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Dashboard_Data" sheetId="2" state="visible" r:id="rId4"/>
    <sheet name="Monthly_Sales" sheetId="3" state="visible" r:id="rId5"/>
    <sheet name="Category_Analysis" sheetId="4" state="visible" r:id="rId6"/>
    <sheet name="Product_Analysis" sheetId="5" state="visible" r:id="rId7"/>
    <sheet name="Customer_Analysis" sheetId="6" state="visible" r:id="rId8"/>
    <sheet name="Geography" sheetId="7" state="visible" r:id="rId9"/>
  </sheets>
  <definedNames>
    <definedName function="false" hidden="true" localSheetId="1" name="_xlnm._FilterDatabase" vbProcedure="false">Dashboard_Data!$A$1:$J$2015</definedName>
    <definedName function="false" hidden="true" localSheetId="4" name="_xlnm._FilterDatabase" vbProcedure="false">Product_Analysis!$A$11:$K$5011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<sst xmlns="http://schemas.openxmlformats.org/spreadsheetml/2006/main" count="104220" uniqueCount="30176">
  <si>
    <t xml:space="preserve">E-Commerce Sales &amp; Customer Analytics: KPI summary</t>
  </si>
  <si>
    <t xml:space="preserve">Synthetic data created for portfolio use. Amounts in INR. Sales exclude Cancelled and Returned orders. Blue = value copied from Python, black = formula.</t>
  </si>
  <si>
    <t xml:space="preserve">KPI</t>
  </si>
  <si>
    <t xml:space="preserve">Value</t>
  </si>
  <si>
    <t xml:space="preserve">How it is calculated</t>
  </si>
  <si>
    <t xml:space="preserve">Total Revenue</t>
  </si>
  <si>
    <t xml:space="preserve">Sum of quantity x price x (1 - discount)</t>
  </si>
  <si>
    <t xml:space="preserve">Total Profit</t>
  </si>
  <si>
    <t xml:space="preserve">Revenue minus product cost</t>
  </si>
  <si>
    <t xml:space="preserve">Profit Margin</t>
  </si>
  <si>
    <t xml:space="preserve">Total profit / total revenue</t>
  </si>
  <si>
    <t xml:space="preserve">Total Orders</t>
  </si>
  <si>
    <t xml:space="preserve">Distinct valid orders (from Monthly_Sales)</t>
  </si>
  <si>
    <t xml:space="preserve">Average Order Value</t>
  </si>
  <si>
    <t xml:space="preserve">Total revenue / total orders</t>
  </si>
  <si>
    <t xml:space="preserve">Customers with a Sale</t>
  </si>
  <si>
    <t xml:space="preserve">Customers with at least 1 valid order</t>
  </si>
  <si>
    <t xml:space="preserve">Registered Customers</t>
  </si>
  <si>
    <t xml:space="preserve">All customers in the customer table</t>
  </si>
  <si>
    <t xml:space="preserve">Repeat Customer Rate</t>
  </si>
  <si>
    <t xml:space="preserve">Customers with 2+ orders / customers with a sale</t>
  </si>
  <si>
    <t xml:space="preserve">Revenue per Customer</t>
  </si>
  <si>
    <t xml:space="preserve">Total revenue / customers with a sale</t>
  </si>
  <si>
    <t xml:space="preserve">Average Delivery Days</t>
  </si>
  <si>
    <t xml:space="preserve">Delivered orders with a valid delivery date (from Python)</t>
  </si>
  <si>
    <t xml:space="preserve">Delivered within 5 Days</t>
  </si>
  <si>
    <t xml:space="preserve">Share of those orders (from Python)</t>
  </si>
  <si>
    <t xml:space="preserve">Average Rating</t>
  </si>
  <si>
    <t xml:space="preserve">Mean of valid review ratings (from Python)</t>
  </si>
  <si>
    <t xml:space="preserve">Order status (all orders)</t>
  </si>
  <si>
    <t xml:space="preserve">Status</t>
  </si>
  <si>
    <t xml:space="preserve">Orders (from Python)</t>
  </si>
  <si>
    <t xml:space="preserve">% of Orders</t>
  </si>
  <si>
    <t xml:space="preserve">Delivered</t>
  </si>
  <si>
    <t xml:space="preserve">Returned</t>
  </si>
  <si>
    <t xml:space="preserve">Cancelled</t>
  </si>
  <si>
    <t xml:space="preserve">Shipped</t>
  </si>
  <si>
    <t xml:space="preserve">Processing</t>
  </si>
  <si>
    <t xml:space="preserve">Cancellation + return rate</t>
  </si>
  <si>
    <t xml:space="preserve">Reconciliation checks (each sheet should add up to the same total revenue)</t>
  </si>
  <si>
    <t xml:space="preserve">Check</t>
  </si>
  <si>
    <t xml:space="preserve">Sheet total</t>
  </si>
  <si>
    <t xml:space="preserve">Result</t>
  </si>
  <si>
    <t xml:space="preserve">Monthly_Sales</t>
  </si>
  <si>
    <t xml:space="preserve">Category_Analysis</t>
  </si>
  <si>
    <t xml:space="preserve">Geography</t>
  </si>
  <si>
    <t xml:space="preserve">Customer_Analysis</t>
  </si>
  <si>
    <t xml:space="preserve">Product_Analysis</t>
  </si>
  <si>
    <t xml:space="preserve">Month</t>
  </si>
  <si>
    <t xml:space="preserve">Category</t>
  </si>
  <si>
    <t xml:space="preserve">State</t>
  </si>
  <si>
    <t xml:space="preserve">Order_Lines</t>
  </si>
  <si>
    <t xml:space="preserve">Quantity</t>
  </si>
  <si>
    <t xml:space="preserve">Gross_Sales</t>
  </si>
  <si>
    <t xml:space="preserve">Discount_Amount</t>
  </si>
  <si>
    <t xml:space="preserve">Revenue</t>
  </si>
  <si>
    <t xml:space="preserve">Cost</t>
  </si>
  <si>
    <t xml:space="preserve">Profit</t>
  </si>
  <si>
    <t xml:space="preserve">Beauty &amp; Personal Care</t>
  </si>
  <si>
    <t xml:space="preserve">Assam</t>
  </si>
  <si>
    <t xml:space="preserve">Bihar</t>
  </si>
  <si>
    <t xml:space="preserve">Chandigarh</t>
  </si>
  <si>
    <t xml:space="preserve">Delhi</t>
  </si>
  <si>
    <t xml:space="preserve">Goa</t>
  </si>
  <si>
    <t xml:space="preserve">Gujarat</t>
  </si>
  <si>
    <t xml:space="preserve">Haryana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</si>
  <si>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</si>
  <si>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</si>
  <si>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</si>
  <si>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</si>
  <si>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</si>
  <si>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</si>
  <si>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Odisha</t>
  </si>
  <si>
    <t xml:space="preserve">Punjab</t>
  </si>
  <si>
    <t xml:space="preserve">Rajasthan</t>
  </si>
  <si>
    <t xml:space="preserve">Tamil Nadu</t>
  </si>
  <si>
    <t xml:space="preserve">Telangana</t>
  </si>
  <si>
    <t xml:space="preserve">Uttar Pradesh</t>
  </si>
  <si>
    <t xml:space="preserve">Uttarakhand</t>
  </si>
  <si>
    <t xml:space="preserve">West Bengal</t>
  </si>
  <si>
    <t xml:space="preserve">Books</t>
  </si>
  <si>
    <t xml:space="preserve">Electronics</t>
  </si>
  <si>
    <t xml:space="preserve">Fashion</t>
  </si>
  <si>
    <t xml:space="preserve">Grocery</t>
  </si>
  <si>
    <t xml:space="preserve">Home &amp; Kitchen</t>
  </si>
  <si>
    <t xml:space="preserve">Sports &amp; Fitness</t>
  </si>
  <si>
    <t xml:space="preserve">Toys &amp; Games</t>
  </si>
  <si>
    <t xml:space="preserve">Avg Order Value</t>
  </si>
  <si>
    <t xml:space="preserve">Growth vs Last Month</t>
  </si>
  <si>
    <t xml:space="preserve">Cumulative Revenue</t>
  </si>
  <si>
    <t xml:space="preserve">Total</t>
  </si>
  <si>
    <t xml:space="preserve">Orders are distinct order counts, so they cannot be rebuilt from the line-level Dashboard_Data table.</t>
  </si>
  <si>
    <t xml:space="preserve">Category performance (valid sales only)</t>
  </si>
  <si>
    <t xml:space="preserve">Units Sold</t>
  </si>
  <si>
    <t xml:space="preserve">Revenue Share</t>
  </si>
  <si>
    <t xml:space="preserve">Revenue Rank</t>
  </si>
  <si>
    <t xml:space="preserve">Avg Discount</t>
  </si>
  <si>
    <t xml:space="preserve">Margin Check</t>
  </si>
  <si>
    <t xml:space="preserve">Revenue by category and month (pivot-style, SUMIFS)</t>
  </si>
  <si>
    <t xml:space="preserve">Product performance (valid sales only)</t>
  </si>
  <si>
    <t xml:space="preserve">Product lookup</t>
  </si>
  <si>
    <t xml:space="preserve">Enter a product ID:</t>
  </si>
  <si>
    <t xml:space="preserve">P0092</t>
  </si>
  <si>
    <t xml:space="preserve">Low revenue cutoff (10th percentile of selling products, from Python):</t>
  </si>
  <si>
    <t xml:space="preserve">Product name</t>
  </si>
  <si>
    <t xml:space="preserve">Products needing attention:</t>
  </si>
  <si>
    <t xml:space="preserve">No sales</t>
  </si>
  <si>
    <t xml:space="preserve">Loss-making</t>
  </si>
  <si>
    <t xml:space="preserve">Low revenue</t>
  </si>
  <si>
    <t xml:space="preserve">Excel 365 alternative: =XLOOKUP(B4, A12:A5011, B12:B5011)   (INDEX/MATCH is used above because it works in every Excel version)</t>
  </si>
  <si>
    <t xml:space="preserve">Product ID</t>
  </si>
  <si>
    <t xml:space="preserve">Product Name</t>
  </si>
  <si>
    <t xml:space="preserve">Subcategory</t>
  </si>
  <si>
    <t xml:space="preserve">List Price</t>
  </si>
  <si>
    <t xml:space="preserve">Avg Selling Price</t>
  </si>
  <si>
    <t xml:space="preserve">P0001</t>
  </si>
  <si>
    <t xml:space="preserve">Kiwa Smartphone 64GB Elite</t>
  </si>
  <si>
    <t xml:space="preserve">Smartphones</t>
  </si>
  <si>
    <t xml:space="preserve">P0002</t>
  </si>
  <si>
    <t xml:space="preserve">Maple Lane Ultrabook Ultra</t>
  </si>
  <si>
    <t xml:space="preserve">Laptops</t>
  </si>
  <si>
    <t xml:space="preserve">P0003</t>
  </si>
  <si>
    <t xml:space="preserve">Urbane Gaming Headset Prime</t>
  </si>
  <si>
    <t xml:space="preserve">Headphones &amp; Earbuds</t>
  </si>
  <si>
    <t xml:space="preserve">P0004</t>
  </si>
  <si>
    <t xml:space="preserve">Maple Lane Smart Watch Ultra</t>
  </si>
  <si>
    <t xml:space="preserve">Smart Watches</t>
  </si>
  <si>
    <t xml:space="preserve">P0005</t>
  </si>
  <si>
    <t xml:space="preserve">Bluepeak Smart TV 55 inch Essential</t>
  </si>
  <si>
    <t xml:space="preserve">Televisions</t>
  </si>
  <si>
    <t xml:space="preserve">P0006</t>
  </si>
  <si>
    <t xml:space="preserve">Aurora Screen Guard Classic</t>
  </si>
  <si>
    <t xml:space="preserve">Mobile Accessories</t>
  </si>
  <si>
    <t xml:space="preserve">P0007</t>
  </si>
  <si>
    <t xml:space="preserve">Trueline 5G Smartphone Air</t>
  </si>
  <si>
    <t xml:space="preserve">P0008</t>
  </si>
  <si>
    <t xml:space="preserve">Maple Lane Laptop 14 inch Smart</t>
  </si>
  <si>
    <t xml:space="preserve">P0009</t>
  </si>
  <si>
    <t xml:space="preserve">Ryko Neckband Earphones Max</t>
  </si>
  <si>
    <t xml:space="preserve">P0010</t>
  </si>
  <si>
    <t xml:space="preserve">Mosaic Fitness Band Essential</t>
  </si>
  <si>
    <t xml:space="preserve">P0011</t>
  </si>
  <si>
    <t xml:space="preserve">Mosaic Smart TV 55 inch Elite</t>
  </si>
  <si>
    <t xml:space="preserve">P0012</t>
  </si>
  <si>
    <t xml:space="preserve">Zenix Screen Guard Pro</t>
  </si>
  <si>
    <t xml:space="preserve">P0013</t>
  </si>
  <si>
    <t xml:space="preserve">Brightly 5G Smartphone Classic</t>
  </si>
  <si>
    <t xml:space="preserve">P0014</t>
  </si>
  <si>
    <t xml:space="preserve">Urbane Ultrabook Essential</t>
  </si>
  <si>
    <t xml:space="preserve">P0015</t>
  </si>
  <si>
    <t xml:space="preserve">Pexo Over-Ear Headphones Plus</t>
  </si>
  <si>
    <t xml:space="preserve">P0016</t>
  </si>
  <si>
    <t xml:space="preserve">Tarsa Fitness Band Neo</t>
  </si>
  <si>
    <t xml:space="preserve">P0017</t>
  </si>
  <si>
    <t xml:space="preserve">Mosaic Smart TV 55 inch Smart</t>
  </si>
  <si>
    <t xml:space="preserve">P0018</t>
  </si>
  <si>
    <t xml:space="preserve">Helio Screen Guard Prime</t>
  </si>
  <si>
    <t xml:space="preserve">P0019</t>
  </si>
  <si>
    <t xml:space="preserve">Tarsa 5G Smartphone Lite</t>
  </si>
  <si>
    <t xml:space="preserve">P0020</t>
  </si>
  <si>
    <t xml:space="preserve">Everly Laptop 14 inch Max</t>
  </si>
  <si>
    <t xml:space="preserve">P0021</t>
  </si>
  <si>
    <t xml:space="preserve">Brightly Neckband Earphones Essential</t>
  </si>
  <si>
    <t xml:space="preserve">P0022</t>
  </si>
  <si>
    <t xml:space="preserve">Bluepeak Smart Watch Pro</t>
  </si>
  <si>
    <t xml:space="preserve">P0023</t>
  </si>
  <si>
    <t xml:space="preserve">Prism Smart TV 55 inch Air</t>
  </si>
  <si>
    <t xml:space="preserve">P0024</t>
  </si>
  <si>
    <t xml:space="preserve">Tarsa Power Bank 10000mAh Lite</t>
  </si>
  <si>
    <t xml:space="preserve">P0025</t>
  </si>
  <si>
    <t xml:space="preserve">Amara Smartphone 64GB Max</t>
  </si>
  <si>
    <t xml:space="preserve">P0026</t>
  </si>
  <si>
    <t xml:space="preserve">Nordale Gaming Laptop Ultra</t>
  </si>
  <si>
    <t xml:space="preserve">P0027</t>
  </si>
  <si>
    <t xml:space="preserve">Veda Over-Ear Headphones Air</t>
  </si>
  <si>
    <t xml:space="preserve">P0028</t>
  </si>
  <si>
    <t xml:space="preserve">Amara Smart Watch Smart</t>
  </si>
  <si>
    <t xml:space="preserve">P0029</t>
  </si>
  <si>
    <t xml:space="preserve">Bluepeak LED TV 32 inch Classic</t>
  </si>
  <si>
    <t xml:space="preserve">P0030</t>
  </si>
  <si>
    <t xml:space="preserve">Casa Nova USB-C Cable Lite</t>
  </si>
  <si>
    <t xml:space="preserve">P0031</t>
  </si>
  <si>
    <t xml:space="preserve">Aurora Smartphone 128GB Max</t>
  </si>
  <si>
    <t xml:space="preserve">P0032</t>
  </si>
  <si>
    <t xml:space="preserve">Tarsa Laptop 14 inch Plus</t>
  </si>
  <si>
    <t xml:space="preserve">P0033</t>
  </si>
  <si>
    <t xml:space="preserve">Ardent Neckband Earphones Essential</t>
  </si>
  <si>
    <t xml:space="preserve">P0034</t>
  </si>
  <si>
    <t xml:space="preserve">Vanta Fitness Band Air</t>
  </si>
  <si>
    <t xml:space="preserve">P0035</t>
  </si>
  <si>
    <t xml:space="preserve">Solace Smart TV 55 inch Air</t>
  </si>
  <si>
    <t xml:space="preserve">P0036</t>
  </si>
  <si>
    <t xml:space="preserve">Veda Phone Case Essential</t>
  </si>
  <si>
    <t xml:space="preserve">P0037</t>
  </si>
  <si>
    <t xml:space="preserve">Cedar &amp; Co Smartphone 64GB Neo</t>
  </si>
  <si>
    <t xml:space="preserve">P0038</t>
  </si>
  <si>
    <t xml:space="preserve">Zenix Laptop 15.6 inch Elite</t>
  </si>
  <si>
    <t xml:space="preserve">P0039</t>
  </si>
  <si>
    <t xml:space="preserve">Solace Wireless Earbuds Max</t>
  </si>
  <si>
    <t xml:space="preserve">P0040</t>
  </si>
  <si>
    <t xml:space="preserve">Orbit Fitness Band Lite</t>
  </si>
  <si>
    <t xml:space="preserve">P0041</t>
  </si>
  <si>
    <t xml:space="preserve">Pexo Smart TV 55 inch Prime</t>
  </si>
  <si>
    <t xml:space="preserve">P0042</t>
  </si>
  <si>
    <t xml:space="preserve">Pexo Power Bank 10000mAh Elite</t>
  </si>
  <si>
    <t xml:space="preserve">P0043</t>
  </si>
  <si>
    <t xml:space="preserve">Mosaic Smartphone 64GB Prime</t>
  </si>
  <si>
    <t xml:space="preserve">P0044</t>
  </si>
  <si>
    <t xml:space="preserve">Aurora Laptop 14 inch Classic</t>
  </si>
  <si>
    <t xml:space="preserve">P0045</t>
  </si>
  <si>
    <t xml:space="preserve">Skyline Wireless Earbuds Neo</t>
  </si>
  <si>
    <t xml:space="preserve">P0046</t>
  </si>
  <si>
    <t xml:space="preserve">Kalpa Fitness Band Ultra</t>
  </si>
  <si>
    <t xml:space="preserve">P0047</t>
  </si>
  <si>
    <t xml:space="preserve">Mosaic Smart TV 55 inch Smart 64</t>
  </si>
  <si>
    <t xml:space="preserve">P0048</t>
  </si>
  <si>
    <t xml:space="preserve">Bluepeak Fast Charger Prime</t>
  </si>
  <si>
    <t xml:space="preserve">P0049</t>
  </si>
  <si>
    <t xml:space="preserve">Bluepeak 5G Smartphone Neo</t>
  </si>
  <si>
    <t xml:space="preserve">P0050</t>
  </si>
  <si>
    <t xml:space="preserve">Luma Laptop 15.6 inch Prime</t>
  </si>
  <si>
    <t xml:space="preserve">P0051</t>
  </si>
  <si>
    <t xml:space="preserve">Solace Neckband Earphones Neo</t>
  </si>
  <si>
    <t xml:space="preserve">P0052</t>
  </si>
  <si>
    <t xml:space="preserve">Solace Kids Smart Watch Smart</t>
  </si>
  <si>
    <t xml:space="preserve">P0053</t>
  </si>
  <si>
    <t xml:space="preserve">Pexo 4K Smart TV 50 inch Air</t>
  </si>
  <si>
    <t xml:space="preserve">P0054</t>
  </si>
  <si>
    <t xml:space="preserve">Zenix Power Bank 10000mAh Essential</t>
  </si>
  <si>
    <t xml:space="preserve">P0055</t>
  </si>
  <si>
    <t xml:space="preserve">Maple Lane Smartphone 128GB Air</t>
  </si>
  <si>
    <t xml:space="preserve">P0056</t>
  </si>
  <si>
    <t xml:space="preserve">Veda Laptop 15.6 inch Plus</t>
  </si>
  <si>
    <t xml:space="preserve">P0057</t>
  </si>
  <si>
    <t xml:space="preserve">Skyline Neckband Earphones Max</t>
  </si>
  <si>
    <t xml:space="preserve">P0058</t>
  </si>
  <si>
    <t xml:space="preserve">Nordale Kids Smart Watch Plus</t>
  </si>
  <si>
    <t xml:space="preserve">P0059</t>
  </si>
  <si>
    <t xml:space="preserve">Trueline Smart TV 43 inch Smart</t>
  </si>
  <si>
    <t xml:space="preserve">P0060</t>
  </si>
  <si>
    <t xml:space="preserve">Ryko Power Bank 10000mAh Pro</t>
  </si>
  <si>
    <t xml:space="preserve">P0061</t>
  </si>
  <si>
    <t xml:space="preserve">Skyline Smartphone 256GB Essential</t>
  </si>
  <si>
    <t xml:space="preserve">P0062</t>
  </si>
  <si>
    <t xml:space="preserve">Aurora Laptop 15.6 inch Smart</t>
  </si>
  <si>
    <t xml:space="preserve">P0063</t>
  </si>
  <si>
    <t xml:space="preserve">Helio Neckband Earphones Lite</t>
  </si>
  <si>
    <t xml:space="preserve">P0064</t>
  </si>
  <si>
    <t xml:space="preserve">Prism Smart Watch Pro</t>
  </si>
  <si>
    <t xml:space="preserve">P0065</t>
  </si>
  <si>
    <t xml:space="preserve">Veda 4K Smart TV 50 inch Ultra</t>
  </si>
  <si>
    <t xml:space="preserve">P0066</t>
  </si>
  <si>
    <t xml:space="preserve">Nordale Phone Case Neo</t>
  </si>
  <si>
    <t xml:space="preserve">P0067</t>
  </si>
  <si>
    <t xml:space="preserve">Skyline 5G Smartphone Elite</t>
  </si>
  <si>
    <t xml:space="preserve">P0068</t>
  </si>
  <si>
    <t xml:space="preserve">Kiwa Ultrabook Prime</t>
  </si>
  <si>
    <t xml:space="preserve">P0069</t>
  </si>
  <si>
    <t xml:space="preserve">Brightly Over-Ear Headphones Smart</t>
  </si>
  <si>
    <t xml:space="preserve">P0070</t>
  </si>
  <si>
    <t xml:space="preserve">Trueline Kids Smart Watch Max</t>
  </si>
  <si>
    <t xml:space="preserve">P0071</t>
  </si>
  <si>
    <t xml:space="preserve">Cedar &amp; Co LED TV 32 inch Smart</t>
  </si>
  <si>
    <t xml:space="preserve">P0072</t>
  </si>
  <si>
    <t xml:space="preserve">Veda Power Bank 10000mAh Lite</t>
  </si>
  <si>
    <t xml:space="preserve">P0073</t>
  </si>
  <si>
    <t xml:space="preserve">Nordale Smartphone 256GB Elite</t>
  </si>
  <si>
    <t xml:space="preserve">P0074</t>
  </si>
  <si>
    <t xml:space="preserve">Veda Laptop 14 inch Max</t>
  </si>
  <si>
    <t xml:space="preserve">P0075</t>
  </si>
  <si>
    <t xml:space="preserve">Urbane Neckband Earphones Elite</t>
  </si>
  <si>
    <t xml:space="preserve">P0076</t>
  </si>
  <si>
    <t xml:space="preserve">Solace Fitness Band Prime</t>
  </si>
  <si>
    <t xml:space="preserve">P0077</t>
  </si>
  <si>
    <t xml:space="preserve">Bluepeak LED TV 32 inch Prime</t>
  </si>
  <si>
    <t xml:space="preserve">P0078</t>
  </si>
  <si>
    <t xml:space="preserve">Prism USB-C Cable Pro</t>
  </si>
  <si>
    <t xml:space="preserve">P0079</t>
  </si>
  <si>
    <t xml:space="preserve">Helio Smartphone 256GB Ultra</t>
  </si>
  <si>
    <t xml:space="preserve">P0080</t>
  </si>
  <si>
    <t xml:space="preserve">Solace Gaming Laptop Prime</t>
  </si>
  <si>
    <t xml:space="preserve">P0081</t>
  </si>
  <si>
    <t xml:space="preserve">Amara Gaming Headset Classic</t>
  </si>
  <si>
    <t xml:space="preserve">P0082</t>
  </si>
  <si>
    <t xml:space="preserve">Fable Smart Watch Essential</t>
  </si>
  <si>
    <t xml:space="preserve">P0083</t>
  </si>
  <si>
    <t xml:space="preserve">Kalpa LED TV 32 inch Essential</t>
  </si>
  <si>
    <t xml:space="preserve">P0084</t>
  </si>
  <si>
    <t xml:space="preserve">Veda USB-C Cable Max</t>
  </si>
  <si>
    <t xml:space="preserve">P0085</t>
  </si>
  <si>
    <t xml:space="preserve">Vanta Smartphone 64GB Elite</t>
  </si>
  <si>
    <t xml:space="preserve">P0086</t>
  </si>
  <si>
    <t xml:space="preserve">Trueline Ultrabook Classic</t>
  </si>
  <si>
    <t xml:space="preserve">P0087</t>
  </si>
  <si>
    <t xml:space="preserve">Skyline Gaming Headset Neo</t>
  </si>
  <si>
    <t xml:space="preserve">P0088</t>
  </si>
  <si>
    <t xml:space="preserve">Tarsa Fitness Band Lite</t>
  </si>
  <si>
    <t xml:space="preserve">P0089</t>
  </si>
  <si>
    <t xml:space="preserve">Kalpa Smart TV 55 inch Plus</t>
  </si>
  <si>
    <t xml:space="preserve">P0090</t>
  </si>
  <si>
    <t xml:space="preserve">Urbane Fast Charger Lite</t>
  </si>
  <si>
    <t xml:space="preserve">P0091</t>
  </si>
  <si>
    <t xml:space="preserve">Everly Smartphone 64GB Elite</t>
  </si>
  <si>
    <t xml:space="preserve">Novo Laptop 15.6 inch Essential</t>
  </si>
  <si>
    <t xml:space="preserve">P0093</t>
  </si>
  <si>
    <t xml:space="preserve">Indigo Hill Over-Ear Headphones Air</t>
  </si>
  <si>
    <t xml:space="preserve">P0094</t>
  </si>
  <si>
    <t xml:space="preserve">Solace Kids Smart Watch Air</t>
  </si>
  <si>
    <t xml:space="preserve">P0095</t>
  </si>
  <si>
    <t xml:space="preserve">Ryko LED TV 32 inch Lite</t>
  </si>
  <si>
    <t xml:space="preserve">P0096</t>
  </si>
  <si>
    <t xml:space="preserve">Aurora Fast Charger Air</t>
  </si>
  <si>
    <t xml:space="preserve">P0097</t>
  </si>
  <si>
    <t xml:space="preserve">Aurora 5G Smartphone Smart</t>
  </si>
  <si>
    <t xml:space="preserve">P0098</t>
  </si>
  <si>
    <t xml:space="preserve">Maple Lane Laptop 14 inch Air</t>
  </si>
  <si>
    <t xml:space="preserve">P0099</t>
  </si>
  <si>
    <t xml:space="preserve">Solace Over-Ear Headphones Plus</t>
  </si>
  <si>
    <t xml:space="preserve">P0100</t>
  </si>
  <si>
    <t xml:space="preserve">Maple Lane Fitness Band Lite</t>
  </si>
  <si>
    <t xml:space="preserve">P0101</t>
  </si>
  <si>
    <t xml:space="preserve">Helio Smart TV 55 inch Ultra</t>
  </si>
  <si>
    <t xml:space="preserve">P0102</t>
  </si>
  <si>
    <t xml:space="preserve">Vanta Screen Guard Neo</t>
  </si>
  <si>
    <t xml:space="preserve">P0103</t>
  </si>
  <si>
    <t xml:space="preserve">Fable Smartphone 128GB Classic</t>
  </si>
  <si>
    <t xml:space="preserve">P0104</t>
  </si>
  <si>
    <t xml:space="preserve">Indigo Hill Gaming Laptop Essential</t>
  </si>
  <si>
    <t xml:space="preserve">P0105</t>
  </si>
  <si>
    <t xml:space="preserve">Urbane Over-Ear Headphones Plus</t>
  </si>
  <si>
    <t xml:space="preserve">P0106</t>
  </si>
  <si>
    <t xml:space="preserve">Novo Fitness Band Pro</t>
  </si>
  <si>
    <t xml:space="preserve">P0107</t>
  </si>
  <si>
    <t xml:space="preserve">Helio Smart TV 55 inch Ultra 58</t>
  </si>
  <si>
    <t xml:space="preserve">P0108</t>
  </si>
  <si>
    <t xml:space="preserve">Mosaic Phone Case Neo</t>
  </si>
  <si>
    <t xml:space="preserve">P0109</t>
  </si>
  <si>
    <t xml:space="preserve">Tarsa Smartphone 64GB Ultra</t>
  </si>
  <si>
    <t xml:space="preserve">P0110</t>
  </si>
  <si>
    <t xml:space="preserve">Solace Laptop 14 inch Plus</t>
  </si>
  <si>
    <t xml:space="preserve">P0111</t>
  </si>
  <si>
    <t xml:space="preserve">Kalpa Wireless Earbuds Elite</t>
  </si>
  <si>
    <t xml:space="preserve">P0112</t>
  </si>
  <si>
    <t xml:space="preserve">Casa Nova Smart Watch Classic</t>
  </si>
  <si>
    <t xml:space="preserve">P0113</t>
  </si>
  <si>
    <t xml:space="preserve">Helio Smart TV 55 inch Pro</t>
  </si>
  <si>
    <t xml:space="preserve">P0114</t>
  </si>
  <si>
    <t xml:space="preserve">Tarsa Power Bank 10000mAh Plus</t>
  </si>
  <si>
    <t xml:space="preserve">P0115</t>
  </si>
  <si>
    <t xml:space="preserve">Ryko Smartphone 128GB Essential</t>
  </si>
  <si>
    <t xml:space="preserve">P0116</t>
  </si>
  <si>
    <t xml:space="preserve">Maple Lane Laptop 14 inch Pro</t>
  </si>
  <si>
    <t xml:space="preserve">P0117</t>
  </si>
  <si>
    <t xml:space="preserve">Kiwa Neckband Earphones Plus</t>
  </si>
  <si>
    <t xml:space="preserve">P0118</t>
  </si>
  <si>
    <t xml:space="preserve">Everly Kids Smart Watch Ultra</t>
  </si>
  <si>
    <t xml:space="preserve">P0119</t>
  </si>
  <si>
    <t xml:space="preserve">Veda 4K Smart TV 50 inch Pro</t>
  </si>
  <si>
    <t xml:space="preserve">P0120</t>
  </si>
  <si>
    <t xml:space="preserve">Bluepeak Power Bank 10000mAh Classic</t>
  </si>
  <si>
    <t xml:space="preserve">P0121</t>
  </si>
  <si>
    <t xml:space="preserve">Fable Smartphone 128GB Elite</t>
  </si>
  <si>
    <t xml:space="preserve">P0122</t>
  </si>
  <si>
    <t xml:space="preserve">Fable Laptop 14 inch Lite</t>
  </si>
  <si>
    <t xml:space="preserve">P0123</t>
  </si>
  <si>
    <t xml:space="preserve">Orbit Wireless Earbuds Air</t>
  </si>
  <si>
    <t xml:space="preserve">P0124</t>
  </si>
  <si>
    <t xml:space="preserve">Zenix Fitness Band Prime</t>
  </si>
  <si>
    <t xml:space="preserve">P0125</t>
  </si>
  <si>
    <t xml:space="preserve">Bluepeak LED TV 32 inch Air</t>
  </si>
  <si>
    <t xml:space="preserve">P0126</t>
  </si>
  <si>
    <t xml:space="preserve">Kalpa Phone Case Elite</t>
  </si>
  <si>
    <t xml:space="preserve">P0127</t>
  </si>
  <si>
    <t xml:space="preserve">Helio Smartphone 64GB Smart</t>
  </si>
  <si>
    <t xml:space="preserve">P0128</t>
  </si>
  <si>
    <t xml:space="preserve">Brightly Gaming Laptop Classic</t>
  </si>
  <si>
    <t xml:space="preserve">P0129</t>
  </si>
  <si>
    <t xml:space="preserve">Bluepeak Gaming Headset Max</t>
  </si>
  <si>
    <t xml:space="preserve">P0130</t>
  </si>
  <si>
    <t xml:space="preserve">Vanta Fitness Band Classic</t>
  </si>
  <si>
    <t xml:space="preserve">P0131</t>
  </si>
  <si>
    <t xml:space="preserve">Maple Lane Smart TV 43 inch Ultra</t>
  </si>
  <si>
    <t xml:space="preserve">P0132</t>
  </si>
  <si>
    <t xml:space="preserve">Veda Power Bank 10000mAh Pro</t>
  </si>
  <si>
    <t xml:space="preserve">P0133</t>
  </si>
  <si>
    <t xml:space="preserve">Novo Smartphone 256GB Classic</t>
  </si>
  <si>
    <t xml:space="preserve">P0134</t>
  </si>
  <si>
    <t xml:space="preserve">Novo Laptop 14 inch Plus</t>
  </si>
  <si>
    <t xml:space="preserve">P0135</t>
  </si>
  <si>
    <t xml:space="preserve">Aurora Over-Ear Headphones Pro</t>
  </si>
  <si>
    <t xml:space="preserve">P0136</t>
  </si>
  <si>
    <t xml:space="preserve">Amara Fitness Band Plus</t>
  </si>
  <si>
    <t xml:space="preserve">P0137</t>
  </si>
  <si>
    <t xml:space="preserve">Zenix Smart TV 55 inch Lite</t>
  </si>
  <si>
    <t xml:space="preserve">P0138</t>
  </si>
  <si>
    <t xml:space="preserve">Amara Fast Charger Ultra</t>
  </si>
  <si>
    <t xml:space="preserve">P0139</t>
  </si>
  <si>
    <t xml:space="preserve">Everly Smartphone 128GB Classic</t>
  </si>
  <si>
    <t xml:space="preserve">P0140</t>
  </si>
  <si>
    <t xml:space="preserve">Pexo Gaming Laptop Prime</t>
  </si>
  <si>
    <t xml:space="preserve">P0141</t>
  </si>
  <si>
    <t xml:space="preserve">Solace Neckband Earphones Smart</t>
  </si>
  <si>
    <t xml:space="preserve">P0142</t>
  </si>
  <si>
    <t xml:space="preserve">Helio Fitness Band Air</t>
  </si>
  <si>
    <t xml:space="preserve">P0143</t>
  </si>
  <si>
    <t xml:space="preserve">Novo Smart TV 43 inch Elite</t>
  </si>
  <si>
    <t xml:space="preserve">P0144</t>
  </si>
  <si>
    <t xml:space="preserve">Urbane Phone Case Classic</t>
  </si>
  <si>
    <t xml:space="preserve">P0145</t>
  </si>
  <si>
    <t xml:space="preserve">Kiwa Smartphone 64GB Pro</t>
  </si>
  <si>
    <t xml:space="preserve">P0146</t>
  </si>
  <si>
    <t xml:space="preserve">Mosaic Gaming Laptop Lite</t>
  </si>
  <si>
    <t xml:space="preserve">P0147</t>
  </si>
  <si>
    <t xml:space="preserve">Casa Nova Neckband Earphones Air</t>
  </si>
  <si>
    <t xml:space="preserve">P0148</t>
  </si>
  <si>
    <t xml:space="preserve">Luma Kids Smart Watch Elite</t>
  </si>
  <si>
    <t xml:space="preserve">P0149</t>
  </si>
  <si>
    <t xml:space="preserve">Pexo 4K Smart TV 50 inch Ultra</t>
  </si>
  <si>
    <t xml:space="preserve">P0150</t>
  </si>
  <si>
    <t xml:space="preserve">Ardent Screen Guard Classic</t>
  </si>
  <si>
    <t xml:space="preserve">P0151</t>
  </si>
  <si>
    <t xml:space="preserve">Luma Smartphone 64GB Prime</t>
  </si>
  <si>
    <t xml:space="preserve">P0152</t>
  </si>
  <si>
    <t xml:space="preserve">Maple Lane Gaming Laptop Essential</t>
  </si>
  <si>
    <t xml:space="preserve">P0153</t>
  </si>
  <si>
    <t xml:space="preserve">Cedar &amp; Co Over-Ear Headphones Classic</t>
  </si>
  <si>
    <t xml:space="preserve">P0154</t>
  </si>
  <si>
    <t xml:space="preserve">Fable Fitness Band Classic</t>
  </si>
  <si>
    <t xml:space="preserve">P0155</t>
  </si>
  <si>
    <t xml:space="preserve">Helio 4K Smart TV 50 inch Smart</t>
  </si>
  <si>
    <t xml:space="preserve">P0156</t>
  </si>
  <si>
    <t xml:space="preserve">Ardent Phone Case Classic</t>
  </si>
  <si>
    <t xml:space="preserve">P0157</t>
  </si>
  <si>
    <t xml:space="preserve">Fable Smartphone 64GB Max</t>
  </si>
  <si>
    <t xml:space="preserve">P0158</t>
  </si>
  <si>
    <t xml:space="preserve">Urbane Laptop 15.6 inch Lite</t>
  </si>
  <si>
    <t xml:space="preserve">P0159</t>
  </si>
  <si>
    <t xml:space="preserve">Prism Wireless Earbuds Lite</t>
  </si>
  <si>
    <t xml:space="preserve">P0160</t>
  </si>
  <si>
    <t xml:space="preserve">Mosaic Kids Smart Watch Lite</t>
  </si>
  <si>
    <t xml:space="preserve">P0161</t>
  </si>
  <si>
    <t xml:space="preserve">Trueline LED TV 32 inch Ultra</t>
  </si>
  <si>
    <t xml:space="preserve">P0162</t>
  </si>
  <si>
    <t xml:space="preserve">Amara Power Bank 10000mAh Classic</t>
  </si>
  <si>
    <t xml:space="preserve">P0163</t>
  </si>
  <si>
    <t xml:space="preserve">Bluepeak Smartphone 256GB Plus</t>
  </si>
  <si>
    <t xml:space="preserve">P0164</t>
  </si>
  <si>
    <t xml:space="preserve">Amara Laptop 15.6 inch Classic</t>
  </si>
  <si>
    <t xml:space="preserve">P0165</t>
  </si>
  <si>
    <t xml:space="preserve">Zenix Neckband Earphones Air</t>
  </si>
  <si>
    <t xml:space="preserve">P0166</t>
  </si>
  <si>
    <t xml:space="preserve">Ardent Fitness Band Max</t>
  </si>
  <si>
    <t xml:space="preserve">P0167</t>
  </si>
  <si>
    <t xml:space="preserve">Helio 4K Smart TV 50 inch Prime</t>
  </si>
  <si>
    <t xml:space="preserve">P0168</t>
  </si>
  <si>
    <t xml:space="preserve">Vanta Phone Case Ultra</t>
  </si>
  <si>
    <t xml:space="preserve">P0169</t>
  </si>
  <si>
    <t xml:space="preserve">Zenix Smartphone 256GB Classic</t>
  </si>
  <si>
    <t xml:space="preserve">P0170</t>
  </si>
  <si>
    <t xml:space="preserve">Novo Laptop 14 inch Max</t>
  </si>
  <si>
    <t xml:space="preserve">P0171</t>
  </si>
  <si>
    <t xml:space="preserve">Pexo Over-Ear Headphones Prime</t>
  </si>
  <si>
    <t xml:space="preserve">P0172</t>
  </si>
  <si>
    <t xml:space="preserve">Trueline Smart Watch Prime</t>
  </si>
  <si>
    <t xml:space="preserve">P0173</t>
  </si>
  <si>
    <t xml:space="preserve">Vanta Smart TV 55 inch Plus</t>
  </si>
  <si>
    <t xml:space="preserve">P0174</t>
  </si>
  <si>
    <t xml:space="preserve">Aurora Screen Guard Classic 40</t>
  </si>
  <si>
    <t xml:space="preserve">P0175</t>
  </si>
  <si>
    <t xml:space="preserve">Tarsa 5G Smartphone Neo</t>
  </si>
  <si>
    <t xml:space="preserve">P0176</t>
  </si>
  <si>
    <t xml:space="preserve">Luma Laptop 14 inch Lite</t>
  </si>
  <si>
    <t xml:space="preserve">P0177</t>
  </si>
  <si>
    <t xml:space="preserve">Maple Lane Wireless Earbuds Lite</t>
  </si>
  <si>
    <t xml:space="preserve">P0178</t>
  </si>
  <si>
    <t xml:space="preserve">Urbane Fitness Band Prime</t>
  </si>
  <si>
    <t xml:space="preserve">P0179</t>
  </si>
  <si>
    <t xml:space="preserve">Ardent Smart TV 55 inch Classic</t>
  </si>
  <si>
    <t xml:space="preserve">P0180</t>
  </si>
  <si>
    <t xml:space="preserve">Bluepeak USB-C Cable Lite</t>
  </si>
  <si>
    <t xml:space="preserve">P0181</t>
  </si>
  <si>
    <t xml:space="preserve">Vanta Smartphone 128GB Essential</t>
  </si>
  <si>
    <t xml:space="preserve">P0182</t>
  </si>
  <si>
    <t xml:space="preserve">Novo Laptop 14 inch Essential</t>
  </si>
  <si>
    <t xml:space="preserve">P0183</t>
  </si>
  <si>
    <t xml:space="preserve">Cedar &amp; Co Over-Ear Headphones Smart</t>
  </si>
  <si>
    <t xml:space="preserve">P0184</t>
  </si>
  <si>
    <t xml:space="preserve">Helio Fitness Band Max</t>
  </si>
  <si>
    <t xml:space="preserve">P0185</t>
  </si>
  <si>
    <t xml:space="preserve">Ardent Smart TV 43 inch Max</t>
  </si>
  <si>
    <t xml:space="preserve">P0186</t>
  </si>
  <si>
    <t xml:space="preserve">Everly Screen Guard Ultra</t>
  </si>
  <si>
    <t xml:space="preserve">P0187</t>
  </si>
  <si>
    <t xml:space="preserve">Cedar &amp; Co Smartphone 256GB Pro</t>
  </si>
  <si>
    <t xml:space="preserve">P0188</t>
  </si>
  <si>
    <t xml:space="preserve">Indigo Hill Laptop 14 inch Classic</t>
  </si>
  <si>
    <t xml:space="preserve">P0189</t>
  </si>
  <si>
    <t xml:space="preserve">Luma Over-Ear Headphones Classic</t>
  </si>
  <si>
    <t xml:space="preserve">P0190</t>
  </si>
  <si>
    <t xml:space="preserve">Prism Kids Smart Watch Pro</t>
  </si>
  <si>
    <t xml:space="preserve">P0191</t>
  </si>
  <si>
    <t xml:space="preserve">Veda Smart TV 43 inch Neo</t>
  </si>
  <si>
    <t xml:space="preserve">P0192</t>
  </si>
  <si>
    <t xml:space="preserve">Luma Power Bank 10000mAh Pro</t>
  </si>
  <si>
    <t xml:space="preserve">P0193</t>
  </si>
  <si>
    <t xml:space="preserve">Tarsa Smartphone 256GB Essential</t>
  </si>
  <si>
    <t xml:space="preserve">P0194</t>
  </si>
  <si>
    <t xml:space="preserve">Luma Laptop 14 inch Air</t>
  </si>
  <si>
    <t xml:space="preserve">P0195</t>
  </si>
  <si>
    <t xml:space="preserve">Nordale Gaming Headset Elite</t>
  </si>
  <si>
    <t xml:space="preserve">P0196</t>
  </si>
  <si>
    <t xml:space="preserve">Brightly Fitness Band Classic</t>
  </si>
  <si>
    <t xml:space="preserve">P0197</t>
  </si>
  <si>
    <t xml:space="preserve">Maple Lane LED TV 32 inch Lite</t>
  </si>
  <si>
    <t xml:space="preserve">P0198</t>
  </si>
  <si>
    <t xml:space="preserve">Ardent Phone Case Prime</t>
  </si>
  <si>
    <t xml:space="preserve">P0199</t>
  </si>
  <si>
    <t xml:space="preserve">Orbit 5G Smartphone Air</t>
  </si>
  <si>
    <t xml:space="preserve">P0200</t>
  </si>
  <si>
    <t xml:space="preserve">Amara Ultrabook Neo</t>
  </si>
  <si>
    <t xml:space="preserve">P0201</t>
  </si>
  <si>
    <t xml:space="preserve">Trueline Over-Ear Headphones Pro</t>
  </si>
  <si>
    <t xml:space="preserve">P0202</t>
  </si>
  <si>
    <t xml:space="preserve">Aurora Smart Watch Smart</t>
  </si>
  <si>
    <t xml:space="preserve">P0203</t>
  </si>
  <si>
    <t xml:space="preserve">Pexo 4K Smart TV 50 inch Neo</t>
  </si>
  <si>
    <t xml:space="preserve">P0204</t>
  </si>
  <si>
    <t xml:space="preserve">Solace Power Bank 10000mAh Plus</t>
  </si>
  <si>
    <t xml:space="preserve">P0205</t>
  </si>
  <si>
    <t xml:space="preserve">Trueline Smartphone 128GB Lite</t>
  </si>
  <si>
    <t xml:space="preserve">P0206</t>
  </si>
  <si>
    <t xml:space="preserve">Aurora Laptop 14 inch Air</t>
  </si>
  <si>
    <t xml:space="preserve">P0207</t>
  </si>
  <si>
    <t xml:space="preserve">Solace Gaming Headset Elite</t>
  </si>
  <si>
    <t xml:space="preserve">P0208</t>
  </si>
  <si>
    <t xml:space="preserve">Everly Smart Watch Essential</t>
  </si>
  <si>
    <t xml:space="preserve">P0209</t>
  </si>
  <si>
    <t xml:space="preserve">Bluepeak Smart TV 43 inch Pro</t>
  </si>
  <si>
    <t xml:space="preserve">P0210</t>
  </si>
  <si>
    <t xml:space="preserve">Bluepeak USB-C Cable Plus</t>
  </si>
  <si>
    <t xml:space="preserve">P0211</t>
  </si>
  <si>
    <t xml:space="preserve">Trueline 5G Smartphone Neo</t>
  </si>
  <si>
    <t xml:space="preserve">P0212</t>
  </si>
  <si>
    <t xml:space="preserve">Amara Laptop 14 inch Smart</t>
  </si>
  <si>
    <t xml:space="preserve">P0213</t>
  </si>
  <si>
    <t xml:space="preserve">Trueline Wireless Earbuds Air</t>
  </si>
  <si>
    <t xml:space="preserve">P0214</t>
  </si>
  <si>
    <t xml:space="preserve">Skyline Kids Smart Watch Lite</t>
  </si>
  <si>
    <t xml:space="preserve">P0215</t>
  </si>
  <si>
    <t xml:space="preserve">Fable 4K Smart TV 50 inch Ultra</t>
  </si>
  <si>
    <t xml:space="preserve">P0216</t>
  </si>
  <si>
    <t xml:space="preserve">Ardent Power Bank 10000mAh Essential</t>
  </si>
  <si>
    <t xml:space="preserve">P0217</t>
  </si>
  <si>
    <t xml:space="preserve">Maple Lane 5G Smartphone Ultra</t>
  </si>
  <si>
    <t xml:space="preserve">P0218</t>
  </si>
  <si>
    <t xml:space="preserve">Kalpa Laptop 14 inch Max</t>
  </si>
  <si>
    <t xml:space="preserve">P0219</t>
  </si>
  <si>
    <t xml:space="preserve">Brightly Neckband Earphones Pro</t>
  </si>
  <si>
    <t xml:space="preserve">P0220</t>
  </si>
  <si>
    <t xml:space="preserve">Orbit Fitness Band Elite</t>
  </si>
  <si>
    <t xml:space="preserve">P0221</t>
  </si>
  <si>
    <t xml:space="preserve">Novo Smart TV 43 inch Classic</t>
  </si>
  <si>
    <t xml:space="preserve">P0222</t>
  </si>
  <si>
    <t xml:space="preserve">Tarsa Phone Case Lite</t>
  </si>
  <si>
    <t xml:space="preserve">P0223</t>
  </si>
  <si>
    <t xml:space="preserve">Trueline Smartphone 64GB Plus</t>
  </si>
  <si>
    <t xml:space="preserve">P0224</t>
  </si>
  <si>
    <t xml:space="preserve">Everly Gaming Laptop Prime</t>
  </si>
  <si>
    <t xml:space="preserve">P0225</t>
  </si>
  <si>
    <t xml:space="preserve">Solace Gaming Headset Essential</t>
  </si>
  <si>
    <t xml:space="preserve">P0226</t>
  </si>
  <si>
    <t xml:space="preserve">Everly Kids Smart Watch Pro</t>
  </si>
  <si>
    <t xml:space="preserve">P0227</t>
  </si>
  <si>
    <t xml:space="preserve">Ryko LED TV 32 inch Ultra</t>
  </si>
  <si>
    <t xml:space="preserve">P0228</t>
  </si>
  <si>
    <t xml:space="preserve">Maple Lane Phone Case Ultra</t>
  </si>
  <si>
    <t xml:space="preserve">P0229</t>
  </si>
  <si>
    <t xml:space="preserve">Skyline Smartphone 128GB Smart</t>
  </si>
  <si>
    <t xml:space="preserve">P0230</t>
  </si>
  <si>
    <t xml:space="preserve">Casa Nova Ultrabook Lite</t>
  </si>
  <si>
    <t xml:space="preserve">P0231</t>
  </si>
  <si>
    <t xml:space="preserve">Ardent Over-Ear Headphones Plus</t>
  </si>
  <si>
    <t xml:space="preserve">P0232</t>
  </si>
  <si>
    <t xml:space="preserve">Kalpa Smart Watch Ultra</t>
  </si>
  <si>
    <t xml:space="preserve">P0233</t>
  </si>
  <si>
    <t xml:space="preserve">Bluepeak LED TV 32 inch Prime 82</t>
  </si>
  <si>
    <t xml:space="preserve">P0234</t>
  </si>
  <si>
    <t xml:space="preserve">Fable Fast Charger Essential</t>
  </si>
  <si>
    <t xml:space="preserve">P0235</t>
  </si>
  <si>
    <t xml:space="preserve">Bluepeak Smartphone 256GB Smart</t>
  </si>
  <si>
    <t xml:space="preserve">P0236</t>
  </si>
  <si>
    <t xml:space="preserve">Orbit Ultrabook Max</t>
  </si>
  <si>
    <t xml:space="preserve">P0237</t>
  </si>
  <si>
    <t xml:space="preserve">Novo Neckband Earphones Pro</t>
  </si>
  <si>
    <t xml:space="preserve">P0238</t>
  </si>
  <si>
    <t xml:space="preserve">Indigo Hill Fitness Band Essential</t>
  </si>
  <si>
    <t xml:space="preserve">P0239</t>
  </si>
  <si>
    <t xml:space="preserve">Maple Lane LED TV 32 inch Ultra</t>
  </si>
  <si>
    <t xml:space="preserve">P0240</t>
  </si>
  <si>
    <t xml:space="preserve">Trueline Phone Case Air</t>
  </si>
  <si>
    <t xml:space="preserve">P0241</t>
  </si>
  <si>
    <t xml:space="preserve">Prism 5G Smartphone Elite</t>
  </si>
  <si>
    <t xml:space="preserve">P0242</t>
  </si>
  <si>
    <t xml:space="preserve">Amara Ultrabook Pro</t>
  </si>
  <si>
    <t xml:space="preserve">P0243</t>
  </si>
  <si>
    <t xml:space="preserve">Ardent Wireless Earbuds Plus</t>
  </si>
  <si>
    <t xml:space="preserve">P0244</t>
  </si>
  <si>
    <t xml:space="preserve">Prism Fitness Band Plus</t>
  </si>
  <si>
    <t xml:space="preserve">P0245</t>
  </si>
  <si>
    <t xml:space="preserve">Skyline Smart TV 55 inch Ultra</t>
  </si>
  <si>
    <t xml:space="preserve">P0246</t>
  </si>
  <si>
    <t xml:space="preserve">Mosaic Power Bank 10000mAh Prime</t>
  </si>
  <si>
    <t xml:space="preserve">P0247</t>
  </si>
  <si>
    <t xml:space="preserve">Mosaic Smartphone 128GB Lite</t>
  </si>
  <si>
    <t xml:space="preserve">P0248</t>
  </si>
  <si>
    <t xml:space="preserve">Casa Nova Gaming Laptop Essential</t>
  </si>
  <si>
    <t xml:space="preserve">P0249</t>
  </si>
  <si>
    <t xml:space="preserve">Cedar &amp; Co Over-Ear Headphones Plus</t>
  </si>
  <si>
    <t xml:space="preserve">P0250</t>
  </si>
  <si>
    <t xml:space="preserve">Veda Smart Watch Plus</t>
  </si>
  <si>
    <t xml:space="preserve">P0251</t>
  </si>
  <si>
    <t xml:space="preserve">Trueline 4K Smart TV 50 inch Elite</t>
  </si>
  <si>
    <t xml:space="preserve">P0252</t>
  </si>
  <si>
    <t xml:space="preserve">Orbit Screen Guard Plus</t>
  </si>
  <si>
    <t xml:space="preserve">P0253</t>
  </si>
  <si>
    <t xml:space="preserve">Maple Lane Smartphone 64GB Lite</t>
  </si>
  <si>
    <t xml:space="preserve">P0254</t>
  </si>
  <si>
    <t xml:space="preserve">Luma Laptop 15.6 inch Neo</t>
  </si>
  <si>
    <t xml:space="preserve">P0255</t>
  </si>
  <si>
    <t xml:space="preserve">Pexo Gaming Headset Lite</t>
  </si>
  <si>
    <t xml:space="preserve">P0256</t>
  </si>
  <si>
    <t xml:space="preserve">Fable Smart Watch Smart</t>
  </si>
  <si>
    <t xml:space="preserve">P0257</t>
  </si>
  <si>
    <t xml:space="preserve">Solace LED TV 32 inch Neo</t>
  </si>
  <si>
    <t xml:space="preserve">P0258</t>
  </si>
  <si>
    <t xml:space="preserve">Casa Nova Fast Charger Prime</t>
  </si>
  <si>
    <t xml:space="preserve">P0259</t>
  </si>
  <si>
    <t xml:space="preserve">Pexo Smartphone 64GB Classic</t>
  </si>
  <si>
    <t xml:space="preserve">P0260</t>
  </si>
  <si>
    <t xml:space="preserve">Bluepeak Ultrabook Neo</t>
  </si>
  <si>
    <t xml:space="preserve">P0261</t>
  </si>
  <si>
    <t xml:space="preserve">Mosaic Over-Ear Headphones Plus</t>
  </si>
  <si>
    <t xml:space="preserve">P0262</t>
  </si>
  <si>
    <t xml:space="preserve">Mosaic Fitness Band Plus</t>
  </si>
  <si>
    <t xml:space="preserve">P0263</t>
  </si>
  <si>
    <t xml:space="preserve">Prism 4K Smart TV 50 inch Ultra</t>
  </si>
  <si>
    <t xml:space="preserve">P0264</t>
  </si>
  <si>
    <t xml:space="preserve">Zenix Fast Charger Smart</t>
  </si>
  <si>
    <t xml:space="preserve">P0265</t>
  </si>
  <si>
    <t xml:space="preserve">Mosaic Smartphone 128GB Classic</t>
  </si>
  <si>
    <t xml:space="preserve">P0266</t>
  </si>
  <si>
    <t xml:space="preserve">Zenix Laptop 14 inch Essential</t>
  </si>
  <si>
    <t xml:space="preserve">P0267</t>
  </si>
  <si>
    <t xml:space="preserve">Aurora Over-Ear Headphones Air</t>
  </si>
  <si>
    <t xml:space="preserve">P0268</t>
  </si>
  <si>
    <t xml:space="preserve">Everly Kids Smart Watch Plus</t>
  </si>
  <si>
    <t xml:space="preserve">P0269</t>
  </si>
  <si>
    <t xml:space="preserve">Kiwa Smart TV 43 inch Pro</t>
  </si>
  <si>
    <t xml:space="preserve">P0270</t>
  </si>
  <si>
    <t xml:space="preserve">Nordale Fast Charger Elite</t>
  </si>
  <si>
    <t xml:space="preserve">P0271</t>
  </si>
  <si>
    <t xml:space="preserve">Kiwa Smartphone 128GB Essential</t>
  </si>
  <si>
    <t xml:space="preserve">P0272</t>
  </si>
  <si>
    <t xml:space="preserve">Mosaic Laptop 15.6 inch Smart</t>
  </si>
  <si>
    <t xml:space="preserve">P0273</t>
  </si>
  <si>
    <t xml:space="preserve">Maple Lane Neckband Earphones Elite</t>
  </si>
  <si>
    <t xml:space="preserve">P0274</t>
  </si>
  <si>
    <t xml:space="preserve">Veda Fitness Band Elite</t>
  </si>
  <si>
    <t xml:space="preserve">P0275</t>
  </si>
  <si>
    <t xml:space="preserve">Novo Smart TV 43 inch Ultra</t>
  </si>
  <si>
    <t xml:space="preserve">P0276</t>
  </si>
  <si>
    <t xml:space="preserve">Maple Lane Phone Case Plus</t>
  </si>
  <si>
    <t xml:space="preserve">P0277</t>
  </si>
  <si>
    <t xml:space="preserve">Kiwa 5G Smartphone Smart</t>
  </si>
  <si>
    <t xml:space="preserve">P0278</t>
  </si>
  <si>
    <t xml:space="preserve">Veda Gaming Laptop Prime</t>
  </si>
  <si>
    <t xml:space="preserve">P0279</t>
  </si>
  <si>
    <t xml:space="preserve">Solace Over-Ear Headphones Elite</t>
  </si>
  <si>
    <t xml:space="preserve">P0280</t>
  </si>
  <si>
    <t xml:space="preserve">Vanta Fitness Band Smart</t>
  </si>
  <si>
    <t xml:space="preserve">P0281</t>
  </si>
  <si>
    <t xml:space="preserve">Urbane LED TV 32 inch Plus</t>
  </si>
  <si>
    <t xml:space="preserve">P0282</t>
  </si>
  <si>
    <t xml:space="preserve">Tarsa Screen Guard Prime</t>
  </si>
  <si>
    <t xml:space="preserve">P0283</t>
  </si>
  <si>
    <t xml:space="preserve">Bluepeak Smartphone 256GB Smart 27</t>
  </si>
  <si>
    <t xml:space="preserve">P0284</t>
  </si>
  <si>
    <t xml:space="preserve">Fable Laptop 15.6 inch Classic</t>
  </si>
  <si>
    <t xml:space="preserve">P0285</t>
  </si>
  <si>
    <t xml:space="preserve">Veda Wireless Earbuds Air</t>
  </si>
  <si>
    <t xml:space="preserve">P0286</t>
  </si>
  <si>
    <t xml:space="preserve">Cedar &amp; Co Fitness Band Pro</t>
  </si>
  <si>
    <t xml:space="preserve">P0287</t>
  </si>
  <si>
    <t xml:space="preserve">Trueline Smart TV 55 inch Max</t>
  </si>
  <si>
    <t xml:space="preserve">P0288</t>
  </si>
  <si>
    <t xml:space="preserve">Nordale Phone Case Air</t>
  </si>
  <si>
    <t xml:space="preserve">P0289</t>
  </si>
  <si>
    <t xml:space="preserve">Trueline 5G Smartphone Pro</t>
  </si>
  <si>
    <t xml:space="preserve">P0290</t>
  </si>
  <si>
    <t xml:space="preserve">Solace Ultrabook Plus</t>
  </si>
  <si>
    <t xml:space="preserve">P0291</t>
  </si>
  <si>
    <t xml:space="preserve">Maple Lane Neckband Earphones Plus</t>
  </si>
  <si>
    <t xml:space="preserve">P0292</t>
  </si>
  <si>
    <t xml:space="preserve">Pexo Kids Smart Watch Plus</t>
  </si>
  <si>
    <t xml:space="preserve">P0293</t>
  </si>
  <si>
    <t xml:space="preserve">Everly LED TV 32 inch Plus</t>
  </si>
  <si>
    <t xml:space="preserve">P0294</t>
  </si>
  <si>
    <t xml:space="preserve">Trueline Phone Case Plus</t>
  </si>
  <si>
    <t xml:space="preserve">P0295</t>
  </si>
  <si>
    <t xml:space="preserve">Novo 5G Smartphone Elite</t>
  </si>
  <si>
    <t xml:space="preserve">P0296</t>
  </si>
  <si>
    <t xml:space="preserve">Kiwa Laptop 14 inch Lite</t>
  </si>
  <si>
    <t xml:space="preserve">P0297</t>
  </si>
  <si>
    <t xml:space="preserve">Prism Neckband Earphones Air</t>
  </si>
  <si>
    <t xml:space="preserve">P0298</t>
  </si>
  <si>
    <t xml:space="preserve">Vanta Fitness Band Ultra</t>
  </si>
  <si>
    <t xml:space="preserve">P0299</t>
  </si>
  <si>
    <t xml:space="preserve">Kiwa LED TV 32 inch Lite</t>
  </si>
  <si>
    <t xml:space="preserve">P0300</t>
  </si>
  <si>
    <t xml:space="preserve">Fable Power Bank 10000mAh Prime</t>
  </si>
  <si>
    <t xml:space="preserve">P0301</t>
  </si>
  <si>
    <t xml:space="preserve">Tarsa 5G Smartphone Essential</t>
  </si>
  <si>
    <t xml:space="preserve">P0302</t>
  </si>
  <si>
    <t xml:space="preserve">Vanta Laptop 15.6 inch Ultra</t>
  </si>
  <si>
    <t xml:space="preserve">P0303</t>
  </si>
  <si>
    <t xml:space="preserve">Orbit Neckband Earphones Lite</t>
  </si>
  <si>
    <t xml:space="preserve">P0304</t>
  </si>
  <si>
    <t xml:space="preserve">Ardent Kids Smart Watch Lite</t>
  </si>
  <si>
    <t xml:space="preserve">P0305</t>
  </si>
  <si>
    <t xml:space="preserve">Helio 4K Smart TV 50 inch Air</t>
  </si>
  <si>
    <t xml:space="preserve">P0306</t>
  </si>
  <si>
    <t xml:space="preserve">Helio USB-C Cable Plus</t>
  </si>
  <si>
    <t xml:space="preserve">P0307</t>
  </si>
  <si>
    <t xml:space="preserve">Skyline 5G Smartphone Prime</t>
  </si>
  <si>
    <t xml:space="preserve">P0308</t>
  </si>
  <si>
    <t xml:space="preserve">Ardent Laptop 14 inch Classic</t>
  </si>
  <si>
    <t xml:space="preserve">P0309</t>
  </si>
  <si>
    <t xml:space="preserve">Zenix Gaming Headset Prime</t>
  </si>
  <si>
    <t xml:space="preserve">P0310</t>
  </si>
  <si>
    <t xml:space="preserve">Ardent Smart Watch Lite</t>
  </si>
  <si>
    <t xml:space="preserve">P0311</t>
  </si>
  <si>
    <t xml:space="preserve">Mosaic 4K Smart TV 50 inch Ultra</t>
  </si>
  <si>
    <t xml:space="preserve">P0312</t>
  </si>
  <si>
    <t xml:space="preserve">Amara Power Bank 10000mAh Prime</t>
  </si>
  <si>
    <t xml:space="preserve">P0313</t>
  </si>
  <si>
    <t xml:space="preserve">Pexo 5G Smartphone Max</t>
  </si>
  <si>
    <t xml:space="preserve">P0314</t>
  </si>
  <si>
    <t xml:space="preserve">Brightly Gaming Laptop Ultra</t>
  </si>
  <si>
    <t xml:space="preserve">P0315</t>
  </si>
  <si>
    <t xml:space="preserve">Solace Gaming Headset Max</t>
  </si>
  <si>
    <t xml:space="preserve">P0316</t>
  </si>
  <si>
    <t xml:space="preserve">Kalpa Fitness Band Max</t>
  </si>
  <si>
    <t xml:space="preserve">P0317</t>
  </si>
  <si>
    <t xml:space="preserve">Solace LED TV 32 inch Plus</t>
  </si>
  <si>
    <t xml:space="preserve">P0318</t>
  </si>
  <si>
    <t xml:space="preserve">Urbane Fast Charger Max</t>
  </si>
  <si>
    <t xml:space="preserve">P0319</t>
  </si>
  <si>
    <t xml:space="preserve">Fable Smartphone 128GB Neo</t>
  </si>
  <si>
    <t xml:space="preserve">P0320</t>
  </si>
  <si>
    <t xml:space="preserve">Skyline Ultrabook Classic</t>
  </si>
  <si>
    <t xml:space="preserve">P0321</t>
  </si>
  <si>
    <t xml:space="preserve">Nordale Neckband Earphones Air</t>
  </si>
  <si>
    <t xml:space="preserve">P0322</t>
  </si>
  <si>
    <t xml:space="preserve">Maple Lane Fitness Band Classic</t>
  </si>
  <si>
    <t xml:space="preserve">P0323</t>
  </si>
  <si>
    <t xml:space="preserve">Zenix Smart TV 55 inch Max</t>
  </si>
  <si>
    <t xml:space="preserve">P0324</t>
  </si>
  <si>
    <t xml:space="preserve">Bluepeak Fast Charger Max</t>
  </si>
  <si>
    <t xml:space="preserve">P0325</t>
  </si>
  <si>
    <t xml:space="preserve">Kiwa Smartphone 128GB Prime</t>
  </si>
  <si>
    <t xml:space="preserve">P0326</t>
  </si>
  <si>
    <t xml:space="preserve">Ryko Laptop 15.6 inch Plus</t>
  </si>
  <si>
    <t xml:space="preserve">P0327</t>
  </si>
  <si>
    <t xml:space="preserve">Maple Lane Gaming Headset Air</t>
  </si>
  <si>
    <t xml:space="preserve">P0328</t>
  </si>
  <si>
    <t xml:space="preserve">Ardent Kids Smart Watch Ultra</t>
  </si>
  <si>
    <t xml:space="preserve">P0329</t>
  </si>
  <si>
    <t xml:space="preserve">Novo LED TV 32 inch Essential</t>
  </si>
  <si>
    <t xml:space="preserve">P0330</t>
  </si>
  <si>
    <t xml:space="preserve">Kalpa Screen Guard Air</t>
  </si>
  <si>
    <t xml:space="preserve">P0331</t>
  </si>
  <si>
    <t xml:space="preserve">Urbane Smartphone 128GB Lite</t>
  </si>
  <si>
    <t xml:space="preserve">P0332</t>
  </si>
  <si>
    <t xml:space="preserve">Skyline Laptop 15.6 inch Pro</t>
  </si>
  <si>
    <t xml:space="preserve">P0333</t>
  </si>
  <si>
    <t xml:space="preserve">Mosaic Wireless Earbuds Ultra</t>
  </si>
  <si>
    <t xml:space="preserve">P0334</t>
  </si>
  <si>
    <t xml:space="preserve">Casa Nova Kids Smart Watch Max</t>
  </si>
  <si>
    <t xml:space="preserve">P0335</t>
  </si>
  <si>
    <t xml:space="preserve">Aurora Smart TV 43 inch Elite</t>
  </si>
  <si>
    <t xml:space="preserve">P0336</t>
  </si>
  <si>
    <t xml:space="preserve">Nordale Power Bank 10000mAh Classic</t>
  </si>
  <si>
    <t xml:space="preserve">P0337</t>
  </si>
  <si>
    <t xml:space="preserve">Fable Smartphone 64GB Air</t>
  </si>
  <si>
    <t xml:space="preserve">P0338</t>
  </si>
  <si>
    <t xml:space="preserve">Tarsa Gaming Laptop Smart</t>
  </si>
  <si>
    <t xml:space="preserve">P0339</t>
  </si>
  <si>
    <t xml:space="preserve">Maple Lane Neckband Earphones Pro</t>
  </si>
  <si>
    <t xml:space="preserve">P0340</t>
  </si>
  <si>
    <t xml:space="preserve">Mosaic Kids Smart Watch Neo</t>
  </si>
  <si>
    <t xml:space="preserve">P0341</t>
  </si>
  <si>
    <t xml:space="preserve">Ardent Smart TV 55 inch Max</t>
  </si>
  <si>
    <t xml:space="preserve">P0342</t>
  </si>
  <si>
    <t xml:space="preserve">Skyline Fast Charger Max</t>
  </si>
  <si>
    <t xml:space="preserve">P0343</t>
  </si>
  <si>
    <t xml:space="preserve">Novo Smartphone 256GB Elite</t>
  </si>
  <si>
    <t xml:space="preserve">P0344</t>
  </si>
  <si>
    <t xml:space="preserve">Fable Gaming Laptop Air</t>
  </si>
  <si>
    <t xml:space="preserve">P0345</t>
  </si>
  <si>
    <t xml:space="preserve">Skyline Neckband Earphones Ultra</t>
  </si>
  <si>
    <t xml:space="preserve">P0346</t>
  </si>
  <si>
    <t xml:space="preserve">Maple Lane Kids Smart Watch Elite</t>
  </si>
  <si>
    <t xml:space="preserve">P0347</t>
  </si>
  <si>
    <t xml:space="preserve">Kalpa 4K Smart TV 50 inch Elite</t>
  </si>
  <si>
    <t xml:space="preserve">P0348</t>
  </si>
  <si>
    <t xml:space="preserve">Skyline USB-C Cable Essential</t>
  </si>
  <si>
    <t xml:space="preserve">P0349</t>
  </si>
  <si>
    <t xml:space="preserve">Indigo Hill 5G Smartphone Elite</t>
  </si>
  <si>
    <t xml:space="preserve">P0350</t>
  </si>
  <si>
    <t xml:space="preserve">Indigo Hill Laptop 14 inch Air</t>
  </si>
  <si>
    <t xml:space="preserve">P0351</t>
  </si>
  <si>
    <t xml:space="preserve">Fable Wireless Earbuds Max</t>
  </si>
  <si>
    <t xml:space="preserve">P0352</t>
  </si>
  <si>
    <t xml:space="preserve">Prism Smart Watch Classic</t>
  </si>
  <si>
    <t xml:space="preserve">P0353</t>
  </si>
  <si>
    <t xml:space="preserve">Casa Nova 4K Smart TV 50 inch Essential</t>
  </si>
  <si>
    <t xml:space="preserve">P0354</t>
  </si>
  <si>
    <t xml:space="preserve">Helio Fast Charger Classic</t>
  </si>
  <si>
    <t xml:space="preserve">P0355</t>
  </si>
  <si>
    <t xml:space="preserve">Brightly Smartphone 128GB Classic</t>
  </si>
  <si>
    <t xml:space="preserve">P0356</t>
  </si>
  <si>
    <t xml:space="preserve">Prism Gaming Laptop Prime</t>
  </si>
  <si>
    <t xml:space="preserve">P0357</t>
  </si>
  <si>
    <t xml:space="preserve">Everly Wireless Earbuds Smart</t>
  </si>
  <si>
    <t xml:space="preserve">P0358</t>
  </si>
  <si>
    <t xml:space="preserve">Indigo Hill Smart Watch Prime</t>
  </si>
  <si>
    <t xml:space="preserve">P0359</t>
  </si>
  <si>
    <t xml:space="preserve">Kalpa Smart TV 43 inch Prime</t>
  </si>
  <si>
    <t xml:space="preserve">P0360</t>
  </si>
  <si>
    <t xml:space="preserve">Kiwa Screen Guard Lite</t>
  </si>
  <si>
    <t xml:space="preserve">P0361</t>
  </si>
  <si>
    <t xml:space="preserve">Cedar &amp; Co Smartphone 256GB Essential</t>
  </si>
  <si>
    <t xml:space="preserve">P0362</t>
  </si>
  <si>
    <t xml:space="preserve">Prism Laptop 15.6 inch Plus</t>
  </si>
  <si>
    <t xml:space="preserve">P0363</t>
  </si>
  <si>
    <t xml:space="preserve">Novo Neckband Earphones Pro 13</t>
  </si>
  <si>
    <t xml:space="preserve">P0364</t>
  </si>
  <si>
    <t xml:space="preserve">Aurora Kids Smart Watch Elite</t>
  </si>
  <si>
    <t xml:space="preserve">P0365</t>
  </si>
  <si>
    <t xml:space="preserve">Brightly Smart TV 55 inch Classic</t>
  </si>
  <si>
    <t xml:space="preserve">P0366</t>
  </si>
  <si>
    <t xml:space="preserve">Vanta Power Bank 10000mAh Neo</t>
  </si>
  <si>
    <t xml:space="preserve">P0367</t>
  </si>
  <si>
    <t xml:space="preserve">Trueline Smartphone 64GB Prime</t>
  </si>
  <si>
    <t xml:space="preserve">P0368</t>
  </si>
  <si>
    <t xml:space="preserve">Skyline Gaming Laptop Plus</t>
  </si>
  <si>
    <t xml:space="preserve">P0369</t>
  </si>
  <si>
    <t xml:space="preserve">Ardent Gaming Headset Neo</t>
  </si>
  <si>
    <t xml:space="preserve">P0370</t>
  </si>
  <si>
    <t xml:space="preserve">Kiwa Smart Watch Ultra</t>
  </si>
  <si>
    <t xml:space="preserve">P0371</t>
  </si>
  <si>
    <t xml:space="preserve">Vanta 4K Smart TV 50 inch Pro</t>
  </si>
  <si>
    <t xml:space="preserve">P0372</t>
  </si>
  <si>
    <t xml:space="preserve">Everly USB-C Cable Plus</t>
  </si>
  <si>
    <t xml:space="preserve">P0373</t>
  </si>
  <si>
    <t xml:space="preserve">Kalpa 5G Smartphone Ultra</t>
  </si>
  <si>
    <t xml:space="preserve">P0374</t>
  </si>
  <si>
    <t xml:space="preserve">Everly Laptop 15.6 inch Prime</t>
  </si>
  <si>
    <t xml:space="preserve">P0375</t>
  </si>
  <si>
    <t xml:space="preserve">Trueline Neckband Earphones Max</t>
  </si>
  <si>
    <t xml:space="preserve">P0376</t>
  </si>
  <si>
    <t xml:space="preserve">Kiwa Kids Smart Watch Elite</t>
  </si>
  <si>
    <t xml:space="preserve">P0377</t>
  </si>
  <si>
    <t xml:space="preserve">Orbit Smart TV 55 inch Max</t>
  </si>
  <si>
    <t xml:space="preserve">P0378</t>
  </si>
  <si>
    <t xml:space="preserve">Aurora Screen Guard Plus</t>
  </si>
  <si>
    <t xml:space="preserve">P0379</t>
  </si>
  <si>
    <t xml:space="preserve">Prism Smartphone 64GB Prime</t>
  </si>
  <si>
    <t xml:space="preserve">P0380</t>
  </si>
  <si>
    <t xml:space="preserve">Nordale Laptop 15.6 inch Neo</t>
  </si>
  <si>
    <t xml:space="preserve">P0381</t>
  </si>
  <si>
    <t xml:space="preserve">Vanta Wireless Earbuds Elite</t>
  </si>
  <si>
    <t xml:space="preserve">P0382</t>
  </si>
  <si>
    <t xml:space="preserve">Skyline Fitness Band Air</t>
  </si>
  <si>
    <t xml:space="preserve">P0383</t>
  </si>
  <si>
    <t xml:space="preserve">Orbit Smart TV 43 inch Smart</t>
  </si>
  <si>
    <t xml:space="preserve">P0384</t>
  </si>
  <si>
    <t xml:space="preserve">Luma Fast Charger Lite</t>
  </si>
  <si>
    <t xml:space="preserve">P0385</t>
  </si>
  <si>
    <t xml:space="preserve">Amara Smartphone 64GB Pro</t>
  </si>
  <si>
    <t xml:space="preserve">P0386</t>
  </si>
  <si>
    <t xml:space="preserve">Veda Ultrabook Pro</t>
  </si>
  <si>
    <t xml:space="preserve">P0387</t>
  </si>
  <si>
    <t xml:space="preserve">Prism Neckband Earphones Max</t>
  </si>
  <si>
    <t xml:space="preserve">P0388</t>
  </si>
  <si>
    <t xml:space="preserve">Solace Smart Watch Air</t>
  </si>
  <si>
    <t xml:space="preserve">P0389</t>
  </si>
  <si>
    <t xml:space="preserve">Nordale LED TV 32 inch Ultra</t>
  </si>
  <si>
    <t xml:space="preserve">P0390</t>
  </si>
  <si>
    <t xml:space="preserve">Amara Screen Guard Pro</t>
  </si>
  <si>
    <t xml:space="preserve">P0391</t>
  </si>
  <si>
    <t xml:space="preserve">Tarsa Smartphone 256GB Essential 6</t>
  </si>
  <si>
    <t xml:space="preserve">P0392</t>
  </si>
  <si>
    <t xml:space="preserve">Cedar &amp; Co Laptop 15.6 inch Essential</t>
  </si>
  <si>
    <t xml:space="preserve">P0393</t>
  </si>
  <si>
    <t xml:space="preserve">Prism Wireless Earbuds Air</t>
  </si>
  <si>
    <t xml:space="preserve">P0394</t>
  </si>
  <si>
    <t xml:space="preserve">Novo Fitness Band Neo</t>
  </si>
  <si>
    <t xml:space="preserve">P0395</t>
  </si>
  <si>
    <t xml:space="preserve">Bluepeak 4K Smart TV 50 inch Elite</t>
  </si>
  <si>
    <t xml:space="preserve">P0396</t>
  </si>
  <si>
    <t xml:space="preserve">Everly Screen Guard Essential</t>
  </si>
  <si>
    <t xml:space="preserve">P0397</t>
  </si>
  <si>
    <t xml:space="preserve">Urbane Smartphone 256GB Elite</t>
  </si>
  <si>
    <t xml:space="preserve">P0398</t>
  </si>
  <si>
    <t xml:space="preserve">Solace Gaming Laptop Max</t>
  </si>
  <si>
    <t xml:space="preserve">P0399</t>
  </si>
  <si>
    <t xml:space="preserve">Mosaic Gaming Headset Neo</t>
  </si>
  <si>
    <t xml:space="preserve">P0400</t>
  </si>
  <si>
    <t xml:space="preserve">Pexo Fitness Band Smart</t>
  </si>
  <si>
    <t xml:space="preserve">P0401</t>
  </si>
  <si>
    <t xml:space="preserve">Trueline 4K Smart TV 50 inch Neo</t>
  </si>
  <si>
    <t xml:space="preserve">P0402</t>
  </si>
  <si>
    <t xml:space="preserve">Orbit Screen Guard Classic</t>
  </si>
  <si>
    <t xml:space="preserve">P0403</t>
  </si>
  <si>
    <t xml:space="preserve">Vanta Smartphone 64GB Neo</t>
  </si>
  <si>
    <t xml:space="preserve">P0404</t>
  </si>
  <si>
    <t xml:space="preserve">Vanta Gaming Laptop Plus</t>
  </si>
  <si>
    <t xml:space="preserve">P0405</t>
  </si>
  <si>
    <t xml:space="preserve">Prism Neckband Earphones Lite</t>
  </si>
  <si>
    <t xml:space="preserve">P0406</t>
  </si>
  <si>
    <t xml:space="preserve">Vanta Fitness Band Prime</t>
  </si>
  <si>
    <t xml:space="preserve">P0407</t>
  </si>
  <si>
    <t xml:space="preserve">Prism LED TV 32 inch Essential</t>
  </si>
  <si>
    <t xml:space="preserve">P0408</t>
  </si>
  <si>
    <t xml:space="preserve">Mosaic Screen Guard Smart</t>
  </si>
  <si>
    <t xml:space="preserve">P0409</t>
  </si>
  <si>
    <t xml:space="preserve">Ardent 5G Smartphone Max</t>
  </si>
  <si>
    <t xml:space="preserve">P0410</t>
  </si>
  <si>
    <t xml:space="preserve">Pexo Laptop 15.6 inch Classic</t>
  </si>
  <si>
    <t xml:space="preserve">P0411</t>
  </si>
  <si>
    <t xml:space="preserve">Casa Nova Neckband Earphones Pro</t>
  </si>
  <si>
    <t xml:space="preserve">P0412</t>
  </si>
  <si>
    <t xml:space="preserve">Fable Kids Smart Watch Prime</t>
  </si>
  <si>
    <t xml:space="preserve">P0413</t>
  </si>
  <si>
    <t xml:space="preserve">Fable 4K Smart TV 50 inch Air</t>
  </si>
  <si>
    <t xml:space="preserve">P0414</t>
  </si>
  <si>
    <t xml:space="preserve">Solace Screen Guard Classic</t>
  </si>
  <si>
    <t xml:space="preserve">P0415</t>
  </si>
  <si>
    <t xml:space="preserve">Zenix Smartphone 256GB Plus</t>
  </si>
  <si>
    <t xml:space="preserve">P0416</t>
  </si>
  <si>
    <t xml:space="preserve">Indigo Hill Laptop 14 inch Smart</t>
  </si>
  <si>
    <t xml:space="preserve">P0417</t>
  </si>
  <si>
    <t xml:space="preserve">Helio Wireless Earbuds Prime</t>
  </si>
  <si>
    <t xml:space="preserve">P0418</t>
  </si>
  <si>
    <t xml:space="preserve">Luma Kids Smart Watch Neo</t>
  </si>
  <si>
    <t xml:space="preserve">P0419</t>
  </si>
  <si>
    <t xml:space="preserve">Bluepeak 4K Smart TV 50 inch Plus</t>
  </si>
  <si>
    <t xml:space="preserve">P0420</t>
  </si>
  <si>
    <t xml:space="preserve">Veda Screen Guard Prime</t>
  </si>
  <si>
    <t xml:space="preserve">P0421</t>
  </si>
  <si>
    <t xml:space="preserve">Skyline 5G Smartphone Max</t>
  </si>
  <si>
    <t xml:space="preserve">P0422</t>
  </si>
  <si>
    <t xml:space="preserve">Prism Laptop 15.6 inch Max</t>
  </si>
  <si>
    <t xml:space="preserve">P0423</t>
  </si>
  <si>
    <t xml:space="preserve">Pexo Neckband Earphones Elite</t>
  </si>
  <si>
    <t xml:space="preserve">P0424</t>
  </si>
  <si>
    <t xml:space="preserve">Kiwa Fitness Band Plus</t>
  </si>
  <si>
    <t xml:space="preserve">P0425</t>
  </si>
  <si>
    <t xml:space="preserve">Bluepeak Smart TV 55 inch Classic</t>
  </si>
  <si>
    <t xml:space="preserve">P0426</t>
  </si>
  <si>
    <t xml:space="preserve">Kiwa Power Bank 10000mAh Prime</t>
  </si>
  <si>
    <t xml:space="preserve">P0427</t>
  </si>
  <si>
    <t xml:space="preserve">Novo 5G Smartphone Pro</t>
  </si>
  <si>
    <t xml:space="preserve">P0428</t>
  </si>
  <si>
    <t xml:space="preserve">Mosaic Laptop 14 inch Neo</t>
  </si>
  <si>
    <t xml:space="preserve">P0429</t>
  </si>
  <si>
    <t xml:space="preserve">Pexo Neckband Earphones Max</t>
  </si>
  <si>
    <t xml:space="preserve">P0430</t>
  </si>
  <si>
    <t xml:space="preserve">Novo Smart Watch Neo</t>
  </si>
  <si>
    <t xml:space="preserve">P0431</t>
  </si>
  <si>
    <t xml:space="preserve">Amara LED TV 32 inch Smart</t>
  </si>
  <si>
    <t xml:space="preserve">P0432</t>
  </si>
  <si>
    <t xml:space="preserve">Bluepeak Phone Case Air</t>
  </si>
  <si>
    <t xml:space="preserve">P0433</t>
  </si>
  <si>
    <t xml:space="preserve">Cedar &amp; Co 5G Smartphone Essential</t>
  </si>
  <si>
    <t xml:space="preserve">P0434</t>
  </si>
  <si>
    <t xml:space="preserve">Kiwa Laptop 15.6 inch Smart</t>
  </si>
  <si>
    <t xml:space="preserve">P0435</t>
  </si>
  <si>
    <t xml:space="preserve">Casa Nova Over-Ear Headphones Air</t>
  </si>
  <si>
    <t xml:space="preserve">P0436</t>
  </si>
  <si>
    <t xml:space="preserve">Skyline Fitness Band Plus</t>
  </si>
  <si>
    <t xml:space="preserve">P0437</t>
  </si>
  <si>
    <t xml:space="preserve">Tarsa Smart TV 55 inch Air</t>
  </si>
  <si>
    <t xml:space="preserve">P0438</t>
  </si>
  <si>
    <t xml:space="preserve">Veda USB-C Cable Neo</t>
  </si>
  <si>
    <t xml:space="preserve">P0439</t>
  </si>
  <si>
    <t xml:space="preserve">Luma Smartphone 128GB Lite</t>
  </si>
  <si>
    <t xml:space="preserve">P0440</t>
  </si>
  <si>
    <t xml:space="preserve">Ryko Laptop 15.6 inch Classic</t>
  </si>
  <si>
    <t xml:space="preserve">P0441</t>
  </si>
  <si>
    <t xml:space="preserve">Nordale Neckband Earphones Air 73</t>
  </si>
  <si>
    <t xml:space="preserve">P0442</t>
  </si>
  <si>
    <t xml:space="preserve">Kiwa Fitness Band Air</t>
  </si>
  <si>
    <t xml:space="preserve">P0443</t>
  </si>
  <si>
    <t xml:space="preserve">Everly Smart TV 43 inch Classic</t>
  </si>
  <si>
    <t xml:space="preserve">P0444</t>
  </si>
  <si>
    <t xml:space="preserve">Veda USB-C Cable Essential</t>
  </si>
  <si>
    <t xml:space="preserve">P0445</t>
  </si>
  <si>
    <t xml:space="preserve">Mosaic Smartphone 64GB Prime 2</t>
  </si>
  <si>
    <t xml:space="preserve">P0446</t>
  </si>
  <si>
    <t xml:space="preserve">Urbane Ultrabook Essential 37</t>
  </si>
  <si>
    <t xml:space="preserve">P0447</t>
  </si>
  <si>
    <t xml:space="preserve">Veda Neckband Earphones Ultra</t>
  </si>
  <si>
    <t xml:space="preserve">P0448</t>
  </si>
  <si>
    <t xml:space="preserve">Ryko Kids Smart Watch Plus</t>
  </si>
  <si>
    <t xml:space="preserve">P0449</t>
  </si>
  <si>
    <t xml:space="preserve">Trueline 4K Smart TV 50 inch Pro</t>
  </si>
  <si>
    <t xml:space="preserve">P0450</t>
  </si>
  <si>
    <t xml:space="preserve">Amara Phone Case Prime</t>
  </si>
  <si>
    <t xml:space="preserve">P0451</t>
  </si>
  <si>
    <t xml:space="preserve">Veda Smartphone 128GB Smart</t>
  </si>
  <si>
    <t xml:space="preserve">P0452</t>
  </si>
  <si>
    <t xml:space="preserve">Everly Laptop 15.6 inch Plus</t>
  </si>
  <si>
    <t xml:space="preserve">P0453</t>
  </si>
  <si>
    <t xml:space="preserve">Urbane Gaming Headset Plus</t>
  </si>
  <si>
    <t xml:space="preserve">P0454</t>
  </si>
  <si>
    <t xml:space="preserve">Cedar &amp; Co Kids Smart Watch Lite</t>
  </si>
  <si>
    <t xml:space="preserve">P0455</t>
  </si>
  <si>
    <t xml:space="preserve">Veda Smart TV 43 inch Plus</t>
  </si>
  <si>
    <t xml:space="preserve">P0456</t>
  </si>
  <si>
    <t xml:space="preserve">Novo USB-C Cable Essential</t>
  </si>
  <si>
    <t xml:space="preserve">P0457</t>
  </si>
  <si>
    <t xml:space="preserve">Cedar &amp; Co 5G Smartphone Essential 25</t>
  </si>
  <si>
    <t xml:space="preserve">P0458</t>
  </si>
  <si>
    <t xml:space="preserve">Tarsa Laptop 14 inch Ultra</t>
  </si>
  <si>
    <t xml:space="preserve">P0459</t>
  </si>
  <si>
    <t xml:space="preserve">Ardent Gaming Headset Smart</t>
  </si>
  <si>
    <t xml:space="preserve">P0460</t>
  </si>
  <si>
    <t xml:space="preserve">Everly Fitness Band Lite</t>
  </si>
  <si>
    <t xml:space="preserve">P0461</t>
  </si>
  <si>
    <t xml:space="preserve">Everly LED TV 32 inch Classic</t>
  </si>
  <si>
    <t xml:space="preserve">P0462</t>
  </si>
  <si>
    <t xml:space="preserve">Nordale Phone Case Smart</t>
  </si>
  <si>
    <t xml:space="preserve">P0463</t>
  </si>
  <si>
    <t xml:space="preserve">Novo 5G Smartphone Ultra</t>
  </si>
  <si>
    <t xml:space="preserve">P0464</t>
  </si>
  <si>
    <t xml:space="preserve">Luma Laptop 15.6 inch Essential</t>
  </si>
  <si>
    <t xml:space="preserve">P0465</t>
  </si>
  <si>
    <t xml:space="preserve">Kiwa Gaming Headset Plus</t>
  </si>
  <si>
    <t xml:space="preserve">P0466</t>
  </si>
  <si>
    <t xml:space="preserve">Tarsa Fitness Band Pro</t>
  </si>
  <si>
    <t xml:space="preserve">P0467</t>
  </si>
  <si>
    <t xml:space="preserve">Maple Lane LED TV 32 inch Air</t>
  </si>
  <si>
    <t xml:space="preserve">P0468</t>
  </si>
  <si>
    <t xml:space="preserve">Zenix Phone Case Lite</t>
  </si>
  <si>
    <t xml:space="preserve">P0469</t>
  </si>
  <si>
    <t xml:space="preserve">Novo Smartphone 64GB Ultra</t>
  </si>
  <si>
    <t xml:space="preserve">P0470</t>
  </si>
  <si>
    <t xml:space="preserve">Casa Nova Laptop 15.6 inch Plus</t>
  </si>
  <si>
    <t xml:space="preserve">P0471</t>
  </si>
  <si>
    <t xml:space="preserve">Veda Over-Ear Headphones Classic</t>
  </si>
  <si>
    <t xml:space="preserve">P0472</t>
  </si>
  <si>
    <t xml:space="preserve">Helio Fitness Band Pro</t>
  </si>
  <si>
    <t xml:space="preserve">P0473</t>
  </si>
  <si>
    <t xml:space="preserve">Skyline LED TV 32 inch Max</t>
  </si>
  <si>
    <t xml:space="preserve">P0474</t>
  </si>
  <si>
    <t xml:space="preserve">Ardent Phone Case Ultra</t>
  </si>
  <si>
    <t xml:space="preserve">P0475</t>
  </si>
  <si>
    <t xml:space="preserve">Helio Smartphone 128GB Plus</t>
  </si>
  <si>
    <t xml:space="preserve">P0476</t>
  </si>
  <si>
    <t xml:space="preserve">Nordale Gaming Laptop Plus</t>
  </si>
  <si>
    <t xml:space="preserve">P0477</t>
  </si>
  <si>
    <t xml:space="preserve">Veda Neckband Earphones Pro</t>
  </si>
  <si>
    <t xml:space="preserve">P0478</t>
  </si>
  <si>
    <t xml:space="preserve">Kiwa Smart Watch Max</t>
  </si>
  <si>
    <t xml:space="preserve">P0479</t>
  </si>
  <si>
    <t xml:space="preserve">Prism Smart TV 55 inch Pro</t>
  </si>
  <si>
    <t xml:space="preserve">P0480</t>
  </si>
  <si>
    <t xml:space="preserve">Aurora USB-C Cable Neo</t>
  </si>
  <si>
    <t xml:space="preserve">P0481</t>
  </si>
  <si>
    <t xml:space="preserve">Aurora Smartphone 128GB Smart</t>
  </si>
  <si>
    <t xml:space="preserve">P0482</t>
  </si>
  <si>
    <t xml:space="preserve">Prism Ultrabook Max</t>
  </si>
  <si>
    <t xml:space="preserve">P0483</t>
  </si>
  <si>
    <t xml:space="preserve">Brightly Wireless Earbuds Neo</t>
  </si>
  <si>
    <t xml:space="preserve">P0484</t>
  </si>
  <si>
    <t xml:space="preserve">Prism Fitness Band Ultra</t>
  </si>
  <si>
    <t xml:space="preserve">P0485</t>
  </si>
  <si>
    <t xml:space="preserve">Vanta LED TV 32 inch Max</t>
  </si>
  <si>
    <t xml:space="preserve">P0486</t>
  </si>
  <si>
    <t xml:space="preserve">Ardent Fast Charger Max</t>
  </si>
  <si>
    <t xml:space="preserve">P0487</t>
  </si>
  <si>
    <t xml:space="preserve">Trueline Smartphone 64GB Air</t>
  </si>
  <si>
    <t xml:space="preserve">P0488</t>
  </si>
  <si>
    <t xml:space="preserve">Luma Laptop 14 inch Air 11</t>
  </si>
  <si>
    <t xml:space="preserve">P0489</t>
  </si>
  <si>
    <t xml:space="preserve">Kalpa Neckband Earphones Max</t>
  </si>
  <si>
    <t xml:space="preserve">P0490</t>
  </si>
  <si>
    <t xml:space="preserve">Bluepeak Smart Watch Ultra</t>
  </si>
  <si>
    <t xml:space="preserve">P0491</t>
  </si>
  <si>
    <t xml:space="preserve">Helio LED TV 32 inch Classic</t>
  </si>
  <si>
    <t xml:space="preserve">P0492</t>
  </si>
  <si>
    <t xml:space="preserve">Ryko USB-C Cable Lite</t>
  </si>
  <si>
    <t xml:space="preserve">P0493</t>
  </si>
  <si>
    <t xml:space="preserve">Amara 5G Smartphone Smart</t>
  </si>
  <si>
    <t xml:space="preserve">P0494</t>
  </si>
  <si>
    <t xml:space="preserve">Veda Ultrabook Neo</t>
  </si>
  <si>
    <t xml:space="preserve">P0495</t>
  </si>
  <si>
    <t xml:space="preserve">Skyline Wireless Earbuds Max</t>
  </si>
  <si>
    <t xml:space="preserve">P0496</t>
  </si>
  <si>
    <t xml:space="preserve">Prism Smart Watch Smart</t>
  </si>
  <si>
    <t xml:space="preserve">P0497</t>
  </si>
  <si>
    <t xml:space="preserve">Brightly 4K Smart TV 50 inch Classic</t>
  </si>
  <si>
    <t xml:space="preserve">P0498</t>
  </si>
  <si>
    <t xml:space="preserve">Amara Power Bank 10000mAh Smart</t>
  </si>
  <si>
    <t xml:space="preserve">P0499</t>
  </si>
  <si>
    <t xml:space="preserve">Cedar &amp; Co 5G Smartphone Essential 5</t>
  </si>
  <si>
    <t xml:space="preserve">P0500</t>
  </si>
  <si>
    <t xml:space="preserve">Pexo Gaming Laptop Pro</t>
  </si>
  <si>
    <t xml:space="preserve">P0501</t>
  </si>
  <si>
    <t xml:space="preserve">Kiwa Wireless Earbuds Essential</t>
  </si>
  <si>
    <t xml:space="preserve">P0502</t>
  </si>
  <si>
    <t xml:space="preserve">Pexo Kids Smart Watch Essential</t>
  </si>
  <si>
    <t xml:space="preserve">P0503</t>
  </si>
  <si>
    <t xml:space="preserve">Tarsa Smart TV 55 inch Pro</t>
  </si>
  <si>
    <t xml:space="preserve">P0504</t>
  </si>
  <si>
    <t xml:space="preserve">Ryko USB-C Cable Plus</t>
  </si>
  <si>
    <t xml:space="preserve">P0505</t>
  </si>
  <si>
    <t xml:space="preserve">Ardent Smartphone 64GB Smart</t>
  </si>
  <si>
    <t xml:space="preserve">P0506</t>
  </si>
  <si>
    <t xml:space="preserve">Indigo Hill Ultrabook Prime</t>
  </si>
  <si>
    <t xml:space="preserve">P0507</t>
  </si>
  <si>
    <t xml:space="preserve">Luma Wireless Earbuds Classic</t>
  </si>
  <si>
    <t xml:space="preserve">P0508</t>
  </si>
  <si>
    <t xml:space="preserve">Ardent Kids Smart Watch Classic</t>
  </si>
  <si>
    <t xml:space="preserve">P0509</t>
  </si>
  <si>
    <t xml:space="preserve">Pexo 4K Smart TV 50 inch Ultra 33</t>
  </si>
  <si>
    <t xml:space="preserve">P0510</t>
  </si>
  <si>
    <t xml:space="preserve">Casa Nova Fast Charger Classic</t>
  </si>
  <si>
    <t xml:space="preserve">P0511</t>
  </si>
  <si>
    <t xml:space="preserve">Vanta Smartphone 256GB Max</t>
  </si>
  <si>
    <t xml:space="preserve">P0512</t>
  </si>
  <si>
    <t xml:space="preserve">Everly Gaming Laptop Lite</t>
  </si>
  <si>
    <t xml:space="preserve">P0513</t>
  </si>
  <si>
    <t xml:space="preserve">Bluepeak Neckband Earphones Smart</t>
  </si>
  <si>
    <t xml:space="preserve">P0514</t>
  </si>
  <si>
    <t xml:space="preserve">Urbane Smart Watch Neo</t>
  </si>
  <si>
    <t xml:space="preserve">P0515</t>
  </si>
  <si>
    <t xml:space="preserve">Amara 4K Smart TV 50 inch Prime</t>
  </si>
  <si>
    <t xml:space="preserve">P0516</t>
  </si>
  <si>
    <t xml:space="preserve">Maple Lane Fast Charger Smart</t>
  </si>
  <si>
    <t xml:space="preserve">P0517</t>
  </si>
  <si>
    <t xml:space="preserve">Kalpa Smartphone 128GB Prime</t>
  </si>
  <si>
    <t xml:space="preserve">P0518</t>
  </si>
  <si>
    <t xml:space="preserve">Kalpa Gaming Laptop Max</t>
  </si>
  <si>
    <t xml:space="preserve">P0519</t>
  </si>
  <si>
    <t xml:space="preserve">Trueline Wireless Earbuds Essential</t>
  </si>
  <si>
    <t xml:space="preserve">P0520</t>
  </si>
  <si>
    <t xml:space="preserve">Helio Smart Watch Neo</t>
  </si>
  <si>
    <t xml:space="preserve">P0521</t>
  </si>
  <si>
    <t xml:space="preserve">Skyline Smart TV 43 inch Neo</t>
  </si>
  <si>
    <t xml:space="preserve">P0522</t>
  </si>
  <si>
    <t xml:space="preserve">Indigo Hill Power Bank 10000mAh Plus</t>
  </si>
  <si>
    <t xml:space="preserve">P0523</t>
  </si>
  <si>
    <t xml:space="preserve">Everly 5G Smartphone Max</t>
  </si>
  <si>
    <t xml:space="preserve">P0524</t>
  </si>
  <si>
    <t xml:space="preserve">Orbit Laptop 14 inch Smart</t>
  </si>
  <si>
    <t xml:space="preserve">P0525</t>
  </si>
  <si>
    <t xml:space="preserve">Cedar &amp; Co Wireless Earbuds Pro</t>
  </si>
  <si>
    <t xml:space="preserve">P0526</t>
  </si>
  <si>
    <t xml:space="preserve">Aurora Smart Watch Ultra</t>
  </si>
  <si>
    <t xml:space="preserve">P0527</t>
  </si>
  <si>
    <t xml:space="preserve">Kiwa 4K Smart TV 50 inch Pro</t>
  </si>
  <si>
    <t xml:space="preserve">P0528</t>
  </si>
  <si>
    <t xml:space="preserve">Novo Phone Case Prime</t>
  </si>
  <si>
    <t xml:space="preserve">P0529</t>
  </si>
  <si>
    <t xml:space="preserve">Vanta Smartphone 64GB Max</t>
  </si>
  <si>
    <t xml:space="preserve">P0530</t>
  </si>
  <si>
    <t xml:space="preserve">Trueline Laptop 14 inch Smart</t>
  </si>
  <si>
    <t xml:space="preserve">P0531</t>
  </si>
  <si>
    <t xml:space="preserve">Solace Neckband Earphones Classic</t>
  </si>
  <si>
    <t xml:space="preserve">P0532</t>
  </si>
  <si>
    <t xml:space="preserve">Nordale Kids Smart Watch Classic</t>
  </si>
  <si>
    <t xml:space="preserve">P0533</t>
  </si>
  <si>
    <t xml:space="preserve">Ardent Smart TV 55 inch Essential</t>
  </si>
  <si>
    <t xml:space="preserve">P0534</t>
  </si>
  <si>
    <t xml:space="preserve">Prism Fast Charger Air</t>
  </si>
  <si>
    <t xml:space="preserve">P0535</t>
  </si>
  <si>
    <t xml:space="preserve">Prism Smartphone 64GB Prime 52</t>
  </si>
  <si>
    <t xml:space="preserve">P0536</t>
  </si>
  <si>
    <t xml:space="preserve">Skyline Laptop 14 inch Air</t>
  </si>
  <si>
    <t xml:space="preserve">P0537</t>
  </si>
  <si>
    <t xml:space="preserve">Pexo Wireless Earbuds Lite</t>
  </si>
  <si>
    <t xml:space="preserve">P0538</t>
  </si>
  <si>
    <t xml:space="preserve">Luma Smart Watch Classic</t>
  </si>
  <si>
    <t xml:space="preserve">P0539</t>
  </si>
  <si>
    <t xml:space="preserve">Indigo Hill Smart TV 55 inch Essential</t>
  </si>
  <si>
    <t xml:space="preserve">P0540</t>
  </si>
  <si>
    <t xml:space="preserve">Helio Fast Charger Lite</t>
  </si>
  <si>
    <t xml:space="preserve">P0541</t>
  </si>
  <si>
    <t xml:space="preserve">Solace Smartphone 256GB Prime</t>
  </si>
  <si>
    <t xml:space="preserve">P0542</t>
  </si>
  <si>
    <t xml:space="preserve">Tarsa Laptop 15.6 inch Ultra</t>
  </si>
  <si>
    <t xml:space="preserve">P0543</t>
  </si>
  <si>
    <t xml:space="preserve">Kalpa Wireless Earbuds Max</t>
  </si>
  <si>
    <t xml:space="preserve">P0544</t>
  </si>
  <si>
    <t xml:space="preserve">Fable Kids Smart Watch Lite</t>
  </si>
  <si>
    <t xml:space="preserve">P0545</t>
  </si>
  <si>
    <t xml:space="preserve">Kiwa 4K Smart TV 50 inch Ultra</t>
  </si>
  <si>
    <t xml:space="preserve">P0546</t>
  </si>
  <si>
    <t xml:space="preserve">Aurora Fast Charger Plus</t>
  </si>
  <si>
    <t xml:space="preserve">P0547</t>
  </si>
  <si>
    <t xml:space="preserve">Prism 5G Smartphone Max</t>
  </si>
  <si>
    <t xml:space="preserve">P0548</t>
  </si>
  <si>
    <t xml:space="preserve">Solace Laptop 14 inch Plus 25</t>
  </si>
  <si>
    <t xml:space="preserve">P0549</t>
  </si>
  <si>
    <t xml:space="preserve">Zenix Gaming Headset Neo</t>
  </si>
  <si>
    <t xml:space="preserve">P0550</t>
  </si>
  <si>
    <t xml:space="preserve">Novo Fitness Band Elite</t>
  </si>
  <si>
    <t xml:space="preserve">P0551</t>
  </si>
  <si>
    <t xml:space="preserve">Mosaic 4K Smart TV 50 inch Plus</t>
  </si>
  <si>
    <t xml:space="preserve">P0552</t>
  </si>
  <si>
    <t xml:space="preserve">Skyline Phone Case Classic</t>
  </si>
  <si>
    <t xml:space="preserve">P0553</t>
  </si>
  <si>
    <t xml:space="preserve">Solace 5G Smartphone Elite</t>
  </si>
  <si>
    <t xml:space="preserve">P0554</t>
  </si>
  <si>
    <t xml:space="preserve">Helio Gaming Laptop Classic</t>
  </si>
  <si>
    <t xml:space="preserve">P0555</t>
  </si>
  <si>
    <t xml:space="preserve">Veda Over-Ear Headphones Prime</t>
  </si>
  <si>
    <t xml:space="preserve">P0556</t>
  </si>
  <si>
    <t xml:space="preserve">Luma Smart Watch Plus</t>
  </si>
  <si>
    <t xml:space="preserve">P0557</t>
  </si>
  <si>
    <t xml:space="preserve">Bluepeak Smart TV 43 inch Classic</t>
  </si>
  <si>
    <t xml:space="preserve">P0558</t>
  </si>
  <si>
    <t xml:space="preserve">Nordale USB-C Cable Classic</t>
  </si>
  <si>
    <t xml:space="preserve">P0559</t>
  </si>
  <si>
    <t xml:space="preserve">Indigo Hill Smartphone 128GB Pro</t>
  </si>
  <si>
    <t xml:space="preserve">P0560</t>
  </si>
  <si>
    <t xml:space="preserve">Ardent Ultrabook Classic</t>
  </si>
  <si>
    <t xml:space="preserve">P0561</t>
  </si>
  <si>
    <t xml:space="preserve">Novo Wireless Earbuds Ultra</t>
  </si>
  <si>
    <t xml:space="preserve">P0562</t>
  </si>
  <si>
    <t xml:space="preserve">Trueline Smart Watch Essential</t>
  </si>
  <si>
    <t xml:space="preserve">P0563</t>
  </si>
  <si>
    <t xml:space="preserve">Kiwa Smart TV 43 inch Elite</t>
  </si>
  <si>
    <t xml:space="preserve">P0564</t>
  </si>
  <si>
    <t xml:space="preserve">Tarsa Screen Guard Air</t>
  </si>
  <si>
    <t xml:space="preserve">P0565</t>
  </si>
  <si>
    <t xml:space="preserve">Prism Smartphone 64GB Elite</t>
  </si>
  <si>
    <t xml:space="preserve">P0566</t>
  </si>
  <si>
    <t xml:space="preserve">Ryko Laptop 15.6 inch Ultra</t>
  </si>
  <si>
    <t xml:space="preserve">P0567</t>
  </si>
  <si>
    <t xml:space="preserve">Luma Gaming Headset Essential</t>
  </si>
  <si>
    <t xml:space="preserve">P0568</t>
  </si>
  <si>
    <t xml:space="preserve">Everly Kids Smart Watch Ultra 79</t>
  </si>
  <si>
    <t xml:space="preserve">P0569</t>
  </si>
  <si>
    <t xml:space="preserve">Maple Lane Smart TV 43 inch Smart</t>
  </si>
  <si>
    <t xml:space="preserve">P0570</t>
  </si>
  <si>
    <t xml:space="preserve">Ardent Power Bank 10000mAh Ultra</t>
  </si>
  <si>
    <t xml:space="preserve">P0571</t>
  </si>
  <si>
    <t xml:space="preserve">Maple Lane Smartphone 128GB Air 24</t>
  </si>
  <si>
    <t xml:space="preserve">P0572</t>
  </si>
  <si>
    <t xml:space="preserve">Pexo Gaming Laptop Ultra</t>
  </si>
  <si>
    <t xml:space="preserve">P0573</t>
  </si>
  <si>
    <t xml:space="preserve">Casa Nova Gaming Headset Classic</t>
  </si>
  <si>
    <t xml:space="preserve">P0574</t>
  </si>
  <si>
    <t xml:space="preserve">Skyline Kids Smart Watch Ultra</t>
  </si>
  <si>
    <t xml:space="preserve">P0575</t>
  </si>
  <si>
    <t xml:space="preserve">Bluepeak LED TV 32 inch Smart</t>
  </si>
  <si>
    <t xml:space="preserve">P0576</t>
  </si>
  <si>
    <t xml:space="preserve">Veda Phone Case Max</t>
  </si>
  <si>
    <t xml:space="preserve">P0577</t>
  </si>
  <si>
    <t xml:space="preserve">Ryko Smartphone 64GB Elite</t>
  </si>
  <si>
    <t xml:space="preserve">P0578</t>
  </si>
  <si>
    <t xml:space="preserve">Urbane Gaming Laptop Pro</t>
  </si>
  <si>
    <t xml:space="preserve">P0579</t>
  </si>
  <si>
    <t xml:space="preserve">Amara Neckband Earphones Neo</t>
  </si>
  <si>
    <t xml:space="preserve">P0580</t>
  </si>
  <si>
    <t xml:space="preserve">Pexo Smart Watch Max</t>
  </si>
  <si>
    <t xml:space="preserve">P0581</t>
  </si>
  <si>
    <t xml:space="preserve">Trueline Smart TV 43 inch Prime</t>
  </si>
  <si>
    <t xml:space="preserve">P0582</t>
  </si>
  <si>
    <t xml:space="preserve">Fable Phone Case Essential</t>
  </si>
  <si>
    <t xml:space="preserve">P0583</t>
  </si>
  <si>
    <t xml:space="preserve">Fable 5G Smartphone Air</t>
  </si>
  <si>
    <t xml:space="preserve">P0584</t>
  </si>
  <si>
    <t xml:space="preserve">Aurora Laptop 14 inch Elite</t>
  </si>
  <si>
    <t xml:space="preserve">P0585</t>
  </si>
  <si>
    <t xml:space="preserve">Solace Over-Ear Headphones Prime</t>
  </si>
  <si>
    <t xml:space="preserve">P0586</t>
  </si>
  <si>
    <t xml:space="preserve">Helio Smart Watch Essential</t>
  </si>
  <si>
    <t xml:space="preserve">P0587</t>
  </si>
  <si>
    <t xml:space="preserve">Zenix Smart TV 55 inch Plus</t>
  </si>
  <si>
    <t xml:space="preserve">P0588</t>
  </si>
  <si>
    <t xml:space="preserve">Amara USB-C Cable Classic</t>
  </si>
  <si>
    <t xml:space="preserve">P0589</t>
  </si>
  <si>
    <t xml:space="preserve">Luma Smartphone 128GB Lite 94</t>
  </si>
  <si>
    <t xml:space="preserve">P0590</t>
  </si>
  <si>
    <t xml:space="preserve">Indigo Hill Gaming Laptop Max</t>
  </si>
  <si>
    <t xml:space="preserve">P0591</t>
  </si>
  <si>
    <t xml:space="preserve">Brightly Neckband Earphones Lite</t>
  </si>
  <si>
    <t xml:space="preserve">P0592</t>
  </si>
  <si>
    <t xml:space="preserve">Ardent Smart Watch Pro</t>
  </si>
  <si>
    <t xml:space="preserve">P0593</t>
  </si>
  <si>
    <t xml:space="preserve">Urbane Smart TV 43 inch Prime</t>
  </si>
  <si>
    <t xml:space="preserve">P0594</t>
  </si>
  <si>
    <t xml:space="preserve">Pexo Power Bank 10000mAh Pro</t>
  </si>
  <si>
    <t xml:space="preserve">P0595</t>
  </si>
  <si>
    <t xml:space="preserve">Ryko Smartphone 64GB Prime</t>
  </si>
  <si>
    <t xml:space="preserve">P0596</t>
  </si>
  <si>
    <t xml:space="preserve">Helio Laptop 15.6 inch Pro</t>
  </si>
  <si>
    <t xml:space="preserve">P0597</t>
  </si>
  <si>
    <t xml:space="preserve">Luma Neckband Earphones Prime</t>
  </si>
  <si>
    <t xml:space="preserve">P0598</t>
  </si>
  <si>
    <t xml:space="preserve">Maple Lane Fitness Band Max</t>
  </si>
  <si>
    <t xml:space="preserve">P0599</t>
  </si>
  <si>
    <t xml:space="preserve">Cedar &amp; Co Smart TV 55 inch Elite</t>
  </si>
  <si>
    <t xml:space="preserve">P0600</t>
  </si>
  <si>
    <t xml:space="preserve">Kalpa Fast Charger Lite</t>
  </si>
  <si>
    <t xml:space="preserve">P0601</t>
  </si>
  <si>
    <t xml:space="preserve">Urbane Smartphone 128GB Air</t>
  </si>
  <si>
    <t xml:space="preserve">P0602</t>
  </si>
  <si>
    <t xml:space="preserve">Nordale Ultrabook Air</t>
  </si>
  <si>
    <t xml:space="preserve">P0603</t>
  </si>
  <si>
    <t xml:space="preserve">Helio Wireless Earbuds Lite</t>
  </si>
  <si>
    <t xml:space="preserve">P0604</t>
  </si>
  <si>
    <t xml:space="preserve">Novo Smart Watch Neo 7</t>
  </si>
  <si>
    <t xml:space="preserve">P0605</t>
  </si>
  <si>
    <t xml:space="preserve">Aurora LED TV 32 inch Plus</t>
  </si>
  <si>
    <t xml:space="preserve">P0606</t>
  </si>
  <si>
    <t xml:space="preserve">Orbit Power Bank 10000mAh Air</t>
  </si>
  <si>
    <t xml:space="preserve">P0607</t>
  </si>
  <si>
    <t xml:space="preserve">Orbit Smartphone 128GB Smart</t>
  </si>
  <si>
    <t xml:space="preserve">P0608</t>
  </si>
  <si>
    <t xml:space="preserve">Kiwa Laptop 15.6 inch Neo</t>
  </si>
  <si>
    <t xml:space="preserve">P0609</t>
  </si>
  <si>
    <t xml:space="preserve">Urbane Wireless Earbuds Plus</t>
  </si>
  <si>
    <t xml:space="preserve">P0610</t>
  </si>
  <si>
    <t xml:space="preserve">Novo Smart Watch Prime</t>
  </si>
  <si>
    <t xml:space="preserve">P0611</t>
  </si>
  <si>
    <t xml:space="preserve">Brightly Smart TV 43 inch Classic</t>
  </si>
  <si>
    <t xml:space="preserve">P0612</t>
  </si>
  <si>
    <t xml:space="preserve">Tarsa Phone Case Essential</t>
  </si>
  <si>
    <t xml:space="preserve">P0613</t>
  </si>
  <si>
    <t xml:space="preserve">Prism Smartphone 128GB Pro</t>
  </si>
  <si>
    <t xml:space="preserve">P0614</t>
  </si>
  <si>
    <t xml:space="preserve">Casa Nova Ultrabook Ultra</t>
  </si>
  <si>
    <t xml:space="preserve">P0615</t>
  </si>
  <si>
    <t xml:space="preserve">Bluepeak Over-Ear Headphones Classic</t>
  </si>
  <si>
    <t xml:space="preserve">P0616</t>
  </si>
  <si>
    <t xml:space="preserve">Casa Nova Fitness Band Ultra</t>
  </si>
  <si>
    <t xml:space="preserve">P0617</t>
  </si>
  <si>
    <t xml:space="preserve">Ryko 4K Smart TV 50 inch Smart</t>
  </si>
  <si>
    <t xml:space="preserve">P0618</t>
  </si>
  <si>
    <t xml:space="preserve">Fable Phone Case Smart</t>
  </si>
  <si>
    <t xml:space="preserve">P0619</t>
  </si>
  <si>
    <t xml:space="preserve">Brightly Smartphone 128GB Lite</t>
  </si>
  <si>
    <t xml:space="preserve">P0620</t>
  </si>
  <si>
    <t xml:space="preserve">Zenix Laptop 14 inch Classic</t>
  </si>
  <si>
    <t xml:space="preserve">P0621</t>
  </si>
  <si>
    <t xml:space="preserve">Helio Neckband Earphones Pro</t>
  </si>
  <si>
    <t xml:space="preserve">P0622</t>
  </si>
  <si>
    <t xml:space="preserve">Novo Fitness Band Plus</t>
  </si>
  <si>
    <t xml:space="preserve">P0623</t>
  </si>
  <si>
    <t xml:space="preserve">Solace 4K Smart TV 50 inch Essential</t>
  </si>
  <si>
    <t xml:space="preserve">P0624</t>
  </si>
  <si>
    <t xml:space="preserve">Helio Screen Guard Smart</t>
  </si>
  <si>
    <t xml:space="preserve">P0625</t>
  </si>
  <si>
    <t xml:space="preserve">Indigo Hill Smartphone 64GB Elite</t>
  </si>
  <si>
    <t xml:space="preserve">P0626</t>
  </si>
  <si>
    <t xml:space="preserve">Solace Ultrabook Essential</t>
  </si>
  <si>
    <t xml:space="preserve">P0627</t>
  </si>
  <si>
    <t xml:space="preserve">Novo Wireless Earbuds Pro</t>
  </si>
  <si>
    <t xml:space="preserve">P0628</t>
  </si>
  <si>
    <t xml:space="preserve">Solace Smart Watch Essential</t>
  </si>
  <si>
    <t xml:space="preserve">P0629</t>
  </si>
  <si>
    <t xml:space="preserve">Ardent LED TV 32 inch Plus</t>
  </si>
  <si>
    <t xml:space="preserve">P0630</t>
  </si>
  <si>
    <t xml:space="preserve">Mosaic Power Bank 10000mAh Max</t>
  </si>
  <si>
    <t xml:space="preserve">P0631</t>
  </si>
  <si>
    <t xml:space="preserve">Ryko 5G Smartphone Max</t>
  </si>
  <si>
    <t xml:space="preserve">P0632</t>
  </si>
  <si>
    <t xml:space="preserve">Maple Lane Ultrabook Essential</t>
  </si>
  <si>
    <t xml:space="preserve">P0633</t>
  </si>
  <si>
    <t xml:space="preserve">Pexo Neckband Earphones Pro</t>
  </si>
  <si>
    <t xml:space="preserve">P0634</t>
  </si>
  <si>
    <t xml:space="preserve">Orbit Smart Watch Smart</t>
  </si>
  <si>
    <t xml:space="preserve">P0635</t>
  </si>
  <si>
    <t xml:space="preserve">Trueline 4K Smart TV 50 inch Air</t>
  </si>
  <si>
    <t xml:space="preserve">P0636</t>
  </si>
  <si>
    <t xml:space="preserve">Cedar &amp; Co Power Bank 10000mAh Air</t>
  </si>
  <si>
    <t xml:space="preserve">P0637</t>
  </si>
  <si>
    <t xml:space="preserve">Orbit Smartphone 128GB Classic</t>
  </si>
  <si>
    <t xml:space="preserve">P0638</t>
  </si>
  <si>
    <t xml:space="preserve">Fable Laptop 14 inch Neo</t>
  </si>
  <si>
    <t xml:space="preserve">P0639</t>
  </si>
  <si>
    <t xml:space="preserve">Kiwa Neckband Earphones Pro</t>
  </si>
  <si>
    <t xml:space="preserve">P0640</t>
  </si>
  <si>
    <t xml:space="preserve">Ardent Kids Smart Watch Smart</t>
  </si>
  <si>
    <t xml:space="preserve">P0641</t>
  </si>
  <si>
    <t xml:space="preserve">Kiwa LED TV 32 inch Classic</t>
  </si>
  <si>
    <t xml:space="preserve">P0642</t>
  </si>
  <si>
    <t xml:space="preserve">Kiwa Power Bank 10000mAh Lite</t>
  </si>
  <si>
    <t xml:space="preserve">P0643</t>
  </si>
  <si>
    <t xml:space="preserve">Urbane Smartphone 256GB Smart</t>
  </si>
  <si>
    <t xml:space="preserve">P0644</t>
  </si>
  <si>
    <t xml:space="preserve">Brightly Gaming Laptop Classic 80</t>
  </si>
  <si>
    <t xml:space="preserve">P0645</t>
  </si>
  <si>
    <t xml:space="preserve">Indigo Hill Over-Ear Headphones Prime</t>
  </si>
  <si>
    <t xml:space="preserve">P0646</t>
  </si>
  <si>
    <t xml:space="preserve">Novo Kids Smart Watch Max</t>
  </si>
  <si>
    <t xml:space="preserve">P0647</t>
  </si>
  <si>
    <t xml:space="preserve">Bluepeak 4K Smart TV 50 inch Pro</t>
  </si>
  <si>
    <t xml:space="preserve">P0648</t>
  </si>
  <si>
    <t xml:space="preserve">Maple Lane Fast Charger Prime</t>
  </si>
  <si>
    <t xml:space="preserve">P0649</t>
  </si>
  <si>
    <t xml:space="preserve">Prism Smartphone 128GB Ultra</t>
  </si>
  <si>
    <t xml:space="preserve">P0650</t>
  </si>
  <si>
    <t xml:space="preserve">Amara Laptop 15.6 inch Neo</t>
  </si>
  <si>
    <t xml:space="preserve">P0651</t>
  </si>
  <si>
    <t xml:space="preserve">Helio Wireless Earbuds Neo</t>
  </si>
  <si>
    <t xml:space="preserve">P0652</t>
  </si>
  <si>
    <t xml:space="preserve">Vanta Smart Watch Max</t>
  </si>
  <si>
    <t xml:space="preserve">P0653</t>
  </si>
  <si>
    <t xml:space="preserve">Aurora Smart TV 43 inch Elite 98</t>
  </si>
  <si>
    <t xml:space="preserve">P0654</t>
  </si>
  <si>
    <t xml:space="preserve">Solace Phone Case Pro</t>
  </si>
  <si>
    <t xml:space="preserve">P0655</t>
  </si>
  <si>
    <t xml:space="preserve">Zenix 5G Smartphone Neo</t>
  </si>
  <si>
    <t xml:space="preserve">P0656</t>
  </si>
  <si>
    <t xml:space="preserve">Mosaic Laptop 14 inch Neo 75</t>
  </si>
  <si>
    <t xml:space="preserve">P0657</t>
  </si>
  <si>
    <t xml:space="preserve">Casa Nova Gaming Headset Prime</t>
  </si>
  <si>
    <t xml:space="preserve">P0658</t>
  </si>
  <si>
    <t xml:space="preserve">Cedar &amp; Co Kids Smart Watch Max</t>
  </si>
  <si>
    <t xml:space="preserve">P0659</t>
  </si>
  <si>
    <t xml:space="preserve">Kiwa 4K Smart TV 50 inch Prime</t>
  </si>
  <si>
    <t xml:space="preserve">P0660</t>
  </si>
  <si>
    <t xml:space="preserve">Trueline Phone Case Classic</t>
  </si>
  <si>
    <t xml:space="preserve">P0661</t>
  </si>
  <si>
    <t xml:space="preserve">Amara Smartphone 64GB Pro 69</t>
  </si>
  <si>
    <t xml:space="preserve">P0662</t>
  </si>
  <si>
    <t xml:space="preserve">Cedar &amp; Co Ultrabook Essential</t>
  </si>
  <si>
    <t xml:space="preserve">P0663</t>
  </si>
  <si>
    <t xml:space="preserve">Brightly Neckband Earphones Elite</t>
  </si>
  <si>
    <t xml:space="preserve">P0664</t>
  </si>
  <si>
    <t xml:space="preserve">Nordale Kids Smart Watch Lite</t>
  </si>
  <si>
    <t xml:space="preserve">P0665</t>
  </si>
  <si>
    <t xml:space="preserve">Fable Smart TV 43 inch Smart</t>
  </si>
  <si>
    <t xml:space="preserve">P0666</t>
  </si>
  <si>
    <t xml:space="preserve">Indigo Hill USB-C Cable Neo</t>
  </si>
  <si>
    <t xml:space="preserve">P0667</t>
  </si>
  <si>
    <t xml:space="preserve">Trueline Smartphone 128GB Lite 75</t>
  </si>
  <si>
    <t xml:space="preserve">P0668</t>
  </si>
  <si>
    <t xml:space="preserve">Maple Lane Laptop 15.6 inch Classic</t>
  </si>
  <si>
    <t xml:space="preserve">P0669</t>
  </si>
  <si>
    <t xml:space="preserve">Pexo Gaming Headset Essential</t>
  </si>
  <si>
    <t xml:space="preserve">P0670</t>
  </si>
  <si>
    <t xml:space="preserve">Ryko Fitness Band Elite</t>
  </si>
  <si>
    <t xml:space="preserve">P0671</t>
  </si>
  <si>
    <t xml:space="preserve">Aurora Smart TV 55 inch Pro</t>
  </si>
  <si>
    <t xml:space="preserve">P0672</t>
  </si>
  <si>
    <t xml:space="preserve">Bluepeak Power Bank 10000mAh Max</t>
  </si>
  <si>
    <t xml:space="preserve">P0673</t>
  </si>
  <si>
    <t xml:space="preserve">Casa Nova Smartphone 64GB Neo</t>
  </si>
  <si>
    <t xml:space="preserve">P0674</t>
  </si>
  <si>
    <t xml:space="preserve">Casa Nova Laptop 14 inch Max</t>
  </si>
  <si>
    <t xml:space="preserve">P0675</t>
  </si>
  <si>
    <t xml:space="preserve">Helio Neckband Earphones Lite 89</t>
  </si>
  <si>
    <t xml:space="preserve">P0676</t>
  </si>
  <si>
    <t xml:space="preserve">Maple Lane Fitness Band Air</t>
  </si>
  <si>
    <t xml:space="preserve">P0677</t>
  </si>
  <si>
    <t xml:space="preserve">Skyline LED TV 32 inch Max 6</t>
  </si>
  <si>
    <t xml:space="preserve">P0678</t>
  </si>
  <si>
    <t xml:space="preserve">Cedar &amp; Co USB-C Cable Neo</t>
  </si>
  <si>
    <t xml:space="preserve">P0679</t>
  </si>
  <si>
    <t xml:space="preserve">Pexo Smartphone 64GB Max</t>
  </si>
  <si>
    <t xml:space="preserve">P0680</t>
  </si>
  <si>
    <t xml:space="preserve">Indigo Hill Laptop 14 inch Elite</t>
  </si>
  <si>
    <t xml:space="preserve">P0681</t>
  </si>
  <si>
    <t xml:space="preserve">Prism Over-Ear Headphones Neo</t>
  </si>
  <si>
    <t xml:space="preserve">P0682</t>
  </si>
  <si>
    <t xml:space="preserve">Brightly Fitness Band Neo</t>
  </si>
  <si>
    <t xml:space="preserve">P0683</t>
  </si>
  <si>
    <t xml:space="preserve">Kalpa Smart TV 43 inch Essential</t>
  </si>
  <si>
    <t xml:space="preserve">P0684</t>
  </si>
  <si>
    <t xml:space="preserve">Mosaic Power Bank 10000mAh Pro</t>
  </si>
  <si>
    <t xml:space="preserve">P0685</t>
  </si>
  <si>
    <t xml:space="preserve">Nordale Smartphone 64GB Elite</t>
  </si>
  <si>
    <t xml:space="preserve">P0686</t>
  </si>
  <si>
    <t xml:space="preserve">Cedar &amp; Co Gaming Laptop Neo</t>
  </si>
  <si>
    <t xml:space="preserve">P0687</t>
  </si>
  <si>
    <t xml:space="preserve">Helio Gaming Headset Neo</t>
  </si>
  <si>
    <t xml:space="preserve">P0688</t>
  </si>
  <si>
    <t xml:space="preserve">Brightly Fitness Band Smart</t>
  </si>
  <si>
    <t xml:space="preserve">P0689</t>
  </si>
  <si>
    <t xml:space="preserve">Mosaic Smart TV 43 inch Elite</t>
  </si>
  <si>
    <t xml:space="preserve">P0690</t>
  </si>
  <si>
    <t xml:space="preserve">Skyline Power Bank 10000mAh Lite</t>
  </si>
  <si>
    <t xml:space="preserve">P0691</t>
  </si>
  <si>
    <t xml:space="preserve">Bluepeak Smartphone 128GB Pro</t>
  </si>
  <si>
    <t xml:space="preserve">P0692</t>
  </si>
  <si>
    <t xml:space="preserve">Kalpa Laptop 15.6 inch Prime</t>
  </si>
  <si>
    <t xml:space="preserve">P0693</t>
  </si>
  <si>
    <t xml:space="preserve">Fable Gaming Headset Ultra</t>
  </si>
  <si>
    <t xml:space="preserve">P0694</t>
  </si>
  <si>
    <t xml:space="preserve">Veda Fitness Band Prime</t>
  </si>
  <si>
    <t xml:space="preserve">P0695</t>
  </si>
  <si>
    <t xml:space="preserve">Tarsa Smart TV 55 inch Ultra</t>
  </si>
  <si>
    <t xml:space="preserve">P0696</t>
  </si>
  <si>
    <t xml:space="preserve">Amara Screen Guard Smart</t>
  </si>
  <si>
    <t xml:space="preserve">P0697</t>
  </si>
  <si>
    <t xml:space="preserve">Brightly Smartphone 128GB Neo</t>
  </si>
  <si>
    <t xml:space="preserve">P0698</t>
  </si>
  <si>
    <t xml:space="preserve">Nordale Laptop 15.6 inch Neo 44</t>
  </si>
  <si>
    <t xml:space="preserve">P0699</t>
  </si>
  <si>
    <t xml:space="preserve">Cedar &amp; Co Gaming Headset Classic</t>
  </si>
  <si>
    <t xml:space="preserve">P0700</t>
  </si>
  <si>
    <t xml:space="preserve">Cedar &amp; Co Smart Watch Air</t>
  </si>
  <si>
    <t xml:space="preserve">P0701</t>
  </si>
  <si>
    <t xml:space="preserve">Trueline Slim Fit Jeans Prime</t>
  </si>
  <si>
    <t xml:space="preserve">Men's Clothing</t>
  </si>
  <si>
    <t xml:space="preserve">P0702</t>
  </si>
  <si>
    <t xml:space="preserve">Pexo Cotton Saree Elite</t>
  </si>
  <si>
    <t xml:space="preserve">Women's Clothing</t>
  </si>
  <si>
    <t xml:space="preserve">P0703</t>
  </si>
  <si>
    <t xml:space="preserve">Ryko Running Shoes Plus</t>
  </si>
  <si>
    <t xml:space="preserve">Footwear</t>
  </si>
  <si>
    <t xml:space="preserve">P0704</t>
  </si>
  <si>
    <t xml:space="preserve">Orbit Analog Watch Pro</t>
  </si>
  <si>
    <t xml:space="preserve">Bags &amp; Accessories</t>
  </si>
  <si>
    <t xml:space="preserve">P0705</t>
  </si>
  <si>
    <t xml:space="preserve">Nordale Cotton T-Shirt Pro</t>
  </si>
  <si>
    <t xml:space="preserve">P0706</t>
  </si>
  <si>
    <t xml:space="preserve">Ryko Cotton Saree Max</t>
  </si>
  <si>
    <t xml:space="preserve">P0707</t>
  </si>
  <si>
    <t xml:space="preserve">Cedar &amp; Co Leather Sandals Ultra</t>
  </si>
  <si>
    <t xml:space="preserve">P0708</t>
  </si>
  <si>
    <t xml:space="preserve">Indigo Hill Analog Watch Neo</t>
  </si>
  <si>
    <t xml:space="preserve">P0709</t>
  </si>
  <si>
    <t xml:space="preserve">Amara Slim Fit Jeans Classic</t>
  </si>
  <si>
    <t xml:space="preserve">P0710</t>
  </si>
  <si>
    <t xml:space="preserve">Indigo Hill Kurti Elite</t>
  </si>
  <si>
    <t xml:space="preserve">P0711</t>
  </si>
  <si>
    <t xml:space="preserve">Fable Slip-on Loafers Air</t>
  </si>
  <si>
    <t xml:space="preserve">P0712</t>
  </si>
  <si>
    <t xml:space="preserve">Aurora Handbag Essential</t>
  </si>
  <si>
    <t xml:space="preserve">P0713</t>
  </si>
  <si>
    <t xml:space="preserve">Mosaic Chino Trousers Essential</t>
  </si>
  <si>
    <t xml:space="preserve">P0714</t>
  </si>
  <si>
    <t xml:space="preserve">Casa Nova Palazzo Set Air</t>
  </si>
  <si>
    <t xml:space="preserve">P0715</t>
  </si>
  <si>
    <t xml:space="preserve">Prism Running Shoes Prime</t>
  </si>
  <si>
    <t xml:space="preserve">P0716</t>
  </si>
  <si>
    <t xml:space="preserve">Urbane Backpack Plus</t>
  </si>
  <si>
    <t xml:space="preserve">P0717</t>
  </si>
  <si>
    <t xml:space="preserve">Vanta Formal Shirt Smart</t>
  </si>
  <si>
    <t xml:space="preserve">P0718</t>
  </si>
  <si>
    <t xml:space="preserve">Helio Kurti Elite</t>
  </si>
  <si>
    <t xml:space="preserve">P0719</t>
  </si>
  <si>
    <t xml:space="preserve">Indigo Hill Slip-on Loafers Classic</t>
  </si>
  <si>
    <t xml:space="preserve">P0720</t>
  </si>
  <si>
    <t xml:space="preserve">Ardent Backpack Plus</t>
  </si>
  <si>
    <t xml:space="preserve">P0721</t>
  </si>
  <si>
    <t xml:space="preserve">Everly Hooded Sweatshirt Classic</t>
  </si>
  <si>
    <t xml:space="preserve">P0722</t>
  </si>
  <si>
    <t xml:space="preserve">Indigo Hill Denim Jacket Air</t>
  </si>
  <si>
    <t xml:space="preserve">P0723</t>
  </si>
  <si>
    <t xml:space="preserve">Tarsa Leather Sandals Neo</t>
  </si>
  <si>
    <t xml:space="preserve">P0724</t>
  </si>
  <si>
    <t xml:space="preserve">Solace Backpack Prime</t>
  </si>
  <si>
    <t xml:space="preserve">P0725</t>
  </si>
  <si>
    <t xml:space="preserve">Zenix Formal Shirt Air</t>
  </si>
  <si>
    <t xml:space="preserve">P0726</t>
  </si>
  <si>
    <t xml:space="preserve">Zenix Palazzo Set Max</t>
  </si>
  <si>
    <t xml:space="preserve">P0727</t>
  </si>
  <si>
    <t xml:space="preserve">Pexo Casual Sneakers Smart</t>
  </si>
  <si>
    <t xml:space="preserve">P0728</t>
  </si>
  <si>
    <t xml:space="preserve">Ardent Analog Watch Air</t>
  </si>
  <si>
    <t xml:space="preserve">P0729</t>
  </si>
  <si>
    <t xml:space="preserve">Trueline Hooded Sweatshirt Prime</t>
  </si>
  <si>
    <t xml:space="preserve">P0730</t>
  </si>
  <si>
    <t xml:space="preserve">Maple Lane Kurti Classic</t>
  </si>
  <si>
    <t xml:space="preserve">P0731</t>
  </si>
  <si>
    <t xml:space="preserve">Kalpa Leather Sandals Classic</t>
  </si>
  <si>
    <t xml:space="preserve">P0732</t>
  </si>
  <si>
    <t xml:space="preserve">Amara Analog Watch Prime</t>
  </si>
  <si>
    <t xml:space="preserve">P0733</t>
  </si>
  <si>
    <t xml:space="preserve">Helio Formal Shirt Neo</t>
  </si>
  <si>
    <t xml:space="preserve">P0734</t>
  </si>
  <si>
    <t xml:space="preserve">Vanta Kurti Smart</t>
  </si>
  <si>
    <t xml:space="preserve">P0735</t>
  </si>
  <si>
    <t xml:space="preserve">Prism Running Shoes Ultra</t>
  </si>
  <si>
    <t xml:space="preserve">P0736</t>
  </si>
  <si>
    <t xml:space="preserve">Pexo Backpack Max</t>
  </si>
  <si>
    <t xml:space="preserve">P0737</t>
  </si>
  <si>
    <t xml:space="preserve">Casa Nova Hooded Sweatshirt Pro</t>
  </si>
  <si>
    <t xml:space="preserve">P0738</t>
  </si>
  <si>
    <t xml:space="preserve">Prism Cotton Saree Pro</t>
  </si>
  <si>
    <t xml:space="preserve">P0739</t>
  </si>
  <si>
    <t xml:space="preserve">Kalpa Formal Shoes Neo</t>
  </si>
  <si>
    <t xml:space="preserve">P0740</t>
  </si>
  <si>
    <t xml:space="preserve">Nordale Wallet Plus</t>
  </si>
  <si>
    <t xml:space="preserve">P0741</t>
  </si>
  <si>
    <t xml:space="preserve">Everly Hooded Sweatshirt Max</t>
  </si>
  <si>
    <t xml:space="preserve">P0742</t>
  </si>
  <si>
    <t xml:space="preserve">Casa Nova Cotton Saree Neo</t>
  </si>
  <si>
    <t xml:space="preserve">P0743</t>
  </si>
  <si>
    <t xml:space="preserve">Tarsa Casual Sneakers Air</t>
  </si>
  <si>
    <t xml:space="preserve">P0744</t>
  </si>
  <si>
    <t xml:space="preserve">Helio Analog Watch Prime</t>
  </si>
  <si>
    <t xml:space="preserve">P0745</t>
  </si>
  <si>
    <t xml:space="preserve">Indigo Hill Chino Trousers Lite</t>
  </si>
  <si>
    <t xml:space="preserve">P0746</t>
  </si>
  <si>
    <t xml:space="preserve">Fable Cotton Saree Lite</t>
  </si>
  <si>
    <t xml:space="preserve">P0747</t>
  </si>
  <si>
    <t xml:space="preserve">Casa Nova Formal Shoes Lite</t>
  </si>
  <si>
    <t xml:space="preserve">P0748</t>
  </si>
  <si>
    <t xml:space="preserve">Skyline Wallet Neo</t>
  </si>
  <si>
    <t xml:space="preserve">P0749</t>
  </si>
  <si>
    <t xml:space="preserve">Bluepeak Slim Fit Jeans Prime</t>
  </si>
  <si>
    <t xml:space="preserve">P0750</t>
  </si>
  <si>
    <t xml:space="preserve">Ardent Cotton Saree Classic</t>
  </si>
  <si>
    <t xml:space="preserve">P0751</t>
  </si>
  <si>
    <t xml:space="preserve">Orbit Leather Sandals Elite</t>
  </si>
  <si>
    <t xml:space="preserve">P0752</t>
  </si>
  <si>
    <t xml:space="preserve">Brightly Sunglasses Smart</t>
  </si>
  <si>
    <t xml:space="preserve">P0753</t>
  </si>
  <si>
    <t xml:space="preserve">Amara Slim Fit Jeans Essential</t>
  </si>
  <si>
    <t xml:space="preserve">P0754</t>
  </si>
  <si>
    <t xml:space="preserve">Kalpa Kurti Essential</t>
  </si>
  <si>
    <t xml:space="preserve">P0755</t>
  </si>
  <si>
    <t xml:space="preserve">Everly Running Shoes Elite</t>
  </si>
  <si>
    <t xml:space="preserve">P0756</t>
  </si>
  <si>
    <t xml:space="preserve">Novo Wallet Classic</t>
  </si>
  <si>
    <t xml:space="preserve">P0757</t>
  </si>
  <si>
    <t xml:space="preserve">Mosaic Slim Fit Jeans Elite</t>
  </si>
  <si>
    <t xml:space="preserve">P0758</t>
  </si>
  <si>
    <t xml:space="preserve">Tarsa Printed Dress Air</t>
  </si>
  <si>
    <t xml:space="preserve">P0759</t>
  </si>
  <si>
    <t xml:space="preserve">Cedar &amp; Co Leather Sandals Max</t>
  </si>
  <si>
    <t xml:space="preserve">P0760</t>
  </si>
  <si>
    <t xml:space="preserve">Luma Wallet Elite</t>
  </si>
  <si>
    <t xml:space="preserve">P0761</t>
  </si>
  <si>
    <t xml:space="preserve">Skyline Hooded Sweatshirt Neo</t>
  </si>
  <si>
    <t xml:space="preserve">P0762</t>
  </si>
  <si>
    <t xml:space="preserve">Fable Cotton Saree Plus</t>
  </si>
  <si>
    <t xml:space="preserve">P0763</t>
  </si>
  <si>
    <t xml:space="preserve">Everly Slip-on Loafers Classic</t>
  </si>
  <si>
    <t xml:space="preserve">P0764</t>
  </si>
  <si>
    <t xml:space="preserve">Kalpa Wallet Max</t>
  </si>
  <si>
    <t xml:space="preserve">P0765</t>
  </si>
  <si>
    <t xml:space="preserve">Mosaic Formal Shirt Max</t>
  </si>
  <si>
    <t xml:space="preserve">P0766</t>
  </si>
  <si>
    <t xml:space="preserve">Novo Kurti Plus</t>
  </si>
  <si>
    <t xml:space="preserve">P0767</t>
  </si>
  <si>
    <t xml:space="preserve">Everly Casual Sneakers Ultra</t>
  </si>
  <si>
    <t xml:space="preserve">P0768</t>
  </si>
  <si>
    <t xml:space="preserve">Prism Sunglasses Lite</t>
  </si>
  <si>
    <t xml:space="preserve">P0769</t>
  </si>
  <si>
    <t xml:space="preserve">Solace Cotton T-Shirt Prime</t>
  </si>
  <si>
    <t xml:space="preserve">P0770</t>
  </si>
  <si>
    <t xml:space="preserve">Vanta Denim Jacket Elite</t>
  </si>
  <si>
    <t xml:space="preserve">P0771</t>
  </si>
  <si>
    <t xml:space="preserve">Luma Leather Sandals Air</t>
  </si>
  <si>
    <t xml:space="preserve">P0772</t>
  </si>
  <si>
    <t xml:space="preserve">Solace Analog Watch Smart</t>
  </si>
  <si>
    <t xml:space="preserve">P0773</t>
  </si>
  <si>
    <t xml:space="preserve">Kiwa Formal Shirt Prime</t>
  </si>
  <si>
    <t xml:space="preserve">P0774</t>
  </si>
  <si>
    <t xml:space="preserve">Mosaic Denim Jacket Classic</t>
  </si>
  <si>
    <t xml:space="preserve">P0775</t>
  </si>
  <si>
    <t xml:space="preserve">Novo Slip-on Loafers Air</t>
  </si>
  <si>
    <t xml:space="preserve">P0776</t>
  </si>
  <si>
    <t xml:space="preserve">Kalpa Handbag Essential</t>
  </si>
  <si>
    <t xml:space="preserve">P0777</t>
  </si>
  <si>
    <t xml:space="preserve">Urbane Hooded Sweatshirt Ultra</t>
  </si>
  <si>
    <t xml:space="preserve">P0778</t>
  </si>
  <si>
    <t xml:space="preserve">Ardent Denim Jacket Pro</t>
  </si>
  <si>
    <t xml:space="preserve">P0779</t>
  </si>
  <si>
    <t xml:space="preserve">Mosaic Leather Sandals Prime</t>
  </si>
  <si>
    <t xml:space="preserve">P0780</t>
  </si>
  <si>
    <t xml:space="preserve">Aurora Analog Watch Plus</t>
  </si>
  <si>
    <t xml:space="preserve">P0781</t>
  </si>
  <si>
    <t xml:space="preserve">Orbit Cotton T-Shirt Neo</t>
  </si>
  <si>
    <t xml:space="preserve">P0782</t>
  </si>
  <si>
    <t xml:space="preserve">Luma Printed Dress Max</t>
  </si>
  <si>
    <t xml:space="preserve">P0783</t>
  </si>
  <si>
    <t xml:space="preserve">Aurora Formal Shoes Lite</t>
  </si>
  <si>
    <t xml:space="preserve">P0784</t>
  </si>
  <si>
    <t xml:space="preserve">Kiwa Wallet Elite</t>
  </si>
  <si>
    <t xml:space="preserve">P0785</t>
  </si>
  <si>
    <t xml:space="preserve">Indigo Hill Formal Shirt Elite</t>
  </si>
  <si>
    <t xml:space="preserve">P0786</t>
  </si>
  <si>
    <t xml:space="preserve">Cedar &amp; Co Denim Jacket Elite</t>
  </si>
  <si>
    <t xml:space="preserve">P0787</t>
  </si>
  <si>
    <t xml:space="preserve">Novo Running Shoes Pro</t>
  </si>
  <si>
    <t xml:space="preserve">P0788</t>
  </si>
  <si>
    <t xml:space="preserve">Solace Handbag Pro</t>
  </si>
  <si>
    <t xml:space="preserve">P0789</t>
  </si>
  <si>
    <t xml:space="preserve">Ardent Hooded Sweatshirt Plus</t>
  </si>
  <si>
    <t xml:space="preserve">P0790</t>
  </si>
  <si>
    <t xml:space="preserve">Skyline Printed Dress Classic</t>
  </si>
  <si>
    <t xml:space="preserve">P0791</t>
  </si>
  <si>
    <t xml:space="preserve">Helio Leather Sandals Classic</t>
  </si>
  <si>
    <t xml:space="preserve">P0792</t>
  </si>
  <si>
    <t xml:space="preserve">Vanta Analog Watch Essential</t>
  </si>
  <si>
    <t xml:space="preserve">P0793</t>
  </si>
  <si>
    <t xml:space="preserve">Orbit Slim Fit Jeans Elite</t>
  </si>
  <si>
    <t xml:space="preserve">P0794</t>
  </si>
  <si>
    <t xml:space="preserve">Aurora Palazzo Set Lite</t>
  </si>
  <si>
    <t xml:space="preserve">P0795</t>
  </si>
  <si>
    <t xml:space="preserve">Kiwa Casual Sneakers Air</t>
  </si>
  <si>
    <t xml:space="preserve">P0796</t>
  </si>
  <si>
    <t xml:space="preserve">Prism Sunglasses Plus</t>
  </si>
  <si>
    <t xml:space="preserve">P0797</t>
  </si>
  <si>
    <t xml:space="preserve">Nordale Slim Fit Jeans Neo</t>
  </si>
  <si>
    <t xml:space="preserve">P0798</t>
  </si>
  <si>
    <t xml:space="preserve">Orbit Cotton Saree Ultra</t>
  </si>
  <si>
    <t xml:space="preserve">P0799</t>
  </si>
  <si>
    <t xml:space="preserve">Everly Slip-on Loafers Air</t>
  </si>
  <si>
    <t xml:space="preserve">P0800</t>
  </si>
  <si>
    <t xml:space="preserve">Novo Wallet Lite</t>
  </si>
  <si>
    <t xml:space="preserve">P0801</t>
  </si>
  <si>
    <t xml:space="preserve">Nordale Chino Trousers Lite</t>
  </si>
  <si>
    <t xml:space="preserve">P0802</t>
  </si>
  <si>
    <t xml:space="preserve">Ryko Denim Jacket Ultra</t>
  </si>
  <si>
    <t xml:space="preserve">P0803</t>
  </si>
  <si>
    <t xml:space="preserve">Tarsa Casual Sneakers Air 97</t>
  </si>
  <si>
    <t xml:space="preserve">P0804</t>
  </si>
  <si>
    <t xml:space="preserve">Kalpa Handbag Prime</t>
  </si>
  <si>
    <t xml:space="preserve">P0805</t>
  </si>
  <si>
    <t xml:space="preserve">Novo Chino Trousers Elite</t>
  </si>
  <si>
    <t xml:space="preserve">P0806</t>
  </si>
  <si>
    <t xml:space="preserve">Kiwa Cotton Saree Ultra</t>
  </si>
  <si>
    <t xml:space="preserve">P0807</t>
  </si>
  <si>
    <t xml:space="preserve">Fable Slip-on Loafers Max</t>
  </si>
  <si>
    <t xml:space="preserve">P0808</t>
  </si>
  <si>
    <t xml:space="preserve">Trueline Backpack Pro</t>
  </si>
  <si>
    <t xml:space="preserve">P0809</t>
  </si>
  <si>
    <t xml:space="preserve">Veda Slim Fit Jeans Pro</t>
  </si>
  <si>
    <t xml:space="preserve">P0810</t>
  </si>
  <si>
    <t xml:space="preserve">Pexo Printed Dress Elite</t>
  </si>
  <si>
    <t xml:space="preserve">P0811</t>
  </si>
  <si>
    <t xml:space="preserve">Ardent Casual Sneakers Smart</t>
  </si>
  <si>
    <t xml:space="preserve">P0812</t>
  </si>
  <si>
    <t xml:space="preserve">Novo Analog Watch Smart</t>
  </si>
  <si>
    <t xml:space="preserve">P0813</t>
  </si>
  <si>
    <t xml:space="preserve">Everly Hooded Sweatshirt Plus</t>
  </si>
  <si>
    <t xml:space="preserve">P0814</t>
  </si>
  <si>
    <t xml:space="preserve">Helio Denim Jacket Elite</t>
  </si>
  <si>
    <t xml:space="preserve">P0815</t>
  </si>
  <si>
    <t xml:space="preserve">Everly Slip-on Loafers Lite</t>
  </si>
  <si>
    <t xml:space="preserve">P0816</t>
  </si>
  <si>
    <t xml:space="preserve">Aurora Analog Watch Pro</t>
  </si>
  <si>
    <t xml:space="preserve">P0817</t>
  </si>
  <si>
    <t xml:space="preserve">Tarsa Slim Fit Jeans Max</t>
  </si>
  <si>
    <t xml:space="preserve">P0818</t>
  </si>
  <si>
    <t xml:space="preserve">Veda Cotton Saree Air</t>
  </si>
  <si>
    <t xml:space="preserve">P0819</t>
  </si>
  <si>
    <t xml:space="preserve">Vanta Casual Sneakers Air</t>
  </si>
  <si>
    <t xml:space="preserve">P0820</t>
  </si>
  <si>
    <t xml:space="preserve">Novo Wallet Max</t>
  </si>
  <si>
    <t xml:space="preserve">P0821</t>
  </si>
  <si>
    <t xml:space="preserve">Tarsa Hooded Sweatshirt Classic</t>
  </si>
  <si>
    <t xml:space="preserve">P0822</t>
  </si>
  <si>
    <t xml:space="preserve">Ardent Printed Dress Prime</t>
  </si>
  <si>
    <t xml:space="preserve">P0823</t>
  </si>
  <si>
    <t xml:space="preserve">Prism Casual Sneakers Essential</t>
  </si>
  <si>
    <t xml:space="preserve">P0824</t>
  </si>
  <si>
    <t xml:space="preserve">Brightly Wallet Ultra</t>
  </si>
  <si>
    <t xml:space="preserve">P0825</t>
  </si>
  <si>
    <t xml:space="preserve">Mosaic Hooded Sweatshirt Air</t>
  </si>
  <si>
    <t xml:space="preserve">P0826</t>
  </si>
  <si>
    <t xml:space="preserve">Casa Nova Cotton Saree Max</t>
  </si>
  <si>
    <t xml:space="preserve">P0827</t>
  </si>
  <si>
    <t xml:space="preserve">Kiwa Casual Sneakers Ultra</t>
  </si>
  <si>
    <t xml:space="preserve">P0828</t>
  </si>
  <si>
    <t xml:space="preserve">Urbane Handbag Smart</t>
  </si>
  <si>
    <t xml:space="preserve">P0829</t>
  </si>
  <si>
    <t xml:space="preserve">Trueline Chino Trousers Air</t>
  </si>
  <si>
    <t xml:space="preserve">P0830</t>
  </si>
  <si>
    <t xml:space="preserve">Cedar &amp; Co Cotton Saree Elite</t>
  </si>
  <si>
    <t xml:space="preserve">P0831</t>
  </si>
  <si>
    <t xml:space="preserve">Nordale Leather Sandals Lite</t>
  </si>
  <si>
    <t xml:space="preserve">P0832</t>
  </si>
  <si>
    <t xml:space="preserve">Mosaic Handbag Neo</t>
  </si>
  <si>
    <t xml:space="preserve">P0833</t>
  </si>
  <si>
    <t xml:space="preserve">Skyline Hooded Sweatshirt Pro</t>
  </si>
  <si>
    <t xml:space="preserve">P0834</t>
  </si>
  <si>
    <t xml:space="preserve">Mosaic Denim Jacket Ultra</t>
  </si>
  <si>
    <t xml:space="preserve">P0835</t>
  </si>
  <si>
    <t xml:space="preserve">Pexo Slip-on Loafers Max</t>
  </si>
  <si>
    <t xml:space="preserve">P0836</t>
  </si>
  <si>
    <t xml:space="preserve">Trueline Handbag Neo</t>
  </si>
  <si>
    <t xml:space="preserve">P0837</t>
  </si>
  <si>
    <t xml:space="preserve">Vanta Chino Trousers Ultra</t>
  </si>
  <si>
    <t xml:space="preserve">P0838</t>
  </si>
  <si>
    <t xml:space="preserve">Bluepeak Kurti Plus</t>
  </si>
  <si>
    <t xml:space="preserve">P0839</t>
  </si>
  <si>
    <t xml:space="preserve">Brightly Casual Sneakers Plus</t>
  </si>
  <si>
    <t xml:space="preserve">P0840</t>
  </si>
  <si>
    <t xml:space="preserve">Pexo Backpack Lite</t>
  </si>
  <si>
    <t xml:space="preserve">P0841</t>
  </si>
  <si>
    <t xml:space="preserve">Amara Formal Shirt Neo</t>
  </si>
  <si>
    <t xml:space="preserve">P0842</t>
  </si>
  <si>
    <t xml:space="preserve">Kiwa Denim Jacket Elite</t>
  </si>
  <si>
    <t xml:space="preserve">P0843</t>
  </si>
  <si>
    <t xml:space="preserve">Trueline Formal Shoes Elite</t>
  </si>
  <si>
    <t xml:space="preserve">P0844</t>
  </si>
  <si>
    <t xml:space="preserve">Novo Backpack Plus</t>
  </si>
  <si>
    <t xml:space="preserve">P0845</t>
  </si>
  <si>
    <t xml:space="preserve">Cedar &amp; Co Slim Fit Jeans Air</t>
  </si>
  <si>
    <t xml:space="preserve">P0846</t>
  </si>
  <si>
    <t xml:space="preserve">Novo Cotton Saree Neo</t>
  </si>
  <si>
    <t xml:space="preserve">P0847</t>
  </si>
  <si>
    <t xml:space="preserve">Pexo Casual Sneakers Neo</t>
  </si>
  <si>
    <t xml:space="preserve">P0848</t>
  </si>
  <si>
    <t xml:space="preserve">Fable Sunglasses Essential</t>
  </si>
  <si>
    <t xml:space="preserve">P0849</t>
  </si>
  <si>
    <t xml:space="preserve">Skyline Slim Fit Jeans Prime</t>
  </si>
  <si>
    <t xml:space="preserve">P0850</t>
  </si>
  <si>
    <t xml:space="preserve">Helio Palazzo Set Prime</t>
  </si>
  <si>
    <t xml:space="preserve">P0851</t>
  </si>
  <si>
    <t xml:space="preserve">Zenix Leather Sandals Essential</t>
  </si>
  <si>
    <t xml:space="preserve">P0852</t>
  </si>
  <si>
    <t xml:space="preserve">Urbane Wallet Pro</t>
  </si>
  <si>
    <t xml:space="preserve">P0853</t>
  </si>
  <si>
    <t xml:space="preserve">Aurora Hooded Sweatshirt Max</t>
  </si>
  <si>
    <t xml:space="preserve">P0854</t>
  </si>
  <si>
    <t xml:space="preserve">Brightly Cotton Saree Air</t>
  </si>
  <si>
    <t xml:space="preserve">P0855</t>
  </si>
  <si>
    <t xml:space="preserve">Kiwa Slip-on Loafers Elite</t>
  </si>
  <si>
    <t xml:space="preserve">P0856</t>
  </si>
  <si>
    <t xml:space="preserve">Fable Backpack Air</t>
  </si>
  <si>
    <t xml:space="preserve">P0857</t>
  </si>
  <si>
    <t xml:space="preserve">Urbane Formal Shirt Pro</t>
  </si>
  <si>
    <t xml:space="preserve">P0858</t>
  </si>
  <si>
    <t xml:space="preserve">Helio Cotton Saree Ultra</t>
  </si>
  <si>
    <t xml:space="preserve">P0859</t>
  </si>
  <si>
    <t xml:space="preserve">Luma Running Shoes Essential</t>
  </si>
  <si>
    <t xml:space="preserve">P0860</t>
  </si>
  <si>
    <t xml:space="preserve">Mosaic Sunglasses Lite</t>
  </si>
  <si>
    <t xml:space="preserve">P0861</t>
  </si>
  <si>
    <t xml:space="preserve">Nordale Cotton T-Shirt Plus</t>
  </si>
  <si>
    <t xml:space="preserve">P0862</t>
  </si>
  <si>
    <t xml:space="preserve">Brightly Cotton Saree Prime</t>
  </si>
  <si>
    <t xml:space="preserve">P0863</t>
  </si>
  <si>
    <t xml:space="preserve">Indigo Hill Slip-on Loafers Prime</t>
  </si>
  <si>
    <t xml:space="preserve">P0864</t>
  </si>
  <si>
    <t xml:space="preserve">Ardent Wallet Neo</t>
  </si>
  <si>
    <t xml:space="preserve">P0865</t>
  </si>
  <si>
    <t xml:space="preserve">Urbane Slim Fit Jeans Prime</t>
  </si>
  <si>
    <t xml:space="preserve">P0866</t>
  </si>
  <si>
    <t xml:space="preserve">Everly Denim Jacket Smart</t>
  </si>
  <si>
    <t xml:space="preserve">P0867</t>
  </si>
  <si>
    <t xml:space="preserve">Kalpa Formal Shoes Prime</t>
  </si>
  <si>
    <t xml:space="preserve">P0868</t>
  </si>
  <si>
    <t xml:space="preserve">Trueline Sunglasses Neo</t>
  </si>
  <si>
    <t xml:space="preserve">P0869</t>
  </si>
  <si>
    <t xml:space="preserve">Trueline Slim Fit Jeans Air</t>
  </si>
  <si>
    <t xml:space="preserve">P0870</t>
  </si>
  <si>
    <t xml:space="preserve">Skyline Denim Jacket Air</t>
  </si>
  <si>
    <t xml:space="preserve">P0871</t>
  </si>
  <si>
    <t xml:space="preserve">Prism Running Shoes Max</t>
  </si>
  <si>
    <t xml:space="preserve">P0872</t>
  </si>
  <si>
    <t xml:space="preserve">Veda Sunglasses Air</t>
  </si>
  <si>
    <t xml:space="preserve">P0873</t>
  </si>
  <si>
    <t xml:space="preserve">Skyline Slim Fit Jeans Neo</t>
  </si>
  <si>
    <t xml:space="preserve">P0874</t>
  </si>
  <si>
    <t xml:space="preserve">Aurora Denim Jacket Plus</t>
  </si>
  <si>
    <t xml:space="preserve">P0875</t>
  </si>
  <si>
    <t xml:space="preserve">Aurora Casual Sneakers Lite</t>
  </si>
  <si>
    <t xml:space="preserve">P0876</t>
  </si>
  <si>
    <t xml:space="preserve">Bluepeak Sunglasses Classic</t>
  </si>
  <si>
    <t xml:space="preserve">P0877</t>
  </si>
  <si>
    <t xml:space="preserve">Veda Chino Trousers Smart</t>
  </si>
  <si>
    <t xml:space="preserve">P0878</t>
  </si>
  <si>
    <t xml:space="preserve">Bluepeak Kurti Smart</t>
  </si>
  <si>
    <t xml:space="preserve">P0879</t>
  </si>
  <si>
    <t xml:space="preserve">Fable Running Shoes Essential</t>
  </si>
  <si>
    <t xml:space="preserve">P0880</t>
  </si>
  <si>
    <t xml:space="preserve">Mosaic Analog Watch Air</t>
  </si>
  <si>
    <t xml:space="preserve">P0881</t>
  </si>
  <si>
    <t xml:space="preserve">Maple Lane Cotton T-Shirt Elite</t>
  </si>
  <si>
    <t xml:space="preserve">P0882</t>
  </si>
  <si>
    <t xml:space="preserve">Mosaic Cotton Saree Smart</t>
  </si>
  <si>
    <t xml:space="preserve">P0883</t>
  </si>
  <si>
    <t xml:space="preserve">Ardent Casual Sneakers Pro</t>
  </si>
  <si>
    <t xml:space="preserve">P0884</t>
  </si>
  <si>
    <t xml:space="preserve">Ryko Wallet Elite</t>
  </si>
  <si>
    <t xml:space="preserve">P0885</t>
  </si>
  <si>
    <t xml:space="preserve">Mosaic Slim Fit Jeans Neo</t>
  </si>
  <si>
    <t xml:space="preserve">P0886</t>
  </si>
  <si>
    <t xml:space="preserve">Fable Printed Dress Classic</t>
  </si>
  <si>
    <t xml:space="preserve">P0887</t>
  </si>
  <si>
    <t xml:space="preserve">Solace Formal Shoes Prime</t>
  </si>
  <si>
    <t xml:space="preserve">P0888</t>
  </si>
  <si>
    <t xml:space="preserve">Helio Handbag Air</t>
  </si>
  <si>
    <t xml:space="preserve">P0889</t>
  </si>
  <si>
    <t xml:space="preserve">Tarsa Chino Trousers Plus</t>
  </si>
  <si>
    <t xml:space="preserve">P0890</t>
  </si>
  <si>
    <t xml:space="preserve">Amara Printed Dress Essential</t>
  </si>
  <si>
    <t xml:space="preserve">P0891</t>
  </si>
  <si>
    <t xml:space="preserve">Aurora Leather Sandals Elite</t>
  </si>
  <si>
    <t xml:space="preserve">P0892</t>
  </si>
  <si>
    <t xml:space="preserve">Casa Nova Analog Watch Essential</t>
  </si>
  <si>
    <t xml:space="preserve">P0893</t>
  </si>
  <si>
    <t xml:space="preserve">Fable Formal Shirt Lite</t>
  </si>
  <si>
    <t xml:space="preserve">P0894</t>
  </si>
  <si>
    <t xml:space="preserve">Brightly Printed Dress Plus</t>
  </si>
  <si>
    <t xml:space="preserve">P0895</t>
  </si>
  <si>
    <t xml:space="preserve">Tarsa Casual Sneakers Max</t>
  </si>
  <si>
    <t xml:space="preserve">P0896</t>
  </si>
  <si>
    <t xml:space="preserve">Tarsa Wallet Prime</t>
  </si>
  <si>
    <t xml:space="preserve">P0897</t>
  </si>
  <si>
    <t xml:space="preserve">Kalpa Chino Trousers Pro</t>
  </si>
  <si>
    <t xml:space="preserve">P0898</t>
  </si>
  <si>
    <t xml:space="preserve">Helio Denim Jacket Prime</t>
  </si>
  <si>
    <t xml:space="preserve">P0899</t>
  </si>
  <si>
    <t xml:space="preserve">Cedar &amp; Co Leather Sandals Prime</t>
  </si>
  <si>
    <t xml:space="preserve">P0900</t>
  </si>
  <si>
    <t xml:space="preserve">Mosaic Analog Watch Plus</t>
  </si>
  <si>
    <t xml:space="preserve">P0901</t>
  </si>
  <si>
    <t xml:space="preserve">Helio Formal Shirt Plus</t>
  </si>
  <si>
    <t xml:space="preserve">P0902</t>
  </si>
  <si>
    <t xml:space="preserve">Cedar &amp; Co Printed Dress Neo</t>
  </si>
  <si>
    <t xml:space="preserve">P0903</t>
  </si>
  <si>
    <t xml:space="preserve">Tarsa Slip-on Loafers Neo</t>
  </si>
  <si>
    <t xml:space="preserve">P0904</t>
  </si>
  <si>
    <t xml:space="preserve">Ryko Handbag Plus</t>
  </si>
  <si>
    <t xml:space="preserve">P0905</t>
  </si>
  <si>
    <t xml:space="preserve">Aurora Formal Shirt Essential</t>
  </si>
  <si>
    <t xml:space="preserve">P0906</t>
  </si>
  <si>
    <t xml:space="preserve">Urbane Cotton Saree Max</t>
  </si>
  <si>
    <t xml:space="preserve">P0907</t>
  </si>
  <si>
    <t xml:space="preserve">Tarsa Casual Sneakers Plus</t>
  </si>
  <si>
    <t xml:space="preserve">P0908</t>
  </si>
  <si>
    <t xml:space="preserve">Casa Nova Backpack Smart</t>
  </si>
  <si>
    <t xml:space="preserve">P0909</t>
  </si>
  <si>
    <t xml:space="preserve">Trueline Chino Trousers Lite</t>
  </si>
  <si>
    <t xml:space="preserve">P0910</t>
  </si>
  <si>
    <t xml:space="preserve">Novo Cotton Saree Smart</t>
  </si>
  <si>
    <t xml:space="preserve">P0911</t>
  </si>
  <si>
    <t xml:space="preserve">Bluepeak Leather Sandals Smart</t>
  </si>
  <si>
    <t xml:space="preserve">P0912</t>
  </si>
  <si>
    <t xml:space="preserve">Amara Analog Watch Pro</t>
  </si>
  <si>
    <t xml:space="preserve">P0913</t>
  </si>
  <si>
    <t xml:space="preserve">Kalpa Formal Shirt Pro</t>
  </si>
  <si>
    <t xml:space="preserve">P0914</t>
  </si>
  <si>
    <t xml:space="preserve">Casa Nova Cotton Saree Air</t>
  </si>
  <si>
    <t xml:space="preserve">P0915</t>
  </si>
  <si>
    <t xml:space="preserve">Fable Leather Sandals Ultra</t>
  </si>
  <si>
    <t xml:space="preserve">P0916</t>
  </si>
  <si>
    <t xml:space="preserve">Cedar &amp; Co Analog Watch Lite</t>
  </si>
  <si>
    <t xml:space="preserve">P0917</t>
  </si>
  <si>
    <t xml:space="preserve">Kalpa Formal Shirt Classic</t>
  </si>
  <si>
    <t xml:space="preserve">P0918</t>
  </si>
  <si>
    <t xml:space="preserve">Vanta Printed Dress Smart</t>
  </si>
  <si>
    <t xml:space="preserve">P0919</t>
  </si>
  <si>
    <t xml:space="preserve">Luma Formal Shoes Prime</t>
  </si>
  <si>
    <t xml:space="preserve">P0920</t>
  </si>
  <si>
    <t xml:space="preserve">Fable Wallet Lite</t>
  </si>
  <si>
    <t xml:space="preserve">P0921</t>
  </si>
  <si>
    <t xml:space="preserve">Trueline Hooded Sweatshirt Prime 24</t>
  </si>
  <si>
    <t xml:space="preserve">P0922</t>
  </si>
  <si>
    <t xml:space="preserve">Prism Denim Jacket Max</t>
  </si>
  <si>
    <t xml:space="preserve">P0923</t>
  </si>
  <si>
    <t xml:space="preserve">Bluepeak Slip-on Loafers Pro</t>
  </si>
  <si>
    <t xml:space="preserve">P0924</t>
  </si>
  <si>
    <t xml:space="preserve">Aurora Sunglasses Classic</t>
  </si>
  <si>
    <t xml:space="preserve">P0925</t>
  </si>
  <si>
    <t xml:space="preserve">Cedar &amp; Co Cotton T-Shirt Air</t>
  </si>
  <si>
    <t xml:space="preserve">P0926</t>
  </si>
  <si>
    <t xml:space="preserve">Kiwa Cotton Saree Pro</t>
  </si>
  <si>
    <t xml:space="preserve">P0927</t>
  </si>
  <si>
    <t xml:space="preserve">Urbane Running Shoes Pro</t>
  </si>
  <si>
    <t xml:space="preserve">P0928</t>
  </si>
  <si>
    <t xml:space="preserve">Trueline Handbag Neo 72</t>
  </si>
  <si>
    <t xml:space="preserve">P0929</t>
  </si>
  <si>
    <t xml:space="preserve">Urbane Hooded Sweatshirt Lite</t>
  </si>
  <si>
    <t xml:space="preserve">P0930</t>
  </si>
  <si>
    <t xml:space="preserve">Ryko Printed Dress Smart</t>
  </si>
  <si>
    <t xml:space="preserve">P0931</t>
  </si>
  <si>
    <t xml:space="preserve">Nordale Running Shoes Classic</t>
  </si>
  <si>
    <t xml:space="preserve">P0932</t>
  </si>
  <si>
    <t xml:space="preserve">Aurora Backpack Lite</t>
  </si>
  <si>
    <t xml:space="preserve">P0933</t>
  </si>
  <si>
    <t xml:space="preserve">Helio Slim Fit Jeans Air</t>
  </si>
  <si>
    <t xml:space="preserve">P0934</t>
  </si>
  <si>
    <t xml:space="preserve">Mosaic Kurti Essential</t>
  </si>
  <si>
    <t xml:space="preserve">P0935</t>
  </si>
  <si>
    <t xml:space="preserve">Cedar &amp; Co Slip-on Loafers Smart</t>
  </si>
  <si>
    <t xml:space="preserve">P0936</t>
  </si>
  <si>
    <t xml:space="preserve">Luma Backpack Prime</t>
  </si>
  <si>
    <t xml:space="preserve">P0937</t>
  </si>
  <si>
    <t xml:space="preserve">Maple Lane Chino Trousers Classic</t>
  </si>
  <si>
    <t xml:space="preserve">P0938</t>
  </si>
  <si>
    <t xml:space="preserve">Brightly Printed Dress Pro</t>
  </si>
  <si>
    <t xml:space="preserve">P0939</t>
  </si>
  <si>
    <t xml:space="preserve">Skyline Casual Sneakers Air</t>
  </si>
  <si>
    <t xml:space="preserve">P0940</t>
  </si>
  <si>
    <t xml:space="preserve">Brightly Wallet Classic</t>
  </si>
  <si>
    <t xml:space="preserve">P0941</t>
  </si>
  <si>
    <t xml:space="preserve">Prism Hooded Sweatshirt Elite</t>
  </si>
  <si>
    <t xml:space="preserve">P0942</t>
  </si>
  <si>
    <t xml:space="preserve">Mosaic Kurti Lite</t>
  </si>
  <si>
    <t xml:space="preserve">P0943</t>
  </si>
  <si>
    <t xml:space="preserve">Urbane Leather Sandals Essential</t>
  </si>
  <si>
    <t xml:space="preserve">P0944</t>
  </si>
  <si>
    <t xml:space="preserve">Kiwa Handbag Air</t>
  </si>
  <si>
    <t xml:space="preserve">P0945</t>
  </si>
  <si>
    <t xml:space="preserve">Zenix Chino Trousers Plus</t>
  </si>
  <si>
    <t xml:space="preserve">P0946</t>
  </si>
  <si>
    <t xml:space="preserve">Urbane Palazzo Set Neo</t>
  </si>
  <si>
    <t xml:space="preserve">P0947</t>
  </si>
  <si>
    <t xml:space="preserve">Luma Running Shoes Max</t>
  </si>
  <si>
    <t xml:space="preserve">P0948</t>
  </si>
  <si>
    <t xml:space="preserve">Prism Handbag Essential</t>
  </si>
  <si>
    <t xml:space="preserve">P0949</t>
  </si>
  <si>
    <t xml:space="preserve">Bluepeak Chino Trousers Elite</t>
  </si>
  <si>
    <t xml:space="preserve">P0950</t>
  </si>
  <si>
    <t xml:space="preserve">Orbit Denim Jacket Elite</t>
  </si>
  <si>
    <t xml:space="preserve">P0951</t>
  </si>
  <si>
    <t xml:space="preserve">Amara Casual Sneakers Classic</t>
  </si>
  <si>
    <t xml:space="preserve">P0952</t>
  </si>
  <si>
    <t xml:space="preserve">Fable Handbag Lite</t>
  </si>
  <si>
    <t xml:space="preserve">P0953</t>
  </si>
  <si>
    <t xml:space="preserve">Indigo Hill Cotton T-Shirt Pro</t>
  </si>
  <si>
    <t xml:space="preserve">P0954</t>
  </si>
  <si>
    <t xml:space="preserve">Novo Palazzo Set Ultra</t>
  </si>
  <si>
    <t xml:space="preserve">P0955</t>
  </si>
  <si>
    <t xml:space="preserve">Zenix Leather Sandals Pro</t>
  </si>
  <si>
    <t xml:space="preserve">P0956</t>
  </si>
  <si>
    <t xml:space="preserve">Vanta Wallet Ultra</t>
  </si>
  <si>
    <t xml:space="preserve">P0957</t>
  </si>
  <si>
    <t xml:space="preserve">Solace Chino Trousers Neo</t>
  </si>
  <si>
    <t xml:space="preserve">P0958</t>
  </si>
  <si>
    <t xml:space="preserve">Ardent Printed Dress Essential</t>
  </si>
  <si>
    <t xml:space="preserve">P0959</t>
  </si>
  <si>
    <t xml:space="preserve">Amara Leather Sandals Neo</t>
  </si>
  <si>
    <t xml:space="preserve">P0960</t>
  </si>
  <si>
    <t xml:space="preserve">Indigo Hill Backpack Lite</t>
  </si>
  <si>
    <t xml:space="preserve">P0961</t>
  </si>
  <si>
    <t xml:space="preserve">Skyline Chino Trousers Plus</t>
  </si>
  <si>
    <t xml:space="preserve">P0962</t>
  </si>
  <si>
    <t xml:space="preserve">Kalpa Denim Jacket Smart</t>
  </si>
  <si>
    <t xml:space="preserve">P0963</t>
  </si>
  <si>
    <t xml:space="preserve">Everly Slip-on Loafers Classic 27</t>
  </si>
  <si>
    <t xml:space="preserve">P0964</t>
  </si>
  <si>
    <t xml:space="preserve">Urbane Backpack Neo</t>
  </si>
  <si>
    <t xml:space="preserve">P0965</t>
  </si>
  <si>
    <t xml:space="preserve">Solace Formal Shirt Smart</t>
  </si>
  <si>
    <t xml:space="preserve">P0966</t>
  </si>
  <si>
    <t xml:space="preserve">Skyline Denim Jacket Essential</t>
  </si>
  <si>
    <t xml:space="preserve">P0967</t>
  </si>
  <si>
    <t xml:space="preserve">Pexo Formal Shoes Air</t>
  </si>
  <si>
    <t xml:space="preserve">P0968</t>
  </si>
  <si>
    <t xml:space="preserve">Solace Handbag Prime</t>
  </si>
  <si>
    <t xml:space="preserve">P0969</t>
  </si>
  <si>
    <t xml:space="preserve">Bluepeak Slim Fit Jeans Smart</t>
  </si>
  <si>
    <t xml:space="preserve">P0970</t>
  </si>
  <si>
    <t xml:space="preserve">Indigo Hill Palazzo Set Ultra</t>
  </si>
  <si>
    <t xml:space="preserve">P0971</t>
  </si>
  <si>
    <t xml:space="preserve">Casa Nova Casual Sneakers Essential</t>
  </si>
  <si>
    <t xml:space="preserve">P0972</t>
  </si>
  <si>
    <t xml:space="preserve">Pexo Wallet Ultra</t>
  </si>
  <si>
    <t xml:space="preserve">P0973</t>
  </si>
  <si>
    <t xml:space="preserve">Nordale Cotton T-Shirt Pro 52</t>
  </si>
  <si>
    <t xml:space="preserve">P0974</t>
  </si>
  <si>
    <t xml:space="preserve">Nordale Printed Dress Essential</t>
  </si>
  <si>
    <t xml:space="preserve">P0975</t>
  </si>
  <si>
    <t xml:space="preserve">Zenix Running Shoes Essential</t>
  </si>
  <si>
    <t xml:space="preserve">P0976</t>
  </si>
  <si>
    <t xml:space="preserve">Skyline Sunglasses Classic</t>
  </si>
  <si>
    <t xml:space="preserve">P0977</t>
  </si>
  <si>
    <t xml:space="preserve">Mosaic Chino Trousers Lite</t>
  </si>
  <si>
    <t xml:space="preserve">P0978</t>
  </si>
  <si>
    <t xml:space="preserve">Cedar &amp; Co Printed Dress Lite</t>
  </si>
  <si>
    <t xml:space="preserve">P0979</t>
  </si>
  <si>
    <t xml:space="preserve">Solace Formal Shoes Neo</t>
  </si>
  <si>
    <t xml:space="preserve">P0980</t>
  </si>
  <si>
    <t xml:space="preserve">Zenix Sunglasses Classic</t>
  </si>
  <si>
    <t xml:space="preserve">P0981</t>
  </si>
  <si>
    <t xml:space="preserve">Ardent Chino Trousers Smart</t>
  </si>
  <si>
    <t xml:space="preserve">P0982</t>
  </si>
  <si>
    <t xml:space="preserve">Pexo Cotton Saree Max</t>
  </si>
  <si>
    <t xml:space="preserve">P0983</t>
  </si>
  <si>
    <t xml:space="preserve">Fable Formal Shoes Classic</t>
  </si>
  <si>
    <t xml:space="preserve">P0984</t>
  </si>
  <si>
    <t xml:space="preserve">Veda Sunglasses Max</t>
  </si>
  <si>
    <t xml:space="preserve">P0985</t>
  </si>
  <si>
    <t xml:space="preserve">Urbane Hooded Sweatshirt Smart</t>
  </si>
  <si>
    <t xml:space="preserve">P0986</t>
  </si>
  <si>
    <t xml:space="preserve">Helio Denim Jacket Classic</t>
  </si>
  <si>
    <t xml:space="preserve">P0987</t>
  </si>
  <si>
    <t xml:space="preserve">Orbit Formal Shoes Essential</t>
  </si>
  <si>
    <t xml:space="preserve">P0988</t>
  </si>
  <si>
    <t xml:space="preserve">Orbit Wallet Prime</t>
  </si>
  <si>
    <t xml:space="preserve">P0989</t>
  </si>
  <si>
    <t xml:space="preserve">Indigo Hill Chino Trousers Prime</t>
  </si>
  <si>
    <t xml:space="preserve">P0990</t>
  </si>
  <si>
    <t xml:space="preserve">Zenix Palazzo Set Elite</t>
  </si>
  <si>
    <t xml:space="preserve">P0991</t>
  </si>
  <si>
    <t xml:space="preserve">Fable Casual Sneakers Pro</t>
  </si>
  <si>
    <t xml:space="preserve">P0992</t>
  </si>
  <si>
    <t xml:space="preserve">Zenix Wallet Plus</t>
  </si>
  <si>
    <t xml:space="preserve">P0993</t>
  </si>
  <si>
    <t xml:space="preserve">Kiwa Formal Shirt Plus</t>
  </si>
  <si>
    <t xml:space="preserve">P0994</t>
  </si>
  <si>
    <t xml:space="preserve">Vanta Printed Dress Lite</t>
  </si>
  <si>
    <t xml:space="preserve">P0995</t>
  </si>
  <si>
    <t xml:space="preserve">Veda Running Shoes Smart</t>
  </si>
  <si>
    <t xml:space="preserve">P0996</t>
  </si>
  <si>
    <t xml:space="preserve">Prism Backpack Lite</t>
  </si>
  <si>
    <t xml:space="preserve">P0997</t>
  </si>
  <si>
    <t xml:space="preserve">Casa Nova Formal Shirt Classic</t>
  </si>
  <si>
    <t xml:space="preserve">P0998</t>
  </si>
  <si>
    <t xml:space="preserve">Ardent Palazzo Set Elite</t>
  </si>
  <si>
    <t xml:space="preserve">P0999</t>
  </si>
  <si>
    <t xml:space="preserve">Novo Casual Sneakers Essential</t>
  </si>
  <si>
    <t xml:space="preserve">P1000</t>
  </si>
  <si>
    <t xml:space="preserve">Amara Sunglasses Elite</t>
  </si>
  <si>
    <t xml:space="preserve">P1001</t>
  </si>
  <si>
    <t xml:space="preserve">Ardent Chino Trousers Neo</t>
  </si>
  <si>
    <t xml:space="preserve">P1002</t>
  </si>
  <si>
    <t xml:space="preserve">Brightly Denim Jacket Ultra</t>
  </si>
  <si>
    <t xml:space="preserve">P1003</t>
  </si>
  <si>
    <t xml:space="preserve">Bluepeak Slip-on Loafers Lite</t>
  </si>
  <si>
    <t xml:space="preserve">P1004</t>
  </si>
  <si>
    <t xml:space="preserve">Nordale Handbag Prime</t>
  </si>
  <si>
    <t xml:space="preserve">P1005</t>
  </si>
  <si>
    <t xml:space="preserve">Nordale Cotton T-Shirt Air</t>
  </si>
  <si>
    <t xml:space="preserve">P1006</t>
  </si>
  <si>
    <t xml:space="preserve">Everly Denim Jacket Classic</t>
  </si>
  <si>
    <t xml:space="preserve">P1007</t>
  </si>
  <si>
    <t xml:space="preserve">Helio Leather Sandals Prime</t>
  </si>
  <si>
    <t xml:space="preserve">P1008</t>
  </si>
  <si>
    <t xml:space="preserve">Cedar &amp; Co Wallet Plus</t>
  </si>
  <si>
    <t xml:space="preserve">P1009</t>
  </si>
  <si>
    <t xml:space="preserve">Mosaic Hooded Sweatshirt Pro</t>
  </si>
  <si>
    <t xml:space="preserve">P1010</t>
  </si>
  <si>
    <t xml:space="preserve">Zenix Kurti Max</t>
  </si>
  <si>
    <t xml:space="preserve">P1011</t>
  </si>
  <si>
    <t xml:space="preserve">Zenix Leather Sandals Prime</t>
  </si>
  <si>
    <t xml:space="preserve">P1012</t>
  </si>
  <si>
    <t xml:space="preserve">Orbit Wallet Essential</t>
  </si>
  <si>
    <t xml:space="preserve">P1013</t>
  </si>
  <si>
    <t xml:space="preserve">Tarsa Hooded Sweatshirt Ultra</t>
  </si>
  <si>
    <t xml:space="preserve">P1014</t>
  </si>
  <si>
    <t xml:space="preserve">Cedar &amp; Co Palazzo Set Essential</t>
  </si>
  <si>
    <t xml:space="preserve">P1015</t>
  </si>
  <si>
    <t xml:space="preserve">Maple Lane Running Shoes Essential</t>
  </si>
  <si>
    <t xml:space="preserve">P1016</t>
  </si>
  <si>
    <t xml:space="preserve">Tarsa Handbag Pro</t>
  </si>
  <si>
    <t xml:space="preserve">P1017</t>
  </si>
  <si>
    <t xml:space="preserve">Amara Cotton T-Shirt Neo</t>
  </si>
  <si>
    <t xml:space="preserve">P1018</t>
  </si>
  <si>
    <t xml:space="preserve">Ryko Cotton Saree Prime</t>
  </si>
  <si>
    <t xml:space="preserve">P1019</t>
  </si>
  <si>
    <t xml:space="preserve">Trueline Slip-on Loafers Essential</t>
  </si>
  <si>
    <t xml:space="preserve">P1020</t>
  </si>
  <si>
    <t xml:space="preserve">Novo Analog Watch Neo</t>
  </si>
  <si>
    <t xml:space="preserve">P1021</t>
  </si>
  <si>
    <t xml:space="preserve">Tarsa Formal Shirt Elite</t>
  </si>
  <si>
    <t xml:space="preserve">P1022</t>
  </si>
  <si>
    <t xml:space="preserve">Tarsa Palazzo Set Pro</t>
  </si>
  <si>
    <t xml:space="preserve">P1023</t>
  </si>
  <si>
    <t xml:space="preserve">Casa Nova Leather Sandals Prime</t>
  </si>
  <si>
    <t xml:space="preserve">P1024</t>
  </si>
  <si>
    <t xml:space="preserve">Veda Wallet Plus</t>
  </si>
  <si>
    <t xml:space="preserve">P1025</t>
  </si>
  <si>
    <t xml:space="preserve">Mosaic Chino Trousers Lite 36</t>
  </si>
  <si>
    <t xml:space="preserve">P1026</t>
  </si>
  <si>
    <t xml:space="preserve">Kiwa Palazzo Set Max</t>
  </si>
  <si>
    <t xml:space="preserve">P1027</t>
  </si>
  <si>
    <t xml:space="preserve">Helio Slip-on Loafers Max</t>
  </si>
  <si>
    <t xml:space="preserve">P1028</t>
  </si>
  <si>
    <t xml:space="preserve">Urbane Sunglasses Max</t>
  </si>
  <si>
    <t xml:space="preserve">P1029</t>
  </si>
  <si>
    <t xml:space="preserve">Aurora Slim Fit Jeans Lite</t>
  </si>
  <si>
    <t xml:space="preserve">P1030</t>
  </si>
  <si>
    <t xml:space="preserve">Everly Kurti Prime</t>
  </si>
  <si>
    <t xml:space="preserve">P1031</t>
  </si>
  <si>
    <t xml:space="preserve">Helio Running Shoes Prime</t>
  </si>
  <si>
    <t xml:space="preserve">P1032</t>
  </si>
  <si>
    <t xml:space="preserve">Cedar &amp; Co Handbag Classic</t>
  </si>
  <si>
    <t xml:space="preserve">P1033</t>
  </si>
  <si>
    <t xml:space="preserve">Solace Hooded Sweatshirt Air</t>
  </si>
  <si>
    <t xml:space="preserve">P1034</t>
  </si>
  <si>
    <t xml:space="preserve">Vanta Denim Jacket Classic</t>
  </si>
  <si>
    <t xml:space="preserve">P1035</t>
  </si>
  <si>
    <t xml:space="preserve">Kalpa Formal Shoes Ultra</t>
  </si>
  <si>
    <t xml:space="preserve">P1036</t>
  </si>
  <si>
    <t xml:space="preserve">Vanta Sunglasses Elite</t>
  </si>
  <si>
    <t xml:space="preserve">P1037</t>
  </si>
  <si>
    <t xml:space="preserve">Tarsa Formal Shirt Essential</t>
  </si>
  <si>
    <t xml:space="preserve">P1038</t>
  </si>
  <si>
    <t xml:space="preserve">Aurora Kurti Smart</t>
  </si>
  <si>
    <t xml:space="preserve">P1039</t>
  </si>
  <si>
    <t xml:space="preserve">Veda Running Shoes Max</t>
  </si>
  <si>
    <t xml:space="preserve">P1040</t>
  </si>
  <si>
    <t xml:space="preserve">Aurora Backpack Smart</t>
  </si>
  <si>
    <t xml:space="preserve">P1041</t>
  </si>
  <si>
    <t xml:space="preserve">Everly Slim Fit Jeans Classic</t>
  </si>
  <si>
    <t xml:space="preserve">P1042</t>
  </si>
  <si>
    <t xml:space="preserve">Amara Kurti Classic</t>
  </si>
  <si>
    <t xml:space="preserve">P1043</t>
  </si>
  <si>
    <t xml:space="preserve">Prism Slip-on Loafers Classic</t>
  </si>
  <si>
    <t xml:space="preserve">P1044</t>
  </si>
  <si>
    <t xml:space="preserve">Kiwa Wallet Elite 67</t>
  </si>
  <si>
    <t xml:space="preserve">P1045</t>
  </si>
  <si>
    <t xml:space="preserve">Trueline Formal Shirt Prime</t>
  </si>
  <si>
    <t xml:space="preserve">P1046</t>
  </si>
  <si>
    <t xml:space="preserve">Indigo Hill Cotton Saree Essential</t>
  </si>
  <si>
    <t xml:space="preserve">P1047</t>
  </si>
  <si>
    <t xml:space="preserve">Casa Nova Formal Shoes Elite</t>
  </si>
  <si>
    <t xml:space="preserve">P1048</t>
  </si>
  <si>
    <t xml:space="preserve">Luma Backpack Lite</t>
  </si>
  <si>
    <t xml:space="preserve">P1049</t>
  </si>
  <si>
    <t xml:space="preserve">Nordale Hooded Sweatshirt Prime</t>
  </si>
  <si>
    <t xml:space="preserve">P1050</t>
  </si>
  <si>
    <t xml:space="preserve">Prism Denim Jacket Ultra</t>
  </si>
  <si>
    <t xml:space="preserve">P1051</t>
  </si>
  <si>
    <t xml:space="preserve">Brightly Running Shoes Smart</t>
  </si>
  <si>
    <t xml:space="preserve">P1052</t>
  </si>
  <si>
    <t xml:space="preserve">Novo Sunglasses Lite</t>
  </si>
  <si>
    <t xml:space="preserve">P1053</t>
  </si>
  <si>
    <t xml:space="preserve">Mosaic Formal Shirt Neo</t>
  </si>
  <si>
    <t xml:space="preserve">P1054</t>
  </si>
  <si>
    <t xml:space="preserve">Helio Cotton Saree Smart</t>
  </si>
  <si>
    <t xml:space="preserve">P1055</t>
  </si>
  <si>
    <t xml:space="preserve">Cedar &amp; Co Casual Sneakers Smart</t>
  </si>
  <si>
    <t xml:space="preserve">P1056</t>
  </si>
  <si>
    <t xml:space="preserve">Kalpa Sunglasses Air</t>
  </si>
  <si>
    <t xml:space="preserve">P1057</t>
  </si>
  <si>
    <t xml:space="preserve">Fable Chino Trousers Elite</t>
  </si>
  <si>
    <t xml:space="preserve">P1058</t>
  </si>
  <si>
    <t xml:space="preserve">Orbit Denim Jacket Max</t>
  </si>
  <si>
    <t xml:space="preserve">P1059</t>
  </si>
  <si>
    <t xml:space="preserve">Bluepeak Casual Sneakers Prime</t>
  </si>
  <si>
    <t xml:space="preserve">P1060</t>
  </si>
  <si>
    <t xml:space="preserve">Fable Handbag Neo</t>
  </si>
  <si>
    <t xml:space="preserve">P1061</t>
  </si>
  <si>
    <t xml:space="preserve">Amara Cotton T-Shirt Smart</t>
  </si>
  <si>
    <t xml:space="preserve">P1062</t>
  </si>
  <si>
    <t xml:space="preserve">Brightly Cotton Saree Plus</t>
  </si>
  <si>
    <t xml:space="preserve">P1063</t>
  </si>
  <si>
    <t xml:space="preserve">Everly Formal Shoes Neo</t>
  </si>
  <si>
    <t xml:space="preserve">P1064</t>
  </si>
  <si>
    <t xml:space="preserve">Indigo Hill Analog Watch Prime</t>
  </si>
  <si>
    <t xml:space="preserve">P1065</t>
  </si>
  <si>
    <t xml:space="preserve">Ardent Hooded Sweatshirt Essential</t>
  </si>
  <si>
    <t xml:space="preserve">P1066</t>
  </si>
  <si>
    <t xml:space="preserve">Veda Denim Jacket Elite</t>
  </si>
  <si>
    <t xml:space="preserve">P1067</t>
  </si>
  <si>
    <t xml:space="preserve">Zenix Leather Sandals Pro 5</t>
  </si>
  <si>
    <t xml:space="preserve">P1068</t>
  </si>
  <si>
    <t xml:space="preserve">Trueline Handbag Prime</t>
  </si>
  <si>
    <t xml:space="preserve">P1069</t>
  </si>
  <si>
    <t xml:space="preserve">Novo Slim Fit Jeans Max</t>
  </si>
  <si>
    <t xml:space="preserve">P1070</t>
  </si>
  <si>
    <t xml:space="preserve">Luma Printed Dress Neo</t>
  </si>
  <si>
    <t xml:space="preserve">P1071</t>
  </si>
  <si>
    <t xml:space="preserve">Brightly Slip-on Loafers Lite</t>
  </si>
  <si>
    <t xml:space="preserve">P1072</t>
  </si>
  <si>
    <t xml:space="preserve">Casa Nova Wallet Classic</t>
  </si>
  <si>
    <t xml:space="preserve">P1073</t>
  </si>
  <si>
    <t xml:space="preserve">Amara Formal Shirt Max</t>
  </si>
  <si>
    <t xml:space="preserve">P1074</t>
  </si>
  <si>
    <t xml:space="preserve">Urbane Kurti Ultra</t>
  </si>
  <si>
    <t xml:space="preserve">P1075</t>
  </si>
  <si>
    <t xml:space="preserve">Mosaic Casual Sneakers Elite</t>
  </si>
  <si>
    <t xml:space="preserve">P1076</t>
  </si>
  <si>
    <t xml:space="preserve">Tarsa Handbag Lite</t>
  </si>
  <si>
    <t xml:space="preserve">P1077</t>
  </si>
  <si>
    <t xml:space="preserve">Amara Hooded Sweatshirt Smart</t>
  </si>
  <si>
    <t xml:space="preserve">P1078</t>
  </si>
  <si>
    <t xml:space="preserve">Ardent Cotton Saree Prime</t>
  </si>
  <si>
    <t xml:space="preserve">P1079</t>
  </si>
  <si>
    <t xml:space="preserve">Helio Casual Sneakers Pro</t>
  </si>
  <si>
    <t xml:space="preserve">P1080</t>
  </si>
  <si>
    <t xml:space="preserve">Orbit Sunglasses Max</t>
  </si>
  <si>
    <t xml:space="preserve">P1081</t>
  </si>
  <si>
    <t xml:space="preserve">Veda Chino Trousers Prime</t>
  </si>
  <si>
    <t xml:space="preserve">P1082</t>
  </si>
  <si>
    <t xml:space="preserve">Everly Palazzo Set Smart</t>
  </si>
  <si>
    <t xml:space="preserve">P1083</t>
  </si>
  <si>
    <t xml:space="preserve">Everly Slip-on Loafers Plus</t>
  </si>
  <si>
    <t xml:space="preserve">P1084</t>
  </si>
  <si>
    <t xml:space="preserve">Helio Analog Watch Essential</t>
  </si>
  <si>
    <t xml:space="preserve">P1085</t>
  </si>
  <si>
    <t xml:space="preserve">Trueline Cotton T-Shirt Essential</t>
  </si>
  <si>
    <t xml:space="preserve">P1086</t>
  </si>
  <si>
    <t xml:space="preserve">Luma Palazzo Set Lite</t>
  </si>
  <si>
    <t xml:space="preserve">P1087</t>
  </si>
  <si>
    <t xml:space="preserve">Tarsa Formal Shoes Plus</t>
  </si>
  <si>
    <t xml:space="preserve">P1088</t>
  </si>
  <si>
    <t xml:space="preserve">Trueline Handbag Neo 85</t>
  </si>
  <si>
    <t xml:space="preserve">P1089</t>
  </si>
  <si>
    <t xml:space="preserve">Amara Formal Shirt Ultra</t>
  </si>
  <si>
    <t xml:space="preserve">P1090</t>
  </si>
  <si>
    <t xml:space="preserve">Maple Lane Kurti Plus</t>
  </si>
  <si>
    <t xml:space="preserve">P1091</t>
  </si>
  <si>
    <t xml:space="preserve">Solace Casual Sneakers Lite</t>
  </si>
  <si>
    <t xml:space="preserve">P1092</t>
  </si>
  <si>
    <t xml:space="preserve">Casa Nova Sunglasses Classic</t>
  </si>
  <si>
    <t xml:space="preserve">P1093</t>
  </si>
  <si>
    <t xml:space="preserve">Bluepeak Formal Shirt Elite</t>
  </si>
  <si>
    <t xml:space="preserve">P1094</t>
  </si>
  <si>
    <t xml:space="preserve">Tarsa Denim Jacket Elite</t>
  </si>
  <si>
    <t xml:space="preserve">P1095</t>
  </si>
  <si>
    <t xml:space="preserve">Nordale Leather Sandals Air</t>
  </si>
  <si>
    <t xml:space="preserve">P1096</t>
  </si>
  <si>
    <t xml:space="preserve">Bluepeak Sunglasses Prime</t>
  </si>
  <si>
    <t xml:space="preserve">P1097</t>
  </si>
  <si>
    <t xml:space="preserve">Solace Chino Trousers Smart</t>
  </si>
  <si>
    <t xml:space="preserve">P1098</t>
  </si>
  <si>
    <t xml:space="preserve">Pexo Palazzo Set Ultra</t>
  </si>
  <si>
    <t xml:space="preserve">P1099</t>
  </si>
  <si>
    <t xml:space="preserve">Pexo Formal Shoes Air 95</t>
  </si>
  <si>
    <t xml:space="preserve">P1100</t>
  </si>
  <si>
    <t xml:space="preserve">Tarsa Analog Watch Classic</t>
  </si>
  <si>
    <t xml:space="preserve">P1101</t>
  </si>
  <si>
    <t xml:space="preserve">Maple Lane Hooded Sweatshirt Smart</t>
  </si>
  <si>
    <t xml:space="preserve">P1102</t>
  </si>
  <si>
    <t xml:space="preserve">Prism Denim Jacket Elite</t>
  </si>
  <si>
    <t xml:space="preserve">P1103</t>
  </si>
  <si>
    <t xml:space="preserve">Novo Running Shoes Max</t>
  </si>
  <si>
    <t xml:space="preserve">P1104</t>
  </si>
  <si>
    <t xml:space="preserve">Maple Lane Analog Watch Prime</t>
  </si>
  <si>
    <t xml:space="preserve">P1105</t>
  </si>
  <si>
    <t xml:space="preserve">Bluepeak Chino Trousers Smart</t>
  </si>
  <si>
    <t xml:space="preserve">P1106</t>
  </si>
  <si>
    <t xml:space="preserve">Bluepeak Printed Dress Ultra</t>
  </si>
  <si>
    <t xml:space="preserve">P1107</t>
  </si>
  <si>
    <t xml:space="preserve">Aurora Running Shoes Smart</t>
  </si>
  <si>
    <t xml:space="preserve">P1108</t>
  </si>
  <si>
    <t xml:space="preserve">Pexo Handbag Prime</t>
  </si>
  <si>
    <t xml:space="preserve">P1109</t>
  </si>
  <si>
    <t xml:space="preserve">Trueline Hooded Sweatshirt Elite</t>
  </si>
  <si>
    <t xml:space="preserve">P1110</t>
  </si>
  <si>
    <t xml:space="preserve">Brightly Cotton Saree Elite</t>
  </si>
  <si>
    <t xml:space="preserve">P1111</t>
  </si>
  <si>
    <t xml:space="preserve">Prism Formal Shoes Ultra</t>
  </si>
  <si>
    <t xml:space="preserve">P1112</t>
  </si>
  <si>
    <t xml:space="preserve">Nordale Handbag Max</t>
  </si>
  <si>
    <t xml:space="preserve">P1113</t>
  </si>
  <si>
    <t xml:space="preserve">Luma Cotton T-Shirt Smart</t>
  </si>
  <si>
    <t xml:space="preserve">P1114</t>
  </si>
  <si>
    <t xml:space="preserve">Aurora Printed Dress Essential</t>
  </si>
  <si>
    <t xml:space="preserve">P1115</t>
  </si>
  <si>
    <t xml:space="preserve">Helio Formal Shoes Prime</t>
  </si>
  <si>
    <t xml:space="preserve">P1116</t>
  </si>
  <si>
    <t xml:space="preserve">Casa Nova Backpack Prime</t>
  </si>
  <si>
    <t xml:space="preserve">P1117</t>
  </si>
  <si>
    <t xml:space="preserve">Zenix Slim Fit Jeans Smart</t>
  </si>
  <si>
    <t xml:space="preserve">P1118</t>
  </si>
  <si>
    <t xml:space="preserve">Ryko Cotton Saree Prime 13</t>
  </si>
  <si>
    <t xml:space="preserve">P1119</t>
  </si>
  <si>
    <t xml:space="preserve">Ryko Leather Sandals Essential</t>
  </si>
  <si>
    <t xml:space="preserve">P1120</t>
  </si>
  <si>
    <t xml:space="preserve">Amara Backpack Neo</t>
  </si>
  <si>
    <t xml:space="preserve">P1121</t>
  </si>
  <si>
    <t xml:space="preserve">Mosaic Cotton T-Shirt Ultra</t>
  </si>
  <si>
    <t xml:space="preserve">P1122</t>
  </si>
  <si>
    <t xml:space="preserve">Urbane Printed Dress Prime</t>
  </si>
  <si>
    <t xml:space="preserve">P1123</t>
  </si>
  <si>
    <t xml:space="preserve">Bluepeak Leather Sandals Prime</t>
  </si>
  <si>
    <t xml:space="preserve">P1124</t>
  </si>
  <si>
    <t xml:space="preserve">Nordale Handbag Plus</t>
  </si>
  <si>
    <t xml:space="preserve">P1125</t>
  </si>
  <si>
    <t xml:space="preserve">Ardent Cotton T-Shirt Ultra</t>
  </si>
  <si>
    <t xml:space="preserve">P1126</t>
  </si>
  <si>
    <t xml:space="preserve">Prism Kurti Pro</t>
  </si>
  <si>
    <t xml:space="preserve">P1127</t>
  </si>
  <si>
    <t xml:space="preserve">Amara Formal Shoes Lite</t>
  </si>
  <si>
    <t xml:space="preserve">P1128</t>
  </si>
  <si>
    <t xml:space="preserve">Fable Wallet Plus</t>
  </si>
  <si>
    <t xml:space="preserve">P1129</t>
  </si>
  <si>
    <t xml:space="preserve">Kiwa Formal Shirt Plus 69</t>
  </si>
  <si>
    <t xml:space="preserve">P1130</t>
  </si>
  <si>
    <t xml:space="preserve">Brightly Cotton Saree Smart</t>
  </si>
  <si>
    <t xml:space="preserve">P1131</t>
  </si>
  <si>
    <t xml:space="preserve">Kiwa Casual Sneakers Essential</t>
  </si>
  <si>
    <t xml:space="preserve">P1132</t>
  </si>
  <si>
    <t xml:space="preserve">Veda Sunglasses Elite</t>
  </si>
  <si>
    <t xml:space="preserve">P1133</t>
  </si>
  <si>
    <t xml:space="preserve">Nordale Hooded Sweatshirt Smart</t>
  </si>
  <si>
    <t xml:space="preserve">P1134</t>
  </si>
  <si>
    <t xml:space="preserve">Amara Palazzo Set Essential</t>
  </si>
  <si>
    <t xml:space="preserve">P1135</t>
  </si>
  <si>
    <t xml:space="preserve">Skyline Casual Sneakers Pro</t>
  </si>
  <si>
    <t xml:space="preserve">P1136</t>
  </si>
  <si>
    <t xml:space="preserve">Vanta Analog Watch Essential 38</t>
  </si>
  <si>
    <t xml:space="preserve">P1137</t>
  </si>
  <si>
    <t xml:space="preserve">Casa Nova Formal Shirt Prime</t>
  </si>
  <si>
    <t xml:space="preserve">P1138</t>
  </si>
  <si>
    <t xml:space="preserve">Kalpa Kurti Essential 17</t>
  </si>
  <si>
    <t xml:space="preserve">P1139</t>
  </si>
  <si>
    <t xml:space="preserve">Zenix Slip-on Loafers Smart</t>
  </si>
  <si>
    <t xml:space="preserve">P1140</t>
  </si>
  <si>
    <t xml:space="preserve">Ardent Wallet Smart</t>
  </si>
  <si>
    <t xml:space="preserve">P1141</t>
  </si>
  <si>
    <t xml:space="preserve">Skyline Chino Trousers Smart</t>
  </si>
  <si>
    <t xml:space="preserve">P1142</t>
  </si>
  <si>
    <t xml:space="preserve">Novo Palazzo Set Smart</t>
  </si>
  <si>
    <t xml:space="preserve">P1143</t>
  </si>
  <si>
    <t xml:space="preserve">Indigo Hill Running Shoes Prime</t>
  </si>
  <si>
    <t xml:space="preserve">P1144</t>
  </si>
  <si>
    <t xml:space="preserve">Bluepeak Sunglasses Ultra</t>
  </si>
  <si>
    <t xml:space="preserve">P1145</t>
  </si>
  <si>
    <t xml:space="preserve">Skyline Cotton T-Shirt Max</t>
  </si>
  <si>
    <t xml:space="preserve">P1146</t>
  </si>
  <si>
    <t xml:space="preserve">Bluepeak Palazzo Set Air</t>
  </si>
  <si>
    <t xml:space="preserve">P1147</t>
  </si>
  <si>
    <t xml:space="preserve">Ryko Leather Sandals Max</t>
  </si>
  <si>
    <t xml:space="preserve">P1148</t>
  </si>
  <si>
    <t xml:space="preserve">Aurora Sunglasses Plus</t>
  </si>
  <si>
    <t xml:space="preserve">P1149</t>
  </si>
  <si>
    <t xml:space="preserve">Orbit Chino Trousers Neo</t>
  </si>
  <si>
    <t xml:space="preserve">P1150</t>
  </si>
  <si>
    <t xml:space="preserve">Veda Denim Jacket Pro</t>
  </si>
  <si>
    <t xml:space="preserve">P1151</t>
  </si>
  <si>
    <t xml:space="preserve">Novo Running Shoes Plus</t>
  </si>
  <si>
    <t xml:space="preserve">P1152</t>
  </si>
  <si>
    <t xml:space="preserve">Bluepeak Analog Watch Classic</t>
  </si>
  <si>
    <t xml:space="preserve">P1153</t>
  </si>
  <si>
    <t xml:space="preserve">Zenix Cotton T-Shirt Elite</t>
  </si>
  <si>
    <t xml:space="preserve">P1154</t>
  </si>
  <si>
    <t xml:space="preserve">Brightly Kurti Ultra</t>
  </si>
  <si>
    <t xml:space="preserve">P1155</t>
  </si>
  <si>
    <t xml:space="preserve">Urbane Leather Sandals Pro</t>
  </si>
  <si>
    <t xml:space="preserve">P1156</t>
  </si>
  <si>
    <t xml:space="preserve">Brightly Sunglasses Ultra</t>
  </si>
  <si>
    <t xml:space="preserve">P1157</t>
  </si>
  <si>
    <t xml:space="preserve">Kiwa Hooded Sweatshirt Classic</t>
  </si>
  <si>
    <t xml:space="preserve">P1158</t>
  </si>
  <si>
    <t xml:space="preserve">Urbane Denim Jacket Neo</t>
  </si>
  <si>
    <t xml:space="preserve">P1159</t>
  </si>
  <si>
    <t xml:space="preserve">Bluepeak Running Shoes Plus</t>
  </si>
  <si>
    <t xml:space="preserve">P1160</t>
  </si>
  <si>
    <t xml:space="preserve">Amara Analog Watch Neo</t>
  </si>
  <si>
    <t xml:space="preserve">P1161</t>
  </si>
  <si>
    <t xml:space="preserve">Trueline Formal Shirt Essential</t>
  </si>
  <si>
    <t xml:space="preserve">P1162</t>
  </si>
  <si>
    <t xml:space="preserve">Casa Nova Kurti Max</t>
  </si>
  <si>
    <t xml:space="preserve">P1163</t>
  </si>
  <si>
    <t xml:space="preserve">Kalpa Casual Sneakers Essential</t>
  </si>
  <si>
    <t xml:space="preserve">P1164</t>
  </si>
  <si>
    <t xml:space="preserve">Solace Backpack Lite</t>
  </si>
  <si>
    <t xml:space="preserve">P1165</t>
  </si>
  <si>
    <t xml:space="preserve">Ryko Cotton T-Shirt Elite</t>
  </si>
  <si>
    <t xml:space="preserve">P1166</t>
  </si>
  <si>
    <t xml:space="preserve">Maple Lane Printed Dress Plus</t>
  </si>
  <si>
    <t xml:space="preserve">P1167</t>
  </si>
  <si>
    <t xml:space="preserve">Trueline Slip-on Loafers Plus</t>
  </si>
  <si>
    <t xml:space="preserve">P1168</t>
  </si>
  <si>
    <t xml:space="preserve">Veda Sunglasses Pro</t>
  </si>
  <si>
    <t xml:space="preserve">P1169</t>
  </si>
  <si>
    <t xml:space="preserve">Aurora Cotton T-Shirt Pro</t>
  </si>
  <si>
    <t xml:space="preserve">P1170</t>
  </si>
  <si>
    <t xml:space="preserve">Urbane Cotton Saree Ultra</t>
  </si>
  <si>
    <t xml:space="preserve">P1171</t>
  </si>
  <si>
    <t xml:space="preserve">Veda Formal Shoes Pro</t>
  </si>
  <si>
    <t xml:space="preserve">P1172</t>
  </si>
  <si>
    <t xml:space="preserve">Urbane Backpack Essential</t>
  </si>
  <si>
    <t xml:space="preserve">P1173</t>
  </si>
  <si>
    <t xml:space="preserve">Zenix Formal Shirt Plus</t>
  </si>
  <si>
    <t xml:space="preserve">P1174</t>
  </si>
  <si>
    <t xml:space="preserve">Prism Palazzo Set Classic</t>
  </si>
  <si>
    <t xml:space="preserve">P1175</t>
  </si>
  <si>
    <t xml:space="preserve">Bluepeak Running Shoes Ultra</t>
  </si>
  <si>
    <t xml:space="preserve">P1176</t>
  </si>
  <si>
    <t xml:space="preserve">Cedar &amp; Co Wallet Smart</t>
  </si>
  <si>
    <t xml:space="preserve">P1177</t>
  </si>
  <si>
    <t xml:space="preserve">Everly Chino Trousers Elite</t>
  </si>
  <si>
    <t xml:space="preserve">P1178</t>
  </si>
  <si>
    <t xml:space="preserve">Veda Palazzo Set Ultra</t>
  </si>
  <si>
    <t xml:space="preserve">P1179</t>
  </si>
  <si>
    <t xml:space="preserve">Aurora Slip-on Loafers Elite</t>
  </si>
  <si>
    <t xml:space="preserve">P1180</t>
  </si>
  <si>
    <t xml:space="preserve">Nordale Sunglasses Max</t>
  </si>
  <si>
    <t xml:space="preserve">P1181</t>
  </si>
  <si>
    <t xml:space="preserve">Orbit Chino Trousers Air</t>
  </si>
  <si>
    <t xml:space="preserve">P1182</t>
  </si>
  <si>
    <t xml:space="preserve">Skyline Denim Jacket Essential 45</t>
  </si>
  <si>
    <t xml:space="preserve">P1183</t>
  </si>
  <si>
    <t xml:space="preserve">Luma Leather Sandals Prime</t>
  </si>
  <si>
    <t xml:space="preserve">P1184</t>
  </si>
  <si>
    <t xml:space="preserve">Skyline Wallet Air</t>
  </si>
  <si>
    <t xml:space="preserve">P1185</t>
  </si>
  <si>
    <t xml:space="preserve">Orbit Cotton T-Shirt Smart</t>
  </si>
  <si>
    <t xml:space="preserve">P1186</t>
  </si>
  <si>
    <t xml:space="preserve">Cedar &amp; Co Denim Jacket Neo</t>
  </si>
  <si>
    <t xml:space="preserve">P1187</t>
  </si>
  <si>
    <t xml:space="preserve">Bluepeak Casual Sneakers Air</t>
  </si>
  <si>
    <t xml:space="preserve">P1188</t>
  </si>
  <si>
    <t xml:space="preserve">Prism Wallet Prime</t>
  </si>
  <si>
    <t xml:space="preserve">P1189</t>
  </si>
  <si>
    <t xml:space="preserve">Tarsa Hooded Sweatshirt Prime</t>
  </si>
  <si>
    <t xml:space="preserve">P1190</t>
  </si>
  <si>
    <t xml:space="preserve">Maple Lane Kurti Classic 80</t>
  </si>
  <si>
    <t xml:space="preserve">P1191</t>
  </si>
  <si>
    <t xml:space="preserve">Bluepeak Formal Shoes Essential</t>
  </si>
  <si>
    <t xml:space="preserve">P1192</t>
  </si>
  <si>
    <t xml:space="preserve">Bluepeak Wallet Max</t>
  </si>
  <si>
    <t xml:space="preserve">P1193</t>
  </si>
  <si>
    <t xml:space="preserve">Veda Slim Fit Jeans Essential</t>
  </si>
  <si>
    <t xml:space="preserve">P1194</t>
  </si>
  <si>
    <t xml:space="preserve">Luma Kurti Max</t>
  </si>
  <si>
    <t xml:space="preserve">P1195</t>
  </si>
  <si>
    <t xml:space="preserve">Ardent Formal Shoes Neo</t>
  </si>
  <si>
    <t xml:space="preserve">P1196</t>
  </si>
  <si>
    <t xml:space="preserve">Aurora Sunglasses Smart</t>
  </si>
  <si>
    <t xml:space="preserve">P1197</t>
  </si>
  <si>
    <t xml:space="preserve">Amara Cotton T-Shirt Pro</t>
  </si>
  <si>
    <t xml:space="preserve">P1198</t>
  </si>
  <si>
    <t xml:space="preserve">Cedar &amp; Co Kurti Max</t>
  </si>
  <si>
    <t xml:space="preserve">P1199</t>
  </si>
  <si>
    <t xml:space="preserve">Orbit Formal Shoes Essential 65</t>
  </si>
  <si>
    <t xml:space="preserve">P1200</t>
  </si>
  <si>
    <t xml:space="preserve">Mosaic Sunglasses Essential</t>
  </si>
  <si>
    <t xml:space="preserve">P1201</t>
  </si>
  <si>
    <t xml:space="preserve">Everly Hooded Sweatshirt Air</t>
  </si>
  <si>
    <t xml:space="preserve">P1202</t>
  </si>
  <si>
    <t xml:space="preserve">Zenix Palazzo Set Lite</t>
  </si>
  <si>
    <t xml:space="preserve">P1203</t>
  </si>
  <si>
    <t xml:space="preserve">Bluepeak Formal Shoes Air</t>
  </si>
  <si>
    <t xml:space="preserve">P1204</t>
  </si>
  <si>
    <t xml:space="preserve">Skyline Handbag Neo</t>
  </si>
  <si>
    <t xml:space="preserve">P1205</t>
  </si>
  <si>
    <t xml:space="preserve">Prism Slim Fit Jeans Pro</t>
  </si>
  <si>
    <t xml:space="preserve">P1206</t>
  </si>
  <si>
    <t xml:space="preserve">Orbit Cotton Saree Pro</t>
  </si>
  <si>
    <t xml:space="preserve">P1207</t>
  </si>
  <si>
    <t xml:space="preserve">Tarsa Formal Shoes Classic</t>
  </si>
  <si>
    <t xml:space="preserve">P1208</t>
  </si>
  <si>
    <t xml:space="preserve">Zenix Wallet Neo</t>
  </si>
  <si>
    <t xml:space="preserve">P1209</t>
  </si>
  <si>
    <t xml:space="preserve">Helio Hooded Sweatshirt Neo</t>
  </si>
  <si>
    <t xml:space="preserve">P1210</t>
  </si>
  <si>
    <t xml:space="preserve">Fable Kurti Max</t>
  </si>
  <si>
    <t xml:space="preserve">P1211</t>
  </si>
  <si>
    <t xml:space="preserve">Orbit Leather Sandals Neo</t>
  </si>
  <si>
    <t xml:space="preserve">P1212</t>
  </si>
  <si>
    <t xml:space="preserve">Fable Backpack Plus</t>
  </si>
  <si>
    <t xml:space="preserve">P1213</t>
  </si>
  <si>
    <t xml:space="preserve">Mosaic Hooded Sweatshirt Classic</t>
  </si>
  <si>
    <t xml:space="preserve">P1214</t>
  </si>
  <si>
    <t xml:space="preserve">Prism Denim Jacket Elite 93</t>
  </si>
  <si>
    <t xml:space="preserve">P1215</t>
  </si>
  <si>
    <t xml:space="preserve">Nordale Casual Sneakers Classic</t>
  </si>
  <si>
    <t xml:space="preserve">P1216</t>
  </si>
  <si>
    <t xml:space="preserve">Pexo Analog Watch Max</t>
  </si>
  <si>
    <t xml:space="preserve">P1217</t>
  </si>
  <si>
    <t xml:space="preserve">Urbane Chino Trousers Lite</t>
  </si>
  <si>
    <t xml:space="preserve">P1218</t>
  </si>
  <si>
    <t xml:space="preserve">Everly Palazzo Set Plus</t>
  </si>
  <si>
    <t xml:space="preserve">P1219</t>
  </si>
  <si>
    <t xml:space="preserve">Everly Casual Sneakers Max</t>
  </si>
  <si>
    <t xml:space="preserve">P1220</t>
  </si>
  <si>
    <t xml:space="preserve">Amara Handbag Air</t>
  </si>
  <si>
    <t xml:space="preserve">P1221</t>
  </si>
  <si>
    <t xml:space="preserve">Maple Lane Cotton T-Shirt Smart</t>
  </si>
  <si>
    <t xml:space="preserve">P1222</t>
  </si>
  <si>
    <t xml:space="preserve">Kalpa Kurti Classic</t>
  </si>
  <si>
    <t xml:space="preserve">P1223</t>
  </si>
  <si>
    <t xml:space="preserve">Orbit Slip-on Loafers Max</t>
  </si>
  <si>
    <t xml:space="preserve">P1224</t>
  </si>
  <si>
    <t xml:space="preserve">Trueline Sunglasses Air</t>
  </si>
  <si>
    <t xml:space="preserve">P1225</t>
  </si>
  <si>
    <t xml:space="preserve">Kiwa Hooded Sweatshirt Lite</t>
  </si>
  <si>
    <t xml:space="preserve">P1226</t>
  </si>
  <si>
    <t xml:space="preserve">Luma Palazzo Set Classic</t>
  </si>
  <si>
    <t xml:space="preserve">P1227</t>
  </si>
  <si>
    <t xml:space="preserve">Casa Nova Leather Sandals Ultra</t>
  </si>
  <si>
    <t xml:space="preserve">P1228</t>
  </si>
  <si>
    <t xml:space="preserve">Brightly Sunglasses Plus</t>
  </si>
  <si>
    <t xml:space="preserve">P1229</t>
  </si>
  <si>
    <t xml:space="preserve">Indigo Hill Chino Trousers Plus</t>
  </si>
  <si>
    <t xml:space="preserve">P1230</t>
  </si>
  <si>
    <t xml:space="preserve">Vanta Denim Jacket Air</t>
  </si>
  <si>
    <t xml:space="preserve">P1231</t>
  </si>
  <si>
    <t xml:space="preserve">Luma Slip-on Loafers Ultra</t>
  </si>
  <si>
    <t xml:space="preserve">P1232</t>
  </si>
  <si>
    <t xml:space="preserve">Vanta Sunglasses Max</t>
  </si>
  <si>
    <t xml:space="preserve">P1233</t>
  </si>
  <si>
    <t xml:space="preserve">Veda Chino Trousers Lite</t>
  </si>
  <si>
    <t xml:space="preserve">P1234</t>
  </si>
  <si>
    <t xml:space="preserve">Fable Printed Dress Smart</t>
  </si>
  <si>
    <t xml:space="preserve">P1235</t>
  </si>
  <si>
    <t xml:space="preserve">Aurora Casual Sneakers Classic</t>
  </si>
  <si>
    <t xml:space="preserve">P1236</t>
  </si>
  <si>
    <t xml:space="preserve">Urbane Backpack Ultra</t>
  </si>
  <si>
    <t xml:space="preserve">P1237</t>
  </si>
  <si>
    <t xml:space="preserve">Maple Lane Hooded Sweatshirt Max</t>
  </si>
  <si>
    <t xml:space="preserve">P1238</t>
  </si>
  <si>
    <t xml:space="preserve">Tarsa Cotton Saree Elite</t>
  </si>
  <si>
    <t xml:space="preserve">P1239</t>
  </si>
  <si>
    <t xml:space="preserve">Luma Leather Sandals Smart</t>
  </si>
  <si>
    <t xml:space="preserve">P1240</t>
  </si>
  <si>
    <t xml:space="preserve">Everly Sunglasses Plus</t>
  </si>
  <si>
    <t xml:space="preserve">P1241</t>
  </si>
  <si>
    <t xml:space="preserve">Veda Slim Fit Jeans Classic</t>
  </si>
  <si>
    <t xml:space="preserve">P1242</t>
  </si>
  <si>
    <t xml:space="preserve">Skyline Cotton Saree Smart</t>
  </si>
  <si>
    <t xml:space="preserve">P1243</t>
  </si>
  <si>
    <t xml:space="preserve">Orbit Leather Sandals Smart</t>
  </si>
  <si>
    <t xml:space="preserve">P1244</t>
  </si>
  <si>
    <t xml:space="preserve">Trueline Wallet Classic</t>
  </si>
  <si>
    <t xml:space="preserve">P1245</t>
  </si>
  <si>
    <t xml:space="preserve">Brightly Chino Trousers Pro</t>
  </si>
  <si>
    <t xml:space="preserve">P1246</t>
  </si>
  <si>
    <t xml:space="preserve">Nordale Denim Jacket Plus</t>
  </si>
  <si>
    <t xml:space="preserve">P1247</t>
  </si>
  <si>
    <t xml:space="preserve">Brightly Casual Sneakers Smart</t>
  </si>
  <si>
    <t xml:space="preserve">P1248</t>
  </si>
  <si>
    <t xml:space="preserve">Casa Nova Sunglasses Smart</t>
  </si>
  <si>
    <t xml:space="preserve">P1249</t>
  </si>
  <si>
    <t xml:space="preserve">Nordale Formal Shirt Ultra</t>
  </si>
  <si>
    <t xml:space="preserve">P1250</t>
  </si>
  <si>
    <t xml:space="preserve">Prism Palazzo Set Lite</t>
  </si>
  <si>
    <t xml:space="preserve">P1251</t>
  </si>
  <si>
    <t xml:space="preserve">Trueline Casual Sneakers Elite</t>
  </si>
  <si>
    <t xml:space="preserve">P1252</t>
  </si>
  <si>
    <t xml:space="preserve">Veda Wallet Smart</t>
  </si>
  <si>
    <t xml:space="preserve">P1253</t>
  </si>
  <si>
    <t xml:space="preserve">Zenix Chino Trousers Classic</t>
  </si>
  <si>
    <t xml:space="preserve">P1254</t>
  </si>
  <si>
    <t xml:space="preserve">Vanta Kurti Lite</t>
  </si>
  <si>
    <t xml:space="preserve">P1255</t>
  </si>
  <si>
    <t xml:space="preserve">Novo Casual Sneakers Elite</t>
  </si>
  <si>
    <t xml:space="preserve">P1256</t>
  </si>
  <si>
    <t xml:space="preserve">Ardent Analog Watch Elite</t>
  </si>
  <si>
    <t xml:space="preserve">P1257</t>
  </si>
  <si>
    <t xml:space="preserve">Kalpa Formal Shirt Classic 17</t>
  </si>
  <si>
    <t xml:space="preserve">P1258</t>
  </si>
  <si>
    <t xml:space="preserve">Kalpa Cotton Saree Ultra</t>
  </si>
  <si>
    <t xml:space="preserve">P1259</t>
  </si>
  <si>
    <t xml:space="preserve">Veda Leather Sandals Lite</t>
  </si>
  <si>
    <t xml:space="preserve">P1260</t>
  </si>
  <si>
    <t xml:space="preserve">Brightly Sunglasses Air</t>
  </si>
  <si>
    <t xml:space="preserve">P1261</t>
  </si>
  <si>
    <t xml:space="preserve">Amara Cotton T-Shirt Max</t>
  </si>
  <si>
    <t xml:space="preserve">P1262</t>
  </si>
  <si>
    <t xml:space="preserve">Everly Palazzo Set Ultra</t>
  </si>
  <si>
    <t xml:space="preserve">P1263</t>
  </si>
  <si>
    <t xml:space="preserve">Ardent Slip-on Loafers Neo</t>
  </si>
  <si>
    <t xml:space="preserve">P1264</t>
  </si>
  <si>
    <t xml:space="preserve">Bluepeak Analog Watch Lite</t>
  </si>
  <si>
    <t xml:space="preserve">P1265</t>
  </si>
  <si>
    <t xml:space="preserve">Indigo Hill Hooded Sweatshirt Air</t>
  </si>
  <si>
    <t xml:space="preserve">P1266</t>
  </si>
  <si>
    <t xml:space="preserve">Mosaic Palazzo Set Max</t>
  </si>
  <si>
    <t xml:space="preserve">P1267</t>
  </si>
  <si>
    <t xml:space="preserve">Vanta Casual Sneakers Ultra</t>
  </si>
  <si>
    <t xml:space="preserve">P1268</t>
  </si>
  <si>
    <t xml:space="preserve">Bluepeak Sunglasses Air</t>
  </si>
  <si>
    <t xml:space="preserve">P1269</t>
  </si>
  <si>
    <t xml:space="preserve">Bluepeak Cotton T-Shirt Pro</t>
  </si>
  <si>
    <t xml:space="preserve">P1270</t>
  </si>
  <si>
    <t xml:space="preserve">Cedar &amp; Co Cotton Saree Lite</t>
  </si>
  <si>
    <t xml:space="preserve">P1271</t>
  </si>
  <si>
    <t xml:space="preserve">Skyline Leather Sandals Classic</t>
  </si>
  <si>
    <t xml:space="preserve">P1272</t>
  </si>
  <si>
    <t xml:space="preserve">Tarsa Backpack Max</t>
  </si>
  <si>
    <t xml:space="preserve">P1273</t>
  </si>
  <si>
    <t xml:space="preserve">Urbane Slim Fit Jeans Smart</t>
  </si>
  <si>
    <t xml:space="preserve">P1274</t>
  </si>
  <si>
    <t xml:space="preserve">Helio Kurti Neo</t>
  </si>
  <si>
    <t xml:space="preserve">P1275</t>
  </si>
  <si>
    <t xml:space="preserve">Tarsa Leather Sandals Prime</t>
  </si>
  <si>
    <t xml:space="preserve">P1276</t>
  </si>
  <si>
    <t xml:space="preserve">Zenix Wallet Elite</t>
  </si>
  <si>
    <t xml:space="preserve">P1277</t>
  </si>
  <si>
    <t xml:space="preserve">Trueline Hooded Sweatshirt Elite 52</t>
  </si>
  <si>
    <t xml:space="preserve">P1278</t>
  </si>
  <si>
    <t xml:space="preserve">Kalpa Cotton Saree Smart</t>
  </si>
  <si>
    <t xml:space="preserve">P1279</t>
  </si>
  <si>
    <t xml:space="preserve">Helio Slip-on Loafers Elite</t>
  </si>
  <si>
    <t xml:space="preserve">P1280</t>
  </si>
  <si>
    <t xml:space="preserve">Amara Wallet Elite</t>
  </si>
  <si>
    <t xml:space="preserve">P1281</t>
  </si>
  <si>
    <t xml:space="preserve">Trueline Chino Trousers Prime</t>
  </si>
  <si>
    <t xml:space="preserve">P1282</t>
  </si>
  <si>
    <t xml:space="preserve">Everly Cotton Saree Ultra</t>
  </si>
  <si>
    <t xml:space="preserve">P1283</t>
  </si>
  <si>
    <t xml:space="preserve">Skyline Casual Sneakers Pro 33</t>
  </si>
  <si>
    <t xml:space="preserve">P1284</t>
  </si>
  <si>
    <t xml:space="preserve">Helio Backpack Max</t>
  </si>
  <si>
    <t xml:space="preserve">P1285</t>
  </si>
  <si>
    <t xml:space="preserve">Mosaic Formal Shirt Pro</t>
  </si>
  <si>
    <t xml:space="preserve">P1286</t>
  </si>
  <si>
    <t xml:space="preserve">Ryko Cotton Saree Prime 65</t>
  </si>
  <si>
    <t xml:space="preserve">P1287</t>
  </si>
  <si>
    <t xml:space="preserve">Skyline Leather Sandals Ultra</t>
  </si>
  <si>
    <t xml:space="preserve">P1288</t>
  </si>
  <si>
    <t xml:space="preserve">Bluepeak Handbag Plus</t>
  </si>
  <si>
    <t xml:space="preserve">P1289</t>
  </si>
  <si>
    <t xml:space="preserve">Prism Cotton T-Shirt Prime</t>
  </si>
  <si>
    <t xml:space="preserve">P1290</t>
  </si>
  <si>
    <t xml:space="preserve">Prism Printed Dress Ultra</t>
  </si>
  <si>
    <t xml:space="preserve">P1291</t>
  </si>
  <si>
    <t xml:space="preserve">Indigo Hill Formal Shoes Elite</t>
  </si>
  <si>
    <t xml:space="preserve">P1292</t>
  </si>
  <si>
    <t xml:space="preserve">Solace Analog Watch Ultra</t>
  </si>
  <si>
    <t xml:space="preserve">P1293</t>
  </si>
  <si>
    <t xml:space="preserve">Novo Slim Fit Jeans Plus</t>
  </si>
  <si>
    <t xml:space="preserve">P1294</t>
  </si>
  <si>
    <t xml:space="preserve">Amara Palazzo Set Classic</t>
  </si>
  <si>
    <t xml:space="preserve">P1295</t>
  </si>
  <si>
    <t xml:space="preserve">Ryko Formal Shoes Plus</t>
  </si>
  <si>
    <t xml:space="preserve">P1296</t>
  </si>
  <si>
    <t xml:space="preserve">Bluepeak Handbag Smart</t>
  </si>
  <si>
    <t xml:space="preserve">P1297</t>
  </si>
  <si>
    <t xml:space="preserve">Zenix Hooded Sweatshirt Elite</t>
  </si>
  <si>
    <t xml:space="preserve">P1298</t>
  </si>
  <si>
    <t xml:space="preserve">Luma Palazzo Set Pro</t>
  </si>
  <si>
    <t xml:space="preserve">P1299</t>
  </si>
  <si>
    <t xml:space="preserve">Veda Leather Sandals Air</t>
  </si>
  <si>
    <t xml:space="preserve">P1300</t>
  </si>
  <si>
    <t xml:space="preserve">Ardent Handbag Ultra</t>
  </si>
  <si>
    <t xml:space="preserve">P1301</t>
  </si>
  <si>
    <t xml:space="preserve">Indigo Hill Slim Fit Jeans Essential</t>
  </si>
  <si>
    <t xml:space="preserve">P1302</t>
  </si>
  <si>
    <t xml:space="preserve">Orbit Denim Jacket Essential</t>
  </si>
  <si>
    <t xml:space="preserve">P1303</t>
  </si>
  <si>
    <t xml:space="preserve">Solace Leather Sandals Essential</t>
  </si>
  <si>
    <t xml:space="preserve">P1304</t>
  </si>
  <si>
    <t xml:space="preserve">Amara Wallet Elite 12</t>
  </si>
  <si>
    <t xml:space="preserve">P1305</t>
  </si>
  <si>
    <t xml:space="preserve">Bluepeak Slim Fit Jeans Essential</t>
  </si>
  <si>
    <t xml:space="preserve">P1306</t>
  </si>
  <si>
    <t xml:space="preserve">Bluepeak Palazzo Set Plus</t>
  </si>
  <si>
    <t xml:space="preserve">P1307</t>
  </si>
  <si>
    <t xml:space="preserve">Kiwa Slip-on Loafers Prime</t>
  </si>
  <si>
    <t xml:space="preserve">P1308</t>
  </si>
  <si>
    <t xml:space="preserve">Amara Handbag Pro</t>
  </si>
  <si>
    <t xml:space="preserve">P1309</t>
  </si>
  <si>
    <t xml:space="preserve">Ardent Chino Trousers Pro</t>
  </si>
  <si>
    <t xml:space="preserve">P1310</t>
  </si>
  <si>
    <t xml:space="preserve">Indigo Hill Cotton Saree Lite</t>
  </si>
  <si>
    <t xml:space="preserve">P1311</t>
  </si>
  <si>
    <t xml:space="preserve">Amara Slip-on Loafers Max</t>
  </si>
  <si>
    <t xml:space="preserve">P1312</t>
  </si>
  <si>
    <t xml:space="preserve">Casa Nova Backpack Air</t>
  </si>
  <si>
    <t xml:space="preserve">P1313</t>
  </si>
  <si>
    <t xml:space="preserve">Cedar &amp; Co Cotton T-Shirt Pro</t>
  </si>
  <si>
    <t xml:space="preserve">P1314</t>
  </si>
  <si>
    <t xml:space="preserve">Brightly Printed Dress Elite</t>
  </si>
  <si>
    <t xml:space="preserve">P1315</t>
  </si>
  <si>
    <t xml:space="preserve">Skyline Slip-on Loafers Air</t>
  </si>
  <si>
    <t xml:space="preserve">P1316</t>
  </si>
  <si>
    <t xml:space="preserve">Aurora Wallet Neo</t>
  </si>
  <si>
    <t xml:space="preserve">P1317</t>
  </si>
  <si>
    <t xml:space="preserve">Urbane Formal Shirt Elite</t>
  </si>
  <si>
    <t xml:space="preserve">P1318</t>
  </si>
  <si>
    <t xml:space="preserve">Aurora Printed Dress Elite</t>
  </si>
  <si>
    <t xml:space="preserve">P1319</t>
  </si>
  <si>
    <t xml:space="preserve">Brightly Slip-on Loafers Ultra</t>
  </si>
  <si>
    <t xml:space="preserve">P1320</t>
  </si>
  <si>
    <t xml:space="preserve">Maple Lane Handbag Smart</t>
  </si>
  <si>
    <t xml:space="preserve">P1321</t>
  </si>
  <si>
    <t xml:space="preserve">Nordale Formal Shirt Max</t>
  </si>
  <si>
    <t xml:space="preserve">P1322</t>
  </si>
  <si>
    <t xml:space="preserve">Maple Lane Printed Dress Prime</t>
  </si>
  <si>
    <t xml:space="preserve">P1323</t>
  </si>
  <si>
    <t xml:space="preserve">Pexo Casual Sneakers Essential</t>
  </si>
  <si>
    <t xml:space="preserve">P1324</t>
  </si>
  <si>
    <t xml:space="preserve">Novo Sunglasses Essential</t>
  </si>
  <si>
    <t xml:space="preserve">P1325</t>
  </si>
  <si>
    <t xml:space="preserve">Nordale Formal Shirt Pro</t>
  </si>
  <si>
    <t xml:space="preserve">P1326</t>
  </si>
  <si>
    <t xml:space="preserve">Helio Cotton Saree Smart 51</t>
  </si>
  <si>
    <t xml:space="preserve">P1327</t>
  </si>
  <si>
    <t xml:space="preserve">Nordale Casual Sneakers Pro</t>
  </si>
  <si>
    <t xml:space="preserve">P1328</t>
  </si>
  <si>
    <t xml:space="preserve">Solace Sunglasses Classic</t>
  </si>
  <si>
    <t xml:space="preserve">P1329</t>
  </si>
  <si>
    <t xml:space="preserve">Fable Hooded Sweatshirt Neo</t>
  </si>
  <si>
    <t xml:space="preserve">P1330</t>
  </si>
  <si>
    <t xml:space="preserve">Everly Palazzo Set Smart 46</t>
  </si>
  <si>
    <t xml:space="preserve">P1331</t>
  </si>
  <si>
    <t xml:space="preserve">Urbane Leather Sandals Lite</t>
  </si>
  <si>
    <t xml:space="preserve">P1332</t>
  </si>
  <si>
    <t xml:space="preserve">Pexo Sunglasses Neo</t>
  </si>
  <si>
    <t xml:space="preserve">P1333</t>
  </si>
  <si>
    <t xml:space="preserve">Casa Nova Chino Trousers Lite</t>
  </si>
  <si>
    <t xml:space="preserve">P1334</t>
  </si>
  <si>
    <t xml:space="preserve">Solace Palazzo Set Lite</t>
  </si>
  <si>
    <t xml:space="preserve">P1335</t>
  </si>
  <si>
    <t xml:space="preserve">Mosaic Running Shoes Max</t>
  </si>
  <si>
    <t xml:space="preserve">P1336</t>
  </si>
  <si>
    <t xml:space="preserve">Kalpa Analog Watch Ultra</t>
  </si>
  <si>
    <t xml:space="preserve">P1337</t>
  </si>
  <si>
    <t xml:space="preserve">Indigo Hill Formal Shirt Essential</t>
  </si>
  <si>
    <t xml:space="preserve">P1338</t>
  </si>
  <si>
    <t xml:space="preserve">Ardent Kurti Air</t>
  </si>
  <si>
    <t xml:space="preserve">P1339</t>
  </si>
  <si>
    <t xml:space="preserve">Luma Slip-on Loafers Neo</t>
  </si>
  <si>
    <t xml:space="preserve">P1340</t>
  </si>
  <si>
    <t xml:space="preserve">Bluepeak Handbag Prime</t>
  </si>
  <si>
    <t xml:space="preserve">P1341</t>
  </si>
  <si>
    <t xml:space="preserve">Kalpa Hooded Sweatshirt Elite</t>
  </si>
  <si>
    <t xml:space="preserve">P1342</t>
  </si>
  <si>
    <t xml:space="preserve">Solace Kurti Smart</t>
  </si>
  <si>
    <t xml:space="preserve">P1343</t>
  </si>
  <si>
    <t xml:space="preserve">Amara Casual Sneakers Pro</t>
  </si>
  <si>
    <t xml:space="preserve">P1344</t>
  </si>
  <si>
    <t xml:space="preserve">Casa Nova Backpack Classic</t>
  </si>
  <si>
    <t xml:space="preserve">P1345</t>
  </si>
  <si>
    <t xml:space="preserve">Pexo Hooded Sweatshirt Ultra</t>
  </si>
  <si>
    <t xml:space="preserve">P1346</t>
  </si>
  <si>
    <t xml:space="preserve">Casa Nova Palazzo Set Elite</t>
  </si>
  <si>
    <t xml:space="preserve">P1347</t>
  </si>
  <si>
    <t xml:space="preserve">Vanta Formal Shoes Classic</t>
  </si>
  <si>
    <t xml:space="preserve">P1348</t>
  </si>
  <si>
    <t xml:space="preserve">Kalpa Wallet Essential</t>
  </si>
  <si>
    <t xml:space="preserve">P1349</t>
  </si>
  <si>
    <t xml:space="preserve">Urbane Slim Fit Jeans Pro</t>
  </si>
  <si>
    <t xml:space="preserve">P1350</t>
  </si>
  <si>
    <t xml:space="preserve">Helio Denim Jacket Ultra</t>
  </si>
  <si>
    <t xml:space="preserve">P1351</t>
  </si>
  <si>
    <t xml:space="preserve">Cedar &amp; Co Leather Sandals Pro</t>
  </si>
  <si>
    <t xml:space="preserve">P1352</t>
  </si>
  <si>
    <t xml:space="preserve">Solace Backpack Prime 25</t>
  </si>
  <si>
    <t xml:space="preserve">P1353</t>
  </si>
  <si>
    <t xml:space="preserve">Vanta Hooded Sweatshirt Smart</t>
  </si>
  <si>
    <t xml:space="preserve">P1354</t>
  </si>
  <si>
    <t xml:space="preserve">Bluepeak Cotton Saree Plus</t>
  </si>
  <si>
    <t xml:space="preserve">P1355</t>
  </si>
  <si>
    <t xml:space="preserve">Brightly Casual Sneakers Smart 53</t>
  </si>
  <si>
    <t xml:space="preserve">P1356</t>
  </si>
  <si>
    <t xml:space="preserve">Helio Backpack Pro</t>
  </si>
  <si>
    <t xml:space="preserve">P1357</t>
  </si>
  <si>
    <t xml:space="preserve">Bluepeak Hooded Sweatshirt Classic</t>
  </si>
  <si>
    <t xml:space="preserve">P1358</t>
  </si>
  <si>
    <t xml:space="preserve">Ryko Denim Jacket Air</t>
  </si>
  <si>
    <t xml:space="preserve">P1359</t>
  </si>
  <si>
    <t xml:space="preserve">Luma Casual Sneakers Ultra</t>
  </si>
  <si>
    <t xml:space="preserve">P1360</t>
  </si>
  <si>
    <t xml:space="preserve">Maple Lane Backpack Plus</t>
  </si>
  <si>
    <t xml:space="preserve">P1361</t>
  </si>
  <si>
    <t xml:space="preserve">Helio Slim Fit Jeans Smart</t>
  </si>
  <si>
    <t xml:space="preserve">P1362</t>
  </si>
  <si>
    <t xml:space="preserve">Helio Cotton Saree Essential</t>
  </si>
  <si>
    <t xml:space="preserve">P1363</t>
  </si>
  <si>
    <t xml:space="preserve">Trueline Formal Shoes Prime</t>
  </si>
  <si>
    <t xml:space="preserve">P1364</t>
  </si>
  <si>
    <t xml:space="preserve">Ardent Backpack Pro</t>
  </si>
  <si>
    <t xml:space="preserve">P1365</t>
  </si>
  <si>
    <t xml:space="preserve">Zenix Slim Fit Jeans Elite</t>
  </si>
  <si>
    <t xml:space="preserve">P1366</t>
  </si>
  <si>
    <t xml:space="preserve">Kiwa Kurti Lite</t>
  </si>
  <si>
    <t xml:space="preserve">P1367</t>
  </si>
  <si>
    <t xml:space="preserve">Casa Nova Slip-on Loafers Air</t>
  </si>
  <si>
    <t xml:space="preserve">P1368</t>
  </si>
  <si>
    <t xml:space="preserve">Pexo Handbag Pro</t>
  </si>
  <si>
    <t xml:space="preserve">P1369</t>
  </si>
  <si>
    <t xml:space="preserve">Ryko Chino Trousers Smart</t>
  </si>
  <si>
    <t xml:space="preserve">P1370</t>
  </si>
  <si>
    <t xml:space="preserve">Luma Denim Jacket Lite</t>
  </si>
  <si>
    <t xml:space="preserve">P1371</t>
  </si>
  <si>
    <t xml:space="preserve">Kalpa Casual Sneakers Air</t>
  </si>
  <si>
    <t xml:space="preserve">P1372</t>
  </si>
  <si>
    <t xml:space="preserve">Zenix Analog Watch Air</t>
  </si>
  <si>
    <t xml:space="preserve">P1373</t>
  </si>
  <si>
    <t xml:space="preserve">Zenix Slim Fit Jeans Essential</t>
  </si>
  <si>
    <t xml:space="preserve">P1374</t>
  </si>
  <si>
    <t xml:space="preserve">Veda Kurti Plus</t>
  </si>
  <si>
    <t xml:space="preserve">P1375</t>
  </si>
  <si>
    <t xml:space="preserve">Pexo Running Shoes Classic</t>
  </si>
  <si>
    <t xml:space="preserve">P1376</t>
  </si>
  <si>
    <t xml:space="preserve">Solace Sunglasses Max</t>
  </si>
  <si>
    <t xml:space="preserve">P1377</t>
  </si>
  <si>
    <t xml:space="preserve">Kalpa Chino Trousers Neo</t>
  </si>
  <si>
    <t xml:space="preserve">P1378</t>
  </si>
  <si>
    <t xml:space="preserve">Helio Printed Dress Max</t>
  </si>
  <si>
    <t xml:space="preserve">P1379</t>
  </si>
  <si>
    <t xml:space="preserve">Everly Running Shoes Smart</t>
  </si>
  <si>
    <t xml:space="preserve">P1380</t>
  </si>
  <si>
    <t xml:space="preserve">Veda Handbag Ultra</t>
  </si>
  <si>
    <t xml:space="preserve">P1381</t>
  </si>
  <si>
    <t xml:space="preserve">Ryko Formal Shirt Max</t>
  </si>
  <si>
    <t xml:space="preserve">P1382</t>
  </si>
  <si>
    <t xml:space="preserve">Casa Nova Kurti Air</t>
  </si>
  <si>
    <t xml:space="preserve">P1383</t>
  </si>
  <si>
    <t xml:space="preserve">Luma Casual Sneakers Air</t>
  </si>
  <si>
    <t xml:space="preserve">P1384</t>
  </si>
  <si>
    <t xml:space="preserve">Amara Sunglasses Classic</t>
  </si>
  <si>
    <t xml:space="preserve">P1385</t>
  </si>
  <si>
    <t xml:space="preserve">Luma Hooded Sweatshirt Essential</t>
  </si>
  <si>
    <t xml:space="preserve">P1386</t>
  </si>
  <si>
    <t xml:space="preserve">Brightly Cotton Saree Ultra</t>
  </si>
  <si>
    <t xml:space="preserve">P1387</t>
  </si>
  <si>
    <t xml:space="preserve">Kalpa Leather Sandals Air</t>
  </si>
  <si>
    <t xml:space="preserve">P1388</t>
  </si>
  <si>
    <t xml:space="preserve">Aurora Sunglasses Pro</t>
  </si>
  <si>
    <t xml:space="preserve">P1389</t>
  </si>
  <si>
    <t xml:space="preserve">Urbane Hooded Sweatshirt Max</t>
  </si>
  <si>
    <t xml:space="preserve">P1390</t>
  </si>
  <si>
    <t xml:space="preserve">Trueline Kurti Air</t>
  </si>
  <si>
    <t xml:space="preserve">P1391</t>
  </si>
  <si>
    <t xml:space="preserve">Fable Casual Sneakers Classic</t>
  </si>
  <si>
    <t xml:space="preserve">P1392</t>
  </si>
  <si>
    <t xml:space="preserve">Pexo Backpack Max 24</t>
  </si>
  <si>
    <t xml:space="preserve">P1393</t>
  </si>
  <si>
    <t xml:space="preserve">Casa Nova Formal Shirt Plus</t>
  </si>
  <si>
    <t xml:space="preserve">P1394</t>
  </si>
  <si>
    <t xml:space="preserve">Casa Nova Palazzo Set Pro</t>
  </si>
  <si>
    <t xml:space="preserve">P1395</t>
  </si>
  <si>
    <t xml:space="preserve">Everly Formal Shoes Classic</t>
  </si>
  <si>
    <t xml:space="preserve">P1396</t>
  </si>
  <si>
    <t xml:space="preserve">Aurora Backpack Air</t>
  </si>
  <si>
    <t xml:space="preserve">P1397</t>
  </si>
  <si>
    <t xml:space="preserve">Nordale Slim Fit Jeans Air</t>
  </si>
  <si>
    <t xml:space="preserve">P1398</t>
  </si>
  <si>
    <t xml:space="preserve">Solace Printed Dress Max</t>
  </si>
  <si>
    <t xml:space="preserve">P1399</t>
  </si>
  <si>
    <t xml:space="preserve">Zenix Running Shoes Ultra</t>
  </si>
  <si>
    <t xml:space="preserve">P1400</t>
  </si>
  <si>
    <t xml:space="preserve">Kalpa Sunglasses Classic</t>
  </si>
  <si>
    <t xml:space="preserve">P1401</t>
  </si>
  <si>
    <t xml:space="preserve">Amara Chino Trousers Pro</t>
  </si>
  <si>
    <t xml:space="preserve">P1402</t>
  </si>
  <si>
    <t xml:space="preserve">Mosaic Printed Dress Pro</t>
  </si>
  <si>
    <t xml:space="preserve">P1403</t>
  </si>
  <si>
    <t xml:space="preserve">Veda Running Shoes Elite</t>
  </si>
  <si>
    <t xml:space="preserve">P1404</t>
  </si>
  <si>
    <t xml:space="preserve">Mosaic Handbag Smart</t>
  </si>
  <si>
    <t xml:space="preserve">P1405</t>
  </si>
  <si>
    <t xml:space="preserve">Ardent Slim Fit Jeans Air</t>
  </si>
  <si>
    <t xml:space="preserve">P1406</t>
  </si>
  <si>
    <t xml:space="preserve">Casa Nova Printed Dress Plus</t>
  </si>
  <si>
    <t xml:space="preserve">P1407</t>
  </si>
  <si>
    <t xml:space="preserve">Bluepeak Leather Sandals Plus</t>
  </si>
  <si>
    <t xml:space="preserve">P1408</t>
  </si>
  <si>
    <t xml:space="preserve">Veda Handbag Neo</t>
  </si>
  <si>
    <t xml:space="preserve">P1409</t>
  </si>
  <si>
    <t xml:space="preserve">Tarsa Chino Trousers Max</t>
  </si>
  <si>
    <t xml:space="preserve">P1410</t>
  </si>
  <si>
    <t xml:space="preserve">Aurora Cotton Saree Neo</t>
  </si>
  <si>
    <t xml:space="preserve">P1411</t>
  </si>
  <si>
    <t xml:space="preserve">Maple Lane Leather Sandals Pro</t>
  </si>
  <si>
    <t xml:space="preserve">P1412</t>
  </si>
  <si>
    <t xml:space="preserve">Vanta Backpack Pro</t>
  </si>
  <si>
    <t xml:space="preserve">P1413</t>
  </si>
  <si>
    <t xml:space="preserve">Solace Slim Fit Jeans Ultra</t>
  </si>
  <si>
    <t xml:space="preserve">P1414</t>
  </si>
  <si>
    <t xml:space="preserve">Nordale Kurti Plus</t>
  </si>
  <si>
    <t xml:space="preserve">P1415</t>
  </si>
  <si>
    <t xml:space="preserve">Trueline Casual Sneakers Air</t>
  </si>
  <si>
    <t xml:space="preserve">P1416</t>
  </si>
  <si>
    <t xml:space="preserve">Cedar &amp; Co Handbag Air</t>
  </si>
  <si>
    <t xml:space="preserve">P1417</t>
  </si>
  <si>
    <t xml:space="preserve">Pexo Slim Fit Jeans Essential</t>
  </si>
  <si>
    <t xml:space="preserve">P1418</t>
  </si>
  <si>
    <t xml:space="preserve">Pexo Palazzo Set Pro</t>
  </si>
  <si>
    <t xml:space="preserve">P1419</t>
  </si>
  <si>
    <t xml:space="preserve">Pexo Slip-on Loafers Essential</t>
  </si>
  <si>
    <t xml:space="preserve">P1420</t>
  </si>
  <si>
    <t xml:space="preserve">Urbane Wallet Neo</t>
  </si>
  <si>
    <t xml:space="preserve">P1421</t>
  </si>
  <si>
    <t xml:space="preserve">Brightly Hooded Sweatshirt Smart</t>
  </si>
  <si>
    <t xml:space="preserve">P1422</t>
  </si>
  <si>
    <t xml:space="preserve">Zenix Kurti Max 77</t>
  </si>
  <si>
    <t xml:space="preserve">P1423</t>
  </si>
  <si>
    <t xml:space="preserve">Brightly Running Shoes Elite</t>
  </si>
  <si>
    <t xml:space="preserve">P1424</t>
  </si>
  <si>
    <t xml:space="preserve">Amara Sunglasses Pro</t>
  </si>
  <si>
    <t xml:space="preserve">P1425</t>
  </si>
  <si>
    <t xml:space="preserve">Mosaic Chino Trousers Plus</t>
  </si>
  <si>
    <t xml:space="preserve">P1426</t>
  </si>
  <si>
    <t xml:space="preserve">Bluepeak Palazzo Set Air 49</t>
  </si>
  <si>
    <t xml:space="preserve">P1427</t>
  </si>
  <si>
    <t xml:space="preserve">Orbit Casual Sneakers Air</t>
  </si>
  <si>
    <t xml:space="preserve">P1428</t>
  </si>
  <si>
    <t xml:space="preserve">Zenix Handbag Smart</t>
  </si>
  <si>
    <t xml:space="preserve">P1429</t>
  </si>
  <si>
    <t xml:space="preserve">Cedar &amp; Co Hooded Sweatshirt Essential</t>
  </si>
  <si>
    <t xml:space="preserve">P1430</t>
  </si>
  <si>
    <t xml:space="preserve">Solace Printed Dress Smart</t>
  </si>
  <si>
    <t xml:space="preserve">P1431</t>
  </si>
  <si>
    <t xml:space="preserve">Ryko Slip-on Loafers Ultra</t>
  </si>
  <si>
    <t xml:space="preserve">P1432</t>
  </si>
  <si>
    <t xml:space="preserve">Trueline Wallet Pro</t>
  </si>
  <si>
    <t xml:space="preserve">P1433</t>
  </si>
  <si>
    <t xml:space="preserve">Orbit Formal Shirt Plus</t>
  </si>
  <si>
    <t xml:space="preserve">P1434</t>
  </si>
  <si>
    <t xml:space="preserve">Skyline Denim Jacket Ultra</t>
  </si>
  <si>
    <t xml:space="preserve">P1435</t>
  </si>
  <si>
    <t xml:space="preserve">Vanta Leather Sandals Plus</t>
  </si>
  <si>
    <t xml:space="preserve">P1436</t>
  </si>
  <si>
    <t xml:space="preserve">Amara Sunglasses Prime</t>
  </si>
  <si>
    <t xml:space="preserve">P1437</t>
  </si>
  <si>
    <t xml:space="preserve">Maple Lane Hooded Sweatshirt Lite</t>
  </si>
  <si>
    <t xml:space="preserve">P1438</t>
  </si>
  <si>
    <t xml:space="preserve">Solace Printed Dress Neo</t>
  </si>
  <si>
    <t xml:space="preserve">P1439</t>
  </si>
  <si>
    <t xml:space="preserve">Brightly Casual Sneakers Ultra</t>
  </si>
  <si>
    <t xml:space="preserve">P1440</t>
  </si>
  <si>
    <t xml:space="preserve">Novo Sunglasses Pro</t>
  </si>
  <si>
    <t xml:space="preserve">P1441</t>
  </si>
  <si>
    <t xml:space="preserve">Brightly Hooded Sweatshirt Air</t>
  </si>
  <si>
    <t xml:space="preserve">P1442</t>
  </si>
  <si>
    <t xml:space="preserve">Amara Denim Jacket Elite</t>
  </si>
  <si>
    <t xml:space="preserve">P1443</t>
  </si>
  <si>
    <t xml:space="preserve">Pexo Slip-on Loafers Essential 59</t>
  </si>
  <si>
    <t xml:space="preserve">P1444</t>
  </si>
  <si>
    <t xml:space="preserve">Urbane Handbag Essential</t>
  </si>
  <si>
    <t xml:space="preserve">P1445</t>
  </si>
  <si>
    <t xml:space="preserve">Skyline Formal Shirt Prime</t>
  </si>
  <si>
    <t xml:space="preserve">P1446</t>
  </si>
  <si>
    <t xml:space="preserve">Pexo Printed Dress Pro</t>
  </si>
  <si>
    <t xml:space="preserve">P1447</t>
  </si>
  <si>
    <t xml:space="preserve">Prism Slip-on Loafers Lite</t>
  </si>
  <si>
    <t xml:space="preserve">P1448</t>
  </si>
  <si>
    <t xml:space="preserve">Veda Wallet Lite</t>
  </si>
  <si>
    <t xml:space="preserve">P1449</t>
  </si>
  <si>
    <t xml:space="preserve">Solace Formal Shirt Air</t>
  </si>
  <si>
    <t xml:space="preserve">P1450</t>
  </si>
  <si>
    <t xml:space="preserve">Orbit Cotton Saree Plus</t>
  </si>
  <si>
    <t xml:space="preserve">P1451</t>
  </si>
  <si>
    <t xml:space="preserve">Kiwa Running Shoes Max</t>
  </si>
  <si>
    <t xml:space="preserve">P1452</t>
  </si>
  <si>
    <t xml:space="preserve">Orbit Backpack Lite</t>
  </si>
  <si>
    <t xml:space="preserve">P1453</t>
  </si>
  <si>
    <t xml:space="preserve">Novo Cotton T-Shirt Prime</t>
  </si>
  <si>
    <t xml:space="preserve">P1454</t>
  </si>
  <si>
    <t xml:space="preserve">Prism Cotton Saree Air</t>
  </si>
  <si>
    <t xml:space="preserve">P1455</t>
  </si>
  <si>
    <t xml:space="preserve">Trueline Running Shoes Elite</t>
  </si>
  <si>
    <t xml:space="preserve">P1456</t>
  </si>
  <si>
    <t xml:space="preserve">Pexo Sunglasses Essential</t>
  </si>
  <si>
    <t xml:space="preserve">P1457</t>
  </si>
  <si>
    <t xml:space="preserve">Nordale Chino Trousers Ultra</t>
  </si>
  <si>
    <t xml:space="preserve">P1458</t>
  </si>
  <si>
    <t xml:space="preserve">Ardent Cotton Saree Essential</t>
  </si>
  <si>
    <t xml:space="preserve">P1459</t>
  </si>
  <si>
    <t xml:space="preserve">Kiwa Formal Shoes Smart</t>
  </si>
  <si>
    <t xml:space="preserve">P1460</t>
  </si>
  <si>
    <t xml:space="preserve">Prism Backpack Prime</t>
  </si>
  <si>
    <t xml:space="preserve">P1461</t>
  </si>
  <si>
    <t xml:space="preserve">Amara Slim Fit Jeans Smart</t>
  </si>
  <si>
    <t xml:space="preserve">P1462</t>
  </si>
  <si>
    <t xml:space="preserve">Skyline Kurti Lite</t>
  </si>
  <si>
    <t xml:space="preserve">P1463</t>
  </si>
  <si>
    <t xml:space="preserve">Everly Formal Shoes Ultra</t>
  </si>
  <si>
    <t xml:space="preserve">P1464</t>
  </si>
  <si>
    <t xml:space="preserve">Brightly Sunglasses Smart 95</t>
  </si>
  <si>
    <t xml:space="preserve">P1465</t>
  </si>
  <si>
    <t xml:space="preserve">Skyline Chino Trousers Elite</t>
  </si>
  <si>
    <t xml:space="preserve">P1466</t>
  </si>
  <si>
    <t xml:space="preserve">Novo Denim Jacket Neo</t>
  </si>
  <si>
    <t xml:space="preserve">P1467</t>
  </si>
  <si>
    <t xml:space="preserve">Aurora Slip-on Loafers Neo</t>
  </si>
  <si>
    <t xml:space="preserve">P1468</t>
  </si>
  <si>
    <t xml:space="preserve">Prism Wallet Classic</t>
  </si>
  <si>
    <t xml:space="preserve">P1469</t>
  </si>
  <si>
    <t xml:space="preserve">Kalpa Hooded Sweatshirt Max</t>
  </si>
  <si>
    <t xml:space="preserve">P1470</t>
  </si>
  <si>
    <t xml:space="preserve">Amara Palazzo Set Prime</t>
  </si>
  <si>
    <t xml:space="preserve">P1471</t>
  </si>
  <si>
    <t xml:space="preserve">Nordale Leather Sandals Prime</t>
  </si>
  <si>
    <t xml:space="preserve">P1472</t>
  </si>
  <si>
    <t xml:space="preserve">Everly Wallet Neo</t>
  </si>
  <si>
    <t xml:space="preserve">P1473</t>
  </si>
  <si>
    <t xml:space="preserve">Urbane Hooded Sweatshirt Smart 7</t>
  </si>
  <si>
    <t xml:space="preserve">P1474</t>
  </si>
  <si>
    <t xml:space="preserve">Tarsa Printed Dress Classic</t>
  </si>
  <si>
    <t xml:space="preserve">P1475</t>
  </si>
  <si>
    <t xml:space="preserve">Aurora Leather Sandals Ultra</t>
  </si>
  <si>
    <t xml:space="preserve">P1476</t>
  </si>
  <si>
    <t xml:space="preserve">Kiwa Analog Watch Essential</t>
  </si>
  <si>
    <t xml:space="preserve">P1477</t>
  </si>
  <si>
    <t xml:space="preserve">Mosaic Cotton T-Shirt Pro</t>
  </si>
  <si>
    <t xml:space="preserve">P1478</t>
  </si>
  <si>
    <t xml:space="preserve">Veda Denim Jacket Pro 25</t>
  </si>
  <si>
    <t xml:space="preserve">P1479</t>
  </si>
  <si>
    <t xml:space="preserve">Mosaic Slip-on Loafers Classic</t>
  </si>
  <si>
    <t xml:space="preserve">P1480</t>
  </si>
  <si>
    <t xml:space="preserve">Vanta Handbag Elite</t>
  </si>
  <si>
    <t xml:space="preserve">P1481</t>
  </si>
  <si>
    <t xml:space="preserve">Aurora Hooded Sweatshirt Plus</t>
  </si>
  <si>
    <t xml:space="preserve">P1482</t>
  </si>
  <si>
    <t xml:space="preserve">Cedar &amp; Co Printed Dress Max</t>
  </si>
  <si>
    <t xml:space="preserve">P1483</t>
  </si>
  <si>
    <t xml:space="preserve">Ardent Casual Sneakers Prime</t>
  </si>
  <si>
    <t xml:space="preserve">P1484</t>
  </si>
  <si>
    <t xml:space="preserve">Indigo Hill Analog Watch Max</t>
  </si>
  <si>
    <t xml:space="preserve">P1485</t>
  </si>
  <si>
    <t xml:space="preserve">Kiwa Hooded Sweatshirt Classic 54</t>
  </si>
  <si>
    <t xml:space="preserve">P1486</t>
  </si>
  <si>
    <t xml:space="preserve">Tarsa Denim Jacket Classic</t>
  </si>
  <si>
    <t xml:space="preserve">P1487</t>
  </si>
  <si>
    <t xml:space="preserve">Vanta Leather Sandals Plus 60</t>
  </si>
  <si>
    <t xml:space="preserve">P1488</t>
  </si>
  <si>
    <t xml:space="preserve">Casa Nova Analog Watch Pro</t>
  </si>
  <si>
    <t xml:space="preserve">P1489</t>
  </si>
  <si>
    <t xml:space="preserve">Vanta Formal Shirt Max</t>
  </si>
  <si>
    <t xml:space="preserve">P1490</t>
  </si>
  <si>
    <t xml:space="preserve">Aurora Palazzo Set Smart</t>
  </si>
  <si>
    <t xml:space="preserve">P1491</t>
  </si>
  <si>
    <t xml:space="preserve">Skyline Formal Shoes Elite</t>
  </si>
  <si>
    <t xml:space="preserve">P1492</t>
  </si>
  <si>
    <t xml:space="preserve">Aurora Backpack Neo</t>
  </si>
  <si>
    <t xml:space="preserve">P1493</t>
  </si>
  <si>
    <t xml:space="preserve">Ryko Cotton T-Shirt Neo</t>
  </si>
  <si>
    <t xml:space="preserve">P1494</t>
  </si>
  <si>
    <t xml:space="preserve">Veda Kurti Neo</t>
  </si>
  <si>
    <t xml:space="preserve">P1495</t>
  </si>
  <si>
    <t xml:space="preserve">Maple Lane Leather Sandals Ultra</t>
  </si>
  <si>
    <t xml:space="preserve">P1496</t>
  </si>
  <si>
    <t xml:space="preserve">Luma Wallet Classic</t>
  </si>
  <si>
    <t xml:space="preserve">P1497</t>
  </si>
  <si>
    <t xml:space="preserve">Ardent Cotton T-Shirt Essential</t>
  </si>
  <si>
    <t xml:space="preserve">P1498</t>
  </si>
  <si>
    <t xml:space="preserve">Nordale Kurti Lite</t>
  </si>
  <si>
    <t xml:space="preserve">P1499</t>
  </si>
  <si>
    <t xml:space="preserve">Everly Running Shoes Max</t>
  </si>
  <si>
    <t xml:space="preserve">P1500</t>
  </si>
  <si>
    <t xml:space="preserve">Mosaic Backpack Ultra</t>
  </si>
  <si>
    <t xml:space="preserve">P1501</t>
  </si>
  <si>
    <t xml:space="preserve">Amara Hooded Sweatshirt Essential</t>
  </si>
  <si>
    <t xml:space="preserve">P1502</t>
  </si>
  <si>
    <t xml:space="preserve">Bluepeak Kurti Neo</t>
  </si>
  <si>
    <t xml:space="preserve">P1503</t>
  </si>
  <si>
    <t xml:space="preserve">Amara Slip-on Loafers Prime</t>
  </si>
  <si>
    <t xml:space="preserve">P1504</t>
  </si>
  <si>
    <t xml:space="preserve">Cedar &amp; Co Wallet Smart 88</t>
  </si>
  <si>
    <t xml:space="preserve">P1505</t>
  </si>
  <si>
    <t xml:space="preserve">Solace Chino Trousers Neo 37</t>
  </si>
  <si>
    <t xml:space="preserve">P1506</t>
  </si>
  <si>
    <t xml:space="preserve">Nordale Printed Dress Prime</t>
  </si>
  <si>
    <t xml:space="preserve">P1507</t>
  </si>
  <si>
    <t xml:space="preserve">Trueline Leather Sandals Smart</t>
  </si>
  <si>
    <t xml:space="preserve">P1508</t>
  </si>
  <si>
    <t xml:space="preserve">Aurora Wallet Prime</t>
  </si>
  <si>
    <t xml:space="preserve">P1509</t>
  </si>
  <si>
    <t xml:space="preserve">Nordale Slim Fit Jeans Lite</t>
  </si>
  <si>
    <t xml:space="preserve">P1510</t>
  </si>
  <si>
    <t xml:space="preserve">Helio Palazzo Set Ultra</t>
  </si>
  <si>
    <t xml:space="preserve">P1511</t>
  </si>
  <si>
    <t xml:space="preserve">Zenix Formal Shoes Plus</t>
  </si>
  <si>
    <t xml:space="preserve">P1512</t>
  </si>
  <si>
    <t xml:space="preserve">Trueline Sunglasses Essential</t>
  </si>
  <si>
    <t xml:space="preserve">P1513</t>
  </si>
  <si>
    <t xml:space="preserve">Mosaic Formal Shirt Prime</t>
  </si>
  <si>
    <t xml:space="preserve">P1514</t>
  </si>
  <si>
    <t xml:space="preserve">Pexo Cotton Saree Plus</t>
  </si>
  <si>
    <t xml:space="preserve">P1515</t>
  </si>
  <si>
    <t xml:space="preserve">Cedar &amp; Co Formal Shoes Air</t>
  </si>
  <si>
    <t xml:space="preserve">P1516</t>
  </si>
  <si>
    <t xml:space="preserve">Nordale Sunglasses Pro</t>
  </si>
  <si>
    <t xml:space="preserve">P1517</t>
  </si>
  <si>
    <t xml:space="preserve">Solace Chino Trousers Elite</t>
  </si>
  <si>
    <t xml:space="preserve">P1518</t>
  </si>
  <si>
    <t xml:space="preserve">Bluepeak Printed Dress Classic</t>
  </si>
  <si>
    <t xml:space="preserve">P1519</t>
  </si>
  <si>
    <t xml:space="preserve">Aurora Formal Shoes Plus</t>
  </si>
  <si>
    <t xml:space="preserve">P1520</t>
  </si>
  <si>
    <t xml:space="preserve">Fable Handbag Air</t>
  </si>
  <si>
    <t xml:space="preserve">P1521</t>
  </si>
  <si>
    <t xml:space="preserve">Kiwa Cotton T-Shirt Classic</t>
  </si>
  <si>
    <t xml:space="preserve">P1522</t>
  </si>
  <si>
    <t xml:space="preserve">Amara Cotton Saree Plus</t>
  </si>
  <si>
    <t xml:space="preserve">P1523</t>
  </si>
  <si>
    <t xml:space="preserve">Vanta Slip-on Loafers Plus</t>
  </si>
  <si>
    <t xml:space="preserve">P1524</t>
  </si>
  <si>
    <t xml:space="preserve">Pexo Analog Watch Lite</t>
  </si>
  <si>
    <t xml:space="preserve">P1525</t>
  </si>
  <si>
    <t xml:space="preserve">Amara Cotton T-Shirt Plus</t>
  </si>
  <si>
    <t xml:space="preserve">P1526</t>
  </si>
  <si>
    <t xml:space="preserve">Ryko Kurti Smart</t>
  </si>
  <si>
    <t xml:space="preserve">P1527</t>
  </si>
  <si>
    <t xml:space="preserve">Maple Lane Running Shoes Elite</t>
  </si>
  <si>
    <t xml:space="preserve">P1528</t>
  </si>
  <si>
    <t xml:space="preserve">Zenix Analog Watch Ultra</t>
  </si>
  <si>
    <t xml:space="preserve">P1529</t>
  </si>
  <si>
    <t xml:space="preserve">Pexo Slim Fit Jeans Max</t>
  </si>
  <si>
    <t xml:space="preserve">P1530</t>
  </si>
  <si>
    <t xml:space="preserve">Nordale Cotton Saree Smart</t>
  </si>
  <si>
    <t xml:space="preserve">P1531</t>
  </si>
  <si>
    <t xml:space="preserve">Brightly Casual Sneakers Elite</t>
  </si>
  <si>
    <t xml:space="preserve">P1532</t>
  </si>
  <si>
    <t xml:space="preserve">Nordale Sunglasses Lite</t>
  </si>
  <si>
    <t xml:space="preserve">P1533</t>
  </si>
  <si>
    <t xml:space="preserve">Nordale Chino Trousers Max</t>
  </si>
  <si>
    <t xml:space="preserve">P1534</t>
  </si>
  <si>
    <t xml:space="preserve">Cedar &amp; Co Cotton Saree Ultra</t>
  </si>
  <si>
    <t xml:space="preserve">P1535</t>
  </si>
  <si>
    <t xml:space="preserve">Vanta Slip-on Loafers Essential</t>
  </si>
  <si>
    <t xml:space="preserve">P1536</t>
  </si>
  <si>
    <t xml:space="preserve">Kalpa Wallet Pro</t>
  </si>
  <si>
    <t xml:space="preserve">P1537</t>
  </si>
  <si>
    <t xml:space="preserve">Zenix Cotton T-Shirt Prime</t>
  </si>
  <si>
    <t xml:space="preserve">P1538</t>
  </si>
  <si>
    <t xml:space="preserve">Luma Kurti Air</t>
  </si>
  <si>
    <t xml:space="preserve">P1539</t>
  </si>
  <si>
    <t xml:space="preserve">Cedar &amp; Co Slip-on Loafers Max</t>
  </si>
  <si>
    <t xml:space="preserve">P1540</t>
  </si>
  <si>
    <t xml:space="preserve">Trueline Analog Watch Pro</t>
  </si>
  <si>
    <t xml:space="preserve">P1541</t>
  </si>
  <si>
    <t xml:space="preserve">Ardent Cotton T-Shirt Lite</t>
  </si>
  <si>
    <t xml:space="preserve">P1542</t>
  </si>
  <si>
    <t xml:space="preserve">Aurora Kurti Classic</t>
  </si>
  <si>
    <t xml:space="preserve">P1543</t>
  </si>
  <si>
    <t xml:space="preserve">Veda Formal Shoes Lite</t>
  </si>
  <si>
    <t xml:space="preserve">P1544</t>
  </si>
  <si>
    <t xml:space="preserve">Pexo Analog Watch Neo</t>
  </si>
  <si>
    <t xml:space="preserve">P1545</t>
  </si>
  <si>
    <t xml:space="preserve">Prism Chino Trousers Air</t>
  </si>
  <si>
    <t xml:space="preserve">P1546</t>
  </si>
  <si>
    <t xml:space="preserve">Vanta Palazzo Set Elite</t>
  </si>
  <si>
    <t xml:space="preserve">P1547</t>
  </si>
  <si>
    <t xml:space="preserve">Ardent Running Shoes Smart</t>
  </si>
  <si>
    <t xml:space="preserve">P1548</t>
  </si>
  <si>
    <t xml:space="preserve">Everly Sunglasses Max</t>
  </si>
  <si>
    <t xml:space="preserve">P1549</t>
  </si>
  <si>
    <t xml:space="preserve">Brightly Hooded Sweatshirt Pro</t>
  </si>
  <si>
    <t xml:space="preserve">P1550</t>
  </si>
  <si>
    <t xml:space="preserve">Prism Kurti Prime</t>
  </si>
  <si>
    <t xml:space="preserve">P1551</t>
  </si>
  <si>
    <t xml:space="preserve">Ryko Leather Sandals Neo</t>
  </si>
  <si>
    <t xml:space="preserve">P1552</t>
  </si>
  <si>
    <t xml:space="preserve">Zenix Handbag Pro</t>
  </si>
  <si>
    <t xml:space="preserve">P1553</t>
  </si>
  <si>
    <t xml:space="preserve">Ardent Hooded Sweatshirt Essential 72</t>
  </si>
  <si>
    <t xml:space="preserve">P1554</t>
  </si>
  <si>
    <t xml:space="preserve">Veda Cotton Saree Essential</t>
  </si>
  <si>
    <t xml:space="preserve">P1555</t>
  </si>
  <si>
    <t xml:space="preserve">Bluepeak Leather Sandals Classic</t>
  </si>
  <si>
    <t xml:space="preserve">P1556</t>
  </si>
  <si>
    <t xml:space="preserve">Luma Handbag Prime</t>
  </si>
  <si>
    <t xml:space="preserve">P1557</t>
  </si>
  <si>
    <t xml:space="preserve">Mosaic Cotton T-Shirt Air</t>
  </si>
  <si>
    <t xml:space="preserve">P1558</t>
  </si>
  <si>
    <t xml:space="preserve">Orbit Palazzo Set Essential</t>
  </si>
  <si>
    <t xml:space="preserve">P1559</t>
  </si>
  <si>
    <t xml:space="preserve">Casa Nova Slip-on Loafers Max</t>
  </si>
  <si>
    <t xml:space="preserve">P1560</t>
  </si>
  <si>
    <t xml:space="preserve">Fable Sunglasses Plus</t>
  </si>
  <si>
    <t xml:space="preserve">P1561</t>
  </si>
  <si>
    <t xml:space="preserve">Kalpa Cotton T-Shirt Essential</t>
  </si>
  <si>
    <t xml:space="preserve">P1562</t>
  </si>
  <si>
    <t xml:space="preserve">Fable Denim Jacket Elite</t>
  </si>
  <si>
    <t xml:space="preserve">P1563</t>
  </si>
  <si>
    <t xml:space="preserve">Vanta Running Shoes Max</t>
  </si>
  <si>
    <t xml:space="preserve">P1564</t>
  </si>
  <si>
    <t xml:space="preserve">Maple Lane Sunglasses Neo</t>
  </si>
  <si>
    <t xml:space="preserve">P1565</t>
  </si>
  <si>
    <t xml:space="preserve">Urbane Chino Trousers Prime</t>
  </si>
  <si>
    <t xml:space="preserve">P1566</t>
  </si>
  <si>
    <t xml:space="preserve">Vanta Kurti Pro</t>
  </si>
  <si>
    <t xml:space="preserve">P1567</t>
  </si>
  <si>
    <t xml:space="preserve">Zenix Casual Sneakers Classic</t>
  </si>
  <si>
    <t xml:space="preserve">P1568</t>
  </si>
  <si>
    <t xml:space="preserve">Indigo Hill Handbag Ultra</t>
  </si>
  <si>
    <t xml:space="preserve">P1569</t>
  </si>
  <si>
    <t xml:space="preserve">Everly Cotton T-Shirt Neo</t>
  </si>
  <si>
    <t xml:space="preserve">P1570</t>
  </si>
  <si>
    <t xml:space="preserve">Cedar &amp; Co Denim Jacket Prime</t>
  </si>
  <si>
    <t xml:space="preserve">P1571</t>
  </si>
  <si>
    <t xml:space="preserve">Novo Formal Shoes Pro</t>
  </si>
  <si>
    <t xml:space="preserve">P1572</t>
  </si>
  <si>
    <t xml:space="preserve">Cedar &amp; Co Handbag Max</t>
  </si>
  <si>
    <t xml:space="preserve">P1573</t>
  </si>
  <si>
    <t xml:space="preserve">Prism Formal Shirt Smart</t>
  </si>
  <si>
    <t xml:space="preserve">P1574</t>
  </si>
  <si>
    <t xml:space="preserve">Mosaic Cotton Saree Prime</t>
  </si>
  <si>
    <t xml:space="preserve">P1575</t>
  </si>
  <si>
    <t xml:space="preserve">Kiwa Formal Shoes Plus</t>
  </si>
  <si>
    <t xml:space="preserve">P1576</t>
  </si>
  <si>
    <t xml:space="preserve">Ardent Wallet Classic</t>
  </si>
  <si>
    <t xml:space="preserve">P1577</t>
  </si>
  <si>
    <t xml:space="preserve">Orbit Chino Trousers Ultra</t>
  </si>
  <si>
    <t xml:space="preserve">P1578</t>
  </si>
  <si>
    <t xml:space="preserve">Amara Kurti Prime</t>
  </si>
  <si>
    <t xml:space="preserve">P1579</t>
  </si>
  <si>
    <t xml:space="preserve">Skyline Running Shoes Pro</t>
  </si>
  <si>
    <t xml:space="preserve">P1580</t>
  </si>
  <si>
    <t xml:space="preserve">Cedar &amp; Co Wallet Air</t>
  </si>
  <si>
    <t xml:space="preserve">P1581</t>
  </si>
  <si>
    <t xml:space="preserve">Everly Hooded Sweatshirt Pro</t>
  </si>
  <si>
    <t xml:space="preserve">P1582</t>
  </si>
  <si>
    <t xml:space="preserve">Skyline Kurti Air</t>
  </si>
  <si>
    <t xml:space="preserve">P1583</t>
  </si>
  <si>
    <t xml:space="preserve">Zenix Slip-on Loafers Elite</t>
  </si>
  <si>
    <t xml:space="preserve">P1584</t>
  </si>
  <si>
    <t xml:space="preserve">Helio Backpack Ultra</t>
  </si>
  <si>
    <t xml:space="preserve">P1585</t>
  </si>
  <si>
    <t xml:space="preserve">Novo Formal Shirt Air</t>
  </si>
  <si>
    <t xml:space="preserve">P1586</t>
  </si>
  <si>
    <t xml:space="preserve">Amara Palazzo Set Smart</t>
  </si>
  <si>
    <t xml:space="preserve">P1587</t>
  </si>
  <si>
    <t xml:space="preserve">Aurora Formal Shoes Neo</t>
  </si>
  <si>
    <t xml:space="preserve">P1588</t>
  </si>
  <si>
    <t xml:space="preserve">Urbane Backpack Neo 40</t>
  </si>
  <si>
    <t xml:space="preserve">P1589</t>
  </si>
  <si>
    <t xml:space="preserve">Ardent Slim Fit Jeans Prime</t>
  </si>
  <si>
    <t xml:space="preserve">P1590</t>
  </si>
  <si>
    <t xml:space="preserve">Kalpa Printed Dress Prime</t>
  </si>
  <si>
    <t xml:space="preserve">P1591</t>
  </si>
  <si>
    <t xml:space="preserve">Maple Lane Leather Sandals Smart</t>
  </si>
  <si>
    <t xml:space="preserve">P1592</t>
  </si>
  <si>
    <t xml:space="preserve">Vanta Analog Watch Max</t>
  </si>
  <si>
    <t xml:space="preserve">P1593</t>
  </si>
  <si>
    <t xml:space="preserve">Brightly Slim Fit Jeans Smart</t>
  </si>
  <si>
    <t xml:space="preserve">P1594</t>
  </si>
  <si>
    <t xml:space="preserve">Maple Lane Printed Dress Smart</t>
  </si>
  <si>
    <t xml:space="preserve">P1595</t>
  </si>
  <si>
    <t xml:space="preserve">Mosaic Formal Shoes Neo</t>
  </si>
  <si>
    <t xml:space="preserve">P1596</t>
  </si>
  <si>
    <t xml:space="preserve">Mosaic Backpack Prime</t>
  </si>
  <si>
    <t xml:space="preserve">P1597</t>
  </si>
  <si>
    <t xml:space="preserve">Skyline Cotton T-Shirt Classic</t>
  </si>
  <si>
    <t xml:space="preserve">P1598</t>
  </si>
  <si>
    <t xml:space="preserve">Cedar &amp; Co Printed Dress Neo 33</t>
  </si>
  <si>
    <t xml:space="preserve">P1599</t>
  </si>
  <si>
    <t xml:space="preserve">Maple Lane Slip-on Loafers Pro</t>
  </si>
  <si>
    <t xml:space="preserve">P1600</t>
  </si>
  <si>
    <t xml:space="preserve">Luma Sunglasses Pro</t>
  </si>
  <si>
    <t xml:space="preserve">P1601</t>
  </si>
  <si>
    <t xml:space="preserve">Solace Hooded Sweatshirt Plus</t>
  </si>
  <si>
    <t xml:space="preserve">P1602</t>
  </si>
  <si>
    <t xml:space="preserve">Skyline Denim Jacket Plus</t>
  </si>
  <si>
    <t xml:space="preserve">P1603</t>
  </si>
  <si>
    <t xml:space="preserve">Luma Leather Sandals Pro</t>
  </si>
  <si>
    <t xml:space="preserve">P1604</t>
  </si>
  <si>
    <t xml:space="preserve">Fable Backpack Smart</t>
  </si>
  <si>
    <t xml:space="preserve">P1605</t>
  </si>
  <si>
    <t xml:space="preserve">Novo Formal Shirt Prime</t>
  </si>
  <si>
    <t xml:space="preserve">P1606</t>
  </si>
  <si>
    <t xml:space="preserve">Urbane Cotton Saree Classic</t>
  </si>
  <si>
    <t xml:space="preserve">P1607</t>
  </si>
  <si>
    <t xml:space="preserve">Urbane Formal Shoes Essential</t>
  </si>
  <si>
    <t xml:space="preserve">P1608</t>
  </si>
  <si>
    <t xml:space="preserve">Amara Wallet Elite 8</t>
  </si>
  <si>
    <t xml:space="preserve">P1609</t>
  </si>
  <si>
    <t xml:space="preserve">Kalpa Slim Fit Jeans Max</t>
  </si>
  <si>
    <t xml:space="preserve">P1610</t>
  </si>
  <si>
    <t xml:space="preserve">Ryko Printed Dress Ultra</t>
  </si>
  <si>
    <t xml:space="preserve">P1611</t>
  </si>
  <si>
    <t xml:space="preserve">Brightly Formal Shoes Elite</t>
  </si>
  <si>
    <t xml:space="preserve">P1612</t>
  </si>
  <si>
    <t xml:space="preserve">Luma Handbag Max</t>
  </si>
  <si>
    <t xml:space="preserve">P1613</t>
  </si>
  <si>
    <t xml:space="preserve">Everly Chino Trousers Prime</t>
  </si>
  <si>
    <t xml:space="preserve">P1614</t>
  </si>
  <si>
    <t xml:space="preserve">Everly Cotton Saree Elite</t>
  </si>
  <si>
    <t xml:space="preserve">P1615</t>
  </si>
  <si>
    <t xml:space="preserve">Maple Lane Running Shoes Smart</t>
  </si>
  <si>
    <t xml:space="preserve">P1616</t>
  </si>
  <si>
    <t xml:space="preserve">Brightly Analog Watch Ultra</t>
  </si>
  <si>
    <t xml:space="preserve">P1617</t>
  </si>
  <si>
    <t xml:space="preserve">Tarsa Slim Fit Jeans Pro</t>
  </si>
  <si>
    <t xml:space="preserve">P1618</t>
  </si>
  <si>
    <t xml:space="preserve">Luma Denim Jacket Max</t>
  </si>
  <si>
    <t xml:space="preserve">P1619</t>
  </si>
  <si>
    <t xml:space="preserve">Bluepeak Formal Shoes Prime</t>
  </si>
  <si>
    <t xml:space="preserve">P1620</t>
  </si>
  <si>
    <t xml:space="preserve">Brightly Backpack Plus</t>
  </si>
  <si>
    <t xml:space="preserve">P1621</t>
  </si>
  <si>
    <t xml:space="preserve">Maple Lane Chino Trousers Plus</t>
  </si>
  <si>
    <t xml:space="preserve">P1622</t>
  </si>
  <si>
    <t xml:space="preserve">Everly Palazzo Set Ultra 52</t>
  </si>
  <si>
    <t xml:space="preserve">P1623</t>
  </si>
  <si>
    <t xml:space="preserve">Prism Formal Shoes Essential</t>
  </si>
  <si>
    <t xml:space="preserve">P1624</t>
  </si>
  <si>
    <t xml:space="preserve">Ryko Wallet Pro</t>
  </si>
  <si>
    <t xml:space="preserve">P1625</t>
  </si>
  <si>
    <t xml:space="preserve">Novo Slim Fit Jeans Smart</t>
  </si>
  <si>
    <t xml:space="preserve">P1626</t>
  </si>
  <si>
    <t xml:space="preserve">Maple Lane Cotton Saree Plus</t>
  </si>
  <si>
    <t xml:space="preserve">P1627</t>
  </si>
  <si>
    <t xml:space="preserve">Prism Running Shoes Prime 63</t>
  </si>
  <si>
    <t xml:space="preserve">P1628</t>
  </si>
  <si>
    <t xml:space="preserve">Ardent Analog Watch Plus</t>
  </si>
  <si>
    <t xml:space="preserve">P1629</t>
  </si>
  <si>
    <t xml:space="preserve">Nordale Chino Trousers Essential</t>
  </si>
  <si>
    <t xml:space="preserve">P1630</t>
  </si>
  <si>
    <t xml:space="preserve">Solace Printed Dress Classic</t>
  </si>
  <si>
    <t xml:space="preserve">P1631</t>
  </si>
  <si>
    <t xml:space="preserve">Everly Running Shoes Prime</t>
  </si>
  <si>
    <t xml:space="preserve">P1632</t>
  </si>
  <si>
    <t xml:space="preserve">Prism Handbag Lite</t>
  </si>
  <si>
    <t xml:space="preserve">P1633</t>
  </si>
  <si>
    <t xml:space="preserve">Solace Formal Shirt Prime</t>
  </si>
  <si>
    <t xml:space="preserve">P1634</t>
  </si>
  <si>
    <t xml:space="preserve">Kalpa Printed Dress Plus</t>
  </si>
  <si>
    <t xml:space="preserve">P1635</t>
  </si>
  <si>
    <t xml:space="preserve">Everly Slip-on Loafers Lite 79</t>
  </si>
  <si>
    <t xml:space="preserve">P1636</t>
  </si>
  <si>
    <t xml:space="preserve">Kiwa Handbag Ultra</t>
  </si>
  <si>
    <t xml:space="preserve">P1637</t>
  </si>
  <si>
    <t xml:space="preserve">Indigo Hill Formal Shirt Max</t>
  </si>
  <si>
    <t xml:space="preserve">P1638</t>
  </si>
  <si>
    <t xml:space="preserve">Zenix Denim Jacket Max</t>
  </si>
  <si>
    <t xml:space="preserve">P1639</t>
  </si>
  <si>
    <t xml:space="preserve">Prism Running Shoes Max 28</t>
  </si>
  <si>
    <t xml:space="preserve">P1640</t>
  </si>
  <si>
    <t xml:space="preserve">Amara Wallet Prime</t>
  </si>
  <si>
    <t xml:space="preserve">P1641</t>
  </si>
  <si>
    <t xml:space="preserve">Cedar &amp; Co Slim Fit Jeans Essential</t>
  </si>
  <si>
    <t xml:space="preserve">P1642</t>
  </si>
  <si>
    <t xml:space="preserve">Everly Kurti Smart</t>
  </si>
  <si>
    <t xml:space="preserve">P1643</t>
  </si>
  <si>
    <t xml:space="preserve">Everly Leather Sandals Smart</t>
  </si>
  <si>
    <t xml:space="preserve">P1644</t>
  </si>
  <si>
    <t xml:space="preserve">Helio Backpack Ultra 46</t>
  </si>
  <si>
    <t xml:space="preserve">P1645</t>
  </si>
  <si>
    <t xml:space="preserve">Aurora Cotton T-Shirt Smart</t>
  </si>
  <si>
    <t xml:space="preserve">P1646</t>
  </si>
  <si>
    <t xml:space="preserve">Mosaic Denim Jacket Pro</t>
  </si>
  <si>
    <t xml:space="preserve">P1647</t>
  </si>
  <si>
    <t xml:space="preserve">Luma Casual Sneakers Essential</t>
  </si>
  <si>
    <t xml:space="preserve">P1648</t>
  </si>
  <si>
    <t xml:space="preserve">Orbit Sunglasses Lite</t>
  </si>
  <si>
    <t xml:space="preserve">P1649</t>
  </si>
  <si>
    <t xml:space="preserve">Skyline Slim Fit Jeans Plus</t>
  </si>
  <si>
    <t xml:space="preserve">P1650</t>
  </si>
  <si>
    <t xml:space="preserve">Mosaic Denim Jacket Prime</t>
  </si>
  <si>
    <t xml:space="preserve">P1651</t>
  </si>
  <si>
    <t xml:space="preserve">Maple Lane Running Shoes Plus</t>
  </si>
  <si>
    <t xml:space="preserve">P1652</t>
  </si>
  <si>
    <t xml:space="preserve">Indigo Hill Sunglasses Smart</t>
  </si>
  <si>
    <t xml:space="preserve">P1653</t>
  </si>
  <si>
    <t xml:space="preserve">Kalpa Hooded Sweatshirt Pro</t>
  </si>
  <si>
    <t xml:space="preserve">P1654</t>
  </si>
  <si>
    <t xml:space="preserve">Mosaic Denim Jacket Classic 31</t>
  </si>
  <si>
    <t xml:space="preserve">P1655</t>
  </si>
  <si>
    <t xml:space="preserve">Skyline Leather Sandals Classic 48</t>
  </si>
  <si>
    <t xml:space="preserve">P1656</t>
  </si>
  <si>
    <t xml:space="preserve">Amara Analog Watch Max</t>
  </si>
  <si>
    <t xml:space="preserve">P1657</t>
  </si>
  <si>
    <t xml:space="preserve">Fable Chino Trousers Essential</t>
  </si>
  <si>
    <t xml:space="preserve">P1658</t>
  </si>
  <si>
    <t xml:space="preserve">Pexo Cotton Saree Essential</t>
  </si>
  <si>
    <t xml:space="preserve">P1659</t>
  </si>
  <si>
    <t xml:space="preserve">Casa Nova Slip-on Loafers Classic</t>
  </si>
  <si>
    <t xml:space="preserve">P1660</t>
  </si>
  <si>
    <t xml:space="preserve">Indigo Hill Backpack Air</t>
  </si>
  <si>
    <t xml:space="preserve">P1661</t>
  </si>
  <si>
    <t xml:space="preserve">Mosaic Chino Trousers Essential 53</t>
  </si>
  <si>
    <t xml:space="preserve">P1662</t>
  </si>
  <si>
    <t xml:space="preserve">Maple Lane Printed Dress Plus 5</t>
  </si>
  <si>
    <t xml:space="preserve">P1663</t>
  </si>
  <si>
    <t xml:space="preserve">Casa Nova Running Shoes Air</t>
  </si>
  <si>
    <t xml:space="preserve">P1664</t>
  </si>
  <si>
    <t xml:space="preserve">Veda Analog Watch Max</t>
  </si>
  <si>
    <t xml:space="preserve">P1665</t>
  </si>
  <si>
    <t xml:space="preserve">Skyline Formal Shirt Classic</t>
  </si>
  <si>
    <t xml:space="preserve">P1666</t>
  </si>
  <si>
    <t xml:space="preserve">Urbane Printed Dress Smart</t>
  </si>
  <si>
    <t xml:space="preserve">P1667</t>
  </si>
  <si>
    <t xml:space="preserve">Maple Lane Casual Sneakers Lite</t>
  </si>
  <si>
    <t xml:space="preserve">P1668</t>
  </si>
  <si>
    <t xml:space="preserve">Tarsa Handbag Classic</t>
  </si>
  <si>
    <t xml:space="preserve">P1669</t>
  </si>
  <si>
    <t xml:space="preserve">Indigo Hill Cotton T-Shirt Ultra</t>
  </si>
  <si>
    <t xml:space="preserve">P1670</t>
  </si>
  <si>
    <t xml:space="preserve">Everly Kurti Smart 87</t>
  </si>
  <si>
    <t xml:space="preserve">P1671</t>
  </si>
  <si>
    <t xml:space="preserve">Mosaic Casual Sneakers Pro</t>
  </si>
  <si>
    <t xml:space="preserve">P1672</t>
  </si>
  <si>
    <t xml:space="preserve">Indigo Hill Handbag Prime</t>
  </si>
  <si>
    <t xml:space="preserve">P1673</t>
  </si>
  <si>
    <t xml:space="preserve">Urbane Chino Trousers Smart</t>
  </si>
  <si>
    <t xml:space="preserve">P1674</t>
  </si>
  <si>
    <t xml:space="preserve">Amara Printed Dress Essential 13</t>
  </si>
  <si>
    <t xml:space="preserve">P1675</t>
  </si>
  <si>
    <t xml:space="preserve">Amara Casual Sneakers Neo</t>
  </si>
  <si>
    <t xml:space="preserve">P1676</t>
  </si>
  <si>
    <t xml:space="preserve">Helio Handbag Pro</t>
  </si>
  <si>
    <t xml:space="preserve">P1677</t>
  </si>
  <si>
    <t xml:space="preserve">Ardent Cotton T-Shirt Classic</t>
  </si>
  <si>
    <t xml:space="preserve">P1678</t>
  </si>
  <si>
    <t xml:space="preserve">Urbane Printed Dress Air</t>
  </si>
  <si>
    <t xml:space="preserve">P1679</t>
  </si>
  <si>
    <t xml:space="preserve">Ardent Casual Sneakers Prime 13</t>
  </si>
  <si>
    <t xml:space="preserve">P1680</t>
  </si>
  <si>
    <t xml:space="preserve">Luma Handbag Essential</t>
  </si>
  <si>
    <t xml:space="preserve">P1681</t>
  </si>
  <si>
    <t xml:space="preserve">Novo Chino Trousers Essential</t>
  </si>
  <si>
    <t xml:space="preserve">P1682</t>
  </si>
  <si>
    <t xml:space="preserve">Tarsa Denim Jacket Smart</t>
  </si>
  <si>
    <t xml:space="preserve">P1683</t>
  </si>
  <si>
    <t xml:space="preserve">Solace Leather Sandals Prime</t>
  </si>
  <si>
    <t xml:space="preserve">P1684</t>
  </si>
  <si>
    <t xml:space="preserve">Indigo Hill Wallet Pro</t>
  </si>
  <si>
    <t xml:space="preserve">P1685</t>
  </si>
  <si>
    <t xml:space="preserve">Fable Chino Trousers Prime</t>
  </si>
  <si>
    <t xml:space="preserve">P1686</t>
  </si>
  <si>
    <t xml:space="preserve">Kiwa Printed Dress Essential</t>
  </si>
  <si>
    <t xml:space="preserve">P1687</t>
  </si>
  <si>
    <t xml:space="preserve">Ardent Leather Sandals Max</t>
  </si>
  <si>
    <t xml:space="preserve">P1688</t>
  </si>
  <si>
    <t xml:space="preserve">Cedar &amp; Co Backpack Prime</t>
  </si>
  <si>
    <t xml:space="preserve">P1689</t>
  </si>
  <si>
    <t xml:space="preserve">Zenix Slim Fit Jeans Plus</t>
  </si>
  <si>
    <t xml:space="preserve">P1690</t>
  </si>
  <si>
    <t xml:space="preserve">Kiwa Printed Dress Ultra</t>
  </si>
  <si>
    <t xml:space="preserve">P1691</t>
  </si>
  <si>
    <t xml:space="preserve">Mosaic Casual Sneakers Lite</t>
  </si>
  <si>
    <t xml:space="preserve">P1692</t>
  </si>
  <si>
    <t xml:space="preserve">Helio Sunglasses Pro</t>
  </si>
  <si>
    <t xml:space="preserve">P1693</t>
  </si>
  <si>
    <t xml:space="preserve">Ardent Hooded Sweatshirt Ultra</t>
  </si>
  <si>
    <t xml:space="preserve">P1694</t>
  </si>
  <si>
    <t xml:space="preserve">Luma Cotton Saree Plus</t>
  </si>
  <si>
    <t xml:space="preserve">P1695</t>
  </si>
  <si>
    <t xml:space="preserve">Prism Running Shoes Pro</t>
  </si>
  <si>
    <t xml:space="preserve">P1696</t>
  </si>
  <si>
    <t xml:space="preserve">Indigo Hill Analog Watch Air</t>
  </si>
  <si>
    <t xml:space="preserve">P1697</t>
  </si>
  <si>
    <t xml:space="preserve">Kalpa Formal Shirt Plus</t>
  </si>
  <si>
    <t xml:space="preserve">P1698</t>
  </si>
  <si>
    <t xml:space="preserve">Luma Printed Dress Air</t>
  </si>
  <si>
    <t xml:space="preserve">P1699</t>
  </si>
  <si>
    <t xml:space="preserve">Tarsa Leather Sandals Max</t>
  </si>
  <si>
    <t xml:space="preserve">P1700</t>
  </si>
  <si>
    <t xml:space="preserve">Cedar &amp; Co Analog Watch Smart</t>
  </si>
  <si>
    <t xml:space="preserve">P1701</t>
  </si>
  <si>
    <t xml:space="preserve">Zenix Cookware Set Air</t>
  </si>
  <si>
    <t xml:space="preserve">Cookware</t>
  </si>
  <si>
    <t xml:space="preserve">P1702</t>
  </si>
  <si>
    <t xml:space="preserve">Cedar &amp; Co Air Fryer Pro</t>
  </si>
  <si>
    <t xml:space="preserve">Kitchen Appliances</t>
  </si>
  <si>
    <t xml:space="preserve">P1703</t>
  </si>
  <si>
    <t xml:space="preserve">Prism Shoe Rack Prime</t>
  </si>
  <si>
    <t xml:space="preserve">Furniture</t>
  </si>
  <si>
    <t xml:space="preserve">P1704</t>
  </si>
  <si>
    <t xml:space="preserve">Casa Nova Wall Clock Max</t>
  </si>
  <si>
    <t xml:space="preserve">Home Decor</t>
  </si>
  <si>
    <t xml:space="preserve">P1705</t>
  </si>
  <si>
    <t xml:space="preserve">Trueline Non-stick Pan Air</t>
  </si>
  <si>
    <t xml:space="preserve">P1706</t>
  </si>
  <si>
    <t xml:space="preserve">Prism Induction Cooktop Lite</t>
  </si>
  <si>
    <t xml:space="preserve">P1707</t>
  </si>
  <si>
    <t xml:space="preserve">Amara Bookshelf Neo</t>
  </si>
  <si>
    <t xml:space="preserve">P1708</t>
  </si>
  <si>
    <t xml:space="preserve">Ryko Cushion Cover Set Plus</t>
  </si>
  <si>
    <t xml:space="preserve">P1709</t>
  </si>
  <si>
    <t xml:space="preserve">Aurora Pressure Cooker Smart</t>
  </si>
  <si>
    <t xml:space="preserve">P1710</t>
  </si>
  <si>
    <t xml:space="preserve">Trueline Toaster Prime</t>
  </si>
  <si>
    <t xml:space="preserve">P1711</t>
  </si>
  <si>
    <t xml:space="preserve">Pexo Folding Bed Pro</t>
  </si>
  <si>
    <t xml:space="preserve">P1712</t>
  </si>
  <si>
    <t xml:space="preserve">Luma Curtains Max</t>
  </si>
  <si>
    <t xml:space="preserve">P1713</t>
  </si>
  <si>
    <t xml:space="preserve">Ardent Pressure Cooker Classic</t>
  </si>
  <si>
    <t xml:space="preserve">P1714</t>
  </si>
  <si>
    <t xml:space="preserve">Amara Toaster Lite</t>
  </si>
  <si>
    <t xml:space="preserve">P1715</t>
  </si>
  <si>
    <t xml:space="preserve">Brightly Shoe Rack Max</t>
  </si>
  <si>
    <t xml:space="preserve">P1716</t>
  </si>
  <si>
    <t xml:space="preserve">Cedar &amp; Co Table Lamp Prime</t>
  </si>
  <si>
    <t xml:space="preserve">P1717</t>
  </si>
  <si>
    <t xml:space="preserve">Aurora Cookware Set Air</t>
  </si>
  <si>
    <t xml:space="preserve">P1718</t>
  </si>
  <si>
    <t xml:space="preserve">Trueline Mixer Grinder Smart</t>
  </si>
  <si>
    <t xml:space="preserve">P1719</t>
  </si>
  <si>
    <t xml:space="preserve">Cedar &amp; Co Office Chair Plus</t>
  </si>
  <si>
    <t xml:space="preserve">P1720</t>
  </si>
  <si>
    <t xml:space="preserve">Bluepeak Curtains Air</t>
  </si>
  <si>
    <t xml:space="preserve">P1721</t>
  </si>
  <si>
    <t xml:space="preserve">Solace Cookware Set Prime</t>
  </si>
  <si>
    <t xml:space="preserve">P1722</t>
  </si>
  <si>
    <t xml:space="preserve">Solace Air Fryer Smart</t>
  </si>
  <si>
    <t xml:space="preserve">P1723</t>
  </si>
  <si>
    <t xml:space="preserve">Kiwa Office Chair Elite</t>
  </si>
  <si>
    <t xml:space="preserve">P1724</t>
  </si>
  <si>
    <t xml:space="preserve">Urbane Photo Frame Set Air</t>
  </si>
  <si>
    <t xml:space="preserve">P1725</t>
  </si>
  <si>
    <t xml:space="preserve">Nordale Pressure Cooker Essential</t>
  </si>
  <si>
    <t xml:space="preserve">P1726</t>
  </si>
  <si>
    <t xml:space="preserve">Novo Air Fryer Plus</t>
  </si>
  <si>
    <t xml:space="preserve">P1727</t>
  </si>
  <si>
    <t xml:space="preserve">Nordale Folding Bed Lite</t>
  </si>
  <si>
    <t xml:space="preserve">P1728</t>
  </si>
  <si>
    <t xml:space="preserve">Tarsa Table Lamp Prime</t>
  </si>
  <si>
    <t xml:space="preserve">P1729</t>
  </si>
  <si>
    <t xml:space="preserve">Maple Lane Pressure Cooker Ultra</t>
  </si>
  <si>
    <t xml:space="preserve">P1730</t>
  </si>
  <si>
    <t xml:space="preserve">Bluepeak Toaster Neo</t>
  </si>
  <si>
    <t xml:space="preserve">P1731</t>
  </si>
  <si>
    <t xml:space="preserve">Ardent Office Chair Max</t>
  </si>
  <si>
    <t xml:space="preserve">P1732</t>
  </si>
  <si>
    <t xml:space="preserve">Vanta Wall Clock Plus</t>
  </si>
  <si>
    <t xml:space="preserve">P1733</t>
  </si>
  <si>
    <t xml:space="preserve">Orbit Tawa Elite</t>
  </si>
  <si>
    <t xml:space="preserve">P1734</t>
  </si>
  <si>
    <t xml:space="preserve">Mosaic Electric Kettle Elite</t>
  </si>
  <si>
    <t xml:space="preserve">P1735</t>
  </si>
  <si>
    <t xml:space="preserve">Orbit Office Chair Smart</t>
  </si>
  <si>
    <t xml:space="preserve">P1736</t>
  </si>
  <si>
    <t xml:space="preserve">Indigo Hill Cushion Cover Set Prime</t>
  </si>
  <si>
    <t xml:space="preserve">P1737</t>
  </si>
  <si>
    <t xml:space="preserve">Aurora Pressure Cooker Elite</t>
  </si>
  <si>
    <t xml:space="preserve">P1738</t>
  </si>
  <si>
    <t xml:space="preserve">Helio Electric Kettle Smart</t>
  </si>
  <si>
    <t xml:space="preserve">P1739</t>
  </si>
  <si>
    <t xml:space="preserve">Novo Shoe Rack Classic</t>
  </si>
  <si>
    <t xml:space="preserve">P1740</t>
  </si>
  <si>
    <t xml:space="preserve">Zenix Cushion Cover Set Essential</t>
  </si>
  <si>
    <t xml:space="preserve">P1741</t>
  </si>
  <si>
    <t xml:space="preserve">Ardent Pressure Cooker Plus</t>
  </si>
  <si>
    <t xml:space="preserve">P1742</t>
  </si>
  <si>
    <t xml:space="preserve">Prism Air Fryer Pro</t>
  </si>
  <si>
    <t xml:space="preserve">P1743</t>
  </si>
  <si>
    <t xml:space="preserve">Trueline Shoe Rack Essential</t>
  </si>
  <si>
    <t xml:space="preserve">P1744</t>
  </si>
  <si>
    <t xml:space="preserve">Novo Curtains Neo</t>
  </si>
  <si>
    <t xml:space="preserve">P1745</t>
  </si>
  <si>
    <t xml:space="preserve">Brightly Non-stick Pan Classic</t>
  </si>
  <si>
    <t xml:space="preserve">P1746</t>
  </si>
  <si>
    <t xml:space="preserve">Skyline Induction Cooktop Prime</t>
  </si>
  <si>
    <t xml:space="preserve">P1747</t>
  </si>
  <si>
    <t xml:space="preserve">Tarsa Study Table Essential</t>
  </si>
  <si>
    <t xml:space="preserve">P1748</t>
  </si>
  <si>
    <t xml:space="preserve">Zenix Curtains Max</t>
  </si>
  <si>
    <t xml:space="preserve">P1749</t>
  </si>
  <si>
    <t xml:space="preserve">Kiwa Cookware Set Elite</t>
  </si>
  <si>
    <t xml:space="preserve">P1750</t>
  </si>
  <si>
    <t xml:space="preserve">Aurora Air Fryer Smart</t>
  </si>
  <si>
    <t xml:space="preserve">P1751</t>
  </si>
  <si>
    <t xml:space="preserve">Mosaic Shoe Rack Pro</t>
  </si>
  <si>
    <t xml:space="preserve">P1752</t>
  </si>
  <si>
    <t xml:space="preserve">Nordale Cushion Cover Set Pro</t>
  </si>
  <si>
    <t xml:space="preserve">P1753</t>
  </si>
  <si>
    <t xml:space="preserve">Cedar &amp; Co Pressure Cooker Classic</t>
  </si>
  <si>
    <t xml:space="preserve">P1754</t>
  </si>
  <si>
    <t xml:space="preserve">Helio Toaster Smart</t>
  </si>
  <si>
    <t xml:space="preserve">P1755</t>
  </si>
  <si>
    <t xml:space="preserve">Helio Folding Bed Ultra</t>
  </si>
  <si>
    <t xml:space="preserve">P1756</t>
  </si>
  <si>
    <t xml:space="preserve">Trueline Cushion Cover Set Smart</t>
  </si>
  <si>
    <t xml:space="preserve">P1757</t>
  </si>
  <si>
    <t xml:space="preserve">Vanta Kadai Prime</t>
  </si>
  <si>
    <t xml:space="preserve">P1758</t>
  </si>
  <si>
    <t xml:space="preserve">Prism Air Fryer Essential</t>
  </si>
  <si>
    <t xml:space="preserve">P1759</t>
  </si>
  <si>
    <t xml:space="preserve">Novo Shoe Rack Prime</t>
  </si>
  <si>
    <t xml:space="preserve">P1760</t>
  </si>
  <si>
    <t xml:space="preserve">Luma Cushion Cover Set Smart</t>
  </si>
  <si>
    <t xml:space="preserve">P1761</t>
  </si>
  <si>
    <t xml:space="preserve">Mosaic Non-stick Pan Lite</t>
  </si>
  <si>
    <t xml:space="preserve">P1762</t>
  </si>
  <si>
    <t xml:space="preserve">Kalpa Air Fryer Elite</t>
  </si>
  <si>
    <t xml:space="preserve">P1763</t>
  </si>
  <si>
    <t xml:space="preserve">Luma Bookshelf Neo</t>
  </si>
  <si>
    <t xml:space="preserve">P1764</t>
  </si>
  <si>
    <t xml:space="preserve">Mosaic Photo Frame Set Plus</t>
  </si>
  <si>
    <t xml:space="preserve">P1765</t>
  </si>
  <si>
    <t xml:space="preserve">Vanta Pressure Cooker Essential</t>
  </si>
  <si>
    <t xml:space="preserve">P1766</t>
  </si>
  <si>
    <t xml:space="preserve">Luma Air Fryer Plus</t>
  </si>
  <si>
    <t xml:space="preserve">P1767</t>
  </si>
  <si>
    <t xml:space="preserve">Luma Folding Bed Max</t>
  </si>
  <si>
    <t xml:space="preserve">P1768</t>
  </si>
  <si>
    <t xml:space="preserve">Brightly Table Lamp Plus</t>
  </si>
  <si>
    <t xml:space="preserve">P1769</t>
  </si>
  <si>
    <t xml:space="preserve">Ardent Cookware Set Air</t>
  </si>
  <si>
    <t xml:space="preserve">P1770</t>
  </si>
  <si>
    <t xml:space="preserve">Trueline Induction Cooktop Lite</t>
  </si>
  <si>
    <t xml:space="preserve">P1771</t>
  </si>
  <si>
    <t xml:space="preserve">Vanta Shoe Rack Ultra</t>
  </si>
  <si>
    <t xml:space="preserve">P1772</t>
  </si>
  <si>
    <t xml:space="preserve">Cedar &amp; Co Wall Clock Elite</t>
  </si>
  <si>
    <t xml:space="preserve">P1773</t>
  </si>
  <si>
    <t xml:space="preserve">Pexo Kadai Max</t>
  </si>
  <si>
    <t xml:space="preserve">P1774</t>
  </si>
  <si>
    <t xml:space="preserve">Solace Mixer Grinder Neo</t>
  </si>
  <si>
    <t xml:space="preserve">P1775</t>
  </si>
  <si>
    <t xml:space="preserve">Skyline Bookshelf Pro</t>
  </si>
  <si>
    <t xml:space="preserve">P1776</t>
  </si>
  <si>
    <t xml:space="preserve">Ardent Curtains Prime</t>
  </si>
  <si>
    <t xml:space="preserve">P1777</t>
  </si>
  <si>
    <t xml:space="preserve">Amara Cookware Set Pro</t>
  </si>
  <si>
    <t xml:space="preserve">P1778</t>
  </si>
  <si>
    <t xml:space="preserve">Nordale Mixer Grinder Elite</t>
  </si>
  <si>
    <t xml:space="preserve">P1779</t>
  </si>
  <si>
    <t xml:space="preserve">Prism Bookshelf Essential</t>
  </si>
  <si>
    <t xml:space="preserve">P1780</t>
  </si>
  <si>
    <t xml:space="preserve">Fable Table Lamp Max</t>
  </si>
  <si>
    <t xml:space="preserve">P1781</t>
  </si>
  <si>
    <t xml:space="preserve">Nordale Non-stick Pan Essential</t>
  </si>
  <si>
    <t xml:space="preserve">P1782</t>
  </si>
  <si>
    <t xml:space="preserve">Kalpa Toaster Classic</t>
  </si>
  <si>
    <t xml:space="preserve">P1783</t>
  </si>
  <si>
    <t xml:space="preserve">Kalpa Study Table Plus</t>
  </si>
  <si>
    <t xml:space="preserve">P1784</t>
  </si>
  <si>
    <t xml:space="preserve">Veda Wall Clock Lite</t>
  </si>
  <si>
    <t xml:space="preserve">P1785</t>
  </si>
  <si>
    <t xml:space="preserve">Tarsa Pressure Cooker Max</t>
  </si>
  <si>
    <t xml:space="preserve">P1786</t>
  </si>
  <si>
    <t xml:space="preserve">Helio Mixer Grinder Air</t>
  </si>
  <si>
    <t xml:space="preserve">P1787</t>
  </si>
  <si>
    <t xml:space="preserve">Ardent Bookshelf Plus</t>
  </si>
  <si>
    <t xml:space="preserve">P1788</t>
  </si>
  <si>
    <t xml:space="preserve">Solace Cushion Cover Set Classic</t>
  </si>
  <si>
    <t xml:space="preserve">P1789</t>
  </si>
  <si>
    <t xml:space="preserve">Zenix Tawa Essential</t>
  </si>
  <si>
    <t xml:space="preserve">P1790</t>
  </si>
  <si>
    <t xml:space="preserve">Cedar &amp; Co Electric Kettle Smart</t>
  </si>
  <si>
    <t xml:space="preserve">P1791</t>
  </si>
  <si>
    <t xml:space="preserve">Bluepeak Study Table Lite</t>
  </si>
  <si>
    <t xml:space="preserve">P1792</t>
  </si>
  <si>
    <t xml:space="preserve">Bluepeak Curtains Smart</t>
  </si>
  <si>
    <t xml:space="preserve">P1793</t>
  </si>
  <si>
    <t xml:space="preserve">Mosaic Kadai Prime</t>
  </si>
  <si>
    <t xml:space="preserve">P1794</t>
  </si>
  <si>
    <t xml:space="preserve">Amara Air Fryer Elite</t>
  </si>
  <si>
    <t xml:space="preserve">P1795</t>
  </si>
  <si>
    <t xml:space="preserve">Orbit Shoe Rack Classic</t>
  </si>
  <si>
    <t xml:space="preserve">P1796</t>
  </si>
  <si>
    <t xml:space="preserve">Cedar &amp; Co Cushion Cover Set Lite</t>
  </si>
  <si>
    <t xml:space="preserve">P1797</t>
  </si>
  <si>
    <t xml:space="preserve">Novo Kadai Neo</t>
  </si>
  <si>
    <t xml:space="preserve">P1798</t>
  </si>
  <si>
    <t xml:space="preserve">Solace Toaster Elite</t>
  </si>
  <si>
    <t xml:space="preserve">P1799</t>
  </si>
  <si>
    <t xml:space="preserve">Luma Office Chair Classic</t>
  </si>
  <si>
    <t xml:space="preserve">P1800</t>
  </si>
  <si>
    <t xml:space="preserve">Aurora Photo Frame Set Max</t>
  </si>
  <si>
    <t xml:space="preserve">P1801</t>
  </si>
  <si>
    <t xml:space="preserve">Brightly Kadai Pro</t>
  </si>
  <si>
    <t xml:space="preserve">P1802</t>
  </si>
  <si>
    <t xml:space="preserve">Kalpa Toaster Plus</t>
  </si>
  <si>
    <t xml:space="preserve">P1803</t>
  </si>
  <si>
    <t xml:space="preserve">Novo Study Table Prime</t>
  </si>
  <si>
    <t xml:space="preserve">P1804</t>
  </si>
  <si>
    <t xml:space="preserve">Casa Nova Curtains Ultra</t>
  </si>
  <si>
    <t xml:space="preserve">P1805</t>
  </si>
  <si>
    <t xml:space="preserve">Prism Non-stick Pan Plus</t>
  </si>
  <si>
    <t xml:space="preserve">P1806</t>
  </si>
  <si>
    <t xml:space="preserve">Mosaic Air Fryer Classic</t>
  </si>
  <si>
    <t xml:space="preserve">P1807</t>
  </si>
  <si>
    <t xml:space="preserve">Bluepeak Study Table Max</t>
  </si>
  <si>
    <t xml:space="preserve">P1808</t>
  </si>
  <si>
    <t xml:space="preserve">Helio Wall Clock Elite</t>
  </si>
  <si>
    <t xml:space="preserve">P1809</t>
  </si>
  <si>
    <t xml:space="preserve">Ardent Kadai Prime</t>
  </si>
  <si>
    <t xml:space="preserve">P1810</t>
  </si>
  <si>
    <t xml:space="preserve">Mosaic Toaster Smart</t>
  </si>
  <si>
    <t xml:space="preserve">P1811</t>
  </si>
  <si>
    <t xml:space="preserve">Trueline Shoe Rack Pro</t>
  </si>
  <si>
    <t xml:space="preserve">P1812</t>
  </si>
  <si>
    <t xml:space="preserve">Kalpa Table Lamp Elite</t>
  </si>
  <si>
    <t xml:space="preserve">P1813</t>
  </si>
  <si>
    <t xml:space="preserve">Urbane Pressure Cooker Max</t>
  </si>
  <si>
    <t xml:space="preserve">P1814</t>
  </si>
  <si>
    <t xml:space="preserve">Vanta Induction Cooktop Neo</t>
  </si>
  <si>
    <t xml:space="preserve">P1815</t>
  </si>
  <si>
    <t xml:space="preserve">Trueline Shoe Rack Lite</t>
  </si>
  <si>
    <t xml:space="preserve">P1816</t>
  </si>
  <si>
    <t xml:space="preserve">Nordale Cushion Cover Set Plus</t>
  </si>
  <si>
    <t xml:space="preserve">P1817</t>
  </si>
  <si>
    <t xml:space="preserve">Vanta Pressure Cooker Ultra</t>
  </si>
  <si>
    <t xml:space="preserve">P1818</t>
  </si>
  <si>
    <t xml:space="preserve">Mosaic Mixer Grinder Pro</t>
  </si>
  <si>
    <t xml:space="preserve">P1819</t>
  </si>
  <si>
    <t xml:space="preserve">Everly Study Table Pro</t>
  </si>
  <si>
    <t xml:space="preserve">P1820</t>
  </si>
  <si>
    <t xml:space="preserve">Vanta Curtains Smart</t>
  </si>
  <si>
    <t xml:space="preserve">P1821</t>
  </si>
  <si>
    <t xml:space="preserve">Casa Nova Kadai Prime</t>
  </si>
  <si>
    <t xml:space="preserve">P1822</t>
  </si>
  <si>
    <t xml:space="preserve">Aurora Toaster Pro</t>
  </si>
  <si>
    <t xml:space="preserve">P1823</t>
  </si>
  <si>
    <t xml:space="preserve">Kiwa Shoe Rack Pro</t>
  </si>
  <si>
    <t xml:space="preserve">P1824</t>
  </si>
  <si>
    <t xml:space="preserve">Maple Lane Photo Frame Set Pro</t>
  </si>
  <si>
    <t xml:space="preserve">P1825</t>
  </si>
  <si>
    <t xml:space="preserve">Bluepeak Cookware Set Elite</t>
  </si>
  <si>
    <t xml:space="preserve">P1826</t>
  </si>
  <si>
    <t xml:space="preserve">Tarsa Electric Kettle Classic</t>
  </si>
  <si>
    <t xml:space="preserve">P1827</t>
  </si>
  <si>
    <t xml:space="preserve">Bluepeak Bookshelf Ultra</t>
  </si>
  <si>
    <t xml:space="preserve">P1828</t>
  </si>
  <si>
    <t xml:space="preserve">Indigo Hill Cushion Cover Set Ultra</t>
  </si>
  <si>
    <t xml:space="preserve">P1829</t>
  </si>
  <si>
    <t xml:space="preserve">Ardent Pressure Cooker Elite</t>
  </si>
  <si>
    <t xml:space="preserve">P1830</t>
  </si>
  <si>
    <t xml:space="preserve">Trueline Toaster Air</t>
  </si>
  <si>
    <t xml:space="preserve">P1831</t>
  </si>
  <si>
    <t xml:space="preserve">Aurora Office Chair Pro</t>
  </si>
  <si>
    <t xml:space="preserve">P1832</t>
  </si>
  <si>
    <t xml:space="preserve">Ardent Cushion Cover Set Air</t>
  </si>
  <si>
    <t xml:space="preserve">P1833</t>
  </si>
  <si>
    <t xml:space="preserve">Kalpa Non-stick Pan Pro</t>
  </si>
  <si>
    <t xml:space="preserve">P1834</t>
  </si>
  <si>
    <t xml:space="preserve">Trueline Electric Kettle Neo</t>
  </si>
  <si>
    <t xml:space="preserve">P1835</t>
  </si>
  <si>
    <t xml:space="preserve">Pexo Shoe Rack Smart</t>
  </si>
  <si>
    <t xml:space="preserve">P1836</t>
  </si>
  <si>
    <t xml:space="preserve">Pexo Table Lamp Classic</t>
  </si>
  <si>
    <t xml:space="preserve">P1837</t>
  </si>
  <si>
    <t xml:space="preserve">Maple Lane Tawa Smart</t>
  </si>
  <si>
    <t xml:space="preserve">P1838</t>
  </si>
  <si>
    <t xml:space="preserve">Pexo Mixer Grinder Smart</t>
  </si>
  <si>
    <t xml:space="preserve">P1839</t>
  </si>
  <si>
    <t xml:space="preserve">Skyline Shoe Rack Max</t>
  </si>
  <si>
    <t xml:space="preserve">P1840</t>
  </si>
  <si>
    <t xml:space="preserve">Vanta Photo Frame Set Classic</t>
  </si>
  <si>
    <t xml:space="preserve">P1841</t>
  </si>
  <si>
    <t xml:space="preserve">Brightly Pressure Cooker Lite</t>
  </si>
  <si>
    <t xml:space="preserve">P1842</t>
  </si>
  <si>
    <t xml:space="preserve">Cedar &amp; Co Mixer Grinder Ultra</t>
  </si>
  <si>
    <t xml:space="preserve">P1843</t>
  </si>
  <si>
    <t xml:space="preserve">Skyline Shoe Rack Essential</t>
  </si>
  <si>
    <t xml:space="preserve">P1844</t>
  </si>
  <si>
    <t xml:space="preserve">Casa Nova Wall Clock Classic</t>
  </si>
  <si>
    <t xml:space="preserve">P1845</t>
  </si>
  <si>
    <t xml:space="preserve">Pexo Kadai Essential</t>
  </si>
  <si>
    <t xml:space="preserve">P1846</t>
  </si>
  <si>
    <t xml:space="preserve">Solace Mixer Grinder Air</t>
  </si>
  <si>
    <t xml:space="preserve">P1847</t>
  </si>
  <si>
    <t xml:space="preserve">Ryko Office Chair Lite</t>
  </si>
  <si>
    <t xml:space="preserve">P1848</t>
  </si>
  <si>
    <t xml:space="preserve">Maple Lane Wall Clock Max</t>
  </si>
  <si>
    <t xml:space="preserve">P1849</t>
  </si>
  <si>
    <t xml:space="preserve">Mosaic Pressure Cooker Prime</t>
  </si>
  <si>
    <t xml:space="preserve">P1850</t>
  </si>
  <si>
    <t xml:space="preserve">Casa Nova Toaster Classic</t>
  </si>
  <si>
    <t xml:space="preserve">P1851</t>
  </si>
  <si>
    <t xml:space="preserve">Helio Office Chair Prime</t>
  </si>
  <si>
    <t xml:space="preserve">P1852</t>
  </si>
  <si>
    <t xml:space="preserve">Kiwa Photo Frame Set Prime</t>
  </si>
  <si>
    <t xml:space="preserve">P1853</t>
  </si>
  <si>
    <t xml:space="preserve">Helio Cookware Set Lite</t>
  </si>
  <si>
    <t xml:space="preserve">P1854</t>
  </si>
  <si>
    <t xml:space="preserve">Cedar &amp; Co Electric Kettle Pro</t>
  </si>
  <si>
    <t xml:space="preserve">P1855</t>
  </si>
  <si>
    <t xml:space="preserve">Ryko Bookshelf Max</t>
  </si>
  <si>
    <t xml:space="preserve">P1856</t>
  </si>
  <si>
    <t xml:space="preserve">Brightly Cushion Cover Set Pro</t>
  </si>
  <si>
    <t xml:space="preserve">P1857</t>
  </si>
  <si>
    <t xml:space="preserve">Pexo Cookware Set Smart</t>
  </si>
  <si>
    <t xml:space="preserve">P1858</t>
  </si>
  <si>
    <t xml:space="preserve">Veda Induction Cooktop Plus</t>
  </si>
  <si>
    <t xml:space="preserve">P1859</t>
  </si>
  <si>
    <t xml:space="preserve">Kalpa Folding Bed Max</t>
  </si>
  <si>
    <t xml:space="preserve">P1860</t>
  </si>
  <si>
    <t xml:space="preserve">Kalpa Photo Frame Set Lite</t>
  </si>
  <si>
    <t xml:space="preserve">P1861</t>
  </si>
  <si>
    <t xml:space="preserve">Ardent Tawa Neo</t>
  </si>
  <si>
    <t xml:space="preserve">P1862</t>
  </si>
  <si>
    <t xml:space="preserve">Zenix Air Fryer Plus</t>
  </si>
  <si>
    <t xml:space="preserve">P1863</t>
  </si>
  <si>
    <t xml:space="preserve">Aurora Office Chair Smart</t>
  </si>
  <si>
    <t xml:space="preserve">P1864</t>
  </si>
  <si>
    <t xml:space="preserve">Indigo Hill Table Lamp Air</t>
  </si>
  <si>
    <t xml:space="preserve">P1865</t>
  </si>
  <si>
    <t xml:space="preserve">Skyline Kadai Prime</t>
  </si>
  <si>
    <t xml:space="preserve">P1866</t>
  </si>
  <si>
    <t xml:space="preserve">Helio Induction Cooktop Classic</t>
  </si>
  <si>
    <t xml:space="preserve">P1867</t>
  </si>
  <si>
    <t xml:space="preserve">Urbane Shoe Rack Essential</t>
  </si>
  <si>
    <t xml:space="preserve">P1868</t>
  </si>
  <si>
    <t xml:space="preserve">Brightly Curtains Neo</t>
  </si>
  <si>
    <t xml:space="preserve">P1869</t>
  </si>
  <si>
    <t xml:space="preserve">Veda Tawa Elite</t>
  </si>
  <si>
    <t xml:space="preserve">P1870</t>
  </si>
  <si>
    <t xml:space="preserve">Bluepeak Mixer Grinder Neo</t>
  </si>
  <si>
    <t xml:space="preserve">P1871</t>
  </si>
  <si>
    <t xml:space="preserve">Zenix Office Chair Ultra</t>
  </si>
  <si>
    <t xml:space="preserve">P1872</t>
  </si>
  <si>
    <t xml:space="preserve">Bluepeak Cushion Cover Set Prime</t>
  </si>
  <si>
    <t xml:space="preserve">P1873</t>
  </si>
  <si>
    <t xml:space="preserve">Orbit Cookware Set Lite</t>
  </si>
  <si>
    <t xml:space="preserve">P1874</t>
  </si>
  <si>
    <t xml:space="preserve">Kiwa Electric Kettle Ultra</t>
  </si>
  <si>
    <t xml:space="preserve">P1875</t>
  </si>
  <si>
    <t xml:space="preserve">Fable Folding Bed Neo</t>
  </si>
  <si>
    <t xml:space="preserve">P1876</t>
  </si>
  <si>
    <t xml:space="preserve">Solace Wall Clock Plus</t>
  </si>
  <si>
    <t xml:space="preserve">P1877</t>
  </si>
  <si>
    <t xml:space="preserve">Mosaic Tawa Elite</t>
  </si>
  <si>
    <t xml:space="preserve">P1878</t>
  </si>
  <si>
    <t xml:space="preserve">Brightly Air Fryer Neo</t>
  </si>
  <si>
    <t xml:space="preserve">P1879</t>
  </si>
  <si>
    <t xml:space="preserve">Vanta Office Chair Prime</t>
  </si>
  <si>
    <t xml:space="preserve">P1880</t>
  </si>
  <si>
    <t xml:space="preserve">Indigo Hill Curtains Max</t>
  </si>
  <si>
    <t xml:space="preserve">P1881</t>
  </si>
  <si>
    <t xml:space="preserve">Solace Tawa Elite</t>
  </si>
  <si>
    <t xml:space="preserve">P1882</t>
  </si>
  <si>
    <t xml:space="preserve">Bluepeak Mixer Grinder Plus</t>
  </si>
  <si>
    <t xml:space="preserve">P1883</t>
  </si>
  <si>
    <t xml:space="preserve">Helio Bookshelf Smart</t>
  </si>
  <si>
    <t xml:space="preserve">P1884</t>
  </si>
  <si>
    <t xml:space="preserve">Amara Curtains Smart</t>
  </si>
  <si>
    <t xml:space="preserve">P1885</t>
  </si>
  <si>
    <t xml:space="preserve">Trueline Kadai Neo</t>
  </si>
  <si>
    <t xml:space="preserve">P1886</t>
  </si>
  <si>
    <t xml:space="preserve">Zenix Mixer Grinder Pro</t>
  </si>
  <si>
    <t xml:space="preserve">P1887</t>
  </si>
  <si>
    <t xml:space="preserve">Everly Study Table Pro 27</t>
  </si>
  <si>
    <t xml:space="preserve">P1888</t>
  </si>
  <si>
    <t xml:space="preserve">Amara Wall Clock Ultra</t>
  </si>
  <si>
    <t xml:space="preserve">P1889</t>
  </si>
  <si>
    <t xml:space="preserve">Zenix Tawa Plus</t>
  </si>
  <si>
    <t xml:space="preserve">P1890</t>
  </si>
  <si>
    <t xml:space="preserve">Indigo Hill Electric Kettle Essential</t>
  </si>
  <si>
    <t xml:space="preserve">P1891</t>
  </si>
  <si>
    <t xml:space="preserve">Helio Office Chair Plus</t>
  </si>
  <si>
    <t xml:space="preserve">P1892</t>
  </si>
  <si>
    <t xml:space="preserve">Kalpa Wall Clock Neo</t>
  </si>
  <si>
    <t xml:space="preserve">P1893</t>
  </si>
  <si>
    <t xml:space="preserve">Kiwa Tawa Plus</t>
  </si>
  <si>
    <t xml:space="preserve">P1894</t>
  </si>
  <si>
    <t xml:space="preserve">Casa Nova Induction Cooktop Classic</t>
  </si>
  <si>
    <t xml:space="preserve">P1895</t>
  </si>
  <si>
    <t xml:space="preserve">Cedar &amp; Co Folding Bed Lite</t>
  </si>
  <si>
    <t xml:space="preserve">P1896</t>
  </si>
  <si>
    <t xml:space="preserve">Indigo Hill Curtains Neo</t>
  </si>
  <si>
    <t xml:space="preserve">P1897</t>
  </si>
  <si>
    <t xml:space="preserve">Luma Non-stick Pan Air</t>
  </si>
  <si>
    <t xml:space="preserve">P1898</t>
  </si>
  <si>
    <t xml:space="preserve">Urbane Mixer Grinder Lite</t>
  </si>
  <si>
    <t xml:space="preserve">P1899</t>
  </si>
  <si>
    <t xml:space="preserve">Orbit Bookshelf Neo</t>
  </si>
  <si>
    <t xml:space="preserve">P1900</t>
  </si>
  <si>
    <t xml:space="preserve">Ryko Photo Frame Set Essential</t>
  </si>
  <si>
    <t xml:space="preserve">P1901</t>
  </si>
  <si>
    <t xml:space="preserve">Ardent Kadai Prime 51</t>
  </si>
  <si>
    <t xml:space="preserve">P1902</t>
  </si>
  <si>
    <t xml:space="preserve">Amara Induction Cooktop Elite</t>
  </si>
  <si>
    <t xml:space="preserve">P1903</t>
  </si>
  <si>
    <t xml:space="preserve">Skyline Bookshelf Prime</t>
  </si>
  <si>
    <t xml:space="preserve">P1904</t>
  </si>
  <si>
    <t xml:space="preserve">Amara Wall Clock Prime</t>
  </si>
  <si>
    <t xml:space="preserve">P1905</t>
  </si>
  <si>
    <t xml:space="preserve">Luma Non-stick Pan Classic</t>
  </si>
  <si>
    <t xml:space="preserve">P1906</t>
  </si>
  <si>
    <t xml:space="preserve">Kiwa Electric Kettle Air</t>
  </si>
  <si>
    <t xml:space="preserve">P1907</t>
  </si>
  <si>
    <t xml:space="preserve">Solace Bookshelf Essential</t>
  </si>
  <si>
    <t xml:space="preserve">P1908</t>
  </si>
  <si>
    <t xml:space="preserve">Bluepeak Cushion Cover Set Classic</t>
  </si>
  <si>
    <t xml:space="preserve">P1909</t>
  </si>
  <si>
    <t xml:space="preserve">Nordale Pressure Cooker Smart</t>
  </si>
  <si>
    <t xml:space="preserve">P1910</t>
  </si>
  <si>
    <t xml:space="preserve">Novo Toaster Lite</t>
  </si>
  <si>
    <t xml:space="preserve">P1911</t>
  </si>
  <si>
    <t xml:space="preserve">Urbane Office Chair Essential</t>
  </si>
  <si>
    <t xml:space="preserve">P1912</t>
  </si>
  <si>
    <t xml:space="preserve">Ryko Curtains Classic</t>
  </si>
  <si>
    <t xml:space="preserve">P1913</t>
  </si>
  <si>
    <t xml:space="preserve">Kalpa Pressure Cooker Max</t>
  </si>
  <si>
    <t xml:space="preserve">P1914</t>
  </si>
  <si>
    <t xml:space="preserve">Ardent Electric Kettle Elite</t>
  </si>
  <si>
    <t xml:space="preserve">P1915</t>
  </si>
  <si>
    <t xml:space="preserve">Amara Office Chair Ultra</t>
  </si>
  <si>
    <t xml:space="preserve">P1916</t>
  </si>
  <si>
    <t xml:space="preserve">Fable Photo Frame Set Air</t>
  </si>
  <si>
    <t xml:space="preserve">P1917</t>
  </si>
  <si>
    <t xml:space="preserve">Fable Cookware Set Essential</t>
  </si>
  <si>
    <t xml:space="preserve">P1918</t>
  </si>
  <si>
    <t xml:space="preserve">Solace Induction Cooktop Air</t>
  </si>
  <si>
    <t xml:space="preserve">P1919</t>
  </si>
  <si>
    <t xml:space="preserve">Fable Study Table Pro</t>
  </si>
  <si>
    <t xml:space="preserve">P1920</t>
  </si>
  <si>
    <t xml:space="preserve">Ryko Cushion Cover Set Neo</t>
  </si>
  <si>
    <t xml:space="preserve">P1921</t>
  </si>
  <si>
    <t xml:space="preserve">Cedar &amp; Co Tawa Classic</t>
  </si>
  <si>
    <t xml:space="preserve">P1922</t>
  </si>
  <si>
    <t xml:space="preserve">Nordale Electric Kettle Air</t>
  </si>
  <si>
    <t xml:space="preserve">P1923</t>
  </si>
  <si>
    <t xml:space="preserve">Nordale Office Chair Smart</t>
  </si>
  <si>
    <t xml:space="preserve">P1924</t>
  </si>
  <si>
    <t xml:space="preserve">Maple Lane Photo Frame Set Air</t>
  </si>
  <si>
    <t xml:space="preserve">P1925</t>
  </si>
  <si>
    <t xml:space="preserve">Aurora Tawa Ultra</t>
  </si>
  <si>
    <t xml:space="preserve">P1926</t>
  </si>
  <si>
    <t xml:space="preserve">Luma Mixer Grinder Lite</t>
  </si>
  <si>
    <t xml:space="preserve">P1927</t>
  </si>
  <si>
    <t xml:space="preserve">Luma Bookshelf Air</t>
  </si>
  <si>
    <t xml:space="preserve">P1928</t>
  </si>
  <si>
    <t xml:space="preserve">Everly Curtains Ultra</t>
  </si>
  <si>
    <t xml:space="preserve">P1929</t>
  </si>
  <si>
    <t xml:space="preserve">Urbane Pressure Cooker Plus</t>
  </si>
  <si>
    <t xml:space="preserve">P1930</t>
  </si>
  <si>
    <t xml:space="preserve">Prism Electric Kettle Plus</t>
  </si>
  <si>
    <t xml:space="preserve">P1931</t>
  </si>
  <si>
    <t xml:space="preserve">Indigo Hill Shoe Rack Max</t>
  </si>
  <si>
    <t xml:space="preserve">P1932</t>
  </si>
  <si>
    <t xml:space="preserve">Casa Nova Wall Clock Lite</t>
  </si>
  <si>
    <t xml:space="preserve">P1933</t>
  </si>
  <si>
    <t xml:space="preserve">Casa Nova Pressure Cooker Elite</t>
  </si>
  <si>
    <t xml:space="preserve">P1934</t>
  </si>
  <si>
    <t xml:space="preserve">Kalpa Induction Cooktop Smart</t>
  </si>
  <si>
    <t xml:space="preserve">P1935</t>
  </si>
  <si>
    <t xml:space="preserve">Prism Office Chair Smart</t>
  </si>
  <si>
    <t xml:space="preserve">P1936</t>
  </si>
  <si>
    <t xml:space="preserve">Kalpa Photo Frame Set Prime</t>
  </si>
  <si>
    <t xml:space="preserve">P1937</t>
  </si>
  <si>
    <t xml:space="preserve">Solace Pressure Cooker Elite</t>
  </si>
  <si>
    <t xml:space="preserve">P1938</t>
  </si>
  <si>
    <t xml:space="preserve">Urbane Electric Kettle Lite</t>
  </si>
  <si>
    <t xml:space="preserve">P1939</t>
  </si>
  <si>
    <t xml:space="preserve">Pexo Bookshelf Plus</t>
  </si>
  <si>
    <t xml:space="preserve">P1940</t>
  </si>
  <si>
    <t xml:space="preserve">Skyline Table Lamp Essential</t>
  </si>
  <si>
    <t xml:space="preserve">P1941</t>
  </si>
  <si>
    <t xml:space="preserve">Brightly Cookware Set Elite</t>
  </si>
  <si>
    <t xml:space="preserve">P1942</t>
  </si>
  <si>
    <t xml:space="preserve">Bluepeak Induction Cooktop Lite</t>
  </si>
  <si>
    <t xml:space="preserve">P1943</t>
  </si>
  <si>
    <t xml:space="preserve">Zenix Office Chair Essential</t>
  </si>
  <si>
    <t xml:space="preserve">P1944</t>
  </si>
  <si>
    <t xml:space="preserve">Trueline Photo Frame Set Elite</t>
  </si>
  <si>
    <t xml:space="preserve">P1945</t>
  </si>
  <si>
    <t xml:space="preserve">Trueline Tawa Pro</t>
  </si>
  <si>
    <t xml:space="preserve">P1946</t>
  </si>
  <si>
    <t xml:space="preserve">Cedar &amp; Co Induction Cooktop Neo</t>
  </si>
  <si>
    <t xml:space="preserve">P1947</t>
  </si>
  <si>
    <t xml:space="preserve">Cedar &amp; Co Shoe Rack Prime</t>
  </si>
  <si>
    <t xml:space="preserve">P1948</t>
  </si>
  <si>
    <t xml:space="preserve">Cedar &amp; Co Photo Frame Set Classic</t>
  </si>
  <si>
    <t xml:space="preserve">P1949</t>
  </si>
  <si>
    <t xml:space="preserve">Maple Lane Kadai Elite</t>
  </si>
  <si>
    <t xml:space="preserve">P1950</t>
  </si>
  <si>
    <t xml:space="preserve">Helio Induction Cooktop Plus</t>
  </si>
  <si>
    <t xml:space="preserve">P1951</t>
  </si>
  <si>
    <t xml:space="preserve">Ardent Shoe Rack Smart</t>
  </si>
  <si>
    <t xml:space="preserve">P1952</t>
  </si>
  <si>
    <t xml:space="preserve">Fable Table Lamp Pro</t>
  </si>
  <si>
    <t xml:space="preserve">P1953</t>
  </si>
  <si>
    <t xml:space="preserve">Prism Pressure Cooker Plus</t>
  </si>
  <si>
    <t xml:space="preserve">P1954</t>
  </si>
  <si>
    <t xml:space="preserve">Pexo Electric Kettle Plus</t>
  </si>
  <si>
    <t xml:space="preserve">P1955</t>
  </si>
  <si>
    <t xml:space="preserve">Casa Nova Bookshelf Neo</t>
  </si>
  <si>
    <t xml:space="preserve">P1956</t>
  </si>
  <si>
    <t xml:space="preserve">Mosaic Table Lamp Max</t>
  </si>
  <si>
    <t xml:space="preserve">P1957</t>
  </si>
  <si>
    <t xml:space="preserve">Brightly Kadai Prime</t>
  </si>
  <si>
    <t xml:space="preserve">P1958</t>
  </si>
  <si>
    <t xml:space="preserve">Maple Lane Toaster Elite</t>
  </si>
  <si>
    <t xml:space="preserve">P1959</t>
  </si>
  <si>
    <t xml:space="preserve">Zenix Shoe Rack Essential</t>
  </si>
  <si>
    <t xml:space="preserve">P1960</t>
  </si>
  <si>
    <t xml:space="preserve">Mosaic Table Lamp Max 55</t>
  </si>
  <si>
    <t xml:space="preserve">P1961</t>
  </si>
  <si>
    <t xml:space="preserve">Zenix Non-stick Pan Prime</t>
  </si>
  <si>
    <t xml:space="preserve">P1962</t>
  </si>
  <si>
    <t xml:space="preserve">Solace Mixer Grinder Plus</t>
  </si>
  <si>
    <t xml:space="preserve">P1963</t>
  </si>
  <si>
    <t xml:space="preserve">Luma Shoe Rack Elite</t>
  </si>
  <si>
    <t xml:space="preserve">P1964</t>
  </si>
  <si>
    <t xml:space="preserve">Kiwa Table Lamp Classic</t>
  </si>
  <si>
    <t xml:space="preserve">P1965</t>
  </si>
  <si>
    <t xml:space="preserve">Tarsa Pressure Cooker Elite</t>
  </si>
  <si>
    <t xml:space="preserve">P1966</t>
  </si>
  <si>
    <t xml:space="preserve">Luma Air Fryer Essential</t>
  </si>
  <si>
    <t xml:space="preserve">P1967</t>
  </si>
  <si>
    <t xml:space="preserve">Kalpa Folding Bed Max 13</t>
  </si>
  <si>
    <t xml:space="preserve">P1968</t>
  </si>
  <si>
    <t xml:space="preserve">Orbit Table Lamp Ultra</t>
  </si>
  <si>
    <t xml:space="preserve">P1969</t>
  </si>
  <si>
    <t xml:space="preserve">Bluepeak Non-stick Pan Smart</t>
  </si>
  <si>
    <t xml:space="preserve">P1970</t>
  </si>
  <si>
    <t xml:space="preserve">Casa Nova Toaster Pro</t>
  </si>
  <si>
    <t xml:space="preserve">P1971</t>
  </si>
  <si>
    <t xml:space="preserve">Indigo Hill Shoe Rack Air</t>
  </si>
  <si>
    <t xml:space="preserve">P1972</t>
  </si>
  <si>
    <t xml:space="preserve">Casa Nova Cushion Cover Set Essential</t>
  </si>
  <si>
    <t xml:space="preserve">P1973</t>
  </si>
  <si>
    <t xml:space="preserve">Kalpa Kadai Plus</t>
  </si>
  <si>
    <t xml:space="preserve">P1974</t>
  </si>
  <si>
    <t xml:space="preserve">Bluepeak Air Fryer Essential</t>
  </si>
  <si>
    <t xml:space="preserve">P1975</t>
  </si>
  <si>
    <t xml:space="preserve">Prism Study Table Air</t>
  </si>
  <si>
    <t xml:space="preserve">P1976</t>
  </si>
  <si>
    <t xml:space="preserve">Novo Photo Frame Set Essential</t>
  </si>
  <si>
    <t xml:space="preserve">P1977</t>
  </si>
  <si>
    <t xml:space="preserve">Everly Non-stick Pan Prime</t>
  </si>
  <si>
    <t xml:space="preserve">P1978</t>
  </si>
  <si>
    <t xml:space="preserve">Nordale Electric Kettle Pro</t>
  </si>
  <si>
    <t xml:space="preserve">P1979</t>
  </si>
  <si>
    <t xml:space="preserve">Kalpa Folding Bed Neo</t>
  </si>
  <si>
    <t xml:space="preserve">P1980</t>
  </si>
  <si>
    <t xml:space="preserve">Novo Curtains Smart</t>
  </si>
  <si>
    <t xml:space="preserve">P1981</t>
  </si>
  <si>
    <t xml:space="preserve">Bluepeak Non-stick Pan Pro</t>
  </si>
  <si>
    <t xml:space="preserve">P1982</t>
  </si>
  <si>
    <t xml:space="preserve">Pexo Toaster Pro</t>
  </si>
  <si>
    <t xml:space="preserve">P1983</t>
  </si>
  <si>
    <t xml:space="preserve">Orbit Study Table Prime</t>
  </si>
  <si>
    <t xml:space="preserve">P1984</t>
  </si>
  <si>
    <t xml:space="preserve">Amara Wall Clock Elite</t>
  </si>
  <si>
    <t xml:space="preserve">P1985</t>
  </si>
  <si>
    <t xml:space="preserve">Fable Kadai Pro</t>
  </si>
  <si>
    <t xml:space="preserve">P1986</t>
  </si>
  <si>
    <t xml:space="preserve">Ryko Toaster Max</t>
  </si>
  <si>
    <t xml:space="preserve">P1987</t>
  </si>
  <si>
    <t xml:space="preserve">Ardent Folding Bed Max</t>
  </si>
  <si>
    <t xml:space="preserve">P1988</t>
  </si>
  <si>
    <t xml:space="preserve">Prism Photo Frame Set Prime</t>
  </si>
  <si>
    <t xml:space="preserve">P1989</t>
  </si>
  <si>
    <t xml:space="preserve">Ardent Non-stick Pan Neo</t>
  </si>
  <si>
    <t xml:space="preserve">P1990</t>
  </si>
  <si>
    <t xml:space="preserve">Urbane Air Fryer Ultra</t>
  </si>
  <si>
    <t xml:space="preserve">P1991</t>
  </si>
  <si>
    <t xml:space="preserve">Solace Office Chair Essential</t>
  </si>
  <si>
    <t xml:space="preserve">P1992</t>
  </si>
  <si>
    <t xml:space="preserve">Kalpa Photo Frame Set Prime 19</t>
  </si>
  <si>
    <t xml:space="preserve">P1993</t>
  </si>
  <si>
    <t xml:space="preserve">Casa Nova Non-stick Pan Prime</t>
  </si>
  <si>
    <t xml:space="preserve">P1994</t>
  </si>
  <si>
    <t xml:space="preserve">Vanta Mixer Grinder Elite</t>
  </si>
  <si>
    <t xml:space="preserve">P1995</t>
  </si>
  <si>
    <t xml:space="preserve">Veda Folding Bed Pro</t>
  </si>
  <si>
    <t xml:space="preserve">P1996</t>
  </si>
  <si>
    <t xml:space="preserve">Pexo Wall Clock Smart</t>
  </si>
  <si>
    <t xml:space="preserve">P1997</t>
  </si>
  <si>
    <t xml:space="preserve">Solace Pressure Cooker Neo</t>
  </si>
  <si>
    <t xml:space="preserve">P1998</t>
  </si>
  <si>
    <t xml:space="preserve">Aurora Mixer Grinder Smart</t>
  </si>
  <si>
    <t xml:space="preserve">P1999</t>
  </si>
  <si>
    <t xml:space="preserve">Luma Study Table Max</t>
  </si>
  <si>
    <t xml:space="preserve">P2000</t>
  </si>
  <si>
    <t xml:space="preserve">Pexo Photo Frame Set Prime</t>
  </si>
  <si>
    <t xml:space="preserve">P2001</t>
  </si>
  <si>
    <t xml:space="preserve">Nordale Tawa Essential</t>
  </si>
  <si>
    <t xml:space="preserve">P2002</t>
  </si>
  <si>
    <t xml:space="preserve">Cedar &amp; Co Mixer Grinder Ultra 11</t>
  </si>
  <si>
    <t xml:space="preserve">P2003</t>
  </si>
  <si>
    <t xml:space="preserve">Zenix Bookshelf Elite</t>
  </si>
  <si>
    <t xml:space="preserve">P2004</t>
  </si>
  <si>
    <t xml:space="preserve">Casa Nova Curtains Ultra 16</t>
  </si>
  <si>
    <t xml:space="preserve">P2005</t>
  </si>
  <si>
    <t xml:space="preserve">Zenix Cookware Set Neo</t>
  </si>
  <si>
    <t xml:space="preserve">P2006</t>
  </si>
  <si>
    <t xml:space="preserve">Cedar &amp; Co Air Fryer Plus</t>
  </si>
  <si>
    <t xml:space="preserve">P2007</t>
  </si>
  <si>
    <t xml:space="preserve">Prism Shoe Rack Prime 87</t>
  </si>
  <si>
    <t xml:space="preserve">P2008</t>
  </si>
  <si>
    <t xml:space="preserve">Skyline Curtains Prime</t>
  </si>
  <si>
    <t xml:space="preserve">P2009</t>
  </si>
  <si>
    <t xml:space="preserve">Maple Lane Tawa Max</t>
  </si>
  <si>
    <t xml:space="preserve">P2010</t>
  </si>
  <si>
    <t xml:space="preserve">Ardent Induction Cooktop Lite</t>
  </si>
  <si>
    <t xml:space="preserve">P2011</t>
  </si>
  <si>
    <t xml:space="preserve">Pexo Folding Bed Pro 24</t>
  </si>
  <si>
    <t xml:space="preserve">P2012</t>
  </si>
  <si>
    <t xml:space="preserve">Zenix Table Lamp Air</t>
  </si>
  <si>
    <t xml:space="preserve">P2013</t>
  </si>
  <si>
    <t xml:space="preserve">Fable Non-stick Pan Classic</t>
  </si>
  <si>
    <t xml:space="preserve">P2014</t>
  </si>
  <si>
    <t xml:space="preserve">Kalpa Induction Cooktop Ultra</t>
  </si>
  <si>
    <t xml:space="preserve">P2015</t>
  </si>
  <si>
    <t xml:space="preserve">Maple Lane Shoe Rack Plus</t>
  </si>
  <si>
    <t xml:space="preserve">P2016</t>
  </si>
  <si>
    <t xml:space="preserve">Bluepeak Photo Frame Set Max</t>
  </si>
  <si>
    <t xml:space="preserve">P2017</t>
  </si>
  <si>
    <t xml:space="preserve">Tarsa Non-stick Pan Neo</t>
  </si>
  <si>
    <t xml:space="preserve">P2018</t>
  </si>
  <si>
    <t xml:space="preserve">Bluepeak Induction Cooktop Max</t>
  </si>
  <si>
    <t xml:space="preserve">P2019</t>
  </si>
  <si>
    <t xml:space="preserve">Vanta Study Table Elite</t>
  </si>
  <si>
    <t xml:space="preserve">P2020</t>
  </si>
  <si>
    <t xml:space="preserve">Cedar &amp; Co Table Lamp Pro</t>
  </si>
  <si>
    <t xml:space="preserve">P2021</t>
  </si>
  <si>
    <t xml:space="preserve">Amara Cookware Set Pro 59</t>
  </si>
  <si>
    <t xml:space="preserve">P2022</t>
  </si>
  <si>
    <t xml:space="preserve">Mosaic Induction Cooktop Pro</t>
  </si>
  <si>
    <t xml:space="preserve">P2023</t>
  </si>
  <si>
    <t xml:space="preserve">Pexo Study Table Lite</t>
  </si>
  <si>
    <t xml:space="preserve">P2024</t>
  </si>
  <si>
    <t xml:space="preserve">Veda Photo Frame Set Essential</t>
  </si>
  <si>
    <t xml:space="preserve">P2025</t>
  </si>
  <si>
    <t xml:space="preserve">Kalpa Non-stick Pan Max</t>
  </si>
  <si>
    <t xml:space="preserve">P2026</t>
  </si>
  <si>
    <t xml:space="preserve">Kiwa Air Fryer Ultra</t>
  </si>
  <si>
    <t xml:space="preserve">P2027</t>
  </si>
  <si>
    <t xml:space="preserve">Mosaic Shoe Rack Lite</t>
  </si>
  <si>
    <t xml:space="preserve">P2028</t>
  </si>
  <si>
    <t xml:space="preserve">Prism Cushion Cover Set Plus</t>
  </si>
  <si>
    <t xml:space="preserve">P2029</t>
  </si>
  <si>
    <t xml:space="preserve">Indigo Hill Cookware Set Max</t>
  </si>
  <si>
    <t xml:space="preserve">P2030</t>
  </si>
  <si>
    <t xml:space="preserve">Tarsa Induction Cooktop Smart</t>
  </si>
  <si>
    <t xml:space="preserve">P2031</t>
  </si>
  <si>
    <t xml:space="preserve">Urbane Folding Bed Plus</t>
  </si>
  <si>
    <t xml:space="preserve">P2032</t>
  </si>
  <si>
    <t xml:space="preserve">Orbit Cushion Cover Set Plus</t>
  </si>
  <si>
    <t xml:space="preserve">P2033</t>
  </si>
  <si>
    <t xml:space="preserve">Solace Tawa Ultra</t>
  </si>
  <si>
    <t xml:space="preserve">P2034</t>
  </si>
  <si>
    <t xml:space="preserve">Nordale Mixer Grinder Essential</t>
  </si>
  <si>
    <t xml:space="preserve">P2035</t>
  </si>
  <si>
    <t xml:space="preserve">Tarsa Shoe Rack Essential</t>
  </si>
  <si>
    <t xml:space="preserve">P2036</t>
  </si>
  <si>
    <t xml:space="preserve">Nordale Cushion Cover Set Plus 90</t>
  </si>
  <si>
    <t xml:space="preserve">P2037</t>
  </si>
  <si>
    <t xml:space="preserve">Helio Tawa Ultra</t>
  </si>
  <si>
    <t xml:space="preserve">P2038</t>
  </si>
  <si>
    <t xml:space="preserve">Pexo Electric Kettle Plus 19</t>
  </si>
  <si>
    <t xml:space="preserve">P2039</t>
  </si>
  <si>
    <t xml:space="preserve">Everly Folding Bed Lite</t>
  </si>
  <si>
    <t xml:space="preserve">P2040</t>
  </si>
  <si>
    <t xml:space="preserve">Ryko Table Lamp Lite</t>
  </si>
  <si>
    <t xml:space="preserve">P2041</t>
  </si>
  <si>
    <t xml:space="preserve">Vanta Kadai Classic</t>
  </si>
  <si>
    <t xml:space="preserve">P2042</t>
  </si>
  <si>
    <t xml:space="preserve">Aurora Toaster Prime</t>
  </si>
  <si>
    <t xml:space="preserve">P2043</t>
  </si>
  <si>
    <t xml:space="preserve">Pexo Study Table Essential</t>
  </si>
  <si>
    <t xml:space="preserve">P2044</t>
  </si>
  <si>
    <t xml:space="preserve">Trueline Photo Frame Set Lite</t>
  </si>
  <si>
    <t xml:space="preserve">P2045</t>
  </si>
  <si>
    <t xml:space="preserve">Orbit Cookware Set Max</t>
  </si>
  <si>
    <t xml:space="preserve">P2046</t>
  </si>
  <si>
    <t xml:space="preserve">Everly Electric Kettle Lite</t>
  </si>
  <si>
    <t xml:space="preserve">P2047</t>
  </si>
  <si>
    <t xml:space="preserve">Amara Office Chair Lite</t>
  </si>
  <si>
    <t xml:space="preserve">P2048</t>
  </si>
  <si>
    <t xml:space="preserve">Solace Table Lamp Elite</t>
  </si>
  <si>
    <t xml:space="preserve">P2049</t>
  </si>
  <si>
    <t xml:space="preserve">Veda Kadai Elite</t>
  </si>
  <si>
    <t xml:space="preserve">P2050</t>
  </si>
  <si>
    <t xml:space="preserve">Tarsa Air Fryer Ultra</t>
  </si>
  <si>
    <t xml:space="preserve">P2051</t>
  </si>
  <si>
    <t xml:space="preserve">Tarsa Study Table Elite</t>
  </si>
  <si>
    <t xml:space="preserve">P2052</t>
  </si>
  <si>
    <t xml:space="preserve">Luma Photo Frame Set Elite</t>
  </si>
  <si>
    <t xml:space="preserve">P2053</t>
  </si>
  <si>
    <t xml:space="preserve">Novo Tawa Prime</t>
  </si>
  <si>
    <t xml:space="preserve">P2054</t>
  </si>
  <si>
    <t xml:space="preserve">Nordale Toaster Neo</t>
  </si>
  <si>
    <t xml:space="preserve">P2055</t>
  </si>
  <si>
    <t xml:space="preserve">Indigo Hill Folding Bed Lite</t>
  </si>
  <si>
    <t xml:space="preserve">P2056</t>
  </si>
  <si>
    <t xml:space="preserve">Nordale Wall Clock Air</t>
  </si>
  <si>
    <t xml:space="preserve">P2057</t>
  </si>
  <si>
    <t xml:space="preserve">Aurora Non-stick Pan Max</t>
  </si>
  <si>
    <t xml:space="preserve">P2058</t>
  </si>
  <si>
    <t xml:space="preserve">Brightly Air Fryer Smart</t>
  </si>
  <si>
    <t xml:space="preserve">P2059</t>
  </si>
  <si>
    <t xml:space="preserve">Amara Shoe Rack Classic</t>
  </si>
  <si>
    <t xml:space="preserve">P2060</t>
  </si>
  <si>
    <t xml:space="preserve">Urbane Table Lamp Air</t>
  </si>
  <si>
    <t xml:space="preserve">P2061</t>
  </si>
  <si>
    <t xml:space="preserve">Brightly Kadai Essential</t>
  </si>
  <si>
    <t xml:space="preserve">P2062</t>
  </si>
  <si>
    <t xml:space="preserve">Helio Toaster Air</t>
  </si>
  <si>
    <t xml:space="preserve">P2063</t>
  </si>
  <si>
    <t xml:space="preserve">Everly Shoe Rack Prime</t>
  </si>
  <si>
    <t xml:space="preserve">P2064</t>
  </si>
  <si>
    <t xml:space="preserve">Cedar &amp; Co Curtains Elite</t>
  </si>
  <si>
    <t xml:space="preserve">P2065</t>
  </si>
  <si>
    <t xml:space="preserve">Everly Non-stick Pan Smart</t>
  </si>
  <si>
    <t xml:space="preserve">P2066</t>
  </si>
  <si>
    <t xml:space="preserve">Brightly Air Fryer Smart 97</t>
  </si>
  <si>
    <t xml:space="preserve">P2067</t>
  </si>
  <si>
    <t xml:space="preserve">Indigo Hill Bookshelf Elite</t>
  </si>
  <si>
    <t xml:space="preserve">P2068</t>
  </si>
  <si>
    <t xml:space="preserve">Indigo Hill Cushion Cover Set Prime 31</t>
  </si>
  <si>
    <t xml:space="preserve">P2069</t>
  </si>
  <si>
    <t xml:space="preserve">Kalpa Non-stick Pan Essential</t>
  </si>
  <si>
    <t xml:space="preserve">P2070</t>
  </si>
  <si>
    <t xml:space="preserve">Ardent Mixer Grinder Lite</t>
  </si>
  <si>
    <t xml:space="preserve">P2071</t>
  </si>
  <si>
    <t xml:space="preserve">Veda Shoe Rack Ultra</t>
  </si>
  <si>
    <t xml:space="preserve">P2072</t>
  </si>
  <si>
    <t xml:space="preserve">Ardent Wall Clock Classic</t>
  </si>
  <si>
    <t xml:space="preserve">P2073</t>
  </si>
  <si>
    <t xml:space="preserve">Casa Nova Non-stick Pan Air</t>
  </si>
  <si>
    <t xml:space="preserve">P2074</t>
  </si>
  <si>
    <t xml:space="preserve">Novo Induction Cooktop Prime</t>
  </si>
  <si>
    <t xml:space="preserve">P2075</t>
  </si>
  <si>
    <t xml:space="preserve">Everly Bookshelf Lite</t>
  </si>
  <si>
    <t xml:space="preserve">P2076</t>
  </si>
  <si>
    <t xml:space="preserve">Vanta Curtains Pro</t>
  </si>
  <si>
    <t xml:space="preserve">P2077</t>
  </si>
  <si>
    <t xml:space="preserve">Brightly Non-stick Pan Air</t>
  </si>
  <si>
    <t xml:space="preserve">P2078</t>
  </si>
  <si>
    <t xml:space="preserve">Solace Mixer Grinder Lite</t>
  </si>
  <si>
    <t xml:space="preserve">P2079</t>
  </si>
  <si>
    <t xml:space="preserve">Solace Bookshelf Lite</t>
  </si>
  <si>
    <t xml:space="preserve">P2080</t>
  </si>
  <si>
    <t xml:space="preserve">Aurora Wall Clock Ultra</t>
  </si>
  <si>
    <t xml:space="preserve">P2081</t>
  </si>
  <si>
    <t xml:space="preserve">Kalpa Tawa Classic</t>
  </si>
  <si>
    <t xml:space="preserve">P2082</t>
  </si>
  <si>
    <t xml:space="preserve">Brightly Air Fryer Elite</t>
  </si>
  <si>
    <t xml:space="preserve">P2083</t>
  </si>
  <si>
    <t xml:space="preserve">Kiwa Folding Bed Plus</t>
  </si>
  <si>
    <t xml:space="preserve">P2084</t>
  </si>
  <si>
    <t xml:space="preserve">Brightly Table Lamp Essential</t>
  </si>
  <si>
    <t xml:space="preserve">P2085</t>
  </si>
  <si>
    <t xml:space="preserve">Casa Nova Pressure Cooker Classic</t>
  </si>
  <si>
    <t xml:space="preserve">P2086</t>
  </si>
  <si>
    <t xml:space="preserve">Amara Toaster Prime</t>
  </si>
  <si>
    <t xml:space="preserve">P2087</t>
  </si>
  <si>
    <t xml:space="preserve">Indigo Hill Shoe Rack Prime</t>
  </si>
  <si>
    <t xml:space="preserve">P2088</t>
  </si>
  <si>
    <t xml:space="preserve">Solace Table Lamp Essential</t>
  </si>
  <si>
    <t xml:space="preserve">P2089</t>
  </si>
  <si>
    <t xml:space="preserve">Urbane Pressure Cooker Max 65</t>
  </si>
  <si>
    <t xml:space="preserve">P2090</t>
  </si>
  <si>
    <t xml:space="preserve">Veda Toaster Neo</t>
  </si>
  <si>
    <t xml:space="preserve">P2091</t>
  </si>
  <si>
    <t xml:space="preserve">Casa Nova Study Table Neo</t>
  </si>
  <si>
    <t xml:space="preserve">P2092</t>
  </si>
  <si>
    <t xml:space="preserve">Solace Wall Clock Max</t>
  </si>
  <si>
    <t xml:space="preserve">P2093</t>
  </si>
  <si>
    <t xml:space="preserve">Kalpa Kadai Essential</t>
  </si>
  <si>
    <t xml:space="preserve">P2094</t>
  </si>
  <si>
    <t xml:space="preserve">Orbit Mixer Grinder Ultra</t>
  </si>
  <si>
    <t xml:space="preserve">P2095</t>
  </si>
  <si>
    <t xml:space="preserve">Casa Nova Office Chair Prime</t>
  </si>
  <si>
    <t xml:space="preserve">P2096</t>
  </si>
  <si>
    <t xml:space="preserve">Casa Nova Curtains Essential</t>
  </si>
  <si>
    <t xml:space="preserve">P2097</t>
  </si>
  <si>
    <t xml:space="preserve">Kiwa Tawa Prime</t>
  </si>
  <si>
    <t xml:space="preserve">P2098</t>
  </si>
  <si>
    <t xml:space="preserve">Skyline Air Fryer Pro</t>
  </si>
  <si>
    <t xml:space="preserve">P2099</t>
  </si>
  <si>
    <t xml:space="preserve">Kalpa Office Chair Pro</t>
  </si>
  <si>
    <t xml:space="preserve">P2100</t>
  </si>
  <si>
    <t xml:space="preserve">Bluepeak Cushion Cover Set Air</t>
  </si>
  <si>
    <t xml:space="preserve">P2101</t>
  </si>
  <si>
    <t xml:space="preserve">Prism Non-stick Pan Elite</t>
  </si>
  <si>
    <t xml:space="preserve">P2102</t>
  </si>
  <si>
    <t xml:space="preserve">Tarsa Air Fryer Ultra 49</t>
  </si>
  <si>
    <t xml:space="preserve">P2103</t>
  </si>
  <si>
    <t xml:space="preserve">Pexo Folding Bed Air</t>
  </si>
  <si>
    <t xml:space="preserve">P2104</t>
  </si>
  <si>
    <t xml:space="preserve">Tarsa Curtains Essential</t>
  </si>
  <si>
    <t xml:space="preserve">P2105</t>
  </si>
  <si>
    <t xml:space="preserve">Casa Nova Cookware Set Essential</t>
  </si>
  <si>
    <t xml:space="preserve">P2106</t>
  </si>
  <si>
    <t xml:space="preserve">Indigo Hill Mixer Grinder Ultra</t>
  </si>
  <si>
    <t xml:space="preserve">P2107</t>
  </si>
  <si>
    <t xml:space="preserve">Solace Study Table Pro</t>
  </si>
  <si>
    <t xml:space="preserve">P2108</t>
  </si>
  <si>
    <t xml:space="preserve">Everly Photo Frame Set Neo</t>
  </si>
  <si>
    <t xml:space="preserve">P2109</t>
  </si>
  <si>
    <t xml:space="preserve">Ryko Pressure Cooker Ultra</t>
  </si>
  <si>
    <t xml:space="preserve">P2110</t>
  </si>
  <si>
    <t xml:space="preserve">Casa Nova Toaster Pro 10</t>
  </si>
  <si>
    <t xml:space="preserve">P2111</t>
  </si>
  <si>
    <t xml:space="preserve">Amara Bookshelf Pro</t>
  </si>
  <si>
    <t xml:space="preserve">P2112</t>
  </si>
  <si>
    <t xml:space="preserve">Helio Photo Frame Set Prime</t>
  </si>
  <si>
    <t xml:space="preserve">P2113</t>
  </si>
  <si>
    <t xml:space="preserve">Tarsa Tawa Smart</t>
  </si>
  <si>
    <t xml:space="preserve">P2114</t>
  </si>
  <si>
    <t xml:space="preserve">Everly Toaster Air</t>
  </si>
  <si>
    <t xml:space="preserve">P2115</t>
  </si>
  <si>
    <t xml:space="preserve">Trueline Study Table Max</t>
  </si>
  <si>
    <t xml:space="preserve">P2116</t>
  </si>
  <si>
    <t xml:space="preserve">Solace Table Lamp Pro</t>
  </si>
  <si>
    <t xml:space="preserve">P2117</t>
  </si>
  <si>
    <t xml:space="preserve">Aurora Pressure Cooker Neo</t>
  </si>
  <si>
    <t xml:space="preserve">P2118</t>
  </si>
  <si>
    <t xml:space="preserve">Prism Air Fryer Plus</t>
  </si>
  <si>
    <t xml:space="preserve">P2119</t>
  </si>
  <si>
    <t xml:space="preserve">Casa Nova Bookshelf Essential</t>
  </si>
  <si>
    <t xml:space="preserve">P2120</t>
  </si>
  <si>
    <t xml:space="preserve">Orbit Curtains Ultra</t>
  </si>
  <si>
    <t xml:space="preserve">P2121</t>
  </si>
  <si>
    <t xml:space="preserve">Prism Non-stick Pan Max</t>
  </si>
  <si>
    <t xml:space="preserve">P2122</t>
  </si>
  <si>
    <t xml:space="preserve">Nordale Toaster Max</t>
  </si>
  <si>
    <t xml:space="preserve">P2123</t>
  </si>
  <si>
    <t xml:space="preserve">Fable Shoe Rack Plus</t>
  </si>
  <si>
    <t xml:space="preserve">P2124</t>
  </si>
  <si>
    <t xml:space="preserve">Fable Table Lamp Elite</t>
  </si>
  <si>
    <t xml:space="preserve">P2125</t>
  </si>
  <si>
    <t xml:space="preserve">Helio Pressure Cooker Smart</t>
  </si>
  <si>
    <t xml:space="preserve">P2126</t>
  </si>
  <si>
    <t xml:space="preserve">Veda Toaster Classic</t>
  </si>
  <si>
    <t xml:space="preserve">P2127</t>
  </si>
  <si>
    <t xml:space="preserve">Cedar &amp; Co Study Table Classic</t>
  </si>
  <si>
    <t xml:space="preserve">P2128</t>
  </si>
  <si>
    <t xml:space="preserve">Kiwa Table Lamp Plus</t>
  </si>
  <si>
    <t xml:space="preserve">P2129</t>
  </si>
  <si>
    <t xml:space="preserve">Fable Cookware Set Smart</t>
  </si>
  <si>
    <t xml:space="preserve">P2130</t>
  </si>
  <si>
    <t xml:space="preserve">Ardent Electric Kettle Elite 68</t>
  </si>
  <si>
    <t xml:space="preserve">P2131</t>
  </si>
  <si>
    <t xml:space="preserve">Solace Folding Bed Smart</t>
  </si>
  <si>
    <t xml:space="preserve">P2132</t>
  </si>
  <si>
    <t xml:space="preserve">Fable Cushion Cover Set Essential</t>
  </si>
  <si>
    <t xml:space="preserve">P2133</t>
  </si>
  <si>
    <t xml:space="preserve">Nordale Pressure Cooker Plus</t>
  </si>
  <si>
    <t xml:space="preserve">P2134</t>
  </si>
  <si>
    <t xml:space="preserve">Aurora Toaster Plus</t>
  </si>
  <si>
    <t xml:space="preserve">P2135</t>
  </si>
  <si>
    <t xml:space="preserve">Maple Lane Shoe Rack Plus 64</t>
  </si>
  <si>
    <t xml:space="preserve">P2136</t>
  </si>
  <si>
    <t xml:space="preserve">Mosaic Photo Frame Set Lite</t>
  </si>
  <si>
    <t xml:space="preserve">P2137</t>
  </si>
  <si>
    <t xml:space="preserve">Casa Nova Pressure Cooker Lite</t>
  </si>
  <si>
    <t xml:space="preserve">P2138</t>
  </si>
  <si>
    <t xml:space="preserve">Aurora Mixer Grinder Classic</t>
  </si>
  <si>
    <t xml:space="preserve">P2139</t>
  </si>
  <si>
    <t xml:space="preserve">Ryko Bookshelf Ultra</t>
  </si>
  <si>
    <t xml:space="preserve">P2140</t>
  </si>
  <si>
    <t xml:space="preserve">Ryko Curtains Elite</t>
  </si>
  <si>
    <t xml:space="preserve">P2141</t>
  </si>
  <si>
    <t xml:space="preserve">Brightly Non-stick Pan Smart</t>
  </si>
  <si>
    <t xml:space="preserve">P2142</t>
  </si>
  <si>
    <t xml:space="preserve">Kiwa Mixer Grinder Prime</t>
  </si>
  <si>
    <t xml:space="preserve">P2143</t>
  </si>
  <si>
    <t xml:space="preserve">Kalpa Bookshelf Classic</t>
  </si>
  <si>
    <t xml:space="preserve">P2144</t>
  </si>
  <si>
    <t xml:space="preserve">Bluepeak Curtains Classic</t>
  </si>
  <si>
    <t xml:space="preserve">P2145</t>
  </si>
  <si>
    <t xml:space="preserve">Helio Tawa Essential</t>
  </si>
  <si>
    <t xml:space="preserve">P2146</t>
  </si>
  <si>
    <t xml:space="preserve">Zenix Mixer Grinder Air</t>
  </si>
  <si>
    <t xml:space="preserve">P2147</t>
  </si>
  <si>
    <t xml:space="preserve">Cedar &amp; Co Shoe Rack Elite</t>
  </si>
  <si>
    <t xml:space="preserve">P2148</t>
  </si>
  <si>
    <t xml:space="preserve">Amara Photo Frame Set Ultra</t>
  </si>
  <si>
    <t xml:space="preserve">P2149</t>
  </si>
  <si>
    <t xml:space="preserve">Mosaic Cookware Set Elite</t>
  </si>
  <si>
    <t xml:space="preserve">P2150</t>
  </si>
  <si>
    <t xml:space="preserve">Novo Induction Cooktop Plus</t>
  </si>
  <si>
    <t xml:space="preserve">P2151</t>
  </si>
  <si>
    <t xml:space="preserve">Trueline Folding Bed Plus</t>
  </si>
  <si>
    <t xml:space="preserve">P2152</t>
  </si>
  <si>
    <t xml:space="preserve">Kiwa Photo Frame Set Smart</t>
  </si>
  <si>
    <t xml:space="preserve">P2153</t>
  </si>
  <si>
    <t xml:space="preserve">Kalpa Pressure Cooker Essential</t>
  </si>
  <si>
    <t xml:space="preserve">P2154</t>
  </si>
  <si>
    <t xml:space="preserve">Orbit Induction Cooktop Prime</t>
  </si>
  <si>
    <t xml:space="preserve">P2155</t>
  </si>
  <si>
    <t xml:space="preserve">Vanta Folding Bed Neo</t>
  </si>
  <si>
    <t xml:space="preserve">P2156</t>
  </si>
  <si>
    <t xml:space="preserve">Nordale Wall Clock Air 23</t>
  </si>
  <si>
    <t xml:space="preserve">P2157</t>
  </si>
  <si>
    <t xml:space="preserve">Helio Pressure Cooker Prime</t>
  </si>
  <si>
    <t xml:space="preserve">P2158</t>
  </si>
  <si>
    <t xml:space="preserve">Indigo Hill Air Fryer Neo</t>
  </si>
  <si>
    <t xml:space="preserve">P2159</t>
  </si>
  <si>
    <t xml:space="preserve">Kalpa Shoe Rack Plus</t>
  </si>
  <si>
    <t xml:space="preserve">P2160</t>
  </si>
  <si>
    <t xml:space="preserve">Bluepeak Photo Frame Set Essential</t>
  </si>
  <si>
    <t xml:space="preserve">P2161</t>
  </si>
  <si>
    <t xml:space="preserve">Luma Non-stick Pan Elite</t>
  </si>
  <si>
    <t xml:space="preserve">P2162</t>
  </si>
  <si>
    <t xml:space="preserve">Prism Air Fryer Pro 5</t>
  </si>
  <si>
    <t xml:space="preserve">P2163</t>
  </si>
  <si>
    <t xml:space="preserve">Maple Lane Folding Bed Essential</t>
  </si>
  <si>
    <t xml:space="preserve">P2164</t>
  </si>
  <si>
    <t xml:space="preserve">Fable Wall Clock Classic</t>
  </si>
  <si>
    <t xml:space="preserve">P2165</t>
  </si>
  <si>
    <t xml:space="preserve">Skyline Tawa Neo</t>
  </si>
  <si>
    <t xml:space="preserve">P2166</t>
  </si>
  <si>
    <t xml:space="preserve">Kalpa Induction Cooktop Elite</t>
  </si>
  <si>
    <t xml:space="preserve">P2167</t>
  </si>
  <si>
    <t xml:space="preserve">Vanta Bookshelf Smart</t>
  </si>
  <si>
    <t xml:space="preserve">P2168</t>
  </si>
  <si>
    <t xml:space="preserve">Luma Table Lamp Essential</t>
  </si>
  <si>
    <t xml:space="preserve">P2169</t>
  </si>
  <si>
    <t xml:space="preserve">Indigo Hill Cookware Set Lite</t>
  </si>
  <si>
    <t xml:space="preserve">P2170</t>
  </si>
  <si>
    <t xml:space="preserve">Bluepeak Induction Cooktop Elite</t>
  </si>
  <si>
    <t xml:space="preserve">P2171</t>
  </si>
  <si>
    <t xml:space="preserve">Helio Folding Bed Classic</t>
  </si>
  <si>
    <t xml:space="preserve">P2172</t>
  </si>
  <si>
    <t xml:space="preserve">Maple Lane Wall Clock Max 61</t>
  </si>
  <si>
    <t xml:space="preserve">P2173</t>
  </si>
  <si>
    <t xml:space="preserve">Ardent Kadai Classic</t>
  </si>
  <si>
    <t xml:space="preserve">P2174</t>
  </si>
  <si>
    <t xml:space="preserve">Bluepeak Toaster Plus</t>
  </si>
  <si>
    <t xml:space="preserve">P2175</t>
  </si>
  <si>
    <t xml:space="preserve">Maple Lane Office Chair Classic</t>
  </si>
  <si>
    <t xml:space="preserve">P2176</t>
  </si>
  <si>
    <t xml:space="preserve">Urbane Photo Frame Set Essential</t>
  </si>
  <si>
    <t xml:space="preserve">P2177</t>
  </si>
  <si>
    <t xml:space="preserve">Indigo Hill Kadai Pro</t>
  </si>
  <si>
    <t xml:space="preserve">P2178</t>
  </si>
  <si>
    <t xml:space="preserve">Kalpa Induction Cooktop Ultra 52</t>
  </si>
  <si>
    <t xml:space="preserve">P2179</t>
  </si>
  <si>
    <t xml:space="preserve">Pexo Bookshelf Air</t>
  </si>
  <si>
    <t xml:space="preserve">P2180</t>
  </si>
  <si>
    <t xml:space="preserve">Amara Curtains Elite</t>
  </si>
  <si>
    <t xml:space="preserve">P2181</t>
  </si>
  <si>
    <t xml:space="preserve">Veda Cookware Set Essential</t>
  </si>
  <si>
    <t xml:space="preserve">P2182</t>
  </si>
  <si>
    <t xml:space="preserve">Prism Electric Kettle Ultra</t>
  </si>
  <si>
    <t xml:space="preserve">P2183</t>
  </si>
  <si>
    <t xml:space="preserve">Fable Folding Bed Classic</t>
  </si>
  <si>
    <t xml:space="preserve">P2184</t>
  </si>
  <si>
    <t xml:space="preserve">Skyline Cushion Cover Set Air</t>
  </si>
  <si>
    <t xml:space="preserve">P2185</t>
  </si>
  <si>
    <t xml:space="preserve">Luma Tawa Max</t>
  </si>
  <si>
    <t xml:space="preserve">P2186</t>
  </si>
  <si>
    <t xml:space="preserve">Prism Induction Cooktop Smart</t>
  </si>
  <si>
    <t xml:space="preserve">P2187</t>
  </si>
  <si>
    <t xml:space="preserve">Casa Nova Folding Bed Lite</t>
  </si>
  <si>
    <t xml:space="preserve">P2188</t>
  </si>
  <si>
    <t xml:space="preserve">Vanta Curtains Smart 56</t>
  </si>
  <si>
    <t xml:space="preserve">P2189</t>
  </si>
  <si>
    <t xml:space="preserve">Ryko Non-stick Pan Ultra</t>
  </si>
  <si>
    <t xml:space="preserve">P2190</t>
  </si>
  <si>
    <t xml:space="preserve">Casa Nova Electric Kettle Pro</t>
  </si>
  <si>
    <t xml:space="preserve">P2191</t>
  </si>
  <si>
    <t xml:space="preserve">Orbit Bookshelf Neo 64</t>
  </si>
  <si>
    <t xml:space="preserve">P2192</t>
  </si>
  <si>
    <t xml:space="preserve">Novo Cushion Cover Set Plus</t>
  </si>
  <si>
    <t xml:space="preserve">P2193</t>
  </si>
  <si>
    <t xml:space="preserve">Novo Cookware Set Smart</t>
  </si>
  <si>
    <t xml:space="preserve">P2194</t>
  </si>
  <si>
    <t xml:space="preserve">Kalpa Induction Cooktop Ultra 61</t>
  </si>
  <si>
    <t xml:space="preserve">P2195</t>
  </si>
  <si>
    <t xml:space="preserve">Cedar &amp; Co Bookshelf Elite</t>
  </si>
  <si>
    <t xml:space="preserve">P2196</t>
  </si>
  <si>
    <t xml:space="preserve">Tarsa Wall Clock Classic</t>
  </si>
  <si>
    <t xml:space="preserve">P2197</t>
  </si>
  <si>
    <t xml:space="preserve">Mosaic Tawa Smart</t>
  </si>
  <si>
    <t xml:space="preserve">P2198</t>
  </si>
  <si>
    <t xml:space="preserve">Skyline Air Fryer Ultra</t>
  </si>
  <si>
    <t xml:space="preserve">P2199</t>
  </si>
  <si>
    <t xml:space="preserve">Orbit Folding Bed Neo</t>
  </si>
  <si>
    <t xml:space="preserve">P2200</t>
  </si>
  <si>
    <t xml:space="preserve">Helio Table Lamp Lite</t>
  </si>
  <si>
    <t xml:space="preserve">P2201</t>
  </si>
  <si>
    <t xml:space="preserve">Cedar &amp; Co Tawa Essential</t>
  </si>
  <si>
    <t xml:space="preserve">P2202</t>
  </si>
  <si>
    <t xml:space="preserve">Kiwa Induction Cooktop Elite</t>
  </si>
  <si>
    <t xml:space="preserve">P2203</t>
  </si>
  <si>
    <t xml:space="preserve">Tarsa Shoe Rack Neo</t>
  </si>
  <si>
    <t xml:space="preserve">P2204</t>
  </si>
  <si>
    <t xml:space="preserve">Tarsa Cushion Cover Set Air</t>
  </si>
  <si>
    <t xml:space="preserve">P2205</t>
  </si>
  <si>
    <t xml:space="preserve">Fable Cookware Set Plus</t>
  </si>
  <si>
    <t xml:space="preserve">P2206</t>
  </si>
  <si>
    <t xml:space="preserve">Helio Toaster Ultra</t>
  </si>
  <si>
    <t xml:space="preserve">P2207</t>
  </si>
  <si>
    <t xml:space="preserve">Brightly Study Table Smart</t>
  </si>
  <si>
    <t xml:space="preserve">P2208</t>
  </si>
  <si>
    <t xml:space="preserve">Solace Wall Clock Essential</t>
  </si>
  <si>
    <t xml:space="preserve">P2209</t>
  </si>
  <si>
    <t xml:space="preserve">Maple Lane Non-stick Pan Elite</t>
  </si>
  <si>
    <t xml:space="preserve">P2210</t>
  </si>
  <si>
    <t xml:space="preserve">Tarsa Mixer Grinder Prime</t>
  </si>
  <si>
    <t xml:space="preserve">P2211</t>
  </si>
  <si>
    <t xml:space="preserve">Everly Bookshelf Air</t>
  </si>
  <si>
    <t xml:space="preserve">P2212</t>
  </si>
  <si>
    <t xml:space="preserve">Orbit Cushion Cover Set Lite</t>
  </si>
  <si>
    <t xml:space="preserve">P2213</t>
  </si>
  <si>
    <t xml:space="preserve">Maple Lane Tawa Essential</t>
  </si>
  <si>
    <t xml:space="preserve">P2214</t>
  </si>
  <si>
    <t xml:space="preserve">Tarsa Electric Kettle Air</t>
  </si>
  <si>
    <t xml:space="preserve">P2215</t>
  </si>
  <si>
    <t xml:space="preserve">Indigo Hill Bookshelf Elite 52</t>
  </si>
  <si>
    <t xml:space="preserve">P2216</t>
  </si>
  <si>
    <t xml:space="preserve">Brightly Curtains Smart</t>
  </si>
  <si>
    <t xml:space="preserve">P2217</t>
  </si>
  <si>
    <t xml:space="preserve">Kalpa Pressure Cooker Max 63</t>
  </si>
  <si>
    <t xml:space="preserve">P2218</t>
  </si>
  <si>
    <t xml:space="preserve">Bluepeak Electric Kettle Classic</t>
  </si>
  <si>
    <t xml:space="preserve">P2219</t>
  </si>
  <si>
    <t xml:space="preserve">Indigo Hill Folding Bed Lite 20</t>
  </si>
  <si>
    <t xml:space="preserve">P2220</t>
  </si>
  <si>
    <t xml:space="preserve">Prism Wall Clock Neo</t>
  </si>
  <si>
    <t xml:space="preserve">P2221</t>
  </si>
  <si>
    <t xml:space="preserve">Kalpa Non-stick Pan Max 44</t>
  </si>
  <si>
    <t xml:space="preserve">P2222</t>
  </si>
  <si>
    <t xml:space="preserve">Indigo Hill Air Fryer Air</t>
  </si>
  <si>
    <t xml:space="preserve">P2223</t>
  </si>
  <si>
    <t xml:space="preserve">Skyline Office Chair Ultra</t>
  </si>
  <si>
    <t xml:space="preserve">P2224</t>
  </si>
  <si>
    <t xml:space="preserve">Maple Lane Table Lamp Classic</t>
  </si>
  <si>
    <t xml:space="preserve">P2225</t>
  </si>
  <si>
    <t xml:space="preserve">Pexo Non-stick Pan Elite</t>
  </si>
  <si>
    <t xml:space="preserve">P2226</t>
  </si>
  <si>
    <t xml:space="preserve">Ryko Induction Cooktop Plus</t>
  </si>
  <si>
    <t xml:space="preserve">P2227</t>
  </si>
  <si>
    <t xml:space="preserve">Ryko Shoe Rack Air</t>
  </si>
  <si>
    <t xml:space="preserve">P2228</t>
  </si>
  <si>
    <t xml:space="preserve">Nordale Curtains Plus</t>
  </si>
  <si>
    <t xml:space="preserve">P2229</t>
  </si>
  <si>
    <t xml:space="preserve">Mosaic Tawa Max</t>
  </si>
  <si>
    <t xml:space="preserve">P2230</t>
  </si>
  <si>
    <t xml:space="preserve">Luma Mixer Grinder Prime</t>
  </si>
  <si>
    <t xml:space="preserve">P2231</t>
  </si>
  <si>
    <t xml:space="preserve">Novo Office Chair Ultra</t>
  </si>
  <si>
    <t xml:space="preserve">P2232</t>
  </si>
  <si>
    <t xml:space="preserve">Tarsa Table Lamp Air</t>
  </si>
  <si>
    <t xml:space="preserve">P2233</t>
  </si>
  <si>
    <t xml:space="preserve">Veda Non-stick Pan Ultra</t>
  </si>
  <si>
    <t xml:space="preserve">P2234</t>
  </si>
  <si>
    <t xml:space="preserve">Bluepeak Induction Cooktop Smart</t>
  </si>
  <si>
    <t xml:space="preserve">P2235</t>
  </si>
  <si>
    <t xml:space="preserve">Ardent Bookshelf Air</t>
  </si>
  <si>
    <t xml:space="preserve">P2236</t>
  </si>
  <si>
    <t xml:space="preserve">Pexo Cushion Cover Set Classic</t>
  </si>
  <si>
    <t xml:space="preserve">P2237</t>
  </si>
  <si>
    <t xml:space="preserve">Novo Kadai Ultra</t>
  </si>
  <si>
    <t xml:space="preserve">P2238</t>
  </si>
  <si>
    <t xml:space="preserve">Prism Mixer Grinder Max</t>
  </si>
  <si>
    <t xml:space="preserve">P2239</t>
  </si>
  <si>
    <t xml:space="preserve">Veda Folding Bed Prime</t>
  </si>
  <si>
    <t xml:space="preserve">P2240</t>
  </si>
  <si>
    <t xml:space="preserve">Zenix Cushion Cover Set Plus</t>
  </si>
  <si>
    <t xml:space="preserve">P2241</t>
  </si>
  <si>
    <t xml:space="preserve">Veda Tawa Essential</t>
  </si>
  <si>
    <t xml:space="preserve">P2242</t>
  </si>
  <si>
    <t xml:space="preserve">Maple Lane Air Fryer Air</t>
  </si>
  <si>
    <t xml:space="preserve">P2243</t>
  </si>
  <si>
    <t xml:space="preserve">Solace Office Chair Lite</t>
  </si>
  <si>
    <t xml:space="preserve">P2244</t>
  </si>
  <si>
    <t xml:space="preserve">Urbane Wall Clock Ultra</t>
  </si>
  <si>
    <t xml:space="preserve">P2245</t>
  </si>
  <si>
    <t xml:space="preserve">Maple Lane Non-stick Pan Plus</t>
  </si>
  <si>
    <t xml:space="preserve">P2246</t>
  </si>
  <si>
    <t xml:space="preserve">Prism Induction Cooktop Elite</t>
  </si>
  <si>
    <t xml:space="preserve">P2247</t>
  </si>
  <si>
    <t xml:space="preserve">Prism Folding Bed Essential</t>
  </si>
  <si>
    <t xml:space="preserve">P2248</t>
  </si>
  <si>
    <t xml:space="preserve">Helio Wall Clock Air</t>
  </si>
  <si>
    <t xml:space="preserve">P2249</t>
  </si>
  <si>
    <t xml:space="preserve">Casa Nova Kadai Plus</t>
  </si>
  <si>
    <t xml:space="preserve">P2250</t>
  </si>
  <si>
    <t xml:space="preserve">Ryko Toaster Essential</t>
  </si>
  <si>
    <t xml:space="preserve">P2251</t>
  </si>
  <si>
    <t xml:space="preserve">Zenix Study Table Max</t>
  </si>
  <si>
    <t xml:space="preserve">P2252</t>
  </si>
  <si>
    <t xml:space="preserve">Tarsa Table Lamp Elite</t>
  </si>
  <si>
    <t xml:space="preserve">P2253</t>
  </si>
  <si>
    <t xml:space="preserve">Urbane Non-stick Pan Neo</t>
  </si>
  <si>
    <t xml:space="preserve">P2254</t>
  </si>
  <si>
    <t xml:space="preserve">Everly Induction Cooktop Elite</t>
  </si>
  <si>
    <t xml:space="preserve">P2255</t>
  </si>
  <si>
    <t xml:space="preserve">Vanta Bookshelf Air</t>
  </si>
  <si>
    <t xml:space="preserve">P2256</t>
  </si>
  <si>
    <t xml:space="preserve">Pexo Table Lamp Max</t>
  </si>
  <si>
    <t xml:space="preserve">P2257</t>
  </si>
  <si>
    <t xml:space="preserve">Aurora Tawa Max</t>
  </si>
  <si>
    <t xml:space="preserve">P2258</t>
  </si>
  <si>
    <t xml:space="preserve">Veda Electric Kettle Lite</t>
  </si>
  <si>
    <t xml:space="preserve">P2259</t>
  </si>
  <si>
    <t xml:space="preserve">Ryko Folding Bed Prime</t>
  </si>
  <si>
    <t xml:space="preserve">P2260</t>
  </si>
  <si>
    <t xml:space="preserve">Maple Lane Table Lamp Neo</t>
  </si>
  <si>
    <t xml:space="preserve">P2261</t>
  </si>
  <si>
    <t xml:space="preserve">Brightly Cookware Set Plus</t>
  </si>
  <si>
    <t xml:space="preserve">P2262</t>
  </si>
  <si>
    <t xml:space="preserve">Kiwa Mixer Grinder Essential</t>
  </si>
  <si>
    <t xml:space="preserve">P2263</t>
  </si>
  <si>
    <t xml:space="preserve">Everly Office Chair Air</t>
  </si>
  <si>
    <t xml:space="preserve">P2264</t>
  </si>
  <si>
    <t xml:space="preserve">Luma Curtains Ultra</t>
  </si>
  <si>
    <t xml:space="preserve">P2265</t>
  </si>
  <si>
    <t xml:space="preserve">Ardent Kadai Prime 46</t>
  </si>
  <si>
    <t xml:space="preserve">P2266</t>
  </si>
  <si>
    <t xml:space="preserve">Novo Toaster Prime</t>
  </si>
  <si>
    <t xml:space="preserve">P2267</t>
  </si>
  <si>
    <t xml:space="preserve">Zenix Office Chair Neo</t>
  </si>
  <si>
    <t xml:space="preserve">P2268</t>
  </si>
  <si>
    <t xml:space="preserve">Maple Lane Photo Frame Set Classic</t>
  </si>
  <si>
    <t xml:space="preserve">P2269</t>
  </si>
  <si>
    <t xml:space="preserve">Prism Kadai Smart</t>
  </si>
  <si>
    <t xml:space="preserve">P2270</t>
  </si>
  <si>
    <t xml:space="preserve">Zenix Air Fryer Essential</t>
  </si>
  <si>
    <t xml:space="preserve">P2271</t>
  </si>
  <si>
    <t xml:space="preserve">Pexo Office Chair Classic</t>
  </si>
  <si>
    <t xml:space="preserve">P2272</t>
  </si>
  <si>
    <t xml:space="preserve">Prism Curtains Ultra</t>
  </si>
  <si>
    <t xml:space="preserve">P2273</t>
  </si>
  <si>
    <t xml:space="preserve">Kiwa Cookware Set Smart</t>
  </si>
  <si>
    <t xml:space="preserve">P2274</t>
  </si>
  <si>
    <t xml:space="preserve">Nordale Air Fryer Neo</t>
  </si>
  <si>
    <t xml:space="preserve">P2275</t>
  </si>
  <si>
    <t xml:space="preserve">Ryko Bookshelf Ultra 5</t>
  </si>
  <si>
    <t xml:space="preserve">P2276</t>
  </si>
  <si>
    <t xml:space="preserve">Indigo Hill Curtains Lite</t>
  </si>
  <si>
    <t xml:space="preserve">P2277</t>
  </si>
  <si>
    <t xml:space="preserve">Helio Kadai Elite</t>
  </si>
  <si>
    <t xml:space="preserve">P2278</t>
  </si>
  <si>
    <t xml:space="preserve">Urbane Toaster Essential</t>
  </si>
  <si>
    <t xml:space="preserve">P2279</t>
  </si>
  <si>
    <t xml:space="preserve">Amara Folding Bed Lite</t>
  </si>
  <si>
    <t xml:space="preserve">P2280</t>
  </si>
  <si>
    <t xml:space="preserve">Veda Cushion Cover Set Essential</t>
  </si>
  <si>
    <t xml:space="preserve">P2281</t>
  </si>
  <si>
    <t xml:space="preserve">Brightly Pressure Cooker Neo</t>
  </si>
  <si>
    <t xml:space="preserve">P2282</t>
  </si>
  <si>
    <t xml:space="preserve">Kalpa Induction Cooktop Classic</t>
  </si>
  <si>
    <t xml:space="preserve">P2283</t>
  </si>
  <si>
    <t xml:space="preserve">Urbane Office Chair Smart</t>
  </si>
  <si>
    <t xml:space="preserve">P2284</t>
  </si>
  <si>
    <t xml:space="preserve">Bluepeak Photo Frame Set Prime</t>
  </si>
  <si>
    <t xml:space="preserve">P2285</t>
  </si>
  <si>
    <t xml:space="preserve">Veda Non-stick Pan Max</t>
  </si>
  <si>
    <t xml:space="preserve">P2286</t>
  </si>
  <si>
    <t xml:space="preserve">Helio Toaster Ultra 83</t>
  </si>
  <si>
    <t xml:space="preserve">P2287</t>
  </si>
  <si>
    <t xml:space="preserve">Prism Folding Bed Elite</t>
  </si>
  <si>
    <t xml:space="preserve">P2288</t>
  </si>
  <si>
    <t xml:space="preserve">Fable Wall Clock Ultra</t>
  </si>
  <si>
    <t xml:space="preserve">P2289</t>
  </si>
  <si>
    <t xml:space="preserve">Casa Nova Kadai Lite</t>
  </si>
  <si>
    <t xml:space="preserve">P2290</t>
  </si>
  <si>
    <t xml:space="preserve">Prism Air Fryer Elite</t>
  </si>
  <si>
    <t xml:space="preserve">P2291</t>
  </si>
  <si>
    <t xml:space="preserve">Mosaic Office Chair Plus</t>
  </si>
  <si>
    <t xml:space="preserve">P2292</t>
  </si>
  <si>
    <t xml:space="preserve">Nordale Cushion Cover Set Max</t>
  </si>
  <si>
    <t xml:space="preserve">P2293</t>
  </si>
  <si>
    <t xml:space="preserve">Maple Lane Kadai Air</t>
  </si>
  <si>
    <t xml:space="preserve">P2294</t>
  </si>
  <si>
    <t xml:space="preserve">Skyline Electric Kettle Max</t>
  </si>
  <si>
    <t xml:space="preserve">P2295</t>
  </si>
  <si>
    <t xml:space="preserve">Urbane Study Table Prime</t>
  </si>
  <si>
    <t xml:space="preserve">P2296</t>
  </si>
  <si>
    <t xml:space="preserve">Skyline Wall Clock Essential</t>
  </si>
  <si>
    <t xml:space="preserve">P2297</t>
  </si>
  <si>
    <t xml:space="preserve">Mosaic Non-stick Pan Ultra</t>
  </si>
  <si>
    <t xml:space="preserve">P2298</t>
  </si>
  <si>
    <t xml:space="preserve">Ryko Air Fryer Plus</t>
  </si>
  <si>
    <t xml:space="preserve">P2299</t>
  </si>
  <si>
    <t xml:space="preserve">Nordale Bookshelf Air</t>
  </si>
  <si>
    <t xml:space="preserve">P2300</t>
  </si>
  <si>
    <t xml:space="preserve">Amara Table Lamp Plus</t>
  </si>
  <si>
    <t xml:space="preserve">P2301</t>
  </si>
  <si>
    <t xml:space="preserve">Novo Pressure Cooker Plus</t>
  </si>
  <si>
    <t xml:space="preserve">P2302</t>
  </si>
  <si>
    <t xml:space="preserve">Fable Air Fryer Essential</t>
  </si>
  <si>
    <t xml:space="preserve">P2303</t>
  </si>
  <si>
    <t xml:space="preserve">Kalpa Bookshelf Plus</t>
  </si>
  <si>
    <t xml:space="preserve">P2304</t>
  </si>
  <si>
    <t xml:space="preserve">Trueline Photo Frame Set Classic</t>
  </si>
  <si>
    <t xml:space="preserve">P2305</t>
  </si>
  <si>
    <t xml:space="preserve">Aurora Tawa Max 94</t>
  </si>
  <si>
    <t xml:space="preserve">P2306</t>
  </si>
  <si>
    <t xml:space="preserve">Tarsa Electric Kettle Elite</t>
  </si>
  <si>
    <t xml:space="preserve">P2307</t>
  </si>
  <si>
    <t xml:space="preserve">Brightly Shoe Rack Max 64</t>
  </si>
  <si>
    <t xml:space="preserve">P2308</t>
  </si>
  <si>
    <t xml:space="preserve">Prism Cushion Cover Set Pro</t>
  </si>
  <si>
    <t xml:space="preserve">P2309</t>
  </si>
  <si>
    <t xml:space="preserve">Skyline Tawa Prime</t>
  </si>
  <si>
    <t xml:space="preserve">P2310</t>
  </si>
  <si>
    <t xml:space="preserve">Tarsa Air Fryer Smart</t>
  </si>
  <si>
    <t xml:space="preserve">P2311</t>
  </si>
  <si>
    <t xml:space="preserve">Tarsa Study Table Prime</t>
  </si>
  <si>
    <t xml:space="preserve">P2312</t>
  </si>
  <si>
    <t xml:space="preserve">Kiwa Table Lamp Elite</t>
  </si>
  <si>
    <t xml:space="preserve">P2313</t>
  </si>
  <si>
    <t xml:space="preserve">Novo Non-stick Pan Ultra</t>
  </si>
  <si>
    <t xml:space="preserve">P2314</t>
  </si>
  <si>
    <t xml:space="preserve">Indigo Hill Toaster Neo</t>
  </si>
  <si>
    <t xml:space="preserve">P2315</t>
  </si>
  <si>
    <t xml:space="preserve">Orbit Folding Bed Plus</t>
  </si>
  <si>
    <t xml:space="preserve">P2316</t>
  </si>
  <si>
    <t xml:space="preserve">Ryko Wall Clock Essential</t>
  </si>
  <si>
    <t xml:space="preserve">P2317</t>
  </si>
  <si>
    <t xml:space="preserve">Bluepeak Non-stick Pan Pro 19</t>
  </si>
  <si>
    <t xml:space="preserve">P2318</t>
  </si>
  <si>
    <t xml:space="preserve">Skyline Electric Kettle Air</t>
  </si>
  <si>
    <t xml:space="preserve">P2319</t>
  </si>
  <si>
    <t xml:space="preserve">Fable Office Chair Essential</t>
  </si>
  <si>
    <t xml:space="preserve">P2320</t>
  </si>
  <si>
    <t xml:space="preserve">Amara Photo Frame Set Smart</t>
  </si>
  <si>
    <t xml:space="preserve">P2321</t>
  </si>
  <si>
    <t xml:space="preserve">Novo Non-stick Pan Lite</t>
  </si>
  <si>
    <t xml:space="preserve">P2322</t>
  </si>
  <si>
    <t xml:space="preserve">Brightly Electric Kettle Classic</t>
  </si>
  <si>
    <t xml:space="preserve">P2323</t>
  </si>
  <si>
    <t xml:space="preserve">Solace Bookshelf Classic</t>
  </si>
  <si>
    <t xml:space="preserve">P2324</t>
  </si>
  <si>
    <t xml:space="preserve">Ardent Table Lamp Lite</t>
  </si>
  <si>
    <t xml:space="preserve">P2325</t>
  </si>
  <si>
    <t xml:space="preserve">Indigo Hill Pressure Cooker Air</t>
  </si>
  <si>
    <t xml:space="preserve">P2326</t>
  </si>
  <si>
    <t xml:space="preserve">Helio Electric Kettle Pro</t>
  </si>
  <si>
    <t xml:space="preserve">P2327</t>
  </si>
  <si>
    <t xml:space="preserve">Aurora Folding Bed Prime</t>
  </si>
  <si>
    <t xml:space="preserve">P2328</t>
  </si>
  <si>
    <t xml:space="preserve">Everly Photo Frame Set Air</t>
  </si>
  <si>
    <t xml:space="preserve">P2329</t>
  </si>
  <si>
    <t xml:space="preserve">Fable Cookware Set Air</t>
  </si>
  <si>
    <t xml:space="preserve">P2330</t>
  </si>
  <si>
    <t xml:space="preserve">Indigo Hill Toaster Smart</t>
  </si>
  <si>
    <t xml:space="preserve">P2331</t>
  </si>
  <si>
    <t xml:space="preserve">Zenix Shoe Rack Plus</t>
  </si>
  <si>
    <t xml:space="preserve">P2332</t>
  </si>
  <si>
    <t xml:space="preserve">Indigo Hill Photo Frame Set Pro</t>
  </si>
  <si>
    <t xml:space="preserve">P2333</t>
  </si>
  <si>
    <t xml:space="preserve">Skyline Non-stick Pan Plus</t>
  </si>
  <si>
    <t xml:space="preserve">P2334</t>
  </si>
  <si>
    <t xml:space="preserve">Bluepeak Induction Cooktop Lite 68</t>
  </si>
  <si>
    <t xml:space="preserve">P2335</t>
  </si>
  <si>
    <t xml:space="preserve">Everly Bookshelf Max</t>
  </si>
  <si>
    <t xml:space="preserve">P2336</t>
  </si>
  <si>
    <t xml:space="preserve">Tarsa Table Lamp Ultra</t>
  </si>
  <si>
    <t xml:space="preserve">P2337</t>
  </si>
  <si>
    <t xml:space="preserve">Amara Pressure Cooker Prime</t>
  </si>
  <si>
    <t xml:space="preserve">P2338</t>
  </si>
  <si>
    <t xml:space="preserve">Aurora Toaster Smart</t>
  </si>
  <si>
    <t xml:space="preserve">P2339</t>
  </si>
  <si>
    <t xml:space="preserve">Fable Shoe Rack Ultra</t>
  </si>
  <si>
    <t xml:space="preserve">P2340</t>
  </si>
  <si>
    <t xml:space="preserve">Luma Wall Clock Essential</t>
  </si>
  <si>
    <t xml:space="preserve">P2341</t>
  </si>
  <si>
    <t xml:space="preserve">Solace Pressure Cooker Ultra</t>
  </si>
  <si>
    <t xml:space="preserve">P2342</t>
  </si>
  <si>
    <t xml:space="preserve">Ryko Air Fryer Lite</t>
  </si>
  <si>
    <t xml:space="preserve">P2343</t>
  </si>
  <si>
    <t xml:space="preserve">Solace Study Table Max</t>
  </si>
  <si>
    <t xml:space="preserve">P2344</t>
  </si>
  <si>
    <t xml:space="preserve">Casa Nova Table Lamp Max</t>
  </si>
  <si>
    <t xml:space="preserve">P2345</t>
  </si>
  <si>
    <t xml:space="preserve">Tarsa Cookware Set Classic</t>
  </si>
  <si>
    <t xml:space="preserve">P2346</t>
  </si>
  <si>
    <t xml:space="preserve">Luma Mixer Grinder Plus</t>
  </si>
  <si>
    <t xml:space="preserve">P2347</t>
  </si>
  <si>
    <t xml:space="preserve">Prism Shoe Rack Plus</t>
  </si>
  <si>
    <t xml:space="preserve">P2348</t>
  </si>
  <si>
    <t xml:space="preserve">Pexo Table Lamp Air</t>
  </si>
  <si>
    <t xml:space="preserve">P2349</t>
  </si>
  <si>
    <t xml:space="preserve">Prism Kadai Lite</t>
  </si>
  <si>
    <t xml:space="preserve">P2350</t>
  </si>
  <si>
    <t xml:space="preserve">Orbit Toaster Classic</t>
  </si>
  <si>
    <t xml:space="preserve">P2351</t>
  </si>
  <si>
    <t xml:space="preserve">Fable Office Chair Smart</t>
  </si>
  <si>
    <t xml:space="preserve">P2352</t>
  </si>
  <si>
    <t xml:space="preserve">Ryko Photo Frame Set Pro</t>
  </si>
  <si>
    <t xml:space="preserve">P2353</t>
  </si>
  <si>
    <t xml:space="preserve">Brightly Cookware Set Max</t>
  </si>
  <si>
    <t xml:space="preserve">P2354</t>
  </si>
  <si>
    <t xml:space="preserve">Orbit Electric Kettle Lite</t>
  </si>
  <si>
    <t xml:space="preserve">P2355</t>
  </si>
  <si>
    <t xml:space="preserve">Everly Office Chair Lite</t>
  </si>
  <si>
    <t xml:space="preserve">P2356</t>
  </si>
  <si>
    <t xml:space="preserve">Maple Lane Table Lamp Plus</t>
  </si>
  <si>
    <t xml:space="preserve">P2357</t>
  </si>
  <si>
    <t xml:space="preserve">Amara Cookware Set Prime</t>
  </si>
  <si>
    <t xml:space="preserve">P2358</t>
  </si>
  <si>
    <t xml:space="preserve">Novo Air Fryer Classic</t>
  </si>
  <si>
    <t xml:space="preserve">P2359</t>
  </si>
  <si>
    <t xml:space="preserve">Trueline Shoe Rack Smart</t>
  </si>
  <si>
    <t xml:space="preserve">P2360</t>
  </si>
  <si>
    <t xml:space="preserve">Urbane Photo Frame Set Elite</t>
  </si>
  <si>
    <t xml:space="preserve">P2361</t>
  </si>
  <si>
    <t xml:space="preserve">Indigo Hill Non-stick Pan Elite</t>
  </si>
  <si>
    <t xml:space="preserve">P2362</t>
  </si>
  <si>
    <t xml:space="preserve">Fable Air Fryer Classic</t>
  </si>
  <si>
    <t xml:space="preserve">P2363</t>
  </si>
  <si>
    <t xml:space="preserve">Zenix Study Table Max 57</t>
  </si>
  <si>
    <t xml:space="preserve">P2364</t>
  </si>
  <si>
    <t xml:space="preserve">Brightly Photo Frame Set Smart</t>
  </si>
  <si>
    <t xml:space="preserve">P2365</t>
  </si>
  <si>
    <t xml:space="preserve">Solace Non-stick Pan Smart</t>
  </si>
  <si>
    <t xml:space="preserve">P2366</t>
  </si>
  <si>
    <t xml:space="preserve">Mosaic Induction Cooktop Pro 78</t>
  </si>
  <si>
    <t xml:space="preserve">P2367</t>
  </si>
  <si>
    <t xml:space="preserve">Aurora Folding Bed Smart</t>
  </si>
  <si>
    <t xml:space="preserve">P2368</t>
  </si>
  <si>
    <t xml:space="preserve">Amara Table Lamp Max</t>
  </si>
  <si>
    <t xml:space="preserve">P2369</t>
  </si>
  <si>
    <t xml:space="preserve">Trueline Pressure Cooker Ultra</t>
  </si>
  <si>
    <t xml:space="preserve">P2370</t>
  </si>
  <si>
    <t xml:space="preserve">Luma Electric Kettle Max</t>
  </si>
  <si>
    <t xml:space="preserve">P2371</t>
  </si>
  <si>
    <t xml:space="preserve">Tarsa Shoe Rack Smart</t>
  </si>
  <si>
    <t xml:space="preserve">P2372</t>
  </si>
  <si>
    <t xml:space="preserve">Fable Cushion Cover Set Smart</t>
  </si>
  <si>
    <t xml:space="preserve">P2373</t>
  </si>
  <si>
    <t xml:space="preserve">Veda Cookware Set Classic</t>
  </si>
  <si>
    <t xml:space="preserve">P2374</t>
  </si>
  <si>
    <t xml:space="preserve">Orbit Induction Cooktop Max</t>
  </si>
  <si>
    <t xml:space="preserve">P2375</t>
  </si>
  <si>
    <t xml:space="preserve">Novo Folding Bed Pro</t>
  </si>
  <si>
    <t xml:space="preserve">P2376</t>
  </si>
  <si>
    <t xml:space="preserve">Orbit Curtains Lite</t>
  </si>
  <si>
    <t xml:space="preserve">P2377</t>
  </si>
  <si>
    <t xml:space="preserve">Everly Cookware Set Air</t>
  </si>
  <si>
    <t xml:space="preserve">P2378</t>
  </si>
  <si>
    <t xml:space="preserve">Helio Electric Kettle Plus</t>
  </si>
  <si>
    <t xml:space="preserve">P2379</t>
  </si>
  <si>
    <t xml:space="preserve">Vanta Bookshelf Elite</t>
  </si>
  <si>
    <t xml:space="preserve">P2380</t>
  </si>
  <si>
    <t xml:space="preserve">Brightly Curtains Ultra</t>
  </si>
  <si>
    <t xml:space="preserve">P2381</t>
  </si>
  <si>
    <t xml:space="preserve">Tarsa Non-stick Pan Ultra</t>
  </si>
  <si>
    <t xml:space="preserve">P2382</t>
  </si>
  <si>
    <t xml:space="preserve">Nordale Mixer Grinder Classic</t>
  </si>
  <si>
    <t xml:space="preserve">P2383</t>
  </si>
  <si>
    <t xml:space="preserve">Veda Bookshelf Elite</t>
  </si>
  <si>
    <t xml:space="preserve">P2384</t>
  </si>
  <si>
    <t xml:space="preserve">Cedar &amp; Co Photo Frame Set Elite</t>
  </si>
  <si>
    <t xml:space="preserve">P2385</t>
  </si>
  <si>
    <t xml:space="preserve">Fable Tawa Smart</t>
  </si>
  <si>
    <t xml:space="preserve">P2386</t>
  </si>
  <si>
    <t xml:space="preserve">Helio Air Fryer Ultra</t>
  </si>
  <si>
    <t xml:space="preserve">P2387</t>
  </si>
  <si>
    <t xml:space="preserve">Tarsa Office Chair Plus</t>
  </si>
  <si>
    <t xml:space="preserve">P2388</t>
  </si>
  <si>
    <t xml:space="preserve">Solace Wall Clock Pro</t>
  </si>
  <si>
    <t xml:space="preserve">P2389</t>
  </si>
  <si>
    <t xml:space="preserve">Ryko Tawa Plus</t>
  </si>
  <si>
    <t xml:space="preserve">P2390</t>
  </si>
  <si>
    <t xml:space="preserve">Nordale Electric Kettle Lite</t>
  </si>
  <si>
    <t xml:space="preserve">P2391</t>
  </si>
  <si>
    <t xml:space="preserve">Trueline Shoe Rack Max</t>
  </si>
  <si>
    <t xml:space="preserve">P2392</t>
  </si>
  <si>
    <t xml:space="preserve">Brightly Table Lamp Essential 2</t>
  </si>
  <si>
    <t xml:space="preserve">P2393</t>
  </si>
  <si>
    <t xml:space="preserve">Veda Tawa Ultra</t>
  </si>
  <si>
    <t xml:space="preserve">P2394</t>
  </si>
  <si>
    <t xml:space="preserve">Nordale Mixer Grinder Classic 55</t>
  </si>
  <si>
    <t xml:space="preserve">P2395</t>
  </si>
  <si>
    <t xml:space="preserve">Zenix Bookshelf Air</t>
  </si>
  <si>
    <t xml:space="preserve">P2396</t>
  </si>
  <si>
    <t xml:space="preserve">Fable Curtains Lite</t>
  </si>
  <si>
    <t xml:space="preserve">P2397</t>
  </si>
  <si>
    <t xml:space="preserve">Vanta Pressure Cooker Neo</t>
  </si>
  <si>
    <t xml:space="preserve">P2398</t>
  </si>
  <si>
    <t xml:space="preserve">Prism Toaster Smart</t>
  </si>
  <si>
    <t xml:space="preserve">P2399</t>
  </si>
  <si>
    <t xml:space="preserve">Prism Shoe Rack Max</t>
  </si>
  <si>
    <t xml:space="preserve">P2400</t>
  </si>
  <si>
    <t xml:space="preserve">Skyline Wall Clock Ultra</t>
  </si>
  <si>
    <t xml:space="preserve">P2401</t>
  </si>
  <si>
    <t xml:space="preserve">Fable Cookware Set Elite</t>
  </si>
  <si>
    <t xml:space="preserve">P2402</t>
  </si>
  <si>
    <t xml:space="preserve">Aurora Air Fryer Ultra</t>
  </si>
  <si>
    <t xml:space="preserve">P2403</t>
  </si>
  <si>
    <t xml:space="preserve">Amara Shoe Rack Air</t>
  </si>
  <si>
    <t xml:space="preserve">P2404</t>
  </si>
  <si>
    <t xml:space="preserve">Everly Curtains Pro</t>
  </si>
  <si>
    <t xml:space="preserve">P2405</t>
  </si>
  <si>
    <t xml:space="preserve">Tarsa Kadai Max</t>
  </si>
  <si>
    <t xml:space="preserve">P2406</t>
  </si>
  <si>
    <t xml:space="preserve">Pexo Mixer Grinder Lite</t>
  </si>
  <si>
    <t xml:space="preserve">P2407</t>
  </si>
  <si>
    <t xml:space="preserve">Fable Folding Bed Elite</t>
  </si>
  <si>
    <t xml:space="preserve">P2408</t>
  </si>
  <si>
    <t xml:space="preserve">Bluepeak Table Lamp Essential</t>
  </si>
  <si>
    <t xml:space="preserve">P2409</t>
  </si>
  <si>
    <t xml:space="preserve">Amara Kadai Air</t>
  </si>
  <si>
    <t xml:space="preserve">P2410</t>
  </si>
  <si>
    <t xml:space="preserve">Bluepeak Toaster Prime</t>
  </si>
  <si>
    <t xml:space="preserve">P2411</t>
  </si>
  <si>
    <t xml:space="preserve">Skyline Folding Bed Classic</t>
  </si>
  <si>
    <t xml:space="preserve">P2412</t>
  </si>
  <si>
    <t xml:space="preserve">Nordale Wall Clock Essential</t>
  </si>
  <si>
    <t xml:space="preserve">P2413</t>
  </si>
  <si>
    <t xml:space="preserve">Vanta Non-stick Pan Air</t>
  </si>
  <si>
    <t xml:space="preserve">P2414</t>
  </si>
  <si>
    <t xml:space="preserve">Maple Lane Electric Kettle Neo</t>
  </si>
  <si>
    <t xml:space="preserve">P2415</t>
  </si>
  <si>
    <t xml:space="preserve">Amara Bookshelf Ultra</t>
  </si>
  <si>
    <t xml:space="preserve">P2416</t>
  </si>
  <si>
    <t xml:space="preserve">Ardent Wall Clock Max</t>
  </si>
  <si>
    <t xml:space="preserve">P2417</t>
  </si>
  <si>
    <t xml:space="preserve">Novo Cookware Set Lite</t>
  </si>
  <si>
    <t xml:space="preserve">P2418</t>
  </si>
  <si>
    <t xml:space="preserve">Novo Mixer Grinder Lite</t>
  </si>
  <si>
    <t xml:space="preserve">P2419</t>
  </si>
  <si>
    <t xml:space="preserve">Veda Office Chair Max</t>
  </si>
  <si>
    <t xml:space="preserve">P2420</t>
  </si>
  <si>
    <t xml:space="preserve">Ryko Table Lamp Essential</t>
  </si>
  <si>
    <t xml:space="preserve">P2421</t>
  </si>
  <si>
    <t xml:space="preserve">Ardent Non-stick Pan Neo 27</t>
  </si>
  <si>
    <t xml:space="preserve">P2422</t>
  </si>
  <si>
    <t xml:space="preserve">Fable Induction Cooktop Elite</t>
  </si>
  <si>
    <t xml:space="preserve">P2423</t>
  </si>
  <si>
    <t xml:space="preserve">Luma Office Chair Pro</t>
  </si>
  <si>
    <t xml:space="preserve">P2424</t>
  </si>
  <si>
    <t xml:space="preserve">Novo Wall Clock Elite</t>
  </si>
  <si>
    <t xml:space="preserve">P2425</t>
  </si>
  <si>
    <t xml:space="preserve">Brightly Pressure Cooker Plus</t>
  </si>
  <si>
    <t xml:space="preserve">P2426</t>
  </si>
  <si>
    <t xml:space="preserve">Fable Toaster Pro</t>
  </si>
  <si>
    <t xml:space="preserve">P2427</t>
  </si>
  <si>
    <t xml:space="preserve">Novo Study Table Air</t>
  </si>
  <si>
    <t xml:space="preserve">P2428</t>
  </si>
  <si>
    <t xml:space="preserve">Everly Curtains Classic</t>
  </si>
  <si>
    <t xml:space="preserve">P2429</t>
  </si>
  <si>
    <t xml:space="preserve">Brightly Cookware Set Ultra</t>
  </si>
  <si>
    <t xml:space="preserve">P2430</t>
  </si>
  <si>
    <t xml:space="preserve">Fable Induction Cooktop Plus</t>
  </si>
  <si>
    <t xml:space="preserve">P2431</t>
  </si>
  <si>
    <t xml:space="preserve">Veda Shoe Rack Max</t>
  </si>
  <si>
    <t xml:space="preserve">P2432</t>
  </si>
  <si>
    <t xml:space="preserve">Amara Cushion Cover Set Elite</t>
  </si>
  <si>
    <t xml:space="preserve">P2433</t>
  </si>
  <si>
    <t xml:space="preserve">Trueline Kadai Smart</t>
  </si>
  <si>
    <t xml:space="preserve">P2434</t>
  </si>
  <si>
    <t xml:space="preserve">Luma Induction Cooktop Plus</t>
  </si>
  <si>
    <t xml:space="preserve">P2435</t>
  </si>
  <si>
    <t xml:space="preserve">Pexo Folding Bed Elite</t>
  </si>
  <si>
    <t xml:space="preserve">P2436</t>
  </si>
  <si>
    <t xml:space="preserve">Mosaic Curtains Air</t>
  </si>
  <si>
    <t xml:space="preserve">P2437</t>
  </si>
  <si>
    <t xml:space="preserve">Mosaic Non-stick Pan Smart</t>
  </si>
  <si>
    <t xml:space="preserve">P2438</t>
  </si>
  <si>
    <t xml:space="preserve">Everly Air Fryer Max</t>
  </si>
  <si>
    <t xml:space="preserve">P2439</t>
  </si>
  <si>
    <t xml:space="preserve">Nordale Shoe Rack Air</t>
  </si>
  <si>
    <t xml:space="preserve">P2440</t>
  </si>
  <si>
    <t xml:space="preserve">Ryko Wall Clock Smart</t>
  </si>
  <si>
    <t xml:space="preserve">P2441</t>
  </si>
  <si>
    <t xml:space="preserve">Skyline Non-stick Pan Lite</t>
  </si>
  <si>
    <t xml:space="preserve">P2442</t>
  </si>
  <si>
    <t xml:space="preserve">Cedar &amp; Co Electric Kettle Air</t>
  </si>
  <si>
    <t xml:space="preserve">P2443</t>
  </si>
  <si>
    <t xml:space="preserve">Everly Study Table Pro 31</t>
  </si>
  <si>
    <t xml:space="preserve">P2444</t>
  </si>
  <si>
    <t xml:space="preserve">Everly Curtains Smart</t>
  </si>
  <si>
    <t xml:space="preserve">P2445</t>
  </si>
  <si>
    <t xml:space="preserve">Veda Tawa Classic</t>
  </si>
  <si>
    <t xml:space="preserve">P2446</t>
  </si>
  <si>
    <t xml:space="preserve">Skyline Toaster Essential</t>
  </si>
  <si>
    <t xml:space="preserve">P2447</t>
  </si>
  <si>
    <t xml:space="preserve">Zenix Shoe Rack Classic</t>
  </si>
  <si>
    <t xml:space="preserve">P2448</t>
  </si>
  <si>
    <t xml:space="preserve">Cedar &amp; Co Photo Frame Set Air</t>
  </si>
  <si>
    <t xml:space="preserve">P2449</t>
  </si>
  <si>
    <t xml:space="preserve">Fable Pressure Cooker Classic</t>
  </si>
  <si>
    <t xml:space="preserve">P2450</t>
  </si>
  <si>
    <t xml:space="preserve">Zenix Mixer Grinder Elite</t>
  </si>
  <si>
    <t xml:space="preserve">P2451</t>
  </si>
  <si>
    <t xml:space="preserve">Orbit Study Table Essential</t>
  </si>
  <si>
    <t xml:space="preserve">P2452</t>
  </si>
  <si>
    <t xml:space="preserve">Cedar &amp; Co Wall Clock Pro</t>
  </si>
  <si>
    <t xml:space="preserve">P2453</t>
  </si>
  <si>
    <t xml:space="preserve">Orbit Tawa Ultra</t>
  </si>
  <si>
    <t xml:space="preserve">P2454</t>
  </si>
  <si>
    <t xml:space="preserve">Orbit Mixer Grinder Plus</t>
  </si>
  <si>
    <t xml:space="preserve">P2455</t>
  </si>
  <si>
    <t xml:space="preserve">Veda Study Table Air</t>
  </si>
  <si>
    <t xml:space="preserve">P2456</t>
  </si>
  <si>
    <t xml:space="preserve">Solace Photo Frame Set Elite</t>
  </si>
  <si>
    <t xml:space="preserve">P2457</t>
  </si>
  <si>
    <t xml:space="preserve">Mosaic Non-stick Pan Ultra 59</t>
  </si>
  <si>
    <t xml:space="preserve">P2458</t>
  </si>
  <si>
    <t xml:space="preserve">Ryko Electric Kettle Plus</t>
  </si>
  <si>
    <t xml:space="preserve">P2459</t>
  </si>
  <si>
    <t xml:space="preserve">Trueline Folding Bed Classic</t>
  </si>
  <si>
    <t xml:space="preserve">P2460</t>
  </si>
  <si>
    <t xml:space="preserve">Tarsa Photo Frame Set Pro</t>
  </si>
  <si>
    <t xml:space="preserve">P2461</t>
  </si>
  <si>
    <t xml:space="preserve">Everly Cookware Set Ultra</t>
  </si>
  <si>
    <t xml:space="preserve">P2462</t>
  </si>
  <si>
    <t xml:space="preserve">Orbit Mixer Grinder Air</t>
  </si>
  <si>
    <t xml:space="preserve">P2463</t>
  </si>
  <si>
    <t xml:space="preserve">Cedar &amp; Co Office Chair Elite</t>
  </si>
  <si>
    <t xml:space="preserve">P2464</t>
  </si>
  <si>
    <t xml:space="preserve">Urbane Curtains Air</t>
  </si>
  <si>
    <t xml:space="preserve">P2465</t>
  </si>
  <si>
    <t xml:space="preserve">Ardent Pressure Cooker Classic 53</t>
  </si>
  <si>
    <t xml:space="preserve">P2466</t>
  </si>
  <si>
    <t xml:space="preserve">Fable Electric Kettle Max</t>
  </si>
  <si>
    <t xml:space="preserve">P2467</t>
  </si>
  <si>
    <t xml:space="preserve">Kiwa Bookshelf Ultra</t>
  </si>
  <si>
    <t xml:space="preserve">P2468</t>
  </si>
  <si>
    <t xml:space="preserve">Brightly Table Lamp Classic</t>
  </si>
  <si>
    <t xml:space="preserve">P2469</t>
  </si>
  <si>
    <t xml:space="preserve">Cedar &amp; Co Non-stick Pan Pro</t>
  </si>
  <si>
    <t xml:space="preserve">P2470</t>
  </si>
  <si>
    <t xml:space="preserve">Novo Induction Cooktop Lite</t>
  </si>
  <si>
    <t xml:space="preserve">P2471</t>
  </si>
  <si>
    <t xml:space="preserve">Aurora Shoe Rack Smart</t>
  </si>
  <si>
    <t xml:space="preserve">P2472</t>
  </si>
  <si>
    <t xml:space="preserve">Fable Table Lamp Elite 28</t>
  </si>
  <si>
    <t xml:space="preserve">P2473</t>
  </si>
  <si>
    <t xml:space="preserve">Orbit Pressure Cooker Air</t>
  </si>
  <si>
    <t xml:space="preserve">P2474</t>
  </si>
  <si>
    <t xml:space="preserve">Urbane Toaster Ultra</t>
  </si>
  <si>
    <t xml:space="preserve">P2475</t>
  </si>
  <si>
    <t xml:space="preserve">Casa Nova Shoe Rack Elite</t>
  </si>
  <si>
    <t xml:space="preserve">P2476</t>
  </si>
  <si>
    <t xml:space="preserve">Indigo Hill Wall Clock Classic</t>
  </si>
  <si>
    <t xml:space="preserve">P2477</t>
  </si>
  <si>
    <t xml:space="preserve">Aurora Cookware Set Lite</t>
  </si>
  <si>
    <t xml:space="preserve">P2478</t>
  </si>
  <si>
    <t xml:space="preserve">Everly Air Fryer Air</t>
  </si>
  <si>
    <t xml:space="preserve">P2479</t>
  </si>
  <si>
    <t xml:space="preserve">Pexo Study Table Classic</t>
  </si>
  <si>
    <t xml:space="preserve">P2480</t>
  </si>
  <si>
    <t xml:space="preserve">Nordale Table Lamp Pro</t>
  </si>
  <si>
    <t xml:space="preserve">P2481</t>
  </si>
  <si>
    <t xml:space="preserve">Veda Cookware Set Elite</t>
  </si>
  <si>
    <t xml:space="preserve">P2482</t>
  </si>
  <si>
    <t xml:space="preserve">Helio Air Fryer Prime</t>
  </si>
  <si>
    <t xml:space="preserve">P2483</t>
  </si>
  <si>
    <t xml:space="preserve">Veda Bookshelf Elite 5</t>
  </si>
  <si>
    <t xml:space="preserve">P2484</t>
  </si>
  <si>
    <t xml:space="preserve">Helio Cushion Cover Set Ultra</t>
  </si>
  <si>
    <t xml:space="preserve">P2485</t>
  </si>
  <si>
    <t xml:space="preserve">Indigo Hill Pressure Cooker Pro</t>
  </si>
  <si>
    <t xml:space="preserve">P2486</t>
  </si>
  <si>
    <t xml:space="preserve">Kiwa Electric Kettle Prime</t>
  </si>
  <si>
    <t xml:space="preserve">P2487</t>
  </si>
  <si>
    <t xml:space="preserve">Bluepeak Office Chair Neo</t>
  </si>
  <si>
    <t xml:space="preserve">P2488</t>
  </si>
  <si>
    <t xml:space="preserve">Tarsa Photo Frame Set Neo</t>
  </si>
  <si>
    <t xml:space="preserve">P2489</t>
  </si>
  <si>
    <t xml:space="preserve">Trueline Non-stick Pan Essential</t>
  </si>
  <si>
    <t xml:space="preserve">P2490</t>
  </si>
  <si>
    <t xml:space="preserve">Vanta Mixer Grinder Lite</t>
  </si>
  <si>
    <t xml:space="preserve">P2491</t>
  </si>
  <si>
    <t xml:space="preserve">Ardent Bookshelf Smart</t>
  </si>
  <si>
    <t xml:space="preserve">P2492</t>
  </si>
  <si>
    <t xml:space="preserve">Cedar &amp; Co Photo Frame Set Ultra</t>
  </si>
  <si>
    <t xml:space="preserve">P2493</t>
  </si>
  <si>
    <t xml:space="preserve">Fable Pressure Cooker Ultra</t>
  </si>
  <si>
    <t xml:space="preserve">P2494</t>
  </si>
  <si>
    <t xml:space="preserve">Zenix Electric Kettle Classic</t>
  </si>
  <si>
    <t xml:space="preserve">P2495</t>
  </si>
  <si>
    <t xml:space="preserve">Veda Bookshelf Ultra</t>
  </si>
  <si>
    <t xml:space="preserve">P2496</t>
  </si>
  <si>
    <t xml:space="preserve">Urbane Table Lamp Max</t>
  </si>
  <si>
    <t xml:space="preserve">P2497</t>
  </si>
  <si>
    <t xml:space="preserve">Ardent Pressure Cooker Ultra</t>
  </si>
  <si>
    <t xml:space="preserve">P2498</t>
  </si>
  <si>
    <t xml:space="preserve">Kalpa Mixer Grinder Lite</t>
  </si>
  <si>
    <t xml:space="preserve">P2499</t>
  </si>
  <si>
    <t xml:space="preserve">Aurora Folding Bed Max</t>
  </si>
  <si>
    <t xml:space="preserve">P2500</t>
  </si>
  <si>
    <t xml:space="preserve">Indigo Hill Cushion Cover Set Classic</t>
  </si>
  <si>
    <t xml:space="preserve">P2501</t>
  </si>
  <si>
    <t xml:space="preserve">Prism Moisturizer Prime</t>
  </si>
  <si>
    <t xml:space="preserve">Skincare</t>
  </si>
  <si>
    <t xml:space="preserve">P2502</t>
  </si>
  <si>
    <t xml:space="preserve">Trueline Conditioner Essential</t>
  </si>
  <si>
    <t xml:space="preserve">Haircare</t>
  </si>
  <si>
    <t xml:space="preserve">P2503</t>
  </si>
  <si>
    <t xml:space="preserve">Casa Nova Foundation Max</t>
  </si>
  <si>
    <t xml:space="preserve">Makeup</t>
  </si>
  <si>
    <t xml:space="preserve">P2504</t>
  </si>
  <si>
    <t xml:space="preserve">Fable Beard Trimmer Air</t>
  </si>
  <si>
    <t xml:space="preserve">Grooming</t>
  </si>
  <si>
    <t xml:space="preserve">P2505</t>
  </si>
  <si>
    <t xml:space="preserve">Nordale Night Cream Prime</t>
  </si>
  <si>
    <t xml:space="preserve">P2506</t>
  </si>
  <si>
    <t xml:space="preserve">Trueline Shampoo Max</t>
  </si>
  <si>
    <t xml:space="preserve">P2507</t>
  </si>
  <si>
    <t xml:space="preserve">Novo Kajal Lite</t>
  </si>
  <si>
    <t xml:space="preserve">P2508</t>
  </si>
  <si>
    <t xml:space="preserve">Kalpa Beard Trimmer Smart</t>
  </si>
  <si>
    <t xml:space="preserve">P2509</t>
  </si>
  <si>
    <t xml:space="preserve">Kiwa Face Serum Max</t>
  </si>
  <si>
    <t xml:space="preserve">P2510</t>
  </si>
  <si>
    <t xml:space="preserve">Prism Hair Mask Prime</t>
  </si>
  <si>
    <t xml:space="preserve">P2511</t>
  </si>
  <si>
    <t xml:space="preserve">Ryko Eyeliner Essential</t>
  </si>
  <si>
    <t xml:space="preserve">P2512</t>
  </si>
  <si>
    <t xml:space="preserve">Ryko Beard Trimmer Smart</t>
  </si>
  <si>
    <t xml:space="preserve">P2513</t>
  </si>
  <si>
    <t xml:space="preserve">Luma Sunscreen SPF 50 Pro</t>
  </si>
  <si>
    <t xml:space="preserve">P2514</t>
  </si>
  <si>
    <t xml:space="preserve">Kalpa Hair Mask Prime</t>
  </si>
  <si>
    <t xml:space="preserve">P2515</t>
  </si>
  <si>
    <t xml:space="preserve">Aurora Kajal Max</t>
  </si>
  <si>
    <t xml:space="preserve">P2516</t>
  </si>
  <si>
    <t xml:space="preserve">Orbit Epilator Classic</t>
  </si>
  <si>
    <t xml:space="preserve">P2517</t>
  </si>
  <si>
    <t xml:space="preserve">Zenix Face Serum Ultra</t>
  </si>
  <si>
    <t xml:space="preserve">P2518</t>
  </si>
  <si>
    <t xml:space="preserve">Urbane Conditioner Classic</t>
  </si>
  <si>
    <t xml:space="preserve">P2519</t>
  </si>
  <si>
    <t xml:space="preserve">Casa Nova Compact Powder Plus</t>
  </si>
  <si>
    <t xml:space="preserve">P2520</t>
  </si>
  <si>
    <t xml:space="preserve">Everly Hair Dryer Max</t>
  </si>
  <si>
    <t xml:space="preserve">P2521</t>
  </si>
  <si>
    <t xml:space="preserve">Zenix Night Cream Classic</t>
  </si>
  <si>
    <t xml:space="preserve">P2522</t>
  </si>
  <si>
    <t xml:space="preserve">Aurora Conditioner Plus</t>
  </si>
  <si>
    <t xml:space="preserve">P2523</t>
  </si>
  <si>
    <t xml:space="preserve">Maple Lane Compact Powder Prime</t>
  </si>
  <si>
    <t xml:space="preserve">P2524</t>
  </si>
  <si>
    <t xml:space="preserve">Novo Beard Trimmer Ultra</t>
  </si>
  <si>
    <t xml:space="preserve">P2525</t>
  </si>
  <si>
    <t xml:space="preserve">Trueline Face Wash Essential</t>
  </si>
  <si>
    <t xml:space="preserve">P2526</t>
  </si>
  <si>
    <t xml:space="preserve">Novo Conditioner Air</t>
  </si>
  <si>
    <t xml:space="preserve">P2527</t>
  </si>
  <si>
    <t xml:space="preserve">Helio Compact Powder Essential</t>
  </si>
  <si>
    <t xml:space="preserve">P2528</t>
  </si>
  <si>
    <t xml:space="preserve">Helio Hair Dryer Lite</t>
  </si>
  <si>
    <t xml:space="preserve">P2529</t>
  </si>
  <si>
    <t xml:space="preserve">Kiwa Sunscreen SPF 50 Smart</t>
  </si>
  <si>
    <t xml:space="preserve">P2530</t>
  </si>
  <si>
    <t xml:space="preserve">Fable Shampoo Max</t>
  </si>
  <si>
    <t xml:space="preserve">P2531</t>
  </si>
  <si>
    <t xml:space="preserve">Casa Nova Eyeliner Classic</t>
  </si>
  <si>
    <t xml:space="preserve">P2532</t>
  </si>
  <si>
    <t xml:space="preserve">Aurora Hair Dryer Essential</t>
  </si>
  <si>
    <t xml:space="preserve">P2533</t>
  </si>
  <si>
    <t xml:space="preserve">Solace Face Wash Neo</t>
  </si>
  <si>
    <t xml:space="preserve">P2534</t>
  </si>
  <si>
    <t xml:space="preserve">Mosaic Hair Oil Essential</t>
  </si>
  <si>
    <t xml:space="preserve">P2535</t>
  </si>
  <si>
    <t xml:space="preserve">Kiwa Eyeliner Essential</t>
  </si>
  <si>
    <t xml:space="preserve">P2536</t>
  </si>
  <si>
    <t xml:space="preserve">Everly Electric Shaver Air</t>
  </si>
  <si>
    <t xml:space="preserve">P2537</t>
  </si>
  <si>
    <t xml:space="preserve">Nordale Moisturizer Plus</t>
  </si>
  <si>
    <t xml:space="preserve">P2538</t>
  </si>
  <si>
    <t xml:space="preserve">Cedar &amp; Co Hair Mask Air</t>
  </si>
  <si>
    <t xml:space="preserve">P2539</t>
  </si>
  <si>
    <t xml:space="preserve">Vanta Lipstick Essential</t>
  </si>
  <si>
    <t xml:space="preserve">P2540</t>
  </si>
  <si>
    <t xml:space="preserve">Indigo Hill Epilator Ultra</t>
  </si>
  <si>
    <t xml:space="preserve">P2541</t>
  </si>
  <si>
    <t xml:space="preserve">Fable Night Cream Lite</t>
  </si>
  <si>
    <t xml:space="preserve">P2542</t>
  </si>
  <si>
    <t xml:space="preserve">Tarsa Hair Oil Ultra</t>
  </si>
  <si>
    <t xml:space="preserve">P2543</t>
  </si>
  <si>
    <t xml:space="preserve">Skyline Compact Powder Neo</t>
  </si>
  <si>
    <t xml:space="preserve">P2544</t>
  </si>
  <si>
    <t xml:space="preserve">Kiwa Beard Trimmer Ultra</t>
  </si>
  <si>
    <t xml:space="preserve">P2545</t>
  </si>
  <si>
    <t xml:space="preserve">Skyline Sunscreen SPF 50 Lite</t>
  </si>
  <si>
    <t xml:space="preserve">P2546</t>
  </si>
  <si>
    <t xml:space="preserve">Ardent Shampoo Classic</t>
  </si>
  <si>
    <t xml:space="preserve">P2547</t>
  </si>
  <si>
    <t xml:space="preserve">Novo Kajal Classic</t>
  </si>
  <si>
    <t xml:space="preserve">P2548</t>
  </si>
  <si>
    <t xml:space="preserve">Aurora Hair Dryer Ultra</t>
  </si>
  <si>
    <t xml:space="preserve">P2549</t>
  </si>
  <si>
    <t xml:space="preserve">Everly Face Serum Essential</t>
  </si>
  <si>
    <t xml:space="preserve">P2550</t>
  </si>
  <si>
    <t xml:space="preserve">Indigo Hill Hair Mask Max</t>
  </si>
  <si>
    <t xml:space="preserve">P2551</t>
  </si>
  <si>
    <t xml:space="preserve">Novo Eyeliner Neo</t>
  </si>
  <si>
    <t xml:space="preserve">P2552</t>
  </si>
  <si>
    <t xml:space="preserve">Indigo Hill Epilator Essential</t>
  </si>
  <si>
    <t xml:space="preserve">P2553</t>
  </si>
  <si>
    <t xml:space="preserve">Cedar &amp; Co Sunscreen SPF 50 Pro</t>
  </si>
  <si>
    <t xml:space="preserve">P2554</t>
  </si>
  <si>
    <t xml:space="preserve">Casa Nova Hair Mask Elite</t>
  </si>
  <si>
    <t xml:space="preserve">P2555</t>
  </si>
  <si>
    <t xml:space="preserve">Kalpa Kajal Max</t>
  </si>
  <si>
    <t xml:space="preserve">P2556</t>
  </si>
  <si>
    <t xml:space="preserve">Skyline Hair Dryer Classic</t>
  </si>
  <si>
    <t xml:space="preserve">P2557</t>
  </si>
  <si>
    <t xml:space="preserve">Nordale Face Serum Elite</t>
  </si>
  <si>
    <t xml:space="preserve">P2558</t>
  </si>
  <si>
    <t xml:space="preserve">Mosaic Hair Mask Plus</t>
  </si>
  <si>
    <t xml:space="preserve">P2559</t>
  </si>
  <si>
    <t xml:space="preserve">Prism Foundation Classic</t>
  </si>
  <si>
    <t xml:space="preserve">P2560</t>
  </si>
  <si>
    <t xml:space="preserve">Luma Hair Dryer Essential</t>
  </si>
  <si>
    <t xml:space="preserve">P2561</t>
  </si>
  <si>
    <t xml:space="preserve">Amara Face Serum Elite</t>
  </si>
  <si>
    <t xml:space="preserve">P2562</t>
  </si>
  <si>
    <t xml:space="preserve">Indigo Hill Hair Oil Elite</t>
  </si>
  <si>
    <t xml:space="preserve">P2563</t>
  </si>
  <si>
    <t xml:space="preserve">Skyline Foundation Classic</t>
  </si>
  <si>
    <t xml:space="preserve">P2564</t>
  </si>
  <si>
    <t xml:space="preserve">Pexo Epilator Neo</t>
  </si>
  <si>
    <t xml:space="preserve">P2565</t>
  </si>
  <si>
    <t xml:space="preserve">Maple Lane Moisturizer Plus</t>
  </si>
  <si>
    <t xml:space="preserve">P2566</t>
  </si>
  <si>
    <t xml:space="preserve">Trueline Hair Oil Essential</t>
  </si>
  <si>
    <t xml:space="preserve">P2567</t>
  </si>
  <si>
    <t xml:space="preserve">Maple Lane Kajal Pro</t>
  </si>
  <si>
    <t xml:space="preserve">P2568</t>
  </si>
  <si>
    <t xml:space="preserve">Solace Electric Shaver Air</t>
  </si>
  <si>
    <t xml:space="preserve">P2569</t>
  </si>
  <si>
    <t xml:space="preserve">Brightly Night Cream Lite</t>
  </si>
  <si>
    <t xml:space="preserve">P2570</t>
  </si>
  <si>
    <t xml:space="preserve">Orbit Conditioner Ultra</t>
  </si>
  <si>
    <t xml:space="preserve">P2571</t>
  </si>
  <si>
    <t xml:space="preserve">Kalpa Kajal Air</t>
  </si>
  <si>
    <t xml:space="preserve">P2572</t>
  </si>
  <si>
    <t xml:space="preserve">Tarsa Epilator Classic</t>
  </si>
  <si>
    <t xml:space="preserve">P2573</t>
  </si>
  <si>
    <t xml:space="preserve">Prism Face Wash Essential</t>
  </si>
  <si>
    <t xml:space="preserve">P2574</t>
  </si>
  <si>
    <t xml:space="preserve">Maple Lane Hair Mask Smart</t>
  </si>
  <si>
    <t xml:space="preserve">P2575</t>
  </si>
  <si>
    <t xml:space="preserve">Everly Eyeliner Ultra</t>
  </si>
  <si>
    <t xml:space="preserve">P2576</t>
  </si>
  <si>
    <t xml:space="preserve">Brightly Beard Trimmer Classic</t>
  </si>
  <si>
    <t xml:space="preserve">P2577</t>
  </si>
  <si>
    <t xml:space="preserve">Ardent Face Wash Pro</t>
  </si>
  <si>
    <t xml:space="preserve">P2578</t>
  </si>
  <si>
    <t xml:space="preserve">Casa Nova Conditioner Classic</t>
  </si>
  <si>
    <t xml:space="preserve">P2579</t>
  </si>
  <si>
    <t xml:space="preserve">Urbane Lipstick Air</t>
  </si>
  <si>
    <t xml:space="preserve">P2580</t>
  </si>
  <si>
    <t xml:space="preserve">Vanta Beard Trimmer Pro</t>
  </si>
  <si>
    <t xml:space="preserve">P2581</t>
  </si>
  <si>
    <t xml:space="preserve">Amara Sunscreen SPF 50 Max</t>
  </si>
  <si>
    <t xml:space="preserve">P2582</t>
  </si>
  <si>
    <t xml:space="preserve">Solace Shampoo Ultra</t>
  </si>
  <si>
    <t xml:space="preserve">P2583</t>
  </si>
  <si>
    <t xml:space="preserve">Ardent Kajal Pro</t>
  </si>
  <si>
    <t xml:space="preserve">P2584</t>
  </si>
  <si>
    <t xml:space="preserve">Solace Epilator Air</t>
  </si>
  <si>
    <t xml:space="preserve">P2585</t>
  </si>
  <si>
    <t xml:space="preserve">Ardent Face Serum Air</t>
  </si>
  <si>
    <t xml:space="preserve">P2586</t>
  </si>
  <si>
    <t xml:space="preserve">Novo Shampoo Elite</t>
  </si>
  <si>
    <t xml:space="preserve">P2587</t>
  </si>
  <si>
    <t xml:space="preserve">Aurora Eyeliner Pro</t>
  </si>
  <si>
    <t xml:space="preserve">P2588</t>
  </si>
  <si>
    <t xml:space="preserve">Orbit Beard Trimmer Prime</t>
  </si>
  <si>
    <t xml:space="preserve">P2589</t>
  </si>
  <si>
    <t xml:space="preserve">Prism Face Serum Ultra</t>
  </si>
  <si>
    <t xml:space="preserve">P2590</t>
  </si>
  <si>
    <t xml:space="preserve">Skyline Shampoo Classic</t>
  </si>
  <si>
    <t xml:space="preserve">P2591</t>
  </si>
  <si>
    <t xml:space="preserve">Vanta Compact Powder Prime</t>
  </si>
  <si>
    <t xml:space="preserve">P2592</t>
  </si>
  <si>
    <t xml:space="preserve">Bluepeak Hair Dryer Elite</t>
  </si>
  <si>
    <t xml:space="preserve">P2593</t>
  </si>
  <si>
    <t xml:space="preserve">Urbane Night Cream Prime</t>
  </si>
  <si>
    <t xml:space="preserve">P2594</t>
  </si>
  <si>
    <t xml:space="preserve">Nordale Hair Mask Lite</t>
  </si>
  <si>
    <t xml:space="preserve">P2595</t>
  </si>
  <si>
    <t xml:space="preserve">Ardent Foundation Elite</t>
  </si>
  <si>
    <t xml:space="preserve">P2596</t>
  </si>
  <si>
    <t xml:space="preserve">Everly Beard Trimmer Neo</t>
  </si>
  <si>
    <t xml:space="preserve">P2597</t>
  </si>
  <si>
    <t xml:space="preserve">Maple Lane Night Cream Max</t>
  </si>
  <si>
    <t xml:space="preserve">P2598</t>
  </si>
  <si>
    <t xml:space="preserve">Skyline Hair Oil Prime</t>
  </si>
  <si>
    <t xml:space="preserve">P2599</t>
  </si>
  <si>
    <t xml:space="preserve">Helio Eyeliner Smart</t>
  </si>
  <si>
    <t xml:space="preserve">P2600</t>
  </si>
  <si>
    <t xml:space="preserve">Prism Beard Trimmer Neo</t>
  </si>
  <si>
    <t xml:space="preserve">P2601</t>
  </si>
  <si>
    <t xml:space="preserve">Helio Night Cream Neo</t>
  </si>
  <si>
    <t xml:space="preserve">P2602</t>
  </si>
  <si>
    <t xml:space="preserve">Pexo Hair Mask Pro</t>
  </si>
  <si>
    <t xml:space="preserve">P2603</t>
  </si>
  <si>
    <t xml:space="preserve">Casa Nova Foundation Classic</t>
  </si>
  <si>
    <t xml:space="preserve">P2604</t>
  </si>
  <si>
    <t xml:space="preserve">Pexo Electric Shaver Smart</t>
  </si>
  <si>
    <t xml:space="preserve">P2605</t>
  </si>
  <si>
    <t xml:space="preserve">Mosaic Sunscreen SPF 50 Lite</t>
  </si>
  <si>
    <t xml:space="preserve">P2606</t>
  </si>
  <si>
    <t xml:space="preserve">Solace Hair Oil Plus</t>
  </si>
  <si>
    <t xml:space="preserve">P2607</t>
  </si>
  <si>
    <t xml:space="preserve">Orbit Kajal Max</t>
  </si>
  <si>
    <t xml:space="preserve">P2608</t>
  </si>
  <si>
    <t xml:space="preserve">Fable Epilator Essential</t>
  </si>
  <si>
    <t xml:space="preserve">P2609</t>
  </si>
  <si>
    <t xml:space="preserve">Nordale Face Wash Lite</t>
  </si>
  <si>
    <t xml:space="preserve">P2610</t>
  </si>
  <si>
    <t xml:space="preserve">Aurora Hair Mask Max</t>
  </si>
  <si>
    <t xml:space="preserve">P2611</t>
  </si>
  <si>
    <t xml:space="preserve">Kiwa Kajal Pro</t>
  </si>
  <si>
    <t xml:space="preserve">P2612</t>
  </si>
  <si>
    <t xml:space="preserve">Urbane Electric Shaver Smart</t>
  </si>
  <si>
    <t xml:space="preserve">P2613</t>
  </si>
  <si>
    <t xml:space="preserve">Tarsa Sunscreen SPF 50 Plus</t>
  </si>
  <si>
    <t xml:space="preserve">P2614</t>
  </si>
  <si>
    <t xml:space="preserve">Maple Lane Hair Mask Classic</t>
  </si>
  <si>
    <t xml:space="preserve">P2615</t>
  </si>
  <si>
    <t xml:space="preserve">Mosaic Compact Powder Pro</t>
  </si>
  <si>
    <t xml:space="preserve">P2616</t>
  </si>
  <si>
    <t xml:space="preserve">Luma Electric Shaver Essential</t>
  </si>
  <si>
    <t xml:space="preserve">P2617</t>
  </si>
  <si>
    <t xml:space="preserve">Nordale Face Serum Classic</t>
  </si>
  <si>
    <t xml:space="preserve">P2618</t>
  </si>
  <si>
    <t xml:space="preserve">Vanta Conditioner Ultra</t>
  </si>
  <si>
    <t xml:space="preserve">P2619</t>
  </si>
  <si>
    <t xml:space="preserve">Maple Lane Kajal Max</t>
  </si>
  <si>
    <t xml:space="preserve">P2620</t>
  </si>
  <si>
    <t xml:space="preserve">Luma Hair Dryer Pro</t>
  </si>
  <si>
    <t xml:space="preserve">P2621</t>
  </si>
  <si>
    <t xml:space="preserve">Mosaic Sunscreen SPF 50 Elite</t>
  </si>
  <si>
    <t xml:space="preserve">P2622</t>
  </si>
  <si>
    <t xml:space="preserve">Urbane Hair Mask Pro</t>
  </si>
  <si>
    <t xml:space="preserve">P2623</t>
  </si>
  <si>
    <t xml:space="preserve">Brightly Foundation Classic</t>
  </si>
  <si>
    <t xml:space="preserve">P2624</t>
  </si>
  <si>
    <t xml:space="preserve">Luma Epilator Pro</t>
  </si>
  <si>
    <t xml:space="preserve">P2625</t>
  </si>
  <si>
    <t xml:space="preserve">Urbane Face Serum Prime</t>
  </si>
  <si>
    <t xml:space="preserve">P2626</t>
  </si>
  <si>
    <t xml:space="preserve">Maple Lane Hair Mask Elite</t>
  </si>
  <si>
    <t xml:space="preserve">P2627</t>
  </si>
  <si>
    <t xml:space="preserve">Veda Foundation Neo</t>
  </si>
  <si>
    <t xml:space="preserve">P2628</t>
  </si>
  <si>
    <t xml:space="preserve">Luma Electric Shaver Air</t>
  </si>
  <si>
    <t xml:space="preserve">P2629</t>
  </si>
  <si>
    <t xml:space="preserve">Brightly Night Cream Pro</t>
  </si>
  <si>
    <t xml:space="preserve">P2630</t>
  </si>
  <si>
    <t xml:space="preserve">Trueline Shampoo Max 82</t>
  </si>
  <si>
    <t xml:space="preserve">P2631</t>
  </si>
  <si>
    <t xml:space="preserve">Orbit Foundation Neo</t>
  </si>
  <si>
    <t xml:space="preserve">P2632</t>
  </si>
  <si>
    <t xml:space="preserve">Luma Hair Dryer Lite</t>
  </si>
  <si>
    <t xml:space="preserve">P2633</t>
  </si>
  <si>
    <t xml:space="preserve">Veda Face Wash Elite</t>
  </si>
  <si>
    <t xml:space="preserve">P2634</t>
  </si>
  <si>
    <t xml:space="preserve">Brightly Shampoo Pro</t>
  </si>
  <si>
    <t xml:space="preserve">P2635</t>
  </si>
  <si>
    <t xml:space="preserve">Zenix Lipstick Air</t>
  </si>
  <si>
    <t xml:space="preserve">P2636</t>
  </si>
  <si>
    <t xml:space="preserve">Novo Epilator Essential</t>
  </si>
  <si>
    <t xml:space="preserve">P2637</t>
  </si>
  <si>
    <t xml:space="preserve">Amara Night Cream Plus</t>
  </si>
  <si>
    <t xml:space="preserve">P2638</t>
  </si>
  <si>
    <t xml:space="preserve">Ryko Hair Oil Smart</t>
  </si>
  <si>
    <t xml:space="preserve">P2639</t>
  </si>
  <si>
    <t xml:space="preserve">Prism Lipstick Plus</t>
  </si>
  <si>
    <t xml:space="preserve">P2640</t>
  </si>
  <si>
    <t xml:space="preserve">Everly Beard Trimmer Neo 35</t>
  </si>
  <si>
    <t xml:space="preserve">P2641</t>
  </si>
  <si>
    <t xml:space="preserve">Ardent Sunscreen SPF 50 Max</t>
  </si>
  <si>
    <t xml:space="preserve">P2642</t>
  </si>
  <si>
    <t xml:space="preserve">Novo Shampoo Prime</t>
  </si>
  <si>
    <t xml:space="preserve">P2643</t>
  </si>
  <si>
    <t xml:space="preserve">Cedar &amp; Co Lipstick Prime</t>
  </si>
  <si>
    <t xml:space="preserve">P2644</t>
  </si>
  <si>
    <t xml:space="preserve">Kiwa Hair Dryer Plus</t>
  </si>
  <si>
    <t xml:space="preserve">P2645</t>
  </si>
  <si>
    <t xml:space="preserve">Zenix Face Wash Max</t>
  </si>
  <si>
    <t xml:space="preserve">P2646</t>
  </si>
  <si>
    <t xml:space="preserve">Tarsa Hair Mask Air</t>
  </si>
  <si>
    <t xml:space="preserve">P2647</t>
  </si>
  <si>
    <t xml:space="preserve">Aurora Foundation Classic</t>
  </si>
  <si>
    <t xml:space="preserve">P2648</t>
  </si>
  <si>
    <t xml:space="preserve">Ardent Epilator Smart</t>
  </si>
  <si>
    <t xml:space="preserve">P2649</t>
  </si>
  <si>
    <t xml:space="preserve">Aurora Sunscreen SPF 50 Lite</t>
  </si>
  <si>
    <t xml:space="preserve">P2650</t>
  </si>
  <si>
    <t xml:space="preserve">Veda Conditioner Prime</t>
  </si>
  <si>
    <t xml:space="preserve">P2651</t>
  </si>
  <si>
    <t xml:space="preserve">Pexo Lipstick Elite</t>
  </si>
  <si>
    <t xml:space="preserve">P2652</t>
  </si>
  <si>
    <t xml:space="preserve">Brightly Electric Shaver Prime</t>
  </si>
  <si>
    <t xml:space="preserve">P2653</t>
  </si>
  <si>
    <t xml:space="preserve">Novo Moisturizer Pro</t>
  </si>
  <si>
    <t xml:space="preserve">P2654</t>
  </si>
  <si>
    <t xml:space="preserve">Orbit Shampoo Essential</t>
  </si>
  <si>
    <t xml:space="preserve">P2655</t>
  </si>
  <si>
    <t xml:space="preserve">Solace Eyeliner Essential</t>
  </si>
  <si>
    <t xml:space="preserve">P2656</t>
  </si>
  <si>
    <t xml:space="preserve">Orbit Electric Shaver Pro</t>
  </si>
  <si>
    <t xml:space="preserve">P2657</t>
  </si>
  <si>
    <t xml:space="preserve">Orbit Face Wash Classic</t>
  </si>
  <si>
    <t xml:space="preserve">P2658</t>
  </si>
  <si>
    <t xml:space="preserve">Kalpa Hair Mask Neo</t>
  </si>
  <si>
    <t xml:space="preserve">P2659</t>
  </si>
  <si>
    <t xml:space="preserve">Maple Lane Compact Powder Neo</t>
  </si>
  <si>
    <t xml:space="preserve">P2660</t>
  </si>
  <si>
    <t xml:space="preserve">Trueline Beard Trimmer Air</t>
  </si>
  <si>
    <t xml:space="preserve">P2661</t>
  </si>
  <si>
    <t xml:space="preserve">Pexo Night Cream Air</t>
  </si>
  <si>
    <t xml:space="preserve">P2662</t>
  </si>
  <si>
    <t xml:space="preserve">Solace Conditioner Lite</t>
  </si>
  <si>
    <t xml:space="preserve">P2663</t>
  </si>
  <si>
    <t xml:space="preserve">Pexo Compact Powder Pro</t>
  </si>
  <si>
    <t xml:space="preserve">P2664</t>
  </si>
  <si>
    <t xml:space="preserve">Skyline Epilator Lite</t>
  </si>
  <si>
    <t xml:space="preserve">P2665</t>
  </si>
  <si>
    <t xml:space="preserve">Indigo Hill Night Cream Essential</t>
  </si>
  <si>
    <t xml:space="preserve">P2666</t>
  </si>
  <si>
    <t xml:space="preserve">Prism Hair Mask Neo</t>
  </si>
  <si>
    <t xml:space="preserve">P2667</t>
  </si>
  <si>
    <t xml:space="preserve">Zenix Lipstick Classic</t>
  </si>
  <si>
    <t xml:space="preserve">P2668</t>
  </si>
  <si>
    <t xml:space="preserve">Nordale Beard Trimmer Prime</t>
  </si>
  <si>
    <t xml:space="preserve">P2669</t>
  </si>
  <si>
    <t xml:space="preserve">Fable Night Cream Pro</t>
  </si>
  <si>
    <t xml:space="preserve">P2670</t>
  </si>
  <si>
    <t xml:space="preserve">Tarsa Shampoo Lite</t>
  </si>
  <si>
    <t xml:space="preserve">P2671</t>
  </si>
  <si>
    <t xml:space="preserve">Nordale Compact Powder Classic</t>
  </si>
  <si>
    <t xml:space="preserve">P2672</t>
  </si>
  <si>
    <t xml:space="preserve">Helio Electric Shaver Pro</t>
  </si>
  <si>
    <t xml:space="preserve">P2673</t>
  </si>
  <si>
    <t xml:space="preserve">Veda Moisturizer Ultra</t>
  </si>
  <si>
    <t xml:space="preserve">P2674</t>
  </si>
  <si>
    <t xml:space="preserve">Kiwa Hair Mask Plus</t>
  </si>
  <si>
    <t xml:space="preserve">P2675</t>
  </si>
  <si>
    <t xml:space="preserve">Mosaic Lipstick Elite</t>
  </si>
  <si>
    <t xml:space="preserve">P2676</t>
  </si>
  <si>
    <t xml:space="preserve">Aurora Epilator Smart</t>
  </si>
  <si>
    <t xml:space="preserve">P2677</t>
  </si>
  <si>
    <t xml:space="preserve">Pexo Face Serum Pro</t>
  </si>
  <si>
    <t xml:space="preserve">P2678</t>
  </si>
  <si>
    <t xml:space="preserve">Prism Conditioner Essential</t>
  </si>
  <si>
    <t xml:space="preserve">P2679</t>
  </si>
  <si>
    <t xml:space="preserve">Casa Nova Compact Powder Smart</t>
  </si>
  <si>
    <t xml:space="preserve">P2680</t>
  </si>
  <si>
    <t xml:space="preserve">Bluepeak Electric Shaver Essential</t>
  </si>
  <si>
    <t xml:space="preserve">P2681</t>
  </si>
  <si>
    <t xml:space="preserve">Everly Sunscreen SPF 50 Neo</t>
  </si>
  <si>
    <t xml:space="preserve">P2682</t>
  </si>
  <si>
    <t xml:space="preserve">Kalpa Hair Oil Plus</t>
  </si>
  <si>
    <t xml:space="preserve">P2683</t>
  </si>
  <si>
    <t xml:space="preserve">Indigo Hill Foundation Pro</t>
  </si>
  <si>
    <t xml:space="preserve">P2684</t>
  </si>
  <si>
    <t xml:space="preserve">Nordale Epilator Ultra</t>
  </si>
  <si>
    <t xml:space="preserve">P2685</t>
  </si>
  <si>
    <t xml:space="preserve">Fable Face Serum Ultra</t>
  </si>
  <si>
    <t xml:space="preserve">P2686</t>
  </si>
  <si>
    <t xml:space="preserve">Vanta Hair Mask Neo</t>
  </si>
  <si>
    <t xml:space="preserve">P2687</t>
  </si>
  <si>
    <t xml:space="preserve">Ryko Lipstick Prime</t>
  </si>
  <si>
    <t xml:space="preserve">P2688</t>
  </si>
  <si>
    <t xml:space="preserve">Novo Hair Dryer Lite</t>
  </si>
  <si>
    <t xml:space="preserve">P2689</t>
  </si>
  <si>
    <t xml:space="preserve">Helio Sunscreen SPF 50 Classic</t>
  </si>
  <si>
    <t xml:space="preserve">P2690</t>
  </si>
  <si>
    <t xml:space="preserve">Pexo Shampoo Prime</t>
  </si>
  <si>
    <t xml:space="preserve">P2691</t>
  </si>
  <si>
    <t xml:space="preserve">Skyline Kajal Neo</t>
  </si>
  <si>
    <t xml:space="preserve">P2692</t>
  </si>
  <si>
    <t xml:space="preserve">Tarsa Hair Dryer Max</t>
  </si>
  <si>
    <t xml:space="preserve">P2693</t>
  </si>
  <si>
    <t xml:space="preserve">Maple Lane Sunscreen SPF 50 Classic</t>
  </si>
  <si>
    <t xml:space="preserve">P2694</t>
  </si>
  <si>
    <t xml:space="preserve">Casa Nova Hair Mask Elite 43</t>
  </si>
  <si>
    <t xml:space="preserve">P2695</t>
  </si>
  <si>
    <t xml:space="preserve">Skyline Kajal Neo 90</t>
  </si>
  <si>
    <t xml:space="preserve">P2696</t>
  </si>
  <si>
    <t xml:space="preserve">Orbit Electric Shaver Plus</t>
  </si>
  <si>
    <t xml:space="preserve">P2697</t>
  </si>
  <si>
    <t xml:space="preserve">Tarsa Face Serum Air</t>
  </si>
  <si>
    <t xml:space="preserve">P2698</t>
  </si>
  <si>
    <t xml:space="preserve">Vanta Shampoo Ultra</t>
  </si>
  <si>
    <t xml:space="preserve">P2699</t>
  </si>
  <si>
    <t xml:space="preserve">Indigo Hill Foundation Air</t>
  </si>
  <si>
    <t xml:space="preserve">P2700</t>
  </si>
  <si>
    <t xml:space="preserve">Novo Hair Dryer Prime</t>
  </si>
  <si>
    <t xml:space="preserve">P2701</t>
  </si>
  <si>
    <t xml:space="preserve">Ardent Sunscreen SPF 50 Neo</t>
  </si>
  <si>
    <t xml:space="preserve">P2702</t>
  </si>
  <si>
    <t xml:space="preserve">Orbit Shampoo Neo</t>
  </si>
  <si>
    <t xml:space="preserve">P2703</t>
  </si>
  <si>
    <t xml:space="preserve">Maple Lane Lipstick Prime</t>
  </si>
  <si>
    <t xml:space="preserve">P2704</t>
  </si>
  <si>
    <t xml:space="preserve">Novo Electric Shaver Pro</t>
  </si>
  <si>
    <t xml:space="preserve">P2705</t>
  </si>
  <si>
    <t xml:space="preserve">Pexo Sunscreen SPF 50 Essential</t>
  </si>
  <si>
    <t xml:space="preserve">P2706</t>
  </si>
  <si>
    <t xml:space="preserve">Maple Lane Conditioner Air</t>
  </si>
  <si>
    <t xml:space="preserve">P2707</t>
  </si>
  <si>
    <t xml:space="preserve">Ardent Compact Powder Essential</t>
  </si>
  <si>
    <t xml:space="preserve">P2708</t>
  </si>
  <si>
    <t xml:space="preserve">Pexo Electric Shaver Plus</t>
  </si>
  <si>
    <t xml:space="preserve">P2709</t>
  </si>
  <si>
    <t xml:space="preserve">Cedar &amp; Co Face Serum Prime</t>
  </si>
  <si>
    <t xml:space="preserve">P2710</t>
  </si>
  <si>
    <t xml:space="preserve">Solace Hair Mask Lite</t>
  </si>
  <si>
    <t xml:space="preserve">P2711</t>
  </si>
  <si>
    <t xml:space="preserve">Veda Lipstick Pro</t>
  </si>
  <si>
    <t xml:space="preserve">P2712</t>
  </si>
  <si>
    <t xml:space="preserve">Veda Electric Shaver Max</t>
  </si>
  <si>
    <t xml:space="preserve">P2713</t>
  </si>
  <si>
    <t xml:space="preserve">Zenix Face Serum Classic</t>
  </si>
  <si>
    <t xml:space="preserve">P2714</t>
  </si>
  <si>
    <t xml:space="preserve">Ryko Hair Mask Air</t>
  </si>
  <si>
    <t xml:space="preserve">P2715</t>
  </si>
  <si>
    <t xml:space="preserve">Amara Foundation Air</t>
  </si>
  <si>
    <t xml:space="preserve">P2716</t>
  </si>
  <si>
    <t xml:space="preserve">Casa Nova Epilator Prime</t>
  </si>
  <si>
    <t xml:space="preserve">P2717</t>
  </si>
  <si>
    <t xml:space="preserve">Veda Face Serum Essential</t>
  </si>
  <si>
    <t xml:space="preserve">P2718</t>
  </si>
  <si>
    <t xml:space="preserve">Kiwa Hair Mask Ultra</t>
  </si>
  <si>
    <t xml:space="preserve">P2719</t>
  </si>
  <si>
    <t xml:space="preserve">Veda Lipstick Elite</t>
  </si>
  <si>
    <t xml:space="preserve">P2720</t>
  </si>
  <si>
    <t xml:space="preserve">Urbane Beard Trimmer Ultra</t>
  </si>
  <si>
    <t xml:space="preserve">P2721</t>
  </si>
  <si>
    <t xml:space="preserve">Ryko Moisturizer Lite</t>
  </si>
  <si>
    <t xml:space="preserve">P2722</t>
  </si>
  <si>
    <t xml:space="preserve">Aurora Conditioner Lite</t>
  </si>
  <si>
    <t xml:space="preserve">P2723</t>
  </si>
  <si>
    <t xml:space="preserve">Orbit Compact Powder Air</t>
  </si>
  <si>
    <t xml:space="preserve">P2724</t>
  </si>
  <si>
    <t xml:space="preserve">Vanta Electric Shaver Max</t>
  </si>
  <si>
    <t xml:space="preserve">P2725</t>
  </si>
  <si>
    <t xml:space="preserve">Veda Moisturizer Prime</t>
  </si>
  <si>
    <t xml:space="preserve">P2726</t>
  </si>
  <si>
    <t xml:space="preserve">Maple Lane Hair Mask Neo</t>
  </si>
  <si>
    <t xml:space="preserve">P2727</t>
  </si>
  <si>
    <t xml:space="preserve">Veda Kajal Prime</t>
  </si>
  <si>
    <t xml:space="preserve">P2728</t>
  </si>
  <si>
    <t xml:space="preserve">Kalpa Hair Dryer Smart</t>
  </si>
  <si>
    <t xml:space="preserve">P2729</t>
  </si>
  <si>
    <t xml:space="preserve">Skyline Night Cream Lite</t>
  </si>
  <si>
    <t xml:space="preserve">P2730</t>
  </si>
  <si>
    <t xml:space="preserve">Solace Shampoo Classic</t>
  </si>
  <si>
    <t xml:space="preserve">P2731</t>
  </si>
  <si>
    <t xml:space="preserve">Mosaic Foundation Essential</t>
  </si>
  <si>
    <t xml:space="preserve">P2732</t>
  </si>
  <si>
    <t xml:space="preserve">Kiwa Beard Trimmer Ultra 8</t>
  </si>
  <si>
    <t xml:space="preserve">P2733</t>
  </si>
  <si>
    <t xml:space="preserve">Helio Night Cream Elite</t>
  </si>
  <si>
    <t xml:space="preserve">P2734</t>
  </si>
  <si>
    <t xml:space="preserve">Prism Shampoo Plus</t>
  </si>
  <si>
    <t xml:space="preserve">P2735</t>
  </si>
  <si>
    <t xml:space="preserve">Amara Eyeliner Essential</t>
  </si>
  <si>
    <t xml:space="preserve">P2736</t>
  </si>
  <si>
    <t xml:space="preserve">Urbane Epilator Lite</t>
  </si>
  <si>
    <t xml:space="preserve">P2737</t>
  </si>
  <si>
    <t xml:space="preserve">Ryko Face Serum Air</t>
  </si>
  <si>
    <t xml:space="preserve">P2738</t>
  </si>
  <si>
    <t xml:space="preserve">Trueline Shampoo Plus</t>
  </si>
  <si>
    <t xml:space="preserve">P2739</t>
  </si>
  <si>
    <t xml:space="preserve">Brightly Lipstick Neo</t>
  </si>
  <si>
    <t xml:space="preserve">P2740</t>
  </si>
  <si>
    <t xml:space="preserve">Kalpa Epilator Air</t>
  </si>
  <si>
    <t xml:space="preserve">P2741</t>
  </si>
  <si>
    <t xml:space="preserve">Maple Lane Sunscreen SPF 50 Lite</t>
  </si>
  <si>
    <t xml:space="preserve">P2742</t>
  </si>
  <si>
    <t xml:space="preserve">Prism Conditioner Elite</t>
  </si>
  <si>
    <t xml:space="preserve">P2743</t>
  </si>
  <si>
    <t xml:space="preserve">Tarsa Eyeliner Essential</t>
  </si>
  <si>
    <t xml:space="preserve">P2744</t>
  </si>
  <si>
    <t xml:space="preserve">Urbane Beard Trimmer Classic</t>
  </si>
  <si>
    <t xml:space="preserve">P2745</t>
  </si>
  <si>
    <t xml:space="preserve">Aurora Moisturizer Air</t>
  </si>
  <si>
    <t xml:space="preserve">P2746</t>
  </si>
  <si>
    <t xml:space="preserve">Cedar &amp; Co Conditioner Essential</t>
  </si>
  <si>
    <t xml:space="preserve">P2747</t>
  </si>
  <si>
    <t xml:space="preserve">Brightly Foundation Lite</t>
  </si>
  <si>
    <t xml:space="preserve">P2748</t>
  </si>
  <si>
    <t xml:space="preserve">Luma Electric Shaver Smart</t>
  </si>
  <si>
    <t xml:space="preserve">P2749</t>
  </si>
  <si>
    <t xml:space="preserve">Trueline Moisturizer Plus</t>
  </si>
  <si>
    <t xml:space="preserve">P2750</t>
  </si>
  <si>
    <t xml:space="preserve">Orbit Shampoo Classic</t>
  </si>
  <si>
    <t xml:space="preserve">P2751</t>
  </si>
  <si>
    <t xml:space="preserve">Maple Lane Foundation Essential</t>
  </si>
  <si>
    <t xml:space="preserve">P2752</t>
  </si>
  <si>
    <t xml:space="preserve">Cedar &amp; Co Hair Dryer Ultra</t>
  </si>
  <si>
    <t xml:space="preserve">P2753</t>
  </si>
  <si>
    <t xml:space="preserve">Cedar &amp; Co Face Serum Elite</t>
  </si>
  <si>
    <t xml:space="preserve">P2754</t>
  </si>
  <si>
    <t xml:space="preserve">Bluepeak Hair Oil Classic</t>
  </si>
  <si>
    <t xml:space="preserve">P2755</t>
  </si>
  <si>
    <t xml:space="preserve">Mosaic Lipstick Prime</t>
  </si>
  <si>
    <t xml:space="preserve">P2756</t>
  </si>
  <si>
    <t xml:space="preserve">Brightly Electric Shaver Air</t>
  </si>
  <si>
    <t xml:space="preserve">P2757</t>
  </si>
  <si>
    <t xml:space="preserve">Ardent Night Cream Pro</t>
  </si>
  <si>
    <t xml:space="preserve">P2758</t>
  </si>
  <si>
    <t xml:space="preserve">Kalpa Hair Oil Lite</t>
  </si>
  <si>
    <t xml:space="preserve">P2759</t>
  </si>
  <si>
    <t xml:space="preserve">Amara Lipstick Prime</t>
  </si>
  <si>
    <t xml:space="preserve">P2760</t>
  </si>
  <si>
    <t xml:space="preserve">Luma Epilator Neo</t>
  </si>
  <si>
    <t xml:space="preserve">P2761</t>
  </si>
  <si>
    <t xml:space="preserve">Fable Face Serum Neo</t>
  </si>
  <si>
    <t xml:space="preserve">P2762</t>
  </si>
  <si>
    <t xml:space="preserve">Bluepeak Conditioner Ultra</t>
  </si>
  <si>
    <t xml:space="preserve">P2763</t>
  </si>
  <si>
    <t xml:space="preserve">Solace Foundation Air</t>
  </si>
  <si>
    <t xml:space="preserve">P2764</t>
  </si>
  <si>
    <t xml:space="preserve">Skyline Epilator Pro</t>
  </si>
  <si>
    <t xml:space="preserve">P2765</t>
  </si>
  <si>
    <t xml:space="preserve">Aurora Face Wash Smart</t>
  </si>
  <si>
    <t xml:space="preserve">P2766</t>
  </si>
  <si>
    <t xml:space="preserve">Ardent Hair Mask Pro</t>
  </si>
  <si>
    <t xml:space="preserve">P2767</t>
  </si>
  <si>
    <t xml:space="preserve">Amara Compact Powder Pro</t>
  </si>
  <si>
    <t xml:space="preserve">P2768</t>
  </si>
  <si>
    <t xml:space="preserve">Fable Beard Trimmer Prime</t>
  </si>
  <si>
    <t xml:space="preserve">P2769</t>
  </si>
  <si>
    <t xml:space="preserve">Amara Moisturizer Plus</t>
  </si>
  <si>
    <t xml:space="preserve">P2770</t>
  </si>
  <si>
    <t xml:space="preserve">Ardent Conditioner Smart</t>
  </si>
  <si>
    <t xml:space="preserve">P2771</t>
  </si>
  <si>
    <t xml:space="preserve">Helio Eyeliner Lite</t>
  </si>
  <si>
    <t xml:space="preserve">P2772</t>
  </si>
  <si>
    <t xml:space="preserve">Pexo Epilator Plus</t>
  </si>
  <si>
    <t xml:space="preserve">P2773</t>
  </si>
  <si>
    <t xml:space="preserve">Prism Face Wash Lite</t>
  </si>
  <si>
    <t xml:space="preserve">P2774</t>
  </si>
  <si>
    <t xml:space="preserve">Maple Lane Shampoo Classic</t>
  </si>
  <si>
    <t xml:space="preserve">P2775</t>
  </si>
  <si>
    <t xml:space="preserve">Everly Foundation Pro</t>
  </si>
  <si>
    <t xml:space="preserve">P2776</t>
  </si>
  <si>
    <t xml:space="preserve">Prism Hair Dryer Smart</t>
  </si>
  <si>
    <t xml:space="preserve">P2777</t>
  </si>
  <si>
    <t xml:space="preserve">Brightly Moisturizer Plus</t>
  </si>
  <si>
    <t xml:space="preserve">P2778</t>
  </si>
  <si>
    <t xml:space="preserve">Tarsa Shampoo Air</t>
  </si>
  <si>
    <t xml:space="preserve">P2779</t>
  </si>
  <si>
    <t xml:space="preserve">Novo Kajal Classic 36</t>
  </si>
  <si>
    <t xml:space="preserve">P2780</t>
  </si>
  <si>
    <t xml:space="preserve">Kiwa Beard Trimmer Air</t>
  </si>
  <si>
    <t xml:space="preserve">P2781</t>
  </si>
  <si>
    <t xml:space="preserve">Mosaic Face Serum Smart</t>
  </si>
  <si>
    <t xml:space="preserve">P2782</t>
  </si>
  <si>
    <t xml:space="preserve">Skyline Conditioner Essential</t>
  </si>
  <si>
    <t xml:space="preserve">P2783</t>
  </si>
  <si>
    <t xml:space="preserve">Ardent Lipstick Prime</t>
  </si>
  <si>
    <t xml:space="preserve">P2784</t>
  </si>
  <si>
    <t xml:space="preserve">Prism Beard Trimmer Max</t>
  </si>
  <si>
    <t xml:space="preserve">P2785</t>
  </si>
  <si>
    <t xml:space="preserve">Nordale Moisturizer Classic</t>
  </si>
  <si>
    <t xml:space="preserve">P2786</t>
  </si>
  <si>
    <t xml:space="preserve">Orbit Shampoo Classic 95</t>
  </si>
  <si>
    <t xml:space="preserve">P2787</t>
  </si>
  <si>
    <t xml:space="preserve">Veda Eyeliner Essential</t>
  </si>
  <si>
    <t xml:space="preserve">P2788</t>
  </si>
  <si>
    <t xml:space="preserve">Veda Electric Shaver Max 61</t>
  </si>
  <si>
    <t xml:space="preserve">P2789</t>
  </si>
  <si>
    <t xml:space="preserve">Amara Face Serum Plus</t>
  </si>
  <si>
    <t xml:space="preserve">P2790</t>
  </si>
  <si>
    <t xml:space="preserve">Casa Nova Hair Mask Elite 44</t>
  </si>
  <si>
    <t xml:space="preserve">P2791</t>
  </si>
  <si>
    <t xml:space="preserve">Trueline Compact Powder Air</t>
  </si>
  <si>
    <t xml:space="preserve">P2792</t>
  </si>
  <si>
    <t xml:space="preserve">Casa Nova Electric Shaver Air</t>
  </si>
  <si>
    <t xml:space="preserve">P2793</t>
  </si>
  <si>
    <t xml:space="preserve">Bluepeak Face Wash Lite</t>
  </si>
  <si>
    <t xml:space="preserve">P2794</t>
  </si>
  <si>
    <t xml:space="preserve">Nordale Shampoo Lite</t>
  </si>
  <si>
    <t xml:space="preserve">P2795</t>
  </si>
  <si>
    <t xml:space="preserve">Zenix Kajal Classic</t>
  </si>
  <si>
    <t xml:space="preserve">P2796</t>
  </si>
  <si>
    <t xml:space="preserve">Trueline Beard Trimmer Plus</t>
  </si>
  <si>
    <t xml:space="preserve">P2797</t>
  </si>
  <si>
    <t xml:space="preserve">Trueline Night Cream Pro</t>
  </si>
  <si>
    <t xml:space="preserve">P2798</t>
  </si>
  <si>
    <t xml:space="preserve">Aurora Conditioner Air</t>
  </si>
  <si>
    <t xml:space="preserve">P2799</t>
  </si>
  <si>
    <t xml:space="preserve">Ryko Foundation Prime</t>
  </si>
  <si>
    <t xml:space="preserve">P2800</t>
  </si>
  <si>
    <t xml:space="preserve">Prism Hair Dryer Ultra</t>
  </si>
  <si>
    <t xml:space="preserve">P2801</t>
  </si>
  <si>
    <t xml:space="preserve">Ardent Sunscreen SPF 50 Classic</t>
  </si>
  <si>
    <t xml:space="preserve">P2802</t>
  </si>
  <si>
    <t xml:space="preserve">Ardent Shampoo Prime</t>
  </si>
  <si>
    <t xml:space="preserve">P2803</t>
  </si>
  <si>
    <t xml:space="preserve">Ryko Compact Powder Air</t>
  </si>
  <si>
    <t xml:space="preserve">P2804</t>
  </si>
  <si>
    <t xml:space="preserve">Mosaic Epilator Max</t>
  </si>
  <si>
    <t xml:space="preserve">P2805</t>
  </si>
  <si>
    <t xml:space="preserve">Aurora Face Serum Elite</t>
  </si>
  <si>
    <t xml:space="preserve">P2806</t>
  </si>
  <si>
    <t xml:space="preserve">Cedar &amp; Co Shampoo Lite</t>
  </si>
  <si>
    <t xml:space="preserve">P2807</t>
  </si>
  <si>
    <t xml:space="preserve">Ardent Eyeliner Classic</t>
  </si>
  <si>
    <t xml:space="preserve">P2808</t>
  </si>
  <si>
    <t xml:space="preserve">Everly Hair Dryer Smart</t>
  </si>
  <si>
    <t xml:space="preserve">P2809</t>
  </si>
  <si>
    <t xml:space="preserve">Pexo Night Cream Smart</t>
  </si>
  <si>
    <t xml:space="preserve">P2810</t>
  </si>
  <si>
    <t xml:space="preserve">Nordale Hair Oil Pro</t>
  </si>
  <si>
    <t xml:space="preserve">P2811</t>
  </si>
  <si>
    <t xml:space="preserve">Ardent Lipstick Plus</t>
  </si>
  <si>
    <t xml:space="preserve">P2812</t>
  </si>
  <si>
    <t xml:space="preserve">Tarsa Electric Shaver Smart</t>
  </si>
  <si>
    <t xml:space="preserve">P2813</t>
  </si>
  <si>
    <t xml:space="preserve">Cedar &amp; Co Moisturizer Plus</t>
  </si>
  <si>
    <t xml:space="preserve">P2814</t>
  </si>
  <si>
    <t xml:space="preserve">Fable Conditioner Neo</t>
  </si>
  <si>
    <t xml:space="preserve">P2815</t>
  </si>
  <si>
    <t xml:space="preserve">Fable Compact Powder Air</t>
  </si>
  <si>
    <t xml:space="preserve">P2816</t>
  </si>
  <si>
    <t xml:space="preserve">Tarsa Hair Dryer Ultra</t>
  </si>
  <si>
    <t xml:space="preserve">P2817</t>
  </si>
  <si>
    <t xml:space="preserve">Zenix Sunscreen SPF 50 Elite</t>
  </si>
  <si>
    <t xml:space="preserve">P2818</t>
  </si>
  <si>
    <t xml:space="preserve">Solace Hair Oil Ultra</t>
  </si>
  <si>
    <t xml:space="preserve">P2819</t>
  </si>
  <si>
    <t xml:space="preserve">Novo Lipstick Elite</t>
  </si>
  <si>
    <t xml:space="preserve">P2820</t>
  </si>
  <si>
    <t xml:space="preserve">Kiwa Hair Dryer Pro</t>
  </si>
  <si>
    <t xml:space="preserve">P2821</t>
  </si>
  <si>
    <t xml:space="preserve">Urbane Night Cream Essential</t>
  </si>
  <si>
    <t xml:space="preserve">P2822</t>
  </si>
  <si>
    <t xml:space="preserve">Orbit Conditioner Smart</t>
  </si>
  <si>
    <t xml:space="preserve">P2823</t>
  </si>
  <si>
    <t xml:space="preserve">Fable Eyeliner Plus</t>
  </si>
  <si>
    <t xml:space="preserve">P2824</t>
  </si>
  <si>
    <t xml:space="preserve">Trueline Beard Trimmer Plus 52</t>
  </si>
  <si>
    <t xml:space="preserve">P2825</t>
  </si>
  <si>
    <t xml:space="preserve">Prism Night Cream Plus</t>
  </si>
  <si>
    <t xml:space="preserve">P2826</t>
  </si>
  <si>
    <t xml:space="preserve">Pexo Shampoo Lite</t>
  </si>
  <si>
    <t xml:space="preserve">P2827</t>
  </si>
  <si>
    <t xml:space="preserve">Indigo Hill Foundation Plus</t>
  </si>
  <si>
    <t xml:space="preserve">P2828</t>
  </si>
  <si>
    <t xml:space="preserve">Vanta Hair Dryer Ultra</t>
  </si>
  <si>
    <t xml:space="preserve">P2829</t>
  </si>
  <si>
    <t xml:space="preserve">Indigo Hill Face Serum Plus</t>
  </si>
  <si>
    <t xml:space="preserve">P2830</t>
  </si>
  <si>
    <t xml:space="preserve">Orbit Conditioner Lite</t>
  </si>
  <si>
    <t xml:space="preserve">P2831</t>
  </si>
  <si>
    <t xml:space="preserve">Everly Eyeliner Max</t>
  </si>
  <si>
    <t xml:space="preserve">P2832</t>
  </si>
  <si>
    <t xml:space="preserve">Aurora Hair Dryer Neo</t>
  </si>
  <si>
    <t xml:space="preserve">P2833</t>
  </si>
  <si>
    <t xml:space="preserve">Cedar &amp; Co Night Cream Elite</t>
  </si>
  <si>
    <t xml:space="preserve">P2834</t>
  </si>
  <si>
    <t xml:space="preserve">Skyline Shampoo Neo</t>
  </si>
  <si>
    <t xml:space="preserve">P2835</t>
  </si>
  <si>
    <t xml:space="preserve">Kiwa Foundation Smart</t>
  </si>
  <si>
    <t xml:space="preserve">P2836</t>
  </si>
  <si>
    <t xml:space="preserve">Cedar &amp; Co Hair Dryer Neo</t>
  </si>
  <si>
    <t xml:space="preserve">P2837</t>
  </si>
  <si>
    <t xml:space="preserve">Urbane Face Wash Essential</t>
  </si>
  <si>
    <t xml:space="preserve">P2838</t>
  </si>
  <si>
    <t xml:space="preserve">Ryko Hair Oil Lite</t>
  </si>
  <si>
    <t xml:space="preserve">P2839</t>
  </si>
  <si>
    <t xml:space="preserve">Aurora Lipstick Plus</t>
  </si>
  <si>
    <t xml:space="preserve">P2840</t>
  </si>
  <si>
    <t xml:space="preserve">Helio Beard Trimmer Max</t>
  </si>
  <si>
    <t xml:space="preserve">P2841</t>
  </si>
  <si>
    <t xml:space="preserve">Fable Face Serum Lite</t>
  </si>
  <si>
    <t xml:space="preserve">P2842</t>
  </si>
  <si>
    <t xml:space="preserve">Orbit Conditioner Plus</t>
  </si>
  <si>
    <t xml:space="preserve">P2843</t>
  </si>
  <si>
    <t xml:space="preserve">Tarsa Eyeliner Essential 44</t>
  </si>
  <si>
    <t xml:space="preserve">P2844</t>
  </si>
  <si>
    <t xml:space="preserve">Veda Beard Trimmer Neo</t>
  </si>
  <si>
    <t xml:space="preserve">P2845</t>
  </si>
  <si>
    <t xml:space="preserve">Urbane Moisturizer Essential</t>
  </si>
  <si>
    <t xml:space="preserve">P2846</t>
  </si>
  <si>
    <t xml:space="preserve">Orbit Hair Mask Essential</t>
  </si>
  <si>
    <t xml:space="preserve">P2847</t>
  </si>
  <si>
    <t xml:space="preserve">Ryko Kajal Neo</t>
  </si>
  <si>
    <t xml:space="preserve">P2848</t>
  </si>
  <si>
    <t xml:space="preserve">Urbane Epilator Max</t>
  </si>
  <si>
    <t xml:space="preserve">P2849</t>
  </si>
  <si>
    <t xml:space="preserve">Fable Face Serum Neo 30</t>
  </si>
  <si>
    <t xml:space="preserve">P2850</t>
  </si>
  <si>
    <t xml:space="preserve">Kiwa Hair Oil Prime</t>
  </si>
  <si>
    <t xml:space="preserve">P2851</t>
  </si>
  <si>
    <t xml:space="preserve">Veda Eyeliner Classic</t>
  </si>
  <si>
    <t xml:space="preserve">P2852</t>
  </si>
  <si>
    <t xml:space="preserve">Amara Hair Dryer Classic</t>
  </si>
  <si>
    <t xml:space="preserve">P2853</t>
  </si>
  <si>
    <t xml:space="preserve">Urbane Sunscreen SPF 50 Ultra</t>
  </si>
  <si>
    <t xml:space="preserve">P2854</t>
  </si>
  <si>
    <t xml:space="preserve">Indigo Hill Conditioner Lite</t>
  </si>
  <si>
    <t xml:space="preserve">P2855</t>
  </si>
  <si>
    <t xml:space="preserve">Kiwa Lipstick Prime</t>
  </si>
  <si>
    <t xml:space="preserve">P2856</t>
  </si>
  <si>
    <t xml:space="preserve">Brightly Hair Dryer Ultra</t>
  </si>
  <si>
    <t xml:space="preserve">P2857</t>
  </si>
  <si>
    <t xml:space="preserve">Indigo Hill Face Serum Pro</t>
  </si>
  <si>
    <t xml:space="preserve">P2858</t>
  </si>
  <si>
    <t xml:space="preserve">Amara Hair Oil Pro</t>
  </si>
  <si>
    <t xml:space="preserve">P2859</t>
  </si>
  <si>
    <t xml:space="preserve">Nordale Lipstick Lite</t>
  </si>
  <si>
    <t xml:space="preserve">P2860</t>
  </si>
  <si>
    <t xml:space="preserve">Pexo Hair Dryer Elite</t>
  </si>
  <si>
    <t xml:space="preserve">P2861</t>
  </si>
  <si>
    <t xml:space="preserve">Trueline Moisturizer Air</t>
  </si>
  <si>
    <t xml:space="preserve">P2862</t>
  </si>
  <si>
    <t xml:space="preserve">Aurora Shampoo Essential</t>
  </si>
  <si>
    <t xml:space="preserve">P2863</t>
  </si>
  <si>
    <t xml:space="preserve">Nordale Foundation Prime</t>
  </si>
  <si>
    <t xml:space="preserve">P2864</t>
  </si>
  <si>
    <t xml:space="preserve">Veda Electric Shaver Ultra</t>
  </si>
  <si>
    <t xml:space="preserve">P2865</t>
  </si>
  <si>
    <t xml:space="preserve">Bluepeak Sunscreen SPF 50 Pro</t>
  </si>
  <si>
    <t xml:space="preserve">P2866</t>
  </si>
  <si>
    <t xml:space="preserve">Tarsa Conditioner Elite</t>
  </si>
  <si>
    <t xml:space="preserve">P2867</t>
  </si>
  <si>
    <t xml:space="preserve">Indigo Hill Eyeliner Neo</t>
  </si>
  <si>
    <t xml:space="preserve">P2868</t>
  </si>
  <si>
    <t xml:space="preserve">Pexo Electric Shaver Lite</t>
  </si>
  <si>
    <t xml:space="preserve">P2869</t>
  </si>
  <si>
    <t xml:space="preserve">Kiwa Moisturizer Classic</t>
  </si>
  <si>
    <t xml:space="preserve">P2870</t>
  </si>
  <si>
    <t xml:space="preserve">Maple Lane Hair Mask Smart 20</t>
  </si>
  <si>
    <t xml:space="preserve">P2871</t>
  </si>
  <si>
    <t xml:space="preserve">Pexo Foundation Plus</t>
  </si>
  <si>
    <t xml:space="preserve">P2872</t>
  </si>
  <si>
    <t xml:space="preserve">Indigo Hill Epilator Lite</t>
  </si>
  <si>
    <t xml:space="preserve">P2873</t>
  </si>
  <si>
    <t xml:space="preserve">Tarsa Moisturizer Classic</t>
  </si>
  <si>
    <t xml:space="preserve">P2874</t>
  </si>
  <si>
    <t xml:space="preserve">Everly Hair Oil Ultra</t>
  </si>
  <si>
    <t xml:space="preserve">P2875</t>
  </si>
  <si>
    <t xml:space="preserve">Kiwa Compact Powder Pro</t>
  </si>
  <si>
    <t xml:space="preserve">P2876</t>
  </si>
  <si>
    <t xml:space="preserve">Urbane Beard Trimmer Ultra 61</t>
  </si>
  <si>
    <t xml:space="preserve">P2877</t>
  </si>
  <si>
    <t xml:space="preserve">Vanta Face Serum Plus</t>
  </si>
  <si>
    <t xml:space="preserve">P2878</t>
  </si>
  <si>
    <t xml:space="preserve">Zenix Shampoo Smart</t>
  </si>
  <si>
    <t xml:space="preserve">P2879</t>
  </si>
  <si>
    <t xml:space="preserve">Pexo Lipstick Pro</t>
  </si>
  <si>
    <t xml:space="preserve">P2880</t>
  </si>
  <si>
    <t xml:space="preserve">Indigo Hill Beard Trimmer Neo</t>
  </si>
  <si>
    <t xml:space="preserve">P2881</t>
  </si>
  <si>
    <t xml:space="preserve">Trueline Face Serum Essential</t>
  </si>
  <si>
    <t xml:space="preserve">P2882</t>
  </si>
  <si>
    <t xml:space="preserve">Cedar &amp; Co Hair Mask Neo</t>
  </si>
  <si>
    <t xml:space="preserve">P2883</t>
  </si>
  <si>
    <t xml:space="preserve">Helio Compact Powder Smart</t>
  </si>
  <si>
    <t xml:space="preserve">P2884</t>
  </si>
  <si>
    <t xml:space="preserve">Ardent Hair Dryer Prime</t>
  </si>
  <si>
    <t xml:space="preserve">P2885</t>
  </si>
  <si>
    <t xml:space="preserve">Novo Moisturizer Elite</t>
  </si>
  <si>
    <t xml:space="preserve">P2886</t>
  </si>
  <si>
    <t xml:space="preserve">Tarsa Shampoo Prime</t>
  </si>
  <si>
    <t xml:space="preserve">P2887</t>
  </si>
  <si>
    <t xml:space="preserve">Prism Eyeliner Elite</t>
  </si>
  <si>
    <t xml:space="preserve">P2888</t>
  </si>
  <si>
    <t xml:space="preserve">Bluepeak Hair Dryer Prime</t>
  </si>
  <si>
    <t xml:space="preserve">P2889</t>
  </si>
  <si>
    <t xml:space="preserve">Fable Moisturizer Max</t>
  </si>
  <si>
    <t xml:space="preserve">P2890</t>
  </si>
  <si>
    <t xml:space="preserve">Ryko Shampoo Neo</t>
  </si>
  <si>
    <t xml:space="preserve">P2891</t>
  </si>
  <si>
    <t xml:space="preserve">Trueline Lipstick Ultra</t>
  </si>
  <si>
    <t xml:space="preserve">P2892</t>
  </si>
  <si>
    <t xml:space="preserve">Kalpa Epilator Ultra</t>
  </si>
  <si>
    <t xml:space="preserve">P2893</t>
  </si>
  <si>
    <t xml:space="preserve">Indigo Hill Face Wash Lite</t>
  </si>
  <si>
    <t xml:space="preserve">P2894</t>
  </si>
  <si>
    <t xml:space="preserve">Ardent Conditioner Essential</t>
  </si>
  <si>
    <t xml:space="preserve">P2895</t>
  </si>
  <si>
    <t xml:space="preserve">Luma Kajal Prime</t>
  </si>
  <si>
    <t xml:space="preserve">P2896</t>
  </si>
  <si>
    <t xml:space="preserve">Ryko Electric Shaver Lite</t>
  </si>
  <si>
    <t xml:space="preserve">P2897</t>
  </si>
  <si>
    <t xml:space="preserve">Vanta Face Serum Pro</t>
  </si>
  <si>
    <t xml:space="preserve">P2898</t>
  </si>
  <si>
    <t xml:space="preserve">Maple Lane Conditioner Neo</t>
  </si>
  <si>
    <t xml:space="preserve">P2899</t>
  </si>
  <si>
    <t xml:space="preserve">Solace Kajal Essential</t>
  </si>
  <si>
    <t xml:space="preserve">P2900</t>
  </si>
  <si>
    <t xml:space="preserve">Veda Hair Dryer Neo</t>
  </si>
  <si>
    <t xml:space="preserve">P2901</t>
  </si>
  <si>
    <t xml:space="preserve">Tarsa Moisturizer Lite</t>
  </si>
  <si>
    <t xml:space="preserve">P2902</t>
  </si>
  <si>
    <t xml:space="preserve">Kalpa Conditioner Classic</t>
  </si>
  <si>
    <t xml:space="preserve">P2903</t>
  </si>
  <si>
    <t xml:space="preserve">Solace Eyeliner Smart</t>
  </si>
  <si>
    <t xml:space="preserve">P2904</t>
  </si>
  <si>
    <t xml:space="preserve">Casa Nova Epilator Max</t>
  </si>
  <si>
    <t xml:space="preserve">P2905</t>
  </si>
  <si>
    <t xml:space="preserve">Skyline Face Wash Lite</t>
  </si>
  <si>
    <t xml:space="preserve">P2906</t>
  </si>
  <si>
    <t xml:space="preserve">Amara Shampoo Lite</t>
  </si>
  <si>
    <t xml:space="preserve">P2907</t>
  </si>
  <si>
    <t xml:space="preserve">Ryko Lipstick Essential</t>
  </si>
  <si>
    <t xml:space="preserve">P2908</t>
  </si>
  <si>
    <t xml:space="preserve">Skyline Hair Dryer Air</t>
  </si>
  <si>
    <t xml:space="preserve">P2909</t>
  </si>
  <si>
    <t xml:space="preserve">Indigo Hill Face Wash Elite</t>
  </si>
  <si>
    <t xml:space="preserve">P2910</t>
  </si>
  <si>
    <t xml:space="preserve">Bluepeak Hair Mask Neo</t>
  </si>
  <si>
    <t xml:space="preserve">P2911</t>
  </si>
  <si>
    <t xml:space="preserve">Mosaic Lipstick Neo</t>
  </si>
  <si>
    <t xml:space="preserve">P2912</t>
  </si>
  <si>
    <t xml:space="preserve">Indigo Hill Hair Dryer Elite</t>
  </si>
  <si>
    <t xml:space="preserve">P2913</t>
  </si>
  <si>
    <t xml:space="preserve">Ardent Face Serum Pro</t>
  </si>
  <si>
    <t xml:space="preserve">P2914</t>
  </si>
  <si>
    <t xml:space="preserve">Nordale Hair Mask Classic</t>
  </si>
  <si>
    <t xml:space="preserve">P2915</t>
  </si>
  <si>
    <t xml:space="preserve">Ryko Foundation Max</t>
  </si>
  <si>
    <t xml:space="preserve">P2916</t>
  </si>
  <si>
    <t xml:space="preserve">Ryko Electric Shaver Lite 6</t>
  </si>
  <si>
    <t xml:space="preserve">P2917</t>
  </si>
  <si>
    <t xml:space="preserve">Indigo Hill Sunscreen SPF 50 Ultra</t>
  </si>
  <si>
    <t xml:space="preserve">P2918</t>
  </si>
  <si>
    <t xml:space="preserve">Indigo Hill Conditioner Elite</t>
  </si>
  <si>
    <t xml:space="preserve">P2919</t>
  </si>
  <si>
    <t xml:space="preserve">Helio Lipstick Prime</t>
  </si>
  <si>
    <t xml:space="preserve">P2920</t>
  </si>
  <si>
    <t xml:space="preserve">Zenix Beard Trimmer Prime</t>
  </si>
  <si>
    <t xml:space="preserve">P2921</t>
  </si>
  <si>
    <t xml:space="preserve">Cedar &amp; Co Night Cream Prime</t>
  </si>
  <si>
    <t xml:space="preserve">P2922</t>
  </si>
  <si>
    <t xml:space="preserve">Luma Conditioner Air</t>
  </si>
  <si>
    <t xml:space="preserve">P2923</t>
  </si>
  <si>
    <t xml:space="preserve">Cedar &amp; Co Lipstick Max</t>
  </si>
  <si>
    <t xml:space="preserve">P2924</t>
  </si>
  <si>
    <t xml:space="preserve">Ardent Beard Trimmer Prime</t>
  </si>
  <si>
    <t xml:space="preserve">P2925</t>
  </si>
  <si>
    <t xml:space="preserve">Zenix Moisturizer Ultra</t>
  </si>
  <si>
    <t xml:space="preserve">P2926</t>
  </si>
  <si>
    <t xml:space="preserve">Kalpa Hair Mask Neo 42</t>
  </si>
  <si>
    <t xml:space="preserve">P2927</t>
  </si>
  <si>
    <t xml:space="preserve">Everly Lipstick Classic</t>
  </si>
  <si>
    <t xml:space="preserve">P2928</t>
  </si>
  <si>
    <t xml:space="preserve">Skyline Epilator Smart</t>
  </si>
  <si>
    <t xml:space="preserve">P2929</t>
  </si>
  <si>
    <t xml:space="preserve">Tarsa Face Wash Ultra</t>
  </si>
  <si>
    <t xml:space="preserve">P2930</t>
  </si>
  <si>
    <t xml:space="preserve">Indigo Hill Shampoo Smart</t>
  </si>
  <si>
    <t xml:space="preserve">P2931</t>
  </si>
  <si>
    <t xml:space="preserve">Novo Foundation Air</t>
  </si>
  <si>
    <t xml:space="preserve">P2932</t>
  </si>
  <si>
    <t xml:space="preserve">Aurora Electric Shaver Neo</t>
  </si>
  <si>
    <t xml:space="preserve">P2933</t>
  </si>
  <si>
    <t xml:space="preserve">Cedar &amp; Co Night Cream Air</t>
  </si>
  <si>
    <t xml:space="preserve">P2934</t>
  </si>
  <si>
    <t xml:space="preserve">Urbane Hair Mask Elite</t>
  </si>
  <si>
    <t xml:space="preserve">P2935</t>
  </si>
  <si>
    <t xml:space="preserve">Cedar &amp; Co Foundation Plus</t>
  </si>
  <si>
    <t xml:space="preserve">P2936</t>
  </si>
  <si>
    <t xml:space="preserve">Bluepeak Beard Trimmer Smart</t>
  </si>
  <si>
    <t xml:space="preserve">P2937</t>
  </si>
  <si>
    <t xml:space="preserve">Aurora Face Wash Plus</t>
  </si>
  <si>
    <t xml:space="preserve">P2938</t>
  </si>
  <si>
    <t xml:space="preserve">Prism Conditioner Max</t>
  </si>
  <si>
    <t xml:space="preserve">P2939</t>
  </si>
  <si>
    <t xml:space="preserve">Novo Lipstick Classic</t>
  </si>
  <si>
    <t xml:space="preserve">P2940</t>
  </si>
  <si>
    <t xml:space="preserve">Kiwa Hair Dryer Smart</t>
  </si>
  <si>
    <t xml:space="preserve">P2941</t>
  </si>
  <si>
    <t xml:space="preserve">Ardent Face Serum Max</t>
  </si>
  <si>
    <t xml:space="preserve">P2942</t>
  </si>
  <si>
    <t xml:space="preserve">Zenix Conditioner Prime</t>
  </si>
  <si>
    <t xml:space="preserve">P2943</t>
  </si>
  <si>
    <t xml:space="preserve">Urbane Foundation Ultra</t>
  </si>
  <si>
    <t xml:space="preserve">P2944</t>
  </si>
  <si>
    <t xml:space="preserve">Zenix Electric Shaver Elite</t>
  </si>
  <si>
    <t xml:space="preserve">P2945</t>
  </si>
  <si>
    <t xml:space="preserve">Kalpa Night Cream Max</t>
  </si>
  <si>
    <t xml:space="preserve">P2946</t>
  </si>
  <si>
    <t xml:space="preserve">Trueline Hair Mask Pro</t>
  </si>
  <si>
    <t xml:space="preserve">P2947</t>
  </si>
  <si>
    <t xml:space="preserve">Ryko Foundation Classic</t>
  </si>
  <si>
    <t xml:space="preserve">P2948</t>
  </si>
  <si>
    <t xml:space="preserve">Everly Electric Shaver Plus</t>
  </si>
  <si>
    <t xml:space="preserve">P2949</t>
  </si>
  <si>
    <t xml:space="preserve">Novo Night Cream Prime</t>
  </si>
  <si>
    <t xml:space="preserve">P2950</t>
  </si>
  <si>
    <t xml:space="preserve">Pexo Hair Mask Lite</t>
  </si>
  <si>
    <t xml:space="preserve">P2951</t>
  </si>
  <si>
    <t xml:space="preserve">Prism Kajal Classic</t>
  </si>
  <si>
    <t xml:space="preserve">P2952</t>
  </si>
  <si>
    <t xml:space="preserve">Nordale Hair Dryer Max</t>
  </si>
  <si>
    <t xml:space="preserve">P2953</t>
  </si>
  <si>
    <t xml:space="preserve">Kiwa Face Serum Max 44</t>
  </si>
  <si>
    <t xml:space="preserve">P2954</t>
  </si>
  <si>
    <t xml:space="preserve">Casa Nova Conditioner Smart</t>
  </si>
  <si>
    <t xml:space="preserve">P2955</t>
  </si>
  <si>
    <t xml:space="preserve">Everly Eyeliner Plus</t>
  </si>
  <si>
    <t xml:space="preserve">P2956</t>
  </si>
  <si>
    <t xml:space="preserve">Kalpa Hair Dryer Neo</t>
  </si>
  <si>
    <t xml:space="preserve">P2957</t>
  </si>
  <si>
    <t xml:space="preserve">Cedar &amp; Co Sunscreen SPF 50 Max</t>
  </si>
  <si>
    <t xml:space="preserve">P2958</t>
  </si>
  <si>
    <t xml:space="preserve">Aurora Conditioner Prime</t>
  </si>
  <si>
    <t xml:space="preserve">P2959</t>
  </si>
  <si>
    <t xml:space="preserve">Veda Foundation Air</t>
  </si>
  <si>
    <t xml:space="preserve">P2960</t>
  </si>
  <si>
    <t xml:space="preserve">Cedar &amp; Co Epilator Max</t>
  </si>
  <si>
    <t xml:space="preserve">P2961</t>
  </si>
  <si>
    <t xml:space="preserve">Trueline Night Cream Classic</t>
  </si>
  <si>
    <t xml:space="preserve">P2962</t>
  </si>
  <si>
    <t xml:space="preserve">Zenix Hair Mask Elite</t>
  </si>
  <si>
    <t xml:space="preserve">P2963</t>
  </si>
  <si>
    <t xml:space="preserve">Pexo Eyeliner Neo</t>
  </si>
  <si>
    <t xml:space="preserve">P2964</t>
  </si>
  <si>
    <t xml:space="preserve">Kalpa Hair Dryer Smart 21</t>
  </si>
  <si>
    <t xml:space="preserve">P2965</t>
  </si>
  <si>
    <t xml:space="preserve">Ardent Face Wash Prime</t>
  </si>
  <si>
    <t xml:space="preserve">P2966</t>
  </si>
  <si>
    <t xml:space="preserve">Vanta Shampoo Essential</t>
  </si>
  <si>
    <t xml:space="preserve">P2967</t>
  </si>
  <si>
    <t xml:space="preserve">Luma Compact Powder Ultra</t>
  </si>
  <si>
    <t xml:space="preserve">P2968</t>
  </si>
  <si>
    <t xml:space="preserve">Maple Lane Beard Trimmer Pro</t>
  </si>
  <si>
    <t xml:space="preserve">P2969</t>
  </si>
  <si>
    <t xml:space="preserve">Amara Night Cream Neo</t>
  </si>
  <si>
    <t xml:space="preserve">P2970</t>
  </si>
  <si>
    <t xml:space="preserve">Aurora Shampoo Max</t>
  </si>
  <si>
    <t xml:space="preserve">P2971</t>
  </si>
  <si>
    <t xml:space="preserve">Urbane Lipstick Plus</t>
  </si>
  <si>
    <t xml:space="preserve">P2972</t>
  </si>
  <si>
    <t xml:space="preserve">Solace Hair Dryer Air</t>
  </si>
  <si>
    <t xml:space="preserve">P2973</t>
  </si>
  <si>
    <t xml:space="preserve">Trueline Night Cream Essential</t>
  </si>
  <si>
    <t xml:space="preserve">P2974</t>
  </si>
  <si>
    <t xml:space="preserve">Cedar &amp; Co Hair Mask Essential</t>
  </si>
  <si>
    <t xml:space="preserve">P2975</t>
  </si>
  <si>
    <t xml:space="preserve">Veda Kajal Classic</t>
  </si>
  <si>
    <t xml:space="preserve">P2976</t>
  </si>
  <si>
    <t xml:space="preserve">Brightly Electric Shaver Air 63</t>
  </si>
  <si>
    <t xml:space="preserve">P2977</t>
  </si>
  <si>
    <t xml:space="preserve">Kiwa Face Wash Elite</t>
  </si>
  <si>
    <t xml:space="preserve">P2978</t>
  </si>
  <si>
    <t xml:space="preserve">Amara Shampoo Lite 40</t>
  </si>
  <si>
    <t xml:space="preserve">P2979</t>
  </si>
  <si>
    <t xml:space="preserve">Ardent Foundation Max</t>
  </si>
  <si>
    <t xml:space="preserve">P2980</t>
  </si>
  <si>
    <t xml:space="preserve">Vanta Hair Dryer Air</t>
  </si>
  <si>
    <t xml:space="preserve">P2981</t>
  </si>
  <si>
    <t xml:space="preserve">Zenix Night Cream Smart</t>
  </si>
  <si>
    <t xml:space="preserve">P2982</t>
  </si>
  <si>
    <t xml:space="preserve">Amara Hair Oil Neo</t>
  </si>
  <si>
    <t xml:space="preserve">P2983</t>
  </si>
  <si>
    <t xml:space="preserve">Maple Lane Compact Powder Pro</t>
  </si>
  <si>
    <t xml:space="preserve">P2984</t>
  </si>
  <si>
    <t xml:space="preserve">Novo Beard Trimmer Smart</t>
  </si>
  <si>
    <t xml:space="preserve">P2985</t>
  </si>
  <si>
    <t xml:space="preserve">Novo Sunscreen SPF 50 Prime</t>
  </si>
  <si>
    <t xml:space="preserve">P2986</t>
  </si>
  <si>
    <t xml:space="preserve">Kalpa Shampoo Neo</t>
  </si>
  <si>
    <t xml:space="preserve">P2987</t>
  </si>
  <si>
    <t xml:space="preserve">Maple Lane Foundation Max</t>
  </si>
  <si>
    <t xml:space="preserve">P2988</t>
  </si>
  <si>
    <t xml:space="preserve">Mosaic Electric Shaver Elite</t>
  </si>
  <si>
    <t xml:space="preserve">P2989</t>
  </si>
  <si>
    <t xml:space="preserve">Cedar &amp; Co Night Cream Max</t>
  </si>
  <si>
    <t xml:space="preserve">P2990</t>
  </si>
  <si>
    <t xml:space="preserve">Helio Shampoo Elite</t>
  </si>
  <si>
    <t xml:space="preserve">P2991</t>
  </si>
  <si>
    <t xml:space="preserve">Orbit Compact Powder Ultra</t>
  </si>
  <si>
    <t xml:space="preserve">P2992</t>
  </si>
  <si>
    <t xml:space="preserve">Bluepeak Hair Dryer Air</t>
  </si>
  <si>
    <t xml:space="preserve">P2993</t>
  </si>
  <si>
    <t xml:space="preserve">Zenix Face Wash Elite</t>
  </si>
  <si>
    <t xml:space="preserve">P2994</t>
  </si>
  <si>
    <t xml:space="preserve">Mosaic Hair Oil Ultra</t>
  </si>
  <si>
    <t xml:space="preserve">P2995</t>
  </si>
  <si>
    <t xml:space="preserve">Prism Kajal Classic 3</t>
  </si>
  <si>
    <t xml:space="preserve">P2996</t>
  </si>
  <si>
    <t xml:space="preserve">Helio Epilator Classic</t>
  </si>
  <si>
    <t xml:space="preserve">P2997</t>
  </si>
  <si>
    <t xml:space="preserve">Trueline Face Wash Ultra</t>
  </si>
  <si>
    <t xml:space="preserve">P2998</t>
  </si>
  <si>
    <t xml:space="preserve">Trueline Conditioner Max</t>
  </si>
  <si>
    <t xml:space="preserve">P2999</t>
  </si>
  <si>
    <t xml:space="preserve">Helio Compact Powder Lite</t>
  </si>
  <si>
    <t xml:space="preserve">P3000</t>
  </si>
  <si>
    <t xml:space="preserve">Zenix Hair Dryer Neo</t>
  </si>
  <si>
    <t xml:space="preserve">P3001</t>
  </si>
  <si>
    <t xml:space="preserve">Kalpa Moisturizer Ultra</t>
  </si>
  <si>
    <t xml:space="preserve">P3002</t>
  </si>
  <si>
    <t xml:space="preserve">Veda Hair Mask Pro</t>
  </si>
  <si>
    <t xml:space="preserve">P3003</t>
  </si>
  <si>
    <t xml:space="preserve">Brightly Foundation Max</t>
  </si>
  <si>
    <t xml:space="preserve">P3004</t>
  </si>
  <si>
    <t xml:space="preserve">Trueline Electric Shaver Lite</t>
  </si>
  <si>
    <t xml:space="preserve">P3005</t>
  </si>
  <si>
    <t xml:space="preserve">Indigo Hill Face Wash Smart</t>
  </si>
  <si>
    <t xml:space="preserve">P3006</t>
  </si>
  <si>
    <t xml:space="preserve">Kiwa Hair Mask Air</t>
  </si>
  <si>
    <t xml:space="preserve">P3007</t>
  </si>
  <si>
    <t xml:space="preserve">Vanta Kajal Lite</t>
  </si>
  <si>
    <t xml:space="preserve">P3008</t>
  </si>
  <si>
    <t xml:space="preserve">Brightly Hair Dryer Ultra 43</t>
  </si>
  <si>
    <t xml:space="preserve">P3009</t>
  </si>
  <si>
    <t xml:space="preserve">Ardent Face Wash Air</t>
  </si>
  <si>
    <t xml:space="preserve">P3010</t>
  </si>
  <si>
    <t xml:space="preserve">Luma Conditioner Max</t>
  </si>
  <si>
    <t xml:space="preserve">P3011</t>
  </si>
  <si>
    <t xml:space="preserve">Fable Compact Powder Plus</t>
  </si>
  <si>
    <t xml:space="preserve">P3012</t>
  </si>
  <si>
    <t xml:space="preserve">Tarsa Beard Trimmer Max</t>
  </si>
  <si>
    <t xml:space="preserve">P3013</t>
  </si>
  <si>
    <t xml:space="preserve">Solace Moisturizer Plus</t>
  </si>
  <si>
    <t xml:space="preserve">P3014</t>
  </si>
  <si>
    <t xml:space="preserve">Casa Nova Shampoo Pro</t>
  </si>
  <si>
    <t xml:space="preserve">P3015</t>
  </si>
  <si>
    <t xml:space="preserve">Nordale Compact Powder Lite</t>
  </si>
  <si>
    <t xml:space="preserve">P3016</t>
  </si>
  <si>
    <t xml:space="preserve">Indigo Hill Hair Dryer Ultra</t>
  </si>
  <si>
    <t xml:space="preserve">P3017</t>
  </si>
  <si>
    <t xml:space="preserve">Cedar &amp; Co Moisturizer Essential</t>
  </si>
  <si>
    <t xml:space="preserve">P3018</t>
  </si>
  <si>
    <t xml:space="preserve">Novo Hair Oil Air</t>
  </si>
  <si>
    <t xml:space="preserve">P3019</t>
  </si>
  <si>
    <t xml:space="preserve">Tarsa Kajal Elite</t>
  </si>
  <si>
    <t xml:space="preserve">P3020</t>
  </si>
  <si>
    <t xml:space="preserve">Skyline Beard Trimmer Max</t>
  </si>
  <si>
    <t xml:space="preserve">P3021</t>
  </si>
  <si>
    <t xml:space="preserve">Prism Night Cream Air</t>
  </si>
  <si>
    <t xml:space="preserve">P3022</t>
  </si>
  <si>
    <t xml:space="preserve">Luma Conditioner Classic</t>
  </si>
  <si>
    <t xml:space="preserve">P3023</t>
  </si>
  <si>
    <t xml:space="preserve">Novo Lipstick Lite</t>
  </si>
  <si>
    <t xml:space="preserve">P3024</t>
  </si>
  <si>
    <t xml:space="preserve">Aurora Hair Dryer Neo 39</t>
  </si>
  <si>
    <t xml:space="preserve">P3025</t>
  </si>
  <si>
    <t xml:space="preserve">Cedar &amp; Co Face Wash Prime</t>
  </si>
  <si>
    <t xml:space="preserve">P3026</t>
  </si>
  <si>
    <t xml:space="preserve">Skyline Shampoo Essential</t>
  </si>
  <si>
    <t xml:space="preserve">P3027</t>
  </si>
  <si>
    <t xml:space="preserve">Kiwa Lipstick Smart</t>
  </si>
  <si>
    <t xml:space="preserve">P3028</t>
  </si>
  <si>
    <t xml:space="preserve">Indigo Hill Electric Shaver Elite</t>
  </si>
  <si>
    <t xml:space="preserve">P3029</t>
  </si>
  <si>
    <t xml:space="preserve">Prism Night Cream Essential</t>
  </si>
  <si>
    <t xml:space="preserve">P3030</t>
  </si>
  <si>
    <t xml:space="preserve">Veda Hair Mask Smart</t>
  </si>
  <si>
    <t xml:space="preserve">P3031</t>
  </si>
  <si>
    <t xml:space="preserve">Everly Compact Powder Smart</t>
  </si>
  <si>
    <t xml:space="preserve">P3032</t>
  </si>
  <si>
    <t xml:space="preserve">Maple Lane Hair Dryer Pro</t>
  </si>
  <si>
    <t xml:space="preserve">P3033</t>
  </si>
  <si>
    <t xml:space="preserve">Prism Night Cream Plus 67</t>
  </si>
  <si>
    <t xml:space="preserve">P3034</t>
  </si>
  <si>
    <t xml:space="preserve">Mosaic Conditioner Prime</t>
  </si>
  <si>
    <t xml:space="preserve">P3035</t>
  </si>
  <si>
    <t xml:space="preserve">Urbane Kajal Neo</t>
  </si>
  <si>
    <t xml:space="preserve">P3036</t>
  </si>
  <si>
    <t xml:space="preserve">Maple Lane Hair Dryer Max</t>
  </si>
  <si>
    <t xml:space="preserve">P3037</t>
  </si>
  <si>
    <t xml:space="preserve">Fable Moisturizer Neo</t>
  </si>
  <si>
    <t xml:space="preserve">P3038</t>
  </si>
  <si>
    <t xml:space="preserve">Kalpa Shampoo Air</t>
  </si>
  <si>
    <t xml:space="preserve">P3039</t>
  </si>
  <si>
    <t xml:space="preserve">Solace Eyeliner Classic</t>
  </si>
  <si>
    <t xml:space="preserve">P3040</t>
  </si>
  <si>
    <t xml:space="preserve">Brightly Beard Trimmer Ultra</t>
  </si>
  <si>
    <t xml:space="preserve">P3041</t>
  </si>
  <si>
    <t xml:space="preserve">Bluepeak Face Serum Max</t>
  </si>
  <si>
    <t xml:space="preserve">P3042</t>
  </si>
  <si>
    <t xml:space="preserve">Novo Hair Mask Prime</t>
  </si>
  <si>
    <t xml:space="preserve">P3043</t>
  </si>
  <si>
    <t xml:space="preserve">Brightly Eyeliner Pro</t>
  </si>
  <si>
    <t xml:space="preserve">P3044</t>
  </si>
  <si>
    <t xml:space="preserve">Mosaic Beard Trimmer Essential</t>
  </si>
  <si>
    <t xml:space="preserve">P3045</t>
  </si>
  <si>
    <t xml:space="preserve">Brightly Sunscreen SPF 50 Elite</t>
  </si>
  <si>
    <t xml:space="preserve">P3046</t>
  </si>
  <si>
    <t xml:space="preserve">Aurora Shampoo Lite</t>
  </si>
  <si>
    <t xml:space="preserve">P3047</t>
  </si>
  <si>
    <t xml:space="preserve">Brightly Foundation Ultra</t>
  </si>
  <si>
    <t xml:space="preserve">P3048</t>
  </si>
  <si>
    <t xml:space="preserve">Pexo Epilator Neo 30</t>
  </si>
  <si>
    <t xml:space="preserve">P3049</t>
  </si>
  <si>
    <t xml:space="preserve">Fable Night Cream Max</t>
  </si>
  <si>
    <t xml:space="preserve">P3050</t>
  </si>
  <si>
    <t xml:space="preserve">Skyline Hair Mask Neo</t>
  </si>
  <si>
    <t xml:space="preserve">P3051</t>
  </si>
  <si>
    <t xml:space="preserve">Luma Foundation Essential</t>
  </si>
  <si>
    <t xml:space="preserve">P3052</t>
  </si>
  <si>
    <t xml:space="preserve">Aurora Beard Trimmer Smart</t>
  </si>
  <si>
    <t xml:space="preserve">P3053</t>
  </si>
  <si>
    <t xml:space="preserve">Trueline Face Serum Classic</t>
  </si>
  <si>
    <t xml:space="preserve">P3054</t>
  </si>
  <si>
    <t xml:space="preserve">Bluepeak Shampoo Pro</t>
  </si>
  <si>
    <t xml:space="preserve">P3055</t>
  </si>
  <si>
    <t xml:space="preserve">Prism Kajal Plus</t>
  </si>
  <si>
    <t xml:space="preserve">P3056</t>
  </si>
  <si>
    <t xml:space="preserve">Prism Epilator Air</t>
  </si>
  <si>
    <t xml:space="preserve">P3057</t>
  </si>
  <si>
    <t xml:space="preserve">Pexo Night Cream Ultra</t>
  </si>
  <si>
    <t xml:space="preserve">P3058</t>
  </si>
  <si>
    <t xml:space="preserve">Nordale Shampoo Classic</t>
  </si>
  <si>
    <t xml:space="preserve">P3059</t>
  </si>
  <si>
    <t xml:space="preserve">Everly Kajal Essential</t>
  </si>
  <si>
    <t xml:space="preserve">P3060</t>
  </si>
  <si>
    <t xml:space="preserve">Casa Nova Epilator Neo</t>
  </si>
  <si>
    <t xml:space="preserve">P3061</t>
  </si>
  <si>
    <t xml:space="preserve">Mosaic Face Wash Elite</t>
  </si>
  <si>
    <t xml:space="preserve">P3062</t>
  </si>
  <si>
    <t xml:space="preserve">Indigo Hill Hair Mask Smart</t>
  </si>
  <si>
    <t xml:space="preserve">P3063</t>
  </si>
  <si>
    <t xml:space="preserve">Ryko Kajal Plus</t>
  </si>
  <si>
    <t xml:space="preserve">P3064</t>
  </si>
  <si>
    <t xml:space="preserve">Fable Beard Trimmer Lite</t>
  </si>
  <si>
    <t xml:space="preserve">P3065</t>
  </si>
  <si>
    <t xml:space="preserve">Vanta Sunscreen SPF 50 Elite</t>
  </si>
  <si>
    <t xml:space="preserve">P3066</t>
  </si>
  <si>
    <t xml:space="preserve">Orbit Shampoo Ultra</t>
  </si>
  <si>
    <t xml:space="preserve">P3067</t>
  </si>
  <si>
    <t xml:space="preserve">Novo Lipstick Prime</t>
  </si>
  <si>
    <t xml:space="preserve">P3068</t>
  </si>
  <si>
    <t xml:space="preserve">Mosaic Hair Dryer Ultra</t>
  </si>
  <si>
    <t xml:space="preserve">P3069</t>
  </si>
  <si>
    <t xml:space="preserve">Pexo Face Wash Plus</t>
  </si>
  <si>
    <t xml:space="preserve">P3070</t>
  </si>
  <si>
    <t xml:space="preserve">Orbit Hair Mask Ultra</t>
  </si>
  <si>
    <t xml:space="preserve">P3071</t>
  </si>
  <si>
    <t xml:space="preserve">Kiwa Foundation Pro</t>
  </si>
  <si>
    <t xml:space="preserve">P3072</t>
  </si>
  <si>
    <t xml:space="preserve">Trueline Hair Dryer Plus</t>
  </si>
  <si>
    <t xml:space="preserve">P3073</t>
  </si>
  <si>
    <t xml:space="preserve">Casa Nova Night Cream Pro</t>
  </si>
  <si>
    <t xml:space="preserve">P3074</t>
  </si>
  <si>
    <t xml:space="preserve">Mosaic Hair Mask Pro</t>
  </si>
  <si>
    <t xml:space="preserve">P3075</t>
  </si>
  <si>
    <t xml:space="preserve">Nordale Lipstick Max</t>
  </si>
  <si>
    <t xml:space="preserve">P3076</t>
  </si>
  <si>
    <t xml:space="preserve">Luma Beard Trimmer Neo</t>
  </si>
  <si>
    <t xml:space="preserve">P3077</t>
  </si>
  <si>
    <t xml:space="preserve">Skyline Moisturizer Neo</t>
  </si>
  <si>
    <t xml:space="preserve">P3078</t>
  </si>
  <si>
    <t xml:space="preserve">Kalpa Conditioner Classic 45</t>
  </si>
  <si>
    <t xml:space="preserve">P3079</t>
  </si>
  <si>
    <t xml:space="preserve">Kiwa Lipstick Lite</t>
  </si>
  <si>
    <t xml:space="preserve">P3080</t>
  </si>
  <si>
    <t xml:space="preserve">Novo Electric Shaver Lite</t>
  </si>
  <si>
    <t xml:space="preserve">P3081</t>
  </si>
  <si>
    <t xml:space="preserve">Luma Face Wash Essential</t>
  </si>
  <si>
    <t xml:space="preserve">P3082</t>
  </si>
  <si>
    <t xml:space="preserve">Aurora Conditioner Plus 17</t>
  </si>
  <si>
    <t xml:space="preserve">P3083</t>
  </si>
  <si>
    <t xml:space="preserve">Bluepeak Eyeliner Plus</t>
  </si>
  <si>
    <t xml:space="preserve">P3084</t>
  </si>
  <si>
    <t xml:space="preserve">Nordale Electric Shaver Classic</t>
  </si>
  <si>
    <t xml:space="preserve">P3085</t>
  </si>
  <si>
    <t xml:space="preserve">Brightly Sunscreen SPF 50 Smart</t>
  </si>
  <si>
    <t xml:space="preserve">P3086</t>
  </si>
  <si>
    <t xml:space="preserve">Aurora Conditioner Neo</t>
  </si>
  <si>
    <t xml:space="preserve">P3087</t>
  </si>
  <si>
    <t xml:space="preserve">Kalpa Kajal Max 35</t>
  </si>
  <si>
    <t xml:space="preserve">P3088</t>
  </si>
  <si>
    <t xml:space="preserve">Nordale Hair Dryer Smart</t>
  </si>
  <si>
    <t xml:space="preserve">P3089</t>
  </si>
  <si>
    <t xml:space="preserve">Prism Face Wash Ultra</t>
  </si>
  <si>
    <t xml:space="preserve">P3090</t>
  </si>
  <si>
    <t xml:space="preserve">Helio Shampoo Lite</t>
  </si>
  <si>
    <t xml:space="preserve">P3091</t>
  </si>
  <si>
    <t xml:space="preserve">Luma Lipstick Prime</t>
  </si>
  <si>
    <t xml:space="preserve">P3092</t>
  </si>
  <si>
    <t xml:space="preserve">Casa Nova Hair Dryer Smart</t>
  </si>
  <si>
    <t xml:space="preserve">P3093</t>
  </si>
  <si>
    <t xml:space="preserve">Amara Face Serum Ultra</t>
  </si>
  <si>
    <t xml:space="preserve">P3094</t>
  </si>
  <si>
    <t xml:space="preserve">Trueline Shampoo Pro</t>
  </si>
  <si>
    <t xml:space="preserve">P3095</t>
  </si>
  <si>
    <t xml:space="preserve">Trueline Lipstick Neo</t>
  </si>
  <si>
    <t xml:space="preserve">P3096</t>
  </si>
  <si>
    <t xml:space="preserve">Luma Beard Trimmer Elite</t>
  </si>
  <si>
    <t xml:space="preserve">P3097</t>
  </si>
  <si>
    <t xml:space="preserve">Maple Lane Face Serum Air</t>
  </si>
  <si>
    <t xml:space="preserve">P3098</t>
  </si>
  <si>
    <t xml:space="preserve">Orbit Conditioner Air</t>
  </si>
  <si>
    <t xml:space="preserve">P3099</t>
  </si>
  <si>
    <t xml:space="preserve">Mosaic Kajal Elite</t>
  </si>
  <si>
    <t xml:space="preserve">P3100</t>
  </si>
  <si>
    <t xml:space="preserve">Kiwa Hair Dryer Essential</t>
  </si>
  <si>
    <t xml:space="preserve">P3101</t>
  </si>
  <si>
    <t xml:space="preserve">Zenix Romance Novel Classic</t>
  </si>
  <si>
    <t xml:space="preserve">Fiction</t>
  </si>
  <si>
    <t xml:space="preserve">P3102</t>
  </si>
  <si>
    <t xml:space="preserve">Cedar &amp; Co Self-Help Book Ultra</t>
  </si>
  <si>
    <t xml:space="preserve">Non-Fiction</t>
  </si>
  <si>
    <t xml:space="preserve">P3103</t>
  </si>
  <si>
    <t xml:space="preserve">Kiwa Engineering Guide Ultra</t>
  </si>
  <si>
    <t xml:space="preserve">Academic &amp; Exam Prep</t>
  </si>
  <si>
    <t xml:space="preserve">P3104</t>
  </si>
  <si>
    <t xml:space="preserve">Maple Lane Picture Book Smart</t>
  </si>
  <si>
    <t xml:space="preserve">Children's Books</t>
  </si>
  <si>
    <t xml:space="preserve">P3105</t>
  </si>
  <si>
    <t xml:space="preserve">Fable Mystery Novel Air</t>
  </si>
  <si>
    <t xml:space="preserve">P3106</t>
  </si>
  <si>
    <t xml:space="preserve">Zenix History Book Classic</t>
  </si>
  <si>
    <t xml:space="preserve">P3107</t>
  </si>
  <si>
    <t xml:space="preserve">Ryko Science Textbook Ultra</t>
  </si>
  <si>
    <t xml:space="preserve">P3108</t>
  </si>
  <si>
    <t xml:space="preserve">Urbane Picture Book Max</t>
  </si>
  <si>
    <t xml:space="preserve">P3109</t>
  </si>
  <si>
    <t xml:space="preserve">Everly Fantasy Novel Smart</t>
  </si>
  <si>
    <t xml:space="preserve">P3110</t>
  </si>
  <si>
    <t xml:space="preserve">Zenix Business Book Prime</t>
  </si>
  <si>
    <t xml:space="preserve">P3111</t>
  </si>
  <si>
    <t xml:space="preserve">Mosaic Science Textbook Plus</t>
  </si>
  <si>
    <t xml:space="preserve">P3112</t>
  </si>
  <si>
    <t xml:space="preserve">Vanta Picture Book Prime</t>
  </si>
  <si>
    <t xml:space="preserve">P3113</t>
  </si>
  <si>
    <t xml:space="preserve">Amara Thriller Novel Plus</t>
  </si>
  <si>
    <t xml:space="preserve">P3114</t>
  </si>
  <si>
    <t xml:space="preserve">Nordale Business Book Pro</t>
  </si>
  <si>
    <t xml:space="preserve">P3115</t>
  </si>
  <si>
    <t xml:space="preserve">Everly Aptitude Test Book Prime</t>
  </si>
  <si>
    <t xml:space="preserve">P3116</t>
  </si>
  <si>
    <t xml:space="preserve">Helio Comic Book Smart</t>
  </si>
  <si>
    <t xml:space="preserve">P3117</t>
  </si>
  <si>
    <t xml:space="preserve">Mosaic Fantasy Novel Air</t>
  </si>
  <si>
    <t xml:space="preserve">P3118</t>
  </si>
  <si>
    <t xml:space="preserve">Maple Lane History Book Classic</t>
  </si>
  <si>
    <t xml:space="preserve">P3119</t>
  </si>
  <si>
    <t xml:space="preserve">Aurora Science Textbook Prime</t>
  </si>
  <si>
    <t xml:space="preserve">P3120</t>
  </si>
  <si>
    <t xml:space="preserve">Novo Activity Book Max</t>
  </si>
  <si>
    <t xml:space="preserve">P3121</t>
  </si>
  <si>
    <t xml:space="preserve">Amara Romance Novel Pro</t>
  </si>
  <si>
    <t xml:space="preserve">P3122</t>
  </si>
  <si>
    <t xml:space="preserve">Fable Self-Help Book Lite</t>
  </si>
  <si>
    <t xml:space="preserve">P3123</t>
  </si>
  <si>
    <t xml:space="preserve">Pexo Mock Test Series Pro</t>
  </si>
  <si>
    <t xml:space="preserve">P3124</t>
  </si>
  <si>
    <t xml:space="preserve">Mosaic Story Collection Ultra</t>
  </si>
  <si>
    <t xml:space="preserve">P3125</t>
  </si>
  <si>
    <t xml:space="preserve">Everly Romance Novel Air</t>
  </si>
  <si>
    <t xml:space="preserve">P3126</t>
  </si>
  <si>
    <t xml:space="preserve">Brightly Self-Help Book Neo</t>
  </si>
  <si>
    <t xml:space="preserve">P3127</t>
  </si>
  <si>
    <t xml:space="preserve">Aurora Science Textbook Classic</t>
  </si>
  <si>
    <t xml:space="preserve">P3128</t>
  </si>
  <si>
    <t xml:space="preserve">Mosaic Story Collection Plus</t>
  </si>
  <si>
    <t xml:space="preserve">P3129</t>
  </si>
  <si>
    <t xml:space="preserve">Novo Thriller Novel Air</t>
  </si>
  <si>
    <t xml:space="preserve">P3130</t>
  </si>
  <si>
    <t xml:space="preserve">Nordale Business Book Elite</t>
  </si>
  <si>
    <t xml:space="preserve">P3131</t>
  </si>
  <si>
    <t xml:space="preserve">Helio Engineering Guide Neo</t>
  </si>
  <si>
    <t xml:space="preserve">P3132</t>
  </si>
  <si>
    <t xml:space="preserve">Helio Comic Book Prime</t>
  </si>
  <si>
    <t xml:space="preserve">P3133</t>
  </si>
  <si>
    <t xml:space="preserve">Ardent Thriller Novel Elite</t>
  </si>
  <si>
    <t xml:space="preserve">P3134</t>
  </si>
  <si>
    <t xml:space="preserve">Veda History Book Ultra</t>
  </si>
  <si>
    <t xml:space="preserve">P3135</t>
  </si>
  <si>
    <t xml:space="preserve">Tarsa Mock Test Series Air</t>
  </si>
  <si>
    <t xml:space="preserve">P3136</t>
  </si>
  <si>
    <t xml:space="preserve">Novo Comic Book Neo</t>
  </si>
  <si>
    <t xml:space="preserve">P3137</t>
  </si>
  <si>
    <t xml:space="preserve">Zenix Thriller Novel Max</t>
  </si>
  <si>
    <t xml:space="preserve">P3138</t>
  </si>
  <si>
    <t xml:space="preserve">Vanta Self-Help Book Lite</t>
  </si>
  <si>
    <t xml:space="preserve">P3139</t>
  </si>
  <si>
    <t xml:space="preserve">Novo Aptitude Test Book Elite</t>
  </si>
  <si>
    <t xml:space="preserve">P3140</t>
  </si>
  <si>
    <t xml:space="preserve">Urbane Comic Book Neo</t>
  </si>
  <si>
    <t xml:space="preserve">P3141</t>
  </si>
  <si>
    <t xml:space="preserve">Brightly Thriller Novel Lite</t>
  </si>
  <si>
    <t xml:space="preserve">P3142</t>
  </si>
  <si>
    <t xml:space="preserve">Everly History Book Ultra</t>
  </si>
  <si>
    <t xml:space="preserve">P3143</t>
  </si>
  <si>
    <t xml:space="preserve">Mosaic Science Textbook Max</t>
  </si>
  <si>
    <t xml:space="preserve">P3144</t>
  </si>
  <si>
    <t xml:space="preserve">Kiwa Story Collection Ultra</t>
  </si>
  <si>
    <t xml:space="preserve">P3145</t>
  </si>
  <si>
    <t xml:space="preserve">Casa Nova Thriller Novel Ultra</t>
  </si>
  <si>
    <t xml:space="preserve">P3146</t>
  </si>
  <si>
    <t xml:space="preserve">Maple Lane Self-Help Book Classic</t>
  </si>
  <si>
    <t xml:space="preserve">P3147</t>
  </si>
  <si>
    <t xml:space="preserve">Ryko Engineering Guide Lite</t>
  </si>
  <si>
    <t xml:space="preserve">P3148</t>
  </si>
  <si>
    <t xml:space="preserve">Orbit Activity Book Neo</t>
  </si>
  <si>
    <t xml:space="preserve">P3149</t>
  </si>
  <si>
    <t xml:space="preserve">Novo Fantasy Novel Lite</t>
  </si>
  <si>
    <t xml:space="preserve">P3150</t>
  </si>
  <si>
    <t xml:space="preserve">Solace Business Book Pro</t>
  </si>
  <si>
    <t xml:space="preserve">P3151</t>
  </si>
  <si>
    <t xml:space="preserve">Nordale Science Textbook Neo</t>
  </si>
  <si>
    <t xml:space="preserve">P3152</t>
  </si>
  <si>
    <t xml:space="preserve">Skyline Comic Book Lite</t>
  </si>
  <si>
    <t xml:space="preserve">P3153</t>
  </si>
  <si>
    <t xml:space="preserve">Skyline Fantasy Novel Max</t>
  </si>
  <si>
    <t xml:space="preserve">P3154</t>
  </si>
  <si>
    <t xml:space="preserve">Luma Business Book Ultra</t>
  </si>
  <si>
    <t xml:space="preserve">P3155</t>
  </si>
  <si>
    <t xml:space="preserve">Ardent Aptitude Test Book Max</t>
  </si>
  <si>
    <t xml:space="preserve">P3156</t>
  </si>
  <si>
    <t xml:space="preserve">Fable Comic Book Neo</t>
  </si>
  <si>
    <t xml:space="preserve">P3157</t>
  </si>
  <si>
    <t xml:space="preserve">Novo Mystery Novel Plus</t>
  </si>
  <si>
    <t xml:space="preserve">P3158</t>
  </si>
  <si>
    <t xml:space="preserve">Ryko History Book Air</t>
  </si>
  <si>
    <t xml:space="preserve">P3159</t>
  </si>
  <si>
    <t xml:space="preserve">Indigo Hill Mock Test Series Max</t>
  </si>
  <si>
    <t xml:space="preserve">P3160</t>
  </si>
  <si>
    <t xml:space="preserve">Ryko Picture Book Max</t>
  </si>
  <si>
    <t xml:space="preserve">P3161</t>
  </si>
  <si>
    <t xml:space="preserve">Pexo Romance Novel Neo</t>
  </si>
  <si>
    <t xml:space="preserve">P3162</t>
  </si>
  <si>
    <t xml:space="preserve">Urbane Self-Help Book Max</t>
  </si>
  <si>
    <t xml:space="preserve">P3163</t>
  </si>
  <si>
    <t xml:space="preserve">Skyline Mock Test Series Ultra</t>
  </si>
  <si>
    <t xml:space="preserve">P3164</t>
  </si>
  <si>
    <t xml:space="preserve">Bluepeak Picture Book Smart</t>
  </si>
  <si>
    <t xml:space="preserve">P3165</t>
  </si>
  <si>
    <t xml:space="preserve">Pexo Romance Novel Lite</t>
  </si>
  <si>
    <t xml:space="preserve">P3166</t>
  </si>
  <si>
    <t xml:space="preserve">Novo Self-Help Book Max</t>
  </si>
  <si>
    <t xml:space="preserve">P3167</t>
  </si>
  <si>
    <t xml:space="preserve">Luma Science Textbook Air</t>
  </si>
  <si>
    <t xml:space="preserve">P3168</t>
  </si>
  <si>
    <t xml:space="preserve">Ryko Story Collection Neo</t>
  </si>
  <si>
    <t xml:space="preserve">P3169</t>
  </si>
  <si>
    <t xml:space="preserve">Ryko Thriller Novel Pro</t>
  </si>
  <si>
    <t xml:space="preserve">P3170</t>
  </si>
  <si>
    <t xml:space="preserve">Indigo Hill History Book Essential</t>
  </si>
  <si>
    <t xml:space="preserve">P3171</t>
  </si>
  <si>
    <t xml:space="preserve">Zenix Aptitude Test Book Pro</t>
  </si>
  <si>
    <t xml:space="preserve">P3172</t>
  </si>
  <si>
    <t xml:space="preserve">Ardent Activity Book Lite</t>
  </si>
  <si>
    <t xml:space="preserve">P3173</t>
  </si>
  <si>
    <t xml:space="preserve">Maple Lane Fantasy Novel Plus</t>
  </si>
  <si>
    <t xml:space="preserve">P3174</t>
  </si>
  <si>
    <t xml:space="preserve">Nordale History Book Classic</t>
  </si>
  <si>
    <t xml:space="preserve">P3175</t>
  </si>
  <si>
    <t xml:space="preserve">Veda Aptitude Test Book Neo</t>
  </si>
  <si>
    <t xml:space="preserve">P3176</t>
  </si>
  <si>
    <t xml:space="preserve">Amara Comic Book Ultra</t>
  </si>
  <si>
    <t xml:space="preserve">P3177</t>
  </si>
  <si>
    <t xml:space="preserve">Everly Fantasy Novel Neo</t>
  </si>
  <si>
    <t xml:space="preserve">P3178</t>
  </si>
  <si>
    <t xml:space="preserve">Indigo Hill Business Book Max</t>
  </si>
  <si>
    <t xml:space="preserve">P3179</t>
  </si>
  <si>
    <t xml:space="preserve">Veda Mock Test Series Essential</t>
  </si>
  <si>
    <t xml:space="preserve">P3180</t>
  </si>
  <si>
    <t xml:space="preserve">Cedar &amp; Co Picture Book Pro</t>
  </si>
  <si>
    <t xml:space="preserve">P3181</t>
  </si>
  <si>
    <t xml:space="preserve">Fable Romance Novel Air</t>
  </si>
  <si>
    <t xml:space="preserve">P3182</t>
  </si>
  <si>
    <t xml:space="preserve">Skyline Biography Lite</t>
  </si>
  <si>
    <t xml:space="preserve">P3183</t>
  </si>
  <si>
    <t xml:space="preserve">Novo Aptitude Test Book Prime</t>
  </si>
  <si>
    <t xml:space="preserve">P3184</t>
  </si>
  <si>
    <t xml:space="preserve">Kalpa Picture Book Essential</t>
  </si>
  <si>
    <t xml:space="preserve">P3185</t>
  </si>
  <si>
    <t xml:space="preserve">Luma Thriller Novel Neo</t>
  </si>
  <si>
    <t xml:space="preserve">P3186</t>
  </si>
  <si>
    <t xml:space="preserve">Kalpa Business Book Essential</t>
  </si>
  <si>
    <t xml:space="preserve">P3187</t>
  </si>
  <si>
    <t xml:space="preserve">Mosaic Mock Test Series Ultra</t>
  </si>
  <si>
    <t xml:space="preserve">P3188</t>
  </si>
  <si>
    <t xml:space="preserve">Ryko Story Collection Pro</t>
  </si>
  <si>
    <t xml:space="preserve">P3189</t>
  </si>
  <si>
    <t xml:space="preserve">Maple Lane Fantasy Novel Lite</t>
  </si>
  <si>
    <t xml:space="preserve">P3190</t>
  </si>
  <si>
    <t xml:space="preserve">Skyline Business Book Neo</t>
  </si>
  <si>
    <t xml:space="preserve">P3191</t>
  </si>
  <si>
    <t xml:space="preserve">Prism Engineering Guide Ultra</t>
  </si>
  <si>
    <t xml:space="preserve">P3192</t>
  </si>
  <si>
    <t xml:space="preserve">Ryko Picture Book Max 76</t>
  </si>
  <si>
    <t xml:space="preserve">P3193</t>
  </si>
  <si>
    <t xml:space="preserve">Urbane Fantasy Novel Smart</t>
  </si>
  <si>
    <t xml:space="preserve">P3194</t>
  </si>
  <si>
    <t xml:space="preserve">Luma Business Book Max</t>
  </si>
  <si>
    <t xml:space="preserve">P3195</t>
  </si>
  <si>
    <t xml:space="preserve">Veda Science Textbook Neo</t>
  </si>
  <si>
    <t xml:space="preserve">P3196</t>
  </si>
  <si>
    <t xml:space="preserve">Bluepeak Story Collection Neo</t>
  </si>
  <si>
    <t xml:space="preserve">P3197</t>
  </si>
  <si>
    <t xml:space="preserve">Skyline Romance Novel Prime</t>
  </si>
  <si>
    <t xml:space="preserve">P3198</t>
  </si>
  <si>
    <t xml:space="preserve">Nordale Self-Help Book Neo</t>
  </si>
  <si>
    <t xml:space="preserve">P3199</t>
  </si>
  <si>
    <t xml:space="preserve">Skyline Mock Test Series Ultra 96</t>
  </si>
  <si>
    <t xml:space="preserve">P3200</t>
  </si>
  <si>
    <t xml:space="preserve">Helio Story Collection Max</t>
  </si>
  <si>
    <t xml:space="preserve">P3201</t>
  </si>
  <si>
    <t xml:space="preserve">Indigo Hill Thriller Novel Smart</t>
  </si>
  <si>
    <t xml:space="preserve">P3202</t>
  </si>
  <si>
    <t xml:space="preserve">Skyline History Book Plus</t>
  </si>
  <si>
    <t xml:space="preserve">P3203</t>
  </si>
  <si>
    <t xml:space="preserve">Bluepeak Engineering Guide Pro</t>
  </si>
  <si>
    <t xml:space="preserve">P3204</t>
  </si>
  <si>
    <t xml:space="preserve">Bluepeak Comic Book Air</t>
  </si>
  <si>
    <t xml:space="preserve">P3205</t>
  </si>
  <si>
    <t xml:space="preserve">Solace Romance Novel Elite</t>
  </si>
  <si>
    <t xml:space="preserve">P3206</t>
  </si>
  <si>
    <t xml:space="preserve">Urbane Business Book Pro</t>
  </si>
  <si>
    <t xml:space="preserve">P3207</t>
  </si>
  <si>
    <t xml:space="preserve">Maple Lane Mock Test Series Pro</t>
  </si>
  <si>
    <t xml:space="preserve">P3208</t>
  </si>
  <si>
    <t xml:space="preserve">Orbit Comic Book Lite</t>
  </si>
  <si>
    <t xml:space="preserve">P3209</t>
  </si>
  <si>
    <t xml:space="preserve">Luma Romance Novel Plus</t>
  </si>
  <si>
    <t xml:space="preserve">P3210</t>
  </si>
  <si>
    <t xml:space="preserve">Aurora Self-Help Book Elite</t>
  </si>
  <si>
    <t xml:space="preserve">P3211</t>
  </si>
  <si>
    <t xml:space="preserve">Orbit Mock Test Series Lite</t>
  </si>
  <si>
    <t xml:space="preserve">P3212</t>
  </si>
  <si>
    <t xml:space="preserve">Trueline Picture Book Elite</t>
  </si>
  <si>
    <t xml:space="preserve">P3213</t>
  </si>
  <si>
    <t xml:space="preserve">Prism Romance Novel Max</t>
  </si>
  <si>
    <t xml:space="preserve">P3214</t>
  </si>
  <si>
    <t xml:space="preserve">Kalpa History Book Classic</t>
  </si>
  <si>
    <t xml:space="preserve">P3215</t>
  </si>
  <si>
    <t xml:space="preserve">Tarsa Aptitude Test Book Elite</t>
  </si>
  <si>
    <t xml:space="preserve">P3216</t>
  </si>
  <si>
    <t xml:space="preserve">Urbane Comic Book Elite</t>
  </si>
  <si>
    <t xml:space="preserve">P3217</t>
  </si>
  <si>
    <t xml:space="preserve">Trueline Mystery Novel Plus</t>
  </si>
  <si>
    <t xml:space="preserve">P3218</t>
  </si>
  <si>
    <t xml:space="preserve">Urbane Business Book Prime</t>
  </si>
  <si>
    <t xml:space="preserve">P3219</t>
  </si>
  <si>
    <t xml:space="preserve">Ardent Engineering Guide Ultra</t>
  </si>
  <si>
    <t xml:space="preserve">P3220</t>
  </si>
  <si>
    <t xml:space="preserve">Casa Nova Picture Book Neo</t>
  </si>
  <si>
    <t xml:space="preserve">P3221</t>
  </si>
  <si>
    <t xml:space="preserve">Luma Mystery Novel Essential</t>
  </si>
  <si>
    <t xml:space="preserve">P3222</t>
  </si>
  <si>
    <t xml:space="preserve">Urbane Self-Help Book Neo</t>
  </si>
  <si>
    <t xml:space="preserve">P3223</t>
  </si>
  <si>
    <t xml:space="preserve">Trueline Mock Test Series Plus</t>
  </si>
  <si>
    <t xml:space="preserve">P3224</t>
  </si>
  <si>
    <t xml:space="preserve">Skyline Picture Book Essential</t>
  </si>
  <si>
    <t xml:space="preserve">P3225</t>
  </si>
  <si>
    <t xml:space="preserve">Brightly Thriller Novel Essential</t>
  </si>
  <si>
    <t xml:space="preserve">P3226</t>
  </si>
  <si>
    <t xml:space="preserve">Bluepeak Self-Help Book Ultra</t>
  </si>
  <si>
    <t xml:space="preserve">P3227</t>
  </si>
  <si>
    <t xml:space="preserve">Amara Mock Test Series Max</t>
  </si>
  <si>
    <t xml:space="preserve">P3228</t>
  </si>
  <si>
    <t xml:space="preserve">Mosaic Picture Book Prime</t>
  </si>
  <si>
    <t xml:space="preserve">P3229</t>
  </si>
  <si>
    <t xml:space="preserve">Mosaic Romance Novel Neo</t>
  </si>
  <si>
    <t xml:space="preserve">P3230</t>
  </si>
  <si>
    <t xml:space="preserve">Helio Self-Help Book Neo</t>
  </si>
  <si>
    <t xml:space="preserve">P3231</t>
  </si>
  <si>
    <t xml:space="preserve">Orbit Science Textbook Air</t>
  </si>
  <si>
    <t xml:space="preserve">P3232</t>
  </si>
  <si>
    <t xml:space="preserve">Bluepeak Story Collection Ultra</t>
  </si>
  <si>
    <t xml:space="preserve">P3233</t>
  </si>
  <si>
    <t xml:space="preserve">Veda Mystery Novel Classic</t>
  </si>
  <si>
    <t xml:space="preserve">P3234</t>
  </si>
  <si>
    <t xml:space="preserve">Helio History Book Max</t>
  </si>
  <si>
    <t xml:space="preserve">P3235</t>
  </si>
  <si>
    <t xml:space="preserve">Vanta Engineering Guide Classic</t>
  </si>
  <si>
    <t xml:space="preserve">P3236</t>
  </si>
  <si>
    <t xml:space="preserve">Brightly Activity Book Prime</t>
  </si>
  <si>
    <t xml:space="preserve">P3237</t>
  </si>
  <si>
    <t xml:space="preserve">Ryko Romance Novel Prime</t>
  </si>
  <si>
    <t xml:space="preserve">P3238</t>
  </si>
  <si>
    <t xml:space="preserve">Casa Nova Biography Max</t>
  </si>
  <si>
    <t xml:space="preserve">P3239</t>
  </si>
  <si>
    <t xml:space="preserve">Kiwa Aptitude Test Book Neo</t>
  </si>
  <si>
    <t xml:space="preserve">P3240</t>
  </si>
  <si>
    <t xml:space="preserve">Bluepeak Activity Book Plus</t>
  </si>
  <si>
    <t xml:space="preserve">P3241</t>
  </si>
  <si>
    <t xml:space="preserve">Cedar &amp; Co Fantasy Novel Air</t>
  </si>
  <si>
    <t xml:space="preserve">P3242</t>
  </si>
  <si>
    <t xml:space="preserve">Ryko History Book Max</t>
  </si>
  <si>
    <t xml:space="preserve">P3243</t>
  </si>
  <si>
    <t xml:space="preserve">Brightly Science Textbook Max</t>
  </si>
  <si>
    <t xml:space="preserve">P3244</t>
  </si>
  <si>
    <t xml:space="preserve">Casa Nova Picture Book Air</t>
  </si>
  <si>
    <t xml:space="preserve">P3245</t>
  </si>
  <si>
    <t xml:space="preserve">Tarsa Thriller Novel Pro</t>
  </si>
  <si>
    <t xml:space="preserve">P3246</t>
  </si>
  <si>
    <t xml:space="preserve">Brightly History Book Plus</t>
  </si>
  <si>
    <t xml:space="preserve">P3247</t>
  </si>
  <si>
    <t xml:space="preserve">Solace Mock Test Series Essential</t>
  </si>
  <si>
    <t xml:space="preserve">P3248</t>
  </si>
  <si>
    <t xml:space="preserve">Indigo Hill Activity Book Lite</t>
  </si>
  <si>
    <t xml:space="preserve">P3249</t>
  </si>
  <si>
    <t xml:space="preserve">Cedar &amp; Co Mystery Novel Plus</t>
  </si>
  <si>
    <t xml:space="preserve">P3250</t>
  </si>
  <si>
    <t xml:space="preserve">Casa Nova Business Book Neo</t>
  </si>
  <si>
    <t xml:space="preserve">P3251</t>
  </si>
  <si>
    <t xml:space="preserve">Kiwa Aptitude Test Book Neo 17</t>
  </si>
  <si>
    <t xml:space="preserve">P3252</t>
  </si>
  <si>
    <t xml:space="preserve">Ryko Comic Book Pro</t>
  </si>
  <si>
    <t xml:space="preserve">P3253</t>
  </si>
  <si>
    <t xml:space="preserve">Mosaic Thriller Novel Elite</t>
  </si>
  <si>
    <t xml:space="preserve">P3254</t>
  </si>
  <si>
    <t xml:space="preserve">Solace History Book Neo</t>
  </si>
  <si>
    <t xml:space="preserve">P3255</t>
  </si>
  <si>
    <t xml:space="preserve">Solace Mock Test Series Lite</t>
  </si>
  <si>
    <t xml:space="preserve">P3256</t>
  </si>
  <si>
    <t xml:space="preserve">Bluepeak Comic Book Neo</t>
  </si>
  <si>
    <t xml:space="preserve">P3257</t>
  </si>
  <si>
    <t xml:space="preserve">Amara Fantasy Novel Max</t>
  </si>
  <si>
    <t xml:space="preserve">P3258</t>
  </si>
  <si>
    <t xml:space="preserve">Pexo Self-Help Book Ultra</t>
  </si>
  <si>
    <t xml:space="preserve">P3259</t>
  </si>
  <si>
    <t xml:space="preserve">Pexo Science Textbook Essential</t>
  </si>
  <si>
    <t xml:space="preserve">P3260</t>
  </si>
  <si>
    <t xml:space="preserve">Vanta Picture Book Plus</t>
  </si>
  <si>
    <t xml:space="preserve">P3261</t>
  </si>
  <si>
    <t xml:space="preserve">Kiwa Romance Novel Prime</t>
  </si>
  <si>
    <t xml:space="preserve">P3262</t>
  </si>
  <si>
    <t xml:space="preserve">Urbane History Book Elite</t>
  </si>
  <si>
    <t xml:space="preserve">P3263</t>
  </si>
  <si>
    <t xml:space="preserve">Fable Aptitude Test Book Elite</t>
  </si>
  <si>
    <t xml:space="preserve">P3264</t>
  </si>
  <si>
    <t xml:space="preserve">Trueline Picture Book Neo</t>
  </si>
  <si>
    <t xml:space="preserve">P3265</t>
  </si>
  <si>
    <t xml:space="preserve">Indigo Hill Romance Novel Prime</t>
  </si>
  <si>
    <t xml:space="preserve">P3266</t>
  </si>
  <si>
    <t xml:space="preserve">Kalpa Business Book Max</t>
  </si>
  <si>
    <t xml:space="preserve">P3267</t>
  </si>
  <si>
    <t xml:space="preserve">Bluepeak Engineering Guide Plus</t>
  </si>
  <si>
    <t xml:space="preserve">P3268</t>
  </si>
  <si>
    <t xml:space="preserve">Fable Picture Book Air</t>
  </si>
  <si>
    <t xml:space="preserve">P3269</t>
  </si>
  <si>
    <t xml:space="preserve">Orbit Thriller Novel Max</t>
  </si>
  <si>
    <t xml:space="preserve">P3270</t>
  </si>
  <si>
    <t xml:space="preserve">Nordale Business Book Elite 54</t>
  </si>
  <si>
    <t xml:space="preserve">P3271</t>
  </si>
  <si>
    <t xml:space="preserve">Luma Engineering Guide Elite</t>
  </si>
  <si>
    <t xml:space="preserve">P3272</t>
  </si>
  <si>
    <t xml:space="preserve">Nordale Comic Book Smart</t>
  </si>
  <si>
    <t xml:space="preserve">P3273</t>
  </si>
  <si>
    <t xml:space="preserve">Orbit Mystery Novel Lite</t>
  </si>
  <si>
    <t xml:space="preserve">P3274</t>
  </si>
  <si>
    <t xml:space="preserve">Urbane Self-Help Book Essential</t>
  </si>
  <si>
    <t xml:space="preserve">P3275</t>
  </si>
  <si>
    <t xml:space="preserve">Ryko Science Textbook Prime</t>
  </si>
  <si>
    <t xml:space="preserve">P3276</t>
  </si>
  <si>
    <t xml:space="preserve">Aurora Comic Book Neo</t>
  </si>
  <si>
    <t xml:space="preserve">P3277</t>
  </si>
  <si>
    <t xml:space="preserve">Bluepeak Romance Novel Elite</t>
  </si>
  <si>
    <t xml:space="preserve">P3278</t>
  </si>
  <si>
    <t xml:space="preserve">Tarsa History Book Prime</t>
  </si>
  <si>
    <t xml:space="preserve">P3279</t>
  </si>
  <si>
    <t xml:space="preserve">Vanta Science Textbook Classic</t>
  </si>
  <si>
    <t xml:space="preserve">P3280</t>
  </si>
  <si>
    <t xml:space="preserve">Fable Story Collection Smart</t>
  </si>
  <si>
    <t xml:space="preserve">P3281</t>
  </si>
  <si>
    <t xml:space="preserve">Urbane Romance Novel Ultra</t>
  </si>
  <si>
    <t xml:space="preserve">P3282</t>
  </si>
  <si>
    <t xml:space="preserve">Luma Business Book Classic</t>
  </si>
  <si>
    <t xml:space="preserve">P3283</t>
  </si>
  <si>
    <t xml:space="preserve">Solace Science Textbook Essential</t>
  </si>
  <si>
    <t xml:space="preserve">P3284</t>
  </si>
  <si>
    <t xml:space="preserve">Indigo Hill Story Collection Air</t>
  </si>
  <si>
    <t xml:space="preserve">P3285</t>
  </si>
  <si>
    <t xml:space="preserve">Vanta Romance Novel Essential</t>
  </si>
  <si>
    <t xml:space="preserve">P3286</t>
  </si>
  <si>
    <t xml:space="preserve">Skyline History Book Essential</t>
  </si>
  <si>
    <t xml:space="preserve">P3287</t>
  </si>
  <si>
    <t xml:space="preserve">Fable Mock Test Series Lite</t>
  </si>
  <si>
    <t xml:space="preserve">P3288</t>
  </si>
  <si>
    <t xml:space="preserve">Tarsa Story Collection Smart</t>
  </si>
  <si>
    <t xml:space="preserve">P3289</t>
  </si>
  <si>
    <t xml:space="preserve">Helio Thriller Novel Ultra</t>
  </si>
  <si>
    <t xml:space="preserve">P3290</t>
  </si>
  <si>
    <t xml:space="preserve">Vanta Business Book Max</t>
  </si>
  <si>
    <t xml:space="preserve">P3291</t>
  </si>
  <si>
    <t xml:space="preserve">Kalpa Mock Test Series Essential</t>
  </si>
  <si>
    <t xml:space="preserve">P3292</t>
  </si>
  <si>
    <t xml:space="preserve">Ryko Picture Book Lite</t>
  </si>
  <si>
    <t xml:space="preserve">P3293</t>
  </si>
  <si>
    <t xml:space="preserve">Skyline Romance Novel Prime 63</t>
  </si>
  <si>
    <t xml:space="preserve">P3294</t>
  </si>
  <si>
    <t xml:space="preserve">Bluepeak Self-Help Book Prime</t>
  </si>
  <si>
    <t xml:space="preserve">P3295</t>
  </si>
  <si>
    <t xml:space="preserve">Vanta Engineering Guide Max</t>
  </si>
  <si>
    <t xml:space="preserve">P3296</t>
  </si>
  <si>
    <t xml:space="preserve">Kalpa Comic Book Neo</t>
  </si>
  <si>
    <t xml:space="preserve">P3297</t>
  </si>
  <si>
    <t xml:space="preserve">Ardent Mystery Novel Elite</t>
  </si>
  <si>
    <t xml:space="preserve">P3298</t>
  </si>
  <si>
    <t xml:space="preserve">Amara Biography Air</t>
  </si>
  <si>
    <t xml:space="preserve">P3299</t>
  </si>
  <si>
    <t xml:space="preserve">Amara Aptitude Test Book Neo</t>
  </si>
  <si>
    <t xml:space="preserve">P3300</t>
  </si>
  <si>
    <t xml:space="preserve">Indigo Hill Story Collection Essential</t>
  </si>
  <si>
    <t xml:space="preserve">P3301</t>
  </si>
  <si>
    <t xml:space="preserve">Ryko Thriller Novel Max</t>
  </si>
  <si>
    <t xml:space="preserve">P3302</t>
  </si>
  <si>
    <t xml:space="preserve">Urbane Self-Help Book Classic</t>
  </si>
  <si>
    <t xml:space="preserve">P3303</t>
  </si>
  <si>
    <t xml:space="preserve">Trueline Aptitude Test Book Lite</t>
  </si>
  <si>
    <t xml:space="preserve">P3304</t>
  </si>
  <si>
    <t xml:space="preserve">Ardent Picture Book Ultra</t>
  </si>
  <si>
    <t xml:space="preserve">P3305</t>
  </si>
  <si>
    <t xml:space="preserve">Skyline Fantasy Novel Essential</t>
  </si>
  <si>
    <t xml:space="preserve">P3306</t>
  </si>
  <si>
    <t xml:space="preserve">Ryko History Book Smart</t>
  </si>
  <si>
    <t xml:space="preserve">P3307</t>
  </si>
  <si>
    <t xml:space="preserve">Casa Nova Engineering Guide Essential</t>
  </si>
  <si>
    <t xml:space="preserve">P3308</t>
  </si>
  <si>
    <t xml:space="preserve">Luma Story Collection Ultra</t>
  </si>
  <si>
    <t xml:space="preserve">P3309</t>
  </si>
  <si>
    <t xml:space="preserve">Kiwa Mystery Novel Classic</t>
  </si>
  <si>
    <t xml:space="preserve">P3310</t>
  </si>
  <si>
    <t xml:space="preserve">Prism Biography Classic</t>
  </si>
  <si>
    <t xml:space="preserve">P3311</t>
  </si>
  <si>
    <t xml:space="preserve">Vanta Aptitude Test Book Max</t>
  </si>
  <si>
    <t xml:space="preserve">P3312</t>
  </si>
  <si>
    <t xml:space="preserve">Aurora Activity Book Prime</t>
  </si>
  <si>
    <t xml:space="preserve">P3313</t>
  </si>
  <si>
    <t xml:space="preserve">Zenix Fantasy Novel Essential</t>
  </si>
  <si>
    <t xml:space="preserve">P3314</t>
  </si>
  <si>
    <t xml:space="preserve">Skyline Self-Help Book Max</t>
  </si>
  <si>
    <t xml:space="preserve">P3315</t>
  </si>
  <si>
    <t xml:space="preserve">Pexo Mock Test Series Max</t>
  </si>
  <si>
    <t xml:space="preserve">P3316</t>
  </si>
  <si>
    <t xml:space="preserve">Veda Activity Book Classic</t>
  </si>
  <si>
    <t xml:space="preserve">P3317</t>
  </si>
  <si>
    <t xml:space="preserve">Mosaic Romance Novel Max</t>
  </si>
  <si>
    <t xml:space="preserve">P3318</t>
  </si>
  <si>
    <t xml:space="preserve">Ryko Self-Help Book Neo</t>
  </si>
  <si>
    <t xml:space="preserve">P3319</t>
  </si>
  <si>
    <t xml:space="preserve">Brightly Aptitude Test Book Pro</t>
  </si>
  <si>
    <t xml:space="preserve">P3320</t>
  </si>
  <si>
    <t xml:space="preserve">Ardent Activity Book Essential</t>
  </si>
  <si>
    <t xml:space="preserve">P3321</t>
  </si>
  <si>
    <t xml:space="preserve">Cedar &amp; Co Thriller Novel Plus</t>
  </si>
  <si>
    <t xml:space="preserve">P3322</t>
  </si>
  <si>
    <t xml:space="preserve">Mosaic Business Book Plus</t>
  </si>
  <si>
    <t xml:space="preserve">P3323</t>
  </si>
  <si>
    <t xml:space="preserve">Vanta Aptitude Test Book Plus</t>
  </si>
  <si>
    <t xml:space="preserve">P3324</t>
  </si>
  <si>
    <t xml:space="preserve">Cedar &amp; Co Picture Book Lite</t>
  </si>
  <si>
    <t xml:space="preserve">P3325</t>
  </si>
  <si>
    <t xml:space="preserve">Prism Romance Novel Pro</t>
  </si>
  <si>
    <t xml:space="preserve">P3326</t>
  </si>
  <si>
    <t xml:space="preserve">Helio Biography Plus</t>
  </si>
  <si>
    <t xml:space="preserve">P3327</t>
  </si>
  <si>
    <t xml:space="preserve">Urbane Engineering Guide Lite</t>
  </si>
  <si>
    <t xml:space="preserve">P3328</t>
  </si>
  <si>
    <t xml:space="preserve">Vanta Comic Book Elite</t>
  </si>
  <si>
    <t xml:space="preserve">P3329</t>
  </si>
  <si>
    <t xml:space="preserve">Fable Thriller Novel Essential</t>
  </si>
  <si>
    <t xml:space="preserve">P3330</t>
  </si>
  <si>
    <t xml:space="preserve">Trueline Business Book Plus</t>
  </si>
  <si>
    <t xml:space="preserve">P3331</t>
  </si>
  <si>
    <t xml:space="preserve">Casa Nova Science Textbook Neo</t>
  </si>
  <si>
    <t xml:space="preserve">P3332</t>
  </si>
  <si>
    <t xml:space="preserve">Orbit Comic Book Elite</t>
  </si>
  <si>
    <t xml:space="preserve">P3333</t>
  </si>
  <si>
    <t xml:space="preserve">Kalpa Romance Novel Classic</t>
  </si>
  <si>
    <t xml:space="preserve">P3334</t>
  </si>
  <si>
    <t xml:space="preserve">Vanta Self-Help Book Plus</t>
  </si>
  <si>
    <t xml:space="preserve">P3335</t>
  </si>
  <si>
    <t xml:space="preserve">Orbit Engineering Guide Neo</t>
  </si>
  <si>
    <t xml:space="preserve">P3336</t>
  </si>
  <si>
    <t xml:space="preserve">Zenix Picture Book Smart</t>
  </si>
  <si>
    <t xml:space="preserve">P3337</t>
  </si>
  <si>
    <t xml:space="preserve">Fable Fantasy Novel Essential</t>
  </si>
  <si>
    <t xml:space="preserve">P3338</t>
  </si>
  <si>
    <t xml:space="preserve">Urbane Business Book Elite</t>
  </si>
  <si>
    <t xml:space="preserve">P3339</t>
  </si>
  <si>
    <t xml:space="preserve">Aurora Aptitude Test Book Prime</t>
  </si>
  <si>
    <t xml:space="preserve">P3340</t>
  </si>
  <si>
    <t xml:space="preserve">Novo Comic Book Ultra</t>
  </si>
  <si>
    <t xml:space="preserve">P3341</t>
  </si>
  <si>
    <t xml:space="preserve">Mosaic Fantasy Novel Smart</t>
  </si>
  <si>
    <t xml:space="preserve">P3342</t>
  </si>
  <si>
    <t xml:space="preserve">Vanta History Book Classic</t>
  </si>
  <si>
    <t xml:space="preserve">P3343</t>
  </si>
  <si>
    <t xml:space="preserve">Helio Mock Test Series Essential</t>
  </si>
  <si>
    <t xml:space="preserve">P3344</t>
  </si>
  <si>
    <t xml:space="preserve">Maple Lane Activity Book Neo</t>
  </si>
  <si>
    <t xml:space="preserve">P3345</t>
  </si>
  <si>
    <t xml:space="preserve">Helio Thriller Novel Pro</t>
  </si>
  <si>
    <t xml:space="preserve">P3346</t>
  </si>
  <si>
    <t xml:space="preserve">Tarsa Business Book Ultra</t>
  </si>
  <si>
    <t xml:space="preserve">P3347</t>
  </si>
  <si>
    <t xml:space="preserve">Ryko Engineering Guide Air</t>
  </si>
  <si>
    <t xml:space="preserve">P3348</t>
  </si>
  <si>
    <t xml:space="preserve">Ardent Activity Book Classic</t>
  </si>
  <si>
    <t xml:space="preserve">P3349</t>
  </si>
  <si>
    <t xml:space="preserve">Casa Nova Thriller Novel Elite</t>
  </si>
  <si>
    <t xml:space="preserve">P3350</t>
  </si>
  <si>
    <t xml:space="preserve">Novo Business Book Max</t>
  </si>
  <si>
    <t xml:space="preserve">P3351</t>
  </si>
  <si>
    <t xml:space="preserve">Luma Mock Test Series Lite</t>
  </si>
  <si>
    <t xml:space="preserve">P3352</t>
  </si>
  <si>
    <t xml:space="preserve">Cedar &amp; Co Activity Book Max</t>
  </si>
  <si>
    <t xml:space="preserve">P3353</t>
  </si>
  <si>
    <t xml:space="preserve">Pexo Thriller Novel Lite</t>
  </si>
  <si>
    <t xml:space="preserve">P3354</t>
  </si>
  <si>
    <t xml:space="preserve">Novo Business Book Ultra</t>
  </si>
  <si>
    <t xml:space="preserve">P3355</t>
  </si>
  <si>
    <t xml:space="preserve">Casa Nova Engineering Guide Essential 45</t>
  </si>
  <si>
    <t xml:space="preserve">P3356</t>
  </si>
  <si>
    <t xml:space="preserve">Aurora Comic Book Prime</t>
  </si>
  <si>
    <t xml:space="preserve">P3357</t>
  </si>
  <si>
    <t xml:space="preserve">Kiwa Thriller Novel Ultra</t>
  </si>
  <si>
    <t xml:space="preserve">P3358</t>
  </si>
  <si>
    <t xml:space="preserve">Everly Biography Elite</t>
  </si>
  <si>
    <t xml:space="preserve">P3359</t>
  </si>
  <si>
    <t xml:space="preserve">Brightly Science Textbook Air</t>
  </si>
  <si>
    <t xml:space="preserve">P3360</t>
  </si>
  <si>
    <t xml:space="preserve">Bluepeak Activity Book Plus 72</t>
  </si>
  <si>
    <t xml:space="preserve">P3361</t>
  </si>
  <si>
    <t xml:space="preserve">Fable Mystery Novel Max</t>
  </si>
  <si>
    <t xml:space="preserve">P3362</t>
  </si>
  <si>
    <t xml:space="preserve">Zenix Biography Lite</t>
  </si>
  <si>
    <t xml:space="preserve">P3363</t>
  </si>
  <si>
    <t xml:space="preserve">Orbit Mock Test Series Smart</t>
  </si>
  <si>
    <t xml:space="preserve">P3364</t>
  </si>
  <si>
    <t xml:space="preserve">Bluepeak Story Collection Pro</t>
  </si>
  <si>
    <t xml:space="preserve">P3365</t>
  </si>
  <si>
    <t xml:space="preserve">Pexo Fantasy Novel Air</t>
  </si>
  <si>
    <t xml:space="preserve">P3366</t>
  </si>
  <si>
    <t xml:space="preserve">Fable Business Book Plus</t>
  </si>
  <si>
    <t xml:space="preserve">P3367</t>
  </si>
  <si>
    <t xml:space="preserve">Vanta Engineering Guide Pro</t>
  </si>
  <si>
    <t xml:space="preserve">P3368</t>
  </si>
  <si>
    <t xml:space="preserve">Veda Activity Book Air</t>
  </si>
  <si>
    <t xml:space="preserve">P3369</t>
  </si>
  <si>
    <t xml:space="preserve">Luma Fantasy Novel Ultra</t>
  </si>
  <si>
    <t xml:space="preserve">P3370</t>
  </si>
  <si>
    <t xml:space="preserve">Zenix Business Book Lite</t>
  </si>
  <si>
    <t xml:space="preserve">P3371</t>
  </si>
  <si>
    <t xml:space="preserve">Novo Aptitude Test Book Prime 63</t>
  </si>
  <si>
    <t xml:space="preserve">P3372</t>
  </si>
  <si>
    <t xml:space="preserve">Indigo Hill Activity Book Essential</t>
  </si>
  <si>
    <t xml:space="preserve">P3373</t>
  </si>
  <si>
    <t xml:space="preserve">Zenix Romance Novel Prime</t>
  </si>
  <si>
    <t xml:space="preserve">P3374</t>
  </si>
  <si>
    <t xml:space="preserve">Everly Self-Help Book Lite</t>
  </si>
  <si>
    <t xml:space="preserve">P3375</t>
  </si>
  <si>
    <t xml:space="preserve">Novo Mock Test Series Max</t>
  </si>
  <si>
    <t xml:space="preserve">P3376</t>
  </si>
  <si>
    <t xml:space="preserve">Veda Comic Book Ultra</t>
  </si>
  <si>
    <t xml:space="preserve">P3377</t>
  </si>
  <si>
    <t xml:space="preserve">Cedar &amp; Co Mystery Novel Prime</t>
  </si>
  <si>
    <t xml:space="preserve">P3378</t>
  </si>
  <si>
    <t xml:space="preserve">Brightly History Book Plus 27</t>
  </si>
  <si>
    <t xml:space="preserve">P3379</t>
  </si>
  <si>
    <t xml:space="preserve">Indigo Hill Mock Test Series Air</t>
  </si>
  <si>
    <t xml:space="preserve">P3380</t>
  </si>
  <si>
    <t xml:space="preserve">Bluepeak Activity Book Prime</t>
  </si>
  <si>
    <t xml:space="preserve">P3381</t>
  </si>
  <si>
    <t xml:space="preserve">Pexo Mystery Novel Prime</t>
  </si>
  <si>
    <t xml:space="preserve">P3382</t>
  </si>
  <si>
    <t xml:space="preserve">Indigo Hill Biography Essential</t>
  </si>
  <si>
    <t xml:space="preserve">P3383</t>
  </si>
  <si>
    <t xml:space="preserve">Indigo Hill Engineering Guide Prime</t>
  </si>
  <si>
    <t xml:space="preserve">P3384</t>
  </si>
  <si>
    <t xml:space="preserve">Nordale Comic Book Air</t>
  </si>
  <si>
    <t xml:space="preserve">P3385</t>
  </si>
  <si>
    <t xml:space="preserve">Aurora Romance Novel Essential</t>
  </si>
  <si>
    <t xml:space="preserve">P3386</t>
  </si>
  <si>
    <t xml:space="preserve">Luma Business Book Max 32</t>
  </si>
  <si>
    <t xml:space="preserve">P3387</t>
  </si>
  <si>
    <t xml:space="preserve">Mosaic Engineering Guide Smart</t>
  </si>
  <si>
    <t xml:space="preserve">P3388</t>
  </si>
  <si>
    <t xml:space="preserve">Casa Nova Story Collection Plus</t>
  </si>
  <si>
    <t xml:space="preserve">P3389</t>
  </si>
  <si>
    <t xml:space="preserve">Tarsa Thriller Novel Neo</t>
  </si>
  <si>
    <t xml:space="preserve">P3390</t>
  </si>
  <si>
    <t xml:space="preserve">Skyline Biography Prime</t>
  </si>
  <si>
    <t xml:space="preserve">P3391</t>
  </si>
  <si>
    <t xml:space="preserve">Trueline Mock Test Series Classic</t>
  </si>
  <si>
    <t xml:space="preserve">P3392</t>
  </si>
  <si>
    <t xml:space="preserve">Prism Comic Book Prime</t>
  </si>
  <si>
    <t xml:space="preserve">P3393</t>
  </si>
  <si>
    <t xml:space="preserve">Skyline Romance Novel Lite</t>
  </si>
  <si>
    <t xml:space="preserve">P3394</t>
  </si>
  <si>
    <t xml:space="preserve">Vanta Self-Help Book Pro</t>
  </si>
  <si>
    <t xml:space="preserve">P3395</t>
  </si>
  <si>
    <t xml:space="preserve">Kalpa Aptitude Test Book Smart</t>
  </si>
  <si>
    <t xml:space="preserve">P3396</t>
  </si>
  <si>
    <t xml:space="preserve">Trueline Comic Book Prime</t>
  </si>
  <si>
    <t xml:space="preserve">P3397</t>
  </si>
  <si>
    <t xml:space="preserve">Helio Mystery Novel Prime</t>
  </si>
  <si>
    <t xml:space="preserve">P3398</t>
  </si>
  <si>
    <t xml:space="preserve">Pexo Self-Help Book Plus</t>
  </si>
  <si>
    <t xml:space="preserve">P3399</t>
  </si>
  <si>
    <t xml:space="preserve">Ardent Engineering Guide Ultra 40</t>
  </si>
  <si>
    <t xml:space="preserve">P3400</t>
  </si>
  <si>
    <t xml:space="preserve">Prism Story Collection Pro</t>
  </si>
  <si>
    <t xml:space="preserve">P3401</t>
  </si>
  <si>
    <t xml:space="preserve">Kiwa Thriller Novel Air</t>
  </si>
  <si>
    <t xml:space="preserve">P3402</t>
  </si>
  <si>
    <t xml:space="preserve">Kalpa Self-Help Book Neo</t>
  </si>
  <si>
    <t xml:space="preserve">P3403</t>
  </si>
  <si>
    <t xml:space="preserve">Kalpa Engineering Guide Plus</t>
  </si>
  <si>
    <t xml:space="preserve">P3404</t>
  </si>
  <si>
    <t xml:space="preserve">Aurora Activity Book Essential</t>
  </si>
  <si>
    <t xml:space="preserve">P3405</t>
  </si>
  <si>
    <t xml:space="preserve">Kalpa Mystery Novel Plus</t>
  </si>
  <si>
    <t xml:space="preserve">P3406</t>
  </si>
  <si>
    <t xml:space="preserve">Bluepeak Business Book Max</t>
  </si>
  <si>
    <t xml:space="preserve">P3407</t>
  </si>
  <si>
    <t xml:space="preserve">Luma Mock Test Series Neo</t>
  </si>
  <si>
    <t xml:space="preserve">P3408</t>
  </si>
  <si>
    <t xml:space="preserve">Pexo Activity Book Lite</t>
  </si>
  <si>
    <t xml:space="preserve">P3409</t>
  </si>
  <si>
    <t xml:space="preserve">Prism Fantasy Novel Prime</t>
  </si>
  <si>
    <t xml:space="preserve">P3410</t>
  </si>
  <si>
    <t xml:space="preserve">Ryko Biography Neo</t>
  </si>
  <si>
    <t xml:space="preserve">P3411</t>
  </si>
  <si>
    <t xml:space="preserve">Tarsa Mock Test Series Pro</t>
  </si>
  <si>
    <t xml:space="preserve">P3412</t>
  </si>
  <si>
    <t xml:space="preserve">Skyline Picture Book Essential 81</t>
  </si>
  <si>
    <t xml:space="preserve">P3413</t>
  </si>
  <si>
    <t xml:space="preserve">Skyline Fantasy Novel Smart</t>
  </si>
  <si>
    <t xml:space="preserve">P3414</t>
  </si>
  <si>
    <t xml:space="preserve">Prism Business Book Neo</t>
  </si>
  <si>
    <t xml:space="preserve">P3415</t>
  </si>
  <si>
    <t xml:space="preserve">Urbane Engineering Guide Elite</t>
  </si>
  <si>
    <t xml:space="preserve">P3416</t>
  </si>
  <si>
    <t xml:space="preserve">Kiwa Activity Book Elite</t>
  </si>
  <si>
    <t xml:space="preserve">P3417</t>
  </si>
  <si>
    <t xml:space="preserve">Vanta Fantasy Novel Plus</t>
  </si>
  <si>
    <t xml:space="preserve">P3418</t>
  </si>
  <si>
    <t xml:space="preserve">Bluepeak Self-Help Book Pro</t>
  </si>
  <si>
    <t xml:space="preserve">P3419</t>
  </si>
  <si>
    <t xml:space="preserve">Skyline Aptitude Test Book Elite</t>
  </si>
  <si>
    <t xml:space="preserve">P3420</t>
  </si>
  <si>
    <t xml:space="preserve">Kalpa Comic Book Smart</t>
  </si>
  <si>
    <t xml:space="preserve">P3421</t>
  </si>
  <si>
    <t xml:space="preserve">Everly Thriller Novel Max</t>
  </si>
  <si>
    <t xml:space="preserve">P3422</t>
  </si>
  <si>
    <t xml:space="preserve">Maple Lane Self-Help Book Plus</t>
  </si>
  <si>
    <t xml:space="preserve">P3423</t>
  </si>
  <si>
    <t xml:space="preserve">Urbane Mock Test Series Air</t>
  </si>
  <si>
    <t xml:space="preserve">P3424</t>
  </si>
  <si>
    <t xml:space="preserve">Veda Comic Book Plus</t>
  </si>
  <si>
    <t xml:space="preserve">P3425</t>
  </si>
  <si>
    <t xml:space="preserve">Novo Romance Novel Neo</t>
  </si>
  <si>
    <t xml:space="preserve">P3426</t>
  </si>
  <si>
    <t xml:space="preserve">Brightly History Book Lite</t>
  </si>
  <si>
    <t xml:space="preserve">P3427</t>
  </si>
  <si>
    <t xml:space="preserve">Bluepeak Science Textbook Classic</t>
  </si>
  <si>
    <t xml:space="preserve">P3428</t>
  </si>
  <si>
    <t xml:space="preserve">Ardent Comic Book Plus</t>
  </si>
  <si>
    <t xml:space="preserve">P3429</t>
  </si>
  <si>
    <t xml:space="preserve">Novo Fantasy Novel Air</t>
  </si>
  <si>
    <t xml:space="preserve">P3430</t>
  </si>
  <si>
    <t xml:space="preserve">Kalpa Business Book Lite</t>
  </si>
  <si>
    <t xml:space="preserve">P3431</t>
  </si>
  <si>
    <t xml:space="preserve">Mosaic Aptitude Test Book Prime</t>
  </si>
  <si>
    <t xml:space="preserve">P3432</t>
  </si>
  <si>
    <t xml:space="preserve">Maple Lane Story Collection Lite</t>
  </si>
  <si>
    <t xml:space="preserve">P3433</t>
  </si>
  <si>
    <t xml:space="preserve">Ryko Thriller Novel Max 11</t>
  </si>
  <si>
    <t xml:space="preserve">P3434</t>
  </si>
  <si>
    <t xml:space="preserve">Trueline Biography Neo</t>
  </si>
  <si>
    <t xml:space="preserve">P3435</t>
  </si>
  <si>
    <t xml:space="preserve">Brightly Mock Test Series Lite</t>
  </si>
  <si>
    <t xml:space="preserve">P3436</t>
  </si>
  <si>
    <t xml:space="preserve">Orbit Activity Book Prime</t>
  </si>
  <si>
    <t xml:space="preserve">P3437</t>
  </si>
  <si>
    <t xml:space="preserve">Veda Thriller Novel Smart</t>
  </si>
  <si>
    <t xml:space="preserve">P3438</t>
  </si>
  <si>
    <t xml:space="preserve">Fable History Book Prime</t>
  </si>
  <si>
    <t xml:space="preserve">P3439</t>
  </si>
  <si>
    <t xml:space="preserve">Novo Engineering Guide Essential</t>
  </si>
  <si>
    <t xml:space="preserve">P3440</t>
  </si>
  <si>
    <t xml:space="preserve">Ardent Activity Book Smart</t>
  </si>
  <si>
    <t xml:space="preserve">P3441</t>
  </si>
  <si>
    <t xml:space="preserve">Trueline Thriller Novel Essential</t>
  </si>
  <si>
    <t xml:space="preserve">P3442</t>
  </si>
  <si>
    <t xml:space="preserve">Maple Lane Biography Elite</t>
  </si>
  <si>
    <t xml:space="preserve">P3443</t>
  </si>
  <si>
    <t xml:space="preserve">Helio Engineering Guide Classic</t>
  </si>
  <si>
    <t xml:space="preserve">P3444</t>
  </si>
  <si>
    <t xml:space="preserve">Veda Picture Book Air</t>
  </si>
  <si>
    <t xml:space="preserve">P3445</t>
  </si>
  <si>
    <t xml:space="preserve">Nordale Thriller Novel Plus</t>
  </si>
  <si>
    <t xml:space="preserve">P3446</t>
  </si>
  <si>
    <t xml:space="preserve">Kiwa History Book Max</t>
  </si>
  <si>
    <t xml:space="preserve">P3447</t>
  </si>
  <si>
    <t xml:space="preserve">Veda Mock Test Series Prime</t>
  </si>
  <si>
    <t xml:space="preserve">P3448</t>
  </si>
  <si>
    <t xml:space="preserve">Solace Story Collection Neo</t>
  </si>
  <si>
    <t xml:space="preserve">P3449</t>
  </si>
  <si>
    <t xml:space="preserve">Vanta Mystery Novel Classic</t>
  </si>
  <si>
    <t xml:space="preserve">P3450</t>
  </si>
  <si>
    <t xml:space="preserve">Zenix Business Book Air</t>
  </si>
  <si>
    <t xml:space="preserve">P3451</t>
  </si>
  <si>
    <t xml:space="preserve">Ryko Mock Test Series Max</t>
  </si>
  <si>
    <t xml:space="preserve">P3452</t>
  </si>
  <si>
    <t xml:space="preserve">Skyline Activity Book Neo</t>
  </si>
  <si>
    <t xml:space="preserve">P3453</t>
  </si>
  <si>
    <t xml:space="preserve">Kiwa Romance Novel Essential</t>
  </si>
  <si>
    <t xml:space="preserve">P3454</t>
  </si>
  <si>
    <t xml:space="preserve">Bluepeak Business Book Max 86</t>
  </si>
  <si>
    <t xml:space="preserve">P3455</t>
  </si>
  <si>
    <t xml:space="preserve">Kiwa Engineering Guide Elite</t>
  </si>
  <si>
    <t xml:space="preserve">P3456</t>
  </si>
  <si>
    <t xml:space="preserve">Trueline Picture Book Neo 35</t>
  </si>
  <si>
    <t xml:space="preserve">P3457</t>
  </si>
  <si>
    <t xml:space="preserve">Ardent Fantasy Novel Air</t>
  </si>
  <si>
    <t xml:space="preserve">P3458</t>
  </si>
  <si>
    <t xml:space="preserve">Indigo Hill Self-Help Book Smart</t>
  </si>
  <si>
    <t xml:space="preserve">P3459</t>
  </si>
  <si>
    <t xml:space="preserve">Veda Mock Test Series Classic</t>
  </si>
  <si>
    <t xml:space="preserve">P3460</t>
  </si>
  <si>
    <t xml:space="preserve">Luma Picture Book Neo</t>
  </si>
  <si>
    <t xml:space="preserve">P3461</t>
  </si>
  <si>
    <t xml:space="preserve">Vanta Mystery Novel Air</t>
  </si>
  <si>
    <t xml:space="preserve">P3462</t>
  </si>
  <si>
    <t xml:space="preserve">Ryko Self-Help Book Air</t>
  </si>
  <si>
    <t xml:space="preserve">P3463</t>
  </si>
  <si>
    <t xml:space="preserve">Prism Engineering Guide Plus</t>
  </si>
  <si>
    <t xml:space="preserve">P3464</t>
  </si>
  <si>
    <t xml:space="preserve">Mosaic Story Collection Lite</t>
  </si>
  <si>
    <t xml:space="preserve">P3465</t>
  </si>
  <si>
    <t xml:space="preserve">Trueline Fantasy Novel Pro</t>
  </si>
  <si>
    <t xml:space="preserve">P3466</t>
  </si>
  <si>
    <t xml:space="preserve">Skyline History Book Classic</t>
  </si>
  <si>
    <t xml:space="preserve">P3467</t>
  </si>
  <si>
    <t xml:space="preserve">Amara Engineering Guide Smart</t>
  </si>
  <si>
    <t xml:space="preserve">P3468</t>
  </si>
  <si>
    <t xml:space="preserve">Prism Story Collection Pro 65</t>
  </si>
  <si>
    <t xml:space="preserve">P3469</t>
  </si>
  <si>
    <t xml:space="preserve">Casa Nova Mystery Novel Air</t>
  </si>
  <si>
    <t xml:space="preserve">P3470</t>
  </si>
  <si>
    <t xml:space="preserve">Maple Lane Biography Elite 17</t>
  </si>
  <si>
    <t xml:space="preserve">P3471</t>
  </si>
  <si>
    <t xml:space="preserve">Aurora Engineering Guide Plus</t>
  </si>
  <si>
    <t xml:space="preserve">P3472</t>
  </si>
  <si>
    <t xml:space="preserve">Kiwa Story Collection Prime</t>
  </si>
  <si>
    <t xml:space="preserve">P3473</t>
  </si>
  <si>
    <t xml:space="preserve">Helio Romance Novel Essential</t>
  </si>
  <si>
    <t xml:space="preserve">P3474</t>
  </si>
  <si>
    <t xml:space="preserve">Nordale Self-Help Book Ultra</t>
  </si>
  <si>
    <t xml:space="preserve">P3475</t>
  </si>
  <si>
    <t xml:space="preserve">Skyline Aptitude Test Book Pro</t>
  </si>
  <si>
    <t xml:space="preserve">P3476</t>
  </si>
  <si>
    <t xml:space="preserve">Trueline Comic Book Neo</t>
  </si>
  <si>
    <t xml:space="preserve">P3477</t>
  </si>
  <si>
    <t xml:space="preserve">Nordale Thriller Novel Classic</t>
  </si>
  <si>
    <t xml:space="preserve">P3478</t>
  </si>
  <si>
    <t xml:space="preserve">Cedar &amp; Co Business Book Prime</t>
  </si>
  <si>
    <t xml:space="preserve">P3479</t>
  </si>
  <si>
    <t xml:space="preserve">Fable Aptitude Test Book Ultra</t>
  </si>
  <si>
    <t xml:space="preserve">P3480</t>
  </si>
  <si>
    <t xml:space="preserve">Bluepeak Activity Book Plus 43</t>
  </si>
  <si>
    <t xml:space="preserve">P3481</t>
  </si>
  <si>
    <t xml:space="preserve">Everly Mystery Novel Neo</t>
  </si>
  <si>
    <t xml:space="preserve">P3482</t>
  </si>
  <si>
    <t xml:space="preserve">Fable History Book Ultra</t>
  </si>
  <si>
    <t xml:space="preserve">P3483</t>
  </si>
  <si>
    <t xml:space="preserve">Fable Aptitude Test Book Classic</t>
  </si>
  <si>
    <t xml:space="preserve">P3484</t>
  </si>
  <si>
    <t xml:space="preserve">Solace Picture Book Smart</t>
  </si>
  <si>
    <t xml:space="preserve">P3485</t>
  </si>
  <si>
    <t xml:space="preserve">Maple Lane Mystery Novel Elite</t>
  </si>
  <si>
    <t xml:space="preserve">P3486</t>
  </si>
  <si>
    <t xml:space="preserve">Cedar &amp; Co History Book Max</t>
  </si>
  <si>
    <t xml:space="preserve">P3487</t>
  </si>
  <si>
    <t xml:space="preserve">Mosaic Science Textbook Classic</t>
  </si>
  <si>
    <t xml:space="preserve">P3488</t>
  </si>
  <si>
    <t xml:space="preserve">Novo Comic Book Lite</t>
  </si>
  <si>
    <t xml:space="preserve">P3489</t>
  </si>
  <si>
    <t xml:space="preserve">Casa Nova Fantasy Novel Pro</t>
  </si>
  <si>
    <t xml:space="preserve">P3490</t>
  </si>
  <si>
    <t xml:space="preserve">Orbit Self-Help Book Elite</t>
  </si>
  <si>
    <t xml:space="preserve">P3491</t>
  </si>
  <si>
    <t xml:space="preserve">Skyline Mock Test Series Lite</t>
  </si>
  <si>
    <t xml:space="preserve">P3492</t>
  </si>
  <si>
    <t xml:space="preserve">Novo Comic Book Lite 47</t>
  </si>
  <si>
    <t xml:space="preserve">P3493</t>
  </si>
  <si>
    <t xml:space="preserve">Veda Fantasy Novel Air</t>
  </si>
  <si>
    <t xml:space="preserve">P3494</t>
  </si>
  <si>
    <t xml:space="preserve">Cedar &amp; Co Biography Prime</t>
  </si>
  <si>
    <t xml:space="preserve">P3495</t>
  </si>
  <si>
    <t xml:space="preserve">Skyline Engineering Guide Essential</t>
  </si>
  <si>
    <t xml:space="preserve">P3496</t>
  </si>
  <si>
    <t xml:space="preserve">Ryko Activity Book Classic</t>
  </si>
  <si>
    <t xml:space="preserve">P3497</t>
  </si>
  <si>
    <t xml:space="preserve">Maple Lane Romance Novel Max</t>
  </si>
  <si>
    <t xml:space="preserve">P3498</t>
  </si>
  <si>
    <t xml:space="preserve">Everly Biography Prime</t>
  </si>
  <si>
    <t xml:space="preserve">P3499</t>
  </si>
  <si>
    <t xml:space="preserve">Orbit Science Textbook Air 77</t>
  </si>
  <si>
    <t xml:space="preserve">P3500</t>
  </si>
  <si>
    <t xml:space="preserve">Orbit Comic Book Essential</t>
  </si>
  <si>
    <t xml:space="preserve">P3501</t>
  </si>
  <si>
    <t xml:space="preserve">Amara Mystery Novel Pro</t>
  </si>
  <si>
    <t xml:space="preserve">P3502</t>
  </si>
  <si>
    <t xml:space="preserve">Nordale Biography Prime</t>
  </si>
  <si>
    <t xml:space="preserve">P3503</t>
  </si>
  <si>
    <t xml:space="preserve">Ardent Mock Test Series Neo</t>
  </si>
  <si>
    <t xml:space="preserve">P3504</t>
  </si>
  <si>
    <t xml:space="preserve">Ryko Comic Book Classic</t>
  </si>
  <si>
    <t xml:space="preserve">P3505</t>
  </si>
  <si>
    <t xml:space="preserve">Mosaic Thriller Novel Pro</t>
  </si>
  <si>
    <t xml:space="preserve">P3506</t>
  </si>
  <si>
    <t xml:space="preserve">Ryko Business Book Prime</t>
  </si>
  <si>
    <t xml:space="preserve">P3507</t>
  </si>
  <si>
    <t xml:space="preserve">Indigo Hill Engineering Guide Smart</t>
  </si>
  <si>
    <t xml:space="preserve">P3508</t>
  </si>
  <si>
    <t xml:space="preserve">Kalpa Story Collection Prime</t>
  </si>
  <si>
    <t xml:space="preserve">P3509</t>
  </si>
  <si>
    <t xml:space="preserve">Prism Mystery Novel Smart</t>
  </si>
  <si>
    <t xml:space="preserve">P3510</t>
  </si>
  <si>
    <t xml:space="preserve">Skyline Business Book Plus</t>
  </si>
  <si>
    <t xml:space="preserve">P3511</t>
  </si>
  <si>
    <t xml:space="preserve">Nordale Science Textbook Air</t>
  </si>
  <si>
    <t xml:space="preserve">P3512</t>
  </si>
  <si>
    <t xml:space="preserve">Trueline Story Collection Elite</t>
  </si>
  <si>
    <t xml:space="preserve">P3513</t>
  </si>
  <si>
    <t xml:space="preserve">Orbit Mystery Novel Max</t>
  </si>
  <si>
    <t xml:space="preserve">P3514</t>
  </si>
  <si>
    <t xml:space="preserve">Vanta Self-Help Book Ultra</t>
  </si>
  <si>
    <t xml:space="preserve">P3515</t>
  </si>
  <si>
    <t xml:space="preserve">Everly Aptitude Test Book Classic</t>
  </si>
  <si>
    <t xml:space="preserve">P3516</t>
  </si>
  <si>
    <t xml:space="preserve">Maple Lane Comic Book Ultra</t>
  </si>
  <si>
    <t xml:space="preserve">P3517</t>
  </si>
  <si>
    <t xml:space="preserve">Skyline Mystery Novel Max</t>
  </si>
  <si>
    <t xml:space="preserve">P3518</t>
  </si>
  <si>
    <t xml:space="preserve">Cedar &amp; Co Business Book Air</t>
  </si>
  <si>
    <t xml:space="preserve">P3519</t>
  </si>
  <si>
    <t xml:space="preserve">Orbit Engineering Guide Elite</t>
  </si>
  <si>
    <t xml:space="preserve">P3520</t>
  </si>
  <si>
    <t xml:space="preserve">Zenix Activity Book Neo</t>
  </si>
  <si>
    <t xml:space="preserve">P3521</t>
  </si>
  <si>
    <t xml:space="preserve">Solace Romance Novel Air</t>
  </si>
  <si>
    <t xml:space="preserve">P3522</t>
  </si>
  <si>
    <t xml:space="preserve">Novo Biography Pro</t>
  </si>
  <si>
    <t xml:space="preserve">P3523</t>
  </si>
  <si>
    <t xml:space="preserve">Orbit Science Textbook Smart</t>
  </si>
  <si>
    <t xml:space="preserve">P3524</t>
  </si>
  <si>
    <t xml:space="preserve">Bluepeak Activity Book Ultra</t>
  </si>
  <si>
    <t xml:space="preserve">P3525</t>
  </si>
  <si>
    <t xml:space="preserve">Indigo Hill Mystery Novel Max</t>
  </si>
  <si>
    <t xml:space="preserve">P3526</t>
  </si>
  <si>
    <t xml:space="preserve">Urbane Self-Help Book Air</t>
  </si>
  <si>
    <t xml:space="preserve">P3527</t>
  </si>
  <si>
    <t xml:space="preserve">Amara Aptitude Test Book Neo 48</t>
  </si>
  <si>
    <t xml:space="preserve">P3528</t>
  </si>
  <si>
    <t xml:space="preserve">Indigo Hill Comic Book Plus</t>
  </si>
  <si>
    <t xml:space="preserve">P3529</t>
  </si>
  <si>
    <t xml:space="preserve">Veda Mystery Novel Smart</t>
  </si>
  <si>
    <t xml:space="preserve">P3530</t>
  </si>
  <si>
    <t xml:space="preserve">Kalpa Biography Smart</t>
  </si>
  <si>
    <t xml:space="preserve">P3531</t>
  </si>
  <si>
    <t xml:space="preserve">Maple Lane Mock Test Series Max</t>
  </si>
  <si>
    <t xml:space="preserve">P3532</t>
  </si>
  <si>
    <t xml:space="preserve">Vanta Comic Book Classic</t>
  </si>
  <si>
    <t xml:space="preserve">P3533</t>
  </si>
  <si>
    <t xml:space="preserve">Helio Romance Novel Pro</t>
  </si>
  <si>
    <t xml:space="preserve">P3534</t>
  </si>
  <si>
    <t xml:space="preserve">Orbit History Book Lite</t>
  </si>
  <si>
    <t xml:space="preserve">P3535</t>
  </si>
  <si>
    <t xml:space="preserve">Vanta Science Textbook Air</t>
  </si>
  <si>
    <t xml:space="preserve">P3536</t>
  </si>
  <si>
    <t xml:space="preserve">Nordale Comic Book Max</t>
  </si>
  <si>
    <t xml:space="preserve">P3537</t>
  </si>
  <si>
    <t xml:space="preserve">Aurora Mystery Novel Lite</t>
  </si>
  <si>
    <t xml:space="preserve">P3538</t>
  </si>
  <si>
    <t xml:space="preserve">Everly Business Book Neo</t>
  </si>
  <si>
    <t xml:space="preserve">P3539</t>
  </si>
  <si>
    <t xml:space="preserve">Helio Aptitude Test Book Ultra</t>
  </si>
  <si>
    <t xml:space="preserve">P3540</t>
  </si>
  <si>
    <t xml:space="preserve">Prism Picture Book Smart</t>
  </si>
  <si>
    <t xml:space="preserve">P3541</t>
  </si>
  <si>
    <t xml:space="preserve">Tarsa Mystery Novel Ultra</t>
  </si>
  <si>
    <t xml:space="preserve">P3542</t>
  </si>
  <si>
    <t xml:space="preserve">Orbit Self-Help Book Pro</t>
  </si>
  <si>
    <t xml:space="preserve">P3543</t>
  </si>
  <si>
    <t xml:space="preserve">Kalpa Mock Test Series Essential 78</t>
  </si>
  <si>
    <t xml:space="preserve">P3544</t>
  </si>
  <si>
    <t xml:space="preserve">Luma Comic Book Pro</t>
  </si>
  <si>
    <t xml:space="preserve">P3545</t>
  </si>
  <si>
    <t xml:space="preserve">Aurora Romance Novel Prime</t>
  </si>
  <si>
    <t xml:space="preserve">P3546</t>
  </si>
  <si>
    <t xml:space="preserve">Aurora Business Book Elite</t>
  </si>
  <si>
    <t xml:space="preserve">P3547</t>
  </si>
  <si>
    <t xml:space="preserve">Tarsa Science Textbook Essential</t>
  </si>
  <si>
    <t xml:space="preserve">P3548</t>
  </si>
  <si>
    <t xml:space="preserve">Maple Lane Story Collection Neo</t>
  </si>
  <si>
    <t xml:space="preserve">P3549</t>
  </si>
  <si>
    <t xml:space="preserve">Trueline Thriller Novel Neo</t>
  </si>
  <si>
    <t xml:space="preserve">P3550</t>
  </si>
  <si>
    <t xml:space="preserve">Novo Self-Help Book Plus</t>
  </si>
  <si>
    <t xml:space="preserve">P3551</t>
  </si>
  <si>
    <t xml:space="preserve">Novo Mock Test Series Ultra</t>
  </si>
  <si>
    <t xml:space="preserve">P3552</t>
  </si>
  <si>
    <t xml:space="preserve">Pexo Picture Book Elite</t>
  </si>
  <si>
    <t xml:space="preserve">P3553</t>
  </si>
  <si>
    <t xml:space="preserve">Zenix Mystery Novel Pro</t>
  </si>
  <si>
    <t xml:space="preserve">P3554</t>
  </si>
  <si>
    <t xml:space="preserve">Orbit History Book Prime</t>
  </si>
  <si>
    <t xml:space="preserve">P3555</t>
  </si>
  <si>
    <t xml:space="preserve">Skyline Mock Test Series Max</t>
  </si>
  <si>
    <t xml:space="preserve">P3556</t>
  </si>
  <si>
    <t xml:space="preserve">Maple Lane Story Collection Neo 42</t>
  </si>
  <si>
    <t xml:space="preserve">P3557</t>
  </si>
  <si>
    <t xml:space="preserve">Vanta Thriller Novel Classic</t>
  </si>
  <si>
    <t xml:space="preserve">P3558</t>
  </si>
  <si>
    <t xml:space="preserve">Luma Biography Max</t>
  </si>
  <si>
    <t xml:space="preserve">P3559</t>
  </si>
  <si>
    <t xml:space="preserve">Veda Aptitude Test Book Max</t>
  </si>
  <si>
    <t xml:space="preserve">P3560</t>
  </si>
  <si>
    <t xml:space="preserve">Indigo Hill Picture Book Air</t>
  </si>
  <si>
    <t xml:space="preserve">P3561</t>
  </si>
  <si>
    <t xml:space="preserve">Luma Thriller Novel Plus</t>
  </si>
  <si>
    <t xml:space="preserve">P3562</t>
  </si>
  <si>
    <t xml:space="preserve">Kiwa Business Book Plus</t>
  </si>
  <si>
    <t xml:space="preserve">P3563</t>
  </si>
  <si>
    <t xml:space="preserve">Novo Engineering Guide Essential 97</t>
  </si>
  <si>
    <t xml:space="preserve">P3564</t>
  </si>
  <si>
    <t xml:space="preserve">Ardent Activity Book Air</t>
  </si>
  <si>
    <t xml:space="preserve">P3565</t>
  </si>
  <si>
    <t xml:space="preserve">Bluepeak Mystery Novel Smart</t>
  </si>
  <si>
    <t xml:space="preserve">P3566</t>
  </si>
  <si>
    <t xml:space="preserve">Fable Self-Help Book Prime</t>
  </si>
  <si>
    <t xml:space="preserve">P3567</t>
  </si>
  <si>
    <t xml:space="preserve">Kiwa Science Textbook Elite</t>
  </si>
  <si>
    <t xml:space="preserve">P3568</t>
  </si>
  <si>
    <t xml:space="preserve">Ryko Story Collection Essential</t>
  </si>
  <si>
    <t xml:space="preserve">P3569</t>
  </si>
  <si>
    <t xml:space="preserve">Indigo Hill Fantasy Novel Essential</t>
  </si>
  <si>
    <t xml:space="preserve">P3570</t>
  </si>
  <si>
    <t xml:space="preserve">Indigo Hill Business Book Elite</t>
  </si>
  <si>
    <t xml:space="preserve">P3571</t>
  </si>
  <si>
    <t xml:space="preserve">Fable Aptitude Test Book Smart</t>
  </si>
  <si>
    <t xml:space="preserve">P3572</t>
  </si>
  <si>
    <t xml:space="preserve">Solace Comic Book Elite</t>
  </si>
  <si>
    <t xml:space="preserve">P3573</t>
  </si>
  <si>
    <t xml:space="preserve">Pexo Mystery Novel Pro</t>
  </si>
  <si>
    <t xml:space="preserve">P3574</t>
  </si>
  <si>
    <t xml:space="preserve">Solace Business Book Classic</t>
  </si>
  <si>
    <t xml:space="preserve">P3575</t>
  </si>
  <si>
    <t xml:space="preserve">Zenix Science Textbook Neo</t>
  </si>
  <si>
    <t xml:space="preserve">P3576</t>
  </si>
  <si>
    <t xml:space="preserve">Urbane Picture Book Lite</t>
  </si>
  <si>
    <t xml:space="preserve">P3577</t>
  </si>
  <si>
    <t xml:space="preserve">Tarsa Mystery Novel Pro</t>
  </si>
  <si>
    <t xml:space="preserve">P3578</t>
  </si>
  <si>
    <t xml:space="preserve">Trueline History Book Lite</t>
  </si>
  <si>
    <t xml:space="preserve">P3579</t>
  </si>
  <si>
    <t xml:space="preserve">Cedar &amp; Co Aptitude Test Book Essential</t>
  </si>
  <si>
    <t xml:space="preserve">P3580</t>
  </si>
  <si>
    <t xml:space="preserve">Trueline Story Collection Essential</t>
  </si>
  <si>
    <t xml:space="preserve">P3581</t>
  </si>
  <si>
    <t xml:space="preserve">Everly Romance Novel Air 91</t>
  </si>
  <si>
    <t xml:space="preserve">P3582</t>
  </si>
  <si>
    <t xml:space="preserve">Luma History Book Neo</t>
  </si>
  <si>
    <t xml:space="preserve">P3583</t>
  </si>
  <si>
    <t xml:space="preserve">Casa Nova Science Textbook Prime</t>
  </si>
  <si>
    <t xml:space="preserve">P3584</t>
  </si>
  <si>
    <t xml:space="preserve">Urbane Picture Book Classic</t>
  </si>
  <si>
    <t xml:space="preserve">P3585</t>
  </si>
  <si>
    <t xml:space="preserve">Ardent Romance Novel Essential</t>
  </si>
  <si>
    <t xml:space="preserve">P3586</t>
  </si>
  <si>
    <t xml:space="preserve">Fable Business Book Pro</t>
  </si>
  <si>
    <t xml:space="preserve">P3587</t>
  </si>
  <si>
    <t xml:space="preserve">Fable Engineering Guide Smart</t>
  </si>
  <si>
    <t xml:space="preserve">P3588</t>
  </si>
  <si>
    <t xml:space="preserve">Everly Story Collection Elite</t>
  </si>
  <si>
    <t xml:space="preserve">P3589</t>
  </si>
  <si>
    <t xml:space="preserve">Cedar &amp; Co Fantasy Novel Pro</t>
  </si>
  <si>
    <t xml:space="preserve">P3590</t>
  </si>
  <si>
    <t xml:space="preserve">Cedar &amp; Co Biography Smart</t>
  </si>
  <si>
    <t xml:space="preserve">P3591</t>
  </si>
  <si>
    <t xml:space="preserve">Tarsa Engineering Guide Plus</t>
  </si>
  <si>
    <t xml:space="preserve">P3592</t>
  </si>
  <si>
    <t xml:space="preserve">Luma Activity Book Air</t>
  </si>
  <si>
    <t xml:space="preserve">P3593</t>
  </si>
  <si>
    <t xml:space="preserve">Trueline Fantasy Novel Neo</t>
  </si>
  <si>
    <t xml:space="preserve">P3594</t>
  </si>
  <si>
    <t xml:space="preserve">Pexo History Book Classic</t>
  </si>
  <si>
    <t xml:space="preserve">P3595</t>
  </si>
  <si>
    <t xml:space="preserve">Ryko Mock Test Series Smart</t>
  </si>
  <si>
    <t xml:space="preserve">P3596</t>
  </si>
  <si>
    <t xml:space="preserve">Luma Activity Book Elite</t>
  </si>
  <si>
    <t xml:space="preserve">P3597</t>
  </si>
  <si>
    <t xml:space="preserve">Prism Romance Novel Smart</t>
  </si>
  <si>
    <t xml:space="preserve">P3598</t>
  </si>
  <si>
    <t xml:space="preserve">Ryko Self-Help Book Plus</t>
  </si>
  <si>
    <t xml:space="preserve">P3599</t>
  </si>
  <si>
    <t xml:space="preserve">Helio Engineering Guide Lite</t>
  </si>
  <si>
    <t xml:space="preserve">P3600</t>
  </si>
  <si>
    <t xml:space="preserve">Mosaic Story Collection Pro</t>
  </si>
  <si>
    <t xml:space="preserve">P3601</t>
  </si>
  <si>
    <t xml:space="preserve">Pexo Resistance Bands Max</t>
  </si>
  <si>
    <t xml:space="preserve">Fitness Equipment</t>
  </si>
  <si>
    <t xml:space="preserve">P3602</t>
  </si>
  <si>
    <t xml:space="preserve">Skyline Cricket Bat Plus</t>
  </si>
  <si>
    <t xml:space="preserve">Outdoor Sports</t>
  </si>
  <si>
    <t xml:space="preserve">P3603</t>
  </si>
  <si>
    <t xml:space="preserve">Casa Nova Track Pants Smart</t>
  </si>
  <si>
    <t xml:space="preserve">Sportswear</t>
  </si>
  <si>
    <t xml:space="preserve">P3604</t>
  </si>
  <si>
    <t xml:space="preserve">Orbit Treadmill Plus</t>
  </si>
  <si>
    <t xml:space="preserve">P3605</t>
  </si>
  <si>
    <t xml:space="preserve">Prism Cricket Bat Max</t>
  </si>
  <si>
    <t xml:space="preserve">P3606</t>
  </si>
  <si>
    <t xml:space="preserve">Vanta Compression Tights Elite</t>
  </si>
  <si>
    <t xml:space="preserve">P3607</t>
  </si>
  <si>
    <t xml:space="preserve">Urbane Skipping Rope Plus</t>
  </si>
  <si>
    <t xml:space="preserve">P3608</t>
  </si>
  <si>
    <t xml:space="preserve">Everly Football Ultra</t>
  </si>
  <si>
    <t xml:space="preserve">P3609</t>
  </si>
  <si>
    <t xml:space="preserve">Prism Compression Tights Classic</t>
  </si>
  <si>
    <t xml:space="preserve">P3610</t>
  </si>
  <si>
    <t xml:space="preserve">Trueline Skipping Rope Prime</t>
  </si>
  <si>
    <t xml:space="preserve">P3611</t>
  </si>
  <si>
    <t xml:space="preserve">Mosaic Trekking Backpack Pro</t>
  </si>
  <si>
    <t xml:space="preserve">P3612</t>
  </si>
  <si>
    <t xml:space="preserve">Nordale Track Pants Smart</t>
  </si>
  <si>
    <t xml:space="preserve">P3613</t>
  </si>
  <si>
    <t xml:space="preserve">Cedar &amp; Co Yoga Mat Lite</t>
  </si>
  <si>
    <t xml:space="preserve">P3614</t>
  </si>
  <si>
    <t xml:space="preserve">Aurora Trekking Backpack Pro</t>
  </si>
  <si>
    <t xml:space="preserve">P3615</t>
  </si>
  <si>
    <t xml:space="preserve">Aurora Sports T-Shirt Plus</t>
  </si>
  <si>
    <t xml:space="preserve">P3616</t>
  </si>
  <si>
    <t xml:space="preserve">Urbane Treadmill Prime</t>
  </si>
  <si>
    <t xml:space="preserve">P3617</t>
  </si>
  <si>
    <t xml:space="preserve">Everly Badminton Racket Smart</t>
  </si>
  <si>
    <t xml:space="preserve">P3618</t>
  </si>
  <si>
    <t xml:space="preserve">Helio Sports T-Shirt Classic</t>
  </si>
  <si>
    <t xml:space="preserve">P3619</t>
  </si>
  <si>
    <t xml:space="preserve">Everly Yoga Mat Lite</t>
  </si>
  <si>
    <t xml:space="preserve">P3620</t>
  </si>
  <si>
    <t xml:space="preserve">Kalpa Badminton Racket Max</t>
  </si>
  <si>
    <t xml:space="preserve">P3621</t>
  </si>
  <si>
    <t xml:space="preserve">Novo Sports T-Shirt Classic</t>
  </si>
  <si>
    <t xml:space="preserve">P3622</t>
  </si>
  <si>
    <t xml:space="preserve">Indigo Hill Yoga Mat Lite</t>
  </si>
  <si>
    <t xml:space="preserve">P3623</t>
  </si>
  <si>
    <t xml:space="preserve">Nordale Cycling Helmet Elite</t>
  </si>
  <si>
    <t xml:space="preserve">P3624</t>
  </si>
  <si>
    <t xml:space="preserve">Pexo Sports T-Shirt Prime</t>
  </si>
  <si>
    <t xml:space="preserve">P3625</t>
  </si>
  <si>
    <t xml:space="preserve">Cedar &amp; Co Dumbbell Set Lite</t>
  </si>
  <si>
    <t xml:space="preserve">P3626</t>
  </si>
  <si>
    <t xml:space="preserve">Luma Trekking Backpack Classic</t>
  </si>
  <si>
    <t xml:space="preserve">P3627</t>
  </si>
  <si>
    <t xml:space="preserve">Maple Lane Track Pants Smart</t>
  </si>
  <si>
    <t xml:space="preserve">P3628</t>
  </si>
  <si>
    <t xml:space="preserve">Brightly Treadmill Ultra</t>
  </si>
  <si>
    <t xml:space="preserve">P3629</t>
  </si>
  <si>
    <t xml:space="preserve">Aurora Trekking Backpack Smart</t>
  </si>
  <si>
    <t xml:space="preserve">P3630</t>
  </si>
  <si>
    <t xml:space="preserve">Kalpa Track Pants Classic</t>
  </si>
  <si>
    <t xml:space="preserve">P3631</t>
  </si>
  <si>
    <t xml:space="preserve">Helio Resistance Bands Ultra</t>
  </si>
  <si>
    <t xml:space="preserve">P3632</t>
  </si>
  <si>
    <t xml:space="preserve">Kalpa Badminton Racket Smart</t>
  </si>
  <si>
    <t xml:space="preserve">P3633</t>
  </si>
  <si>
    <t xml:space="preserve">Vanta Gym Shorts Ultra</t>
  </si>
  <si>
    <t xml:space="preserve">P3634</t>
  </si>
  <si>
    <t xml:space="preserve">Trueline Treadmill Plus</t>
  </si>
  <si>
    <t xml:space="preserve">P3635</t>
  </si>
  <si>
    <t xml:space="preserve">Urbane Badminton Racket Plus</t>
  </si>
  <si>
    <t xml:space="preserve">P3636</t>
  </si>
  <si>
    <t xml:space="preserve">Everly Track Pants Prime</t>
  </si>
  <si>
    <t xml:space="preserve">P3637</t>
  </si>
  <si>
    <t xml:space="preserve">Casa Nova Skipping Rope Smart</t>
  </si>
  <si>
    <t xml:space="preserve">P3638</t>
  </si>
  <si>
    <t xml:space="preserve">Orbit Cycling Helmet Ultra</t>
  </si>
  <si>
    <t xml:space="preserve">P3639</t>
  </si>
  <si>
    <t xml:space="preserve">Ryko Gym Shorts Air</t>
  </si>
  <si>
    <t xml:space="preserve">P3640</t>
  </si>
  <si>
    <t xml:space="preserve">Trueline Resistance Bands Essential</t>
  </si>
  <si>
    <t xml:space="preserve">P3641</t>
  </si>
  <si>
    <t xml:space="preserve">Veda Football Elite</t>
  </si>
  <si>
    <t xml:space="preserve">P3642</t>
  </si>
  <si>
    <t xml:space="preserve">Pexo Gym Shorts Air</t>
  </si>
  <si>
    <t xml:space="preserve">P3643</t>
  </si>
  <si>
    <t xml:space="preserve">Indigo Hill Yoga Mat Lite 27</t>
  </si>
  <si>
    <t xml:space="preserve">P3644</t>
  </si>
  <si>
    <t xml:space="preserve">Indigo Hill Badminton Racket Pro</t>
  </si>
  <si>
    <t xml:space="preserve">P3645</t>
  </si>
  <si>
    <t xml:space="preserve">Bluepeak Compression Tights Ultra</t>
  </si>
  <si>
    <t xml:space="preserve">P3646</t>
  </si>
  <si>
    <t xml:space="preserve">Kiwa Skipping Rope Neo</t>
  </si>
  <si>
    <t xml:space="preserve">P3647</t>
  </si>
  <si>
    <t xml:space="preserve">Orbit Trekking Backpack Pro</t>
  </si>
  <si>
    <t xml:space="preserve">P3648</t>
  </si>
  <si>
    <t xml:space="preserve">Casa Nova Gym Shorts Lite</t>
  </si>
  <si>
    <t xml:space="preserve">P3649</t>
  </si>
  <si>
    <t xml:space="preserve">Maple Lane Resistance Bands Essential</t>
  </si>
  <si>
    <t xml:space="preserve">P3650</t>
  </si>
  <si>
    <t xml:space="preserve">Urbane Cycling Helmet Elite</t>
  </si>
  <si>
    <t xml:space="preserve">P3651</t>
  </si>
  <si>
    <t xml:space="preserve">Ardent Compression Tights Essential</t>
  </si>
  <si>
    <t xml:space="preserve">P3652</t>
  </si>
  <si>
    <t xml:space="preserve">Cedar &amp; Co Yoga Mat Ultra</t>
  </si>
  <si>
    <t xml:space="preserve">P3653</t>
  </si>
  <si>
    <t xml:space="preserve">Ryko Cycling Helmet Classic</t>
  </si>
  <si>
    <t xml:space="preserve">P3654</t>
  </si>
  <si>
    <t xml:space="preserve">Mosaic Track Pants Max</t>
  </si>
  <si>
    <t xml:space="preserve">P3655</t>
  </si>
  <si>
    <t xml:space="preserve">Indigo Hill Skipping Rope Classic</t>
  </si>
  <si>
    <t xml:space="preserve">P3656</t>
  </si>
  <si>
    <t xml:space="preserve">Brightly Badminton Racket Plus</t>
  </si>
  <si>
    <t xml:space="preserve">P3657</t>
  </si>
  <si>
    <t xml:space="preserve">Ardent Track Pants Classic</t>
  </si>
  <si>
    <t xml:space="preserve">P3658</t>
  </si>
  <si>
    <t xml:space="preserve">Skyline Dumbbell Set Air</t>
  </si>
  <si>
    <t xml:space="preserve">P3659</t>
  </si>
  <si>
    <t xml:space="preserve">Skyline Trekking Backpack Air</t>
  </si>
  <si>
    <t xml:space="preserve">P3660</t>
  </si>
  <si>
    <t xml:space="preserve">Orbit Track Pants Neo</t>
  </si>
  <si>
    <t xml:space="preserve">P3661</t>
  </si>
  <si>
    <t xml:space="preserve">Indigo Hill Dumbbell Set Pro</t>
  </si>
  <si>
    <t xml:space="preserve">P3662</t>
  </si>
  <si>
    <t xml:space="preserve">Skyline Trekking Backpack Classic</t>
  </si>
  <si>
    <t xml:space="preserve">P3663</t>
  </si>
  <si>
    <t xml:space="preserve">Orbit Track Pants Elite</t>
  </si>
  <si>
    <t xml:space="preserve">P3664</t>
  </si>
  <si>
    <t xml:space="preserve">Everly Dumbbell Set Classic</t>
  </si>
  <si>
    <t xml:space="preserve">P3665</t>
  </si>
  <si>
    <t xml:space="preserve">Ardent Cycling Helmet Pro</t>
  </si>
  <si>
    <t xml:space="preserve">P3666</t>
  </si>
  <si>
    <t xml:space="preserve">Maple Lane Track Pants Neo</t>
  </si>
  <si>
    <t xml:space="preserve">P3667</t>
  </si>
  <si>
    <t xml:space="preserve">Solace Yoga Mat Lite</t>
  </si>
  <si>
    <t xml:space="preserve">P3668</t>
  </si>
  <si>
    <t xml:space="preserve">Prism Badminton Racket Ultra</t>
  </si>
  <si>
    <t xml:space="preserve">P3669</t>
  </si>
  <si>
    <t xml:space="preserve">Helio Gym Shorts Air</t>
  </si>
  <si>
    <t xml:space="preserve">P3670</t>
  </si>
  <si>
    <t xml:space="preserve">Maple Lane Resistance Bands Elite</t>
  </si>
  <si>
    <t xml:space="preserve">P3671</t>
  </si>
  <si>
    <t xml:space="preserve">Skyline Cricket Bat Prime</t>
  </si>
  <si>
    <t xml:space="preserve">P3672</t>
  </si>
  <si>
    <t xml:space="preserve">Solace Track Pants Ultra</t>
  </si>
  <si>
    <t xml:space="preserve">P3673</t>
  </si>
  <si>
    <t xml:space="preserve">Orbit Resistance Bands Pro</t>
  </si>
  <si>
    <t xml:space="preserve">P3674</t>
  </si>
  <si>
    <t xml:space="preserve">Fable Cycling Helmet Prime</t>
  </si>
  <si>
    <t xml:space="preserve">P3675</t>
  </si>
  <si>
    <t xml:space="preserve">Prism Gym Shorts Lite</t>
  </si>
  <si>
    <t xml:space="preserve">P3676</t>
  </si>
  <si>
    <t xml:space="preserve">Novo Yoga Mat Max</t>
  </si>
  <si>
    <t xml:space="preserve">P3677</t>
  </si>
  <si>
    <t xml:space="preserve">Maple Lane Badminton Racket Pro</t>
  </si>
  <si>
    <t xml:space="preserve">P3678</t>
  </si>
  <si>
    <t xml:space="preserve">Cedar &amp; Co Gym Shorts Smart</t>
  </si>
  <si>
    <t xml:space="preserve">P3679</t>
  </si>
  <si>
    <t xml:space="preserve">Everly Yoga Mat Prime</t>
  </si>
  <si>
    <t xml:space="preserve">P3680</t>
  </si>
  <si>
    <t xml:space="preserve">Bluepeak Cycling Helmet Classic</t>
  </si>
  <si>
    <t xml:space="preserve">P3681</t>
  </si>
  <si>
    <t xml:space="preserve">Kalpa Compression Tights Elite</t>
  </si>
  <si>
    <t xml:space="preserve">P3682</t>
  </si>
  <si>
    <t xml:space="preserve">Novo Resistance Bands Plus</t>
  </si>
  <si>
    <t xml:space="preserve">P3683</t>
  </si>
  <si>
    <t xml:space="preserve">Solace Football Plus</t>
  </si>
  <si>
    <t xml:space="preserve">P3684</t>
  </si>
  <si>
    <t xml:space="preserve">Casa Nova Sports T-Shirt Essential</t>
  </si>
  <si>
    <t xml:space="preserve">P3685</t>
  </si>
  <si>
    <t xml:space="preserve">Cedar &amp; Co Skipping Rope Max</t>
  </si>
  <si>
    <t xml:space="preserve">P3686</t>
  </si>
  <si>
    <t xml:space="preserve">Nordale Cycling Helmet Plus</t>
  </si>
  <si>
    <t xml:space="preserve">P3687</t>
  </si>
  <si>
    <t xml:space="preserve">Skyline Sports T-Shirt Plus</t>
  </si>
  <si>
    <t xml:space="preserve">P3688</t>
  </si>
  <si>
    <t xml:space="preserve">Kiwa Resistance Bands Prime</t>
  </si>
  <si>
    <t xml:space="preserve">P3689</t>
  </si>
  <si>
    <t xml:space="preserve">Solace Cricket Bat Max</t>
  </si>
  <si>
    <t xml:space="preserve">P3690</t>
  </si>
  <si>
    <t xml:space="preserve">Luma Compression Tights Ultra</t>
  </si>
  <si>
    <t xml:space="preserve">P3691</t>
  </si>
  <si>
    <t xml:space="preserve">Pexo Dumbbell Set Neo</t>
  </si>
  <si>
    <t xml:space="preserve">P3692</t>
  </si>
  <si>
    <t xml:space="preserve">Skyline Trekking Backpack Air 51</t>
  </si>
  <si>
    <t xml:space="preserve">P3693</t>
  </si>
  <si>
    <t xml:space="preserve">Cedar &amp; Co Sports T-Shirt Classic</t>
  </si>
  <si>
    <t xml:space="preserve">P3694</t>
  </si>
  <si>
    <t xml:space="preserve">Novo Dumbbell Set Elite</t>
  </si>
  <si>
    <t xml:space="preserve">P3695</t>
  </si>
  <si>
    <t xml:space="preserve">Amara Trekking Backpack Elite</t>
  </si>
  <si>
    <t xml:space="preserve">P3696</t>
  </si>
  <si>
    <t xml:space="preserve">Nordale Gym Shorts Lite</t>
  </si>
  <si>
    <t xml:space="preserve">P3697</t>
  </si>
  <si>
    <t xml:space="preserve">Bluepeak Yoga Mat Plus</t>
  </si>
  <si>
    <t xml:space="preserve">P3698</t>
  </si>
  <si>
    <t xml:space="preserve">Casa Nova Cycling Helmet Lite</t>
  </si>
  <si>
    <t xml:space="preserve">P3699</t>
  </si>
  <si>
    <t xml:space="preserve">Orbit Compression Tights Max</t>
  </si>
  <si>
    <t xml:space="preserve">P3700</t>
  </si>
  <si>
    <t xml:space="preserve">Luma Treadmill Lite</t>
  </si>
  <si>
    <t xml:space="preserve">P3701</t>
  </si>
  <si>
    <t xml:space="preserve">Cedar &amp; Co Cricket Bat Elite</t>
  </si>
  <si>
    <t xml:space="preserve">P3702</t>
  </si>
  <si>
    <t xml:space="preserve">Ardent Compression Tights Max</t>
  </si>
  <si>
    <t xml:space="preserve">P3703</t>
  </si>
  <si>
    <t xml:space="preserve">Kiwa Treadmill Lite</t>
  </si>
  <si>
    <t xml:space="preserve">P3704</t>
  </si>
  <si>
    <t xml:space="preserve">Casa Nova Badminton Racket Max</t>
  </si>
  <si>
    <t xml:space="preserve">P3705</t>
  </si>
  <si>
    <t xml:space="preserve">Ryko Compression Tights Max</t>
  </si>
  <si>
    <t xml:space="preserve">P3706</t>
  </si>
  <si>
    <t xml:space="preserve">Helio Treadmill Essential</t>
  </si>
  <si>
    <t xml:space="preserve">P3707</t>
  </si>
  <si>
    <t xml:space="preserve">Novo Badminton Racket Max</t>
  </si>
  <si>
    <t xml:space="preserve">P3708</t>
  </si>
  <si>
    <t xml:space="preserve">Kiwa Track Pants Prime</t>
  </si>
  <si>
    <t xml:space="preserve">P3709</t>
  </si>
  <si>
    <t xml:space="preserve">Ardent Skipping Rope Classic</t>
  </si>
  <si>
    <t xml:space="preserve">P3710</t>
  </si>
  <si>
    <t xml:space="preserve">Veda Cricket Bat Ultra</t>
  </si>
  <si>
    <t xml:space="preserve">P3711</t>
  </si>
  <si>
    <t xml:space="preserve">Pexo Sports T-Shirt Air</t>
  </si>
  <si>
    <t xml:space="preserve">P3712</t>
  </si>
  <si>
    <t xml:space="preserve">Aurora Skipping Rope Smart</t>
  </si>
  <si>
    <t xml:space="preserve">P3713</t>
  </si>
  <si>
    <t xml:space="preserve">Helio Badminton Racket Elite</t>
  </si>
  <si>
    <t xml:space="preserve">P3714</t>
  </si>
  <si>
    <t xml:space="preserve">Trueline Sports T-Shirt Max</t>
  </si>
  <si>
    <t xml:space="preserve">P3715</t>
  </si>
  <si>
    <t xml:space="preserve">Trueline Skipping Rope Prime 10</t>
  </si>
  <si>
    <t xml:space="preserve">P3716</t>
  </si>
  <si>
    <t xml:space="preserve">Zenix Cycling Helmet Pro</t>
  </si>
  <si>
    <t xml:space="preserve">P3717</t>
  </si>
  <si>
    <t xml:space="preserve">Orbit Compression Tights Ultra</t>
  </si>
  <si>
    <t xml:space="preserve">P3718</t>
  </si>
  <si>
    <t xml:space="preserve">Vanta Skipping Rope Lite</t>
  </si>
  <si>
    <t xml:space="preserve">P3719</t>
  </si>
  <si>
    <t xml:space="preserve">Ryko Badminton Racket Max</t>
  </si>
  <si>
    <t xml:space="preserve">P3720</t>
  </si>
  <si>
    <t xml:space="preserve">Amara Sports T-Shirt Lite</t>
  </si>
  <si>
    <t xml:space="preserve">P3721</t>
  </si>
  <si>
    <t xml:space="preserve">Kalpa Dumbbell Set Classic</t>
  </si>
  <si>
    <t xml:space="preserve">P3722</t>
  </si>
  <si>
    <t xml:space="preserve">Helio Cycling Helmet Air</t>
  </si>
  <si>
    <t xml:space="preserve">P3723</t>
  </si>
  <si>
    <t xml:space="preserve">Luma Track Pants Essential</t>
  </si>
  <si>
    <t xml:space="preserve">P3724</t>
  </si>
  <si>
    <t xml:space="preserve">Maple Lane Yoga Mat Classic</t>
  </si>
  <si>
    <t xml:space="preserve">P3725</t>
  </si>
  <si>
    <t xml:space="preserve">Mosaic Trekking Backpack Air</t>
  </si>
  <si>
    <t xml:space="preserve">P3726</t>
  </si>
  <si>
    <t xml:space="preserve">Trueline Compression Tights Max</t>
  </si>
  <si>
    <t xml:space="preserve">P3727</t>
  </si>
  <si>
    <t xml:space="preserve">Orbit Treadmill Elite</t>
  </si>
  <si>
    <t xml:space="preserve">P3728</t>
  </si>
  <si>
    <t xml:space="preserve">Bluepeak Badminton Racket Air</t>
  </si>
  <si>
    <t xml:space="preserve">P3729</t>
  </si>
  <si>
    <t xml:space="preserve">Luma Compression Tights Elite</t>
  </si>
  <si>
    <t xml:space="preserve">P3730</t>
  </si>
  <si>
    <t xml:space="preserve">Vanta Yoga Mat Smart</t>
  </si>
  <si>
    <t xml:space="preserve">P3731</t>
  </si>
  <si>
    <t xml:space="preserve">Aurora Cycling Helmet Neo</t>
  </si>
  <si>
    <t xml:space="preserve">P3732</t>
  </si>
  <si>
    <t xml:space="preserve">Luma Sports T-Shirt Pro</t>
  </si>
  <si>
    <t xml:space="preserve">P3733</t>
  </si>
  <si>
    <t xml:space="preserve">Tarsa Resistance Bands Ultra</t>
  </si>
  <si>
    <t xml:space="preserve">P3734</t>
  </si>
  <si>
    <t xml:space="preserve">Urbane Cricket Bat Smart</t>
  </si>
  <si>
    <t xml:space="preserve">P3735</t>
  </si>
  <si>
    <t xml:space="preserve">Helio Compression Tights Classic</t>
  </si>
  <si>
    <t xml:space="preserve">P3736</t>
  </si>
  <si>
    <t xml:space="preserve">Pexo Dumbbell Set Prime</t>
  </si>
  <si>
    <t xml:space="preserve">P3737</t>
  </si>
  <si>
    <t xml:space="preserve">Everly Badminton Racket Prime</t>
  </si>
  <si>
    <t xml:space="preserve">P3738</t>
  </si>
  <si>
    <t xml:space="preserve">Everly Gym Shorts Essential</t>
  </si>
  <si>
    <t xml:space="preserve">P3739</t>
  </si>
  <si>
    <t xml:space="preserve">Bluepeak Treadmill Air</t>
  </si>
  <si>
    <t xml:space="preserve">P3740</t>
  </si>
  <si>
    <t xml:space="preserve">Luma Cycling Helmet Classic</t>
  </si>
  <si>
    <t xml:space="preserve">P3741</t>
  </si>
  <si>
    <t xml:space="preserve">Nordale Sports T-Shirt Max</t>
  </si>
  <si>
    <t xml:space="preserve">P3742</t>
  </si>
  <si>
    <t xml:space="preserve">Orbit Treadmill Elite 6</t>
  </si>
  <si>
    <t xml:space="preserve">P3743</t>
  </si>
  <si>
    <t xml:space="preserve">Bluepeak Trekking Backpack Ultra</t>
  </si>
  <si>
    <t xml:space="preserve">P3744</t>
  </si>
  <si>
    <t xml:space="preserve">Skyline Sports T-Shirt Lite</t>
  </si>
  <si>
    <t xml:space="preserve">P3745</t>
  </si>
  <si>
    <t xml:space="preserve">Pexo Resistance Bands Ultra</t>
  </si>
  <si>
    <t xml:space="preserve">P3746</t>
  </si>
  <si>
    <t xml:space="preserve">Trueline Trekking Backpack Plus</t>
  </si>
  <si>
    <t xml:space="preserve">P3747</t>
  </si>
  <si>
    <t xml:space="preserve">Aurora Gym Shorts Neo</t>
  </si>
  <si>
    <t xml:space="preserve">P3748</t>
  </si>
  <si>
    <t xml:space="preserve">Zenix Skipping Rope Neo</t>
  </si>
  <si>
    <t xml:space="preserve">P3749</t>
  </si>
  <si>
    <t xml:space="preserve">Everly Trekking Backpack Smart</t>
  </si>
  <si>
    <t xml:space="preserve">P3750</t>
  </si>
  <si>
    <t xml:space="preserve">Amara Sports T-Shirt Essential</t>
  </si>
  <si>
    <t xml:space="preserve">P3751</t>
  </si>
  <si>
    <t xml:space="preserve">Zenix Resistance Bands Classic</t>
  </si>
  <si>
    <t xml:space="preserve">P3752</t>
  </si>
  <si>
    <t xml:space="preserve">Casa Nova Badminton Racket Neo</t>
  </si>
  <si>
    <t xml:space="preserve">P3753</t>
  </si>
  <si>
    <t xml:space="preserve">Vanta Compression Tights Smart</t>
  </si>
  <si>
    <t xml:space="preserve">P3754</t>
  </si>
  <si>
    <t xml:space="preserve">Zenix Yoga Mat Prime</t>
  </si>
  <si>
    <t xml:space="preserve">P3755</t>
  </si>
  <si>
    <t xml:space="preserve">Brightly Cricket Bat Lite</t>
  </si>
  <si>
    <t xml:space="preserve">P3756</t>
  </si>
  <si>
    <t xml:space="preserve">Orbit Sports T-Shirt Neo</t>
  </si>
  <si>
    <t xml:space="preserve">P3757</t>
  </si>
  <si>
    <t xml:space="preserve">Brightly Dumbbell Set Prime</t>
  </si>
  <si>
    <t xml:space="preserve">P3758</t>
  </si>
  <si>
    <t xml:space="preserve">Kalpa Badminton Racket Pro</t>
  </si>
  <si>
    <t xml:space="preserve">P3759</t>
  </si>
  <si>
    <t xml:space="preserve">Brightly Track Pants Classic</t>
  </si>
  <si>
    <t xml:space="preserve">P3760</t>
  </si>
  <si>
    <t xml:space="preserve">Vanta Treadmill Essential</t>
  </si>
  <si>
    <t xml:space="preserve">P3761</t>
  </si>
  <si>
    <t xml:space="preserve">Aurora Football Plus</t>
  </si>
  <si>
    <t xml:space="preserve">P3762</t>
  </si>
  <si>
    <t xml:space="preserve">Ardent Sports T-Shirt Elite</t>
  </si>
  <si>
    <t xml:space="preserve">P3763</t>
  </si>
  <si>
    <t xml:space="preserve">Tarsa Yoga Mat Classic</t>
  </si>
  <si>
    <t xml:space="preserve">P3764</t>
  </si>
  <si>
    <t xml:space="preserve">Fable Trekking Backpack Max</t>
  </si>
  <si>
    <t xml:space="preserve">P3765</t>
  </si>
  <si>
    <t xml:space="preserve">Aurora Gym Shorts Ultra</t>
  </si>
  <si>
    <t xml:space="preserve">P3766</t>
  </si>
  <si>
    <t xml:space="preserve">Zenix Resistance Bands Max</t>
  </si>
  <si>
    <t xml:space="preserve">P3767</t>
  </si>
  <si>
    <t xml:space="preserve">Nordale Football Classic</t>
  </si>
  <si>
    <t xml:space="preserve">P3768</t>
  </si>
  <si>
    <t xml:space="preserve">Pexo Sports T-Shirt Lite</t>
  </si>
  <si>
    <t xml:space="preserve">P3769</t>
  </si>
  <si>
    <t xml:space="preserve">Indigo Hill Resistance Bands Smart</t>
  </si>
  <si>
    <t xml:space="preserve">P3770</t>
  </si>
  <si>
    <t xml:space="preserve">Orbit Cricket Bat Pro</t>
  </si>
  <si>
    <t xml:space="preserve">P3771</t>
  </si>
  <si>
    <t xml:space="preserve">Novo Sports T-Shirt Plus</t>
  </si>
  <si>
    <t xml:space="preserve">P3772</t>
  </si>
  <si>
    <t xml:space="preserve">Veda Resistance Bands Elite</t>
  </si>
  <si>
    <t xml:space="preserve">P3773</t>
  </si>
  <si>
    <t xml:space="preserve">Prism Football Pro</t>
  </si>
  <si>
    <t xml:space="preserve">P3774</t>
  </si>
  <si>
    <t xml:space="preserve">Pexo Compression Tights Essential</t>
  </si>
  <si>
    <t xml:space="preserve">P3775</t>
  </si>
  <si>
    <t xml:space="preserve">Ryko Yoga Mat Elite</t>
  </si>
  <si>
    <t xml:space="preserve">P3776</t>
  </si>
  <si>
    <t xml:space="preserve">Casa Nova Football Smart</t>
  </si>
  <si>
    <t xml:space="preserve">P3777</t>
  </si>
  <si>
    <t xml:space="preserve">Pexo Compression Tights Pro</t>
  </si>
  <si>
    <t xml:space="preserve">P3778</t>
  </si>
  <si>
    <t xml:space="preserve">Indigo Hill Dumbbell Set Smart</t>
  </si>
  <si>
    <t xml:space="preserve">P3779</t>
  </si>
  <si>
    <t xml:space="preserve">Ardent Trekking Backpack Pro</t>
  </si>
  <si>
    <t xml:space="preserve">P3780</t>
  </si>
  <si>
    <t xml:space="preserve">Orbit Sports T-Shirt Essential</t>
  </si>
  <si>
    <t xml:space="preserve">P3781</t>
  </si>
  <si>
    <t xml:space="preserve">Solace Yoga Mat Pro</t>
  </si>
  <si>
    <t xml:space="preserve">P3782</t>
  </si>
  <si>
    <t xml:space="preserve">Kiwa Football Ultra</t>
  </si>
  <si>
    <t xml:space="preserve">P3783</t>
  </si>
  <si>
    <t xml:space="preserve">Zenix Sports T-Shirt Classic</t>
  </si>
  <si>
    <t xml:space="preserve">P3784</t>
  </si>
  <si>
    <t xml:space="preserve">Zenix Dumbbell Set Smart</t>
  </si>
  <si>
    <t xml:space="preserve">P3785</t>
  </si>
  <si>
    <t xml:space="preserve">Tarsa Football Air</t>
  </si>
  <si>
    <t xml:space="preserve">P3786</t>
  </si>
  <si>
    <t xml:space="preserve">Kiwa Compression Tights Ultra</t>
  </si>
  <si>
    <t xml:space="preserve">P3787</t>
  </si>
  <si>
    <t xml:space="preserve">Helio Yoga Mat Air</t>
  </si>
  <si>
    <t xml:space="preserve">P3788</t>
  </si>
  <si>
    <t xml:space="preserve">Novo Cycling Helmet Smart</t>
  </si>
  <si>
    <t xml:space="preserve">P3789</t>
  </si>
  <si>
    <t xml:space="preserve">Bluepeak Sports T-Shirt Lite</t>
  </si>
  <si>
    <t xml:space="preserve">P3790</t>
  </si>
  <si>
    <t xml:space="preserve">Tarsa Skipping Rope Lite</t>
  </si>
  <si>
    <t xml:space="preserve">P3791</t>
  </si>
  <si>
    <t xml:space="preserve">Solace Badminton Racket Ultra</t>
  </si>
  <si>
    <t xml:space="preserve">P3792</t>
  </si>
  <si>
    <t xml:space="preserve">Brightly Compression Tights Air</t>
  </si>
  <si>
    <t xml:space="preserve">P3793</t>
  </si>
  <si>
    <t xml:space="preserve">Prism Yoga Mat Plus</t>
  </si>
  <si>
    <t xml:space="preserve">P3794</t>
  </si>
  <si>
    <t xml:space="preserve">Trueline Football Prime</t>
  </si>
  <si>
    <t xml:space="preserve">P3795</t>
  </si>
  <si>
    <t xml:space="preserve">Helio Track Pants Classic</t>
  </si>
  <si>
    <t xml:space="preserve">P3796</t>
  </si>
  <si>
    <t xml:space="preserve">Indigo Hill Treadmill Plus</t>
  </si>
  <si>
    <t xml:space="preserve">P3797</t>
  </si>
  <si>
    <t xml:space="preserve">Indigo Hill Cycling Helmet Neo</t>
  </si>
  <si>
    <t xml:space="preserve">P3798</t>
  </si>
  <si>
    <t xml:space="preserve">Trueline Gym Shorts Pro</t>
  </si>
  <si>
    <t xml:space="preserve">P3799</t>
  </si>
  <si>
    <t xml:space="preserve">Cedar &amp; Co Skipping Rope Essential</t>
  </si>
  <si>
    <t xml:space="preserve">P3800</t>
  </si>
  <si>
    <t xml:space="preserve">Luma Badminton Racket Lite</t>
  </si>
  <si>
    <t xml:space="preserve">P3801</t>
  </si>
  <si>
    <t xml:space="preserve">Skyline Sports T-Shirt Classic</t>
  </si>
  <si>
    <t xml:space="preserve">P3802</t>
  </si>
  <si>
    <t xml:space="preserve">Brightly Yoga Mat Ultra</t>
  </si>
  <si>
    <t xml:space="preserve">P3803</t>
  </si>
  <si>
    <t xml:space="preserve">Luma Cricket Bat Neo</t>
  </si>
  <si>
    <t xml:space="preserve">P3804</t>
  </si>
  <si>
    <t xml:space="preserve">Fable Sports T-Shirt Max</t>
  </si>
  <si>
    <t xml:space="preserve">P3805</t>
  </si>
  <si>
    <t xml:space="preserve">Vanta Yoga Mat Elite</t>
  </si>
  <si>
    <t xml:space="preserve">P3806</t>
  </si>
  <si>
    <t xml:space="preserve">Nordale Football Ultra</t>
  </si>
  <si>
    <t xml:space="preserve">P3807</t>
  </si>
  <si>
    <t xml:space="preserve">Urbane Sports T-Shirt Ultra</t>
  </si>
  <si>
    <t xml:space="preserve">P3808</t>
  </si>
  <si>
    <t xml:space="preserve">Solace Treadmill Elite</t>
  </si>
  <si>
    <t xml:space="preserve">P3809</t>
  </si>
  <si>
    <t xml:space="preserve">Aurora Cricket Bat Prime</t>
  </si>
  <si>
    <t xml:space="preserve">P3810</t>
  </si>
  <si>
    <t xml:space="preserve">Luma Gym Shorts Essential</t>
  </si>
  <si>
    <t xml:space="preserve">P3811</t>
  </si>
  <si>
    <t xml:space="preserve">Veda Yoga Mat Neo</t>
  </si>
  <si>
    <t xml:space="preserve">P3812</t>
  </si>
  <si>
    <t xml:space="preserve">Bluepeak Trekking Backpack Neo</t>
  </si>
  <si>
    <t xml:space="preserve">P3813</t>
  </si>
  <si>
    <t xml:space="preserve">Cedar &amp; Co Compression Tights Classic</t>
  </si>
  <si>
    <t xml:space="preserve">P3814</t>
  </si>
  <si>
    <t xml:space="preserve">Fable Dumbbell Set Prime</t>
  </si>
  <si>
    <t xml:space="preserve">P3815</t>
  </si>
  <si>
    <t xml:space="preserve">Bluepeak Football Elite</t>
  </si>
  <si>
    <t xml:space="preserve">P3816</t>
  </si>
  <si>
    <t xml:space="preserve">Prism Track Pants Air</t>
  </si>
  <si>
    <t xml:space="preserve">P3817</t>
  </si>
  <si>
    <t xml:space="preserve">Amara Treadmill Lite</t>
  </si>
  <si>
    <t xml:space="preserve">P3818</t>
  </si>
  <si>
    <t xml:space="preserve">Pexo Cycling Helmet Ultra</t>
  </si>
  <si>
    <t xml:space="preserve">P3819</t>
  </si>
  <si>
    <t xml:space="preserve">Zenix Compression Tights Neo</t>
  </si>
  <si>
    <t xml:space="preserve">P3820</t>
  </si>
  <si>
    <t xml:space="preserve">Bluepeak Yoga Mat Pro</t>
  </si>
  <si>
    <t xml:space="preserve">P3821</t>
  </si>
  <si>
    <t xml:space="preserve">Kiwa Badminton Racket Classic</t>
  </si>
  <si>
    <t xml:space="preserve">P3822</t>
  </si>
  <si>
    <t xml:space="preserve">Orbit Gym Shorts Elite</t>
  </si>
  <si>
    <t xml:space="preserve">P3823</t>
  </si>
  <si>
    <t xml:space="preserve">Orbit Skipping Rope Max</t>
  </si>
  <si>
    <t xml:space="preserve">P3824</t>
  </si>
  <si>
    <t xml:space="preserve">Prism Badminton Racket Lite</t>
  </si>
  <si>
    <t xml:space="preserve">P3825</t>
  </si>
  <si>
    <t xml:space="preserve">Novo Sports T-Shirt Prime</t>
  </si>
  <si>
    <t xml:space="preserve">P3826</t>
  </si>
  <si>
    <t xml:space="preserve">Prism Skipping Rope Max</t>
  </si>
  <si>
    <t xml:space="preserve">P3827</t>
  </si>
  <si>
    <t xml:space="preserve">Aurora Cricket Bat Lite</t>
  </si>
  <si>
    <t xml:space="preserve">P3828</t>
  </si>
  <si>
    <t xml:space="preserve">Solace Compression Tights Classic</t>
  </si>
  <si>
    <t xml:space="preserve">P3829</t>
  </si>
  <si>
    <t xml:space="preserve">Solace Resistance Bands Neo</t>
  </si>
  <si>
    <t xml:space="preserve">P3830</t>
  </si>
  <si>
    <t xml:space="preserve">Trueline Cycling Helmet Air</t>
  </si>
  <si>
    <t xml:space="preserve">P3831</t>
  </si>
  <si>
    <t xml:space="preserve">Amara Gym Shorts Elite</t>
  </si>
  <si>
    <t xml:space="preserve">P3832</t>
  </si>
  <si>
    <t xml:space="preserve">Mosaic Resistance Bands Neo</t>
  </si>
  <si>
    <t xml:space="preserve">P3833</t>
  </si>
  <si>
    <t xml:space="preserve">Pexo Cycling Helmet Pro</t>
  </si>
  <si>
    <t xml:space="preserve">P3834</t>
  </si>
  <si>
    <t xml:space="preserve">Bluepeak Gym Shorts Ultra</t>
  </si>
  <si>
    <t xml:space="preserve">P3835</t>
  </si>
  <si>
    <t xml:space="preserve">Fable Yoga Mat Pro</t>
  </si>
  <si>
    <t xml:space="preserve">P3836</t>
  </si>
  <si>
    <t xml:space="preserve">Mosaic Cycling Helmet Air</t>
  </si>
  <si>
    <t xml:space="preserve">P3837</t>
  </si>
  <si>
    <t xml:space="preserve">Nordale Sports T-Shirt Elite</t>
  </si>
  <si>
    <t xml:space="preserve">P3838</t>
  </si>
  <si>
    <t xml:space="preserve">Everly Dumbbell Set Air</t>
  </si>
  <si>
    <t xml:space="preserve">P3839</t>
  </si>
  <si>
    <t xml:space="preserve">Vanta Cricket Bat Plus</t>
  </si>
  <si>
    <t xml:space="preserve">P3840</t>
  </si>
  <si>
    <t xml:space="preserve">Nordale Track Pants Lite</t>
  </si>
  <si>
    <t xml:space="preserve">P3841</t>
  </si>
  <si>
    <t xml:space="preserve">Aurora Skipping Rope Essential</t>
  </si>
  <si>
    <t xml:space="preserve">P3842</t>
  </si>
  <si>
    <t xml:space="preserve">Cedar &amp; Co Trekking Backpack Plus</t>
  </si>
  <si>
    <t xml:space="preserve">P3843</t>
  </si>
  <si>
    <t xml:space="preserve">Bluepeak Track Pants Smart</t>
  </si>
  <si>
    <t xml:space="preserve">P3844</t>
  </si>
  <si>
    <t xml:space="preserve">Kalpa Resistance Bands Neo</t>
  </si>
  <si>
    <t xml:space="preserve">P3845</t>
  </si>
  <si>
    <t xml:space="preserve">Nordale Cricket Bat Ultra</t>
  </si>
  <si>
    <t xml:space="preserve">P3846</t>
  </si>
  <si>
    <t xml:space="preserve">Veda Gym Shorts Plus</t>
  </si>
  <si>
    <t xml:space="preserve">P3847</t>
  </si>
  <si>
    <t xml:space="preserve">Fable Skipping Rope Elite</t>
  </si>
  <si>
    <t xml:space="preserve">P3848</t>
  </si>
  <si>
    <t xml:space="preserve">Luma Cycling Helmet Max</t>
  </si>
  <si>
    <t xml:space="preserve">P3849</t>
  </si>
  <si>
    <t xml:space="preserve">Bluepeak Track Pants Air</t>
  </si>
  <si>
    <t xml:space="preserve">P3850</t>
  </si>
  <si>
    <t xml:space="preserve">Urbane Yoga Mat Air</t>
  </si>
  <si>
    <t xml:space="preserve">P3851</t>
  </si>
  <si>
    <t xml:space="preserve">Nordale Badminton Racket Classic</t>
  </si>
  <si>
    <t xml:space="preserve">P3852</t>
  </si>
  <si>
    <t xml:space="preserve">Bluepeak Compression Tights Pro</t>
  </si>
  <si>
    <t xml:space="preserve">P3853</t>
  </si>
  <si>
    <t xml:space="preserve">Vanta Treadmill Plus</t>
  </si>
  <si>
    <t xml:space="preserve">P3854</t>
  </si>
  <si>
    <t xml:space="preserve">Kalpa Cricket Bat Prime</t>
  </si>
  <si>
    <t xml:space="preserve">P3855</t>
  </si>
  <si>
    <t xml:space="preserve">Nordale Gym Shorts Essential</t>
  </si>
  <si>
    <t xml:space="preserve">P3856</t>
  </si>
  <si>
    <t xml:space="preserve">Casa Nova Skipping Rope Ultra</t>
  </si>
  <si>
    <t xml:space="preserve">P3857</t>
  </si>
  <si>
    <t xml:space="preserve">Helio Trekking Backpack Neo</t>
  </si>
  <si>
    <t xml:space="preserve">P3858</t>
  </si>
  <si>
    <t xml:space="preserve">Fable Gym Shorts Smart</t>
  </si>
  <si>
    <t xml:space="preserve">P3859</t>
  </si>
  <si>
    <t xml:space="preserve">Prism Yoga Mat Plus 5</t>
  </si>
  <si>
    <t xml:space="preserve">P3860</t>
  </si>
  <si>
    <t xml:space="preserve">Solace Cycling Helmet Lite</t>
  </si>
  <si>
    <t xml:space="preserve">P3861</t>
  </si>
  <si>
    <t xml:space="preserve">Amara Track Pants Plus</t>
  </si>
  <si>
    <t xml:space="preserve">P3862</t>
  </si>
  <si>
    <t xml:space="preserve">Amara Yoga Mat Max</t>
  </si>
  <si>
    <t xml:space="preserve">P3863</t>
  </si>
  <si>
    <t xml:space="preserve">Helio Badminton Racket Pro</t>
  </si>
  <si>
    <t xml:space="preserve">P3864</t>
  </si>
  <si>
    <t xml:space="preserve">Prism Sports T-Shirt Neo</t>
  </si>
  <si>
    <t xml:space="preserve">P3865</t>
  </si>
  <si>
    <t xml:space="preserve">Fable Skipping Rope Smart</t>
  </si>
  <si>
    <t xml:space="preserve">P3866</t>
  </si>
  <si>
    <t xml:space="preserve">Maple Lane Football Plus</t>
  </si>
  <si>
    <t xml:space="preserve">P3867</t>
  </si>
  <si>
    <t xml:space="preserve">Amara Track Pants Classic</t>
  </si>
  <si>
    <t xml:space="preserve">P3868</t>
  </si>
  <si>
    <t xml:space="preserve">Bluepeak Treadmill Essential</t>
  </si>
  <si>
    <t xml:space="preserve">P3869</t>
  </si>
  <si>
    <t xml:space="preserve">Zenix Trekking Backpack Max</t>
  </si>
  <si>
    <t xml:space="preserve">P3870</t>
  </si>
  <si>
    <t xml:space="preserve">Cedar &amp; Co Gym Shorts Smart 97</t>
  </si>
  <si>
    <t xml:space="preserve">P3871</t>
  </si>
  <si>
    <t xml:space="preserve">Bluepeak Resistance Bands Pro</t>
  </si>
  <si>
    <t xml:space="preserve">P3872</t>
  </si>
  <si>
    <t xml:space="preserve">Veda Trekking Backpack Max</t>
  </si>
  <si>
    <t xml:space="preserve">P3873</t>
  </si>
  <si>
    <t xml:space="preserve">Luma Track Pants Essential 8</t>
  </si>
  <si>
    <t xml:space="preserve">P3874</t>
  </si>
  <si>
    <t xml:space="preserve">Skyline Skipping Rope Smart</t>
  </si>
  <si>
    <t xml:space="preserve">P3875</t>
  </si>
  <si>
    <t xml:space="preserve">Everly Football Smart</t>
  </si>
  <si>
    <t xml:space="preserve">P3876</t>
  </si>
  <si>
    <t xml:space="preserve">Maple Lane Gym Shorts Ultra</t>
  </si>
  <si>
    <t xml:space="preserve">P3877</t>
  </si>
  <si>
    <t xml:space="preserve">Orbit Resistance Bands Classic</t>
  </si>
  <si>
    <t xml:space="preserve">P3878</t>
  </si>
  <si>
    <t xml:space="preserve">Brightly Cycling Helmet Max</t>
  </si>
  <si>
    <t xml:space="preserve">P3879</t>
  </si>
  <si>
    <t xml:space="preserve">Aurora Compression Tights Pro</t>
  </si>
  <si>
    <t xml:space="preserve">P3880</t>
  </si>
  <si>
    <t xml:space="preserve">Nordale Resistance Bands Lite</t>
  </si>
  <si>
    <t xml:space="preserve">P3881</t>
  </si>
  <si>
    <t xml:space="preserve">Zenix Cricket Bat Lite</t>
  </si>
  <si>
    <t xml:space="preserve">P3882</t>
  </si>
  <si>
    <t xml:space="preserve">Orbit Gym Shorts Ultra</t>
  </si>
  <si>
    <t xml:space="preserve">P3883</t>
  </si>
  <si>
    <t xml:space="preserve">Indigo Hill Resistance Bands Air</t>
  </si>
  <si>
    <t xml:space="preserve">P3884</t>
  </si>
  <si>
    <t xml:space="preserve">Casa Nova Badminton Racket Ultra</t>
  </si>
  <si>
    <t xml:space="preserve">P3885</t>
  </si>
  <si>
    <t xml:space="preserve">Maple Lane Gym Shorts Neo</t>
  </si>
  <si>
    <t xml:space="preserve">P3886</t>
  </si>
  <si>
    <t xml:space="preserve">Helio Resistance Bands Pro</t>
  </si>
  <si>
    <t xml:space="preserve">P3887</t>
  </si>
  <si>
    <t xml:space="preserve">Ardent Cricket Bat Neo</t>
  </si>
  <si>
    <t xml:space="preserve">P3888</t>
  </si>
  <si>
    <t xml:space="preserve">Everly Compression Tights Elite</t>
  </si>
  <si>
    <t xml:space="preserve">P3889</t>
  </si>
  <si>
    <t xml:space="preserve">Orbit Yoga Mat Pro</t>
  </si>
  <si>
    <t xml:space="preserve">P3890</t>
  </si>
  <si>
    <t xml:space="preserve">Skyline Trekking Backpack Elite</t>
  </si>
  <si>
    <t xml:space="preserve">P3891</t>
  </si>
  <si>
    <t xml:space="preserve">Casa Nova Sports T-Shirt Pro</t>
  </si>
  <si>
    <t xml:space="preserve">P3892</t>
  </si>
  <si>
    <t xml:space="preserve">Vanta Resistance Bands Elite</t>
  </si>
  <si>
    <t xml:space="preserve">P3893</t>
  </si>
  <si>
    <t xml:space="preserve">Everly Badminton Racket Ultra</t>
  </si>
  <si>
    <t xml:space="preserve">P3894</t>
  </si>
  <si>
    <t xml:space="preserve">Trueline Sports T-Shirt Ultra</t>
  </si>
  <si>
    <t xml:space="preserve">P3895</t>
  </si>
  <si>
    <t xml:space="preserve">Tarsa Dumbbell Set Air</t>
  </si>
  <si>
    <t xml:space="preserve">P3896</t>
  </si>
  <si>
    <t xml:space="preserve">Luma Cricket Bat Pro</t>
  </si>
  <si>
    <t xml:space="preserve">P3897</t>
  </si>
  <si>
    <t xml:space="preserve">Brightly Sports T-Shirt Smart</t>
  </si>
  <si>
    <t xml:space="preserve">P3898</t>
  </si>
  <si>
    <t xml:space="preserve">Cedar &amp; Co Resistance Bands Classic</t>
  </si>
  <si>
    <t xml:space="preserve">P3899</t>
  </si>
  <si>
    <t xml:space="preserve">Luma Cycling Helmet Essential</t>
  </si>
  <si>
    <t xml:space="preserve">P3900</t>
  </si>
  <si>
    <t xml:space="preserve">Ryko Gym Shorts Max</t>
  </si>
  <si>
    <t xml:space="preserve">P3901</t>
  </si>
  <si>
    <t xml:space="preserve">Ardent Yoga Mat Plus</t>
  </si>
  <si>
    <t xml:space="preserve">P3902</t>
  </si>
  <si>
    <t xml:space="preserve">Mosaic Trekking Backpack Essential</t>
  </si>
  <si>
    <t xml:space="preserve">P3903</t>
  </si>
  <si>
    <t xml:space="preserve">Brightly Sports T-Shirt Max</t>
  </si>
  <si>
    <t xml:space="preserve">P3904</t>
  </si>
  <si>
    <t xml:space="preserve">Veda Treadmill Essential</t>
  </si>
  <si>
    <t xml:space="preserve">P3905</t>
  </si>
  <si>
    <t xml:space="preserve">Cedar &amp; Co Cricket Bat Neo</t>
  </si>
  <si>
    <t xml:space="preserve">P3906</t>
  </si>
  <si>
    <t xml:space="preserve">Aurora Gym Shorts Max</t>
  </si>
  <si>
    <t xml:space="preserve">P3907</t>
  </si>
  <si>
    <t xml:space="preserve">Trueline Dumbbell Set Lite</t>
  </si>
  <si>
    <t xml:space="preserve">P3908</t>
  </si>
  <si>
    <t xml:space="preserve">Trueline Cricket Bat Plus</t>
  </si>
  <si>
    <t xml:space="preserve">P3909</t>
  </si>
  <si>
    <t xml:space="preserve">Solace Sports T-Shirt Neo</t>
  </si>
  <si>
    <t xml:space="preserve">P3910</t>
  </si>
  <si>
    <t xml:space="preserve">Ardent Dumbbell Set Ultra</t>
  </si>
  <si>
    <t xml:space="preserve">P3911</t>
  </si>
  <si>
    <t xml:space="preserve">Casa Nova Cricket Bat Air</t>
  </si>
  <si>
    <t xml:space="preserve">P3912</t>
  </si>
  <si>
    <t xml:space="preserve">Bluepeak Compression Tights Prime</t>
  </si>
  <si>
    <t xml:space="preserve">P3913</t>
  </si>
  <si>
    <t xml:space="preserve">Skyline Resistance Bands Pro</t>
  </si>
  <si>
    <t xml:space="preserve">P3914</t>
  </si>
  <si>
    <t xml:space="preserve">Mosaic Cycling Helmet Plus</t>
  </si>
  <si>
    <t xml:space="preserve">P3915</t>
  </si>
  <si>
    <t xml:space="preserve">Cedar &amp; Co Compression Tights Ultra</t>
  </si>
  <si>
    <t xml:space="preserve">P3916</t>
  </si>
  <si>
    <t xml:space="preserve">Nordale Skipping Rope Ultra</t>
  </si>
  <si>
    <t xml:space="preserve">P3917</t>
  </si>
  <si>
    <t xml:space="preserve">Trueline Trekking Backpack Pro</t>
  </si>
  <si>
    <t xml:space="preserve">P3918</t>
  </si>
  <si>
    <t xml:space="preserve">Zenix Sports T-Shirt Essential</t>
  </si>
  <si>
    <t xml:space="preserve">P3919</t>
  </si>
  <si>
    <t xml:space="preserve">Mosaic Dumbbell Set Neo</t>
  </si>
  <si>
    <t xml:space="preserve">P3920</t>
  </si>
  <si>
    <t xml:space="preserve">Bluepeak Cycling Helmet Pro</t>
  </si>
  <si>
    <t xml:space="preserve">P3921</t>
  </si>
  <si>
    <t xml:space="preserve">Brightly Compression Tights Prime</t>
  </si>
  <si>
    <t xml:space="preserve">P3922</t>
  </si>
  <si>
    <t xml:space="preserve">Luma Skipping Rope Smart</t>
  </si>
  <si>
    <t xml:space="preserve">P3923</t>
  </si>
  <si>
    <t xml:space="preserve">Tarsa Football Air 9</t>
  </si>
  <si>
    <t xml:space="preserve">P3924</t>
  </si>
  <si>
    <t xml:space="preserve">Nordale Gym Shorts Prime</t>
  </si>
  <si>
    <t xml:space="preserve">P3925</t>
  </si>
  <si>
    <t xml:space="preserve">Bluepeak Treadmill Lite</t>
  </si>
  <si>
    <t xml:space="preserve">P3926</t>
  </si>
  <si>
    <t xml:space="preserve">Urbane Badminton Racket Elite</t>
  </si>
  <si>
    <t xml:space="preserve">P3927</t>
  </si>
  <si>
    <t xml:space="preserve">Bluepeak Sports T-Shirt Plus</t>
  </si>
  <si>
    <t xml:space="preserve">P3928</t>
  </si>
  <si>
    <t xml:space="preserve">Brightly Yoga Mat Pro</t>
  </si>
  <si>
    <t xml:space="preserve">P3929</t>
  </si>
  <si>
    <t xml:space="preserve">Maple Lane Cricket Bat Lite</t>
  </si>
  <si>
    <t xml:space="preserve">P3930</t>
  </si>
  <si>
    <t xml:space="preserve">Prism Sports T-Shirt Air</t>
  </si>
  <si>
    <t xml:space="preserve">P3931</t>
  </si>
  <si>
    <t xml:space="preserve">Indigo Hill Dumbbell Set Elite</t>
  </si>
  <si>
    <t xml:space="preserve">P3932</t>
  </si>
  <si>
    <t xml:space="preserve">Ardent Cricket Bat Plus</t>
  </si>
  <si>
    <t xml:space="preserve">P3933</t>
  </si>
  <si>
    <t xml:space="preserve">Fable Sports T-Shirt Lite</t>
  </si>
  <si>
    <t xml:space="preserve">P3934</t>
  </si>
  <si>
    <t xml:space="preserve">Kiwa Skipping Rope Essential</t>
  </si>
  <si>
    <t xml:space="preserve">P3935</t>
  </si>
  <si>
    <t xml:space="preserve">Indigo Hill Cricket Bat Pro</t>
  </si>
  <si>
    <t xml:space="preserve">P3936</t>
  </si>
  <si>
    <t xml:space="preserve">Nordale Gym Shorts Neo</t>
  </si>
  <si>
    <t xml:space="preserve">P3937</t>
  </si>
  <si>
    <t xml:space="preserve">Luma Treadmill Smart</t>
  </si>
  <si>
    <t xml:space="preserve">P3938</t>
  </si>
  <si>
    <t xml:space="preserve">Novo Trekking Backpack Prime</t>
  </si>
  <si>
    <t xml:space="preserve">P3939</t>
  </si>
  <si>
    <t xml:space="preserve">Cedar &amp; Co Sports T-Shirt Elite</t>
  </si>
  <si>
    <t xml:space="preserve">P3940</t>
  </si>
  <si>
    <t xml:space="preserve">Tarsa Resistance Bands Max</t>
  </si>
  <si>
    <t xml:space="preserve">P3941</t>
  </si>
  <si>
    <t xml:space="preserve">Vanta Trekking Backpack Plus</t>
  </si>
  <si>
    <t xml:space="preserve">P3942</t>
  </si>
  <si>
    <t xml:space="preserve">Maple Lane Sports T-Shirt Prime</t>
  </si>
  <si>
    <t xml:space="preserve">P3943</t>
  </si>
  <si>
    <t xml:space="preserve">Novo Skipping Rope Air</t>
  </si>
  <si>
    <t xml:space="preserve">P3944</t>
  </si>
  <si>
    <t xml:space="preserve">Mosaic Cricket Bat Prime</t>
  </si>
  <si>
    <t xml:space="preserve">P3945</t>
  </si>
  <si>
    <t xml:space="preserve">Amara Sports T-Shirt Max</t>
  </si>
  <si>
    <t xml:space="preserve">P3946</t>
  </si>
  <si>
    <t xml:space="preserve">Indigo Hill Resistance Bands Plus</t>
  </si>
  <si>
    <t xml:space="preserve">P3947</t>
  </si>
  <si>
    <t xml:space="preserve">Maple Lane Cricket Bat Ultra</t>
  </si>
  <si>
    <t xml:space="preserve">P3948</t>
  </si>
  <si>
    <t xml:space="preserve">Amara Track Pants Neo</t>
  </si>
  <si>
    <t xml:space="preserve">P3949</t>
  </si>
  <si>
    <t xml:space="preserve">Nordale Resistance Bands Essential</t>
  </si>
  <si>
    <t xml:space="preserve">P3950</t>
  </si>
  <si>
    <t xml:space="preserve">Vanta Badminton Racket Prime</t>
  </si>
  <si>
    <t xml:space="preserve">P3951</t>
  </si>
  <si>
    <t xml:space="preserve">Nordale Sports T-Shirt Ultra</t>
  </si>
  <si>
    <t xml:space="preserve">P3952</t>
  </si>
  <si>
    <t xml:space="preserve">Fable Treadmill Max</t>
  </si>
  <si>
    <t xml:space="preserve">P3953</t>
  </si>
  <si>
    <t xml:space="preserve">Kalpa Badminton Racket Prime</t>
  </si>
  <si>
    <t xml:space="preserve">P3954</t>
  </si>
  <si>
    <t xml:space="preserve">Trueline Gym Shorts Essential</t>
  </si>
  <si>
    <t xml:space="preserve">P3955</t>
  </si>
  <si>
    <t xml:space="preserve">Prism Yoga Mat Essential</t>
  </si>
  <si>
    <t xml:space="preserve">P3956</t>
  </si>
  <si>
    <t xml:space="preserve">Veda Football Classic</t>
  </si>
  <si>
    <t xml:space="preserve">P3957</t>
  </si>
  <si>
    <t xml:space="preserve">Helio Gym Shorts Elite</t>
  </si>
  <si>
    <t xml:space="preserve">P3958</t>
  </si>
  <si>
    <t xml:space="preserve">Cedar &amp; Co Dumbbell Set Max</t>
  </si>
  <si>
    <t xml:space="preserve">P3959</t>
  </si>
  <si>
    <t xml:space="preserve">Brightly Football Plus</t>
  </si>
  <si>
    <t xml:space="preserve">P3960</t>
  </si>
  <si>
    <t xml:space="preserve">Veda Sports T-Shirt Pro</t>
  </si>
  <si>
    <t xml:space="preserve">P3961</t>
  </si>
  <si>
    <t xml:space="preserve">Amara Skipping Rope Classic</t>
  </si>
  <si>
    <t xml:space="preserve">P3962</t>
  </si>
  <si>
    <t xml:space="preserve">Helio Cycling Helmet Plus</t>
  </si>
  <si>
    <t xml:space="preserve">P3963</t>
  </si>
  <si>
    <t xml:space="preserve">Prism Sports T-Shirt Classic</t>
  </si>
  <si>
    <t xml:space="preserve">P3964</t>
  </si>
  <si>
    <t xml:space="preserve">Skyline Resistance Bands Max</t>
  </si>
  <si>
    <t xml:space="preserve">P3965</t>
  </si>
  <si>
    <t xml:space="preserve">Everly Badminton Racket Neo</t>
  </si>
  <si>
    <t xml:space="preserve">P3966</t>
  </si>
  <si>
    <t xml:space="preserve">Fable Gym Shorts Plus</t>
  </si>
  <si>
    <t xml:space="preserve">P3967</t>
  </si>
  <si>
    <t xml:space="preserve">Aurora Yoga Mat Smart</t>
  </si>
  <si>
    <t xml:space="preserve">P3968</t>
  </si>
  <si>
    <t xml:space="preserve">Luma Cricket Bat Essential</t>
  </si>
  <si>
    <t xml:space="preserve">P3969</t>
  </si>
  <si>
    <t xml:space="preserve">Novo Gym Shorts Pro</t>
  </si>
  <si>
    <t xml:space="preserve">P3970</t>
  </si>
  <si>
    <t xml:space="preserve">Vanta Dumbbell Set Prime</t>
  </si>
  <si>
    <t xml:space="preserve">P3971</t>
  </si>
  <si>
    <t xml:space="preserve">Fable Cricket Bat Elite</t>
  </si>
  <si>
    <t xml:space="preserve">P3972</t>
  </si>
  <si>
    <t xml:space="preserve">Indigo Hill Sports T-Shirt Smart</t>
  </si>
  <si>
    <t xml:space="preserve">P3973</t>
  </si>
  <si>
    <t xml:space="preserve">Pexo Yoga Mat Plus</t>
  </si>
  <si>
    <t xml:space="preserve">P3974</t>
  </si>
  <si>
    <t xml:space="preserve">Prism Cricket Bat Smart</t>
  </si>
  <si>
    <t xml:space="preserve">P3975</t>
  </si>
  <si>
    <t xml:space="preserve">Trueline Sports T-Shirt Classic</t>
  </si>
  <si>
    <t xml:space="preserve">P3976</t>
  </si>
  <si>
    <t xml:space="preserve">Indigo Hill Treadmill Classic</t>
  </si>
  <si>
    <t xml:space="preserve">P3977</t>
  </si>
  <si>
    <t xml:space="preserve">Urbane Cricket Bat Prime</t>
  </si>
  <si>
    <t xml:space="preserve">P3978</t>
  </si>
  <si>
    <t xml:space="preserve">Cedar &amp; Co Gym Shorts Essential</t>
  </si>
  <si>
    <t xml:space="preserve">P3979</t>
  </si>
  <si>
    <t xml:space="preserve">Pexo Resistance Bands Elite</t>
  </si>
  <si>
    <t xml:space="preserve">P3980</t>
  </si>
  <si>
    <t xml:space="preserve">Luma Football Pro</t>
  </si>
  <si>
    <t xml:space="preserve">P3981</t>
  </si>
  <si>
    <t xml:space="preserve">Brightly Track Pants Essential</t>
  </si>
  <si>
    <t xml:space="preserve">P3982</t>
  </si>
  <si>
    <t xml:space="preserve">Aurora Dumbbell Set Max</t>
  </si>
  <si>
    <t xml:space="preserve">P3983</t>
  </si>
  <si>
    <t xml:space="preserve">Maple Lane Badminton Racket Plus</t>
  </si>
  <si>
    <t xml:space="preserve">P3984</t>
  </si>
  <si>
    <t xml:space="preserve">Veda Compression Tights Prime</t>
  </si>
  <si>
    <t xml:space="preserve">P3985</t>
  </si>
  <si>
    <t xml:space="preserve">Veda Resistance Bands Lite</t>
  </si>
  <si>
    <t xml:space="preserve">P3986</t>
  </si>
  <si>
    <t xml:space="preserve">Mosaic Football Essential</t>
  </si>
  <si>
    <t xml:space="preserve">P3987</t>
  </si>
  <si>
    <t xml:space="preserve">Prism Gym Shorts Ultra</t>
  </si>
  <si>
    <t xml:space="preserve">P3988</t>
  </si>
  <si>
    <t xml:space="preserve">Solace Resistance Bands Air</t>
  </si>
  <si>
    <t xml:space="preserve">P3989</t>
  </si>
  <si>
    <t xml:space="preserve">Indigo Hill Cricket Bat Essential</t>
  </si>
  <si>
    <t xml:space="preserve">P3990</t>
  </si>
  <si>
    <t xml:space="preserve">Kalpa Gym Shorts Essential</t>
  </si>
  <si>
    <t xml:space="preserve">P3991</t>
  </si>
  <si>
    <t xml:space="preserve">Ardent Dumbbell Set Classic</t>
  </si>
  <si>
    <t xml:space="preserve">P3992</t>
  </si>
  <si>
    <t xml:space="preserve">Orbit Football Pro</t>
  </si>
  <si>
    <t xml:space="preserve">P3993</t>
  </si>
  <si>
    <t xml:space="preserve">Trueline Compression Tights Neo</t>
  </si>
  <si>
    <t xml:space="preserve">P3994</t>
  </si>
  <si>
    <t xml:space="preserve">Everly Resistance Bands Max</t>
  </si>
  <si>
    <t xml:space="preserve">P3995</t>
  </si>
  <si>
    <t xml:space="preserve">Trueline Cricket Bat Ultra</t>
  </si>
  <si>
    <t xml:space="preserve">P3996</t>
  </si>
  <si>
    <t xml:space="preserve">Vanta Track Pants Essential</t>
  </si>
  <si>
    <t xml:space="preserve">P3997</t>
  </si>
  <si>
    <t xml:space="preserve">Zenix Skipping Rope Essential</t>
  </si>
  <si>
    <t xml:space="preserve">P3998</t>
  </si>
  <si>
    <t xml:space="preserve">Solace Cycling Helmet Prime</t>
  </si>
  <si>
    <t xml:space="preserve">P3999</t>
  </si>
  <si>
    <t xml:space="preserve">Casa Nova Compression Tights Essential</t>
  </si>
  <si>
    <t xml:space="preserve">P4000</t>
  </si>
  <si>
    <t xml:space="preserve">Indigo Hill Dumbbell Set Max</t>
  </si>
  <si>
    <t xml:space="preserve">P4001</t>
  </si>
  <si>
    <t xml:space="preserve">Pexo Family Card Game Elite</t>
  </si>
  <si>
    <t xml:space="preserve">Board Games</t>
  </si>
  <si>
    <t xml:space="preserve">P4002</t>
  </si>
  <si>
    <t xml:space="preserve">Fable Building Blocks Prime</t>
  </si>
  <si>
    <t xml:space="preserve">Educational Toys</t>
  </si>
  <si>
    <t xml:space="preserve">P4003</t>
  </si>
  <si>
    <t xml:space="preserve">Mosaic Soft Toy Max</t>
  </si>
  <si>
    <t xml:space="preserve">Action Figures &amp; Dolls</t>
  </si>
  <si>
    <t xml:space="preserve">P4004</t>
  </si>
  <si>
    <t xml:space="preserve">Zenix RC Car Elite</t>
  </si>
  <si>
    <t xml:space="preserve">Remote Control Toys</t>
  </si>
  <si>
    <t xml:space="preserve">P4005</t>
  </si>
  <si>
    <t xml:space="preserve">Kalpa Puzzle 1000 Pieces Smart</t>
  </si>
  <si>
    <t xml:space="preserve">P4006</t>
  </si>
  <si>
    <t xml:space="preserve">Kalpa Science Kit Neo</t>
  </si>
  <si>
    <t xml:space="preserve">P4007</t>
  </si>
  <si>
    <t xml:space="preserve">Tarsa Doll House Elite</t>
  </si>
  <si>
    <t xml:space="preserve">P4008</t>
  </si>
  <si>
    <t xml:space="preserve">Ardent RC Car Neo</t>
  </si>
  <si>
    <t xml:space="preserve">P4009</t>
  </si>
  <si>
    <t xml:space="preserve">Veda Family Card Game Max</t>
  </si>
  <si>
    <t xml:space="preserve">P4010</t>
  </si>
  <si>
    <t xml:space="preserve">Helio Building Blocks Plus</t>
  </si>
  <si>
    <t xml:space="preserve">P4011</t>
  </si>
  <si>
    <t xml:space="preserve">Kalpa Fashion Doll Lite</t>
  </si>
  <si>
    <t xml:space="preserve">P4012</t>
  </si>
  <si>
    <t xml:space="preserve">Ryko Drone Toy Elite</t>
  </si>
  <si>
    <t xml:space="preserve">P4013</t>
  </si>
  <si>
    <t xml:space="preserve">Nordale Strategy Board Game Prime</t>
  </si>
  <si>
    <t xml:space="preserve">P4014</t>
  </si>
  <si>
    <t xml:space="preserve">Novo Maths Game Lite</t>
  </si>
  <si>
    <t xml:space="preserve">P4015</t>
  </si>
  <si>
    <t xml:space="preserve">Skyline Doll House Essential</t>
  </si>
  <si>
    <t xml:space="preserve">P4016</t>
  </si>
  <si>
    <t xml:space="preserve">Trueline RC Stunt Bike Neo</t>
  </si>
  <si>
    <t xml:space="preserve">P4017</t>
  </si>
  <si>
    <t xml:space="preserve">Indigo Hill Strategy Board Game Neo</t>
  </si>
  <si>
    <t xml:space="preserve">P4018</t>
  </si>
  <si>
    <t xml:space="preserve">Brightly Maths Game Smart</t>
  </si>
  <si>
    <t xml:space="preserve">P4019</t>
  </si>
  <si>
    <t xml:space="preserve">Maple Lane Soft Toy Air</t>
  </si>
  <si>
    <t xml:space="preserve">P4020</t>
  </si>
  <si>
    <t xml:space="preserve">Cedar &amp; Co Drone Toy Neo</t>
  </si>
  <si>
    <t xml:space="preserve">P4021</t>
  </si>
  <si>
    <t xml:space="preserve">Pexo Family Card Game Max</t>
  </si>
  <si>
    <t xml:space="preserve">P4022</t>
  </si>
  <si>
    <t xml:space="preserve">Nordale Science Kit Ultra</t>
  </si>
  <si>
    <t xml:space="preserve">P4023</t>
  </si>
  <si>
    <t xml:space="preserve">Casa Nova Soft Toy Plus</t>
  </si>
  <si>
    <t xml:space="preserve">P4024</t>
  </si>
  <si>
    <t xml:space="preserve">Urbane RC Helicopter Elite</t>
  </si>
  <si>
    <t xml:space="preserve">P4025</t>
  </si>
  <si>
    <t xml:space="preserve">Kalpa Chess Set Essential</t>
  </si>
  <si>
    <t xml:space="preserve">P4026</t>
  </si>
  <si>
    <t xml:space="preserve">Vanta Science Kit Smart</t>
  </si>
  <si>
    <t xml:space="preserve">P4027</t>
  </si>
  <si>
    <t xml:space="preserve">Brightly Soft Toy Lite</t>
  </si>
  <si>
    <t xml:space="preserve">P4028</t>
  </si>
  <si>
    <t xml:space="preserve">Skyline RC Stunt Bike Smart</t>
  </si>
  <si>
    <t xml:space="preserve">P4029</t>
  </si>
  <si>
    <t xml:space="preserve">Casa Nova Chess Set Air</t>
  </si>
  <si>
    <t xml:space="preserve">P4030</t>
  </si>
  <si>
    <t xml:space="preserve">Indigo Hill Alphabet Learning Set Smart</t>
  </si>
  <si>
    <t xml:space="preserve">P4031</t>
  </si>
  <si>
    <t xml:space="preserve">Everly Fashion Doll Smart</t>
  </si>
  <si>
    <t xml:space="preserve">P4032</t>
  </si>
  <si>
    <t xml:space="preserve">Vanta RC Helicopter Air</t>
  </si>
  <si>
    <t xml:space="preserve">P4033</t>
  </si>
  <si>
    <t xml:space="preserve">Brightly Strategy Board Game Lite</t>
  </si>
  <si>
    <t xml:space="preserve">P4034</t>
  </si>
  <si>
    <t xml:space="preserve">Brightly Science Kit Max</t>
  </si>
  <si>
    <t xml:space="preserve">P4035</t>
  </si>
  <si>
    <t xml:space="preserve">Mosaic Doll House Elite</t>
  </si>
  <si>
    <t xml:space="preserve">P4036</t>
  </si>
  <si>
    <t xml:space="preserve">Veda Drone Toy Prime</t>
  </si>
  <si>
    <t xml:space="preserve">P4037</t>
  </si>
  <si>
    <t xml:space="preserve">Novo Chess Set Air</t>
  </si>
  <si>
    <t xml:space="preserve">P4038</t>
  </si>
  <si>
    <t xml:space="preserve">Fable Science Kit Ultra</t>
  </si>
  <si>
    <t xml:space="preserve">P4039</t>
  </si>
  <si>
    <t xml:space="preserve">Ryko Doll House Classic</t>
  </si>
  <si>
    <t xml:space="preserve">P4040</t>
  </si>
  <si>
    <t xml:space="preserve">Luma RC Car Plus</t>
  </si>
  <si>
    <t xml:space="preserve">P4041</t>
  </si>
  <si>
    <t xml:space="preserve">Mosaic Puzzle 1000 Pieces Pro</t>
  </si>
  <si>
    <t xml:space="preserve">P4042</t>
  </si>
  <si>
    <t xml:space="preserve">Novo Alphabet Learning Set Lite</t>
  </si>
  <si>
    <t xml:space="preserve">P4043</t>
  </si>
  <si>
    <t xml:space="preserve">Helio Action Figure Elite</t>
  </si>
  <si>
    <t xml:space="preserve">P4044</t>
  </si>
  <si>
    <t xml:space="preserve">Indigo Hill Drone Toy Elite</t>
  </si>
  <si>
    <t xml:space="preserve">P4045</t>
  </si>
  <si>
    <t xml:space="preserve">Prism Chess Set Lite</t>
  </si>
  <si>
    <t xml:space="preserve">P4046</t>
  </si>
  <si>
    <t xml:space="preserve">Fable Science Kit Max</t>
  </si>
  <si>
    <t xml:space="preserve">P4047</t>
  </si>
  <si>
    <t xml:space="preserve">Kiwa Doll House Neo</t>
  </si>
  <si>
    <t xml:space="preserve">P4048</t>
  </si>
  <si>
    <t xml:space="preserve">Amara Drone Toy Classic</t>
  </si>
  <si>
    <t xml:space="preserve">P4049</t>
  </si>
  <si>
    <t xml:space="preserve">Pexo Puzzle 1000 Pieces Ultra</t>
  </si>
  <si>
    <t xml:space="preserve">P4050</t>
  </si>
  <si>
    <t xml:space="preserve">Solace Science Kit Smart</t>
  </si>
  <si>
    <t xml:space="preserve">P4051</t>
  </si>
  <si>
    <t xml:space="preserve">Urbane Fashion Doll Prime</t>
  </si>
  <si>
    <t xml:space="preserve">P4052</t>
  </si>
  <si>
    <t xml:space="preserve">Helio RC Helicopter Classic</t>
  </si>
  <si>
    <t xml:space="preserve">P4053</t>
  </si>
  <si>
    <t xml:space="preserve">Kiwa Strategy Board Game Max</t>
  </si>
  <si>
    <t xml:space="preserve">P4054</t>
  </si>
  <si>
    <t xml:space="preserve">Trueline Building Blocks Classic</t>
  </si>
  <si>
    <t xml:space="preserve">P4055</t>
  </si>
  <si>
    <t xml:space="preserve">Everly Soft Toy Classic</t>
  </si>
  <si>
    <t xml:space="preserve">P4056</t>
  </si>
  <si>
    <t xml:space="preserve">Vanta RC Car Ultra</t>
  </si>
  <si>
    <t xml:space="preserve">P4057</t>
  </si>
  <si>
    <t xml:space="preserve">Ryko Family Card Game Max</t>
  </si>
  <si>
    <t xml:space="preserve">P4058</t>
  </si>
  <si>
    <t xml:space="preserve">Vanta Alphabet Learning Set Essential</t>
  </si>
  <si>
    <t xml:space="preserve">P4059</t>
  </si>
  <si>
    <t xml:space="preserve">Ardent Soft Toy Smart</t>
  </si>
  <si>
    <t xml:space="preserve">P4060</t>
  </si>
  <si>
    <t xml:space="preserve">Prism RC Helicopter Prime</t>
  </si>
  <si>
    <t xml:space="preserve">P4061</t>
  </si>
  <si>
    <t xml:space="preserve">Nordale Strategy Board Game Prime 81</t>
  </si>
  <si>
    <t xml:space="preserve">P4062</t>
  </si>
  <si>
    <t xml:space="preserve">Aurora Building Blocks Max</t>
  </si>
  <si>
    <t xml:space="preserve">P4063</t>
  </si>
  <si>
    <t xml:space="preserve">Veda Action Figure Elite</t>
  </si>
  <si>
    <t xml:space="preserve">P4064</t>
  </si>
  <si>
    <t xml:space="preserve">Cedar &amp; Co Drone Toy Essential</t>
  </si>
  <si>
    <t xml:space="preserve">P4065</t>
  </si>
  <si>
    <t xml:space="preserve">Solace Chess Set Prime</t>
  </si>
  <si>
    <t xml:space="preserve">P4066</t>
  </si>
  <si>
    <t xml:space="preserve">Prism Science Kit Neo</t>
  </si>
  <si>
    <t xml:space="preserve">P4067</t>
  </si>
  <si>
    <t xml:space="preserve">Fable Action Figure Essential</t>
  </si>
  <si>
    <t xml:space="preserve">P4068</t>
  </si>
  <si>
    <t xml:space="preserve">Cedar &amp; Co Drone Toy Prime</t>
  </si>
  <si>
    <t xml:space="preserve">P4069</t>
  </si>
  <si>
    <t xml:space="preserve">Vanta Chess Set Pro</t>
  </si>
  <si>
    <t xml:space="preserve">P4070</t>
  </si>
  <si>
    <t xml:space="preserve">Fable Science Kit Ultra 65</t>
  </si>
  <si>
    <t xml:space="preserve">P4071</t>
  </si>
  <si>
    <t xml:space="preserve">Orbit Action Figure Essential</t>
  </si>
  <si>
    <t xml:space="preserve">P4072</t>
  </si>
  <si>
    <t xml:space="preserve">Casa Nova RC Stunt Bike Classic</t>
  </si>
  <si>
    <t xml:space="preserve">P4073</t>
  </si>
  <si>
    <t xml:space="preserve">Bluepeak Strategy Board Game Smart</t>
  </si>
  <si>
    <t xml:space="preserve">P4074</t>
  </si>
  <si>
    <t xml:space="preserve">Skyline Maths Game Pro</t>
  </si>
  <si>
    <t xml:space="preserve">P4075</t>
  </si>
  <si>
    <t xml:space="preserve">Nordale Fashion Doll Lite</t>
  </si>
  <si>
    <t xml:space="preserve">P4076</t>
  </si>
  <si>
    <t xml:space="preserve">Mosaic RC Helicopter Max</t>
  </si>
  <si>
    <t xml:space="preserve">P4077</t>
  </si>
  <si>
    <t xml:space="preserve">Ryko Strategy Board Game Essential</t>
  </si>
  <si>
    <t xml:space="preserve">P4078</t>
  </si>
  <si>
    <t xml:space="preserve">Orbit Maths Game Neo</t>
  </si>
  <si>
    <t xml:space="preserve">P4079</t>
  </si>
  <si>
    <t xml:space="preserve">Luma Soft Toy Classic</t>
  </si>
  <si>
    <t xml:space="preserve">P4080</t>
  </si>
  <si>
    <t xml:space="preserve">Pexo RC Stunt Bike Ultra</t>
  </si>
  <si>
    <t xml:space="preserve">P4081</t>
  </si>
  <si>
    <t xml:space="preserve">Tarsa Chess Set Smart</t>
  </si>
  <si>
    <t xml:space="preserve">P4082</t>
  </si>
  <si>
    <t xml:space="preserve">Mosaic Science Kit Pro</t>
  </si>
  <si>
    <t xml:space="preserve">P4083</t>
  </si>
  <si>
    <t xml:space="preserve">Casa Nova Action Figure Neo</t>
  </si>
  <si>
    <t xml:space="preserve">P4084</t>
  </si>
  <si>
    <t xml:space="preserve">Ardent RC Car Pro</t>
  </si>
  <si>
    <t xml:space="preserve">P4085</t>
  </si>
  <si>
    <t xml:space="preserve">Prism Puzzle 1000 Pieces Essential</t>
  </si>
  <si>
    <t xml:space="preserve">P4086</t>
  </si>
  <si>
    <t xml:space="preserve">Brightly Building Blocks Plus</t>
  </si>
  <si>
    <t xml:space="preserve">P4087</t>
  </si>
  <si>
    <t xml:space="preserve">Skyline Doll House Essential 13</t>
  </si>
  <si>
    <t xml:space="preserve">P4088</t>
  </si>
  <si>
    <t xml:space="preserve">Helio RC Helicopter Pro</t>
  </si>
  <si>
    <t xml:space="preserve">P4089</t>
  </si>
  <si>
    <t xml:space="preserve">Fable Strategy Board Game Smart</t>
  </si>
  <si>
    <t xml:space="preserve">P4090</t>
  </si>
  <si>
    <t xml:space="preserve">Zenix Science Kit Prime</t>
  </si>
  <si>
    <t xml:space="preserve">P4091</t>
  </si>
  <si>
    <t xml:space="preserve">Ardent Fashion Doll Air</t>
  </si>
  <si>
    <t xml:space="preserve">P4092</t>
  </si>
  <si>
    <t xml:space="preserve">Mosaic Drone Toy Max</t>
  </si>
  <si>
    <t xml:space="preserve">P4093</t>
  </si>
  <si>
    <t xml:space="preserve">Everly Puzzle 1000 Pieces Elite</t>
  </si>
  <si>
    <t xml:space="preserve">P4094</t>
  </si>
  <si>
    <t xml:space="preserve">Everly Science Kit Smart</t>
  </si>
  <si>
    <t xml:space="preserve">P4095</t>
  </si>
  <si>
    <t xml:space="preserve">Prism Soft Toy Ultra</t>
  </si>
  <si>
    <t xml:space="preserve">P4096</t>
  </si>
  <si>
    <t xml:space="preserve">Everly RC Car Air</t>
  </si>
  <si>
    <t xml:space="preserve">P4097</t>
  </si>
  <si>
    <t xml:space="preserve">Urbane Strategy Board Game Prime</t>
  </si>
  <si>
    <t xml:space="preserve">P4098</t>
  </si>
  <si>
    <t xml:space="preserve">Mosaic Maths Game Classic</t>
  </si>
  <si>
    <t xml:space="preserve">P4099</t>
  </si>
  <si>
    <t xml:space="preserve">Cedar &amp; Co Action Figure Classic</t>
  </si>
  <si>
    <t xml:space="preserve">P4100</t>
  </si>
  <si>
    <t xml:space="preserve">Mosaic RC Stunt Bike Prime</t>
  </si>
  <si>
    <t xml:space="preserve">P4101</t>
  </si>
  <si>
    <t xml:space="preserve">Ardent Chess Set Max</t>
  </si>
  <si>
    <t xml:space="preserve">P4102</t>
  </si>
  <si>
    <t xml:space="preserve">Cedar &amp; Co Maths Game Pro</t>
  </si>
  <si>
    <t xml:space="preserve">P4103</t>
  </si>
  <si>
    <t xml:space="preserve">Veda Action Figure Prime</t>
  </si>
  <si>
    <t xml:space="preserve">P4104</t>
  </si>
  <si>
    <t xml:space="preserve">Casa Nova RC Helicopter Prime</t>
  </si>
  <si>
    <t xml:space="preserve">P4105</t>
  </si>
  <si>
    <t xml:space="preserve">Nordale Puzzle 1000 Pieces Max</t>
  </si>
  <si>
    <t xml:space="preserve">P4106</t>
  </si>
  <si>
    <t xml:space="preserve">Nordale Maths Game Smart</t>
  </si>
  <si>
    <t xml:space="preserve">P4107</t>
  </si>
  <si>
    <t xml:space="preserve">Tarsa Action Figure Lite</t>
  </si>
  <si>
    <t xml:space="preserve">P4108</t>
  </si>
  <si>
    <t xml:space="preserve">Urbane Drone Toy Air</t>
  </si>
  <si>
    <t xml:space="preserve">P4109</t>
  </si>
  <si>
    <t xml:space="preserve">Casa Nova Family Card Game Essential</t>
  </si>
  <si>
    <t xml:space="preserve">P4110</t>
  </si>
  <si>
    <t xml:space="preserve">Solace Maths Game Air</t>
  </si>
  <si>
    <t xml:space="preserve">P4111</t>
  </si>
  <si>
    <t xml:space="preserve">Luma Soft Toy Classic 64</t>
  </si>
  <si>
    <t xml:space="preserve">P4112</t>
  </si>
  <si>
    <t xml:space="preserve">Bluepeak RC Stunt Bike Pro</t>
  </si>
  <si>
    <t xml:space="preserve">P4113</t>
  </si>
  <si>
    <t xml:space="preserve">Cedar &amp; Co Family Card Game Pro</t>
  </si>
  <si>
    <t xml:space="preserve">P4114</t>
  </si>
  <si>
    <t xml:space="preserve">Veda Science Kit Lite</t>
  </si>
  <si>
    <t xml:space="preserve">P4115</t>
  </si>
  <si>
    <t xml:space="preserve">Maple Lane Action Figure Prime</t>
  </si>
  <si>
    <t xml:space="preserve">P4116</t>
  </si>
  <si>
    <t xml:space="preserve">Kalpa RC Stunt Bike Smart</t>
  </si>
  <si>
    <t xml:space="preserve">P4117</t>
  </si>
  <si>
    <t xml:space="preserve">Tarsa Family Card Game Lite</t>
  </si>
  <si>
    <t xml:space="preserve">P4118</t>
  </si>
  <si>
    <t xml:space="preserve">Fable Maths Game Plus</t>
  </si>
  <si>
    <t xml:space="preserve">P4119</t>
  </si>
  <si>
    <t xml:space="preserve">Trueline Soft Toy Prime</t>
  </si>
  <si>
    <t xml:space="preserve">P4120</t>
  </si>
  <si>
    <t xml:space="preserve">Brightly RC Car Pro</t>
  </si>
  <si>
    <t xml:space="preserve">P4121</t>
  </si>
  <si>
    <t xml:space="preserve">Bluepeak Puzzle 1000 Pieces Prime</t>
  </si>
  <si>
    <t xml:space="preserve">P4122</t>
  </si>
  <si>
    <t xml:space="preserve">Brightly Alphabet Learning Set Essential</t>
  </si>
  <si>
    <t xml:space="preserve">P4123</t>
  </si>
  <si>
    <t xml:space="preserve">Cedar &amp; Co Action Figure Lite</t>
  </si>
  <si>
    <t xml:space="preserve">P4124</t>
  </si>
  <si>
    <t xml:space="preserve">Pexo RC Helicopter Neo</t>
  </si>
  <si>
    <t xml:space="preserve">P4125</t>
  </si>
  <si>
    <t xml:space="preserve">Zenix Strategy Board Game Essential</t>
  </si>
  <si>
    <t xml:space="preserve">P4126</t>
  </si>
  <si>
    <t xml:space="preserve">Zenix Alphabet Learning Set Pro</t>
  </si>
  <si>
    <t xml:space="preserve">P4127</t>
  </si>
  <si>
    <t xml:space="preserve">Zenix Soft Toy Air</t>
  </si>
  <si>
    <t xml:space="preserve">P4128</t>
  </si>
  <si>
    <t xml:space="preserve">Trueline RC Helicopter Plus</t>
  </si>
  <si>
    <t xml:space="preserve">P4129</t>
  </si>
  <si>
    <t xml:space="preserve">Bluepeak Strategy Board Game Lite</t>
  </si>
  <si>
    <t xml:space="preserve">P4130</t>
  </si>
  <si>
    <t xml:space="preserve">Novo Maths Game Lite 11</t>
  </si>
  <si>
    <t xml:space="preserve">P4131</t>
  </si>
  <si>
    <t xml:space="preserve">Urbane Doll House Smart</t>
  </si>
  <si>
    <t xml:space="preserve">P4132</t>
  </si>
  <si>
    <t xml:space="preserve">Nordale RC Stunt Bike Prime</t>
  </si>
  <si>
    <t xml:space="preserve">P4133</t>
  </si>
  <si>
    <t xml:space="preserve">Zenix Strategy Board Game Plus</t>
  </si>
  <si>
    <t xml:space="preserve">P4134</t>
  </si>
  <si>
    <t xml:space="preserve">Cedar &amp; Co Maths Game Essential</t>
  </si>
  <si>
    <t xml:space="preserve">P4135</t>
  </si>
  <si>
    <t xml:space="preserve">Solace Soft Toy Max</t>
  </si>
  <si>
    <t xml:space="preserve">P4136</t>
  </si>
  <si>
    <t xml:space="preserve">Maple Lane RC Stunt Bike Plus</t>
  </si>
  <si>
    <t xml:space="preserve">P4137</t>
  </si>
  <si>
    <t xml:space="preserve">Luma Puzzle 1000 Pieces Prime</t>
  </si>
  <si>
    <t xml:space="preserve">P4138</t>
  </si>
  <si>
    <t xml:space="preserve">Skyline Alphabet Learning Set Neo</t>
  </si>
  <si>
    <t xml:space="preserve">P4139</t>
  </si>
  <si>
    <t xml:space="preserve">Amara Soft Toy Classic</t>
  </si>
  <si>
    <t xml:space="preserve">P4140</t>
  </si>
  <si>
    <t xml:space="preserve">Everly RC Car Air 49</t>
  </si>
  <si>
    <t xml:space="preserve">P4141</t>
  </si>
  <si>
    <t xml:space="preserve">Brightly Family Card Game Essential</t>
  </si>
  <si>
    <t xml:space="preserve">P4142</t>
  </si>
  <si>
    <t xml:space="preserve">Cedar &amp; Co Alphabet Learning Set Prime</t>
  </si>
  <si>
    <t xml:space="preserve">P4143</t>
  </si>
  <si>
    <t xml:space="preserve">Amara Fashion Doll Plus</t>
  </si>
  <si>
    <t xml:space="preserve">P4144</t>
  </si>
  <si>
    <t xml:space="preserve">Orbit RC Car Essential</t>
  </si>
  <si>
    <t xml:space="preserve">P4145</t>
  </si>
  <si>
    <t xml:space="preserve">Trueline Strategy Board Game Air</t>
  </si>
  <si>
    <t xml:space="preserve">P4146</t>
  </si>
  <si>
    <t xml:space="preserve">Novo Alphabet Learning Set Pro</t>
  </si>
  <si>
    <t xml:space="preserve">P4147</t>
  </si>
  <si>
    <t xml:space="preserve">Orbit Doll House Essential</t>
  </si>
  <si>
    <t xml:space="preserve">P4148</t>
  </si>
  <si>
    <t xml:space="preserve">Skyline RC Stunt Bike Air</t>
  </si>
  <si>
    <t xml:space="preserve">P4149</t>
  </si>
  <si>
    <t xml:space="preserve">Casa Nova Family Card Game Prime</t>
  </si>
  <si>
    <t xml:space="preserve">P4150</t>
  </si>
  <si>
    <t xml:space="preserve">Everly Alphabet Learning Set Prime</t>
  </si>
  <si>
    <t xml:space="preserve">P4151</t>
  </si>
  <si>
    <t xml:space="preserve">Trueline Doll House Smart</t>
  </si>
  <si>
    <t xml:space="preserve">P4152</t>
  </si>
  <si>
    <t xml:space="preserve">Brightly Drone Toy Elite</t>
  </si>
  <si>
    <t xml:space="preserve">P4153</t>
  </si>
  <si>
    <t xml:space="preserve">Indigo Hill Chess Set Air</t>
  </si>
  <si>
    <t xml:space="preserve">P4154</t>
  </si>
  <si>
    <t xml:space="preserve">Mosaic Building Blocks Neo</t>
  </si>
  <si>
    <t xml:space="preserve">P4155</t>
  </si>
  <si>
    <t xml:space="preserve">Ardent Doll House Classic</t>
  </si>
  <si>
    <t xml:space="preserve">P4156</t>
  </si>
  <si>
    <t xml:space="preserve">Solace RC Helicopter Essential</t>
  </si>
  <si>
    <t xml:space="preserve">P4157</t>
  </si>
  <si>
    <t xml:space="preserve">Bluepeak Puzzle 1000 Pieces Prime 88</t>
  </si>
  <si>
    <t xml:space="preserve">P4158</t>
  </si>
  <si>
    <t xml:space="preserve">Bluepeak Building Blocks Lite</t>
  </si>
  <si>
    <t xml:space="preserve">P4159</t>
  </si>
  <si>
    <t xml:space="preserve">Mosaic Fashion Doll Neo</t>
  </si>
  <si>
    <t xml:space="preserve">P4160</t>
  </si>
  <si>
    <t xml:space="preserve">Urbane RC Stunt Bike Classic</t>
  </si>
  <si>
    <t xml:space="preserve">P4161</t>
  </si>
  <si>
    <t xml:space="preserve">Fable Family Card Game Neo</t>
  </si>
  <si>
    <t xml:space="preserve">P4162</t>
  </si>
  <si>
    <t xml:space="preserve">Amara Maths Game Air</t>
  </si>
  <si>
    <t xml:space="preserve">P4163</t>
  </si>
  <si>
    <t xml:space="preserve">Ryko Action Figure Classic</t>
  </si>
  <si>
    <t xml:space="preserve">P4164</t>
  </si>
  <si>
    <t xml:space="preserve">Nordale Drone Toy Essential</t>
  </si>
  <si>
    <t xml:space="preserve">P4165</t>
  </si>
  <si>
    <t xml:space="preserve">Fable Strategy Board Game Smart 3</t>
  </si>
  <si>
    <t xml:space="preserve">P4166</t>
  </si>
  <si>
    <t xml:space="preserve">Luma Science Kit Lite</t>
  </si>
  <si>
    <t xml:space="preserve">P4167</t>
  </si>
  <si>
    <t xml:space="preserve">Urbane Action Figure Prime</t>
  </si>
  <si>
    <t xml:space="preserve">P4168</t>
  </si>
  <si>
    <t xml:space="preserve">Skyline RC Helicopter Neo</t>
  </si>
  <si>
    <t xml:space="preserve">P4169</t>
  </si>
  <si>
    <t xml:space="preserve">Everly Strategy Board Game Pro</t>
  </si>
  <si>
    <t xml:space="preserve">P4170</t>
  </si>
  <si>
    <t xml:space="preserve">Nordale Maths Game Essential</t>
  </si>
  <si>
    <t xml:space="preserve">P4171</t>
  </si>
  <si>
    <t xml:space="preserve">Kiwa Fashion Doll Plus</t>
  </si>
  <si>
    <t xml:space="preserve">P4172</t>
  </si>
  <si>
    <t xml:space="preserve">Ardent RC Car Smart</t>
  </si>
  <si>
    <t xml:space="preserve">P4173</t>
  </si>
  <si>
    <t xml:space="preserve">Aurora Puzzle 1000 Pieces Smart</t>
  </si>
  <si>
    <t xml:space="preserve">P4174</t>
  </si>
  <si>
    <t xml:space="preserve">Pexo Alphabet Learning Set Elite</t>
  </si>
  <si>
    <t xml:space="preserve">P4175</t>
  </si>
  <si>
    <t xml:space="preserve">Cedar &amp; Co Action Figure Elite</t>
  </si>
  <si>
    <t xml:space="preserve">P4176</t>
  </si>
  <si>
    <t xml:space="preserve">Maple Lane Drone Toy Essential</t>
  </si>
  <si>
    <t xml:space="preserve">P4177</t>
  </si>
  <si>
    <t xml:space="preserve">Orbit Family Card Game Lite</t>
  </si>
  <si>
    <t xml:space="preserve">P4178</t>
  </si>
  <si>
    <t xml:space="preserve">Pexo Building Blocks Essential</t>
  </si>
  <si>
    <t xml:space="preserve">P4179</t>
  </si>
  <si>
    <t xml:space="preserve">Solace Doll House Pro</t>
  </si>
  <si>
    <t xml:space="preserve">P4180</t>
  </si>
  <si>
    <t xml:space="preserve">Zenix RC Helicopter Elite</t>
  </si>
  <si>
    <t xml:space="preserve">P4181</t>
  </si>
  <si>
    <t xml:space="preserve">Cedar &amp; Co Chess Set Air</t>
  </si>
  <si>
    <t xml:space="preserve">P4182</t>
  </si>
  <si>
    <t xml:space="preserve">Orbit Alphabet Learning Set Plus</t>
  </si>
  <si>
    <t xml:space="preserve">P4183</t>
  </si>
  <si>
    <t xml:space="preserve">Zenix Soft Toy Pro</t>
  </si>
  <si>
    <t xml:space="preserve">P4184</t>
  </si>
  <si>
    <t xml:space="preserve">Tarsa Drone Toy Max</t>
  </si>
  <si>
    <t xml:space="preserve">P4185</t>
  </si>
  <si>
    <t xml:space="preserve">Prism Family Card Game Air</t>
  </si>
  <si>
    <t xml:space="preserve">P4186</t>
  </si>
  <si>
    <t xml:space="preserve">Orbit Building Blocks Ultra</t>
  </si>
  <si>
    <t xml:space="preserve">P4187</t>
  </si>
  <si>
    <t xml:space="preserve">Novo Soft Toy Neo</t>
  </si>
  <si>
    <t xml:space="preserve">P4188</t>
  </si>
  <si>
    <t xml:space="preserve">Ryko RC Car Prime</t>
  </si>
  <si>
    <t xml:space="preserve">P4189</t>
  </si>
  <si>
    <t xml:space="preserve">Tarsa Chess Set Max</t>
  </si>
  <si>
    <t xml:space="preserve">P4190</t>
  </si>
  <si>
    <t xml:space="preserve">Orbit Science Kit Smart</t>
  </si>
  <si>
    <t xml:space="preserve">P4191</t>
  </si>
  <si>
    <t xml:space="preserve">Ardent Fashion Doll Air 13</t>
  </si>
  <si>
    <t xml:space="preserve">P4192</t>
  </si>
  <si>
    <t xml:space="preserve">Brightly Drone Toy Essential</t>
  </si>
  <si>
    <t xml:space="preserve">P4193</t>
  </si>
  <si>
    <t xml:space="preserve">Kiwa Family Card Game Prime</t>
  </si>
  <si>
    <t xml:space="preserve">P4194</t>
  </si>
  <si>
    <t xml:space="preserve">Everly Maths Game Air</t>
  </si>
  <si>
    <t xml:space="preserve">P4195</t>
  </si>
  <si>
    <t xml:space="preserve">Everly Doll House Max</t>
  </si>
  <si>
    <t xml:space="preserve">P4196</t>
  </si>
  <si>
    <t xml:space="preserve">Prism RC Helicopter Lite</t>
  </si>
  <si>
    <t xml:space="preserve">P4197</t>
  </si>
  <si>
    <t xml:space="preserve">Mosaic Family Card Game Prime</t>
  </si>
  <si>
    <t xml:space="preserve">P4198</t>
  </si>
  <si>
    <t xml:space="preserve">Tarsa Alphabet Learning Set Prime</t>
  </si>
  <si>
    <t xml:space="preserve">P4199</t>
  </si>
  <si>
    <t xml:space="preserve">Skyline Doll House Ultra</t>
  </si>
  <si>
    <t xml:space="preserve">P4200</t>
  </si>
  <si>
    <t xml:space="preserve">Vanta Drone Toy Essential</t>
  </si>
  <si>
    <t xml:space="preserve">P4201</t>
  </si>
  <si>
    <t xml:space="preserve">Novo Puzzle 1000 Pieces Lite</t>
  </si>
  <si>
    <t xml:space="preserve">P4202</t>
  </si>
  <si>
    <t xml:space="preserve">Casa Nova Building Blocks Classic</t>
  </si>
  <si>
    <t xml:space="preserve">P4203</t>
  </si>
  <si>
    <t xml:space="preserve">Nordale Fashion Doll Classic</t>
  </si>
  <si>
    <t xml:space="preserve">P4204</t>
  </si>
  <si>
    <t xml:space="preserve">Amara Drone Toy Neo</t>
  </si>
  <si>
    <t xml:space="preserve">P4205</t>
  </si>
  <si>
    <t xml:space="preserve">Novo Puzzle 1000 Pieces Neo</t>
  </si>
  <si>
    <t xml:space="preserve">P4206</t>
  </si>
  <si>
    <t xml:space="preserve">Orbit Alphabet Learning Set Elite</t>
  </si>
  <si>
    <t xml:space="preserve">P4207</t>
  </si>
  <si>
    <t xml:space="preserve">Solace Action Figure Neo</t>
  </si>
  <si>
    <t xml:space="preserve">P4208</t>
  </si>
  <si>
    <t xml:space="preserve">Prism RC Stunt Bike Plus</t>
  </si>
  <si>
    <t xml:space="preserve">P4209</t>
  </si>
  <si>
    <t xml:space="preserve">Mosaic Family Card Game Air</t>
  </si>
  <si>
    <t xml:space="preserve">P4210</t>
  </si>
  <si>
    <t xml:space="preserve">Pexo Science Kit Ultra</t>
  </si>
  <si>
    <t xml:space="preserve">P4211</t>
  </si>
  <si>
    <t xml:space="preserve">Tarsa Action Figure Smart</t>
  </si>
  <si>
    <t xml:space="preserve">P4212</t>
  </si>
  <si>
    <t xml:space="preserve">Everly RC Helicopter Classic</t>
  </si>
  <si>
    <t xml:space="preserve">P4213</t>
  </si>
  <si>
    <t xml:space="preserve">Vanta Strategy Board Game Smart</t>
  </si>
  <si>
    <t xml:space="preserve">P4214</t>
  </si>
  <si>
    <t xml:space="preserve">Brightly Building Blocks Lite</t>
  </si>
  <si>
    <t xml:space="preserve">P4215</t>
  </si>
  <si>
    <t xml:space="preserve">Tarsa Fashion Doll Elite</t>
  </si>
  <si>
    <t xml:space="preserve">P4216</t>
  </si>
  <si>
    <t xml:space="preserve">Aurora RC Car Lite</t>
  </si>
  <si>
    <t xml:space="preserve">P4217</t>
  </si>
  <si>
    <t xml:space="preserve">Bluepeak Strategy Board Game Plus</t>
  </si>
  <si>
    <t xml:space="preserve">P4218</t>
  </si>
  <si>
    <t xml:space="preserve">Fable Alphabet Learning Set Smart</t>
  </si>
  <si>
    <t xml:space="preserve">P4219</t>
  </si>
  <si>
    <t xml:space="preserve">Vanta Fashion Doll Prime</t>
  </si>
  <si>
    <t xml:space="preserve">P4220</t>
  </si>
  <si>
    <t xml:space="preserve">Everly RC Stunt Bike Pro</t>
  </si>
  <si>
    <t xml:space="preserve">P4221</t>
  </si>
  <si>
    <t xml:space="preserve">Orbit Puzzle 1000 Pieces Smart</t>
  </si>
  <si>
    <t xml:space="preserve">P4222</t>
  </si>
  <si>
    <t xml:space="preserve">Veda Alphabet Learning Set Prime</t>
  </si>
  <si>
    <t xml:space="preserve">P4223</t>
  </si>
  <si>
    <t xml:space="preserve">Ryko Action Figure Classic 64</t>
  </si>
  <si>
    <t xml:space="preserve">P4224</t>
  </si>
  <si>
    <t xml:space="preserve">Cedar &amp; Co Drone Toy Max</t>
  </si>
  <si>
    <t xml:space="preserve">P4225</t>
  </si>
  <si>
    <t xml:space="preserve">Orbit Chess Set Pro</t>
  </si>
  <si>
    <t xml:space="preserve">P4226</t>
  </si>
  <si>
    <t xml:space="preserve">Fable Building Blocks Lite</t>
  </si>
  <si>
    <t xml:space="preserve">P4227</t>
  </si>
  <si>
    <t xml:space="preserve">Cedar &amp; Co Soft Toy Max</t>
  </si>
  <si>
    <t xml:space="preserve">P4228</t>
  </si>
  <si>
    <t xml:space="preserve">Veda RC Stunt Bike Smart</t>
  </si>
  <si>
    <t xml:space="preserve">P4229</t>
  </si>
  <si>
    <t xml:space="preserve">Cedar &amp; Co Puzzle 1000 Pieces Plus</t>
  </si>
  <si>
    <t xml:space="preserve">P4230</t>
  </si>
  <si>
    <t xml:space="preserve">Trueline Building Blocks Classic 17</t>
  </si>
  <si>
    <t xml:space="preserve">P4231</t>
  </si>
  <si>
    <t xml:space="preserve">Aurora Doll House Max</t>
  </si>
  <si>
    <t xml:space="preserve">P4232</t>
  </si>
  <si>
    <t xml:space="preserve">Kalpa RC Car Prime</t>
  </si>
  <si>
    <t xml:space="preserve">P4233</t>
  </si>
  <si>
    <t xml:space="preserve">Pexo Puzzle 1000 Pieces Classic</t>
  </si>
  <si>
    <t xml:space="preserve">P4234</t>
  </si>
  <si>
    <t xml:space="preserve">Amara Alphabet Learning Set Prime</t>
  </si>
  <si>
    <t xml:space="preserve">P4235</t>
  </si>
  <si>
    <t xml:space="preserve">Trueline Soft Toy Prime 43</t>
  </si>
  <si>
    <t xml:space="preserve">P4236</t>
  </si>
  <si>
    <t xml:space="preserve">Kalpa RC Stunt Bike Max</t>
  </si>
  <si>
    <t xml:space="preserve">P4237</t>
  </si>
  <si>
    <t xml:space="preserve">Everly Chess Set Ultra</t>
  </si>
  <si>
    <t xml:space="preserve">P4238</t>
  </si>
  <si>
    <t xml:space="preserve">Kalpa Science Kit Ultra</t>
  </si>
  <si>
    <t xml:space="preserve">P4239</t>
  </si>
  <si>
    <t xml:space="preserve">Helio Fashion Doll Max</t>
  </si>
  <si>
    <t xml:space="preserve">P4240</t>
  </si>
  <si>
    <t xml:space="preserve">Solace Drone Toy Max</t>
  </si>
  <si>
    <t xml:space="preserve">P4241</t>
  </si>
  <si>
    <t xml:space="preserve">Ryko Family Card Game Essential</t>
  </si>
  <si>
    <t xml:space="preserve">P4242</t>
  </si>
  <si>
    <t xml:space="preserve">Vanta Alphabet Learning Set Prime</t>
  </si>
  <si>
    <t xml:space="preserve">P4243</t>
  </si>
  <si>
    <t xml:space="preserve">Tarsa Doll House Max</t>
  </si>
  <si>
    <t xml:space="preserve">P4244</t>
  </si>
  <si>
    <t xml:space="preserve">Kiwa Drone Toy Max</t>
  </si>
  <si>
    <t xml:space="preserve">P4245</t>
  </si>
  <si>
    <t xml:space="preserve">Everly Family Card Game Prime</t>
  </si>
  <si>
    <t xml:space="preserve">P4246</t>
  </si>
  <si>
    <t xml:space="preserve">Vanta Alphabet Learning Set Elite</t>
  </si>
  <si>
    <t xml:space="preserve">P4247</t>
  </si>
  <si>
    <t xml:space="preserve">Indigo Hill Fashion Doll Smart</t>
  </si>
  <si>
    <t xml:space="preserve">P4248</t>
  </si>
  <si>
    <t xml:space="preserve">Cedar &amp; Co RC Car Ultra</t>
  </si>
  <si>
    <t xml:space="preserve">P4249</t>
  </si>
  <si>
    <t xml:space="preserve">Mosaic Chess Set Plus</t>
  </si>
  <si>
    <t xml:space="preserve">P4250</t>
  </si>
  <si>
    <t xml:space="preserve">Cedar &amp; Co Alphabet Learning Set Neo</t>
  </si>
  <si>
    <t xml:space="preserve">P4251</t>
  </si>
  <si>
    <t xml:space="preserve">Kalpa Soft Toy Essential</t>
  </si>
  <si>
    <t xml:space="preserve">P4252</t>
  </si>
  <si>
    <t xml:space="preserve">Urbane RC Helicopter Neo</t>
  </si>
  <si>
    <t xml:space="preserve">P4253</t>
  </si>
  <si>
    <t xml:space="preserve">Pexo Puzzle 1000 Pieces Classic 4</t>
  </si>
  <si>
    <t xml:space="preserve">P4254</t>
  </si>
  <si>
    <t xml:space="preserve">Mosaic Alphabet Learning Set Essential</t>
  </si>
  <si>
    <t xml:space="preserve">P4255</t>
  </si>
  <si>
    <t xml:space="preserve">Indigo Hill Fashion Doll Lite</t>
  </si>
  <si>
    <t xml:space="preserve">P4256</t>
  </si>
  <si>
    <t xml:space="preserve">Amara Drone Toy Neo 64</t>
  </si>
  <si>
    <t xml:space="preserve">P4257</t>
  </si>
  <si>
    <t xml:space="preserve">Vanta Family Card Game Pro</t>
  </si>
  <si>
    <t xml:space="preserve">P4258</t>
  </si>
  <si>
    <t xml:space="preserve">Amara Science Kit Lite</t>
  </si>
  <si>
    <t xml:space="preserve">P4259</t>
  </si>
  <si>
    <t xml:space="preserve">Cedar &amp; Co Soft Toy Lite</t>
  </si>
  <si>
    <t xml:space="preserve">P4260</t>
  </si>
  <si>
    <t xml:space="preserve">Aurora RC Helicopter Elite</t>
  </si>
  <si>
    <t xml:space="preserve">P4261</t>
  </si>
  <si>
    <t xml:space="preserve">Maple Lane Puzzle 1000 Pieces Lite</t>
  </si>
  <si>
    <t xml:space="preserve">P4262</t>
  </si>
  <si>
    <t xml:space="preserve">Casa Nova Maths Game Elite</t>
  </si>
  <si>
    <t xml:space="preserve">P4263</t>
  </si>
  <si>
    <t xml:space="preserve">Kiwa Fashion Doll Elite</t>
  </si>
  <si>
    <t xml:space="preserve">P4264</t>
  </si>
  <si>
    <t xml:space="preserve">Ryko RC Car Classic</t>
  </si>
  <si>
    <t xml:space="preserve">P4265</t>
  </si>
  <si>
    <t xml:space="preserve">Solace Puzzle 1000 Pieces Classic</t>
  </si>
  <si>
    <t xml:space="preserve">P4266</t>
  </si>
  <si>
    <t xml:space="preserve">Fable Science Kit Max 60</t>
  </si>
  <si>
    <t xml:space="preserve">P4267</t>
  </si>
  <si>
    <t xml:space="preserve">Trueline Fashion Doll Max</t>
  </si>
  <si>
    <t xml:space="preserve">P4268</t>
  </si>
  <si>
    <t xml:space="preserve">Aurora Drone Toy Classic</t>
  </si>
  <si>
    <t xml:space="preserve">P4269</t>
  </si>
  <si>
    <t xml:space="preserve">Ryko Chess Set Classic</t>
  </si>
  <si>
    <t xml:space="preserve">P4270</t>
  </si>
  <si>
    <t xml:space="preserve">Amara Science Kit Plus</t>
  </si>
  <si>
    <t xml:space="preserve">P4271</t>
  </si>
  <si>
    <t xml:space="preserve">Indigo Hill Fashion Doll Lite 79</t>
  </si>
  <si>
    <t xml:space="preserve">P4272</t>
  </si>
  <si>
    <t xml:space="preserve">Tarsa RC Car Prime</t>
  </si>
  <si>
    <t xml:space="preserve">P4273</t>
  </si>
  <si>
    <t xml:space="preserve">Mosaic Strategy Board Game Max</t>
  </si>
  <si>
    <t xml:space="preserve">P4274</t>
  </si>
  <si>
    <t xml:space="preserve">Urbane Building Blocks Lite</t>
  </si>
  <si>
    <t xml:space="preserve">P4275</t>
  </si>
  <si>
    <t xml:space="preserve">Trueline Fashion Doll Ultra</t>
  </si>
  <si>
    <t xml:space="preserve">P4276</t>
  </si>
  <si>
    <t xml:space="preserve">Urbane Drone Toy Classic</t>
  </si>
  <si>
    <t xml:space="preserve">P4277</t>
  </si>
  <si>
    <t xml:space="preserve">Ardent Chess Set Elite</t>
  </si>
  <si>
    <t xml:space="preserve">P4278</t>
  </si>
  <si>
    <t xml:space="preserve">Cedar &amp; Co Alphabet Learning Set Prime 27</t>
  </si>
  <si>
    <t xml:space="preserve">P4279</t>
  </si>
  <si>
    <t xml:space="preserve">Luma Doll House Max</t>
  </si>
  <si>
    <t xml:space="preserve">P4280</t>
  </si>
  <si>
    <t xml:space="preserve">Ardent RC Stunt Bike Elite</t>
  </si>
  <si>
    <t xml:space="preserve">P4281</t>
  </si>
  <si>
    <t xml:space="preserve">Ryko Chess Set Neo</t>
  </si>
  <si>
    <t xml:space="preserve">P4282</t>
  </si>
  <si>
    <t xml:space="preserve">Prism Science Kit Pro</t>
  </si>
  <si>
    <t xml:space="preserve">P4283</t>
  </si>
  <si>
    <t xml:space="preserve">Helio Action Figure Elite 76</t>
  </si>
  <si>
    <t xml:space="preserve">P4284</t>
  </si>
  <si>
    <t xml:space="preserve">Orbit RC Stunt Bike Plus</t>
  </si>
  <si>
    <t xml:space="preserve">P4285</t>
  </si>
  <si>
    <t xml:space="preserve">Vanta Chess Set Neo</t>
  </si>
  <si>
    <t xml:space="preserve">P4286</t>
  </si>
  <si>
    <t xml:space="preserve">Kalpa Alphabet Learning Set Lite</t>
  </si>
  <si>
    <t xml:space="preserve">P4287</t>
  </si>
  <si>
    <t xml:space="preserve">Novo Doll House Ultra</t>
  </si>
  <si>
    <t xml:space="preserve">P4288</t>
  </si>
  <si>
    <t xml:space="preserve">Vanta RC Stunt Bike Plus</t>
  </si>
  <si>
    <t xml:space="preserve">P4289</t>
  </si>
  <si>
    <t xml:space="preserve">Kiwa Strategy Board Game Lite</t>
  </si>
  <si>
    <t xml:space="preserve">P4290</t>
  </si>
  <si>
    <t xml:space="preserve">Vanta Maths Game Pro</t>
  </si>
  <si>
    <t xml:space="preserve">P4291</t>
  </si>
  <si>
    <t xml:space="preserve">Aurora Fashion Doll Air</t>
  </si>
  <si>
    <t xml:space="preserve">P4292</t>
  </si>
  <si>
    <t xml:space="preserve">Fable RC Car Air</t>
  </si>
  <si>
    <t xml:space="preserve">P4293</t>
  </si>
  <si>
    <t xml:space="preserve">Kalpa Family Card Game Ultra</t>
  </si>
  <si>
    <t xml:space="preserve">P4294</t>
  </si>
  <si>
    <t xml:space="preserve">Skyline Alphabet Learning Set Elite</t>
  </si>
  <si>
    <t xml:space="preserve">P4295</t>
  </si>
  <si>
    <t xml:space="preserve">Vanta Doll House Classic</t>
  </si>
  <si>
    <t xml:space="preserve">P4296</t>
  </si>
  <si>
    <t xml:space="preserve">Maple Lane RC Stunt Bike Elite</t>
  </si>
  <si>
    <t xml:space="preserve">P4297</t>
  </si>
  <si>
    <t xml:space="preserve">Pexo Puzzle 1000 Pieces Neo</t>
  </si>
  <si>
    <t xml:space="preserve">P4298</t>
  </si>
  <si>
    <t xml:space="preserve">Orbit Alphabet Learning Set Max</t>
  </si>
  <si>
    <t xml:space="preserve">P4299</t>
  </si>
  <si>
    <t xml:space="preserve">Tarsa Soft Toy Essential</t>
  </si>
  <si>
    <t xml:space="preserve">P4300</t>
  </si>
  <si>
    <t xml:space="preserve">Orbit RC Helicopter Plus</t>
  </si>
  <si>
    <t xml:space="preserve">P4301</t>
  </si>
  <si>
    <t xml:space="preserve">Prism Cooking Oil 5L Elite</t>
  </si>
  <si>
    <t xml:space="preserve">Staples</t>
  </si>
  <si>
    <t xml:space="preserve">P4302</t>
  </si>
  <si>
    <t xml:space="preserve">Zenix Green Tea Pack Lite</t>
  </si>
  <si>
    <t xml:space="preserve">Snacks &amp; Beverages</t>
  </si>
  <si>
    <t xml:space="preserve">P4303</t>
  </si>
  <si>
    <t xml:space="preserve">Mosaic Cashews 500g Pro</t>
  </si>
  <si>
    <t xml:space="preserve">Dry Fruits</t>
  </si>
  <si>
    <t xml:space="preserve">P4304</t>
  </si>
  <si>
    <t xml:space="preserve">Maple Lane Instant Noodles Pack Pro</t>
  </si>
  <si>
    <t xml:space="preserve">Packaged Foods</t>
  </si>
  <si>
    <t xml:space="preserve">P4305</t>
  </si>
  <si>
    <t xml:space="preserve">Solace Basmati Rice 5kg Smart</t>
  </si>
  <si>
    <t xml:space="preserve">P4306</t>
  </si>
  <si>
    <t xml:space="preserve">Indigo Hill Instant Coffee Smart</t>
  </si>
  <si>
    <t xml:space="preserve">P4307</t>
  </si>
  <si>
    <t xml:space="preserve">Cedar &amp; Co Mixed Dry Fruits 1kg Essential</t>
  </si>
  <si>
    <t xml:space="preserve">P4308</t>
  </si>
  <si>
    <t xml:space="preserve">Orbit Pasta Sauce Smart</t>
  </si>
  <si>
    <t xml:space="preserve">P4309</t>
  </si>
  <si>
    <t xml:space="preserve">Fable Basmati Rice 5kg Max</t>
  </si>
  <si>
    <t xml:space="preserve">P4310</t>
  </si>
  <si>
    <t xml:space="preserve">Veda Instant Coffee Lite</t>
  </si>
  <si>
    <t xml:space="preserve">P4311</t>
  </si>
  <si>
    <t xml:space="preserve">Ardent Raisins 500g Air</t>
  </si>
  <si>
    <t xml:space="preserve">P4312</t>
  </si>
  <si>
    <t xml:space="preserve">Urbane Pasta Pack Ultra</t>
  </si>
  <si>
    <t xml:space="preserve">P4313</t>
  </si>
  <si>
    <t xml:space="preserve">Urbane Basmati Rice 5kg Air</t>
  </si>
  <si>
    <t xml:space="preserve">P4314</t>
  </si>
  <si>
    <t xml:space="preserve">Skyline Namkeen Combo Plus</t>
  </si>
  <si>
    <t xml:space="preserve">P4315</t>
  </si>
  <si>
    <t xml:space="preserve">Brightly Mixed Dry Fruits 1kg Smart</t>
  </si>
  <si>
    <t xml:space="preserve">P4316</t>
  </si>
  <si>
    <t xml:space="preserve">Luma Breakfast Cereal Prime</t>
  </si>
  <si>
    <t xml:space="preserve">P4317</t>
  </si>
  <si>
    <t xml:space="preserve">Pexo Toor Dal 1kg Elite</t>
  </si>
  <si>
    <t xml:space="preserve">P4318</t>
  </si>
  <si>
    <t xml:space="preserve">Kalpa Dark Chocolate Box Prime</t>
  </si>
  <si>
    <t xml:space="preserve">P4319</t>
  </si>
  <si>
    <t xml:space="preserve">Cedar &amp; Co Almonds 500g Prime</t>
  </si>
  <si>
    <t xml:space="preserve">P4320</t>
  </si>
  <si>
    <t xml:space="preserve">Orbit Pasta Sauce Plus</t>
  </si>
  <si>
    <t xml:space="preserve">P4321</t>
  </si>
  <si>
    <t xml:space="preserve">Maple Lane Cooking Oil 5L Classic</t>
  </si>
  <si>
    <t xml:space="preserve">P4322</t>
  </si>
  <si>
    <t xml:space="preserve">Casa Nova Dark Chocolate Box Max</t>
  </si>
  <si>
    <t xml:space="preserve">P4323</t>
  </si>
  <si>
    <t xml:space="preserve">Tarsa Cashews 500g Elite</t>
  </si>
  <si>
    <t xml:space="preserve">P4324</t>
  </si>
  <si>
    <t xml:space="preserve">Mosaic Instant Noodles Pack Smart</t>
  </si>
  <si>
    <t xml:space="preserve">P4325</t>
  </si>
  <si>
    <t xml:space="preserve">Tarsa Cooking Oil 5L Classic</t>
  </si>
  <si>
    <t xml:space="preserve">P4326</t>
  </si>
  <si>
    <t xml:space="preserve">Kiwa Dark Chocolate Box Lite</t>
  </si>
  <si>
    <t xml:space="preserve">P4327</t>
  </si>
  <si>
    <t xml:space="preserve">Maple Lane Raisins 500g Prime</t>
  </si>
  <si>
    <t xml:space="preserve">P4328</t>
  </si>
  <si>
    <t xml:space="preserve">Kiwa Pasta Sauce Elite</t>
  </si>
  <si>
    <t xml:space="preserve">P4329</t>
  </si>
  <si>
    <t xml:space="preserve">Mosaic Atta 10kg Essential</t>
  </si>
  <si>
    <t xml:space="preserve">P4330</t>
  </si>
  <si>
    <t xml:space="preserve">Aurora Namkeen Combo Max</t>
  </si>
  <si>
    <t xml:space="preserve">P4331</t>
  </si>
  <si>
    <t xml:space="preserve">Solace Raisins 500g Lite</t>
  </si>
  <si>
    <t xml:space="preserve">P4332</t>
  </si>
  <si>
    <t xml:space="preserve">Maple Lane Instant Noodles Pack Lite</t>
  </si>
  <si>
    <t xml:space="preserve">P4333</t>
  </si>
  <si>
    <t xml:space="preserve">Helio Toor Dal 1kg Neo</t>
  </si>
  <si>
    <t xml:space="preserve">P4334</t>
  </si>
  <si>
    <t xml:space="preserve">Skyline Instant Coffee Plus</t>
  </si>
  <si>
    <t xml:space="preserve">P4335</t>
  </si>
  <si>
    <t xml:space="preserve">Aurora Cashews 500g Elite</t>
  </si>
  <si>
    <t xml:space="preserve">P4336</t>
  </si>
  <si>
    <t xml:space="preserve">Skyline Pasta Sauce Neo</t>
  </si>
  <si>
    <t xml:space="preserve">P4337</t>
  </si>
  <si>
    <t xml:space="preserve">Mosaic Sugar 5kg Lite</t>
  </si>
  <si>
    <t xml:space="preserve">P4338</t>
  </si>
  <si>
    <t xml:space="preserve">Bluepeak Cookies Pack Neo</t>
  </si>
  <si>
    <t xml:space="preserve">P4339</t>
  </si>
  <si>
    <t xml:space="preserve">Indigo Hill Mixed Dry Fruits 1kg Plus</t>
  </si>
  <si>
    <t xml:space="preserve">P4340</t>
  </si>
  <si>
    <t xml:space="preserve">Orbit Breakfast Cereal Smart</t>
  </si>
  <si>
    <t xml:space="preserve">P4341</t>
  </si>
  <si>
    <t xml:space="preserve">Pexo Toor Dal 1kg Plus</t>
  </si>
  <si>
    <t xml:space="preserve">P4342</t>
  </si>
  <si>
    <t xml:space="preserve">Zenix Namkeen Combo Prime</t>
  </si>
  <si>
    <t xml:space="preserve">P4343</t>
  </si>
  <si>
    <t xml:space="preserve">Aurora Cashews 500g Max</t>
  </si>
  <si>
    <t xml:space="preserve">P4344</t>
  </si>
  <si>
    <t xml:space="preserve">Tarsa Instant Noodles Pack Plus</t>
  </si>
  <si>
    <t xml:space="preserve">P4345</t>
  </si>
  <si>
    <t xml:space="preserve">Brightly Basmati Rice 5kg Plus</t>
  </si>
  <si>
    <t xml:space="preserve">P4346</t>
  </si>
  <si>
    <t xml:space="preserve">Urbane Cookies Pack Max</t>
  </si>
  <si>
    <t xml:space="preserve">P4347</t>
  </si>
  <si>
    <t xml:space="preserve">Indigo Hill Almonds 500g Max</t>
  </si>
  <si>
    <t xml:space="preserve">P4348</t>
  </si>
  <si>
    <t xml:space="preserve">Aurora Pasta Pack Max</t>
  </si>
  <si>
    <t xml:space="preserve">P4349</t>
  </si>
  <si>
    <t xml:space="preserve">Veda Cooking Oil 5L Smart</t>
  </si>
  <si>
    <t xml:space="preserve">P4350</t>
  </si>
  <si>
    <t xml:space="preserve">Pexo Green Tea Pack Air</t>
  </si>
  <si>
    <t xml:space="preserve">P4351</t>
  </si>
  <si>
    <t xml:space="preserve">Indigo Hill Mixed Dry Fruits 1kg Classic</t>
  </si>
  <si>
    <t xml:space="preserve">P4352</t>
  </si>
  <si>
    <t xml:space="preserve">Everly Breakfast Cereal Classic</t>
  </si>
  <si>
    <t xml:space="preserve">P4353</t>
  </si>
  <si>
    <t xml:space="preserve">Prism Basmati Rice 5kg Pro</t>
  </si>
  <si>
    <t xml:space="preserve">P4354</t>
  </si>
  <si>
    <t xml:space="preserve">Everly Instant Coffee Smart</t>
  </si>
  <si>
    <t xml:space="preserve">P4355</t>
  </si>
  <si>
    <t xml:space="preserve">Everly Mixed Dry Fruits 1kg Classic</t>
  </si>
  <si>
    <t xml:space="preserve">P4356</t>
  </si>
  <si>
    <t xml:space="preserve">Tarsa Pasta Sauce Neo</t>
  </si>
  <si>
    <t xml:space="preserve">P4357</t>
  </si>
  <si>
    <t xml:space="preserve">Casa Nova Cooking Oil 5L Prime</t>
  </si>
  <si>
    <t xml:space="preserve">P4358</t>
  </si>
  <si>
    <t xml:space="preserve">Luma Green Tea Pack Max</t>
  </si>
  <si>
    <t xml:space="preserve">P4359</t>
  </si>
  <si>
    <t xml:space="preserve">Ardent Almonds 500g Elite</t>
  </si>
  <si>
    <t xml:space="preserve">P4360</t>
  </si>
  <si>
    <t xml:space="preserve">Cedar &amp; Co Breakfast Cereal Air</t>
  </si>
  <si>
    <t xml:space="preserve">P4361</t>
  </si>
  <si>
    <t xml:space="preserve">Kalpa Toor Dal 1kg Smart</t>
  </si>
  <si>
    <t xml:space="preserve">P4362</t>
  </si>
  <si>
    <t xml:space="preserve">Kiwa Dark Chocolate Box Essential</t>
  </si>
  <si>
    <t xml:space="preserve">P4363</t>
  </si>
  <si>
    <t xml:space="preserve">Amara Almonds 500g Essential</t>
  </si>
  <si>
    <t xml:space="preserve">P4364</t>
  </si>
  <si>
    <t xml:space="preserve">Luma Pasta Pack Plus</t>
  </si>
  <si>
    <t xml:space="preserve">P4365</t>
  </si>
  <si>
    <t xml:space="preserve">Cedar &amp; Co Cooking Oil 5L Essential</t>
  </si>
  <si>
    <t xml:space="preserve">P4366</t>
  </si>
  <si>
    <t xml:space="preserve">Kalpa Green Tea Pack Smart</t>
  </si>
  <si>
    <t xml:space="preserve">P4367</t>
  </si>
  <si>
    <t xml:space="preserve">Orbit Mixed Dry Fruits 1kg Neo</t>
  </si>
  <si>
    <t xml:space="preserve">P4368</t>
  </si>
  <si>
    <t xml:space="preserve">Urbane Breakfast Cereal Max</t>
  </si>
  <si>
    <t xml:space="preserve">P4369</t>
  </si>
  <si>
    <t xml:space="preserve">Ardent Atta 10kg Elite</t>
  </si>
  <si>
    <t xml:space="preserve">P4370</t>
  </si>
  <si>
    <t xml:space="preserve">Cedar &amp; Co Cookies Pack Classic</t>
  </si>
  <si>
    <t xml:space="preserve">P4371</t>
  </si>
  <si>
    <t xml:space="preserve">Maple Lane Cashews 500g Pro</t>
  </si>
  <si>
    <t xml:space="preserve">P4372</t>
  </si>
  <si>
    <t xml:space="preserve">Vanta Pasta Sauce Plus</t>
  </si>
  <si>
    <t xml:space="preserve">P4373</t>
  </si>
  <si>
    <t xml:space="preserve">Casa Nova Cooking Oil 5L Air</t>
  </si>
  <si>
    <t xml:space="preserve">P4374</t>
  </si>
  <si>
    <t xml:space="preserve">Helio Instant Coffee Max</t>
  </si>
  <si>
    <t xml:space="preserve">P4375</t>
  </si>
  <si>
    <t xml:space="preserve">Casa Nova Raisins 500g Max</t>
  </si>
  <si>
    <t xml:space="preserve">P4376</t>
  </si>
  <si>
    <t xml:space="preserve">Amara Pasta Pack Plus</t>
  </si>
  <si>
    <t xml:space="preserve">P4377</t>
  </si>
  <si>
    <t xml:space="preserve">Bluepeak Atta 10kg Pro</t>
  </si>
  <si>
    <t xml:space="preserve">P4378</t>
  </si>
  <si>
    <t xml:space="preserve">Skyline Namkeen Combo Pro</t>
  </si>
  <si>
    <t xml:space="preserve">P4379</t>
  </si>
  <si>
    <t xml:space="preserve">Bluepeak Raisins 500g Air</t>
  </si>
  <si>
    <t xml:space="preserve">P4380</t>
  </si>
  <si>
    <t xml:space="preserve">Maple Lane Pasta Pack Max</t>
  </si>
  <si>
    <t xml:space="preserve">P4381</t>
  </si>
  <si>
    <t xml:space="preserve">Helio Toor Dal 1kg Classic</t>
  </si>
  <si>
    <t xml:space="preserve">P4382</t>
  </si>
  <si>
    <t xml:space="preserve">Urbane Instant Coffee Lite</t>
  </si>
  <si>
    <t xml:space="preserve">P4383</t>
  </si>
  <si>
    <t xml:space="preserve">Tarsa Almonds 500g Pro</t>
  </si>
  <si>
    <t xml:space="preserve">P4384</t>
  </si>
  <si>
    <t xml:space="preserve">Solace Pasta Pack Smart</t>
  </si>
  <si>
    <t xml:space="preserve">P4385</t>
  </si>
  <si>
    <t xml:space="preserve">Kiwa Basmati Rice 5kg Essential</t>
  </si>
  <si>
    <t xml:space="preserve">P4386</t>
  </si>
  <si>
    <t xml:space="preserve">Novo Instant Coffee Smart</t>
  </si>
  <si>
    <t xml:space="preserve">P4387</t>
  </si>
  <si>
    <t xml:space="preserve">Vanta Raisins 500g Pro</t>
  </si>
  <si>
    <t xml:space="preserve">P4388</t>
  </si>
  <si>
    <t xml:space="preserve">Everly Breakfast Cereal Smart</t>
  </si>
  <si>
    <t xml:space="preserve">P4389</t>
  </si>
  <si>
    <t xml:space="preserve">Ardent Basmati Rice 5kg Neo</t>
  </si>
  <si>
    <t xml:space="preserve">P4390</t>
  </si>
  <si>
    <t xml:space="preserve">Kiwa Green Tea Pack Pro</t>
  </si>
  <si>
    <t xml:space="preserve">P4391</t>
  </si>
  <si>
    <t xml:space="preserve">Cedar &amp; Co Cashews 500g Pro</t>
  </si>
  <si>
    <t xml:space="preserve">P4392</t>
  </si>
  <si>
    <t xml:space="preserve">Kiwa Instant Noodles Pack Prime</t>
  </si>
  <si>
    <t xml:space="preserve">P4393</t>
  </si>
  <si>
    <t xml:space="preserve">Zenix Basmati Rice 5kg Lite</t>
  </si>
  <si>
    <t xml:space="preserve">P4394</t>
  </si>
  <si>
    <t xml:space="preserve">Aurora Namkeen Combo Ultra</t>
  </si>
  <si>
    <t xml:space="preserve">P4395</t>
  </si>
  <si>
    <t xml:space="preserve">Urbane Almonds 500g Classic</t>
  </si>
  <si>
    <t xml:space="preserve">P4396</t>
  </si>
  <si>
    <t xml:space="preserve">Zenix Pasta Sauce Essential</t>
  </si>
  <si>
    <t xml:space="preserve">P4397</t>
  </si>
  <si>
    <t xml:space="preserve">Casa Nova Cooking Oil 5L Essential</t>
  </si>
  <si>
    <t xml:space="preserve">P4398</t>
  </si>
  <si>
    <t xml:space="preserve">Indigo Hill Green Tea Pack Neo</t>
  </si>
  <si>
    <t xml:space="preserve">P4399</t>
  </si>
  <si>
    <t xml:space="preserve">Indigo Hill Mixed Dry Fruits 1kg Plus 52</t>
  </si>
  <si>
    <t xml:space="preserve">P4400</t>
  </si>
  <si>
    <t xml:space="preserve">Luma Breakfast Cereal Lite</t>
  </si>
  <si>
    <t xml:space="preserve">P4401</t>
  </si>
  <si>
    <t xml:space="preserve">Ryko Toor Dal 1kg Prime</t>
  </si>
  <si>
    <t xml:space="preserve">P4402</t>
  </si>
  <si>
    <t xml:space="preserve">Trueline Cookies Pack Lite</t>
  </si>
  <si>
    <t xml:space="preserve">P4403</t>
  </si>
  <si>
    <t xml:space="preserve">Indigo Hill Cashews 500g Lite</t>
  </si>
  <si>
    <t xml:space="preserve">P4404</t>
  </si>
  <si>
    <t xml:space="preserve">Novo Breakfast Cereal Plus</t>
  </si>
  <si>
    <t xml:space="preserve">P4405</t>
  </si>
  <si>
    <t xml:space="preserve">Pexo Atta 10kg Lite</t>
  </si>
  <si>
    <t xml:space="preserve">P4406</t>
  </si>
  <si>
    <t xml:space="preserve">Pexo Green Tea Pack Ultra</t>
  </si>
  <si>
    <t xml:space="preserve">P4407</t>
  </si>
  <si>
    <t xml:space="preserve">Urbane Mixed Dry Fruits 1kg Plus</t>
  </si>
  <si>
    <t xml:space="preserve">P4408</t>
  </si>
  <si>
    <t xml:space="preserve">Indigo Hill Pasta Pack Lite</t>
  </si>
  <si>
    <t xml:space="preserve">P4409</t>
  </si>
  <si>
    <t xml:space="preserve">Helio Atta 10kg Plus</t>
  </si>
  <si>
    <t xml:space="preserve">P4410</t>
  </si>
  <si>
    <t xml:space="preserve">Nordale Cookies Pack Ultra</t>
  </si>
  <si>
    <t xml:space="preserve">P4411</t>
  </si>
  <si>
    <t xml:space="preserve">Pexo Raisins 500g Plus</t>
  </si>
  <si>
    <t xml:space="preserve">P4412</t>
  </si>
  <si>
    <t xml:space="preserve">Urbane Pasta Pack Essential</t>
  </si>
  <si>
    <t xml:space="preserve">P4413</t>
  </si>
  <si>
    <t xml:space="preserve">Veda Atta 10kg Pro</t>
  </si>
  <si>
    <t xml:space="preserve">P4414</t>
  </si>
  <si>
    <t xml:space="preserve">Aurora Namkeen Combo Lite</t>
  </si>
  <si>
    <t xml:space="preserve">P4415</t>
  </si>
  <si>
    <t xml:space="preserve">Indigo Hill Raisins 500g Air</t>
  </si>
  <si>
    <t xml:space="preserve">P4416</t>
  </si>
  <si>
    <t xml:space="preserve">Veda Instant Noodles Pack Plus</t>
  </si>
  <si>
    <t xml:space="preserve">P4417</t>
  </si>
  <si>
    <t xml:space="preserve">Aurora Toor Dal 1kg Elite</t>
  </si>
  <si>
    <t xml:space="preserve">P4418</t>
  </si>
  <si>
    <t xml:space="preserve">Mosaic Namkeen Combo Plus</t>
  </si>
  <si>
    <t xml:space="preserve">P4419</t>
  </si>
  <si>
    <t xml:space="preserve">Orbit Raisins 500g Neo</t>
  </si>
  <si>
    <t xml:space="preserve">P4420</t>
  </si>
  <si>
    <t xml:space="preserve">Kalpa Breakfast Cereal Prime</t>
  </si>
  <si>
    <t xml:space="preserve">P4421</t>
  </si>
  <si>
    <t xml:space="preserve">Indigo Hill Basmati Rice 5kg Neo</t>
  </si>
  <si>
    <t xml:space="preserve">P4422</t>
  </si>
  <si>
    <t xml:space="preserve">Luma Dark Chocolate Box Smart</t>
  </si>
  <si>
    <t xml:space="preserve">P4423</t>
  </si>
  <si>
    <t xml:space="preserve">Helio Raisins 500g Neo</t>
  </si>
  <si>
    <t xml:space="preserve">P4424</t>
  </si>
  <si>
    <t xml:space="preserve">Kalpa Instant Noodles Pack Max</t>
  </si>
  <si>
    <t xml:space="preserve">P4425</t>
  </si>
  <si>
    <t xml:space="preserve">Bluepeak Cooking Oil 5L Prime</t>
  </si>
  <si>
    <t xml:space="preserve">P4426</t>
  </si>
  <si>
    <t xml:space="preserve">Kiwa Instant Coffee Prime</t>
  </si>
  <si>
    <t xml:space="preserve">P4427</t>
  </si>
  <si>
    <t xml:space="preserve">Kalpa Raisins 500g Neo</t>
  </si>
  <si>
    <t xml:space="preserve">P4428</t>
  </si>
  <si>
    <t xml:space="preserve">Kiwa Pasta Pack Classic</t>
  </si>
  <si>
    <t xml:space="preserve">P4429</t>
  </si>
  <si>
    <t xml:space="preserve">Vanta Cooking Oil 5L Pro</t>
  </si>
  <si>
    <t xml:space="preserve">P4430</t>
  </si>
  <si>
    <t xml:space="preserve">Maple Lane Green Tea Pack Air</t>
  </si>
  <si>
    <t xml:space="preserve">P4431</t>
  </si>
  <si>
    <t xml:space="preserve">Novo Almonds 500g Neo</t>
  </si>
  <si>
    <t xml:space="preserve">P4432</t>
  </si>
  <si>
    <t xml:space="preserve">Tarsa Breakfast Cereal Prime</t>
  </si>
  <si>
    <t xml:space="preserve">P4433</t>
  </si>
  <si>
    <t xml:space="preserve">Cedar &amp; Co Basmati Rice 5kg Smart</t>
  </si>
  <si>
    <t xml:space="preserve">P4434</t>
  </si>
  <si>
    <t xml:space="preserve">Veda Namkeen Combo Plus</t>
  </si>
  <si>
    <t xml:space="preserve">P4435</t>
  </si>
  <si>
    <t xml:space="preserve">Prism Cashews 500g Air</t>
  </si>
  <si>
    <t xml:space="preserve">P4436</t>
  </si>
  <si>
    <t xml:space="preserve">Veda Pasta Pack Elite</t>
  </si>
  <si>
    <t xml:space="preserve">P4437</t>
  </si>
  <si>
    <t xml:space="preserve">Kalpa Toor Dal 1kg Lite</t>
  </si>
  <si>
    <t xml:space="preserve">P4438</t>
  </si>
  <si>
    <t xml:space="preserve">Kalpa Namkeen Combo Essential</t>
  </si>
  <si>
    <t xml:space="preserve">P4439</t>
  </si>
  <si>
    <t xml:space="preserve">Indigo Hill Cashews 500g Classic</t>
  </si>
  <si>
    <t xml:space="preserve">P4440</t>
  </si>
  <si>
    <t xml:space="preserve">Kalpa Pasta Sauce Pro</t>
  </si>
  <si>
    <t xml:space="preserve">P4441</t>
  </si>
  <si>
    <t xml:space="preserve">Pexo Atta 10kg Neo</t>
  </si>
  <si>
    <t xml:space="preserve">P4442</t>
  </si>
  <si>
    <t xml:space="preserve">Vanta Cookies Pack Lite</t>
  </si>
  <si>
    <t xml:space="preserve">P4443</t>
  </si>
  <si>
    <t xml:space="preserve">Indigo Hill Mixed Dry Fruits 1kg Classic 63</t>
  </si>
  <si>
    <t xml:space="preserve">P4444</t>
  </si>
  <si>
    <t xml:space="preserve">Casa Nova Breakfast Cereal Classic</t>
  </si>
  <si>
    <t xml:space="preserve">P4445</t>
  </si>
  <si>
    <t xml:space="preserve">Everly Atta 10kg Essential</t>
  </si>
  <si>
    <t xml:space="preserve">P4446</t>
  </si>
  <si>
    <t xml:space="preserve">Solace Dark Chocolate Box Pro</t>
  </si>
  <si>
    <t xml:space="preserve">P4447</t>
  </si>
  <si>
    <t xml:space="preserve">Casa Nova Almonds 500g Prime</t>
  </si>
  <si>
    <t xml:space="preserve">P4448</t>
  </si>
  <si>
    <t xml:space="preserve">Novo Pasta Sauce Essential</t>
  </si>
  <si>
    <t xml:space="preserve">P4449</t>
  </si>
  <si>
    <t xml:space="preserve">Zenix Sugar 5kg Plus</t>
  </si>
  <si>
    <t xml:space="preserve">P4450</t>
  </si>
  <si>
    <t xml:space="preserve">Kiwa Cookies Pack Air</t>
  </si>
  <si>
    <t xml:space="preserve">P4451</t>
  </si>
  <si>
    <t xml:space="preserve">Urbane Raisins 500g Pro</t>
  </si>
  <si>
    <t xml:space="preserve">P4452</t>
  </si>
  <si>
    <t xml:space="preserve">Tarsa Breakfast Cereal Prime 80</t>
  </si>
  <si>
    <t xml:space="preserve">P4453</t>
  </si>
  <si>
    <t xml:space="preserve">Prism Sugar 5kg Neo</t>
  </si>
  <si>
    <t xml:space="preserve">P4454</t>
  </si>
  <si>
    <t xml:space="preserve">Tarsa Green Tea Pack Essential</t>
  </si>
  <si>
    <t xml:space="preserve">P4455</t>
  </si>
  <si>
    <t xml:space="preserve">Tarsa Raisins 500g Max</t>
  </si>
  <si>
    <t xml:space="preserve">P4456</t>
  </si>
  <si>
    <t xml:space="preserve">Trueline Pasta Sauce Smart</t>
  </si>
  <si>
    <t xml:space="preserve">P4457</t>
  </si>
  <si>
    <t xml:space="preserve">Ardent Atta 10kg Lite</t>
  </si>
  <si>
    <t xml:space="preserve">P4458</t>
  </si>
  <si>
    <t xml:space="preserve">Everly Dark Chocolate Box Max</t>
  </si>
  <si>
    <t xml:space="preserve">P4459</t>
  </si>
  <si>
    <t xml:space="preserve">Orbit Mixed Dry Fruits 1kg Elite</t>
  </si>
  <si>
    <t xml:space="preserve">P4460</t>
  </si>
  <si>
    <t xml:space="preserve">Tarsa Pasta Pack Elite</t>
  </si>
  <si>
    <t xml:space="preserve">P4461</t>
  </si>
  <si>
    <t xml:space="preserve">Orbit Sugar 5kg Elite</t>
  </si>
  <si>
    <t xml:space="preserve">P4462</t>
  </si>
  <si>
    <t xml:space="preserve">Skyline Green Tea Pack Lite</t>
  </si>
  <si>
    <t xml:space="preserve">P4463</t>
  </si>
  <si>
    <t xml:space="preserve">Pexo Raisins 500g Ultra</t>
  </si>
  <si>
    <t xml:space="preserve">P4464</t>
  </si>
  <si>
    <t xml:space="preserve">Everly Pasta Sauce Pro</t>
  </si>
  <si>
    <t xml:space="preserve">P4465</t>
  </si>
  <si>
    <t xml:space="preserve">Vanta Sugar 5kg Ultra</t>
  </si>
  <si>
    <t xml:space="preserve">P4466</t>
  </si>
  <si>
    <t xml:space="preserve">Maple Lane Namkeen Combo Neo</t>
  </si>
  <si>
    <t xml:space="preserve">P4467</t>
  </si>
  <si>
    <t xml:space="preserve">Ardent Raisins 500g Neo</t>
  </si>
  <si>
    <t xml:space="preserve">P4468</t>
  </si>
  <si>
    <t xml:space="preserve">Veda Breakfast Cereal Essential</t>
  </si>
  <si>
    <t xml:space="preserve">P4469</t>
  </si>
  <si>
    <t xml:space="preserve">Casa Nova Sugar 5kg Max</t>
  </si>
  <si>
    <t xml:space="preserve">P4470</t>
  </si>
  <si>
    <t xml:space="preserve">Mosaic Dark Chocolate Box Essential</t>
  </si>
  <si>
    <t xml:space="preserve">P4471</t>
  </si>
  <si>
    <t xml:space="preserve">Cedar &amp; Co Raisins 500g Max</t>
  </si>
  <si>
    <t xml:space="preserve">P4472</t>
  </si>
  <si>
    <t xml:space="preserve">Solace Pasta Sauce Essential</t>
  </si>
  <si>
    <t xml:space="preserve">P4473</t>
  </si>
  <si>
    <t xml:space="preserve">Urbane Cooking Oil 5L Plus</t>
  </si>
  <si>
    <t xml:space="preserve">P4474</t>
  </si>
  <si>
    <t xml:space="preserve">Casa Nova Namkeen Combo Prime</t>
  </si>
  <si>
    <t xml:space="preserve">P4475</t>
  </si>
  <si>
    <t xml:space="preserve">Vanta Almonds 500g Neo</t>
  </si>
  <si>
    <t xml:space="preserve">P4476</t>
  </si>
  <si>
    <t xml:space="preserve">Orbit Pasta Sauce Elite</t>
  </si>
  <si>
    <t xml:space="preserve">P4477</t>
  </si>
  <si>
    <t xml:space="preserve">Nordale Basmati Rice 5kg Classic</t>
  </si>
  <si>
    <t xml:space="preserve">P4478</t>
  </si>
  <si>
    <t xml:space="preserve">Pexo Instant Coffee Elite</t>
  </si>
  <si>
    <t xml:space="preserve">P4479</t>
  </si>
  <si>
    <t xml:space="preserve">Vanta Cashews 500g Plus</t>
  </si>
  <si>
    <t xml:space="preserve">P4480</t>
  </si>
  <si>
    <t xml:space="preserve">Kalpa Pasta Pack Smart</t>
  </si>
  <si>
    <t xml:space="preserve">P4481</t>
  </si>
  <si>
    <t xml:space="preserve">Zenix Atta 10kg Max</t>
  </si>
  <si>
    <t xml:space="preserve">P4482</t>
  </si>
  <si>
    <t xml:space="preserve">Fable Dark Chocolate Box Air</t>
  </si>
  <si>
    <t xml:space="preserve">P4483</t>
  </si>
  <si>
    <t xml:space="preserve">Indigo Hill Almonds 500g Smart</t>
  </si>
  <si>
    <t xml:space="preserve">P4484</t>
  </si>
  <si>
    <t xml:space="preserve">Casa Nova Breakfast Cereal Air</t>
  </si>
  <si>
    <t xml:space="preserve">P4485</t>
  </si>
  <si>
    <t xml:space="preserve">Mosaic Toor Dal 1kg Prime</t>
  </si>
  <si>
    <t xml:space="preserve">P4486</t>
  </si>
  <si>
    <t xml:space="preserve">Tarsa Green Tea Pack Elite</t>
  </si>
  <si>
    <t xml:space="preserve">P4487</t>
  </si>
  <si>
    <t xml:space="preserve">Indigo Hill Raisins 500g Air 44</t>
  </si>
  <si>
    <t xml:space="preserve">P4488</t>
  </si>
  <si>
    <t xml:space="preserve">Orbit Breakfast Cereal Elite</t>
  </si>
  <si>
    <t xml:space="preserve">P4489</t>
  </si>
  <si>
    <t xml:space="preserve">Kalpa Sugar 5kg Classic</t>
  </si>
  <si>
    <t xml:space="preserve">P4490</t>
  </si>
  <si>
    <t xml:space="preserve">Amara Namkeen Combo Air</t>
  </si>
  <si>
    <t xml:space="preserve">P4491</t>
  </si>
  <si>
    <t xml:space="preserve">Veda Mixed Dry Fruits 1kg Pro</t>
  </si>
  <si>
    <t xml:space="preserve">P4492</t>
  </si>
  <si>
    <t xml:space="preserve">Tarsa Pasta Sauce Elite</t>
  </si>
  <si>
    <t xml:space="preserve">P4493</t>
  </si>
  <si>
    <t xml:space="preserve">Pexo Atta 10kg Lite 17</t>
  </si>
  <si>
    <t xml:space="preserve">P4494</t>
  </si>
  <si>
    <t xml:space="preserve">Nordale Dark Chocolate Box Neo</t>
  </si>
  <si>
    <t xml:space="preserve">P4495</t>
  </si>
  <si>
    <t xml:space="preserve">Pexo Raisins 500g Elite</t>
  </si>
  <si>
    <t xml:space="preserve">P4496</t>
  </si>
  <si>
    <t xml:space="preserve">Veda Breakfast Cereal Plus</t>
  </si>
  <si>
    <t xml:space="preserve">P4497</t>
  </si>
  <si>
    <t xml:space="preserve">Ardent Cooking Oil 5L Neo</t>
  </si>
  <si>
    <t xml:space="preserve">P4498</t>
  </si>
  <si>
    <t xml:space="preserve">Fable Instant Coffee Smart</t>
  </si>
  <si>
    <t xml:space="preserve">P4499</t>
  </si>
  <si>
    <t xml:space="preserve">Urbane Cashews 500g Classic</t>
  </si>
  <si>
    <t xml:space="preserve">P4500</t>
  </si>
  <si>
    <t xml:space="preserve">Trueline Instant Noodles Pack Smart</t>
  </si>
  <si>
    <t xml:space="preserve">P4501</t>
  </si>
  <si>
    <t xml:space="preserve">Ardent Basmati Rice 5kg Smart</t>
  </si>
  <si>
    <t xml:space="preserve">P4502</t>
  </si>
  <si>
    <t xml:space="preserve">Brightly Instant Coffee Essential</t>
  </si>
  <si>
    <t xml:space="preserve">P4503</t>
  </si>
  <si>
    <t xml:space="preserve">Kiwa Cashews 500g Smart</t>
  </si>
  <si>
    <t xml:space="preserve">P4504</t>
  </si>
  <si>
    <t xml:space="preserve">Vanta Breakfast Cereal Prime</t>
  </si>
  <si>
    <t xml:space="preserve">P4505</t>
  </si>
  <si>
    <t xml:space="preserve">Trueline Cooking Oil 5L Plus</t>
  </si>
  <si>
    <t xml:space="preserve">P4506</t>
  </si>
  <si>
    <t xml:space="preserve">Everly Cookies Pack Neo</t>
  </si>
  <si>
    <t xml:space="preserve">P4507</t>
  </si>
  <si>
    <t xml:space="preserve">Trueline Raisins 500g Pro</t>
  </si>
  <si>
    <t xml:space="preserve">P4508</t>
  </si>
  <si>
    <t xml:space="preserve">Zenix Breakfast Cereal Air</t>
  </si>
  <si>
    <t xml:space="preserve">P4509</t>
  </si>
  <si>
    <t xml:space="preserve">Solace Cooking Oil 5L Classic</t>
  </si>
  <si>
    <t xml:space="preserve">P4510</t>
  </si>
  <si>
    <t xml:space="preserve">Trueline Instant Coffee Classic</t>
  </si>
  <si>
    <t xml:space="preserve">P4511</t>
  </si>
  <si>
    <t xml:space="preserve">Cedar &amp; Co Mixed Dry Fruits 1kg Smart</t>
  </si>
  <si>
    <t xml:space="preserve">P4512</t>
  </si>
  <si>
    <t xml:space="preserve">Zenix Instant Noodles Pack Air</t>
  </si>
  <si>
    <t xml:space="preserve">P4513</t>
  </si>
  <si>
    <t xml:space="preserve">Ryko Sugar 5kg Neo</t>
  </si>
  <si>
    <t xml:space="preserve">P4514</t>
  </si>
  <si>
    <t xml:space="preserve">Vanta Instant Coffee Elite</t>
  </si>
  <si>
    <t xml:space="preserve">P4515</t>
  </si>
  <si>
    <t xml:space="preserve">Cedar &amp; Co Almonds 500g Air</t>
  </si>
  <si>
    <t xml:space="preserve">P4516</t>
  </si>
  <si>
    <t xml:space="preserve">Zenix Pasta Sauce Smart</t>
  </si>
  <si>
    <t xml:space="preserve">P4517</t>
  </si>
  <si>
    <t xml:space="preserve">Kalpa Cooking Oil 5L Air</t>
  </si>
  <si>
    <t xml:space="preserve">P4518</t>
  </si>
  <si>
    <t xml:space="preserve">Bluepeak Dark Chocolate Box Elite</t>
  </si>
  <si>
    <t xml:space="preserve">P4519</t>
  </si>
  <si>
    <t xml:space="preserve">Urbane Almonds 500g Max</t>
  </si>
  <si>
    <t xml:space="preserve">P4520</t>
  </si>
  <si>
    <t xml:space="preserve">Aurora Pasta Pack Prime</t>
  </si>
  <si>
    <t xml:space="preserve">P4521</t>
  </si>
  <si>
    <t xml:space="preserve">Zenix Atta 10kg Ultra</t>
  </si>
  <si>
    <t xml:space="preserve">P4522</t>
  </si>
  <si>
    <t xml:space="preserve">Urbane Green Tea Pack Neo</t>
  </si>
  <si>
    <t xml:space="preserve">P4523</t>
  </si>
  <si>
    <t xml:space="preserve">Ryko Cashews 500g Classic</t>
  </si>
  <si>
    <t xml:space="preserve">P4524</t>
  </si>
  <si>
    <t xml:space="preserve">Veda Pasta Pack Prime</t>
  </si>
  <si>
    <t xml:space="preserve">P4525</t>
  </si>
  <si>
    <t xml:space="preserve">Helio Cooking Oil 5L Max</t>
  </si>
  <si>
    <t xml:space="preserve">P4526</t>
  </si>
  <si>
    <t xml:space="preserve">Mosaic Instant Coffee Air</t>
  </si>
  <si>
    <t xml:space="preserve">P4527</t>
  </si>
  <si>
    <t xml:space="preserve">Orbit Cashews 500g Pro</t>
  </si>
  <si>
    <t xml:space="preserve">P4528</t>
  </si>
  <si>
    <t xml:space="preserve">Luma Breakfast Cereal Elite</t>
  </si>
  <si>
    <t xml:space="preserve">P4529</t>
  </si>
  <si>
    <t xml:space="preserve">Luma Basmati Rice 5kg Neo</t>
  </si>
  <si>
    <t xml:space="preserve">P4530</t>
  </si>
  <si>
    <t xml:space="preserve">Trueline Green Tea Pack Classic</t>
  </si>
  <si>
    <t xml:space="preserve">P4531</t>
  </si>
  <si>
    <t xml:space="preserve">Ardent Mixed Dry Fruits 1kg Max</t>
  </si>
  <si>
    <t xml:space="preserve">P4532</t>
  </si>
  <si>
    <t xml:space="preserve">Luma Pasta Pack Max</t>
  </si>
  <si>
    <t xml:space="preserve">P4533</t>
  </si>
  <si>
    <t xml:space="preserve">Fable Atta 10kg Neo</t>
  </si>
  <si>
    <t xml:space="preserve">P4534</t>
  </si>
  <si>
    <t xml:space="preserve">Solace Dark Chocolate Box Pro 76</t>
  </si>
  <si>
    <t xml:space="preserve">P4535</t>
  </si>
  <si>
    <t xml:space="preserve">Casa Nova Mixed Dry Fruits 1kg Pro</t>
  </si>
  <si>
    <t xml:space="preserve">P4536</t>
  </si>
  <si>
    <t xml:space="preserve">Solace Pasta Sauce Classic</t>
  </si>
  <si>
    <t xml:space="preserve">P4537</t>
  </si>
  <si>
    <t xml:space="preserve">Vanta Cooking Oil 5L Air</t>
  </si>
  <si>
    <t xml:space="preserve">P4538</t>
  </si>
  <si>
    <t xml:space="preserve">Amara Namkeen Combo Ultra</t>
  </si>
  <si>
    <t xml:space="preserve">P4539</t>
  </si>
  <si>
    <t xml:space="preserve">Ryko Cashews 500g Plus</t>
  </si>
  <si>
    <t xml:space="preserve">P4540</t>
  </si>
  <si>
    <t xml:space="preserve">Trueline Instant Noodles Pack Plus</t>
  </si>
  <si>
    <t xml:space="preserve">P4541</t>
  </si>
  <si>
    <t xml:space="preserve">Ardent Toor Dal 1kg Classic</t>
  </si>
  <si>
    <t xml:space="preserve">P4542</t>
  </si>
  <si>
    <t xml:space="preserve">Luma Green Tea Pack Air</t>
  </si>
  <si>
    <t xml:space="preserve">P4543</t>
  </si>
  <si>
    <t xml:space="preserve">Amara Raisins 500g Prime</t>
  </si>
  <si>
    <t xml:space="preserve">P4544</t>
  </si>
  <si>
    <t xml:space="preserve">Everly Instant Noodles Pack Prime</t>
  </si>
  <si>
    <t xml:space="preserve">P4545</t>
  </si>
  <si>
    <t xml:space="preserve">Kiwa Sugar 5kg Air</t>
  </si>
  <si>
    <t xml:space="preserve">P4546</t>
  </si>
  <si>
    <t xml:space="preserve">Luma Cookies Pack Air</t>
  </si>
  <si>
    <t xml:space="preserve">P4547</t>
  </si>
  <si>
    <t xml:space="preserve">Everly Mixed Dry Fruits 1kg Classic 38</t>
  </si>
  <si>
    <t xml:space="preserve">P4548</t>
  </si>
  <si>
    <t xml:space="preserve">Kalpa Pasta Pack Max</t>
  </si>
  <si>
    <t xml:space="preserve">P4549</t>
  </si>
  <si>
    <t xml:space="preserve">Aurora Basmati Rice 5kg Classic</t>
  </si>
  <si>
    <t xml:space="preserve">P4550</t>
  </si>
  <si>
    <t xml:space="preserve">Veda Namkeen Combo Pro</t>
  </si>
  <si>
    <t xml:space="preserve">P4551</t>
  </si>
  <si>
    <t xml:space="preserve">Orbit Cashews 500g Lite</t>
  </si>
  <si>
    <t xml:space="preserve">P4552</t>
  </si>
  <si>
    <t xml:space="preserve">Casa Nova Breakfast Cereal Classic 76</t>
  </si>
  <si>
    <t xml:space="preserve">P4553</t>
  </si>
  <si>
    <t xml:space="preserve">Aurora Cooking Oil 5L Classic</t>
  </si>
  <si>
    <t xml:space="preserve">P4554</t>
  </si>
  <si>
    <t xml:space="preserve">Trueline Namkeen Combo Air</t>
  </si>
  <si>
    <t xml:space="preserve">P4555</t>
  </si>
  <si>
    <t xml:space="preserve">Veda Raisins 500g Elite</t>
  </si>
  <si>
    <t xml:space="preserve">P4556</t>
  </si>
  <si>
    <t xml:space="preserve">Ardent Instant Noodles Pack Plus</t>
  </si>
  <si>
    <t xml:space="preserve">P4557</t>
  </si>
  <si>
    <t xml:space="preserve">Skyline Basmati Rice 5kg Pro</t>
  </si>
  <si>
    <t xml:space="preserve">P4558</t>
  </si>
  <si>
    <t xml:space="preserve">Brightly Instant Coffee Smart</t>
  </si>
  <si>
    <t xml:space="preserve">P4559</t>
  </si>
  <si>
    <t xml:space="preserve">Indigo Hill Cashews 500g Plus</t>
  </si>
  <si>
    <t xml:space="preserve">P4560</t>
  </si>
  <si>
    <t xml:space="preserve">Casa Nova Breakfast Cereal Lite</t>
  </si>
  <si>
    <t xml:space="preserve">P4561</t>
  </si>
  <si>
    <t xml:space="preserve">Amara Toor Dal 1kg Air</t>
  </si>
  <si>
    <t xml:space="preserve">P4562</t>
  </si>
  <si>
    <t xml:space="preserve">Prism Cookies Pack Elite</t>
  </si>
  <si>
    <t xml:space="preserve">P4563</t>
  </si>
  <si>
    <t xml:space="preserve">Cedar &amp; Co Cashews 500g Air</t>
  </si>
  <si>
    <t xml:space="preserve">P4564</t>
  </si>
  <si>
    <t xml:space="preserve">Skyline Pasta Sauce Pro</t>
  </si>
  <si>
    <t xml:space="preserve">P4565</t>
  </si>
  <si>
    <t xml:space="preserve">Indigo Hill Basmati Rice 5kg Essential</t>
  </si>
  <si>
    <t xml:space="preserve">P4566</t>
  </si>
  <si>
    <t xml:space="preserve">Indigo Hill Instant Coffee Smart 9</t>
  </si>
  <si>
    <t xml:space="preserve">P4567</t>
  </si>
  <si>
    <t xml:space="preserve">Tarsa Almonds 500g Elite</t>
  </si>
  <si>
    <t xml:space="preserve">P4568</t>
  </si>
  <si>
    <t xml:space="preserve">Ardent Pasta Pack Lite</t>
  </si>
  <si>
    <t xml:space="preserve">P4569</t>
  </si>
  <si>
    <t xml:space="preserve">Urbane Cooking Oil 5L Neo</t>
  </si>
  <si>
    <t xml:space="preserve">P4570</t>
  </si>
  <si>
    <t xml:space="preserve">Kiwa Cookies Pack Prime</t>
  </si>
  <si>
    <t xml:space="preserve">P4571</t>
  </si>
  <si>
    <t xml:space="preserve">Ryko Raisins 500g Plus</t>
  </si>
  <si>
    <t xml:space="preserve">P4572</t>
  </si>
  <si>
    <t xml:space="preserve">Novo Breakfast Cereal Prime</t>
  </si>
  <si>
    <t xml:space="preserve">P4573</t>
  </si>
  <si>
    <t xml:space="preserve">Prism Atta 10kg Smart</t>
  </si>
  <si>
    <t xml:space="preserve">P4574</t>
  </si>
  <si>
    <t xml:space="preserve">Veda Green Tea Pack Essential</t>
  </si>
  <si>
    <t xml:space="preserve">P4575</t>
  </si>
  <si>
    <t xml:space="preserve">Novo Cashews 500g Essential</t>
  </si>
  <si>
    <t xml:space="preserve">P4576</t>
  </si>
  <si>
    <t xml:space="preserve">Kiwa Pasta Sauce Lite</t>
  </si>
  <si>
    <t xml:space="preserve">P4577</t>
  </si>
  <si>
    <t xml:space="preserve">Trueline Toor Dal 1kg Prime</t>
  </si>
  <si>
    <t xml:space="preserve">P4578</t>
  </si>
  <si>
    <t xml:space="preserve">Bluepeak Namkeen Combo Essential</t>
  </si>
  <si>
    <t xml:space="preserve">P4579</t>
  </si>
  <si>
    <t xml:space="preserve">Maple Lane Raisins 500g Elite</t>
  </si>
  <si>
    <t xml:space="preserve">P4580</t>
  </si>
  <si>
    <t xml:space="preserve">Kiwa Pasta Pack Classic 82</t>
  </si>
  <si>
    <t xml:space="preserve">P4581</t>
  </si>
  <si>
    <t xml:space="preserve">Bluepeak Toor Dal 1kg Smart</t>
  </si>
  <si>
    <t xml:space="preserve">P4582</t>
  </si>
  <si>
    <t xml:space="preserve">Amara Green Tea Pack Air</t>
  </si>
  <si>
    <t xml:space="preserve">P4583</t>
  </si>
  <si>
    <t xml:space="preserve">Ardent Raisins 500g Lite</t>
  </si>
  <si>
    <t xml:space="preserve">P4584</t>
  </si>
  <si>
    <t xml:space="preserve">Fable Pasta Sauce Air</t>
  </si>
  <si>
    <t xml:space="preserve">P4585</t>
  </si>
  <si>
    <t xml:space="preserve">Skyline Cooking Oil 5L Max</t>
  </si>
  <si>
    <t xml:space="preserve">P4586</t>
  </si>
  <si>
    <t xml:space="preserve">Ardent Cookies Pack Elite</t>
  </si>
  <si>
    <t xml:space="preserve">P4587</t>
  </si>
  <si>
    <t xml:space="preserve">Tarsa Raisins 500g Lite</t>
  </si>
  <si>
    <t xml:space="preserve">P4588</t>
  </si>
  <si>
    <t xml:space="preserve">Amara Pasta Pack Classic</t>
  </si>
  <si>
    <t xml:space="preserve">P4589</t>
  </si>
  <si>
    <t xml:space="preserve">Trueline Sugar 5kg Classic</t>
  </si>
  <si>
    <t xml:space="preserve">P4590</t>
  </si>
  <si>
    <t xml:space="preserve">Nordale Dark Chocolate Box Pro</t>
  </si>
  <si>
    <t xml:space="preserve">P4591</t>
  </si>
  <si>
    <t xml:space="preserve">Solace Mixed Dry Fruits 1kg Neo</t>
  </si>
  <si>
    <t xml:space="preserve">P4592</t>
  </si>
  <si>
    <t xml:space="preserve">Casa Nova Breakfast Cereal Pro</t>
  </si>
  <si>
    <t xml:space="preserve">P4593</t>
  </si>
  <si>
    <t xml:space="preserve">Amara Toor Dal 1kg Elite</t>
  </si>
  <si>
    <t xml:space="preserve">P4594</t>
  </si>
  <si>
    <t xml:space="preserve">Ryko Namkeen Combo Neo</t>
  </si>
  <si>
    <t xml:space="preserve">P4595</t>
  </si>
  <si>
    <t xml:space="preserve">Skyline Mixed Dry Fruits 1kg Plus</t>
  </si>
  <si>
    <t xml:space="preserve">P4596</t>
  </si>
  <si>
    <t xml:space="preserve">Orbit Breakfast Cereal Smart 51</t>
  </si>
  <si>
    <t xml:space="preserve">P4597</t>
  </si>
  <si>
    <t xml:space="preserve">Trueline Atta 10kg Prime</t>
  </si>
  <si>
    <t xml:space="preserve">P4598</t>
  </si>
  <si>
    <t xml:space="preserve">Tarsa Instant Coffee Ultra</t>
  </si>
  <si>
    <t xml:space="preserve">P4599</t>
  </si>
  <si>
    <t xml:space="preserve">Amara Mixed Dry Fruits 1kg Air</t>
  </si>
  <si>
    <t xml:space="preserve">P4600</t>
  </si>
  <si>
    <t xml:space="preserve">Urbane Breakfast Cereal Plus</t>
  </si>
  <si>
    <t xml:space="preserve">P4601</t>
  </si>
  <si>
    <t xml:space="preserve">Mosaic Cooking Oil 5L Elite</t>
  </si>
  <si>
    <t xml:space="preserve">P4602</t>
  </si>
  <si>
    <t xml:space="preserve">Tarsa Dark Chocolate Box Pro</t>
  </si>
  <si>
    <t xml:space="preserve">P4603</t>
  </si>
  <si>
    <t xml:space="preserve">Solace Mixed Dry Fruits 1kg Smart</t>
  </si>
  <si>
    <t xml:space="preserve">P4604</t>
  </si>
  <si>
    <t xml:space="preserve">Ryko Pasta Pack Plus</t>
  </si>
  <si>
    <t xml:space="preserve">P4605</t>
  </si>
  <si>
    <t xml:space="preserve">Ardent Toor Dal 1kg Prime</t>
  </si>
  <si>
    <t xml:space="preserve">P4606</t>
  </si>
  <si>
    <t xml:space="preserve">Bluepeak Green Tea Pack Pro</t>
  </si>
  <si>
    <t xml:space="preserve">P4607</t>
  </si>
  <si>
    <t xml:space="preserve">Mosaic Raisins 500g Elite</t>
  </si>
  <si>
    <t xml:space="preserve">P4608</t>
  </si>
  <si>
    <t xml:space="preserve">Aurora Instant Noodles Pack Ultra</t>
  </si>
  <si>
    <t xml:space="preserve">P4609</t>
  </si>
  <si>
    <t xml:space="preserve">Prism Atta 10kg Classic</t>
  </si>
  <si>
    <t xml:space="preserve">P4610</t>
  </si>
  <si>
    <t xml:space="preserve">Amara Namkeen Combo Plus</t>
  </si>
  <si>
    <t xml:space="preserve">P4611</t>
  </si>
  <si>
    <t xml:space="preserve">Urbane Raisins 500g Pro 15</t>
  </si>
  <si>
    <t xml:space="preserve">P4612</t>
  </si>
  <si>
    <t xml:space="preserve">Indigo Hill Instant Noodles Pack Air</t>
  </si>
  <si>
    <t xml:space="preserve">P4613</t>
  </si>
  <si>
    <t xml:space="preserve">Aurora Cooking Oil 5L Smart</t>
  </si>
  <si>
    <t xml:space="preserve">P4614</t>
  </si>
  <si>
    <t xml:space="preserve">Nordale Instant Coffee Lite</t>
  </si>
  <si>
    <t xml:space="preserve">P4615</t>
  </si>
  <si>
    <t xml:space="preserve">Ardent Mixed Dry Fruits 1kg Elite</t>
  </si>
  <si>
    <t xml:space="preserve">P4616</t>
  </si>
  <si>
    <t xml:space="preserve">Pexo Breakfast Cereal Max</t>
  </si>
  <si>
    <t xml:space="preserve">P4617</t>
  </si>
  <si>
    <t xml:space="preserve">Ryko Basmati Rice 5kg Prime</t>
  </si>
  <si>
    <t xml:space="preserve">P4618</t>
  </si>
  <si>
    <t xml:space="preserve">Kiwa Dark Chocolate Box Pro</t>
  </si>
  <si>
    <t xml:space="preserve">P4619</t>
  </si>
  <si>
    <t xml:space="preserve">Trueline Mixed Dry Fruits 1kg Lite</t>
  </si>
  <si>
    <t xml:space="preserve">P4620</t>
  </si>
  <si>
    <t xml:space="preserve">Everly Pasta Pack Max</t>
  </si>
  <si>
    <t xml:space="preserve">P4621</t>
  </si>
  <si>
    <t xml:space="preserve">Orbit Cooking Oil 5L Air</t>
  </si>
  <si>
    <t xml:space="preserve">P4622</t>
  </si>
  <si>
    <t xml:space="preserve">Veda Green Tea Pack Plus</t>
  </si>
  <si>
    <t xml:space="preserve">P4623</t>
  </si>
  <si>
    <t xml:space="preserve">Urbane Almonds 500g Smart</t>
  </si>
  <si>
    <t xml:space="preserve">P4624</t>
  </si>
  <si>
    <t xml:space="preserve">Orbit Pasta Pack Elite</t>
  </si>
  <si>
    <t xml:space="preserve">P4625</t>
  </si>
  <si>
    <t xml:space="preserve">Orbit Sugar 5kg Lite</t>
  </si>
  <si>
    <t xml:space="preserve">P4626</t>
  </si>
  <si>
    <t xml:space="preserve">Trueline Namkeen Combo Ultra</t>
  </si>
  <si>
    <t xml:space="preserve">P4627</t>
  </si>
  <si>
    <t xml:space="preserve">Cedar &amp; Co Cashews 500g Ultra</t>
  </si>
  <si>
    <t xml:space="preserve">P4628</t>
  </si>
  <si>
    <t xml:space="preserve">Tarsa Pasta Pack Smart</t>
  </si>
  <si>
    <t xml:space="preserve">P4629</t>
  </si>
  <si>
    <t xml:space="preserve">Casa Nova Cooking Oil 5L Max</t>
  </si>
  <si>
    <t xml:space="preserve">P4630</t>
  </si>
  <si>
    <t xml:space="preserve">Cedar &amp; Co Cookies Pack Classic 33</t>
  </si>
  <si>
    <t xml:space="preserve">P4631</t>
  </si>
  <si>
    <t xml:space="preserve">Kiwa Cashews 500g Classic</t>
  </si>
  <si>
    <t xml:space="preserve">P4632</t>
  </si>
  <si>
    <t xml:space="preserve">Cedar &amp; Co Pasta Sauce Ultra</t>
  </si>
  <si>
    <t xml:space="preserve">P4633</t>
  </si>
  <si>
    <t xml:space="preserve">Luma Sugar 5kg Prime</t>
  </si>
  <si>
    <t xml:space="preserve">P4634</t>
  </si>
  <si>
    <t xml:space="preserve">Kiwa Cookies Pack Classic</t>
  </si>
  <si>
    <t xml:space="preserve">P4635</t>
  </si>
  <si>
    <t xml:space="preserve">Brightly Raisins 500g Prime</t>
  </si>
  <si>
    <t xml:space="preserve">P4636</t>
  </si>
  <si>
    <t xml:space="preserve">Cedar &amp; Co Pasta Pack Air</t>
  </si>
  <si>
    <t xml:space="preserve">P4637</t>
  </si>
  <si>
    <t xml:space="preserve">Novo Sugar 5kg Prime</t>
  </si>
  <si>
    <t xml:space="preserve">P4638</t>
  </si>
  <si>
    <t xml:space="preserve">Kiwa Instant Coffee Smart</t>
  </si>
  <si>
    <t xml:space="preserve">P4639</t>
  </si>
  <si>
    <t xml:space="preserve">Luma Raisins 500g Essential</t>
  </si>
  <si>
    <t xml:space="preserve">P4640</t>
  </si>
  <si>
    <t xml:space="preserve">Aurora Breakfast Cereal Max</t>
  </si>
  <si>
    <t xml:space="preserve">P4641</t>
  </si>
  <si>
    <t xml:space="preserve">Prism Sugar 5kg Essential</t>
  </si>
  <si>
    <t xml:space="preserve">P4642</t>
  </si>
  <si>
    <t xml:space="preserve">Kalpa Namkeen Combo Ultra</t>
  </si>
  <si>
    <t xml:space="preserve">P4643</t>
  </si>
  <si>
    <t xml:space="preserve">Solace Raisins 500g Classic</t>
  </si>
  <si>
    <t xml:space="preserve">P4644</t>
  </si>
  <si>
    <t xml:space="preserve">Kiwa Pasta Sauce Plus</t>
  </si>
  <si>
    <t xml:space="preserve">P4645</t>
  </si>
  <si>
    <t xml:space="preserve">Veda Cooking Oil 5L Elite</t>
  </si>
  <si>
    <t xml:space="preserve">P4646</t>
  </si>
  <si>
    <t xml:space="preserve">Solace Dark Chocolate Box Ultra</t>
  </si>
  <si>
    <t xml:space="preserve">P4647</t>
  </si>
  <si>
    <t xml:space="preserve">Veda Cashews 500g Neo</t>
  </si>
  <si>
    <t xml:space="preserve">P4648</t>
  </si>
  <si>
    <t xml:space="preserve">Solace Breakfast Cereal Ultra</t>
  </si>
  <si>
    <t xml:space="preserve">P4649</t>
  </si>
  <si>
    <t xml:space="preserve">Trueline Cooking Oil 5L Air</t>
  </si>
  <si>
    <t xml:space="preserve">P4650</t>
  </si>
  <si>
    <t xml:space="preserve">Everly Namkeen Combo Smart</t>
  </si>
  <si>
    <t xml:space="preserve">P4651</t>
  </si>
  <si>
    <t xml:space="preserve">Orbit Raisins 500g Pro</t>
  </si>
  <si>
    <t xml:space="preserve">P4652</t>
  </si>
  <si>
    <t xml:space="preserve">Pexo Pasta Sauce Air</t>
  </si>
  <si>
    <t xml:space="preserve">P4653</t>
  </si>
  <si>
    <t xml:space="preserve">Fable Toor Dal 1kg Lite</t>
  </si>
  <si>
    <t xml:space="preserve">P4654</t>
  </si>
  <si>
    <t xml:space="preserve">Cedar &amp; Co Dark Chocolate Box Prime</t>
  </si>
  <si>
    <t xml:space="preserve">P4655</t>
  </si>
  <si>
    <t xml:space="preserve">Urbane Almonds 500g Neo</t>
  </si>
  <si>
    <t xml:space="preserve">P4656</t>
  </si>
  <si>
    <t xml:space="preserve">Everly Breakfast Cereal Ultra</t>
  </si>
  <si>
    <t xml:space="preserve">P4657</t>
  </si>
  <si>
    <t xml:space="preserve">Amara Toor Dal 1kg Prime</t>
  </si>
  <si>
    <t xml:space="preserve">P4658</t>
  </si>
  <si>
    <t xml:space="preserve">Casa Nova Cookies Pack Lite</t>
  </si>
  <si>
    <t xml:space="preserve">P4659</t>
  </si>
  <si>
    <t xml:space="preserve">Maple Lane Raisins 500g Air</t>
  </si>
  <si>
    <t xml:space="preserve">P4660</t>
  </si>
  <si>
    <t xml:space="preserve">Orbit Instant Noodles Pack Smart</t>
  </si>
  <si>
    <t xml:space="preserve">P4661</t>
  </si>
  <si>
    <t xml:space="preserve">Bluepeak Cooking Oil 5L Max</t>
  </si>
  <si>
    <t xml:space="preserve">P4662</t>
  </si>
  <si>
    <t xml:space="preserve">Skyline Dark Chocolate Box Lite</t>
  </si>
  <si>
    <t xml:space="preserve">P4663</t>
  </si>
  <si>
    <t xml:space="preserve">Ardent Raisins 500g Smart</t>
  </si>
  <si>
    <t xml:space="preserve">P4664</t>
  </si>
  <si>
    <t xml:space="preserve">Amara Pasta Pack Lite</t>
  </si>
  <si>
    <t xml:space="preserve">P4665</t>
  </si>
  <si>
    <t xml:space="preserve">Ryko Cooking Oil 5L Essential</t>
  </si>
  <si>
    <t xml:space="preserve">P4666</t>
  </si>
  <si>
    <t xml:space="preserve">Maple Lane Dark Chocolate Box Essential</t>
  </si>
  <si>
    <t xml:space="preserve">P4667</t>
  </si>
  <si>
    <t xml:space="preserve">Nordale Almonds 500g Essential</t>
  </si>
  <si>
    <t xml:space="preserve">P4668</t>
  </si>
  <si>
    <t xml:space="preserve">Orbit Pasta Pack Ultra</t>
  </si>
  <si>
    <t xml:space="preserve">P4669</t>
  </si>
  <si>
    <t xml:space="preserve">Everly Toor Dal 1kg Elite</t>
  </si>
  <si>
    <t xml:space="preserve">P4670</t>
  </si>
  <si>
    <t xml:space="preserve">Solace Green Tea Pack Max</t>
  </si>
  <si>
    <t xml:space="preserve">P4671</t>
  </si>
  <si>
    <t xml:space="preserve">Veda Raisins 500g Ultra</t>
  </si>
  <si>
    <t xml:space="preserve">P4672</t>
  </si>
  <si>
    <t xml:space="preserve">Kiwa Breakfast Cereal Pro</t>
  </si>
  <si>
    <t xml:space="preserve">P4673</t>
  </si>
  <si>
    <t xml:space="preserve">Casa Nova Cooking Oil 5L Air 68</t>
  </si>
  <si>
    <t xml:space="preserve">P4674</t>
  </si>
  <si>
    <t xml:space="preserve">Urbane Namkeen Combo Air</t>
  </si>
  <si>
    <t xml:space="preserve">P4675</t>
  </si>
  <si>
    <t xml:space="preserve">Urbane Cashews 500g Neo</t>
  </si>
  <si>
    <t xml:space="preserve">P4676</t>
  </si>
  <si>
    <t xml:space="preserve">Ryko Instant Noodles Pack Ultra</t>
  </si>
  <si>
    <t xml:space="preserve">P4677</t>
  </si>
  <si>
    <t xml:space="preserve">Tarsa Cooking Oil 5L Plus</t>
  </si>
  <si>
    <t xml:space="preserve">P4678</t>
  </si>
  <si>
    <t xml:space="preserve">Tarsa Namkeen Combo Smart</t>
  </si>
  <si>
    <t xml:space="preserve">P4679</t>
  </si>
  <si>
    <t xml:space="preserve">Kalpa Raisins 500g Neo 48</t>
  </si>
  <si>
    <t xml:space="preserve">P4680</t>
  </si>
  <si>
    <t xml:space="preserve">Fable Pasta Sauce Elite</t>
  </si>
  <si>
    <t xml:space="preserve">P4681</t>
  </si>
  <si>
    <t xml:space="preserve">Kiwa Atta 10kg Pro</t>
  </si>
  <si>
    <t xml:space="preserve">P4682</t>
  </si>
  <si>
    <t xml:space="preserve">Pexo Green Tea Pack Pro</t>
  </si>
  <si>
    <t xml:space="preserve">P4683</t>
  </si>
  <si>
    <t xml:space="preserve">Indigo Hill Mixed Dry Fruits 1kg Classic 44</t>
  </si>
  <si>
    <t xml:space="preserve">P4684</t>
  </si>
  <si>
    <t xml:space="preserve">Fable Pasta Sauce Plus</t>
  </si>
  <si>
    <t xml:space="preserve">P4685</t>
  </si>
  <si>
    <t xml:space="preserve">Solace Toor Dal 1kg Ultra</t>
  </si>
  <si>
    <t xml:space="preserve">P4686</t>
  </si>
  <si>
    <t xml:space="preserve">Trueline Namkeen Combo Classic</t>
  </si>
  <si>
    <t xml:space="preserve">P4687</t>
  </si>
  <si>
    <t xml:space="preserve">Brightly Mixed Dry Fruits 1kg Max</t>
  </si>
  <si>
    <t xml:space="preserve">P4688</t>
  </si>
  <si>
    <t xml:space="preserve">Everly Pasta Sauce Classic</t>
  </si>
  <si>
    <t xml:space="preserve">P4689</t>
  </si>
  <si>
    <t xml:space="preserve">Nordale Atta 10kg Ultra</t>
  </si>
  <si>
    <t xml:space="preserve">P4690</t>
  </si>
  <si>
    <t xml:space="preserve">Indigo Hill Cookies Pack Prime</t>
  </si>
  <si>
    <t xml:space="preserve">P4691</t>
  </si>
  <si>
    <t xml:space="preserve">Amara Mixed Dry Fruits 1kg Plus</t>
  </si>
  <si>
    <t xml:space="preserve">P4692</t>
  </si>
  <si>
    <t xml:space="preserve">Urbane Instant Noodles Pack Classic</t>
  </si>
  <si>
    <t xml:space="preserve">P4693</t>
  </si>
  <si>
    <t xml:space="preserve">Zenix Cooking Oil 5L Neo</t>
  </si>
  <si>
    <t xml:space="preserve">P4694</t>
  </si>
  <si>
    <t xml:space="preserve">Skyline Green Tea Pack Classic</t>
  </si>
  <si>
    <t xml:space="preserve">P4695</t>
  </si>
  <si>
    <t xml:space="preserve">Vanta Cashews 500g Max</t>
  </si>
  <si>
    <t xml:space="preserve">P4696</t>
  </si>
  <si>
    <t xml:space="preserve">Helio Pasta Sauce Plus</t>
  </si>
  <si>
    <t xml:space="preserve">P4697</t>
  </si>
  <si>
    <t xml:space="preserve">Kiwa Toor Dal 1kg Smart</t>
  </si>
  <si>
    <t xml:space="preserve">P4698</t>
  </si>
  <si>
    <t xml:space="preserve">Mosaic Namkeen Combo Smart</t>
  </si>
  <si>
    <t xml:space="preserve">P4699</t>
  </si>
  <si>
    <t xml:space="preserve">Mosaic Mixed Dry Fruits 1kg Smart</t>
  </si>
  <si>
    <t xml:space="preserve">P4700</t>
  </si>
  <si>
    <t xml:space="preserve">Novo Breakfast Cereal Classic</t>
  </si>
  <si>
    <t xml:space="preserve">P4701</t>
  </si>
  <si>
    <t xml:space="preserve">Skyline Toor Dal 1kg Lite</t>
  </si>
  <si>
    <t xml:space="preserve">P4702</t>
  </si>
  <si>
    <t xml:space="preserve">Luma Cookies Pack Pro</t>
  </si>
  <si>
    <t xml:space="preserve">P4703</t>
  </si>
  <si>
    <t xml:space="preserve">Skyline Mixed Dry Fruits 1kg Elite</t>
  </si>
  <si>
    <t xml:space="preserve">P4704</t>
  </si>
  <si>
    <t xml:space="preserve">Casa Nova Instant Noodles Pack Plus</t>
  </si>
  <si>
    <t xml:space="preserve">P4705</t>
  </si>
  <si>
    <t xml:space="preserve">Nordale Sugar 5kg Ultra</t>
  </si>
  <si>
    <t xml:space="preserve">P4706</t>
  </si>
  <si>
    <t xml:space="preserve">Trueline Cookies Pack Essential</t>
  </si>
  <si>
    <t xml:space="preserve">P4707</t>
  </si>
  <si>
    <t xml:space="preserve">Cedar &amp; Co Almonds 500g Prime 17</t>
  </si>
  <si>
    <t xml:space="preserve">P4708</t>
  </si>
  <si>
    <t xml:space="preserve">Indigo Hill Breakfast Cereal Classic</t>
  </si>
  <si>
    <t xml:space="preserve">P4709</t>
  </si>
  <si>
    <t xml:space="preserve">Cedar &amp; Co Atta 10kg Neo</t>
  </si>
  <si>
    <t xml:space="preserve">P4710</t>
  </si>
  <si>
    <t xml:space="preserve">Aurora Namkeen Combo Lite 16</t>
  </si>
  <si>
    <t xml:space="preserve">P4711</t>
  </si>
  <si>
    <t xml:space="preserve">Luma Raisins 500g Elite</t>
  </si>
  <si>
    <t xml:space="preserve">P4712</t>
  </si>
  <si>
    <t xml:space="preserve">Veda Breakfast Cereal Pro</t>
  </si>
  <si>
    <t xml:space="preserve">P4713</t>
  </si>
  <si>
    <t xml:space="preserve">Veda Atta 10kg Max</t>
  </si>
  <si>
    <t xml:space="preserve">P4714</t>
  </si>
  <si>
    <t xml:space="preserve">Veda Cookies Pack Pro</t>
  </si>
  <si>
    <t xml:space="preserve">P4715</t>
  </si>
  <si>
    <t xml:space="preserve">Aurora Cashews 500g Essential</t>
  </si>
  <si>
    <t xml:space="preserve">P4716</t>
  </si>
  <si>
    <t xml:space="preserve">Brightly Instant Noodles Pack Prime</t>
  </si>
  <si>
    <t xml:space="preserve">P4717</t>
  </si>
  <si>
    <t xml:space="preserve">Ardent Cooking Oil 5L Smart</t>
  </si>
  <si>
    <t xml:space="preserve">P4718</t>
  </si>
  <si>
    <t xml:space="preserve">Nordale Cookies Pack Prime</t>
  </si>
  <si>
    <t xml:space="preserve">P4719</t>
  </si>
  <si>
    <t xml:space="preserve">Luma Almonds 500g Prime</t>
  </si>
  <si>
    <t xml:space="preserve">P4720</t>
  </si>
  <si>
    <t xml:space="preserve">Kalpa Instant Noodles Pack Plus</t>
  </si>
  <si>
    <t xml:space="preserve">P4721</t>
  </si>
  <si>
    <t xml:space="preserve">Ryko Basmati Rice 5kg Plus</t>
  </si>
  <si>
    <t xml:space="preserve">P4722</t>
  </si>
  <si>
    <t xml:space="preserve">Prism Namkeen Combo Prime</t>
  </si>
  <si>
    <t xml:space="preserve">P4723</t>
  </si>
  <si>
    <t xml:space="preserve">Zenix Almonds 500g Neo</t>
  </si>
  <si>
    <t xml:space="preserve">P4724</t>
  </si>
  <si>
    <t xml:space="preserve">Helio Pasta Sauce Prime</t>
  </si>
  <si>
    <t xml:space="preserve">P4725</t>
  </si>
  <si>
    <t xml:space="preserve">Skyline Atta 10kg Elite</t>
  </si>
  <si>
    <t xml:space="preserve">P4726</t>
  </si>
  <si>
    <t xml:space="preserve">Zenix Cookies Pack Plus</t>
  </si>
  <si>
    <t xml:space="preserve">P4727</t>
  </si>
  <si>
    <t xml:space="preserve">Ardent Cashews 500g Lite</t>
  </si>
  <si>
    <t xml:space="preserve">P4728</t>
  </si>
  <si>
    <t xml:space="preserve">Urbane Breakfast Cereal Pro</t>
  </si>
  <si>
    <t xml:space="preserve">P4729</t>
  </si>
  <si>
    <t xml:space="preserve">Cedar &amp; Co Atta 10kg Essential</t>
  </si>
  <si>
    <t xml:space="preserve">P4730</t>
  </si>
  <si>
    <t xml:space="preserve">Brightly Dark Chocolate Box Neo</t>
  </si>
  <si>
    <t xml:space="preserve">P4731</t>
  </si>
  <si>
    <t xml:space="preserve">Veda Raisins 500g Air</t>
  </si>
  <si>
    <t xml:space="preserve">P4732</t>
  </si>
  <si>
    <t xml:space="preserve">Casa Nova Breakfast Cereal Smart</t>
  </si>
  <si>
    <t xml:space="preserve">P4733</t>
  </si>
  <si>
    <t xml:space="preserve">Vanta Toor Dal 1kg Neo</t>
  </si>
  <si>
    <t xml:space="preserve">P4734</t>
  </si>
  <si>
    <t xml:space="preserve">Everly Cookies Pack Max</t>
  </si>
  <si>
    <t xml:space="preserve">P4735</t>
  </si>
  <si>
    <t xml:space="preserve">Kalpa Raisins 500g Neo 13</t>
  </si>
  <si>
    <t xml:space="preserve">P4736</t>
  </si>
  <si>
    <t xml:space="preserve">Ardent Instant Noodles Pack Classic</t>
  </si>
  <si>
    <t xml:space="preserve">P4737</t>
  </si>
  <si>
    <t xml:space="preserve">Nordale Atta 10kg Elite</t>
  </si>
  <si>
    <t xml:space="preserve">P4738</t>
  </si>
  <si>
    <t xml:space="preserve">Tarsa Instant Coffee Lite</t>
  </si>
  <si>
    <t xml:space="preserve">P4739</t>
  </si>
  <si>
    <t xml:space="preserve">Kalpa Cashews 500g Pro</t>
  </si>
  <si>
    <t xml:space="preserve">P4740</t>
  </si>
  <si>
    <t xml:space="preserve">Urbane Breakfast Cereal Smart</t>
  </si>
  <si>
    <t xml:space="preserve">P4741</t>
  </si>
  <si>
    <t xml:space="preserve">Ryko Basmati Rice 5kg Air</t>
  </si>
  <si>
    <t xml:space="preserve">P4742</t>
  </si>
  <si>
    <t xml:space="preserve">Solace Instant Coffee Elite</t>
  </si>
  <si>
    <t xml:space="preserve">P4743</t>
  </si>
  <si>
    <t xml:space="preserve">Bluepeak Raisins 500g Elite</t>
  </si>
  <si>
    <t xml:space="preserve">P4744</t>
  </si>
  <si>
    <t xml:space="preserve">Tarsa Pasta Pack Essential</t>
  </si>
  <si>
    <t xml:space="preserve">P4745</t>
  </si>
  <si>
    <t xml:space="preserve">Bluepeak Sugar 5kg Classic</t>
  </si>
  <si>
    <t xml:space="preserve">P4746</t>
  </si>
  <si>
    <t xml:space="preserve">Nordale Cookies Pack Max</t>
  </si>
  <si>
    <t xml:space="preserve">P4747</t>
  </si>
  <si>
    <t xml:space="preserve">Tarsa Raisins 500g Pro</t>
  </si>
  <si>
    <t xml:space="preserve">P4748</t>
  </si>
  <si>
    <t xml:space="preserve">Luma Pasta Sauce Smart</t>
  </si>
  <si>
    <t xml:space="preserve">P4749</t>
  </si>
  <si>
    <t xml:space="preserve">Orbit Cooking Oil 5L Classic</t>
  </si>
  <si>
    <t xml:space="preserve">P4750</t>
  </si>
  <si>
    <t xml:space="preserve">Vanta Green Tea Pack Max</t>
  </si>
  <si>
    <t xml:space="preserve">P4751</t>
  </si>
  <si>
    <t xml:space="preserve">Vanta Raisins 500g Elite</t>
  </si>
  <si>
    <t xml:space="preserve">P4752</t>
  </si>
  <si>
    <t xml:space="preserve">Kiwa Breakfast Cereal Smart</t>
  </si>
  <si>
    <t xml:space="preserve">P4753</t>
  </si>
  <si>
    <t xml:space="preserve">Bluepeak Atta 10kg Lite</t>
  </si>
  <si>
    <t xml:space="preserve">P4754</t>
  </si>
  <si>
    <t xml:space="preserve">Skyline Cookies Pack Essential</t>
  </si>
  <si>
    <t xml:space="preserve">P4755</t>
  </si>
  <si>
    <t xml:space="preserve">Fable Cashews 500g Elite</t>
  </si>
  <si>
    <t xml:space="preserve">P4756</t>
  </si>
  <si>
    <t xml:space="preserve">Helio Pasta Sauce Ultra</t>
  </si>
  <si>
    <t xml:space="preserve">P4757</t>
  </si>
  <si>
    <t xml:space="preserve">Cedar &amp; Co Cooking Oil 5L Elite</t>
  </si>
  <si>
    <t xml:space="preserve">P4758</t>
  </si>
  <si>
    <t xml:space="preserve">Kiwa Green Tea Pack Air</t>
  </si>
  <si>
    <t xml:space="preserve">P4759</t>
  </si>
  <si>
    <t xml:space="preserve">Fable Almonds 500g Lite</t>
  </si>
  <si>
    <t xml:space="preserve">P4760</t>
  </si>
  <si>
    <t xml:space="preserve">Luma Breakfast Cereal Essential</t>
  </si>
  <si>
    <t xml:space="preserve">P4761</t>
  </si>
  <si>
    <t xml:space="preserve">Helio Sugar 5kg Plus</t>
  </si>
  <si>
    <t xml:space="preserve">P4762</t>
  </si>
  <si>
    <t xml:space="preserve">Tarsa Namkeen Combo Neo</t>
  </si>
  <si>
    <t xml:space="preserve">P4763</t>
  </si>
  <si>
    <t xml:space="preserve">Indigo Hill Raisins 500g Smart</t>
  </si>
  <si>
    <t xml:space="preserve">P4764</t>
  </si>
  <si>
    <t xml:space="preserve">Cedar &amp; Co Pasta Sauce Air</t>
  </si>
  <si>
    <t xml:space="preserve">P4765</t>
  </si>
  <si>
    <t xml:space="preserve">Vanta Cooking Oil 5L Lite</t>
  </si>
  <si>
    <t xml:space="preserve">P4766</t>
  </si>
  <si>
    <t xml:space="preserve">Helio Namkeen Combo Lite</t>
  </si>
  <si>
    <t xml:space="preserve">P4767</t>
  </si>
  <si>
    <t xml:space="preserve">Mosaic Almonds 500g Prime</t>
  </si>
  <si>
    <t xml:space="preserve">P4768</t>
  </si>
  <si>
    <t xml:space="preserve">Veda Pasta Pack Classic</t>
  </si>
  <si>
    <t xml:space="preserve">P4769</t>
  </si>
  <si>
    <t xml:space="preserve">Kalpa Basmati Rice 5kg Essential</t>
  </si>
  <si>
    <t xml:space="preserve">P4770</t>
  </si>
  <si>
    <t xml:space="preserve">Casa Nova Namkeen Combo Elite</t>
  </si>
  <si>
    <t xml:space="preserve">P4771</t>
  </si>
  <si>
    <t xml:space="preserve">Urbane Raisins 500g Prime</t>
  </si>
  <si>
    <t xml:space="preserve">P4772</t>
  </si>
  <si>
    <t xml:space="preserve">Casa Nova Pasta Sauce Prime</t>
  </si>
  <si>
    <t xml:space="preserve">P4773</t>
  </si>
  <si>
    <t xml:space="preserve">Luma Atta 10kg Air</t>
  </si>
  <si>
    <t xml:space="preserve">P4774</t>
  </si>
  <si>
    <t xml:space="preserve">Veda Instant Coffee Prime</t>
  </si>
  <si>
    <t xml:space="preserve">P4775</t>
  </si>
  <si>
    <t xml:space="preserve">Casa Nova Almonds 500g Classic</t>
  </si>
  <si>
    <t xml:space="preserve">P4776</t>
  </si>
  <si>
    <t xml:space="preserve">Mosaic Instant Noodles Pack Air</t>
  </si>
  <si>
    <t xml:space="preserve">P4777</t>
  </si>
  <si>
    <t xml:space="preserve">Kalpa Cooking Oil 5L Elite</t>
  </si>
  <si>
    <t xml:space="preserve">P4778</t>
  </si>
  <si>
    <t xml:space="preserve">Cedar &amp; Co Dark Chocolate Box Neo</t>
  </si>
  <si>
    <t xml:space="preserve">P4779</t>
  </si>
  <si>
    <t xml:space="preserve">Casa Nova Almonds 500g Air</t>
  </si>
  <si>
    <t xml:space="preserve">P4780</t>
  </si>
  <si>
    <t xml:space="preserve">Aurora Pasta Pack Neo</t>
  </si>
  <si>
    <t xml:space="preserve">P4781</t>
  </si>
  <si>
    <t xml:space="preserve">Fable Toor Dal 1kg Ultra</t>
  </si>
  <si>
    <t xml:space="preserve">P4782</t>
  </si>
  <si>
    <t xml:space="preserve">Casa Nova Green Tea Pack Neo</t>
  </si>
  <si>
    <t xml:space="preserve">P4783</t>
  </si>
  <si>
    <t xml:space="preserve">Trueline Almonds 500g Prime</t>
  </si>
  <si>
    <t xml:space="preserve">P4784</t>
  </si>
  <si>
    <t xml:space="preserve">Luma Breakfast Cereal Classic</t>
  </si>
  <si>
    <t xml:space="preserve">P4785</t>
  </si>
  <si>
    <t xml:space="preserve">Trueline Cooking Oil 5L Lite</t>
  </si>
  <si>
    <t xml:space="preserve">P4786</t>
  </si>
  <si>
    <t xml:space="preserve">Skyline Green Tea Pack Elite</t>
  </si>
  <si>
    <t xml:space="preserve">P4787</t>
  </si>
  <si>
    <t xml:space="preserve">Pexo Almonds 500g Pro</t>
  </si>
  <si>
    <t xml:space="preserve">P4788</t>
  </si>
  <si>
    <t xml:space="preserve">Trueline Breakfast Cereal Essential</t>
  </si>
  <si>
    <t xml:space="preserve">P4789</t>
  </si>
  <si>
    <t xml:space="preserve">Pexo Atta 10kg Classic</t>
  </si>
  <si>
    <t xml:space="preserve">P4790</t>
  </si>
  <si>
    <t xml:space="preserve">Mosaic Green Tea Pack Ultra</t>
  </si>
  <si>
    <t xml:space="preserve">P4791</t>
  </si>
  <si>
    <t xml:space="preserve">Cedar &amp; Co Cashews 500g Prime</t>
  </si>
  <si>
    <t xml:space="preserve">P4792</t>
  </si>
  <si>
    <t xml:space="preserve">Bluepeak Pasta Sauce Elite</t>
  </si>
  <si>
    <t xml:space="preserve">P4793</t>
  </si>
  <si>
    <t xml:space="preserve">Zenix Sugar 5kg Prime</t>
  </si>
  <si>
    <t xml:space="preserve">P4794</t>
  </si>
  <si>
    <t xml:space="preserve">Luma Green Tea Pack Lite</t>
  </si>
  <si>
    <t xml:space="preserve">P4795</t>
  </si>
  <si>
    <t xml:space="preserve">Kalpa Cashews 500g Prime</t>
  </si>
  <si>
    <t xml:space="preserve">P4796</t>
  </si>
  <si>
    <t xml:space="preserve">Prism Breakfast Cereal Max</t>
  </si>
  <si>
    <t xml:space="preserve">P4797</t>
  </si>
  <si>
    <t xml:space="preserve">Vanta Sugar 5kg Essential</t>
  </si>
  <si>
    <t xml:space="preserve">P4798</t>
  </si>
  <si>
    <t xml:space="preserve">Kalpa Green Tea Pack Plus</t>
  </si>
  <si>
    <t xml:space="preserve">P4799</t>
  </si>
  <si>
    <t xml:space="preserve">Aurora Cashews 500g Max 13</t>
  </si>
  <si>
    <t xml:space="preserve">P4800</t>
  </si>
  <si>
    <t xml:space="preserve">Maple Lane Breakfast Cereal Neo</t>
  </si>
  <si>
    <t xml:space="preserve">P4801</t>
  </si>
  <si>
    <t xml:space="preserve">Ardent Toor Dal 1kg Pro</t>
  </si>
  <si>
    <t xml:space="preserve">P4802</t>
  </si>
  <si>
    <t xml:space="preserve">Luma Namkeen Combo Neo</t>
  </si>
  <si>
    <t xml:space="preserve">P4803</t>
  </si>
  <si>
    <t xml:space="preserve">Tarsa Mixed Dry Fruits 1kg Classic</t>
  </si>
  <si>
    <t xml:space="preserve">P4804</t>
  </si>
  <si>
    <t xml:space="preserve">Ardent Pasta Pack Pro</t>
  </si>
  <si>
    <t xml:space="preserve">P4805</t>
  </si>
  <si>
    <t xml:space="preserve">Ryko Sugar 5kg Max</t>
  </si>
  <si>
    <t xml:space="preserve">P4806</t>
  </si>
  <si>
    <t xml:space="preserve">Aurora Dark Chocolate Box Ultra</t>
  </si>
  <si>
    <t xml:space="preserve">P4807</t>
  </si>
  <si>
    <t xml:space="preserve">Cedar &amp; Co Cashews 500g Smart</t>
  </si>
  <si>
    <t xml:space="preserve">P4808</t>
  </si>
  <si>
    <t xml:space="preserve">Cedar &amp; Co Pasta Pack Plus</t>
  </si>
  <si>
    <t xml:space="preserve">P4809</t>
  </si>
  <si>
    <t xml:space="preserve">Veda Sugar 5kg Plus</t>
  </si>
  <si>
    <t xml:space="preserve">P4810</t>
  </si>
  <si>
    <t xml:space="preserve">Fable Dark Chocolate Box Air 56</t>
  </si>
  <si>
    <t xml:space="preserve">P4811</t>
  </si>
  <si>
    <t xml:space="preserve">Solace Mixed Dry Fruits 1kg Prime</t>
  </si>
  <si>
    <t xml:space="preserve">P4812</t>
  </si>
  <si>
    <t xml:space="preserve">Helio Pasta Pack Lite</t>
  </si>
  <si>
    <t xml:space="preserve">P4813</t>
  </si>
  <si>
    <t xml:space="preserve">Kiwa Basmati Rice 5kg Lite</t>
  </si>
  <si>
    <t xml:space="preserve">P4814</t>
  </si>
  <si>
    <t xml:space="preserve">Vanta Namkeen Combo Prime</t>
  </si>
  <si>
    <t xml:space="preserve">P4815</t>
  </si>
  <si>
    <t xml:space="preserve">Urbane Mixed Dry Fruits 1kg Ultra</t>
  </si>
  <si>
    <t xml:space="preserve">P4816</t>
  </si>
  <si>
    <t xml:space="preserve">Vanta Pasta Sauce Classic</t>
  </si>
  <si>
    <t xml:space="preserve">P4817</t>
  </si>
  <si>
    <t xml:space="preserve">Zenix Sugar 5kg Max</t>
  </si>
  <si>
    <t xml:space="preserve">P4818</t>
  </si>
  <si>
    <t xml:space="preserve">Trueline Dark Chocolate Box Pro</t>
  </si>
  <si>
    <t xml:space="preserve">P4819</t>
  </si>
  <si>
    <t xml:space="preserve">Maple Lane Almonds 500g Ultra</t>
  </si>
  <si>
    <t xml:space="preserve">P4820</t>
  </si>
  <si>
    <t xml:space="preserve">Bluepeak Instant Noodles Pack Essential</t>
  </si>
  <si>
    <t xml:space="preserve">P4821</t>
  </si>
  <si>
    <t xml:space="preserve">Bluepeak Atta 10kg Essential</t>
  </si>
  <si>
    <t xml:space="preserve">P4822</t>
  </si>
  <si>
    <t xml:space="preserve">Helio Green Tea Pack Neo</t>
  </si>
  <si>
    <t xml:space="preserve">P4823</t>
  </si>
  <si>
    <t xml:space="preserve">Indigo Hill Raisins 500g Ultra</t>
  </si>
  <si>
    <t xml:space="preserve">P4824</t>
  </si>
  <si>
    <t xml:space="preserve">Brightly Instant Noodles Pack Air</t>
  </si>
  <si>
    <t xml:space="preserve">P4825</t>
  </si>
  <si>
    <t xml:space="preserve">Trueline Atta 10kg Smart</t>
  </si>
  <si>
    <t xml:space="preserve">P4826</t>
  </si>
  <si>
    <t xml:space="preserve">Helio Green Tea Pack Smart</t>
  </si>
  <si>
    <t xml:space="preserve">P4827</t>
  </si>
  <si>
    <t xml:space="preserve">Cedar &amp; Co Almonds 500g Ultra</t>
  </si>
  <si>
    <t xml:space="preserve">P4828</t>
  </si>
  <si>
    <t xml:space="preserve">Brightly Breakfast Cereal Prime</t>
  </si>
  <si>
    <t xml:space="preserve">P4829</t>
  </si>
  <si>
    <t xml:space="preserve">Skyline Basmati Rice 5kg Prime</t>
  </si>
  <si>
    <t xml:space="preserve">P4830</t>
  </si>
  <si>
    <t xml:space="preserve">Tarsa Namkeen Combo Plus</t>
  </si>
  <si>
    <t xml:space="preserve">P4831</t>
  </si>
  <si>
    <t xml:space="preserve">Aurora Raisins 500g Elite</t>
  </si>
  <si>
    <t xml:space="preserve">P4832</t>
  </si>
  <si>
    <t xml:space="preserve">Ryko Instant Noodles Pack Prime</t>
  </si>
  <si>
    <t xml:space="preserve">P4833</t>
  </si>
  <si>
    <t xml:space="preserve">Prism Cooking Oil 5L Essential</t>
  </si>
  <si>
    <t xml:space="preserve">P4834</t>
  </si>
  <si>
    <t xml:space="preserve">Orbit Dark Chocolate Box Classic</t>
  </si>
  <si>
    <t xml:space="preserve">P4835</t>
  </si>
  <si>
    <t xml:space="preserve">Fable Cashews 500g Air</t>
  </si>
  <si>
    <t xml:space="preserve">P4836</t>
  </si>
  <si>
    <t xml:space="preserve">Nordale Pasta Pack Smart</t>
  </si>
  <si>
    <t xml:space="preserve">P4837</t>
  </si>
  <si>
    <t xml:space="preserve">Orbit Atta 10kg Plus</t>
  </si>
  <si>
    <t xml:space="preserve">P4838</t>
  </si>
  <si>
    <t xml:space="preserve">Tarsa Dark Chocolate Box Lite</t>
  </si>
  <si>
    <t xml:space="preserve">P4839</t>
  </si>
  <si>
    <t xml:space="preserve">Novo Raisins 500g Ultra</t>
  </si>
  <si>
    <t xml:space="preserve">P4840</t>
  </si>
  <si>
    <t xml:space="preserve">Maple Lane Pasta Pack Prime</t>
  </si>
  <si>
    <t xml:space="preserve">P4841</t>
  </si>
  <si>
    <t xml:space="preserve">Tarsa Cooking Oil 5L Ultra</t>
  </si>
  <si>
    <t xml:space="preserve">P4842</t>
  </si>
  <si>
    <t xml:space="preserve">Kiwa Instant Coffee Air</t>
  </si>
  <si>
    <t xml:space="preserve">P4843</t>
  </si>
  <si>
    <t xml:space="preserve">Vanta Mixed Dry Fruits 1kg Prime</t>
  </si>
  <si>
    <t xml:space="preserve">P4844</t>
  </si>
  <si>
    <t xml:space="preserve">Amara Breakfast Cereal Prime</t>
  </si>
  <si>
    <t xml:space="preserve">P4845</t>
  </si>
  <si>
    <t xml:space="preserve">Maple Lane Atta 10kg Elite</t>
  </si>
  <si>
    <t xml:space="preserve">P4846</t>
  </si>
  <si>
    <t xml:space="preserve">Trueline Namkeen Combo Smart</t>
  </si>
  <si>
    <t xml:space="preserve">P4847</t>
  </si>
  <si>
    <t xml:space="preserve">Maple Lane Raisins 500g Ultra</t>
  </si>
  <si>
    <t xml:space="preserve">P4848</t>
  </si>
  <si>
    <t xml:space="preserve">Ardent Instant Noodles Pack Essential</t>
  </si>
  <si>
    <t xml:space="preserve">P4849</t>
  </si>
  <si>
    <t xml:space="preserve">Maple Lane Sugar 5kg Plus</t>
  </si>
  <si>
    <t xml:space="preserve">P4850</t>
  </si>
  <si>
    <t xml:space="preserve">Orbit Green Tea Pack Prime</t>
  </si>
  <si>
    <t xml:space="preserve">P4851</t>
  </si>
  <si>
    <t xml:space="preserve">Urbane Almonds 500g Smart 85</t>
  </si>
  <si>
    <t xml:space="preserve">P4852</t>
  </si>
  <si>
    <t xml:space="preserve">Indigo Hill Pasta Sauce Smart</t>
  </si>
  <si>
    <t xml:space="preserve">P4853</t>
  </si>
  <si>
    <t xml:space="preserve">Amara Cooking Oil 5L Pro</t>
  </si>
  <si>
    <t xml:space="preserve">P4854</t>
  </si>
  <si>
    <t xml:space="preserve">Brightly Namkeen Combo Smart</t>
  </si>
  <si>
    <t xml:space="preserve">P4855</t>
  </si>
  <si>
    <t xml:space="preserve">Urbane Cashews 500g Neo 87</t>
  </si>
  <si>
    <t xml:space="preserve">P4856</t>
  </si>
  <si>
    <t xml:space="preserve">Skyline Pasta Pack Prime</t>
  </si>
  <si>
    <t xml:space="preserve">P4857</t>
  </si>
  <si>
    <t xml:space="preserve">Trueline Basmati Rice 5kg Plus</t>
  </si>
  <si>
    <t xml:space="preserve">P4858</t>
  </si>
  <si>
    <t xml:space="preserve">Bluepeak Instant Coffee Ultra</t>
  </si>
  <si>
    <t xml:space="preserve">P4859</t>
  </si>
  <si>
    <t xml:space="preserve">Vanta Cashews 500g Air</t>
  </si>
  <si>
    <t xml:space="preserve">P4860</t>
  </si>
  <si>
    <t xml:space="preserve">Everly Pasta Pack Plus</t>
  </si>
  <si>
    <t xml:space="preserve">P4861</t>
  </si>
  <si>
    <t xml:space="preserve">Aurora Atta 10kg Prime</t>
  </si>
  <si>
    <t xml:space="preserve">P4862</t>
  </si>
  <si>
    <t xml:space="preserve">Solace Green Tea Pack Essential</t>
  </si>
  <si>
    <t xml:space="preserve">P4863</t>
  </si>
  <si>
    <t xml:space="preserve">Skyline Almonds 500g Ultra</t>
  </si>
  <si>
    <t xml:space="preserve">P4864</t>
  </si>
  <si>
    <t xml:space="preserve">Vanta Breakfast Cereal Smart</t>
  </si>
  <si>
    <t xml:space="preserve">P4865</t>
  </si>
  <si>
    <t xml:space="preserve">Vanta Atta 10kg Plus</t>
  </si>
  <si>
    <t xml:space="preserve">P4866</t>
  </si>
  <si>
    <t xml:space="preserve">Bluepeak Green Tea Pack Essential</t>
  </si>
  <si>
    <t xml:space="preserve">P4867</t>
  </si>
  <si>
    <t xml:space="preserve">Maple Lane Cashews 500g Essential</t>
  </si>
  <si>
    <t xml:space="preserve">P4868</t>
  </si>
  <si>
    <t xml:space="preserve">Mosaic Pasta Sauce Classic</t>
  </si>
  <si>
    <t xml:space="preserve">P4869</t>
  </si>
  <si>
    <t xml:space="preserve">Aurora Toor Dal 1kg Air</t>
  </si>
  <si>
    <t xml:space="preserve">P4870</t>
  </si>
  <si>
    <t xml:space="preserve">Kiwa Namkeen Combo Classic</t>
  </si>
  <si>
    <t xml:space="preserve">P4871</t>
  </si>
  <si>
    <t xml:space="preserve">Veda Mixed Dry Fruits 1kg Max</t>
  </si>
  <si>
    <t xml:space="preserve">P4872</t>
  </si>
  <si>
    <t xml:space="preserve">Prism Pasta Sauce Classic</t>
  </si>
  <si>
    <t xml:space="preserve">P4873</t>
  </si>
  <si>
    <t xml:space="preserve">Fable Sugar 5kg Max</t>
  </si>
  <si>
    <t xml:space="preserve">P4874</t>
  </si>
  <si>
    <t xml:space="preserve">Kiwa Cookies Pack Neo</t>
  </si>
  <si>
    <t xml:space="preserve">P4875</t>
  </si>
  <si>
    <t xml:space="preserve">Solace Raisins 500g Ultra</t>
  </si>
  <si>
    <t xml:space="preserve">P4876</t>
  </si>
  <si>
    <t xml:space="preserve">Amara Pasta Sauce Ultra</t>
  </si>
  <si>
    <t xml:space="preserve">P4877</t>
  </si>
  <si>
    <t xml:space="preserve">Maple Lane Sugar 5kg Elite</t>
  </si>
  <si>
    <t xml:space="preserve">P4878</t>
  </si>
  <si>
    <t xml:space="preserve">Orbit Instant Coffee Ultra</t>
  </si>
  <si>
    <t xml:space="preserve">P4879</t>
  </si>
  <si>
    <t xml:space="preserve">Aurora Raisins 500g Prime</t>
  </si>
  <si>
    <t xml:space="preserve">P4880</t>
  </si>
  <si>
    <t xml:space="preserve">Skyline Pasta Sauce Plus</t>
  </si>
  <si>
    <t xml:space="preserve">P4881</t>
  </si>
  <si>
    <t xml:space="preserve">Kiwa Toor Dal 1kg Elite</t>
  </si>
  <si>
    <t xml:space="preserve">P4882</t>
  </si>
  <si>
    <t xml:space="preserve">Amara Green Tea Pack Ultra</t>
  </si>
  <si>
    <t xml:space="preserve">P4883</t>
  </si>
  <si>
    <t xml:space="preserve">Ardent Raisins 500g Classic</t>
  </si>
  <si>
    <t xml:space="preserve">P4884</t>
  </si>
  <si>
    <t xml:space="preserve">Casa Nova Pasta Sauce Pro</t>
  </si>
  <si>
    <t xml:space="preserve">P4885</t>
  </si>
  <si>
    <t xml:space="preserve">Luma Toor Dal 1kg Ultra</t>
  </si>
  <si>
    <t xml:space="preserve">P4886</t>
  </si>
  <si>
    <t xml:space="preserve">Luma Dark Chocolate Box Classic</t>
  </si>
  <si>
    <t xml:space="preserve">P4887</t>
  </si>
  <si>
    <t xml:space="preserve">Indigo Hill Raisins 500g Plus</t>
  </si>
  <si>
    <t xml:space="preserve">P4888</t>
  </si>
  <si>
    <t xml:space="preserve">Nordale Instant Noodles Pack Smart</t>
  </si>
  <si>
    <t xml:space="preserve">P4889</t>
  </si>
  <si>
    <t xml:space="preserve">Skyline Basmati Rice 5kg Ultra</t>
  </si>
  <si>
    <t xml:space="preserve">P4890</t>
  </si>
  <si>
    <t xml:space="preserve">Aurora Dark Chocolate Box Lite</t>
  </si>
  <si>
    <t xml:space="preserve">P4891</t>
  </si>
  <si>
    <t xml:space="preserve">Novo Almonds 500g Pro</t>
  </si>
  <si>
    <t xml:space="preserve">P4892</t>
  </si>
  <si>
    <t xml:space="preserve">Nordale Instant Noodles Pack Max</t>
  </si>
  <si>
    <t xml:space="preserve">P4893</t>
  </si>
  <si>
    <t xml:space="preserve">Pexo Sugar 5kg Plus</t>
  </si>
  <si>
    <t xml:space="preserve">P4894</t>
  </si>
  <si>
    <t xml:space="preserve">Pexo Green Tea Pack Essential</t>
  </si>
  <si>
    <t xml:space="preserve">P4895</t>
  </si>
  <si>
    <t xml:space="preserve">Novo Mixed Dry Fruits 1kg Prime</t>
  </si>
  <si>
    <t xml:space="preserve">P4896</t>
  </si>
  <si>
    <t xml:space="preserve">Pexo Pasta Sauce Neo</t>
  </si>
  <si>
    <t xml:space="preserve">P4897</t>
  </si>
  <si>
    <t xml:space="preserve">Aurora Toor Dal 1kg Air 39</t>
  </si>
  <si>
    <t xml:space="preserve">P4898</t>
  </si>
  <si>
    <t xml:space="preserve">Fable Cookies Pack Essential</t>
  </si>
  <si>
    <t xml:space="preserve">P4899</t>
  </si>
  <si>
    <t xml:space="preserve">Maple Lane Almonds 500g Plus</t>
  </si>
  <si>
    <t xml:space="preserve">P4900</t>
  </si>
  <si>
    <t xml:space="preserve">Fable Pasta Sauce Plus 87</t>
  </si>
  <si>
    <t xml:space="preserve">P4901</t>
  </si>
  <si>
    <t xml:space="preserve">Nordale Atta 10kg Pro</t>
  </si>
  <si>
    <t xml:space="preserve">P4902</t>
  </si>
  <si>
    <t xml:space="preserve">Urbane Cookies Pack Plus</t>
  </si>
  <si>
    <t xml:space="preserve">P4903</t>
  </si>
  <si>
    <t xml:space="preserve">Luma Mixed Dry Fruits 1kg Prime</t>
  </si>
  <si>
    <t xml:space="preserve">P4904</t>
  </si>
  <si>
    <t xml:space="preserve">Aurora Pasta Pack Essential</t>
  </si>
  <si>
    <t xml:space="preserve">P4905</t>
  </si>
  <si>
    <t xml:space="preserve">Luma Toor Dal 1kg Pro</t>
  </si>
  <si>
    <t xml:space="preserve">P4906</t>
  </si>
  <si>
    <t xml:space="preserve">Nordale Dark Chocolate Box Prime</t>
  </si>
  <si>
    <t xml:space="preserve">P4907</t>
  </si>
  <si>
    <t xml:space="preserve">Urbane Mixed Dry Fruits 1kg Pro</t>
  </si>
  <si>
    <t xml:space="preserve">P4908</t>
  </si>
  <si>
    <t xml:space="preserve">Maple Lane Instant Noodles Pack Max</t>
  </si>
  <si>
    <t xml:space="preserve">P4909</t>
  </si>
  <si>
    <t xml:space="preserve">Everly Cooking Oil 5L Neo</t>
  </si>
  <si>
    <t xml:space="preserve">P4910</t>
  </si>
  <si>
    <t xml:space="preserve">Orbit Green Tea Pack Plus</t>
  </si>
  <si>
    <t xml:space="preserve">P4911</t>
  </si>
  <si>
    <t xml:space="preserve">Brightly Mixed Dry Fruits 1kg Ultra</t>
  </si>
  <si>
    <t xml:space="preserve">P4912</t>
  </si>
  <si>
    <t xml:space="preserve">Ardent Pasta Pack Elite</t>
  </si>
  <si>
    <t xml:space="preserve">P4913</t>
  </si>
  <si>
    <t xml:space="preserve">Orbit Basmati Rice 5kg Pro</t>
  </si>
  <si>
    <t xml:space="preserve">P4914</t>
  </si>
  <si>
    <t xml:space="preserve">Nordale Green Tea Pack Classic</t>
  </si>
  <si>
    <t xml:space="preserve">P4915</t>
  </si>
  <si>
    <t xml:space="preserve">Maple Lane Almonds 500g Neo</t>
  </si>
  <si>
    <t xml:space="preserve">P4916</t>
  </si>
  <si>
    <t xml:space="preserve">Ardent Pasta Pack Ultra</t>
  </si>
  <si>
    <t xml:space="preserve">P4917</t>
  </si>
  <si>
    <t xml:space="preserve">Solace Basmati Rice 5kg Elite</t>
  </si>
  <si>
    <t xml:space="preserve">P4918</t>
  </si>
  <si>
    <t xml:space="preserve">Ryko Dark Chocolate Box Prime</t>
  </si>
  <si>
    <t xml:space="preserve">P4919</t>
  </si>
  <si>
    <t xml:space="preserve">Brightly Almonds 500g Max</t>
  </si>
  <si>
    <t xml:space="preserve">P4920</t>
  </si>
  <si>
    <t xml:space="preserve">Nordale Instant Noodles Pack Max 19</t>
  </si>
  <si>
    <t xml:space="preserve">P4921</t>
  </si>
  <si>
    <t xml:space="preserve">Amara Toor Dal 1kg Max</t>
  </si>
  <si>
    <t xml:space="preserve">P4922</t>
  </si>
  <si>
    <t xml:space="preserve">Ardent Namkeen Combo Neo</t>
  </si>
  <si>
    <t xml:space="preserve">P4923</t>
  </si>
  <si>
    <t xml:space="preserve">Indigo Hill Almonds 500g Elite</t>
  </si>
  <si>
    <t xml:space="preserve">P4924</t>
  </si>
  <si>
    <t xml:space="preserve">Aurora Instant Noodles Pack Elite</t>
  </si>
  <si>
    <t xml:space="preserve">P4925</t>
  </si>
  <si>
    <t xml:space="preserve">Mosaic Toor Dal 1kg Classic</t>
  </si>
  <si>
    <t xml:space="preserve">P4926</t>
  </si>
  <si>
    <t xml:space="preserve">Prism Dark Chocolate Box Smart</t>
  </si>
  <si>
    <t xml:space="preserve">P4927</t>
  </si>
  <si>
    <t xml:space="preserve">Prism Raisins 500g Pro</t>
  </si>
  <si>
    <t xml:space="preserve">P4928</t>
  </si>
  <si>
    <t xml:space="preserve">Ardent Breakfast Cereal Classic</t>
  </si>
  <si>
    <t xml:space="preserve">P4929</t>
  </si>
  <si>
    <t xml:space="preserve">Casa Nova Cooking Oil 5L Elite</t>
  </si>
  <si>
    <t xml:space="preserve">P4930</t>
  </si>
  <si>
    <t xml:space="preserve">Ardent Dark Chocolate Box Ultra</t>
  </si>
  <si>
    <t xml:space="preserve">P4931</t>
  </si>
  <si>
    <t xml:space="preserve">Maple Lane Raisins 500g Pro</t>
  </si>
  <si>
    <t xml:space="preserve">P4932</t>
  </si>
  <si>
    <t xml:space="preserve">Kalpa Pasta Pack Ultra</t>
  </si>
  <si>
    <t xml:space="preserve">P4933</t>
  </si>
  <si>
    <t xml:space="preserve">Maple Lane Sugar 5kg Lite</t>
  </si>
  <si>
    <t xml:space="preserve">P4934</t>
  </si>
  <si>
    <t xml:space="preserve">Luma Namkeen Combo Prime</t>
  </si>
  <si>
    <t xml:space="preserve">P4935</t>
  </si>
  <si>
    <t xml:space="preserve">Indigo Hill Almonds 500g Lite</t>
  </si>
  <si>
    <t xml:space="preserve">P4936</t>
  </si>
  <si>
    <t xml:space="preserve">Pexo Pasta Pack Lite</t>
  </si>
  <si>
    <t xml:space="preserve">P4937</t>
  </si>
  <si>
    <t xml:space="preserve">Maple Lane Cooking Oil 5L Prime</t>
  </si>
  <si>
    <t xml:space="preserve">P4938</t>
  </si>
  <si>
    <t xml:space="preserve">Skyline Dark Chocolate Box Elite</t>
  </si>
  <si>
    <t xml:space="preserve">P4939</t>
  </si>
  <si>
    <t xml:space="preserve">Nordale Mixed Dry Fruits 1kg Air</t>
  </si>
  <si>
    <t xml:space="preserve">P4940</t>
  </si>
  <si>
    <t xml:space="preserve">Vanta Pasta Sauce Plus 63</t>
  </si>
  <si>
    <t xml:space="preserve">P4941</t>
  </si>
  <si>
    <t xml:space="preserve">Bluepeak Sugar 5kg Air</t>
  </si>
  <si>
    <t xml:space="preserve">P4942</t>
  </si>
  <si>
    <t xml:space="preserve">Ardent Green Tea Pack Essential</t>
  </si>
  <si>
    <t xml:space="preserve">P4943</t>
  </si>
  <si>
    <t xml:space="preserve">Casa Nova Raisins 500g Pro</t>
  </si>
  <si>
    <t xml:space="preserve">P4944</t>
  </si>
  <si>
    <t xml:space="preserve">Casa Nova Breakfast Cereal Plus</t>
  </si>
  <si>
    <t xml:space="preserve">P4945</t>
  </si>
  <si>
    <t xml:space="preserve">Pexo Sugar 5kg Classic</t>
  </si>
  <si>
    <t xml:space="preserve">P4946</t>
  </si>
  <si>
    <t xml:space="preserve">Casa Nova Green Tea Pack Elite</t>
  </si>
  <si>
    <t xml:space="preserve">P4947</t>
  </si>
  <si>
    <t xml:space="preserve">Trueline Raisins 500g Pro 81</t>
  </si>
  <si>
    <t xml:space="preserve">P4948</t>
  </si>
  <si>
    <t xml:space="preserve">Bluepeak Instant Noodles Pack Lite</t>
  </si>
  <si>
    <t xml:space="preserve">P4949</t>
  </si>
  <si>
    <t xml:space="preserve">Zenix Cooking Oil 5L Essential</t>
  </si>
  <si>
    <t xml:space="preserve">P4950</t>
  </si>
  <si>
    <t xml:space="preserve">Everly Instant Coffee Plus</t>
  </si>
  <si>
    <t xml:space="preserve">P4951</t>
  </si>
  <si>
    <t xml:space="preserve">Everly Mixed Dry Fruits 1kg Air</t>
  </si>
  <si>
    <t xml:space="preserve">P4952</t>
  </si>
  <si>
    <t xml:space="preserve">Helio Pasta Sauce Max</t>
  </si>
  <si>
    <t xml:space="preserve">P4953</t>
  </si>
  <si>
    <t xml:space="preserve">Kiwa Basmati Rice 5kg Air</t>
  </si>
  <si>
    <t xml:space="preserve">P4954</t>
  </si>
  <si>
    <t xml:space="preserve">Amara Cookies Pack Essential</t>
  </si>
  <si>
    <t xml:space="preserve">P4955</t>
  </si>
  <si>
    <t xml:space="preserve">Nordale Mixed Dry Fruits 1kg Elite</t>
  </si>
  <si>
    <t xml:space="preserve">P4956</t>
  </si>
  <si>
    <t xml:space="preserve">Skyline Pasta Sauce Air</t>
  </si>
  <si>
    <t xml:space="preserve">P4957</t>
  </si>
  <si>
    <t xml:space="preserve">Trueline Cooking Oil 5L Max</t>
  </si>
  <si>
    <t xml:space="preserve">P4958</t>
  </si>
  <si>
    <t xml:space="preserve">Tarsa Dark Chocolate Box Lite 89</t>
  </si>
  <si>
    <t xml:space="preserve">P4959</t>
  </si>
  <si>
    <t xml:space="preserve">Nordale Almonds 500g Plus</t>
  </si>
  <si>
    <t xml:space="preserve">P4960</t>
  </si>
  <si>
    <t xml:space="preserve">Helio Instant Noodles Pack Ultra</t>
  </si>
  <si>
    <t xml:space="preserve">P4961</t>
  </si>
  <si>
    <t xml:space="preserve">Kalpa Atta 10kg Smart</t>
  </si>
  <si>
    <t xml:space="preserve">P4962</t>
  </si>
  <si>
    <t xml:space="preserve">Luma Dark Chocolate Box Air</t>
  </si>
  <si>
    <t xml:space="preserve">P4963</t>
  </si>
  <si>
    <t xml:space="preserve">Trueline Cashews 500g Lite</t>
  </si>
  <si>
    <t xml:space="preserve">P4964</t>
  </si>
  <si>
    <t xml:space="preserve">Orbit Breakfast Cereal Prime</t>
  </si>
  <si>
    <t xml:space="preserve">P4965</t>
  </si>
  <si>
    <t xml:space="preserve">Indigo Hill Cooking Oil 5L Prime</t>
  </si>
  <si>
    <t xml:space="preserve">P4966</t>
  </si>
  <si>
    <t xml:space="preserve">Urbane Cookies Pack Pro</t>
  </si>
  <si>
    <t xml:space="preserve">P4967</t>
  </si>
  <si>
    <t xml:space="preserve">Kalpa Cashews 500g Ultra</t>
  </si>
  <si>
    <t xml:space="preserve">P4968</t>
  </si>
  <si>
    <t xml:space="preserve">Orbit Instant Noodles Pack Lite</t>
  </si>
  <si>
    <t xml:space="preserve">P4969</t>
  </si>
  <si>
    <t xml:space="preserve">Veda Sugar 5kg Neo</t>
  </si>
  <si>
    <t xml:space="preserve">P4970</t>
  </si>
  <si>
    <t xml:space="preserve">Maple Lane Cookies Pack Plus</t>
  </si>
  <si>
    <t xml:space="preserve">P4971</t>
  </si>
  <si>
    <t xml:space="preserve">Novo Mixed Dry Fruits 1kg Classic</t>
  </si>
  <si>
    <t xml:space="preserve">P4972</t>
  </si>
  <si>
    <t xml:space="preserve">Solace Breakfast Cereal Max</t>
  </si>
  <si>
    <t xml:space="preserve">P4973</t>
  </si>
  <si>
    <t xml:space="preserve">Luma Atta 10kg Ultra</t>
  </si>
  <si>
    <t xml:space="preserve">P4974</t>
  </si>
  <si>
    <t xml:space="preserve">Zenix Namkeen Combo Pro</t>
  </si>
  <si>
    <t xml:space="preserve">P4975</t>
  </si>
  <si>
    <t xml:space="preserve">Mosaic Mixed Dry Fruits 1kg Ultra</t>
  </si>
  <si>
    <t xml:space="preserve">P4976</t>
  </si>
  <si>
    <t xml:space="preserve">Bluepeak Breakfast Cereal Ultra</t>
  </si>
  <si>
    <t xml:space="preserve">P4977</t>
  </si>
  <si>
    <t xml:space="preserve">Zenix Atta 10kg Essential</t>
  </si>
  <si>
    <t xml:space="preserve">P4978</t>
  </si>
  <si>
    <t xml:space="preserve">Everly Dark Chocolate Box Prime</t>
  </si>
  <si>
    <t xml:space="preserve">P4979</t>
  </si>
  <si>
    <t xml:space="preserve">Vanta Mixed Dry Fruits 1kg Classic</t>
  </si>
  <si>
    <t xml:space="preserve">P4980</t>
  </si>
  <si>
    <t xml:space="preserve">Orbit Pasta Pack Plus</t>
  </si>
  <si>
    <t xml:space="preserve">P4981</t>
  </si>
  <si>
    <t xml:space="preserve">Trueline Atta 10kg Essential</t>
  </si>
  <si>
    <t xml:space="preserve">P4982</t>
  </si>
  <si>
    <t xml:space="preserve">Kiwa Instant Coffee Classic</t>
  </si>
  <si>
    <t xml:space="preserve">P4983</t>
  </si>
  <si>
    <t xml:space="preserve">Veda Cashews 500g Smart</t>
  </si>
  <si>
    <t xml:space="preserve">P4984</t>
  </si>
  <si>
    <t xml:space="preserve">Solace Instant Noodles Pack Ultra</t>
  </si>
  <si>
    <t xml:space="preserve">P4985</t>
  </si>
  <si>
    <t xml:space="preserve">Nordale Atta 10kg Max</t>
  </si>
  <si>
    <t xml:space="preserve">P4986</t>
  </si>
  <si>
    <t xml:space="preserve">Fable Cookies Pack Elite</t>
  </si>
  <si>
    <t xml:space="preserve">P4987</t>
  </si>
  <si>
    <t xml:space="preserve">Maple Lane Raisins 500g Pro 49</t>
  </si>
  <si>
    <t xml:space="preserve">P4988</t>
  </si>
  <si>
    <t xml:space="preserve">Urbane Pasta Sauce Lite</t>
  </si>
  <si>
    <t xml:space="preserve">P4989</t>
  </si>
  <si>
    <t xml:space="preserve">Mosaic Toor Dal 1kg Max</t>
  </si>
  <si>
    <t xml:space="preserve">P4990</t>
  </si>
  <si>
    <t xml:space="preserve">Tarsa Dark Chocolate Box Essential</t>
  </si>
  <si>
    <t xml:space="preserve">P4991</t>
  </si>
  <si>
    <t xml:space="preserve">Urbane Raisins 500g Max</t>
  </si>
  <si>
    <t xml:space="preserve">P4992</t>
  </si>
  <si>
    <t xml:space="preserve">Trueline Pasta Pack Plus</t>
  </si>
  <si>
    <t xml:space="preserve">P4993</t>
  </si>
  <si>
    <t xml:space="preserve">Orbit Atta 10kg Lite</t>
  </si>
  <si>
    <t xml:space="preserve">P4994</t>
  </si>
  <si>
    <t xml:space="preserve">Novo Namkeen Combo Air</t>
  </si>
  <si>
    <t xml:space="preserve">P4995</t>
  </si>
  <si>
    <t xml:space="preserve">Nordale Mixed Dry Fruits 1kg Classic</t>
  </si>
  <si>
    <t xml:space="preserve">P4996</t>
  </si>
  <si>
    <t xml:space="preserve">Trueline Pasta Sauce Max</t>
  </si>
  <si>
    <t xml:space="preserve">P4997</t>
  </si>
  <si>
    <t xml:space="preserve">Amara Atta 10kg Prime</t>
  </si>
  <si>
    <t xml:space="preserve">P4998</t>
  </si>
  <si>
    <t xml:space="preserve">Veda Cookies Pack Ultra</t>
  </si>
  <si>
    <t xml:space="preserve">P4999</t>
  </si>
  <si>
    <t xml:space="preserve">Nordale Almonds 500g Pro</t>
  </si>
  <si>
    <t xml:space="preserve">P5000</t>
  </si>
  <si>
    <t xml:space="preserve">Amara Instant Noodles Pack Elite</t>
  </si>
  <si>
    <t xml:space="preserve">Customer analysis</t>
  </si>
  <si>
    <t xml:space="preserve">Value segments (COUNTIFS / SUMIFS on the customer table below)</t>
  </si>
  <si>
    <t xml:space="preserve">Value Segment</t>
  </si>
  <si>
    <t xml:space="preserve">Customers</t>
  </si>
  <si>
    <t xml:space="preserve">% of Customers</t>
  </si>
  <si>
    <t xml:space="preserve">% of Revenue</t>
  </si>
  <si>
    <t xml:space="preserve">Avg Orders</t>
  </si>
  <si>
    <t xml:space="preserve">High Value</t>
  </si>
  <si>
    <t xml:space="preserve">Regular</t>
  </si>
  <si>
    <t xml:space="preserve">Occasional</t>
  </si>
  <si>
    <t xml:space="preserve">At Risk</t>
  </si>
  <si>
    <t xml:space="preserve">Inactive</t>
  </si>
  <si>
    <t xml:space="preserve">Plan segments (chosen by the customer at signup)</t>
  </si>
  <si>
    <t xml:space="preserve">Plan Segment</t>
  </si>
  <si>
    <t xml:space="preserve">Standard</t>
  </si>
  <si>
    <t xml:space="preserve">Premium</t>
  </si>
  <si>
    <t xml:space="preserve">Student</t>
  </si>
  <si>
    <t xml:space="preserve">Business</t>
  </si>
  <si>
    <t xml:space="preserve">Repeat customers (2+ valid orders)</t>
  </si>
  <si>
    <t xml:space="preserve">Customers with a sale</t>
  </si>
  <si>
    <t xml:space="preserve">Repeat customers</t>
  </si>
  <si>
    <t xml:space="preserve">Repeat customer rate</t>
  </si>
  <si>
    <t xml:space="preserve">Customer ID</t>
  </si>
  <si>
    <t xml:space="preserve">Orders</t>
  </si>
  <si>
    <t xml:space="preserve">Days Since Last Order</t>
  </si>
  <si>
    <t xml:space="preserve">CLV Estimate (3 yr)</t>
  </si>
  <si>
    <t xml:space="preserve">C00001</t>
  </si>
  <si>
    <t xml:space="preserve">C00002</t>
  </si>
  <si>
    <t xml:space="preserve">C00003</t>
  </si>
  <si>
    <t xml:space="preserve">C00004</t>
  </si>
  <si>
    <t xml:space="preserve">C00005</t>
  </si>
  <si>
    <t xml:space="preserve">C00006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</si>
  <si>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</si>
  <si>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</si>
  <si>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</si>
  <si>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</si>
  <si>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</si>
  <si>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</si>
  <si>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</si>
  <si>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</si>
  <si>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</si>
  <si>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</si>
  <si>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</si>
  <si>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</si>
  <si>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</si>
  <si>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</si>
  <si>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</si>
  <si>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</si>
  <si>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</si>
  <si>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</si>
  <si>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</si>
  <si>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</si>
  <si>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</si>
  <si>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</si>
  <si>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</si>
  <si>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</si>
  <si>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</si>
  <si>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</si>
  <si>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</si>
  <si>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</si>
  <si>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</si>
  <si>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</si>
  <si>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</si>
  <si>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</si>
  <si>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</si>
  <si>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</si>
  <si>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</si>
  <si>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</si>
  <si>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</si>
  <si>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</si>
  <si>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</si>
  <si>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</si>
  <si>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</si>
  <si>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</si>
  <si>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</si>
  <si>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</si>
  <si>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</si>
  <si>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</si>
  <si>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</si>
  <si>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</si>
  <si>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</si>
  <si>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</si>
  <si>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</si>
  <si>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</si>
  <si>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</si>
  <si>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</si>
  <si>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</si>
  <si>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</si>
  <si>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</si>
  <si>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</si>
  <si>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</si>
  <si>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</si>
  <si>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</si>
  <si>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</si>
  <si>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</si>
  <si>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</si>
  <si>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</si>
  <si>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</si>
  <si>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</si>
  <si>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</si>
  <si>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</si>
  <si>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</si>
  <si>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</si>
  <si>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</si>
  <si>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</si>
  <si>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</si>
  <si>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</si>
  <si>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</si>
  <si>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</si>
  <si>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</si>
  <si>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</si>
  <si>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</si>
  <si>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</si>
  <si>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</si>
  <si>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</si>
  <si>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</si>
  <si>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</si>
  <si>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</si>
  <si>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</si>
  <si>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</si>
  <si>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</si>
  <si>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</si>
  <si>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</si>
  <si>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</si>
  <si>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</si>
  <si>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</si>
  <si>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</si>
  <si>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</si>
  <si>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</si>
  <si>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</si>
  <si>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</si>
  <si>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</si>
  <si>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</si>
  <si>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</si>
  <si>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</si>
  <si>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</si>
  <si>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</si>
  <si>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</si>
  <si>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</si>
  <si>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</si>
  <si>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</si>
  <si>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</si>
  <si>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</si>
  <si>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</si>
  <si>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</si>
  <si>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</si>
  <si>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</si>
  <si>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</si>
  <si>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</si>
  <si>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</si>
  <si>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</si>
  <si>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</si>
  <si>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</si>
  <si>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</si>
  <si>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</si>
  <si>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</si>
  <si>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</si>
  <si>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</si>
  <si>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</si>
  <si>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</si>
  <si>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</si>
  <si>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</si>
  <si>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</si>
  <si>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</si>
  <si>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</si>
  <si>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</si>
  <si>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</si>
  <si>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</si>
  <si>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</si>
  <si>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</si>
  <si>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</si>
  <si>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</si>
  <si>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</si>
  <si>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</si>
  <si>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</si>
  <si>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</si>
  <si>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</si>
  <si>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</si>
  <si>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</si>
  <si>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</si>
  <si>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</si>
  <si>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</si>
  <si>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</si>
  <si>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</si>
  <si>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</si>
  <si>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</si>
  <si>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</si>
  <si>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</si>
  <si>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</si>
  <si>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</si>
  <si>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</si>
  <si>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</si>
  <si>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</si>
  <si>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</si>
  <si>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</si>
  <si>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</si>
  <si>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</si>
  <si>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</si>
  <si>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</si>
  <si>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</si>
  <si>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</si>
  <si>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</si>
  <si>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</si>
  <si>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</si>
  <si>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</si>
  <si>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</si>
  <si>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</si>
  <si>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</si>
  <si>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</si>
  <si>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</si>
  <si>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</si>
  <si>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</si>
  <si>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</si>
  <si>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</si>
  <si>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</si>
  <si>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</si>
  <si>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</si>
  <si>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</si>
  <si>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</si>
  <si>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</si>
  <si>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</si>
  <si>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</si>
  <si>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</si>
  <si>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</si>
  <si>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</si>
  <si>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</si>
  <si>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</si>
  <si>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</si>
  <si>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</si>
  <si>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</si>
  <si>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</si>
  <si>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</si>
  <si>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</si>
  <si>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</si>
  <si>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</si>
  <si>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</si>
  <si>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</si>
  <si>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</si>
  <si>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</si>
  <si>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</si>
  <si>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</si>
  <si>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</si>
  <si>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</si>
  <si>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</si>
  <si>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</si>
  <si>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</si>
  <si>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</si>
  <si>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</si>
  <si>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</si>
  <si>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</si>
  <si>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</si>
  <si>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</si>
  <si>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</si>
  <si>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</si>
  <si>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</si>
  <si>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</si>
  <si>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</si>
  <si>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</si>
  <si>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</si>
  <si>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</si>
  <si>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</si>
  <si>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</si>
  <si>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</si>
  <si>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</si>
  <si>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</si>
  <si>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</si>
  <si>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</si>
  <si>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</si>
  <si>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</si>
  <si>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</si>
  <si>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</si>
  <si>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</si>
  <si>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</si>
  <si>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</si>
  <si>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</si>
  <si>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</si>
  <si>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</si>
  <si>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</si>
  <si>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</si>
  <si>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</si>
  <si>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</si>
  <si>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</si>
  <si>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</si>
  <si>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</si>
  <si>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</si>
  <si>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</si>
  <si>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</si>
  <si>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</si>
  <si>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</si>
  <si>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</si>
  <si>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</si>
  <si>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</si>
  <si>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</si>
  <si>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</si>
  <si>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</si>
  <si>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</si>
  <si>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</si>
  <si>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</si>
  <si>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</si>
  <si>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</si>
  <si>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</si>
  <si>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</si>
  <si>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</si>
  <si>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</si>
  <si>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</si>
  <si>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</si>
  <si>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</si>
  <si>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</si>
  <si>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</si>
  <si>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</si>
  <si>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</si>
  <si>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</si>
  <si>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</si>
  <si>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</si>
  <si>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</si>
  <si>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</si>
  <si>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</si>
  <si>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</si>
  <si>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</si>
  <si>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</si>
  <si>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</si>
  <si>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</si>
  <si>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</si>
  <si>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</si>
  <si>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</si>
  <si>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</si>
  <si>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</si>
  <si>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</si>
  <si>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</si>
  <si>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</si>
  <si>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</si>
  <si>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</si>
  <si>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</si>
  <si>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</si>
  <si>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</si>
  <si>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</si>
  <si>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</si>
  <si>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</si>
  <si>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</si>
  <si>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</si>
  <si>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</si>
  <si>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</si>
  <si>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</si>
  <si>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</si>
  <si>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</si>
  <si>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</si>
  <si>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</si>
  <si>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</si>
  <si>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</si>
  <si>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</si>
  <si>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</si>
  <si>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</si>
  <si>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</si>
  <si>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</si>
  <si>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</si>
  <si>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</si>
  <si>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</si>
  <si>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</si>
  <si>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</si>
  <si>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</si>
  <si>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</si>
  <si>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</si>
  <si>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</si>
  <si>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</si>
  <si>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</si>
  <si>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</si>
  <si>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</si>
  <si>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</si>
  <si>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</si>
  <si>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</si>
  <si>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</si>
  <si>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</si>
  <si>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</si>
  <si>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</si>
  <si>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</si>
  <si>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</si>
  <si>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</si>
  <si>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</si>
  <si>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</si>
  <si>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</si>
  <si>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</si>
  <si>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</si>
  <si>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</si>
  <si>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</si>
  <si>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</si>
  <si>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</si>
  <si>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</si>
  <si>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</si>
  <si>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</si>
  <si>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</si>
  <si>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</si>
  <si>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</si>
  <si>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</si>
  <si>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</si>
  <si>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</si>
  <si>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</si>
  <si>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</si>
  <si>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</si>
  <si>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</si>
  <si>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</si>
  <si>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</si>
  <si>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</si>
  <si>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</si>
  <si>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</si>
  <si>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</si>
  <si>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</si>
  <si>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</si>
  <si>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</si>
  <si>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</si>
  <si>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</si>
  <si>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</si>
  <si>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</si>
  <si>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</si>
  <si>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</si>
  <si>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</si>
  <si>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</si>
  <si>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</si>
  <si>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</si>
  <si>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</si>
  <si>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</si>
  <si>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</si>
  <si>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</si>
  <si>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</si>
  <si>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</si>
  <si>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</si>
  <si>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</si>
  <si>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</si>
  <si>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</si>
  <si>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</si>
  <si>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</si>
  <si>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</si>
  <si>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</si>
  <si>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</si>
  <si>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</si>
  <si>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</si>
  <si>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</si>
  <si>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</si>
  <si>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</si>
  <si>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</si>
  <si>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</si>
  <si>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</si>
  <si>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</si>
  <si>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</si>
  <si>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</si>
  <si>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</si>
  <si>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</si>
  <si>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</si>
  <si>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</si>
  <si>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</si>
  <si>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</si>
  <si>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</si>
  <si>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</si>
  <si>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</si>
  <si>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</si>
  <si>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</si>
  <si>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</si>
  <si>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</si>
  <si>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</si>
  <si>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</si>
  <si>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</si>
  <si>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</si>
  <si>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</si>
  <si>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</si>
  <si>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</si>
  <si>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</si>
  <si>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</si>
  <si>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</si>
  <si>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</si>
  <si>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</si>
  <si>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</si>
  <si>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</si>
  <si>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</si>
  <si>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</si>
  <si>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</si>
  <si>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</si>
  <si>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</si>
  <si>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</si>
  <si>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</si>
  <si>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</si>
  <si>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</si>
  <si>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</si>
  <si>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</si>
  <si>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</si>
  <si>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</si>
  <si>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</si>
  <si>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</si>
  <si>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</si>
  <si>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</si>
  <si>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</si>
  <si>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</si>
  <si>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</si>
  <si>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</si>
  <si>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</si>
  <si>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</si>
  <si>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</si>
  <si>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</si>
  <si>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</si>
  <si>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</si>
  <si>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</si>
  <si>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</si>
  <si>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</si>
  <si>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</si>
  <si>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</si>
  <si>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</si>
  <si>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</si>
  <si>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</si>
  <si>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</si>
  <si>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</si>
  <si>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</si>
  <si>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</si>
  <si>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</si>
  <si>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</si>
  <si>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</si>
  <si>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</si>
  <si>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</si>
  <si>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</si>
  <si>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</si>
  <si>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</si>
  <si>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</si>
  <si>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</si>
  <si>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</si>
  <si>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</si>
  <si>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</si>
  <si>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</si>
  <si>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</si>
  <si>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</si>
  <si>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C00501</t>
  </si>
  <si>
    <t xml:space="preserve">C00502</t>
  </si>
  <si>
    <t xml:space="preserve">C00503</t>
  </si>
  <si>
    <t xml:space="preserve">C00504</t>
  </si>
  <si>
    <t xml:space="preserve">C00505</t>
  </si>
  <si>
    <t xml:space="preserve">C00506</t>
  </si>
  <si>
    <t xml:space="preserve">C00507</t>
  </si>
  <si>
    <t xml:space="preserve">C00508</t>
  </si>
  <si>
    <t xml:space="preserve">C00509</t>
  </si>
  <si>
    <t xml:space="preserve">C00510</t>
  </si>
  <si>
    <t xml:space="preserve">C00511</t>
  </si>
  <si>
    <t xml:space="preserve">C00512</t>
  </si>
  <si>
    <t xml:space="preserve">C00513</t>
  </si>
  <si>
    <t xml:space="preserve">C00514</t>
  </si>
  <si>
    <t xml:space="preserve">C00515</t>
  </si>
  <si>
    <t xml:space="preserve">C00516</t>
  </si>
  <si>
    <t xml:space="preserve">C00517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</si>
  <si>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</si>
  <si>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</si>
  <si>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</si>
  <si>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</si>
  <si>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</si>
  <si>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</si>
  <si>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</si>
  <si>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</si>
  <si>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C00526</t>
  </si>
  <si>
    <t xml:space="preserve">C00527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</si>
  <si>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</si>
  <si>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</si>
  <si>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</si>
  <si>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</si>
  <si>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</si>
  <si>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</si>
  <si>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</si>
  <si>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C00535</t>
  </si>
  <si>
    <t xml:space="preserve">C00536</t>
  </si>
  <si>
    <t xml:space="preserve">C00537</t>
  </si>
  <si>
    <t xml:space="preserve">C00538</t>
  </si>
  <si>
    <t xml:space="preserve">C00539</t>
  </si>
  <si>
    <t xml:space="preserve">C00540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</si>
  <si>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</si>
  <si>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</si>
  <si>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</si>
  <si>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</si>
  <si>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</si>
  <si>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</si>
  <si>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C00547</t>
  </si>
  <si>
    <t xml:space="preserve">C00548</t>
  </si>
  <si>
    <t xml:space="preserve">C00549</t>
  </si>
  <si>
    <t xml:space="preserve">C00550</t>
  </si>
  <si>
    <t xml:space="preserve">C00551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</si>
  <si>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</si>
  <si>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</si>
  <si>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</si>
  <si>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</si>
  <si>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</si>
  <si>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</si>
  <si>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C00558</t>
  </si>
  <si>
    <t xml:space="preserve">C00559</t>
  </si>
  <si>
    <t xml:space="preserve">C00560</t>
  </si>
  <si>
    <t xml:space="preserve">C00561</t>
  </si>
  <si>
    <t xml:space="preserve">C00562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</si>
  <si>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</si>
  <si>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</si>
  <si>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</si>
  <si>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</si>
  <si>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</si>
  <si>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</si>
  <si>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</si>
  <si>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</si>
  <si>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</si>
  <si>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</si>
  <si>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</si>
  <si>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</si>
  <si>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</si>
  <si>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</si>
  <si>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</si>
  <si>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</si>
  <si>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</si>
  <si>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</si>
  <si>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</si>
  <si>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</si>
  <si>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</si>
  <si>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C00584</t>
  </si>
  <si>
    <t xml:space="preserve">C00585</t>
  </si>
  <si>
    <t xml:space="preserve">C00586</t>
  </si>
  <si>
    <t xml:space="preserve">C00587</t>
  </si>
  <si>
    <t xml:space="preserve">C00588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</si>
  <si>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</si>
  <si>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</si>
  <si>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</si>
  <si>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</si>
  <si>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</si>
  <si>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C00594</t>
  </si>
  <si>
    <t xml:space="preserve">C00595</t>
  </si>
  <si>
    <t xml:space="preserve">C00596</t>
  </si>
  <si>
    <t xml:space="preserve">C00597</t>
  </si>
  <si>
    <t xml:space="preserve">C00598</t>
  </si>
  <si>
    <t xml:space="preserve">C00599</t>
  </si>
  <si>
    <t xml:space="preserve">C00600</t>
  </si>
  <si>
    <t xml:space="preserve">C00601</t>
  </si>
  <si>
    <t xml:space="preserve">C00602</t>
  </si>
  <si>
    <t xml:space="preserve">C00603</t>
  </si>
  <si>
    <t xml:space="preserve">C00604</t>
  </si>
  <si>
    <t xml:space="preserve">C00605</t>
  </si>
  <si>
    <t xml:space="preserve">C00606</t>
  </si>
  <si>
    <t xml:space="preserve">C00607</t>
  </si>
  <si>
    <t xml:space="preserve">C00608</t>
  </si>
  <si>
    <t xml:space="preserve">C00609</t>
  </si>
  <si>
    <t xml:space="preserve">C00610</t>
  </si>
  <si>
    <t xml:space="preserve">C00611</t>
  </si>
  <si>
    <t xml:space="preserve">C00612</t>
  </si>
  <si>
    <t xml:space="preserve">C00613</t>
  </si>
  <si>
    <t xml:space="preserve">C00614</t>
  </si>
  <si>
    <t xml:space="preserve">C00615</t>
  </si>
  <si>
    <t xml:space="preserve">C00616</t>
  </si>
  <si>
    <t xml:space="preserve">C00617</t>
  </si>
  <si>
    <t xml:space="preserve">C00618</t>
  </si>
  <si>
    <t xml:space="preserve">C00619</t>
  </si>
  <si>
    <t xml:space="preserve">C00620</t>
  </si>
  <si>
    <t xml:space="preserve">C00621</t>
  </si>
  <si>
    <t xml:space="preserve">C00622</t>
  </si>
  <si>
    <t xml:space="preserve">C00623</t>
  </si>
  <si>
    <t xml:space="preserve">C00624</t>
  </si>
  <si>
    <t xml:space="preserve">C00625</t>
  </si>
  <si>
    <t xml:space="preserve">C00626</t>
  </si>
  <si>
    <t xml:space="preserve">C00627</t>
  </si>
  <si>
    <t xml:space="preserve">C00628</t>
  </si>
  <si>
    <t xml:space="preserve">C00629</t>
  </si>
  <si>
    <t xml:space="preserve">C00630</t>
  </si>
  <si>
    <t xml:space="preserve">C00631</t>
  </si>
  <si>
    <t xml:space="preserve">C00632</t>
  </si>
  <si>
    <t xml:space="preserve">C00633</t>
  </si>
  <si>
    <t xml:space="preserve">C00634</t>
  </si>
  <si>
    <t xml:space="preserve">C00635</t>
  </si>
  <si>
    <t xml:space="preserve">C00636</t>
  </si>
  <si>
    <t xml:space="preserve">C00637</t>
  </si>
  <si>
    <t xml:space="preserve">C00638</t>
  </si>
  <si>
    <t xml:space="preserve">C00639</t>
  </si>
  <si>
    <t xml:space="preserve">C00640</t>
  </si>
  <si>
    <t xml:space="preserve">C00641</t>
  </si>
  <si>
    <t xml:space="preserve">C00642</t>
  </si>
  <si>
    <t xml:space="preserve">C00643</t>
  </si>
  <si>
    <t xml:space="preserve">C00644</t>
  </si>
  <si>
    <t xml:space="preserve">C00645</t>
  </si>
  <si>
    <t xml:space="preserve">C00646</t>
  </si>
  <si>
    <t xml:space="preserve">C00647</t>
  </si>
  <si>
    <t xml:space="preserve">C00648</t>
  </si>
  <si>
    <t xml:space="preserve">C00649</t>
  </si>
  <si>
    <t xml:space="preserve">C00650</t>
  </si>
  <si>
    <t xml:space="preserve">C00651</t>
  </si>
  <si>
    <t xml:space="preserve">C00652</t>
  </si>
  <si>
    <t xml:space="preserve">C00653</t>
  </si>
  <si>
    <t xml:space="preserve">C00654</t>
  </si>
  <si>
    <t xml:space="preserve">C00655</t>
  </si>
  <si>
    <t xml:space="preserve">C00656</t>
  </si>
  <si>
    <t xml:space="preserve">C00657</t>
  </si>
  <si>
    <t xml:space="preserve">C00658</t>
  </si>
  <si>
    <t xml:space="preserve">C00659</t>
  </si>
  <si>
    <t xml:space="preserve">C00660</t>
  </si>
  <si>
    <t xml:space="preserve">C00661</t>
  </si>
  <si>
    <t xml:space="preserve">C00662</t>
  </si>
  <si>
    <t xml:space="preserve">C00663</t>
  </si>
  <si>
    <t xml:space="preserve">C00664</t>
  </si>
  <si>
    <t xml:space="preserve">C00665</t>
  </si>
  <si>
    <t xml:space="preserve">C00666</t>
  </si>
  <si>
    <t xml:space="preserve">C00667</t>
  </si>
  <si>
    <t xml:space="preserve">C00668</t>
  </si>
  <si>
    <t xml:space="preserve">C00669</t>
  </si>
  <si>
    <t xml:space="preserve">C00670</t>
  </si>
  <si>
    <t xml:space="preserve">C00671</t>
  </si>
  <si>
    <t xml:space="preserve">C00672</t>
  </si>
  <si>
    <t xml:space="preserve">C00673</t>
  </si>
  <si>
    <t xml:space="preserve">C00674</t>
  </si>
  <si>
    <t xml:space="preserve">C00675</t>
  </si>
  <si>
    <t xml:space="preserve">C00676</t>
  </si>
  <si>
    <t xml:space="preserve">C00677</t>
  </si>
  <si>
    <t xml:space="preserve">C00678</t>
  </si>
  <si>
    <t xml:space="preserve">C00679</t>
  </si>
  <si>
    <t xml:space="preserve">C00680</t>
  </si>
  <si>
    <t xml:space="preserve">C00681</t>
  </si>
  <si>
    <t xml:space="preserve">C00682</t>
  </si>
  <si>
    <t xml:space="preserve">C00683</t>
  </si>
  <si>
    <t xml:space="preserve">C00684</t>
  </si>
  <si>
    <t xml:space="preserve">C00685</t>
  </si>
  <si>
    <t xml:space="preserve">C00686</t>
  </si>
  <si>
    <t xml:space="preserve">C00687</t>
  </si>
  <si>
    <t xml:space="preserve">C00688</t>
  </si>
  <si>
    <t xml:space="preserve">C00689</t>
  </si>
  <si>
    <t xml:space="preserve">C00690</t>
  </si>
  <si>
    <t xml:space="preserve">C00691</t>
  </si>
  <si>
    <t xml:space="preserve">C00692</t>
  </si>
  <si>
    <t xml:space="preserve">C00693</t>
  </si>
  <si>
    <t xml:space="preserve">C00694</t>
  </si>
  <si>
    <t xml:space="preserve">C00695</t>
  </si>
  <si>
    <t xml:space="preserve">C00696</t>
  </si>
  <si>
    <t xml:space="preserve">C00697</t>
  </si>
  <si>
    <t xml:space="preserve">C00698</t>
  </si>
  <si>
    <t xml:space="preserve">C00699</t>
  </si>
  <si>
    <t xml:space="preserve">C00700</t>
  </si>
  <si>
    <t xml:space="preserve">C00701</t>
  </si>
  <si>
    <t xml:space="preserve">C00702</t>
  </si>
  <si>
    <t xml:space="preserve">C00703</t>
  </si>
  <si>
    <t xml:space="preserve">C00704</t>
  </si>
  <si>
    <t xml:space="preserve">C00705</t>
  </si>
  <si>
    <t xml:space="preserve">C00706</t>
  </si>
  <si>
    <t xml:space="preserve">C00707</t>
  </si>
  <si>
    <t xml:space="preserve">C00708</t>
  </si>
  <si>
    <t xml:space="preserve">C00709</t>
  </si>
  <si>
    <t xml:space="preserve">C00710</t>
  </si>
  <si>
    <t xml:space="preserve">C00711</t>
  </si>
  <si>
    <t xml:space="preserve">C00712</t>
  </si>
  <si>
    <t xml:space="preserve">C00713</t>
  </si>
  <si>
    <t xml:space="preserve">C00714</t>
  </si>
  <si>
    <t xml:space="preserve">C00715</t>
  </si>
  <si>
    <t xml:space="preserve">C00716</t>
  </si>
  <si>
    <t xml:space="preserve">C00717</t>
  </si>
  <si>
    <t xml:space="preserve">C00718</t>
  </si>
  <si>
    <t xml:space="preserve">C00719</t>
  </si>
  <si>
    <t xml:space="preserve">C00720</t>
  </si>
  <si>
    <t xml:space="preserve">C00721</t>
  </si>
  <si>
    <t xml:space="preserve">C00722</t>
  </si>
  <si>
    <t xml:space="preserve">C00723</t>
  </si>
  <si>
    <t xml:space="preserve">C00724</t>
  </si>
  <si>
    <t xml:space="preserve">C00725</t>
  </si>
  <si>
    <t xml:space="preserve">C00726</t>
  </si>
  <si>
    <t xml:space="preserve">C00727</t>
  </si>
  <si>
    <t xml:space="preserve">C00728</t>
  </si>
  <si>
    <t xml:space="preserve">C00729</t>
  </si>
  <si>
    <t xml:space="preserve">C00730</t>
  </si>
  <si>
    <t xml:space="preserve">C00731</t>
  </si>
  <si>
    <t xml:space="preserve">C00732</t>
  </si>
  <si>
    <t xml:space="preserve">C00733</t>
  </si>
  <si>
    <t xml:space="preserve">C00734</t>
  </si>
  <si>
    <t xml:space="preserve">C00735</t>
  </si>
  <si>
    <t xml:space="preserve">C00736</t>
  </si>
  <si>
    <t xml:space="preserve">C00737</t>
  </si>
  <si>
    <t xml:space="preserve">C00738</t>
  </si>
  <si>
    <t xml:space="preserve">C00739</t>
  </si>
  <si>
    <t xml:space="preserve">C00740</t>
  </si>
  <si>
    <t xml:space="preserve">C00741</t>
  </si>
  <si>
    <t xml:space="preserve">C00742</t>
  </si>
  <si>
    <t xml:space="preserve">C00743</t>
  </si>
  <si>
    <t xml:space="preserve">C00744</t>
  </si>
  <si>
    <t xml:space="preserve">C00745</t>
  </si>
  <si>
    <t xml:space="preserve">C00746</t>
  </si>
  <si>
    <t xml:space="preserve">C00747</t>
  </si>
  <si>
    <t xml:space="preserve">C00748</t>
  </si>
  <si>
    <t xml:space="preserve">C00749</t>
  </si>
  <si>
    <t xml:space="preserve">C00750</t>
  </si>
  <si>
    <t xml:space="preserve">C00751</t>
  </si>
  <si>
    <t xml:space="preserve">C00752</t>
  </si>
  <si>
    <t xml:space="preserve">C00753</t>
  </si>
  <si>
    <t xml:space="preserve">C00754</t>
  </si>
  <si>
    <t xml:space="preserve">C00755</t>
  </si>
  <si>
    <t xml:space="preserve">C00756</t>
  </si>
  <si>
    <t xml:space="preserve">C00757</t>
  </si>
  <si>
    <t xml:space="preserve">C00758</t>
  </si>
  <si>
    <t xml:space="preserve">C00759</t>
  </si>
  <si>
    <t xml:space="preserve">C00760</t>
  </si>
  <si>
    <t xml:space="preserve">C00761</t>
  </si>
  <si>
    <t xml:space="preserve">C00762</t>
  </si>
  <si>
    <t xml:space="preserve">C00763</t>
  </si>
  <si>
    <t xml:space="preserve">C00764</t>
  </si>
  <si>
    <t xml:space="preserve">C00765</t>
  </si>
  <si>
    <t xml:space="preserve">C00766</t>
  </si>
  <si>
    <t xml:space="preserve">C00767</t>
  </si>
  <si>
    <t xml:space="preserve">C00768</t>
  </si>
  <si>
    <t xml:space="preserve">C00769</t>
  </si>
  <si>
    <t xml:space="preserve">C00770</t>
  </si>
  <si>
    <t xml:space="preserve">C00771</t>
  </si>
  <si>
    <t xml:space="preserve">C00772</t>
  </si>
  <si>
    <t xml:space="preserve">C00773</t>
  </si>
  <si>
    <t xml:space="preserve">C00774</t>
  </si>
  <si>
    <t xml:space="preserve">C00775</t>
  </si>
  <si>
    <t xml:space="preserve">C00776</t>
  </si>
  <si>
    <t xml:space="preserve">C00777</t>
  </si>
  <si>
    <t xml:space="preserve">C00778</t>
  </si>
  <si>
    <t xml:space="preserve">C00779</t>
  </si>
  <si>
    <t xml:space="preserve">C00780</t>
  </si>
  <si>
    <t xml:space="preserve">C00781</t>
  </si>
  <si>
    <t xml:space="preserve">C00782</t>
  </si>
  <si>
    <t xml:space="preserve">C00783</t>
  </si>
  <si>
    <t xml:space="preserve">C00784</t>
  </si>
  <si>
    <t xml:space="preserve">C00785</t>
  </si>
  <si>
    <t xml:space="preserve">C00786</t>
  </si>
  <si>
    <t xml:space="preserve">C00787</t>
  </si>
  <si>
    <t xml:space="preserve">C00788</t>
  </si>
  <si>
    <t xml:space="preserve">C00789</t>
  </si>
  <si>
    <t xml:space="preserve">C00790</t>
  </si>
  <si>
    <t xml:space="preserve">C00791</t>
  </si>
  <si>
    <t xml:space="preserve">C00792</t>
  </si>
  <si>
    <t xml:space="preserve">C00793</t>
  </si>
  <si>
    <t xml:space="preserve">C00794</t>
  </si>
  <si>
    <t xml:space="preserve">C00795</t>
  </si>
  <si>
    <t xml:space="preserve">C00796</t>
  </si>
  <si>
    <t xml:space="preserve">C00797</t>
  </si>
  <si>
    <t xml:space="preserve">C00798</t>
  </si>
  <si>
    <t xml:space="preserve">C00799</t>
  </si>
  <si>
    <t xml:space="preserve">C00800</t>
  </si>
  <si>
    <t xml:space="preserve">C00801</t>
  </si>
  <si>
    <t xml:space="preserve">C00802</t>
  </si>
  <si>
    <t xml:space="preserve">C00803</t>
  </si>
  <si>
    <t xml:space="preserve">C00804</t>
  </si>
  <si>
    <t xml:space="preserve">C00805</t>
  </si>
  <si>
    <t xml:space="preserve">C00806</t>
  </si>
  <si>
    <t xml:space="preserve">C00807</t>
  </si>
  <si>
    <t xml:space="preserve">C00808</t>
  </si>
  <si>
    <t xml:space="preserve">C00809</t>
  </si>
  <si>
    <t xml:space="preserve">C00810</t>
  </si>
  <si>
    <t xml:space="preserve">C00811</t>
  </si>
  <si>
    <t xml:space="preserve">C00812</t>
  </si>
  <si>
    <t xml:space="preserve">C00813</t>
  </si>
  <si>
    <t xml:space="preserve">C00814</t>
  </si>
  <si>
    <t xml:space="preserve">C00815</t>
  </si>
  <si>
    <t xml:space="preserve">C00816</t>
  </si>
  <si>
    <t xml:space="preserve">C00817</t>
  </si>
  <si>
    <t xml:space="preserve">C00818</t>
  </si>
  <si>
    <t xml:space="preserve">C00819</t>
  </si>
  <si>
    <t xml:space="preserve">C00820</t>
  </si>
  <si>
    <t xml:space="preserve">C00821</t>
  </si>
  <si>
    <t xml:space="preserve">C00822</t>
  </si>
  <si>
    <t xml:space="preserve">C00823</t>
  </si>
  <si>
    <t xml:space="preserve">C00824</t>
  </si>
  <si>
    <t xml:space="preserve">C00825</t>
  </si>
  <si>
    <t xml:space="preserve">C00826</t>
  </si>
  <si>
    <t xml:space="preserve">C00827</t>
  </si>
  <si>
    <t xml:space="preserve">C00828</t>
  </si>
  <si>
    <t xml:space="preserve">C00829</t>
  </si>
  <si>
    <t xml:space="preserve">C00830</t>
  </si>
  <si>
    <t xml:space="preserve">C00831</t>
  </si>
  <si>
    <t xml:space="preserve">C00832</t>
  </si>
  <si>
    <t xml:space="preserve">C00833</t>
  </si>
  <si>
    <t xml:space="preserve">C00834</t>
  </si>
  <si>
    <t xml:space="preserve">C00835</t>
  </si>
  <si>
    <t xml:space="preserve">C00836</t>
  </si>
  <si>
    <t xml:space="preserve">C00837</t>
  </si>
  <si>
    <t xml:space="preserve">C00838</t>
  </si>
  <si>
    <t xml:space="preserve">C00839</t>
  </si>
  <si>
    <t xml:space="preserve">C00840</t>
  </si>
  <si>
    <t xml:space="preserve">C00841</t>
  </si>
  <si>
    <t xml:space="preserve">C00842</t>
  </si>
  <si>
    <t xml:space="preserve">C00843</t>
  </si>
  <si>
    <t xml:space="preserve">C00844</t>
  </si>
  <si>
    <t xml:space="preserve">C00845</t>
  </si>
  <si>
    <t xml:space="preserve">C00846</t>
  </si>
  <si>
    <t xml:space="preserve">C00847</t>
  </si>
  <si>
    <t xml:space="preserve">C00848</t>
  </si>
  <si>
    <t xml:space="preserve">C00849</t>
  </si>
  <si>
    <t xml:space="preserve">C00850</t>
  </si>
  <si>
    <t xml:space="preserve">C00851</t>
  </si>
  <si>
    <t xml:space="preserve">C00852</t>
  </si>
  <si>
    <t xml:space="preserve">C00853</t>
  </si>
  <si>
    <t xml:space="preserve">C00854</t>
  </si>
  <si>
    <t xml:space="preserve">C00855</t>
  </si>
  <si>
    <t xml:space="preserve">C00856</t>
  </si>
  <si>
    <t xml:space="preserve">C00857</t>
  </si>
  <si>
    <t xml:space="preserve">C00858</t>
  </si>
  <si>
    <t xml:space="preserve">C00859</t>
  </si>
  <si>
    <t xml:space="preserve">C00860</t>
  </si>
  <si>
    <t xml:space="preserve">C00861</t>
  </si>
  <si>
    <t xml:space="preserve">C00862</t>
  </si>
  <si>
    <t xml:space="preserve">C00863</t>
  </si>
  <si>
    <t xml:space="preserve">C00864</t>
  </si>
  <si>
    <t xml:space="preserve">C00865</t>
  </si>
  <si>
    <t xml:space="preserve">C00866</t>
  </si>
  <si>
    <t xml:space="preserve">C00867</t>
  </si>
  <si>
    <t xml:space="preserve">C00868</t>
  </si>
  <si>
    <t xml:space="preserve">C00869</t>
  </si>
  <si>
    <t xml:space="preserve">C00870</t>
  </si>
  <si>
    <t xml:space="preserve">C00871</t>
  </si>
  <si>
    <t xml:space="preserve">C00872</t>
  </si>
  <si>
    <t xml:space="preserve">C00873</t>
  </si>
  <si>
    <t xml:space="preserve">C00874</t>
  </si>
  <si>
    <t xml:space="preserve">C00875</t>
  </si>
  <si>
    <t xml:space="preserve">C00876</t>
  </si>
  <si>
    <t xml:space="preserve">C00877</t>
  </si>
  <si>
    <t xml:space="preserve">C00878</t>
  </si>
  <si>
    <t xml:space="preserve">C00879</t>
  </si>
  <si>
    <t xml:space="preserve">C00880</t>
  </si>
  <si>
    <t xml:space="preserve">C00881</t>
  </si>
  <si>
    <t xml:space="preserve">C00882</t>
  </si>
  <si>
    <t xml:space="preserve">C00883</t>
  </si>
  <si>
    <t xml:space="preserve">C00884</t>
  </si>
  <si>
    <t xml:space="preserve">C00885</t>
  </si>
  <si>
    <t xml:space="preserve">C00886</t>
  </si>
  <si>
    <t xml:space="preserve">C00887</t>
  </si>
  <si>
    <t xml:space="preserve">C00888</t>
  </si>
  <si>
    <t xml:space="preserve">C00889</t>
  </si>
  <si>
    <t xml:space="preserve">C00890</t>
  </si>
  <si>
    <t xml:space="preserve">C00891</t>
  </si>
  <si>
    <t xml:space="preserve">C00892</t>
  </si>
  <si>
    <t xml:space="preserve">C00893</t>
  </si>
  <si>
    <t xml:space="preserve">C00894</t>
  </si>
  <si>
    <t xml:space="preserve">C00895</t>
  </si>
  <si>
    <t xml:space="preserve">C00896</t>
  </si>
  <si>
    <t xml:space="preserve">C00897</t>
  </si>
  <si>
    <t xml:space="preserve">C00898</t>
  </si>
  <si>
    <t xml:space="preserve">C00899</t>
  </si>
  <si>
    <t xml:space="preserve">C00900</t>
  </si>
  <si>
    <t xml:space="preserve">C00901</t>
  </si>
  <si>
    <t xml:space="preserve">C00902</t>
  </si>
  <si>
    <t xml:space="preserve">C00903</t>
  </si>
  <si>
    <t xml:space="preserve">C00904</t>
  </si>
  <si>
    <t xml:space="preserve">C00905</t>
  </si>
  <si>
    <t xml:space="preserve">C00906</t>
  </si>
  <si>
    <t xml:space="preserve">C00907</t>
  </si>
  <si>
    <t xml:space="preserve">C00908</t>
  </si>
  <si>
    <t xml:space="preserve">C00909</t>
  </si>
  <si>
    <t xml:space="preserve">C00910</t>
  </si>
  <si>
    <t xml:space="preserve">C00911</t>
  </si>
  <si>
    <t xml:space="preserve">C00912</t>
  </si>
  <si>
    <t xml:space="preserve">C00913</t>
  </si>
  <si>
    <t xml:space="preserve">C00914</t>
  </si>
  <si>
    <t xml:space="preserve">C00915</t>
  </si>
  <si>
    <t xml:space="preserve">C00916</t>
  </si>
  <si>
    <t xml:space="preserve">C00917</t>
  </si>
  <si>
    <t xml:space="preserve">C00918</t>
  </si>
  <si>
    <t xml:space="preserve">C00919</t>
  </si>
  <si>
    <t xml:space="preserve">C00920</t>
  </si>
  <si>
    <t xml:space="preserve">C00921</t>
  </si>
  <si>
    <t xml:space="preserve">C00922</t>
  </si>
  <si>
    <t xml:space="preserve">C00923</t>
  </si>
  <si>
    <t xml:space="preserve">C00924</t>
  </si>
  <si>
    <t xml:space="preserve">C00925</t>
  </si>
  <si>
    <t xml:space="preserve">C00926</t>
  </si>
  <si>
    <t xml:space="preserve">C00927</t>
  </si>
  <si>
    <t xml:space="preserve">C00928</t>
  </si>
  <si>
    <t xml:space="preserve">C00929</t>
  </si>
  <si>
    <t xml:space="preserve">C00930</t>
  </si>
  <si>
    <t xml:space="preserve">C00931</t>
  </si>
  <si>
    <t xml:space="preserve">C00932</t>
  </si>
  <si>
    <t xml:space="preserve">C00933</t>
  </si>
  <si>
    <t xml:space="preserve">C00934</t>
  </si>
  <si>
    <t xml:space="preserve">C00935</t>
  </si>
  <si>
    <t xml:space="preserve">C00936</t>
  </si>
  <si>
    <t xml:space="preserve">C00937</t>
  </si>
  <si>
    <t xml:space="preserve">C00938</t>
  </si>
  <si>
    <t xml:space="preserve">C00939</t>
  </si>
  <si>
    <t xml:space="preserve">C00940</t>
  </si>
  <si>
    <t xml:space="preserve">C00941</t>
  </si>
  <si>
    <t xml:space="preserve">C00942</t>
  </si>
  <si>
    <t xml:space="preserve">C00943</t>
  </si>
  <si>
    <t xml:space="preserve">C00944</t>
  </si>
  <si>
    <t xml:space="preserve">C00945</t>
  </si>
  <si>
    <t xml:space="preserve">C00946</t>
  </si>
  <si>
    <t xml:space="preserve">C00947</t>
  </si>
  <si>
    <t xml:space="preserve">C00948</t>
  </si>
  <si>
    <t xml:space="preserve">C00949</t>
  </si>
  <si>
    <t xml:space="preserve">C00950</t>
  </si>
  <si>
    <t xml:space="preserve">C00951</t>
  </si>
  <si>
    <t xml:space="preserve">C00952</t>
  </si>
  <si>
    <t xml:space="preserve">C00953</t>
  </si>
  <si>
    <t xml:space="preserve">C00954</t>
  </si>
  <si>
    <t xml:space="preserve">C00955</t>
  </si>
  <si>
    <t xml:space="preserve">C00956</t>
  </si>
  <si>
    <t xml:space="preserve">C00957</t>
  </si>
  <si>
    <t xml:space="preserve">C00958</t>
  </si>
  <si>
    <t xml:space="preserve">C00959</t>
  </si>
  <si>
    <t xml:space="preserve">C00960</t>
  </si>
  <si>
    <t xml:space="preserve">C00961</t>
  </si>
  <si>
    <t xml:space="preserve">C00962</t>
  </si>
  <si>
    <t xml:space="preserve">C00963</t>
  </si>
  <si>
    <t xml:space="preserve">C00964</t>
  </si>
  <si>
    <t xml:space="preserve">C00965</t>
  </si>
  <si>
    <t xml:space="preserve">C00966</t>
  </si>
  <si>
    <t xml:space="preserve">C00967</t>
  </si>
  <si>
    <t xml:space="preserve">C00968</t>
  </si>
  <si>
    <t xml:space="preserve">C00969</t>
  </si>
  <si>
    <t xml:space="preserve">C00970</t>
  </si>
  <si>
    <t xml:space="preserve">C00971</t>
  </si>
  <si>
    <t xml:space="preserve">C00972</t>
  </si>
  <si>
    <t xml:space="preserve">C00973</t>
  </si>
  <si>
    <t xml:space="preserve">C00974</t>
  </si>
  <si>
    <t xml:space="preserve">C00975</t>
  </si>
  <si>
    <t xml:space="preserve">C00976</t>
  </si>
  <si>
    <t xml:space="preserve">C00977</t>
  </si>
  <si>
    <t xml:space="preserve">C00978</t>
  </si>
  <si>
    <t xml:space="preserve">C00979</t>
  </si>
  <si>
    <t xml:space="preserve">C00980</t>
  </si>
  <si>
    <t xml:space="preserve">C00981</t>
  </si>
  <si>
    <t xml:space="preserve">C00982</t>
  </si>
  <si>
    <t xml:space="preserve">C00983</t>
  </si>
  <si>
    <t xml:space="preserve">C00984</t>
  </si>
  <si>
    <t xml:space="preserve">C00985</t>
  </si>
  <si>
    <t xml:space="preserve">C00986</t>
  </si>
  <si>
    <t xml:space="preserve">C00987</t>
  </si>
  <si>
    <t xml:space="preserve">C00988</t>
  </si>
  <si>
    <t xml:space="preserve">C00989</t>
  </si>
  <si>
    <t xml:space="preserve">C00990</t>
  </si>
  <si>
    <t xml:space="preserve">C00991</t>
  </si>
  <si>
    <t xml:space="preserve">C00992</t>
  </si>
  <si>
    <t xml:space="preserve">C00993</t>
  </si>
  <si>
    <t xml:space="preserve">C00994</t>
  </si>
  <si>
    <t xml:space="preserve">C00995</t>
  </si>
  <si>
    <t xml:space="preserve">C00996</t>
  </si>
  <si>
    <t xml:space="preserve">C00997</t>
  </si>
  <si>
    <t xml:space="preserve">C00998</t>
  </si>
  <si>
    <t xml:space="preserve">C00999</t>
  </si>
  <si>
    <t xml:space="preserve">C01000</t>
  </si>
  <si>
    <t xml:space="preserve">C01001</t>
  </si>
  <si>
    <t xml:space="preserve">C01002</t>
  </si>
  <si>
    <t xml:space="preserve">C01003</t>
  </si>
  <si>
    <t xml:space="preserve">C01004</t>
  </si>
  <si>
    <t xml:space="preserve">C01005</t>
  </si>
  <si>
    <t xml:space="preserve">C01006</t>
  </si>
  <si>
    <t xml:space="preserve">C01007</t>
  </si>
  <si>
    <t xml:space="preserve">C01008</t>
  </si>
  <si>
    <t xml:space="preserve">C01009</t>
  </si>
  <si>
    <t xml:space="preserve">C01010</t>
  </si>
  <si>
    <t xml:space="preserve">C01011</t>
  </si>
  <si>
    <t xml:space="preserve">C01012</t>
  </si>
  <si>
    <t xml:space="preserve">C01013</t>
  </si>
  <si>
    <t xml:space="preserve">C01014</t>
  </si>
  <si>
    <t xml:space="preserve">C01015</t>
  </si>
  <si>
    <t xml:space="preserve">C01016</t>
  </si>
  <si>
    <t xml:space="preserve">C01017</t>
  </si>
  <si>
    <t xml:space="preserve">C01018</t>
  </si>
  <si>
    <t xml:space="preserve">C01019</t>
  </si>
  <si>
    <t xml:space="preserve">C01020</t>
  </si>
  <si>
    <t xml:space="preserve">C01021</t>
  </si>
  <si>
    <t xml:space="preserve">C01022</t>
  </si>
  <si>
    <t xml:space="preserve">C01023</t>
  </si>
  <si>
    <t xml:space="preserve">C01024</t>
  </si>
  <si>
    <t xml:space="preserve">C01025</t>
  </si>
  <si>
    <t xml:space="preserve">C01026</t>
  </si>
  <si>
    <t xml:space="preserve">C01027</t>
  </si>
  <si>
    <t xml:space="preserve">C01028</t>
  </si>
  <si>
    <t xml:space="preserve">C01029</t>
  </si>
  <si>
    <t xml:space="preserve">C01030</t>
  </si>
  <si>
    <t xml:space="preserve">C01031</t>
  </si>
  <si>
    <t xml:space="preserve">C01032</t>
  </si>
  <si>
    <t xml:space="preserve">C01033</t>
  </si>
  <si>
    <t xml:space="preserve">C01034</t>
  </si>
  <si>
    <t xml:space="preserve">C01035</t>
  </si>
  <si>
    <t xml:space="preserve">C01036</t>
  </si>
  <si>
    <t xml:space="preserve">C01037</t>
  </si>
  <si>
    <t xml:space="preserve">C01038</t>
  </si>
  <si>
    <t xml:space="preserve">C01039</t>
  </si>
  <si>
    <t xml:space="preserve">C01040</t>
  </si>
  <si>
    <t xml:space="preserve">C01041</t>
  </si>
  <si>
    <t xml:space="preserve">C01042</t>
  </si>
  <si>
    <t xml:space="preserve">C01043</t>
  </si>
  <si>
    <t xml:space="preserve">C01044</t>
  </si>
  <si>
    <t xml:space="preserve">C01045</t>
  </si>
  <si>
    <t xml:space="preserve">C01046</t>
  </si>
  <si>
    <t xml:space="preserve">C01047</t>
  </si>
  <si>
    <t xml:space="preserve">C01048</t>
  </si>
  <si>
    <t xml:space="preserve">C01049</t>
  </si>
  <si>
    <t xml:space="preserve">C01050</t>
  </si>
  <si>
    <t xml:space="preserve">C01051</t>
  </si>
  <si>
    <t xml:space="preserve">C01052</t>
  </si>
  <si>
    <t xml:space="preserve">C01053</t>
  </si>
  <si>
    <t xml:space="preserve">C01054</t>
  </si>
  <si>
    <t xml:space="preserve">C01055</t>
  </si>
  <si>
    <t xml:space="preserve">C01056</t>
  </si>
  <si>
    <t xml:space="preserve">C01057</t>
  </si>
  <si>
    <t xml:space="preserve">C01058</t>
  </si>
  <si>
    <t xml:space="preserve">C01059</t>
  </si>
  <si>
    <t xml:space="preserve">C01060</t>
  </si>
  <si>
    <t xml:space="preserve">C01061</t>
  </si>
  <si>
    <t xml:space="preserve">C01062</t>
  </si>
  <si>
    <t xml:space="preserve">C01063</t>
  </si>
  <si>
    <t xml:space="preserve">C01064</t>
  </si>
  <si>
    <t xml:space="preserve">C01065</t>
  </si>
  <si>
    <t xml:space="preserve">C01066</t>
  </si>
  <si>
    <t xml:space="preserve">C01067</t>
  </si>
  <si>
    <t xml:space="preserve">C01068</t>
  </si>
  <si>
    <t xml:space="preserve">C01069</t>
  </si>
  <si>
    <t xml:space="preserve">C01070</t>
  </si>
  <si>
    <t xml:space="preserve">C01071</t>
  </si>
  <si>
    <t xml:space="preserve">C01072</t>
  </si>
  <si>
    <t xml:space="preserve">C01073</t>
  </si>
  <si>
    <t xml:space="preserve">C01074</t>
  </si>
  <si>
    <t xml:space="preserve">C01075</t>
  </si>
  <si>
    <t xml:space="preserve">C01076</t>
  </si>
  <si>
    <t xml:space="preserve">C01077</t>
  </si>
  <si>
    <t xml:space="preserve">C01078</t>
  </si>
  <si>
    <t xml:space="preserve">C01079</t>
  </si>
  <si>
    <t xml:space="preserve">C01080</t>
  </si>
  <si>
    <t xml:space="preserve">C01081</t>
  </si>
  <si>
    <t xml:space="preserve">C01082</t>
  </si>
  <si>
    <t xml:space="preserve">C01083</t>
  </si>
  <si>
    <t xml:space="preserve">C01084</t>
  </si>
  <si>
    <t xml:space="preserve">C01085</t>
  </si>
  <si>
    <t xml:space="preserve">C01086</t>
  </si>
  <si>
    <t xml:space="preserve">C01087</t>
  </si>
  <si>
    <t xml:space="preserve">C01088</t>
  </si>
  <si>
    <t xml:space="preserve">C01089</t>
  </si>
  <si>
    <t xml:space="preserve">C01090</t>
  </si>
  <si>
    <t xml:space="preserve">C01091</t>
  </si>
  <si>
    <t xml:space="preserve">C01092</t>
  </si>
  <si>
    <t xml:space="preserve">C01093</t>
  </si>
  <si>
    <t xml:space="preserve">C01094</t>
  </si>
  <si>
    <t xml:space="preserve">C01095</t>
  </si>
  <si>
    <t xml:space="preserve">C01096</t>
  </si>
  <si>
    <t xml:space="preserve">C01097</t>
  </si>
  <si>
    <t xml:space="preserve">C01098</t>
  </si>
  <si>
    <t xml:space="preserve">C01099</t>
  </si>
  <si>
    <t xml:space="preserve">C01100</t>
  </si>
  <si>
    <t xml:space="preserve">C01101</t>
  </si>
  <si>
    <t xml:space="preserve">C01102</t>
  </si>
  <si>
    <t xml:space="preserve">C01103</t>
  </si>
  <si>
    <t xml:space="preserve">C01104</t>
  </si>
  <si>
    <t xml:space="preserve">C01105</t>
  </si>
  <si>
    <t xml:space="preserve">C01106</t>
  </si>
  <si>
    <t xml:space="preserve">C01107</t>
  </si>
  <si>
    <t xml:space="preserve">C01108</t>
  </si>
  <si>
    <t xml:space="preserve">C01109</t>
  </si>
  <si>
    <t xml:space="preserve">C01110</t>
  </si>
  <si>
    <t xml:space="preserve">C01111</t>
  </si>
  <si>
    <t xml:space="preserve">C01112</t>
  </si>
  <si>
    <t xml:space="preserve">C01113</t>
  </si>
  <si>
    <t xml:space="preserve">C01114</t>
  </si>
  <si>
    <t xml:space="preserve">C01115</t>
  </si>
  <si>
    <t xml:space="preserve">C01116</t>
  </si>
  <si>
    <t xml:space="preserve">C01117</t>
  </si>
  <si>
    <t xml:space="preserve">C01118</t>
  </si>
  <si>
    <t xml:space="preserve">C01119</t>
  </si>
  <si>
    <t xml:space="preserve">C01120</t>
  </si>
  <si>
    <t xml:space="preserve">C01121</t>
  </si>
  <si>
    <t xml:space="preserve">C01122</t>
  </si>
  <si>
    <t xml:space="preserve">C01123</t>
  </si>
  <si>
    <t xml:space="preserve">C01124</t>
  </si>
  <si>
    <t xml:space="preserve">C01125</t>
  </si>
  <si>
    <t xml:space="preserve">C01126</t>
  </si>
  <si>
    <t xml:space="preserve">C01127</t>
  </si>
  <si>
    <t xml:space="preserve">C01128</t>
  </si>
  <si>
    <t xml:space="preserve">C01129</t>
  </si>
  <si>
    <t xml:space="preserve">C01130</t>
  </si>
  <si>
    <t xml:space="preserve">C01131</t>
  </si>
  <si>
    <t xml:space="preserve">C01132</t>
  </si>
  <si>
    <t xml:space="preserve">C01133</t>
  </si>
  <si>
    <t xml:space="preserve">C01134</t>
  </si>
  <si>
    <t xml:space="preserve">C01135</t>
  </si>
  <si>
    <t xml:space="preserve">C01136</t>
  </si>
  <si>
    <t xml:space="preserve">C01137</t>
  </si>
  <si>
    <t xml:space="preserve">C01138</t>
  </si>
  <si>
    <t xml:space="preserve">C01139</t>
  </si>
  <si>
    <t xml:space="preserve">C01140</t>
  </si>
  <si>
    <t xml:space="preserve">C01141</t>
  </si>
  <si>
    <t xml:space="preserve">C01142</t>
  </si>
  <si>
    <t xml:space="preserve">C01143</t>
  </si>
  <si>
    <t xml:space="preserve">C01144</t>
  </si>
  <si>
    <t xml:space="preserve">C01145</t>
  </si>
  <si>
    <t xml:space="preserve">C01146</t>
  </si>
  <si>
    <t xml:space="preserve">C01147</t>
  </si>
  <si>
    <t xml:space="preserve">C01148</t>
  </si>
  <si>
    <t xml:space="preserve">C01149</t>
  </si>
  <si>
    <t xml:space="preserve">C01150</t>
  </si>
  <si>
    <t xml:space="preserve">C01151</t>
  </si>
  <si>
    <t xml:space="preserve">C01152</t>
  </si>
  <si>
    <t xml:space="preserve">C01153</t>
  </si>
  <si>
    <t xml:space="preserve">C01154</t>
  </si>
  <si>
    <t xml:space="preserve">C01155</t>
  </si>
  <si>
    <t xml:space="preserve">C01156</t>
  </si>
  <si>
    <t xml:space="preserve">C01157</t>
  </si>
  <si>
    <t xml:space="preserve">C01158</t>
  </si>
  <si>
    <t xml:space="preserve">C01159</t>
  </si>
  <si>
    <t xml:space="preserve">C01160</t>
  </si>
  <si>
    <t xml:space="preserve">C01161</t>
  </si>
  <si>
    <t xml:space="preserve">C01162</t>
  </si>
  <si>
    <t xml:space="preserve">C01163</t>
  </si>
  <si>
    <t xml:space="preserve">C01164</t>
  </si>
  <si>
    <t xml:space="preserve">C01165</t>
  </si>
  <si>
    <t xml:space="preserve">C01166</t>
  </si>
  <si>
    <t xml:space="preserve">C01167</t>
  </si>
  <si>
    <t xml:space="preserve">C01168</t>
  </si>
  <si>
    <t xml:space="preserve">C01169</t>
  </si>
  <si>
    <t xml:space="preserve">C01170</t>
  </si>
  <si>
    <t xml:space="preserve">C01171</t>
  </si>
  <si>
    <t xml:space="preserve">C01172</t>
  </si>
  <si>
    <t xml:space="preserve">C01173</t>
  </si>
  <si>
    <t xml:space="preserve">C01174</t>
  </si>
  <si>
    <t xml:space="preserve">C01175</t>
  </si>
  <si>
    <t xml:space="preserve">C01176</t>
  </si>
  <si>
    <t xml:space="preserve">C01177</t>
  </si>
  <si>
    <t xml:space="preserve">C01178</t>
  </si>
  <si>
    <t xml:space="preserve">C01179</t>
  </si>
  <si>
    <t xml:space="preserve">C01180</t>
  </si>
  <si>
    <t xml:space="preserve">C01181</t>
  </si>
  <si>
    <t xml:space="preserve">C01182</t>
  </si>
  <si>
    <t xml:space="preserve">C01183</t>
  </si>
  <si>
    <t xml:space="preserve">C01184</t>
  </si>
  <si>
    <t xml:space="preserve">C01185</t>
  </si>
  <si>
    <t xml:space="preserve">C01186</t>
  </si>
  <si>
    <t xml:space="preserve">C01187</t>
  </si>
  <si>
    <t xml:space="preserve">C01188</t>
  </si>
  <si>
    <t xml:space="preserve">C01189</t>
  </si>
  <si>
    <t xml:space="preserve">C01190</t>
  </si>
  <si>
    <t xml:space="preserve">C01191</t>
  </si>
  <si>
    <t xml:space="preserve">C01192</t>
  </si>
  <si>
    <t xml:space="preserve">C01193</t>
  </si>
  <si>
    <t xml:space="preserve">C01194</t>
  </si>
  <si>
    <t xml:space="preserve">C01195</t>
  </si>
  <si>
    <t xml:space="preserve">C01196</t>
  </si>
  <si>
    <t xml:space="preserve">C01197</t>
  </si>
  <si>
    <t xml:space="preserve">C01198</t>
  </si>
  <si>
    <t xml:space="preserve">C01199</t>
  </si>
  <si>
    <t xml:space="preserve">C01200</t>
  </si>
  <si>
    <t xml:space="preserve">C01201</t>
  </si>
  <si>
    <t xml:space="preserve">C01202</t>
  </si>
  <si>
    <t xml:space="preserve">C01203</t>
  </si>
  <si>
    <t xml:space="preserve">C01204</t>
  </si>
  <si>
    <t xml:space="preserve">C01205</t>
  </si>
  <si>
    <t xml:space="preserve">C01206</t>
  </si>
  <si>
    <t xml:space="preserve">C01207</t>
  </si>
  <si>
    <t xml:space="preserve">C01208</t>
  </si>
  <si>
    <t xml:space="preserve">C01209</t>
  </si>
  <si>
    <t xml:space="preserve">C01210</t>
  </si>
  <si>
    <t xml:space="preserve">C01211</t>
  </si>
  <si>
    <t xml:space="preserve">C01212</t>
  </si>
  <si>
    <t xml:space="preserve">C01213</t>
  </si>
  <si>
    <t xml:space="preserve">C01214</t>
  </si>
  <si>
    <t xml:space="preserve">C01215</t>
  </si>
  <si>
    <t xml:space="preserve">C01216</t>
  </si>
  <si>
    <t xml:space="preserve">C01217</t>
  </si>
  <si>
    <t xml:space="preserve">C01218</t>
  </si>
  <si>
    <t xml:space="preserve">C01219</t>
  </si>
  <si>
    <t xml:space="preserve">C01220</t>
  </si>
  <si>
    <t xml:space="preserve">C01221</t>
  </si>
  <si>
    <t xml:space="preserve">C01222</t>
  </si>
  <si>
    <t xml:space="preserve">C01223</t>
  </si>
  <si>
    <t xml:space="preserve">C01224</t>
  </si>
  <si>
    <t xml:space="preserve">C01225</t>
  </si>
  <si>
    <t xml:space="preserve">C01226</t>
  </si>
  <si>
    <t xml:space="preserve">C01227</t>
  </si>
  <si>
    <t xml:space="preserve">C01228</t>
  </si>
  <si>
    <t xml:space="preserve">C01229</t>
  </si>
  <si>
    <t xml:space="preserve">C01230</t>
  </si>
  <si>
    <t xml:space="preserve">C01231</t>
  </si>
  <si>
    <t xml:space="preserve">C01232</t>
  </si>
  <si>
    <t xml:space="preserve">C01233</t>
  </si>
  <si>
    <t xml:space="preserve">C01234</t>
  </si>
  <si>
    <t xml:space="preserve">C01235</t>
  </si>
  <si>
    <t xml:space="preserve">C01236</t>
  </si>
  <si>
    <t xml:space="preserve">C01237</t>
  </si>
  <si>
    <t xml:space="preserve">C01238</t>
  </si>
  <si>
    <t xml:space="preserve">C01239</t>
  </si>
  <si>
    <t xml:space="preserve">C01240</t>
  </si>
  <si>
    <t xml:space="preserve">C01241</t>
  </si>
  <si>
    <t xml:space="preserve">C01242</t>
  </si>
  <si>
    <t xml:space="preserve">C01243</t>
  </si>
  <si>
    <t xml:space="preserve">C01244</t>
  </si>
  <si>
    <t xml:space="preserve">C01245</t>
  </si>
  <si>
    <t xml:space="preserve">C01246</t>
  </si>
  <si>
    <t xml:space="preserve">C01247</t>
  </si>
  <si>
    <t xml:space="preserve">C01248</t>
  </si>
  <si>
    <t xml:space="preserve">C01249</t>
  </si>
  <si>
    <t xml:space="preserve">C01250</t>
  </si>
  <si>
    <t xml:space="preserve">C01251</t>
  </si>
  <si>
    <t xml:space="preserve">C01252</t>
  </si>
  <si>
    <t xml:space="preserve">C01253</t>
  </si>
  <si>
    <t xml:space="preserve">C01254</t>
  </si>
  <si>
    <t xml:space="preserve">C01255</t>
  </si>
  <si>
    <t xml:space="preserve">C01256</t>
  </si>
  <si>
    <t xml:space="preserve">C01257</t>
  </si>
  <si>
    <t xml:space="preserve">C01258</t>
  </si>
  <si>
    <t xml:space="preserve">C01259</t>
  </si>
  <si>
    <t xml:space="preserve">C01260</t>
  </si>
  <si>
    <t xml:space="preserve">C01261</t>
  </si>
  <si>
    <t xml:space="preserve">C01262</t>
  </si>
  <si>
    <t xml:space="preserve">C01263</t>
  </si>
  <si>
    <t xml:space="preserve">C01264</t>
  </si>
  <si>
    <t xml:space="preserve">C01265</t>
  </si>
  <si>
    <t xml:space="preserve">C01266</t>
  </si>
  <si>
    <t xml:space="preserve">C01267</t>
  </si>
  <si>
    <t xml:space="preserve">C01268</t>
  </si>
  <si>
    <t xml:space="preserve">C01269</t>
  </si>
  <si>
    <t xml:space="preserve">C01270</t>
  </si>
  <si>
    <t xml:space="preserve">C01271</t>
  </si>
  <si>
    <t xml:space="preserve">C01272</t>
  </si>
  <si>
    <t xml:space="preserve">C01273</t>
  </si>
  <si>
    <t xml:space="preserve">C01274</t>
  </si>
  <si>
    <t xml:space="preserve">C01275</t>
  </si>
  <si>
    <t xml:space="preserve">C01276</t>
  </si>
  <si>
    <t xml:space="preserve">C01277</t>
  </si>
  <si>
    <t xml:space="preserve">C01278</t>
  </si>
  <si>
    <t xml:space="preserve">C01279</t>
  </si>
  <si>
    <t xml:space="preserve">C01280</t>
  </si>
  <si>
    <t xml:space="preserve">C01281</t>
  </si>
  <si>
    <t xml:space="preserve">C01282</t>
  </si>
  <si>
    <t xml:space="preserve">C01283</t>
  </si>
  <si>
    <t xml:space="preserve">C01284</t>
  </si>
  <si>
    <t xml:space="preserve">C01285</t>
  </si>
  <si>
    <t xml:space="preserve">C01286</t>
  </si>
  <si>
    <t xml:space="preserve">C01287</t>
  </si>
  <si>
    <t xml:space="preserve">C01288</t>
  </si>
  <si>
    <t xml:space="preserve">C01289</t>
  </si>
  <si>
    <t xml:space="preserve">C01290</t>
  </si>
  <si>
    <t xml:space="preserve">C01291</t>
  </si>
  <si>
    <t xml:space="preserve">C01292</t>
  </si>
  <si>
    <t xml:space="preserve">C01293</t>
  </si>
  <si>
    <t xml:space="preserve">C01294</t>
  </si>
  <si>
    <t xml:space="preserve">C01295</t>
  </si>
  <si>
    <t xml:space="preserve">C01296</t>
  </si>
  <si>
    <t xml:space="preserve">C01297</t>
  </si>
  <si>
    <t xml:space="preserve">C01298</t>
  </si>
  <si>
    <t xml:space="preserve">C01299</t>
  </si>
  <si>
    <t xml:space="preserve">C01300</t>
  </si>
  <si>
    <t xml:space="preserve">C01301</t>
  </si>
  <si>
    <t xml:space="preserve">C01302</t>
  </si>
  <si>
    <t xml:space="preserve">C01303</t>
  </si>
  <si>
    <t xml:space="preserve">C01304</t>
  </si>
  <si>
    <t xml:space="preserve">C01305</t>
  </si>
  <si>
    <t xml:space="preserve">C01306</t>
  </si>
  <si>
    <t xml:space="preserve">C01307</t>
  </si>
  <si>
    <t xml:space="preserve">C01308</t>
  </si>
  <si>
    <t xml:space="preserve">C01309</t>
  </si>
  <si>
    <t xml:space="preserve">C01310</t>
  </si>
  <si>
    <t xml:space="preserve">C01311</t>
  </si>
  <si>
    <t xml:space="preserve">C01312</t>
  </si>
  <si>
    <t xml:space="preserve">C01313</t>
  </si>
  <si>
    <t xml:space="preserve">C01314</t>
  </si>
  <si>
    <t xml:space="preserve">C01315</t>
  </si>
  <si>
    <t xml:space="preserve">C01316</t>
  </si>
  <si>
    <t xml:space="preserve">C01317</t>
  </si>
  <si>
    <t xml:space="preserve">C01318</t>
  </si>
  <si>
    <t xml:space="preserve">C01319</t>
  </si>
  <si>
    <t xml:space="preserve">C01320</t>
  </si>
  <si>
    <t xml:space="preserve">C01321</t>
  </si>
  <si>
    <t xml:space="preserve">C01322</t>
  </si>
  <si>
    <t xml:space="preserve">C01323</t>
  </si>
  <si>
    <t xml:space="preserve">C01324</t>
  </si>
  <si>
    <t xml:space="preserve">C01325</t>
  </si>
  <si>
    <t xml:space="preserve">C01326</t>
  </si>
  <si>
    <t xml:space="preserve">C01327</t>
  </si>
  <si>
    <t xml:space="preserve">C01328</t>
  </si>
  <si>
    <t xml:space="preserve">C01329</t>
  </si>
  <si>
    <t xml:space="preserve">C01330</t>
  </si>
  <si>
    <t xml:space="preserve">C01331</t>
  </si>
  <si>
    <t xml:space="preserve">C01332</t>
  </si>
  <si>
    <t xml:space="preserve">C01333</t>
  </si>
  <si>
    <t xml:space="preserve">C01334</t>
  </si>
  <si>
    <t xml:space="preserve">C01335</t>
  </si>
  <si>
    <t xml:space="preserve">C01336</t>
  </si>
  <si>
    <t xml:space="preserve">C01337</t>
  </si>
  <si>
    <t xml:space="preserve">C01338</t>
  </si>
  <si>
    <t xml:space="preserve">C01339</t>
  </si>
  <si>
    <t xml:space="preserve">C01340</t>
  </si>
  <si>
    <t xml:space="preserve">C01341</t>
  </si>
  <si>
    <t xml:space="preserve">C01342</t>
  </si>
  <si>
    <t xml:space="preserve">C01343</t>
  </si>
  <si>
    <t xml:space="preserve">C01344</t>
  </si>
  <si>
    <t xml:space="preserve">C01345</t>
  </si>
  <si>
    <t xml:space="preserve">C01346</t>
  </si>
  <si>
    <t xml:space="preserve">C01347</t>
  </si>
  <si>
    <t xml:space="preserve">C01348</t>
  </si>
  <si>
    <t xml:space="preserve">C01349</t>
  </si>
  <si>
    <t xml:space="preserve">C01350</t>
  </si>
  <si>
    <t xml:space="preserve">C01351</t>
  </si>
  <si>
    <t xml:space="preserve">C01352</t>
  </si>
  <si>
    <t xml:space="preserve">C01353</t>
  </si>
  <si>
    <t xml:space="preserve">C01354</t>
  </si>
  <si>
    <t xml:space="preserve">C01355</t>
  </si>
  <si>
    <t xml:space="preserve">C01356</t>
  </si>
  <si>
    <t xml:space="preserve">C01357</t>
  </si>
  <si>
    <t xml:space="preserve">C01358</t>
  </si>
  <si>
    <t xml:space="preserve">C01359</t>
  </si>
  <si>
    <t xml:space="preserve">C01360</t>
  </si>
  <si>
    <t xml:space="preserve">C01361</t>
  </si>
  <si>
    <t xml:space="preserve">C01362</t>
  </si>
  <si>
    <t xml:space="preserve">C01363</t>
  </si>
  <si>
    <t xml:space="preserve">C01364</t>
  </si>
  <si>
    <t xml:space="preserve">C01365</t>
  </si>
  <si>
    <t xml:space="preserve">C01366</t>
  </si>
  <si>
    <t xml:space="preserve">C01367</t>
  </si>
  <si>
    <t xml:space="preserve">C01368</t>
  </si>
  <si>
    <t xml:space="preserve">C01369</t>
  </si>
  <si>
    <t xml:space="preserve">C01370</t>
  </si>
  <si>
    <t xml:space="preserve">C01371</t>
  </si>
  <si>
    <t xml:space="preserve">C01372</t>
  </si>
  <si>
    <t xml:space="preserve">C01373</t>
  </si>
  <si>
    <t xml:space="preserve">C01374</t>
  </si>
  <si>
    <t xml:space="preserve">C01375</t>
  </si>
  <si>
    <t xml:space="preserve">C01376</t>
  </si>
  <si>
    <t xml:space="preserve">C01377</t>
  </si>
  <si>
    <t xml:space="preserve">C01378</t>
  </si>
  <si>
    <t xml:space="preserve">C01379</t>
  </si>
  <si>
    <t xml:space="preserve">C01380</t>
  </si>
  <si>
    <t xml:space="preserve">C01381</t>
  </si>
  <si>
    <t xml:space="preserve">C01382</t>
  </si>
  <si>
    <t xml:space="preserve">C01383</t>
  </si>
  <si>
    <t xml:space="preserve">C01384</t>
  </si>
  <si>
    <t xml:space="preserve">C01385</t>
  </si>
  <si>
    <t xml:space="preserve">C01386</t>
  </si>
  <si>
    <t xml:space="preserve">C01387</t>
  </si>
  <si>
    <t xml:space="preserve">C01388</t>
  </si>
  <si>
    <t xml:space="preserve">C01389</t>
  </si>
  <si>
    <t xml:space="preserve">C01390</t>
  </si>
  <si>
    <t xml:space="preserve">C01391</t>
  </si>
  <si>
    <t xml:space="preserve">C01392</t>
  </si>
  <si>
    <t xml:space="preserve">C01393</t>
  </si>
  <si>
    <t xml:space="preserve">C01394</t>
  </si>
  <si>
    <t xml:space="preserve">C01395</t>
  </si>
  <si>
    <t xml:space="preserve">C01396</t>
  </si>
  <si>
    <t xml:space="preserve">C01397</t>
  </si>
  <si>
    <t xml:space="preserve">C01398</t>
  </si>
  <si>
    <t xml:space="preserve">C01399</t>
  </si>
  <si>
    <t xml:space="preserve">C01400</t>
  </si>
  <si>
    <t xml:space="preserve">C01401</t>
  </si>
  <si>
    <t xml:space="preserve">C01402</t>
  </si>
  <si>
    <t xml:space="preserve">C01403</t>
  </si>
  <si>
    <t xml:space="preserve">C01404</t>
  </si>
  <si>
    <t xml:space="preserve">C01405</t>
  </si>
  <si>
    <t xml:space="preserve">C01406</t>
  </si>
  <si>
    <t xml:space="preserve">C01407</t>
  </si>
  <si>
    <t xml:space="preserve">C01408</t>
  </si>
  <si>
    <t xml:space="preserve">C01409</t>
  </si>
  <si>
    <t xml:space="preserve">C01410</t>
  </si>
  <si>
    <t xml:space="preserve">C01411</t>
  </si>
  <si>
    <t xml:space="preserve">C01412</t>
  </si>
  <si>
    <t xml:space="preserve">C01413</t>
  </si>
  <si>
    <t xml:space="preserve">C01414</t>
  </si>
  <si>
    <t xml:space="preserve">C01415</t>
  </si>
  <si>
    <t xml:space="preserve">C01416</t>
  </si>
  <si>
    <t xml:space="preserve">C01417</t>
  </si>
  <si>
    <t xml:space="preserve">C01418</t>
  </si>
  <si>
    <t xml:space="preserve">C01419</t>
  </si>
  <si>
    <t xml:space="preserve">C01420</t>
  </si>
  <si>
    <t xml:space="preserve">C01421</t>
  </si>
  <si>
    <t xml:space="preserve">C01422</t>
  </si>
  <si>
    <t xml:space="preserve">C01423</t>
  </si>
  <si>
    <t xml:space="preserve">C01424</t>
  </si>
  <si>
    <t xml:space="preserve">C01425</t>
  </si>
  <si>
    <t xml:space="preserve">C01426</t>
  </si>
  <si>
    <t xml:space="preserve">C01427</t>
  </si>
  <si>
    <t xml:space="preserve">C01428</t>
  </si>
  <si>
    <t xml:space="preserve">C01429</t>
  </si>
  <si>
    <t xml:space="preserve">C01430</t>
  </si>
  <si>
    <t xml:space="preserve">C01431</t>
  </si>
  <si>
    <t xml:space="preserve">C01432</t>
  </si>
  <si>
    <t xml:space="preserve">C01433</t>
  </si>
  <si>
    <t xml:space="preserve">C01434</t>
  </si>
  <si>
    <t xml:space="preserve">C01435</t>
  </si>
  <si>
    <t xml:space="preserve">C01436</t>
  </si>
  <si>
    <t xml:space="preserve">C01437</t>
  </si>
  <si>
    <t xml:space="preserve">C01438</t>
  </si>
  <si>
    <t xml:space="preserve">C01439</t>
  </si>
  <si>
    <t xml:space="preserve">C01440</t>
  </si>
  <si>
    <t xml:space="preserve">C01441</t>
  </si>
  <si>
    <t xml:space="preserve">C01442</t>
  </si>
  <si>
    <t xml:space="preserve">C01443</t>
  </si>
  <si>
    <t xml:space="preserve">C01444</t>
  </si>
  <si>
    <t xml:space="preserve">C01445</t>
  </si>
  <si>
    <t xml:space="preserve">C01446</t>
  </si>
  <si>
    <t xml:space="preserve">C01447</t>
  </si>
  <si>
    <t xml:space="preserve">C01448</t>
  </si>
  <si>
    <t xml:space="preserve">C01449</t>
  </si>
  <si>
    <t xml:space="preserve">C01450</t>
  </si>
  <si>
    <t xml:space="preserve">C01451</t>
  </si>
  <si>
    <t xml:space="preserve">C01452</t>
  </si>
  <si>
    <t xml:space="preserve">C01453</t>
  </si>
  <si>
    <t xml:space="preserve">C01454</t>
  </si>
  <si>
    <t xml:space="preserve">C01455</t>
  </si>
  <si>
    <t xml:space="preserve">C01456</t>
  </si>
  <si>
    <t xml:space="preserve">C01457</t>
  </si>
  <si>
    <t xml:space="preserve">C01458</t>
  </si>
  <si>
    <t xml:space="preserve">C01459</t>
  </si>
  <si>
    <t xml:space="preserve">C01460</t>
  </si>
  <si>
    <t xml:space="preserve">C01461</t>
  </si>
  <si>
    <t xml:space="preserve">C01462</t>
  </si>
  <si>
    <t xml:space="preserve">C01463</t>
  </si>
  <si>
    <t xml:space="preserve">C01464</t>
  </si>
  <si>
    <t xml:space="preserve">C01465</t>
  </si>
  <si>
    <t xml:space="preserve">C01466</t>
  </si>
  <si>
    <t xml:space="preserve">C01467</t>
  </si>
  <si>
    <t xml:space="preserve">C01468</t>
  </si>
  <si>
    <t xml:space="preserve">C01469</t>
  </si>
  <si>
    <t xml:space="preserve">C01470</t>
  </si>
  <si>
    <t xml:space="preserve">C01471</t>
  </si>
  <si>
    <t xml:space="preserve">C01472</t>
  </si>
  <si>
    <t xml:space="preserve">C01473</t>
  </si>
  <si>
    <t xml:space="preserve">C01474</t>
  </si>
  <si>
    <t xml:space="preserve">C01475</t>
  </si>
  <si>
    <t xml:space="preserve">C01476</t>
  </si>
  <si>
    <t xml:space="preserve">C01477</t>
  </si>
  <si>
    <t xml:space="preserve">C01478</t>
  </si>
  <si>
    <t xml:space="preserve">C01479</t>
  </si>
  <si>
    <t xml:space="preserve">C01480</t>
  </si>
  <si>
    <t xml:space="preserve">C01481</t>
  </si>
  <si>
    <t xml:space="preserve">C01482</t>
  </si>
  <si>
    <t xml:space="preserve">C01483</t>
  </si>
  <si>
    <t xml:space="preserve">C01484</t>
  </si>
  <si>
    <t xml:space="preserve">C01485</t>
  </si>
  <si>
    <t xml:space="preserve">C01486</t>
  </si>
  <si>
    <t xml:space="preserve">C01487</t>
  </si>
  <si>
    <t xml:space="preserve">C01488</t>
  </si>
  <si>
    <t xml:space="preserve">C01489</t>
  </si>
  <si>
    <t xml:space="preserve">C01490</t>
  </si>
  <si>
    <t xml:space="preserve">C01491</t>
  </si>
  <si>
    <t xml:space="preserve">C01492</t>
  </si>
  <si>
    <t xml:space="preserve">C01493</t>
  </si>
  <si>
    <t xml:space="preserve">C01494</t>
  </si>
  <si>
    <t xml:space="preserve">C01495</t>
  </si>
  <si>
    <t xml:space="preserve">C01496</t>
  </si>
  <si>
    <t xml:space="preserve">C01497</t>
  </si>
  <si>
    <t xml:space="preserve">C01498</t>
  </si>
  <si>
    <t xml:space="preserve">C01499</t>
  </si>
  <si>
    <t xml:space="preserve">C01500</t>
  </si>
  <si>
    <t xml:space="preserve">C01501</t>
  </si>
  <si>
    <t xml:space="preserve">C01502</t>
  </si>
  <si>
    <t xml:space="preserve">C01503</t>
  </si>
  <si>
    <t xml:space="preserve">C01504</t>
  </si>
  <si>
    <t xml:space="preserve">C01505</t>
  </si>
  <si>
    <t xml:space="preserve">C01506</t>
  </si>
  <si>
    <t xml:space="preserve">C01507</t>
  </si>
  <si>
    <t xml:space="preserve">C01508</t>
  </si>
  <si>
    <t xml:space="preserve">C01509</t>
  </si>
  <si>
    <t xml:space="preserve">C01510</t>
  </si>
  <si>
    <t xml:space="preserve">C01511</t>
  </si>
  <si>
    <t xml:space="preserve">C01512</t>
  </si>
  <si>
    <t xml:space="preserve">C01513</t>
  </si>
  <si>
    <t xml:space="preserve">C01514</t>
  </si>
  <si>
    <t xml:space="preserve">C01515</t>
  </si>
  <si>
    <t xml:space="preserve">C01516</t>
  </si>
  <si>
    <t xml:space="preserve">C01517</t>
  </si>
  <si>
    <t xml:space="preserve">C01518</t>
  </si>
  <si>
    <t xml:space="preserve">C01519</t>
  </si>
  <si>
    <t xml:space="preserve">C01520</t>
  </si>
  <si>
    <t xml:space="preserve">C01521</t>
  </si>
  <si>
    <t xml:space="preserve">C01522</t>
  </si>
  <si>
    <t xml:space="preserve">C01523</t>
  </si>
  <si>
    <t xml:space="preserve">C01524</t>
  </si>
  <si>
    <t xml:space="preserve">C01525</t>
  </si>
  <si>
    <t xml:space="preserve">C01526</t>
  </si>
  <si>
    <t xml:space="preserve">C01527</t>
  </si>
  <si>
    <t xml:space="preserve">C01528</t>
  </si>
  <si>
    <t xml:space="preserve">C01529</t>
  </si>
  <si>
    <t xml:space="preserve">C01530</t>
  </si>
  <si>
    <t xml:space="preserve">C01531</t>
  </si>
  <si>
    <t xml:space="preserve">C01532</t>
  </si>
  <si>
    <t xml:space="preserve">C01533</t>
  </si>
  <si>
    <t xml:space="preserve">C01534</t>
  </si>
  <si>
    <t xml:space="preserve">C01535</t>
  </si>
  <si>
    <t xml:space="preserve">C01536</t>
  </si>
  <si>
    <t xml:space="preserve">C01537</t>
  </si>
  <si>
    <t xml:space="preserve">C01538</t>
  </si>
  <si>
    <t xml:space="preserve">C01539</t>
  </si>
  <si>
    <t xml:space="preserve">C01540</t>
  </si>
  <si>
    <t xml:space="preserve">C01541</t>
  </si>
  <si>
    <t xml:space="preserve">C01542</t>
  </si>
  <si>
    <t xml:space="preserve">C01543</t>
  </si>
  <si>
    <t xml:space="preserve">C01544</t>
  </si>
  <si>
    <t xml:space="preserve">C01545</t>
  </si>
  <si>
    <t xml:space="preserve">C01546</t>
  </si>
  <si>
    <t xml:space="preserve">C01547</t>
  </si>
  <si>
    <t xml:space="preserve">C01548</t>
  </si>
  <si>
    <t xml:space="preserve">C01549</t>
  </si>
  <si>
    <t xml:space="preserve">C01550</t>
  </si>
  <si>
    <t xml:space="preserve">C01551</t>
  </si>
  <si>
    <t xml:space="preserve">C01552</t>
  </si>
  <si>
    <t xml:space="preserve">C01553</t>
  </si>
  <si>
    <t xml:space="preserve">C01554</t>
  </si>
  <si>
    <t xml:space="preserve">C01555</t>
  </si>
  <si>
    <t xml:space="preserve">C01556</t>
  </si>
  <si>
    <t xml:space="preserve">C01557</t>
  </si>
  <si>
    <t xml:space="preserve">C01558</t>
  </si>
  <si>
    <t xml:space="preserve">C01559</t>
  </si>
  <si>
    <t xml:space="preserve">C01560</t>
  </si>
  <si>
    <t xml:space="preserve">C01561</t>
  </si>
  <si>
    <t xml:space="preserve">C01562</t>
  </si>
  <si>
    <t xml:space="preserve">C01563</t>
  </si>
  <si>
    <t xml:space="preserve">C01564</t>
  </si>
  <si>
    <t xml:space="preserve">C01565</t>
  </si>
  <si>
    <t xml:space="preserve">C01566</t>
  </si>
  <si>
    <t xml:space="preserve">C01567</t>
  </si>
  <si>
    <t xml:space="preserve">C01568</t>
  </si>
  <si>
    <t xml:space="preserve">C01569</t>
  </si>
  <si>
    <t xml:space="preserve">C01570</t>
  </si>
  <si>
    <t xml:space="preserve">C01571</t>
  </si>
  <si>
    <t xml:space="preserve">C01572</t>
  </si>
  <si>
    <t xml:space="preserve">C01573</t>
  </si>
  <si>
    <t xml:space="preserve">C01574</t>
  </si>
  <si>
    <t xml:space="preserve">C01575</t>
  </si>
  <si>
    <t xml:space="preserve">C01576</t>
  </si>
  <si>
    <t xml:space="preserve">C01577</t>
  </si>
  <si>
    <t xml:space="preserve">C01578</t>
  </si>
  <si>
    <t xml:space="preserve">C01579</t>
  </si>
  <si>
    <t xml:space="preserve">C01580</t>
  </si>
  <si>
    <t xml:space="preserve">C01581</t>
  </si>
  <si>
    <t xml:space="preserve">C01582</t>
  </si>
  <si>
    <t xml:space="preserve">C01583</t>
  </si>
  <si>
    <t xml:space="preserve">C01584</t>
  </si>
  <si>
    <t xml:space="preserve">C01585</t>
  </si>
  <si>
    <t xml:space="preserve">C01586</t>
  </si>
  <si>
    <t xml:space="preserve">C01587</t>
  </si>
  <si>
    <t xml:space="preserve">C01588</t>
  </si>
  <si>
    <t xml:space="preserve">C01589</t>
  </si>
  <si>
    <t xml:space="preserve">C01590</t>
  </si>
  <si>
    <t xml:space="preserve">C01591</t>
  </si>
  <si>
    <t xml:space="preserve">C01592</t>
  </si>
  <si>
    <t xml:space="preserve">C01593</t>
  </si>
  <si>
    <t xml:space="preserve">C01594</t>
  </si>
  <si>
    <t xml:space="preserve">C01595</t>
  </si>
  <si>
    <t xml:space="preserve">C01596</t>
  </si>
  <si>
    <t xml:space="preserve">C01597</t>
  </si>
  <si>
    <t xml:space="preserve">C01598</t>
  </si>
  <si>
    <t xml:space="preserve">C01599</t>
  </si>
  <si>
    <t xml:space="preserve">C01600</t>
  </si>
  <si>
    <t xml:space="preserve">C01601</t>
  </si>
  <si>
    <t xml:space="preserve">C01602</t>
  </si>
  <si>
    <t xml:space="preserve">C01603</t>
  </si>
  <si>
    <t xml:space="preserve">C01604</t>
  </si>
  <si>
    <t xml:space="preserve">C01605</t>
  </si>
  <si>
    <t xml:space="preserve">C01606</t>
  </si>
  <si>
    <t xml:space="preserve">C01607</t>
  </si>
  <si>
    <t xml:space="preserve">C01608</t>
  </si>
  <si>
    <t xml:space="preserve">C01609</t>
  </si>
  <si>
    <t xml:space="preserve">C01610</t>
  </si>
  <si>
    <t xml:space="preserve">C01611</t>
  </si>
  <si>
    <t xml:space="preserve">C01612</t>
  </si>
  <si>
    <t xml:space="preserve">C01613</t>
  </si>
  <si>
    <t xml:space="preserve">C01614</t>
  </si>
  <si>
    <t xml:space="preserve">C01615</t>
  </si>
  <si>
    <t xml:space="preserve">C01616</t>
  </si>
  <si>
    <t xml:space="preserve">C01617</t>
  </si>
  <si>
    <t xml:space="preserve">C01618</t>
  </si>
  <si>
    <t xml:space="preserve">C01619</t>
  </si>
  <si>
    <t xml:space="preserve">C01620</t>
  </si>
  <si>
    <t xml:space="preserve">C01621</t>
  </si>
  <si>
    <t xml:space="preserve">C01622</t>
  </si>
  <si>
    <t xml:space="preserve">C01623</t>
  </si>
  <si>
    <t xml:space="preserve">C01624</t>
  </si>
  <si>
    <t xml:space="preserve">C01625</t>
  </si>
  <si>
    <t xml:space="preserve">C01626</t>
  </si>
  <si>
    <t xml:space="preserve">C01627</t>
  </si>
  <si>
    <t xml:space="preserve">C01628</t>
  </si>
  <si>
    <t xml:space="preserve">C01629</t>
  </si>
  <si>
    <t xml:space="preserve">C01630</t>
  </si>
  <si>
    <t xml:space="preserve">C01631</t>
  </si>
  <si>
    <t xml:space="preserve">C01632</t>
  </si>
  <si>
    <t xml:space="preserve">C01633</t>
  </si>
  <si>
    <t xml:space="preserve">C01634</t>
  </si>
  <si>
    <t xml:space="preserve">C01635</t>
  </si>
  <si>
    <t xml:space="preserve">C01636</t>
  </si>
  <si>
    <t xml:space="preserve">C01637</t>
  </si>
  <si>
    <t xml:space="preserve">C01638</t>
  </si>
  <si>
    <t xml:space="preserve">C01639</t>
  </si>
  <si>
    <t xml:space="preserve">C01640</t>
  </si>
  <si>
    <t xml:space="preserve">C01641</t>
  </si>
  <si>
    <t xml:space="preserve">C01642</t>
  </si>
  <si>
    <t xml:space="preserve">C01643</t>
  </si>
  <si>
    <t xml:space="preserve">C01644</t>
  </si>
  <si>
    <t xml:space="preserve">C01645</t>
  </si>
  <si>
    <t xml:space="preserve">C01646</t>
  </si>
  <si>
    <t xml:space="preserve">C01647</t>
  </si>
  <si>
    <t xml:space="preserve">C01648</t>
  </si>
  <si>
    <t xml:space="preserve">C01649</t>
  </si>
  <si>
    <t xml:space="preserve">C01650</t>
  </si>
  <si>
    <t xml:space="preserve">C01651</t>
  </si>
  <si>
    <t xml:space="preserve">C01652</t>
  </si>
  <si>
    <t xml:space="preserve">C01653</t>
  </si>
  <si>
    <t xml:space="preserve">C01654</t>
  </si>
  <si>
    <t xml:space="preserve">C01655</t>
  </si>
  <si>
    <t xml:space="preserve">C01656</t>
  </si>
  <si>
    <t xml:space="preserve">C01657</t>
  </si>
  <si>
    <t xml:space="preserve">C01658</t>
  </si>
  <si>
    <t xml:space="preserve">C01659</t>
  </si>
  <si>
    <t xml:space="preserve">C01660</t>
  </si>
  <si>
    <t xml:space="preserve">C01661</t>
  </si>
  <si>
    <t xml:space="preserve">C01662</t>
  </si>
  <si>
    <t xml:space="preserve">C01663</t>
  </si>
  <si>
    <t xml:space="preserve">C01664</t>
  </si>
  <si>
    <t xml:space="preserve">C01665</t>
  </si>
  <si>
    <t xml:space="preserve">C01666</t>
  </si>
  <si>
    <t xml:space="preserve">C01667</t>
  </si>
  <si>
    <t xml:space="preserve">C01668</t>
  </si>
  <si>
    <t xml:space="preserve">C01669</t>
  </si>
  <si>
    <t xml:space="preserve">C01670</t>
  </si>
  <si>
    <t xml:space="preserve">C01671</t>
  </si>
  <si>
    <t xml:space="preserve">C01672</t>
  </si>
  <si>
    <t xml:space="preserve">C01673</t>
  </si>
  <si>
    <t xml:space="preserve">C01674</t>
  </si>
  <si>
    <t xml:space="preserve">C01675</t>
  </si>
  <si>
    <t xml:space="preserve">C01676</t>
  </si>
  <si>
    <t xml:space="preserve">C01677</t>
  </si>
  <si>
    <t xml:space="preserve">C01678</t>
  </si>
  <si>
    <t xml:space="preserve">C01679</t>
  </si>
  <si>
    <t xml:space="preserve">C01680</t>
  </si>
  <si>
    <t xml:space="preserve">C01681</t>
  </si>
  <si>
    <t xml:space="preserve">C01682</t>
  </si>
  <si>
    <t xml:space="preserve">C01683</t>
  </si>
  <si>
    <t xml:space="preserve">C01684</t>
  </si>
  <si>
    <t xml:space="preserve">C01685</t>
  </si>
  <si>
    <t xml:space="preserve">C01686</t>
  </si>
  <si>
    <t xml:space="preserve">C01687</t>
  </si>
  <si>
    <t xml:space="preserve">C01688</t>
  </si>
  <si>
    <t xml:space="preserve">C01689</t>
  </si>
  <si>
    <t xml:space="preserve">C01690</t>
  </si>
  <si>
    <t xml:space="preserve">C01691</t>
  </si>
  <si>
    <t xml:space="preserve">C01692</t>
  </si>
  <si>
    <t xml:space="preserve">C01693</t>
  </si>
  <si>
    <t xml:space="preserve">C01694</t>
  </si>
  <si>
    <t xml:space="preserve">C01695</t>
  </si>
  <si>
    <t xml:space="preserve">C01696</t>
  </si>
  <si>
    <t xml:space="preserve">C01697</t>
  </si>
  <si>
    <t xml:space="preserve">C01698</t>
  </si>
  <si>
    <t xml:space="preserve">C01699</t>
  </si>
  <si>
    <t xml:space="preserve">C01700</t>
  </si>
  <si>
    <t xml:space="preserve">C01701</t>
  </si>
  <si>
    <t xml:space="preserve">C01702</t>
  </si>
  <si>
    <t xml:space="preserve">C01703</t>
  </si>
  <si>
    <t xml:space="preserve">C01704</t>
  </si>
  <si>
    <t xml:space="preserve">C01705</t>
  </si>
  <si>
    <t xml:space="preserve">C01706</t>
  </si>
  <si>
    <t xml:space="preserve">C01707</t>
  </si>
  <si>
    <t xml:space="preserve">C01708</t>
  </si>
  <si>
    <t xml:space="preserve">C01709</t>
  </si>
  <si>
    <t xml:space="preserve">C01710</t>
  </si>
  <si>
    <t xml:space="preserve">C01711</t>
  </si>
  <si>
    <t xml:space="preserve">C01712</t>
  </si>
  <si>
    <t xml:space="preserve">C01713</t>
  </si>
  <si>
    <t xml:space="preserve">C01714</t>
  </si>
  <si>
    <t xml:space="preserve">C01715</t>
  </si>
  <si>
    <t xml:space="preserve">C01716</t>
  </si>
  <si>
    <t xml:space="preserve">C01717</t>
  </si>
  <si>
    <t xml:space="preserve">C01718</t>
  </si>
  <si>
    <t xml:space="preserve">C01719</t>
  </si>
  <si>
    <t xml:space="preserve">C01720</t>
  </si>
  <si>
    <t xml:space="preserve">C01721</t>
  </si>
  <si>
    <t xml:space="preserve">C01722</t>
  </si>
  <si>
    <t xml:space="preserve">C01723</t>
  </si>
  <si>
    <t xml:space="preserve">C01724</t>
  </si>
  <si>
    <t xml:space="preserve">C01725</t>
  </si>
  <si>
    <t xml:space="preserve">C01726</t>
  </si>
  <si>
    <t xml:space="preserve">C01727</t>
  </si>
  <si>
    <t xml:space="preserve">C01728</t>
  </si>
  <si>
    <t xml:space="preserve">C01729</t>
  </si>
  <si>
    <t xml:space="preserve">C01730</t>
  </si>
  <si>
    <t xml:space="preserve">C01731</t>
  </si>
  <si>
    <t xml:space="preserve">C01732</t>
  </si>
  <si>
    <t xml:space="preserve">C01733</t>
  </si>
  <si>
    <t xml:space="preserve">C01734</t>
  </si>
  <si>
    <t xml:space="preserve">C01735</t>
  </si>
  <si>
    <t xml:space="preserve">C01736</t>
  </si>
  <si>
    <t xml:space="preserve">C01737</t>
  </si>
  <si>
    <t xml:space="preserve">C01738</t>
  </si>
  <si>
    <t xml:space="preserve">C01739</t>
  </si>
  <si>
    <t xml:space="preserve">C01740</t>
  </si>
  <si>
    <t xml:space="preserve">C01741</t>
  </si>
  <si>
    <t xml:space="preserve">C01742</t>
  </si>
  <si>
    <t xml:space="preserve">C01743</t>
  </si>
  <si>
    <t xml:space="preserve">C01744</t>
  </si>
  <si>
    <t xml:space="preserve">C01745</t>
  </si>
  <si>
    <t xml:space="preserve">C01746</t>
  </si>
  <si>
    <t xml:space="preserve">C01747</t>
  </si>
  <si>
    <t xml:space="preserve">C01748</t>
  </si>
  <si>
    <t xml:space="preserve">C01749</t>
  </si>
  <si>
    <t xml:space="preserve">C01750</t>
  </si>
  <si>
    <t xml:space="preserve">C01751</t>
  </si>
  <si>
    <t xml:space="preserve">C01752</t>
  </si>
  <si>
    <t xml:space="preserve">C01753</t>
  </si>
  <si>
    <t xml:space="preserve">C01754</t>
  </si>
  <si>
    <t xml:space="preserve">C01755</t>
  </si>
  <si>
    <t xml:space="preserve">C01756</t>
  </si>
  <si>
    <t xml:space="preserve">C01757</t>
  </si>
  <si>
    <t xml:space="preserve">C01758</t>
  </si>
  <si>
    <t xml:space="preserve">C01759</t>
  </si>
  <si>
    <t xml:space="preserve">C01760</t>
  </si>
  <si>
    <t xml:space="preserve">C01761</t>
  </si>
  <si>
    <t xml:space="preserve">C01762</t>
  </si>
  <si>
    <t xml:space="preserve">C01763</t>
  </si>
  <si>
    <t xml:space="preserve">C01764</t>
  </si>
  <si>
    <t xml:space="preserve">C01765</t>
  </si>
  <si>
    <t xml:space="preserve">C01766</t>
  </si>
  <si>
    <t xml:space="preserve">C01767</t>
  </si>
  <si>
    <t xml:space="preserve">C01768</t>
  </si>
  <si>
    <t xml:space="preserve">C01769</t>
  </si>
  <si>
    <t xml:space="preserve">C01770</t>
  </si>
  <si>
    <t xml:space="preserve">C01771</t>
  </si>
  <si>
    <t xml:space="preserve">C01772</t>
  </si>
  <si>
    <t xml:space="preserve">C01773</t>
  </si>
  <si>
    <t xml:space="preserve">C01774</t>
  </si>
  <si>
    <t xml:space="preserve">C01775</t>
  </si>
  <si>
    <t xml:space="preserve">C01776</t>
  </si>
  <si>
    <t xml:space="preserve">C01777</t>
  </si>
  <si>
    <t xml:space="preserve">C01778</t>
  </si>
  <si>
    <t xml:space="preserve">C01779</t>
  </si>
  <si>
    <t xml:space="preserve">C01780</t>
  </si>
  <si>
    <t xml:space="preserve">C01781</t>
  </si>
  <si>
    <t xml:space="preserve">C01782</t>
  </si>
  <si>
    <t xml:space="preserve">C01783</t>
  </si>
  <si>
    <t xml:space="preserve">C01784</t>
  </si>
  <si>
    <t xml:space="preserve">C01785</t>
  </si>
  <si>
    <t xml:space="preserve">C01786</t>
  </si>
  <si>
    <t xml:space="preserve">C01787</t>
  </si>
  <si>
    <t xml:space="preserve">C01788</t>
  </si>
  <si>
    <t xml:space="preserve">C01789</t>
  </si>
  <si>
    <t xml:space="preserve">C01790</t>
  </si>
  <si>
    <t xml:space="preserve">C01791</t>
  </si>
  <si>
    <t xml:space="preserve">C01792</t>
  </si>
  <si>
    <t xml:space="preserve">C01793</t>
  </si>
  <si>
    <t xml:space="preserve">C01794</t>
  </si>
  <si>
    <t xml:space="preserve">C01795</t>
  </si>
  <si>
    <t xml:space="preserve">C01796</t>
  </si>
  <si>
    <t xml:space="preserve">C01797</t>
  </si>
  <si>
    <t xml:space="preserve">C01798</t>
  </si>
  <si>
    <t xml:space="preserve">C01799</t>
  </si>
  <si>
    <t xml:space="preserve">C01800</t>
  </si>
  <si>
    <t xml:space="preserve">C01801</t>
  </si>
  <si>
    <t xml:space="preserve">C01802</t>
  </si>
  <si>
    <t xml:space="preserve">C01803</t>
  </si>
  <si>
    <t xml:space="preserve">C01804</t>
  </si>
  <si>
    <t xml:space="preserve">C01805</t>
  </si>
  <si>
    <t xml:space="preserve">C01806</t>
  </si>
  <si>
    <t xml:space="preserve">C01807</t>
  </si>
  <si>
    <t xml:space="preserve">C01808</t>
  </si>
  <si>
    <t xml:space="preserve">C01809</t>
  </si>
  <si>
    <t xml:space="preserve">C01810</t>
  </si>
  <si>
    <t xml:space="preserve">C01811</t>
  </si>
  <si>
    <t xml:space="preserve">C01812</t>
  </si>
  <si>
    <t xml:space="preserve">C01813</t>
  </si>
  <si>
    <t xml:space="preserve">C01814</t>
  </si>
  <si>
    <t xml:space="preserve">C01815</t>
  </si>
  <si>
    <t xml:space="preserve">C01816</t>
  </si>
  <si>
    <t xml:space="preserve">C01817</t>
  </si>
  <si>
    <t xml:space="preserve">C01818</t>
  </si>
  <si>
    <t xml:space="preserve">C01819</t>
  </si>
  <si>
    <t xml:space="preserve">C01820</t>
  </si>
  <si>
    <t xml:space="preserve">C01821</t>
  </si>
  <si>
    <t xml:space="preserve">C01822</t>
  </si>
  <si>
    <t xml:space="preserve">C01823</t>
  </si>
  <si>
    <t xml:space="preserve">C01824</t>
  </si>
  <si>
    <t xml:space="preserve">C01825</t>
  </si>
  <si>
    <t xml:space="preserve">C01826</t>
  </si>
  <si>
    <t xml:space="preserve">C01827</t>
  </si>
  <si>
    <t xml:space="preserve">C01828</t>
  </si>
  <si>
    <t xml:space="preserve">C01829</t>
  </si>
  <si>
    <t xml:space="preserve">C01830</t>
  </si>
  <si>
    <t xml:space="preserve">C01831</t>
  </si>
  <si>
    <t xml:space="preserve">C01832</t>
  </si>
  <si>
    <t xml:space="preserve">C01833</t>
  </si>
  <si>
    <t xml:space="preserve">C01834</t>
  </si>
  <si>
    <t xml:space="preserve">C01835</t>
  </si>
  <si>
    <t xml:space="preserve">C01836</t>
  </si>
  <si>
    <t xml:space="preserve">C01837</t>
  </si>
  <si>
    <t xml:space="preserve">C01838</t>
  </si>
  <si>
    <t xml:space="preserve">C01839</t>
  </si>
  <si>
    <t xml:space="preserve">C01840</t>
  </si>
  <si>
    <t xml:space="preserve">C01841</t>
  </si>
  <si>
    <t xml:space="preserve">C01842</t>
  </si>
  <si>
    <t xml:space="preserve">C01843</t>
  </si>
  <si>
    <t xml:space="preserve">C01844</t>
  </si>
  <si>
    <t xml:space="preserve">C01845</t>
  </si>
  <si>
    <t xml:space="preserve">C01846</t>
  </si>
  <si>
    <t xml:space="preserve">C01847</t>
  </si>
  <si>
    <t xml:space="preserve">C01848</t>
  </si>
  <si>
    <t xml:space="preserve">C01849</t>
  </si>
  <si>
    <t xml:space="preserve">C01850</t>
  </si>
  <si>
    <t xml:space="preserve">C01851</t>
  </si>
  <si>
    <t xml:space="preserve">C01852</t>
  </si>
  <si>
    <t xml:space="preserve">C01853</t>
  </si>
  <si>
    <t xml:space="preserve">C01854</t>
  </si>
  <si>
    <t xml:space="preserve">C01855</t>
  </si>
  <si>
    <t xml:space="preserve">C01856</t>
  </si>
  <si>
    <t xml:space="preserve">C01857</t>
  </si>
  <si>
    <t xml:space="preserve">C01858</t>
  </si>
  <si>
    <t xml:space="preserve">C01859</t>
  </si>
  <si>
    <t xml:space="preserve">C01860</t>
  </si>
  <si>
    <t xml:space="preserve">C01861</t>
  </si>
  <si>
    <t xml:space="preserve">C01862</t>
  </si>
  <si>
    <t xml:space="preserve">C01863</t>
  </si>
  <si>
    <t xml:space="preserve">C01864</t>
  </si>
  <si>
    <t xml:space="preserve">C01865</t>
  </si>
  <si>
    <t xml:space="preserve">C01866</t>
  </si>
  <si>
    <t xml:space="preserve">C01867</t>
  </si>
  <si>
    <t xml:space="preserve">C01868</t>
  </si>
  <si>
    <t xml:space="preserve">C01869</t>
  </si>
  <si>
    <t xml:space="preserve">C01870</t>
  </si>
  <si>
    <t xml:space="preserve">C01871</t>
  </si>
  <si>
    <t xml:space="preserve">C01872</t>
  </si>
  <si>
    <t xml:space="preserve">C01873</t>
  </si>
  <si>
    <t xml:space="preserve">C01874</t>
  </si>
  <si>
    <t xml:space="preserve">C01875</t>
  </si>
  <si>
    <t xml:space="preserve">C01876</t>
  </si>
  <si>
    <t xml:space="preserve">C01877</t>
  </si>
  <si>
    <t xml:space="preserve">C01878</t>
  </si>
  <si>
    <t xml:space="preserve">C01879</t>
  </si>
  <si>
    <t xml:space="preserve">C01880</t>
  </si>
  <si>
    <t xml:space="preserve">C01881</t>
  </si>
  <si>
    <t xml:space="preserve">C01882</t>
  </si>
  <si>
    <t xml:space="preserve">C01883</t>
  </si>
  <si>
    <t xml:space="preserve">C01884</t>
  </si>
  <si>
    <t xml:space="preserve">C01885</t>
  </si>
  <si>
    <t xml:space="preserve">C01886</t>
  </si>
  <si>
    <t xml:space="preserve">C01887</t>
  </si>
  <si>
    <t xml:space="preserve">C01888</t>
  </si>
  <si>
    <t xml:space="preserve">C01889</t>
  </si>
  <si>
    <t xml:space="preserve">C01890</t>
  </si>
  <si>
    <t xml:space="preserve">C01891</t>
  </si>
  <si>
    <t xml:space="preserve">C01892</t>
  </si>
  <si>
    <t xml:space="preserve">C01893</t>
  </si>
  <si>
    <t xml:space="preserve">C01894</t>
  </si>
  <si>
    <t xml:space="preserve">C01895</t>
  </si>
  <si>
    <t xml:space="preserve">C01896</t>
  </si>
  <si>
    <t xml:space="preserve">C01897</t>
  </si>
  <si>
    <t xml:space="preserve">C01898</t>
  </si>
  <si>
    <t xml:space="preserve">C01899</t>
  </si>
  <si>
    <t xml:space="preserve">C01900</t>
  </si>
  <si>
    <t xml:space="preserve">C01901</t>
  </si>
  <si>
    <t xml:space="preserve">C01902</t>
  </si>
  <si>
    <t xml:space="preserve">C01903</t>
  </si>
  <si>
    <t xml:space="preserve">C01904</t>
  </si>
  <si>
    <t xml:space="preserve">C01905</t>
  </si>
  <si>
    <t xml:space="preserve">C01906</t>
  </si>
  <si>
    <t xml:space="preserve">C01907</t>
  </si>
  <si>
    <t xml:space="preserve">C01908</t>
  </si>
  <si>
    <t xml:space="preserve">C01909</t>
  </si>
  <si>
    <t xml:space="preserve">C01910</t>
  </si>
  <si>
    <t xml:space="preserve">C01911</t>
  </si>
  <si>
    <t xml:space="preserve">C01912</t>
  </si>
  <si>
    <t xml:space="preserve">C01913</t>
  </si>
  <si>
    <t xml:space="preserve">C01914</t>
  </si>
  <si>
    <t xml:space="preserve">C01915</t>
  </si>
  <si>
    <t xml:space="preserve">C01916</t>
  </si>
  <si>
    <t xml:space="preserve">C01917</t>
  </si>
  <si>
    <t xml:space="preserve">C01918</t>
  </si>
  <si>
    <t xml:space="preserve">C01919</t>
  </si>
  <si>
    <t xml:space="preserve">C01920</t>
  </si>
  <si>
    <t xml:space="preserve">C01921</t>
  </si>
  <si>
    <t xml:space="preserve">C01922</t>
  </si>
  <si>
    <t xml:space="preserve">C01923</t>
  </si>
  <si>
    <t xml:space="preserve">C01924</t>
  </si>
  <si>
    <t xml:space="preserve">C01925</t>
  </si>
  <si>
    <t xml:space="preserve">C01926</t>
  </si>
  <si>
    <t xml:space="preserve">C01927</t>
  </si>
  <si>
    <t xml:space="preserve">C01928</t>
  </si>
  <si>
    <t xml:space="preserve">C01929</t>
  </si>
  <si>
    <t xml:space="preserve">C01930</t>
  </si>
  <si>
    <t xml:space="preserve">C01931</t>
  </si>
  <si>
    <t xml:space="preserve">C01932</t>
  </si>
  <si>
    <t xml:space="preserve">C01933</t>
  </si>
  <si>
    <t xml:space="preserve">C01934</t>
  </si>
  <si>
    <t xml:space="preserve">C01935</t>
  </si>
  <si>
    <t xml:space="preserve">C01936</t>
  </si>
  <si>
    <t xml:space="preserve">C01937</t>
  </si>
  <si>
    <t xml:space="preserve">C01938</t>
  </si>
  <si>
    <t xml:space="preserve">C01939</t>
  </si>
  <si>
    <t xml:space="preserve">C01940</t>
  </si>
  <si>
    <t xml:space="preserve">C01941</t>
  </si>
  <si>
    <t xml:space="preserve">C01942</t>
  </si>
  <si>
    <t xml:space="preserve">C01943</t>
  </si>
  <si>
    <t xml:space="preserve">C01944</t>
  </si>
  <si>
    <t xml:space="preserve">C01945</t>
  </si>
  <si>
    <t xml:space="preserve">C01946</t>
  </si>
  <si>
    <t xml:space="preserve">C01947</t>
  </si>
  <si>
    <t xml:space="preserve">C01948</t>
  </si>
  <si>
    <t xml:space="preserve">C01949</t>
  </si>
  <si>
    <t xml:space="preserve">C01950</t>
  </si>
  <si>
    <t xml:space="preserve">C01951</t>
  </si>
  <si>
    <t xml:space="preserve">C01952</t>
  </si>
  <si>
    <t xml:space="preserve">C01953</t>
  </si>
  <si>
    <t xml:space="preserve">C01954</t>
  </si>
  <si>
    <t xml:space="preserve">C01955</t>
  </si>
  <si>
    <t xml:space="preserve">C01956</t>
  </si>
  <si>
    <t xml:space="preserve">C01957</t>
  </si>
  <si>
    <t xml:space="preserve">C01958</t>
  </si>
  <si>
    <t xml:space="preserve">C01959</t>
  </si>
  <si>
    <t xml:space="preserve">C01960</t>
  </si>
  <si>
    <t xml:space="preserve">C01961</t>
  </si>
  <si>
    <t xml:space="preserve">C01962</t>
  </si>
  <si>
    <t xml:space="preserve">C01963</t>
  </si>
  <si>
    <t xml:space="preserve">C01964</t>
  </si>
  <si>
    <t xml:space="preserve">C01965</t>
  </si>
  <si>
    <t xml:space="preserve">C01966</t>
  </si>
  <si>
    <t xml:space="preserve">C01967</t>
  </si>
  <si>
    <t xml:space="preserve">C01968</t>
  </si>
  <si>
    <t xml:space="preserve">C01969</t>
  </si>
  <si>
    <t xml:space="preserve">C01970</t>
  </si>
  <si>
    <t xml:space="preserve">C01971</t>
  </si>
  <si>
    <t xml:space="preserve">C01972</t>
  </si>
  <si>
    <t xml:space="preserve">C01973</t>
  </si>
  <si>
    <t xml:space="preserve">C01974</t>
  </si>
  <si>
    <t xml:space="preserve">C01975</t>
  </si>
  <si>
    <t xml:space="preserve">C01976</t>
  </si>
  <si>
    <t xml:space="preserve">C01977</t>
  </si>
  <si>
    <t xml:space="preserve">C01978</t>
  </si>
  <si>
    <t xml:space="preserve">C01979</t>
  </si>
  <si>
    <t xml:space="preserve">C01980</t>
  </si>
  <si>
    <t xml:space="preserve">C01981</t>
  </si>
  <si>
    <t xml:space="preserve">C01982</t>
  </si>
  <si>
    <t xml:space="preserve">C01983</t>
  </si>
  <si>
    <t xml:space="preserve">C01984</t>
  </si>
  <si>
    <t xml:space="preserve">C01985</t>
  </si>
  <si>
    <t xml:space="preserve">C01986</t>
  </si>
  <si>
    <t xml:space="preserve">C01987</t>
  </si>
  <si>
    <t xml:space="preserve">C01988</t>
  </si>
  <si>
    <t xml:space="preserve">C01989</t>
  </si>
  <si>
    <t xml:space="preserve">C01990</t>
  </si>
  <si>
    <t xml:space="preserve">C01991</t>
  </si>
  <si>
    <t xml:space="preserve">C01992</t>
  </si>
  <si>
    <t xml:space="preserve">C01993</t>
  </si>
  <si>
    <t xml:space="preserve">C01994</t>
  </si>
  <si>
    <t xml:space="preserve">C01995</t>
  </si>
  <si>
    <t xml:space="preserve">C01996</t>
  </si>
  <si>
    <t xml:space="preserve">C01997</t>
  </si>
  <si>
    <t xml:space="preserve">C01998</t>
  </si>
  <si>
    <t xml:space="preserve">C01999</t>
  </si>
  <si>
    <t xml:space="preserve">C02000</t>
  </si>
  <si>
    <t xml:space="preserve">C02001</t>
  </si>
  <si>
    <t xml:space="preserve">C02002</t>
  </si>
  <si>
    <t xml:space="preserve">C02003</t>
  </si>
  <si>
    <t xml:space="preserve">C02004</t>
  </si>
  <si>
    <t xml:space="preserve">C02005</t>
  </si>
  <si>
    <t xml:space="preserve">C02006</t>
  </si>
  <si>
    <t xml:space="preserve">C02007</t>
  </si>
  <si>
    <t xml:space="preserve">C02008</t>
  </si>
  <si>
    <t xml:space="preserve">C02009</t>
  </si>
  <si>
    <t xml:space="preserve">C02010</t>
  </si>
  <si>
    <t xml:space="preserve">C02011</t>
  </si>
  <si>
    <t xml:space="preserve">C02012</t>
  </si>
  <si>
    <t xml:space="preserve">C02013</t>
  </si>
  <si>
    <t xml:space="preserve">C02014</t>
  </si>
  <si>
    <t xml:space="preserve">C02015</t>
  </si>
  <si>
    <t xml:space="preserve">C02016</t>
  </si>
  <si>
    <t xml:space="preserve">C02017</t>
  </si>
  <si>
    <t xml:space="preserve">C02018</t>
  </si>
  <si>
    <t xml:space="preserve">C02019</t>
  </si>
  <si>
    <t xml:space="preserve">C02020</t>
  </si>
  <si>
    <t xml:space="preserve">C02021</t>
  </si>
  <si>
    <t xml:space="preserve">C02022</t>
  </si>
  <si>
    <t xml:space="preserve">C02023</t>
  </si>
  <si>
    <t xml:space="preserve">C02024</t>
  </si>
  <si>
    <t xml:space="preserve">C02025</t>
  </si>
  <si>
    <t xml:space="preserve">C02026</t>
  </si>
  <si>
    <t xml:space="preserve">C02027</t>
  </si>
  <si>
    <t xml:space="preserve">C02028</t>
  </si>
  <si>
    <t xml:space="preserve">C02029</t>
  </si>
  <si>
    <t xml:space="preserve">C02030</t>
  </si>
  <si>
    <t xml:space="preserve">C02031</t>
  </si>
  <si>
    <t xml:space="preserve">C02032</t>
  </si>
  <si>
    <t xml:space="preserve">C02033</t>
  </si>
  <si>
    <t xml:space="preserve">C02034</t>
  </si>
  <si>
    <t xml:space="preserve">C02035</t>
  </si>
  <si>
    <t xml:space="preserve">C02036</t>
  </si>
  <si>
    <t xml:space="preserve">C02037</t>
  </si>
  <si>
    <t xml:space="preserve">C02038</t>
  </si>
  <si>
    <t xml:space="preserve">C02039</t>
  </si>
  <si>
    <t xml:space="preserve">C02040</t>
  </si>
  <si>
    <t xml:space="preserve">C02041</t>
  </si>
  <si>
    <t xml:space="preserve">C02042</t>
  </si>
  <si>
    <t xml:space="preserve">C02043</t>
  </si>
  <si>
    <t xml:space="preserve">C02044</t>
  </si>
  <si>
    <t xml:space="preserve">C02045</t>
  </si>
  <si>
    <t xml:space="preserve">C02046</t>
  </si>
  <si>
    <t xml:space="preserve">C02047</t>
  </si>
  <si>
    <t xml:space="preserve">C02048</t>
  </si>
  <si>
    <t xml:space="preserve">C02049</t>
  </si>
  <si>
    <t xml:space="preserve">C02050</t>
  </si>
  <si>
    <t xml:space="preserve">C02051</t>
  </si>
  <si>
    <t xml:space="preserve">C02052</t>
  </si>
  <si>
    <t xml:space="preserve">C02053</t>
  </si>
  <si>
    <t xml:space="preserve">C02054</t>
  </si>
  <si>
    <t xml:space="preserve">C02055</t>
  </si>
  <si>
    <t xml:space="preserve">C02056</t>
  </si>
  <si>
    <t xml:space="preserve">C02057</t>
  </si>
  <si>
    <t xml:space="preserve">C02058</t>
  </si>
  <si>
    <t xml:space="preserve">C02059</t>
  </si>
  <si>
    <t xml:space="preserve">C02060</t>
  </si>
  <si>
    <t xml:space="preserve">C02061</t>
  </si>
  <si>
    <t xml:space="preserve">C02062</t>
  </si>
  <si>
    <t xml:space="preserve">C02063</t>
  </si>
  <si>
    <t xml:space="preserve">C02064</t>
  </si>
  <si>
    <t xml:space="preserve">C02065</t>
  </si>
  <si>
    <t xml:space="preserve">C02066</t>
  </si>
  <si>
    <t xml:space="preserve">C02067</t>
  </si>
  <si>
    <t xml:space="preserve">C02068</t>
  </si>
  <si>
    <t xml:space="preserve">C02069</t>
  </si>
  <si>
    <t xml:space="preserve">C02070</t>
  </si>
  <si>
    <t xml:space="preserve">C02071</t>
  </si>
  <si>
    <t xml:space="preserve">C02072</t>
  </si>
  <si>
    <t xml:space="preserve">C02073</t>
  </si>
  <si>
    <t xml:space="preserve">C02074</t>
  </si>
  <si>
    <t xml:space="preserve">C02075</t>
  </si>
  <si>
    <t xml:space="preserve">C02076</t>
  </si>
  <si>
    <t xml:space="preserve">C02077</t>
  </si>
  <si>
    <t xml:space="preserve">C02078</t>
  </si>
  <si>
    <t xml:space="preserve">C02079</t>
  </si>
  <si>
    <t xml:space="preserve">C02080</t>
  </si>
  <si>
    <t xml:space="preserve">C02081</t>
  </si>
  <si>
    <t xml:space="preserve">C02082</t>
  </si>
  <si>
    <t xml:space="preserve">C02083</t>
  </si>
  <si>
    <t xml:space="preserve">C02084</t>
  </si>
  <si>
    <t xml:space="preserve">C02085</t>
  </si>
  <si>
    <t xml:space="preserve">C02086</t>
  </si>
  <si>
    <t xml:space="preserve">C02087</t>
  </si>
  <si>
    <t xml:space="preserve">C02088</t>
  </si>
  <si>
    <t xml:space="preserve">C02089</t>
  </si>
  <si>
    <t xml:space="preserve">C02090</t>
  </si>
  <si>
    <t xml:space="preserve">C02091</t>
  </si>
  <si>
    <t xml:space="preserve">C02092</t>
  </si>
  <si>
    <t xml:space="preserve">C02093</t>
  </si>
  <si>
    <t xml:space="preserve">C02094</t>
  </si>
  <si>
    <t xml:space="preserve">C02095</t>
  </si>
  <si>
    <t xml:space="preserve">C02096</t>
  </si>
  <si>
    <t xml:space="preserve">C02097</t>
  </si>
  <si>
    <t xml:space="preserve">C02098</t>
  </si>
  <si>
    <t xml:space="preserve">C02099</t>
  </si>
  <si>
    <t xml:space="preserve">C02100</t>
  </si>
  <si>
    <t xml:space="preserve">C02101</t>
  </si>
  <si>
    <t xml:space="preserve">C02102</t>
  </si>
  <si>
    <t xml:space="preserve">C02103</t>
  </si>
  <si>
    <t xml:space="preserve">C02104</t>
  </si>
  <si>
    <t xml:space="preserve">C02105</t>
  </si>
  <si>
    <t xml:space="preserve">C02106</t>
  </si>
  <si>
    <t xml:space="preserve">C02107</t>
  </si>
  <si>
    <t xml:space="preserve">C02108</t>
  </si>
  <si>
    <t xml:space="preserve">C02109</t>
  </si>
  <si>
    <t xml:space="preserve">C02110</t>
  </si>
  <si>
    <t xml:space="preserve">C02111</t>
  </si>
  <si>
    <t xml:space="preserve">C02112</t>
  </si>
  <si>
    <t xml:space="preserve">C02113</t>
  </si>
  <si>
    <t xml:space="preserve">C02114</t>
  </si>
  <si>
    <t xml:space="preserve">C02115</t>
  </si>
  <si>
    <t xml:space="preserve">C02116</t>
  </si>
  <si>
    <t xml:space="preserve">C02117</t>
  </si>
  <si>
    <t xml:space="preserve">C02118</t>
  </si>
  <si>
    <t xml:space="preserve">C02119</t>
  </si>
  <si>
    <t xml:space="preserve">C02120</t>
  </si>
  <si>
    <t xml:space="preserve">C02121</t>
  </si>
  <si>
    <t xml:space="preserve">C02122</t>
  </si>
  <si>
    <t xml:space="preserve">C02123</t>
  </si>
  <si>
    <t xml:space="preserve">C02124</t>
  </si>
  <si>
    <t xml:space="preserve">C02125</t>
  </si>
  <si>
    <t xml:space="preserve">C02126</t>
  </si>
  <si>
    <t xml:space="preserve">C02127</t>
  </si>
  <si>
    <t xml:space="preserve">C02128</t>
  </si>
  <si>
    <t xml:space="preserve">C02129</t>
  </si>
  <si>
    <t xml:space="preserve">C02130</t>
  </si>
  <si>
    <t xml:space="preserve">C02131</t>
  </si>
  <si>
    <t xml:space="preserve">C02132</t>
  </si>
  <si>
    <t xml:space="preserve">C02133</t>
  </si>
  <si>
    <t xml:space="preserve">C02134</t>
  </si>
  <si>
    <t xml:space="preserve">C02135</t>
  </si>
  <si>
    <t xml:space="preserve">C02136</t>
  </si>
  <si>
    <t xml:space="preserve">C02137</t>
  </si>
  <si>
    <t xml:space="preserve">C02138</t>
  </si>
  <si>
    <t xml:space="preserve">C02139</t>
  </si>
  <si>
    <t xml:space="preserve">C02140</t>
  </si>
  <si>
    <t xml:space="preserve">C02141</t>
  </si>
  <si>
    <t xml:space="preserve">C02142</t>
  </si>
  <si>
    <t xml:space="preserve">C02143</t>
  </si>
  <si>
    <t xml:space="preserve">C02144</t>
  </si>
  <si>
    <t xml:space="preserve">C02145</t>
  </si>
  <si>
    <t xml:space="preserve">C02146</t>
  </si>
  <si>
    <t xml:space="preserve">C02147</t>
  </si>
  <si>
    <t xml:space="preserve">C02148</t>
  </si>
  <si>
    <t xml:space="preserve">C02149</t>
  </si>
  <si>
    <t xml:space="preserve">C02150</t>
  </si>
  <si>
    <t xml:space="preserve">C02151</t>
  </si>
  <si>
    <t xml:space="preserve">C02152</t>
  </si>
  <si>
    <t xml:space="preserve">C02153</t>
  </si>
  <si>
    <t xml:space="preserve">C02154</t>
  </si>
  <si>
    <t xml:space="preserve">C02155</t>
  </si>
  <si>
    <t xml:space="preserve">C02156</t>
  </si>
  <si>
    <t xml:space="preserve">C02157</t>
  </si>
  <si>
    <t xml:space="preserve">C02158</t>
  </si>
  <si>
    <t xml:space="preserve">C02159</t>
  </si>
  <si>
    <t xml:space="preserve">C02160</t>
  </si>
  <si>
    <t xml:space="preserve">C02161</t>
  </si>
  <si>
    <t xml:space="preserve">C02162</t>
  </si>
  <si>
    <t xml:space="preserve">C02163</t>
  </si>
  <si>
    <t xml:space="preserve">C02164</t>
  </si>
  <si>
    <t xml:space="preserve">C02165</t>
  </si>
  <si>
    <t xml:space="preserve">C02166</t>
  </si>
  <si>
    <t xml:space="preserve">C02167</t>
  </si>
  <si>
    <t xml:space="preserve">C02168</t>
  </si>
  <si>
    <t xml:space="preserve">C02169</t>
  </si>
  <si>
    <t xml:space="preserve">C02170</t>
  </si>
  <si>
    <t xml:space="preserve">C02171</t>
  </si>
  <si>
    <t xml:space="preserve">C02172</t>
  </si>
  <si>
    <t xml:space="preserve">C02173</t>
  </si>
  <si>
    <t xml:space="preserve">C02174</t>
  </si>
  <si>
    <t xml:space="preserve">C02175</t>
  </si>
  <si>
    <t xml:space="preserve">C02176</t>
  </si>
  <si>
    <t xml:space="preserve">C02177</t>
  </si>
  <si>
    <t xml:space="preserve">C02178</t>
  </si>
  <si>
    <t xml:space="preserve">C02179</t>
  </si>
  <si>
    <t xml:space="preserve">C02180</t>
  </si>
  <si>
    <t xml:space="preserve">C02181</t>
  </si>
  <si>
    <t xml:space="preserve">C02182</t>
  </si>
  <si>
    <t xml:space="preserve">C02183</t>
  </si>
  <si>
    <t xml:space="preserve">C02184</t>
  </si>
  <si>
    <t xml:space="preserve">C02185</t>
  </si>
  <si>
    <t xml:space="preserve">C02186</t>
  </si>
  <si>
    <t xml:space="preserve">C02187</t>
  </si>
  <si>
    <t xml:space="preserve">C02188</t>
  </si>
  <si>
    <t xml:space="preserve">C02189</t>
  </si>
  <si>
    <t xml:space="preserve">C02190</t>
  </si>
  <si>
    <t xml:space="preserve">C02191</t>
  </si>
  <si>
    <t xml:space="preserve">C02192</t>
  </si>
  <si>
    <t xml:space="preserve">C02193</t>
  </si>
  <si>
    <t xml:space="preserve">C02194</t>
  </si>
  <si>
    <t xml:space="preserve">C02195</t>
  </si>
  <si>
    <t xml:space="preserve">C02196</t>
  </si>
  <si>
    <t xml:space="preserve">C02197</t>
  </si>
  <si>
    <t xml:space="preserve">C02198</t>
  </si>
  <si>
    <t xml:space="preserve">C02199</t>
  </si>
  <si>
    <t xml:space="preserve">C02200</t>
  </si>
  <si>
    <t xml:space="preserve">C02201</t>
  </si>
  <si>
    <t xml:space="preserve">C02202</t>
  </si>
  <si>
    <t xml:space="preserve">C02203</t>
  </si>
  <si>
    <t xml:space="preserve">C02204</t>
  </si>
  <si>
    <t xml:space="preserve">C02205</t>
  </si>
  <si>
    <t xml:space="preserve">C02206</t>
  </si>
  <si>
    <t xml:space="preserve">C02207</t>
  </si>
  <si>
    <t xml:space="preserve">C02208</t>
  </si>
  <si>
    <t xml:space="preserve">C02209</t>
  </si>
  <si>
    <t xml:space="preserve">C02210</t>
  </si>
  <si>
    <t xml:space="preserve">C02211</t>
  </si>
  <si>
    <t xml:space="preserve">C02212</t>
  </si>
  <si>
    <t xml:space="preserve">C02213</t>
  </si>
  <si>
    <t xml:space="preserve">C02214</t>
  </si>
  <si>
    <t xml:space="preserve">C02215</t>
  </si>
  <si>
    <t xml:space="preserve">C02216</t>
  </si>
  <si>
    <t xml:space="preserve">C02217</t>
  </si>
  <si>
    <t xml:space="preserve">C02218</t>
  </si>
  <si>
    <t xml:space="preserve">C02219</t>
  </si>
  <si>
    <t xml:space="preserve">C02220</t>
  </si>
  <si>
    <t xml:space="preserve">C02221</t>
  </si>
  <si>
    <t xml:space="preserve">C02222</t>
  </si>
  <si>
    <t xml:space="preserve">C02223</t>
  </si>
  <si>
    <t xml:space="preserve">C02224</t>
  </si>
  <si>
    <t xml:space="preserve">C02225</t>
  </si>
  <si>
    <t xml:space="preserve">C02226</t>
  </si>
  <si>
    <t xml:space="preserve">C02227</t>
  </si>
  <si>
    <t xml:space="preserve">C02228</t>
  </si>
  <si>
    <t xml:space="preserve">C02229</t>
  </si>
  <si>
    <t xml:space="preserve">C02230</t>
  </si>
  <si>
    <t xml:space="preserve">C02231</t>
  </si>
  <si>
    <t xml:space="preserve">C02232</t>
  </si>
  <si>
    <t xml:space="preserve">C02233</t>
  </si>
  <si>
    <t xml:space="preserve">C02234</t>
  </si>
  <si>
    <t xml:space="preserve">C02235</t>
  </si>
  <si>
    <t xml:space="preserve">C02236</t>
  </si>
  <si>
    <t xml:space="preserve">C02237</t>
  </si>
  <si>
    <t xml:space="preserve">C02238</t>
  </si>
  <si>
    <t xml:space="preserve">C02239</t>
  </si>
  <si>
    <t xml:space="preserve">C02240</t>
  </si>
  <si>
    <t xml:space="preserve">C02241</t>
  </si>
  <si>
    <t xml:space="preserve">C02242</t>
  </si>
  <si>
    <t xml:space="preserve">C02243</t>
  </si>
  <si>
    <t xml:space="preserve">C02244</t>
  </si>
  <si>
    <t xml:space="preserve">C02245</t>
  </si>
  <si>
    <t xml:space="preserve">C02246</t>
  </si>
  <si>
    <t xml:space="preserve">C02247</t>
  </si>
  <si>
    <t xml:space="preserve">C02248</t>
  </si>
  <si>
    <t xml:space="preserve">C02249</t>
  </si>
  <si>
    <t xml:space="preserve">C02250</t>
  </si>
  <si>
    <t xml:space="preserve">C02251</t>
  </si>
  <si>
    <t xml:space="preserve">C02252</t>
  </si>
  <si>
    <t xml:space="preserve">C02253</t>
  </si>
  <si>
    <t xml:space="preserve">C02254</t>
  </si>
  <si>
    <t xml:space="preserve">C02255</t>
  </si>
  <si>
    <t xml:space="preserve">C02256</t>
  </si>
  <si>
    <t xml:space="preserve">C02257</t>
  </si>
  <si>
    <t xml:space="preserve">C02258</t>
  </si>
  <si>
    <t xml:space="preserve">C02259</t>
  </si>
  <si>
    <t xml:space="preserve">C02260</t>
  </si>
  <si>
    <t xml:space="preserve">C02261</t>
  </si>
  <si>
    <t xml:space="preserve">C02262</t>
  </si>
  <si>
    <t xml:space="preserve">C02263</t>
  </si>
  <si>
    <t xml:space="preserve">C02264</t>
  </si>
  <si>
    <t xml:space="preserve">C02265</t>
  </si>
  <si>
    <t xml:space="preserve">C02266</t>
  </si>
  <si>
    <t xml:space="preserve">C02267</t>
  </si>
  <si>
    <t xml:space="preserve">C02268</t>
  </si>
  <si>
    <t xml:space="preserve">C02269</t>
  </si>
  <si>
    <t xml:space="preserve">C02270</t>
  </si>
  <si>
    <t xml:space="preserve">C02271</t>
  </si>
  <si>
    <t xml:space="preserve">C02272</t>
  </si>
  <si>
    <t xml:space="preserve">C02273</t>
  </si>
  <si>
    <t xml:space="preserve">C02274</t>
  </si>
  <si>
    <t xml:space="preserve">C02275</t>
  </si>
  <si>
    <t xml:space="preserve">C02276</t>
  </si>
  <si>
    <t xml:space="preserve">C02277</t>
  </si>
  <si>
    <t xml:space="preserve">C02278</t>
  </si>
  <si>
    <t xml:space="preserve">C02279</t>
  </si>
  <si>
    <t xml:space="preserve">C02280</t>
  </si>
  <si>
    <t xml:space="preserve">C02281</t>
  </si>
  <si>
    <t xml:space="preserve">C02282</t>
  </si>
  <si>
    <t xml:space="preserve">C02283</t>
  </si>
  <si>
    <t xml:space="preserve">C02284</t>
  </si>
  <si>
    <t xml:space="preserve">C02285</t>
  </si>
  <si>
    <t xml:space="preserve">C02286</t>
  </si>
  <si>
    <t xml:space="preserve">C02287</t>
  </si>
  <si>
    <t xml:space="preserve">C02288</t>
  </si>
  <si>
    <t xml:space="preserve">C02289</t>
  </si>
  <si>
    <t xml:space="preserve">C02290</t>
  </si>
  <si>
    <t xml:space="preserve">C02291</t>
  </si>
  <si>
    <t xml:space="preserve">C02292</t>
  </si>
  <si>
    <t xml:space="preserve">C02293</t>
  </si>
  <si>
    <t xml:space="preserve">C02294</t>
  </si>
  <si>
    <t xml:space="preserve">C02295</t>
  </si>
  <si>
    <t xml:space="preserve">C02296</t>
  </si>
  <si>
    <t xml:space="preserve">C02297</t>
  </si>
  <si>
    <t xml:space="preserve">C02298</t>
  </si>
  <si>
    <t xml:space="preserve">C02299</t>
  </si>
  <si>
    <t xml:space="preserve">C02300</t>
  </si>
  <si>
    <t xml:space="preserve">C02301</t>
  </si>
  <si>
    <t xml:space="preserve">C02302</t>
  </si>
  <si>
    <t xml:space="preserve">C02303</t>
  </si>
  <si>
    <t xml:space="preserve">C02304</t>
  </si>
  <si>
    <t xml:space="preserve">C02305</t>
  </si>
  <si>
    <t xml:space="preserve">C02306</t>
  </si>
  <si>
    <t xml:space="preserve">C02307</t>
  </si>
  <si>
    <t xml:space="preserve">C02308</t>
  </si>
  <si>
    <t xml:space="preserve">C02309</t>
  </si>
  <si>
    <t xml:space="preserve">C02310</t>
  </si>
  <si>
    <t xml:space="preserve">C02311</t>
  </si>
  <si>
    <t xml:space="preserve">C02312</t>
  </si>
  <si>
    <t xml:space="preserve">C02313</t>
  </si>
  <si>
    <t xml:space="preserve">C02314</t>
  </si>
  <si>
    <t xml:space="preserve">C02315</t>
  </si>
  <si>
    <t xml:space="preserve">C02316</t>
  </si>
  <si>
    <t xml:space="preserve">C02317</t>
  </si>
  <si>
    <t xml:space="preserve">C02318</t>
  </si>
  <si>
    <t xml:space="preserve">C02319</t>
  </si>
  <si>
    <t xml:space="preserve">C02320</t>
  </si>
  <si>
    <t xml:space="preserve">C02321</t>
  </si>
  <si>
    <t xml:space="preserve">C02322</t>
  </si>
  <si>
    <t xml:space="preserve">C02323</t>
  </si>
  <si>
    <t xml:space="preserve">C02324</t>
  </si>
  <si>
    <t xml:space="preserve">C02325</t>
  </si>
  <si>
    <t xml:space="preserve">C02326</t>
  </si>
  <si>
    <t xml:space="preserve">C02327</t>
  </si>
  <si>
    <t xml:space="preserve">C02328</t>
  </si>
  <si>
    <t xml:space="preserve">C02329</t>
  </si>
  <si>
    <t xml:space="preserve">C02330</t>
  </si>
  <si>
    <t xml:space="preserve">C02331</t>
  </si>
  <si>
    <t xml:space="preserve">C02332</t>
  </si>
  <si>
    <t xml:space="preserve">C02333</t>
  </si>
  <si>
    <t xml:space="preserve">C02334</t>
  </si>
  <si>
    <t xml:space="preserve">C02335</t>
  </si>
  <si>
    <t xml:space="preserve">C02336</t>
  </si>
  <si>
    <t xml:space="preserve">C02337</t>
  </si>
  <si>
    <t xml:space="preserve">C02338</t>
  </si>
  <si>
    <t xml:space="preserve">C02339</t>
  </si>
  <si>
    <t xml:space="preserve">C02340</t>
  </si>
  <si>
    <t xml:space="preserve">C02341</t>
  </si>
  <si>
    <t xml:space="preserve">C02342</t>
  </si>
  <si>
    <t xml:space="preserve">C02343</t>
  </si>
  <si>
    <t xml:space="preserve">C02344</t>
  </si>
  <si>
    <t xml:space="preserve">C02345</t>
  </si>
  <si>
    <t xml:space="preserve">C02346</t>
  </si>
  <si>
    <t xml:space="preserve">C02347</t>
  </si>
  <si>
    <t xml:space="preserve">C02348</t>
  </si>
  <si>
    <t xml:space="preserve">C02349</t>
  </si>
  <si>
    <t xml:space="preserve">C02350</t>
  </si>
  <si>
    <t xml:space="preserve">C02351</t>
  </si>
  <si>
    <t xml:space="preserve">C02352</t>
  </si>
  <si>
    <t xml:space="preserve">C02353</t>
  </si>
  <si>
    <t xml:space="preserve">C02354</t>
  </si>
  <si>
    <t xml:space="preserve">C02355</t>
  </si>
  <si>
    <t xml:space="preserve">C02356</t>
  </si>
  <si>
    <t xml:space="preserve">C02357</t>
  </si>
  <si>
    <t xml:space="preserve">C02358</t>
  </si>
  <si>
    <t xml:space="preserve">C02359</t>
  </si>
  <si>
    <t xml:space="preserve">C02360</t>
  </si>
  <si>
    <t xml:space="preserve">C02361</t>
  </si>
  <si>
    <t xml:space="preserve">C02362</t>
  </si>
  <si>
    <t xml:space="preserve">C02363</t>
  </si>
  <si>
    <t xml:space="preserve">C02364</t>
  </si>
  <si>
    <t xml:space="preserve">C02365</t>
  </si>
  <si>
    <t xml:space="preserve">C02366</t>
  </si>
  <si>
    <t xml:space="preserve">C02367</t>
  </si>
  <si>
    <t xml:space="preserve">C02368</t>
  </si>
  <si>
    <t xml:space="preserve">C02369</t>
  </si>
  <si>
    <t xml:space="preserve">C02370</t>
  </si>
  <si>
    <t xml:space="preserve">C02371</t>
  </si>
  <si>
    <t xml:space="preserve">C02372</t>
  </si>
  <si>
    <t xml:space="preserve">C02373</t>
  </si>
  <si>
    <t xml:space="preserve">C02374</t>
  </si>
  <si>
    <t xml:space="preserve">C02375</t>
  </si>
  <si>
    <t xml:space="preserve">C02376</t>
  </si>
  <si>
    <t xml:space="preserve">C02377</t>
  </si>
  <si>
    <t xml:space="preserve">C02378</t>
  </si>
  <si>
    <t xml:space="preserve">C02379</t>
  </si>
  <si>
    <t xml:space="preserve">C02380</t>
  </si>
  <si>
    <t xml:space="preserve">C02381</t>
  </si>
  <si>
    <t xml:space="preserve">C02382</t>
  </si>
  <si>
    <t xml:space="preserve">C02383</t>
  </si>
  <si>
    <t xml:space="preserve">C02384</t>
  </si>
  <si>
    <t xml:space="preserve">C02385</t>
  </si>
  <si>
    <t xml:space="preserve">C02386</t>
  </si>
  <si>
    <t xml:space="preserve">C02387</t>
  </si>
  <si>
    <t xml:space="preserve">C02388</t>
  </si>
  <si>
    <t xml:space="preserve">C02389</t>
  </si>
  <si>
    <t xml:space="preserve">C02390</t>
  </si>
  <si>
    <t xml:space="preserve">C02391</t>
  </si>
  <si>
    <t xml:space="preserve">C02392</t>
  </si>
  <si>
    <t xml:space="preserve">C02393</t>
  </si>
  <si>
    <t xml:space="preserve">C02394</t>
  </si>
  <si>
    <t xml:space="preserve">C02395</t>
  </si>
  <si>
    <t xml:space="preserve">C02396</t>
  </si>
  <si>
    <t xml:space="preserve">C02397</t>
  </si>
  <si>
    <t xml:space="preserve">C02398</t>
  </si>
  <si>
    <t xml:space="preserve">C02399</t>
  </si>
  <si>
    <t xml:space="preserve">C02400</t>
  </si>
  <si>
    <t xml:space="preserve">C02401</t>
  </si>
  <si>
    <t xml:space="preserve">C02402</t>
  </si>
  <si>
    <t xml:space="preserve">C02403</t>
  </si>
  <si>
    <t xml:space="preserve">C02404</t>
  </si>
  <si>
    <t xml:space="preserve">C02405</t>
  </si>
  <si>
    <t xml:space="preserve">C02406</t>
  </si>
  <si>
    <t xml:space="preserve">C02407</t>
  </si>
  <si>
    <t xml:space="preserve">C02408</t>
  </si>
  <si>
    <t xml:space="preserve">C02409</t>
  </si>
  <si>
    <t xml:space="preserve">C02410</t>
  </si>
  <si>
    <t xml:space="preserve">C02411</t>
  </si>
  <si>
    <t xml:space="preserve">C02412</t>
  </si>
  <si>
    <t xml:space="preserve">C02413</t>
  </si>
  <si>
    <t xml:space="preserve">C02414</t>
  </si>
  <si>
    <t xml:space="preserve">C02415</t>
  </si>
  <si>
    <t xml:space="preserve">C02416</t>
  </si>
  <si>
    <t xml:space="preserve">C02417</t>
  </si>
  <si>
    <t xml:space="preserve">C02418</t>
  </si>
  <si>
    <t xml:space="preserve">C02419</t>
  </si>
  <si>
    <t xml:space="preserve">C02420</t>
  </si>
  <si>
    <t xml:space="preserve">C02421</t>
  </si>
  <si>
    <t xml:space="preserve">C02422</t>
  </si>
  <si>
    <t xml:space="preserve">C02423</t>
  </si>
  <si>
    <t xml:space="preserve">C02424</t>
  </si>
  <si>
    <t xml:space="preserve">C02425</t>
  </si>
  <si>
    <t xml:space="preserve">C02426</t>
  </si>
  <si>
    <t xml:space="preserve">C02427</t>
  </si>
  <si>
    <t xml:space="preserve">C02428</t>
  </si>
  <si>
    <t xml:space="preserve">C02429</t>
  </si>
  <si>
    <t xml:space="preserve">C02430</t>
  </si>
  <si>
    <t xml:space="preserve">C02431</t>
  </si>
  <si>
    <t xml:space="preserve">C02432</t>
  </si>
  <si>
    <t xml:space="preserve">C02433</t>
  </si>
  <si>
    <t xml:space="preserve">C02434</t>
  </si>
  <si>
    <t xml:space="preserve">C02435</t>
  </si>
  <si>
    <t xml:space="preserve">C02436</t>
  </si>
  <si>
    <t xml:space="preserve">C02437</t>
  </si>
  <si>
    <t xml:space="preserve">C02438</t>
  </si>
  <si>
    <t xml:space="preserve">C02439</t>
  </si>
  <si>
    <t xml:space="preserve">C02440</t>
  </si>
  <si>
    <t xml:space="preserve">C02441</t>
  </si>
  <si>
    <t xml:space="preserve">C02442</t>
  </si>
  <si>
    <t xml:space="preserve">C02443</t>
  </si>
  <si>
    <t xml:space="preserve">C02444</t>
  </si>
  <si>
    <t xml:space="preserve">C02445</t>
  </si>
  <si>
    <t xml:space="preserve">C02446</t>
  </si>
  <si>
    <t xml:space="preserve">C02447</t>
  </si>
  <si>
    <t xml:space="preserve">C02448</t>
  </si>
  <si>
    <t xml:space="preserve">C02449</t>
  </si>
  <si>
    <t xml:space="preserve">C02450</t>
  </si>
  <si>
    <t xml:space="preserve">C02451</t>
  </si>
  <si>
    <t xml:space="preserve">C02452</t>
  </si>
  <si>
    <t xml:space="preserve">C02453</t>
  </si>
  <si>
    <t xml:space="preserve">C02454</t>
  </si>
  <si>
    <t xml:space="preserve">C02455</t>
  </si>
  <si>
    <t xml:space="preserve">C02456</t>
  </si>
  <si>
    <t xml:space="preserve">C02457</t>
  </si>
  <si>
    <t xml:space="preserve">C02458</t>
  </si>
  <si>
    <t xml:space="preserve">C02459</t>
  </si>
  <si>
    <t xml:space="preserve">C02460</t>
  </si>
  <si>
    <t xml:space="preserve">C02461</t>
  </si>
  <si>
    <t xml:space="preserve">C02462</t>
  </si>
  <si>
    <t xml:space="preserve">C02463</t>
  </si>
  <si>
    <t xml:space="preserve">C02464</t>
  </si>
  <si>
    <t xml:space="preserve">C02465</t>
  </si>
  <si>
    <t xml:space="preserve">C02466</t>
  </si>
  <si>
    <t xml:space="preserve">C02467</t>
  </si>
  <si>
    <t xml:space="preserve">C02468</t>
  </si>
  <si>
    <t xml:space="preserve">C02469</t>
  </si>
  <si>
    <t xml:space="preserve">C02470</t>
  </si>
  <si>
    <t xml:space="preserve">C02471</t>
  </si>
  <si>
    <t xml:space="preserve">C02472</t>
  </si>
  <si>
    <t xml:space="preserve">C02473</t>
  </si>
  <si>
    <t xml:space="preserve">C02474</t>
  </si>
  <si>
    <t xml:space="preserve">C02475</t>
  </si>
  <si>
    <t xml:space="preserve">C02476</t>
  </si>
  <si>
    <t xml:space="preserve">C02477</t>
  </si>
  <si>
    <t xml:space="preserve">C02478</t>
  </si>
  <si>
    <t xml:space="preserve">C02479</t>
  </si>
  <si>
    <t xml:space="preserve">C02480</t>
  </si>
  <si>
    <t xml:space="preserve">C02481</t>
  </si>
  <si>
    <t xml:space="preserve">C02482</t>
  </si>
  <si>
    <t xml:space="preserve">C02483</t>
  </si>
  <si>
    <t xml:space="preserve">C02484</t>
  </si>
  <si>
    <t xml:space="preserve">C02485</t>
  </si>
  <si>
    <t xml:space="preserve">C02486</t>
  </si>
  <si>
    <t xml:space="preserve">C02487</t>
  </si>
  <si>
    <t xml:space="preserve">C02488</t>
  </si>
  <si>
    <t xml:space="preserve">C02489</t>
  </si>
  <si>
    <t xml:space="preserve">C02490</t>
  </si>
  <si>
    <t xml:space="preserve">C02491</t>
  </si>
  <si>
    <t xml:space="preserve">C02492</t>
  </si>
  <si>
    <t xml:space="preserve">C02493</t>
  </si>
  <si>
    <t xml:space="preserve">C02494</t>
  </si>
  <si>
    <t xml:space="preserve">C02495</t>
  </si>
  <si>
    <t xml:space="preserve">C02496</t>
  </si>
  <si>
    <t xml:space="preserve">C02497</t>
  </si>
  <si>
    <t xml:space="preserve">C02498</t>
  </si>
  <si>
    <t xml:space="preserve">C02499</t>
  </si>
  <si>
    <t xml:space="preserve">C02500</t>
  </si>
  <si>
    <t xml:space="preserve">C02501</t>
  </si>
  <si>
    <t xml:space="preserve">C02502</t>
  </si>
  <si>
    <t xml:space="preserve">C02503</t>
  </si>
  <si>
    <t xml:space="preserve">C02504</t>
  </si>
  <si>
    <t xml:space="preserve">C02505</t>
  </si>
  <si>
    <t xml:space="preserve">C02506</t>
  </si>
  <si>
    <t xml:space="preserve">C02507</t>
  </si>
  <si>
    <t xml:space="preserve">C02508</t>
  </si>
  <si>
    <t xml:space="preserve">C02509</t>
  </si>
  <si>
    <t xml:space="preserve">C02510</t>
  </si>
  <si>
    <t xml:space="preserve">C02511</t>
  </si>
  <si>
    <t xml:space="preserve">C02512</t>
  </si>
  <si>
    <t xml:space="preserve">C02513</t>
  </si>
  <si>
    <t xml:space="preserve">C02514</t>
  </si>
  <si>
    <t xml:space="preserve">C02515</t>
  </si>
  <si>
    <t xml:space="preserve">C02516</t>
  </si>
  <si>
    <t xml:space="preserve">C02517</t>
  </si>
  <si>
    <t xml:space="preserve">C02518</t>
  </si>
  <si>
    <t xml:space="preserve">C02519</t>
  </si>
  <si>
    <t xml:space="preserve">C02520</t>
  </si>
  <si>
    <t xml:space="preserve">C02521</t>
  </si>
  <si>
    <t xml:space="preserve">C02522</t>
  </si>
  <si>
    <t xml:space="preserve">C02523</t>
  </si>
  <si>
    <t xml:space="preserve">C02524</t>
  </si>
  <si>
    <t xml:space="preserve">C02525</t>
  </si>
  <si>
    <t xml:space="preserve">C02526</t>
  </si>
  <si>
    <t xml:space="preserve">C02527</t>
  </si>
  <si>
    <t xml:space="preserve">C02528</t>
  </si>
  <si>
    <t xml:space="preserve">C02529</t>
  </si>
  <si>
    <t xml:space="preserve">C02530</t>
  </si>
  <si>
    <t xml:space="preserve">C02531</t>
  </si>
  <si>
    <t xml:space="preserve">C02532</t>
  </si>
  <si>
    <t xml:space="preserve">C02533</t>
  </si>
  <si>
    <t xml:space="preserve">C02534</t>
  </si>
  <si>
    <t xml:space="preserve">C02535</t>
  </si>
  <si>
    <t xml:space="preserve">C02536</t>
  </si>
  <si>
    <t xml:space="preserve">C02537</t>
  </si>
  <si>
    <t xml:space="preserve">C02538</t>
  </si>
  <si>
    <t xml:space="preserve">C02539</t>
  </si>
  <si>
    <t xml:space="preserve">C02540</t>
  </si>
  <si>
    <t xml:space="preserve">C02541</t>
  </si>
  <si>
    <t xml:space="preserve">C02542</t>
  </si>
  <si>
    <t xml:space="preserve">C02543</t>
  </si>
  <si>
    <t xml:space="preserve">C02544</t>
  </si>
  <si>
    <t xml:space="preserve">C02545</t>
  </si>
  <si>
    <t xml:space="preserve">C02546</t>
  </si>
  <si>
    <t xml:space="preserve">C02547</t>
  </si>
  <si>
    <t xml:space="preserve">C02548</t>
  </si>
  <si>
    <t xml:space="preserve">C02549</t>
  </si>
  <si>
    <t xml:space="preserve">C02550</t>
  </si>
  <si>
    <t xml:space="preserve">C02551</t>
  </si>
  <si>
    <t xml:space="preserve">C02552</t>
  </si>
  <si>
    <t xml:space="preserve">C02553</t>
  </si>
  <si>
    <t xml:space="preserve">C02554</t>
  </si>
  <si>
    <t xml:space="preserve">C02555</t>
  </si>
  <si>
    <t xml:space="preserve">C02556</t>
  </si>
  <si>
    <t xml:space="preserve">C02557</t>
  </si>
  <si>
    <t xml:space="preserve">C02558</t>
  </si>
  <si>
    <t xml:space="preserve">C02559</t>
  </si>
  <si>
    <t xml:space="preserve">C02560</t>
  </si>
  <si>
    <t xml:space="preserve">C02561</t>
  </si>
  <si>
    <t xml:space="preserve">C02562</t>
  </si>
  <si>
    <t xml:space="preserve">C02563</t>
  </si>
  <si>
    <t xml:space="preserve">C02564</t>
  </si>
  <si>
    <t xml:space="preserve">C02565</t>
  </si>
  <si>
    <t xml:space="preserve">C02566</t>
  </si>
  <si>
    <t xml:space="preserve">C02567</t>
  </si>
  <si>
    <t xml:space="preserve">C02568</t>
  </si>
  <si>
    <t xml:space="preserve">C02569</t>
  </si>
  <si>
    <t xml:space="preserve">C02570</t>
  </si>
  <si>
    <t xml:space="preserve">C02571</t>
  </si>
  <si>
    <t xml:space="preserve">C02572</t>
  </si>
  <si>
    <t xml:space="preserve">C02573</t>
  </si>
  <si>
    <t xml:space="preserve">C02574</t>
  </si>
  <si>
    <t xml:space="preserve">C02575</t>
  </si>
  <si>
    <t xml:space="preserve">C02576</t>
  </si>
  <si>
    <t xml:space="preserve">C02577</t>
  </si>
  <si>
    <t xml:space="preserve">C02578</t>
  </si>
  <si>
    <t xml:space="preserve">C02579</t>
  </si>
  <si>
    <t xml:space="preserve">C02580</t>
  </si>
  <si>
    <t xml:space="preserve">C02581</t>
  </si>
  <si>
    <t xml:space="preserve">C02582</t>
  </si>
  <si>
    <t xml:space="preserve">C02583</t>
  </si>
  <si>
    <t xml:space="preserve">C02584</t>
  </si>
  <si>
    <t xml:space="preserve">C02585</t>
  </si>
  <si>
    <t xml:space="preserve">C02586</t>
  </si>
  <si>
    <t xml:space="preserve">C02587</t>
  </si>
  <si>
    <t xml:space="preserve">C02588</t>
  </si>
  <si>
    <t xml:space="preserve">C02589</t>
  </si>
  <si>
    <t xml:space="preserve">C02590</t>
  </si>
  <si>
    <t xml:space="preserve">C02591</t>
  </si>
  <si>
    <t xml:space="preserve">C02592</t>
  </si>
  <si>
    <t xml:space="preserve">C02593</t>
  </si>
  <si>
    <t xml:space="preserve">C02594</t>
  </si>
  <si>
    <t xml:space="preserve">C02595</t>
  </si>
  <si>
    <t xml:space="preserve">C02596</t>
  </si>
  <si>
    <t xml:space="preserve">C02597</t>
  </si>
  <si>
    <t xml:space="preserve">C02598</t>
  </si>
  <si>
    <t xml:space="preserve">C02599</t>
  </si>
  <si>
    <t xml:space="preserve">C02600</t>
  </si>
  <si>
    <t xml:space="preserve">C02601</t>
  </si>
  <si>
    <t xml:space="preserve">C02602</t>
  </si>
  <si>
    <t xml:space="preserve">C02603</t>
  </si>
  <si>
    <t xml:space="preserve">C02604</t>
  </si>
  <si>
    <t xml:space="preserve">C02605</t>
  </si>
  <si>
    <t xml:space="preserve">C02606</t>
  </si>
  <si>
    <t xml:space="preserve">C02607</t>
  </si>
  <si>
    <t xml:space="preserve">C02608</t>
  </si>
  <si>
    <t xml:space="preserve">C02609</t>
  </si>
  <si>
    <t xml:space="preserve">C02610</t>
  </si>
  <si>
    <t xml:space="preserve">C02611</t>
  </si>
  <si>
    <t xml:space="preserve">C02612</t>
  </si>
  <si>
    <t xml:space="preserve">C02613</t>
  </si>
  <si>
    <t xml:space="preserve">C02614</t>
  </si>
  <si>
    <t xml:space="preserve">C02615</t>
  </si>
  <si>
    <t xml:space="preserve">C02616</t>
  </si>
  <si>
    <t xml:space="preserve">C02617</t>
  </si>
  <si>
    <t xml:space="preserve">C02618</t>
  </si>
  <si>
    <t xml:space="preserve">C02619</t>
  </si>
  <si>
    <t xml:space="preserve">C02620</t>
  </si>
  <si>
    <t xml:space="preserve">C02621</t>
  </si>
  <si>
    <t xml:space="preserve">C02622</t>
  </si>
  <si>
    <t xml:space="preserve">C02623</t>
  </si>
  <si>
    <t xml:space="preserve">C02624</t>
  </si>
  <si>
    <t xml:space="preserve">C02625</t>
  </si>
  <si>
    <t xml:space="preserve">C02626</t>
  </si>
  <si>
    <t xml:space="preserve">C02627</t>
  </si>
  <si>
    <t xml:space="preserve">C02628</t>
  </si>
  <si>
    <t xml:space="preserve">C02629</t>
  </si>
  <si>
    <t xml:space="preserve">C02630</t>
  </si>
  <si>
    <t xml:space="preserve">C02631</t>
  </si>
  <si>
    <t xml:space="preserve">C02632</t>
  </si>
  <si>
    <t xml:space="preserve">C02633</t>
  </si>
  <si>
    <t xml:space="preserve">C02634</t>
  </si>
  <si>
    <t xml:space="preserve">C02635</t>
  </si>
  <si>
    <t xml:space="preserve">C02636</t>
  </si>
  <si>
    <t xml:space="preserve">C02637</t>
  </si>
  <si>
    <t xml:space="preserve">C02638</t>
  </si>
  <si>
    <t xml:space="preserve">C02639</t>
  </si>
  <si>
    <t xml:space="preserve">C02640</t>
  </si>
  <si>
    <t xml:space="preserve">C02641</t>
  </si>
  <si>
    <t xml:space="preserve">C02642</t>
  </si>
  <si>
    <t xml:space="preserve">C02643</t>
  </si>
  <si>
    <t xml:space="preserve">C02644</t>
  </si>
  <si>
    <t xml:space="preserve">C02645</t>
  </si>
  <si>
    <t xml:space="preserve">C02646</t>
  </si>
  <si>
    <t xml:space="preserve">C02647</t>
  </si>
  <si>
    <t xml:space="preserve">C02648</t>
  </si>
  <si>
    <t xml:space="preserve">C02649</t>
  </si>
  <si>
    <t xml:space="preserve">C02650</t>
  </si>
  <si>
    <t xml:space="preserve">C02651</t>
  </si>
  <si>
    <t xml:space="preserve">C02652</t>
  </si>
  <si>
    <t xml:space="preserve">C02653</t>
  </si>
  <si>
    <t xml:space="preserve">C02654</t>
  </si>
  <si>
    <t xml:space="preserve">C02655</t>
  </si>
  <si>
    <t xml:space="preserve">C02656</t>
  </si>
  <si>
    <t xml:space="preserve">C02657</t>
  </si>
  <si>
    <t xml:space="preserve">C02658</t>
  </si>
  <si>
    <t xml:space="preserve">C02659</t>
  </si>
  <si>
    <t xml:space="preserve">C02660</t>
  </si>
  <si>
    <t xml:space="preserve">C02661</t>
  </si>
  <si>
    <t xml:space="preserve">C02662</t>
  </si>
  <si>
    <t xml:space="preserve">C02663</t>
  </si>
  <si>
    <t xml:space="preserve">C02664</t>
  </si>
  <si>
    <t xml:space="preserve">C02665</t>
  </si>
  <si>
    <t xml:space="preserve">C02666</t>
  </si>
  <si>
    <t xml:space="preserve">C02667</t>
  </si>
  <si>
    <t xml:space="preserve">C02668</t>
  </si>
  <si>
    <t xml:space="preserve">C02669</t>
  </si>
  <si>
    <t xml:space="preserve">C02670</t>
  </si>
  <si>
    <t xml:space="preserve">C02671</t>
  </si>
  <si>
    <t xml:space="preserve">C02672</t>
  </si>
  <si>
    <t xml:space="preserve">C02673</t>
  </si>
  <si>
    <t xml:space="preserve">C02674</t>
  </si>
  <si>
    <t xml:space="preserve">C02675</t>
  </si>
  <si>
    <t xml:space="preserve">C02676</t>
  </si>
  <si>
    <t xml:space="preserve">C02677</t>
  </si>
  <si>
    <t xml:space="preserve">C02678</t>
  </si>
  <si>
    <t xml:space="preserve">C02679</t>
  </si>
  <si>
    <t xml:space="preserve">C02680</t>
  </si>
  <si>
    <t xml:space="preserve">C02681</t>
  </si>
  <si>
    <t xml:space="preserve">C02682</t>
  </si>
  <si>
    <t xml:space="preserve">C02683</t>
  </si>
  <si>
    <t xml:space="preserve">C02684</t>
  </si>
  <si>
    <t xml:space="preserve">C02685</t>
  </si>
  <si>
    <t xml:space="preserve">C02686</t>
  </si>
  <si>
    <t xml:space="preserve">C02687</t>
  </si>
  <si>
    <t xml:space="preserve">C02688</t>
  </si>
  <si>
    <t xml:space="preserve">C02689</t>
  </si>
  <si>
    <t xml:space="preserve">C02690</t>
  </si>
  <si>
    <t xml:space="preserve">C02691</t>
  </si>
  <si>
    <t xml:space="preserve">C02692</t>
  </si>
  <si>
    <t xml:space="preserve">C02693</t>
  </si>
  <si>
    <t xml:space="preserve">C02694</t>
  </si>
  <si>
    <t xml:space="preserve">C02695</t>
  </si>
  <si>
    <t xml:space="preserve">C02696</t>
  </si>
  <si>
    <t xml:space="preserve">C02697</t>
  </si>
  <si>
    <t xml:space="preserve">C02698</t>
  </si>
  <si>
    <t xml:space="preserve">C02699</t>
  </si>
  <si>
    <t xml:space="preserve">C02700</t>
  </si>
  <si>
    <t xml:space="preserve">C02701</t>
  </si>
  <si>
    <t xml:space="preserve">C02702</t>
  </si>
  <si>
    <t xml:space="preserve">C02703</t>
  </si>
  <si>
    <t xml:space="preserve">C02704</t>
  </si>
  <si>
    <t xml:space="preserve">C02705</t>
  </si>
  <si>
    <t xml:space="preserve">C02706</t>
  </si>
  <si>
    <t xml:space="preserve">C02707</t>
  </si>
  <si>
    <t xml:space="preserve">C02708</t>
  </si>
  <si>
    <t xml:space="preserve">C02709</t>
  </si>
  <si>
    <t xml:space="preserve">C02710</t>
  </si>
  <si>
    <t xml:space="preserve">C02711</t>
  </si>
  <si>
    <t xml:space="preserve">C02712</t>
  </si>
  <si>
    <t xml:space="preserve">C02713</t>
  </si>
  <si>
    <t xml:space="preserve">C02714</t>
  </si>
  <si>
    <t xml:space="preserve">C02715</t>
  </si>
  <si>
    <t xml:space="preserve">C02716</t>
  </si>
  <si>
    <t xml:space="preserve">C02717</t>
  </si>
  <si>
    <t xml:space="preserve">C02718</t>
  </si>
  <si>
    <t xml:space="preserve">C02719</t>
  </si>
  <si>
    <t xml:space="preserve">C02720</t>
  </si>
  <si>
    <t xml:space="preserve">C02721</t>
  </si>
  <si>
    <t xml:space="preserve">C02722</t>
  </si>
  <si>
    <t xml:space="preserve">C02723</t>
  </si>
  <si>
    <t xml:space="preserve">C02724</t>
  </si>
  <si>
    <t xml:space="preserve">C02725</t>
  </si>
  <si>
    <t xml:space="preserve">C02726</t>
  </si>
  <si>
    <t xml:space="preserve">C02727</t>
  </si>
  <si>
    <t xml:space="preserve">C02728</t>
  </si>
  <si>
    <t xml:space="preserve">C02729</t>
  </si>
  <si>
    <t xml:space="preserve">C02730</t>
  </si>
  <si>
    <t xml:space="preserve">C02731</t>
  </si>
  <si>
    <t xml:space="preserve">C02732</t>
  </si>
  <si>
    <t xml:space="preserve">C02733</t>
  </si>
  <si>
    <t xml:space="preserve">C02734</t>
  </si>
  <si>
    <t xml:space="preserve">C02735</t>
  </si>
  <si>
    <t xml:space="preserve">C02736</t>
  </si>
  <si>
    <t xml:space="preserve">C02737</t>
  </si>
  <si>
    <t xml:space="preserve">C02738</t>
  </si>
  <si>
    <t xml:space="preserve">C02739</t>
  </si>
  <si>
    <t xml:space="preserve">C02740</t>
  </si>
  <si>
    <t xml:space="preserve">C02741</t>
  </si>
  <si>
    <t xml:space="preserve">C02742</t>
  </si>
  <si>
    <t xml:space="preserve">C02743</t>
  </si>
  <si>
    <t xml:space="preserve">C02744</t>
  </si>
  <si>
    <t xml:space="preserve">C02745</t>
  </si>
  <si>
    <t xml:space="preserve">C02746</t>
  </si>
  <si>
    <t xml:space="preserve">C02747</t>
  </si>
  <si>
    <t xml:space="preserve">C02748</t>
  </si>
  <si>
    <t xml:space="preserve">C02749</t>
  </si>
  <si>
    <t xml:space="preserve">C02750</t>
  </si>
  <si>
    <t xml:space="preserve">C02751</t>
  </si>
  <si>
    <t xml:space="preserve">C02752</t>
  </si>
  <si>
    <t xml:space="preserve">C02753</t>
  </si>
  <si>
    <t xml:space="preserve">C02754</t>
  </si>
  <si>
    <t xml:space="preserve">C02755</t>
  </si>
  <si>
    <t xml:space="preserve">C02756</t>
  </si>
  <si>
    <t xml:space="preserve">C02757</t>
  </si>
  <si>
    <t xml:space="preserve">C02758</t>
  </si>
  <si>
    <t xml:space="preserve">C02759</t>
  </si>
  <si>
    <t xml:space="preserve">C02760</t>
  </si>
  <si>
    <t xml:space="preserve">C02761</t>
  </si>
  <si>
    <t xml:space="preserve">C02762</t>
  </si>
  <si>
    <t xml:space="preserve">C02763</t>
  </si>
  <si>
    <t xml:space="preserve">C02764</t>
  </si>
  <si>
    <t xml:space="preserve">C02765</t>
  </si>
  <si>
    <t xml:space="preserve">C02766</t>
  </si>
  <si>
    <t xml:space="preserve">C02767</t>
  </si>
  <si>
    <t xml:space="preserve">C02768</t>
  </si>
  <si>
    <t xml:space="preserve">C02769</t>
  </si>
  <si>
    <t xml:space="preserve">C02770</t>
  </si>
  <si>
    <t xml:space="preserve">C02771</t>
  </si>
  <si>
    <t xml:space="preserve">C02772</t>
  </si>
  <si>
    <t xml:space="preserve">C02773</t>
  </si>
  <si>
    <t xml:space="preserve">C02774</t>
  </si>
  <si>
    <t xml:space="preserve">C02775</t>
  </si>
  <si>
    <t xml:space="preserve">C02776</t>
  </si>
  <si>
    <t xml:space="preserve">C02777</t>
  </si>
  <si>
    <t xml:space="preserve">C02778</t>
  </si>
  <si>
    <t xml:space="preserve">C02779</t>
  </si>
  <si>
    <t xml:space="preserve">C02780</t>
  </si>
  <si>
    <t xml:space="preserve">C02781</t>
  </si>
  <si>
    <t xml:space="preserve">C02782</t>
  </si>
  <si>
    <t xml:space="preserve">C02783</t>
  </si>
  <si>
    <t xml:space="preserve">C02784</t>
  </si>
  <si>
    <t xml:space="preserve">C02785</t>
  </si>
  <si>
    <t xml:space="preserve">C02786</t>
  </si>
  <si>
    <t xml:space="preserve">C02787</t>
  </si>
  <si>
    <t xml:space="preserve">C02788</t>
  </si>
  <si>
    <t xml:space="preserve">C02789</t>
  </si>
  <si>
    <t xml:space="preserve">C02790</t>
  </si>
  <si>
    <t xml:space="preserve">C02791</t>
  </si>
  <si>
    <t xml:space="preserve">C02792</t>
  </si>
  <si>
    <t xml:space="preserve">C02793</t>
  </si>
  <si>
    <t xml:space="preserve">C02794</t>
  </si>
  <si>
    <t xml:space="preserve">C02795</t>
  </si>
  <si>
    <t xml:space="preserve">C02796</t>
  </si>
  <si>
    <t xml:space="preserve">C02797</t>
  </si>
  <si>
    <t xml:space="preserve">C02798</t>
  </si>
  <si>
    <t xml:space="preserve">C02799</t>
  </si>
  <si>
    <t xml:space="preserve">C02800</t>
  </si>
  <si>
    <t xml:space="preserve">C02801</t>
  </si>
  <si>
    <t xml:space="preserve">C02802</t>
  </si>
  <si>
    <t xml:space="preserve">C02803</t>
  </si>
  <si>
    <t xml:space="preserve">C02804</t>
  </si>
  <si>
    <t xml:space="preserve">C02805</t>
  </si>
  <si>
    <t xml:space="preserve">C02806</t>
  </si>
  <si>
    <t xml:space="preserve">C02807</t>
  </si>
  <si>
    <t xml:space="preserve">C02808</t>
  </si>
  <si>
    <t xml:space="preserve">C02809</t>
  </si>
  <si>
    <t xml:space="preserve">C02810</t>
  </si>
  <si>
    <t xml:space="preserve">C02811</t>
  </si>
  <si>
    <t xml:space="preserve">C02812</t>
  </si>
  <si>
    <t xml:space="preserve">C02813</t>
  </si>
  <si>
    <t xml:space="preserve">C02814</t>
  </si>
  <si>
    <t xml:space="preserve">C02815</t>
  </si>
  <si>
    <t xml:space="preserve">C02816</t>
  </si>
  <si>
    <t xml:space="preserve">C02817</t>
  </si>
  <si>
    <t xml:space="preserve">C02818</t>
  </si>
  <si>
    <t xml:space="preserve">C02819</t>
  </si>
  <si>
    <t xml:space="preserve">C02820</t>
  </si>
  <si>
    <t xml:space="preserve">C02821</t>
  </si>
  <si>
    <t xml:space="preserve">C02822</t>
  </si>
  <si>
    <t xml:space="preserve">C02823</t>
  </si>
  <si>
    <t xml:space="preserve">C02824</t>
  </si>
  <si>
    <t xml:space="preserve">C02825</t>
  </si>
  <si>
    <t xml:space="preserve">C02826</t>
  </si>
  <si>
    <t xml:space="preserve">C02827</t>
  </si>
  <si>
    <t xml:space="preserve">C02828</t>
  </si>
  <si>
    <t xml:space="preserve">C02829</t>
  </si>
  <si>
    <t xml:space="preserve">C02830</t>
  </si>
  <si>
    <t xml:space="preserve">C02831</t>
  </si>
  <si>
    <t xml:space="preserve">C02832</t>
  </si>
  <si>
    <t xml:space="preserve">C02833</t>
  </si>
  <si>
    <t xml:space="preserve">C02834</t>
  </si>
  <si>
    <t xml:space="preserve">C02835</t>
  </si>
  <si>
    <t xml:space="preserve">C02836</t>
  </si>
  <si>
    <t xml:space="preserve">C02837</t>
  </si>
  <si>
    <t xml:space="preserve">C02838</t>
  </si>
  <si>
    <t xml:space="preserve">C02839</t>
  </si>
  <si>
    <t xml:space="preserve">C02840</t>
  </si>
  <si>
    <t xml:space="preserve">C02841</t>
  </si>
  <si>
    <t xml:space="preserve">C02842</t>
  </si>
  <si>
    <t xml:space="preserve">C02843</t>
  </si>
  <si>
    <t xml:space="preserve">C02844</t>
  </si>
  <si>
    <t xml:space="preserve">C02845</t>
  </si>
  <si>
    <t xml:space="preserve">C02846</t>
  </si>
  <si>
    <t xml:space="preserve">C02847</t>
  </si>
  <si>
    <t xml:space="preserve">C02848</t>
  </si>
  <si>
    <t xml:space="preserve">C02849</t>
  </si>
  <si>
    <t xml:space="preserve">C02850</t>
  </si>
  <si>
    <t xml:space="preserve">C02851</t>
  </si>
  <si>
    <t xml:space="preserve">C02852</t>
  </si>
  <si>
    <t xml:space="preserve">C02853</t>
  </si>
  <si>
    <t xml:space="preserve">C02854</t>
  </si>
  <si>
    <t xml:space="preserve">C02855</t>
  </si>
  <si>
    <t xml:space="preserve">C02856</t>
  </si>
  <si>
    <t xml:space="preserve">C02857</t>
  </si>
  <si>
    <t xml:space="preserve">C02858</t>
  </si>
  <si>
    <t xml:space="preserve">C02859</t>
  </si>
  <si>
    <t xml:space="preserve">C02860</t>
  </si>
  <si>
    <t xml:space="preserve">C02861</t>
  </si>
  <si>
    <t xml:space="preserve">C02862</t>
  </si>
  <si>
    <t xml:space="preserve">C02863</t>
  </si>
  <si>
    <t xml:space="preserve">C02864</t>
  </si>
  <si>
    <t xml:space="preserve">C02865</t>
  </si>
  <si>
    <t xml:space="preserve">C02866</t>
  </si>
  <si>
    <t xml:space="preserve">C02867</t>
  </si>
  <si>
    <t xml:space="preserve">C02868</t>
  </si>
  <si>
    <t xml:space="preserve">C02869</t>
  </si>
  <si>
    <t xml:space="preserve">C02870</t>
  </si>
  <si>
    <t xml:space="preserve">C02871</t>
  </si>
  <si>
    <t xml:space="preserve">C02872</t>
  </si>
  <si>
    <t xml:space="preserve">C02873</t>
  </si>
  <si>
    <t xml:space="preserve">C02874</t>
  </si>
  <si>
    <t xml:space="preserve">C02875</t>
  </si>
  <si>
    <t xml:space="preserve">C02876</t>
  </si>
  <si>
    <t xml:space="preserve">C02877</t>
  </si>
  <si>
    <t xml:space="preserve">C02878</t>
  </si>
  <si>
    <t xml:space="preserve">C02879</t>
  </si>
  <si>
    <t xml:space="preserve">C02880</t>
  </si>
  <si>
    <t xml:space="preserve">C02881</t>
  </si>
  <si>
    <t xml:space="preserve">C02882</t>
  </si>
  <si>
    <t xml:space="preserve">C02883</t>
  </si>
  <si>
    <t xml:space="preserve">C02884</t>
  </si>
  <si>
    <t xml:space="preserve">C02885</t>
  </si>
  <si>
    <t xml:space="preserve">C02886</t>
  </si>
  <si>
    <t xml:space="preserve">C02887</t>
  </si>
  <si>
    <t xml:space="preserve">C02888</t>
  </si>
  <si>
    <t xml:space="preserve">C02889</t>
  </si>
  <si>
    <t xml:space="preserve">C02890</t>
  </si>
  <si>
    <t xml:space="preserve">C02891</t>
  </si>
  <si>
    <t xml:space="preserve">C02892</t>
  </si>
  <si>
    <t xml:space="preserve">C02893</t>
  </si>
  <si>
    <t xml:space="preserve">C02894</t>
  </si>
  <si>
    <t xml:space="preserve">C02895</t>
  </si>
  <si>
    <t xml:space="preserve">C02896</t>
  </si>
  <si>
    <t xml:space="preserve">C02897</t>
  </si>
  <si>
    <t xml:space="preserve">C02898</t>
  </si>
  <si>
    <t xml:space="preserve">C02899</t>
  </si>
  <si>
    <t xml:space="preserve">C02900</t>
  </si>
  <si>
    <t xml:space="preserve">C02901</t>
  </si>
  <si>
    <t xml:space="preserve">C02902</t>
  </si>
  <si>
    <t xml:space="preserve">C02903</t>
  </si>
  <si>
    <t xml:space="preserve">C02904</t>
  </si>
  <si>
    <t xml:space="preserve">C02905</t>
  </si>
  <si>
    <t xml:space="preserve">C02906</t>
  </si>
  <si>
    <t xml:space="preserve">C02907</t>
  </si>
  <si>
    <t xml:space="preserve">C02908</t>
  </si>
  <si>
    <t xml:space="preserve">C02909</t>
  </si>
  <si>
    <t xml:space="preserve">C02910</t>
  </si>
  <si>
    <t xml:space="preserve">C02911</t>
  </si>
  <si>
    <t xml:space="preserve">C02912</t>
  </si>
  <si>
    <t xml:space="preserve">C02913</t>
  </si>
  <si>
    <t xml:space="preserve">C02914</t>
  </si>
  <si>
    <t xml:space="preserve">C02915</t>
  </si>
  <si>
    <t xml:space="preserve">C02916</t>
  </si>
  <si>
    <t xml:space="preserve">C02917</t>
  </si>
  <si>
    <t xml:space="preserve">C02918</t>
  </si>
  <si>
    <t xml:space="preserve">C02919</t>
  </si>
  <si>
    <t xml:space="preserve">C02920</t>
  </si>
  <si>
    <t xml:space="preserve">C02921</t>
  </si>
  <si>
    <t xml:space="preserve">C02922</t>
  </si>
  <si>
    <t xml:space="preserve">C02923</t>
  </si>
  <si>
    <t xml:space="preserve">C02924</t>
  </si>
  <si>
    <t xml:space="preserve">C02925</t>
  </si>
  <si>
    <t xml:space="preserve">C02926</t>
  </si>
  <si>
    <t xml:space="preserve">C02927</t>
  </si>
  <si>
    <t xml:space="preserve">C02928</t>
  </si>
  <si>
    <t xml:space="preserve">C02929</t>
  </si>
  <si>
    <t xml:space="preserve">C02930</t>
  </si>
  <si>
    <t xml:space="preserve">C02931</t>
  </si>
  <si>
    <t xml:space="preserve">C02932</t>
  </si>
  <si>
    <t xml:space="preserve">C02933</t>
  </si>
  <si>
    <t xml:space="preserve">C02934</t>
  </si>
  <si>
    <t xml:space="preserve">C02935</t>
  </si>
  <si>
    <t xml:space="preserve">C02936</t>
  </si>
  <si>
    <t xml:space="preserve">C02937</t>
  </si>
  <si>
    <t xml:space="preserve">C02938</t>
  </si>
  <si>
    <t xml:space="preserve">C02939</t>
  </si>
  <si>
    <t xml:space="preserve">C02940</t>
  </si>
  <si>
    <t xml:space="preserve">C02941</t>
  </si>
  <si>
    <t xml:space="preserve">C02942</t>
  </si>
  <si>
    <t xml:space="preserve">C02943</t>
  </si>
  <si>
    <t xml:space="preserve">C02944</t>
  </si>
  <si>
    <t xml:space="preserve">C02945</t>
  </si>
  <si>
    <t xml:space="preserve">C02946</t>
  </si>
  <si>
    <t xml:space="preserve">C02947</t>
  </si>
  <si>
    <t xml:space="preserve">C02948</t>
  </si>
  <si>
    <t xml:space="preserve">C02949</t>
  </si>
  <si>
    <t xml:space="preserve">C02950</t>
  </si>
  <si>
    <t xml:space="preserve">C02951</t>
  </si>
  <si>
    <t xml:space="preserve">C02952</t>
  </si>
  <si>
    <t xml:space="preserve">C02953</t>
  </si>
  <si>
    <t xml:space="preserve">C02954</t>
  </si>
  <si>
    <t xml:space="preserve">C02955</t>
  </si>
  <si>
    <t xml:space="preserve">C02956</t>
  </si>
  <si>
    <t xml:space="preserve">C02957</t>
  </si>
  <si>
    <t xml:space="preserve">C02958</t>
  </si>
  <si>
    <t xml:space="preserve">C02959</t>
  </si>
  <si>
    <t xml:space="preserve">C02960</t>
  </si>
  <si>
    <t xml:space="preserve">C02961</t>
  </si>
  <si>
    <t xml:space="preserve">C02962</t>
  </si>
  <si>
    <t xml:space="preserve">C02963</t>
  </si>
  <si>
    <t xml:space="preserve">C02964</t>
  </si>
  <si>
    <t xml:space="preserve">C02965</t>
  </si>
  <si>
    <t xml:space="preserve">C02966</t>
  </si>
  <si>
    <t xml:space="preserve">C02967</t>
  </si>
  <si>
    <t xml:space="preserve">C02968</t>
  </si>
  <si>
    <t xml:space="preserve">C02969</t>
  </si>
  <si>
    <t xml:space="preserve">C02970</t>
  </si>
  <si>
    <t xml:space="preserve">C02971</t>
  </si>
  <si>
    <t xml:space="preserve">C02972</t>
  </si>
  <si>
    <t xml:space="preserve">C02973</t>
  </si>
  <si>
    <t xml:space="preserve">C02974</t>
  </si>
  <si>
    <t xml:space="preserve">C02975</t>
  </si>
  <si>
    <t xml:space="preserve">C02976</t>
  </si>
  <si>
    <t xml:space="preserve">C02977</t>
  </si>
  <si>
    <t xml:space="preserve">C02978</t>
  </si>
  <si>
    <t xml:space="preserve">C02979</t>
  </si>
  <si>
    <t xml:space="preserve">C02980</t>
  </si>
  <si>
    <t xml:space="preserve">C02981</t>
  </si>
  <si>
    <t xml:space="preserve">C02982</t>
  </si>
  <si>
    <t xml:space="preserve">C02983</t>
  </si>
  <si>
    <t xml:space="preserve">C02984</t>
  </si>
  <si>
    <t xml:space="preserve">C02985</t>
  </si>
  <si>
    <t xml:space="preserve">C02986</t>
  </si>
  <si>
    <t xml:space="preserve">C02987</t>
  </si>
  <si>
    <t xml:space="preserve">C02988</t>
  </si>
  <si>
    <t xml:space="preserve">C02989</t>
  </si>
  <si>
    <t xml:space="preserve">C02990</t>
  </si>
  <si>
    <t xml:space="preserve">C02991</t>
  </si>
  <si>
    <t xml:space="preserve">C02992</t>
  </si>
  <si>
    <t xml:space="preserve">C02993</t>
  </si>
  <si>
    <t xml:space="preserve">C02994</t>
  </si>
  <si>
    <t xml:space="preserve">C02995</t>
  </si>
  <si>
    <t xml:space="preserve">C02996</t>
  </si>
  <si>
    <t xml:space="preserve">C02997</t>
  </si>
  <si>
    <t xml:space="preserve">C02998</t>
  </si>
  <si>
    <t xml:space="preserve">C02999</t>
  </si>
  <si>
    <t xml:space="preserve">C03000</t>
  </si>
  <si>
    <t xml:space="preserve">C03001</t>
  </si>
  <si>
    <t xml:space="preserve">C03002</t>
  </si>
  <si>
    <t xml:space="preserve">C03003</t>
  </si>
  <si>
    <t xml:space="preserve">C03004</t>
  </si>
  <si>
    <t xml:space="preserve">C03005</t>
  </si>
  <si>
    <t xml:space="preserve">C03006</t>
  </si>
  <si>
    <t xml:space="preserve">C03007</t>
  </si>
  <si>
    <t xml:space="preserve">C03008</t>
  </si>
  <si>
    <t xml:space="preserve">C03009</t>
  </si>
  <si>
    <t xml:space="preserve">C03010</t>
  </si>
  <si>
    <t xml:space="preserve">C03011</t>
  </si>
  <si>
    <t xml:space="preserve">C03012</t>
  </si>
  <si>
    <t xml:space="preserve">C03013</t>
  </si>
  <si>
    <t xml:space="preserve">C03014</t>
  </si>
  <si>
    <t xml:space="preserve">C03015</t>
  </si>
  <si>
    <t xml:space="preserve">C03016</t>
  </si>
  <si>
    <t xml:space="preserve">C03017</t>
  </si>
  <si>
    <t xml:space="preserve">C03018</t>
  </si>
  <si>
    <t xml:space="preserve">C03019</t>
  </si>
  <si>
    <t xml:space="preserve">C03020</t>
  </si>
  <si>
    <t xml:space="preserve">C03021</t>
  </si>
  <si>
    <t xml:space="preserve">C03022</t>
  </si>
  <si>
    <t xml:space="preserve">C03023</t>
  </si>
  <si>
    <t xml:space="preserve">C03024</t>
  </si>
  <si>
    <t xml:space="preserve">C03025</t>
  </si>
  <si>
    <t xml:space="preserve">C03026</t>
  </si>
  <si>
    <t xml:space="preserve">C03027</t>
  </si>
  <si>
    <t xml:space="preserve">C03028</t>
  </si>
  <si>
    <t xml:space="preserve">C03029</t>
  </si>
  <si>
    <t xml:space="preserve">C03030</t>
  </si>
  <si>
    <t xml:space="preserve">C03031</t>
  </si>
  <si>
    <t xml:space="preserve">C03032</t>
  </si>
  <si>
    <t xml:space="preserve">C03033</t>
  </si>
  <si>
    <t xml:space="preserve">C03034</t>
  </si>
  <si>
    <t xml:space="preserve">C03035</t>
  </si>
  <si>
    <t xml:space="preserve">C03036</t>
  </si>
  <si>
    <t xml:space="preserve">C03037</t>
  </si>
  <si>
    <t xml:space="preserve">C03038</t>
  </si>
  <si>
    <t xml:space="preserve">C03039</t>
  </si>
  <si>
    <t xml:space="preserve">C03040</t>
  </si>
  <si>
    <t xml:space="preserve">C03041</t>
  </si>
  <si>
    <t xml:space="preserve">C03042</t>
  </si>
  <si>
    <t xml:space="preserve">C03043</t>
  </si>
  <si>
    <t xml:space="preserve">C03044</t>
  </si>
  <si>
    <t xml:space="preserve">C03045</t>
  </si>
  <si>
    <t xml:space="preserve">C03046</t>
  </si>
  <si>
    <t xml:space="preserve">C03047</t>
  </si>
  <si>
    <t xml:space="preserve">C03048</t>
  </si>
  <si>
    <t xml:space="preserve">C03049</t>
  </si>
  <si>
    <t xml:space="preserve">C03050</t>
  </si>
  <si>
    <t xml:space="preserve">C03051</t>
  </si>
  <si>
    <t xml:space="preserve">C03052</t>
  </si>
  <si>
    <t xml:space="preserve">C03053</t>
  </si>
  <si>
    <t xml:space="preserve">C03054</t>
  </si>
  <si>
    <t xml:space="preserve">C03055</t>
  </si>
  <si>
    <t xml:space="preserve">C03056</t>
  </si>
  <si>
    <t xml:space="preserve">C03057</t>
  </si>
  <si>
    <t xml:space="preserve">C03058</t>
  </si>
  <si>
    <t xml:space="preserve">C03059</t>
  </si>
  <si>
    <t xml:space="preserve">C03060</t>
  </si>
  <si>
    <t xml:space="preserve">C03061</t>
  </si>
  <si>
    <t xml:space="preserve">C03062</t>
  </si>
  <si>
    <t xml:space="preserve">C03063</t>
  </si>
  <si>
    <t xml:space="preserve">C03064</t>
  </si>
  <si>
    <t xml:space="preserve">C03065</t>
  </si>
  <si>
    <t xml:space="preserve">C03066</t>
  </si>
  <si>
    <t xml:space="preserve">C03067</t>
  </si>
  <si>
    <t xml:space="preserve">C03068</t>
  </si>
  <si>
    <t xml:space="preserve">C03069</t>
  </si>
  <si>
    <t xml:space="preserve">C03070</t>
  </si>
  <si>
    <t xml:space="preserve">C03071</t>
  </si>
  <si>
    <t xml:space="preserve">C03072</t>
  </si>
  <si>
    <t xml:space="preserve">C03073</t>
  </si>
  <si>
    <t xml:space="preserve">C03074</t>
  </si>
  <si>
    <t xml:space="preserve">C03075</t>
  </si>
  <si>
    <t xml:space="preserve">C03076</t>
  </si>
  <si>
    <t xml:space="preserve">C03077</t>
  </si>
  <si>
    <t xml:space="preserve">C03078</t>
  </si>
  <si>
    <t xml:space="preserve">C03079</t>
  </si>
  <si>
    <t xml:space="preserve">C03080</t>
  </si>
  <si>
    <t xml:space="preserve">C03081</t>
  </si>
  <si>
    <t xml:space="preserve">C03082</t>
  </si>
  <si>
    <t xml:space="preserve">C03083</t>
  </si>
  <si>
    <t xml:space="preserve">C03084</t>
  </si>
  <si>
    <t xml:space="preserve">C03085</t>
  </si>
  <si>
    <t xml:space="preserve">C03086</t>
  </si>
  <si>
    <t xml:space="preserve">C03087</t>
  </si>
  <si>
    <t xml:space="preserve">C03088</t>
  </si>
  <si>
    <t xml:space="preserve">C03089</t>
  </si>
  <si>
    <t xml:space="preserve">C03090</t>
  </si>
  <si>
    <t xml:space="preserve">C03091</t>
  </si>
  <si>
    <t xml:space="preserve">C03092</t>
  </si>
  <si>
    <t xml:space="preserve">C03093</t>
  </si>
  <si>
    <t xml:space="preserve">C03094</t>
  </si>
  <si>
    <t xml:space="preserve">C03095</t>
  </si>
  <si>
    <t xml:space="preserve">C03096</t>
  </si>
  <si>
    <t xml:space="preserve">C03097</t>
  </si>
  <si>
    <t xml:space="preserve">C03098</t>
  </si>
  <si>
    <t xml:space="preserve">C03099</t>
  </si>
  <si>
    <t xml:space="preserve">C03100</t>
  </si>
  <si>
    <t xml:space="preserve">C03101</t>
  </si>
  <si>
    <t xml:space="preserve">C03102</t>
  </si>
  <si>
    <t xml:space="preserve">C03103</t>
  </si>
  <si>
    <t xml:space="preserve">C03104</t>
  </si>
  <si>
    <t xml:space="preserve">C03105</t>
  </si>
  <si>
    <t xml:space="preserve">C03106</t>
  </si>
  <si>
    <t xml:space="preserve">C03107</t>
  </si>
  <si>
    <t xml:space="preserve">C03108</t>
  </si>
  <si>
    <t xml:space="preserve">C03109</t>
  </si>
  <si>
    <t xml:space="preserve">C03110</t>
  </si>
  <si>
    <t xml:space="preserve">C03111</t>
  </si>
  <si>
    <t xml:space="preserve">C03112</t>
  </si>
  <si>
    <t xml:space="preserve">C03113</t>
  </si>
  <si>
    <t xml:space="preserve">C03114</t>
  </si>
  <si>
    <t xml:space="preserve">C03115</t>
  </si>
  <si>
    <t xml:space="preserve">C03116</t>
  </si>
  <si>
    <t xml:space="preserve">C03117</t>
  </si>
  <si>
    <t xml:space="preserve">C03118</t>
  </si>
  <si>
    <t xml:space="preserve">C03119</t>
  </si>
  <si>
    <t xml:space="preserve">C03120</t>
  </si>
  <si>
    <t xml:space="preserve">C03121</t>
  </si>
  <si>
    <t xml:space="preserve">C03122</t>
  </si>
  <si>
    <t xml:space="preserve">C03123</t>
  </si>
  <si>
    <t xml:space="preserve">C03124</t>
  </si>
  <si>
    <t xml:space="preserve">C03125</t>
  </si>
  <si>
    <t xml:space="preserve">C03126</t>
  </si>
  <si>
    <t xml:space="preserve">C03127</t>
  </si>
  <si>
    <t xml:space="preserve">C03128</t>
  </si>
  <si>
    <t xml:space="preserve">C03129</t>
  </si>
  <si>
    <t xml:space="preserve">C03130</t>
  </si>
  <si>
    <t xml:space="preserve">C03131</t>
  </si>
  <si>
    <t xml:space="preserve">C03132</t>
  </si>
  <si>
    <t xml:space="preserve">C03133</t>
  </si>
  <si>
    <t xml:space="preserve">C03134</t>
  </si>
  <si>
    <t xml:space="preserve">C03135</t>
  </si>
  <si>
    <t xml:space="preserve">C03136</t>
  </si>
  <si>
    <t xml:space="preserve">C03137</t>
  </si>
  <si>
    <t xml:space="preserve">C03138</t>
  </si>
  <si>
    <t xml:space="preserve">C03139</t>
  </si>
  <si>
    <t xml:space="preserve">C03140</t>
  </si>
  <si>
    <t xml:space="preserve">C03141</t>
  </si>
  <si>
    <t xml:space="preserve">C03142</t>
  </si>
  <si>
    <t xml:space="preserve">C03143</t>
  </si>
  <si>
    <t xml:space="preserve">C03144</t>
  </si>
  <si>
    <t xml:space="preserve">C03145</t>
  </si>
  <si>
    <t xml:space="preserve">C03146</t>
  </si>
  <si>
    <t xml:space="preserve">C03147</t>
  </si>
  <si>
    <t xml:space="preserve">C03148</t>
  </si>
  <si>
    <t xml:space="preserve">C03149</t>
  </si>
  <si>
    <t xml:space="preserve">C03150</t>
  </si>
  <si>
    <t xml:space="preserve">C03151</t>
  </si>
  <si>
    <t xml:space="preserve">C03152</t>
  </si>
  <si>
    <t xml:space="preserve">C03153</t>
  </si>
  <si>
    <t xml:space="preserve">C03154</t>
  </si>
  <si>
    <t xml:space="preserve">C03155</t>
  </si>
  <si>
    <t xml:space="preserve">C03156</t>
  </si>
  <si>
    <t xml:space="preserve">C03157</t>
  </si>
  <si>
    <t xml:space="preserve">C03158</t>
  </si>
  <si>
    <t xml:space="preserve">C03159</t>
  </si>
  <si>
    <t xml:space="preserve">C03160</t>
  </si>
  <si>
    <t xml:space="preserve">C03161</t>
  </si>
  <si>
    <t xml:space="preserve">C03162</t>
  </si>
  <si>
    <t xml:space="preserve">C03163</t>
  </si>
  <si>
    <t xml:space="preserve">C03164</t>
  </si>
  <si>
    <t xml:space="preserve">C03165</t>
  </si>
  <si>
    <t xml:space="preserve">C03166</t>
  </si>
  <si>
    <t xml:space="preserve">C03167</t>
  </si>
  <si>
    <t xml:space="preserve">C03168</t>
  </si>
  <si>
    <t xml:space="preserve">C03169</t>
  </si>
  <si>
    <t xml:space="preserve">C03170</t>
  </si>
  <si>
    <t xml:space="preserve">C03171</t>
  </si>
  <si>
    <t xml:space="preserve">C03172</t>
  </si>
  <si>
    <t xml:space="preserve">C03173</t>
  </si>
  <si>
    <t xml:space="preserve">C03174</t>
  </si>
  <si>
    <t xml:space="preserve">C03175</t>
  </si>
  <si>
    <t xml:space="preserve">C03176</t>
  </si>
  <si>
    <t xml:space="preserve">C03177</t>
  </si>
  <si>
    <t xml:space="preserve">C03178</t>
  </si>
  <si>
    <t xml:space="preserve">C03179</t>
  </si>
  <si>
    <t xml:space="preserve">C03180</t>
  </si>
  <si>
    <t xml:space="preserve">C03181</t>
  </si>
  <si>
    <t xml:space="preserve">C03182</t>
  </si>
  <si>
    <t xml:space="preserve">C03183</t>
  </si>
  <si>
    <t xml:space="preserve">C03184</t>
  </si>
  <si>
    <t xml:space="preserve">C03185</t>
  </si>
  <si>
    <t xml:space="preserve">C03186</t>
  </si>
  <si>
    <t xml:space="preserve">C03187</t>
  </si>
  <si>
    <t xml:space="preserve">C03188</t>
  </si>
  <si>
    <t xml:space="preserve">C03189</t>
  </si>
  <si>
    <t xml:space="preserve">C03190</t>
  </si>
  <si>
    <t xml:space="preserve">C03191</t>
  </si>
  <si>
    <t xml:space="preserve">C03192</t>
  </si>
  <si>
    <t xml:space="preserve">C03193</t>
  </si>
  <si>
    <t xml:space="preserve">C03194</t>
  </si>
  <si>
    <t xml:space="preserve">C03195</t>
  </si>
  <si>
    <t xml:space="preserve">C03196</t>
  </si>
  <si>
    <t xml:space="preserve">C03197</t>
  </si>
  <si>
    <t xml:space="preserve">C03198</t>
  </si>
  <si>
    <t xml:space="preserve">C03199</t>
  </si>
  <si>
    <t xml:space="preserve">C03200</t>
  </si>
  <si>
    <t xml:space="preserve">C03201</t>
  </si>
  <si>
    <t xml:space="preserve">C03202</t>
  </si>
  <si>
    <t xml:space="preserve">C03203</t>
  </si>
  <si>
    <t xml:space="preserve">C03204</t>
  </si>
  <si>
    <t xml:space="preserve">C03205</t>
  </si>
  <si>
    <t xml:space="preserve">C03206</t>
  </si>
  <si>
    <t xml:space="preserve">C03207</t>
  </si>
  <si>
    <t xml:space="preserve">C03208</t>
  </si>
  <si>
    <t xml:space="preserve">C03209</t>
  </si>
  <si>
    <t xml:space="preserve">C03210</t>
  </si>
  <si>
    <t xml:space="preserve">C03211</t>
  </si>
  <si>
    <t xml:space="preserve">C03212</t>
  </si>
  <si>
    <t xml:space="preserve">C03213</t>
  </si>
  <si>
    <t xml:space="preserve">C03214</t>
  </si>
  <si>
    <t xml:space="preserve">C03215</t>
  </si>
  <si>
    <t xml:space="preserve">C03216</t>
  </si>
  <si>
    <t xml:space="preserve">C03217</t>
  </si>
  <si>
    <t xml:space="preserve">C03218</t>
  </si>
  <si>
    <t xml:space="preserve">C03219</t>
  </si>
  <si>
    <t xml:space="preserve">C03220</t>
  </si>
  <si>
    <t xml:space="preserve">C03221</t>
  </si>
  <si>
    <t xml:space="preserve">C03222</t>
  </si>
  <si>
    <t xml:space="preserve">C03223</t>
  </si>
  <si>
    <t xml:space="preserve">C03224</t>
  </si>
  <si>
    <t xml:space="preserve">C03225</t>
  </si>
  <si>
    <t xml:space="preserve">C03226</t>
  </si>
  <si>
    <t xml:space="preserve">C03227</t>
  </si>
  <si>
    <t xml:space="preserve">C03228</t>
  </si>
  <si>
    <t xml:space="preserve">C03229</t>
  </si>
  <si>
    <t xml:space="preserve">C03230</t>
  </si>
  <si>
    <t xml:space="preserve">C03231</t>
  </si>
  <si>
    <t xml:space="preserve">C03232</t>
  </si>
  <si>
    <t xml:space="preserve">C03233</t>
  </si>
  <si>
    <t xml:space="preserve">C03234</t>
  </si>
  <si>
    <t xml:space="preserve">C03235</t>
  </si>
  <si>
    <t xml:space="preserve">C03236</t>
  </si>
  <si>
    <t xml:space="preserve">C03237</t>
  </si>
  <si>
    <t xml:space="preserve">C03238</t>
  </si>
  <si>
    <t xml:space="preserve">C03239</t>
  </si>
  <si>
    <t xml:space="preserve">C03240</t>
  </si>
  <si>
    <t xml:space="preserve">C03241</t>
  </si>
  <si>
    <t xml:space="preserve">C03242</t>
  </si>
  <si>
    <t xml:space="preserve">C03243</t>
  </si>
  <si>
    <t xml:space="preserve">C03244</t>
  </si>
  <si>
    <t xml:space="preserve">C03245</t>
  </si>
  <si>
    <t xml:space="preserve">C03246</t>
  </si>
  <si>
    <t xml:space="preserve">C03247</t>
  </si>
  <si>
    <t xml:space="preserve">C03248</t>
  </si>
  <si>
    <t xml:space="preserve">C03249</t>
  </si>
  <si>
    <t xml:space="preserve">C03250</t>
  </si>
  <si>
    <t xml:space="preserve">C03251</t>
  </si>
  <si>
    <t xml:space="preserve">C03252</t>
  </si>
  <si>
    <t xml:space="preserve">C03253</t>
  </si>
  <si>
    <t xml:space="preserve">C03254</t>
  </si>
  <si>
    <t xml:space="preserve">C03255</t>
  </si>
  <si>
    <t xml:space="preserve">C03256</t>
  </si>
  <si>
    <t xml:space="preserve">C03257</t>
  </si>
  <si>
    <t xml:space="preserve">C03258</t>
  </si>
  <si>
    <t xml:space="preserve">C03259</t>
  </si>
  <si>
    <t xml:space="preserve">C03260</t>
  </si>
  <si>
    <t xml:space="preserve">C03261</t>
  </si>
  <si>
    <t xml:space="preserve">C03262</t>
  </si>
  <si>
    <t xml:space="preserve">C03263</t>
  </si>
  <si>
    <t xml:space="preserve">C03264</t>
  </si>
  <si>
    <t xml:space="preserve">C03265</t>
  </si>
  <si>
    <t xml:space="preserve">C03266</t>
  </si>
  <si>
    <t xml:space="preserve">C03267</t>
  </si>
  <si>
    <t xml:space="preserve">C03268</t>
  </si>
  <si>
    <t xml:space="preserve">C03269</t>
  </si>
  <si>
    <t xml:space="preserve">C03270</t>
  </si>
  <si>
    <t xml:space="preserve">C03271</t>
  </si>
  <si>
    <t xml:space="preserve">C03272</t>
  </si>
  <si>
    <t xml:space="preserve">C03273</t>
  </si>
  <si>
    <t xml:space="preserve">C03274</t>
  </si>
  <si>
    <t xml:space="preserve">C03275</t>
  </si>
  <si>
    <t xml:space="preserve">C03276</t>
  </si>
  <si>
    <t xml:space="preserve">C03277</t>
  </si>
  <si>
    <t xml:space="preserve">C03278</t>
  </si>
  <si>
    <t xml:space="preserve">C03279</t>
  </si>
  <si>
    <t xml:space="preserve">C03280</t>
  </si>
  <si>
    <t xml:space="preserve">C03281</t>
  </si>
  <si>
    <t xml:space="preserve">C03282</t>
  </si>
  <si>
    <t xml:space="preserve">C03283</t>
  </si>
  <si>
    <t xml:space="preserve">C03284</t>
  </si>
  <si>
    <t xml:space="preserve">C03285</t>
  </si>
  <si>
    <t xml:space="preserve">C03286</t>
  </si>
  <si>
    <t xml:space="preserve">C03287</t>
  </si>
  <si>
    <t xml:space="preserve">C03288</t>
  </si>
  <si>
    <t xml:space="preserve">C03289</t>
  </si>
  <si>
    <t xml:space="preserve">C03290</t>
  </si>
  <si>
    <t xml:space="preserve">C03291</t>
  </si>
  <si>
    <t xml:space="preserve">C03292</t>
  </si>
  <si>
    <t xml:space="preserve">C03293</t>
  </si>
  <si>
    <t xml:space="preserve">C03294</t>
  </si>
  <si>
    <t xml:space="preserve">C03295</t>
  </si>
  <si>
    <t xml:space="preserve">C03296</t>
  </si>
  <si>
    <t xml:space="preserve">C03297</t>
  </si>
  <si>
    <t xml:space="preserve">C03298</t>
  </si>
  <si>
    <t xml:space="preserve">C03299</t>
  </si>
  <si>
    <t xml:space="preserve">C03300</t>
  </si>
  <si>
    <t xml:space="preserve">C03301</t>
  </si>
  <si>
    <t xml:space="preserve">C03302</t>
  </si>
  <si>
    <t xml:space="preserve">C03303</t>
  </si>
  <si>
    <t xml:space="preserve">C03304</t>
  </si>
  <si>
    <t xml:space="preserve">C03305</t>
  </si>
  <si>
    <t xml:space="preserve">C03306</t>
  </si>
  <si>
    <t xml:space="preserve">C03307</t>
  </si>
  <si>
    <t xml:space="preserve">C03308</t>
  </si>
  <si>
    <t xml:space="preserve">C03309</t>
  </si>
  <si>
    <t xml:space="preserve">C03310</t>
  </si>
  <si>
    <t xml:space="preserve">C03311</t>
  </si>
  <si>
    <t xml:space="preserve">C03312</t>
  </si>
  <si>
    <t xml:space="preserve">C03313</t>
  </si>
  <si>
    <t xml:space="preserve">C03314</t>
  </si>
  <si>
    <t xml:space="preserve">C03315</t>
  </si>
  <si>
    <t xml:space="preserve">C03316</t>
  </si>
  <si>
    <t xml:space="preserve">C03317</t>
  </si>
  <si>
    <t xml:space="preserve">C03318</t>
  </si>
  <si>
    <t xml:space="preserve">C03319</t>
  </si>
  <si>
    <t xml:space="preserve">C03320</t>
  </si>
  <si>
    <t xml:space="preserve">C03321</t>
  </si>
  <si>
    <t xml:space="preserve">C03322</t>
  </si>
  <si>
    <t xml:space="preserve">C03323</t>
  </si>
  <si>
    <t xml:space="preserve">C03324</t>
  </si>
  <si>
    <t xml:space="preserve">C03325</t>
  </si>
  <si>
    <t xml:space="preserve">C03326</t>
  </si>
  <si>
    <t xml:space="preserve">C03327</t>
  </si>
  <si>
    <t xml:space="preserve">C03328</t>
  </si>
  <si>
    <t xml:space="preserve">C03329</t>
  </si>
  <si>
    <t xml:space="preserve">C03330</t>
  </si>
  <si>
    <t xml:space="preserve">C03331</t>
  </si>
  <si>
    <t xml:space="preserve">C03332</t>
  </si>
  <si>
    <t xml:space="preserve">C03333</t>
  </si>
  <si>
    <t xml:space="preserve">C03334</t>
  </si>
  <si>
    <t xml:space="preserve">C03335</t>
  </si>
  <si>
    <t xml:space="preserve">C03336</t>
  </si>
  <si>
    <t xml:space="preserve">C03337</t>
  </si>
  <si>
    <t xml:space="preserve">C03338</t>
  </si>
  <si>
    <t xml:space="preserve">C03339</t>
  </si>
  <si>
    <t xml:space="preserve">C03340</t>
  </si>
  <si>
    <t xml:space="preserve">C03341</t>
  </si>
  <si>
    <t xml:space="preserve">C03342</t>
  </si>
  <si>
    <t xml:space="preserve">C03343</t>
  </si>
  <si>
    <t xml:space="preserve">C03344</t>
  </si>
  <si>
    <t xml:space="preserve">C03345</t>
  </si>
  <si>
    <t xml:space="preserve">C03346</t>
  </si>
  <si>
    <t xml:space="preserve">C03347</t>
  </si>
  <si>
    <t xml:space="preserve">C03348</t>
  </si>
  <si>
    <t xml:space="preserve">C03349</t>
  </si>
  <si>
    <t xml:space="preserve">C03350</t>
  </si>
  <si>
    <t xml:space="preserve">C03351</t>
  </si>
  <si>
    <t xml:space="preserve">C03352</t>
  </si>
  <si>
    <t xml:space="preserve">C03353</t>
  </si>
  <si>
    <t xml:space="preserve">C03354</t>
  </si>
  <si>
    <t xml:space="preserve">C03355</t>
  </si>
  <si>
    <t xml:space="preserve">C03356</t>
  </si>
  <si>
    <t xml:space="preserve">C03357</t>
  </si>
  <si>
    <t xml:space="preserve">C03358</t>
  </si>
  <si>
    <t xml:space="preserve">C03359</t>
  </si>
  <si>
    <t xml:space="preserve">C03360</t>
  </si>
  <si>
    <t xml:space="preserve">C03361</t>
  </si>
  <si>
    <t xml:space="preserve">C03362</t>
  </si>
  <si>
    <t xml:space="preserve">C03363</t>
  </si>
  <si>
    <t xml:space="preserve">C03364</t>
  </si>
  <si>
    <t xml:space="preserve">C03365</t>
  </si>
  <si>
    <t xml:space="preserve">C03366</t>
  </si>
  <si>
    <t xml:space="preserve">C03367</t>
  </si>
  <si>
    <t xml:space="preserve">C03368</t>
  </si>
  <si>
    <t xml:space="preserve">C03369</t>
  </si>
  <si>
    <t xml:space="preserve">C03370</t>
  </si>
  <si>
    <t xml:space="preserve">C03371</t>
  </si>
  <si>
    <t xml:space="preserve">C03372</t>
  </si>
  <si>
    <t xml:space="preserve">C03373</t>
  </si>
  <si>
    <t xml:space="preserve">C03374</t>
  </si>
  <si>
    <t xml:space="preserve">C03375</t>
  </si>
  <si>
    <t xml:space="preserve">C03376</t>
  </si>
  <si>
    <t xml:space="preserve">C03377</t>
  </si>
  <si>
    <t xml:space="preserve">C03378</t>
  </si>
  <si>
    <t xml:space="preserve">C03379</t>
  </si>
  <si>
    <t xml:space="preserve">C03380</t>
  </si>
  <si>
    <t xml:space="preserve">C03381</t>
  </si>
  <si>
    <t xml:space="preserve">C03382</t>
  </si>
  <si>
    <t xml:space="preserve">C03383</t>
  </si>
  <si>
    <t xml:space="preserve">C03384</t>
  </si>
  <si>
    <t xml:space="preserve">C03385</t>
  </si>
  <si>
    <t xml:space="preserve">C03386</t>
  </si>
  <si>
    <t xml:space="preserve">C03387</t>
  </si>
  <si>
    <t xml:space="preserve">C03388</t>
  </si>
  <si>
    <t xml:space="preserve">C03389</t>
  </si>
  <si>
    <t xml:space="preserve">C03390</t>
  </si>
  <si>
    <t xml:space="preserve">C03391</t>
  </si>
  <si>
    <t xml:space="preserve">C03392</t>
  </si>
  <si>
    <t xml:space="preserve">C03393</t>
  </si>
  <si>
    <t xml:space="preserve">C03394</t>
  </si>
  <si>
    <t xml:space="preserve">C03395</t>
  </si>
  <si>
    <t xml:space="preserve">C03396</t>
  </si>
  <si>
    <t xml:space="preserve">C03397</t>
  </si>
  <si>
    <t xml:space="preserve">C03398</t>
  </si>
  <si>
    <t xml:space="preserve">C03399</t>
  </si>
  <si>
    <t xml:space="preserve">C03400</t>
  </si>
  <si>
    <t xml:space="preserve">C03401</t>
  </si>
  <si>
    <t xml:space="preserve">C03402</t>
  </si>
  <si>
    <t xml:space="preserve">C03403</t>
  </si>
  <si>
    <t xml:space="preserve">C03404</t>
  </si>
  <si>
    <t xml:space="preserve">C03405</t>
  </si>
  <si>
    <t xml:space="preserve">C03406</t>
  </si>
  <si>
    <t xml:space="preserve">C03407</t>
  </si>
  <si>
    <t xml:space="preserve">C03408</t>
  </si>
  <si>
    <t xml:space="preserve">C03409</t>
  </si>
  <si>
    <t xml:space="preserve">C03410</t>
  </si>
  <si>
    <t xml:space="preserve">C03411</t>
  </si>
  <si>
    <t xml:space="preserve">C03412</t>
  </si>
  <si>
    <t xml:space="preserve">C03413</t>
  </si>
  <si>
    <t xml:space="preserve">C03414</t>
  </si>
  <si>
    <t xml:space="preserve">C03415</t>
  </si>
  <si>
    <t xml:space="preserve">C03416</t>
  </si>
  <si>
    <t xml:space="preserve">C03417</t>
  </si>
  <si>
    <t xml:space="preserve">C03418</t>
  </si>
  <si>
    <t xml:space="preserve">C03419</t>
  </si>
  <si>
    <t xml:space="preserve">C03420</t>
  </si>
  <si>
    <t xml:space="preserve">C03421</t>
  </si>
  <si>
    <t xml:space="preserve">C03422</t>
  </si>
  <si>
    <t xml:space="preserve">C03423</t>
  </si>
  <si>
    <t xml:space="preserve">C03424</t>
  </si>
  <si>
    <t xml:space="preserve">C03425</t>
  </si>
  <si>
    <t xml:space="preserve">C03426</t>
  </si>
  <si>
    <t xml:space="preserve">C03427</t>
  </si>
  <si>
    <t xml:space="preserve">C03428</t>
  </si>
  <si>
    <t xml:space="preserve">C03429</t>
  </si>
  <si>
    <t xml:space="preserve">C03430</t>
  </si>
  <si>
    <t xml:space="preserve">C03431</t>
  </si>
  <si>
    <t xml:space="preserve">C03432</t>
  </si>
  <si>
    <t xml:space="preserve">C03433</t>
  </si>
  <si>
    <t xml:space="preserve">C03434</t>
  </si>
  <si>
    <t xml:space="preserve">C03435</t>
  </si>
  <si>
    <t xml:space="preserve">C03436</t>
  </si>
  <si>
    <t xml:space="preserve">C03437</t>
  </si>
  <si>
    <t xml:space="preserve">C03438</t>
  </si>
  <si>
    <t xml:space="preserve">C03439</t>
  </si>
  <si>
    <t xml:space="preserve">C03440</t>
  </si>
  <si>
    <t xml:space="preserve">C03441</t>
  </si>
  <si>
    <t xml:space="preserve">C03442</t>
  </si>
  <si>
    <t xml:space="preserve">C03443</t>
  </si>
  <si>
    <t xml:space="preserve">C03444</t>
  </si>
  <si>
    <t xml:space="preserve">C03445</t>
  </si>
  <si>
    <t xml:space="preserve">C03446</t>
  </si>
  <si>
    <t xml:space="preserve">C03447</t>
  </si>
  <si>
    <t xml:space="preserve">C03448</t>
  </si>
  <si>
    <t xml:space="preserve">C03449</t>
  </si>
  <si>
    <t xml:space="preserve">C03450</t>
  </si>
  <si>
    <t xml:space="preserve">C03451</t>
  </si>
  <si>
    <t xml:space="preserve">C03452</t>
  </si>
  <si>
    <t xml:space="preserve">C03453</t>
  </si>
  <si>
    <t xml:space="preserve">C03454</t>
  </si>
  <si>
    <t xml:space="preserve">C03455</t>
  </si>
  <si>
    <t xml:space="preserve">C03456</t>
  </si>
  <si>
    <t xml:space="preserve">C03457</t>
  </si>
  <si>
    <t xml:space="preserve">C03458</t>
  </si>
  <si>
    <t xml:space="preserve">C03459</t>
  </si>
  <si>
    <t xml:space="preserve">C03460</t>
  </si>
  <si>
    <t xml:space="preserve">C03461</t>
  </si>
  <si>
    <t xml:space="preserve">C03462</t>
  </si>
  <si>
    <t xml:space="preserve">C03463</t>
  </si>
  <si>
    <t xml:space="preserve">C03464</t>
  </si>
  <si>
    <t xml:space="preserve">C03465</t>
  </si>
  <si>
    <t xml:space="preserve">C03466</t>
  </si>
  <si>
    <t xml:space="preserve">C03467</t>
  </si>
  <si>
    <t xml:space="preserve">C03468</t>
  </si>
  <si>
    <t xml:space="preserve">C03469</t>
  </si>
  <si>
    <t xml:space="preserve">C03470</t>
  </si>
  <si>
    <t xml:space="preserve">C03471</t>
  </si>
  <si>
    <t xml:space="preserve">C03472</t>
  </si>
  <si>
    <t xml:space="preserve">C03473</t>
  </si>
  <si>
    <t xml:space="preserve">C03474</t>
  </si>
  <si>
    <t xml:space="preserve">C03475</t>
  </si>
  <si>
    <t xml:space="preserve">C03476</t>
  </si>
  <si>
    <t xml:space="preserve">C03477</t>
  </si>
  <si>
    <t xml:space="preserve">C03478</t>
  </si>
  <si>
    <t xml:space="preserve">C03479</t>
  </si>
  <si>
    <t xml:space="preserve">C03480</t>
  </si>
  <si>
    <t xml:space="preserve">C03481</t>
  </si>
  <si>
    <t xml:space="preserve">C03482</t>
  </si>
  <si>
    <t xml:space="preserve">C03483</t>
  </si>
  <si>
    <t xml:space="preserve">C03484</t>
  </si>
  <si>
    <t xml:space="preserve">C03485</t>
  </si>
  <si>
    <t xml:space="preserve">C03486</t>
  </si>
  <si>
    <t xml:space="preserve">C03487</t>
  </si>
  <si>
    <t xml:space="preserve">C03488</t>
  </si>
  <si>
    <t xml:space="preserve">C03489</t>
  </si>
  <si>
    <t xml:space="preserve">C03490</t>
  </si>
  <si>
    <t xml:space="preserve">C03491</t>
  </si>
  <si>
    <t xml:space="preserve">C03492</t>
  </si>
  <si>
    <t xml:space="preserve">C03493</t>
  </si>
  <si>
    <t xml:space="preserve">C03494</t>
  </si>
  <si>
    <t xml:space="preserve">C03495</t>
  </si>
  <si>
    <t xml:space="preserve">C03496</t>
  </si>
  <si>
    <t xml:space="preserve">C03497</t>
  </si>
  <si>
    <t xml:space="preserve">C03498</t>
  </si>
  <si>
    <t xml:space="preserve">C03499</t>
  </si>
  <si>
    <t xml:space="preserve">C03500</t>
  </si>
  <si>
    <t xml:space="preserve">C03501</t>
  </si>
  <si>
    <t xml:space="preserve">C03502</t>
  </si>
  <si>
    <t xml:space="preserve">C03503</t>
  </si>
  <si>
    <t xml:space="preserve">C03504</t>
  </si>
  <si>
    <t xml:space="preserve">C03505</t>
  </si>
  <si>
    <t xml:space="preserve">C03506</t>
  </si>
  <si>
    <t xml:space="preserve">C03507</t>
  </si>
  <si>
    <t xml:space="preserve">C03508</t>
  </si>
  <si>
    <t xml:space="preserve">C03509</t>
  </si>
  <si>
    <t xml:space="preserve">C03510</t>
  </si>
  <si>
    <t xml:space="preserve">C03511</t>
  </si>
  <si>
    <t xml:space="preserve">C03512</t>
  </si>
  <si>
    <t xml:space="preserve">C03513</t>
  </si>
  <si>
    <t xml:space="preserve">C03514</t>
  </si>
  <si>
    <t xml:space="preserve">C03515</t>
  </si>
  <si>
    <t xml:space="preserve">C03516</t>
  </si>
  <si>
    <t xml:space="preserve">C03517</t>
  </si>
  <si>
    <t xml:space="preserve">C03518</t>
  </si>
  <si>
    <t xml:space="preserve">C03519</t>
  </si>
  <si>
    <t xml:space="preserve">C03520</t>
  </si>
  <si>
    <t xml:space="preserve">C03521</t>
  </si>
  <si>
    <t xml:space="preserve">C03522</t>
  </si>
  <si>
    <t xml:space="preserve">C03523</t>
  </si>
  <si>
    <t xml:space="preserve">C03524</t>
  </si>
  <si>
    <t xml:space="preserve">C03525</t>
  </si>
  <si>
    <t xml:space="preserve">C03526</t>
  </si>
  <si>
    <t xml:space="preserve">C03527</t>
  </si>
  <si>
    <t xml:space="preserve">C03528</t>
  </si>
  <si>
    <t xml:space="preserve">C03529</t>
  </si>
  <si>
    <t xml:space="preserve">C03530</t>
  </si>
  <si>
    <t xml:space="preserve">C03531</t>
  </si>
  <si>
    <t xml:space="preserve">C03532</t>
  </si>
  <si>
    <t xml:space="preserve">C03533</t>
  </si>
  <si>
    <t xml:space="preserve">C03534</t>
  </si>
  <si>
    <t xml:space="preserve">C03535</t>
  </si>
  <si>
    <t xml:space="preserve">C03536</t>
  </si>
  <si>
    <t xml:space="preserve">C03537</t>
  </si>
  <si>
    <t xml:space="preserve">C03538</t>
  </si>
  <si>
    <t xml:space="preserve">C03539</t>
  </si>
  <si>
    <t xml:space="preserve">C03540</t>
  </si>
  <si>
    <t xml:space="preserve">C03541</t>
  </si>
  <si>
    <t xml:space="preserve">C03542</t>
  </si>
  <si>
    <t xml:space="preserve">C03543</t>
  </si>
  <si>
    <t xml:space="preserve">C03544</t>
  </si>
  <si>
    <t xml:space="preserve">C03545</t>
  </si>
  <si>
    <t xml:space="preserve">C03546</t>
  </si>
  <si>
    <t xml:space="preserve">C03547</t>
  </si>
  <si>
    <t xml:space="preserve">C03548</t>
  </si>
  <si>
    <t xml:space="preserve">C03549</t>
  </si>
  <si>
    <t xml:space="preserve">C03550</t>
  </si>
  <si>
    <t xml:space="preserve">C03551</t>
  </si>
  <si>
    <t xml:space="preserve">C03552</t>
  </si>
  <si>
    <t xml:space="preserve">C03553</t>
  </si>
  <si>
    <t xml:space="preserve">C03554</t>
  </si>
  <si>
    <t xml:space="preserve">C03555</t>
  </si>
  <si>
    <t xml:space="preserve">C03556</t>
  </si>
  <si>
    <t xml:space="preserve">C03557</t>
  </si>
  <si>
    <t xml:space="preserve">C03558</t>
  </si>
  <si>
    <t xml:space="preserve">C03559</t>
  </si>
  <si>
    <t xml:space="preserve">C03560</t>
  </si>
  <si>
    <t xml:space="preserve">C03561</t>
  </si>
  <si>
    <t xml:space="preserve">C03562</t>
  </si>
  <si>
    <t xml:space="preserve">C03563</t>
  </si>
  <si>
    <t xml:space="preserve">C03564</t>
  </si>
  <si>
    <t xml:space="preserve">C03565</t>
  </si>
  <si>
    <t xml:space="preserve">C03566</t>
  </si>
  <si>
    <t xml:space="preserve">C03567</t>
  </si>
  <si>
    <t xml:space="preserve">C03568</t>
  </si>
  <si>
    <t xml:space="preserve">C03569</t>
  </si>
  <si>
    <t xml:space="preserve">C03570</t>
  </si>
  <si>
    <t xml:space="preserve">C03571</t>
  </si>
  <si>
    <t xml:space="preserve">C03572</t>
  </si>
  <si>
    <t xml:space="preserve">C03573</t>
  </si>
  <si>
    <t xml:space="preserve">C03574</t>
  </si>
  <si>
    <t xml:space="preserve">C03575</t>
  </si>
  <si>
    <t xml:space="preserve">C03576</t>
  </si>
  <si>
    <t xml:space="preserve">C03577</t>
  </si>
  <si>
    <t xml:space="preserve">C03578</t>
  </si>
  <si>
    <t xml:space="preserve">C03579</t>
  </si>
  <si>
    <t xml:space="preserve">C03580</t>
  </si>
  <si>
    <t xml:space="preserve">C03581</t>
  </si>
  <si>
    <t xml:space="preserve">C03582</t>
  </si>
  <si>
    <t xml:space="preserve">C03583</t>
  </si>
  <si>
    <t xml:space="preserve">C03584</t>
  </si>
  <si>
    <t xml:space="preserve">C03585</t>
  </si>
  <si>
    <t xml:space="preserve">C03586</t>
  </si>
  <si>
    <t xml:space="preserve">C03587</t>
  </si>
  <si>
    <t xml:space="preserve">C03588</t>
  </si>
  <si>
    <t xml:space="preserve">C03589</t>
  </si>
  <si>
    <t xml:space="preserve">C03590</t>
  </si>
  <si>
    <t xml:space="preserve">C03591</t>
  </si>
  <si>
    <t xml:space="preserve">C03592</t>
  </si>
  <si>
    <t xml:space="preserve">C03593</t>
  </si>
  <si>
    <t xml:space="preserve">C03594</t>
  </si>
  <si>
    <t xml:space="preserve">C03595</t>
  </si>
  <si>
    <t xml:space="preserve">C03596</t>
  </si>
  <si>
    <t xml:space="preserve">C03597</t>
  </si>
  <si>
    <t xml:space="preserve">C03598</t>
  </si>
  <si>
    <t xml:space="preserve">C03599</t>
  </si>
  <si>
    <t xml:space="preserve">C03600</t>
  </si>
  <si>
    <t xml:space="preserve">C03601</t>
  </si>
  <si>
    <t xml:space="preserve">C03602</t>
  </si>
  <si>
    <t xml:space="preserve">C03603</t>
  </si>
  <si>
    <t xml:space="preserve">C03604</t>
  </si>
  <si>
    <t xml:space="preserve">C03605</t>
  </si>
  <si>
    <t xml:space="preserve">C03606</t>
  </si>
  <si>
    <t xml:space="preserve">C03607</t>
  </si>
  <si>
    <t xml:space="preserve">C03608</t>
  </si>
  <si>
    <t xml:space="preserve">C03609</t>
  </si>
  <si>
    <t xml:space="preserve">C03610</t>
  </si>
  <si>
    <t xml:space="preserve">C03611</t>
  </si>
  <si>
    <t xml:space="preserve">C03612</t>
  </si>
  <si>
    <t xml:space="preserve">C03613</t>
  </si>
  <si>
    <t xml:space="preserve">C03614</t>
  </si>
  <si>
    <t xml:space="preserve">C03615</t>
  </si>
  <si>
    <t xml:space="preserve">C03616</t>
  </si>
  <si>
    <t xml:space="preserve">C03617</t>
  </si>
  <si>
    <t xml:space="preserve">C03618</t>
  </si>
  <si>
    <t xml:space="preserve">C03619</t>
  </si>
  <si>
    <t xml:space="preserve">C03620</t>
  </si>
  <si>
    <t xml:space="preserve">C03621</t>
  </si>
  <si>
    <t xml:space="preserve">C03622</t>
  </si>
  <si>
    <t xml:space="preserve">C03623</t>
  </si>
  <si>
    <t xml:space="preserve">C03624</t>
  </si>
  <si>
    <t xml:space="preserve">C03625</t>
  </si>
  <si>
    <t xml:space="preserve">C03626</t>
  </si>
  <si>
    <t xml:space="preserve">C03627</t>
  </si>
  <si>
    <t xml:space="preserve">C03628</t>
  </si>
  <si>
    <t xml:space="preserve">C03629</t>
  </si>
  <si>
    <t xml:space="preserve">C03630</t>
  </si>
  <si>
    <t xml:space="preserve">C03631</t>
  </si>
  <si>
    <t xml:space="preserve">C03632</t>
  </si>
  <si>
    <t xml:space="preserve">C03633</t>
  </si>
  <si>
    <t xml:space="preserve">C03634</t>
  </si>
  <si>
    <t xml:space="preserve">C03635</t>
  </si>
  <si>
    <t xml:space="preserve">C03636</t>
  </si>
  <si>
    <t xml:space="preserve">C03637</t>
  </si>
  <si>
    <t xml:space="preserve">C03638</t>
  </si>
  <si>
    <t xml:space="preserve">C03639</t>
  </si>
  <si>
    <t xml:space="preserve">C03640</t>
  </si>
  <si>
    <t xml:space="preserve">C03641</t>
  </si>
  <si>
    <t xml:space="preserve">C03642</t>
  </si>
  <si>
    <t xml:space="preserve">C03643</t>
  </si>
  <si>
    <t xml:space="preserve">C03644</t>
  </si>
  <si>
    <t xml:space="preserve">C03645</t>
  </si>
  <si>
    <t xml:space="preserve">C03646</t>
  </si>
  <si>
    <t xml:space="preserve">C03647</t>
  </si>
  <si>
    <t xml:space="preserve">C03648</t>
  </si>
  <si>
    <t xml:space="preserve">C03649</t>
  </si>
  <si>
    <t xml:space="preserve">C03650</t>
  </si>
  <si>
    <t xml:space="preserve">C03651</t>
  </si>
  <si>
    <t xml:space="preserve">C03652</t>
  </si>
  <si>
    <t xml:space="preserve">C03653</t>
  </si>
  <si>
    <t xml:space="preserve">C03654</t>
  </si>
  <si>
    <t xml:space="preserve">C03655</t>
  </si>
  <si>
    <t xml:space="preserve">C03656</t>
  </si>
  <si>
    <t xml:space="preserve">C03657</t>
  </si>
  <si>
    <t xml:space="preserve">C03658</t>
  </si>
  <si>
    <t xml:space="preserve">C03659</t>
  </si>
  <si>
    <t xml:space="preserve">C03660</t>
  </si>
  <si>
    <t xml:space="preserve">C03661</t>
  </si>
  <si>
    <t xml:space="preserve">C03662</t>
  </si>
  <si>
    <t xml:space="preserve">C03663</t>
  </si>
  <si>
    <t xml:space="preserve">C03664</t>
  </si>
  <si>
    <t xml:space="preserve">C03665</t>
  </si>
  <si>
    <t xml:space="preserve">C03666</t>
  </si>
  <si>
    <t xml:space="preserve">C03667</t>
  </si>
  <si>
    <t xml:space="preserve">C03668</t>
  </si>
  <si>
    <t xml:space="preserve">C03669</t>
  </si>
  <si>
    <t xml:space="preserve">C03670</t>
  </si>
  <si>
    <t xml:space="preserve">C03671</t>
  </si>
  <si>
    <t xml:space="preserve">C03672</t>
  </si>
  <si>
    <t xml:space="preserve">C03673</t>
  </si>
  <si>
    <t xml:space="preserve">C03674</t>
  </si>
  <si>
    <t xml:space="preserve">C03675</t>
  </si>
  <si>
    <t xml:space="preserve">C03676</t>
  </si>
  <si>
    <t xml:space="preserve">C03677</t>
  </si>
  <si>
    <t xml:space="preserve">C03678</t>
  </si>
  <si>
    <t xml:space="preserve">C03679</t>
  </si>
  <si>
    <t xml:space="preserve">C03680</t>
  </si>
  <si>
    <t xml:space="preserve">C03681</t>
  </si>
  <si>
    <t xml:space="preserve">C03682</t>
  </si>
  <si>
    <t xml:space="preserve">C03683</t>
  </si>
  <si>
    <t xml:space="preserve">C03684</t>
  </si>
  <si>
    <t xml:space="preserve">C03685</t>
  </si>
  <si>
    <t xml:space="preserve">C03686</t>
  </si>
  <si>
    <t xml:space="preserve">C03687</t>
  </si>
  <si>
    <t xml:space="preserve">C03688</t>
  </si>
  <si>
    <t xml:space="preserve">C03689</t>
  </si>
  <si>
    <t xml:space="preserve">C03690</t>
  </si>
  <si>
    <t xml:space="preserve">C03691</t>
  </si>
  <si>
    <t xml:space="preserve">C03692</t>
  </si>
  <si>
    <t xml:space="preserve">C03693</t>
  </si>
  <si>
    <t xml:space="preserve">C03694</t>
  </si>
  <si>
    <t xml:space="preserve">C03695</t>
  </si>
  <si>
    <t xml:space="preserve">C03696</t>
  </si>
  <si>
    <t xml:space="preserve">C03697</t>
  </si>
  <si>
    <t xml:space="preserve">C03698</t>
  </si>
  <si>
    <t xml:space="preserve">C03699</t>
  </si>
  <si>
    <t xml:space="preserve">C03700</t>
  </si>
  <si>
    <t xml:space="preserve">C03701</t>
  </si>
  <si>
    <t xml:space="preserve">C03702</t>
  </si>
  <si>
    <t xml:space="preserve">C03703</t>
  </si>
  <si>
    <t xml:space="preserve">C03704</t>
  </si>
  <si>
    <t xml:space="preserve">C03705</t>
  </si>
  <si>
    <t xml:space="preserve">C03706</t>
  </si>
  <si>
    <t xml:space="preserve">C03707</t>
  </si>
  <si>
    <t xml:space="preserve">C03708</t>
  </si>
  <si>
    <t xml:space="preserve">C03709</t>
  </si>
  <si>
    <t xml:space="preserve">C03710</t>
  </si>
  <si>
    <t xml:space="preserve">C03711</t>
  </si>
  <si>
    <t xml:space="preserve">C03712</t>
  </si>
  <si>
    <t xml:space="preserve">C03713</t>
  </si>
  <si>
    <t xml:space="preserve">C03714</t>
  </si>
  <si>
    <t xml:space="preserve">C03715</t>
  </si>
  <si>
    <t xml:space="preserve">C03716</t>
  </si>
  <si>
    <t xml:space="preserve">C03717</t>
  </si>
  <si>
    <t xml:space="preserve">C03718</t>
  </si>
  <si>
    <t xml:space="preserve">C03719</t>
  </si>
  <si>
    <t xml:space="preserve">C03720</t>
  </si>
  <si>
    <t xml:space="preserve">C03721</t>
  </si>
  <si>
    <t xml:space="preserve">C03722</t>
  </si>
  <si>
    <t xml:space="preserve">C03723</t>
  </si>
  <si>
    <t xml:space="preserve">C03724</t>
  </si>
  <si>
    <t xml:space="preserve">C03725</t>
  </si>
  <si>
    <t xml:space="preserve">C03726</t>
  </si>
  <si>
    <t xml:space="preserve">C03727</t>
  </si>
  <si>
    <t xml:space="preserve">C03728</t>
  </si>
  <si>
    <t xml:space="preserve">C03729</t>
  </si>
  <si>
    <t xml:space="preserve">C03730</t>
  </si>
  <si>
    <t xml:space="preserve">C03731</t>
  </si>
  <si>
    <t xml:space="preserve">C03732</t>
  </si>
  <si>
    <t xml:space="preserve">C03733</t>
  </si>
  <si>
    <t xml:space="preserve">C03734</t>
  </si>
  <si>
    <t xml:space="preserve">C03735</t>
  </si>
  <si>
    <t xml:space="preserve">C03736</t>
  </si>
  <si>
    <t xml:space="preserve">C03737</t>
  </si>
  <si>
    <t xml:space="preserve">C03738</t>
  </si>
  <si>
    <t xml:space="preserve">C03739</t>
  </si>
  <si>
    <t xml:space="preserve">C03740</t>
  </si>
  <si>
    <t xml:space="preserve">C03741</t>
  </si>
  <si>
    <t xml:space="preserve">C03742</t>
  </si>
  <si>
    <t xml:space="preserve">C03743</t>
  </si>
  <si>
    <t xml:space="preserve">C03744</t>
  </si>
  <si>
    <t xml:space="preserve">C03745</t>
  </si>
  <si>
    <t xml:space="preserve">C03746</t>
  </si>
  <si>
    <t xml:space="preserve">C03747</t>
  </si>
  <si>
    <t xml:space="preserve">C03748</t>
  </si>
  <si>
    <t xml:space="preserve">C03749</t>
  </si>
  <si>
    <t xml:space="preserve">C03750</t>
  </si>
  <si>
    <t xml:space="preserve">C03751</t>
  </si>
  <si>
    <t xml:space="preserve">C03752</t>
  </si>
  <si>
    <t xml:space="preserve">C03753</t>
  </si>
  <si>
    <t xml:space="preserve">C03754</t>
  </si>
  <si>
    <t xml:space="preserve">C03755</t>
  </si>
  <si>
    <t xml:space="preserve">C03756</t>
  </si>
  <si>
    <t xml:space="preserve">C03757</t>
  </si>
  <si>
    <t xml:space="preserve">C03758</t>
  </si>
  <si>
    <t xml:space="preserve">C03759</t>
  </si>
  <si>
    <t xml:space="preserve">C03760</t>
  </si>
  <si>
    <t xml:space="preserve">C03761</t>
  </si>
  <si>
    <t xml:space="preserve">C03762</t>
  </si>
  <si>
    <t xml:space="preserve">C03763</t>
  </si>
  <si>
    <t xml:space="preserve">C03764</t>
  </si>
  <si>
    <t xml:space="preserve">C03765</t>
  </si>
  <si>
    <t xml:space="preserve">C03766</t>
  </si>
  <si>
    <t xml:space="preserve">C03767</t>
  </si>
  <si>
    <t xml:space="preserve">C03768</t>
  </si>
  <si>
    <t xml:space="preserve">C03769</t>
  </si>
  <si>
    <t xml:space="preserve">C03770</t>
  </si>
  <si>
    <t xml:space="preserve">C03771</t>
  </si>
  <si>
    <t xml:space="preserve">C03772</t>
  </si>
  <si>
    <t xml:space="preserve">C03773</t>
  </si>
  <si>
    <t xml:space="preserve">C03774</t>
  </si>
  <si>
    <t xml:space="preserve">C03775</t>
  </si>
  <si>
    <t xml:space="preserve">C03776</t>
  </si>
  <si>
    <t xml:space="preserve">C03777</t>
  </si>
  <si>
    <t xml:space="preserve">C03778</t>
  </si>
  <si>
    <t xml:space="preserve">C03779</t>
  </si>
  <si>
    <t xml:space="preserve">C03780</t>
  </si>
  <si>
    <t xml:space="preserve">C03781</t>
  </si>
  <si>
    <t xml:space="preserve">C03782</t>
  </si>
  <si>
    <t xml:space="preserve">C03783</t>
  </si>
  <si>
    <t xml:space="preserve">C03784</t>
  </si>
  <si>
    <t xml:space="preserve">C03785</t>
  </si>
  <si>
    <t xml:space="preserve">C03786</t>
  </si>
  <si>
    <t xml:space="preserve">C03787</t>
  </si>
  <si>
    <t xml:space="preserve">C03788</t>
  </si>
  <si>
    <t xml:space="preserve">C03789</t>
  </si>
  <si>
    <t xml:space="preserve">C03790</t>
  </si>
  <si>
    <t xml:space="preserve">C03791</t>
  </si>
  <si>
    <t xml:space="preserve">C03792</t>
  </si>
  <si>
    <t xml:space="preserve">C03793</t>
  </si>
  <si>
    <t xml:space="preserve">C03794</t>
  </si>
  <si>
    <t xml:space="preserve">C03795</t>
  </si>
  <si>
    <t xml:space="preserve">C03796</t>
  </si>
  <si>
    <t xml:space="preserve">C03797</t>
  </si>
  <si>
    <t xml:space="preserve">C03798</t>
  </si>
  <si>
    <t xml:space="preserve">C03799</t>
  </si>
  <si>
    <t xml:space="preserve">C03800</t>
  </si>
  <si>
    <t xml:space="preserve">C03801</t>
  </si>
  <si>
    <t xml:space="preserve">C03802</t>
  </si>
  <si>
    <t xml:space="preserve">C03803</t>
  </si>
  <si>
    <t xml:space="preserve">C03804</t>
  </si>
  <si>
    <t xml:space="preserve">C03805</t>
  </si>
  <si>
    <t xml:space="preserve">C03806</t>
  </si>
  <si>
    <t xml:space="preserve">C03807</t>
  </si>
  <si>
    <t xml:space="preserve">C03808</t>
  </si>
  <si>
    <t xml:space="preserve">C03809</t>
  </si>
  <si>
    <t xml:space="preserve">C03810</t>
  </si>
  <si>
    <t xml:space="preserve">C03811</t>
  </si>
  <si>
    <t xml:space="preserve">C03812</t>
  </si>
  <si>
    <t xml:space="preserve">C03813</t>
  </si>
  <si>
    <t xml:space="preserve">C03814</t>
  </si>
  <si>
    <t xml:space="preserve">C03815</t>
  </si>
  <si>
    <t xml:space="preserve">C03816</t>
  </si>
  <si>
    <t xml:space="preserve">C03817</t>
  </si>
  <si>
    <t xml:space="preserve">C03818</t>
  </si>
  <si>
    <t xml:space="preserve">C03819</t>
  </si>
  <si>
    <t xml:space="preserve">C03820</t>
  </si>
  <si>
    <t xml:space="preserve">C03821</t>
  </si>
  <si>
    <t xml:space="preserve">C03822</t>
  </si>
  <si>
    <t xml:space="preserve">C03823</t>
  </si>
  <si>
    <t xml:space="preserve">C03824</t>
  </si>
  <si>
    <t xml:space="preserve">C03825</t>
  </si>
  <si>
    <t xml:space="preserve">C03826</t>
  </si>
  <si>
    <t xml:space="preserve">C03827</t>
  </si>
  <si>
    <t xml:space="preserve">C03828</t>
  </si>
  <si>
    <t xml:space="preserve">C03829</t>
  </si>
  <si>
    <t xml:space="preserve">C03830</t>
  </si>
  <si>
    <t xml:space="preserve">C03831</t>
  </si>
  <si>
    <t xml:space="preserve">C03832</t>
  </si>
  <si>
    <t xml:space="preserve">C03833</t>
  </si>
  <si>
    <t xml:space="preserve">C03834</t>
  </si>
  <si>
    <t xml:space="preserve">C03835</t>
  </si>
  <si>
    <t xml:space="preserve">C03836</t>
  </si>
  <si>
    <t xml:space="preserve">C03837</t>
  </si>
  <si>
    <t xml:space="preserve">C03838</t>
  </si>
  <si>
    <t xml:space="preserve">C03839</t>
  </si>
  <si>
    <t xml:space="preserve">C03840</t>
  </si>
  <si>
    <t xml:space="preserve">C03841</t>
  </si>
  <si>
    <t xml:space="preserve">C03842</t>
  </si>
  <si>
    <t xml:space="preserve">C03843</t>
  </si>
  <si>
    <t xml:space="preserve">C03844</t>
  </si>
  <si>
    <t xml:space="preserve">C03845</t>
  </si>
  <si>
    <t xml:space="preserve">C03846</t>
  </si>
  <si>
    <t xml:space="preserve">C03847</t>
  </si>
  <si>
    <t xml:space="preserve">C03848</t>
  </si>
  <si>
    <t xml:space="preserve">C03849</t>
  </si>
  <si>
    <t xml:space="preserve">C03850</t>
  </si>
  <si>
    <t xml:space="preserve">C03851</t>
  </si>
  <si>
    <t xml:space="preserve">C03852</t>
  </si>
  <si>
    <t xml:space="preserve">C03853</t>
  </si>
  <si>
    <t xml:space="preserve">C03854</t>
  </si>
  <si>
    <t xml:space="preserve">C03855</t>
  </si>
  <si>
    <t xml:space="preserve">C03856</t>
  </si>
  <si>
    <t xml:space="preserve">C03857</t>
  </si>
  <si>
    <t xml:space="preserve">C03858</t>
  </si>
  <si>
    <t xml:space="preserve">C03859</t>
  </si>
  <si>
    <t xml:space="preserve">C03860</t>
  </si>
  <si>
    <t xml:space="preserve">C03861</t>
  </si>
  <si>
    <t xml:space="preserve">C03862</t>
  </si>
  <si>
    <t xml:space="preserve">C03863</t>
  </si>
  <si>
    <t xml:space="preserve">C03864</t>
  </si>
  <si>
    <t xml:space="preserve">C03865</t>
  </si>
  <si>
    <t xml:space="preserve">C03866</t>
  </si>
  <si>
    <t xml:space="preserve">C03867</t>
  </si>
  <si>
    <t xml:space="preserve">C03868</t>
  </si>
  <si>
    <t xml:space="preserve">C03869</t>
  </si>
  <si>
    <t xml:space="preserve">C03870</t>
  </si>
  <si>
    <t xml:space="preserve">C03871</t>
  </si>
  <si>
    <t xml:space="preserve">C03872</t>
  </si>
  <si>
    <t xml:space="preserve">C03873</t>
  </si>
  <si>
    <t xml:space="preserve">C03874</t>
  </si>
  <si>
    <t xml:space="preserve">C03875</t>
  </si>
  <si>
    <t xml:space="preserve">C03876</t>
  </si>
  <si>
    <t xml:space="preserve">C03877</t>
  </si>
  <si>
    <t xml:space="preserve">C03878</t>
  </si>
  <si>
    <t xml:space="preserve">C03879</t>
  </si>
  <si>
    <t xml:space="preserve">C03880</t>
  </si>
  <si>
    <t xml:space="preserve">C03881</t>
  </si>
  <si>
    <t xml:space="preserve">C03882</t>
  </si>
  <si>
    <t xml:space="preserve">C03883</t>
  </si>
  <si>
    <t xml:space="preserve">C03884</t>
  </si>
  <si>
    <t xml:space="preserve">C03885</t>
  </si>
  <si>
    <t xml:space="preserve">C03886</t>
  </si>
  <si>
    <t xml:space="preserve">C03887</t>
  </si>
  <si>
    <t xml:space="preserve">C03888</t>
  </si>
  <si>
    <t xml:space="preserve">C03889</t>
  </si>
  <si>
    <t xml:space="preserve">C03890</t>
  </si>
  <si>
    <t xml:space="preserve">C03891</t>
  </si>
  <si>
    <t xml:space="preserve">C03892</t>
  </si>
  <si>
    <t xml:space="preserve">C03893</t>
  </si>
  <si>
    <t xml:space="preserve">C03894</t>
  </si>
  <si>
    <t xml:space="preserve">C03895</t>
  </si>
  <si>
    <t xml:space="preserve">C03896</t>
  </si>
  <si>
    <t xml:space="preserve">C03897</t>
  </si>
  <si>
    <t xml:space="preserve">C03898</t>
  </si>
  <si>
    <t xml:space="preserve">C03899</t>
  </si>
  <si>
    <t xml:space="preserve">C03900</t>
  </si>
  <si>
    <t xml:space="preserve">C03901</t>
  </si>
  <si>
    <t xml:space="preserve">C03902</t>
  </si>
  <si>
    <t xml:space="preserve">C03903</t>
  </si>
  <si>
    <t xml:space="preserve">C03904</t>
  </si>
  <si>
    <t xml:space="preserve">C03905</t>
  </si>
  <si>
    <t xml:space="preserve">C03906</t>
  </si>
  <si>
    <t xml:space="preserve">C03907</t>
  </si>
  <si>
    <t xml:space="preserve">C03908</t>
  </si>
  <si>
    <t xml:space="preserve">C03909</t>
  </si>
  <si>
    <t xml:space="preserve">C03910</t>
  </si>
  <si>
    <t xml:space="preserve">C03911</t>
  </si>
  <si>
    <t xml:space="preserve">C03912</t>
  </si>
  <si>
    <t xml:space="preserve">C03913</t>
  </si>
  <si>
    <t xml:space="preserve">C03914</t>
  </si>
  <si>
    <t xml:space="preserve">C03915</t>
  </si>
  <si>
    <t xml:space="preserve">C03916</t>
  </si>
  <si>
    <t xml:space="preserve">C03917</t>
  </si>
  <si>
    <t xml:space="preserve">C03918</t>
  </si>
  <si>
    <t xml:space="preserve">C03919</t>
  </si>
  <si>
    <t xml:space="preserve">C03920</t>
  </si>
  <si>
    <t xml:space="preserve">C03921</t>
  </si>
  <si>
    <t xml:space="preserve">C03922</t>
  </si>
  <si>
    <t xml:space="preserve">C03923</t>
  </si>
  <si>
    <t xml:space="preserve">C03924</t>
  </si>
  <si>
    <t xml:space="preserve">C03925</t>
  </si>
  <si>
    <t xml:space="preserve">C03926</t>
  </si>
  <si>
    <t xml:space="preserve">C03927</t>
  </si>
  <si>
    <t xml:space="preserve">C03928</t>
  </si>
  <si>
    <t xml:space="preserve">C03929</t>
  </si>
  <si>
    <t xml:space="preserve">C03930</t>
  </si>
  <si>
    <t xml:space="preserve">C03931</t>
  </si>
  <si>
    <t xml:space="preserve">C03932</t>
  </si>
  <si>
    <t xml:space="preserve">C03933</t>
  </si>
  <si>
    <t xml:space="preserve">C03934</t>
  </si>
  <si>
    <t xml:space="preserve">C03935</t>
  </si>
  <si>
    <t xml:space="preserve">C03936</t>
  </si>
  <si>
    <t xml:space="preserve">C03937</t>
  </si>
  <si>
    <t xml:space="preserve">C03938</t>
  </si>
  <si>
    <t xml:space="preserve">C03939</t>
  </si>
  <si>
    <t xml:space="preserve">C03940</t>
  </si>
  <si>
    <t xml:space="preserve">C03941</t>
  </si>
  <si>
    <t xml:space="preserve">C03942</t>
  </si>
  <si>
    <t xml:space="preserve">C03943</t>
  </si>
  <si>
    <t xml:space="preserve">C03944</t>
  </si>
  <si>
    <t xml:space="preserve">C03945</t>
  </si>
  <si>
    <t xml:space="preserve">C03946</t>
  </si>
  <si>
    <t xml:space="preserve">C03947</t>
  </si>
  <si>
    <t xml:space="preserve">C03948</t>
  </si>
  <si>
    <t xml:space="preserve">C03949</t>
  </si>
  <si>
    <t xml:space="preserve">C03950</t>
  </si>
  <si>
    <t xml:space="preserve">C03951</t>
  </si>
  <si>
    <t xml:space="preserve">C03952</t>
  </si>
  <si>
    <t xml:space="preserve">C03953</t>
  </si>
  <si>
    <t xml:space="preserve">C03954</t>
  </si>
  <si>
    <t xml:space="preserve">C03955</t>
  </si>
  <si>
    <t xml:space="preserve">C03956</t>
  </si>
  <si>
    <t xml:space="preserve">C03957</t>
  </si>
  <si>
    <t xml:space="preserve">C03958</t>
  </si>
  <si>
    <t xml:space="preserve">C03959</t>
  </si>
  <si>
    <t xml:space="preserve">C03960</t>
  </si>
  <si>
    <t xml:space="preserve">C03961</t>
  </si>
  <si>
    <t xml:space="preserve">C03962</t>
  </si>
  <si>
    <t xml:space="preserve">C03963</t>
  </si>
  <si>
    <t xml:space="preserve">C03964</t>
  </si>
  <si>
    <t xml:space="preserve">C03965</t>
  </si>
  <si>
    <t xml:space="preserve">C03966</t>
  </si>
  <si>
    <t xml:space="preserve">C03967</t>
  </si>
  <si>
    <t xml:space="preserve">C03968</t>
  </si>
  <si>
    <t xml:space="preserve">C03969</t>
  </si>
  <si>
    <t xml:space="preserve">C03970</t>
  </si>
  <si>
    <t xml:space="preserve">C03971</t>
  </si>
  <si>
    <t xml:space="preserve">C03972</t>
  </si>
  <si>
    <t xml:space="preserve">C03973</t>
  </si>
  <si>
    <t xml:space="preserve">C03974</t>
  </si>
  <si>
    <t xml:space="preserve">C03975</t>
  </si>
  <si>
    <t xml:space="preserve">C03976</t>
  </si>
  <si>
    <t xml:space="preserve">C03977</t>
  </si>
  <si>
    <t xml:space="preserve">C03978</t>
  </si>
  <si>
    <t xml:space="preserve">C03979</t>
  </si>
  <si>
    <t xml:space="preserve">C03980</t>
  </si>
  <si>
    <t xml:space="preserve">C03981</t>
  </si>
  <si>
    <t xml:space="preserve">C03982</t>
  </si>
  <si>
    <t xml:space="preserve">C03983</t>
  </si>
  <si>
    <t xml:space="preserve">C03984</t>
  </si>
  <si>
    <t xml:space="preserve">C03985</t>
  </si>
  <si>
    <t xml:space="preserve">C03986</t>
  </si>
  <si>
    <t xml:space="preserve">C03987</t>
  </si>
  <si>
    <t xml:space="preserve">C03988</t>
  </si>
  <si>
    <t xml:space="preserve">C03989</t>
  </si>
  <si>
    <t xml:space="preserve">C03990</t>
  </si>
  <si>
    <t xml:space="preserve">C03991</t>
  </si>
  <si>
    <t xml:space="preserve">C03992</t>
  </si>
  <si>
    <t xml:space="preserve">C03993</t>
  </si>
  <si>
    <t xml:space="preserve">C03994</t>
  </si>
  <si>
    <t xml:space="preserve">C03995</t>
  </si>
  <si>
    <t xml:space="preserve">C03996</t>
  </si>
  <si>
    <t xml:space="preserve">C03997</t>
  </si>
  <si>
    <t xml:space="preserve">C03998</t>
  </si>
  <si>
    <t xml:space="preserve">C03999</t>
  </si>
  <si>
    <t xml:space="preserve">C04000</t>
  </si>
  <si>
    <t xml:space="preserve">C04001</t>
  </si>
  <si>
    <t xml:space="preserve">C04002</t>
  </si>
  <si>
    <t xml:space="preserve">C04003</t>
  </si>
  <si>
    <t xml:space="preserve">C04004</t>
  </si>
  <si>
    <t xml:space="preserve">C04005</t>
  </si>
  <si>
    <t xml:space="preserve">C04006</t>
  </si>
  <si>
    <t xml:space="preserve">C04007</t>
  </si>
  <si>
    <t xml:space="preserve">C04008</t>
  </si>
  <si>
    <t xml:space="preserve">C04009</t>
  </si>
  <si>
    <t xml:space="preserve">C04010</t>
  </si>
  <si>
    <t xml:space="preserve">C04011</t>
  </si>
  <si>
    <t xml:space="preserve">C04012</t>
  </si>
  <si>
    <t xml:space="preserve">C04013</t>
  </si>
  <si>
    <t xml:space="preserve">C04014</t>
  </si>
  <si>
    <t xml:space="preserve">C04015</t>
  </si>
  <si>
    <t xml:space="preserve">C04016</t>
  </si>
  <si>
    <t xml:space="preserve">C04017</t>
  </si>
  <si>
    <t xml:space="preserve">C04018</t>
  </si>
  <si>
    <t xml:space="preserve">C04019</t>
  </si>
  <si>
    <t xml:space="preserve">C04020</t>
  </si>
  <si>
    <t xml:space="preserve">C04021</t>
  </si>
  <si>
    <t xml:space="preserve">C04022</t>
  </si>
  <si>
    <t xml:space="preserve">C04023</t>
  </si>
  <si>
    <t xml:space="preserve">C04024</t>
  </si>
  <si>
    <t xml:space="preserve">C04025</t>
  </si>
  <si>
    <t xml:space="preserve">C04026</t>
  </si>
  <si>
    <t xml:space="preserve">C04027</t>
  </si>
  <si>
    <t xml:space="preserve">C04028</t>
  </si>
  <si>
    <t xml:space="preserve">C04029</t>
  </si>
  <si>
    <t xml:space="preserve">C04030</t>
  </si>
  <si>
    <t xml:space="preserve">C04031</t>
  </si>
  <si>
    <t xml:space="preserve">C04032</t>
  </si>
  <si>
    <t xml:space="preserve">C04033</t>
  </si>
  <si>
    <t xml:space="preserve">C04034</t>
  </si>
  <si>
    <t xml:space="preserve">C04035</t>
  </si>
  <si>
    <t xml:space="preserve">C04036</t>
  </si>
  <si>
    <t xml:space="preserve">C04037</t>
  </si>
  <si>
    <t xml:space="preserve">C04038</t>
  </si>
  <si>
    <t xml:space="preserve">C04039</t>
  </si>
  <si>
    <t xml:space="preserve">C04040</t>
  </si>
  <si>
    <t xml:space="preserve">C04041</t>
  </si>
  <si>
    <t xml:space="preserve">C04042</t>
  </si>
  <si>
    <t xml:space="preserve">C04043</t>
  </si>
  <si>
    <t xml:space="preserve">C04044</t>
  </si>
  <si>
    <t xml:space="preserve">C04045</t>
  </si>
  <si>
    <t xml:space="preserve">C04046</t>
  </si>
  <si>
    <t xml:space="preserve">C04047</t>
  </si>
  <si>
    <t xml:space="preserve">C04048</t>
  </si>
  <si>
    <t xml:space="preserve">C04049</t>
  </si>
  <si>
    <t xml:space="preserve">C04050</t>
  </si>
  <si>
    <t xml:space="preserve">C04051</t>
  </si>
  <si>
    <t xml:space="preserve">C04052</t>
  </si>
  <si>
    <t xml:space="preserve">C04053</t>
  </si>
  <si>
    <t xml:space="preserve">C04054</t>
  </si>
  <si>
    <t xml:space="preserve">C04055</t>
  </si>
  <si>
    <t xml:space="preserve">C04056</t>
  </si>
  <si>
    <t xml:space="preserve">C04057</t>
  </si>
  <si>
    <t xml:space="preserve">C04058</t>
  </si>
  <si>
    <t xml:space="preserve">C04059</t>
  </si>
  <si>
    <t xml:space="preserve">C04060</t>
  </si>
  <si>
    <t xml:space="preserve">C04061</t>
  </si>
  <si>
    <t xml:space="preserve">C04062</t>
  </si>
  <si>
    <t xml:space="preserve">C04063</t>
  </si>
  <si>
    <t xml:space="preserve">C04064</t>
  </si>
  <si>
    <t xml:space="preserve">C04065</t>
  </si>
  <si>
    <t xml:space="preserve">C04066</t>
  </si>
  <si>
    <t xml:space="preserve">C04067</t>
  </si>
  <si>
    <t xml:space="preserve">C04068</t>
  </si>
  <si>
    <t xml:space="preserve">C04069</t>
  </si>
  <si>
    <t xml:space="preserve">C04070</t>
  </si>
  <si>
    <t xml:space="preserve">C04071</t>
  </si>
  <si>
    <t xml:space="preserve">C04072</t>
  </si>
  <si>
    <t xml:space="preserve">C04073</t>
  </si>
  <si>
    <t xml:space="preserve">C04074</t>
  </si>
  <si>
    <t xml:space="preserve">C04075</t>
  </si>
  <si>
    <t xml:space="preserve">C04076</t>
  </si>
  <si>
    <t xml:space="preserve">C04077</t>
  </si>
  <si>
    <t xml:space="preserve">C04078</t>
  </si>
  <si>
    <t xml:space="preserve">C04079</t>
  </si>
  <si>
    <t xml:space="preserve">C04080</t>
  </si>
  <si>
    <t xml:space="preserve">C04081</t>
  </si>
  <si>
    <t xml:space="preserve">C04082</t>
  </si>
  <si>
    <t xml:space="preserve">C04083</t>
  </si>
  <si>
    <t xml:space="preserve">C04084</t>
  </si>
  <si>
    <t xml:space="preserve">C04085</t>
  </si>
  <si>
    <t xml:space="preserve">C04086</t>
  </si>
  <si>
    <t xml:space="preserve">C04087</t>
  </si>
  <si>
    <t xml:space="preserve">C04088</t>
  </si>
  <si>
    <t xml:space="preserve">C04089</t>
  </si>
  <si>
    <t xml:space="preserve">C04090</t>
  </si>
  <si>
    <t xml:space="preserve">C04091</t>
  </si>
  <si>
    <t xml:space="preserve">C04092</t>
  </si>
  <si>
    <t xml:space="preserve">C04093</t>
  </si>
  <si>
    <t xml:space="preserve">C04094</t>
  </si>
  <si>
    <t xml:space="preserve">C04095</t>
  </si>
  <si>
    <t xml:space="preserve">C04096</t>
  </si>
  <si>
    <t xml:space="preserve">C04097</t>
  </si>
  <si>
    <t xml:space="preserve">C04098</t>
  </si>
  <si>
    <t xml:space="preserve">C04099</t>
  </si>
  <si>
    <t xml:space="preserve">C04100</t>
  </si>
  <si>
    <t xml:space="preserve">C04101</t>
  </si>
  <si>
    <t xml:space="preserve">C04102</t>
  </si>
  <si>
    <t xml:space="preserve">C04103</t>
  </si>
  <si>
    <t xml:space="preserve">C04104</t>
  </si>
  <si>
    <t xml:space="preserve">C04105</t>
  </si>
  <si>
    <t xml:space="preserve">C04106</t>
  </si>
  <si>
    <t xml:space="preserve">C04107</t>
  </si>
  <si>
    <t xml:space="preserve">C04108</t>
  </si>
  <si>
    <t xml:space="preserve">C04109</t>
  </si>
  <si>
    <t xml:space="preserve">C04110</t>
  </si>
  <si>
    <t xml:space="preserve">C04111</t>
  </si>
  <si>
    <t xml:space="preserve">C04112</t>
  </si>
  <si>
    <t xml:space="preserve">C04113</t>
  </si>
  <si>
    <t xml:space="preserve">C04114</t>
  </si>
  <si>
    <t xml:space="preserve">C04115</t>
  </si>
  <si>
    <t xml:space="preserve">C04116</t>
  </si>
  <si>
    <t xml:space="preserve">C04117</t>
  </si>
  <si>
    <t xml:space="preserve">C04118</t>
  </si>
  <si>
    <t xml:space="preserve">C04119</t>
  </si>
  <si>
    <t xml:space="preserve">C04120</t>
  </si>
  <si>
    <t xml:space="preserve">C04121</t>
  </si>
  <si>
    <t xml:space="preserve">C04122</t>
  </si>
  <si>
    <t xml:space="preserve">C04123</t>
  </si>
  <si>
    <t xml:space="preserve">C04124</t>
  </si>
  <si>
    <t xml:space="preserve">C04125</t>
  </si>
  <si>
    <t xml:space="preserve">C04126</t>
  </si>
  <si>
    <t xml:space="preserve">C04127</t>
  </si>
  <si>
    <t xml:space="preserve">C04128</t>
  </si>
  <si>
    <t xml:space="preserve">C04129</t>
  </si>
  <si>
    <t xml:space="preserve">C04130</t>
  </si>
  <si>
    <t xml:space="preserve">C04131</t>
  </si>
  <si>
    <t xml:space="preserve">C04132</t>
  </si>
  <si>
    <t xml:space="preserve">C04133</t>
  </si>
  <si>
    <t xml:space="preserve">C04134</t>
  </si>
  <si>
    <t xml:space="preserve">C04135</t>
  </si>
  <si>
    <t xml:space="preserve">C04136</t>
  </si>
  <si>
    <t xml:space="preserve">C04137</t>
  </si>
  <si>
    <t xml:space="preserve">C04138</t>
  </si>
  <si>
    <t xml:space="preserve">C04139</t>
  </si>
  <si>
    <t xml:space="preserve">C04140</t>
  </si>
  <si>
    <t xml:space="preserve">C04141</t>
  </si>
  <si>
    <t xml:space="preserve">C04142</t>
  </si>
  <si>
    <t xml:space="preserve">C04143</t>
  </si>
  <si>
    <t xml:space="preserve">C04144</t>
  </si>
  <si>
    <t xml:space="preserve">C04145</t>
  </si>
  <si>
    <t xml:space="preserve">C04146</t>
  </si>
  <si>
    <t xml:space="preserve">C04147</t>
  </si>
  <si>
    <t xml:space="preserve">C04148</t>
  </si>
  <si>
    <t xml:space="preserve">C04149</t>
  </si>
  <si>
    <t xml:space="preserve">C04150</t>
  </si>
  <si>
    <t xml:space="preserve">C04151</t>
  </si>
  <si>
    <t xml:space="preserve">C04152</t>
  </si>
  <si>
    <t xml:space="preserve">C04153</t>
  </si>
  <si>
    <t xml:space="preserve">C04154</t>
  </si>
  <si>
    <t xml:space="preserve">C04155</t>
  </si>
  <si>
    <t xml:space="preserve">C04156</t>
  </si>
  <si>
    <t xml:space="preserve">C04157</t>
  </si>
  <si>
    <t xml:space="preserve">C04158</t>
  </si>
  <si>
    <t xml:space="preserve">C04159</t>
  </si>
  <si>
    <t xml:space="preserve">C04160</t>
  </si>
  <si>
    <t xml:space="preserve">C04161</t>
  </si>
  <si>
    <t xml:space="preserve">C04162</t>
  </si>
  <si>
    <t xml:space="preserve">C04163</t>
  </si>
  <si>
    <t xml:space="preserve">C04164</t>
  </si>
  <si>
    <t xml:space="preserve">C04165</t>
  </si>
  <si>
    <t xml:space="preserve">C04166</t>
  </si>
  <si>
    <t xml:space="preserve">C04167</t>
  </si>
  <si>
    <t xml:space="preserve">C04168</t>
  </si>
  <si>
    <t xml:space="preserve">C04169</t>
  </si>
  <si>
    <t xml:space="preserve">C04170</t>
  </si>
  <si>
    <t xml:space="preserve">C04171</t>
  </si>
  <si>
    <t xml:space="preserve">C04172</t>
  </si>
  <si>
    <t xml:space="preserve">C04173</t>
  </si>
  <si>
    <t xml:space="preserve">C04174</t>
  </si>
  <si>
    <t xml:space="preserve">C04175</t>
  </si>
  <si>
    <t xml:space="preserve">C04176</t>
  </si>
  <si>
    <t xml:space="preserve">C04177</t>
  </si>
  <si>
    <t xml:space="preserve">C04178</t>
  </si>
  <si>
    <t xml:space="preserve">C04179</t>
  </si>
  <si>
    <t xml:space="preserve">C04180</t>
  </si>
  <si>
    <t xml:space="preserve">C04181</t>
  </si>
  <si>
    <t xml:space="preserve">C04182</t>
  </si>
  <si>
    <t xml:space="preserve">C04183</t>
  </si>
  <si>
    <t xml:space="preserve">C04184</t>
  </si>
  <si>
    <t xml:space="preserve">C04185</t>
  </si>
  <si>
    <t xml:space="preserve">C04186</t>
  </si>
  <si>
    <t xml:space="preserve">C04187</t>
  </si>
  <si>
    <t xml:space="preserve">C04188</t>
  </si>
  <si>
    <t xml:space="preserve">C04189</t>
  </si>
  <si>
    <t xml:space="preserve">C04190</t>
  </si>
  <si>
    <t xml:space="preserve">C04191</t>
  </si>
  <si>
    <t xml:space="preserve">C04192</t>
  </si>
  <si>
    <t xml:space="preserve">C04193</t>
  </si>
  <si>
    <t xml:space="preserve">C04194</t>
  </si>
  <si>
    <t xml:space="preserve">C04195</t>
  </si>
  <si>
    <t xml:space="preserve">C04196</t>
  </si>
  <si>
    <t xml:space="preserve">C04197</t>
  </si>
  <si>
    <t xml:space="preserve">C04198</t>
  </si>
  <si>
    <t xml:space="preserve">C04199</t>
  </si>
  <si>
    <t xml:space="preserve">C04200</t>
  </si>
  <si>
    <t xml:space="preserve">C04201</t>
  </si>
  <si>
    <t xml:space="preserve">C04202</t>
  </si>
  <si>
    <t xml:space="preserve">C04203</t>
  </si>
  <si>
    <t xml:space="preserve">C04204</t>
  </si>
  <si>
    <t xml:space="preserve">C04205</t>
  </si>
  <si>
    <t xml:space="preserve">C04206</t>
  </si>
  <si>
    <t xml:space="preserve">C04207</t>
  </si>
  <si>
    <t xml:space="preserve">C04208</t>
  </si>
  <si>
    <t xml:space="preserve">C04209</t>
  </si>
  <si>
    <t xml:space="preserve">C04210</t>
  </si>
  <si>
    <t xml:space="preserve">C04211</t>
  </si>
  <si>
    <t xml:space="preserve">C04212</t>
  </si>
  <si>
    <t xml:space="preserve">C04213</t>
  </si>
  <si>
    <t xml:space="preserve">C04214</t>
  </si>
  <si>
    <t xml:space="preserve">C04215</t>
  </si>
  <si>
    <t xml:space="preserve">C04216</t>
  </si>
  <si>
    <t xml:space="preserve">C04217</t>
  </si>
  <si>
    <t xml:space="preserve">C04218</t>
  </si>
  <si>
    <t xml:space="preserve">C04219</t>
  </si>
  <si>
    <t xml:space="preserve">C04220</t>
  </si>
  <si>
    <t xml:space="preserve">C04221</t>
  </si>
  <si>
    <t xml:space="preserve">C04222</t>
  </si>
  <si>
    <t xml:space="preserve">C04223</t>
  </si>
  <si>
    <t xml:space="preserve">C04224</t>
  </si>
  <si>
    <t xml:space="preserve">C04225</t>
  </si>
  <si>
    <t xml:space="preserve">C04226</t>
  </si>
  <si>
    <t xml:space="preserve">C04227</t>
  </si>
  <si>
    <t xml:space="preserve">C04228</t>
  </si>
  <si>
    <t xml:space="preserve">C04229</t>
  </si>
  <si>
    <t xml:space="preserve">C04230</t>
  </si>
  <si>
    <t xml:space="preserve">C04231</t>
  </si>
  <si>
    <t xml:space="preserve">C04232</t>
  </si>
  <si>
    <t xml:space="preserve">C04233</t>
  </si>
  <si>
    <t xml:space="preserve">C04234</t>
  </si>
  <si>
    <t xml:space="preserve">C04235</t>
  </si>
  <si>
    <t xml:space="preserve">C04236</t>
  </si>
  <si>
    <t xml:space="preserve">C04237</t>
  </si>
  <si>
    <t xml:space="preserve">C04238</t>
  </si>
  <si>
    <t xml:space="preserve">C04239</t>
  </si>
  <si>
    <t xml:space="preserve">C04240</t>
  </si>
  <si>
    <t xml:space="preserve">C04241</t>
  </si>
  <si>
    <t xml:space="preserve">C04242</t>
  </si>
  <si>
    <t xml:space="preserve">C04243</t>
  </si>
  <si>
    <t xml:space="preserve">C04244</t>
  </si>
  <si>
    <t xml:space="preserve">C04245</t>
  </si>
  <si>
    <t xml:space="preserve">C04246</t>
  </si>
  <si>
    <t xml:space="preserve">C04247</t>
  </si>
  <si>
    <t xml:space="preserve">C04248</t>
  </si>
  <si>
    <t xml:space="preserve">C04249</t>
  </si>
  <si>
    <t xml:space="preserve">C04250</t>
  </si>
  <si>
    <t xml:space="preserve">C04251</t>
  </si>
  <si>
    <t xml:space="preserve">C04252</t>
  </si>
  <si>
    <t xml:space="preserve">C04253</t>
  </si>
  <si>
    <t xml:space="preserve">C04254</t>
  </si>
  <si>
    <t xml:space="preserve">C04255</t>
  </si>
  <si>
    <t xml:space="preserve">C04256</t>
  </si>
  <si>
    <t xml:space="preserve">C04257</t>
  </si>
  <si>
    <t xml:space="preserve">C04258</t>
  </si>
  <si>
    <t xml:space="preserve">C04259</t>
  </si>
  <si>
    <t xml:space="preserve">C04260</t>
  </si>
  <si>
    <t xml:space="preserve">C04261</t>
  </si>
  <si>
    <t xml:space="preserve">C04262</t>
  </si>
  <si>
    <t xml:space="preserve">C04263</t>
  </si>
  <si>
    <t xml:space="preserve">C04264</t>
  </si>
  <si>
    <t xml:space="preserve">C04265</t>
  </si>
  <si>
    <t xml:space="preserve">C04266</t>
  </si>
  <si>
    <t xml:space="preserve">C04267</t>
  </si>
  <si>
    <t xml:space="preserve">C04268</t>
  </si>
  <si>
    <t xml:space="preserve">C04269</t>
  </si>
  <si>
    <t xml:space="preserve">C04270</t>
  </si>
  <si>
    <t xml:space="preserve">C04271</t>
  </si>
  <si>
    <t xml:space="preserve">C04272</t>
  </si>
  <si>
    <t xml:space="preserve">C04273</t>
  </si>
  <si>
    <t xml:space="preserve">C04274</t>
  </si>
  <si>
    <t xml:space="preserve">C04275</t>
  </si>
  <si>
    <t xml:space="preserve">C04276</t>
  </si>
  <si>
    <t xml:space="preserve">C04277</t>
  </si>
  <si>
    <t xml:space="preserve">C04278</t>
  </si>
  <si>
    <t xml:space="preserve">C04279</t>
  </si>
  <si>
    <t xml:space="preserve">C04280</t>
  </si>
  <si>
    <t xml:space="preserve">C04281</t>
  </si>
  <si>
    <t xml:space="preserve">C04282</t>
  </si>
  <si>
    <t xml:space="preserve">C04283</t>
  </si>
  <si>
    <t xml:space="preserve">C04284</t>
  </si>
  <si>
    <t xml:space="preserve">C04285</t>
  </si>
  <si>
    <t xml:space="preserve">C04286</t>
  </si>
  <si>
    <t xml:space="preserve">C04287</t>
  </si>
  <si>
    <t xml:space="preserve">C04288</t>
  </si>
  <si>
    <t xml:space="preserve">C04289</t>
  </si>
  <si>
    <t xml:space="preserve">C04290</t>
  </si>
  <si>
    <t xml:space="preserve">C04291</t>
  </si>
  <si>
    <t xml:space="preserve">C04292</t>
  </si>
  <si>
    <t xml:space="preserve">C04293</t>
  </si>
  <si>
    <t xml:space="preserve">C04294</t>
  </si>
  <si>
    <t xml:space="preserve">C04295</t>
  </si>
  <si>
    <t xml:space="preserve">C04296</t>
  </si>
  <si>
    <t xml:space="preserve">C04297</t>
  </si>
  <si>
    <t xml:space="preserve">C04298</t>
  </si>
  <si>
    <t xml:space="preserve">C04299</t>
  </si>
  <si>
    <t xml:space="preserve">C04300</t>
  </si>
  <si>
    <t xml:space="preserve">C04301</t>
  </si>
  <si>
    <t xml:space="preserve">C04302</t>
  </si>
  <si>
    <t xml:space="preserve">C04303</t>
  </si>
  <si>
    <t xml:space="preserve">C04304</t>
  </si>
  <si>
    <t xml:space="preserve">C04305</t>
  </si>
  <si>
    <t xml:space="preserve">C04306</t>
  </si>
  <si>
    <t xml:space="preserve">C04307</t>
  </si>
  <si>
    <t xml:space="preserve">C04308</t>
  </si>
  <si>
    <t xml:space="preserve">C04309</t>
  </si>
  <si>
    <t xml:space="preserve">C04310</t>
  </si>
  <si>
    <t xml:space="preserve">C04311</t>
  </si>
  <si>
    <t xml:space="preserve">C04312</t>
  </si>
  <si>
    <t xml:space="preserve">C04313</t>
  </si>
  <si>
    <t xml:space="preserve">C04314</t>
  </si>
  <si>
    <t xml:space="preserve">C04315</t>
  </si>
  <si>
    <t xml:space="preserve">C04316</t>
  </si>
  <si>
    <t xml:space="preserve">C04317</t>
  </si>
  <si>
    <t xml:space="preserve">C04318</t>
  </si>
  <si>
    <t xml:space="preserve">C04319</t>
  </si>
  <si>
    <t xml:space="preserve">C04320</t>
  </si>
  <si>
    <t xml:space="preserve">C04321</t>
  </si>
  <si>
    <t xml:space="preserve">C04322</t>
  </si>
  <si>
    <t xml:space="preserve">C04323</t>
  </si>
  <si>
    <t xml:space="preserve">C04324</t>
  </si>
  <si>
    <t xml:space="preserve">C04325</t>
  </si>
  <si>
    <t xml:space="preserve">C04326</t>
  </si>
  <si>
    <t xml:space="preserve">C04327</t>
  </si>
  <si>
    <t xml:space="preserve">C04328</t>
  </si>
  <si>
    <t xml:space="preserve">C04329</t>
  </si>
  <si>
    <t xml:space="preserve">C04330</t>
  </si>
  <si>
    <t xml:space="preserve">C04331</t>
  </si>
  <si>
    <t xml:space="preserve">C04332</t>
  </si>
  <si>
    <t xml:space="preserve">C04333</t>
  </si>
  <si>
    <t xml:space="preserve">C04334</t>
  </si>
  <si>
    <t xml:space="preserve">C04335</t>
  </si>
  <si>
    <t xml:space="preserve">C04336</t>
  </si>
  <si>
    <t xml:space="preserve">C04337</t>
  </si>
  <si>
    <t xml:space="preserve">C04338</t>
  </si>
  <si>
    <t xml:space="preserve">C04339</t>
  </si>
  <si>
    <t xml:space="preserve">C04340</t>
  </si>
  <si>
    <t xml:space="preserve">C04341</t>
  </si>
  <si>
    <t xml:space="preserve">C04342</t>
  </si>
  <si>
    <t xml:space="preserve">C04343</t>
  </si>
  <si>
    <t xml:space="preserve">C04344</t>
  </si>
  <si>
    <t xml:space="preserve">C04345</t>
  </si>
  <si>
    <t xml:space="preserve">C04346</t>
  </si>
  <si>
    <t xml:space="preserve">C04347</t>
  </si>
  <si>
    <t xml:space="preserve">C04348</t>
  </si>
  <si>
    <t xml:space="preserve">C04349</t>
  </si>
  <si>
    <t xml:space="preserve">C04350</t>
  </si>
  <si>
    <t xml:space="preserve">C04351</t>
  </si>
  <si>
    <t xml:space="preserve">C04352</t>
  </si>
  <si>
    <t xml:space="preserve">C04353</t>
  </si>
  <si>
    <t xml:space="preserve">C04354</t>
  </si>
  <si>
    <t xml:space="preserve">C04355</t>
  </si>
  <si>
    <t xml:space="preserve">C04356</t>
  </si>
  <si>
    <t xml:space="preserve">C04357</t>
  </si>
  <si>
    <t xml:space="preserve">C04358</t>
  </si>
  <si>
    <t xml:space="preserve">C04359</t>
  </si>
  <si>
    <t xml:space="preserve">C04360</t>
  </si>
  <si>
    <t xml:space="preserve">C04361</t>
  </si>
  <si>
    <t xml:space="preserve">C04362</t>
  </si>
  <si>
    <t xml:space="preserve">C04363</t>
  </si>
  <si>
    <t xml:space="preserve">C04364</t>
  </si>
  <si>
    <t xml:space="preserve">C04365</t>
  </si>
  <si>
    <t xml:space="preserve">C04366</t>
  </si>
  <si>
    <t xml:space="preserve">C04367</t>
  </si>
  <si>
    <t xml:space="preserve">C04368</t>
  </si>
  <si>
    <t xml:space="preserve">C04369</t>
  </si>
  <si>
    <t xml:space="preserve">C04370</t>
  </si>
  <si>
    <t xml:space="preserve">C04371</t>
  </si>
  <si>
    <t xml:space="preserve">C04372</t>
  </si>
  <si>
    <t xml:space="preserve">C04373</t>
  </si>
  <si>
    <t xml:space="preserve">C04374</t>
  </si>
  <si>
    <t xml:space="preserve">C04375</t>
  </si>
  <si>
    <t xml:space="preserve">C04376</t>
  </si>
  <si>
    <t xml:space="preserve">C04377</t>
  </si>
  <si>
    <t xml:space="preserve">C04378</t>
  </si>
  <si>
    <t xml:space="preserve">C04379</t>
  </si>
  <si>
    <t xml:space="preserve">C04380</t>
  </si>
  <si>
    <t xml:space="preserve">C04381</t>
  </si>
  <si>
    <t xml:space="preserve">C04382</t>
  </si>
  <si>
    <t xml:space="preserve">C04383</t>
  </si>
  <si>
    <t xml:space="preserve">C04384</t>
  </si>
  <si>
    <t xml:space="preserve">C04385</t>
  </si>
  <si>
    <t xml:space="preserve">C04386</t>
  </si>
  <si>
    <t xml:space="preserve">C04387</t>
  </si>
  <si>
    <t xml:space="preserve">C04388</t>
  </si>
  <si>
    <t xml:space="preserve">C04389</t>
  </si>
  <si>
    <t xml:space="preserve">C04390</t>
  </si>
  <si>
    <t xml:space="preserve">C04391</t>
  </si>
  <si>
    <t xml:space="preserve">C04392</t>
  </si>
  <si>
    <t xml:space="preserve">C04393</t>
  </si>
  <si>
    <t xml:space="preserve">C04394</t>
  </si>
  <si>
    <t xml:space="preserve">C04395</t>
  </si>
  <si>
    <t xml:space="preserve">C04396</t>
  </si>
  <si>
    <t xml:space="preserve">C04397</t>
  </si>
  <si>
    <t xml:space="preserve">C04398</t>
  </si>
  <si>
    <t xml:space="preserve">C04399</t>
  </si>
  <si>
    <t xml:space="preserve">C04400</t>
  </si>
  <si>
    <t xml:space="preserve">C04401</t>
  </si>
  <si>
    <t xml:space="preserve">C04402</t>
  </si>
  <si>
    <t xml:space="preserve">C04403</t>
  </si>
  <si>
    <t xml:space="preserve">C04404</t>
  </si>
  <si>
    <t xml:space="preserve">C04405</t>
  </si>
  <si>
    <t xml:space="preserve">C04406</t>
  </si>
  <si>
    <t xml:space="preserve">C04407</t>
  </si>
  <si>
    <t xml:space="preserve">C04408</t>
  </si>
  <si>
    <t xml:space="preserve">C04409</t>
  </si>
  <si>
    <t xml:space="preserve">C04410</t>
  </si>
  <si>
    <t xml:space="preserve">C04411</t>
  </si>
  <si>
    <t xml:space="preserve">C04412</t>
  </si>
  <si>
    <t xml:space="preserve">C04413</t>
  </si>
  <si>
    <t xml:space="preserve">C04414</t>
  </si>
  <si>
    <t xml:space="preserve">C04415</t>
  </si>
  <si>
    <t xml:space="preserve">C04416</t>
  </si>
  <si>
    <t xml:space="preserve">C04417</t>
  </si>
  <si>
    <t xml:space="preserve">C04418</t>
  </si>
  <si>
    <t xml:space="preserve">C04419</t>
  </si>
  <si>
    <t xml:space="preserve">C04420</t>
  </si>
  <si>
    <t xml:space="preserve">C04421</t>
  </si>
  <si>
    <t xml:space="preserve">C04422</t>
  </si>
  <si>
    <t xml:space="preserve">C04423</t>
  </si>
  <si>
    <t xml:space="preserve">C04424</t>
  </si>
  <si>
    <t xml:space="preserve">C04425</t>
  </si>
  <si>
    <t xml:space="preserve">C04426</t>
  </si>
  <si>
    <t xml:space="preserve">C04427</t>
  </si>
  <si>
    <t xml:space="preserve">C04428</t>
  </si>
  <si>
    <t xml:space="preserve">C04429</t>
  </si>
  <si>
    <t xml:space="preserve">C04430</t>
  </si>
  <si>
    <t xml:space="preserve">C04431</t>
  </si>
  <si>
    <t xml:space="preserve">C04432</t>
  </si>
  <si>
    <t xml:space="preserve">C04433</t>
  </si>
  <si>
    <t xml:space="preserve">C04434</t>
  </si>
  <si>
    <t xml:space="preserve">C04435</t>
  </si>
  <si>
    <t xml:space="preserve">C04436</t>
  </si>
  <si>
    <t xml:space="preserve">C04437</t>
  </si>
  <si>
    <t xml:space="preserve">C04438</t>
  </si>
  <si>
    <t xml:space="preserve">C04439</t>
  </si>
  <si>
    <t xml:space="preserve">C04440</t>
  </si>
  <si>
    <t xml:space="preserve">C04441</t>
  </si>
  <si>
    <t xml:space="preserve">C04442</t>
  </si>
  <si>
    <t xml:space="preserve">C04443</t>
  </si>
  <si>
    <t xml:space="preserve">C04444</t>
  </si>
  <si>
    <t xml:space="preserve">C04445</t>
  </si>
  <si>
    <t xml:space="preserve">C04446</t>
  </si>
  <si>
    <t xml:space="preserve">C04447</t>
  </si>
  <si>
    <t xml:space="preserve">C04448</t>
  </si>
  <si>
    <t xml:space="preserve">C04449</t>
  </si>
  <si>
    <t xml:space="preserve">C04450</t>
  </si>
  <si>
    <t xml:space="preserve">C04451</t>
  </si>
  <si>
    <t xml:space="preserve">C04452</t>
  </si>
  <si>
    <t xml:space="preserve">C04453</t>
  </si>
  <si>
    <t xml:space="preserve">C04454</t>
  </si>
  <si>
    <t xml:space="preserve">C04455</t>
  </si>
  <si>
    <t xml:space="preserve">C04456</t>
  </si>
  <si>
    <t xml:space="preserve">C04457</t>
  </si>
  <si>
    <t xml:space="preserve">C04458</t>
  </si>
  <si>
    <t xml:space="preserve">C04459</t>
  </si>
  <si>
    <t xml:space="preserve">C04460</t>
  </si>
  <si>
    <t xml:space="preserve">C04461</t>
  </si>
  <si>
    <t xml:space="preserve">C04462</t>
  </si>
  <si>
    <t xml:space="preserve">C04463</t>
  </si>
  <si>
    <t xml:space="preserve">C04464</t>
  </si>
  <si>
    <t xml:space="preserve">C04465</t>
  </si>
  <si>
    <t xml:space="preserve">C04466</t>
  </si>
  <si>
    <t xml:space="preserve">C04467</t>
  </si>
  <si>
    <t xml:space="preserve">C04468</t>
  </si>
  <si>
    <t xml:space="preserve">C04469</t>
  </si>
  <si>
    <t xml:space="preserve">C04470</t>
  </si>
  <si>
    <t xml:space="preserve">C04471</t>
  </si>
  <si>
    <t xml:space="preserve">C04472</t>
  </si>
  <si>
    <t xml:space="preserve">C04473</t>
  </si>
  <si>
    <t xml:space="preserve">C04474</t>
  </si>
  <si>
    <t xml:space="preserve">C04475</t>
  </si>
  <si>
    <t xml:space="preserve">C04476</t>
  </si>
  <si>
    <t xml:space="preserve">C04477</t>
  </si>
  <si>
    <t xml:space="preserve">C04478</t>
  </si>
  <si>
    <t xml:space="preserve">C04479</t>
  </si>
  <si>
    <t xml:space="preserve">C04480</t>
  </si>
  <si>
    <t xml:space="preserve">C04481</t>
  </si>
  <si>
    <t xml:space="preserve">C04482</t>
  </si>
  <si>
    <t xml:space="preserve">C04483</t>
  </si>
  <si>
    <t xml:space="preserve">C04484</t>
  </si>
  <si>
    <t xml:space="preserve">C04485</t>
  </si>
  <si>
    <t xml:space="preserve">C04486</t>
  </si>
  <si>
    <t xml:space="preserve">C04487</t>
  </si>
  <si>
    <t xml:space="preserve">C04488</t>
  </si>
  <si>
    <t xml:space="preserve">C04489</t>
  </si>
  <si>
    <t xml:space="preserve">C04490</t>
  </si>
  <si>
    <t xml:space="preserve">C04491</t>
  </si>
  <si>
    <t xml:space="preserve">C04492</t>
  </si>
  <si>
    <t xml:space="preserve">C04493</t>
  </si>
  <si>
    <t xml:space="preserve">C04494</t>
  </si>
  <si>
    <t xml:space="preserve">C04495</t>
  </si>
  <si>
    <t xml:space="preserve">C04496</t>
  </si>
  <si>
    <t xml:space="preserve">C04497</t>
  </si>
  <si>
    <t xml:space="preserve">C04498</t>
  </si>
  <si>
    <t xml:space="preserve">C04499</t>
  </si>
  <si>
    <t xml:space="preserve">C04500</t>
  </si>
  <si>
    <t xml:space="preserve">C04501</t>
  </si>
  <si>
    <t xml:space="preserve">C04502</t>
  </si>
  <si>
    <t xml:space="preserve">C04503</t>
  </si>
  <si>
    <t xml:space="preserve">C04504</t>
  </si>
  <si>
    <t xml:space="preserve">C04505</t>
  </si>
  <si>
    <t xml:space="preserve">C04506</t>
  </si>
  <si>
    <t xml:space="preserve">C04507</t>
  </si>
  <si>
    <t xml:space="preserve">C04508</t>
  </si>
  <si>
    <t xml:space="preserve">C04509</t>
  </si>
  <si>
    <t xml:space="preserve">C04510</t>
  </si>
  <si>
    <t xml:space="preserve">C04511</t>
  </si>
  <si>
    <t xml:space="preserve">C04512</t>
  </si>
  <si>
    <t xml:space="preserve">C04513</t>
  </si>
  <si>
    <t xml:space="preserve">C04514</t>
  </si>
  <si>
    <t xml:space="preserve">C04515</t>
  </si>
  <si>
    <t xml:space="preserve">C04516</t>
  </si>
  <si>
    <t xml:space="preserve">C04517</t>
  </si>
  <si>
    <t xml:space="preserve">C04518</t>
  </si>
  <si>
    <t xml:space="preserve">C04519</t>
  </si>
  <si>
    <t xml:space="preserve">C04520</t>
  </si>
  <si>
    <t xml:space="preserve">C04521</t>
  </si>
  <si>
    <t xml:space="preserve">C04522</t>
  </si>
  <si>
    <t xml:space="preserve">C04523</t>
  </si>
  <si>
    <t xml:space="preserve">C04524</t>
  </si>
  <si>
    <t xml:space="preserve">C04525</t>
  </si>
  <si>
    <t xml:space="preserve">C04526</t>
  </si>
  <si>
    <t xml:space="preserve">C04527</t>
  </si>
  <si>
    <t xml:space="preserve">C04528</t>
  </si>
  <si>
    <t xml:space="preserve">C04529</t>
  </si>
  <si>
    <t xml:space="preserve">C04530</t>
  </si>
  <si>
    <t xml:space="preserve">C04531</t>
  </si>
  <si>
    <t xml:space="preserve">C04532</t>
  </si>
  <si>
    <t xml:space="preserve">C04533</t>
  </si>
  <si>
    <t xml:space="preserve">C04534</t>
  </si>
  <si>
    <t xml:space="preserve">C04535</t>
  </si>
  <si>
    <t xml:space="preserve">C04536</t>
  </si>
  <si>
    <t xml:space="preserve">C04537</t>
  </si>
  <si>
    <t xml:space="preserve">C04538</t>
  </si>
  <si>
    <t xml:space="preserve">C04539</t>
  </si>
  <si>
    <t xml:space="preserve">C04540</t>
  </si>
  <si>
    <t xml:space="preserve">C04541</t>
  </si>
  <si>
    <t xml:space="preserve">C04542</t>
  </si>
  <si>
    <t xml:space="preserve">C04543</t>
  </si>
  <si>
    <t xml:space="preserve">C04544</t>
  </si>
  <si>
    <t xml:space="preserve">C04545</t>
  </si>
  <si>
    <t xml:space="preserve">C04546</t>
  </si>
  <si>
    <t xml:space="preserve">C04547</t>
  </si>
  <si>
    <t xml:space="preserve">C04548</t>
  </si>
  <si>
    <t xml:space="preserve">C04549</t>
  </si>
  <si>
    <t xml:space="preserve">C04550</t>
  </si>
  <si>
    <t xml:space="preserve">C04551</t>
  </si>
  <si>
    <t xml:space="preserve">C04552</t>
  </si>
  <si>
    <t xml:space="preserve">C04553</t>
  </si>
  <si>
    <t xml:space="preserve">C04554</t>
  </si>
  <si>
    <t xml:space="preserve">C04555</t>
  </si>
  <si>
    <t xml:space="preserve">C04556</t>
  </si>
  <si>
    <t xml:space="preserve">C04557</t>
  </si>
  <si>
    <t xml:space="preserve">C04558</t>
  </si>
  <si>
    <t xml:space="preserve">C04559</t>
  </si>
  <si>
    <t xml:space="preserve">C04560</t>
  </si>
  <si>
    <t xml:space="preserve">C04561</t>
  </si>
  <si>
    <t xml:space="preserve">C04562</t>
  </si>
  <si>
    <t xml:space="preserve">C04563</t>
  </si>
  <si>
    <t xml:space="preserve">C04564</t>
  </si>
  <si>
    <t xml:space="preserve">C04565</t>
  </si>
  <si>
    <t xml:space="preserve">C04566</t>
  </si>
  <si>
    <t xml:space="preserve">C04567</t>
  </si>
  <si>
    <t xml:space="preserve">C04568</t>
  </si>
  <si>
    <t xml:space="preserve">C04569</t>
  </si>
  <si>
    <t xml:space="preserve">C04570</t>
  </si>
  <si>
    <t xml:space="preserve">C04571</t>
  </si>
  <si>
    <t xml:space="preserve">C04572</t>
  </si>
  <si>
    <t xml:space="preserve">C04573</t>
  </si>
  <si>
    <t xml:space="preserve">C04574</t>
  </si>
  <si>
    <t xml:space="preserve">C04575</t>
  </si>
  <si>
    <t xml:space="preserve">C04576</t>
  </si>
  <si>
    <t xml:space="preserve">C04577</t>
  </si>
  <si>
    <t xml:space="preserve">C04578</t>
  </si>
  <si>
    <t xml:space="preserve">C04579</t>
  </si>
  <si>
    <t xml:space="preserve">C04580</t>
  </si>
  <si>
    <t xml:space="preserve">C04581</t>
  </si>
  <si>
    <t xml:space="preserve">C04582</t>
  </si>
  <si>
    <t xml:space="preserve">C04583</t>
  </si>
  <si>
    <t xml:space="preserve">C04584</t>
  </si>
  <si>
    <t xml:space="preserve">C04585</t>
  </si>
  <si>
    <t xml:space="preserve">C04586</t>
  </si>
  <si>
    <t xml:space="preserve">C04587</t>
  </si>
  <si>
    <t xml:space="preserve">C04588</t>
  </si>
  <si>
    <t xml:space="preserve">C04589</t>
  </si>
  <si>
    <t xml:space="preserve">C04590</t>
  </si>
  <si>
    <t xml:space="preserve">C04591</t>
  </si>
  <si>
    <t xml:space="preserve">C04592</t>
  </si>
  <si>
    <t xml:space="preserve">C04593</t>
  </si>
  <si>
    <t xml:space="preserve">C04594</t>
  </si>
  <si>
    <t xml:space="preserve">C04595</t>
  </si>
  <si>
    <t xml:space="preserve">C04596</t>
  </si>
  <si>
    <t xml:space="preserve">C04597</t>
  </si>
  <si>
    <t xml:space="preserve">C04598</t>
  </si>
  <si>
    <t xml:space="preserve">C04599</t>
  </si>
  <si>
    <t xml:space="preserve">C04600</t>
  </si>
  <si>
    <t xml:space="preserve">C04601</t>
  </si>
  <si>
    <t xml:space="preserve">C04602</t>
  </si>
  <si>
    <t xml:space="preserve">C04603</t>
  </si>
  <si>
    <t xml:space="preserve">C04604</t>
  </si>
  <si>
    <t xml:space="preserve">C04605</t>
  </si>
  <si>
    <t xml:space="preserve">C04606</t>
  </si>
  <si>
    <t xml:space="preserve">C04607</t>
  </si>
  <si>
    <t xml:space="preserve">C04608</t>
  </si>
  <si>
    <t xml:space="preserve">C04609</t>
  </si>
  <si>
    <t xml:space="preserve">C04610</t>
  </si>
  <si>
    <t xml:space="preserve">C04611</t>
  </si>
  <si>
    <t xml:space="preserve">C04612</t>
  </si>
  <si>
    <t xml:space="preserve">C04613</t>
  </si>
  <si>
    <t xml:space="preserve">C04614</t>
  </si>
  <si>
    <t xml:space="preserve">C04615</t>
  </si>
  <si>
    <t xml:space="preserve">C04616</t>
  </si>
  <si>
    <t xml:space="preserve">C04617</t>
  </si>
  <si>
    <t xml:space="preserve">C04618</t>
  </si>
  <si>
    <t xml:space="preserve">C04619</t>
  </si>
  <si>
    <t xml:space="preserve">C04620</t>
  </si>
  <si>
    <t xml:space="preserve">C04621</t>
  </si>
  <si>
    <t xml:space="preserve">C04622</t>
  </si>
  <si>
    <t xml:space="preserve">C04623</t>
  </si>
  <si>
    <t xml:space="preserve">C04624</t>
  </si>
  <si>
    <t xml:space="preserve">C04625</t>
  </si>
  <si>
    <t xml:space="preserve">C04626</t>
  </si>
  <si>
    <t xml:space="preserve">C04627</t>
  </si>
  <si>
    <t xml:space="preserve">C04628</t>
  </si>
  <si>
    <t xml:space="preserve">C04629</t>
  </si>
  <si>
    <t xml:space="preserve">C04630</t>
  </si>
  <si>
    <t xml:space="preserve">C04631</t>
  </si>
  <si>
    <t xml:space="preserve">C04632</t>
  </si>
  <si>
    <t xml:space="preserve">C04633</t>
  </si>
  <si>
    <t xml:space="preserve">C04634</t>
  </si>
  <si>
    <t xml:space="preserve">C04635</t>
  </si>
  <si>
    <t xml:space="preserve">C04636</t>
  </si>
  <si>
    <t xml:space="preserve">C04637</t>
  </si>
  <si>
    <t xml:space="preserve">C04638</t>
  </si>
  <si>
    <t xml:space="preserve">C04639</t>
  </si>
  <si>
    <t xml:space="preserve">C04640</t>
  </si>
  <si>
    <t xml:space="preserve">C04641</t>
  </si>
  <si>
    <t xml:space="preserve">C04642</t>
  </si>
  <si>
    <t xml:space="preserve">C04643</t>
  </si>
  <si>
    <t xml:space="preserve">C04644</t>
  </si>
  <si>
    <t xml:space="preserve">C04645</t>
  </si>
  <si>
    <t xml:space="preserve">C04646</t>
  </si>
  <si>
    <t xml:space="preserve">C04647</t>
  </si>
  <si>
    <t xml:space="preserve">C04648</t>
  </si>
  <si>
    <t xml:space="preserve">C04649</t>
  </si>
  <si>
    <t xml:space="preserve">C04650</t>
  </si>
  <si>
    <t xml:space="preserve">C04651</t>
  </si>
  <si>
    <t xml:space="preserve">C04652</t>
  </si>
  <si>
    <t xml:space="preserve">C04653</t>
  </si>
  <si>
    <t xml:space="preserve">C04654</t>
  </si>
  <si>
    <t xml:space="preserve">C04655</t>
  </si>
  <si>
    <t xml:space="preserve">C04656</t>
  </si>
  <si>
    <t xml:space="preserve">C04657</t>
  </si>
  <si>
    <t xml:space="preserve">C04658</t>
  </si>
  <si>
    <t xml:space="preserve">C04659</t>
  </si>
  <si>
    <t xml:space="preserve">C04660</t>
  </si>
  <si>
    <t xml:space="preserve">C04661</t>
  </si>
  <si>
    <t xml:space="preserve">C04662</t>
  </si>
  <si>
    <t xml:space="preserve">C04663</t>
  </si>
  <si>
    <t xml:space="preserve">C04664</t>
  </si>
  <si>
    <t xml:space="preserve">C04665</t>
  </si>
  <si>
    <t xml:space="preserve">C04666</t>
  </si>
  <si>
    <t xml:space="preserve">C04667</t>
  </si>
  <si>
    <t xml:space="preserve">C04668</t>
  </si>
  <si>
    <t xml:space="preserve">C04669</t>
  </si>
  <si>
    <t xml:space="preserve">C04670</t>
  </si>
  <si>
    <t xml:space="preserve">C04671</t>
  </si>
  <si>
    <t xml:space="preserve">C04672</t>
  </si>
  <si>
    <t xml:space="preserve">C04673</t>
  </si>
  <si>
    <t xml:space="preserve">C04674</t>
  </si>
  <si>
    <t xml:space="preserve">C04675</t>
  </si>
  <si>
    <t xml:space="preserve">C04676</t>
  </si>
  <si>
    <t xml:space="preserve">C04677</t>
  </si>
  <si>
    <t xml:space="preserve">C04678</t>
  </si>
  <si>
    <t xml:space="preserve">C04679</t>
  </si>
  <si>
    <t xml:space="preserve">C04680</t>
  </si>
  <si>
    <t xml:space="preserve">C04681</t>
  </si>
  <si>
    <t xml:space="preserve">C04682</t>
  </si>
  <si>
    <t xml:space="preserve">C04683</t>
  </si>
  <si>
    <t xml:space="preserve">C04684</t>
  </si>
  <si>
    <t xml:space="preserve">C04685</t>
  </si>
  <si>
    <t xml:space="preserve">C04686</t>
  </si>
  <si>
    <t xml:space="preserve">C04687</t>
  </si>
  <si>
    <t xml:space="preserve">C04688</t>
  </si>
  <si>
    <t xml:space="preserve">C04689</t>
  </si>
  <si>
    <t xml:space="preserve">C04690</t>
  </si>
  <si>
    <t xml:space="preserve">C04691</t>
  </si>
  <si>
    <t xml:space="preserve">C04692</t>
  </si>
  <si>
    <t xml:space="preserve">C04693</t>
  </si>
  <si>
    <t xml:space="preserve">C04694</t>
  </si>
  <si>
    <t xml:space="preserve">C04695</t>
  </si>
  <si>
    <t xml:space="preserve">C04696</t>
  </si>
  <si>
    <t xml:space="preserve">C04697</t>
  </si>
  <si>
    <t xml:space="preserve">C04698</t>
  </si>
  <si>
    <t xml:space="preserve">C04699</t>
  </si>
  <si>
    <t xml:space="preserve">C04700</t>
  </si>
  <si>
    <t xml:space="preserve">C04701</t>
  </si>
  <si>
    <t xml:space="preserve">C04702</t>
  </si>
  <si>
    <t xml:space="preserve">C04703</t>
  </si>
  <si>
    <t xml:space="preserve">C04704</t>
  </si>
  <si>
    <t xml:space="preserve">C04705</t>
  </si>
  <si>
    <t xml:space="preserve">C04706</t>
  </si>
  <si>
    <t xml:space="preserve">C04707</t>
  </si>
  <si>
    <t xml:space="preserve">C04708</t>
  </si>
  <si>
    <t xml:space="preserve">C04709</t>
  </si>
  <si>
    <t xml:space="preserve">C04710</t>
  </si>
  <si>
    <t xml:space="preserve">C04711</t>
  </si>
  <si>
    <t xml:space="preserve">C04712</t>
  </si>
  <si>
    <t xml:space="preserve">C04713</t>
  </si>
  <si>
    <t xml:space="preserve">C04714</t>
  </si>
  <si>
    <t xml:space="preserve">C04715</t>
  </si>
  <si>
    <t xml:space="preserve">C04716</t>
  </si>
  <si>
    <t xml:space="preserve">C04717</t>
  </si>
  <si>
    <t xml:space="preserve">C04718</t>
  </si>
  <si>
    <t xml:space="preserve">C04719</t>
  </si>
  <si>
    <t xml:space="preserve">C04720</t>
  </si>
  <si>
    <t xml:space="preserve">C04721</t>
  </si>
  <si>
    <t xml:space="preserve">C04722</t>
  </si>
  <si>
    <t xml:space="preserve">C04723</t>
  </si>
  <si>
    <t xml:space="preserve">C04724</t>
  </si>
  <si>
    <t xml:space="preserve">C04725</t>
  </si>
  <si>
    <t xml:space="preserve">C04726</t>
  </si>
  <si>
    <t xml:space="preserve">C04727</t>
  </si>
  <si>
    <t xml:space="preserve">C04728</t>
  </si>
  <si>
    <t xml:space="preserve">C04729</t>
  </si>
  <si>
    <t xml:space="preserve">C04730</t>
  </si>
  <si>
    <t xml:space="preserve">C04731</t>
  </si>
  <si>
    <t xml:space="preserve">C04732</t>
  </si>
  <si>
    <t xml:space="preserve">C04733</t>
  </si>
  <si>
    <t xml:space="preserve">C04734</t>
  </si>
  <si>
    <t xml:space="preserve">C04735</t>
  </si>
  <si>
    <t xml:space="preserve">C04736</t>
  </si>
  <si>
    <t xml:space="preserve">C04737</t>
  </si>
  <si>
    <t xml:space="preserve">C04738</t>
  </si>
  <si>
    <t xml:space="preserve">C04739</t>
  </si>
  <si>
    <t xml:space="preserve">C04740</t>
  </si>
  <si>
    <t xml:space="preserve">C04741</t>
  </si>
  <si>
    <t xml:space="preserve">C04742</t>
  </si>
  <si>
    <t xml:space="preserve">C04743</t>
  </si>
  <si>
    <t xml:space="preserve">C04744</t>
  </si>
  <si>
    <t xml:space="preserve">C04745</t>
  </si>
  <si>
    <t xml:space="preserve">C04746</t>
  </si>
  <si>
    <t xml:space="preserve">C04747</t>
  </si>
  <si>
    <t xml:space="preserve">C04748</t>
  </si>
  <si>
    <t xml:space="preserve">C04749</t>
  </si>
  <si>
    <t xml:space="preserve">C04750</t>
  </si>
  <si>
    <t xml:space="preserve">C04751</t>
  </si>
  <si>
    <t xml:space="preserve">C04752</t>
  </si>
  <si>
    <t xml:space="preserve">C04753</t>
  </si>
  <si>
    <t xml:space="preserve">C04754</t>
  </si>
  <si>
    <t xml:space="preserve">C04755</t>
  </si>
  <si>
    <t xml:space="preserve">C04756</t>
  </si>
  <si>
    <t xml:space="preserve">C04757</t>
  </si>
  <si>
    <t xml:space="preserve">C04758</t>
  </si>
  <si>
    <t xml:space="preserve">C04759</t>
  </si>
  <si>
    <t xml:space="preserve">C04760</t>
  </si>
  <si>
    <t xml:space="preserve">C04761</t>
  </si>
  <si>
    <t xml:space="preserve">C04762</t>
  </si>
  <si>
    <t xml:space="preserve">C04763</t>
  </si>
  <si>
    <t xml:space="preserve">C04764</t>
  </si>
  <si>
    <t xml:space="preserve">C04765</t>
  </si>
  <si>
    <t xml:space="preserve">C04766</t>
  </si>
  <si>
    <t xml:space="preserve">C04767</t>
  </si>
  <si>
    <t xml:space="preserve">C04768</t>
  </si>
  <si>
    <t xml:space="preserve">C04769</t>
  </si>
  <si>
    <t xml:space="preserve">C04770</t>
  </si>
  <si>
    <t xml:space="preserve">C04771</t>
  </si>
  <si>
    <t xml:space="preserve">C04772</t>
  </si>
  <si>
    <t xml:space="preserve">C04773</t>
  </si>
  <si>
    <t xml:space="preserve">C04774</t>
  </si>
  <si>
    <t xml:space="preserve">C04775</t>
  </si>
  <si>
    <t xml:space="preserve">C04776</t>
  </si>
  <si>
    <t xml:space="preserve">C04777</t>
  </si>
  <si>
    <t xml:space="preserve">C04778</t>
  </si>
  <si>
    <t xml:space="preserve">C04779</t>
  </si>
  <si>
    <t xml:space="preserve">C04780</t>
  </si>
  <si>
    <t xml:space="preserve">C04781</t>
  </si>
  <si>
    <t xml:space="preserve">C04782</t>
  </si>
  <si>
    <t xml:space="preserve">C04783</t>
  </si>
  <si>
    <t xml:space="preserve">C04784</t>
  </si>
  <si>
    <t xml:space="preserve">C04785</t>
  </si>
  <si>
    <t xml:space="preserve">C04786</t>
  </si>
  <si>
    <t xml:space="preserve">C04787</t>
  </si>
  <si>
    <t xml:space="preserve">C04788</t>
  </si>
  <si>
    <t xml:space="preserve">C04789</t>
  </si>
  <si>
    <t xml:space="preserve">C04790</t>
  </si>
  <si>
    <t xml:space="preserve">C04791</t>
  </si>
  <si>
    <t xml:space="preserve">C04792</t>
  </si>
  <si>
    <t xml:space="preserve">C04793</t>
  </si>
  <si>
    <t xml:space="preserve">C04794</t>
  </si>
  <si>
    <t xml:space="preserve">C04795</t>
  </si>
  <si>
    <t xml:space="preserve">C04796</t>
  </si>
  <si>
    <t xml:space="preserve">C04797</t>
  </si>
  <si>
    <t xml:space="preserve">C04798</t>
  </si>
  <si>
    <t xml:space="preserve">C04799</t>
  </si>
  <si>
    <t xml:space="preserve">C04800</t>
  </si>
  <si>
    <t xml:space="preserve">C04801</t>
  </si>
  <si>
    <t xml:space="preserve">C04802</t>
  </si>
  <si>
    <t xml:space="preserve">C04803</t>
  </si>
  <si>
    <t xml:space="preserve">C04804</t>
  </si>
  <si>
    <t xml:space="preserve">C04805</t>
  </si>
  <si>
    <t xml:space="preserve">C04806</t>
  </si>
  <si>
    <t xml:space="preserve">C04807</t>
  </si>
  <si>
    <t xml:space="preserve">C04808</t>
  </si>
  <si>
    <t xml:space="preserve">C04809</t>
  </si>
  <si>
    <t xml:space="preserve">C04810</t>
  </si>
  <si>
    <t xml:space="preserve">C04811</t>
  </si>
  <si>
    <t xml:space="preserve">C04812</t>
  </si>
  <si>
    <t xml:space="preserve">C04813</t>
  </si>
  <si>
    <t xml:space="preserve">C04814</t>
  </si>
  <si>
    <t xml:space="preserve">C04815</t>
  </si>
  <si>
    <t xml:space="preserve">C04816</t>
  </si>
  <si>
    <t xml:space="preserve">C04817</t>
  </si>
  <si>
    <t xml:space="preserve">C04818</t>
  </si>
  <si>
    <t xml:space="preserve">C04819</t>
  </si>
  <si>
    <t xml:space="preserve">C04820</t>
  </si>
  <si>
    <t xml:space="preserve">C04821</t>
  </si>
  <si>
    <t xml:space="preserve">C04822</t>
  </si>
  <si>
    <t xml:space="preserve">C04823</t>
  </si>
  <si>
    <t xml:space="preserve">C04824</t>
  </si>
  <si>
    <t xml:space="preserve">C04825</t>
  </si>
  <si>
    <t xml:space="preserve">C04826</t>
  </si>
  <si>
    <t xml:space="preserve">C04827</t>
  </si>
  <si>
    <t xml:space="preserve">C04828</t>
  </si>
  <si>
    <t xml:space="preserve">C04829</t>
  </si>
  <si>
    <t xml:space="preserve">C04830</t>
  </si>
  <si>
    <t xml:space="preserve">C04831</t>
  </si>
  <si>
    <t xml:space="preserve">C04832</t>
  </si>
  <si>
    <t xml:space="preserve">C04833</t>
  </si>
  <si>
    <t xml:space="preserve">C04834</t>
  </si>
  <si>
    <t xml:space="preserve">C04835</t>
  </si>
  <si>
    <t xml:space="preserve">C04836</t>
  </si>
  <si>
    <t xml:space="preserve">C04837</t>
  </si>
  <si>
    <t xml:space="preserve">C04838</t>
  </si>
  <si>
    <t xml:space="preserve">C04839</t>
  </si>
  <si>
    <t xml:space="preserve">C04840</t>
  </si>
  <si>
    <t xml:space="preserve">C04841</t>
  </si>
  <si>
    <t xml:space="preserve">C04842</t>
  </si>
  <si>
    <t xml:space="preserve">C04843</t>
  </si>
  <si>
    <t xml:space="preserve">C04844</t>
  </si>
  <si>
    <t xml:space="preserve">C04845</t>
  </si>
  <si>
    <t xml:space="preserve">C04846</t>
  </si>
  <si>
    <t xml:space="preserve">C04847</t>
  </si>
  <si>
    <t xml:space="preserve">C04848</t>
  </si>
  <si>
    <t xml:space="preserve">C04849</t>
  </si>
  <si>
    <t xml:space="preserve">C04850</t>
  </si>
  <si>
    <t xml:space="preserve">C04851</t>
  </si>
  <si>
    <t xml:space="preserve">C04852</t>
  </si>
  <si>
    <t xml:space="preserve">C04853</t>
  </si>
  <si>
    <t xml:space="preserve">C04854</t>
  </si>
  <si>
    <t xml:space="preserve">C04855</t>
  </si>
  <si>
    <t xml:space="preserve">C04856</t>
  </si>
  <si>
    <t xml:space="preserve">C04857</t>
  </si>
  <si>
    <t xml:space="preserve">C04858</t>
  </si>
  <si>
    <t xml:space="preserve">C04859</t>
  </si>
  <si>
    <t xml:space="preserve">C04860</t>
  </si>
  <si>
    <t xml:space="preserve">C04861</t>
  </si>
  <si>
    <t xml:space="preserve">C04862</t>
  </si>
  <si>
    <t xml:space="preserve">C04863</t>
  </si>
  <si>
    <t xml:space="preserve">C04864</t>
  </si>
  <si>
    <t xml:space="preserve">C04865</t>
  </si>
  <si>
    <t xml:space="preserve">C04866</t>
  </si>
  <si>
    <t xml:space="preserve">C04867</t>
  </si>
  <si>
    <t xml:space="preserve">C04868</t>
  </si>
  <si>
    <t xml:space="preserve">C04869</t>
  </si>
  <si>
    <t xml:space="preserve">C04870</t>
  </si>
  <si>
    <t xml:space="preserve">C04871</t>
  </si>
  <si>
    <t xml:space="preserve">C04872</t>
  </si>
  <si>
    <t xml:space="preserve">C04873</t>
  </si>
  <si>
    <t xml:space="preserve">C04874</t>
  </si>
  <si>
    <t xml:space="preserve">C04875</t>
  </si>
  <si>
    <t xml:space="preserve">C04876</t>
  </si>
  <si>
    <t xml:space="preserve">C04877</t>
  </si>
  <si>
    <t xml:space="preserve">C04878</t>
  </si>
  <si>
    <t xml:space="preserve">C04879</t>
  </si>
  <si>
    <t xml:space="preserve">C04880</t>
  </si>
  <si>
    <t xml:space="preserve">C04881</t>
  </si>
  <si>
    <t xml:space="preserve">C04882</t>
  </si>
  <si>
    <t xml:space="preserve">C04883</t>
  </si>
  <si>
    <t xml:space="preserve">C04884</t>
  </si>
  <si>
    <t xml:space="preserve">C04885</t>
  </si>
  <si>
    <t xml:space="preserve">C04886</t>
  </si>
  <si>
    <t xml:space="preserve">C04887</t>
  </si>
  <si>
    <t xml:space="preserve">C04888</t>
  </si>
  <si>
    <t xml:space="preserve">C04889</t>
  </si>
  <si>
    <t xml:space="preserve">C04890</t>
  </si>
  <si>
    <t xml:space="preserve">C04891</t>
  </si>
  <si>
    <t xml:space="preserve">C04892</t>
  </si>
  <si>
    <t xml:space="preserve">C04893</t>
  </si>
  <si>
    <t xml:space="preserve">C04894</t>
  </si>
  <si>
    <t xml:space="preserve">C04895</t>
  </si>
  <si>
    <t xml:space="preserve">C04896</t>
  </si>
  <si>
    <t xml:space="preserve">C04897</t>
  </si>
  <si>
    <t xml:space="preserve">C04898</t>
  </si>
  <si>
    <t xml:space="preserve">C04899</t>
  </si>
  <si>
    <t xml:space="preserve">C04900</t>
  </si>
  <si>
    <t xml:space="preserve">C04901</t>
  </si>
  <si>
    <t xml:space="preserve">C04902</t>
  </si>
  <si>
    <t xml:space="preserve">C04903</t>
  </si>
  <si>
    <t xml:space="preserve">C04904</t>
  </si>
  <si>
    <t xml:space="preserve">C04905</t>
  </si>
  <si>
    <t xml:space="preserve">C04906</t>
  </si>
  <si>
    <t xml:space="preserve">C04907</t>
  </si>
  <si>
    <t xml:space="preserve">C04908</t>
  </si>
  <si>
    <t xml:space="preserve">C04909</t>
  </si>
  <si>
    <t xml:space="preserve">C04910</t>
  </si>
  <si>
    <t xml:space="preserve">C04911</t>
  </si>
  <si>
    <t xml:space="preserve">C04912</t>
  </si>
  <si>
    <t xml:space="preserve">C04913</t>
  </si>
  <si>
    <t xml:space="preserve">C04914</t>
  </si>
  <si>
    <t xml:space="preserve">C04915</t>
  </si>
  <si>
    <t xml:space="preserve">C04916</t>
  </si>
  <si>
    <t xml:space="preserve">C04917</t>
  </si>
  <si>
    <t xml:space="preserve">C04918</t>
  </si>
  <si>
    <t xml:space="preserve">C04919</t>
  </si>
  <si>
    <t xml:space="preserve">C04920</t>
  </si>
  <si>
    <t xml:space="preserve">C04921</t>
  </si>
  <si>
    <t xml:space="preserve">C04922</t>
  </si>
  <si>
    <t xml:space="preserve">C04923</t>
  </si>
  <si>
    <t xml:space="preserve">C04924</t>
  </si>
  <si>
    <t xml:space="preserve">C04925</t>
  </si>
  <si>
    <t xml:space="preserve">C04926</t>
  </si>
  <si>
    <t xml:space="preserve">C04927</t>
  </si>
  <si>
    <t xml:space="preserve">C04928</t>
  </si>
  <si>
    <t xml:space="preserve">C04929</t>
  </si>
  <si>
    <t xml:space="preserve">C04930</t>
  </si>
  <si>
    <t xml:space="preserve">C04931</t>
  </si>
  <si>
    <t xml:space="preserve">C04932</t>
  </si>
  <si>
    <t xml:space="preserve">C04933</t>
  </si>
  <si>
    <t xml:space="preserve">C04934</t>
  </si>
  <si>
    <t xml:space="preserve">C04935</t>
  </si>
  <si>
    <t xml:space="preserve">C04936</t>
  </si>
  <si>
    <t xml:space="preserve">C04937</t>
  </si>
  <si>
    <t xml:space="preserve">C04938</t>
  </si>
  <si>
    <t xml:space="preserve">C04939</t>
  </si>
  <si>
    <t xml:space="preserve">C04940</t>
  </si>
  <si>
    <t xml:space="preserve">C04941</t>
  </si>
  <si>
    <t xml:space="preserve">C04942</t>
  </si>
  <si>
    <t xml:space="preserve">C04943</t>
  </si>
  <si>
    <t xml:space="preserve">C04944</t>
  </si>
  <si>
    <t xml:space="preserve">C04945</t>
  </si>
  <si>
    <t xml:space="preserve">C04946</t>
  </si>
  <si>
    <t xml:space="preserve">C04947</t>
  </si>
  <si>
    <t xml:space="preserve">C04948</t>
  </si>
  <si>
    <t xml:space="preserve">C04949</t>
  </si>
  <si>
    <t xml:space="preserve">C04950</t>
  </si>
  <si>
    <t xml:space="preserve">C04951</t>
  </si>
  <si>
    <t xml:space="preserve">C04952</t>
  </si>
  <si>
    <t xml:space="preserve">C04953</t>
  </si>
  <si>
    <t xml:space="preserve">C04954</t>
  </si>
  <si>
    <t xml:space="preserve">C04955</t>
  </si>
  <si>
    <t xml:space="preserve">C04956</t>
  </si>
  <si>
    <t xml:space="preserve">C04957</t>
  </si>
  <si>
    <t xml:space="preserve">C04958</t>
  </si>
  <si>
    <t xml:space="preserve">C04959</t>
  </si>
  <si>
    <t xml:space="preserve">C04960</t>
  </si>
  <si>
    <t xml:space="preserve">C04961</t>
  </si>
  <si>
    <t xml:space="preserve">C04962</t>
  </si>
  <si>
    <t xml:space="preserve">C04963</t>
  </si>
  <si>
    <t xml:space="preserve">C04964</t>
  </si>
  <si>
    <t xml:space="preserve">C04965</t>
  </si>
  <si>
    <t xml:space="preserve">C04966</t>
  </si>
  <si>
    <t xml:space="preserve">C04967</t>
  </si>
  <si>
    <t xml:space="preserve">C04968</t>
  </si>
  <si>
    <t xml:space="preserve">C04969</t>
  </si>
  <si>
    <t xml:space="preserve">C04970</t>
  </si>
  <si>
    <t xml:space="preserve">C04971</t>
  </si>
  <si>
    <t xml:space="preserve">C04972</t>
  </si>
  <si>
    <t xml:space="preserve">C04973</t>
  </si>
  <si>
    <t xml:space="preserve">C04974</t>
  </si>
  <si>
    <t xml:space="preserve">C04975</t>
  </si>
  <si>
    <t xml:space="preserve">C04976</t>
  </si>
  <si>
    <t xml:space="preserve">C04977</t>
  </si>
  <si>
    <t xml:space="preserve">C04978</t>
  </si>
  <si>
    <t xml:space="preserve">C04979</t>
  </si>
  <si>
    <t xml:space="preserve">C04980</t>
  </si>
  <si>
    <t xml:space="preserve">C04981</t>
  </si>
  <si>
    <t xml:space="preserve">C04982</t>
  </si>
  <si>
    <t xml:space="preserve">C04983</t>
  </si>
  <si>
    <t xml:space="preserve">C04984</t>
  </si>
  <si>
    <t xml:space="preserve">C04985</t>
  </si>
  <si>
    <t xml:space="preserve">C04986</t>
  </si>
  <si>
    <t xml:space="preserve">C04987</t>
  </si>
  <si>
    <t xml:space="preserve">C04988</t>
  </si>
  <si>
    <t xml:space="preserve">C04989</t>
  </si>
  <si>
    <t xml:space="preserve">C04990</t>
  </si>
  <si>
    <t xml:space="preserve">C04991</t>
  </si>
  <si>
    <t xml:space="preserve">C04992</t>
  </si>
  <si>
    <t xml:space="preserve">C04993</t>
  </si>
  <si>
    <t xml:space="preserve">C04994</t>
  </si>
  <si>
    <t xml:space="preserve">C04995</t>
  </si>
  <si>
    <t xml:space="preserve">C04996</t>
  </si>
  <si>
    <t xml:space="preserve">C04997</t>
  </si>
  <si>
    <t xml:space="preserve">C04998</t>
  </si>
  <si>
    <t xml:space="preserve">C04999</t>
  </si>
  <si>
    <t xml:space="preserve">C05000</t>
  </si>
  <si>
    <t xml:space="preserve">C05001</t>
  </si>
  <si>
    <t xml:space="preserve">C05002</t>
  </si>
  <si>
    <t xml:space="preserve">C05003</t>
  </si>
  <si>
    <t xml:space="preserve">C05004</t>
  </si>
  <si>
    <t xml:space="preserve">C05005</t>
  </si>
  <si>
    <t xml:space="preserve">C05006</t>
  </si>
  <si>
    <t xml:space="preserve">C05007</t>
  </si>
  <si>
    <t xml:space="preserve">C05008</t>
  </si>
  <si>
    <t xml:space="preserve">C05009</t>
  </si>
  <si>
    <t xml:space="preserve">C05010</t>
  </si>
  <si>
    <t xml:space="preserve">C05011</t>
  </si>
  <si>
    <t xml:space="preserve">C05012</t>
  </si>
  <si>
    <t xml:space="preserve">C05013</t>
  </si>
  <si>
    <t xml:space="preserve">C05014</t>
  </si>
  <si>
    <t xml:space="preserve">C05015</t>
  </si>
  <si>
    <t xml:space="preserve">C05016</t>
  </si>
  <si>
    <t xml:space="preserve">C05017</t>
  </si>
  <si>
    <t xml:space="preserve">C05018</t>
  </si>
  <si>
    <t xml:space="preserve">C05019</t>
  </si>
  <si>
    <t xml:space="preserve">C05020</t>
  </si>
  <si>
    <t xml:space="preserve">C05021</t>
  </si>
  <si>
    <t xml:space="preserve">C05022</t>
  </si>
  <si>
    <t xml:space="preserve">C05023</t>
  </si>
  <si>
    <t xml:space="preserve">C05024</t>
  </si>
  <si>
    <t xml:space="preserve">C05025</t>
  </si>
  <si>
    <t xml:space="preserve">C05026</t>
  </si>
  <si>
    <t xml:space="preserve">C05027</t>
  </si>
  <si>
    <t xml:space="preserve">C05028</t>
  </si>
  <si>
    <t xml:space="preserve">C05029</t>
  </si>
  <si>
    <t xml:space="preserve">C05030</t>
  </si>
  <si>
    <t xml:space="preserve">C05031</t>
  </si>
  <si>
    <t xml:space="preserve">C05032</t>
  </si>
  <si>
    <t xml:space="preserve">C05033</t>
  </si>
  <si>
    <t xml:space="preserve">C05034</t>
  </si>
  <si>
    <t xml:space="preserve">C05035</t>
  </si>
  <si>
    <t xml:space="preserve">C05036</t>
  </si>
  <si>
    <t xml:space="preserve">C05037</t>
  </si>
  <si>
    <t xml:space="preserve">C05038</t>
  </si>
  <si>
    <t xml:space="preserve">C05039</t>
  </si>
  <si>
    <t xml:space="preserve">C05040</t>
  </si>
  <si>
    <t xml:space="preserve">C05041</t>
  </si>
  <si>
    <t xml:space="preserve">C05042</t>
  </si>
  <si>
    <t xml:space="preserve">C05043</t>
  </si>
  <si>
    <t xml:space="preserve">C05044</t>
  </si>
  <si>
    <t xml:space="preserve">C05045</t>
  </si>
  <si>
    <t xml:space="preserve">C05046</t>
  </si>
  <si>
    <t xml:space="preserve">C05047</t>
  </si>
  <si>
    <t xml:space="preserve">C05048</t>
  </si>
  <si>
    <t xml:space="preserve">C05049</t>
  </si>
  <si>
    <t xml:space="preserve">C05050</t>
  </si>
  <si>
    <t xml:space="preserve">C05051</t>
  </si>
  <si>
    <t xml:space="preserve">C05052</t>
  </si>
  <si>
    <t xml:space="preserve">C05053</t>
  </si>
  <si>
    <t xml:space="preserve">C05054</t>
  </si>
  <si>
    <t xml:space="preserve">C05055</t>
  </si>
  <si>
    <t xml:space="preserve">C05056</t>
  </si>
  <si>
    <t xml:space="preserve">C05057</t>
  </si>
  <si>
    <t xml:space="preserve">C05058</t>
  </si>
  <si>
    <t xml:space="preserve">C05059</t>
  </si>
  <si>
    <t xml:space="preserve">C05060</t>
  </si>
  <si>
    <t xml:space="preserve">C05061</t>
  </si>
  <si>
    <t xml:space="preserve">C05062</t>
  </si>
  <si>
    <t xml:space="preserve">C05063</t>
  </si>
  <si>
    <t xml:space="preserve">C05064</t>
  </si>
  <si>
    <t xml:space="preserve">C05065</t>
  </si>
  <si>
    <t xml:space="preserve">C05066</t>
  </si>
  <si>
    <t xml:space="preserve">C05067</t>
  </si>
  <si>
    <t xml:space="preserve">C05068</t>
  </si>
  <si>
    <t xml:space="preserve">C05069</t>
  </si>
  <si>
    <t xml:space="preserve">C05070</t>
  </si>
  <si>
    <t xml:space="preserve">C05071</t>
  </si>
  <si>
    <t xml:space="preserve">C05072</t>
  </si>
  <si>
    <t xml:space="preserve">C05073</t>
  </si>
  <si>
    <t xml:space="preserve">C05074</t>
  </si>
  <si>
    <t xml:space="preserve">C05075</t>
  </si>
  <si>
    <t xml:space="preserve">C05076</t>
  </si>
  <si>
    <t xml:space="preserve">C05077</t>
  </si>
  <si>
    <t xml:space="preserve">C05078</t>
  </si>
  <si>
    <t xml:space="preserve">C05079</t>
  </si>
  <si>
    <t xml:space="preserve">C05080</t>
  </si>
  <si>
    <t xml:space="preserve">C05081</t>
  </si>
  <si>
    <t xml:space="preserve">C05082</t>
  </si>
  <si>
    <t xml:space="preserve">C05083</t>
  </si>
  <si>
    <t xml:space="preserve">C05084</t>
  </si>
  <si>
    <t xml:space="preserve">C05085</t>
  </si>
  <si>
    <t xml:space="preserve">C05086</t>
  </si>
  <si>
    <t xml:space="preserve">C05087</t>
  </si>
  <si>
    <t xml:space="preserve">C05088</t>
  </si>
  <si>
    <t xml:space="preserve">C05089</t>
  </si>
  <si>
    <t xml:space="preserve">C05090</t>
  </si>
  <si>
    <t xml:space="preserve">C05091</t>
  </si>
  <si>
    <t xml:space="preserve">C05092</t>
  </si>
  <si>
    <t xml:space="preserve">C05093</t>
  </si>
  <si>
    <t xml:space="preserve">C05094</t>
  </si>
  <si>
    <t xml:space="preserve">C05095</t>
  </si>
  <si>
    <t xml:space="preserve">C05096</t>
  </si>
  <si>
    <t xml:space="preserve">C05097</t>
  </si>
  <si>
    <t xml:space="preserve">C05098</t>
  </si>
  <si>
    <t xml:space="preserve">C05099</t>
  </si>
  <si>
    <t xml:space="preserve">C05100</t>
  </si>
  <si>
    <t xml:space="preserve">C05101</t>
  </si>
  <si>
    <t xml:space="preserve">C05102</t>
  </si>
  <si>
    <t xml:space="preserve">C05103</t>
  </si>
  <si>
    <t xml:space="preserve">C05104</t>
  </si>
  <si>
    <t xml:space="preserve">C05105</t>
  </si>
  <si>
    <t xml:space="preserve">C05106</t>
  </si>
  <si>
    <t xml:space="preserve">C05107</t>
  </si>
  <si>
    <t xml:space="preserve">C05108</t>
  </si>
  <si>
    <t xml:space="preserve">C05109</t>
  </si>
  <si>
    <t xml:space="preserve">C05110</t>
  </si>
  <si>
    <t xml:space="preserve">C05111</t>
  </si>
  <si>
    <t xml:space="preserve">C05112</t>
  </si>
  <si>
    <t xml:space="preserve">C05113</t>
  </si>
  <si>
    <t xml:space="preserve">C05114</t>
  </si>
  <si>
    <t xml:space="preserve">C05115</t>
  </si>
  <si>
    <t xml:space="preserve">C05116</t>
  </si>
  <si>
    <t xml:space="preserve">C05117</t>
  </si>
  <si>
    <t xml:space="preserve">C05118</t>
  </si>
  <si>
    <t xml:space="preserve">C05119</t>
  </si>
  <si>
    <t xml:space="preserve">C05120</t>
  </si>
  <si>
    <t xml:space="preserve">C05121</t>
  </si>
  <si>
    <t xml:space="preserve">C05122</t>
  </si>
  <si>
    <t xml:space="preserve">C05123</t>
  </si>
  <si>
    <t xml:space="preserve">C05124</t>
  </si>
  <si>
    <t xml:space="preserve">C05125</t>
  </si>
  <si>
    <t xml:space="preserve">C05126</t>
  </si>
  <si>
    <t xml:space="preserve">C05127</t>
  </si>
  <si>
    <t xml:space="preserve">C05128</t>
  </si>
  <si>
    <t xml:space="preserve">C05129</t>
  </si>
  <si>
    <t xml:space="preserve">C05130</t>
  </si>
  <si>
    <t xml:space="preserve">C05131</t>
  </si>
  <si>
    <t xml:space="preserve">C05132</t>
  </si>
  <si>
    <t xml:space="preserve">C05133</t>
  </si>
  <si>
    <t xml:space="preserve">C05134</t>
  </si>
  <si>
    <t xml:space="preserve">C05135</t>
  </si>
  <si>
    <t xml:space="preserve">C05136</t>
  </si>
  <si>
    <t xml:space="preserve">C05137</t>
  </si>
  <si>
    <t xml:space="preserve">C05138</t>
  </si>
  <si>
    <t xml:space="preserve">C05139</t>
  </si>
  <si>
    <t xml:space="preserve">C05140</t>
  </si>
  <si>
    <t xml:space="preserve">C05141</t>
  </si>
  <si>
    <t xml:space="preserve">C05142</t>
  </si>
  <si>
    <t xml:space="preserve">C05143</t>
  </si>
  <si>
    <t xml:space="preserve">C05144</t>
  </si>
  <si>
    <t xml:space="preserve">C05145</t>
  </si>
  <si>
    <t xml:space="preserve">C05146</t>
  </si>
  <si>
    <t xml:space="preserve">C05147</t>
  </si>
  <si>
    <t xml:space="preserve">C05148</t>
  </si>
  <si>
    <t xml:space="preserve">C05149</t>
  </si>
  <si>
    <t xml:space="preserve">C05150</t>
  </si>
  <si>
    <t xml:space="preserve">C05151</t>
  </si>
  <si>
    <t xml:space="preserve">C05152</t>
  </si>
  <si>
    <t xml:space="preserve">C05153</t>
  </si>
  <si>
    <t xml:space="preserve">C05154</t>
  </si>
  <si>
    <t xml:space="preserve">C05155</t>
  </si>
  <si>
    <t xml:space="preserve">C05156</t>
  </si>
  <si>
    <t xml:space="preserve">C05157</t>
  </si>
  <si>
    <t xml:space="preserve">C05158</t>
  </si>
  <si>
    <t xml:space="preserve">C05159</t>
  </si>
  <si>
    <t xml:space="preserve">C05160</t>
  </si>
  <si>
    <t xml:space="preserve">C05161</t>
  </si>
  <si>
    <t xml:space="preserve">C05162</t>
  </si>
  <si>
    <t xml:space="preserve">C05163</t>
  </si>
  <si>
    <t xml:space="preserve">C05164</t>
  </si>
  <si>
    <t xml:space="preserve">C05165</t>
  </si>
  <si>
    <t xml:space="preserve">C05166</t>
  </si>
  <si>
    <t xml:space="preserve">C05167</t>
  </si>
  <si>
    <t xml:space="preserve">C05168</t>
  </si>
  <si>
    <t xml:space="preserve">C05169</t>
  </si>
  <si>
    <t xml:space="preserve">C05170</t>
  </si>
  <si>
    <t xml:space="preserve">C05171</t>
  </si>
  <si>
    <t xml:space="preserve">C05172</t>
  </si>
  <si>
    <t xml:space="preserve">C05173</t>
  </si>
  <si>
    <t xml:space="preserve">C05174</t>
  </si>
  <si>
    <t xml:space="preserve">C05175</t>
  </si>
  <si>
    <t xml:space="preserve">C05176</t>
  </si>
  <si>
    <t xml:space="preserve">C05177</t>
  </si>
  <si>
    <t xml:space="preserve">C05178</t>
  </si>
  <si>
    <t xml:space="preserve">C05179</t>
  </si>
  <si>
    <t xml:space="preserve">C05180</t>
  </si>
  <si>
    <t xml:space="preserve">C05181</t>
  </si>
  <si>
    <t xml:space="preserve">C05182</t>
  </si>
  <si>
    <t xml:space="preserve">C05183</t>
  </si>
  <si>
    <t xml:space="preserve">C05184</t>
  </si>
  <si>
    <t xml:space="preserve">C05185</t>
  </si>
  <si>
    <t xml:space="preserve">C05186</t>
  </si>
  <si>
    <t xml:space="preserve">C05187</t>
  </si>
  <si>
    <t xml:space="preserve">C05188</t>
  </si>
  <si>
    <t xml:space="preserve">C05189</t>
  </si>
  <si>
    <t xml:space="preserve">C05190</t>
  </si>
  <si>
    <t xml:space="preserve">C05191</t>
  </si>
  <si>
    <t xml:space="preserve">C05192</t>
  </si>
  <si>
    <t xml:space="preserve">C05193</t>
  </si>
  <si>
    <t xml:space="preserve">C05194</t>
  </si>
  <si>
    <t xml:space="preserve">C05195</t>
  </si>
  <si>
    <t xml:space="preserve">C05196</t>
  </si>
  <si>
    <t xml:space="preserve">C05197</t>
  </si>
  <si>
    <t xml:space="preserve">C05198</t>
  </si>
  <si>
    <t xml:space="preserve">C05199</t>
  </si>
  <si>
    <t xml:space="preserve">C05200</t>
  </si>
  <si>
    <t xml:space="preserve">C05201</t>
  </si>
  <si>
    <t xml:space="preserve">C05202</t>
  </si>
  <si>
    <t xml:space="preserve">C05203</t>
  </si>
  <si>
    <t xml:space="preserve">C05204</t>
  </si>
  <si>
    <t xml:space="preserve">C05205</t>
  </si>
  <si>
    <t xml:space="preserve">C05206</t>
  </si>
  <si>
    <t xml:space="preserve">C05207</t>
  </si>
  <si>
    <t xml:space="preserve">C05208</t>
  </si>
  <si>
    <t xml:space="preserve">C05209</t>
  </si>
  <si>
    <t xml:space="preserve">C05210</t>
  </si>
  <si>
    <t xml:space="preserve">C05211</t>
  </si>
  <si>
    <t xml:space="preserve">C05212</t>
  </si>
  <si>
    <t xml:space="preserve">C05213</t>
  </si>
  <si>
    <t xml:space="preserve">C05214</t>
  </si>
  <si>
    <t xml:space="preserve">C05215</t>
  </si>
  <si>
    <t xml:space="preserve">C05216</t>
  </si>
  <si>
    <t xml:space="preserve">C05217</t>
  </si>
  <si>
    <t xml:space="preserve">C05218</t>
  </si>
  <si>
    <t xml:space="preserve">C05219</t>
  </si>
  <si>
    <t xml:space="preserve">C05220</t>
  </si>
  <si>
    <t xml:space="preserve">C05221</t>
  </si>
  <si>
    <t xml:space="preserve">C05222</t>
  </si>
  <si>
    <t xml:space="preserve">C05223</t>
  </si>
  <si>
    <t xml:space="preserve">C05224</t>
  </si>
  <si>
    <t xml:space="preserve">C05225</t>
  </si>
  <si>
    <t xml:space="preserve">C05226</t>
  </si>
  <si>
    <t xml:space="preserve">C05227</t>
  </si>
  <si>
    <t xml:space="preserve">C05228</t>
  </si>
  <si>
    <t xml:space="preserve">C05229</t>
  </si>
  <si>
    <t xml:space="preserve">C05230</t>
  </si>
  <si>
    <t xml:space="preserve">C05231</t>
  </si>
  <si>
    <t xml:space="preserve">C05232</t>
  </si>
  <si>
    <t xml:space="preserve">C05233</t>
  </si>
  <si>
    <t xml:space="preserve">C05234</t>
  </si>
  <si>
    <t xml:space="preserve">C05235</t>
  </si>
  <si>
    <t xml:space="preserve">C05236</t>
  </si>
  <si>
    <t xml:space="preserve">C05237</t>
  </si>
  <si>
    <t xml:space="preserve">C05238</t>
  </si>
  <si>
    <t xml:space="preserve">C05239</t>
  </si>
  <si>
    <t xml:space="preserve">C05240</t>
  </si>
  <si>
    <t xml:space="preserve">C05241</t>
  </si>
  <si>
    <t xml:space="preserve">C05242</t>
  </si>
  <si>
    <t xml:space="preserve">C05243</t>
  </si>
  <si>
    <t xml:space="preserve">C05244</t>
  </si>
  <si>
    <t xml:space="preserve">C05245</t>
  </si>
  <si>
    <t xml:space="preserve">C05246</t>
  </si>
  <si>
    <t xml:space="preserve">C05247</t>
  </si>
  <si>
    <t xml:space="preserve">C05248</t>
  </si>
  <si>
    <t xml:space="preserve">C05249</t>
  </si>
  <si>
    <t xml:space="preserve">C05250</t>
  </si>
  <si>
    <t xml:space="preserve">C05251</t>
  </si>
  <si>
    <t xml:space="preserve">C05252</t>
  </si>
  <si>
    <t xml:space="preserve">C05253</t>
  </si>
  <si>
    <t xml:space="preserve">C05254</t>
  </si>
  <si>
    <t xml:space="preserve">C05255</t>
  </si>
  <si>
    <t xml:space="preserve">C05256</t>
  </si>
  <si>
    <t xml:space="preserve">C05257</t>
  </si>
  <si>
    <t xml:space="preserve">C05258</t>
  </si>
  <si>
    <t xml:space="preserve">C05259</t>
  </si>
  <si>
    <t xml:space="preserve">C05260</t>
  </si>
  <si>
    <t xml:space="preserve">C05261</t>
  </si>
  <si>
    <t xml:space="preserve">C05262</t>
  </si>
  <si>
    <t xml:space="preserve">C05263</t>
  </si>
  <si>
    <t xml:space="preserve">C05264</t>
  </si>
  <si>
    <t xml:space="preserve">C05265</t>
  </si>
  <si>
    <t xml:space="preserve">C05266</t>
  </si>
  <si>
    <t xml:space="preserve">C05267</t>
  </si>
  <si>
    <t xml:space="preserve">C05268</t>
  </si>
  <si>
    <t xml:space="preserve">C05269</t>
  </si>
  <si>
    <t xml:space="preserve">C05270</t>
  </si>
  <si>
    <t xml:space="preserve">C05271</t>
  </si>
  <si>
    <t xml:space="preserve">C05272</t>
  </si>
  <si>
    <t xml:space="preserve">C05273</t>
  </si>
  <si>
    <t xml:space="preserve">C05274</t>
  </si>
  <si>
    <t xml:space="preserve">C05275</t>
  </si>
  <si>
    <t xml:space="preserve">C05276</t>
  </si>
  <si>
    <t xml:space="preserve">C05277</t>
  </si>
  <si>
    <t xml:space="preserve">C05278</t>
  </si>
  <si>
    <t xml:space="preserve">C05279</t>
  </si>
  <si>
    <t xml:space="preserve">C05280</t>
  </si>
  <si>
    <t xml:space="preserve">C05281</t>
  </si>
  <si>
    <t xml:space="preserve">C05282</t>
  </si>
  <si>
    <t xml:space="preserve">C05283</t>
  </si>
  <si>
    <t xml:space="preserve">C05284</t>
  </si>
  <si>
    <t xml:space="preserve">C05285</t>
  </si>
  <si>
    <t xml:space="preserve">C05286</t>
  </si>
  <si>
    <t xml:space="preserve">C05287</t>
  </si>
  <si>
    <t xml:space="preserve">C05288</t>
  </si>
  <si>
    <t xml:space="preserve">C05289</t>
  </si>
  <si>
    <t xml:space="preserve">C05290</t>
  </si>
  <si>
    <t xml:space="preserve">C05291</t>
  </si>
  <si>
    <t xml:space="preserve">C05292</t>
  </si>
  <si>
    <t xml:space="preserve">C05293</t>
  </si>
  <si>
    <t xml:space="preserve">C05294</t>
  </si>
  <si>
    <t xml:space="preserve">C05295</t>
  </si>
  <si>
    <t xml:space="preserve">C05296</t>
  </si>
  <si>
    <t xml:space="preserve">C05297</t>
  </si>
  <si>
    <t xml:space="preserve">C05298</t>
  </si>
  <si>
    <t xml:space="preserve">C05299</t>
  </si>
  <si>
    <t xml:space="preserve">C05300</t>
  </si>
  <si>
    <t xml:space="preserve">C05301</t>
  </si>
  <si>
    <t xml:space="preserve">C05302</t>
  </si>
  <si>
    <t xml:space="preserve">C05303</t>
  </si>
  <si>
    <t xml:space="preserve">C05304</t>
  </si>
  <si>
    <t xml:space="preserve">C05305</t>
  </si>
  <si>
    <t xml:space="preserve">C05306</t>
  </si>
  <si>
    <t xml:space="preserve">C05307</t>
  </si>
  <si>
    <t xml:space="preserve">C05308</t>
  </si>
  <si>
    <t xml:space="preserve">C05309</t>
  </si>
  <si>
    <t xml:space="preserve">C05310</t>
  </si>
  <si>
    <t xml:space="preserve">C05311</t>
  </si>
  <si>
    <t xml:space="preserve">C05312</t>
  </si>
  <si>
    <t xml:space="preserve">C05313</t>
  </si>
  <si>
    <t xml:space="preserve">C05314</t>
  </si>
  <si>
    <t xml:space="preserve">C05315</t>
  </si>
  <si>
    <t xml:space="preserve">C05316</t>
  </si>
  <si>
    <t xml:space="preserve">C05317</t>
  </si>
  <si>
    <t xml:space="preserve">C05318</t>
  </si>
  <si>
    <t xml:space="preserve">C05319</t>
  </si>
  <si>
    <t xml:space="preserve">C05320</t>
  </si>
  <si>
    <t xml:space="preserve">C05321</t>
  </si>
  <si>
    <t xml:space="preserve">C05322</t>
  </si>
  <si>
    <t xml:space="preserve">C05323</t>
  </si>
  <si>
    <t xml:space="preserve">C05324</t>
  </si>
  <si>
    <t xml:space="preserve">C05325</t>
  </si>
  <si>
    <t xml:space="preserve">C05326</t>
  </si>
  <si>
    <t xml:space="preserve">C05327</t>
  </si>
  <si>
    <t xml:space="preserve">C05328</t>
  </si>
  <si>
    <t xml:space="preserve">C05329</t>
  </si>
  <si>
    <t xml:space="preserve">C05330</t>
  </si>
  <si>
    <t xml:space="preserve">C05331</t>
  </si>
  <si>
    <t xml:space="preserve">C05332</t>
  </si>
  <si>
    <t xml:space="preserve">C05333</t>
  </si>
  <si>
    <t xml:space="preserve">C05334</t>
  </si>
  <si>
    <t xml:space="preserve">C05335</t>
  </si>
  <si>
    <t xml:space="preserve">C05336</t>
  </si>
  <si>
    <t xml:space="preserve">C05337</t>
  </si>
  <si>
    <t xml:space="preserve">C05338</t>
  </si>
  <si>
    <t xml:space="preserve">C05339</t>
  </si>
  <si>
    <t xml:space="preserve">C05340</t>
  </si>
  <si>
    <t xml:space="preserve">C05341</t>
  </si>
  <si>
    <t xml:space="preserve">C05342</t>
  </si>
  <si>
    <t xml:space="preserve">C05343</t>
  </si>
  <si>
    <t xml:space="preserve">C05344</t>
  </si>
  <si>
    <t xml:space="preserve">C05345</t>
  </si>
  <si>
    <t xml:space="preserve">C05346</t>
  </si>
  <si>
    <t xml:space="preserve">C05347</t>
  </si>
  <si>
    <t xml:space="preserve">C05348</t>
  </si>
  <si>
    <t xml:space="preserve">C05349</t>
  </si>
  <si>
    <t xml:space="preserve">C05350</t>
  </si>
  <si>
    <t xml:space="preserve">C05351</t>
  </si>
  <si>
    <t xml:space="preserve">C05352</t>
  </si>
  <si>
    <t xml:space="preserve">C05353</t>
  </si>
  <si>
    <t xml:space="preserve">C05354</t>
  </si>
  <si>
    <t xml:space="preserve">C05355</t>
  </si>
  <si>
    <t xml:space="preserve">C05356</t>
  </si>
  <si>
    <t xml:space="preserve">C05357</t>
  </si>
  <si>
    <t xml:space="preserve">C05358</t>
  </si>
  <si>
    <t xml:space="preserve">C05359</t>
  </si>
  <si>
    <t xml:space="preserve">C05360</t>
  </si>
  <si>
    <t xml:space="preserve">C05361</t>
  </si>
  <si>
    <t xml:space="preserve">C05362</t>
  </si>
  <si>
    <t xml:space="preserve">C05363</t>
  </si>
  <si>
    <t xml:space="preserve">C05364</t>
  </si>
  <si>
    <t xml:space="preserve">C05365</t>
  </si>
  <si>
    <t xml:space="preserve">C05366</t>
  </si>
  <si>
    <t xml:space="preserve">C05367</t>
  </si>
  <si>
    <t xml:space="preserve">C05368</t>
  </si>
  <si>
    <t xml:space="preserve">C05369</t>
  </si>
  <si>
    <t xml:space="preserve">C05370</t>
  </si>
  <si>
    <t xml:space="preserve">C05371</t>
  </si>
  <si>
    <t xml:space="preserve">C05372</t>
  </si>
  <si>
    <t xml:space="preserve">C05373</t>
  </si>
  <si>
    <t xml:space="preserve">C05374</t>
  </si>
  <si>
    <t xml:space="preserve">C05375</t>
  </si>
  <si>
    <t xml:space="preserve">C05376</t>
  </si>
  <si>
    <t xml:space="preserve">C05377</t>
  </si>
  <si>
    <t xml:space="preserve">C05378</t>
  </si>
  <si>
    <t xml:space="preserve">C05379</t>
  </si>
  <si>
    <t xml:space="preserve">C05380</t>
  </si>
  <si>
    <t xml:space="preserve">C05381</t>
  </si>
  <si>
    <t xml:space="preserve">C05382</t>
  </si>
  <si>
    <t xml:space="preserve">C05383</t>
  </si>
  <si>
    <t xml:space="preserve">C05384</t>
  </si>
  <si>
    <t xml:space="preserve">C05385</t>
  </si>
  <si>
    <t xml:space="preserve">C05386</t>
  </si>
  <si>
    <t xml:space="preserve">C05387</t>
  </si>
  <si>
    <t xml:space="preserve">C05388</t>
  </si>
  <si>
    <t xml:space="preserve">C05389</t>
  </si>
  <si>
    <t xml:space="preserve">C05390</t>
  </si>
  <si>
    <t xml:space="preserve">C05391</t>
  </si>
  <si>
    <t xml:space="preserve">C05392</t>
  </si>
  <si>
    <t xml:space="preserve">C05393</t>
  </si>
  <si>
    <t xml:space="preserve">C05394</t>
  </si>
  <si>
    <t xml:space="preserve">C05395</t>
  </si>
  <si>
    <t xml:space="preserve">C05396</t>
  </si>
  <si>
    <t xml:space="preserve">C05397</t>
  </si>
  <si>
    <t xml:space="preserve">C05398</t>
  </si>
  <si>
    <t xml:space="preserve">C05399</t>
  </si>
  <si>
    <t xml:space="preserve">C05400</t>
  </si>
  <si>
    <t xml:space="preserve">C05401</t>
  </si>
  <si>
    <t xml:space="preserve">C05402</t>
  </si>
  <si>
    <t xml:space="preserve">C05403</t>
  </si>
  <si>
    <t xml:space="preserve">C05404</t>
  </si>
  <si>
    <t xml:space="preserve">C05405</t>
  </si>
  <si>
    <t xml:space="preserve">C05406</t>
  </si>
  <si>
    <t xml:space="preserve">C05407</t>
  </si>
  <si>
    <t xml:space="preserve">C05408</t>
  </si>
  <si>
    <t xml:space="preserve">C05409</t>
  </si>
  <si>
    <t xml:space="preserve">C05410</t>
  </si>
  <si>
    <t xml:space="preserve">C05411</t>
  </si>
  <si>
    <t xml:space="preserve">C05412</t>
  </si>
  <si>
    <t xml:space="preserve">C05413</t>
  </si>
  <si>
    <t xml:space="preserve">C05414</t>
  </si>
  <si>
    <t xml:space="preserve">C05415</t>
  </si>
  <si>
    <t xml:space="preserve">C05416</t>
  </si>
  <si>
    <t xml:space="preserve">C05417</t>
  </si>
  <si>
    <t xml:space="preserve">C05418</t>
  </si>
  <si>
    <t xml:space="preserve">C05419</t>
  </si>
  <si>
    <t xml:space="preserve">C05420</t>
  </si>
  <si>
    <t xml:space="preserve">C05421</t>
  </si>
  <si>
    <t xml:space="preserve">C05422</t>
  </si>
  <si>
    <t xml:space="preserve">C05423</t>
  </si>
  <si>
    <t xml:space="preserve">C05424</t>
  </si>
  <si>
    <t xml:space="preserve">C05425</t>
  </si>
  <si>
    <t xml:space="preserve">C05426</t>
  </si>
  <si>
    <t xml:space="preserve">C05427</t>
  </si>
  <si>
    <t xml:space="preserve">C05428</t>
  </si>
  <si>
    <t xml:space="preserve">C05429</t>
  </si>
  <si>
    <t xml:space="preserve">C05430</t>
  </si>
  <si>
    <t xml:space="preserve">C05431</t>
  </si>
  <si>
    <t xml:space="preserve">C05432</t>
  </si>
  <si>
    <t xml:space="preserve">C05433</t>
  </si>
  <si>
    <t xml:space="preserve">C05434</t>
  </si>
  <si>
    <t xml:space="preserve">C05435</t>
  </si>
  <si>
    <t xml:space="preserve">C05436</t>
  </si>
  <si>
    <t xml:space="preserve">C05437</t>
  </si>
  <si>
    <t xml:space="preserve">C05438</t>
  </si>
  <si>
    <t xml:space="preserve">C05439</t>
  </si>
  <si>
    <t xml:space="preserve">C05440</t>
  </si>
  <si>
    <t xml:space="preserve">C05441</t>
  </si>
  <si>
    <t xml:space="preserve">C05442</t>
  </si>
  <si>
    <t xml:space="preserve">C05443</t>
  </si>
  <si>
    <t xml:space="preserve">C05444</t>
  </si>
  <si>
    <t xml:space="preserve">C05445</t>
  </si>
  <si>
    <t xml:space="preserve">C05446</t>
  </si>
  <si>
    <t xml:space="preserve">C05447</t>
  </si>
  <si>
    <t xml:space="preserve">C05448</t>
  </si>
  <si>
    <t xml:space="preserve">C05449</t>
  </si>
  <si>
    <t xml:space="preserve">C05450</t>
  </si>
  <si>
    <t xml:space="preserve">C05451</t>
  </si>
  <si>
    <t xml:space="preserve">C05452</t>
  </si>
  <si>
    <t xml:space="preserve">C05453</t>
  </si>
  <si>
    <t xml:space="preserve">C05454</t>
  </si>
  <si>
    <t xml:space="preserve">C05455</t>
  </si>
  <si>
    <t xml:space="preserve">C05456</t>
  </si>
  <si>
    <t xml:space="preserve">C05457</t>
  </si>
  <si>
    <t xml:space="preserve">C05458</t>
  </si>
  <si>
    <t xml:space="preserve">C05459</t>
  </si>
  <si>
    <t xml:space="preserve">C05460</t>
  </si>
  <si>
    <t xml:space="preserve">C05461</t>
  </si>
  <si>
    <t xml:space="preserve">C05462</t>
  </si>
  <si>
    <t xml:space="preserve">C05463</t>
  </si>
  <si>
    <t xml:space="preserve">C05464</t>
  </si>
  <si>
    <t xml:space="preserve">C05465</t>
  </si>
  <si>
    <t xml:space="preserve">C05466</t>
  </si>
  <si>
    <t xml:space="preserve">C05467</t>
  </si>
  <si>
    <t xml:space="preserve">C05468</t>
  </si>
  <si>
    <t xml:space="preserve">C05469</t>
  </si>
  <si>
    <t xml:space="preserve">C05470</t>
  </si>
  <si>
    <t xml:space="preserve">C05471</t>
  </si>
  <si>
    <t xml:space="preserve">C05472</t>
  </si>
  <si>
    <t xml:space="preserve">C05473</t>
  </si>
  <si>
    <t xml:space="preserve">C05474</t>
  </si>
  <si>
    <t xml:space="preserve">C05475</t>
  </si>
  <si>
    <t xml:space="preserve">C05476</t>
  </si>
  <si>
    <t xml:space="preserve">C05477</t>
  </si>
  <si>
    <t xml:space="preserve">C05478</t>
  </si>
  <si>
    <t xml:space="preserve">C05479</t>
  </si>
  <si>
    <t xml:space="preserve">C05480</t>
  </si>
  <si>
    <t xml:space="preserve">C05481</t>
  </si>
  <si>
    <t xml:space="preserve">C05482</t>
  </si>
  <si>
    <t xml:space="preserve">C05483</t>
  </si>
  <si>
    <t xml:space="preserve">C05484</t>
  </si>
  <si>
    <t xml:space="preserve">C05485</t>
  </si>
  <si>
    <t xml:space="preserve">C05486</t>
  </si>
  <si>
    <t xml:space="preserve">C05487</t>
  </si>
  <si>
    <t xml:space="preserve">C05488</t>
  </si>
  <si>
    <t xml:space="preserve">C05489</t>
  </si>
  <si>
    <t xml:space="preserve">C05490</t>
  </si>
  <si>
    <t xml:space="preserve">C05491</t>
  </si>
  <si>
    <t xml:space="preserve">C05492</t>
  </si>
  <si>
    <t xml:space="preserve">C05493</t>
  </si>
  <si>
    <t xml:space="preserve">C05494</t>
  </si>
  <si>
    <t xml:space="preserve">C05495</t>
  </si>
  <si>
    <t xml:space="preserve">C05496</t>
  </si>
  <si>
    <t xml:space="preserve">C05497</t>
  </si>
  <si>
    <t xml:space="preserve">C05498</t>
  </si>
  <si>
    <t xml:space="preserve">C05499</t>
  </si>
  <si>
    <t xml:space="preserve">C05500</t>
  </si>
  <si>
    <t xml:space="preserve">C05501</t>
  </si>
  <si>
    <t xml:space="preserve">C05502</t>
  </si>
  <si>
    <t xml:space="preserve">C05503</t>
  </si>
  <si>
    <t xml:space="preserve">C05504</t>
  </si>
  <si>
    <t xml:space="preserve">C05505</t>
  </si>
  <si>
    <t xml:space="preserve">C05506</t>
  </si>
  <si>
    <t xml:space="preserve">C05507</t>
  </si>
  <si>
    <t xml:space="preserve">C05508</t>
  </si>
  <si>
    <t xml:space="preserve">C05509</t>
  </si>
  <si>
    <t xml:space="preserve">C05510</t>
  </si>
  <si>
    <t xml:space="preserve">C05511</t>
  </si>
  <si>
    <t xml:space="preserve">C05512</t>
  </si>
  <si>
    <t xml:space="preserve">C05513</t>
  </si>
  <si>
    <t xml:space="preserve">C05514</t>
  </si>
  <si>
    <t xml:space="preserve">C05515</t>
  </si>
  <si>
    <t xml:space="preserve">C05516</t>
  </si>
  <si>
    <t xml:space="preserve">C05517</t>
  </si>
  <si>
    <t xml:space="preserve">C05518</t>
  </si>
  <si>
    <t xml:space="preserve">C05519</t>
  </si>
  <si>
    <t xml:space="preserve">C05520</t>
  </si>
  <si>
    <t xml:space="preserve">C05521</t>
  </si>
  <si>
    <t xml:space="preserve">C05522</t>
  </si>
  <si>
    <t xml:space="preserve">C05523</t>
  </si>
  <si>
    <t xml:space="preserve">C05524</t>
  </si>
  <si>
    <t xml:space="preserve">C05525</t>
  </si>
  <si>
    <t xml:space="preserve">C05526</t>
  </si>
  <si>
    <t xml:space="preserve">C05527</t>
  </si>
  <si>
    <t xml:space="preserve">C05528</t>
  </si>
  <si>
    <t xml:space="preserve">C05529</t>
  </si>
  <si>
    <t xml:space="preserve">C05530</t>
  </si>
  <si>
    <t xml:space="preserve">C05531</t>
  </si>
  <si>
    <t xml:space="preserve">C05532</t>
  </si>
  <si>
    <t xml:space="preserve">C05533</t>
  </si>
  <si>
    <t xml:space="preserve">C05534</t>
  </si>
  <si>
    <t xml:space="preserve">C05535</t>
  </si>
  <si>
    <t xml:space="preserve">C05536</t>
  </si>
  <si>
    <t xml:space="preserve">C05537</t>
  </si>
  <si>
    <t xml:space="preserve">C05538</t>
  </si>
  <si>
    <t xml:space="preserve">C05539</t>
  </si>
  <si>
    <t xml:space="preserve">C05540</t>
  </si>
  <si>
    <t xml:space="preserve">C05541</t>
  </si>
  <si>
    <t xml:space="preserve">C05542</t>
  </si>
  <si>
    <t xml:space="preserve">C05543</t>
  </si>
  <si>
    <t xml:space="preserve">C05544</t>
  </si>
  <si>
    <t xml:space="preserve">C05545</t>
  </si>
  <si>
    <t xml:space="preserve">C05546</t>
  </si>
  <si>
    <t xml:space="preserve">C05547</t>
  </si>
  <si>
    <t xml:space="preserve">C05548</t>
  </si>
  <si>
    <t xml:space="preserve">C05549</t>
  </si>
  <si>
    <t xml:space="preserve">C05550</t>
  </si>
  <si>
    <t xml:space="preserve">C05551</t>
  </si>
  <si>
    <t xml:space="preserve">C05552</t>
  </si>
  <si>
    <t xml:space="preserve">C05553</t>
  </si>
  <si>
    <t xml:space="preserve">C05554</t>
  </si>
  <si>
    <t xml:space="preserve">C05555</t>
  </si>
  <si>
    <t xml:space="preserve">C05556</t>
  </si>
  <si>
    <t xml:space="preserve">C05557</t>
  </si>
  <si>
    <t xml:space="preserve">C05558</t>
  </si>
  <si>
    <t xml:space="preserve">C05559</t>
  </si>
  <si>
    <t xml:space="preserve">C05560</t>
  </si>
  <si>
    <t xml:space="preserve">C05561</t>
  </si>
  <si>
    <t xml:space="preserve">C05562</t>
  </si>
  <si>
    <t xml:space="preserve">C05563</t>
  </si>
  <si>
    <t xml:space="preserve">C05564</t>
  </si>
  <si>
    <t xml:space="preserve">C05565</t>
  </si>
  <si>
    <t xml:space="preserve">C05566</t>
  </si>
  <si>
    <t xml:space="preserve">C05567</t>
  </si>
  <si>
    <t xml:space="preserve">C05568</t>
  </si>
  <si>
    <t xml:space="preserve">C05569</t>
  </si>
  <si>
    <t xml:space="preserve">C05570</t>
  </si>
  <si>
    <t xml:space="preserve">C05571</t>
  </si>
  <si>
    <t xml:space="preserve">C05572</t>
  </si>
  <si>
    <t xml:space="preserve">C05573</t>
  </si>
  <si>
    <t xml:space="preserve">C05574</t>
  </si>
  <si>
    <t xml:space="preserve">C05575</t>
  </si>
  <si>
    <t xml:space="preserve">C05576</t>
  </si>
  <si>
    <t xml:space="preserve">C05577</t>
  </si>
  <si>
    <t xml:space="preserve">C05578</t>
  </si>
  <si>
    <t xml:space="preserve">C05579</t>
  </si>
  <si>
    <t xml:space="preserve">C05580</t>
  </si>
  <si>
    <t xml:space="preserve">C05581</t>
  </si>
  <si>
    <t xml:space="preserve">C05582</t>
  </si>
  <si>
    <t xml:space="preserve">C05583</t>
  </si>
  <si>
    <t xml:space="preserve">C05584</t>
  </si>
  <si>
    <t xml:space="preserve">C05585</t>
  </si>
  <si>
    <t xml:space="preserve">C05586</t>
  </si>
  <si>
    <t xml:space="preserve">C05587</t>
  </si>
  <si>
    <t xml:space="preserve">C05588</t>
  </si>
  <si>
    <t xml:space="preserve">C05589</t>
  </si>
  <si>
    <t xml:space="preserve">C05590</t>
  </si>
  <si>
    <t xml:space="preserve">C05591</t>
  </si>
  <si>
    <t xml:space="preserve">C05592</t>
  </si>
  <si>
    <t xml:space="preserve">C05593</t>
  </si>
  <si>
    <t xml:space="preserve">C05594</t>
  </si>
  <si>
    <t xml:space="preserve">C05595</t>
  </si>
  <si>
    <t xml:space="preserve">C05596</t>
  </si>
  <si>
    <t xml:space="preserve">C05597</t>
  </si>
  <si>
    <t xml:space="preserve">C05598</t>
  </si>
  <si>
    <t xml:space="preserve">C05599</t>
  </si>
  <si>
    <t xml:space="preserve">C05600</t>
  </si>
  <si>
    <t xml:space="preserve">C05601</t>
  </si>
  <si>
    <t xml:space="preserve">C05602</t>
  </si>
  <si>
    <t xml:space="preserve">C05603</t>
  </si>
  <si>
    <t xml:space="preserve">C05604</t>
  </si>
  <si>
    <t xml:space="preserve">C05605</t>
  </si>
  <si>
    <t xml:space="preserve">C05606</t>
  </si>
  <si>
    <t xml:space="preserve">C05607</t>
  </si>
  <si>
    <t xml:space="preserve">C05608</t>
  </si>
  <si>
    <t xml:space="preserve">C05609</t>
  </si>
  <si>
    <t xml:space="preserve">C05610</t>
  </si>
  <si>
    <t xml:space="preserve">C05611</t>
  </si>
  <si>
    <t xml:space="preserve">C05612</t>
  </si>
  <si>
    <t xml:space="preserve">C05613</t>
  </si>
  <si>
    <t xml:space="preserve">C05614</t>
  </si>
  <si>
    <t xml:space="preserve">C05615</t>
  </si>
  <si>
    <t xml:space="preserve">C05616</t>
  </si>
  <si>
    <t xml:space="preserve">C05617</t>
  </si>
  <si>
    <t xml:space="preserve">C05618</t>
  </si>
  <si>
    <t xml:space="preserve">C05619</t>
  </si>
  <si>
    <t xml:space="preserve">C05620</t>
  </si>
  <si>
    <t xml:space="preserve">C05621</t>
  </si>
  <si>
    <t xml:space="preserve">C05622</t>
  </si>
  <si>
    <t xml:space="preserve">C05623</t>
  </si>
  <si>
    <t xml:space="preserve">C05624</t>
  </si>
  <si>
    <t xml:space="preserve">C05625</t>
  </si>
  <si>
    <t xml:space="preserve">C05626</t>
  </si>
  <si>
    <t xml:space="preserve">C05627</t>
  </si>
  <si>
    <t xml:space="preserve">C05628</t>
  </si>
  <si>
    <t xml:space="preserve">C05629</t>
  </si>
  <si>
    <t xml:space="preserve">C05630</t>
  </si>
  <si>
    <t xml:space="preserve">C05631</t>
  </si>
  <si>
    <t xml:space="preserve">C05632</t>
  </si>
  <si>
    <t xml:space="preserve">C05633</t>
  </si>
  <si>
    <t xml:space="preserve">C05634</t>
  </si>
  <si>
    <t xml:space="preserve">C05635</t>
  </si>
  <si>
    <t xml:space="preserve">C05636</t>
  </si>
  <si>
    <t xml:space="preserve">C05637</t>
  </si>
  <si>
    <t xml:space="preserve">C05638</t>
  </si>
  <si>
    <t xml:space="preserve">C05639</t>
  </si>
  <si>
    <t xml:space="preserve">C05640</t>
  </si>
  <si>
    <t xml:space="preserve">C05641</t>
  </si>
  <si>
    <t xml:space="preserve">C05642</t>
  </si>
  <si>
    <t xml:space="preserve">C05643</t>
  </si>
  <si>
    <t xml:space="preserve">C05644</t>
  </si>
  <si>
    <t xml:space="preserve">C05645</t>
  </si>
  <si>
    <t xml:space="preserve">C05646</t>
  </si>
  <si>
    <t xml:space="preserve">C05647</t>
  </si>
  <si>
    <t xml:space="preserve">C05648</t>
  </si>
  <si>
    <t xml:space="preserve">C05649</t>
  </si>
  <si>
    <t xml:space="preserve">C05650</t>
  </si>
  <si>
    <t xml:space="preserve">C05651</t>
  </si>
  <si>
    <t xml:space="preserve">C05652</t>
  </si>
  <si>
    <t xml:space="preserve">C05653</t>
  </si>
  <si>
    <t xml:space="preserve">C05654</t>
  </si>
  <si>
    <t xml:space="preserve">C05655</t>
  </si>
  <si>
    <t xml:space="preserve">C05656</t>
  </si>
  <si>
    <t xml:space="preserve">C05657</t>
  </si>
  <si>
    <t xml:space="preserve">C05658</t>
  </si>
  <si>
    <t xml:space="preserve">C05659</t>
  </si>
  <si>
    <t xml:space="preserve">C05660</t>
  </si>
  <si>
    <t xml:space="preserve">C05661</t>
  </si>
  <si>
    <t xml:space="preserve">C05662</t>
  </si>
  <si>
    <t xml:space="preserve">C05663</t>
  </si>
  <si>
    <t xml:space="preserve">C05664</t>
  </si>
  <si>
    <t xml:space="preserve">C05665</t>
  </si>
  <si>
    <t xml:space="preserve">C05666</t>
  </si>
  <si>
    <t xml:space="preserve">C05667</t>
  </si>
  <si>
    <t xml:space="preserve">C05668</t>
  </si>
  <si>
    <t xml:space="preserve">C05669</t>
  </si>
  <si>
    <t xml:space="preserve">C05670</t>
  </si>
  <si>
    <t xml:space="preserve">C05671</t>
  </si>
  <si>
    <t xml:space="preserve">C05672</t>
  </si>
  <si>
    <t xml:space="preserve">C05673</t>
  </si>
  <si>
    <t xml:space="preserve">C05674</t>
  </si>
  <si>
    <t xml:space="preserve">C05675</t>
  </si>
  <si>
    <t xml:space="preserve">C05676</t>
  </si>
  <si>
    <t xml:space="preserve">C05677</t>
  </si>
  <si>
    <t xml:space="preserve">C05678</t>
  </si>
  <si>
    <t xml:space="preserve">C05679</t>
  </si>
  <si>
    <t xml:space="preserve">C05680</t>
  </si>
  <si>
    <t xml:space="preserve">C05681</t>
  </si>
  <si>
    <t xml:space="preserve">C05682</t>
  </si>
  <si>
    <t xml:space="preserve">C05683</t>
  </si>
  <si>
    <t xml:space="preserve">C05684</t>
  </si>
  <si>
    <t xml:space="preserve">C05685</t>
  </si>
  <si>
    <t xml:space="preserve">C05686</t>
  </si>
  <si>
    <t xml:space="preserve">C05687</t>
  </si>
  <si>
    <t xml:space="preserve">C05688</t>
  </si>
  <si>
    <t xml:space="preserve">C05689</t>
  </si>
  <si>
    <t xml:space="preserve">C05690</t>
  </si>
  <si>
    <t xml:space="preserve">C05691</t>
  </si>
  <si>
    <t xml:space="preserve">C05692</t>
  </si>
  <si>
    <t xml:space="preserve">C05693</t>
  </si>
  <si>
    <t xml:space="preserve">C05694</t>
  </si>
  <si>
    <t xml:space="preserve">C05695</t>
  </si>
  <si>
    <t xml:space="preserve">C05696</t>
  </si>
  <si>
    <t xml:space="preserve">C05697</t>
  </si>
  <si>
    <t xml:space="preserve">C05698</t>
  </si>
  <si>
    <t xml:space="preserve">C05699</t>
  </si>
  <si>
    <t xml:space="preserve">C05700</t>
  </si>
  <si>
    <t xml:space="preserve">C05701</t>
  </si>
  <si>
    <t xml:space="preserve">C05702</t>
  </si>
  <si>
    <t xml:space="preserve">C05703</t>
  </si>
  <si>
    <t xml:space="preserve">C05704</t>
  </si>
  <si>
    <t xml:space="preserve">C05705</t>
  </si>
  <si>
    <t xml:space="preserve">C05706</t>
  </si>
  <si>
    <t xml:space="preserve">C05707</t>
  </si>
  <si>
    <t xml:space="preserve">C05708</t>
  </si>
  <si>
    <t xml:space="preserve">C05709</t>
  </si>
  <si>
    <t xml:space="preserve">C05710</t>
  </si>
  <si>
    <t xml:space="preserve">C05711</t>
  </si>
  <si>
    <t xml:space="preserve">C05712</t>
  </si>
  <si>
    <t xml:space="preserve">C05713</t>
  </si>
  <si>
    <t xml:space="preserve">C05714</t>
  </si>
  <si>
    <t xml:space="preserve">C05715</t>
  </si>
  <si>
    <t xml:space="preserve">C05716</t>
  </si>
  <si>
    <t xml:space="preserve">C05717</t>
  </si>
  <si>
    <t xml:space="preserve">C05718</t>
  </si>
  <si>
    <t xml:space="preserve">C05719</t>
  </si>
  <si>
    <t xml:space="preserve">C05720</t>
  </si>
  <si>
    <t xml:space="preserve">C05721</t>
  </si>
  <si>
    <t xml:space="preserve">C05722</t>
  </si>
  <si>
    <t xml:space="preserve">C05723</t>
  </si>
  <si>
    <t xml:space="preserve">C05724</t>
  </si>
  <si>
    <t xml:space="preserve">C05725</t>
  </si>
  <si>
    <t xml:space="preserve">C05726</t>
  </si>
  <si>
    <t xml:space="preserve">C05727</t>
  </si>
  <si>
    <t xml:space="preserve">C05728</t>
  </si>
  <si>
    <t xml:space="preserve">C05729</t>
  </si>
  <si>
    <t xml:space="preserve">C05730</t>
  </si>
  <si>
    <t xml:space="preserve">C05731</t>
  </si>
  <si>
    <t xml:space="preserve">C05732</t>
  </si>
  <si>
    <t xml:space="preserve">C05733</t>
  </si>
  <si>
    <t xml:space="preserve">C05734</t>
  </si>
  <si>
    <t xml:space="preserve">C05735</t>
  </si>
  <si>
    <t xml:space="preserve">C05736</t>
  </si>
  <si>
    <t xml:space="preserve">C05737</t>
  </si>
  <si>
    <t xml:space="preserve">C05738</t>
  </si>
  <si>
    <t xml:space="preserve">C05739</t>
  </si>
  <si>
    <t xml:space="preserve">C05740</t>
  </si>
  <si>
    <t xml:space="preserve">C05741</t>
  </si>
  <si>
    <t xml:space="preserve">C05742</t>
  </si>
  <si>
    <t xml:space="preserve">C05743</t>
  </si>
  <si>
    <t xml:space="preserve">C05744</t>
  </si>
  <si>
    <t xml:space="preserve">C05745</t>
  </si>
  <si>
    <t xml:space="preserve">C05746</t>
  </si>
  <si>
    <t xml:space="preserve">C05747</t>
  </si>
  <si>
    <t xml:space="preserve">C05748</t>
  </si>
  <si>
    <t xml:space="preserve">C05749</t>
  </si>
  <si>
    <t xml:space="preserve">C05750</t>
  </si>
  <si>
    <t xml:space="preserve">C05751</t>
  </si>
  <si>
    <t xml:space="preserve">C05752</t>
  </si>
  <si>
    <t xml:space="preserve">C05753</t>
  </si>
  <si>
    <t xml:space="preserve">C05754</t>
  </si>
  <si>
    <t xml:space="preserve">C05755</t>
  </si>
  <si>
    <t xml:space="preserve">C05756</t>
  </si>
  <si>
    <t xml:space="preserve">C05757</t>
  </si>
  <si>
    <t xml:space="preserve">C05758</t>
  </si>
  <si>
    <t xml:space="preserve">C05759</t>
  </si>
  <si>
    <t xml:space="preserve">C05760</t>
  </si>
  <si>
    <t xml:space="preserve">C05761</t>
  </si>
  <si>
    <t xml:space="preserve">C05762</t>
  </si>
  <si>
    <t xml:space="preserve">C05763</t>
  </si>
  <si>
    <t xml:space="preserve">C05764</t>
  </si>
  <si>
    <t xml:space="preserve">C05765</t>
  </si>
  <si>
    <t xml:space="preserve">C05766</t>
  </si>
  <si>
    <t xml:space="preserve">C05767</t>
  </si>
  <si>
    <t xml:space="preserve">C05768</t>
  </si>
  <si>
    <t xml:space="preserve">C05769</t>
  </si>
  <si>
    <t xml:space="preserve">C05770</t>
  </si>
  <si>
    <t xml:space="preserve">C05771</t>
  </si>
  <si>
    <t xml:space="preserve">C05772</t>
  </si>
  <si>
    <t xml:space="preserve">C05773</t>
  </si>
  <si>
    <t xml:space="preserve">C05774</t>
  </si>
  <si>
    <t xml:space="preserve">C05775</t>
  </si>
  <si>
    <t xml:space="preserve">C05776</t>
  </si>
  <si>
    <t xml:space="preserve">C05777</t>
  </si>
  <si>
    <t xml:space="preserve">C05778</t>
  </si>
  <si>
    <t xml:space="preserve">C05779</t>
  </si>
  <si>
    <t xml:space="preserve">C05780</t>
  </si>
  <si>
    <t xml:space="preserve">C05781</t>
  </si>
  <si>
    <t xml:space="preserve">C05782</t>
  </si>
  <si>
    <t xml:space="preserve">C05783</t>
  </si>
  <si>
    <t xml:space="preserve">C05784</t>
  </si>
  <si>
    <t xml:space="preserve">C05785</t>
  </si>
  <si>
    <t xml:space="preserve">C05786</t>
  </si>
  <si>
    <t xml:space="preserve">C05787</t>
  </si>
  <si>
    <t xml:space="preserve">C05788</t>
  </si>
  <si>
    <t xml:space="preserve">C05789</t>
  </si>
  <si>
    <t xml:space="preserve">C05790</t>
  </si>
  <si>
    <t xml:space="preserve">C05791</t>
  </si>
  <si>
    <t xml:space="preserve">C05792</t>
  </si>
  <si>
    <t xml:space="preserve">C05793</t>
  </si>
  <si>
    <t xml:space="preserve">C05794</t>
  </si>
  <si>
    <t xml:space="preserve">C05795</t>
  </si>
  <si>
    <t xml:space="preserve">C05796</t>
  </si>
  <si>
    <t xml:space="preserve">C05797</t>
  </si>
  <si>
    <t xml:space="preserve">C05798</t>
  </si>
  <si>
    <t xml:space="preserve">C05799</t>
  </si>
  <si>
    <t xml:space="preserve">C05800</t>
  </si>
  <si>
    <t xml:space="preserve">C05801</t>
  </si>
  <si>
    <t xml:space="preserve">C05802</t>
  </si>
  <si>
    <t xml:space="preserve">C05803</t>
  </si>
  <si>
    <t xml:space="preserve">C05804</t>
  </si>
  <si>
    <t xml:space="preserve">C05805</t>
  </si>
  <si>
    <t xml:space="preserve">C05806</t>
  </si>
  <si>
    <t xml:space="preserve">C05807</t>
  </si>
  <si>
    <t xml:space="preserve">C05808</t>
  </si>
  <si>
    <t xml:space="preserve">C05809</t>
  </si>
  <si>
    <t xml:space="preserve">C05810</t>
  </si>
  <si>
    <t xml:space="preserve">C05811</t>
  </si>
  <si>
    <t xml:space="preserve">C05812</t>
  </si>
  <si>
    <t xml:space="preserve">C05813</t>
  </si>
  <si>
    <t xml:space="preserve">C05814</t>
  </si>
  <si>
    <t xml:space="preserve">C05815</t>
  </si>
  <si>
    <t xml:space="preserve">C05816</t>
  </si>
  <si>
    <t xml:space="preserve">C05817</t>
  </si>
  <si>
    <t xml:space="preserve">C05818</t>
  </si>
  <si>
    <t xml:space="preserve">C05819</t>
  </si>
  <si>
    <t xml:space="preserve">C05820</t>
  </si>
  <si>
    <t xml:space="preserve">C05821</t>
  </si>
  <si>
    <t xml:space="preserve">C05822</t>
  </si>
  <si>
    <t xml:space="preserve">C05823</t>
  </si>
  <si>
    <t xml:space="preserve">C05824</t>
  </si>
  <si>
    <t xml:space="preserve">C05825</t>
  </si>
  <si>
    <t xml:space="preserve">C05826</t>
  </si>
  <si>
    <t xml:space="preserve">C05827</t>
  </si>
  <si>
    <t xml:space="preserve">C05828</t>
  </si>
  <si>
    <t xml:space="preserve">C05829</t>
  </si>
  <si>
    <t xml:space="preserve">C05830</t>
  </si>
  <si>
    <t xml:space="preserve">C05831</t>
  </si>
  <si>
    <t xml:space="preserve">C05832</t>
  </si>
  <si>
    <t xml:space="preserve">C05833</t>
  </si>
  <si>
    <t xml:space="preserve">C05834</t>
  </si>
  <si>
    <t xml:space="preserve">C05835</t>
  </si>
  <si>
    <t xml:space="preserve">C05836</t>
  </si>
  <si>
    <t xml:space="preserve">C05837</t>
  </si>
  <si>
    <t xml:space="preserve">C05838</t>
  </si>
  <si>
    <t xml:space="preserve">C05839</t>
  </si>
  <si>
    <t xml:space="preserve">C05840</t>
  </si>
  <si>
    <t xml:space="preserve">C05841</t>
  </si>
  <si>
    <t xml:space="preserve">C05842</t>
  </si>
  <si>
    <t xml:space="preserve">C05843</t>
  </si>
  <si>
    <t xml:space="preserve">C05844</t>
  </si>
  <si>
    <t xml:space="preserve">C05845</t>
  </si>
  <si>
    <t xml:space="preserve">C05846</t>
  </si>
  <si>
    <t xml:space="preserve">C05847</t>
  </si>
  <si>
    <t xml:space="preserve">C05848</t>
  </si>
  <si>
    <t xml:space="preserve">C05849</t>
  </si>
  <si>
    <t xml:space="preserve">C05850</t>
  </si>
  <si>
    <t xml:space="preserve">C05851</t>
  </si>
  <si>
    <t xml:space="preserve">C05852</t>
  </si>
  <si>
    <t xml:space="preserve">C05853</t>
  </si>
  <si>
    <t xml:space="preserve">C05854</t>
  </si>
  <si>
    <t xml:space="preserve">C05855</t>
  </si>
  <si>
    <t xml:space="preserve">C05856</t>
  </si>
  <si>
    <t xml:space="preserve">C05857</t>
  </si>
  <si>
    <t xml:space="preserve">C05858</t>
  </si>
  <si>
    <t xml:space="preserve">C05859</t>
  </si>
  <si>
    <t xml:space="preserve">C05860</t>
  </si>
  <si>
    <t xml:space="preserve">C05861</t>
  </si>
  <si>
    <t xml:space="preserve">C05862</t>
  </si>
  <si>
    <t xml:space="preserve">C05863</t>
  </si>
  <si>
    <t xml:space="preserve">C05864</t>
  </si>
  <si>
    <t xml:space="preserve">C05865</t>
  </si>
  <si>
    <t xml:space="preserve">C05866</t>
  </si>
  <si>
    <t xml:space="preserve">C05867</t>
  </si>
  <si>
    <t xml:space="preserve">C05868</t>
  </si>
  <si>
    <t xml:space="preserve">C05869</t>
  </si>
  <si>
    <t xml:space="preserve">C05870</t>
  </si>
  <si>
    <t xml:space="preserve">C05871</t>
  </si>
  <si>
    <t xml:space="preserve">C05872</t>
  </si>
  <si>
    <t xml:space="preserve">C05873</t>
  </si>
  <si>
    <t xml:space="preserve">C05874</t>
  </si>
  <si>
    <t xml:space="preserve">C05875</t>
  </si>
  <si>
    <t xml:space="preserve">C05876</t>
  </si>
  <si>
    <t xml:space="preserve">C05877</t>
  </si>
  <si>
    <t xml:space="preserve">C05878</t>
  </si>
  <si>
    <t xml:space="preserve">C05879</t>
  </si>
  <si>
    <t xml:space="preserve">C05880</t>
  </si>
  <si>
    <t xml:space="preserve">C05881</t>
  </si>
  <si>
    <t xml:space="preserve">C05882</t>
  </si>
  <si>
    <t xml:space="preserve">C05883</t>
  </si>
  <si>
    <t xml:space="preserve">C05884</t>
  </si>
  <si>
    <t xml:space="preserve">C05885</t>
  </si>
  <si>
    <t xml:space="preserve">C05886</t>
  </si>
  <si>
    <t xml:space="preserve">C05887</t>
  </si>
  <si>
    <t xml:space="preserve">C05888</t>
  </si>
  <si>
    <t xml:space="preserve">C05889</t>
  </si>
  <si>
    <t xml:space="preserve">C05890</t>
  </si>
  <si>
    <t xml:space="preserve">C05891</t>
  </si>
  <si>
    <t xml:space="preserve">C05892</t>
  </si>
  <si>
    <t xml:space="preserve">C05893</t>
  </si>
  <si>
    <t xml:space="preserve">C05894</t>
  </si>
  <si>
    <t xml:space="preserve">C05895</t>
  </si>
  <si>
    <t xml:space="preserve">C05896</t>
  </si>
  <si>
    <t xml:space="preserve">C05897</t>
  </si>
  <si>
    <t xml:space="preserve">C05898</t>
  </si>
  <si>
    <t xml:space="preserve">C05899</t>
  </si>
  <si>
    <t xml:space="preserve">C05900</t>
  </si>
  <si>
    <t xml:space="preserve">C05901</t>
  </si>
  <si>
    <t xml:space="preserve">C05902</t>
  </si>
  <si>
    <t xml:space="preserve">C05903</t>
  </si>
  <si>
    <t xml:space="preserve">C05904</t>
  </si>
  <si>
    <t xml:space="preserve">C05905</t>
  </si>
  <si>
    <t xml:space="preserve">C05906</t>
  </si>
  <si>
    <t xml:space="preserve">C05907</t>
  </si>
  <si>
    <t xml:space="preserve">C05908</t>
  </si>
  <si>
    <t xml:space="preserve">C05909</t>
  </si>
  <si>
    <t xml:space="preserve">C05910</t>
  </si>
  <si>
    <t xml:space="preserve">C05911</t>
  </si>
  <si>
    <t xml:space="preserve">C05912</t>
  </si>
  <si>
    <t xml:space="preserve">C05913</t>
  </si>
  <si>
    <t xml:space="preserve">C05914</t>
  </si>
  <si>
    <t xml:space="preserve">C05915</t>
  </si>
  <si>
    <t xml:space="preserve">C05916</t>
  </si>
  <si>
    <t xml:space="preserve">C05917</t>
  </si>
  <si>
    <t xml:space="preserve">C05918</t>
  </si>
  <si>
    <t xml:space="preserve">C05919</t>
  </si>
  <si>
    <t xml:space="preserve">C05920</t>
  </si>
  <si>
    <t xml:space="preserve">C05921</t>
  </si>
  <si>
    <t xml:space="preserve">C05922</t>
  </si>
  <si>
    <t xml:space="preserve">C05923</t>
  </si>
  <si>
    <t xml:space="preserve">C05924</t>
  </si>
  <si>
    <t xml:space="preserve">C05925</t>
  </si>
  <si>
    <t xml:space="preserve">C05926</t>
  </si>
  <si>
    <t xml:space="preserve">C05927</t>
  </si>
  <si>
    <t xml:space="preserve">C05928</t>
  </si>
  <si>
    <t xml:space="preserve">C05929</t>
  </si>
  <si>
    <t xml:space="preserve">C05930</t>
  </si>
  <si>
    <t xml:space="preserve">C05931</t>
  </si>
  <si>
    <t xml:space="preserve">C05932</t>
  </si>
  <si>
    <t xml:space="preserve">C05933</t>
  </si>
  <si>
    <t xml:space="preserve">C05934</t>
  </si>
  <si>
    <t xml:space="preserve">C05935</t>
  </si>
  <si>
    <t xml:space="preserve">C05936</t>
  </si>
  <si>
    <t xml:space="preserve">C05937</t>
  </si>
  <si>
    <t xml:space="preserve">C05938</t>
  </si>
  <si>
    <t xml:space="preserve">C05939</t>
  </si>
  <si>
    <t xml:space="preserve">C05940</t>
  </si>
  <si>
    <t xml:space="preserve">C05941</t>
  </si>
  <si>
    <t xml:space="preserve">C05942</t>
  </si>
  <si>
    <t xml:space="preserve">C05943</t>
  </si>
  <si>
    <t xml:space="preserve">C05944</t>
  </si>
  <si>
    <t xml:space="preserve">C05945</t>
  </si>
  <si>
    <t xml:space="preserve">C05946</t>
  </si>
  <si>
    <t xml:space="preserve">C05947</t>
  </si>
  <si>
    <t xml:space="preserve">C05948</t>
  </si>
  <si>
    <t xml:space="preserve">C05949</t>
  </si>
  <si>
    <t xml:space="preserve">C05950</t>
  </si>
  <si>
    <t xml:space="preserve">C05951</t>
  </si>
  <si>
    <t xml:space="preserve">C05952</t>
  </si>
  <si>
    <t xml:space="preserve">C05953</t>
  </si>
  <si>
    <t xml:space="preserve">C05954</t>
  </si>
  <si>
    <t xml:space="preserve">C05955</t>
  </si>
  <si>
    <t xml:space="preserve">C05956</t>
  </si>
  <si>
    <t xml:space="preserve">C05957</t>
  </si>
  <si>
    <t xml:space="preserve">C05958</t>
  </si>
  <si>
    <t xml:space="preserve">C05959</t>
  </si>
  <si>
    <t xml:space="preserve">C05960</t>
  </si>
  <si>
    <t xml:space="preserve">C05961</t>
  </si>
  <si>
    <t xml:space="preserve">C05962</t>
  </si>
  <si>
    <t xml:space="preserve">C05963</t>
  </si>
  <si>
    <t xml:space="preserve">C05964</t>
  </si>
  <si>
    <t xml:space="preserve">C05965</t>
  </si>
  <si>
    <t xml:space="preserve">C05966</t>
  </si>
  <si>
    <t xml:space="preserve">C05967</t>
  </si>
  <si>
    <t xml:space="preserve">C05968</t>
  </si>
  <si>
    <t xml:space="preserve">C05969</t>
  </si>
  <si>
    <t xml:space="preserve">C05970</t>
  </si>
  <si>
    <t xml:space="preserve">C05971</t>
  </si>
  <si>
    <t xml:space="preserve">C05972</t>
  </si>
  <si>
    <t xml:space="preserve">C05973</t>
  </si>
  <si>
    <t xml:space="preserve">C05974</t>
  </si>
  <si>
    <t xml:space="preserve">C05975</t>
  </si>
  <si>
    <t xml:space="preserve">C05976</t>
  </si>
  <si>
    <t xml:space="preserve">C05977</t>
  </si>
  <si>
    <t xml:space="preserve">C05978</t>
  </si>
  <si>
    <t xml:space="preserve">C05979</t>
  </si>
  <si>
    <t xml:space="preserve">C05980</t>
  </si>
  <si>
    <t xml:space="preserve">C05981</t>
  </si>
  <si>
    <t xml:space="preserve">C05982</t>
  </si>
  <si>
    <t xml:space="preserve">C05983</t>
  </si>
  <si>
    <t xml:space="preserve">C05984</t>
  </si>
  <si>
    <t xml:space="preserve">C05985</t>
  </si>
  <si>
    <t xml:space="preserve">C05986</t>
  </si>
  <si>
    <t xml:space="preserve">C05987</t>
  </si>
  <si>
    <t xml:space="preserve">C05988</t>
  </si>
  <si>
    <t xml:space="preserve">C05989</t>
  </si>
  <si>
    <t xml:space="preserve">C05990</t>
  </si>
  <si>
    <t xml:space="preserve">C05991</t>
  </si>
  <si>
    <t xml:space="preserve">C05992</t>
  </si>
  <si>
    <t xml:space="preserve">C05993</t>
  </si>
  <si>
    <t xml:space="preserve">C05994</t>
  </si>
  <si>
    <t xml:space="preserve">C05995</t>
  </si>
  <si>
    <t xml:space="preserve">C05996</t>
  </si>
  <si>
    <t xml:space="preserve">C05997</t>
  </si>
  <si>
    <t xml:space="preserve">C05998</t>
  </si>
  <si>
    <t xml:space="preserve">C05999</t>
  </si>
  <si>
    <t xml:space="preserve">C06000</t>
  </si>
  <si>
    <t xml:space="preserve">C06001</t>
  </si>
  <si>
    <t xml:space="preserve">C06002</t>
  </si>
  <si>
    <t xml:space="preserve">C06003</t>
  </si>
  <si>
    <t xml:space="preserve">C06004</t>
  </si>
  <si>
    <t xml:space="preserve">C06005</t>
  </si>
  <si>
    <t xml:space="preserve">C06006</t>
  </si>
  <si>
    <t xml:space="preserve">C06007</t>
  </si>
  <si>
    <t xml:space="preserve">C06008</t>
  </si>
  <si>
    <t xml:space="preserve">C06009</t>
  </si>
  <si>
    <t xml:space="preserve">C06010</t>
  </si>
  <si>
    <t xml:space="preserve">C06011</t>
  </si>
  <si>
    <t xml:space="preserve">C06012</t>
  </si>
  <si>
    <t xml:space="preserve">C06013</t>
  </si>
  <si>
    <t xml:space="preserve">C06014</t>
  </si>
  <si>
    <t xml:space="preserve">C06015</t>
  </si>
  <si>
    <t xml:space="preserve">C06016</t>
  </si>
  <si>
    <t xml:space="preserve">C06017</t>
  </si>
  <si>
    <t xml:space="preserve">C06018</t>
  </si>
  <si>
    <t xml:space="preserve">C06019</t>
  </si>
  <si>
    <t xml:space="preserve">C06020</t>
  </si>
  <si>
    <t xml:space="preserve">C06021</t>
  </si>
  <si>
    <t xml:space="preserve">C06022</t>
  </si>
  <si>
    <t xml:space="preserve">C06023</t>
  </si>
  <si>
    <t xml:space="preserve">C06024</t>
  </si>
  <si>
    <t xml:space="preserve">C06025</t>
  </si>
  <si>
    <t xml:space="preserve">C06026</t>
  </si>
  <si>
    <t xml:space="preserve">C06027</t>
  </si>
  <si>
    <t xml:space="preserve">C06028</t>
  </si>
  <si>
    <t xml:space="preserve">C06029</t>
  </si>
  <si>
    <t xml:space="preserve">C06030</t>
  </si>
  <si>
    <t xml:space="preserve">C06031</t>
  </si>
  <si>
    <t xml:space="preserve">C06032</t>
  </si>
  <si>
    <t xml:space="preserve">C06033</t>
  </si>
  <si>
    <t xml:space="preserve">C06034</t>
  </si>
  <si>
    <t xml:space="preserve">C06035</t>
  </si>
  <si>
    <t xml:space="preserve">C06036</t>
  </si>
  <si>
    <t xml:space="preserve">C06037</t>
  </si>
  <si>
    <t xml:space="preserve">C06038</t>
  </si>
  <si>
    <t xml:space="preserve">C06039</t>
  </si>
  <si>
    <t xml:space="preserve">C06040</t>
  </si>
  <si>
    <t xml:space="preserve">C06041</t>
  </si>
  <si>
    <t xml:space="preserve">C06042</t>
  </si>
  <si>
    <t xml:space="preserve">C06043</t>
  </si>
  <si>
    <t xml:space="preserve">C06044</t>
  </si>
  <si>
    <t xml:space="preserve">C06045</t>
  </si>
  <si>
    <t xml:space="preserve">C06046</t>
  </si>
  <si>
    <t xml:space="preserve">C06047</t>
  </si>
  <si>
    <t xml:space="preserve">C06048</t>
  </si>
  <si>
    <t xml:space="preserve">C06049</t>
  </si>
  <si>
    <t xml:space="preserve">C06050</t>
  </si>
  <si>
    <t xml:space="preserve">C06051</t>
  </si>
  <si>
    <t xml:space="preserve">C06052</t>
  </si>
  <si>
    <t xml:space="preserve">C06053</t>
  </si>
  <si>
    <t xml:space="preserve">C06054</t>
  </si>
  <si>
    <t xml:space="preserve">C06055</t>
  </si>
  <si>
    <t xml:space="preserve">C06056</t>
  </si>
  <si>
    <t xml:space="preserve">C06057</t>
  </si>
  <si>
    <t xml:space="preserve">C06058</t>
  </si>
  <si>
    <t xml:space="preserve">C06059</t>
  </si>
  <si>
    <t xml:space="preserve">C06060</t>
  </si>
  <si>
    <t xml:space="preserve">C06061</t>
  </si>
  <si>
    <t xml:space="preserve">C06062</t>
  </si>
  <si>
    <t xml:space="preserve">C06063</t>
  </si>
  <si>
    <t xml:space="preserve">C06064</t>
  </si>
  <si>
    <t xml:space="preserve">C06065</t>
  </si>
  <si>
    <t xml:space="preserve">C06066</t>
  </si>
  <si>
    <t xml:space="preserve">C06067</t>
  </si>
  <si>
    <t xml:space="preserve">C06068</t>
  </si>
  <si>
    <t xml:space="preserve">C06069</t>
  </si>
  <si>
    <t xml:space="preserve">C06070</t>
  </si>
  <si>
    <t xml:space="preserve">C06071</t>
  </si>
  <si>
    <t xml:space="preserve">C06072</t>
  </si>
  <si>
    <t xml:space="preserve">C06073</t>
  </si>
  <si>
    <t xml:space="preserve">C06074</t>
  </si>
  <si>
    <t xml:space="preserve">C06075</t>
  </si>
  <si>
    <t xml:space="preserve">C06076</t>
  </si>
  <si>
    <t xml:space="preserve">C06077</t>
  </si>
  <si>
    <t xml:space="preserve">C06078</t>
  </si>
  <si>
    <t xml:space="preserve">C06079</t>
  </si>
  <si>
    <t xml:space="preserve">C06080</t>
  </si>
  <si>
    <t xml:space="preserve">C06081</t>
  </si>
  <si>
    <t xml:space="preserve">C06082</t>
  </si>
  <si>
    <t xml:space="preserve">C06083</t>
  </si>
  <si>
    <t xml:space="preserve">C06084</t>
  </si>
  <si>
    <t xml:space="preserve">C06085</t>
  </si>
  <si>
    <t xml:space="preserve">C06086</t>
  </si>
  <si>
    <t xml:space="preserve">C06087</t>
  </si>
  <si>
    <t xml:space="preserve">C06088</t>
  </si>
  <si>
    <t xml:space="preserve">C06089</t>
  </si>
  <si>
    <t xml:space="preserve">C06090</t>
  </si>
  <si>
    <t xml:space="preserve">C06091</t>
  </si>
  <si>
    <t xml:space="preserve">C06092</t>
  </si>
  <si>
    <t xml:space="preserve">C06093</t>
  </si>
  <si>
    <t xml:space="preserve">C06094</t>
  </si>
  <si>
    <t xml:space="preserve">C06095</t>
  </si>
  <si>
    <t xml:space="preserve">C06096</t>
  </si>
  <si>
    <t xml:space="preserve">C06097</t>
  </si>
  <si>
    <t xml:space="preserve">C06098</t>
  </si>
  <si>
    <t xml:space="preserve">C06099</t>
  </si>
  <si>
    <t xml:space="preserve">C06100</t>
  </si>
  <si>
    <t xml:space="preserve">C06101</t>
  </si>
  <si>
    <t xml:space="preserve">C06102</t>
  </si>
  <si>
    <t xml:space="preserve">C06103</t>
  </si>
  <si>
    <t xml:space="preserve">C06104</t>
  </si>
  <si>
    <t xml:space="preserve">C06105</t>
  </si>
  <si>
    <t xml:space="preserve">C06106</t>
  </si>
  <si>
    <t xml:space="preserve">C06107</t>
  </si>
  <si>
    <t xml:space="preserve">C06108</t>
  </si>
  <si>
    <t xml:space="preserve">C06109</t>
  </si>
  <si>
    <t xml:space="preserve">C06110</t>
  </si>
  <si>
    <t xml:space="preserve">C06111</t>
  </si>
  <si>
    <t xml:space="preserve">C06112</t>
  </si>
  <si>
    <t xml:space="preserve">C06113</t>
  </si>
  <si>
    <t xml:space="preserve">C06114</t>
  </si>
  <si>
    <t xml:space="preserve">C06115</t>
  </si>
  <si>
    <t xml:space="preserve">C06116</t>
  </si>
  <si>
    <t xml:space="preserve">C06117</t>
  </si>
  <si>
    <t xml:space="preserve">C06118</t>
  </si>
  <si>
    <t xml:space="preserve">C06119</t>
  </si>
  <si>
    <t xml:space="preserve">C06120</t>
  </si>
  <si>
    <t xml:space="preserve">C06121</t>
  </si>
  <si>
    <t xml:space="preserve">C06122</t>
  </si>
  <si>
    <t xml:space="preserve">C06123</t>
  </si>
  <si>
    <t xml:space="preserve">C06124</t>
  </si>
  <si>
    <t xml:space="preserve">C06125</t>
  </si>
  <si>
    <t xml:space="preserve">C06126</t>
  </si>
  <si>
    <t xml:space="preserve">C06127</t>
  </si>
  <si>
    <t xml:space="preserve">C06128</t>
  </si>
  <si>
    <t xml:space="preserve">C06129</t>
  </si>
  <si>
    <t xml:space="preserve">C06130</t>
  </si>
  <si>
    <t xml:space="preserve">C06131</t>
  </si>
  <si>
    <t xml:space="preserve">C06132</t>
  </si>
  <si>
    <t xml:space="preserve">C06133</t>
  </si>
  <si>
    <t xml:space="preserve">C06134</t>
  </si>
  <si>
    <t xml:space="preserve">C06135</t>
  </si>
  <si>
    <t xml:space="preserve">C06136</t>
  </si>
  <si>
    <t xml:space="preserve">C06137</t>
  </si>
  <si>
    <t xml:space="preserve">C06138</t>
  </si>
  <si>
    <t xml:space="preserve">C06139</t>
  </si>
  <si>
    <t xml:space="preserve">C06140</t>
  </si>
  <si>
    <t xml:space="preserve">C06141</t>
  </si>
  <si>
    <t xml:space="preserve">C06142</t>
  </si>
  <si>
    <t xml:space="preserve">C06143</t>
  </si>
  <si>
    <t xml:space="preserve">C06144</t>
  </si>
  <si>
    <t xml:space="preserve">C06145</t>
  </si>
  <si>
    <t xml:space="preserve">C06146</t>
  </si>
  <si>
    <t xml:space="preserve">C06147</t>
  </si>
  <si>
    <t xml:space="preserve">C06148</t>
  </si>
  <si>
    <t xml:space="preserve">C06149</t>
  </si>
  <si>
    <t xml:space="preserve">C06150</t>
  </si>
  <si>
    <t xml:space="preserve">C06151</t>
  </si>
  <si>
    <t xml:space="preserve">C06152</t>
  </si>
  <si>
    <t xml:space="preserve">C06153</t>
  </si>
  <si>
    <t xml:space="preserve">C06154</t>
  </si>
  <si>
    <t xml:space="preserve">C06155</t>
  </si>
  <si>
    <t xml:space="preserve">C06156</t>
  </si>
  <si>
    <t xml:space="preserve">C06157</t>
  </si>
  <si>
    <t xml:space="preserve">C06158</t>
  </si>
  <si>
    <t xml:space="preserve">C06159</t>
  </si>
  <si>
    <t xml:space="preserve">C06160</t>
  </si>
  <si>
    <t xml:space="preserve">C06161</t>
  </si>
  <si>
    <t xml:space="preserve">C06162</t>
  </si>
  <si>
    <t xml:space="preserve">C06163</t>
  </si>
  <si>
    <t xml:space="preserve">C06164</t>
  </si>
  <si>
    <t xml:space="preserve">C06165</t>
  </si>
  <si>
    <t xml:space="preserve">C06166</t>
  </si>
  <si>
    <t xml:space="preserve">C06167</t>
  </si>
  <si>
    <t xml:space="preserve">C06168</t>
  </si>
  <si>
    <t xml:space="preserve">C06169</t>
  </si>
  <si>
    <t xml:space="preserve">C06170</t>
  </si>
  <si>
    <t xml:space="preserve">C06171</t>
  </si>
  <si>
    <t xml:space="preserve">C06172</t>
  </si>
  <si>
    <t xml:space="preserve">C06173</t>
  </si>
  <si>
    <t xml:space="preserve">C06174</t>
  </si>
  <si>
    <t xml:space="preserve">C06175</t>
  </si>
  <si>
    <t xml:space="preserve">C06176</t>
  </si>
  <si>
    <t xml:space="preserve">C06177</t>
  </si>
  <si>
    <t xml:space="preserve">C06178</t>
  </si>
  <si>
    <t xml:space="preserve">C06179</t>
  </si>
  <si>
    <t xml:space="preserve">C06180</t>
  </si>
  <si>
    <t xml:space="preserve">C06181</t>
  </si>
  <si>
    <t xml:space="preserve">C06182</t>
  </si>
  <si>
    <t xml:space="preserve">C06183</t>
  </si>
  <si>
    <t xml:space="preserve">C06184</t>
  </si>
  <si>
    <t xml:space="preserve">C06185</t>
  </si>
  <si>
    <t xml:space="preserve">C06186</t>
  </si>
  <si>
    <t xml:space="preserve">C06187</t>
  </si>
  <si>
    <t xml:space="preserve">C06188</t>
  </si>
  <si>
    <t xml:space="preserve">C06189</t>
  </si>
  <si>
    <t xml:space="preserve">C06190</t>
  </si>
  <si>
    <t xml:space="preserve">C06191</t>
  </si>
  <si>
    <t xml:space="preserve">C06192</t>
  </si>
  <si>
    <t xml:space="preserve">C06193</t>
  </si>
  <si>
    <t xml:space="preserve">C06194</t>
  </si>
  <si>
    <t xml:space="preserve">C06195</t>
  </si>
  <si>
    <t xml:space="preserve">C06196</t>
  </si>
  <si>
    <t xml:space="preserve">C06197</t>
  </si>
  <si>
    <t xml:space="preserve">C06198</t>
  </si>
  <si>
    <t xml:space="preserve">C06199</t>
  </si>
  <si>
    <t xml:space="preserve">C06200</t>
  </si>
  <si>
    <t xml:space="preserve">C06201</t>
  </si>
  <si>
    <t xml:space="preserve">C06202</t>
  </si>
  <si>
    <t xml:space="preserve">C06203</t>
  </si>
  <si>
    <t xml:space="preserve">C06204</t>
  </si>
  <si>
    <t xml:space="preserve">C06205</t>
  </si>
  <si>
    <t xml:space="preserve">C06206</t>
  </si>
  <si>
    <t xml:space="preserve">C06207</t>
  </si>
  <si>
    <t xml:space="preserve">C06208</t>
  </si>
  <si>
    <t xml:space="preserve">C06209</t>
  </si>
  <si>
    <t xml:space="preserve">C06210</t>
  </si>
  <si>
    <t xml:space="preserve">C06211</t>
  </si>
  <si>
    <t xml:space="preserve">C06212</t>
  </si>
  <si>
    <t xml:space="preserve">C06213</t>
  </si>
  <si>
    <t xml:space="preserve">C06214</t>
  </si>
  <si>
    <t xml:space="preserve">C06215</t>
  </si>
  <si>
    <t xml:space="preserve">C06216</t>
  </si>
  <si>
    <t xml:space="preserve">C06217</t>
  </si>
  <si>
    <t xml:space="preserve">C06218</t>
  </si>
  <si>
    <t xml:space="preserve">C06219</t>
  </si>
  <si>
    <t xml:space="preserve">C06220</t>
  </si>
  <si>
    <t xml:space="preserve">C06221</t>
  </si>
  <si>
    <t xml:space="preserve">C06222</t>
  </si>
  <si>
    <t xml:space="preserve">C06223</t>
  </si>
  <si>
    <t xml:space="preserve">C06224</t>
  </si>
  <si>
    <t xml:space="preserve">C06225</t>
  </si>
  <si>
    <t xml:space="preserve">C06226</t>
  </si>
  <si>
    <t xml:space="preserve">C06227</t>
  </si>
  <si>
    <t xml:space="preserve">C06228</t>
  </si>
  <si>
    <t xml:space="preserve">C06229</t>
  </si>
  <si>
    <t xml:space="preserve">C06230</t>
  </si>
  <si>
    <t xml:space="preserve">C06231</t>
  </si>
  <si>
    <t xml:space="preserve">C06232</t>
  </si>
  <si>
    <t xml:space="preserve">C06233</t>
  </si>
  <si>
    <t xml:space="preserve">C06234</t>
  </si>
  <si>
    <t xml:space="preserve">C06235</t>
  </si>
  <si>
    <t xml:space="preserve">C06236</t>
  </si>
  <si>
    <t xml:space="preserve">C06237</t>
  </si>
  <si>
    <t xml:space="preserve">C06238</t>
  </si>
  <si>
    <t xml:space="preserve">C06239</t>
  </si>
  <si>
    <t xml:space="preserve">C06240</t>
  </si>
  <si>
    <t xml:space="preserve">C06241</t>
  </si>
  <si>
    <t xml:space="preserve">C06242</t>
  </si>
  <si>
    <t xml:space="preserve">C06243</t>
  </si>
  <si>
    <t xml:space="preserve">C06244</t>
  </si>
  <si>
    <t xml:space="preserve">C06245</t>
  </si>
  <si>
    <t xml:space="preserve">C06246</t>
  </si>
  <si>
    <t xml:space="preserve">C06247</t>
  </si>
  <si>
    <t xml:space="preserve">C06248</t>
  </si>
  <si>
    <t xml:space="preserve">C06249</t>
  </si>
  <si>
    <t xml:space="preserve">C06250</t>
  </si>
  <si>
    <t xml:space="preserve">C06251</t>
  </si>
  <si>
    <t xml:space="preserve">C06252</t>
  </si>
  <si>
    <t xml:space="preserve">C06253</t>
  </si>
  <si>
    <t xml:space="preserve">C06254</t>
  </si>
  <si>
    <t xml:space="preserve">C06255</t>
  </si>
  <si>
    <t xml:space="preserve">C06256</t>
  </si>
  <si>
    <t xml:space="preserve">C06257</t>
  </si>
  <si>
    <t xml:space="preserve">C06258</t>
  </si>
  <si>
    <t xml:space="preserve">C06259</t>
  </si>
  <si>
    <t xml:space="preserve">C06260</t>
  </si>
  <si>
    <t xml:space="preserve">C06261</t>
  </si>
  <si>
    <t xml:space="preserve">C06262</t>
  </si>
  <si>
    <t xml:space="preserve">C06263</t>
  </si>
  <si>
    <t xml:space="preserve">C06264</t>
  </si>
  <si>
    <t xml:space="preserve">C06265</t>
  </si>
  <si>
    <t xml:space="preserve">C06266</t>
  </si>
  <si>
    <t xml:space="preserve">C06267</t>
  </si>
  <si>
    <t xml:space="preserve">C06268</t>
  </si>
  <si>
    <t xml:space="preserve">C06269</t>
  </si>
  <si>
    <t xml:space="preserve">C06270</t>
  </si>
  <si>
    <t xml:space="preserve">C06271</t>
  </si>
  <si>
    <t xml:space="preserve">C06272</t>
  </si>
  <si>
    <t xml:space="preserve">C06273</t>
  </si>
  <si>
    <t xml:space="preserve">C06274</t>
  </si>
  <si>
    <t xml:space="preserve">C06275</t>
  </si>
  <si>
    <t xml:space="preserve">C06276</t>
  </si>
  <si>
    <t xml:space="preserve">C06277</t>
  </si>
  <si>
    <t xml:space="preserve">C06278</t>
  </si>
  <si>
    <t xml:space="preserve">C06279</t>
  </si>
  <si>
    <t xml:space="preserve">C06280</t>
  </si>
  <si>
    <t xml:space="preserve">C06281</t>
  </si>
  <si>
    <t xml:space="preserve">C06282</t>
  </si>
  <si>
    <t xml:space="preserve">C06283</t>
  </si>
  <si>
    <t xml:space="preserve">C06284</t>
  </si>
  <si>
    <t xml:space="preserve">C06285</t>
  </si>
  <si>
    <t xml:space="preserve">C06286</t>
  </si>
  <si>
    <t xml:space="preserve">C06287</t>
  </si>
  <si>
    <t xml:space="preserve">C06288</t>
  </si>
  <si>
    <t xml:space="preserve">C06289</t>
  </si>
  <si>
    <t xml:space="preserve">C06290</t>
  </si>
  <si>
    <t xml:space="preserve">C06291</t>
  </si>
  <si>
    <t xml:space="preserve">C06292</t>
  </si>
  <si>
    <t xml:space="preserve">C06293</t>
  </si>
  <si>
    <t xml:space="preserve">C06294</t>
  </si>
  <si>
    <t xml:space="preserve">C06295</t>
  </si>
  <si>
    <t xml:space="preserve">C06296</t>
  </si>
  <si>
    <t xml:space="preserve">C06297</t>
  </si>
  <si>
    <t xml:space="preserve">C06298</t>
  </si>
  <si>
    <t xml:space="preserve">C06299</t>
  </si>
  <si>
    <t xml:space="preserve">C06300</t>
  </si>
  <si>
    <t xml:space="preserve">C06301</t>
  </si>
  <si>
    <t xml:space="preserve">C06302</t>
  </si>
  <si>
    <t xml:space="preserve">C06303</t>
  </si>
  <si>
    <t xml:space="preserve">C06304</t>
  </si>
  <si>
    <t xml:space="preserve">C06305</t>
  </si>
  <si>
    <t xml:space="preserve">C06306</t>
  </si>
  <si>
    <t xml:space="preserve">C06307</t>
  </si>
  <si>
    <t xml:space="preserve">C06308</t>
  </si>
  <si>
    <t xml:space="preserve">C06309</t>
  </si>
  <si>
    <t xml:space="preserve">C06310</t>
  </si>
  <si>
    <t xml:space="preserve">C06311</t>
  </si>
  <si>
    <t xml:space="preserve">C06312</t>
  </si>
  <si>
    <t xml:space="preserve">C06313</t>
  </si>
  <si>
    <t xml:space="preserve">C06314</t>
  </si>
  <si>
    <t xml:space="preserve">C06315</t>
  </si>
  <si>
    <t xml:space="preserve">C06316</t>
  </si>
  <si>
    <t xml:space="preserve">C06317</t>
  </si>
  <si>
    <t xml:space="preserve">C06318</t>
  </si>
  <si>
    <t xml:space="preserve">C06319</t>
  </si>
  <si>
    <t xml:space="preserve">C06320</t>
  </si>
  <si>
    <t xml:space="preserve">C06321</t>
  </si>
  <si>
    <t xml:space="preserve">C06322</t>
  </si>
  <si>
    <t xml:space="preserve">C06323</t>
  </si>
  <si>
    <t xml:space="preserve">C06324</t>
  </si>
  <si>
    <t xml:space="preserve">C06325</t>
  </si>
  <si>
    <t xml:space="preserve">C06326</t>
  </si>
  <si>
    <t xml:space="preserve">C06327</t>
  </si>
  <si>
    <t xml:space="preserve">C06328</t>
  </si>
  <si>
    <t xml:space="preserve">C06329</t>
  </si>
  <si>
    <t xml:space="preserve">C06330</t>
  </si>
  <si>
    <t xml:space="preserve">C06331</t>
  </si>
  <si>
    <t xml:space="preserve">C06332</t>
  </si>
  <si>
    <t xml:space="preserve">C06333</t>
  </si>
  <si>
    <t xml:space="preserve">C06334</t>
  </si>
  <si>
    <t xml:space="preserve">C06335</t>
  </si>
  <si>
    <t xml:space="preserve">C06336</t>
  </si>
  <si>
    <t xml:space="preserve">C06337</t>
  </si>
  <si>
    <t xml:space="preserve">C06338</t>
  </si>
  <si>
    <t xml:space="preserve">C06339</t>
  </si>
  <si>
    <t xml:space="preserve">C06340</t>
  </si>
  <si>
    <t xml:space="preserve">C06341</t>
  </si>
  <si>
    <t xml:space="preserve">C06342</t>
  </si>
  <si>
    <t xml:space="preserve">C06343</t>
  </si>
  <si>
    <t xml:space="preserve">C06344</t>
  </si>
  <si>
    <t xml:space="preserve">C06345</t>
  </si>
  <si>
    <t xml:space="preserve">C06346</t>
  </si>
  <si>
    <t xml:space="preserve">C06347</t>
  </si>
  <si>
    <t xml:space="preserve">C06348</t>
  </si>
  <si>
    <t xml:space="preserve">C06349</t>
  </si>
  <si>
    <t xml:space="preserve">C06350</t>
  </si>
  <si>
    <t xml:space="preserve">C06351</t>
  </si>
  <si>
    <t xml:space="preserve">C06352</t>
  </si>
  <si>
    <t xml:space="preserve">C06353</t>
  </si>
  <si>
    <t xml:space="preserve">C06354</t>
  </si>
  <si>
    <t xml:space="preserve">C06355</t>
  </si>
  <si>
    <t xml:space="preserve">C06356</t>
  </si>
  <si>
    <t xml:space="preserve">C06357</t>
  </si>
  <si>
    <t xml:space="preserve">C06358</t>
  </si>
  <si>
    <t xml:space="preserve">C06359</t>
  </si>
  <si>
    <t xml:space="preserve">C06360</t>
  </si>
  <si>
    <t xml:space="preserve">C06361</t>
  </si>
  <si>
    <t xml:space="preserve">C06362</t>
  </si>
  <si>
    <t xml:space="preserve">C06363</t>
  </si>
  <si>
    <t xml:space="preserve">C06364</t>
  </si>
  <si>
    <t xml:space="preserve">C06365</t>
  </si>
  <si>
    <t xml:space="preserve">C06366</t>
  </si>
  <si>
    <t xml:space="preserve">C06367</t>
  </si>
  <si>
    <t xml:space="preserve">C06368</t>
  </si>
  <si>
    <t xml:space="preserve">C06369</t>
  </si>
  <si>
    <t xml:space="preserve">C06370</t>
  </si>
  <si>
    <t xml:space="preserve">C06371</t>
  </si>
  <si>
    <t xml:space="preserve">C06372</t>
  </si>
  <si>
    <t xml:space="preserve">C06373</t>
  </si>
  <si>
    <t xml:space="preserve">C06374</t>
  </si>
  <si>
    <t xml:space="preserve">C06375</t>
  </si>
  <si>
    <t xml:space="preserve">C06376</t>
  </si>
  <si>
    <t xml:space="preserve">C06377</t>
  </si>
  <si>
    <t xml:space="preserve">C06378</t>
  </si>
  <si>
    <t xml:space="preserve">C06379</t>
  </si>
  <si>
    <t xml:space="preserve">C06380</t>
  </si>
  <si>
    <t xml:space="preserve">C06381</t>
  </si>
  <si>
    <t xml:space="preserve">C06382</t>
  </si>
  <si>
    <t xml:space="preserve">C06383</t>
  </si>
  <si>
    <t xml:space="preserve">C06384</t>
  </si>
  <si>
    <t xml:space="preserve">C06385</t>
  </si>
  <si>
    <t xml:space="preserve">C06386</t>
  </si>
  <si>
    <t xml:space="preserve">C06387</t>
  </si>
  <si>
    <t xml:space="preserve">C06388</t>
  </si>
  <si>
    <t xml:space="preserve">C06389</t>
  </si>
  <si>
    <t xml:space="preserve">C06390</t>
  </si>
  <si>
    <t xml:space="preserve">C06391</t>
  </si>
  <si>
    <t xml:space="preserve">C06392</t>
  </si>
  <si>
    <t xml:space="preserve">C06393</t>
  </si>
  <si>
    <t xml:space="preserve">C06394</t>
  </si>
  <si>
    <t xml:space="preserve">C06395</t>
  </si>
  <si>
    <t xml:space="preserve">C06396</t>
  </si>
  <si>
    <t xml:space="preserve">C06397</t>
  </si>
  <si>
    <t xml:space="preserve">C06398</t>
  </si>
  <si>
    <t xml:space="preserve">C06399</t>
  </si>
  <si>
    <t xml:space="preserve">C06400</t>
  </si>
  <si>
    <t xml:space="preserve">C06401</t>
  </si>
  <si>
    <t xml:space="preserve">C06402</t>
  </si>
  <si>
    <t xml:space="preserve">C06403</t>
  </si>
  <si>
    <t xml:space="preserve">C06404</t>
  </si>
  <si>
    <t xml:space="preserve">C06405</t>
  </si>
  <si>
    <t xml:space="preserve">C06406</t>
  </si>
  <si>
    <t xml:space="preserve">C06407</t>
  </si>
  <si>
    <t xml:space="preserve">C06408</t>
  </si>
  <si>
    <t xml:space="preserve">C06409</t>
  </si>
  <si>
    <t xml:space="preserve">C06410</t>
  </si>
  <si>
    <t xml:space="preserve">C06411</t>
  </si>
  <si>
    <t xml:space="preserve">C06412</t>
  </si>
  <si>
    <t xml:space="preserve">C06413</t>
  </si>
  <si>
    <t xml:space="preserve">C06414</t>
  </si>
  <si>
    <t xml:space="preserve">C06415</t>
  </si>
  <si>
    <t xml:space="preserve">C06416</t>
  </si>
  <si>
    <t xml:space="preserve">C06417</t>
  </si>
  <si>
    <t xml:space="preserve">C06418</t>
  </si>
  <si>
    <t xml:space="preserve">C06419</t>
  </si>
  <si>
    <t xml:space="preserve">C06420</t>
  </si>
  <si>
    <t xml:space="preserve">C06421</t>
  </si>
  <si>
    <t xml:space="preserve">C06422</t>
  </si>
  <si>
    <t xml:space="preserve">C06423</t>
  </si>
  <si>
    <t xml:space="preserve">C06424</t>
  </si>
  <si>
    <t xml:space="preserve">C06425</t>
  </si>
  <si>
    <t xml:space="preserve">C06426</t>
  </si>
  <si>
    <t xml:space="preserve">C06427</t>
  </si>
  <si>
    <t xml:space="preserve">C06428</t>
  </si>
  <si>
    <t xml:space="preserve">C06429</t>
  </si>
  <si>
    <t xml:space="preserve">C06430</t>
  </si>
  <si>
    <t xml:space="preserve">C06431</t>
  </si>
  <si>
    <t xml:space="preserve">C06432</t>
  </si>
  <si>
    <t xml:space="preserve">C06433</t>
  </si>
  <si>
    <t xml:space="preserve">C06434</t>
  </si>
  <si>
    <t xml:space="preserve">C06435</t>
  </si>
  <si>
    <t xml:space="preserve">C06436</t>
  </si>
  <si>
    <t xml:space="preserve">C06437</t>
  </si>
  <si>
    <t xml:space="preserve">C06438</t>
  </si>
  <si>
    <t xml:space="preserve">C06439</t>
  </si>
  <si>
    <t xml:space="preserve">C06440</t>
  </si>
  <si>
    <t xml:space="preserve">C06441</t>
  </si>
  <si>
    <t xml:space="preserve">C06442</t>
  </si>
  <si>
    <t xml:space="preserve">C06443</t>
  </si>
  <si>
    <t xml:space="preserve">C06444</t>
  </si>
  <si>
    <t xml:space="preserve">C06445</t>
  </si>
  <si>
    <t xml:space="preserve">C06446</t>
  </si>
  <si>
    <t xml:space="preserve">C06447</t>
  </si>
  <si>
    <t xml:space="preserve">C06448</t>
  </si>
  <si>
    <t xml:space="preserve">C06449</t>
  </si>
  <si>
    <t xml:space="preserve">C06450</t>
  </si>
  <si>
    <t xml:space="preserve">C06451</t>
  </si>
  <si>
    <t xml:space="preserve">C06452</t>
  </si>
  <si>
    <t xml:space="preserve">C06453</t>
  </si>
  <si>
    <t xml:space="preserve">C06454</t>
  </si>
  <si>
    <t xml:space="preserve">C06455</t>
  </si>
  <si>
    <t xml:space="preserve">C06456</t>
  </si>
  <si>
    <t xml:space="preserve">C06457</t>
  </si>
  <si>
    <t xml:space="preserve">C06458</t>
  </si>
  <si>
    <t xml:space="preserve">C06459</t>
  </si>
  <si>
    <t xml:space="preserve">C06460</t>
  </si>
  <si>
    <t xml:space="preserve">C06461</t>
  </si>
  <si>
    <t xml:space="preserve">C06462</t>
  </si>
  <si>
    <t xml:space="preserve">C06463</t>
  </si>
  <si>
    <t xml:space="preserve">C06464</t>
  </si>
  <si>
    <t xml:space="preserve">C06465</t>
  </si>
  <si>
    <t xml:space="preserve">C06466</t>
  </si>
  <si>
    <t xml:space="preserve">C06467</t>
  </si>
  <si>
    <t xml:space="preserve">C06468</t>
  </si>
  <si>
    <t xml:space="preserve">C06469</t>
  </si>
  <si>
    <t xml:space="preserve">C06470</t>
  </si>
  <si>
    <t xml:space="preserve">C06471</t>
  </si>
  <si>
    <t xml:space="preserve">C06472</t>
  </si>
  <si>
    <t xml:space="preserve">C06473</t>
  </si>
  <si>
    <t xml:space="preserve">C06474</t>
  </si>
  <si>
    <t xml:space="preserve">C06475</t>
  </si>
  <si>
    <t xml:space="preserve">C06476</t>
  </si>
  <si>
    <t xml:space="preserve">C06477</t>
  </si>
  <si>
    <t xml:space="preserve">C06478</t>
  </si>
  <si>
    <t xml:space="preserve">C06479</t>
  </si>
  <si>
    <t xml:space="preserve">C06480</t>
  </si>
  <si>
    <t xml:space="preserve">C06481</t>
  </si>
  <si>
    <t xml:space="preserve">C06482</t>
  </si>
  <si>
    <t xml:space="preserve">C06483</t>
  </si>
  <si>
    <t xml:space="preserve">C06484</t>
  </si>
  <si>
    <t xml:space="preserve">C06485</t>
  </si>
  <si>
    <t xml:space="preserve">C06486</t>
  </si>
  <si>
    <t xml:space="preserve">C06487</t>
  </si>
  <si>
    <t xml:space="preserve">C06488</t>
  </si>
  <si>
    <t xml:space="preserve">C06489</t>
  </si>
  <si>
    <t xml:space="preserve">C06490</t>
  </si>
  <si>
    <t xml:space="preserve">C06491</t>
  </si>
  <si>
    <t xml:space="preserve">C06492</t>
  </si>
  <si>
    <t xml:space="preserve">C06493</t>
  </si>
  <si>
    <t xml:space="preserve">C06494</t>
  </si>
  <si>
    <t xml:space="preserve">C06495</t>
  </si>
  <si>
    <t xml:space="preserve">C06496</t>
  </si>
  <si>
    <t xml:space="preserve">C06497</t>
  </si>
  <si>
    <t xml:space="preserve">C06498</t>
  </si>
  <si>
    <t xml:space="preserve">C06499</t>
  </si>
  <si>
    <t xml:space="preserve">C06500</t>
  </si>
  <si>
    <t xml:space="preserve">C06501</t>
  </si>
  <si>
    <t xml:space="preserve">C06502</t>
  </si>
  <si>
    <t xml:space="preserve">C06503</t>
  </si>
  <si>
    <t xml:space="preserve">C06504</t>
  </si>
  <si>
    <t xml:space="preserve">C06505</t>
  </si>
  <si>
    <t xml:space="preserve">C06506</t>
  </si>
  <si>
    <t xml:space="preserve">C06507</t>
  </si>
  <si>
    <t xml:space="preserve">C06508</t>
  </si>
  <si>
    <t xml:space="preserve">C06509</t>
  </si>
  <si>
    <t xml:space="preserve">C06510</t>
  </si>
  <si>
    <t xml:space="preserve">C06511</t>
  </si>
  <si>
    <t xml:space="preserve">C06512</t>
  </si>
  <si>
    <t xml:space="preserve">C06513</t>
  </si>
  <si>
    <t xml:space="preserve">C06514</t>
  </si>
  <si>
    <t xml:space="preserve">C06515</t>
  </si>
  <si>
    <t xml:space="preserve">C06516</t>
  </si>
  <si>
    <t xml:space="preserve">C06517</t>
  </si>
  <si>
    <t xml:space="preserve">C06518</t>
  </si>
  <si>
    <t xml:space="preserve">C06519</t>
  </si>
  <si>
    <t xml:space="preserve">C06520</t>
  </si>
  <si>
    <t xml:space="preserve">C06521</t>
  </si>
  <si>
    <t xml:space="preserve">C06522</t>
  </si>
  <si>
    <t xml:space="preserve">C06523</t>
  </si>
  <si>
    <t xml:space="preserve">C06524</t>
  </si>
  <si>
    <t xml:space="preserve">C06525</t>
  </si>
  <si>
    <t xml:space="preserve">C06526</t>
  </si>
  <si>
    <t xml:space="preserve">C06527</t>
  </si>
  <si>
    <t xml:space="preserve">C06528</t>
  </si>
  <si>
    <t xml:space="preserve">C06529</t>
  </si>
  <si>
    <t xml:space="preserve">C06530</t>
  </si>
  <si>
    <t xml:space="preserve">C06531</t>
  </si>
  <si>
    <t xml:space="preserve">C06532</t>
  </si>
  <si>
    <t xml:space="preserve">C06533</t>
  </si>
  <si>
    <t xml:space="preserve">C06534</t>
  </si>
  <si>
    <t xml:space="preserve">C06535</t>
  </si>
  <si>
    <t xml:space="preserve">C06536</t>
  </si>
  <si>
    <t xml:space="preserve">C06537</t>
  </si>
  <si>
    <t xml:space="preserve">C06538</t>
  </si>
  <si>
    <t xml:space="preserve">C06539</t>
  </si>
  <si>
    <t xml:space="preserve">C06540</t>
  </si>
  <si>
    <t xml:space="preserve">C06541</t>
  </si>
  <si>
    <t xml:space="preserve">C06542</t>
  </si>
  <si>
    <t xml:space="preserve">C06543</t>
  </si>
  <si>
    <t xml:space="preserve">C06544</t>
  </si>
  <si>
    <t xml:space="preserve">C06545</t>
  </si>
  <si>
    <t xml:space="preserve">C06546</t>
  </si>
  <si>
    <t xml:space="preserve">C06547</t>
  </si>
  <si>
    <t xml:space="preserve">C06548</t>
  </si>
  <si>
    <t xml:space="preserve">C06549</t>
  </si>
  <si>
    <t xml:space="preserve">C06550</t>
  </si>
  <si>
    <t xml:space="preserve">C06551</t>
  </si>
  <si>
    <t xml:space="preserve">C06552</t>
  </si>
  <si>
    <t xml:space="preserve">C06553</t>
  </si>
  <si>
    <t xml:space="preserve">C06554</t>
  </si>
  <si>
    <t xml:space="preserve">C06555</t>
  </si>
  <si>
    <t xml:space="preserve">C06556</t>
  </si>
  <si>
    <t xml:space="preserve">C06557</t>
  </si>
  <si>
    <t xml:space="preserve">C06558</t>
  </si>
  <si>
    <t xml:space="preserve">C06559</t>
  </si>
  <si>
    <t xml:space="preserve">C06560</t>
  </si>
  <si>
    <t xml:space="preserve">C06561</t>
  </si>
  <si>
    <t xml:space="preserve">C06562</t>
  </si>
  <si>
    <t xml:space="preserve">C06563</t>
  </si>
  <si>
    <t xml:space="preserve">C06564</t>
  </si>
  <si>
    <t xml:space="preserve">C06565</t>
  </si>
  <si>
    <t xml:space="preserve">C06566</t>
  </si>
  <si>
    <t xml:space="preserve">C06567</t>
  </si>
  <si>
    <t xml:space="preserve">C06568</t>
  </si>
  <si>
    <t xml:space="preserve">C06569</t>
  </si>
  <si>
    <t xml:space="preserve">C06570</t>
  </si>
  <si>
    <t xml:space="preserve">C06571</t>
  </si>
  <si>
    <t xml:space="preserve">C06572</t>
  </si>
  <si>
    <t xml:space="preserve">C06573</t>
  </si>
  <si>
    <t xml:space="preserve">C06574</t>
  </si>
  <si>
    <t xml:space="preserve">C06575</t>
  </si>
  <si>
    <t xml:space="preserve">C06576</t>
  </si>
  <si>
    <t xml:space="preserve">C06577</t>
  </si>
  <si>
    <t xml:space="preserve">C06578</t>
  </si>
  <si>
    <t xml:space="preserve">C06579</t>
  </si>
  <si>
    <t xml:space="preserve">C06580</t>
  </si>
  <si>
    <t xml:space="preserve">C06581</t>
  </si>
  <si>
    <t xml:space="preserve">C06582</t>
  </si>
  <si>
    <t xml:space="preserve">C06583</t>
  </si>
  <si>
    <t xml:space="preserve">C06584</t>
  </si>
  <si>
    <t xml:space="preserve">C06585</t>
  </si>
  <si>
    <t xml:space="preserve">C06586</t>
  </si>
  <si>
    <t xml:space="preserve">C06587</t>
  </si>
  <si>
    <t xml:space="preserve">C06588</t>
  </si>
  <si>
    <t xml:space="preserve">C06589</t>
  </si>
  <si>
    <t xml:space="preserve">C06590</t>
  </si>
  <si>
    <t xml:space="preserve">C06591</t>
  </si>
  <si>
    <t xml:space="preserve">C06592</t>
  </si>
  <si>
    <t xml:space="preserve">C06593</t>
  </si>
  <si>
    <t xml:space="preserve">C06594</t>
  </si>
  <si>
    <t xml:space="preserve">C06595</t>
  </si>
  <si>
    <t xml:space="preserve">C06596</t>
  </si>
  <si>
    <t xml:space="preserve">C06597</t>
  </si>
  <si>
    <t xml:space="preserve">C06598</t>
  </si>
  <si>
    <t xml:space="preserve">C06599</t>
  </si>
  <si>
    <t xml:space="preserve">C06600</t>
  </si>
  <si>
    <t xml:space="preserve">C06601</t>
  </si>
  <si>
    <t xml:space="preserve">C06602</t>
  </si>
  <si>
    <t xml:space="preserve">C06603</t>
  </si>
  <si>
    <t xml:space="preserve">C06604</t>
  </si>
  <si>
    <t xml:space="preserve">C06605</t>
  </si>
  <si>
    <t xml:space="preserve">C06606</t>
  </si>
  <si>
    <t xml:space="preserve">C06607</t>
  </si>
  <si>
    <t xml:space="preserve">C06608</t>
  </si>
  <si>
    <t xml:space="preserve">C06609</t>
  </si>
  <si>
    <t xml:space="preserve">C06610</t>
  </si>
  <si>
    <t xml:space="preserve">C06611</t>
  </si>
  <si>
    <t xml:space="preserve">C06612</t>
  </si>
  <si>
    <t xml:space="preserve">C06613</t>
  </si>
  <si>
    <t xml:space="preserve">C06614</t>
  </si>
  <si>
    <t xml:space="preserve">C06615</t>
  </si>
  <si>
    <t xml:space="preserve">C06616</t>
  </si>
  <si>
    <t xml:space="preserve">C06617</t>
  </si>
  <si>
    <t xml:space="preserve">C06618</t>
  </si>
  <si>
    <t xml:space="preserve">C06619</t>
  </si>
  <si>
    <t xml:space="preserve">C06620</t>
  </si>
  <si>
    <t xml:space="preserve">C06621</t>
  </si>
  <si>
    <t xml:space="preserve">C06622</t>
  </si>
  <si>
    <t xml:space="preserve">C06623</t>
  </si>
  <si>
    <t xml:space="preserve">C06624</t>
  </si>
  <si>
    <t xml:space="preserve">C06625</t>
  </si>
  <si>
    <t xml:space="preserve">C06626</t>
  </si>
  <si>
    <t xml:space="preserve">C06627</t>
  </si>
  <si>
    <t xml:space="preserve">C06628</t>
  </si>
  <si>
    <t xml:space="preserve">C06629</t>
  </si>
  <si>
    <t xml:space="preserve">C06630</t>
  </si>
  <si>
    <t xml:space="preserve">C06631</t>
  </si>
  <si>
    <t xml:space="preserve">C06632</t>
  </si>
  <si>
    <t xml:space="preserve">C06633</t>
  </si>
  <si>
    <t xml:space="preserve">C06634</t>
  </si>
  <si>
    <t xml:space="preserve">C06635</t>
  </si>
  <si>
    <t xml:space="preserve">C06636</t>
  </si>
  <si>
    <t xml:space="preserve">C06637</t>
  </si>
  <si>
    <t xml:space="preserve">C06638</t>
  </si>
  <si>
    <t xml:space="preserve">C06639</t>
  </si>
  <si>
    <t xml:space="preserve">C06640</t>
  </si>
  <si>
    <t xml:space="preserve">C06641</t>
  </si>
  <si>
    <t xml:space="preserve">C06642</t>
  </si>
  <si>
    <t xml:space="preserve">C06643</t>
  </si>
  <si>
    <t xml:space="preserve">C06644</t>
  </si>
  <si>
    <t xml:space="preserve">C06645</t>
  </si>
  <si>
    <t xml:space="preserve">C06646</t>
  </si>
  <si>
    <t xml:space="preserve">C06647</t>
  </si>
  <si>
    <t xml:space="preserve">C06648</t>
  </si>
  <si>
    <t xml:space="preserve">C06649</t>
  </si>
  <si>
    <t xml:space="preserve">C06650</t>
  </si>
  <si>
    <t xml:space="preserve">C06651</t>
  </si>
  <si>
    <t xml:space="preserve">C06652</t>
  </si>
  <si>
    <t xml:space="preserve">C06653</t>
  </si>
  <si>
    <t xml:space="preserve">C06654</t>
  </si>
  <si>
    <t xml:space="preserve">C06655</t>
  </si>
  <si>
    <t xml:space="preserve">C06656</t>
  </si>
  <si>
    <t xml:space="preserve">C06657</t>
  </si>
  <si>
    <t xml:space="preserve">C06658</t>
  </si>
  <si>
    <t xml:space="preserve">C06659</t>
  </si>
  <si>
    <t xml:space="preserve">C06660</t>
  </si>
  <si>
    <t xml:space="preserve">C06661</t>
  </si>
  <si>
    <t xml:space="preserve">C06662</t>
  </si>
  <si>
    <t xml:space="preserve">C06663</t>
  </si>
  <si>
    <t xml:space="preserve">C06664</t>
  </si>
  <si>
    <t xml:space="preserve">C06665</t>
  </si>
  <si>
    <t xml:space="preserve">C06666</t>
  </si>
  <si>
    <t xml:space="preserve">C06667</t>
  </si>
  <si>
    <t xml:space="preserve">C06668</t>
  </si>
  <si>
    <t xml:space="preserve">C06669</t>
  </si>
  <si>
    <t xml:space="preserve">C06670</t>
  </si>
  <si>
    <t xml:space="preserve">C06671</t>
  </si>
  <si>
    <t xml:space="preserve">C06672</t>
  </si>
  <si>
    <t xml:space="preserve">C06673</t>
  </si>
  <si>
    <t xml:space="preserve">C06674</t>
  </si>
  <si>
    <t xml:space="preserve">C06675</t>
  </si>
  <si>
    <t xml:space="preserve">C06676</t>
  </si>
  <si>
    <t xml:space="preserve">C06677</t>
  </si>
  <si>
    <t xml:space="preserve">C06678</t>
  </si>
  <si>
    <t xml:space="preserve">C06679</t>
  </si>
  <si>
    <t xml:space="preserve">C06680</t>
  </si>
  <si>
    <t xml:space="preserve">C06681</t>
  </si>
  <si>
    <t xml:space="preserve">C06682</t>
  </si>
  <si>
    <t xml:space="preserve">C06683</t>
  </si>
  <si>
    <t xml:space="preserve">C06684</t>
  </si>
  <si>
    <t xml:space="preserve">C06685</t>
  </si>
  <si>
    <t xml:space="preserve">C06686</t>
  </si>
  <si>
    <t xml:space="preserve">C06687</t>
  </si>
  <si>
    <t xml:space="preserve">C06688</t>
  </si>
  <si>
    <t xml:space="preserve">C06689</t>
  </si>
  <si>
    <t xml:space="preserve">C06690</t>
  </si>
  <si>
    <t xml:space="preserve">C06691</t>
  </si>
  <si>
    <t xml:space="preserve">C06692</t>
  </si>
  <si>
    <t xml:space="preserve">C06693</t>
  </si>
  <si>
    <t xml:space="preserve">C06694</t>
  </si>
  <si>
    <t xml:space="preserve">C06695</t>
  </si>
  <si>
    <t xml:space="preserve">C06696</t>
  </si>
  <si>
    <t xml:space="preserve">C06697</t>
  </si>
  <si>
    <t xml:space="preserve">C06698</t>
  </si>
  <si>
    <t xml:space="preserve">C06699</t>
  </si>
  <si>
    <t xml:space="preserve">C06700</t>
  </si>
  <si>
    <t xml:space="preserve">C06701</t>
  </si>
  <si>
    <t xml:space="preserve">C06702</t>
  </si>
  <si>
    <t xml:space="preserve">C06703</t>
  </si>
  <si>
    <t xml:space="preserve">C06704</t>
  </si>
  <si>
    <t xml:space="preserve">C06705</t>
  </si>
  <si>
    <t xml:space="preserve">C06706</t>
  </si>
  <si>
    <t xml:space="preserve">C06707</t>
  </si>
  <si>
    <t xml:space="preserve">C06708</t>
  </si>
  <si>
    <t xml:space="preserve">C06709</t>
  </si>
  <si>
    <t xml:space="preserve">C06710</t>
  </si>
  <si>
    <t xml:space="preserve">C06711</t>
  </si>
  <si>
    <t xml:space="preserve">C06712</t>
  </si>
  <si>
    <t xml:space="preserve">C06713</t>
  </si>
  <si>
    <t xml:space="preserve">C06714</t>
  </si>
  <si>
    <t xml:space="preserve">C06715</t>
  </si>
  <si>
    <t xml:space="preserve">C06716</t>
  </si>
  <si>
    <t xml:space="preserve">C06717</t>
  </si>
  <si>
    <t xml:space="preserve">C06718</t>
  </si>
  <si>
    <t xml:space="preserve">C06719</t>
  </si>
  <si>
    <t xml:space="preserve">C06720</t>
  </si>
  <si>
    <t xml:space="preserve">C06721</t>
  </si>
  <si>
    <t xml:space="preserve">C06722</t>
  </si>
  <si>
    <t xml:space="preserve">C06723</t>
  </si>
  <si>
    <t xml:space="preserve">C06724</t>
  </si>
  <si>
    <t xml:space="preserve">C06725</t>
  </si>
  <si>
    <t xml:space="preserve">C06726</t>
  </si>
  <si>
    <t xml:space="preserve">C06727</t>
  </si>
  <si>
    <t xml:space="preserve">C06728</t>
  </si>
  <si>
    <t xml:space="preserve">C06729</t>
  </si>
  <si>
    <t xml:space="preserve">C06730</t>
  </si>
  <si>
    <t xml:space="preserve">C06731</t>
  </si>
  <si>
    <t xml:space="preserve">C06732</t>
  </si>
  <si>
    <t xml:space="preserve">C06733</t>
  </si>
  <si>
    <t xml:space="preserve">C06734</t>
  </si>
  <si>
    <t xml:space="preserve">C06735</t>
  </si>
  <si>
    <t xml:space="preserve">C06736</t>
  </si>
  <si>
    <t xml:space="preserve">C06737</t>
  </si>
  <si>
    <t xml:space="preserve">C06738</t>
  </si>
  <si>
    <t xml:space="preserve">C06739</t>
  </si>
  <si>
    <t xml:space="preserve">C06740</t>
  </si>
  <si>
    <t xml:space="preserve">C06741</t>
  </si>
  <si>
    <t xml:space="preserve">C06742</t>
  </si>
  <si>
    <t xml:space="preserve">C06743</t>
  </si>
  <si>
    <t xml:space="preserve">C06744</t>
  </si>
  <si>
    <t xml:space="preserve">C06745</t>
  </si>
  <si>
    <t xml:space="preserve">C06746</t>
  </si>
  <si>
    <t xml:space="preserve">C06747</t>
  </si>
  <si>
    <t xml:space="preserve">C06748</t>
  </si>
  <si>
    <t xml:space="preserve">C06749</t>
  </si>
  <si>
    <t xml:space="preserve">C06750</t>
  </si>
  <si>
    <t xml:space="preserve">C06751</t>
  </si>
  <si>
    <t xml:space="preserve">C06752</t>
  </si>
  <si>
    <t xml:space="preserve">C06753</t>
  </si>
  <si>
    <t xml:space="preserve">C06754</t>
  </si>
  <si>
    <t xml:space="preserve">C06755</t>
  </si>
  <si>
    <t xml:space="preserve">C06756</t>
  </si>
  <si>
    <t xml:space="preserve">C06757</t>
  </si>
  <si>
    <t xml:space="preserve">C06758</t>
  </si>
  <si>
    <t xml:space="preserve">C06759</t>
  </si>
  <si>
    <t xml:space="preserve">C06760</t>
  </si>
  <si>
    <t xml:space="preserve">C06761</t>
  </si>
  <si>
    <t xml:space="preserve">C06762</t>
  </si>
  <si>
    <t xml:space="preserve">C06763</t>
  </si>
  <si>
    <t xml:space="preserve">C06764</t>
  </si>
  <si>
    <t xml:space="preserve">C06765</t>
  </si>
  <si>
    <t xml:space="preserve">C06766</t>
  </si>
  <si>
    <t xml:space="preserve">C06767</t>
  </si>
  <si>
    <t xml:space="preserve">C06768</t>
  </si>
  <si>
    <t xml:space="preserve">C06769</t>
  </si>
  <si>
    <t xml:space="preserve">C06770</t>
  </si>
  <si>
    <t xml:space="preserve">C06771</t>
  </si>
  <si>
    <t xml:space="preserve">C06772</t>
  </si>
  <si>
    <t xml:space="preserve">C06773</t>
  </si>
  <si>
    <t xml:space="preserve">C06774</t>
  </si>
  <si>
    <t xml:space="preserve">C06775</t>
  </si>
  <si>
    <t xml:space="preserve">C06776</t>
  </si>
  <si>
    <t xml:space="preserve">C06777</t>
  </si>
  <si>
    <t xml:space="preserve">C06778</t>
  </si>
  <si>
    <t xml:space="preserve">C06779</t>
  </si>
  <si>
    <t xml:space="preserve">C06780</t>
  </si>
  <si>
    <t xml:space="preserve">C06781</t>
  </si>
  <si>
    <t xml:space="preserve">C06782</t>
  </si>
  <si>
    <t xml:space="preserve">C06783</t>
  </si>
  <si>
    <t xml:space="preserve">C06784</t>
  </si>
  <si>
    <t xml:space="preserve">C06785</t>
  </si>
  <si>
    <t xml:space="preserve">C06786</t>
  </si>
  <si>
    <t xml:space="preserve">C06787</t>
  </si>
  <si>
    <t xml:space="preserve">C06788</t>
  </si>
  <si>
    <t xml:space="preserve">C06789</t>
  </si>
  <si>
    <t xml:space="preserve">C06790</t>
  </si>
  <si>
    <t xml:space="preserve">C06791</t>
  </si>
  <si>
    <t xml:space="preserve">C06792</t>
  </si>
  <si>
    <t xml:space="preserve">C06793</t>
  </si>
  <si>
    <t xml:space="preserve">C06794</t>
  </si>
  <si>
    <t xml:space="preserve">C06795</t>
  </si>
  <si>
    <t xml:space="preserve">C06796</t>
  </si>
  <si>
    <t xml:space="preserve">C06797</t>
  </si>
  <si>
    <t xml:space="preserve">C06798</t>
  </si>
  <si>
    <t xml:space="preserve">C06799</t>
  </si>
  <si>
    <t xml:space="preserve">C06800</t>
  </si>
  <si>
    <t xml:space="preserve">C06801</t>
  </si>
  <si>
    <t xml:space="preserve">C06802</t>
  </si>
  <si>
    <t xml:space="preserve">C06803</t>
  </si>
  <si>
    <t xml:space="preserve">C06804</t>
  </si>
  <si>
    <t xml:space="preserve">C06805</t>
  </si>
  <si>
    <t xml:space="preserve">C06806</t>
  </si>
  <si>
    <t xml:space="preserve">C06807</t>
  </si>
  <si>
    <t xml:space="preserve">C06808</t>
  </si>
  <si>
    <t xml:space="preserve">C06809</t>
  </si>
  <si>
    <t xml:space="preserve">C06810</t>
  </si>
  <si>
    <t xml:space="preserve">C06811</t>
  </si>
  <si>
    <t xml:space="preserve">C06812</t>
  </si>
  <si>
    <t xml:space="preserve">C06813</t>
  </si>
  <si>
    <t xml:space="preserve">C06814</t>
  </si>
  <si>
    <t xml:space="preserve">C06815</t>
  </si>
  <si>
    <t xml:space="preserve">C06816</t>
  </si>
  <si>
    <t xml:space="preserve">C06817</t>
  </si>
  <si>
    <t xml:space="preserve">C06818</t>
  </si>
  <si>
    <t xml:space="preserve">C06819</t>
  </si>
  <si>
    <t xml:space="preserve">C06820</t>
  </si>
  <si>
    <t xml:space="preserve">C06821</t>
  </si>
  <si>
    <t xml:space="preserve">C06822</t>
  </si>
  <si>
    <t xml:space="preserve">C06823</t>
  </si>
  <si>
    <t xml:space="preserve">C06824</t>
  </si>
  <si>
    <t xml:space="preserve">C06825</t>
  </si>
  <si>
    <t xml:space="preserve">C06826</t>
  </si>
  <si>
    <t xml:space="preserve">C06827</t>
  </si>
  <si>
    <t xml:space="preserve">C06828</t>
  </si>
  <si>
    <t xml:space="preserve">C06829</t>
  </si>
  <si>
    <t xml:space="preserve">C06830</t>
  </si>
  <si>
    <t xml:space="preserve">C06831</t>
  </si>
  <si>
    <t xml:space="preserve">C06832</t>
  </si>
  <si>
    <t xml:space="preserve">C06833</t>
  </si>
  <si>
    <t xml:space="preserve">C06834</t>
  </si>
  <si>
    <t xml:space="preserve">C06835</t>
  </si>
  <si>
    <t xml:space="preserve">C06836</t>
  </si>
  <si>
    <t xml:space="preserve">C06837</t>
  </si>
  <si>
    <t xml:space="preserve">C06838</t>
  </si>
  <si>
    <t xml:space="preserve">C06839</t>
  </si>
  <si>
    <t xml:space="preserve">C06840</t>
  </si>
  <si>
    <t xml:space="preserve">C06841</t>
  </si>
  <si>
    <t xml:space="preserve">C06842</t>
  </si>
  <si>
    <t xml:space="preserve">C06843</t>
  </si>
  <si>
    <t xml:space="preserve">C06844</t>
  </si>
  <si>
    <t xml:space="preserve">C06845</t>
  </si>
  <si>
    <t xml:space="preserve">C06846</t>
  </si>
  <si>
    <t xml:space="preserve">C06847</t>
  </si>
  <si>
    <t xml:space="preserve">C06848</t>
  </si>
  <si>
    <t xml:space="preserve">C06849</t>
  </si>
  <si>
    <t xml:space="preserve">C06850</t>
  </si>
  <si>
    <t xml:space="preserve">C06851</t>
  </si>
  <si>
    <t xml:space="preserve">C06852</t>
  </si>
  <si>
    <t xml:space="preserve">C06853</t>
  </si>
  <si>
    <t xml:space="preserve">C06854</t>
  </si>
  <si>
    <t xml:space="preserve">C06855</t>
  </si>
  <si>
    <t xml:space="preserve">C06856</t>
  </si>
  <si>
    <t xml:space="preserve">C06857</t>
  </si>
  <si>
    <t xml:space="preserve">C06858</t>
  </si>
  <si>
    <t xml:space="preserve">C06859</t>
  </si>
  <si>
    <t xml:space="preserve">C06860</t>
  </si>
  <si>
    <t xml:space="preserve">C06861</t>
  </si>
  <si>
    <t xml:space="preserve">C06862</t>
  </si>
  <si>
    <t xml:space="preserve">C06863</t>
  </si>
  <si>
    <t xml:space="preserve">C06864</t>
  </si>
  <si>
    <t xml:space="preserve">C06865</t>
  </si>
  <si>
    <t xml:space="preserve">C06866</t>
  </si>
  <si>
    <t xml:space="preserve">C06867</t>
  </si>
  <si>
    <t xml:space="preserve">C06868</t>
  </si>
  <si>
    <t xml:space="preserve">C06869</t>
  </si>
  <si>
    <t xml:space="preserve">C06870</t>
  </si>
  <si>
    <t xml:space="preserve">C06871</t>
  </si>
  <si>
    <t xml:space="preserve">C06872</t>
  </si>
  <si>
    <t xml:space="preserve">C06873</t>
  </si>
  <si>
    <t xml:space="preserve">C06874</t>
  </si>
  <si>
    <t xml:space="preserve">C06875</t>
  </si>
  <si>
    <t xml:space="preserve">C06876</t>
  </si>
  <si>
    <t xml:space="preserve">C06877</t>
  </si>
  <si>
    <t xml:space="preserve">C06878</t>
  </si>
  <si>
    <t xml:space="preserve">C06879</t>
  </si>
  <si>
    <t xml:space="preserve">C06880</t>
  </si>
  <si>
    <t xml:space="preserve">C06881</t>
  </si>
  <si>
    <t xml:space="preserve">C06882</t>
  </si>
  <si>
    <t xml:space="preserve">C06883</t>
  </si>
  <si>
    <t xml:space="preserve">C06884</t>
  </si>
  <si>
    <t xml:space="preserve">C06885</t>
  </si>
  <si>
    <t xml:space="preserve">C06886</t>
  </si>
  <si>
    <t xml:space="preserve">C06887</t>
  </si>
  <si>
    <t xml:space="preserve">C06888</t>
  </si>
  <si>
    <t xml:space="preserve">C06889</t>
  </si>
  <si>
    <t xml:space="preserve">C06890</t>
  </si>
  <si>
    <t xml:space="preserve">C06891</t>
  </si>
  <si>
    <t xml:space="preserve">C06892</t>
  </si>
  <si>
    <t xml:space="preserve">C06893</t>
  </si>
  <si>
    <t xml:space="preserve">C06894</t>
  </si>
  <si>
    <t xml:space="preserve">C06895</t>
  </si>
  <si>
    <t xml:space="preserve">C06896</t>
  </si>
  <si>
    <t xml:space="preserve">C06897</t>
  </si>
  <si>
    <t xml:space="preserve">C06898</t>
  </si>
  <si>
    <t xml:space="preserve">C06899</t>
  </si>
  <si>
    <t xml:space="preserve">C06900</t>
  </si>
  <si>
    <t xml:space="preserve">C06901</t>
  </si>
  <si>
    <t xml:space="preserve">C06902</t>
  </si>
  <si>
    <t xml:space="preserve">C06903</t>
  </si>
  <si>
    <t xml:space="preserve">C06904</t>
  </si>
  <si>
    <t xml:space="preserve">C06905</t>
  </si>
  <si>
    <t xml:space="preserve">C06906</t>
  </si>
  <si>
    <t xml:space="preserve">C06907</t>
  </si>
  <si>
    <t xml:space="preserve">C06908</t>
  </si>
  <si>
    <t xml:space="preserve">C06909</t>
  </si>
  <si>
    <t xml:space="preserve">C06910</t>
  </si>
  <si>
    <t xml:space="preserve">C06911</t>
  </si>
  <si>
    <t xml:space="preserve">C06912</t>
  </si>
  <si>
    <t xml:space="preserve">C06913</t>
  </si>
  <si>
    <t xml:space="preserve">C06914</t>
  </si>
  <si>
    <t xml:space="preserve">C06915</t>
  </si>
  <si>
    <t xml:space="preserve">C06916</t>
  </si>
  <si>
    <t xml:space="preserve">C06917</t>
  </si>
  <si>
    <t xml:space="preserve">C06918</t>
  </si>
  <si>
    <t xml:space="preserve">C06919</t>
  </si>
  <si>
    <t xml:space="preserve">C06920</t>
  </si>
  <si>
    <t xml:space="preserve">C06921</t>
  </si>
  <si>
    <t xml:space="preserve">C06922</t>
  </si>
  <si>
    <t xml:space="preserve">C06923</t>
  </si>
  <si>
    <t xml:space="preserve">C06924</t>
  </si>
  <si>
    <t xml:space="preserve">C06925</t>
  </si>
  <si>
    <t xml:space="preserve">C06926</t>
  </si>
  <si>
    <t xml:space="preserve">C06927</t>
  </si>
  <si>
    <t xml:space="preserve">C06928</t>
  </si>
  <si>
    <t xml:space="preserve">C06929</t>
  </si>
  <si>
    <t xml:space="preserve">C06930</t>
  </si>
  <si>
    <t xml:space="preserve">C06931</t>
  </si>
  <si>
    <t xml:space="preserve">C06932</t>
  </si>
  <si>
    <t xml:space="preserve">C06933</t>
  </si>
  <si>
    <t xml:space="preserve">C06934</t>
  </si>
  <si>
    <t xml:space="preserve">C06935</t>
  </si>
  <si>
    <t xml:space="preserve">C06936</t>
  </si>
  <si>
    <t xml:space="preserve">C06937</t>
  </si>
  <si>
    <t xml:space="preserve">C06938</t>
  </si>
  <si>
    <t xml:space="preserve">C06939</t>
  </si>
  <si>
    <t xml:space="preserve">C06940</t>
  </si>
  <si>
    <t xml:space="preserve">C06941</t>
  </si>
  <si>
    <t xml:space="preserve">C06942</t>
  </si>
  <si>
    <t xml:space="preserve">C06943</t>
  </si>
  <si>
    <t xml:space="preserve">C06944</t>
  </si>
  <si>
    <t xml:space="preserve">C06945</t>
  </si>
  <si>
    <t xml:space="preserve">C06946</t>
  </si>
  <si>
    <t xml:space="preserve">C06947</t>
  </si>
  <si>
    <t xml:space="preserve">C06948</t>
  </si>
  <si>
    <t xml:space="preserve">C06949</t>
  </si>
  <si>
    <t xml:space="preserve">C06950</t>
  </si>
  <si>
    <t xml:space="preserve">C06951</t>
  </si>
  <si>
    <t xml:space="preserve">C06952</t>
  </si>
  <si>
    <t xml:space="preserve">C06953</t>
  </si>
  <si>
    <t xml:space="preserve">C06954</t>
  </si>
  <si>
    <t xml:space="preserve">C06955</t>
  </si>
  <si>
    <t xml:space="preserve">C06956</t>
  </si>
  <si>
    <t xml:space="preserve">C06957</t>
  </si>
  <si>
    <t xml:space="preserve">C06958</t>
  </si>
  <si>
    <t xml:space="preserve">C06959</t>
  </si>
  <si>
    <t xml:space="preserve">C06960</t>
  </si>
  <si>
    <t xml:space="preserve">C06961</t>
  </si>
  <si>
    <t xml:space="preserve">C06962</t>
  </si>
  <si>
    <t xml:space="preserve">C06963</t>
  </si>
  <si>
    <t xml:space="preserve">C06964</t>
  </si>
  <si>
    <t xml:space="preserve">C06965</t>
  </si>
  <si>
    <t xml:space="preserve">C06966</t>
  </si>
  <si>
    <t xml:space="preserve">C06967</t>
  </si>
  <si>
    <t xml:space="preserve">C06968</t>
  </si>
  <si>
    <t xml:space="preserve">C06969</t>
  </si>
  <si>
    <t xml:space="preserve">C06970</t>
  </si>
  <si>
    <t xml:space="preserve">C06971</t>
  </si>
  <si>
    <t xml:space="preserve">C06972</t>
  </si>
  <si>
    <t xml:space="preserve">C06973</t>
  </si>
  <si>
    <t xml:space="preserve">C06974</t>
  </si>
  <si>
    <t xml:space="preserve">C06975</t>
  </si>
  <si>
    <t xml:space="preserve">C06976</t>
  </si>
  <si>
    <t xml:space="preserve">C06977</t>
  </si>
  <si>
    <t xml:space="preserve">C06978</t>
  </si>
  <si>
    <t xml:space="preserve">C06979</t>
  </si>
  <si>
    <t xml:space="preserve">C06980</t>
  </si>
  <si>
    <t xml:space="preserve">C06981</t>
  </si>
  <si>
    <t xml:space="preserve">C06982</t>
  </si>
  <si>
    <t xml:space="preserve">C06983</t>
  </si>
  <si>
    <t xml:space="preserve">C06984</t>
  </si>
  <si>
    <t xml:space="preserve">C06985</t>
  </si>
  <si>
    <t xml:space="preserve">C06986</t>
  </si>
  <si>
    <t xml:space="preserve">C06987</t>
  </si>
  <si>
    <t xml:space="preserve">C06988</t>
  </si>
  <si>
    <t xml:space="preserve">C06989</t>
  </si>
  <si>
    <t xml:space="preserve">C06990</t>
  </si>
  <si>
    <t xml:space="preserve">C06991</t>
  </si>
  <si>
    <t xml:space="preserve">C06992</t>
  </si>
  <si>
    <t xml:space="preserve">C06993</t>
  </si>
  <si>
    <t xml:space="preserve">C06994</t>
  </si>
  <si>
    <t xml:space="preserve">C06995</t>
  </si>
  <si>
    <t xml:space="preserve">C06996</t>
  </si>
  <si>
    <t xml:space="preserve">C06997</t>
  </si>
  <si>
    <t xml:space="preserve">C06998</t>
  </si>
  <si>
    <t xml:space="preserve">C06999</t>
  </si>
  <si>
    <t xml:space="preserve">C07000</t>
  </si>
  <si>
    <t xml:space="preserve">C07001</t>
  </si>
  <si>
    <t xml:space="preserve">C07002</t>
  </si>
  <si>
    <t xml:space="preserve">C07003</t>
  </si>
  <si>
    <t xml:space="preserve">C07004</t>
  </si>
  <si>
    <t xml:space="preserve">C07005</t>
  </si>
  <si>
    <t xml:space="preserve">C07006</t>
  </si>
  <si>
    <t xml:space="preserve">C07007</t>
  </si>
  <si>
    <t xml:space="preserve">C07008</t>
  </si>
  <si>
    <t xml:space="preserve">C07009</t>
  </si>
  <si>
    <t xml:space="preserve">C07010</t>
  </si>
  <si>
    <t xml:space="preserve">C07011</t>
  </si>
  <si>
    <t xml:space="preserve">C07012</t>
  </si>
  <si>
    <t xml:space="preserve">C07013</t>
  </si>
  <si>
    <t xml:space="preserve">C07014</t>
  </si>
  <si>
    <t xml:space="preserve">C07015</t>
  </si>
  <si>
    <t xml:space="preserve">C07016</t>
  </si>
  <si>
    <t xml:space="preserve">C07017</t>
  </si>
  <si>
    <t xml:space="preserve">C07018</t>
  </si>
  <si>
    <t xml:space="preserve">C07019</t>
  </si>
  <si>
    <t xml:space="preserve">C07020</t>
  </si>
  <si>
    <t xml:space="preserve">C07021</t>
  </si>
  <si>
    <t xml:space="preserve">C07022</t>
  </si>
  <si>
    <t xml:space="preserve">C07023</t>
  </si>
  <si>
    <t xml:space="preserve">C07024</t>
  </si>
  <si>
    <t xml:space="preserve">C07025</t>
  </si>
  <si>
    <t xml:space="preserve">C07026</t>
  </si>
  <si>
    <t xml:space="preserve">C07027</t>
  </si>
  <si>
    <t xml:space="preserve">C07028</t>
  </si>
  <si>
    <t xml:space="preserve">C07029</t>
  </si>
  <si>
    <t xml:space="preserve">C07030</t>
  </si>
  <si>
    <t xml:space="preserve">C07031</t>
  </si>
  <si>
    <t xml:space="preserve">C07032</t>
  </si>
  <si>
    <t xml:space="preserve">C07033</t>
  </si>
  <si>
    <t xml:space="preserve">C07034</t>
  </si>
  <si>
    <t xml:space="preserve">C07035</t>
  </si>
  <si>
    <t xml:space="preserve">C07036</t>
  </si>
  <si>
    <t xml:space="preserve">C07037</t>
  </si>
  <si>
    <t xml:space="preserve">C07038</t>
  </si>
  <si>
    <t xml:space="preserve">C07039</t>
  </si>
  <si>
    <t xml:space="preserve">C07040</t>
  </si>
  <si>
    <t xml:space="preserve">C07041</t>
  </si>
  <si>
    <t xml:space="preserve">C07042</t>
  </si>
  <si>
    <t xml:space="preserve">C07043</t>
  </si>
  <si>
    <t xml:space="preserve">C07044</t>
  </si>
  <si>
    <t xml:space="preserve">C07045</t>
  </si>
  <si>
    <t xml:space="preserve">C07046</t>
  </si>
  <si>
    <t xml:space="preserve">C07047</t>
  </si>
  <si>
    <t xml:space="preserve">C07048</t>
  </si>
  <si>
    <t xml:space="preserve">C07049</t>
  </si>
  <si>
    <t xml:space="preserve">C07050</t>
  </si>
  <si>
    <t xml:space="preserve">C07051</t>
  </si>
  <si>
    <t xml:space="preserve">C07052</t>
  </si>
  <si>
    <t xml:space="preserve">C07053</t>
  </si>
  <si>
    <t xml:space="preserve">C07054</t>
  </si>
  <si>
    <t xml:space="preserve">C07055</t>
  </si>
  <si>
    <t xml:space="preserve">C07056</t>
  </si>
  <si>
    <t xml:space="preserve">C07057</t>
  </si>
  <si>
    <t xml:space="preserve">C07058</t>
  </si>
  <si>
    <t xml:space="preserve">C07059</t>
  </si>
  <si>
    <t xml:space="preserve">C07060</t>
  </si>
  <si>
    <t xml:space="preserve">C07061</t>
  </si>
  <si>
    <t xml:space="preserve">C07062</t>
  </si>
  <si>
    <t xml:space="preserve">C07063</t>
  </si>
  <si>
    <t xml:space="preserve">C07064</t>
  </si>
  <si>
    <t xml:space="preserve">C07065</t>
  </si>
  <si>
    <t xml:space="preserve">C07066</t>
  </si>
  <si>
    <t xml:space="preserve">C07067</t>
  </si>
  <si>
    <t xml:space="preserve">C07068</t>
  </si>
  <si>
    <t xml:space="preserve">C07069</t>
  </si>
  <si>
    <t xml:space="preserve">C07070</t>
  </si>
  <si>
    <t xml:space="preserve">C07071</t>
  </si>
  <si>
    <t xml:space="preserve">C07072</t>
  </si>
  <si>
    <t xml:space="preserve">C07073</t>
  </si>
  <si>
    <t xml:space="preserve">C07074</t>
  </si>
  <si>
    <t xml:space="preserve">C07075</t>
  </si>
  <si>
    <t xml:space="preserve">C07076</t>
  </si>
  <si>
    <t xml:space="preserve">C07077</t>
  </si>
  <si>
    <t xml:space="preserve">C07078</t>
  </si>
  <si>
    <t xml:space="preserve">C07079</t>
  </si>
  <si>
    <t xml:space="preserve">C07080</t>
  </si>
  <si>
    <t xml:space="preserve">C07081</t>
  </si>
  <si>
    <t xml:space="preserve">C07082</t>
  </si>
  <si>
    <t xml:space="preserve">C07083</t>
  </si>
  <si>
    <t xml:space="preserve">C07084</t>
  </si>
  <si>
    <t xml:space="preserve">C07085</t>
  </si>
  <si>
    <t xml:space="preserve">C07086</t>
  </si>
  <si>
    <t xml:space="preserve">C07087</t>
  </si>
  <si>
    <t xml:space="preserve">C07088</t>
  </si>
  <si>
    <t xml:space="preserve">C07089</t>
  </si>
  <si>
    <t xml:space="preserve">C07090</t>
  </si>
  <si>
    <t xml:space="preserve">C07091</t>
  </si>
  <si>
    <t xml:space="preserve">C07092</t>
  </si>
  <si>
    <t xml:space="preserve">C07093</t>
  </si>
  <si>
    <t xml:space="preserve">C07094</t>
  </si>
  <si>
    <t xml:space="preserve">C07095</t>
  </si>
  <si>
    <t xml:space="preserve">C07096</t>
  </si>
  <si>
    <t xml:space="preserve">C07097</t>
  </si>
  <si>
    <t xml:space="preserve">C07098</t>
  </si>
  <si>
    <t xml:space="preserve">C07099</t>
  </si>
  <si>
    <t xml:space="preserve">C07100</t>
  </si>
  <si>
    <t xml:space="preserve">C07101</t>
  </si>
  <si>
    <t xml:space="preserve">C07102</t>
  </si>
  <si>
    <t xml:space="preserve">C07103</t>
  </si>
  <si>
    <t xml:space="preserve">C07104</t>
  </si>
  <si>
    <t xml:space="preserve">C07105</t>
  </si>
  <si>
    <t xml:space="preserve">C07106</t>
  </si>
  <si>
    <t xml:space="preserve">C07107</t>
  </si>
  <si>
    <t xml:space="preserve">C07108</t>
  </si>
  <si>
    <t xml:space="preserve">C07109</t>
  </si>
  <si>
    <t xml:space="preserve">C07110</t>
  </si>
  <si>
    <t xml:space="preserve">C07111</t>
  </si>
  <si>
    <t xml:space="preserve">C07112</t>
  </si>
  <si>
    <t xml:space="preserve">C07113</t>
  </si>
  <si>
    <t xml:space="preserve">C07114</t>
  </si>
  <si>
    <t xml:space="preserve">C07115</t>
  </si>
  <si>
    <t xml:space="preserve">C07116</t>
  </si>
  <si>
    <t xml:space="preserve">C07117</t>
  </si>
  <si>
    <t xml:space="preserve">C07118</t>
  </si>
  <si>
    <t xml:space="preserve">C07119</t>
  </si>
  <si>
    <t xml:space="preserve">C07120</t>
  </si>
  <si>
    <t xml:space="preserve">C07121</t>
  </si>
  <si>
    <t xml:space="preserve">C07122</t>
  </si>
  <si>
    <t xml:space="preserve">C07123</t>
  </si>
  <si>
    <t xml:space="preserve">C07124</t>
  </si>
  <si>
    <t xml:space="preserve">C07125</t>
  </si>
  <si>
    <t xml:space="preserve">C07126</t>
  </si>
  <si>
    <t xml:space="preserve">C07127</t>
  </si>
  <si>
    <t xml:space="preserve">C07128</t>
  </si>
  <si>
    <t xml:space="preserve">C07129</t>
  </si>
  <si>
    <t xml:space="preserve">C07130</t>
  </si>
  <si>
    <t xml:space="preserve">C07131</t>
  </si>
  <si>
    <t xml:space="preserve">C07132</t>
  </si>
  <si>
    <t xml:space="preserve">C07133</t>
  </si>
  <si>
    <t xml:space="preserve">C07134</t>
  </si>
  <si>
    <t xml:space="preserve">C07135</t>
  </si>
  <si>
    <t xml:space="preserve">C07136</t>
  </si>
  <si>
    <t xml:space="preserve">C07137</t>
  </si>
  <si>
    <t xml:space="preserve">C07138</t>
  </si>
  <si>
    <t xml:space="preserve">C07139</t>
  </si>
  <si>
    <t xml:space="preserve">C07140</t>
  </si>
  <si>
    <t xml:space="preserve">C07141</t>
  </si>
  <si>
    <t xml:space="preserve">C07142</t>
  </si>
  <si>
    <t xml:space="preserve">C07143</t>
  </si>
  <si>
    <t xml:space="preserve">C07144</t>
  </si>
  <si>
    <t xml:space="preserve">C07145</t>
  </si>
  <si>
    <t xml:space="preserve">C07146</t>
  </si>
  <si>
    <t xml:space="preserve">C07147</t>
  </si>
  <si>
    <t xml:space="preserve">C07148</t>
  </si>
  <si>
    <t xml:space="preserve">C07149</t>
  </si>
  <si>
    <t xml:space="preserve">C07150</t>
  </si>
  <si>
    <t xml:space="preserve">C07151</t>
  </si>
  <si>
    <t xml:space="preserve">C07152</t>
  </si>
  <si>
    <t xml:space="preserve">C07153</t>
  </si>
  <si>
    <t xml:space="preserve">C07154</t>
  </si>
  <si>
    <t xml:space="preserve">C07155</t>
  </si>
  <si>
    <t xml:space="preserve">C07156</t>
  </si>
  <si>
    <t xml:space="preserve">C07157</t>
  </si>
  <si>
    <t xml:space="preserve">C07158</t>
  </si>
  <si>
    <t xml:space="preserve">C07159</t>
  </si>
  <si>
    <t xml:space="preserve">C07160</t>
  </si>
  <si>
    <t xml:space="preserve">C07161</t>
  </si>
  <si>
    <t xml:space="preserve">C07162</t>
  </si>
  <si>
    <t xml:space="preserve">C07163</t>
  </si>
  <si>
    <t xml:space="preserve">C07164</t>
  </si>
  <si>
    <t xml:space="preserve">C07165</t>
  </si>
  <si>
    <t xml:space="preserve">C07166</t>
  </si>
  <si>
    <t xml:space="preserve">C07167</t>
  </si>
  <si>
    <t xml:space="preserve">C07168</t>
  </si>
  <si>
    <t xml:space="preserve">C07169</t>
  </si>
  <si>
    <t xml:space="preserve">C07170</t>
  </si>
  <si>
    <t xml:space="preserve">C07171</t>
  </si>
  <si>
    <t xml:space="preserve">C07172</t>
  </si>
  <si>
    <t xml:space="preserve">C07173</t>
  </si>
  <si>
    <t xml:space="preserve">C07174</t>
  </si>
  <si>
    <t xml:space="preserve">C07175</t>
  </si>
  <si>
    <t xml:space="preserve">C07176</t>
  </si>
  <si>
    <t xml:space="preserve">C07177</t>
  </si>
  <si>
    <t xml:space="preserve">C07178</t>
  </si>
  <si>
    <t xml:space="preserve">C07179</t>
  </si>
  <si>
    <t xml:space="preserve">C07180</t>
  </si>
  <si>
    <t xml:space="preserve">C07181</t>
  </si>
  <si>
    <t xml:space="preserve">C07182</t>
  </si>
  <si>
    <t xml:space="preserve">C07183</t>
  </si>
  <si>
    <t xml:space="preserve">C07184</t>
  </si>
  <si>
    <t xml:space="preserve">C07185</t>
  </si>
  <si>
    <t xml:space="preserve">C07186</t>
  </si>
  <si>
    <t xml:space="preserve">C07187</t>
  </si>
  <si>
    <t xml:space="preserve">C07188</t>
  </si>
  <si>
    <t xml:space="preserve">C07189</t>
  </si>
  <si>
    <t xml:space="preserve">C07190</t>
  </si>
  <si>
    <t xml:space="preserve">C07191</t>
  </si>
  <si>
    <t xml:space="preserve">C07192</t>
  </si>
  <si>
    <t xml:space="preserve">C07193</t>
  </si>
  <si>
    <t xml:space="preserve">C07194</t>
  </si>
  <si>
    <t xml:space="preserve">C07195</t>
  </si>
  <si>
    <t xml:space="preserve">C07196</t>
  </si>
  <si>
    <t xml:space="preserve">C07197</t>
  </si>
  <si>
    <t xml:space="preserve">C07198</t>
  </si>
  <si>
    <t xml:space="preserve">C07199</t>
  </si>
  <si>
    <t xml:space="preserve">C07200</t>
  </si>
  <si>
    <t xml:space="preserve">C07201</t>
  </si>
  <si>
    <t xml:space="preserve">C07202</t>
  </si>
  <si>
    <t xml:space="preserve">C07203</t>
  </si>
  <si>
    <t xml:space="preserve">C07204</t>
  </si>
  <si>
    <t xml:space="preserve">C07205</t>
  </si>
  <si>
    <t xml:space="preserve">C07206</t>
  </si>
  <si>
    <t xml:space="preserve">C07207</t>
  </si>
  <si>
    <t xml:space="preserve">C07208</t>
  </si>
  <si>
    <t xml:space="preserve">C07209</t>
  </si>
  <si>
    <t xml:space="preserve">C07210</t>
  </si>
  <si>
    <t xml:space="preserve">C07211</t>
  </si>
  <si>
    <t xml:space="preserve">C07212</t>
  </si>
  <si>
    <t xml:space="preserve">C07213</t>
  </si>
  <si>
    <t xml:space="preserve">C07214</t>
  </si>
  <si>
    <t xml:space="preserve">C07215</t>
  </si>
  <si>
    <t xml:space="preserve">C07216</t>
  </si>
  <si>
    <t xml:space="preserve">C07217</t>
  </si>
  <si>
    <t xml:space="preserve">C07218</t>
  </si>
  <si>
    <t xml:space="preserve">C07219</t>
  </si>
  <si>
    <t xml:space="preserve">C07220</t>
  </si>
  <si>
    <t xml:space="preserve">C07221</t>
  </si>
  <si>
    <t xml:space="preserve">C07222</t>
  </si>
  <si>
    <t xml:space="preserve">C07223</t>
  </si>
  <si>
    <t xml:space="preserve">C07224</t>
  </si>
  <si>
    <t xml:space="preserve">C07225</t>
  </si>
  <si>
    <t xml:space="preserve">C07226</t>
  </si>
  <si>
    <t xml:space="preserve">C07227</t>
  </si>
  <si>
    <t xml:space="preserve">C07228</t>
  </si>
  <si>
    <t xml:space="preserve">C07229</t>
  </si>
  <si>
    <t xml:space="preserve">C07230</t>
  </si>
  <si>
    <t xml:space="preserve">C07231</t>
  </si>
  <si>
    <t xml:space="preserve">C07232</t>
  </si>
  <si>
    <t xml:space="preserve">C07233</t>
  </si>
  <si>
    <t xml:space="preserve">C07234</t>
  </si>
  <si>
    <t xml:space="preserve">C07235</t>
  </si>
  <si>
    <t xml:space="preserve">C07236</t>
  </si>
  <si>
    <t xml:space="preserve">C07237</t>
  </si>
  <si>
    <t xml:space="preserve">C07238</t>
  </si>
  <si>
    <t xml:space="preserve">C07239</t>
  </si>
  <si>
    <t xml:space="preserve">C07240</t>
  </si>
  <si>
    <t xml:space="preserve">C07241</t>
  </si>
  <si>
    <t xml:space="preserve">C07242</t>
  </si>
  <si>
    <t xml:space="preserve">C07243</t>
  </si>
  <si>
    <t xml:space="preserve">C07244</t>
  </si>
  <si>
    <t xml:space="preserve">C07245</t>
  </si>
  <si>
    <t xml:space="preserve">C07246</t>
  </si>
  <si>
    <t xml:space="preserve">C07247</t>
  </si>
  <si>
    <t xml:space="preserve">C07248</t>
  </si>
  <si>
    <t xml:space="preserve">C07249</t>
  </si>
  <si>
    <t xml:space="preserve">C07250</t>
  </si>
  <si>
    <t xml:space="preserve">C07251</t>
  </si>
  <si>
    <t xml:space="preserve">C07252</t>
  </si>
  <si>
    <t xml:space="preserve">C07253</t>
  </si>
  <si>
    <t xml:space="preserve">C07254</t>
  </si>
  <si>
    <t xml:space="preserve">C07255</t>
  </si>
  <si>
    <t xml:space="preserve">C07256</t>
  </si>
  <si>
    <t xml:space="preserve">C07257</t>
  </si>
  <si>
    <t xml:space="preserve">C07258</t>
  </si>
  <si>
    <t xml:space="preserve">C07259</t>
  </si>
  <si>
    <t xml:space="preserve">C07260</t>
  </si>
  <si>
    <t xml:space="preserve">C07261</t>
  </si>
  <si>
    <t xml:space="preserve">C07262</t>
  </si>
  <si>
    <t xml:space="preserve">C07263</t>
  </si>
  <si>
    <t xml:space="preserve">C07264</t>
  </si>
  <si>
    <t xml:space="preserve">C07265</t>
  </si>
  <si>
    <t xml:space="preserve">C07266</t>
  </si>
  <si>
    <t xml:space="preserve">C07267</t>
  </si>
  <si>
    <t xml:space="preserve">C07268</t>
  </si>
  <si>
    <t xml:space="preserve">C07269</t>
  </si>
  <si>
    <t xml:space="preserve">C07270</t>
  </si>
  <si>
    <t xml:space="preserve">C07271</t>
  </si>
  <si>
    <t xml:space="preserve">C07272</t>
  </si>
  <si>
    <t xml:space="preserve">C07273</t>
  </si>
  <si>
    <t xml:space="preserve">C07274</t>
  </si>
  <si>
    <t xml:space="preserve">C07275</t>
  </si>
  <si>
    <t xml:space="preserve">C07276</t>
  </si>
  <si>
    <t xml:space="preserve">C07277</t>
  </si>
  <si>
    <t xml:space="preserve">C07278</t>
  </si>
  <si>
    <t xml:space="preserve">C07279</t>
  </si>
  <si>
    <t xml:space="preserve">C07280</t>
  </si>
  <si>
    <t xml:space="preserve">C07281</t>
  </si>
  <si>
    <t xml:space="preserve">C07282</t>
  </si>
  <si>
    <t xml:space="preserve">C07283</t>
  </si>
  <si>
    <t xml:space="preserve">C07284</t>
  </si>
  <si>
    <t xml:space="preserve">C07285</t>
  </si>
  <si>
    <t xml:space="preserve">C07286</t>
  </si>
  <si>
    <t xml:space="preserve">C07287</t>
  </si>
  <si>
    <t xml:space="preserve">C07288</t>
  </si>
  <si>
    <t xml:space="preserve">C07289</t>
  </si>
  <si>
    <t xml:space="preserve">C07290</t>
  </si>
  <si>
    <t xml:space="preserve">C07291</t>
  </si>
  <si>
    <t xml:space="preserve">C07292</t>
  </si>
  <si>
    <t xml:space="preserve">C07293</t>
  </si>
  <si>
    <t xml:space="preserve">C07294</t>
  </si>
  <si>
    <t xml:space="preserve">C07295</t>
  </si>
  <si>
    <t xml:space="preserve">C07296</t>
  </si>
  <si>
    <t xml:space="preserve">C07297</t>
  </si>
  <si>
    <t xml:space="preserve">C07298</t>
  </si>
  <si>
    <t xml:space="preserve">C07299</t>
  </si>
  <si>
    <t xml:space="preserve">C07300</t>
  </si>
  <si>
    <t xml:space="preserve">C07301</t>
  </si>
  <si>
    <t xml:space="preserve">C07302</t>
  </si>
  <si>
    <t xml:space="preserve">C07303</t>
  </si>
  <si>
    <t xml:space="preserve">C07304</t>
  </si>
  <si>
    <t xml:space="preserve">C07305</t>
  </si>
  <si>
    <t xml:space="preserve">C07306</t>
  </si>
  <si>
    <t xml:space="preserve">C07307</t>
  </si>
  <si>
    <t xml:space="preserve">C07308</t>
  </si>
  <si>
    <t xml:space="preserve">C07309</t>
  </si>
  <si>
    <t xml:space="preserve">C07310</t>
  </si>
  <si>
    <t xml:space="preserve">C07311</t>
  </si>
  <si>
    <t xml:space="preserve">C07312</t>
  </si>
  <si>
    <t xml:space="preserve">C07313</t>
  </si>
  <si>
    <t xml:space="preserve">C07314</t>
  </si>
  <si>
    <t xml:space="preserve">C07315</t>
  </si>
  <si>
    <t xml:space="preserve">C07316</t>
  </si>
  <si>
    <t xml:space="preserve">C07317</t>
  </si>
  <si>
    <t xml:space="preserve">C07318</t>
  </si>
  <si>
    <t xml:space="preserve">C07319</t>
  </si>
  <si>
    <t xml:space="preserve">C07320</t>
  </si>
  <si>
    <t xml:space="preserve">C07321</t>
  </si>
  <si>
    <t xml:space="preserve">C07322</t>
  </si>
  <si>
    <t xml:space="preserve">C07323</t>
  </si>
  <si>
    <t xml:space="preserve">C07324</t>
  </si>
  <si>
    <t xml:space="preserve">C07325</t>
  </si>
  <si>
    <t xml:space="preserve">C07326</t>
  </si>
  <si>
    <t xml:space="preserve">C07327</t>
  </si>
  <si>
    <t xml:space="preserve">C07328</t>
  </si>
  <si>
    <t xml:space="preserve">C07329</t>
  </si>
  <si>
    <t xml:space="preserve">C07330</t>
  </si>
  <si>
    <t xml:space="preserve">C07331</t>
  </si>
  <si>
    <t xml:space="preserve">C07332</t>
  </si>
  <si>
    <t xml:space="preserve">C07333</t>
  </si>
  <si>
    <t xml:space="preserve">C07334</t>
  </si>
  <si>
    <t xml:space="preserve">C07335</t>
  </si>
  <si>
    <t xml:space="preserve">C07336</t>
  </si>
  <si>
    <t xml:space="preserve">C07337</t>
  </si>
  <si>
    <t xml:space="preserve">C07338</t>
  </si>
  <si>
    <t xml:space="preserve">C07339</t>
  </si>
  <si>
    <t xml:space="preserve">C07340</t>
  </si>
  <si>
    <t xml:space="preserve">C07341</t>
  </si>
  <si>
    <t xml:space="preserve">C07342</t>
  </si>
  <si>
    <t xml:space="preserve">C07343</t>
  </si>
  <si>
    <t xml:space="preserve">C07344</t>
  </si>
  <si>
    <t xml:space="preserve">C07345</t>
  </si>
  <si>
    <t xml:space="preserve">C07346</t>
  </si>
  <si>
    <t xml:space="preserve">C07347</t>
  </si>
  <si>
    <t xml:space="preserve">C07348</t>
  </si>
  <si>
    <t xml:space="preserve">C07349</t>
  </si>
  <si>
    <t xml:space="preserve">C07350</t>
  </si>
  <si>
    <t xml:space="preserve">C07351</t>
  </si>
  <si>
    <t xml:space="preserve">C07352</t>
  </si>
  <si>
    <t xml:space="preserve">C07353</t>
  </si>
  <si>
    <t xml:space="preserve">C07354</t>
  </si>
  <si>
    <t xml:space="preserve">C07355</t>
  </si>
  <si>
    <t xml:space="preserve">C07356</t>
  </si>
  <si>
    <t xml:space="preserve">C07357</t>
  </si>
  <si>
    <t xml:space="preserve">C07358</t>
  </si>
  <si>
    <t xml:space="preserve">C07359</t>
  </si>
  <si>
    <t xml:space="preserve">C07360</t>
  </si>
  <si>
    <t xml:space="preserve">C07361</t>
  </si>
  <si>
    <t xml:space="preserve">C07362</t>
  </si>
  <si>
    <t xml:space="preserve">C07363</t>
  </si>
  <si>
    <t xml:space="preserve">C07364</t>
  </si>
  <si>
    <t xml:space="preserve">C07365</t>
  </si>
  <si>
    <t xml:space="preserve">C07366</t>
  </si>
  <si>
    <t xml:space="preserve">C07367</t>
  </si>
  <si>
    <t xml:space="preserve">C07368</t>
  </si>
  <si>
    <t xml:space="preserve">C07369</t>
  </si>
  <si>
    <t xml:space="preserve">C07370</t>
  </si>
  <si>
    <t xml:space="preserve">C07371</t>
  </si>
  <si>
    <t xml:space="preserve">C07372</t>
  </si>
  <si>
    <t xml:space="preserve">C07373</t>
  </si>
  <si>
    <t xml:space="preserve">C07374</t>
  </si>
  <si>
    <t xml:space="preserve">C07375</t>
  </si>
  <si>
    <t xml:space="preserve">C07376</t>
  </si>
  <si>
    <t xml:space="preserve">C07377</t>
  </si>
  <si>
    <t xml:space="preserve">C07378</t>
  </si>
  <si>
    <t xml:space="preserve">C07379</t>
  </si>
  <si>
    <t xml:space="preserve">C07380</t>
  </si>
  <si>
    <t xml:space="preserve">C07381</t>
  </si>
  <si>
    <t xml:space="preserve">C07382</t>
  </si>
  <si>
    <t xml:space="preserve">C07383</t>
  </si>
  <si>
    <t xml:space="preserve">C07384</t>
  </si>
  <si>
    <t xml:space="preserve">C07385</t>
  </si>
  <si>
    <t xml:space="preserve">C07386</t>
  </si>
  <si>
    <t xml:space="preserve">C07387</t>
  </si>
  <si>
    <t xml:space="preserve">C07388</t>
  </si>
  <si>
    <t xml:space="preserve">C07389</t>
  </si>
  <si>
    <t xml:space="preserve">C07390</t>
  </si>
  <si>
    <t xml:space="preserve">C07391</t>
  </si>
  <si>
    <t xml:space="preserve">C07392</t>
  </si>
  <si>
    <t xml:space="preserve">C07393</t>
  </si>
  <si>
    <t xml:space="preserve">C07394</t>
  </si>
  <si>
    <t xml:space="preserve">C07395</t>
  </si>
  <si>
    <t xml:space="preserve">C07396</t>
  </si>
  <si>
    <t xml:space="preserve">C07397</t>
  </si>
  <si>
    <t xml:space="preserve">C07398</t>
  </si>
  <si>
    <t xml:space="preserve">C07399</t>
  </si>
  <si>
    <t xml:space="preserve">C07400</t>
  </si>
  <si>
    <t xml:space="preserve">C07401</t>
  </si>
  <si>
    <t xml:space="preserve">C07402</t>
  </si>
  <si>
    <t xml:space="preserve">C07403</t>
  </si>
  <si>
    <t xml:space="preserve">C07404</t>
  </si>
  <si>
    <t xml:space="preserve">C07405</t>
  </si>
  <si>
    <t xml:space="preserve">C07406</t>
  </si>
  <si>
    <t xml:space="preserve">C07407</t>
  </si>
  <si>
    <t xml:space="preserve">C07408</t>
  </si>
  <si>
    <t xml:space="preserve">C07409</t>
  </si>
  <si>
    <t xml:space="preserve">C07410</t>
  </si>
  <si>
    <t xml:space="preserve">C07411</t>
  </si>
  <si>
    <t xml:space="preserve">C07412</t>
  </si>
  <si>
    <t xml:space="preserve">C07413</t>
  </si>
  <si>
    <t xml:space="preserve">C07414</t>
  </si>
  <si>
    <t xml:space="preserve">C07415</t>
  </si>
  <si>
    <t xml:space="preserve">C07416</t>
  </si>
  <si>
    <t xml:space="preserve">C07417</t>
  </si>
  <si>
    <t xml:space="preserve">C07418</t>
  </si>
  <si>
    <t xml:space="preserve">C07419</t>
  </si>
  <si>
    <t xml:space="preserve">C07420</t>
  </si>
  <si>
    <t xml:space="preserve">C07421</t>
  </si>
  <si>
    <t xml:space="preserve">C07422</t>
  </si>
  <si>
    <t xml:space="preserve">C07423</t>
  </si>
  <si>
    <t xml:space="preserve">C07424</t>
  </si>
  <si>
    <t xml:space="preserve">C07425</t>
  </si>
  <si>
    <t xml:space="preserve">C07426</t>
  </si>
  <si>
    <t xml:space="preserve">C07427</t>
  </si>
  <si>
    <t xml:space="preserve">C07428</t>
  </si>
  <si>
    <t xml:space="preserve">C07429</t>
  </si>
  <si>
    <t xml:space="preserve">C07430</t>
  </si>
  <si>
    <t xml:space="preserve">C07431</t>
  </si>
  <si>
    <t xml:space="preserve">C07432</t>
  </si>
  <si>
    <t xml:space="preserve">C07433</t>
  </si>
  <si>
    <t xml:space="preserve">C07434</t>
  </si>
  <si>
    <t xml:space="preserve">C07435</t>
  </si>
  <si>
    <t xml:space="preserve">C07436</t>
  </si>
  <si>
    <t xml:space="preserve">C07437</t>
  </si>
  <si>
    <t xml:space="preserve">C07438</t>
  </si>
  <si>
    <t xml:space="preserve">C07439</t>
  </si>
  <si>
    <t xml:space="preserve">C07440</t>
  </si>
  <si>
    <t xml:space="preserve">C07441</t>
  </si>
  <si>
    <t xml:space="preserve">C07442</t>
  </si>
  <si>
    <t xml:space="preserve">C07443</t>
  </si>
  <si>
    <t xml:space="preserve">C07444</t>
  </si>
  <si>
    <t xml:space="preserve">C07445</t>
  </si>
  <si>
    <t xml:space="preserve">C07446</t>
  </si>
  <si>
    <t xml:space="preserve">C07447</t>
  </si>
  <si>
    <t xml:space="preserve">C07448</t>
  </si>
  <si>
    <t xml:space="preserve">C07449</t>
  </si>
  <si>
    <t xml:space="preserve">C07450</t>
  </si>
  <si>
    <t xml:space="preserve">C07451</t>
  </si>
  <si>
    <t xml:space="preserve">C07452</t>
  </si>
  <si>
    <t xml:space="preserve">C07453</t>
  </si>
  <si>
    <t xml:space="preserve">C07454</t>
  </si>
  <si>
    <t xml:space="preserve">C07455</t>
  </si>
  <si>
    <t xml:space="preserve">C07456</t>
  </si>
  <si>
    <t xml:space="preserve">C07457</t>
  </si>
  <si>
    <t xml:space="preserve">C07458</t>
  </si>
  <si>
    <t xml:space="preserve">C07459</t>
  </si>
  <si>
    <t xml:space="preserve">C07460</t>
  </si>
  <si>
    <t xml:space="preserve">C07461</t>
  </si>
  <si>
    <t xml:space="preserve">C07462</t>
  </si>
  <si>
    <t xml:space="preserve">C07463</t>
  </si>
  <si>
    <t xml:space="preserve">C07464</t>
  </si>
  <si>
    <t xml:space="preserve">C07465</t>
  </si>
  <si>
    <t xml:space="preserve">C07466</t>
  </si>
  <si>
    <t xml:space="preserve">C07467</t>
  </si>
  <si>
    <t xml:space="preserve">C07468</t>
  </si>
  <si>
    <t xml:space="preserve">C07469</t>
  </si>
  <si>
    <t xml:space="preserve">C07470</t>
  </si>
  <si>
    <t xml:space="preserve">C07471</t>
  </si>
  <si>
    <t xml:space="preserve">C07472</t>
  </si>
  <si>
    <t xml:space="preserve">C07473</t>
  </si>
  <si>
    <t xml:space="preserve">C07474</t>
  </si>
  <si>
    <t xml:space="preserve">C07475</t>
  </si>
  <si>
    <t xml:space="preserve">C07476</t>
  </si>
  <si>
    <t xml:space="preserve">C07477</t>
  </si>
  <si>
    <t xml:space="preserve">C07478</t>
  </si>
  <si>
    <t xml:space="preserve">C07479</t>
  </si>
  <si>
    <t xml:space="preserve">C07480</t>
  </si>
  <si>
    <t xml:space="preserve">C07481</t>
  </si>
  <si>
    <t xml:space="preserve">C07482</t>
  </si>
  <si>
    <t xml:space="preserve">C07483</t>
  </si>
  <si>
    <t xml:space="preserve">C07484</t>
  </si>
  <si>
    <t xml:space="preserve">C07485</t>
  </si>
  <si>
    <t xml:space="preserve">C07486</t>
  </si>
  <si>
    <t xml:space="preserve">C07487</t>
  </si>
  <si>
    <t xml:space="preserve">C07488</t>
  </si>
  <si>
    <t xml:space="preserve">C07489</t>
  </si>
  <si>
    <t xml:space="preserve">C07490</t>
  </si>
  <si>
    <t xml:space="preserve">C07491</t>
  </si>
  <si>
    <t xml:space="preserve">C07492</t>
  </si>
  <si>
    <t xml:space="preserve">C07493</t>
  </si>
  <si>
    <t xml:space="preserve">C07494</t>
  </si>
  <si>
    <t xml:space="preserve">C07495</t>
  </si>
  <si>
    <t xml:space="preserve">C07496</t>
  </si>
  <si>
    <t xml:space="preserve">C07497</t>
  </si>
  <si>
    <t xml:space="preserve">C07498</t>
  </si>
  <si>
    <t xml:space="preserve">C07499</t>
  </si>
  <si>
    <t xml:space="preserve">C07500</t>
  </si>
  <si>
    <t xml:space="preserve">C07501</t>
  </si>
  <si>
    <t xml:space="preserve">C07502</t>
  </si>
  <si>
    <t xml:space="preserve">C07503</t>
  </si>
  <si>
    <t xml:space="preserve">C07504</t>
  </si>
  <si>
    <t xml:space="preserve">C07505</t>
  </si>
  <si>
    <t xml:space="preserve">C07506</t>
  </si>
  <si>
    <t xml:space="preserve">C07507</t>
  </si>
  <si>
    <t xml:space="preserve">C07508</t>
  </si>
  <si>
    <t xml:space="preserve">C07509</t>
  </si>
  <si>
    <t xml:space="preserve">C07510</t>
  </si>
  <si>
    <t xml:space="preserve">C07511</t>
  </si>
  <si>
    <t xml:space="preserve">C07512</t>
  </si>
  <si>
    <t xml:space="preserve">C07513</t>
  </si>
  <si>
    <t xml:space="preserve">C07514</t>
  </si>
  <si>
    <t xml:space="preserve">C07515</t>
  </si>
  <si>
    <t xml:space="preserve">C07516</t>
  </si>
  <si>
    <t xml:space="preserve">C07517</t>
  </si>
  <si>
    <t xml:space="preserve">C07518</t>
  </si>
  <si>
    <t xml:space="preserve">C07519</t>
  </si>
  <si>
    <t xml:space="preserve">C07520</t>
  </si>
  <si>
    <t xml:space="preserve">C07521</t>
  </si>
  <si>
    <t xml:space="preserve">C07522</t>
  </si>
  <si>
    <t xml:space="preserve">C07523</t>
  </si>
  <si>
    <t xml:space="preserve">C07524</t>
  </si>
  <si>
    <t xml:space="preserve">C07525</t>
  </si>
  <si>
    <t xml:space="preserve">C07526</t>
  </si>
  <si>
    <t xml:space="preserve">C07527</t>
  </si>
  <si>
    <t xml:space="preserve">C07528</t>
  </si>
  <si>
    <t xml:space="preserve">C07529</t>
  </si>
  <si>
    <t xml:space="preserve">C07530</t>
  </si>
  <si>
    <t xml:space="preserve">C07531</t>
  </si>
  <si>
    <t xml:space="preserve">C07532</t>
  </si>
  <si>
    <t xml:space="preserve">C07533</t>
  </si>
  <si>
    <t xml:space="preserve">C07534</t>
  </si>
  <si>
    <t xml:space="preserve">C07535</t>
  </si>
  <si>
    <t xml:space="preserve">C07536</t>
  </si>
  <si>
    <t xml:space="preserve">C07537</t>
  </si>
  <si>
    <t xml:space="preserve">C07538</t>
  </si>
  <si>
    <t xml:space="preserve">C07539</t>
  </si>
  <si>
    <t xml:space="preserve">C07540</t>
  </si>
  <si>
    <t xml:space="preserve">C07541</t>
  </si>
  <si>
    <t xml:space="preserve">C07542</t>
  </si>
  <si>
    <t xml:space="preserve">C07543</t>
  </si>
  <si>
    <t xml:space="preserve">C07544</t>
  </si>
  <si>
    <t xml:space="preserve">C07545</t>
  </si>
  <si>
    <t xml:space="preserve">C07546</t>
  </si>
  <si>
    <t xml:space="preserve">C07547</t>
  </si>
  <si>
    <t xml:space="preserve">C07548</t>
  </si>
  <si>
    <t xml:space="preserve">C07549</t>
  </si>
  <si>
    <t xml:space="preserve">C07550</t>
  </si>
  <si>
    <t xml:space="preserve">C07551</t>
  </si>
  <si>
    <t xml:space="preserve">C07552</t>
  </si>
  <si>
    <t xml:space="preserve">C07553</t>
  </si>
  <si>
    <t xml:space="preserve">C07554</t>
  </si>
  <si>
    <t xml:space="preserve">C07555</t>
  </si>
  <si>
    <t xml:space="preserve">C07556</t>
  </si>
  <si>
    <t xml:space="preserve">C07557</t>
  </si>
  <si>
    <t xml:space="preserve">C07558</t>
  </si>
  <si>
    <t xml:space="preserve">C07559</t>
  </si>
  <si>
    <t xml:space="preserve">C07560</t>
  </si>
  <si>
    <t xml:space="preserve">C07561</t>
  </si>
  <si>
    <t xml:space="preserve">C07562</t>
  </si>
  <si>
    <t xml:space="preserve">C07563</t>
  </si>
  <si>
    <t xml:space="preserve">C07564</t>
  </si>
  <si>
    <t xml:space="preserve">C07565</t>
  </si>
  <si>
    <t xml:space="preserve">C07566</t>
  </si>
  <si>
    <t xml:space="preserve">C07567</t>
  </si>
  <si>
    <t xml:space="preserve">C07568</t>
  </si>
  <si>
    <t xml:space="preserve">C07569</t>
  </si>
  <si>
    <t xml:space="preserve">C07570</t>
  </si>
  <si>
    <t xml:space="preserve">C07571</t>
  </si>
  <si>
    <t xml:space="preserve">C07572</t>
  </si>
  <si>
    <t xml:space="preserve">C07573</t>
  </si>
  <si>
    <t xml:space="preserve">C07574</t>
  </si>
  <si>
    <t xml:space="preserve">C07575</t>
  </si>
  <si>
    <t xml:space="preserve">C07576</t>
  </si>
  <si>
    <t xml:space="preserve">C07577</t>
  </si>
  <si>
    <t xml:space="preserve">C07578</t>
  </si>
  <si>
    <t xml:space="preserve">C07579</t>
  </si>
  <si>
    <t xml:space="preserve">C07580</t>
  </si>
  <si>
    <t xml:space="preserve">C07581</t>
  </si>
  <si>
    <t xml:space="preserve">C07582</t>
  </si>
  <si>
    <t xml:space="preserve">C07583</t>
  </si>
  <si>
    <t xml:space="preserve">C07584</t>
  </si>
  <si>
    <t xml:space="preserve">C07585</t>
  </si>
  <si>
    <t xml:space="preserve">C07586</t>
  </si>
  <si>
    <t xml:space="preserve">C07587</t>
  </si>
  <si>
    <t xml:space="preserve">C07588</t>
  </si>
  <si>
    <t xml:space="preserve">C07589</t>
  </si>
  <si>
    <t xml:space="preserve">C07590</t>
  </si>
  <si>
    <t xml:space="preserve">C07591</t>
  </si>
  <si>
    <t xml:space="preserve">C07592</t>
  </si>
  <si>
    <t xml:space="preserve">C07593</t>
  </si>
  <si>
    <t xml:space="preserve">C07594</t>
  </si>
  <si>
    <t xml:space="preserve">C07595</t>
  </si>
  <si>
    <t xml:space="preserve">C07596</t>
  </si>
  <si>
    <t xml:space="preserve">C07597</t>
  </si>
  <si>
    <t xml:space="preserve">C07598</t>
  </si>
  <si>
    <t xml:space="preserve">C07599</t>
  </si>
  <si>
    <t xml:space="preserve">C07600</t>
  </si>
  <si>
    <t xml:space="preserve">C07601</t>
  </si>
  <si>
    <t xml:space="preserve">C07602</t>
  </si>
  <si>
    <t xml:space="preserve">C07603</t>
  </si>
  <si>
    <t xml:space="preserve">C07604</t>
  </si>
  <si>
    <t xml:space="preserve">C07605</t>
  </si>
  <si>
    <t xml:space="preserve">C07606</t>
  </si>
  <si>
    <t xml:space="preserve">C07607</t>
  </si>
  <si>
    <t xml:space="preserve">C07608</t>
  </si>
  <si>
    <t xml:space="preserve">C07609</t>
  </si>
  <si>
    <t xml:space="preserve">C07610</t>
  </si>
  <si>
    <t xml:space="preserve">C07611</t>
  </si>
  <si>
    <t xml:space="preserve">C07612</t>
  </si>
  <si>
    <t xml:space="preserve">C07613</t>
  </si>
  <si>
    <t xml:space="preserve">C07614</t>
  </si>
  <si>
    <t xml:space="preserve">C07615</t>
  </si>
  <si>
    <t xml:space="preserve">C07616</t>
  </si>
  <si>
    <t xml:space="preserve">C07617</t>
  </si>
  <si>
    <t xml:space="preserve">C07618</t>
  </si>
  <si>
    <t xml:space="preserve">C07619</t>
  </si>
  <si>
    <t xml:space="preserve">C07620</t>
  </si>
  <si>
    <t xml:space="preserve">C07621</t>
  </si>
  <si>
    <t xml:space="preserve">C07622</t>
  </si>
  <si>
    <t xml:space="preserve">C07623</t>
  </si>
  <si>
    <t xml:space="preserve">C07624</t>
  </si>
  <si>
    <t xml:space="preserve">C07625</t>
  </si>
  <si>
    <t xml:space="preserve">C07626</t>
  </si>
  <si>
    <t xml:space="preserve">C07627</t>
  </si>
  <si>
    <t xml:space="preserve">C07628</t>
  </si>
  <si>
    <t xml:space="preserve">C07629</t>
  </si>
  <si>
    <t xml:space="preserve">C07630</t>
  </si>
  <si>
    <t xml:space="preserve">C07631</t>
  </si>
  <si>
    <t xml:space="preserve">C07632</t>
  </si>
  <si>
    <t xml:space="preserve">C07633</t>
  </si>
  <si>
    <t xml:space="preserve">C07634</t>
  </si>
  <si>
    <t xml:space="preserve">C07635</t>
  </si>
  <si>
    <t xml:space="preserve">C07636</t>
  </si>
  <si>
    <t xml:space="preserve">C07637</t>
  </si>
  <si>
    <t xml:space="preserve">C07638</t>
  </si>
  <si>
    <t xml:space="preserve">C07639</t>
  </si>
  <si>
    <t xml:space="preserve">C07640</t>
  </si>
  <si>
    <t xml:space="preserve">C07641</t>
  </si>
  <si>
    <t xml:space="preserve">C07642</t>
  </si>
  <si>
    <t xml:space="preserve">C07643</t>
  </si>
  <si>
    <t xml:space="preserve">C07644</t>
  </si>
  <si>
    <t xml:space="preserve">C07645</t>
  </si>
  <si>
    <t xml:space="preserve">C07646</t>
  </si>
  <si>
    <t xml:space="preserve">C07647</t>
  </si>
  <si>
    <t xml:space="preserve">C07648</t>
  </si>
  <si>
    <t xml:space="preserve">C07649</t>
  </si>
  <si>
    <t xml:space="preserve">C07650</t>
  </si>
  <si>
    <t xml:space="preserve">C07651</t>
  </si>
  <si>
    <t xml:space="preserve">C07652</t>
  </si>
  <si>
    <t xml:space="preserve">C07653</t>
  </si>
  <si>
    <t xml:space="preserve">C07654</t>
  </si>
  <si>
    <t xml:space="preserve">C07655</t>
  </si>
  <si>
    <t xml:space="preserve">C07656</t>
  </si>
  <si>
    <t xml:space="preserve">C07657</t>
  </si>
  <si>
    <t xml:space="preserve">C07658</t>
  </si>
  <si>
    <t xml:space="preserve">C07659</t>
  </si>
  <si>
    <t xml:space="preserve">C07660</t>
  </si>
  <si>
    <t xml:space="preserve">C07661</t>
  </si>
  <si>
    <t xml:space="preserve">C07662</t>
  </si>
  <si>
    <t xml:space="preserve">C07663</t>
  </si>
  <si>
    <t xml:space="preserve">C07664</t>
  </si>
  <si>
    <t xml:space="preserve">C07665</t>
  </si>
  <si>
    <t xml:space="preserve">C07666</t>
  </si>
  <si>
    <t xml:space="preserve">C07667</t>
  </si>
  <si>
    <t xml:space="preserve">C07668</t>
  </si>
  <si>
    <t xml:space="preserve">C07669</t>
  </si>
  <si>
    <t xml:space="preserve">C07670</t>
  </si>
  <si>
    <t xml:space="preserve">C07671</t>
  </si>
  <si>
    <t xml:space="preserve">C07672</t>
  </si>
  <si>
    <t xml:space="preserve">C07673</t>
  </si>
  <si>
    <t xml:space="preserve">C07674</t>
  </si>
  <si>
    <t xml:space="preserve">C07675</t>
  </si>
  <si>
    <t xml:space="preserve">C07676</t>
  </si>
  <si>
    <t xml:space="preserve">C07677</t>
  </si>
  <si>
    <t xml:space="preserve">C07678</t>
  </si>
  <si>
    <t xml:space="preserve">C07679</t>
  </si>
  <si>
    <t xml:space="preserve">C07680</t>
  </si>
  <si>
    <t xml:space="preserve">C07681</t>
  </si>
  <si>
    <t xml:space="preserve">C07682</t>
  </si>
  <si>
    <t xml:space="preserve">C07683</t>
  </si>
  <si>
    <t xml:space="preserve">C07684</t>
  </si>
  <si>
    <t xml:space="preserve">C07685</t>
  </si>
  <si>
    <t xml:space="preserve">C07686</t>
  </si>
  <si>
    <t xml:space="preserve">C07687</t>
  </si>
  <si>
    <t xml:space="preserve">C07688</t>
  </si>
  <si>
    <t xml:space="preserve">C07689</t>
  </si>
  <si>
    <t xml:space="preserve">C07690</t>
  </si>
  <si>
    <t xml:space="preserve">C07691</t>
  </si>
  <si>
    <t xml:space="preserve">C07692</t>
  </si>
  <si>
    <t xml:space="preserve">C07693</t>
  </si>
  <si>
    <t xml:space="preserve">C07694</t>
  </si>
  <si>
    <t xml:space="preserve">C07695</t>
  </si>
  <si>
    <t xml:space="preserve">C07696</t>
  </si>
  <si>
    <t xml:space="preserve">C07697</t>
  </si>
  <si>
    <t xml:space="preserve">C07698</t>
  </si>
  <si>
    <t xml:space="preserve">C07699</t>
  </si>
  <si>
    <t xml:space="preserve">C07700</t>
  </si>
  <si>
    <t xml:space="preserve">C07701</t>
  </si>
  <si>
    <t xml:space="preserve">C07702</t>
  </si>
  <si>
    <t xml:space="preserve">C07703</t>
  </si>
  <si>
    <t xml:space="preserve">C07704</t>
  </si>
  <si>
    <t xml:space="preserve">C07705</t>
  </si>
  <si>
    <t xml:space="preserve">C07706</t>
  </si>
  <si>
    <t xml:space="preserve">C07707</t>
  </si>
  <si>
    <t xml:space="preserve">C07708</t>
  </si>
  <si>
    <t xml:space="preserve">C07709</t>
  </si>
  <si>
    <t xml:space="preserve">C07710</t>
  </si>
  <si>
    <t xml:space="preserve">C07711</t>
  </si>
  <si>
    <t xml:space="preserve">C07712</t>
  </si>
  <si>
    <t xml:space="preserve">C07713</t>
  </si>
  <si>
    <t xml:space="preserve">C07714</t>
  </si>
  <si>
    <t xml:space="preserve">C07715</t>
  </si>
  <si>
    <t xml:space="preserve">C07716</t>
  </si>
  <si>
    <t xml:space="preserve">C07717</t>
  </si>
  <si>
    <t xml:space="preserve">C07718</t>
  </si>
  <si>
    <t xml:space="preserve">C07719</t>
  </si>
  <si>
    <t xml:space="preserve">C07720</t>
  </si>
  <si>
    <t xml:space="preserve">C07721</t>
  </si>
  <si>
    <t xml:space="preserve">C07722</t>
  </si>
  <si>
    <t xml:space="preserve">C07723</t>
  </si>
  <si>
    <t xml:space="preserve">C07724</t>
  </si>
  <si>
    <t xml:space="preserve">C07725</t>
  </si>
  <si>
    <t xml:space="preserve">C07726</t>
  </si>
  <si>
    <t xml:space="preserve">C07727</t>
  </si>
  <si>
    <t xml:space="preserve">C07728</t>
  </si>
  <si>
    <t xml:space="preserve">C07729</t>
  </si>
  <si>
    <t xml:space="preserve">C07730</t>
  </si>
  <si>
    <t xml:space="preserve">C07731</t>
  </si>
  <si>
    <t xml:space="preserve">C07732</t>
  </si>
  <si>
    <t xml:space="preserve">C07733</t>
  </si>
  <si>
    <t xml:space="preserve">C07734</t>
  </si>
  <si>
    <t xml:space="preserve">C07735</t>
  </si>
  <si>
    <t xml:space="preserve">C07736</t>
  </si>
  <si>
    <t xml:space="preserve">C07737</t>
  </si>
  <si>
    <t xml:space="preserve">C07738</t>
  </si>
  <si>
    <t xml:space="preserve">C07739</t>
  </si>
  <si>
    <t xml:space="preserve">C07740</t>
  </si>
  <si>
    <t xml:space="preserve">C07741</t>
  </si>
  <si>
    <t xml:space="preserve">C07742</t>
  </si>
  <si>
    <t xml:space="preserve">C07743</t>
  </si>
  <si>
    <t xml:space="preserve">C07744</t>
  </si>
  <si>
    <t xml:space="preserve">C07745</t>
  </si>
  <si>
    <t xml:space="preserve">C07746</t>
  </si>
  <si>
    <t xml:space="preserve">C07747</t>
  </si>
  <si>
    <t xml:space="preserve">C07748</t>
  </si>
  <si>
    <t xml:space="preserve">C07749</t>
  </si>
  <si>
    <t xml:space="preserve">C07750</t>
  </si>
  <si>
    <t xml:space="preserve">C07751</t>
  </si>
  <si>
    <t xml:space="preserve">C07752</t>
  </si>
  <si>
    <t xml:space="preserve">C07753</t>
  </si>
  <si>
    <t xml:space="preserve">C07754</t>
  </si>
  <si>
    <t xml:space="preserve">C07755</t>
  </si>
  <si>
    <t xml:space="preserve">C07756</t>
  </si>
  <si>
    <t xml:space="preserve">C07757</t>
  </si>
  <si>
    <t xml:space="preserve">C07758</t>
  </si>
  <si>
    <t xml:space="preserve">C07759</t>
  </si>
  <si>
    <t xml:space="preserve">C07760</t>
  </si>
  <si>
    <t xml:space="preserve">C07761</t>
  </si>
  <si>
    <t xml:space="preserve">C07762</t>
  </si>
  <si>
    <t xml:space="preserve">C07763</t>
  </si>
  <si>
    <t xml:space="preserve">C07764</t>
  </si>
  <si>
    <t xml:space="preserve">C07765</t>
  </si>
  <si>
    <t xml:space="preserve">C07766</t>
  </si>
  <si>
    <t xml:space="preserve">C07767</t>
  </si>
  <si>
    <t xml:space="preserve">C07768</t>
  </si>
  <si>
    <t xml:space="preserve">C07769</t>
  </si>
  <si>
    <t xml:space="preserve">C07770</t>
  </si>
  <si>
    <t xml:space="preserve">C07771</t>
  </si>
  <si>
    <t xml:space="preserve">C07772</t>
  </si>
  <si>
    <t xml:space="preserve">C07773</t>
  </si>
  <si>
    <t xml:space="preserve">C07774</t>
  </si>
  <si>
    <t xml:space="preserve">C07775</t>
  </si>
  <si>
    <t xml:space="preserve">C07776</t>
  </si>
  <si>
    <t xml:space="preserve">C07777</t>
  </si>
  <si>
    <t xml:space="preserve">C07778</t>
  </si>
  <si>
    <t xml:space="preserve">C07779</t>
  </si>
  <si>
    <t xml:space="preserve">C07780</t>
  </si>
  <si>
    <t xml:space="preserve">C07781</t>
  </si>
  <si>
    <t xml:space="preserve">C07782</t>
  </si>
  <si>
    <t xml:space="preserve">C07783</t>
  </si>
  <si>
    <t xml:space="preserve">C07784</t>
  </si>
  <si>
    <t xml:space="preserve">C07785</t>
  </si>
  <si>
    <t xml:space="preserve">C07786</t>
  </si>
  <si>
    <t xml:space="preserve">C07787</t>
  </si>
  <si>
    <t xml:space="preserve">C07788</t>
  </si>
  <si>
    <t xml:space="preserve">C07789</t>
  </si>
  <si>
    <t xml:space="preserve">C07790</t>
  </si>
  <si>
    <t xml:space="preserve">C07791</t>
  </si>
  <si>
    <t xml:space="preserve">C07792</t>
  </si>
  <si>
    <t xml:space="preserve">C07793</t>
  </si>
  <si>
    <t xml:space="preserve">C07794</t>
  </si>
  <si>
    <t xml:space="preserve">C07795</t>
  </si>
  <si>
    <t xml:space="preserve">C07796</t>
  </si>
  <si>
    <t xml:space="preserve">C07797</t>
  </si>
  <si>
    <t xml:space="preserve">C07798</t>
  </si>
  <si>
    <t xml:space="preserve">C07799</t>
  </si>
  <si>
    <t xml:space="preserve">C07800</t>
  </si>
  <si>
    <t xml:space="preserve">C07801</t>
  </si>
  <si>
    <t xml:space="preserve">C07802</t>
  </si>
  <si>
    <t xml:space="preserve">C07803</t>
  </si>
  <si>
    <t xml:space="preserve">C07804</t>
  </si>
  <si>
    <t xml:space="preserve">C07805</t>
  </si>
  <si>
    <t xml:space="preserve">C07806</t>
  </si>
  <si>
    <t xml:space="preserve">C07807</t>
  </si>
  <si>
    <t xml:space="preserve">C07808</t>
  </si>
  <si>
    <t xml:space="preserve">C07809</t>
  </si>
  <si>
    <t xml:space="preserve">C07810</t>
  </si>
  <si>
    <t xml:space="preserve">C07811</t>
  </si>
  <si>
    <t xml:space="preserve">C07812</t>
  </si>
  <si>
    <t xml:space="preserve">C07813</t>
  </si>
  <si>
    <t xml:space="preserve">C07814</t>
  </si>
  <si>
    <t xml:space="preserve">C07815</t>
  </si>
  <si>
    <t xml:space="preserve">C07816</t>
  </si>
  <si>
    <t xml:space="preserve">C07817</t>
  </si>
  <si>
    <t xml:space="preserve">C07818</t>
  </si>
  <si>
    <t xml:space="preserve">C07819</t>
  </si>
  <si>
    <t xml:space="preserve">C07820</t>
  </si>
  <si>
    <t xml:space="preserve">C07821</t>
  </si>
  <si>
    <t xml:space="preserve">C07822</t>
  </si>
  <si>
    <t xml:space="preserve">C07823</t>
  </si>
  <si>
    <t xml:space="preserve">C07824</t>
  </si>
  <si>
    <t xml:space="preserve">C07825</t>
  </si>
  <si>
    <t xml:space="preserve">C07826</t>
  </si>
  <si>
    <t xml:space="preserve">C07827</t>
  </si>
  <si>
    <t xml:space="preserve">C07828</t>
  </si>
  <si>
    <t xml:space="preserve">C07829</t>
  </si>
  <si>
    <t xml:space="preserve">C07830</t>
  </si>
  <si>
    <t xml:space="preserve">C07831</t>
  </si>
  <si>
    <t xml:space="preserve">C07832</t>
  </si>
  <si>
    <t xml:space="preserve">C07833</t>
  </si>
  <si>
    <t xml:space="preserve">C07834</t>
  </si>
  <si>
    <t xml:space="preserve">C07835</t>
  </si>
  <si>
    <t xml:space="preserve">C07836</t>
  </si>
  <si>
    <t xml:space="preserve">C07837</t>
  </si>
  <si>
    <t xml:space="preserve">C07838</t>
  </si>
  <si>
    <t xml:space="preserve">C07839</t>
  </si>
  <si>
    <t xml:space="preserve">C07840</t>
  </si>
  <si>
    <t xml:space="preserve">C07841</t>
  </si>
  <si>
    <t xml:space="preserve">C07842</t>
  </si>
  <si>
    <t xml:space="preserve">C07843</t>
  </si>
  <si>
    <t xml:space="preserve">C07844</t>
  </si>
  <si>
    <t xml:space="preserve">C07845</t>
  </si>
  <si>
    <t xml:space="preserve">C07846</t>
  </si>
  <si>
    <t xml:space="preserve">C07847</t>
  </si>
  <si>
    <t xml:space="preserve">C07848</t>
  </si>
  <si>
    <t xml:space="preserve">C07849</t>
  </si>
  <si>
    <t xml:space="preserve">C07850</t>
  </si>
  <si>
    <t xml:space="preserve">C07851</t>
  </si>
  <si>
    <t xml:space="preserve">C07852</t>
  </si>
  <si>
    <t xml:space="preserve">C07853</t>
  </si>
  <si>
    <t xml:space="preserve">C07854</t>
  </si>
  <si>
    <t xml:space="preserve">C07855</t>
  </si>
  <si>
    <t xml:space="preserve">C07856</t>
  </si>
  <si>
    <t xml:space="preserve">C07857</t>
  </si>
  <si>
    <t xml:space="preserve">C07858</t>
  </si>
  <si>
    <t xml:space="preserve">C07859</t>
  </si>
  <si>
    <t xml:space="preserve">C07860</t>
  </si>
  <si>
    <t xml:space="preserve">C07861</t>
  </si>
  <si>
    <t xml:space="preserve">C07862</t>
  </si>
  <si>
    <t xml:space="preserve">C07863</t>
  </si>
  <si>
    <t xml:space="preserve">C07864</t>
  </si>
  <si>
    <t xml:space="preserve">C07865</t>
  </si>
  <si>
    <t xml:space="preserve">C07866</t>
  </si>
  <si>
    <t xml:space="preserve">C07867</t>
  </si>
  <si>
    <t xml:space="preserve">C07868</t>
  </si>
  <si>
    <t xml:space="preserve">C07869</t>
  </si>
  <si>
    <t xml:space="preserve">C07870</t>
  </si>
  <si>
    <t xml:space="preserve">C07871</t>
  </si>
  <si>
    <t xml:space="preserve">C07872</t>
  </si>
  <si>
    <t xml:space="preserve">C07873</t>
  </si>
  <si>
    <t xml:space="preserve">C07874</t>
  </si>
  <si>
    <t xml:space="preserve">C07875</t>
  </si>
  <si>
    <t xml:space="preserve">C07876</t>
  </si>
  <si>
    <t xml:space="preserve">C07877</t>
  </si>
  <si>
    <t xml:space="preserve">C07878</t>
  </si>
  <si>
    <t xml:space="preserve">C07879</t>
  </si>
  <si>
    <t xml:space="preserve">C07880</t>
  </si>
  <si>
    <t xml:space="preserve">C07881</t>
  </si>
  <si>
    <t xml:space="preserve">C07882</t>
  </si>
  <si>
    <t xml:space="preserve">C07883</t>
  </si>
  <si>
    <t xml:space="preserve">C07884</t>
  </si>
  <si>
    <t xml:space="preserve">C07885</t>
  </si>
  <si>
    <t xml:space="preserve">C07886</t>
  </si>
  <si>
    <t xml:space="preserve">C07887</t>
  </si>
  <si>
    <t xml:space="preserve">C07888</t>
  </si>
  <si>
    <t xml:space="preserve">C07889</t>
  </si>
  <si>
    <t xml:space="preserve">C07890</t>
  </si>
  <si>
    <t xml:space="preserve">C07891</t>
  </si>
  <si>
    <t xml:space="preserve">C07892</t>
  </si>
  <si>
    <t xml:space="preserve">C07893</t>
  </si>
  <si>
    <t xml:space="preserve">C07894</t>
  </si>
  <si>
    <t xml:space="preserve">C07895</t>
  </si>
  <si>
    <t xml:space="preserve">C07896</t>
  </si>
  <si>
    <t xml:space="preserve">C07897</t>
  </si>
  <si>
    <t xml:space="preserve">C07898</t>
  </si>
  <si>
    <t xml:space="preserve">C07899</t>
  </si>
  <si>
    <t xml:space="preserve">C07900</t>
  </si>
  <si>
    <t xml:space="preserve">C07901</t>
  </si>
  <si>
    <t xml:space="preserve">C07902</t>
  </si>
  <si>
    <t xml:space="preserve">C07903</t>
  </si>
  <si>
    <t xml:space="preserve">C07904</t>
  </si>
  <si>
    <t xml:space="preserve">C07905</t>
  </si>
  <si>
    <t xml:space="preserve">C07906</t>
  </si>
  <si>
    <t xml:space="preserve">C07907</t>
  </si>
  <si>
    <t xml:space="preserve">C07908</t>
  </si>
  <si>
    <t xml:space="preserve">C07909</t>
  </si>
  <si>
    <t xml:space="preserve">C07910</t>
  </si>
  <si>
    <t xml:space="preserve">C07911</t>
  </si>
  <si>
    <t xml:space="preserve">C07912</t>
  </si>
  <si>
    <t xml:space="preserve">C07913</t>
  </si>
  <si>
    <t xml:space="preserve">C07914</t>
  </si>
  <si>
    <t xml:space="preserve">C07915</t>
  </si>
  <si>
    <t xml:space="preserve">C07916</t>
  </si>
  <si>
    <t xml:space="preserve">C07917</t>
  </si>
  <si>
    <t xml:space="preserve">C07918</t>
  </si>
  <si>
    <t xml:space="preserve">C07919</t>
  </si>
  <si>
    <t xml:space="preserve">C07920</t>
  </si>
  <si>
    <t xml:space="preserve">C07921</t>
  </si>
  <si>
    <t xml:space="preserve">C07922</t>
  </si>
  <si>
    <t xml:space="preserve">C07923</t>
  </si>
  <si>
    <t xml:space="preserve">C07924</t>
  </si>
  <si>
    <t xml:space="preserve">C07925</t>
  </si>
  <si>
    <t xml:space="preserve">C07926</t>
  </si>
  <si>
    <t xml:space="preserve">C07927</t>
  </si>
  <si>
    <t xml:space="preserve">C07928</t>
  </si>
  <si>
    <t xml:space="preserve">C07929</t>
  </si>
  <si>
    <t xml:space="preserve">C07930</t>
  </si>
  <si>
    <t xml:space="preserve">C07931</t>
  </si>
  <si>
    <t xml:space="preserve">C07932</t>
  </si>
  <si>
    <t xml:space="preserve">C07933</t>
  </si>
  <si>
    <t xml:space="preserve">C07934</t>
  </si>
  <si>
    <t xml:space="preserve">C07935</t>
  </si>
  <si>
    <t xml:space="preserve">C07936</t>
  </si>
  <si>
    <t xml:space="preserve">C07937</t>
  </si>
  <si>
    <t xml:space="preserve">C07938</t>
  </si>
  <si>
    <t xml:space="preserve">C07939</t>
  </si>
  <si>
    <t xml:space="preserve">C07940</t>
  </si>
  <si>
    <t xml:space="preserve">C07941</t>
  </si>
  <si>
    <t xml:space="preserve">C07942</t>
  </si>
  <si>
    <t xml:space="preserve">C07943</t>
  </si>
  <si>
    <t xml:space="preserve">C07944</t>
  </si>
  <si>
    <t xml:space="preserve">C07945</t>
  </si>
  <si>
    <t xml:space="preserve">C07946</t>
  </si>
  <si>
    <t xml:space="preserve">C07947</t>
  </si>
  <si>
    <t xml:space="preserve">C07948</t>
  </si>
  <si>
    <t xml:space="preserve">C07949</t>
  </si>
  <si>
    <t xml:space="preserve">C07950</t>
  </si>
  <si>
    <t xml:space="preserve">C07951</t>
  </si>
  <si>
    <t xml:space="preserve">C07952</t>
  </si>
  <si>
    <t xml:space="preserve">C07953</t>
  </si>
  <si>
    <t xml:space="preserve">C07954</t>
  </si>
  <si>
    <t xml:space="preserve">C07955</t>
  </si>
  <si>
    <t xml:space="preserve">C07956</t>
  </si>
  <si>
    <t xml:space="preserve">C07957</t>
  </si>
  <si>
    <t xml:space="preserve">C07958</t>
  </si>
  <si>
    <t xml:space="preserve">C07959</t>
  </si>
  <si>
    <t xml:space="preserve">C07960</t>
  </si>
  <si>
    <t xml:space="preserve">C07961</t>
  </si>
  <si>
    <t xml:space="preserve">C07962</t>
  </si>
  <si>
    <t xml:space="preserve">C07963</t>
  </si>
  <si>
    <t xml:space="preserve">C07964</t>
  </si>
  <si>
    <t xml:space="preserve">C07965</t>
  </si>
  <si>
    <t xml:space="preserve">C07966</t>
  </si>
  <si>
    <t xml:space="preserve">C07967</t>
  </si>
  <si>
    <t xml:space="preserve">C07968</t>
  </si>
  <si>
    <t xml:space="preserve">C07969</t>
  </si>
  <si>
    <t xml:space="preserve">C07970</t>
  </si>
  <si>
    <t xml:space="preserve">C07971</t>
  </si>
  <si>
    <t xml:space="preserve">C07972</t>
  </si>
  <si>
    <t xml:space="preserve">C07973</t>
  </si>
  <si>
    <t xml:space="preserve">C07974</t>
  </si>
  <si>
    <t xml:space="preserve">C07975</t>
  </si>
  <si>
    <t xml:space="preserve">C07976</t>
  </si>
  <si>
    <t xml:space="preserve">C07977</t>
  </si>
  <si>
    <t xml:space="preserve">C07978</t>
  </si>
  <si>
    <t xml:space="preserve">C07979</t>
  </si>
  <si>
    <t xml:space="preserve">C07980</t>
  </si>
  <si>
    <t xml:space="preserve">C07981</t>
  </si>
  <si>
    <t xml:space="preserve">C07982</t>
  </si>
  <si>
    <t xml:space="preserve">C07983</t>
  </si>
  <si>
    <t xml:space="preserve">C07984</t>
  </si>
  <si>
    <t xml:space="preserve">C07985</t>
  </si>
  <si>
    <t xml:space="preserve">C07986</t>
  </si>
  <si>
    <t xml:space="preserve">C07987</t>
  </si>
  <si>
    <t xml:space="preserve">C07988</t>
  </si>
  <si>
    <t xml:space="preserve">C07989</t>
  </si>
  <si>
    <t xml:space="preserve">C07990</t>
  </si>
  <si>
    <t xml:space="preserve">C07991</t>
  </si>
  <si>
    <t xml:space="preserve">C07992</t>
  </si>
  <si>
    <t xml:space="preserve">C07993</t>
  </si>
  <si>
    <t xml:space="preserve">C07994</t>
  </si>
  <si>
    <t xml:space="preserve">C07995</t>
  </si>
  <si>
    <t xml:space="preserve">C07996</t>
  </si>
  <si>
    <t xml:space="preserve">C07997</t>
  </si>
  <si>
    <t xml:space="preserve">C07998</t>
  </si>
  <si>
    <t xml:space="preserve">C07999</t>
  </si>
  <si>
    <t xml:space="preserve">C08000</t>
  </si>
  <si>
    <t xml:space="preserve">C08001</t>
  </si>
  <si>
    <t xml:space="preserve">C08002</t>
  </si>
  <si>
    <t xml:space="preserve">C08003</t>
  </si>
  <si>
    <t xml:space="preserve">C08004</t>
  </si>
  <si>
    <t xml:space="preserve">C08005</t>
  </si>
  <si>
    <t xml:space="preserve">C08006</t>
  </si>
  <si>
    <t xml:space="preserve">C08007</t>
  </si>
  <si>
    <t xml:space="preserve">C08008</t>
  </si>
  <si>
    <t xml:space="preserve">C08009</t>
  </si>
  <si>
    <t xml:space="preserve">C08010</t>
  </si>
  <si>
    <t xml:space="preserve">C08011</t>
  </si>
  <si>
    <t xml:space="preserve">C08012</t>
  </si>
  <si>
    <t xml:space="preserve">C08013</t>
  </si>
  <si>
    <t xml:space="preserve">C08014</t>
  </si>
  <si>
    <t xml:space="preserve">C08015</t>
  </si>
  <si>
    <t xml:space="preserve">C08016</t>
  </si>
  <si>
    <t xml:space="preserve">C08017</t>
  </si>
  <si>
    <t xml:space="preserve">C08018</t>
  </si>
  <si>
    <t xml:space="preserve">C08019</t>
  </si>
  <si>
    <t xml:space="preserve">C08020</t>
  </si>
  <si>
    <t xml:space="preserve">C08021</t>
  </si>
  <si>
    <t xml:space="preserve">C08022</t>
  </si>
  <si>
    <t xml:space="preserve">C08023</t>
  </si>
  <si>
    <t xml:space="preserve">C08024</t>
  </si>
  <si>
    <t xml:space="preserve">C08025</t>
  </si>
  <si>
    <t xml:space="preserve">C08026</t>
  </si>
  <si>
    <t xml:space="preserve">C08027</t>
  </si>
  <si>
    <t xml:space="preserve">C08028</t>
  </si>
  <si>
    <t xml:space="preserve">C08029</t>
  </si>
  <si>
    <t xml:space="preserve">C08030</t>
  </si>
  <si>
    <t xml:space="preserve">C08031</t>
  </si>
  <si>
    <t xml:space="preserve">C08032</t>
  </si>
  <si>
    <t xml:space="preserve">C08033</t>
  </si>
  <si>
    <t xml:space="preserve">C08034</t>
  </si>
  <si>
    <t xml:space="preserve">C08035</t>
  </si>
  <si>
    <t xml:space="preserve">C08036</t>
  </si>
  <si>
    <t xml:space="preserve">C08037</t>
  </si>
  <si>
    <t xml:space="preserve">C08038</t>
  </si>
  <si>
    <t xml:space="preserve">C08039</t>
  </si>
  <si>
    <t xml:space="preserve">C08040</t>
  </si>
  <si>
    <t xml:space="preserve">C08041</t>
  </si>
  <si>
    <t xml:space="preserve">C08042</t>
  </si>
  <si>
    <t xml:space="preserve">C08043</t>
  </si>
  <si>
    <t xml:space="preserve">C08044</t>
  </si>
  <si>
    <t xml:space="preserve">C08045</t>
  </si>
  <si>
    <t xml:space="preserve">C08046</t>
  </si>
  <si>
    <t xml:space="preserve">C08047</t>
  </si>
  <si>
    <t xml:space="preserve">C08048</t>
  </si>
  <si>
    <t xml:space="preserve">C08049</t>
  </si>
  <si>
    <t xml:space="preserve">C08050</t>
  </si>
  <si>
    <t xml:space="preserve">C08051</t>
  </si>
  <si>
    <t xml:space="preserve">C08052</t>
  </si>
  <si>
    <t xml:space="preserve">C08053</t>
  </si>
  <si>
    <t xml:space="preserve">C08054</t>
  </si>
  <si>
    <t xml:space="preserve">C08055</t>
  </si>
  <si>
    <t xml:space="preserve">C08056</t>
  </si>
  <si>
    <t xml:space="preserve">C08057</t>
  </si>
  <si>
    <t xml:space="preserve">C08058</t>
  </si>
  <si>
    <t xml:space="preserve">C08059</t>
  </si>
  <si>
    <t xml:space="preserve">C08060</t>
  </si>
  <si>
    <t xml:space="preserve">C08061</t>
  </si>
  <si>
    <t xml:space="preserve">C08062</t>
  </si>
  <si>
    <t xml:space="preserve">C08063</t>
  </si>
  <si>
    <t xml:space="preserve">C08064</t>
  </si>
  <si>
    <t xml:space="preserve">C08065</t>
  </si>
  <si>
    <t xml:space="preserve">C08066</t>
  </si>
  <si>
    <t xml:space="preserve">C08067</t>
  </si>
  <si>
    <t xml:space="preserve">C08068</t>
  </si>
  <si>
    <t xml:space="preserve">C08069</t>
  </si>
  <si>
    <t xml:space="preserve">C08070</t>
  </si>
  <si>
    <t xml:space="preserve">C08071</t>
  </si>
  <si>
    <t xml:space="preserve">C08072</t>
  </si>
  <si>
    <t xml:space="preserve">C08073</t>
  </si>
  <si>
    <t xml:space="preserve">C08074</t>
  </si>
  <si>
    <t xml:space="preserve">C08075</t>
  </si>
  <si>
    <t xml:space="preserve">C08076</t>
  </si>
  <si>
    <t xml:space="preserve">C08077</t>
  </si>
  <si>
    <t xml:space="preserve">C08078</t>
  </si>
  <si>
    <t xml:space="preserve">C08079</t>
  </si>
  <si>
    <t xml:space="preserve">C08080</t>
  </si>
  <si>
    <t xml:space="preserve">C08081</t>
  </si>
  <si>
    <t xml:space="preserve">C08082</t>
  </si>
  <si>
    <t xml:space="preserve">C08083</t>
  </si>
  <si>
    <t xml:space="preserve">C08084</t>
  </si>
  <si>
    <t xml:space="preserve">C08085</t>
  </si>
  <si>
    <t xml:space="preserve">C08086</t>
  </si>
  <si>
    <t xml:space="preserve">C08087</t>
  </si>
  <si>
    <t xml:space="preserve">C08088</t>
  </si>
  <si>
    <t xml:space="preserve">C08089</t>
  </si>
  <si>
    <t xml:space="preserve">C08090</t>
  </si>
  <si>
    <t xml:space="preserve">C08091</t>
  </si>
  <si>
    <t xml:space="preserve">C08092</t>
  </si>
  <si>
    <t xml:space="preserve">C08093</t>
  </si>
  <si>
    <t xml:space="preserve">C08094</t>
  </si>
  <si>
    <t xml:space="preserve">C08095</t>
  </si>
  <si>
    <t xml:space="preserve">C08096</t>
  </si>
  <si>
    <t xml:space="preserve">C08097</t>
  </si>
  <si>
    <t xml:space="preserve">C08098</t>
  </si>
  <si>
    <t xml:space="preserve">C08099</t>
  </si>
  <si>
    <t xml:space="preserve">C08100</t>
  </si>
  <si>
    <t xml:space="preserve">C08101</t>
  </si>
  <si>
    <t xml:space="preserve">C08102</t>
  </si>
  <si>
    <t xml:space="preserve">C08103</t>
  </si>
  <si>
    <t xml:space="preserve">C08104</t>
  </si>
  <si>
    <t xml:space="preserve">C08105</t>
  </si>
  <si>
    <t xml:space="preserve">C08106</t>
  </si>
  <si>
    <t xml:space="preserve">C08107</t>
  </si>
  <si>
    <t xml:space="preserve">C08108</t>
  </si>
  <si>
    <t xml:space="preserve">C08109</t>
  </si>
  <si>
    <t xml:space="preserve">C08110</t>
  </si>
  <si>
    <t xml:space="preserve">C08111</t>
  </si>
  <si>
    <t xml:space="preserve">C08112</t>
  </si>
  <si>
    <t xml:space="preserve">C08113</t>
  </si>
  <si>
    <t xml:space="preserve">C08114</t>
  </si>
  <si>
    <t xml:space="preserve">C08115</t>
  </si>
  <si>
    <t xml:space="preserve">C08116</t>
  </si>
  <si>
    <t xml:space="preserve">C08117</t>
  </si>
  <si>
    <t xml:space="preserve">C08118</t>
  </si>
  <si>
    <t xml:space="preserve">C08119</t>
  </si>
  <si>
    <t xml:space="preserve">C08120</t>
  </si>
  <si>
    <t xml:space="preserve">C08121</t>
  </si>
  <si>
    <t xml:space="preserve">C08122</t>
  </si>
  <si>
    <t xml:space="preserve">C08123</t>
  </si>
  <si>
    <t xml:space="preserve">C08124</t>
  </si>
  <si>
    <t xml:space="preserve">C08125</t>
  </si>
  <si>
    <t xml:space="preserve">C08126</t>
  </si>
  <si>
    <t xml:space="preserve">C08127</t>
  </si>
  <si>
    <t xml:space="preserve">C08128</t>
  </si>
  <si>
    <t xml:space="preserve">C08129</t>
  </si>
  <si>
    <t xml:space="preserve">C08130</t>
  </si>
  <si>
    <t xml:space="preserve">C08131</t>
  </si>
  <si>
    <t xml:space="preserve">C08132</t>
  </si>
  <si>
    <t xml:space="preserve">C08133</t>
  </si>
  <si>
    <t xml:space="preserve">C08134</t>
  </si>
  <si>
    <t xml:space="preserve">C08135</t>
  </si>
  <si>
    <t xml:space="preserve">C08136</t>
  </si>
  <si>
    <t xml:space="preserve">C08137</t>
  </si>
  <si>
    <t xml:space="preserve">C08138</t>
  </si>
  <si>
    <t xml:space="preserve">C08139</t>
  </si>
  <si>
    <t xml:space="preserve">C08140</t>
  </si>
  <si>
    <t xml:space="preserve">C08141</t>
  </si>
  <si>
    <t xml:space="preserve">C08142</t>
  </si>
  <si>
    <t xml:space="preserve">C08143</t>
  </si>
  <si>
    <t xml:space="preserve">C08144</t>
  </si>
  <si>
    <t xml:space="preserve">C08145</t>
  </si>
  <si>
    <t xml:space="preserve">C08146</t>
  </si>
  <si>
    <t xml:space="preserve">C08147</t>
  </si>
  <si>
    <t xml:space="preserve">C08148</t>
  </si>
  <si>
    <t xml:space="preserve">C08149</t>
  </si>
  <si>
    <t xml:space="preserve">C08150</t>
  </si>
  <si>
    <t xml:space="preserve">C08151</t>
  </si>
  <si>
    <t xml:space="preserve">C08152</t>
  </si>
  <si>
    <t xml:space="preserve">C08153</t>
  </si>
  <si>
    <t xml:space="preserve">C08154</t>
  </si>
  <si>
    <t xml:space="preserve">C08155</t>
  </si>
  <si>
    <t xml:space="preserve">C08156</t>
  </si>
  <si>
    <t xml:space="preserve">C08157</t>
  </si>
  <si>
    <t xml:space="preserve">C08158</t>
  </si>
  <si>
    <t xml:space="preserve">C08159</t>
  </si>
  <si>
    <t xml:space="preserve">C08160</t>
  </si>
  <si>
    <t xml:space="preserve">C08161</t>
  </si>
  <si>
    <t xml:space="preserve">C08162</t>
  </si>
  <si>
    <t xml:space="preserve">C08163</t>
  </si>
  <si>
    <t xml:space="preserve">C08164</t>
  </si>
  <si>
    <t xml:space="preserve">C08165</t>
  </si>
  <si>
    <t xml:space="preserve">C08166</t>
  </si>
  <si>
    <t xml:space="preserve">C08167</t>
  </si>
  <si>
    <t xml:space="preserve">C08168</t>
  </si>
  <si>
    <t xml:space="preserve">C08169</t>
  </si>
  <si>
    <t xml:space="preserve">C08170</t>
  </si>
  <si>
    <t xml:space="preserve">C08171</t>
  </si>
  <si>
    <t xml:space="preserve">C08172</t>
  </si>
  <si>
    <t xml:space="preserve">C08173</t>
  </si>
  <si>
    <t xml:space="preserve">C08174</t>
  </si>
  <si>
    <t xml:space="preserve">C08175</t>
  </si>
  <si>
    <t xml:space="preserve">C08176</t>
  </si>
  <si>
    <t xml:space="preserve">C08177</t>
  </si>
  <si>
    <t xml:space="preserve">C08178</t>
  </si>
  <si>
    <t xml:space="preserve">C08179</t>
  </si>
  <si>
    <t xml:space="preserve">C08180</t>
  </si>
  <si>
    <t xml:space="preserve">C08181</t>
  </si>
  <si>
    <t xml:space="preserve">C08182</t>
  </si>
  <si>
    <t xml:space="preserve">C08183</t>
  </si>
  <si>
    <t xml:space="preserve">C08184</t>
  </si>
  <si>
    <t xml:space="preserve">C08185</t>
  </si>
  <si>
    <t xml:space="preserve">C08186</t>
  </si>
  <si>
    <t xml:space="preserve">C08187</t>
  </si>
  <si>
    <t xml:space="preserve">C08188</t>
  </si>
  <si>
    <t xml:space="preserve">C08189</t>
  </si>
  <si>
    <t xml:space="preserve">C08190</t>
  </si>
  <si>
    <t xml:space="preserve">C08191</t>
  </si>
  <si>
    <t xml:space="preserve">C08192</t>
  </si>
  <si>
    <t xml:space="preserve">C08193</t>
  </si>
  <si>
    <t xml:space="preserve">C08194</t>
  </si>
  <si>
    <t xml:space="preserve">C08195</t>
  </si>
  <si>
    <t xml:space="preserve">C08196</t>
  </si>
  <si>
    <t xml:space="preserve">C08197</t>
  </si>
  <si>
    <t xml:space="preserve">C08198</t>
  </si>
  <si>
    <t xml:space="preserve">C08199</t>
  </si>
  <si>
    <t xml:space="preserve">C08200</t>
  </si>
  <si>
    <t xml:space="preserve">C08201</t>
  </si>
  <si>
    <t xml:space="preserve">C08202</t>
  </si>
  <si>
    <t xml:space="preserve">C08203</t>
  </si>
  <si>
    <t xml:space="preserve">C08204</t>
  </si>
  <si>
    <t xml:space="preserve">C08205</t>
  </si>
  <si>
    <t xml:space="preserve">C08206</t>
  </si>
  <si>
    <t xml:space="preserve">C08207</t>
  </si>
  <si>
    <t xml:space="preserve">C08208</t>
  </si>
  <si>
    <t xml:space="preserve">C08209</t>
  </si>
  <si>
    <t xml:space="preserve">C08210</t>
  </si>
  <si>
    <t xml:space="preserve">C08211</t>
  </si>
  <si>
    <t xml:space="preserve">C08212</t>
  </si>
  <si>
    <t xml:space="preserve">C08213</t>
  </si>
  <si>
    <t xml:space="preserve">C08214</t>
  </si>
  <si>
    <t xml:space="preserve">C08215</t>
  </si>
  <si>
    <t xml:space="preserve">C08216</t>
  </si>
  <si>
    <t xml:space="preserve">C08217</t>
  </si>
  <si>
    <t xml:space="preserve">C08218</t>
  </si>
  <si>
    <t xml:space="preserve">C08219</t>
  </si>
  <si>
    <t xml:space="preserve">C08220</t>
  </si>
  <si>
    <t xml:space="preserve">C08221</t>
  </si>
  <si>
    <t xml:space="preserve">C08222</t>
  </si>
  <si>
    <t xml:space="preserve">C08223</t>
  </si>
  <si>
    <t xml:space="preserve">C08224</t>
  </si>
  <si>
    <t xml:space="preserve">C08225</t>
  </si>
  <si>
    <t xml:space="preserve">C08226</t>
  </si>
  <si>
    <t xml:space="preserve">C08227</t>
  </si>
  <si>
    <t xml:space="preserve">C08228</t>
  </si>
  <si>
    <t xml:space="preserve">C08229</t>
  </si>
  <si>
    <t xml:space="preserve">C08230</t>
  </si>
  <si>
    <t xml:space="preserve">C08231</t>
  </si>
  <si>
    <t xml:space="preserve">C08232</t>
  </si>
  <si>
    <t xml:space="preserve">C08233</t>
  </si>
  <si>
    <t xml:space="preserve">C08234</t>
  </si>
  <si>
    <t xml:space="preserve">C08235</t>
  </si>
  <si>
    <t xml:space="preserve">C08236</t>
  </si>
  <si>
    <t xml:space="preserve">C08237</t>
  </si>
  <si>
    <t xml:space="preserve">C08238</t>
  </si>
  <si>
    <t xml:space="preserve">C08239</t>
  </si>
  <si>
    <t xml:space="preserve">C08240</t>
  </si>
  <si>
    <t xml:space="preserve">C08241</t>
  </si>
  <si>
    <t xml:space="preserve">C08242</t>
  </si>
  <si>
    <t xml:space="preserve">C08243</t>
  </si>
  <si>
    <t xml:space="preserve">C08244</t>
  </si>
  <si>
    <t xml:space="preserve">C08245</t>
  </si>
  <si>
    <t xml:space="preserve">C08246</t>
  </si>
  <si>
    <t xml:space="preserve">C08247</t>
  </si>
  <si>
    <t xml:space="preserve">C08248</t>
  </si>
  <si>
    <t xml:space="preserve">C08249</t>
  </si>
  <si>
    <t xml:space="preserve">C08250</t>
  </si>
  <si>
    <t xml:space="preserve">C08251</t>
  </si>
  <si>
    <t xml:space="preserve">C08252</t>
  </si>
  <si>
    <t xml:space="preserve">C08253</t>
  </si>
  <si>
    <t xml:space="preserve">C08254</t>
  </si>
  <si>
    <t xml:space="preserve">C08255</t>
  </si>
  <si>
    <t xml:space="preserve">C08256</t>
  </si>
  <si>
    <t xml:space="preserve">C08257</t>
  </si>
  <si>
    <t xml:space="preserve">C08258</t>
  </si>
  <si>
    <t xml:space="preserve">C08259</t>
  </si>
  <si>
    <t xml:space="preserve">C08260</t>
  </si>
  <si>
    <t xml:space="preserve">C08261</t>
  </si>
  <si>
    <t xml:space="preserve">C08262</t>
  </si>
  <si>
    <t xml:space="preserve">C08263</t>
  </si>
  <si>
    <t xml:space="preserve">C08264</t>
  </si>
  <si>
    <t xml:space="preserve">C08265</t>
  </si>
  <si>
    <t xml:space="preserve">C08266</t>
  </si>
  <si>
    <t xml:space="preserve">C08267</t>
  </si>
  <si>
    <t xml:space="preserve">C08268</t>
  </si>
  <si>
    <t xml:space="preserve">C08269</t>
  </si>
  <si>
    <t xml:space="preserve">C08270</t>
  </si>
  <si>
    <t xml:space="preserve">C08271</t>
  </si>
  <si>
    <t xml:space="preserve">C08272</t>
  </si>
  <si>
    <t xml:space="preserve">C08273</t>
  </si>
  <si>
    <t xml:space="preserve">C08274</t>
  </si>
  <si>
    <t xml:space="preserve">C08275</t>
  </si>
  <si>
    <t xml:space="preserve">C08276</t>
  </si>
  <si>
    <t xml:space="preserve">C08277</t>
  </si>
  <si>
    <t xml:space="preserve">C08278</t>
  </si>
  <si>
    <t xml:space="preserve">C08279</t>
  </si>
  <si>
    <t xml:space="preserve">C08280</t>
  </si>
  <si>
    <t xml:space="preserve">C08281</t>
  </si>
  <si>
    <t xml:space="preserve">C08282</t>
  </si>
  <si>
    <t xml:space="preserve">C08283</t>
  </si>
  <si>
    <t xml:space="preserve">C08284</t>
  </si>
  <si>
    <t xml:space="preserve">C08285</t>
  </si>
  <si>
    <t xml:space="preserve">C08286</t>
  </si>
  <si>
    <t xml:space="preserve">C08287</t>
  </si>
  <si>
    <t xml:space="preserve">C08288</t>
  </si>
  <si>
    <t xml:space="preserve">C08289</t>
  </si>
  <si>
    <t xml:space="preserve">C08290</t>
  </si>
  <si>
    <t xml:space="preserve">C08291</t>
  </si>
  <si>
    <t xml:space="preserve">C08292</t>
  </si>
  <si>
    <t xml:space="preserve">C08293</t>
  </si>
  <si>
    <t xml:space="preserve">C08294</t>
  </si>
  <si>
    <t xml:space="preserve">C08295</t>
  </si>
  <si>
    <t xml:space="preserve">C08296</t>
  </si>
  <si>
    <t xml:space="preserve">C08297</t>
  </si>
  <si>
    <t xml:space="preserve">C08298</t>
  </si>
  <si>
    <t xml:space="preserve">C08299</t>
  </si>
  <si>
    <t xml:space="preserve">C08300</t>
  </si>
  <si>
    <t xml:space="preserve">C08301</t>
  </si>
  <si>
    <t xml:space="preserve">C08302</t>
  </si>
  <si>
    <t xml:space="preserve">C08303</t>
  </si>
  <si>
    <t xml:space="preserve">C08304</t>
  </si>
  <si>
    <t xml:space="preserve">C08305</t>
  </si>
  <si>
    <t xml:space="preserve">C08306</t>
  </si>
  <si>
    <t xml:space="preserve">C08307</t>
  </si>
  <si>
    <t xml:space="preserve">C08308</t>
  </si>
  <si>
    <t xml:space="preserve">C08309</t>
  </si>
  <si>
    <t xml:space="preserve">C08310</t>
  </si>
  <si>
    <t xml:space="preserve">C08311</t>
  </si>
  <si>
    <t xml:space="preserve">C08312</t>
  </si>
  <si>
    <t xml:space="preserve">C08313</t>
  </si>
  <si>
    <t xml:space="preserve">C08314</t>
  </si>
  <si>
    <t xml:space="preserve">C08315</t>
  </si>
  <si>
    <t xml:space="preserve">C08316</t>
  </si>
  <si>
    <t xml:space="preserve">C08317</t>
  </si>
  <si>
    <t xml:space="preserve">C08318</t>
  </si>
  <si>
    <t xml:space="preserve">C08319</t>
  </si>
  <si>
    <t xml:space="preserve">C08320</t>
  </si>
  <si>
    <t xml:space="preserve">C08321</t>
  </si>
  <si>
    <t xml:space="preserve">C08322</t>
  </si>
  <si>
    <t xml:space="preserve">C08323</t>
  </si>
  <si>
    <t xml:space="preserve">C08324</t>
  </si>
  <si>
    <t xml:space="preserve">C08325</t>
  </si>
  <si>
    <t xml:space="preserve">C08326</t>
  </si>
  <si>
    <t xml:space="preserve">C08327</t>
  </si>
  <si>
    <t xml:space="preserve">C08328</t>
  </si>
  <si>
    <t xml:space="preserve">C08329</t>
  </si>
  <si>
    <t xml:space="preserve">C08330</t>
  </si>
  <si>
    <t xml:space="preserve">C08331</t>
  </si>
  <si>
    <t xml:space="preserve">C08332</t>
  </si>
  <si>
    <t xml:space="preserve">C08333</t>
  </si>
  <si>
    <t xml:space="preserve">C08334</t>
  </si>
  <si>
    <t xml:space="preserve">C08335</t>
  </si>
  <si>
    <t xml:space="preserve">C08336</t>
  </si>
  <si>
    <t xml:space="preserve">C08337</t>
  </si>
  <si>
    <t xml:space="preserve">C08338</t>
  </si>
  <si>
    <t xml:space="preserve">C08339</t>
  </si>
  <si>
    <t xml:space="preserve">C08340</t>
  </si>
  <si>
    <t xml:space="preserve">C08341</t>
  </si>
  <si>
    <t xml:space="preserve">C08342</t>
  </si>
  <si>
    <t xml:space="preserve">C08343</t>
  </si>
  <si>
    <t xml:space="preserve">C08344</t>
  </si>
  <si>
    <t xml:space="preserve">C08345</t>
  </si>
  <si>
    <t xml:space="preserve">C08346</t>
  </si>
  <si>
    <t xml:space="preserve">C08347</t>
  </si>
  <si>
    <t xml:space="preserve">C08348</t>
  </si>
  <si>
    <t xml:space="preserve">C08349</t>
  </si>
  <si>
    <t xml:space="preserve">C08350</t>
  </si>
  <si>
    <t xml:space="preserve">C08351</t>
  </si>
  <si>
    <t xml:space="preserve">C08352</t>
  </si>
  <si>
    <t xml:space="preserve">C08353</t>
  </si>
  <si>
    <t xml:space="preserve">C08354</t>
  </si>
  <si>
    <t xml:space="preserve">C08355</t>
  </si>
  <si>
    <t xml:space="preserve">C08356</t>
  </si>
  <si>
    <t xml:space="preserve">C08357</t>
  </si>
  <si>
    <t xml:space="preserve">C08358</t>
  </si>
  <si>
    <t xml:space="preserve">C08359</t>
  </si>
  <si>
    <t xml:space="preserve">C08360</t>
  </si>
  <si>
    <t xml:space="preserve">C08361</t>
  </si>
  <si>
    <t xml:space="preserve">C08362</t>
  </si>
  <si>
    <t xml:space="preserve">C08363</t>
  </si>
  <si>
    <t xml:space="preserve">C08364</t>
  </si>
  <si>
    <t xml:space="preserve">C08365</t>
  </si>
  <si>
    <t xml:space="preserve">C08366</t>
  </si>
  <si>
    <t xml:space="preserve">C08367</t>
  </si>
  <si>
    <t xml:space="preserve">C08368</t>
  </si>
  <si>
    <t xml:space="preserve">C08369</t>
  </si>
  <si>
    <t xml:space="preserve">C08370</t>
  </si>
  <si>
    <t xml:space="preserve">C08371</t>
  </si>
  <si>
    <t xml:space="preserve">C08372</t>
  </si>
  <si>
    <t xml:space="preserve">C08373</t>
  </si>
  <si>
    <t xml:space="preserve">C08374</t>
  </si>
  <si>
    <t xml:space="preserve">C08375</t>
  </si>
  <si>
    <t xml:space="preserve">C08376</t>
  </si>
  <si>
    <t xml:space="preserve">C08377</t>
  </si>
  <si>
    <t xml:space="preserve">C08378</t>
  </si>
  <si>
    <t xml:space="preserve">C08379</t>
  </si>
  <si>
    <t xml:space="preserve">C08380</t>
  </si>
  <si>
    <t xml:space="preserve">C08381</t>
  </si>
  <si>
    <t xml:space="preserve">C08382</t>
  </si>
  <si>
    <t xml:space="preserve">C08383</t>
  </si>
  <si>
    <t xml:space="preserve">C08384</t>
  </si>
  <si>
    <t xml:space="preserve">C08385</t>
  </si>
  <si>
    <t xml:space="preserve">C08386</t>
  </si>
  <si>
    <t xml:space="preserve">C08387</t>
  </si>
  <si>
    <t xml:space="preserve">C08388</t>
  </si>
  <si>
    <t xml:space="preserve">C08389</t>
  </si>
  <si>
    <t xml:space="preserve">C08390</t>
  </si>
  <si>
    <t xml:space="preserve">C08391</t>
  </si>
  <si>
    <t xml:space="preserve">C08392</t>
  </si>
  <si>
    <t xml:space="preserve">C08393</t>
  </si>
  <si>
    <t xml:space="preserve">C08394</t>
  </si>
  <si>
    <t xml:space="preserve">C08395</t>
  </si>
  <si>
    <t xml:space="preserve">C08396</t>
  </si>
  <si>
    <t xml:space="preserve">C08397</t>
  </si>
  <si>
    <t xml:space="preserve">C08398</t>
  </si>
  <si>
    <t xml:space="preserve">C08399</t>
  </si>
  <si>
    <t xml:space="preserve">C08400</t>
  </si>
  <si>
    <t xml:space="preserve">C08401</t>
  </si>
  <si>
    <t xml:space="preserve">C08402</t>
  </si>
  <si>
    <t xml:space="preserve">C08403</t>
  </si>
  <si>
    <t xml:space="preserve">C08404</t>
  </si>
  <si>
    <t xml:space="preserve">C08405</t>
  </si>
  <si>
    <t xml:space="preserve">C08406</t>
  </si>
  <si>
    <t xml:space="preserve">C08407</t>
  </si>
  <si>
    <t xml:space="preserve">C08408</t>
  </si>
  <si>
    <t xml:space="preserve">C08409</t>
  </si>
  <si>
    <t xml:space="preserve">C08410</t>
  </si>
  <si>
    <t xml:space="preserve">C08411</t>
  </si>
  <si>
    <t xml:space="preserve">C08412</t>
  </si>
  <si>
    <t xml:space="preserve">C08413</t>
  </si>
  <si>
    <t xml:space="preserve">C08414</t>
  </si>
  <si>
    <t xml:space="preserve">C08415</t>
  </si>
  <si>
    <t xml:space="preserve">C08416</t>
  </si>
  <si>
    <t xml:space="preserve">C08417</t>
  </si>
  <si>
    <t xml:space="preserve">C08418</t>
  </si>
  <si>
    <t xml:space="preserve">C08419</t>
  </si>
  <si>
    <t xml:space="preserve">C08420</t>
  </si>
  <si>
    <t xml:space="preserve">C08421</t>
  </si>
  <si>
    <t xml:space="preserve">C08422</t>
  </si>
  <si>
    <t xml:space="preserve">C08423</t>
  </si>
  <si>
    <t xml:space="preserve">C08424</t>
  </si>
  <si>
    <t xml:space="preserve">C08425</t>
  </si>
  <si>
    <t xml:space="preserve">C08426</t>
  </si>
  <si>
    <t xml:space="preserve">C08427</t>
  </si>
  <si>
    <t xml:space="preserve">C08428</t>
  </si>
  <si>
    <t xml:space="preserve">C08429</t>
  </si>
  <si>
    <t xml:space="preserve">C08430</t>
  </si>
  <si>
    <t xml:space="preserve">C08431</t>
  </si>
  <si>
    <t xml:space="preserve">C08432</t>
  </si>
  <si>
    <t xml:space="preserve">C08433</t>
  </si>
  <si>
    <t xml:space="preserve">C08434</t>
  </si>
  <si>
    <t xml:space="preserve">C08435</t>
  </si>
  <si>
    <t xml:space="preserve">C08436</t>
  </si>
  <si>
    <t xml:space="preserve">C08437</t>
  </si>
  <si>
    <t xml:space="preserve">C08438</t>
  </si>
  <si>
    <t xml:space="preserve">C08439</t>
  </si>
  <si>
    <t xml:space="preserve">C08440</t>
  </si>
  <si>
    <t xml:space="preserve">C08441</t>
  </si>
  <si>
    <t xml:space="preserve">C08442</t>
  </si>
  <si>
    <t xml:space="preserve">C08443</t>
  </si>
  <si>
    <t xml:space="preserve">C08444</t>
  </si>
  <si>
    <t xml:space="preserve">C08445</t>
  </si>
  <si>
    <t xml:space="preserve">C08446</t>
  </si>
  <si>
    <t xml:space="preserve">C08447</t>
  </si>
  <si>
    <t xml:space="preserve">C08448</t>
  </si>
  <si>
    <t xml:space="preserve">C08449</t>
  </si>
  <si>
    <t xml:space="preserve">C08450</t>
  </si>
  <si>
    <t xml:space="preserve">C08451</t>
  </si>
  <si>
    <t xml:space="preserve">C08452</t>
  </si>
  <si>
    <t xml:space="preserve">C08453</t>
  </si>
  <si>
    <t xml:space="preserve">C08454</t>
  </si>
  <si>
    <t xml:space="preserve">C08455</t>
  </si>
  <si>
    <t xml:space="preserve">C08456</t>
  </si>
  <si>
    <t xml:space="preserve">C08457</t>
  </si>
  <si>
    <t xml:space="preserve">C08458</t>
  </si>
  <si>
    <t xml:space="preserve">C08459</t>
  </si>
  <si>
    <t xml:space="preserve">C08460</t>
  </si>
  <si>
    <t xml:space="preserve">C08461</t>
  </si>
  <si>
    <t xml:space="preserve">C08462</t>
  </si>
  <si>
    <t xml:space="preserve">C08463</t>
  </si>
  <si>
    <t xml:space="preserve">C08464</t>
  </si>
  <si>
    <t xml:space="preserve">C08465</t>
  </si>
  <si>
    <t xml:space="preserve">C08466</t>
  </si>
  <si>
    <t xml:space="preserve">C08467</t>
  </si>
  <si>
    <t xml:space="preserve">C08468</t>
  </si>
  <si>
    <t xml:space="preserve">C08469</t>
  </si>
  <si>
    <t xml:space="preserve">C08470</t>
  </si>
  <si>
    <t xml:space="preserve">C08471</t>
  </si>
  <si>
    <t xml:space="preserve">C08472</t>
  </si>
  <si>
    <t xml:space="preserve">C08473</t>
  </si>
  <si>
    <t xml:space="preserve">C08474</t>
  </si>
  <si>
    <t xml:space="preserve">C08475</t>
  </si>
  <si>
    <t xml:space="preserve">C08476</t>
  </si>
  <si>
    <t xml:space="preserve">C08477</t>
  </si>
  <si>
    <t xml:space="preserve">C08478</t>
  </si>
  <si>
    <t xml:space="preserve">C08479</t>
  </si>
  <si>
    <t xml:space="preserve">C08480</t>
  </si>
  <si>
    <t xml:space="preserve">C08481</t>
  </si>
  <si>
    <t xml:space="preserve">C08482</t>
  </si>
  <si>
    <t xml:space="preserve">C08483</t>
  </si>
  <si>
    <t xml:space="preserve">C08484</t>
  </si>
  <si>
    <t xml:space="preserve">C08485</t>
  </si>
  <si>
    <t xml:space="preserve">C08486</t>
  </si>
  <si>
    <t xml:space="preserve">C08487</t>
  </si>
  <si>
    <t xml:space="preserve">C08488</t>
  </si>
  <si>
    <t xml:space="preserve">C08489</t>
  </si>
  <si>
    <t xml:space="preserve">C08490</t>
  </si>
  <si>
    <t xml:space="preserve">C08491</t>
  </si>
  <si>
    <t xml:space="preserve">C08492</t>
  </si>
  <si>
    <t xml:space="preserve">C08493</t>
  </si>
  <si>
    <t xml:space="preserve">C08494</t>
  </si>
  <si>
    <t xml:space="preserve">C08495</t>
  </si>
  <si>
    <t xml:space="preserve">C08496</t>
  </si>
  <si>
    <t xml:space="preserve">C08497</t>
  </si>
  <si>
    <t xml:space="preserve">C08498</t>
  </si>
  <si>
    <t xml:space="preserve">C08499</t>
  </si>
  <si>
    <t xml:space="preserve">C08500</t>
  </si>
  <si>
    <t xml:space="preserve">C08501</t>
  </si>
  <si>
    <t xml:space="preserve">C08502</t>
  </si>
  <si>
    <t xml:space="preserve">C08503</t>
  </si>
  <si>
    <t xml:space="preserve">C08504</t>
  </si>
  <si>
    <t xml:space="preserve">C08505</t>
  </si>
  <si>
    <t xml:space="preserve">C08506</t>
  </si>
  <si>
    <t xml:space="preserve">C08507</t>
  </si>
  <si>
    <t xml:space="preserve">C08508</t>
  </si>
  <si>
    <t xml:space="preserve">C08509</t>
  </si>
  <si>
    <t xml:space="preserve">C08510</t>
  </si>
  <si>
    <t xml:space="preserve">C08511</t>
  </si>
  <si>
    <t xml:space="preserve">C08512</t>
  </si>
  <si>
    <t xml:space="preserve">C08513</t>
  </si>
  <si>
    <t xml:space="preserve">C08514</t>
  </si>
  <si>
    <t xml:space="preserve">C08515</t>
  </si>
  <si>
    <t xml:space="preserve">C08516</t>
  </si>
  <si>
    <t xml:space="preserve">C08517</t>
  </si>
  <si>
    <t xml:space="preserve">C08518</t>
  </si>
  <si>
    <t xml:space="preserve">C08519</t>
  </si>
  <si>
    <t xml:space="preserve">C08520</t>
  </si>
  <si>
    <t xml:space="preserve">C08521</t>
  </si>
  <si>
    <t xml:space="preserve">C08522</t>
  </si>
  <si>
    <t xml:space="preserve">C08523</t>
  </si>
  <si>
    <t xml:space="preserve">C08524</t>
  </si>
  <si>
    <t xml:space="preserve">C08525</t>
  </si>
  <si>
    <t xml:space="preserve">C08526</t>
  </si>
  <si>
    <t xml:space="preserve">C08527</t>
  </si>
  <si>
    <t xml:space="preserve">C08528</t>
  </si>
  <si>
    <t xml:space="preserve">C08529</t>
  </si>
  <si>
    <t xml:space="preserve">C08530</t>
  </si>
  <si>
    <t xml:space="preserve">C08531</t>
  </si>
  <si>
    <t xml:space="preserve">C08532</t>
  </si>
  <si>
    <t xml:space="preserve">C08533</t>
  </si>
  <si>
    <t xml:space="preserve">C08534</t>
  </si>
  <si>
    <t xml:space="preserve">C08535</t>
  </si>
  <si>
    <t xml:space="preserve">C08536</t>
  </si>
  <si>
    <t xml:space="preserve">C08537</t>
  </si>
  <si>
    <t xml:space="preserve">C08538</t>
  </si>
  <si>
    <t xml:space="preserve">C08539</t>
  </si>
  <si>
    <t xml:space="preserve">C08540</t>
  </si>
  <si>
    <t xml:space="preserve">C08541</t>
  </si>
  <si>
    <t xml:space="preserve">C08542</t>
  </si>
  <si>
    <t xml:space="preserve">C08543</t>
  </si>
  <si>
    <t xml:space="preserve">C08544</t>
  </si>
  <si>
    <t xml:space="preserve">C08545</t>
  </si>
  <si>
    <t xml:space="preserve">C08546</t>
  </si>
  <si>
    <t xml:space="preserve">C08547</t>
  </si>
  <si>
    <t xml:space="preserve">C08548</t>
  </si>
  <si>
    <t xml:space="preserve">C08549</t>
  </si>
  <si>
    <t xml:space="preserve">C08550</t>
  </si>
  <si>
    <t xml:space="preserve">C08551</t>
  </si>
  <si>
    <t xml:space="preserve">C08552</t>
  </si>
  <si>
    <t xml:space="preserve">C08553</t>
  </si>
  <si>
    <t xml:space="preserve">C08554</t>
  </si>
  <si>
    <t xml:space="preserve">C08555</t>
  </si>
  <si>
    <t xml:space="preserve">C08556</t>
  </si>
  <si>
    <t xml:space="preserve">C08557</t>
  </si>
  <si>
    <t xml:space="preserve">C08558</t>
  </si>
  <si>
    <t xml:space="preserve">C08559</t>
  </si>
  <si>
    <t xml:space="preserve">C08560</t>
  </si>
  <si>
    <t xml:space="preserve">C08561</t>
  </si>
  <si>
    <t xml:space="preserve">C08562</t>
  </si>
  <si>
    <t xml:space="preserve">C08563</t>
  </si>
  <si>
    <t xml:space="preserve">C08564</t>
  </si>
  <si>
    <t xml:space="preserve">C08565</t>
  </si>
  <si>
    <t xml:space="preserve">C08566</t>
  </si>
  <si>
    <t xml:space="preserve">C08567</t>
  </si>
  <si>
    <t xml:space="preserve">C08568</t>
  </si>
  <si>
    <t xml:space="preserve">C08569</t>
  </si>
  <si>
    <t xml:space="preserve">C08570</t>
  </si>
  <si>
    <t xml:space="preserve">C08571</t>
  </si>
  <si>
    <t xml:space="preserve">C08572</t>
  </si>
  <si>
    <t xml:space="preserve">C08573</t>
  </si>
  <si>
    <t xml:space="preserve">C08574</t>
  </si>
  <si>
    <t xml:space="preserve">C08575</t>
  </si>
  <si>
    <t xml:space="preserve">C08576</t>
  </si>
  <si>
    <t xml:space="preserve">C08577</t>
  </si>
  <si>
    <t xml:space="preserve">C08578</t>
  </si>
  <si>
    <t xml:space="preserve">C08579</t>
  </si>
  <si>
    <t xml:space="preserve">C08580</t>
  </si>
  <si>
    <t xml:space="preserve">C08581</t>
  </si>
  <si>
    <t xml:space="preserve">C08582</t>
  </si>
  <si>
    <t xml:space="preserve">C08583</t>
  </si>
  <si>
    <t xml:space="preserve">C08584</t>
  </si>
  <si>
    <t xml:space="preserve">C08585</t>
  </si>
  <si>
    <t xml:space="preserve">C08586</t>
  </si>
  <si>
    <t xml:space="preserve">C08587</t>
  </si>
  <si>
    <t xml:space="preserve">C08588</t>
  </si>
  <si>
    <t xml:space="preserve">C08589</t>
  </si>
  <si>
    <t xml:space="preserve">C08590</t>
  </si>
  <si>
    <t xml:space="preserve">C08591</t>
  </si>
  <si>
    <t xml:space="preserve">C08592</t>
  </si>
  <si>
    <t xml:space="preserve">C08593</t>
  </si>
  <si>
    <t xml:space="preserve">C08594</t>
  </si>
  <si>
    <t xml:space="preserve">C08595</t>
  </si>
  <si>
    <t xml:space="preserve">C08596</t>
  </si>
  <si>
    <t xml:space="preserve">C08597</t>
  </si>
  <si>
    <t xml:space="preserve">C08598</t>
  </si>
  <si>
    <t xml:space="preserve">C08599</t>
  </si>
  <si>
    <t xml:space="preserve">C08600</t>
  </si>
  <si>
    <t xml:space="preserve">C08601</t>
  </si>
  <si>
    <t xml:space="preserve">C08602</t>
  </si>
  <si>
    <t xml:space="preserve">C08603</t>
  </si>
  <si>
    <t xml:space="preserve">C08604</t>
  </si>
  <si>
    <t xml:space="preserve">C08605</t>
  </si>
  <si>
    <t xml:space="preserve">C08606</t>
  </si>
  <si>
    <t xml:space="preserve">C08607</t>
  </si>
  <si>
    <t xml:space="preserve">C08608</t>
  </si>
  <si>
    <t xml:space="preserve">C08609</t>
  </si>
  <si>
    <t xml:space="preserve">C08610</t>
  </si>
  <si>
    <t xml:space="preserve">C08611</t>
  </si>
  <si>
    <t xml:space="preserve">C08612</t>
  </si>
  <si>
    <t xml:space="preserve">C08613</t>
  </si>
  <si>
    <t xml:space="preserve">C08614</t>
  </si>
  <si>
    <t xml:space="preserve">C08615</t>
  </si>
  <si>
    <t xml:space="preserve">C08616</t>
  </si>
  <si>
    <t xml:space="preserve">C08617</t>
  </si>
  <si>
    <t xml:space="preserve">C08618</t>
  </si>
  <si>
    <t xml:space="preserve">C08619</t>
  </si>
  <si>
    <t xml:space="preserve">C08620</t>
  </si>
  <si>
    <t xml:space="preserve">C08621</t>
  </si>
  <si>
    <t xml:space="preserve">C08622</t>
  </si>
  <si>
    <t xml:space="preserve">C08623</t>
  </si>
  <si>
    <t xml:space="preserve">C08624</t>
  </si>
  <si>
    <t xml:space="preserve">C08625</t>
  </si>
  <si>
    <t xml:space="preserve">C08626</t>
  </si>
  <si>
    <t xml:space="preserve">C08627</t>
  </si>
  <si>
    <t xml:space="preserve">C08628</t>
  </si>
  <si>
    <t xml:space="preserve">C08629</t>
  </si>
  <si>
    <t xml:space="preserve">C08630</t>
  </si>
  <si>
    <t xml:space="preserve">C08631</t>
  </si>
  <si>
    <t xml:space="preserve">C08632</t>
  </si>
  <si>
    <t xml:space="preserve">C08633</t>
  </si>
  <si>
    <t xml:space="preserve">C08634</t>
  </si>
  <si>
    <t xml:space="preserve">C08635</t>
  </si>
  <si>
    <t xml:space="preserve">C08636</t>
  </si>
  <si>
    <t xml:space="preserve">C08637</t>
  </si>
  <si>
    <t xml:space="preserve">C08638</t>
  </si>
  <si>
    <t xml:space="preserve">C08639</t>
  </si>
  <si>
    <t xml:space="preserve">C08640</t>
  </si>
  <si>
    <t xml:space="preserve">C08641</t>
  </si>
  <si>
    <t xml:space="preserve">C08642</t>
  </si>
  <si>
    <t xml:space="preserve">C08643</t>
  </si>
  <si>
    <t xml:space="preserve">C08644</t>
  </si>
  <si>
    <t xml:space="preserve">C08645</t>
  </si>
  <si>
    <t xml:space="preserve">C08646</t>
  </si>
  <si>
    <t xml:space="preserve">C08647</t>
  </si>
  <si>
    <t xml:space="preserve">C08648</t>
  </si>
  <si>
    <t xml:space="preserve">C08649</t>
  </si>
  <si>
    <t xml:space="preserve">C08650</t>
  </si>
  <si>
    <t xml:space="preserve">C08651</t>
  </si>
  <si>
    <t xml:space="preserve">C08652</t>
  </si>
  <si>
    <t xml:space="preserve">C08653</t>
  </si>
  <si>
    <t xml:space="preserve">C08654</t>
  </si>
  <si>
    <t xml:space="preserve">C08655</t>
  </si>
  <si>
    <t xml:space="preserve">C08656</t>
  </si>
  <si>
    <t xml:space="preserve">C08657</t>
  </si>
  <si>
    <t xml:space="preserve">C08658</t>
  </si>
  <si>
    <t xml:space="preserve">C08659</t>
  </si>
  <si>
    <t xml:space="preserve">C08660</t>
  </si>
  <si>
    <t xml:space="preserve">C08661</t>
  </si>
  <si>
    <t xml:space="preserve">C08662</t>
  </si>
  <si>
    <t xml:space="preserve">C08663</t>
  </si>
  <si>
    <t xml:space="preserve">C08664</t>
  </si>
  <si>
    <t xml:space="preserve">C08665</t>
  </si>
  <si>
    <t xml:space="preserve">C08666</t>
  </si>
  <si>
    <t xml:space="preserve">C08667</t>
  </si>
  <si>
    <t xml:space="preserve">C08668</t>
  </si>
  <si>
    <t xml:space="preserve">C08669</t>
  </si>
  <si>
    <t xml:space="preserve">C08670</t>
  </si>
  <si>
    <t xml:space="preserve">C08671</t>
  </si>
  <si>
    <t xml:space="preserve">C08672</t>
  </si>
  <si>
    <t xml:space="preserve">C08673</t>
  </si>
  <si>
    <t xml:space="preserve">C08674</t>
  </si>
  <si>
    <t xml:space="preserve">C08675</t>
  </si>
  <si>
    <t xml:space="preserve">C08676</t>
  </si>
  <si>
    <t xml:space="preserve">C08677</t>
  </si>
  <si>
    <t xml:space="preserve">C08678</t>
  </si>
  <si>
    <t xml:space="preserve">C08679</t>
  </si>
  <si>
    <t xml:space="preserve">C08680</t>
  </si>
  <si>
    <t xml:space="preserve">C08681</t>
  </si>
  <si>
    <t xml:space="preserve">C08682</t>
  </si>
  <si>
    <t xml:space="preserve">C08683</t>
  </si>
  <si>
    <t xml:space="preserve">C08684</t>
  </si>
  <si>
    <t xml:space="preserve">C08685</t>
  </si>
  <si>
    <t xml:space="preserve">C08686</t>
  </si>
  <si>
    <t xml:space="preserve">C08687</t>
  </si>
  <si>
    <t xml:space="preserve">C08688</t>
  </si>
  <si>
    <t xml:space="preserve">C08689</t>
  </si>
  <si>
    <t xml:space="preserve">C08690</t>
  </si>
  <si>
    <t xml:space="preserve">C08691</t>
  </si>
  <si>
    <t xml:space="preserve">C08692</t>
  </si>
  <si>
    <t xml:space="preserve">C08693</t>
  </si>
  <si>
    <t xml:space="preserve">C08694</t>
  </si>
  <si>
    <t xml:space="preserve">C08695</t>
  </si>
  <si>
    <t xml:space="preserve">C08696</t>
  </si>
  <si>
    <t xml:space="preserve">C08697</t>
  </si>
  <si>
    <t xml:space="preserve">C08698</t>
  </si>
  <si>
    <t xml:space="preserve">C08699</t>
  </si>
  <si>
    <t xml:space="preserve">C08700</t>
  </si>
  <si>
    <t xml:space="preserve">C08701</t>
  </si>
  <si>
    <t xml:space="preserve">C08702</t>
  </si>
  <si>
    <t xml:space="preserve">C08703</t>
  </si>
  <si>
    <t xml:space="preserve">C08704</t>
  </si>
  <si>
    <t xml:space="preserve">C08705</t>
  </si>
  <si>
    <t xml:space="preserve">C08706</t>
  </si>
  <si>
    <t xml:space="preserve">C08707</t>
  </si>
  <si>
    <t xml:space="preserve">C08708</t>
  </si>
  <si>
    <t xml:space="preserve">C08709</t>
  </si>
  <si>
    <t xml:space="preserve">C08710</t>
  </si>
  <si>
    <t xml:space="preserve">C08711</t>
  </si>
  <si>
    <t xml:space="preserve">C08712</t>
  </si>
  <si>
    <t xml:space="preserve">C08713</t>
  </si>
  <si>
    <t xml:space="preserve">C08714</t>
  </si>
  <si>
    <t xml:space="preserve">C08715</t>
  </si>
  <si>
    <t xml:space="preserve">C08716</t>
  </si>
  <si>
    <t xml:space="preserve">C08717</t>
  </si>
  <si>
    <t xml:space="preserve">C08718</t>
  </si>
  <si>
    <t xml:space="preserve">C08719</t>
  </si>
  <si>
    <t xml:space="preserve">C08720</t>
  </si>
  <si>
    <t xml:space="preserve">C08721</t>
  </si>
  <si>
    <t xml:space="preserve">C08722</t>
  </si>
  <si>
    <t xml:space="preserve">C08723</t>
  </si>
  <si>
    <t xml:space="preserve">C08724</t>
  </si>
  <si>
    <t xml:space="preserve">C08725</t>
  </si>
  <si>
    <t xml:space="preserve">C08726</t>
  </si>
  <si>
    <t xml:space="preserve">C08727</t>
  </si>
  <si>
    <t xml:space="preserve">C08728</t>
  </si>
  <si>
    <t xml:space="preserve">C08729</t>
  </si>
  <si>
    <t xml:space="preserve">C08730</t>
  </si>
  <si>
    <t xml:space="preserve">C08731</t>
  </si>
  <si>
    <t xml:space="preserve">C08732</t>
  </si>
  <si>
    <t xml:space="preserve">C08733</t>
  </si>
  <si>
    <t xml:space="preserve">C08734</t>
  </si>
  <si>
    <t xml:space="preserve">C08735</t>
  </si>
  <si>
    <t xml:space="preserve">C08736</t>
  </si>
  <si>
    <t xml:space="preserve">C08737</t>
  </si>
  <si>
    <t xml:space="preserve">C08738</t>
  </si>
  <si>
    <t xml:space="preserve">C08739</t>
  </si>
  <si>
    <t xml:space="preserve">C08740</t>
  </si>
  <si>
    <t xml:space="preserve">C08741</t>
  </si>
  <si>
    <t xml:space="preserve">C08742</t>
  </si>
  <si>
    <t xml:space="preserve">C08743</t>
  </si>
  <si>
    <t xml:space="preserve">C08744</t>
  </si>
  <si>
    <t xml:space="preserve">C08745</t>
  </si>
  <si>
    <t xml:space="preserve">C08746</t>
  </si>
  <si>
    <t xml:space="preserve">C08747</t>
  </si>
  <si>
    <t xml:space="preserve">C08748</t>
  </si>
  <si>
    <t xml:space="preserve">C08749</t>
  </si>
  <si>
    <t xml:space="preserve">C08750</t>
  </si>
  <si>
    <t xml:space="preserve">C08751</t>
  </si>
  <si>
    <t xml:space="preserve">C08752</t>
  </si>
  <si>
    <t xml:space="preserve">C08753</t>
  </si>
  <si>
    <t xml:space="preserve">C08754</t>
  </si>
  <si>
    <t xml:space="preserve">C08755</t>
  </si>
  <si>
    <t xml:space="preserve">C08756</t>
  </si>
  <si>
    <t xml:space="preserve">C08757</t>
  </si>
  <si>
    <t xml:space="preserve">C08758</t>
  </si>
  <si>
    <t xml:space="preserve">C08759</t>
  </si>
  <si>
    <t xml:space="preserve">C08760</t>
  </si>
  <si>
    <t xml:space="preserve">C08761</t>
  </si>
  <si>
    <t xml:space="preserve">C08762</t>
  </si>
  <si>
    <t xml:space="preserve">C08763</t>
  </si>
  <si>
    <t xml:space="preserve">C08764</t>
  </si>
  <si>
    <t xml:space="preserve">C08765</t>
  </si>
  <si>
    <t xml:space="preserve">C08766</t>
  </si>
  <si>
    <t xml:space="preserve">C08767</t>
  </si>
  <si>
    <t xml:space="preserve">C08768</t>
  </si>
  <si>
    <t xml:space="preserve">C08769</t>
  </si>
  <si>
    <t xml:space="preserve">C08770</t>
  </si>
  <si>
    <t xml:space="preserve">C08771</t>
  </si>
  <si>
    <t xml:space="preserve">C08772</t>
  </si>
  <si>
    <t xml:space="preserve">C08773</t>
  </si>
  <si>
    <t xml:space="preserve">C08774</t>
  </si>
  <si>
    <t xml:space="preserve">C08775</t>
  </si>
  <si>
    <t xml:space="preserve">C08776</t>
  </si>
  <si>
    <t xml:space="preserve">C08777</t>
  </si>
  <si>
    <t xml:space="preserve">C08778</t>
  </si>
  <si>
    <t xml:space="preserve">C08779</t>
  </si>
  <si>
    <t xml:space="preserve">C08780</t>
  </si>
  <si>
    <t xml:space="preserve">C08781</t>
  </si>
  <si>
    <t xml:space="preserve">C08782</t>
  </si>
  <si>
    <t xml:space="preserve">C08783</t>
  </si>
  <si>
    <t xml:space="preserve">C08784</t>
  </si>
  <si>
    <t xml:space="preserve">C08785</t>
  </si>
  <si>
    <t xml:space="preserve">C08786</t>
  </si>
  <si>
    <t xml:space="preserve">C08787</t>
  </si>
  <si>
    <t xml:space="preserve">C08788</t>
  </si>
  <si>
    <t xml:space="preserve">C08789</t>
  </si>
  <si>
    <t xml:space="preserve">C08790</t>
  </si>
  <si>
    <t xml:space="preserve">C08791</t>
  </si>
  <si>
    <t xml:space="preserve">C08792</t>
  </si>
  <si>
    <t xml:space="preserve">C08793</t>
  </si>
  <si>
    <t xml:space="preserve">C08794</t>
  </si>
  <si>
    <t xml:space="preserve">C08795</t>
  </si>
  <si>
    <t xml:space="preserve">C08796</t>
  </si>
  <si>
    <t xml:space="preserve">C08797</t>
  </si>
  <si>
    <t xml:space="preserve">C08798</t>
  </si>
  <si>
    <t xml:space="preserve">C08799</t>
  </si>
  <si>
    <t xml:space="preserve">C08800</t>
  </si>
  <si>
    <t xml:space="preserve">C08801</t>
  </si>
  <si>
    <t xml:space="preserve">C08802</t>
  </si>
  <si>
    <t xml:space="preserve">C08803</t>
  </si>
  <si>
    <t xml:space="preserve">C08804</t>
  </si>
  <si>
    <t xml:space="preserve">C08805</t>
  </si>
  <si>
    <t xml:space="preserve">C08806</t>
  </si>
  <si>
    <t xml:space="preserve">C08807</t>
  </si>
  <si>
    <t xml:space="preserve">C08808</t>
  </si>
  <si>
    <t xml:space="preserve">C08809</t>
  </si>
  <si>
    <t xml:space="preserve">C08810</t>
  </si>
  <si>
    <t xml:space="preserve">C08811</t>
  </si>
  <si>
    <t xml:space="preserve">C08812</t>
  </si>
  <si>
    <t xml:space="preserve">C08813</t>
  </si>
  <si>
    <t xml:space="preserve">C08814</t>
  </si>
  <si>
    <t xml:space="preserve">C08815</t>
  </si>
  <si>
    <t xml:space="preserve">C08816</t>
  </si>
  <si>
    <t xml:space="preserve">C08817</t>
  </si>
  <si>
    <t xml:space="preserve">C08818</t>
  </si>
  <si>
    <t xml:space="preserve">C08819</t>
  </si>
  <si>
    <t xml:space="preserve">C08820</t>
  </si>
  <si>
    <t xml:space="preserve">C08821</t>
  </si>
  <si>
    <t xml:space="preserve">C08822</t>
  </si>
  <si>
    <t xml:space="preserve">C08823</t>
  </si>
  <si>
    <t xml:space="preserve">C08824</t>
  </si>
  <si>
    <t xml:space="preserve">C08825</t>
  </si>
  <si>
    <t xml:space="preserve">C08826</t>
  </si>
  <si>
    <t xml:space="preserve">C08827</t>
  </si>
  <si>
    <t xml:space="preserve">C08828</t>
  </si>
  <si>
    <t xml:space="preserve">C08829</t>
  </si>
  <si>
    <t xml:space="preserve">C08830</t>
  </si>
  <si>
    <t xml:space="preserve">C08831</t>
  </si>
  <si>
    <t xml:space="preserve">C08832</t>
  </si>
  <si>
    <t xml:space="preserve">C08833</t>
  </si>
  <si>
    <t xml:space="preserve">C08834</t>
  </si>
  <si>
    <t xml:space="preserve">C08835</t>
  </si>
  <si>
    <t xml:space="preserve">C08836</t>
  </si>
  <si>
    <t xml:space="preserve">C08837</t>
  </si>
  <si>
    <t xml:space="preserve">C08838</t>
  </si>
  <si>
    <t xml:space="preserve">C08839</t>
  </si>
  <si>
    <t xml:space="preserve">C08840</t>
  </si>
  <si>
    <t xml:space="preserve">C08841</t>
  </si>
  <si>
    <t xml:space="preserve">C08842</t>
  </si>
  <si>
    <t xml:space="preserve">C08843</t>
  </si>
  <si>
    <t xml:space="preserve">C08844</t>
  </si>
  <si>
    <t xml:space="preserve">C08845</t>
  </si>
  <si>
    <t xml:space="preserve">C08846</t>
  </si>
  <si>
    <t xml:space="preserve">C08847</t>
  </si>
  <si>
    <t xml:space="preserve">C08848</t>
  </si>
  <si>
    <t xml:space="preserve">C08849</t>
  </si>
  <si>
    <t xml:space="preserve">C08850</t>
  </si>
  <si>
    <t xml:space="preserve">C08851</t>
  </si>
  <si>
    <t xml:space="preserve">C08852</t>
  </si>
  <si>
    <t xml:space="preserve">C08853</t>
  </si>
  <si>
    <t xml:space="preserve">C08854</t>
  </si>
  <si>
    <t xml:space="preserve">C08855</t>
  </si>
  <si>
    <t xml:space="preserve">C08856</t>
  </si>
  <si>
    <t xml:space="preserve">C08857</t>
  </si>
  <si>
    <t xml:space="preserve">C08858</t>
  </si>
  <si>
    <t xml:space="preserve">C08859</t>
  </si>
  <si>
    <t xml:space="preserve">C08860</t>
  </si>
  <si>
    <t xml:space="preserve">C08861</t>
  </si>
  <si>
    <t xml:space="preserve">C08862</t>
  </si>
  <si>
    <t xml:space="preserve">C08863</t>
  </si>
  <si>
    <t xml:space="preserve">C08864</t>
  </si>
  <si>
    <t xml:space="preserve">C08865</t>
  </si>
  <si>
    <t xml:space="preserve">C08866</t>
  </si>
  <si>
    <t xml:space="preserve">C08867</t>
  </si>
  <si>
    <t xml:space="preserve">C08868</t>
  </si>
  <si>
    <t xml:space="preserve">C08869</t>
  </si>
  <si>
    <t xml:space="preserve">C08870</t>
  </si>
  <si>
    <t xml:space="preserve">C08871</t>
  </si>
  <si>
    <t xml:space="preserve">C08872</t>
  </si>
  <si>
    <t xml:space="preserve">C08873</t>
  </si>
  <si>
    <t xml:space="preserve">C08874</t>
  </si>
  <si>
    <t xml:space="preserve">C08875</t>
  </si>
  <si>
    <t xml:space="preserve">C08876</t>
  </si>
  <si>
    <t xml:space="preserve">C08877</t>
  </si>
  <si>
    <t xml:space="preserve">C08878</t>
  </si>
  <si>
    <t xml:space="preserve">C08879</t>
  </si>
  <si>
    <t xml:space="preserve">C08880</t>
  </si>
  <si>
    <t xml:space="preserve">C08881</t>
  </si>
  <si>
    <t xml:space="preserve">C08882</t>
  </si>
  <si>
    <t xml:space="preserve">C08883</t>
  </si>
  <si>
    <t xml:space="preserve">C08884</t>
  </si>
  <si>
    <t xml:space="preserve">C08885</t>
  </si>
  <si>
    <t xml:space="preserve">C08886</t>
  </si>
  <si>
    <t xml:space="preserve">C08887</t>
  </si>
  <si>
    <t xml:space="preserve">C08888</t>
  </si>
  <si>
    <t xml:space="preserve">C08889</t>
  </si>
  <si>
    <t xml:space="preserve">C08890</t>
  </si>
  <si>
    <t xml:space="preserve">C08891</t>
  </si>
  <si>
    <t xml:space="preserve">C08892</t>
  </si>
  <si>
    <t xml:space="preserve">C08893</t>
  </si>
  <si>
    <t xml:space="preserve">C08894</t>
  </si>
  <si>
    <t xml:space="preserve">C08895</t>
  </si>
  <si>
    <t xml:space="preserve">C08896</t>
  </si>
  <si>
    <t xml:space="preserve">C08897</t>
  </si>
  <si>
    <t xml:space="preserve">C08898</t>
  </si>
  <si>
    <t xml:space="preserve">C08899</t>
  </si>
  <si>
    <t xml:space="preserve">C08900</t>
  </si>
  <si>
    <t xml:space="preserve">C08901</t>
  </si>
  <si>
    <t xml:space="preserve">C08902</t>
  </si>
  <si>
    <t xml:space="preserve">C08903</t>
  </si>
  <si>
    <t xml:space="preserve">C08904</t>
  </si>
  <si>
    <t xml:space="preserve">C08905</t>
  </si>
  <si>
    <t xml:space="preserve">C08906</t>
  </si>
  <si>
    <t xml:space="preserve">C08907</t>
  </si>
  <si>
    <t xml:space="preserve">C08908</t>
  </si>
  <si>
    <t xml:space="preserve">C08909</t>
  </si>
  <si>
    <t xml:space="preserve">C08910</t>
  </si>
  <si>
    <t xml:space="preserve">C08911</t>
  </si>
  <si>
    <t xml:space="preserve">C08912</t>
  </si>
  <si>
    <t xml:space="preserve">C08913</t>
  </si>
  <si>
    <t xml:space="preserve">C08914</t>
  </si>
  <si>
    <t xml:space="preserve">C08915</t>
  </si>
  <si>
    <t xml:space="preserve">C08916</t>
  </si>
  <si>
    <t xml:space="preserve">C08917</t>
  </si>
  <si>
    <t xml:space="preserve">C08918</t>
  </si>
  <si>
    <t xml:space="preserve">C08919</t>
  </si>
  <si>
    <t xml:space="preserve">C08920</t>
  </si>
  <si>
    <t xml:space="preserve">C08921</t>
  </si>
  <si>
    <t xml:space="preserve">C08922</t>
  </si>
  <si>
    <t xml:space="preserve">C08923</t>
  </si>
  <si>
    <t xml:space="preserve">C08924</t>
  </si>
  <si>
    <t xml:space="preserve">C08925</t>
  </si>
  <si>
    <t xml:space="preserve">C08926</t>
  </si>
  <si>
    <t xml:space="preserve">C08927</t>
  </si>
  <si>
    <t xml:space="preserve">C08928</t>
  </si>
  <si>
    <t xml:space="preserve">C08929</t>
  </si>
  <si>
    <t xml:space="preserve">C08930</t>
  </si>
  <si>
    <t xml:space="preserve">C08931</t>
  </si>
  <si>
    <t xml:space="preserve">C08932</t>
  </si>
  <si>
    <t xml:space="preserve">C08933</t>
  </si>
  <si>
    <t xml:space="preserve">C08934</t>
  </si>
  <si>
    <t xml:space="preserve">C08935</t>
  </si>
  <si>
    <t xml:space="preserve">C08936</t>
  </si>
  <si>
    <t xml:space="preserve">C08937</t>
  </si>
  <si>
    <t xml:space="preserve">C08938</t>
  </si>
  <si>
    <t xml:space="preserve">C08939</t>
  </si>
  <si>
    <t xml:space="preserve">C08940</t>
  </si>
  <si>
    <t xml:space="preserve">C08941</t>
  </si>
  <si>
    <t xml:space="preserve">C08942</t>
  </si>
  <si>
    <t xml:space="preserve">C08943</t>
  </si>
  <si>
    <t xml:space="preserve">C08944</t>
  </si>
  <si>
    <t xml:space="preserve">C08945</t>
  </si>
  <si>
    <t xml:space="preserve">C08946</t>
  </si>
  <si>
    <t xml:space="preserve">C08947</t>
  </si>
  <si>
    <t xml:space="preserve">C08948</t>
  </si>
  <si>
    <t xml:space="preserve">C08949</t>
  </si>
  <si>
    <t xml:space="preserve">C08950</t>
  </si>
  <si>
    <t xml:space="preserve">C08951</t>
  </si>
  <si>
    <t xml:space="preserve">C08952</t>
  </si>
  <si>
    <t xml:space="preserve">C08953</t>
  </si>
  <si>
    <t xml:space="preserve">C08954</t>
  </si>
  <si>
    <t xml:space="preserve">C08955</t>
  </si>
  <si>
    <t xml:space="preserve">C08956</t>
  </si>
  <si>
    <t xml:space="preserve">C08957</t>
  </si>
  <si>
    <t xml:space="preserve">C08958</t>
  </si>
  <si>
    <t xml:space="preserve">C08959</t>
  </si>
  <si>
    <t xml:space="preserve">C08960</t>
  </si>
  <si>
    <t xml:space="preserve">C08961</t>
  </si>
  <si>
    <t xml:space="preserve">C08962</t>
  </si>
  <si>
    <t xml:space="preserve">C08963</t>
  </si>
  <si>
    <t xml:space="preserve">C08964</t>
  </si>
  <si>
    <t xml:space="preserve">C08965</t>
  </si>
  <si>
    <t xml:space="preserve">C08966</t>
  </si>
  <si>
    <t xml:space="preserve">C08967</t>
  </si>
  <si>
    <t xml:space="preserve">C08968</t>
  </si>
  <si>
    <t xml:space="preserve">C08969</t>
  </si>
  <si>
    <t xml:space="preserve">C08970</t>
  </si>
  <si>
    <t xml:space="preserve">C08971</t>
  </si>
  <si>
    <t xml:space="preserve">C08972</t>
  </si>
  <si>
    <t xml:space="preserve">C08973</t>
  </si>
  <si>
    <t xml:space="preserve">C08974</t>
  </si>
  <si>
    <t xml:space="preserve">C08975</t>
  </si>
  <si>
    <t xml:space="preserve">C08976</t>
  </si>
  <si>
    <t xml:space="preserve">C08977</t>
  </si>
  <si>
    <t xml:space="preserve">C08978</t>
  </si>
  <si>
    <t xml:space="preserve">C08979</t>
  </si>
  <si>
    <t xml:space="preserve">C08980</t>
  </si>
  <si>
    <t xml:space="preserve">C08981</t>
  </si>
  <si>
    <t xml:space="preserve">C08982</t>
  </si>
  <si>
    <t xml:space="preserve">C08983</t>
  </si>
  <si>
    <t xml:space="preserve">C08984</t>
  </si>
  <si>
    <t xml:space="preserve">C08985</t>
  </si>
  <si>
    <t xml:space="preserve">C08986</t>
  </si>
  <si>
    <t xml:space="preserve">C08987</t>
  </si>
  <si>
    <t xml:space="preserve">C08988</t>
  </si>
  <si>
    <t xml:space="preserve">C08989</t>
  </si>
  <si>
    <t xml:space="preserve">C08990</t>
  </si>
  <si>
    <t xml:space="preserve">C08991</t>
  </si>
  <si>
    <t xml:space="preserve">C08992</t>
  </si>
  <si>
    <t xml:space="preserve">C08993</t>
  </si>
  <si>
    <t xml:space="preserve">C08994</t>
  </si>
  <si>
    <t xml:space="preserve">C08995</t>
  </si>
  <si>
    <t xml:space="preserve">C08996</t>
  </si>
  <si>
    <t xml:space="preserve">C08997</t>
  </si>
  <si>
    <t xml:space="preserve">C08998</t>
  </si>
  <si>
    <t xml:space="preserve">C08999</t>
  </si>
  <si>
    <t xml:space="preserve">C09000</t>
  </si>
  <si>
    <t xml:space="preserve">C09001</t>
  </si>
  <si>
    <t xml:space="preserve">C09002</t>
  </si>
  <si>
    <t xml:space="preserve">C09003</t>
  </si>
  <si>
    <t xml:space="preserve">C09004</t>
  </si>
  <si>
    <t xml:space="preserve">C09005</t>
  </si>
  <si>
    <t xml:space="preserve">C09006</t>
  </si>
  <si>
    <t xml:space="preserve">C09007</t>
  </si>
  <si>
    <t xml:space="preserve">C09008</t>
  </si>
  <si>
    <t xml:space="preserve">C09009</t>
  </si>
  <si>
    <t xml:space="preserve">C09010</t>
  </si>
  <si>
    <t xml:space="preserve">C09011</t>
  </si>
  <si>
    <t xml:space="preserve">C09012</t>
  </si>
  <si>
    <t xml:space="preserve">C09013</t>
  </si>
  <si>
    <t xml:space="preserve">C09014</t>
  </si>
  <si>
    <t xml:space="preserve">C09015</t>
  </si>
  <si>
    <t xml:space="preserve">C09016</t>
  </si>
  <si>
    <t xml:space="preserve">C09017</t>
  </si>
  <si>
    <t xml:space="preserve">C09018</t>
  </si>
  <si>
    <t xml:space="preserve">C09019</t>
  </si>
  <si>
    <t xml:space="preserve">C09020</t>
  </si>
  <si>
    <t xml:space="preserve">C09021</t>
  </si>
  <si>
    <t xml:space="preserve">C09022</t>
  </si>
  <si>
    <t xml:space="preserve">C09023</t>
  </si>
  <si>
    <t xml:space="preserve">C09024</t>
  </si>
  <si>
    <t xml:space="preserve">C09025</t>
  </si>
  <si>
    <t xml:space="preserve">C09026</t>
  </si>
  <si>
    <t xml:space="preserve">C09027</t>
  </si>
  <si>
    <t xml:space="preserve">C09028</t>
  </si>
  <si>
    <t xml:space="preserve">C09029</t>
  </si>
  <si>
    <t xml:space="preserve">C09030</t>
  </si>
  <si>
    <t xml:space="preserve">C09031</t>
  </si>
  <si>
    <t xml:space="preserve">C09032</t>
  </si>
  <si>
    <t xml:space="preserve">C09033</t>
  </si>
  <si>
    <t xml:space="preserve">C09034</t>
  </si>
  <si>
    <t xml:space="preserve">C09035</t>
  </si>
  <si>
    <t xml:space="preserve">C09036</t>
  </si>
  <si>
    <t xml:space="preserve">C09037</t>
  </si>
  <si>
    <t xml:space="preserve">C09038</t>
  </si>
  <si>
    <t xml:space="preserve">C09039</t>
  </si>
  <si>
    <t xml:space="preserve">C09040</t>
  </si>
  <si>
    <t xml:space="preserve">C09041</t>
  </si>
  <si>
    <t xml:space="preserve">C09042</t>
  </si>
  <si>
    <t xml:space="preserve">C09043</t>
  </si>
  <si>
    <t xml:space="preserve">C09044</t>
  </si>
  <si>
    <t xml:space="preserve">C09045</t>
  </si>
  <si>
    <t xml:space="preserve">C09046</t>
  </si>
  <si>
    <t xml:space="preserve">C09047</t>
  </si>
  <si>
    <t xml:space="preserve">C09048</t>
  </si>
  <si>
    <t xml:space="preserve">C09049</t>
  </si>
  <si>
    <t xml:space="preserve">C09050</t>
  </si>
  <si>
    <t xml:space="preserve">C09051</t>
  </si>
  <si>
    <t xml:space="preserve">C09052</t>
  </si>
  <si>
    <t xml:space="preserve">C09053</t>
  </si>
  <si>
    <t xml:space="preserve">C09054</t>
  </si>
  <si>
    <t xml:space="preserve">C09055</t>
  </si>
  <si>
    <t xml:space="preserve">C09056</t>
  </si>
  <si>
    <t xml:space="preserve">C09057</t>
  </si>
  <si>
    <t xml:space="preserve">C09058</t>
  </si>
  <si>
    <t xml:space="preserve">C09059</t>
  </si>
  <si>
    <t xml:space="preserve">C09060</t>
  </si>
  <si>
    <t xml:space="preserve">C09061</t>
  </si>
  <si>
    <t xml:space="preserve">C09062</t>
  </si>
  <si>
    <t xml:space="preserve">C09063</t>
  </si>
  <si>
    <t xml:space="preserve">C09064</t>
  </si>
  <si>
    <t xml:space="preserve">C09065</t>
  </si>
  <si>
    <t xml:space="preserve">C09066</t>
  </si>
  <si>
    <t xml:space="preserve">C09067</t>
  </si>
  <si>
    <t xml:space="preserve">C09068</t>
  </si>
  <si>
    <t xml:space="preserve">C09069</t>
  </si>
  <si>
    <t xml:space="preserve">C09070</t>
  </si>
  <si>
    <t xml:space="preserve">C09071</t>
  </si>
  <si>
    <t xml:space="preserve">C09072</t>
  </si>
  <si>
    <t xml:space="preserve">C09073</t>
  </si>
  <si>
    <t xml:space="preserve">C09074</t>
  </si>
  <si>
    <t xml:space="preserve">C09075</t>
  </si>
  <si>
    <t xml:space="preserve">C09076</t>
  </si>
  <si>
    <t xml:space="preserve">C09077</t>
  </si>
  <si>
    <t xml:space="preserve">C09078</t>
  </si>
  <si>
    <t xml:space="preserve">C09079</t>
  </si>
  <si>
    <t xml:space="preserve">C09080</t>
  </si>
  <si>
    <t xml:space="preserve">C09081</t>
  </si>
  <si>
    <t xml:space="preserve">C09082</t>
  </si>
  <si>
    <t xml:space="preserve">C09083</t>
  </si>
  <si>
    <t xml:space="preserve">C09084</t>
  </si>
  <si>
    <t xml:space="preserve">C09085</t>
  </si>
  <si>
    <t xml:space="preserve">C09086</t>
  </si>
  <si>
    <t xml:space="preserve">C09087</t>
  </si>
  <si>
    <t xml:space="preserve">C09088</t>
  </si>
  <si>
    <t xml:space="preserve">C09089</t>
  </si>
  <si>
    <t xml:space="preserve">C09090</t>
  </si>
  <si>
    <t xml:space="preserve">C09091</t>
  </si>
  <si>
    <t xml:space="preserve">C09092</t>
  </si>
  <si>
    <t xml:space="preserve">C09093</t>
  </si>
  <si>
    <t xml:space="preserve">C09094</t>
  </si>
  <si>
    <t xml:space="preserve">C09095</t>
  </si>
  <si>
    <t xml:space="preserve">C09096</t>
  </si>
  <si>
    <t xml:space="preserve">C09097</t>
  </si>
  <si>
    <t xml:space="preserve">C09098</t>
  </si>
  <si>
    <t xml:space="preserve">C09099</t>
  </si>
  <si>
    <t xml:space="preserve">C09100</t>
  </si>
  <si>
    <t xml:space="preserve">C09101</t>
  </si>
  <si>
    <t xml:space="preserve">C09102</t>
  </si>
  <si>
    <t xml:space="preserve">C09103</t>
  </si>
  <si>
    <t xml:space="preserve">C09104</t>
  </si>
  <si>
    <t xml:space="preserve">C09105</t>
  </si>
  <si>
    <t xml:space="preserve">C09106</t>
  </si>
  <si>
    <t xml:space="preserve">C09107</t>
  </si>
  <si>
    <t xml:space="preserve">C09108</t>
  </si>
  <si>
    <t xml:space="preserve">C09109</t>
  </si>
  <si>
    <t xml:space="preserve">C09110</t>
  </si>
  <si>
    <t xml:space="preserve">C09111</t>
  </si>
  <si>
    <t xml:space="preserve">C09112</t>
  </si>
  <si>
    <t xml:space="preserve">C09113</t>
  </si>
  <si>
    <t xml:space="preserve">C09114</t>
  </si>
  <si>
    <t xml:space="preserve">C09115</t>
  </si>
  <si>
    <t xml:space="preserve">C09116</t>
  </si>
  <si>
    <t xml:space="preserve">C09117</t>
  </si>
  <si>
    <t xml:space="preserve">C09118</t>
  </si>
  <si>
    <t xml:space="preserve">C09119</t>
  </si>
  <si>
    <t xml:space="preserve">C09120</t>
  </si>
  <si>
    <t xml:space="preserve">C09121</t>
  </si>
  <si>
    <t xml:space="preserve">C09122</t>
  </si>
  <si>
    <t xml:space="preserve">C09123</t>
  </si>
  <si>
    <t xml:space="preserve">C09124</t>
  </si>
  <si>
    <t xml:space="preserve">C09125</t>
  </si>
  <si>
    <t xml:space="preserve">C09126</t>
  </si>
  <si>
    <t xml:space="preserve">C09127</t>
  </si>
  <si>
    <t xml:space="preserve">C09128</t>
  </si>
  <si>
    <t xml:space="preserve">C09129</t>
  </si>
  <si>
    <t xml:space="preserve">C09130</t>
  </si>
  <si>
    <t xml:space="preserve">C09131</t>
  </si>
  <si>
    <t xml:space="preserve">C09132</t>
  </si>
  <si>
    <t xml:space="preserve">C09133</t>
  </si>
  <si>
    <t xml:space="preserve">C09134</t>
  </si>
  <si>
    <t xml:space="preserve">C09135</t>
  </si>
  <si>
    <t xml:space="preserve">C09136</t>
  </si>
  <si>
    <t xml:space="preserve">C09137</t>
  </si>
  <si>
    <t xml:space="preserve">C09138</t>
  </si>
  <si>
    <t xml:space="preserve">C09139</t>
  </si>
  <si>
    <t xml:space="preserve">C09140</t>
  </si>
  <si>
    <t xml:space="preserve">C09141</t>
  </si>
  <si>
    <t xml:space="preserve">C09142</t>
  </si>
  <si>
    <t xml:space="preserve">C09143</t>
  </si>
  <si>
    <t xml:space="preserve">C09144</t>
  </si>
  <si>
    <t xml:space="preserve">C09145</t>
  </si>
  <si>
    <t xml:space="preserve">C09146</t>
  </si>
  <si>
    <t xml:space="preserve">C09147</t>
  </si>
  <si>
    <t xml:space="preserve">C09148</t>
  </si>
  <si>
    <t xml:space="preserve">C09149</t>
  </si>
  <si>
    <t xml:space="preserve">C09150</t>
  </si>
  <si>
    <t xml:space="preserve">C09151</t>
  </si>
  <si>
    <t xml:space="preserve">C09152</t>
  </si>
  <si>
    <t xml:space="preserve">C09153</t>
  </si>
  <si>
    <t xml:space="preserve">C09154</t>
  </si>
  <si>
    <t xml:space="preserve">C09155</t>
  </si>
  <si>
    <t xml:space="preserve">C09156</t>
  </si>
  <si>
    <t xml:space="preserve">C09157</t>
  </si>
  <si>
    <t xml:space="preserve">C09158</t>
  </si>
  <si>
    <t xml:space="preserve">C09159</t>
  </si>
  <si>
    <t xml:space="preserve">C09160</t>
  </si>
  <si>
    <t xml:space="preserve">C09161</t>
  </si>
  <si>
    <t xml:space="preserve">C09162</t>
  </si>
  <si>
    <t xml:space="preserve">C09163</t>
  </si>
  <si>
    <t xml:space="preserve">C09164</t>
  </si>
  <si>
    <t xml:space="preserve">C09165</t>
  </si>
  <si>
    <t xml:space="preserve">C09166</t>
  </si>
  <si>
    <t xml:space="preserve">C09167</t>
  </si>
  <si>
    <t xml:space="preserve">C09168</t>
  </si>
  <si>
    <t xml:space="preserve">C09169</t>
  </si>
  <si>
    <t xml:space="preserve">C09170</t>
  </si>
  <si>
    <t xml:space="preserve">C09171</t>
  </si>
  <si>
    <t xml:space="preserve">C09172</t>
  </si>
  <si>
    <t xml:space="preserve">C09173</t>
  </si>
  <si>
    <t xml:space="preserve">C09174</t>
  </si>
  <si>
    <t xml:space="preserve">C09175</t>
  </si>
  <si>
    <t xml:space="preserve">C09176</t>
  </si>
  <si>
    <t xml:space="preserve">C09177</t>
  </si>
  <si>
    <t xml:space="preserve">C09178</t>
  </si>
  <si>
    <t xml:space="preserve">C09179</t>
  </si>
  <si>
    <t xml:space="preserve">C09180</t>
  </si>
  <si>
    <t xml:space="preserve">C09181</t>
  </si>
  <si>
    <t xml:space="preserve">C09182</t>
  </si>
  <si>
    <t xml:space="preserve">C09183</t>
  </si>
  <si>
    <t xml:space="preserve">C09184</t>
  </si>
  <si>
    <t xml:space="preserve">C09185</t>
  </si>
  <si>
    <t xml:space="preserve">C09186</t>
  </si>
  <si>
    <t xml:space="preserve">C09187</t>
  </si>
  <si>
    <t xml:space="preserve">C09188</t>
  </si>
  <si>
    <t xml:space="preserve">C09189</t>
  </si>
  <si>
    <t xml:space="preserve">C09190</t>
  </si>
  <si>
    <t xml:space="preserve">C09191</t>
  </si>
  <si>
    <t xml:space="preserve">C09192</t>
  </si>
  <si>
    <t xml:space="preserve">C09193</t>
  </si>
  <si>
    <t xml:space="preserve">C09194</t>
  </si>
  <si>
    <t xml:space="preserve">C09195</t>
  </si>
  <si>
    <t xml:space="preserve">C09196</t>
  </si>
  <si>
    <t xml:space="preserve">C09197</t>
  </si>
  <si>
    <t xml:space="preserve">C09198</t>
  </si>
  <si>
    <t xml:space="preserve">C09199</t>
  </si>
  <si>
    <t xml:space="preserve">C09200</t>
  </si>
  <si>
    <t xml:space="preserve">C09201</t>
  </si>
  <si>
    <t xml:space="preserve">C09202</t>
  </si>
  <si>
    <t xml:space="preserve">C09203</t>
  </si>
  <si>
    <t xml:space="preserve">C09204</t>
  </si>
  <si>
    <t xml:space="preserve">C09205</t>
  </si>
  <si>
    <t xml:space="preserve">C09206</t>
  </si>
  <si>
    <t xml:space="preserve">C09207</t>
  </si>
  <si>
    <t xml:space="preserve">C09208</t>
  </si>
  <si>
    <t xml:space="preserve">C09209</t>
  </si>
  <si>
    <t xml:space="preserve">C09210</t>
  </si>
  <si>
    <t xml:space="preserve">C09211</t>
  </si>
  <si>
    <t xml:space="preserve">C09212</t>
  </si>
  <si>
    <t xml:space="preserve">C09213</t>
  </si>
  <si>
    <t xml:space="preserve">C09214</t>
  </si>
  <si>
    <t xml:space="preserve">C09215</t>
  </si>
  <si>
    <t xml:space="preserve">C09216</t>
  </si>
  <si>
    <t xml:space="preserve">C09217</t>
  </si>
  <si>
    <t xml:space="preserve">C09218</t>
  </si>
  <si>
    <t xml:space="preserve">C09219</t>
  </si>
  <si>
    <t xml:space="preserve">C09220</t>
  </si>
  <si>
    <t xml:space="preserve">C09221</t>
  </si>
  <si>
    <t xml:space="preserve">C09222</t>
  </si>
  <si>
    <t xml:space="preserve">C09223</t>
  </si>
  <si>
    <t xml:space="preserve">C09224</t>
  </si>
  <si>
    <t xml:space="preserve">C09225</t>
  </si>
  <si>
    <t xml:space="preserve">C09226</t>
  </si>
  <si>
    <t xml:space="preserve">C09227</t>
  </si>
  <si>
    <t xml:space="preserve">C09228</t>
  </si>
  <si>
    <t xml:space="preserve">C09229</t>
  </si>
  <si>
    <t xml:space="preserve">C09230</t>
  </si>
  <si>
    <t xml:space="preserve">C09231</t>
  </si>
  <si>
    <t xml:space="preserve">C09232</t>
  </si>
  <si>
    <t xml:space="preserve">C09233</t>
  </si>
  <si>
    <t xml:space="preserve">C09234</t>
  </si>
  <si>
    <t xml:space="preserve">C09235</t>
  </si>
  <si>
    <t xml:space="preserve">C09236</t>
  </si>
  <si>
    <t xml:space="preserve">C09237</t>
  </si>
  <si>
    <t xml:space="preserve">C09238</t>
  </si>
  <si>
    <t xml:space="preserve">C09239</t>
  </si>
  <si>
    <t xml:space="preserve">C09240</t>
  </si>
  <si>
    <t xml:space="preserve">C09241</t>
  </si>
  <si>
    <t xml:space="preserve">C09242</t>
  </si>
  <si>
    <t xml:space="preserve">C09243</t>
  </si>
  <si>
    <t xml:space="preserve">C09244</t>
  </si>
  <si>
    <t xml:space="preserve">C09245</t>
  </si>
  <si>
    <t xml:space="preserve">C09246</t>
  </si>
  <si>
    <t xml:space="preserve">C09247</t>
  </si>
  <si>
    <t xml:space="preserve">C09248</t>
  </si>
  <si>
    <t xml:space="preserve">C09249</t>
  </si>
  <si>
    <t xml:space="preserve">C09250</t>
  </si>
  <si>
    <t xml:space="preserve">C09251</t>
  </si>
  <si>
    <t xml:space="preserve">C09252</t>
  </si>
  <si>
    <t xml:space="preserve">C09253</t>
  </si>
  <si>
    <t xml:space="preserve">C09254</t>
  </si>
  <si>
    <t xml:space="preserve">C09255</t>
  </si>
  <si>
    <t xml:space="preserve">C09256</t>
  </si>
  <si>
    <t xml:space="preserve">C09257</t>
  </si>
  <si>
    <t xml:space="preserve">C09258</t>
  </si>
  <si>
    <t xml:space="preserve">C09259</t>
  </si>
  <si>
    <t xml:space="preserve">C09260</t>
  </si>
  <si>
    <t xml:space="preserve">C09261</t>
  </si>
  <si>
    <t xml:space="preserve">C09262</t>
  </si>
  <si>
    <t xml:space="preserve">C09263</t>
  </si>
  <si>
    <t xml:space="preserve">C09264</t>
  </si>
  <si>
    <t xml:space="preserve">C09265</t>
  </si>
  <si>
    <t xml:space="preserve">C09266</t>
  </si>
  <si>
    <t xml:space="preserve">C09267</t>
  </si>
  <si>
    <t xml:space="preserve">C09268</t>
  </si>
  <si>
    <t xml:space="preserve">C09269</t>
  </si>
  <si>
    <t xml:space="preserve">C09270</t>
  </si>
  <si>
    <t xml:space="preserve">C09271</t>
  </si>
  <si>
    <t xml:space="preserve">C09272</t>
  </si>
  <si>
    <t xml:space="preserve">C09273</t>
  </si>
  <si>
    <t xml:space="preserve">C09274</t>
  </si>
  <si>
    <t xml:space="preserve">C09275</t>
  </si>
  <si>
    <t xml:space="preserve">C09276</t>
  </si>
  <si>
    <t xml:space="preserve">C09277</t>
  </si>
  <si>
    <t xml:space="preserve">C09278</t>
  </si>
  <si>
    <t xml:space="preserve">C09279</t>
  </si>
  <si>
    <t xml:space="preserve">C09280</t>
  </si>
  <si>
    <t xml:space="preserve">C09281</t>
  </si>
  <si>
    <t xml:space="preserve">C09282</t>
  </si>
  <si>
    <t xml:space="preserve">C09283</t>
  </si>
  <si>
    <t xml:space="preserve">C09284</t>
  </si>
  <si>
    <t xml:space="preserve">C09285</t>
  </si>
  <si>
    <t xml:space="preserve">C09286</t>
  </si>
  <si>
    <t xml:space="preserve">C09287</t>
  </si>
  <si>
    <t xml:space="preserve">C09288</t>
  </si>
  <si>
    <t xml:space="preserve">C09289</t>
  </si>
  <si>
    <t xml:space="preserve">C09290</t>
  </si>
  <si>
    <t xml:space="preserve">C09291</t>
  </si>
  <si>
    <t xml:space="preserve">C09292</t>
  </si>
  <si>
    <t xml:space="preserve">C09293</t>
  </si>
  <si>
    <t xml:space="preserve">C09294</t>
  </si>
  <si>
    <t xml:space="preserve">C09295</t>
  </si>
  <si>
    <t xml:space="preserve">C09296</t>
  </si>
  <si>
    <t xml:space="preserve">C09297</t>
  </si>
  <si>
    <t xml:space="preserve">C09298</t>
  </si>
  <si>
    <t xml:space="preserve">C09299</t>
  </si>
  <si>
    <t xml:space="preserve">C09300</t>
  </si>
  <si>
    <t xml:space="preserve">C09301</t>
  </si>
  <si>
    <t xml:space="preserve">C09302</t>
  </si>
  <si>
    <t xml:space="preserve">C09303</t>
  </si>
  <si>
    <t xml:space="preserve">C09304</t>
  </si>
  <si>
    <t xml:space="preserve">C09305</t>
  </si>
  <si>
    <t xml:space="preserve">C09306</t>
  </si>
  <si>
    <t xml:space="preserve">C09307</t>
  </si>
  <si>
    <t xml:space="preserve">C09308</t>
  </si>
  <si>
    <t xml:space="preserve">C09309</t>
  </si>
  <si>
    <t xml:space="preserve">C09310</t>
  </si>
  <si>
    <t xml:space="preserve">C09311</t>
  </si>
  <si>
    <t xml:space="preserve">C09312</t>
  </si>
  <si>
    <t xml:space="preserve">C09313</t>
  </si>
  <si>
    <t xml:space="preserve">C09314</t>
  </si>
  <si>
    <t xml:space="preserve">C09315</t>
  </si>
  <si>
    <t xml:space="preserve">C09316</t>
  </si>
  <si>
    <t xml:space="preserve">C09317</t>
  </si>
  <si>
    <t xml:space="preserve">C09318</t>
  </si>
  <si>
    <t xml:space="preserve">C09319</t>
  </si>
  <si>
    <t xml:space="preserve">C09320</t>
  </si>
  <si>
    <t xml:space="preserve">C09321</t>
  </si>
  <si>
    <t xml:space="preserve">C09322</t>
  </si>
  <si>
    <t xml:space="preserve">C09323</t>
  </si>
  <si>
    <t xml:space="preserve">C09324</t>
  </si>
  <si>
    <t xml:space="preserve">C09325</t>
  </si>
  <si>
    <t xml:space="preserve">C09326</t>
  </si>
  <si>
    <t xml:space="preserve">C09327</t>
  </si>
  <si>
    <t xml:space="preserve">C09328</t>
  </si>
  <si>
    <t xml:space="preserve">C09329</t>
  </si>
  <si>
    <t xml:space="preserve">C09330</t>
  </si>
  <si>
    <t xml:space="preserve">C09331</t>
  </si>
  <si>
    <t xml:space="preserve">C09332</t>
  </si>
  <si>
    <t xml:space="preserve">C09333</t>
  </si>
  <si>
    <t xml:space="preserve">C09334</t>
  </si>
  <si>
    <t xml:space="preserve">C09335</t>
  </si>
  <si>
    <t xml:space="preserve">C09336</t>
  </si>
  <si>
    <t xml:space="preserve">C09337</t>
  </si>
  <si>
    <t xml:space="preserve">C09338</t>
  </si>
  <si>
    <t xml:space="preserve">C09339</t>
  </si>
  <si>
    <t xml:space="preserve">C09340</t>
  </si>
  <si>
    <t xml:space="preserve">C09341</t>
  </si>
  <si>
    <t xml:space="preserve">C09342</t>
  </si>
  <si>
    <t xml:space="preserve">C09343</t>
  </si>
  <si>
    <t xml:space="preserve">C09344</t>
  </si>
  <si>
    <t xml:space="preserve">C09345</t>
  </si>
  <si>
    <t xml:space="preserve">C09346</t>
  </si>
  <si>
    <t xml:space="preserve">C09347</t>
  </si>
  <si>
    <t xml:space="preserve">C09348</t>
  </si>
  <si>
    <t xml:space="preserve">C09349</t>
  </si>
  <si>
    <t xml:space="preserve">C09350</t>
  </si>
  <si>
    <t xml:space="preserve">C09351</t>
  </si>
  <si>
    <t xml:space="preserve">C09352</t>
  </si>
  <si>
    <t xml:space="preserve">C09353</t>
  </si>
  <si>
    <t xml:space="preserve">C09354</t>
  </si>
  <si>
    <t xml:space="preserve">C09355</t>
  </si>
  <si>
    <t xml:space="preserve">C09356</t>
  </si>
  <si>
    <t xml:space="preserve">C09357</t>
  </si>
  <si>
    <t xml:space="preserve">C09358</t>
  </si>
  <si>
    <t xml:space="preserve">C09359</t>
  </si>
  <si>
    <t xml:space="preserve">C09360</t>
  </si>
  <si>
    <t xml:space="preserve">C09361</t>
  </si>
  <si>
    <t xml:space="preserve">C09362</t>
  </si>
  <si>
    <t xml:space="preserve">C09363</t>
  </si>
  <si>
    <t xml:space="preserve">C09364</t>
  </si>
  <si>
    <t xml:space="preserve">C09365</t>
  </si>
  <si>
    <t xml:space="preserve">C09366</t>
  </si>
  <si>
    <t xml:space="preserve">C09367</t>
  </si>
  <si>
    <t xml:space="preserve">C09368</t>
  </si>
  <si>
    <t xml:space="preserve">C09369</t>
  </si>
  <si>
    <t xml:space="preserve">C09370</t>
  </si>
  <si>
    <t xml:space="preserve">C09371</t>
  </si>
  <si>
    <t xml:space="preserve">C09372</t>
  </si>
  <si>
    <t xml:space="preserve">C09373</t>
  </si>
  <si>
    <t xml:space="preserve">C09374</t>
  </si>
  <si>
    <t xml:space="preserve">C09375</t>
  </si>
  <si>
    <t xml:space="preserve">C09376</t>
  </si>
  <si>
    <t xml:space="preserve">C09377</t>
  </si>
  <si>
    <t xml:space="preserve">C09378</t>
  </si>
  <si>
    <t xml:space="preserve">C09379</t>
  </si>
  <si>
    <t xml:space="preserve">C09380</t>
  </si>
  <si>
    <t xml:space="preserve">C09381</t>
  </si>
  <si>
    <t xml:space="preserve">C09382</t>
  </si>
  <si>
    <t xml:space="preserve">C09383</t>
  </si>
  <si>
    <t xml:space="preserve">C09384</t>
  </si>
  <si>
    <t xml:space="preserve">C09385</t>
  </si>
  <si>
    <t xml:space="preserve">C09386</t>
  </si>
  <si>
    <t xml:space="preserve">C09387</t>
  </si>
  <si>
    <t xml:space="preserve">C09388</t>
  </si>
  <si>
    <t xml:space="preserve">C09389</t>
  </si>
  <si>
    <t xml:space="preserve">C09390</t>
  </si>
  <si>
    <t xml:space="preserve">C09391</t>
  </si>
  <si>
    <t xml:space="preserve">C09392</t>
  </si>
  <si>
    <t xml:space="preserve">C09393</t>
  </si>
  <si>
    <t xml:space="preserve">C09394</t>
  </si>
  <si>
    <t xml:space="preserve">C09395</t>
  </si>
  <si>
    <t xml:space="preserve">C09396</t>
  </si>
  <si>
    <t xml:space="preserve">C09397</t>
  </si>
  <si>
    <t xml:space="preserve">C09398</t>
  </si>
  <si>
    <t xml:space="preserve">C09399</t>
  </si>
  <si>
    <t xml:space="preserve">C09400</t>
  </si>
  <si>
    <t xml:space="preserve">C09401</t>
  </si>
  <si>
    <t xml:space="preserve">C09402</t>
  </si>
  <si>
    <t xml:space="preserve">C09403</t>
  </si>
  <si>
    <t xml:space="preserve">C09404</t>
  </si>
  <si>
    <t xml:space="preserve">C09405</t>
  </si>
  <si>
    <t xml:space="preserve">C09406</t>
  </si>
  <si>
    <t xml:space="preserve">C09407</t>
  </si>
  <si>
    <t xml:space="preserve">C09408</t>
  </si>
  <si>
    <t xml:space="preserve">C09409</t>
  </si>
  <si>
    <t xml:space="preserve">C09410</t>
  </si>
  <si>
    <t xml:space="preserve">C09411</t>
  </si>
  <si>
    <t xml:space="preserve">C09412</t>
  </si>
  <si>
    <t xml:space="preserve">C09413</t>
  </si>
  <si>
    <t xml:space="preserve">C09414</t>
  </si>
  <si>
    <t xml:space="preserve">C09415</t>
  </si>
  <si>
    <t xml:space="preserve">C09416</t>
  </si>
  <si>
    <t xml:space="preserve">C09417</t>
  </si>
  <si>
    <t xml:space="preserve">C09418</t>
  </si>
  <si>
    <t xml:space="preserve">C09419</t>
  </si>
  <si>
    <t xml:space="preserve">C09420</t>
  </si>
  <si>
    <t xml:space="preserve">C09421</t>
  </si>
  <si>
    <t xml:space="preserve">C09422</t>
  </si>
  <si>
    <t xml:space="preserve">C09423</t>
  </si>
  <si>
    <t xml:space="preserve">C09424</t>
  </si>
  <si>
    <t xml:space="preserve">C09425</t>
  </si>
  <si>
    <t xml:space="preserve">C09426</t>
  </si>
  <si>
    <t xml:space="preserve">C09427</t>
  </si>
  <si>
    <t xml:space="preserve">C09428</t>
  </si>
  <si>
    <t xml:space="preserve">C09429</t>
  </si>
  <si>
    <t xml:space="preserve">C09430</t>
  </si>
  <si>
    <t xml:space="preserve">C09431</t>
  </si>
  <si>
    <t xml:space="preserve">C09432</t>
  </si>
  <si>
    <t xml:space="preserve">C09433</t>
  </si>
  <si>
    <t xml:space="preserve">C09434</t>
  </si>
  <si>
    <t xml:space="preserve">C09435</t>
  </si>
  <si>
    <t xml:space="preserve">C09436</t>
  </si>
  <si>
    <t xml:space="preserve">C09437</t>
  </si>
  <si>
    <t xml:space="preserve">C09438</t>
  </si>
  <si>
    <t xml:space="preserve">C09439</t>
  </si>
  <si>
    <t xml:space="preserve">C09440</t>
  </si>
  <si>
    <t xml:space="preserve">C09441</t>
  </si>
  <si>
    <t xml:space="preserve">C09442</t>
  </si>
  <si>
    <t xml:space="preserve">C09443</t>
  </si>
  <si>
    <t xml:space="preserve">C09444</t>
  </si>
  <si>
    <t xml:space="preserve">C09445</t>
  </si>
  <si>
    <t xml:space="preserve">C09446</t>
  </si>
  <si>
    <t xml:space="preserve">C09447</t>
  </si>
  <si>
    <t xml:space="preserve">C09448</t>
  </si>
  <si>
    <t xml:space="preserve">C09449</t>
  </si>
  <si>
    <t xml:space="preserve">C09450</t>
  </si>
  <si>
    <t xml:space="preserve">C09451</t>
  </si>
  <si>
    <t xml:space="preserve">C09452</t>
  </si>
  <si>
    <t xml:space="preserve">C09453</t>
  </si>
  <si>
    <t xml:space="preserve">C09454</t>
  </si>
  <si>
    <t xml:space="preserve">C09455</t>
  </si>
  <si>
    <t xml:space="preserve">C09456</t>
  </si>
  <si>
    <t xml:space="preserve">C09457</t>
  </si>
  <si>
    <t xml:space="preserve">C09458</t>
  </si>
  <si>
    <t xml:space="preserve">C09459</t>
  </si>
  <si>
    <t xml:space="preserve">C09460</t>
  </si>
  <si>
    <t xml:space="preserve">C09461</t>
  </si>
  <si>
    <t xml:space="preserve">C09462</t>
  </si>
  <si>
    <t xml:space="preserve">C09463</t>
  </si>
  <si>
    <t xml:space="preserve">C09464</t>
  </si>
  <si>
    <t xml:space="preserve">C09465</t>
  </si>
  <si>
    <t xml:space="preserve">C09466</t>
  </si>
  <si>
    <t xml:space="preserve">C09467</t>
  </si>
  <si>
    <t xml:space="preserve">C09468</t>
  </si>
  <si>
    <t xml:space="preserve">C09469</t>
  </si>
  <si>
    <t xml:space="preserve">C09470</t>
  </si>
  <si>
    <t xml:space="preserve">C09471</t>
  </si>
  <si>
    <t xml:space="preserve">C09472</t>
  </si>
  <si>
    <t xml:space="preserve">C09473</t>
  </si>
  <si>
    <t xml:space="preserve">C09474</t>
  </si>
  <si>
    <t xml:space="preserve">C09475</t>
  </si>
  <si>
    <t xml:space="preserve">C09476</t>
  </si>
  <si>
    <t xml:space="preserve">C09477</t>
  </si>
  <si>
    <t xml:space="preserve">C09478</t>
  </si>
  <si>
    <t xml:space="preserve">C09479</t>
  </si>
  <si>
    <t xml:space="preserve">C09480</t>
  </si>
  <si>
    <t xml:space="preserve">C09481</t>
  </si>
  <si>
    <t xml:space="preserve">C09482</t>
  </si>
  <si>
    <t xml:space="preserve">C09483</t>
  </si>
  <si>
    <t xml:space="preserve">C09484</t>
  </si>
  <si>
    <t xml:space="preserve">C09485</t>
  </si>
  <si>
    <t xml:space="preserve">C09486</t>
  </si>
  <si>
    <t xml:space="preserve">C09487</t>
  </si>
  <si>
    <t xml:space="preserve">C09488</t>
  </si>
  <si>
    <t xml:space="preserve">C09489</t>
  </si>
  <si>
    <t xml:space="preserve">C09490</t>
  </si>
  <si>
    <t xml:space="preserve">C09491</t>
  </si>
  <si>
    <t xml:space="preserve">C09492</t>
  </si>
  <si>
    <t xml:space="preserve">C09493</t>
  </si>
  <si>
    <t xml:space="preserve">C09494</t>
  </si>
  <si>
    <t xml:space="preserve">C09495</t>
  </si>
  <si>
    <t xml:space="preserve">C09496</t>
  </si>
  <si>
    <t xml:space="preserve">C09497</t>
  </si>
  <si>
    <t xml:space="preserve">C09498</t>
  </si>
  <si>
    <t xml:space="preserve">C09499</t>
  </si>
  <si>
    <t xml:space="preserve">C09500</t>
  </si>
  <si>
    <t xml:space="preserve">C09501</t>
  </si>
  <si>
    <t xml:space="preserve">C09502</t>
  </si>
  <si>
    <t xml:space="preserve">C09503</t>
  </si>
  <si>
    <t xml:space="preserve">C09504</t>
  </si>
  <si>
    <t xml:space="preserve">C09505</t>
  </si>
  <si>
    <t xml:space="preserve">C09506</t>
  </si>
  <si>
    <t xml:space="preserve">C09507</t>
  </si>
  <si>
    <t xml:space="preserve">C09508</t>
  </si>
  <si>
    <t xml:space="preserve">C09509</t>
  </si>
  <si>
    <t xml:space="preserve">C09510</t>
  </si>
  <si>
    <t xml:space="preserve">C09511</t>
  </si>
  <si>
    <t xml:space="preserve">C09512</t>
  </si>
  <si>
    <t xml:space="preserve">C09513</t>
  </si>
  <si>
    <t xml:space="preserve">C09514</t>
  </si>
  <si>
    <t xml:space="preserve">C09515</t>
  </si>
  <si>
    <t xml:space="preserve">C09516</t>
  </si>
  <si>
    <t xml:space="preserve">C09517</t>
  </si>
  <si>
    <t xml:space="preserve">C09518</t>
  </si>
  <si>
    <t xml:space="preserve">C09519</t>
  </si>
  <si>
    <t xml:space="preserve">C09520</t>
  </si>
  <si>
    <t xml:space="preserve">C09521</t>
  </si>
  <si>
    <t xml:space="preserve">C09522</t>
  </si>
  <si>
    <t xml:space="preserve">C09523</t>
  </si>
  <si>
    <t xml:space="preserve">C09524</t>
  </si>
  <si>
    <t xml:space="preserve">C09525</t>
  </si>
  <si>
    <t xml:space="preserve">C09526</t>
  </si>
  <si>
    <t xml:space="preserve">C09527</t>
  </si>
  <si>
    <t xml:space="preserve">C09528</t>
  </si>
  <si>
    <t xml:space="preserve">C09529</t>
  </si>
  <si>
    <t xml:space="preserve">C09530</t>
  </si>
  <si>
    <t xml:space="preserve">C09531</t>
  </si>
  <si>
    <t xml:space="preserve">C09532</t>
  </si>
  <si>
    <t xml:space="preserve">C09533</t>
  </si>
  <si>
    <t xml:space="preserve">C09534</t>
  </si>
  <si>
    <t xml:space="preserve">C09535</t>
  </si>
  <si>
    <t xml:space="preserve">C09536</t>
  </si>
  <si>
    <t xml:space="preserve">C09537</t>
  </si>
  <si>
    <t xml:space="preserve">C09538</t>
  </si>
  <si>
    <t xml:space="preserve">C09539</t>
  </si>
  <si>
    <t xml:space="preserve">C09540</t>
  </si>
  <si>
    <t xml:space="preserve">C09541</t>
  </si>
  <si>
    <t xml:space="preserve">C09542</t>
  </si>
  <si>
    <t xml:space="preserve">C09543</t>
  </si>
  <si>
    <t xml:space="preserve">C09544</t>
  </si>
  <si>
    <t xml:space="preserve">C09545</t>
  </si>
  <si>
    <t xml:space="preserve">C09546</t>
  </si>
  <si>
    <t xml:space="preserve">C09547</t>
  </si>
  <si>
    <t xml:space="preserve">C09548</t>
  </si>
  <si>
    <t xml:space="preserve">C09549</t>
  </si>
  <si>
    <t xml:space="preserve">C09550</t>
  </si>
  <si>
    <t xml:space="preserve">C09551</t>
  </si>
  <si>
    <t xml:space="preserve">C09552</t>
  </si>
  <si>
    <t xml:space="preserve">C09553</t>
  </si>
  <si>
    <t xml:space="preserve">C09554</t>
  </si>
  <si>
    <t xml:space="preserve">C09555</t>
  </si>
  <si>
    <t xml:space="preserve">C09556</t>
  </si>
  <si>
    <t xml:space="preserve">C09557</t>
  </si>
  <si>
    <t xml:space="preserve">C09558</t>
  </si>
  <si>
    <t xml:space="preserve">C09559</t>
  </si>
  <si>
    <t xml:space="preserve">C09560</t>
  </si>
  <si>
    <t xml:space="preserve">C09561</t>
  </si>
  <si>
    <t xml:space="preserve">C09562</t>
  </si>
  <si>
    <t xml:space="preserve">C09563</t>
  </si>
  <si>
    <t xml:space="preserve">C09564</t>
  </si>
  <si>
    <t xml:space="preserve">C09565</t>
  </si>
  <si>
    <t xml:space="preserve">C09566</t>
  </si>
  <si>
    <t xml:space="preserve">C09567</t>
  </si>
  <si>
    <t xml:space="preserve">C09568</t>
  </si>
  <si>
    <t xml:space="preserve">C09569</t>
  </si>
  <si>
    <t xml:space="preserve">C09570</t>
  </si>
  <si>
    <t xml:space="preserve">C09571</t>
  </si>
  <si>
    <t xml:space="preserve">C09572</t>
  </si>
  <si>
    <t xml:space="preserve">C09573</t>
  </si>
  <si>
    <t xml:space="preserve">C09574</t>
  </si>
  <si>
    <t xml:space="preserve">C09575</t>
  </si>
  <si>
    <t xml:space="preserve">C09576</t>
  </si>
  <si>
    <t xml:space="preserve">C09577</t>
  </si>
  <si>
    <t xml:space="preserve">C09578</t>
  </si>
  <si>
    <t xml:space="preserve">C09579</t>
  </si>
  <si>
    <t xml:space="preserve">C09580</t>
  </si>
  <si>
    <t xml:space="preserve">C09581</t>
  </si>
  <si>
    <t xml:space="preserve">C09582</t>
  </si>
  <si>
    <t xml:space="preserve">C09583</t>
  </si>
  <si>
    <t xml:space="preserve">C09584</t>
  </si>
  <si>
    <t xml:space="preserve">C09585</t>
  </si>
  <si>
    <t xml:space="preserve">C09586</t>
  </si>
  <si>
    <t xml:space="preserve">C09587</t>
  </si>
  <si>
    <t xml:space="preserve">C09588</t>
  </si>
  <si>
    <t xml:space="preserve">C09589</t>
  </si>
  <si>
    <t xml:space="preserve">C09590</t>
  </si>
  <si>
    <t xml:space="preserve">C09591</t>
  </si>
  <si>
    <t xml:space="preserve">C09592</t>
  </si>
  <si>
    <t xml:space="preserve">C09593</t>
  </si>
  <si>
    <t xml:space="preserve">C09594</t>
  </si>
  <si>
    <t xml:space="preserve">C09595</t>
  </si>
  <si>
    <t xml:space="preserve">C09596</t>
  </si>
  <si>
    <t xml:space="preserve">C09597</t>
  </si>
  <si>
    <t xml:space="preserve">C09598</t>
  </si>
  <si>
    <t xml:space="preserve">C09599</t>
  </si>
  <si>
    <t xml:space="preserve">C09600</t>
  </si>
  <si>
    <t xml:space="preserve">C09601</t>
  </si>
  <si>
    <t xml:space="preserve">C09602</t>
  </si>
  <si>
    <t xml:space="preserve">C09603</t>
  </si>
  <si>
    <t xml:space="preserve">C09604</t>
  </si>
  <si>
    <t xml:space="preserve">C09605</t>
  </si>
  <si>
    <t xml:space="preserve">C09606</t>
  </si>
  <si>
    <t xml:space="preserve">C09607</t>
  </si>
  <si>
    <t xml:space="preserve">C09608</t>
  </si>
  <si>
    <t xml:space="preserve">C09609</t>
  </si>
  <si>
    <t xml:space="preserve">C09610</t>
  </si>
  <si>
    <t xml:space="preserve">C09611</t>
  </si>
  <si>
    <t xml:space="preserve">C09612</t>
  </si>
  <si>
    <t xml:space="preserve">C09613</t>
  </si>
  <si>
    <t xml:space="preserve">C09614</t>
  </si>
  <si>
    <t xml:space="preserve">C09615</t>
  </si>
  <si>
    <t xml:space="preserve">C09616</t>
  </si>
  <si>
    <t xml:space="preserve">C09617</t>
  </si>
  <si>
    <t xml:space="preserve">C09618</t>
  </si>
  <si>
    <t xml:space="preserve">C09619</t>
  </si>
  <si>
    <t xml:space="preserve">C09620</t>
  </si>
  <si>
    <t xml:space="preserve">C09621</t>
  </si>
  <si>
    <t xml:space="preserve">C09622</t>
  </si>
  <si>
    <t xml:space="preserve">C09623</t>
  </si>
  <si>
    <t xml:space="preserve">C09624</t>
  </si>
  <si>
    <t xml:space="preserve">C09625</t>
  </si>
  <si>
    <t xml:space="preserve">C09626</t>
  </si>
  <si>
    <t xml:space="preserve">C09627</t>
  </si>
  <si>
    <t xml:space="preserve">C09628</t>
  </si>
  <si>
    <t xml:space="preserve">C09629</t>
  </si>
  <si>
    <t xml:space="preserve">C09630</t>
  </si>
  <si>
    <t xml:space="preserve">C09631</t>
  </si>
  <si>
    <t xml:space="preserve">C09632</t>
  </si>
  <si>
    <t xml:space="preserve">C09633</t>
  </si>
  <si>
    <t xml:space="preserve">C09634</t>
  </si>
  <si>
    <t xml:space="preserve">C09635</t>
  </si>
  <si>
    <t xml:space="preserve">C09636</t>
  </si>
  <si>
    <t xml:space="preserve">C09637</t>
  </si>
  <si>
    <t xml:space="preserve">C09638</t>
  </si>
  <si>
    <t xml:space="preserve">C09639</t>
  </si>
  <si>
    <t xml:space="preserve">C09640</t>
  </si>
  <si>
    <t xml:space="preserve">C09641</t>
  </si>
  <si>
    <t xml:space="preserve">C09642</t>
  </si>
  <si>
    <t xml:space="preserve">C09643</t>
  </si>
  <si>
    <t xml:space="preserve">C09644</t>
  </si>
  <si>
    <t xml:space="preserve">C09645</t>
  </si>
  <si>
    <t xml:space="preserve">C09646</t>
  </si>
  <si>
    <t xml:space="preserve">C09647</t>
  </si>
  <si>
    <t xml:space="preserve">C09648</t>
  </si>
  <si>
    <t xml:space="preserve">C09649</t>
  </si>
  <si>
    <t xml:space="preserve">C09650</t>
  </si>
  <si>
    <t xml:space="preserve">C09651</t>
  </si>
  <si>
    <t xml:space="preserve">C09652</t>
  </si>
  <si>
    <t xml:space="preserve">C09653</t>
  </si>
  <si>
    <t xml:space="preserve">C09654</t>
  </si>
  <si>
    <t xml:space="preserve">C09655</t>
  </si>
  <si>
    <t xml:space="preserve">C09656</t>
  </si>
  <si>
    <t xml:space="preserve">C09657</t>
  </si>
  <si>
    <t xml:space="preserve">C09658</t>
  </si>
  <si>
    <t xml:space="preserve">C09659</t>
  </si>
  <si>
    <t xml:space="preserve">C09660</t>
  </si>
  <si>
    <t xml:space="preserve">C09661</t>
  </si>
  <si>
    <t xml:space="preserve">C09662</t>
  </si>
  <si>
    <t xml:space="preserve">C09663</t>
  </si>
  <si>
    <t xml:space="preserve">C09664</t>
  </si>
  <si>
    <t xml:space="preserve">C09665</t>
  </si>
  <si>
    <t xml:space="preserve">C09666</t>
  </si>
  <si>
    <t xml:space="preserve">C09667</t>
  </si>
  <si>
    <t xml:space="preserve">C09668</t>
  </si>
  <si>
    <t xml:space="preserve">C09669</t>
  </si>
  <si>
    <t xml:space="preserve">C09670</t>
  </si>
  <si>
    <t xml:space="preserve">C09671</t>
  </si>
  <si>
    <t xml:space="preserve">C09672</t>
  </si>
  <si>
    <t xml:space="preserve">C09673</t>
  </si>
  <si>
    <t xml:space="preserve">C09674</t>
  </si>
  <si>
    <t xml:space="preserve">C09675</t>
  </si>
  <si>
    <t xml:space="preserve">C09676</t>
  </si>
  <si>
    <t xml:space="preserve">C09677</t>
  </si>
  <si>
    <t xml:space="preserve">C09678</t>
  </si>
  <si>
    <t xml:space="preserve">C09679</t>
  </si>
  <si>
    <t xml:space="preserve">C09680</t>
  </si>
  <si>
    <t xml:space="preserve">C09681</t>
  </si>
  <si>
    <t xml:space="preserve">C09682</t>
  </si>
  <si>
    <t xml:space="preserve">C09683</t>
  </si>
  <si>
    <t xml:space="preserve">C09684</t>
  </si>
  <si>
    <t xml:space="preserve">C09685</t>
  </si>
  <si>
    <t xml:space="preserve">C09686</t>
  </si>
  <si>
    <t xml:space="preserve">C09687</t>
  </si>
  <si>
    <t xml:space="preserve">C09688</t>
  </si>
  <si>
    <t xml:space="preserve">C09689</t>
  </si>
  <si>
    <t xml:space="preserve">C09690</t>
  </si>
  <si>
    <t xml:space="preserve">C09691</t>
  </si>
  <si>
    <t xml:space="preserve">C09692</t>
  </si>
  <si>
    <t xml:space="preserve">C09693</t>
  </si>
  <si>
    <t xml:space="preserve">C09694</t>
  </si>
  <si>
    <t xml:space="preserve">C09695</t>
  </si>
  <si>
    <t xml:space="preserve">C09696</t>
  </si>
  <si>
    <t xml:space="preserve">C09697</t>
  </si>
  <si>
    <t xml:space="preserve">C09698</t>
  </si>
  <si>
    <t xml:space="preserve">C09699</t>
  </si>
  <si>
    <t xml:space="preserve">C09700</t>
  </si>
  <si>
    <t xml:space="preserve">C09701</t>
  </si>
  <si>
    <t xml:space="preserve">C09702</t>
  </si>
  <si>
    <t xml:space="preserve">C09703</t>
  </si>
  <si>
    <t xml:space="preserve">C09704</t>
  </si>
  <si>
    <t xml:space="preserve">C09705</t>
  </si>
  <si>
    <t xml:space="preserve">C09706</t>
  </si>
  <si>
    <t xml:space="preserve">C09707</t>
  </si>
  <si>
    <t xml:space="preserve">C09708</t>
  </si>
  <si>
    <t xml:space="preserve">C09709</t>
  </si>
  <si>
    <t xml:space="preserve">C09710</t>
  </si>
  <si>
    <t xml:space="preserve">C09711</t>
  </si>
  <si>
    <t xml:space="preserve">C09712</t>
  </si>
  <si>
    <t xml:space="preserve">C09713</t>
  </si>
  <si>
    <t xml:space="preserve">C09714</t>
  </si>
  <si>
    <t xml:space="preserve">C09715</t>
  </si>
  <si>
    <t xml:space="preserve">C09716</t>
  </si>
  <si>
    <t xml:space="preserve">C09717</t>
  </si>
  <si>
    <t xml:space="preserve">C09718</t>
  </si>
  <si>
    <t xml:space="preserve">C09719</t>
  </si>
  <si>
    <t xml:space="preserve">C09720</t>
  </si>
  <si>
    <t xml:space="preserve">C09721</t>
  </si>
  <si>
    <t xml:space="preserve">C09722</t>
  </si>
  <si>
    <t xml:space="preserve">C09723</t>
  </si>
  <si>
    <t xml:space="preserve">C09724</t>
  </si>
  <si>
    <t xml:space="preserve">C09725</t>
  </si>
  <si>
    <t xml:space="preserve">C09726</t>
  </si>
  <si>
    <t xml:space="preserve">C09727</t>
  </si>
  <si>
    <t xml:space="preserve">C09728</t>
  </si>
  <si>
    <t xml:space="preserve">C09729</t>
  </si>
  <si>
    <t xml:space="preserve">C09730</t>
  </si>
  <si>
    <t xml:space="preserve">C09731</t>
  </si>
  <si>
    <t xml:space="preserve">C09732</t>
  </si>
  <si>
    <t xml:space="preserve">C09733</t>
  </si>
  <si>
    <t xml:space="preserve">C09734</t>
  </si>
  <si>
    <t xml:space="preserve">C09735</t>
  </si>
  <si>
    <t xml:space="preserve">C09736</t>
  </si>
  <si>
    <t xml:space="preserve">C09737</t>
  </si>
  <si>
    <t xml:space="preserve">C09738</t>
  </si>
  <si>
    <t xml:space="preserve">C09739</t>
  </si>
  <si>
    <t xml:space="preserve">C09740</t>
  </si>
  <si>
    <t xml:space="preserve">C09741</t>
  </si>
  <si>
    <t xml:space="preserve">C09742</t>
  </si>
  <si>
    <t xml:space="preserve">C09743</t>
  </si>
  <si>
    <t xml:space="preserve">C09744</t>
  </si>
  <si>
    <t xml:space="preserve">C09745</t>
  </si>
  <si>
    <t xml:space="preserve">C09746</t>
  </si>
  <si>
    <t xml:space="preserve">C09747</t>
  </si>
  <si>
    <t xml:space="preserve">C09748</t>
  </si>
  <si>
    <t xml:space="preserve">C09749</t>
  </si>
  <si>
    <t xml:space="preserve">C09750</t>
  </si>
  <si>
    <t xml:space="preserve">C09751</t>
  </si>
  <si>
    <t xml:space="preserve">C09752</t>
  </si>
  <si>
    <t xml:space="preserve">C09753</t>
  </si>
  <si>
    <t xml:space="preserve">C09754</t>
  </si>
  <si>
    <t xml:space="preserve">C09755</t>
  </si>
  <si>
    <t xml:space="preserve">C09756</t>
  </si>
  <si>
    <t xml:space="preserve">C09757</t>
  </si>
  <si>
    <t xml:space="preserve">C09758</t>
  </si>
  <si>
    <t xml:space="preserve">C09759</t>
  </si>
  <si>
    <t xml:space="preserve">C09760</t>
  </si>
  <si>
    <t xml:space="preserve">C09761</t>
  </si>
  <si>
    <t xml:space="preserve">C09762</t>
  </si>
  <si>
    <t xml:space="preserve">C09763</t>
  </si>
  <si>
    <t xml:space="preserve">C09764</t>
  </si>
  <si>
    <t xml:space="preserve">C09765</t>
  </si>
  <si>
    <t xml:space="preserve">C09766</t>
  </si>
  <si>
    <t xml:space="preserve">C09767</t>
  </si>
  <si>
    <t xml:space="preserve">C09768</t>
  </si>
  <si>
    <t xml:space="preserve">C09769</t>
  </si>
  <si>
    <t xml:space="preserve">C09770</t>
  </si>
  <si>
    <t xml:space="preserve">C09771</t>
  </si>
  <si>
    <t xml:space="preserve">C09772</t>
  </si>
  <si>
    <t xml:space="preserve">C09773</t>
  </si>
  <si>
    <t xml:space="preserve">C09774</t>
  </si>
  <si>
    <t xml:space="preserve">C09775</t>
  </si>
  <si>
    <t xml:space="preserve">C09776</t>
  </si>
  <si>
    <t xml:space="preserve">C09777</t>
  </si>
  <si>
    <t xml:space="preserve">C09778</t>
  </si>
  <si>
    <t xml:space="preserve">C09779</t>
  </si>
  <si>
    <t xml:space="preserve">C09780</t>
  </si>
  <si>
    <t xml:space="preserve">C09781</t>
  </si>
  <si>
    <t xml:space="preserve">C09782</t>
  </si>
  <si>
    <t xml:space="preserve">C09783</t>
  </si>
  <si>
    <t xml:space="preserve">C09784</t>
  </si>
  <si>
    <t xml:space="preserve">C09785</t>
  </si>
  <si>
    <t xml:space="preserve">C09786</t>
  </si>
  <si>
    <t xml:space="preserve">C09787</t>
  </si>
  <si>
    <t xml:space="preserve">C09788</t>
  </si>
  <si>
    <t xml:space="preserve">C09789</t>
  </si>
  <si>
    <t xml:space="preserve">C09790</t>
  </si>
  <si>
    <t xml:space="preserve">C09791</t>
  </si>
  <si>
    <t xml:space="preserve">C09792</t>
  </si>
  <si>
    <t xml:space="preserve">C09793</t>
  </si>
  <si>
    <t xml:space="preserve">C09794</t>
  </si>
  <si>
    <t xml:space="preserve">C09795</t>
  </si>
  <si>
    <t xml:space="preserve">C09796</t>
  </si>
  <si>
    <t xml:space="preserve">C09797</t>
  </si>
  <si>
    <t xml:space="preserve">C09798</t>
  </si>
  <si>
    <t xml:space="preserve">C09799</t>
  </si>
  <si>
    <t xml:space="preserve">C09800</t>
  </si>
  <si>
    <t xml:space="preserve">C09801</t>
  </si>
  <si>
    <t xml:space="preserve">C09802</t>
  </si>
  <si>
    <t xml:space="preserve">C09803</t>
  </si>
  <si>
    <t xml:space="preserve">C09804</t>
  </si>
  <si>
    <t xml:space="preserve">C09805</t>
  </si>
  <si>
    <t xml:space="preserve">C09806</t>
  </si>
  <si>
    <t xml:space="preserve">C09807</t>
  </si>
  <si>
    <t xml:space="preserve">C09808</t>
  </si>
  <si>
    <t xml:space="preserve">C09809</t>
  </si>
  <si>
    <t xml:space="preserve">C09810</t>
  </si>
  <si>
    <t xml:space="preserve">C09811</t>
  </si>
  <si>
    <t xml:space="preserve">C09812</t>
  </si>
  <si>
    <t xml:space="preserve">C09813</t>
  </si>
  <si>
    <t xml:space="preserve">C09814</t>
  </si>
  <si>
    <t xml:space="preserve">C09815</t>
  </si>
  <si>
    <t xml:space="preserve">C09816</t>
  </si>
  <si>
    <t xml:space="preserve">C09817</t>
  </si>
  <si>
    <t xml:space="preserve">C09818</t>
  </si>
  <si>
    <t xml:space="preserve">C09819</t>
  </si>
  <si>
    <t xml:space="preserve">C09820</t>
  </si>
  <si>
    <t xml:space="preserve">C09821</t>
  </si>
  <si>
    <t xml:space="preserve">C09822</t>
  </si>
  <si>
    <t xml:space="preserve">C09823</t>
  </si>
  <si>
    <t xml:space="preserve">C09824</t>
  </si>
  <si>
    <t xml:space="preserve">C09825</t>
  </si>
  <si>
    <t xml:space="preserve">C09826</t>
  </si>
  <si>
    <t xml:space="preserve">C09827</t>
  </si>
  <si>
    <t xml:space="preserve">C09828</t>
  </si>
  <si>
    <t xml:space="preserve">C09829</t>
  </si>
  <si>
    <t xml:space="preserve">C09830</t>
  </si>
  <si>
    <t xml:space="preserve">C09831</t>
  </si>
  <si>
    <t xml:space="preserve">C09832</t>
  </si>
  <si>
    <t xml:space="preserve">C09833</t>
  </si>
  <si>
    <t xml:space="preserve">C09834</t>
  </si>
  <si>
    <t xml:space="preserve">C09835</t>
  </si>
  <si>
    <t xml:space="preserve">C09836</t>
  </si>
  <si>
    <t xml:space="preserve">C09837</t>
  </si>
  <si>
    <t xml:space="preserve">C09838</t>
  </si>
  <si>
    <t xml:space="preserve">C09839</t>
  </si>
  <si>
    <t xml:space="preserve">C09840</t>
  </si>
  <si>
    <t xml:space="preserve">C09841</t>
  </si>
  <si>
    <t xml:space="preserve">C09842</t>
  </si>
  <si>
    <t xml:space="preserve">C09843</t>
  </si>
  <si>
    <t xml:space="preserve">C09844</t>
  </si>
  <si>
    <t xml:space="preserve">C09845</t>
  </si>
  <si>
    <t xml:space="preserve">C09846</t>
  </si>
  <si>
    <t xml:space="preserve">C09847</t>
  </si>
  <si>
    <t xml:space="preserve">C09848</t>
  </si>
  <si>
    <t xml:space="preserve">C09849</t>
  </si>
  <si>
    <t xml:space="preserve">C09850</t>
  </si>
  <si>
    <t xml:space="preserve">C09851</t>
  </si>
  <si>
    <t xml:space="preserve">C09852</t>
  </si>
  <si>
    <t xml:space="preserve">C09853</t>
  </si>
  <si>
    <t xml:space="preserve">C09854</t>
  </si>
  <si>
    <t xml:space="preserve">C09855</t>
  </si>
  <si>
    <t xml:space="preserve">C09856</t>
  </si>
  <si>
    <t xml:space="preserve">C09857</t>
  </si>
  <si>
    <t xml:space="preserve">C09858</t>
  </si>
  <si>
    <t xml:space="preserve">C09859</t>
  </si>
  <si>
    <t xml:space="preserve">C09860</t>
  </si>
  <si>
    <t xml:space="preserve">C09861</t>
  </si>
  <si>
    <t xml:space="preserve">C09862</t>
  </si>
  <si>
    <t xml:space="preserve">C09863</t>
  </si>
  <si>
    <t xml:space="preserve">C09864</t>
  </si>
  <si>
    <t xml:space="preserve">C09865</t>
  </si>
  <si>
    <t xml:space="preserve">C09866</t>
  </si>
  <si>
    <t xml:space="preserve">C09867</t>
  </si>
  <si>
    <t xml:space="preserve">C09868</t>
  </si>
  <si>
    <t xml:space="preserve">C09869</t>
  </si>
  <si>
    <t xml:space="preserve">C09870</t>
  </si>
  <si>
    <t xml:space="preserve">C09871</t>
  </si>
  <si>
    <t xml:space="preserve">C09872</t>
  </si>
  <si>
    <t xml:space="preserve">C09873</t>
  </si>
  <si>
    <t xml:space="preserve">C09874</t>
  </si>
  <si>
    <t xml:space="preserve">C09875</t>
  </si>
  <si>
    <t xml:space="preserve">C09876</t>
  </si>
  <si>
    <t xml:space="preserve">C09877</t>
  </si>
  <si>
    <t xml:space="preserve">C09878</t>
  </si>
  <si>
    <t xml:space="preserve">C09879</t>
  </si>
  <si>
    <t xml:space="preserve">C09880</t>
  </si>
  <si>
    <t xml:space="preserve">C09881</t>
  </si>
  <si>
    <t xml:space="preserve">C09882</t>
  </si>
  <si>
    <t xml:space="preserve">C09883</t>
  </si>
  <si>
    <t xml:space="preserve">C09884</t>
  </si>
  <si>
    <t xml:space="preserve">C09885</t>
  </si>
  <si>
    <t xml:space="preserve">C09886</t>
  </si>
  <si>
    <t xml:space="preserve">C09887</t>
  </si>
  <si>
    <t xml:space="preserve">C09888</t>
  </si>
  <si>
    <t xml:space="preserve">C09889</t>
  </si>
  <si>
    <t xml:space="preserve">C09890</t>
  </si>
  <si>
    <t xml:space="preserve">C09891</t>
  </si>
  <si>
    <t xml:space="preserve">C09892</t>
  </si>
  <si>
    <t xml:space="preserve">C09893</t>
  </si>
  <si>
    <t xml:space="preserve">C09894</t>
  </si>
  <si>
    <t xml:space="preserve">C09895</t>
  </si>
  <si>
    <t xml:space="preserve">C09896</t>
  </si>
  <si>
    <t xml:space="preserve">C09897</t>
  </si>
  <si>
    <t xml:space="preserve">C09898</t>
  </si>
  <si>
    <t xml:space="preserve">C09899</t>
  </si>
  <si>
    <t xml:space="preserve">C09900</t>
  </si>
  <si>
    <t xml:space="preserve">C09901</t>
  </si>
  <si>
    <t xml:space="preserve">C09902</t>
  </si>
  <si>
    <t xml:space="preserve">C09903</t>
  </si>
  <si>
    <t xml:space="preserve">C09904</t>
  </si>
  <si>
    <t xml:space="preserve">C09905</t>
  </si>
  <si>
    <t xml:space="preserve">C09906</t>
  </si>
  <si>
    <t xml:space="preserve">C09907</t>
  </si>
  <si>
    <t xml:space="preserve">C09908</t>
  </si>
  <si>
    <t xml:space="preserve">C09909</t>
  </si>
  <si>
    <t xml:space="preserve">C09910</t>
  </si>
  <si>
    <t xml:space="preserve">C09911</t>
  </si>
  <si>
    <t xml:space="preserve">C09912</t>
  </si>
  <si>
    <t xml:space="preserve">C09913</t>
  </si>
  <si>
    <t xml:space="preserve">C09914</t>
  </si>
  <si>
    <t xml:space="preserve">C09915</t>
  </si>
  <si>
    <t xml:space="preserve">C09916</t>
  </si>
  <si>
    <t xml:space="preserve">C09917</t>
  </si>
  <si>
    <t xml:space="preserve">C09918</t>
  </si>
  <si>
    <t xml:space="preserve">C09919</t>
  </si>
  <si>
    <t xml:space="preserve">C09920</t>
  </si>
  <si>
    <t xml:space="preserve">C09921</t>
  </si>
  <si>
    <t xml:space="preserve">C09922</t>
  </si>
  <si>
    <t xml:space="preserve">C09923</t>
  </si>
  <si>
    <t xml:space="preserve">C09924</t>
  </si>
  <si>
    <t xml:space="preserve">C09925</t>
  </si>
  <si>
    <t xml:space="preserve">C09926</t>
  </si>
  <si>
    <t xml:space="preserve">C09927</t>
  </si>
  <si>
    <t xml:space="preserve">C09928</t>
  </si>
  <si>
    <t xml:space="preserve">C09929</t>
  </si>
  <si>
    <t xml:space="preserve">C09930</t>
  </si>
  <si>
    <t xml:space="preserve">C09931</t>
  </si>
  <si>
    <t xml:space="preserve">C09932</t>
  </si>
  <si>
    <t xml:space="preserve">C09933</t>
  </si>
  <si>
    <t xml:space="preserve">C09934</t>
  </si>
  <si>
    <t xml:space="preserve">C09935</t>
  </si>
  <si>
    <t xml:space="preserve">C09936</t>
  </si>
  <si>
    <t xml:space="preserve">C09937</t>
  </si>
  <si>
    <t xml:space="preserve">C09938</t>
  </si>
  <si>
    <t xml:space="preserve">C09939</t>
  </si>
  <si>
    <t xml:space="preserve">C09940</t>
  </si>
  <si>
    <t xml:space="preserve">C09941</t>
  </si>
  <si>
    <t xml:space="preserve">C09942</t>
  </si>
  <si>
    <t xml:space="preserve">C09943</t>
  </si>
  <si>
    <t xml:space="preserve">C09944</t>
  </si>
  <si>
    <t xml:space="preserve">C09945</t>
  </si>
  <si>
    <t xml:space="preserve">C09946</t>
  </si>
  <si>
    <t xml:space="preserve">C09947</t>
  </si>
  <si>
    <t xml:space="preserve">C09948</t>
  </si>
  <si>
    <t xml:space="preserve">C09949</t>
  </si>
  <si>
    <t xml:space="preserve">C09950</t>
  </si>
  <si>
    <t xml:space="preserve">C09951</t>
  </si>
  <si>
    <t xml:space="preserve">C09952</t>
  </si>
  <si>
    <t xml:space="preserve">C09953</t>
  </si>
  <si>
    <t xml:space="preserve">C09954</t>
  </si>
  <si>
    <t xml:space="preserve">C09955</t>
  </si>
  <si>
    <t xml:space="preserve">C09956</t>
  </si>
  <si>
    <t xml:space="preserve">C09957</t>
  </si>
  <si>
    <t xml:space="preserve">C09958</t>
  </si>
  <si>
    <t xml:space="preserve">C09959</t>
  </si>
  <si>
    <t xml:space="preserve">C09960</t>
  </si>
  <si>
    <t xml:space="preserve">C09961</t>
  </si>
  <si>
    <t xml:space="preserve">C09962</t>
  </si>
  <si>
    <t xml:space="preserve">C09963</t>
  </si>
  <si>
    <t xml:space="preserve">C09964</t>
  </si>
  <si>
    <t xml:space="preserve">C09965</t>
  </si>
  <si>
    <t xml:space="preserve">C09966</t>
  </si>
  <si>
    <t xml:space="preserve">C09967</t>
  </si>
  <si>
    <t xml:space="preserve">C09968</t>
  </si>
  <si>
    <t xml:space="preserve">C09969</t>
  </si>
  <si>
    <t xml:space="preserve">C09970</t>
  </si>
  <si>
    <t xml:space="preserve">C09971</t>
  </si>
  <si>
    <t xml:space="preserve">C09972</t>
  </si>
  <si>
    <t xml:space="preserve">C09973</t>
  </si>
  <si>
    <t xml:space="preserve">C09974</t>
  </si>
  <si>
    <t xml:space="preserve">C09975</t>
  </si>
  <si>
    <t xml:space="preserve">C09976</t>
  </si>
  <si>
    <t xml:space="preserve">C09977</t>
  </si>
  <si>
    <t xml:space="preserve">C09978</t>
  </si>
  <si>
    <t xml:space="preserve">C09979</t>
  </si>
  <si>
    <t xml:space="preserve">C09980</t>
  </si>
  <si>
    <t xml:space="preserve">C09981</t>
  </si>
  <si>
    <t xml:space="preserve">C09982</t>
  </si>
  <si>
    <t xml:space="preserve">C09983</t>
  </si>
  <si>
    <t xml:space="preserve">C09984</t>
  </si>
  <si>
    <t xml:space="preserve">C09985</t>
  </si>
  <si>
    <t xml:space="preserve">C09986</t>
  </si>
  <si>
    <t xml:space="preserve">C09987</t>
  </si>
  <si>
    <t xml:space="preserve">C09988</t>
  </si>
  <si>
    <t xml:space="preserve">C09989</t>
  </si>
  <si>
    <t xml:space="preserve">C09990</t>
  </si>
  <si>
    <t xml:space="preserve">C09991</t>
  </si>
  <si>
    <t xml:space="preserve">C09992</t>
  </si>
  <si>
    <t xml:space="preserve">C09993</t>
  </si>
  <si>
    <t xml:space="preserve">C09994</t>
  </si>
  <si>
    <t xml:space="preserve">C09995</t>
  </si>
  <si>
    <t xml:space="preserve">C09996</t>
  </si>
  <si>
    <t xml:space="preserve">C09997</t>
  </si>
  <si>
    <t xml:space="preserve">C09998</t>
  </si>
  <si>
    <t xml:space="preserve">C09999</t>
  </si>
  <si>
    <t xml:space="preserve">C10000</t>
  </si>
  <si>
    <t xml:space="preserve">C10001</t>
  </si>
  <si>
    <t xml:space="preserve">C10002</t>
  </si>
  <si>
    <t xml:space="preserve">C10003</t>
  </si>
  <si>
    <t xml:space="preserve">C10004</t>
  </si>
  <si>
    <t xml:space="preserve">C10005</t>
  </si>
  <si>
    <t xml:space="preserve">C10006</t>
  </si>
  <si>
    <t xml:space="preserve">C10007</t>
  </si>
  <si>
    <t xml:space="preserve">C10008</t>
  </si>
  <si>
    <t xml:space="preserve">C10009</t>
  </si>
  <si>
    <t xml:space="preserve">C10010</t>
  </si>
  <si>
    <t xml:space="preserve">C10011</t>
  </si>
  <si>
    <t xml:space="preserve">C10012</t>
  </si>
  <si>
    <t xml:space="preserve">C10013</t>
  </si>
  <si>
    <t xml:space="preserve">C10014</t>
  </si>
  <si>
    <t xml:space="preserve">C10015</t>
  </si>
  <si>
    <t xml:space="preserve">C10016</t>
  </si>
  <si>
    <t xml:space="preserve">C10017</t>
  </si>
  <si>
    <t xml:space="preserve">C10018</t>
  </si>
  <si>
    <t xml:space="preserve">C10019</t>
  </si>
  <si>
    <t xml:space="preserve">C10020</t>
  </si>
  <si>
    <t xml:space="preserve">C10021</t>
  </si>
  <si>
    <t xml:space="preserve">C10022</t>
  </si>
  <si>
    <t xml:space="preserve">C10023</t>
  </si>
  <si>
    <t xml:space="preserve">C10024</t>
  </si>
  <si>
    <t xml:space="preserve">C10025</t>
  </si>
  <si>
    <t xml:space="preserve">C10026</t>
  </si>
  <si>
    <t xml:space="preserve">C10027</t>
  </si>
  <si>
    <t xml:space="preserve">C10028</t>
  </si>
  <si>
    <t xml:space="preserve">C10029</t>
  </si>
  <si>
    <t xml:space="preserve">C10030</t>
  </si>
  <si>
    <t xml:space="preserve">C10031</t>
  </si>
  <si>
    <t xml:space="preserve">C10032</t>
  </si>
  <si>
    <t xml:space="preserve">C10033</t>
  </si>
  <si>
    <t xml:space="preserve">C10034</t>
  </si>
  <si>
    <t xml:space="preserve">C10035</t>
  </si>
  <si>
    <t xml:space="preserve">C10036</t>
  </si>
  <si>
    <t xml:space="preserve">C10037</t>
  </si>
  <si>
    <t xml:space="preserve">C10038</t>
  </si>
  <si>
    <t xml:space="preserve">C10039</t>
  </si>
  <si>
    <t xml:space="preserve">C10040</t>
  </si>
  <si>
    <t xml:space="preserve">C10041</t>
  </si>
  <si>
    <t xml:space="preserve">C10042</t>
  </si>
  <si>
    <t xml:space="preserve">C10043</t>
  </si>
  <si>
    <t xml:space="preserve">C10044</t>
  </si>
  <si>
    <t xml:space="preserve">C10045</t>
  </si>
  <si>
    <t xml:space="preserve">C10046</t>
  </si>
  <si>
    <t xml:space="preserve">C10047</t>
  </si>
  <si>
    <t xml:space="preserve">C10048</t>
  </si>
  <si>
    <t xml:space="preserve">C10049</t>
  </si>
  <si>
    <t xml:space="preserve">C10050</t>
  </si>
  <si>
    <t xml:space="preserve">C10051</t>
  </si>
  <si>
    <t xml:space="preserve">C10052</t>
  </si>
  <si>
    <t xml:space="preserve">C10053</t>
  </si>
  <si>
    <t xml:space="preserve">C10054</t>
  </si>
  <si>
    <t xml:space="preserve">C10055</t>
  </si>
  <si>
    <t xml:space="preserve">C10056</t>
  </si>
  <si>
    <t xml:space="preserve">C10057</t>
  </si>
  <si>
    <t xml:space="preserve">C10058</t>
  </si>
  <si>
    <t xml:space="preserve">C10059</t>
  </si>
  <si>
    <t xml:space="preserve">C10060</t>
  </si>
  <si>
    <t xml:space="preserve">C10061</t>
  </si>
  <si>
    <t xml:space="preserve">C10062</t>
  </si>
  <si>
    <t xml:space="preserve">C10063</t>
  </si>
  <si>
    <t xml:space="preserve">C10064</t>
  </si>
  <si>
    <t xml:space="preserve">C10065</t>
  </si>
  <si>
    <t xml:space="preserve">C10066</t>
  </si>
  <si>
    <t xml:space="preserve">C10067</t>
  </si>
  <si>
    <t xml:space="preserve">C10068</t>
  </si>
  <si>
    <t xml:space="preserve">C10069</t>
  </si>
  <si>
    <t xml:space="preserve">C10070</t>
  </si>
  <si>
    <t xml:space="preserve">C10071</t>
  </si>
  <si>
    <t xml:space="preserve">C10072</t>
  </si>
  <si>
    <t xml:space="preserve">C10073</t>
  </si>
  <si>
    <t xml:space="preserve">C10074</t>
  </si>
  <si>
    <t xml:space="preserve">C10075</t>
  </si>
  <si>
    <t xml:space="preserve">C10076</t>
  </si>
  <si>
    <t xml:space="preserve">C10077</t>
  </si>
  <si>
    <t xml:space="preserve">C10078</t>
  </si>
  <si>
    <t xml:space="preserve">C10079</t>
  </si>
  <si>
    <t xml:space="preserve">C10080</t>
  </si>
  <si>
    <t xml:space="preserve">C10081</t>
  </si>
  <si>
    <t xml:space="preserve">C10082</t>
  </si>
  <si>
    <t xml:space="preserve">C10083</t>
  </si>
  <si>
    <t xml:space="preserve">C10084</t>
  </si>
  <si>
    <t xml:space="preserve">C10085</t>
  </si>
  <si>
    <t xml:space="preserve">C10086</t>
  </si>
  <si>
    <t xml:space="preserve">C10087</t>
  </si>
  <si>
    <t xml:space="preserve">C10088</t>
  </si>
  <si>
    <t xml:space="preserve">C10089</t>
  </si>
  <si>
    <t xml:space="preserve">C10090</t>
  </si>
  <si>
    <t xml:space="preserve">C10091</t>
  </si>
  <si>
    <t xml:space="preserve">C10092</t>
  </si>
  <si>
    <t xml:space="preserve">C10093</t>
  </si>
  <si>
    <t xml:space="preserve">C10094</t>
  </si>
  <si>
    <t xml:space="preserve">C10095</t>
  </si>
  <si>
    <t xml:space="preserve">C10096</t>
  </si>
  <si>
    <t xml:space="preserve">C10097</t>
  </si>
  <si>
    <t xml:space="preserve">C10098</t>
  </si>
  <si>
    <t xml:space="preserve">C10099</t>
  </si>
  <si>
    <t xml:space="preserve">C10100</t>
  </si>
  <si>
    <t xml:space="preserve">C10101</t>
  </si>
  <si>
    <t xml:space="preserve">C10102</t>
  </si>
  <si>
    <t xml:space="preserve">C10103</t>
  </si>
  <si>
    <t xml:space="preserve">C10104</t>
  </si>
  <si>
    <t xml:space="preserve">C10105</t>
  </si>
  <si>
    <t xml:space="preserve">C10106</t>
  </si>
  <si>
    <t xml:space="preserve">C10107</t>
  </si>
  <si>
    <t xml:space="preserve">C10108</t>
  </si>
  <si>
    <t xml:space="preserve">C10109</t>
  </si>
  <si>
    <t xml:space="preserve">C10110</t>
  </si>
  <si>
    <t xml:space="preserve">C10111</t>
  </si>
  <si>
    <t xml:space="preserve">C10112</t>
  </si>
  <si>
    <t xml:space="preserve">C10113</t>
  </si>
  <si>
    <t xml:space="preserve">C10114</t>
  </si>
  <si>
    <t xml:space="preserve">C10115</t>
  </si>
  <si>
    <t xml:space="preserve">C10116</t>
  </si>
  <si>
    <t xml:space="preserve">C10117</t>
  </si>
  <si>
    <t xml:space="preserve">C10118</t>
  </si>
  <si>
    <t xml:space="preserve">C10119</t>
  </si>
  <si>
    <t xml:space="preserve">C10120</t>
  </si>
  <si>
    <t xml:space="preserve">C10121</t>
  </si>
  <si>
    <t xml:space="preserve">C10122</t>
  </si>
  <si>
    <t xml:space="preserve">C10123</t>
  </si>
  <si>
    <t xml:space="preserve">C10124</t>
  </si>
  <si>
    <t xml:space="preserve">C10125</t>
  </si>
  <si>
    <t xml:space="preserve">C10126</t>
  </si>
  <si>
    <t xml:space="preserve">C10127</t>
  </si>
  <si>
    <t xml:space="preserve">C10128</t>
  </si>
  <si>
    <t xml:space="preserve">C10129</t>
  </si>
  <si>
    <t xml:space="preserve">C10130</t>
  </si>
  <si>
    <t xml:space="preserve">C10131</t>
  </si>
  <si>
    <t xml:space="preserve">C10132</t>
  </si>
  <si>
    <t xml:space="preserve">C10133</t>
  </si>
  <si>
    <t xml:space="preserve">C10134</t>
  </si>
  <si>
    <t xml:space="preserve">C10135</t>
  </si>
  <si>
    <t xml:space="preserve">C10136</t>
  </si>
  <si>
    <t xml:space="preserve">C10137</t>
  </si>
  <si>
    <t xml:space="preserve">C10138</t>
  </si>
  <si>
    <t xml:space="preserve">C10139</t>
  </si>
  <si>
    <t xml:space="preserve">C10140</t>
  </si>
  <si>
    <t xml:space="preserve">C10141</t>
  </si>
  <si>
    <t xml:space="preserve">C10142</t>
  </si>
  <si>
    <t xml:space="preserve">C10143</t>
  </si>
  <si>
    <t xml:space="preserve">C10144</t>
  </si>
  <si>
    <t xml:space="preserve">C10145</t>
  </si>
  <si>
    <t xml:space="preserve">C10146</t>
  </si>
  <si>
    <t xml:space="preserve">C10147</t>
  </si>
  <si>
    <t xml:space="preserve">C10148</t>
  </si>
  <si>
    <t xml:space="preserve">C10149</t>
  </si>
  <si>
    <t xml:space="preserve">C10150</t>
  </si>
  <si>
    <t xml:space="preserve">C10151</t>
  </si>
  <si>
    <t xml:space="preserve">C10152</t>
  </si>
  <si>
    <t xml:space="preserve">C10153</t>
  </si>
  <si>
    <t xml:space="preserve">C10154</t>
  </si>
  <si>
    <t xml:space="preserve">C10155</t>
  </si>
  <si>
    <t xml:space="preserve">C10156</t>
  </si>
  <si>
    <t xml:space="preserve">C10157</t>
  </si>
  <si>
    <t xml:space="preserve">C10158</t>
  </si>
  <si>
    <t xml:space="preserve">C10159</t>
  </si>
  <si>
    <t xml:space="preserve">C10160</t>
  </si>
  <si>
    <t xml:space="preserve">C10161</t>
  </si>
  <si>
    <t xml:space="preserve">C10162</t>
  </si>
  <si>
    <t xml:space="preserve">C10163</t>
  </si>
  <si>
    <t xml:space="preserve">C10164</t>
  </si>
  <si>
    <t xml:space="preserve">C10165</t>
  </si>
  <si>
    <t xml:space="preserve">C10166</t>
  </si>
  <si>
    <t xml:space="preserve">C10167</t>
  </si>
  <si>
    <t xml:space="preserve">C10168</t>
  </si>
  <si>
    <t xml:space="preserve">C10169</t>
  </si>
  <si>
    <t xml:space="preserve">C10170</t>
  </si>
  <si>
    <t xml:space="preserve">C10171</t>
  </si>
  <si>
    <t xml:space="preserve">C10172</t>
  </si>
  <si>
    <t xml:space="preserve">C10173</t>
  </si>
  <si>
    <t xml:space="preserve">C10174</t>
  </si>
  <si>
    <t xml:space="preserve">C10175</t>
  </si>
  <si>
    <t xml:space="preserve">C10176</t>
  </si>
  <si>
    <t xml:space="preserve">C10177</t>
  </si>
  <si>
    <t xml:space="preserve">C10178</t>
  </si>
  <si>
    <t xml:space="preserve">C10179</t>
  </si>
  <si>
    <t xml:space="preserve">C10180</t>
  </si>
  <si>
    <t xml:space="preserve">C10181</t>
  </si>
  <si>
    <t xml:space="preserve">C10182</t>
  </si>
  <si>
    <t xml:space="preserve">C10183</t>
  </si>
  <si>
    <t xml:space="preserve">C10184</t>
  </si>
  <si>
    <t xml:space="preserve">C10185</t>
  </si>
  <si>
    <t xml:space="preserve">C10186</t>
  </si>
  <si>
    <t xml:space="preserve">C10187</t>
  </si>
  <si>
    <t xml:space="preserve">C10188</t>
  </si>
  <si>
    <t xml:space="preserve">C10189</t>
  </si>
  <si>
    <t xml:space="preserve">C10190</t>
  </si>
  <si>
    <t xml:space="preserve">C10191</t>
  </si>
  <si>
    <t xml:space="preserve">C10192</t>
  </si>
  <si>
    <t xml:space="preserve">C10193</t>
  </si>
  <si>
    <t xml:space="preserve">C10194</t>
  </si>
  <si>
    <t xml:space="preserve">C10195</t>
  </si>
  <si>
    <t xml:space="preserve">C10196</t>
  </si>
  <si>
    <t xml:space="preserve">C10197</t>
  </si>
  <si>
    <t xml:space="preserve">C10198</t>
  </si>
  <si>
    <t xml:space="preserve">C10199</t>
  </si>
  <si>
    <t xml:space="preserve">C10200</t>
  </si>
  <si>
    <t xml:space="preserve">C10201</t>
  </si>
  <si>
    <t xml:space="preserve">C10202</t>
  </si>
  <si>
    <t xml:space="preserve">C10203</t>
  </si>
  <si>
    <t xml:space="preserve">C10204</t>
  </si>
  <si>
    <t xml:space="preserve">C10205</t>
  </si>
  <si>
    <t xml:space="preserve">C10206</t>
  </si>
  <si>
    <t xml:space="preserve">C10207</t>
  </si>
  <si>
    <t xml:space="preserve">C10208</t>
  </si>
  <si>
    <t xml:space="preserve">C10209</t>
  </si>
  <si>
    <t xml:space="preserve">C10210</t>
  </si>
  <si>
    <t xml:space="preserve">C10211</t>
  </si>
  <si>
    <t xml:space="preserve">C10212</t>
  </si>
  <si>
    <t xml:space="preserve">C10213</t>
  </si>
  <si>
    <t xml:space="preserve">C10214</t>
  </si>
  <si>
    <t xml:space="preserve">C10215</t>
  </si>
  <si>
    <t xml:space="preserve">C10216</t>
  </si>
  <si>
    <t xml:space="preserve">C10217</t>
  </si>
  <si>
    <t xml:space="preserve">C10218</t>
  </si>
  <si>
    <t xml:space="preserve">C10219</t>
  </si>
  <si>
    <t xml:space="preserve">C10220</t>
  </si>
  <si>
    <t xml:space="preserve">C10221</t>
  </si>
  <si>
    <t xml:space="preserve">C10222</t>
  </si>
  <si>
    <t xml:space="preserve">C10223</t>
  </si>
  <si>
    <t xml:space="preserve">C10224</t>
  </si>
  <si>
    <t xml:space="preserve">C10225</t>
  </si>
  <si>
    <t xml:space="preserve">C10226</t>
  </si>
  <si>
    <t xml:space="preserve">C10227</t>
  </si>
  <si>
    <t xml:space="preserve">C10228</t>
  </si>
  <si>
    <t xml:space="preserve">C10229</t>
  </si>
  <si>
    <t xml:space="preserve">C10230</t>
  </si>
  <si>
    <t xml:space="preserve">C10231</t>
  </si>
  <si>
    <t xml:space="preserve">C10232</t>
  </si>
  <si>
    <t xml:space="preserve">C10233</t>
  </si>
  <si>
    <t xml:space="preserve">C10234</t>
  </si>
  <si>
    <t xml:space="preserve">C10235</t>
  </si>
  <si>
    <t xml:space="preserve">C10236</t>
  </si>
  <si>
    <t xml:space="preserve">C10237</t>
  </si>
  <si>
    <t xml:space="preserve">C10238</t>
  </si>
  <si>
    <t xml:space="preserve">C10239</t>
  </si>
  <si>
    <t xml:space="preserve">C10240</t>
  </si>
  <si>
    <t xml:space="preserve">C10241</t>
  </si>
  <si>
    <t xml:space="preserve">C10242</t>
  </si>
  <si>
    <t xml:space="preserve">C10243</t>
  </si>
  <si>
    <t xml:space="preserve">C10244</t>
  </si>
  <si>
    <t xml:space="preserve">C10245</t>
  </si>
  <si>
    <t xml:space="preserve">C10246</t>
  </si>
  <si>
    <t xml:space="preserve">C10247</t>
  </si>
  <si>
    <t xml:space="preserve">C10248</t>
  </si>
  <si>
    <t xml:space="preserve">C10249</t>
  </si>
  <si>
    <t xml:space="preserve">C10250</t>
  </si>
  <si>
    <t xml:space="preserve">C10251</t>
  </si>
  <si>
    <t xml:space="preserve">C10252</t>
  </si>
  <si>
    <t xml:space="preserve">C10253</t>
  </si>
  <si>
    <t xml:space="preserve">C10254</t>
  </si>
  <si>
    <t xml:space="preserve">C10255</t>
  </si>
  <si>
    <t xml:space="preserve">C10256</t>
  </si>
  <si>
    <t xml:space="preserve">C10257</t>
  </si>
  <si>
    <t xml:space="preserve">C10258</t>
  </si>
  <si>
    <t xml:space="preserve">C10259</t>
  </si>
  <si>
    <t xml:space="preserve">C10260</t>
  </si>
  <si>
    <t xml:space="preserve">C10261</t>
  </si>
  <si>
    <t xml:space="preserve">C10262</t>
  </si>
  <si>
    <t xml:space="preserve">C10263</t>
  </si>
  <si>
    <t xml:space="preserve">C10264</t>
  </si>
  <si>
    <t xml:space="preserve">C10265</t>
  </si>
  <si>
    <t xml:space="preserve">C10266</t>
  </si>
  <si>
    <t xml:space="preserve">C10267</t>
  </si>
  <si>
    <t xml:space="preserve">C10268</t>
  </si>
  <si>
    <t xml:space="preserve">C10269</t>
  </si>
  <si>
    <t xml:space="preserve">C10270</t>
  </si>
  <si>
    <t xml:space="preserve">C10271</t>
  </si>
  <si>
    <t xml:space="preserve">C10272</t>
  </si>
  <si>
    <t xml:space="preserve">C10273</t>
  </si>
  <si>
    <t xml:space="preserve">C10274</t>
  </si>
  <si>
    <t xml:space="preserve">C10275</t>
  </si>
  <si>
    <t xml:space="preserve">C10276</t>
  </si>
  <si>
    <t xml:space="preserve">C10277</t>
  </si>
  <si>
    <t xml:space="preserve">C10278</t>
  </si>
  <si>
    <t xml:space="preserve">C10279</t>
  </si>
  <si>
    <t xml:space="preserve">C10280</t>
  </si>
  <si>
    <t xml:space="preserve">C10281</t>
  </si>
  <si>
    <t xml:space="preserve">C10282</t>
  </si>
  <si>
    <t xml:space="preserve">C10283</t>
  </si>
  <si>
    <t xml:space="preserve">C10284</t>
  </si>
  <si>
    <t xml:space="preserve">C10285</t>
  </si>
  <si>
    <t xml:space="preserve">C10286</t>
  </si>
  <si>
    <t xml:space="preserve">C10287</t>
  </si>
  <si>
    <t xml:space="preserve">C10288</t>
  </si>
  <si>
    <t xml:space="preserve">C10289</t>
  </si>
  <si>
    <t xml:space="preserve">C10290</t>
  </si>
  <si>
    <t xml:space="preserve">C10291</t>
  </si>
  <si>
    <t xml:space="preserve">C10292</t>
  </si>
  <si>
    <t xml:space="preserve">C10293</t>
  </si>
  <si>
    <t xml:space="preserve">C10294</t>
  </si>
  <si>
    <t xml:space="preserve">C10295</t>
  </si>
  <si>
    <t xml:space="preserve">C10296</t>
  </si>
  <si>
    <t xml:space="preserve">C10297</t>
  </si>
  <si>
    <t xml:space="preserve">C10298</t>
  </si>
  <si>
    <t xml:space="preserve">C10299</t>
  </si>
  <si>
    <t xml:space="preserve">C10300</t>
  </si>
  <si>
    <t xml:space="preserve">C10301</t>
  </si>
  <si>
    <t xml:space="preserve">C10302</t>
  </si>
  <si>
    <t xml:space="preserve">C10303</t>
  </si>
  <si>
    <t xml:space="preserve">C10304</t>
  </si>
  <si>
    <t xml:space="preserve">C10305</t>
  </si>
  <si>
    <t xml:space="preserve">C10306</t>
  </si>
  <si>
    <t xml:space="preserve">C10307</t>
  </si>
  <si>
    <t xml:space="preserve">C10308</t>
  </si>
  <si>
    <t xml:space="preserve">C10309</t>
  </si>
  <si>
    <t xml:space="preserve">C10310</t>
  </si>
  <si>
    <t xml:space="preserve">C10311</t>
  </si>
  <si>
    <t xml:space="preserve">C10312</t>
  </si>
  <si>
    <t xml:space="preserve">C10313</t>
  </si>
  <si>
    <t xml:space="preserve">C10314</t>
  </si>
  <si>
    <t xml:space="preserve">C10315</t>
  </si>
  <si>
    <t xml:space="preserve">C10316</t>
  </si>
  <si>
    <t xml:space="preserve">C10317</t>
  </si>
  <si>
    <t xml:space="preserve">C10318</t>
  </si>
  <si>
    <t xml:space="preserve">C10319</t>
  </si>
  <si>
    <t xml:space="preserve">C10320</t>
  </si>
  <si>
    <t xml:space="preserve">C10321</t>
  </si>
  <si>
    <t xml:space="preserve">C10322</t>
  </si>
  <si>
    <t xml:space="preserve">C10323</t>
  </si>
  <si>
    <t xml:space="preserve">C10324</t>
  </si>
  <si>
    <t xml:space="preserve">C10325</t>
  </si>
  <si>
    <t xml:space="preserve">C10326</t>
  </si>
  <si>
    <t xml:space="preserve">C10327</t>
  </si>
  <si>
    <t xml:space="preserve">C10328</t>
  </si>
  <si>
    <t xml:space="preserve">C10329</t>
  </si>
  <si>
    <t xml:space="preserve">C10330</t>
  </si>
  <si>
    <t xml:space="preserve">C10331</t>
  </si>
  <si>
    <t xml:space="preserve">C10332</t>
  </si>
  <si>
    <t xml:space="preserve">C10333</t>
  </si>
  <si>
    <t xml:space="preserve">C10334</t>
  </si>
  <si>
    <t xml:space="preserve">C10335</t>
  </si>
  <si>
    <t xml:space="preserve">C10336</t>
  </si>
  <si>
    <t xml:space="preserve">C10337</t>
  </si>
  <si>
    <t xml:space="preserve">C10338</t>
  </si>
  <si>
    <t xml:space="preserve">C10339</t>
  </si>
  <si>
    <t xml:space="preserve">C10340</t>
  </si>
  <si>
    <t xml:space="preserve">C10341</t>
  </si>
  <si>
    <t xml:space="preserve">C10342</t>
  </si>
  <si>
    <t xml:space="preserve">C10343</t>
  </si>
  <si>
    <t xml:space="preserve">C10344</t>
  </si>
  <si>
    <t xml:space="preserve">C10345</t>
  </si>
  <si>
    <t xml:space="preserve">C10346</t>
  </si>
  <si>
    <t xml:space="preserve">C10347</t>
  </si>
  <si>
    <t xml:space="preserve">C10348</t>
  </si>
  <si>
    <t xml:space="preserve">C10349</t>
  </si>
  <si>
    <t xml:space="preserve">C10350</t>
  </si>
  <si>
    <t xml:space="preserve">C10351</t>
  </si>
  <si>
    <t xml:space="preserve">C10352</t>
  </si>
  <si>
    <t xml:space="preserve">C10353</t>
  </si>
  <si>
    <t xml:space="preserve">C10354</t>
  </si>
  <si>
    <t xml:space="preserve">C10355</t>
  </si>
  <si>
    <t xml:space="preserve">C10356</t>
  </si>
  <si>
    <t xml:space="preserve">C10357</t>
  </si>
  <si>
    <t xml:space="preserve">C10358</t>
  </si>
  <si>
    <t xml:space="preserve">C10359</t>
  </si>
  <si>
    <t xml:space="preserve">C10360</t>
  </si>
  <si>
    <t xml:space="preserve">C10361</t>
  </si>
  <si>
    <t xml:space="preserve">C10362</t>
  </si>
  <si>
    <t xml:space="preserve">C10363</t>
  </si>
  <si>
    <t xml:space="preserve">C10364</t>
  </si>
  <si>
    <t xml:space="preserve">C10365</t>
  </si>
  <si>
    <t xml:space="preserve">C10366</t>
  </si>
  <si>
    <t xml:space="preserve">C10367</t>
  </si>
  <si>
    <t xml:space="preserve">C10368</t>
  </si>
  <si>
    <t xml:space="preserve">C10369</t>
  </si>
  <si>
    <t xml:space="preserve">C10370</t>
  </si>
  <si>
    <t xml:space="preserve">C10371</t>
  </si>
  <si>
    <t xml:space="preserve">C10372</t>
  </si>
  <si>
    <t xml:space="preserve">C10373</t>
  </si>
  <si>
    <t xml:space="preserve">C10374</t>
  </si>
  <si>
    <t xml:space="preserve">C10375</t>
  </si>
  <si>
    <t xml:space="preserve">C10376</t>
  </si>
  <si>
    <t xml:space="preserve">C10377</t>
  </si>
  <si>
    <t xml:space="preserve">C10378</t>
  </si>
  <si>
    <t xml:space="preserve">C10379</t>
  </si>
  <si>
    <t xml:space="preserve">C10380</t>
  </si>
  <si>
    <t xml:space="preserve">C10381</t>
  </si>
  <si>
    <t xml:space="preserve">C10382</t>
  </si>
  <si>
    <t xml:space="preserve">C10383</t>
  </si>
  <si>
    <t xml:space="preserve">C10384</t>
  </si>
  <si>
    <t xml:space="preserve">C10385</t>
  </si>
  <si>
    <t xml:space="preserve">C10386</t>
  </si>
  <si>
    <t xml:space="preserve">C10387</t>
  </si>
  <si>
    <t xml:space="preserve">C10388</t>
  </si>
  <si>
    <t xml:space="preserve">C10389</t>
  </si>
  <si>
    <t xml:space="preserve">C10390</t>
  </si>
  <si>
    <t xml:space="preserve">C10391</t>
  </si>
  <si>
    <t xml:space="preserve">C10392</t>
  </si>
  <si>
    <t xml:space="preserve">C10393</t>
  </si>
  <si>
    <t xml:space="preserve">C10394</t>
  </si>
  <si>
    <t xml:space="preserve">C10395</t>
  </si>
  <si>
    <t xml:space="preserve">C10396</t>
  </si>
  <si>
    <t xml:space="preserve">C10397</t>
  </si>
  <si>
    <t xml:space="preserve">C10398</t>
  </si>
  <si>
    <t xml:space="preserve">C10399</t>
  </si>
  <si>
    <t xml:space="preserve">C10400</t>
  </si>
  <si>
    <t xml:space="preserve">C10401</t>
  </si>
  <si>
    <t xml:space="preserve">C10402</t>
  </si>
  <si>
    <t xml:space="preserve">C10403</t>
  </si>
  <si>
    <t xml:space="preserve">C10404</t>
  </si>
  <si>
    <t xml:space="preserve">C10405</t>
  </si>
  <si>
    <t xml:space="preserve">C10406</t>
  </si>
  <si>
    <t xml:space="preserve">C10407</t>
  </si>
  <si>
    <t xml:space="preserve">C10408</t>
  </si>
  <si>
    <t xml:space="preserve">C10409</t>
  </si>
  <si>
    <t xml:space="preserve">C10410</t>
  </si>
  <si>
    <t xml:space="preserve">C10411</t>
  </si>
  <si>
    <t xml:space="preserve">C10412</t>
  </si>
  <si>
    <t xml:space="preserve">C10413</t>
  </si>
  <si>
    <t xml:space="preserve">C10414</t>
  </si>
  <si>
    <t xml:space="preserve">C10415</t>
  </si>
  <si>
    <t xml:space="preserve">C10416</t>
  </si>
  <si>
    <t xml:space="preserve">C10417</t>
  </si>
  <si>
    <t xml:space="preserve">C10418</t>
  </si>
  <si>
    <t xml:space="preserve">C10419</t>
  </si>
  <si>
    <t xml:space="preserve">C10420</t>
  </si>
  <si>
    <t xml:space="preserve">C10421</t>
  </si>
  <si>
    <t xml:space="preserve">C10422</t>
  </si>
  <si>
    <t xml:space="preserve">C10423</t>
  </si>
  <si>
    <t xml:space="preserve">C10424</t>
  </si>
  <si>
    <t xml:space="preserve">C10425</t>
  </si>
  <si>
    <t xml:space="preserve">C10426</t>
  </si>
  <si>
    <t xml:space="preserve">C10427</t>
  </si>
  <si>
    <t xml:space="preserve">C10428</t>
  </si>
  <si>
    <t xml:space="preserve">C10429</t>
  </si>
  <si>
    <t xml:space="preserve">C10430</t>
  </si>
  <si>
    <t xml:space="preserve">C10431</t>
  </si>
  <si>
    <t xml:space="preserve">C10432</t>
  </si>
  <si>
    <t xml:space="preserve">C10433</t>
  </si>
  <si>
    <t xml:space="preserve">C10434</t>
  </si>
  <si>
    <t xml:space="preserve">C10435</t>
  </si>
  <si>
    <t xml:space="preserve">C10436</t>
  </si>
  <si>
    <t xml:space="preserve">C10437</t>
  </si>
  <si>
    <t xml:space="preserve">C10438</t>
  </si>
  <si>
    <t xml:space="preserve">C10439</t>
  </si>
  <si>
    <t xml:space="preserve">C10440</t>
  </si>
  <si>
    <t xml:space="preserve">C10441</t>
  </si>
  <si>
    <t xml:space="preserve">C10442</t>
  </si>
  <si>
    <t xml:space="preserve">C10443</t>
  </si>
  <si>
    <t xml:space="preserve">C10444</t>
  </si>
  <si>
    <t xml:space="preserve">C10445</t>
  </si>
  <si>
    <t xml:space="preserve">C10446</t>
  </si>
  <si>
    <t xml:space="preserve">C10447</t>
  </si>
  <si>
    <t xml:space="preserve">C10448</t>
  </si>
  <si>
    <t xml:space="preserve">C10449</t>
  </si>
  <si>
    <t xml:space="preserve">C10450</t>
  </si>
  <si>
    <t xml:space="preserve">C10451</t>
  </si>
  <si>
    <t xml:space="preserve">C10452</t>
  </si>
  <si>
    <t xml:space="preserve">C10453</t>
  </si>
  <si>
    <t xml:space="preserve">C10454</t>
  </si>
  <si>
    <t xml:space="preserve">C10455</t>
  </si>
  <si>
    <t xml:space="preserve">C10456</t>
  </si>
  <si>
    <t xml:space="preserve">C10457</t>
  </si>
  <si>
    <t xml:space="preserve">C10458</t>
  </si>
  <si>
    <t xml:space="preserve">C10459</t>
  </si>
  <si>
    <t xml:space="preserve">C10460</t>
  </si>
  <si>
    <t xml:space="preserve">C10461</t>
  </si>
  <si>
    <t xml:space="preserve">C10462</t>
  </si>
  <si>
    <t xml:space="preserve">C10463</t>
  </si>
  <si>
    <t xml:space="preserve">C10464</t>
  </si>
  <si>
    <t xml:space="preserve">C10465</t>
  </si>
  <si>
    <t xml:space="preserve">C10466</t>
  </si>
  <si>
    <t xml:space="preserve">C10467</t>
  </si>
  <si>
    <t xml:space="preserve">C10468</t>
  </si>
  <si>
    <t xml:space="preserve">C10469</t>
  </si>
  <si>
    <t xml:space="preserve">C10470</t>
  </si>
  <si>
    <t xml:space="preserve">C10471</t>
  </si>
  <si>
    <t xml:space="preserve">C10472</t>
  </si>
  <si>
    <t xml:space="preserve">C10473</t>
  </si>
  <si>
    <t xml:space="preserve">C10474</t>
  </si>
  <si>
    <t xml:space="preserve">C10475</t>
  </si>
  <si>
    <t xml:space="preserve">C10476</t>
  </si>
  <si>
    <t xml:space="preserve">C10477</t>
  </si>
  <si>
    <t xml:space="preserve">C10478</t>
  </si>
  <si>
    <t xml:space="preserve">C10479</t>
  </si>
  <si>
    <t xml:space="preserve">C10480</t>
  </si>
  <si>
    <t xml:space="preserve">C10481</t>
  </si>
  <si>
    <t xml:space="preserve">C10482</t>
  </si>
  <si>
    <t xml:space="preserve">C10483</t>
  </si>
  <si>
    <t xml:space="preserve">C10484</t>
  </si>
  <si>
    <t xml:space="preserve">C10485</t>
  </si>
  <si>
    <t xml:space="preserve">C10486</t>
  </si>
  <si>
    <t xml:space="preserve">C10487</t>
  </si>
  <si>
    <t xml:space="preserve">C10488</t>
  </si>
  <si>
    <t xml:space="preserve">C10489</t>
  </si>
  <si>
    <t xml:space="preserve">C10490</t>
  </si>
  <si>
    <t xml:space="preserve">C10491</t>
  </si>
  <si>
    <t xml:space="preserve">C10492</t>
  </si>
  <si>
    <t xml:space="preserve">C10493</t>
  </si>
  <si>
    <t xml:space="preserve">C10494</t>
  </si>
  <si>
    <t xml:space="preserve">C10495</t>
  </si>
  <si>
    <t xml:space="preserve">C10496</t>
  </si>
  <si>
    <t xml:space="preserve">C10497</t>
  </si>
  <si>
    <t xml:space="preserve">C10498</t>
  </si>
  <si>
    <t xml:space="preserve">C10499</t>
  </si>
  <si>
    <t xml:space="preserve">C10500</t>
  </si>
  <si>
    <t xml:space="preserve">C10501</t>
  </si>
  <si>
    <t xml:space="preserve">C10502</t>
  </si>
  <si>
    <t xml:space="preserve">C10503</t>
  </si>
  <si>
    <t xml:space="preserve">C10504</t>
  </si>
  <si>
    <t xml:space="preserve">C10505</t>
  </si>
  <si>
    <t xml:space="preserve">C10506</t>
  </si>
  <si>
    <t xml:space="preserve">C10507</t>
  </si>
  <si>
    <t xml:space="preserve">C10508</t>
  </si>
  <si>
    <t xml:space="preserve">C10509</t>
  </si>
  <si>
    <t xml:space="preserve">C10510</t>
  </si>
  <si>
    <t xml:space="preserve">C10511</t>
  </si>
  <si>
    <t xml:space="preserve">C10512</t>
  </si>
  <si>
    <t xml:space="preserve">C10513</t>
  </si>
  <si>
    <t xml:space="preserve">C10514</t>
  </si>
  <si>
    <t xml:space="preserve">C10515</t>
  </si>
  <si>
    <t xml:space="preserve">C10516</t>
  </si>
  <si>
    <t xml:space="preserve">C10517</t>
  </si>
  <si>
    <t xml:space="preserve">C10518</t>
  </si>
  <si>
    <t xml:space="preserve">C10519</t>
  </si>
  <si>
    <t xml:space="preserve">C10520</t>
  </si>
  <si>
    <t xml:space="preserve">C10521</t>
  </si>
  <si>
    <t xml:space="preserve">C10522</t>
  </si>
  <si>
    <t xml:space="preserve">C10523</t>
  </si>
  <si>
    <t xml:space="preserve">C10524</t>
  </si>
  <si>
    <t xml:space="preserve">C10525</t>
  </si>
  <si>
    <t xml:space="preserve">C10526</t>
  </si>
  <si>
    <t xml:space="preserve">C10527</t>
  </si>
  <si>
    <t xml:space="preserve">C10528</t>
  </si>
  <si>
    <t xml:space="preserve">C10529</t>
  </si>
  <si>
    <t xml:space="preserve">C10530</t>
  </si>
  <si>
    <t xml:space="preserve">C10531</t>
  </si>
  <si>
    <t xml:space="preserve">C10532</t>
  </si>
  <si>
    <t xml:space="preserve">C10533</t>
  </si>
  <si>
    <t xml:space="preserve">C10534</t>
  </si>
  <si>
    <t xml:space="preserve">C10535</t>
  </si>
  <si>
    <t xml:space="preserve">C10536</t>
  </si>
  <si>
    <t xml:space="preserve">C10537</t>
  </si>
  <si>
    <t xml:space="preserve">C10538</t>
  </si>
  <si>
    <t xml:space="preserve">C10539</t>
  </si>
  <si>
    <t xml:space="preserve">C10540</t>
  </si>
  <si>
    <t xml:space="preserve">C10541</t>
  </si>
  <si>
    <t xml:space="preserve">C10542</t>
  </si>
  <si>
    <t xml:space="preserve">C10543</t>
  </si>
  <si>
    <t xml:space="preserve">C10544</t>
  </si>
  <si>
    <t xml:space="preserve">C10545</t>
  </si>
  <si>
    <t xml:space="preserve">C10546</t>
  </si>
  <si>
    <t xml:space="preserve">C10547</t>
  </si>
  <si>
    <t xml:space="preserve">C10548</t>
  </si>
  <si>
    <t xml:space="preserve">C10549</t>
  </si>
  <si>
    <t xml:space="preserve">C10550</t>
  </si>
  <si>
    <t xml:space="preserve">C10551</t>
  </si>
  <si>
    <t xml:space="preserve">C10552</t>
  </si>
  <si>
    <t xml:space="preserve">C10553</t>
  </si>
  <si>
    <t xml:space="preserve">C10554</t>
  </si>
  <si>
    <t xml:space="preserve">C10555</t>
  </si>
  <si>
    <t xml:space="preserve">C10556</t>
  </si>
  <si>
    <t xml:space="preserve">C10557</t>
  </si>
  <si>
    <t xml:space="preserve">C10558</t>
  </si>
  <si>
    <t xml:space="preserve">C10559</t>
  </si>
  <si>
    <t xml:space="preserve">C10560</t>
  </si>
  <si>
    <t xml:space="preserve">C10561</t>
  </si>
  <si>
    <t xml:space="preserve">C10562</t>
  </si>
  <si>
    <t xml:space="preserve">C10563</t>
  </si>
  <si>
    <t xml:space="preserve">C10564</t>
  </si>
  <si>
    <t xml:space="preserve">C10565</t>
  </si>
  <si>
    <t xml:space="preserve">C10566</t>
  </si>
  <si>
    <t xml:space="preserve">C10567</t>
  </si>
  <si>
    <t xml:space="preserve">C10568</t>
  </si>
  <si>
    <t xml:space="preserve">C10569</t>
  </si>
  <si>
    <t xml:space="preserve">C10570</t>
  </si>
  <si>
    <t xml:space="preserve">C10571</t>
  </si>
  <si>
    <t xml:space="preserve">C10572</t>
  </si>
  <si>
    <t xml:space="preserve">C10573</t>
  </si>
  <si>
    <t xml:space="preserve">C10574</t>
  </si>
  <si>
    <t xml:space="preserve">C10575</t>
  </si>
  <si>
    <t xml:space="preserve">C10576</t>
  </si>
  <si>
    <t xml:space="preserve">C10577</t>
  </si>
  <si>
    <t xml:space="preserve">C10578</t>
  </si>
  <si>
    <t xml:space="preserve">C10579</t>
  </si>
  <si>
    <t xml:space="preserve">C10580</t>
  </si>
  <si>
    <t xml:space="preserve">C10581</t>
  </si>
  <si>
    <t xml:space="preserve">C10582</t>
  </si>
  <si>
    <t xml:space="preserve">C10583</t>
  </si>
  <si>
    <t xml:space="preserve">C10584</t>
  </si>
  <si>
    <t xml:space="preserve">C10585</t>
  </si>
  <si>
    <t xml:space="preserve">C10586</t>
  </si>
  <si>
    <t xml:space="preserve">C10587</t>
  </si>
  <si>
    <t xml:space="preserve">C10588</t>
  </si>
  <si>
    <t xml:space="preserve">C10589</t>
  </si>
  <si>
    <t xml:space="preserve">C10590</t>
  </si>
  <si>
    <t xml:space="preserve">C10591</t>
  </si>
  <si>
    <t xml:space="preserve">C10592</t>
  </si>
  <si>
    <t xml:space="preserve">C10593</t>
  </si>
  <si>
    <t xml:space="preserve">C10594</t>
  </si>
  <si>
    <t xml:space="preserve">C10595</t>
  </si>
  <si>
    <t xml:space="preserve">C10596</t>
  </si>
  <si>
    <t xml:space="preserve">C10597</t>
  </si>
  <si>
    <t xml:space="preserve">C10598</t>
  </si>
  <si>
    <t xml:space="preserve">C10599</t>
  </si>
  <si>
    <t xml:space="preserve">C10600</t>
  </si>
  <si>
    <t xml:space="preserve">C10601</t>
  </si>
  <si>
    <t xml:space="preserve">C10602</t>
  </si>
  <si>
    <t xml:space="preserve">C10603</t>
  </si>
  <si>
    <t xml:space="preserve">C10604</t>
  </si>
  <si>
    <t xml:space="preserve">C10605</t>
  </si>
  <si>
    <t xml:space="preserve">C10606</t>
  </si>
  <si>
    <t xml:space="preserve">C10607</t>
  </si>
  <si>
    <t xml:space="preserve">C10608</t>
  </si>
  <si>
    <t xml:space="preserve">C10609</t>
  </si>
  <si>
    <t xml:space="preserve">C10610</t>
  </si>
  <si>
    <t xml:space="preserve">C10611</t>
  </si>
  <si>
    <t xml:space="preserve">C10612</t>
  </si>
  <si>
    <t xml:space="preserve">C10613</t>
  </si>
  <si>
    <t xml:space="preserve">C10614</t>
  </si>
  <si>
    <t xml:space="preserve">C10615</t>
  </si>
  <si>
    <t xml:space="preserve">C10616</t>
  </si>
  <si>
    <t xml:space="preserve">C10617</t>
  </si>
  <si>
    <t xml:space="preserve">C10618</t>
  </si>
  <si>
    <t xml:space="preserve">C10619</t>
  </si>
  <si>
    <t xml:space="preserve">C10620</t>
  </si>
  <si>
    <t xml:space="preserve">C10621</t>
  </si>
  <si>
    <t xml:space="preserve">C10622</t>
  </si>
  <si>
    <t xml:space="preserve">C10623</t>
  </si>
  <si>
    <t xml:space="preserve">C10624</t>
  </si>
  <si>
    <t xml:space="preserve">C10625</t>
  </si>
  <si>
    <t xml:space="preserve">C10626</t>
  </si>
  <si>
    <t xml:space="preserve">C10627</t>
  </si>
  <si>
    <t xml:space="preserve">C10628</t>
  </si>
  <si>
    <t xml:space="preserve">C10629</t>
  </si>
  <si>
    <t xml:space="preserve">C10630</t>
  </si>
  <si>
    <t xml:space="preserve">C10631</t>
  </si>
  <si>
    <t xml:space="preserve">C10632</t>
  </si>
  <si>
    <t xml:space="preserve">C10633</t>
  </si>
  <si>
    <t xml:space="preserve">C10634</t>
  </si>
  <si>
    <t xml:space="preserve">C10635</t>
  </si>
  <si>
    <t xml:space="preserve">C10636</t>
  </si>
  <si>
    <t xml:space="preserve">C10637</t>
  </si>
  <si>
    <t xml:space="preserve">C10638</t>
  </si>
  <si>
    <t xml:space="preserve">C10639</t>
  </si>
  <si>
    <t xml:space="preserve">C10640</t>
  </si>
  <si>
    <t xml:space="preserve">C10641</t>
  </si>
  <si>
    <t xml:space="preserve">C10642</t>
  </si>
  <si>
    <t xml:space="preserve">C10643</t>
  </si>
  <si>
    <t xml:space="preserve">C10644</t>
  </si>
  <si>
    <t xml:space="preserve">C10645</t>
  </si>
  <si>
    <t xml:space="preserve">C10646</t>
  </si>
  <si>
    <t xml:space="preserve">C10647</t>
  </si>
  <si>
    <t xml:space="preserve">C10648</t>
  </si>
  <si>
    <t xml:space="preserve">C10649</t>
  </si>
  <si>
    <t xml:space="preserve">C10650</t>
  </si>
  <si>
    <t xml:space="preserve">C10651</t>
  </si>
  <si>
    <t xml:space="preserve">C10652</t>
  </si>
  <si>
    <t xml:space="preserve">C10653</t>
  </si>
  <si>
    <t xml:space="preserve">C10654</t>
  </si>
  <si>
    <t xml:space="preserve">C10655</t>
  </si>
  <si>
    <t xml:space="preserve">C10656</t>
  </si>
  <si>
    <t xml:space="preserve">C10657</t>
  </si>
  <si>
    <t xml:space="preserve">C10658</t>
  </si>
  <si>
    <t xml:space="preserve">C10659</t>
  </si>
  <si>
    <t xml:space="preserve">C10660</t>
  </si>
  <si>
    <t xml:space="preserve">C10661</t>
  </si>
  <si>
    <t xml:space="preserve">C10662</t>
  </si>
  <si>
    <t xml:space="preserve">C10663</t>
  </si>
  <si>
    <t xml:space="preserve">C10664</t>
  </si>
  <si>
    <t xml:space="preserve">C10665</t>
  </si>
  <si>
    <t xml:space="preserve">C10666</t>
  </si>
  <si>
    <t xml:space="preserve">C10667</t>
  </si>
  <si>
    <t xml:space="preserve">C10668</t>
  </si>
  <si>
    <t xml:space="preserve">C10669</t>
  </si>
  <si>
    <t xml:space="preserve">C10670</t>
  </si>
  <si>
    <t xml:space="preserve">C10671</t>
  </si>
  <si>
    <t xml:space="preserve">C10672</t>
  </si>
  <si>
    <t xml:space="preserve">C10673</t>
  </si>
  <si>
    <t xml:space="preserve">C10674</t>
  </si>
  <si>
    <t xml:space="preserve">C10675</t>
  </si>
  <si>
    <t xml:space="preserve">C10676</t>
  </si>
  <si>
    <t xml:space="preserve">C10677</t>
  </si>
  <si>
    <t xml:space="preserve">C10678</t>
  </si>
  <si>
    <t xml:space="preserve">C10679</t>
  </si>
  <si>
    <t xml:space="preserve">C10680</t>
  </si>
  <si>
    <t xml:space="preserve">C10681</t>
  </si>
  <si>
    <t xml:space="preserve">C10682</t>
  </si>
  <si>
    <t xml:space="preserve">C10683</t>
  </si>
  <si>
    <t xml:space="preserve">C10684</t>
  </si>
  <si>
    <t xml:space="preserve">C10685</t>
  </si>
  <si>
    <t xml:space="preserve">C10686</t>
  </si>
  <si>
    <t xml:space="preserve">C10687</t>
  </si>
  <si>
    <t xml:space="preserve">C10688</t>
  </si>
  <si>
    <t xml:space="preserve">C10689</t>
  </si>
  <si>
    <t xml:space="preserve">C10690</t>
  </si>
  <si>
    <t xml:space="preserve">C10691</t>
  </si>
  <si>
    <t xml:space="preserve">C10692</t>
  </si>
  <si>
    <t xml:space="preserve">C10693</t>
  </si>
  <si>
    <t xml:space="preserve">C10694</t>
  </si>
  <si>
    <t xml:space="preserve">C10695</t>
  </si>
  <si>
    <t xml:space="preserve">C10696</t>
  </si>
  <si>
    <t xml:space="preserve">C10697</t>
  </si>
  <si>
    <t xml:space="preserve">C10698</t>
  </si>
  <si>
    <t xml:space="preserve">C10699</t>
  </si>
  <si>
    <t xml:space="preserve">C10700</t>
  </si>
  <si>
    <t xml:space="preserve">C10701</t>
  </si>
  <si>
    <t xml:space="preserve">C10702</t>
  </si>
  <si>
    <t xml:space="preserve">C10703</t>
  </si>
  <si>
    <t xml:space="preserve">C10704</t>
  </si>
  <si>
    <t xml:space="preserve">C10705</t>
  </si>
  <si>
    <t xml:space="preserve">C10706</t>
  </si>
  <si>
    <t xml:space="preserve">C10707</t>
  </si>
  <si>
    <t xml:space="preserve">C10708</t>
  </si>
  <si>
    <t xml:space="preserve">C10709</t>
  </si>
  <si>
    <t xml:space="preserve">C10710</t>
  </si>
  <si>
    <t xml:space="preserve">C10711</t>
  </si>
  <si>
    <t xml:space="preserve">C10712</t>
  </si>
  <si>
    <t xml:space="preserve">C10713</t>
  </si>
  <si>
    <t xml:space="preserve">C10714</t>
  </si>
  <si>
    <t xml:space="preserve">C10715</t>
  </si>
  <si>
    <t xml:space="preserve">C10716</t>
  </si>
  <si>
    <t xml:space="preserve">C10717</t>
  </si>
  <si>
    <t xml:space="preserve">C10718</t>
  </si>
  <si>
    <t xml:space="preserve">C10719</t>
  </si>
  <si>
    <t xml:space="preserve">C10720</t>
  </si>
  <si>
    <t xml:space="preserve">C10721</t>
  </si>
  <si>
    <t xml:space="preserve">C10722</t>
  </si>
  <si>
    <t xml:space="preserve">C10723</t>
  </si>
  <si>
    <t xml:space="preserve">C10724</t>
  </si>
  <si>
    <t xml:space="preserve">C10725</t>
  </si>
  <si>
    <t xml:space="preserve">C10726</t>
  </si>
  <si>
    <t xml:space="preserve">C10727</t>
  </si>
  <si>
    <t xml:space="preserve">C10728</t>
  </si>
  <si>
    <t xml:space="preserve">C10729</t>
  </si>
  <si>
    <t xml:space="preserve">C10730</t>
  </si>
  <si>
    <t xml:space="preserve">C10731</t>
  </si>
  <si>
    <t xml:space="preserve">C10732</t>
  </si>
  <si>
    <t xml:space="preserve">C10733</t>
  </si>
  <si>
    <t xml:space="preserve">C10734</t>
  </si>
  <si>
    <t xml:space="preserve">C10735</t>
  </si>
  <si>
    <t xml:space="preserve">C10736</t>
  </si>
  <si>
    <t xml:space="preserve">C10737</t>
  </si>
  <si>
    <t xml:space="preserve">C10738</t>
  </si>
  <si>
    <t xml:space="preserve">C10739</t>
  </si>
  <si>
    <t xml:space="preserve">C10740</t>
  </si>
  <si>
    <t xml:space="preserve">C10741</t>
  </si>
  <si>
    <t xml:space="preserve">C10742</t>
  </si>
  <si>
    <t xml:space="preserve">C10743</t>
  </si>
  <si>
    <t xml:space="preserve">C10744</t>
  </si>
  <si>
    <t xml:space="preserve">C10745</t>
  </si>
  <si>
    <t xml:space="preserve">C10746</t>
  </si>
  <si>
    <t xml:space="preserve">C10747</t>
  </si>
  <si>
    <t xml:space="preserve">C10748</t>
  </si>
  <si>
    <t xml:space="preserve">C10749</t>
  </si>
  <si>
    <t xml:space="preserve">C10750</t>
  </si>
  <si>
    <t xml:space="preserve">C10751</t>
  </si>
  <si>
    <t xml:space="preserve">C10752</t>
  </si>
  <si>
    <t xml:space="preserve">C10753</t>
  </si>
  <si>
    <t xml:space="preserve">C10754</t>
  </si>
  <si>
    <t xml:space="preserve">C10755</t>
  </si>
  <si>
    <t xml:space="preserve">C10756</t>
  </si>
  <si>
    <t xml:space="preserve">C10757</t>
  </si>
  <si>
    <t xml:space="preserve">C10758</t>
  </si>
  <si>
    <t xml:space="preserve">C10759</t>
  </si>
  <si>
    <t xml:space="preserve">C10760</t>
  </si>
  <si>
    <t xml:space="preserve">C10761</t>
  </si>
  <si>
    <t xml:space="preserve">C10762</t>
  </si>
  <si>
    <t xml:space="preserve">C10763</t>
  </si>
  <si>
    <t xml:space="preserve">C10764</t>
  </si>
  <si>
    <t xml:space="preserve">C10765</t>
  </si>
  <si>
    <t xml:space="preserve">C10766</t>
  </si>
  <si>
    <t xml:space="preserve">C10767</t>
  </si>
  <si>
    <t xml:space="preserve">C10768</t>
  </si>
  <si>
    <t xml:space="preserve">C10769</t>
  </si>
  <si>
    <t xml:space="preserve">C10770</t>
  </si>
  <si>
    <t xml:space="preserve">C10771</t>
  </si>
  <si>
    <t xml:space="preserve">C10772</t>
  </si>
  <si>
    <t xml:space="preserve">C10773</t>
  </si>
  <si>
    <t xml:space="preserve">C10774</t>
  </si>
  <si>
    <t xml:space="preserve">C10775</t>
  </si>
  <si>
    <t xml:space="preserve">C10776</t>
  </si>
  <si>
    <t xml:space="preserve">C10777</t>
  </si>
  <si>
    <t xml:space="preserve">C10778</t>
  </si>
  <si>
    <t xml:space="preserve">C10779</t>
  </si>
  <si>
    <t xml:space="preserve">C10780</t>
  </si>
  <si>
    <t xml:space="preserve">C10781</t>
  </si>
  <si>
    <t xml:space="preserve">C10782</t>
  </si>
  <si>
    <t xml:space="preserve">C10783</t>
  </si>
  <si>
    <t xml:space="preserve">C10784</t>
  </si>
  <si>
    <t xml:space="preserve">C10785</t>
  </si>
  <si>
    <t xml:space="preserve">C10786</t>
  </si>
  <si>
    <t xml:space="preserve">C10787</t>
  </si>
  <si>
    <t xml:space="preserve">C10788</t>
  </si>
  <si>
    <t xml:space="preserve">C10789</t>
  </si>
  <si>
    <t xml:space="preserve">C10790</t>
  </si>
  <si>
    <t xml:space="preserve">C10791</t>
  </si>
  <si>
    <t xml:space="preserve">C10792</t>
  </si>
  <si>
    <t xml:space="preserve">C10793</t>
  </si>
  <si>
    <t xml:space="preserve">C10794</t>
  </si>
  <si>
    <t xml:space="preserve">C10795</t>
  </si>
  <si>
    <t xml:space="preserve">C10796</t>
  </si>
  <si>
    <t xml:space="preserve">C10797</t>
  </si>
  <si>
    <t xml:space="preserve">C10798</t>
  </si>
  <si>
    <t xml:space="preserve">C10799</t>
  </si>
  <si>
    <t xml:space="preserve">C10800</t>
  </si>
  <si>
    <t xml:space="preserve">C10801</t>
  </si>
  <si>
    <t xml:space="preserve">C10802</t>
  </si>
  <si>
    <t xml:space="preserve">C10803</t>
  </si>
  <si>
    <t xml:space="preserve">C10804</t>
  </si>
  <si>
    <t xml:space="preserve">C10805</t>
  </si>
  <si>
    <t xml:space="preserve">C10806</t>
  </si>
  <si>
    <t xml:space="preserve">C10807</t>
  </si>
  <si>
    <t xml:space="preserve">C10808</t>
  </si>
  <si>
    <t xml:space="preserve">C10809</t>
  </si>
  <si>
    <t xml:space="preserve">C10810</t>
  </si>
  <si>
    <t xml:space="preserve">C10811</t>
  </si>
  <si>
    <t xml:space="preserve">C10812</t>
  </si>
  <si>
    <t xml:space="preserve">C10813</t>
  </si>
  <si>
    <t xml:space="preserve">C10814</t>
  </si>
  <si>
    <t xml:space="preserve">C10815</t>
  </si>
  <si>
    <t xml:space="preserve">C10816</t>
  </si>
  <si>
    <t xml:space="preserve">C10817</t>
  </si>
  <si>
    <t xml:space="preserve">C10818</t>
  </si>
  <si>
    <t xml:space="preserve">C10819</t>
  </si>
  <si>
    <t xml:space="preserve">C10820</t>
  </si>
  <si>
    <t xml:space="preserve">C10821</t>
  </si>
  <si>
    <t xml:space="preserve">C10822</t>
  </si>
  <si>
    <t xml:space="preserve">C10823</t>
  </si>
  <si>
    <t xml:space="preserve">C10824</t>
  </si>
  <si>
    <t xml:space="preserve">C10825</t>
  </si>
  <si>
    <t xml:space="preserve">C10826</t>
  </si>
  <si>
    <t xml:space="preserve">C10827</t>
  </si>
  <si>
    <t xml:space="preserve">C10828</t>
  </si>
  <si>
    <t xml:space="preserve">C10829</t>
  </si>
  <si>
    <t xml:space="preserve">C10830</t>
  </si>
  <si>
    <t xml:space="preserve">C10831</t>
  </si>
  <si>
    <t xml:space="preserve">C10832</t>
  </si>
  <si>
    <t xml:space="preserve">C10833</t>
  </si>
  <si>
    <t xml:space="preserve">C10834</t>
  </si>
  <si>
    <t xml:space="preserve">C10835</t>
  </si>
  <si>
    <t xml:space="preserve">C10836</t>
  </si>
  <si>
    <t xml:space="preserve">C10837</t>
  </si>
  <si>
    <t xml:space="preserve">C10838</t>
  </si>
  <si>
    <t xml:space="preserve">C10839</t>
  </si>
  <si>
    <t xml:space="preserve">C10840</t>
  </si>
  <si>
    <t xml:space="preserve">C10841</t>
  </si>
  <si>
    <t xml:space="preserve">C10842</t>
  </si>
  <si>
    <t xml:space="preserve">C10843</t>
  </si>
  <si>
    <t xml:space="preserve">C10844</t>
  </si>
  <si>
    <t xml:space="preserve">C10845</t>
  </si>
  <si>
    <t xml:space="preserve">C10846</t>
  </si>
  <si>
    <t xml:space="preserve">C10847</t>
  </si>
  <si>
    <t xml:space="preserve">C10848</t>
  </si>
  <si>
    <t xml:space="preserve">C10849</t>
  </si>
  <si>
    <t xml:space="preserve">C10850</t>
  </si>
  <si>
    <t xml:space="preserve">C10851</t>
  </si>
  <si>
    <t xml:space="preserve">C10852</t>
  </si>
  <si>
    <t xml:space="preserve">C10853</t>
  </si>
  <si>
    <t xml:space="preserve">C10854</t>
  </si>
  <si>
    <t xml:space="preserve">C10855</t>
  </si>
  <si>
    <t xml:space="preserve">C10856</t>
  </si>
  <si>
    <t xml:space="preserve">C10857</t>
  </si>
  <si>
    <t xml:space="preserve">C10858</t>
  </si>
  <si>
    <t xml:space="preserve">C10859</t>
  </si>
  <si>
    <t xml:space="preserve">C10860</t>
  </si>
  <si>
    <t xml:space="preserve">C10861</t>
  </si>
  <si>
    <t xml:space="preserve">C10862</t>
  </si>
  <si>
    <t xml:space="preserve">C10863</t>
  </si>
  <si>
    <t xml:space="preserve">C10864</t>
  </si>
  <si>
    <t xml:space="preserve">C10865</t>
  </si>
  <si>
    <t xml:space="preserve">C10866</t>
  </si>
  <si>
    <t xml:space="preserve">C10867</t>
  </si>
  <si>
    <t xml:space="preserve">C10868</t>
  </si>
  <si>
    <t xml:space="preserve">C10869</t>
  </si>
  <si>
    <t xml:space="preserve">C10870</t>
  </si>
  <si>
    <t xml:space="preserve">C10871</t>
  </si>
  <si>
    <t xml:space="preserve">C10872</t>
  </si>
  <si>
    <t xml:space="preserve">C10873</t>
  </si>
  <si>
    <t xml:space="preserve">C10874</t>
  </si>
  <si>
    <t xml:space="preserve">C10875</t>
  </si>
  <si>
    <t xml:space="preserve">C10876</t>
  </si>
  <si>
    <t xml:space="preserve">C10877</t>
  </si>
  <si>
    <t xml:space="preserve">C10878</t>
  </si>
  <si>
    <t xml:space="preserve">C10879</t>
  </si>
  <si>
    <t xml:space="preserve">C10880</t>
  </si>
  <si>
    <t xml:space="preserve">C10881</t>
  </si>
  <si>
    <t xml:space="preserve">C10882</t>
  </si>
  <si>
    <t xml:space="preserve">C10883</t>
  </si>
  <si>
    <t xml:space="preserve">C10884</t>
  </si>
  <si>
    <t xml:space="preserve">C10885</t>
  </si>
  <si>
    <t xml:space="preserve">C10886</t>
  </si>
  <si>
    <t xml:space="preserve">C10887</t>
  </si>
  <si>
    <t xml:space="preserve">C10888</t>
  </si>
  <si>
    <t xml:space="preserve">C10889</t>
  </si>
  <si>
    <t xml:space="preserve">C10890</t>
  </si>
  <si>
    <t xml:space="preserve">C10891</t>
  </si>
  <si>
    <t xml:space="preserve">C10892</t>
  </si>
  <si>
    <t xml:space="preserve">C10893</t>
  </si>
  <si>
    <t xml:space="preserve">C10894</t>
  </si>
  <si>
    <t xml:space="preserve">C10895</t>
  </si>
  <si>
    <t xml:space="preserve">C10896</t>
  </si>
  <si>
    <t xml:space="preserve">C10897</t>
  </si>
  <si>
    <t xml:space="preserve">C10898</t>
  </si>
  <si>
    <t xml:space="preserve">C10899</t>
  </si>
  <si>
    <t xml:space="preserve">C10900</t>
  </si>
  <si>
    <t xml:space="preserve">C10901</t>
  </si>
  <si>
    <t xml:space="preserve">C10902</t>
  </si>
  <si>
    <t xml:space="preserve">C10903</t>
  </si>
  <si>
    <t xml:space="preserve">C10904</t>
  </si>
  <si>
    <t xml:space="preserve">C10905</t>
  </si>
  <si>
    <t xml:space="preserve">C10906</t>
  </si>
  <si>
    <t xml:space="preserve">C10907</t>
  </si>
  <si>
    <t xml:space="preserve">C10908</t>
  </si>
  <si>
    <t xml:space="preserve">C10909</t>
  </si>
  <si>
    <t xml:space="preserve">C10910</t>
  </si>
  <si>
    <t xml:space="preserve">C10911</t>
  </si>
  <si>
    <t xml:space="preserve">C10912</t>
  </si>
  <si>
    <t xml:space="preserve">C10913</t>
  </si>
  <si>
    <t xml:space="preserve">C10914</t>
  </si>
  <si>
    <t xml:space="preserve">C10915</t>
  </si>
  <si>
    <t xml:space="preserve">C10916</t>
  </si>
  <si>
    <t xml:space="preserve">C10917</t>
  </si>
  <si>
    <t xml:space="preserve">C10918</t>
  </si>
  <si>
    <t xml:space="preserve">C10919</t>
  </si>
  <si>
    <t xml:space="preserve">C10920</t>
  </si>
  <si>
    <t xml:space="preserve">C10921</t>
  </si>
  <si>
    <t xml:space="preserve">C10922</t>
  </si>
  <si>
    <t xml:space="preserve">C10923</t>
  </si>
  <si>
    <t xml:space="preserve">C10924</t>
  </si>
  <si>
    <t xml:space="preserve">C10925</t>
  </si>
  <si>
    <t xml:space="preserve">C10926</t>
  </si>
  <si>
    <t xml:space="preserve">C10927</t>
  </si>
  <si>
    <t xml:space="preserve">C10928</t>
  </si>
  <si>
    <t xml:space="preserve">C10929</t>
  </si>
  <si>
    <t xml:space="preserve">C10930</t>
  </si>
  <si>
    <t xml:space="preserve">C10931</t>
  </si>
  <si>
    <t xml:space="preserve">C10932</t>
  </si>
  <si>
    <t xml:space="preserve">C10933</t>
  </si>
  <si>
    <t xml:space="preserve">C10934</t>
  </si>
  <si>
    <t xml:space="preserve">C10935</t>
  </si>
  <si>
    <t xml:space="preserve">C10936</t>
  </si>
  <si>
    <t xml:space="preserve">C10937</t>
  </si>
  <si>
    <t xml:space="preserve">C10938</t>
  </si>
  <si>
    <t xml:space="preserve">C10939</t>
  </si>
  <si>
    <t xml:space="preserve">C10940</t>
  </si>
  <si>
    <t xml:space="preserve">C10941</t>
  </si>
  <si>
    <t xml:space="preserve">C10942</t>
  </si>
  <si>
    <t xml:space="preserve">C10943</t>
  </si>
  <si>
    <t xml:space="preserve">C10944</t>
  </si>
  <si>
    <t xml:space="preserve">C10945</t>
  </si>
  <si>
    <t xml:space="preserve">C10946</t>
  </si>
  <si>
    <t xml:space="preserve">C10947</t>
  </si>
  <si>
    <t xml:space="preserve">C10948</t>
  </si>
  <si>
    <t xml:space="preserve">C10949</t>
  </si>
  <si>
    <t xml:space="preserve">C10950</t>
  </si>
  <si>
    <t xml:space="preserve">C10951</t>
  </si>
  <si>
    <t xml:space="preserve">C10952</t>
  </si>
  <si>
    <t xml:space="preserve">C10953</t>
  </si>
  <si>
    <t xml:space="preserve">C10954</t>
  </si>
  <si>
    <t xml:space="preserve">C10955</t>
  </si>
  <si>
    <t xml:space="preserve">C10956</t>
  </si>
  <si>
    <t xml:space="preserve">C10957</t>
  </si>
  <si>
    <t xml:space="preserve">C10958</t>
  </si>
  <si>
    <t xml:space="preserve">C10959</t>
  </si>
  <si>
    <t xml:space="preserve">C10960</t>
  </si>
  <si>
    <t xml:space="preserve">C10961</t>
  </si>
  <si>
    <t xml:space="preserve">C10962</t>
  </si>
  <si>
    <t xml:space="preserve">C10963</t>
  </si>
  <si>
    <t xml:space="preserve">C10964</t>
  </si>
  <si>
    <t xml:space="preserve">C10965</t>
  </si>
  <si>
    <t xml:space="preserve">C10966</t>
  </si>
  <si>
    <t xml:space="preserve">C10967</t>
  </si>
  <si>
    <t xml:space="preserve">C10968</t>
  </si>
  <si>
    <t xml:space="preserve">C10969</t>
  </si>
  <si>
    <t xml:space="preserve">C10970</t>
  </si>
  <si>
    <t xml:space="preserve">C10971</t>
  </si>
  <si>
    <t xml:space="preserve">C10972</t>
  </si>
  <si>
    <t xml:space="preserve">C10973</t>
  </si>
  <si>
    <t xml:space="preserve">C10974</t>
  </si>
  <si>
    <t xml:space="preserve">C10975</t>
  </si>
  <si>
    <t xml:space="preserve">C10976</t>
  </si>
  <si>
    <t xml:space="preserve">C10977</t>
  </si>
  <si>
    <t xml:space="preserve">C10978</t>
  </si>
  <si>
    <t xml:space="preserve">C10979</t>
  </si>
  <si>
    <t xml:space="preserve">C10980</t>
  </si>
  <si>
    <t xml:space="preserve">C10981</t>
  </si>
  <si>
    <t xml:space="preserve">C10982</t>
  </si>
  <si>
    <t xml:space="preserve">C10983</t>
  </si>
  <si>
    <t xml:space="preserve">C10984</t>
  </si>
  <si>
    <t xml:space="preserve">C10985</t>
  </si>
  <si>
    <t xml:space="preserve">C10986</t>
  </si>
  <si>
    <t xml:space="preserve">C10987</t>
  </si>
  <si>
    <t xml:space="preserve">C10988</t>
  </si>
  <si>
    <t xml:space="preserve">C10989</t>
  </si>
  <si>
    <t xml:space="preserve">C10990</t>
  </si>
  <si>
    <t xml:space="preserve">C10991</t>
  </si>
  <si>
    <t xml:space="preserve">C10992</t>
  </si>
  <si>
    <t xml:space="preserve">C10993</t>
  </si>
  <si>
    <t xml:space="preserve">C10994</t>
  </si>
  <si>
    <t xml:space="preserve">C10995</t>
  </si>
  <si>
    <t xml:space="preserve">C10996</t>
  </si>
  <si>
    <t xml:space="preserve">C10997</t>
  </si>
  <si>
    <t xml:space="preserve">C10998</t>
  </si>
  <si>
    <t xml:space="preserve">C10999</t>
  </si>
  <si>
    <t xml:space="preserve">C11000</t>
  </si>
  <si>
    <t xml:space="preserve">C11001</t>
  </si>
  <si>
    <t xml:space="preserve">C11002</t>
  </si>
  <si>
    <t xml:space="preserve">C11003</t>
  </si>
  <si>
    <t xml:space="preserve">C11004</t>
  </si>
  <si>
    <t xml:space="preserve">C11005</t>
  </si>
  <si>
    <t xml:space="preserve">C11006</t>
  </si>
  <si>
    <t xml:space="preserve">C11007</t>
  </si>
  <si>
    <t xml:space="preserve">C11008</t>
  </si>
  <si>
    <t xml:space="preserve">C11009</t>
  </si>
  <si>
    <t xml:space="preserve">C11010</t>
  </si>
  <si>
    <t xml:space="preserve">C11011</t>
  </si>
  <si>
    <t xml:space="preserve">C11012</t>
  </si>
  <si>
    <t xml:space="preserve">C11013</t>
  </si>
  <si>
    <t xml:space="preserve">C11014</t>
  </si>
  <si>
    <t xml:space="preserve">C11015</t>
  </si>
  <si>
    <t xml:space="preserve">C11016</t>
  </si>
  <si>
    <t xml:space="preserve">C11017</t>
  </si>
  <si>
    <t xml:space="preserve">C11018</t>
  </si>
  <si>
    <t xml:space="preserve">C11019</t>
  </si>
  <si>
    <t xml:space="preserve">C11020</t>
  </si>
  <si>
    <t xml:space="preserve">C11021</t>
  </si>
  <si>
    <t xml:space="preserve">C11022</t>
  </si>
  <si>
    <t xml:space="preserve">C11023</t>
  </si>
  <si>
    <t xml:space="preserve">C11024</t>
  </si>
  <si>
    <t xml:space="preserve">C11025</t>
  </si>
  <si>
    <t xml:space="preserve">C11026</t>
  </si>
  <si>
    <t xml:space="preserve">C11027</t>
  </si>
  <si>
    <t xml:space="preserve">C11028</t>
  </si>
  <si>
    <t xml:space="preserve">C11029</t>
  </si>
  <si>
    <t xml:space="preserve">C11030</t>
  </si>
  <si>
    <t xml:space="preserve">C11031</t>
  </si>
  <si>
    <t xml:space="preserve">C11032</t>
  </si>
  <si>
    <t xml:space="preserve">C11033</t>
  </si>
  <si>
    <t xml:space="preserve">C11034</t>
  </si>
  <si>
    <t xml:space="preserve">C11035</t>
  </si>
  <si>
    <t xml:space="preserve">C11036</t>
  </si>
  <si>
    <t xml:space="preserve">C11037</t>
  </si>
  <si>
    <t xml:space="preserve">C11038</t>
  </si>
  <si>
    <t xml:space="preserve">C11039</t>
  </si>
  <si>
    <t xml:space="preserve">C11040</t>
  </si>
  <si>
    <t xml:space="preserve">C11041</t>
  </si>
  <si>
    <t xml:space="preserve">C11042</t>
  </si>
  <si>
    <t xml:space="preserve">C11043</t>
  </si>
  <si>
    <t xml:space="preserve">C11044</t>
  </si>
  <si>
    <t xml:space="preserve">C11045</t>
  </si>
  <si>
    <t xml:space="preserve">C11046</t>
  </si>
  <si>
    <t xml:space="preserve">C11047</t>
  </si>
  <si>
    <t xml:space="preserve">C11048</t>
  </si>
  <si>
    <t xml:space="preserve">C11049</t>
  </si>
  <si>
    <t xml:space="preserve">C11050</t>
  </si>
  <si>
    <t xml:space="preserve">C11051</t>
  </si>
  <si>
    <t xml:space="preserve">C11052</t>
  </si>
  <si>
    <t xml:space="preserve">C11053</t>
  </si>
  <si>
    <t xml:space="preserve">C11054</t>
  </si>
  <si>
    <t xml:space="preserve">C11055</t>
  </si>
  <si>
    <t xml:space="preserve">C11056</t>
  </si>
  <si>
    <t xml:space="preserve">C11057</t>
  </si>
  <si>
    <t xml:space="preserve">C11058</t>
  </si>
  <si>
    <t xml:space="preserve">C11059</t>
  </si>
  <si>
    <t xml:space="preserve">C11060</t>
  </si>
  <si>
    <t xml:space="preserve">C11061</t>
  </si>
  <si>
    <t xml:space="preserve">C11062</t>
  </si>
  <si>
    <t xml:space="preserve">C11063</t>
  </si>
  <si>
    <t xml:space="preserve">C11064</t>
  </si>
  <si>
    <t xml:space="preserve">C11065</t>
  </si>
  <si>
    <t xml:space="preserve">C11066</t>
  </si>
  <si>
    <t xml:space="preserve">C11067</t>
  </si>
  <si>
    <t xml:space="preserve">C11068</t>
  </si>
  <si>
    <t xml:space="preserve">C11069</t>
  </si>
  <si>
    <t xml:space="preserve">C11070</t>
  </si>
  <si>
    <t xml:space="preserve">C11071</t>
  </si>
  <si>
    <t xml:space="preserve">C11072</t>
  </si>
  <si>
    <t xml:space="preserve">C11073</t>
  </si>
  <si>
    <t xml:space="preserve">C11074</t>
  </si>
  <si>
    <t xml:space="preserve">C11075</t>
  </si>
  <si>
    <t xml:space="preserve">C11076</t>
  </si>
  <si>
    <t xml:space="preserve">C11077</t>
  </si>
  <si>
    <t xml:space="preserve">C11078</t>
  </si>
  <si>
    <t xml:space="preserve">C11079</t>
  </si>
  <si>
    <t xml:space="preserve">C11080</t>
  </si>
  <si>
    <t xml:space="preserve">C11081</t>
  </si>
  <si>
    <t xml:space="preserve">C11082</t>
  </si>
  <si>
    <t xml:space="preserve">C11083</t>
  </si>
  <si>
    <t xml:space="preserve">C11084</t>
  </si>
  <si>
    <t xml:space="preserve">C11085</t>
  </si>
  <si>
    <t xml:space="preserve">C11086</t>
  </si>
  <si>
    <t xml:space="preserve">C11087</t>
  </si>
  <si>
    <t xml:space="preserve">C11088</t>
  </si>
  <si>
    <t xml:space="preserve">C11089</t>
  </si>
  <si>
    <t xml:space="preserve">C11090</t>
  </si>
  <si>
    <t xml:space="preserve">C11091</t>
  </si>
  <si>
    <t xml:space="preserve">C11092</t>
  </si>
  <si>
    <t xml:space="preserve">C11093</t>
  </si>
  <si>
    <t xml:space="preserve">C11094</t>
  </si>
  <si>
    <t xml:space="preserve">C11095</t>
  </si>
  <si>
    <t xml:space="preserve">C11096</t>
  </si>
  <si>
    <t xml:space="preserve">C11097</t>
  </si>
  <si>
    <t xml:space="preserve">C11098</t>
  </si>
  <si>
    <t xml:space="preserve">C11099</t>
  </si>
  <si>
    <t xml:space="preserve">C11100</t>
  </si>
  <si>
    <t xml:space="preserve">C11101</t>
  </si>
  <si>
    <t xml:space="preserve">C11102</t>
  </si>
  <si>
    <t xml:space="preserve">C11103</t>
  </si>
  <si>
    <t xml:space="preserve">C11104</t>
  </si>
  <si>
    <t xml:space="preserve">C11105</t>
  </si>
  <si>
    <t xml:space="preserve">C11106</t>
  </si>
  <si>
    <t xml:space="preserve">C11107</t>
  </si>
  <si>
    <t xml:space="preserve">C11108</t>
  </si>
  <si>
    <t xml:space="preserve">C11109</t>
  </si>
  <si>
    <t xml:space="preserve">C11110</t>
  </si>
  <si>
    <t xml:space="preserve">C11111</t>
  </si>
  <si>
    <t xml:space="preserve">C11112</t>
  </si>
  <si>
    <t xml:space="preserve">C11113</t>
  </si>
  <si>
    <t xml:space="preserve">C11114</t>
  </si>
  <si>
    <t xml:space="preserve">C11115</t>
  </si>
  <si>
    <t xml:space="preserve">C11116</t>
  </si>
  <si>
    <t xml:space="preserve">C11117</t>
  </si>
  <si>
    <t xml:space="preserve">C11118</t>
  </si>
  <si>
    <t xml:space="preserve">C11119</t>
  </si>
  <si>
    <t xml:space="preserve">C11120</t>
  </si>
  <si>
    <t xml:space="preserve">C11121</t>
  </si>
  <si>
    <t xml:space="preserve">C11122</t>
  </si>
  <si>
    <t xml:space="preserve">C11123</t>
  </si>
  <si>
    <t xml:space="preserve">C11124</t>
  </si>
  <si>
    <t xml:space="preserve">C11125</t>
  </si>
  <si>
    <t xml:space="preserve">C11126</t>
  </si>
  <si>
    <t xml:space="preserve">C11127</t>
  </si>
  <si>
    <t xml:space="preserve">C11128</t>
  </si>
  <si>
    <t xml:space="preserve">C11129</t>
  </si>
  <si>
    <t xml:space="preserve">C11130</t>
  </si>
  <si>
    <t xml:space="preserve">C11131</t>
  </si>
  <si>
    <t xml:space="preserve">C11132</t>
  </si>
  <si>
    <t xml:space="preserve">C11133</t>
  </si>
  <si>
    <t xml:space="preserve">C11134</t>
  </si>
  <si>
    <t xml:space="preserve">C11135</t>
  </si>
  <si>
    <t xml:space="preserve">C11136</t>
  </si>
  <si>
    <t xml:space="preserve">C11137</t>
  </si>
  <si>
    <t xml:space="preserve">C11138</t>
  </si>
  <si>
    <t xml:space="preserve">C11139</t>
  </si>
  <si>
    <t xml:space="preserve">C11140</t>
  </si>
  <si>
    <t xml:space="preserve">C11141</t>
  </si>
  <si>
    <t xml:space="preserve">C11142</t>
  </si>
  <si>
    <t xml:space="preserve">C11143</t>
  </si>
  <si>
    <t xml:space="preserve">C11144</t>
  </si>
  <si>
    <t xml:space="preserve">C11145</t>
  </si>
  <si>
    <t xml:space="preserve">C11146</t>
  </si>
  <si>
    <t xml:space="preserve">C11147</t>
  </si>
  <si>
    <t xml:space="preserve">C11148</t>
  </si>
  <si>
    <t xml:space="preserve">C11149</t>
  </si>
  <si>
    <t xml:space="preserve">C11150</t>
  </si>
  <si>
    <t xml:space="preserve">C11151</t>
  </si>
  <si>
    <t xml:space="preserve">C11152</t>
  </si>
  <si>
    <t xml:space="preserve">C11153</t>
  </si>
  <si>
    <t xml:space="preserve">C11154</t>
  </si>
  <si>
    <t xml:space="preserve">C11155</t>
  </si>
  <si>
    <t xml:space="preserve">C11156</t>
  </si>
  <si>
    <t xml:space="preserve">C11157</t>
  </si>
  <si>
    <t xml:space="preserve">C11158</t>
  </si>
  <si>
    <t xml:space="preserve">C11159</t>
  </si>
  <si>
    <t xml:space="preserve">C11160</t>
  </si>
  <si>
    <t xml:space="preserve">C11161</t>
  </si>
  <si>
    <t xml:space="preserve">C11162</t>
  </si>
  <si>
    <t xml:space="preserve">C11163</t>
  </si>
  <si>
    <t xml:space="preserve">C11164</t>
  </si>
  <si>
    <t xml:space="preserve">C11165</t>
  </si>
  <si>
    <t xml:space="preserve">C11166</t>
  </si>
  <si>
    <t xml:space="preserve">C11167</t>
  </si>
  <si>
    <t xml:space="preserve">C11168</t>
  </si>
  <si>
    <t xml:space="preserve">C11169</t>
  </si>
  <si>
    <t xml:space="preserve">C11170</t>
  </si>
  <si>
    <t xml:space="preserve">C11171</t>
  </si>
  <si>
    <t xml:space="preserve">C11172</t>
  </si>
  <si>
    <t xml:space="preserve">C11173</t>
  </si>
  <si>
    <t xml:space="preserve">C11174</t>
  </si>
  <si>
    <t xml:space="preserve">C11175</t>
  </si>
  <si>
    <t xml:space="preserve">C11176</t>
  </si>
  <si>
    <t xml:space="preserve">C11177</t>
  </si>
  <si>
    <t xml:space="preserve">C11178</t>
  </si>
  <si>
    <t xml:space="preserve">C11179</t>
  </si>
  <si>
    <t xml:space="preserve">C11180</t>
  </si>
  <si>
    <t xml:space="preserve">C11181</t>
  </si>
  <si>
    <t xml:space="preserve">C11182</t>
  </si>
  <si>
    <t xml:space="preserve">C11183</t>
  </si>
  <si>
    <t xml:space="preserve">C11184</t>
  </si>
  <si>
    <t xml:space="preserve">C11185</t>
  </si>
  <si>
    <t xml:space="preserve">C11186</t>
  </si>
  <si>
    <t xml:space="preserve">C11187</t>
  </si>
  <si>
    <t xml:space="preserve">C11188</t>
  </si>
  <si>
    <t xml:space="preserve">C11189</t>
  </si>
  <si>
    <t xml:space="preserve">C11190</t>
  </si>
  <si>
    <t xml:space="preserve">C11191</t>
  </si>
  <si>
    <t xml:space="preserve">C11192</t>
  </si>
  <si>
    <t xml:space="preserve">C11193</t>
  </si>
  <si>
    <t xml:space="preserve">C11194</t>
  </si>
  <si>
    <t xml:space="preserve">C11195</t>
  </si>
  <si>
    <t xml:space="preserve">C11196</t>
  </si>
  <si>
    <t xml:space="preserve">C11197</t>
  </si>
  <si>
    <t xml:space="preserve">C11198</t>
  </si>
  <si>
    <t xml:space="preserve">C11199</t>
  </si>
  <si>
    <t xml:space="preserve">C11200</t>
  </si>
  <si>
    <t xml:space="preserve">C11201</t>
  </si>
  <si>
    <t xml:space="preserve">C11202</t>
  </si>
  <si>
    <t xml:space="preserve">C11203</t>
  </si>
  <si>
    <t xml:space="preserve">C11204</t>
  </si>
  <si>
    <t xml:space="preserve">C11205</t>
  </si>
  <si>
    <t xml:space="preserve">C11206</t>
  </si>
  <si>
    <t xml:space="preserve">C11207</t>
  </si>
  <si>
    <t xml:space="preserve">C11208</t>
  </si>
  <si>
    <t xml:space="preserve">C11209</t>
  </si>
  <si>
    <t xml:space="preserve">C11210</t>
  </si>
  <si>
    <t xml:space="preserve">C11211</t>
  </si>
  <si>
    <t xml:space="preserve">C11212</t>
  </si>
  <si>
    <t xml:space="preserve">C11213</t>
  </si>
  <si>
    <t xml:space="preserve">C11214</t>
  </si>
  <si>
    <t xml:space="preserve">C11215</t>
  </si>
  <si>
    <t xml:space="preserve">C11216</t>
  </si>
  <si>
    <t xml:space="preserve">C11217</t>
  </si>
  <si>
    <t xml:space="preserve">C11218</t>
  </si>
  <si>
    <t xml:space="preserve">C11219</t>
  </si>
  <si>
    <t xml:space="preserve">C11220</t>
  </si>
  <si>
    <t xml:space="preserve">C11221</t>
  </si>
  <si>
    <t xml:space="preserve">C11222</t>
  </si>
  <si>
    <t xml:space="preserve">C11223</t>
  </si>
  <si>
    <t xml:space="preserve">C11224</t>
  </si>
  <si>
    <t xml:space="preserve">C11225</t>
  </si>
  <si>
    <t xml:space="preserve">C11226</t>
  </si>
  <si>
    <t xml:space="preserve">C11227</t>
  </si>
  <si>
    <t xml:space="preserve">C11228</t>
  </si>
  <si>
    <t xml:space="preserve">C11229</t>
  </si>
  <si>
    <t xml:space="preserve">C11230</t>
  </si>
  <si>
    <t xml:space="preserve">C11231</t>
  </si>
  <si>
    <t xml:space="preserve">C11232</t>
  </si>
  <si>
    <t xml:space="preserve">C11233</t>
  </si>
  <si>
    <t xml:space="preserve">C11234</t>
  </si>
  <si>
    <t xml:space="preserve">C11235</t>
  </si>
  <si>
    <t xml:space="preserve">C11236</t>
  </si>
  <si>
    <t xml:space="preserve">C11237</t>
  </si>
  <si>
    <t xml:space="preserve">C11238</t>
  </si>
  <si>
    <t xml:space="preserve">C11239</t>
  </si>
  <si>
    <t xml:space="preserve">C11240</t>
  </si>
  <si>
    <t xml:space="preserve">C11241</t>
  </si>
  <si>
    <t xml:space="preserve">C11242</t>
  </si>
  <si>
    <t xml:space="preserve">C11243</t>
  </si>
  <si>
    <t xml:space="preserve">C11244</t>
  </si>
  <si>
    <t xml:space="preserve">C11245</t>
  </si>
  <si>
    <t xml:space="preserve">C11246</t>
  </si>
  <si>
    <t xml:space="preserve">C11247</t>
  </si>
  <si>
    <t xml:space="preserve">C11248</t>
  </si>
  <si>
    <t xml:space="preserve">C11249</t>
  </si>
  <si>
    <t xml:space="preserve">C11250</t>
  </si>
  <si>
    <t xml:space="preserve">C11251</t>
  </si>
  <si>
    <t xml:space="preserve">C11252</t>
  </si>
  <si>
    <t xml:space="preserve">C11253</t>
  </si>
  <si>
    <t xml:space="preserve">C11254</t>
  </si>
  <si>
    <t xml:space="preserve">C11255</t>
  </si>
  <si>
    <t xml:space="preserve">C11256</t>
  </si>
  <si>
    <t xml:space="preserve">C11257</t>
  </si>
  <si>
    <t xml:space="preserve">C11258</t>
  </si>
  <si>
    <t xml:space="preserve">C11259</t>
  </si>
  <si>
    <t xml:space="preserve">C11260</t>
  </si>
  <si>
    <t xml:space="preserve">C11261</t>
  </si>
  <si>
    <t xml:space="preserve">C11262</t>
  </si>
  <si>
    <t xml:space="preserve">C11263</t>
  </si>
  <si>
    <t xml:space="preserve">C11264</t>
  </si>
  <si>
    <t xml:space="preserve">C11265</t>
  </si>
  <si>
    <t xml:space="preserve">C11266</t>
  </si>
  <si>
    <t xml:space="preserve">C11267</t>
  </si>
  <si>
    <t xml:space="preserve">C11268</t>
  </si>
  <si>
    <t xml:space="preserve">C11269</t>
  </si>
  <si>
    <t xml:space="preserve">C11270</t>
  </si>
  <si>
    <t xml:space="preserve">C11271</t>
  </si>
  <si>
    <t xml:space="preserve">C11272</t>
  </si>
  <si>
    <t xml:space="preserve">C11273</t>
  </si>
  <si>
    <t xml:space="preserve">C11274</t>
  </si>
  <si>
    <t xml:space="preserve">C11275</t>
  </si>
  <si>
    <t xml:space="preserve">C11276</t>
  </si>
  <si>
    <t xml:space="preserve">C11277</t>
  </si>
  <si>
    <t xml:space="preserve">C11278</t>
  </si>
  <si>
    <t xml:space="preserve">C11279</t>
  </si>
  <si>
    <t xml:space="preserve">C11280</t>
  </si>
  <si>
    <t xml:space="preserve">C11281</t>
  </si>
  <si>
    <t xml:space="preserve">C11282</t>
  </si>
  <si>
    <t xml:space="preserve">C11283</t>
  </si>
  <si>
    <t xml:space="preserve">C11284</t>
  </si>
  <si>
    <t xml:space="preserve">C11285</t>
  </si>
  <si>
    <t xml:space="preserve">C11286</t>
  </si>
  <si>
    <t xml:space="preserve">C11287</t>
  </si>
  <si>
    <t xml:space="preserve">C11288</t>
  </si>
  <si>
    <t xml:space="preserve">C11289</t>
  </si>
  <si>
    <t xml:space="preserve">C11290</t>
  </si>
  <si>
    <t xml:space="preserve">C11291</t>
  </si>
  <si>
    <t xml:space="preserve">C11292</t>
  </si>
  <si>
    <t xml:space="preserve">C11293</t>
  </si>
  <si>
    <t xml:space="preserve">C11294</t>
  </si>
  <si>
    <t xml:space="preserve">C11295</t>
  </si>
  <si>
    <t xml:space="preserve">C11296</t>
  </si>
  <si>
    <t xml:space="preserve">C11297</t>
  </si>
  <si>
    <t xml:space="preserve">C11298</t>
  </si>
  <si>
    <t xml:space="preserve">C11299</t>
  </si>
  <si>
    <t xml:space="preserve">C11300</t>
  </si>
  <si>
    <t xml:space="preserve">C11301</t>
  </si>
  <si>
    <t xml:space="preserve">C11302</t>
  </si>
  <si>
    <t xml:space="preserve">C11303</t>
  </si>
  <si>
    <t xml:space="preserve">C11304</t>
  </si>
  <si>
    <t xml:space="preserve">C11305</t>
  </si>
  <si>
    <t xml:space="preserve">C11306</t>
  </si>
  <si>
    <t xml:space="preserve">C11307</t>
  </si>
  <si>
    <t xml:space="preserve">C11308</t>
  </si>
  <si>
    <t xml:space="preserve">C11309</t>
  </si>
  <si>
    <t xml:space="preserve">C11310</t>
  </si>
  <si>
    <t xml:space="preserve">C11311</t>
  </si>
  <si>
    <t xml:space="preserve">C11312</t>
  </si>
  <si>
    <t xml:space="preserve">C11313</t>
  </si>
  <si>
    <t xml:space="preserve">C11314</t>
  </si>
  <si>
    <t xml:space="preserve">C11315</t>
  </si>
  <si>
    <t xml:space="preserve">C11316</t>
  </si>
  <si>
    <t xml:space="preserve">C11317</t>
  </si>
  <si>
    <t xml:space="preserve">C11318</t>
  </si>
  <si>
    <t xml:space="preserve">C11319</t>
  </si>
  <si>
    <t xml:space="preserve">C11320</t>
  </si>
  <si>
    <t xml:space="preserve">C11321</t>
  </si>
  <si>
    <t xml:space="preserve">C11322</t>
  </si>
  <si>
    <t xml:space="preserve">C11323</t>
  </si>
  <si>
    <t xml:space="preserve">C11324</t>
  </si>
  <si>
    <t xml:space="preserve">C11325</t>
  </si>
  <si>
    <t xml:space="preserve">C11326</t>
  </si>
  <si>
    <t xml:space="preserve">C11327</t>
  </si>
  <si>
    <t xml:space="preserve">C11328</t>
  </si>
  <si>
    <t xml:space="preserve">C11329</t>
  </si>
  <si>
    <t xml:space="preserve">C11330</t>
  </si>
  <si>
    <t xml:space="preserve">C11331</t>
  </si>
  <si>
    <t xml:space="preserve">C11332</t>
  </si>
  <si>
    <t xml:space="preserve">C11333</t>
  </si>
  <si>
    <t xml:space="preserve">C11334</t>
  </si>
  <si>
    <t xml:space="preserve">C11335</t>
  </si>
  <si>
    <t xml:space="preserve">C11336</t>
  </si>
  <si>
    <t xml:space="preserve">C11337</t>
  </si>
  <si>
    <t xml:space="preserve">C11338</t>
  </si>
  <si>
    <t xml:space="preserve">C11339</t>
  </si>
  <si>
    <t xml:space="preserve">C11340</t>
  </si>
  <si>
    <t xml:space="preserve">C11341</t>
  </si>
  <si>
    <t xml:space="preserve">C11342</t>
  </si>
  <si>
    <t xml:space="preserve">C11343</t>
  </si>
  <si>
    <t xml:space="preserve">C11344</t>
  </si>
  <si>
    <t xml:space="preserve">C11345</t>
  </si>
  <si>
    <t xml:space="preserve">C11346</t>
  </si>
  <si>
    <t xml:space="preserve">C11347</t>
  </si>
  <si>
    <t xml:space="preserve">C11348</t>
  </si>
  <si>
    <t xml:space="preserve">C11349</t>
  </si>
  <si>
    <t xml:space="preserve">C11350</t>
  </si>
  <si>
    <t xml:space="preserve">C11351</t>
  </si>
  <si>
    <t xml:space="preserve">C11352</t>
  </si>
  <si>
    <t xml:space="preserve">C11353</t>
  </si>
  <si>
    <t xml:space="preserve">C11354</t>
  </si>
  <si>
    <t xml:space="preserve">C11355</t>
  </si>
  <si>
    <t xml:space="preserve">C11356</t>
  </si>
  <si>
    <t xml:space="preserve">C11357</t>
  </si>
  <si>
    <t xml:space="preserve">C11358</t>
  </si>
  <si>
    <t xml:space="preserve">C11359</t>
  </si>
  <si>
    <t xml:space="preserve">C11360</t>
  </si>
  <si>
    <t xml:space="preserve">C11361</t>
  </si>
  <si>
    <t xml:space="preserve">C11362</t>
  </si>
  <si>
    <t xml:space="preserve">C11363</t>
  </si>
  <si>
    <t xml:space="preserve">C11364</t>
  </si>
  <si>
    <t xml:space="preserve">C11365</t>
  </si>
  <si>
    <t xml:space="preserve">C11366</t>
  </si>
  <si>
    <t xml:space="preserve">C11367</t>
  </si>
  <si>
    <t xml:space="preserve">C11368</t>
  </si>
  <si>
    <t xml:space="preserve">C11369</t>
  </si>
  <si>
    <t xml:space="preserve">C11370</t>
  </si>
  <si>
    <t xml:space="preserve">C11371</t>
  </si>
  <si>
    <t xml:space="preserve">C11372</t>
  </si>
  <si>
    <t xml:space="preserve">C11373</t>
  </si>
  <si>
    <t xml:space="preserve">C11374</t>
  </si>
  <si>
    <t xml:space="preserve">C11375</t>
  </si>
  <si>
    <t xml:space="preserve">C11376</t>
  </si>
  <si>
    <t xml:space="preserve">C11377</t>
  </si>
  <si>
    <t xml:space="preserve">C11378</t>
  </si>
  <si>
    <t xml:space="preserve">C11379</t>
  </si>
  <si>
    <t xml:space="preserve">C11380</t>
  </si>
  <si>
    <t xml:space="preserve">C11381</t>
  </si>
  <si>
    <t xml:space="preserve">C11382</t>
  </si>
  <si>
    <t xml:space="preserve">C11383</t>
  </si>
  <si>
    <t xml:space="preserve">C11384</t>
  </si>
  <si>
    <t xml:space="preserve">C11385</t>
  </si>
  <si>
    <t xml:space="preserve">C11386</t>
  </si>
  <si>
    <t xml:space="preserve">C11387</t>
  </si>
  <si>
    <t xml:space="preserve">C11388</t>
  </si>
  <si>
    <t xml:space="preserve">C11389</t>
  </si>
  <si>
    <t xml:space="preserve">C11390</t>
  </si>
  <si>
    <t xml:space="preserve">C11391</t>
  </si>
  <si>
    <t xml:space="preserve">C11392</t>
  </si>
  <si>
    <t xml:space="preserve">C11393</t>
  </si>
  <si>
    <t xml:space="preserve">C11394</t>
  </si>
  <si>
    <t xml:space="preserve">C11395</t>
  </si>
  <si>
    <t xml:space="preserve">C11396</t>
  </si>
  <si>
    <t xml:space="preserve">C11397</t>
  </si>
  <si>
    <t xml:space="preserve">C11398</t>
  </si>
  <si>
    <t xml:space="preserve">C11399</t>
  </si>
  <si>
    <t xml:space="preserve">C11400</t>
  </si>
  <si>
    <t xml:space="preserve">C11401</t>
  </si>
  <si>
    <t xml:space="preserve">C11402</t>
  </si>
  <si>
    <t xml:space="preserve">C11403</t>
  </si>
  <si>
    <t xml:space="preserve">C11404</t>
  </si>
  <si>
    <t xml:space="preserve">C11405</t>
  </si>
  <si>
    <t xml:space="preserve">C11406</t>
  </si>
  <si>
    <t xml:space="preserve">C11407</t>
  </si>
  <si>
    <t xml:space="preserve">C11408</t>
  </si>
  <si>
    <t xml:space="preserve">C11409</t>
  </si>
  <si>
    <t xml:space="preserve">C11410</t>
  </si>
  <si>
    <t xml:space="preserve">C11411</t>
  </si>
  <si>
    <t xml:space="preserve">C11412</t>
  </si>
  <si>
    <t xml:space="preserve">C11413</t>
  </si>
  <si>
    <t xml:space="preserve">C11414</t>
  </si>
  <si>
    <t xml:space="preserve">C11415</t>
  </si>
  <si>
    <t xml:space="preserve">C11416</t>
  </si>
  <si>
    <t xml:space="preserve">C11417</t>
  </si>
  <si>
    <t xml:space="preserve">C11418</t>
  </si>
  <si>
    <t xml:space="preserve">C11419</t>
  </si>
  <si>
    <t xml:space="preserve">C11420</t>
  </si>
  <si>
    <t xml:space="preserve">C11421</t>
  </si>
  <si>
    <t xml:space="preserve">C11422</t>
  </si>
  <si>
    <t xml:space="preserve">C11423</t>
  </si>
  <si>
    <t xml:space="preserve">C11424</t>
  </si>
  <si>
    <t xml:space="preserve">C11425</t>
  </si>
  <si>
    <t xml:space="preserve">C11426</t>
  </si>
  <si>
    <t xml:space="preserve">C11427</t>
  </si>
  <si>
    <t xml:space="preserve">C11428</t>
  </si>
  <si>
    <t xml:space="preserve">C11429</t>
  </si>
  <si>
    <t xml:space="preserve">C11430</t>
  </si>
  <si>
    <t xml:space="preserve">C11431</t>
  </si>
  <si>
    <t xml:space="preserve">C11432</t>
  </si>
  <si>
    <t xml:space="preserve">C11433</t>
  </si>
  <si>
    <t xml:space="preserve">C11434</t>
  </si>
  <si>
    <t xml:space="preserve">C11435</t>
  </si>
  <si>
    <t xml:space="preserve">C11436</t>
  </si>
  <si>
    <t xml:space="preserve">C11437</t>
  </si>
  <si>
    <t xml:space="preserve">C11438</t>
  </si>
  <si>
    <t xml:space="preserve">C11439</t>
  </si>
  <si>
    <t xml:space="preserve">C11440</t>
  </si>
  <si>
    <t xml:space="preserve">C11441</t>
  </si>
  <si>
    <t xml:space="preserve">C11442</t>
  </si>
  <si>
    <t xml:space="preserve">C11443</t>
  </si>
  <si>
    <t xml:space="preserve">C11444</t>
  </si>
  <si>
    <t xml:space="preserve">C11445</t>
  </si>
  <si>
    <t xml:space="preserve">C11446</t>
  </si>
  <si>
    <t xml:space="preserve">C11447</t>
  </si>
  <si>
    <t xml:space="preserve">C11448</t>
  </si>
  <si>
    <t xml:space="preserve">C11449</t>
  </si>
  <si>
    <t xml:space="preserve">C11450</t>
  </si>
  <si>
    <t xml:space="preserve">C11451</t>
  </si>
  <si>
    <t xml:space="preserve">C11452</t>
  </si>
  <si>
    <t xml:space="preserve">C11453</t>
  </si>
  <si>
    <t xml:space="preserve">C11454</t>
  </si>
  <si>
    <t xml:space="preserve">C11455</t>
  </si>
  <si>
    <t xml:space="preserve">C11456</t>
  </si>
  <si>
    <t xml:space="preserve">C11457</t>
  </si>
  <si>
    <t xml:space="preserve">C11458</t>
  </si>
  <si>
    <t xml:space="preserve">C11459</t>
  </si>
  <si>
    <t xml:space="preserve">C11460</t>
  </si>
  <si>
    <t xml:space="preserve">C11461</t>
  </si>
  <si>
    <t xml:space="preserve">C11462</t>
  </si>
  <si>
    <t xml:space="preserve">C11463</t>
  </si>
  <si>
    <t xml:space="preserve">C11464</t>
  </si>
  <si>
    <t xml:space="preserve">C11465</t>
  </si>
  <si>
    <t xml:space="preserve">C11466</t>
  </si>
  <si>
    <t xml:space="preserve">C11467</t>
  </si>
  <si>
    <t xml:space="preserve">C11468</t>
  </si>
  <si>
    <t xml:space="preserve">C11469</t>
  </si>
  <si>
    <t xml:space="preserve">C11470</t>
  </si>
  <si>
    <t xml:space="preserve">C11471</t>
  </si>
  <si>
    <t xml:space="preserve">C11472</t>
  </si>
  <si>
    <t xml:space="preserve">C11473</t>
  </si>
  <si>
    <t xml:space="preserve">C11474</t>
  </si>
  <si>
    <t xml:space="preserve">C11475</t>
  </si>
  <si>
    <t xml:space="preserve">C11476</t>
  </si>
  <si>
    <t xml:space="preserve">C11477</t>
  </si>
  <si>
    <t xml:space="preserve">C11478</t>
  </si>
  <si>
    <t xml:space="preserve">C11479</t>
  </si>
  <si>
    <t xml:space="preserve">C11480</t>
  </si>
  <si>
    <t xml:space="preserve">C11481</t>
  </si>
  <si>
    <t xml:space="preserve">C11482</t>
  </si>
  <si>
    <t xml:space="preserve">C11483</t>
  </si>
  <si>
    <t xml:space="preserve">C11484</t>
  </si>
  <si>
    <t xml:space="preserve">C11485</t>
  </si>
  <si>
    <t xml:space="preserve">C11486</t>
  </si>
  <si>
    <t xml:space="preserve">C11487</t>
  </si>
  <si>
    <t xml:space="preserve">C11488</t>
  </si>
  <si>
    <t xml:space="preserve">C11489</t>
  </si>
  <si>
    <t xml:space="preserve">C11490</t>
  </si>
  <si>
    <t xml:space="preserve">C11491</t>
  </si>
  <si>
    <t xml:space="preserve">C11492</t>
  </si>
  <si>
    <t xml:space="preserve">C11493</t>
  </si>
  <si>
    <t xml:space="preserve">C11494</t>
  </si>
  <si>
    <t xml:space="preserve">C11495</t>
  </si>
  <si>
    <t xml:space="preserve">C11496</t>
  </si>
  <si>
    <t xml:space="preserve">C11497</t>
  </si>
  <si>
    <t xml:space="preserve">C11498</t>
  </si>
  <si>
    <t xml:space="preserve">C11499</t>
  </si>
  <si>
    <t xml:space="preserve">C11500</t>
  </si>
  <si>
    <t xml:space="preserve">C11501</t>
  </si>
  <si>
    <t xml:space="preserve">C11502</t>
  </si>
  <si>
    <t xml:space="preserve">C11503</t>
  </si>
  <si>
    <t xml:space="preserve">C11504</t>
  </si>
  <si>
    <t xml:space="preserve">C11505</t>
  </si>
  <si>
    <t xml:space="preserve">C11506</t>
  </si>
  <si>
    <t xml:space="preserve">C11507</t>
  </si>
  <si>
    <t xml:space="preserve">C11508</t>
  </si>
  <si>
    <t xml:space="preserve">C11509</t>
  </si>
  <si>
    <t xml:space="preserve">C11510</t>
  </si>
  <si>
    <t xml:space="preserve">C11511</t>
  </si>
  <si>
    <t xml:space="preserve">C11512</t>
  </si>
  <si>
    <t xml:space="preserve">C11513</t>
  </si>
  <si>
    <t xml:space="preserve">C11514</t>
  </si>
  <si>
    <t xml:space="preserve">C11515</t>
  </si>
  <si>
    <t xml:space="preserve">C11516</t>
  </si>
  <si>
    <t xml:space="preserve">C11517</t>
  </si>
  <si>
    <t xml:space="preserve">C11518</t>
  </si>
  <si>
    <t xml:space="preserve">C11519</t>
  </si>
  <si>
    <t xml:space="preserve">C11520</t>
  </si>
  <si>
    <t xml:space="preserve">C11521</t>
  </si>
  <si>
    <t xml:space="preserve">C11522</t>
  </si>
  <si>
    <t xml:space="preserve">C11523</t>
  </si>
  <si>
    <t xml:space="preserve">C11524</t>
  </si>
  <si>
    <t xml:space="preserve">C11525</t>
  </si>
  <si>
    <t xml:space="preserve">C11526</t>
  </si>
  <si>
    <t xml:space="preserve">C11527</t>
  </si>
  <si>
    <t xml:space="preserve">C11528</t>
  </si>
  <si>
    <t xml:space="preserve">C11529</t>
  </si>
  <si>
    <t xml:space="preserve">C11530</t>
  </si>
  <si>
    <t xml:space="preserve">C11531</t>
  </si>
  <si>
    <t xml:space="preserve">C11532</t>
  </si>
  <si>
    <t xml:space="preserve">C11533</t>
  </si>
  <si>
    <t xml:space="preserve">C11534</t>
  </si>
  <si>
    <t xml:space="preserve">C11535</t>
  </si>
  <si>
    <t xml:space="preserve">C11536</t>
  </si>
  <si>
    <t xml:space="preserve">C11537</t>
  </si>
  <si>
    <t xml:space="preserve">C11538</t>
  </si>
  <si>
    <t xml:space="preserve">C11539</t>
  </si>
  <si>
    <t xml:space="preserve">C11540</t>
  </si>
  <si>
    <t xml:space="preserve">C11541</t>
  </si>
  <si>
    <t xml:space="preserve">C11542</t>
  </si>
  <si>
    <t xml:space="preserve">C11543</t>
  </si>
  <si>
    <t xml:space="preserve">C11544</t>
  </si>
  <si>
    <t xml:space="preserve">C11545</t>
  </si>
  <si>
    <t xml:space="preserve">C11546</t>
  </si>
  <si>
    <t xml:space="preserve">C11547</t>
  </si>
  <si>
    <t xml:space="preserve">C11548</t>
  </si>
  <si>
    <t xml:space="preserve">C11549</t>
  </si>
  <si>
    <t xml:space="preserve">C11550</t>
  </si>
  <si>
    <t xml:space="preserve">C11551</t>
  </si>
  <si>
    <t xml:space="preserve">C11552</t>
  </si>
  <si>
    <t xml:space="preserve">C11553</t>
  </si>
  <si>
    <t xml:space="preserve">C11554</t>
  </si>
  <si>
    <t xml:space="preserve">C11555</t>
  </si>
  <si>
    <t xml:space="preserve">C11556</t>
  </si>
  <si>
    <t xml:space="preserve">C11557</t>
  </si>
  <si>
    <t xml:space="preserve">C11558</t>
  </si>
  <si>
    <t xml:space="preserve">C11559</t>
  </si>
  <si>
    <t xml:space="preserve">C11560</t>
  </si>
  <si>
    <t xml:space="preserve">C11561</t>
  </si>
  <si>
    <t xml:space="preserve">C11562</t>
  </si>
  <si>
    <t xml:space="preserve">C11563</t>
  </si>
  <si>
    <t xml:space="preserve">C11564</t>
  </si>
  <si>
    <t xml:space="preserve">C11565</t>
  </si>
  <si>
    <t xml:space="preserve">C11566</t>
  </si>
  <si>
    <t xml:space="preserve">C11567</t>
  </si>
  <si>
    <t xml:space="preserve">C11568</t>
  </si>
  <si>
    <t xml:space="preserve">C11569</t>
  </si>
  <si>
    <t xml:space="preserve">C11570</t>
  </si>
  <si>
    <t xml:space="preserve">C11571</t>
  </si>
  <si>
    <t xml:space="preserve">C11572</t>
  </si>
  <si>
    <t xml:space="preserve">C11573</t>
  </si>
  <si>
    <t xml:space="preserve">C11574</t>
  </si>
  <si>
    <t xml:space="preserve">C11575</t>
  </si>
  <si>
    <t xml:space="preserve">C11576</t>
  </si>
  <si>
    <t xml:space="preserve">C11577</t>
  </si>
  <si>
    <t xml:space="preserve">C11578</t>
  </si>
  <si>
    <t xml:space="preserve">C11579</t>
  </si>
  <si>
    <t xml:space="preserve">C11580</t>
  </si>
  <si>
    <t xml:space="preserve">C11581</t>
  </si>
  <si>
    <t xml:space="preserve">C11582</t>
  </si>
  <si>
    <t xml:space="preserve">C11583</t>
  </si>
  <si>
    <t xml:space="preserve">C11584</t>
  </si>
  <si>
    <t xml:space="preserve">C11585</t>
  </si>
  <si>
    <t xml:space="preserve">C11586</t>
  </si>
  <si>
    <t xml:space="preserve">C11587</t>
  </si>
  <si>
    <t xml:space="preserve">C11588</t>
  </si>
  <si>
    <t xml:space="preserve">C11589</t>
  </si>
  <si>
    <t xml:space="preserve">C11590</t>
  </si>
  <si>
    <t xml:space="preserve">C11591</t>
  </si>
  <si>
    <t xml:space="preserve">C11592</t>
  </si>
  <si>
    <t xml:space="preserve">C11593</t>
  </si>
  <si>
    <t xml:space="preserve">C11594</t>
  </si>
  <si>
    <t xml:space="preserve">C11595</t>
  </si>
  <si>
    <t xml:space="preserve">C11596</t>
  </si>
  <si>
    <t xml:space="preserve">C11597</t>
  </si>
  <si>
    <t xml:space="preserve">C11598</t>
  </si>
  <si>
    <t xml:space="preserve">C11599</t>
  </si>
  <si>
    <t xml:space="preserve">C11600</t>
  </si>
  <si>
    <t xml:space="preserve">C11601</t>
  </si>
  <si>
    <t xml:space="preserve">C11602</t>
  </si>
  <si>
    <t xml:space="preserve">C11603</t>
  </si>
  <si>
    <t xml:space="preserve">C11604</t>
  </si>
  <si>
    <t xml:space="preserve">C11605</t>
  </si>
  <si>
    <t xml:space="preserve">C11606</t>
  </si>
  <si>
    <t xml:space="preserve">C11607</t>
  </si>
  <si>
    <t xml:space="preserve">C11608</t>
  </si>
  <si>
    <t xml:space="preserve">C11609</t>
  </si>
  <si>
    <t xml:space="preserve">C11610</t>
  </si>
  <si>
    <t xml:space="preserve">C11611</t>
  </si>
  <si>
    <t xml:space="preserve">C11612</t>
  </si>
  <si>
    <t xml:space="preserve">C11613</t>
  </si>
  <si>
    <t xml:space="preserve">C11614</t>
  </si>
  <si>
    <t xml:space="preserve">C11615</t>
  </si>
  <si>
    <t xml:space="preserve">C11616</t>
  </si>
  <si>
    <t xml:space="preserve">C11617</t>
  </si>
  <si>
    <t xml:space="preserve">C11618</t>
  </si>
  <si>
    <t xml:space="preserve">C11619</t>
  </si>
  <si>
    <t xml:space="preserve">C11620</t>
  </si>
  <si>
    <t xml:space="preserve">C11621</t>
  </si>
  <si>
    <t xml:space="preserve">C11622</t>
  </si>
  <si>
    <t xml:space="preserve">C11623</t>
  </si>
  <si>
    <t xml:space="preserve">C11624</t>
  </si>
  <si>
    <t xml:space="preserve">C11625</t>
  </si>
  <si>
    <t xml:space="preserve">C11626</t>
  </si>
  <si>
    <t xml:space="preserve">C11627</t>
  </si>
  <si>
    <t xml:space="preserve">C11628</t>
  </si>
  <si>
    <t xml:space="preserve">C11629</t>
  </si>
  <si>
    <t xml:space="preserve">C11630</t>
  </si>
  <si>
    <t xml:space="preserve">C11631</t>
  </si>
  <si>
    <t xml:space="preserve">C11632</t>
  </si>
  <si>
    <t xml:space="preserve">C11633</t>
  </si>
  <si>
    <t xml:space="preserve">C11634</t>
  </si>
  <si>
    <t xml:space="preserve">C11635</t>
  </si>
  <si>
    <t xml:space="preserve">C11636</t>
  </si>
  <si>
    <t xml:space="preserve">C11637</t>
  </si>
  <si>
    <t xml:space="preserve">C11638</t>
  </si>
  <si>
    <t xml:space="preserve">C11639</t>
  </si>
  <si>
    <t xml:space="preserve">C11640</t>
  </si>
  <si>
    <t xml:space="preserve">C11641</t>
  </si>
  <si>
    <t xml:space="preserve">C11642</t>
  </si>
  <si>
    <t xml:space="preserve">C11643</t>
  </si>
  <si>
    <t xml:space="preserve">C11644</t>
  </si>
  <si>
    <t xml:space="preserve">C11645</t>
  </si>
  <si>
    <t xml:space="preserve">C11646</t>
  </si>
  <si>
    <t xml:space="preserve">C11647</t>
  </si>
  <si>
    <t xml:space="preserve">C11648</t>
  </si>
  <si>
    <t xml:space="preserve">C11649</t>
  </si>
  <si>
    <t xml:space="preserve">C11650</t>
  </si>
  <si>
    <t xml:space="preserve">C11651</t>
  </si>
  <si>
    <t xml:space="preserve">C11652</t>
  </si>
  <si>
    <t xml:space="preserve">C11653</t>
  </si>
  <si>
    <t xml:space="preserve">C11654</t>
  </si>
  <si>
    <t xml:space="preserve">C11655</t>
  </si>
  <si>
    <t xml:space="preserve">C11656</t>
  </si>
  <si>
    <t xml:space="preserve">C11657</t>
  </si>
  <si>
    <t xml:space="preserve">C11658</t>
  </si>
  <si>
    <t xml:space="preserve">C11659</t>
  </si>
  <si>
    <t xml:space="preserve">C11660</t>
  </si>
  <si>
    <t xml:space="preserve">C11661</t>
  </si>
  <si>
    <t xml:space="preserve">C11662</t>
  </si>
  <si>
    <t xml:space="preserve">C11663</t>
  </si>
  <si>
    <t xml:space="preserve">C11664</t>
  </si>
  <si>
    <t xml:space="preserve">C11665</t>
  </si>
  <si>
    <t xml:space="preserve">C11666</t>
  </si>
  <si>
    <t xml:space="preserve">C11667</t>
  </si>
  <si>
    <t xml:space="preserve">C11668</t>
  </si>
  <si>
    <t xml:space="preserve">C11669</t>
  </si>
  <si>
    <t xml:space="preserve">C11670</t>
  </si>
  <si>
    <t xml:space="preserve">C11671</t>
  </si>
  <si>
    <t xml:space="preserve">C11672</t>
  </si>
  <si>
    <t xml:space="preserve">C11673</t>
  </si>
  <si>
    <t xml:space="preserve">C11674</t>
  </si>
  <si>
    <t xml:space="preserve">C11675</t>
  </si>
  <si>
    <t xml:space="preserve">C11676</t>
  </si>
  <si>
    <t xml:space="preserve">C11677</t>
  </si>
  <si>
    <t xml:space="preserve">C11678</t>
  </si>
  <si>
    <t xml:space="preserve">C11679</t>
  </si>
  <si>
    <t xml:space="preserve">C11680</t>
  </si>
  <si>
    <t xml:space="preserve">C11681</t>
  </si>
  <si>
    <t xml:space="preserve">C11682</t>
  </si>
  <si>
    <t xml:space="preserve">C11683</t>
  </si>
  <si>
    <t xml:space="preserve">C11684</t>
  </si>
  <si>
    <t xml:space="preserve">C11685</t>
  </si>
  <si>
    <t xml:space="preserve">C11686</t>
  </si>
  <si>
    <t xml:space="preserve">C11687</t>
  </si>
  <si>
    <t xml:space="preserve">C11688</t>
  </si>
  <si>
    <t xml:space="preserve">C11689</t>
  </si>
  <si>
    <t xml:space="preserve">C11690</t>
  </si>
  <si>
    <t xml:space="preserve">C11691</t>
  </si>
  <si>
    <t xml:space="preserve">C11692</t>
  </si>
  <si>
    <t xml:space="preserve">C11693</t>
  </si>
  <si>
    <t xml:space="preserve">C11694</t>
  </si>
  <si>
    <t xml:space="preserve">C11695</t>
  </si>
  <si>
    <t xml:space="preserve">C11696</t>
  </si>
  <si>
    <t xml:space="preserve">C11697</t>
  </si>
  <si>
    <t xml:space="preserve">C11698</t>
  </si>
  <si>
    <t xml:space="preserve">C11699</t>
  </si>
  <si>
    <t xml:space="preserve">C11700</t>
  </si>
  <si>
    <t xml:space="preserve">C11701</t>
  </si>
  <si>
    <t xml:space="preserve">C11702</t>
  </si>
  <si>
    <t xml:space="preserve">C11703</t>
  </si>
  <si>
    <t xml:space="preserve">C11704</t>
  </si>
  <si>
    <t xml:space="preserve">C11705</t>
  </si>
  <si>
    <t xml:space="preserve">C11706</t>
  </si>
  <si>
    <t xml:space="preserve">C11707</t>
  </si>
  <si>
    <t xml:space="preserve">C11708</t>
  </si>
  <si>
    <t xml:space="preserve">C11709</t>
  </si>
  <si>
    <t xml:space="preserve">C11710</t>
  </si>
  <si>
    <t xml:space="preserve">C11711</t>
  </si>
  <si>
    <t xml:space="preserve">C11712</t>
  </si>
  <si>
    <t xml:space="preserve">C11713</t>
  </si>
  <si>
    <t xml:space="preserve">C11714</t>
  </si>
  <si>
    <t xml:space="preserve">C11715</t>
  </si>
  <si>
    <t xml:space="preserve">C11716</t>
  </si>
  <si>
    <t xml:space="preserve">C11717</t>
  </si>
  <si>
    <t xml:space="preserve">C11718</t>
  </si>
  <si>
    <t xml:space="preserve">C11719</t>
  </si>
  <si>
    <t xml:space="preserve">C11720</t>
  </si>
  <si>
    <t xml:space="preserve">C11721</t>
  </si>
  <si>
    <t xml:space="preserve">C11722</t>
  </si>
  <si>
    <t xml:space="preserve">C11723</t>
  </si>
  <si>
    <t xml:space="preserve">C11724</t>
  </si>
  <si>
    <t xml:space="preserve">C11725</t>
  </si>
  <si>
    <t xml:space="preserve">C11726</t>
  </si>
  <si>
    <t xml:space="preserve">C11727</t>
  </si>
  <si>
    <t xml:space="preserve">C11728</t>
  </si>
  <si>
    <t xml:space="preserve">C11729</t>
  </si>
  <si>
    <t xml:space="preserve">C11730</t>
  </si>
  <si>
    <t xml:space="preserve">C11731</t>
  </si>
  <si>
    <t xml:space="preserve">C11732</t>
  </si>
  <si>
    <t xml:space="preserve">C11733</t>
  </si>
  <si>
    <t xml:space="preserve">C11734</t>
  </si>
  <si>
    <t xml:space="preserve">C11735</t>
  </si>
  <si>
    <t xml:space="preserve">C11736</t>
  </si>
  <si>
    <t xml:space="preserve">C11737</t>
  </si>
  <si>
    <t xml:space="preserve">C11738</t>
  </si>
  <si>
    <t xml:space="preserve">C11739</t>
  </si>
  <si>
    <t xml:space="preserve">C11740</t>
  </si>
  <si>
    <t xml:space="preserve">C11741</t>
  </si>
  <si>
    <t xml:space="preserve">C11742</t>
  </si>
  <si>
    <t xml:space="preserve">C11743</t>
  </si>
  <si>
    <t xml:space="preserve">C11744</t>
  </si>
  <si>
    <t xml:space="preserve">C11745</t>
  </si>
  <si>
    <t xml:space="preserve">C11746</t>
  </si>
  <si>
    <t xml:space="preserve">C11747</t>
  </si>
  <si>
    <t xml:space="preserve">C11748</t>
  </si>
  <si>
    <t xml:space="preserve">C11749</t>
  </si>
  <si>
    <t xml:space="preserve">C11750</t>
  </si>
  <si>
    <t xml:space="preserve">C11751</t>
  </si>
  <si>
    <t xml:space="preserve">C11752</t>
  </si>
  <si>
    <t xml:space="preserve">C11753</t>
  </si>
  <si>
    <t xml:space="preserve">C11754</t>
  </si>
  <si>
    <t xml:space="preserve">C11755</t>
  </si>
  <si>
    <t xml:space="preserve">C11756</t>
  </si>
  <si>
    <t xml:space="preserve">C11757</t>
  </si>
  <si>
    <t xml:space="preserve">C11758</t>
  </si>
  <si>
    <t xml:space="preserve">C11759</t>
  </si>
  <si>
    <t xml:space="preserve">C11760</t>
  </si>
  <si>
    <t xml:space="preserve">C11761</t>
  </si>
  <si>
    <t xml:space="preserve">C11762</t>
  </si>
  <si>
    <t xml:space="preserve">C11763</t>
  </si>
  <si>
    <t xml:space="preserve">C11764</t>
  </si>
  <si>
    <t xml:space="preserve">C11765</t>
  </si>
  <si>
    <t xml:space="preserve">C11766</t>
  </si>
  <si>
    <t xml:space="preserve">C11767</t>
  </si>
  <si>
    <t xml:space="preserve">C11768</t>
  </si>
  <si>
    <t xml:space="preserve">C11769</t>
  </si>
  <si>
    <t xml:space="preserve">C11770</t>
  </si>
  <si>
    <t xml:space="preserve">C11771</t>
  </si>
  <si>
    <t xml:space="preserve">C11772</t>
  </si>
  <si>
    <t xml:space="preserve">C11773</t>
  </si>
  <si>
    <t xml:space="preserve">C11774</t>
  </si>
  <si>
    <t xml:space="preserve">C11775</t>
  </si>
  <si>
    <t xml:space="preserve">C11776</t>
  </si>
  <si>
    <t xml:space="preserve">C11777</t>
  </si>
  <si>
    <t xml:space="preserve">C11778</t>
  </si>
  <si>
    <t xml:space="preserve">C11779</t>
  </si>
  <si>
    <t xml:space="preserve">C11780</t>
  </si>
  <si>
    <t xml:space="preserve">C11781</t>
  </si>
  <si>
    <t xml:space="preserve">C11782</t>
  </si>
  <si>
    <t xml:space="preserve">C11783</t>
  </si>
  <si>
    <t xml:space="preserve">C11784</t>
  </si>
  <si>
    <t xml:space="preserve">C11785</t>
  </si>
  <si>
    <t xml:space="preserve">C11786</t>
  </si>
  <si>
    <t xml:space="preserve">C11787</t>
  </si>
  <si>
    <t xml:space="preserve">C11788</t>
  </si>
  <si>
    <t xml:space="preserve">C11789</t>
  </si>
  <si>
    <t xml:space="preserve">C11790</t>
  </si>
  <si>
    <t xml:space="preserve">C11791</t>
  </si>
  <si>
    <t xml:space="preserve">C11792</t>
  </si>
  <si>
    <t xml:space="preserve">C11793</t>
  </si>
  <si>
    <t xml:space="preserve">C11794</t>
  </si>
  <si>
    <t xml:space="preserve">C11795</t>
  </si>
  <si>
    <t xml:space="preserve">C11796</t>
  </si>
  <si>
    <t xml:space="preserve">C11797</t>
  </si>
  <si>
    <t xml:space="preserve">C11798</t>
  </si>
  <si>
    <t xml:space="preserve">C11799</t>
  </si>
  <si>
    <t xml:space="preserve">C11800</t>
  </si>
  <si>
    <t xml:space="preserve">C11801</t>
  </si>
  <si>
    <t xml:space="preserve">C11802</t>
  </si>
  <si>
    <t xml:space="preserve">C11803</t>
  </si>
  <si>
    <t xml:space="preserve">C11804</t>
  </si>
  <si>
    <t xml:space="preserve">C11805</t>
  </si>
  <si>
    <t xml:space="preserve">C11806</t>
  </si>
  <si>
    <t xml:space="preserve">C11807</t>
  </si>
  <si>
    <t xml:space="preserve">C11808</t>
  </si>
  <si>
    <t xml:space="preserve">C11809</t>
  </si>
  <si>
    <t xml:space="preserve">C11810</t>
  </si>
  <si>
    <t xml:space="preserve">C11811</t>
  </si>
  <si>
    <t xml:space="preserve">C11812</t>
  </si>
  <si>
    <t xml:space="preserve">C11813</t>
  </si>
  <si>
    <t xml:space="preserve">C11814</t>
  </si>
  <si>
    <t xml:space="preserve">C11815</t>
  </si>
  <si>
    <t xml:space="preserve">C11816</t>
  </si>
  <si>
    <t xml:space="preserve">C11817</t>
  </si>
  <si>
    <t xml:space="preserve">C11818</t>
  </si>
  <si>
    <t xml:space="preserve">C11819</t>
  </si>
  <si>
    <t xml:space="preserve">C11820</t>
  </si>
  <si>
    <t xml:space="preserve">C11821</t>
  </si>
  <si>
    <t xml:space="preserve">C11822</t>
  </si>
  <si>
    <t xml:space="preserve">C11823</t>
  </si>
  <si>
    <t xml:space="preserve">C11824</t>
  </si>
  <si>
    <t xml:space="preserve">C11825</t>
  </si>
  <si>
    <t xml:space="preserve">C11826</t>
  </si>
  <si>
    <t xml:space="preserve">C11827</t>
  </si>
  <si>
    <t xml:space="preserve">C11828</t>
  </si>
  <si>
    <t xml:space="preserve">C11829</t>
  </si>
  <si>
    <t xml:space="preserve">C11830</t>
  </si>
  <si>
    <t xml:space="preserve">C11831</t>
  </si>
  <si>
    <t xml:space="preserve">C11832</t>
  </si>
  <si>
    <t xml:space="preserve">C11833</t>
  </si>
  <si>
    <t xml:space="preserve">C11834</t>
  </si>
  <si>
    <t xml:space="preserve">C11835</t>
  </si>
  <si>
    <t xml:space="preserve">C11836</t>
  </si>
  <si>
    <t xml:space="preserve">C11837</t>
  </si>
  <si>
    <t xml:space="preserve">C11838</t>
  </si>
  <si>
    <t xml:space="preserve">C11839</t>
  </si>
  <si>
    <t xml:space="preserve">C11840</t>
  </si>
  <si>
    <t xml:space="preserve">C11841</t>
  </si>
  <si>
    <t xml:space="preserve">C11842</t>
  </si>
  <si>
    <t xml:space="preserve">C11843</t>
  </si>
  <si>
    <t xml:space="preserve">C11844</t>
  </si>
  <si>
    <t xml:space="preserve">C11845</t>
  </si>
  <si>
    <t xml:space="preserve">C11846</t>
  </si>
  <si>
    <t xml:space="preserve">C11847</t>
  </si>
  <si>
    <t xml:space="preserve">C11848</t>
  </si>
  <si>
    <t xml:space="preserve">C11849</t>
  </si>
  <si>
    <t xml:space="preserve">C11850</t>
  </si>
  <si>
    <t xml:space="preserve">C11851</t>
  </si>
  <si>
    <t xml:space="preserve">C11852</t>
  </si>
  <si>
    <t xml:space="preserve">C11853</t>
  </si>
  <si>
    <t xml:space="preserve">C11854</t>
  </si>
  <si>
    <t xml:space="preserve">C11855</t>
  </si>
  <si>
    <t xml:space="preserve">C11856</t>
  </si>
  <si>
    <t xml:space="preserve">C11857</t>
  </si>
  <si>
    <t xml:space="preserve">C11858</t>
  </si>
  <si>
    <t xml:space="preserve">C11859</t>
  </si>
  <si>
    <t xml:space="preserve">C11860</t>
  </si>
  <si>
    <t xml:space="preserve">C11861</t>
  </si>
  <si>
    <t xml:space="preserve">C11862</t>
  </si>
  <si>
    <t xml:space="preserve">C11863</t>
  </si>
  <si>
    <t xml:space="preserve">C11864</t>
  </si>
  <si>
    <t xml:space="preserve">C11865</t>
  </si>
  <si>
    <t xml:space="preserve">C11866</t>
  </si>
  <si>
    <t xml:space="preserve">C11867</t>
  </si>
  <si>
    <t xml:space="preserve">C11868</t>
  </si>
  <si>
    <t xml:space="preserve">C11869</t>
  </si>
  <si>
    <t xml:space="preserve">C11870</t>
  </si>
  <si>
    <t xml:space="preserve">C11871</t>
  </si>
  <si>
    <t xml:space="preserve">C11872</t>
  </si>
  <si>
    <t xml:space="preserve">C11873</t>
  </si>
  <si>
    <t xml:space="preserve">C11874</t>
  </si>
  <si>
    <t xml:space="preserve">C11875</t>
  </si>
  <si>
    <t xml:space="preserve">C11876</t>
  </si>
  <si>
    <t xml:space="preserve">C11877</t>
  </si>
  <si>
    <t xml:space="preserve">C11878</t>
  </si>
  <si>
    <t xml:space="preserve">C11879</t>
  </si>
  <si>
    <t xml:space="preserve">C11880</t>
  </si>
  <si>
    <t xml:space="preserve">C11881</t>
  </si>
  <si>
    <t xml:space="preserve">C11882</t>
  </si>
  <si>
    <t xml:space="preserve">C11883</t>
  </si>
  <si>
    <t xml:space="preserve">C11884</t>
  </si>
  <si>
    <t xml:space="preserve">C11885</t>
  </si>
  <si>
    <t xml:space="preserve">C11886</t>
  </si>
  <si>
    <t xml:space="preserve">C11887</t>
  </si>
  <si>
    <t xml:space="preserve">C11888</t>
  </si>
  <si>
    <t xml:space="preserve">C11889</t>
  </si>
  <si>
    <t xml:space="preserve">C11890</t>
  </si>
  <si>
    <t xml:space="preserve">C11891</t>
  </si>
  <si>
    <t xml:space="preserve">C11892</t>
  </si>
  <si>
    <t xml:space="preserve">C11893</t>
  </si>
  <si>
    <t xml:space="preserve">C11894</t>
  </si>
  <si>
    <t xml:space="preserve">C11895</t>
  </si>
  <si>
    <t xml:space="preserve">C11896</t>
  </si>
  <si>
    <t xml:space="preserve">C11897</t>
  </si>
  <si>
    <t xml:space="preserve">C11898</t>
  </si>
  <si>
    <t xml:space="preserve">C11899</t>
  </si>
  <si>
    <t xml:space="preserve">C11900</t>
  </si>
  <si>
    <t xml:space="preserve">C11901</t>
  </si>
  <si>
    <t xml:space="preserve">C11902</t>
  </si>
  <si>
    <t xml:space="preserve">C11903</t>
  </si>
  <si>
    <t xml:space="preserve">C11904</t>
  </si>
  <si>
    <t xml:space="preserve">C11905</t>
  </si>
  <si>
    <t xml:space="preserve">C11906</t>
  </si>
  <si>
    <t xml:space="preserve">C11907</t>
  </si>
  <si>
    <t xml:space="preserve">C11908</t>
  </si>
  <si>
    <t xml:space="preserve">C11909</t>
  </si>
  <si>
    <t xml:space="preserve">C11910</t>
  </si>
  <si>
    <t xml:space="preserve">C11911</t>
  </si>
  <si>
    <t xml:space="preserve">C11912</t>
  </si>
  <si>
    <t xml:space="preserve">C11913</t>
  </si>
  <si>
    <t xml:space="preserve">C11914</t>
  </si>
  <si>
    <t xml:space="preserve">C11915</t>
  </si>
  <si>
    <t xml:space="preserve">C11916</t>
  </si>
  <si>
    <t xml:space="preserve">C11917</t>
  </si>
  <si>
    <t xml:space="preserve">C11918</t>
  </si>
  <si>
    <t xml:space="preserve">C11919</t>
  </si>
  <si>
    <t xml:space="preserve">C11920</t>
  </si>
  <si>
    <t xml:space="preserve">C11921</t>
  </si>
  <si>
    <t xml:space="preserve">C11922</t>
  </si>
  <si>
    <t xml:space="preserve">C11923</t>
  </si>
  <si>
    <t xml:space="preserve">C11924</t>
  </si>
  <si>
    <t xml:space="preserve">C11925</t>
  </si>
  <si>
    <t xml:space="preserve">C11926</t>
  </si>
  <si>
    <t xml:space="preserve">C11927</t>
  </si>
  <si>
    <t xml:space="preserve">C11928</t>
  </si>
  <si>
    <t xml:space="preserve">C11929</t>
  </si>
  <si>
    <t xml:space="preserve">C11930</t>
  </si>
  <si>
    <t xml:space="preserve">C11931</t>
  </si>
  <si>
    <t xml:space="preserve">C11932</t>
  </si>
  <si>
    <t xml:space="preserve">C11933</t>
  </si>
  <si>
    <t xml:space="preserve">C11934</t>
  </si>
  <si>
    <t xml:space="preserve">C11935</t>
  </si>
  <si>
    <t xml:space="preserve">C11936</t>
  </si>
  <si>
    <t xml:space="preserve">C11937</t>
  </si>
  <si>
    <t xml:space="preserve">C11938</t>
  </si>
  <si>
    <t xml:space="preserve">C11939</t>
  </si>
  <si>
    <t xml:space="preserve">C11940</t>
  </si>
  <si>
    <t xml:space="preserve">C11941</t>
  </si>
  <si>
    <t xml:space="preserve">C11942</t>
  </si>
  <si>
    <t xml:space="preserve">C11943</t>
  </si>
  <si>
    <t xml:space="preserve">C11944</t>
  </si>
  <si>
    <t xml:space="preserve">C11945</t>
  </si>
  <si>
    <t xml:space="preserve">C11946</t>
  </si>
  <si>
    <t xml:space="preserve">C11947</t>
  </si>
  <si>
    <t xml:space="preserve">C11948</t>
  </si>
  <si>
    <t xml:space="preserve">C11949</t>
  </si>
  <si>
    <t xml:space="preserve">C11950</t>
  </si>
  <si>
    <t xml:space="preserve">C11951</t>
  </si>
  <si>
    <t xml:space="preserve">C11952</t>
  </si>
  <si>
    <t xml:space="preserve">C11953</t>
  </si>
  <si>
    <t xml:space="preserve">C11954</t>
  </si>
  <si>
    <t xml:space="preserve">C11955</t>
  </si>
  <si>
    <t xml:space="preserve">C11956</t>
  </si>
  <si>
    <t xml:space="preserve">C11957</t>
  </si>
  <si>
    <t xml:space="preserve">C11958</t>
  </si>
  <si>
    <t xml:space="preserve">C11959</t>
  </si>
  <si>
    <t xml:space="preserve">C11960</t>
  </si>
  <si>
    <t xml:space="preserve">C11961</t>
  </si>
  <si>
    <t xml:space="preserve">C11962</t>
  </si>
  <si>
    <t xml:space="preserve">C11963</t>
  </si>
  <si>
    <t xml:space="preserve">C11964</t>
  </si>
  <si>
    <t xml:space="preserve">C11965</t>
  </si>
  <si>
    <t xml:space="preserve">C11966</t>
  </si>
  <si>
    <t xml:space="preserve">C11967</t>
  </si>
  <si>
    <t xml:space="preserve">C11968</t>
  </si>
  <si>
    <t xml:space="preserve">C11969</t>
  </si>
  <si>
    <t xml:space="preserve">C11970</t>
  </si>
  <si>
    <t xml:space="preserve">C11971</t>
  </si>
  <si>
    <t xml:space="preserve">C11972</t>
  </si>
  <si>
    <t xml:space="preserve">C11973</t>
  </si>
  <si>
    <t xml:space="preserve">C11974</t>
  </si>
  <si>
    <t xml:space="preserve">C11975</t>
  </si>
  <si>
    <t xml:space="preserve">C11976</t>
  </si>
  <si>
    <t xml:space="preserve">C11977</t>
  </si>
  <si>
    <t xml:space="preserve">C11978</t>
  </si>
  <si>
    <t xml:space="preserve">C11979</t>
  </si>
  <si>
    <t xml:space="preserve">C11980</t>
  </si>
  <si>
    <t xml:space="preserve">C11981</t>
  </si>
  <si>
    <t xml:space="preserve">C11982</t>
  </si>
  <si>
    <t xml:space="preserve">C11983</t>
  </si>
  <si>
    <t xml:space="preserve">C11984</t>
  </si>
  <si>
    <t xml:space="preserve">C11985</t>
  </si>
  <si>
    <t xml:space="preserve">C11986</t>
  </si>
  <si>
    <t xml:space="preserve">C11987</t>
  </si>
  <si>
    <t xml:space="preserve">C11988</t>
  </si>
  <si>
    <t xml:space="preserve">C11989</t>
  </si>
  <si>
    <t xml:space="preserve">C11990</t>
  </si>
  <si>
    <t xml:space="preserve">C11991</t>
  </si>
  <si>
    <t xml:space="preserve">C11992</t>
  </si>
  <si>
    <t xml:space="preserve">C11993</t>
  </si>
  <si>
    <t xml:space="preserve">C11994</t>
  </si>
  <si>
    <t xml:space="preserve">C11995</t>
  </si>
  <si>
    <t xml:space="preserve">C11996</t>
  </si>
  <si>
    <t xml:space="preserve">C11997</t>
  </si>
  <si>
    <t xml:space="preserve">C11998</t>
  </si>
  <si>
    <t xml:space="preserve">C11999</t>
  </si>
  <si>
    <t xml:space="preserve">C12000</t>
  </si>
  <si>
    <t xml:space="preserve">C12001</t>
  </si>
  <si>
    <t xml:space="preserve">C12002</t>
  </si>
  <si>
    <t xml:space="preserve">C12003</t>
  </si>
  <si>
    <t xml:space="preserve">C12004</t>
  </si>
  <si>
    <t xml:space="preserve">C12005</t>
  </si>
  <si>
    <t xml:space="preserve">C12006</t>
  </si>
  <si>
    <t xml:space="preserve">C12007</t>
  </si>
  <si>
    <t xml:space="preserve">C12008</t>
  </si>
  <si>
    <t xml:space="preserve">C12009</t>
  </si>
  <si>
    <t xml:space="preserve">C12010</t>
  </si>
  <si>
    <t xml:space="preserve">C12011</t>
  </si>
  <si>
    <t xml:space="preserve">C12012</t>
  </si>
  <si>
    <t xml:space="preserve">C12013</t>
  </si>
  <si>
    <t xml:space="preserve">C12014</t>
  </si>
  <si>
    <t xml:space="preserve">C12015</t>
  </si>
  <si>
    <t xml:space="preserve">C12016</t>
  </si>
  <si>
    <t xml:space="preserve">C12017</t>
  </si>
  <si>
    <t xml:space="preserve">C12018</t>
  </si>
  <si>
    <t xml:space="preserve">C12019</t>
  </si>
  <si>
    <t xml:space="preserve">C12020</t>
  </si>
  <si>
    <t xml:space="preserve">C12021</t>
  </si>
  <si>
    <t xml:space="preserve">C12022</t>
  </si>
  <si>
    <t xml:space="preserve">C12023</t>
  </si>
  <si>
    <t xml:space="preserve">C12024</t>
  </si>
  <si>
    <t xml:space="preserve">C12025</t>
  </si>
  <si>
    <t xml:space="preserve">C12026</t>
  </si>
  <si>
    <t xml:space="preserve">C12027</t>
  </si>
  <si>
    <t xml:space="preserve">C12028</t>
  </si>
  <si>
    <t xml:space="preserve">C12029</t>
  </si>
  <si>
    <t xml:space="preserve">C12030</t>
  </si>
  <si>
    <t xml:space="preserve">C12031</t>
  </si>
  <si>
    <t xml:space="preserve">C12032</t>
  </si>
  <si>
    <t xml:space="preserve">C12033</t>
  </si>
  <si>
    <t xml:space="preserve">C12034</t>
  </si>
  <si>
    <t xml:space="preserve">C12035</t>
  </si>
  <si>
    <t xml:space="preserve">C12036</t>
  </si>
  <si>
    <t xml:space="preserve">C12037</t>
  </si>
  <si>
    <t xml:space="preserve">C12038</t>
  </si>
  <si>
    <t xml:space="preserve">C12039</t>
  </si>
  <si>
    <t xml:space="preserve">C12040</t>
  </si>
  <si>
    <t xml:space="preserve">C12041</t>
  </si>
  <si>
    <t xml:space="preserve">C12042</t>
  </si>
  <si>
    <t xml:space="preserve">C12043</t>
  </si>
  <si>
    <t xml:space="preserve">C12044</t>
  </si>
  <si>
    <t xml:space="preserve">C12045</t>
  </si>
  <si>
    <t xml:space="preserve">C12046</t>
  </si>
  <si>
    <t xml:space="preserve">C12047</t>
  </si>
  <si>
    <t xml:space="preserve">C12048</t>
  </si>
  <si>
    <t xml:space="preserve">C12049</t>
  </si>
  <si>
    <t xml:space="preserve">C12050</t>
  </si>
  <si>
    <t xml:space="preserve">C12051</t>
  </si>
  <si>
    <t xml:space="preserve">C12052</t>
  </si>
  <si>
    <t xml:space="preserve">C12053</t>
  </si>
  <si>
    <t xml:space="preserve">C12054</t>
  </si>
  <si>
    <t xml:space="preserve">C12055</t>
  </si>
  <si>
    <t xml:space="preserve">C12056</t>
  </si>
  <si>
    <t xml:space="preserve">C12057</t>
  </si>
  <si>
    <t xml:space="preserve">C12058</t>
  </si>
  <si>
    <t xml:space="preserve">C12059</t>
  </si>
  <si>
    <t xml:space="preserve">C12060</t>
  </si>
  <si>
    <t xml:space="preserve">C12061</t>
  </si>
  <si>
    <t xml:space="preserve">C12062</t>
  </si>
  <si>
    <t xml:space="preserve">C12063</t>
  </si>
  <si>
    <t xml:space="preserve">C12064</t>
  </si>
  <si>
    <t xml:space="preserve">C12065</t>
  </si>
  <si>
    <t xml:space="preserve">C12066</t>
  </si>
  <si>
    <t xml:space="preserve">C12067</t>
  </si>
  <si>
    <t xml:space="preserve">C12068</t>
  </si>
  <si>
    <t xml:space="preserve">C12069</t>
  </si>
  <si>
    <t xml:space="preserve">C12070</t>
  </si>
  <si>
    <t xml:space="preserve">C12071</t>
  </si>
  <si>
    <t xml:space="preserve">C12072</t>
  </si>
  <si>
    <t xml:space="preserve">C12073</t>
  </si>
  <si>
    <t xml:space="preserve">C12074</t>
  </si>
  <si>
    <t xml:space="preserve">C12075</t>
  </si>
  <si>
    <t xml:space="preserve">C12076</t>
  </si>
  <si>
    <t xml:space="preserve">C12077</t>
  </si>
  <si>
    <t xml:space="preserve">C12078</t>
  </si>
  <si>
    <t xml:space="preserve">C12079</t>
  </si>
  <si>
    <t xml:space="preserve">C12080</t>
  </si>
  <si>
    <t xml:space="preserve">C12081</t>
  </si>
  <si>
    <t xml:space="preserve">C12082</t>
  </si>
  <si>
    <t xml:space="preserve">C12083</t>
  </si>
  <si>
    <t xml:space="preserve">C12084</t>
  </si>
  <si>
    <t xml:space="preserve">C12085</t>
  </si>
  <si>
    <t xml:space="preserve">C12086</t>
  </si>
  <si>
    <t xml:space="preserve">C12087</t>
  </si>
  <si>
    <t xml:space="preserve">C12088</t>
  </si>
  <si>
    <t xml:space="preserve">C12089</t>
  </si>
  <si>
    <t xml:space="preserve">C12090</t>
  </si>
  <si>
    <t xml:space="preserve">C12091</t>
  </si>
  <si>
    <t xml:space="preserve">C12092</t>
  </si>
  <si>
    <t xml:space="preserve">C12093</t>
  </si>
  <si>
    <t xml:space="preserve">C12094</t>
  </si>
  <si>
    <t xml:space="preserve">C12095</t>
  </si>
  <si>
    <t xml:space="preserve">C12096</t>
  </si>
  <si>
    <t xml:space="preserve">C12097</t>
  </si>
  <si>
    <t xml:space="preserve">C12098</t>
  </si>
  <si>
    <t xml:space="preserve">C12099</t>
  </si>
  <si>
    <t xml:space="preserve">C12100</t>
  </si>
  <si>
    <t xml:space="preserve">C12101</t>
  </si>
  <si>
    <t xml:space="preserve">C12102</t>
  </si>
  <si>
    <t xml:space="preserve">C12103</t>
  </si>
  <si>
    <t xml:space="preserve">C12104</t>
  </si>
  <si>
    <t xml:space="preserve">C12105</t>
  </si>
  <si>
    <t xml:space="preserve">C12106</t>
  </si>
  <si>
    <t xml:space="preserve">C12107</t>
  </si>
  <si>
    <t xml:space="preserve">C12108</t>
  </si>
  <si>
    <t xml:space="preserve">C12109</t>
  </si>
  <si>
    <t xml:space="preserve">C12110</t>
  </si>
  <si>
    <t xml:space="preserve">C12111</t>
  </si>
  <si>
    <t xml:space="preserve">C12112</t>
  </si>
  <si>
    <t xml:space="preserve">C12113</t>
  </si>
  <si>
    <t xml:space="preserve">C12114</t>
  </si>
  <si>
    <t xml:space="preserve">C12115</t>
  </si>
  <si>
    <t xml:space="preserve">C12116</t>
  </si>
  <si>
    <t xml:space="preserve">C12117</t>
  </si>
  <si>
    <t xml:space="preserve">C12118</t>
  </si>
  <si>
    <t xml:space="preserve">C12119</t>
  </si>
  <si>
    <t xml:space="preserve">C12120</t>
  </si>
  <si>
    <t xml:space="preserve">C12121</t>
  </si>
  <si>
    <t xml:space="preserve">C12122</t>
  </si>
  <si>
    <t xml:space="preserve">C12123</t>
  </si>
  <si>
    <t xml:space="preserve">C12124</t>
  </si>
  <si>
    <t xml:space="preserve">C12125</t>
  </si>
  <si>
    <t xml:space="preserve">C12126</t>
  </si>
  <si>
    <t xml:space="preserve">C12127</t>
  </si>
  <si>
    <t xml:space="preserve">C12128</t>
  </si>
  <si>
    <t xml:space="preserve">C12129</t>
  </si>
  <si>
    <t xml:space="preserve">C12130</t>
  </si>
  <si>
    <t xml:space="preserve">C12131</t>
  </si>
  <si>
    <t xml:space="preserve">C12132</t>
  </si>
  <si>
    <t xml:space="preserve">C12133</t>
  </si>
  <si>
    <t xml:space="preserve">C12134</t>
  </si>
  <si>
    <t xml:space="preserve">C12135</t>
  </si>
  <si>
    <t xml:space="preserve">C12136</t>
  </si>
  <si>
    <t xml:space="preserve">C12137</t>
  </si>
  <si>
    <t xml:space="preserve">C12138</t>
  </si>
  <si>
    <t xml:space="preserve">C12139</t>
  </si>
  <si>
    <t xml:space="preserve">C12140</t>
  </si>
  <si>
    <t xml:space="preserve">C12141</t>
  </si>
  <si>
    <t xml:space="preserve">C12142</t>
  </si>
  <si>
    <t xml:space="preserve">C12143</t>
  </si>
  <si>
    <t xml:space="preserve">C12144</t>
  </si>
  <si>
    <t xml:space="preserve">C12145</t>
  </si>
  <si>
    <t xml:space="preserve">C12146</t>
  </si>
  <si>
    <t xml:space="preserve">C12147</t>
  </si>
  <si>
    <t xml:space="preserve">C12148</t>
  </si>
  <si>
    <t xml:space="preserve">C12149</t>
  </si>
  <si>
    <t xml:space="preserve">C12150</t>
  </si>
  <si>
    <t xml:space="preserve">C12151</t>
  </si>
  <si>
    <t xml:space="preserve">C12152</t>
  </si>
  <si>
    <t xml:space="preserve">C12153</t>
  </si>
  <si>
    <t xml:space="preserve">C12154</t>
  </si>
  <si>
    <t xml:space="preserve">C12155</t>
  </si>
  <si>
    <t xml:space="preserve">C12156</t>
  </si>
  <si>
    <t xml:space="preserve">C12157</t>
  </si>
  <si>
    <t xml:space="preserve">C12158</t>
  </si>
  <si>
    <t xml:space="preserve">C12159</t>
  </si>
  <si>
    <t xml:space="preserve">C12160</t>
  </si>
  <si>
    <t xml:space="preserve">C12161</t>
  </si>
  <si>
    <t xml:space="preserve">C12162</t>
  </si>
  <si>
    <t xml:space="preserve">C12163</t>
  </si>
  <si>
    <t xml:space="preserve">C12164</t>
  </si>
  <si>
    <t xml:space="preserve">C12165</t>
  </si>
  <si>
    <t xml:space="preserve">C12166</t>
  </si>
  <si>
    <t xml:space="preserve">C12167</t>
  </si>
  <si>
    <t xml:space="preserve">C12168</t>
  </si>
  <si>
    <t xml:space="preserve">C12169</t>
  </si>
  <si>
    <t xml:space="preserve">C12170</t>
  </si>
  <si>
    <t xml:space="preserve">C12171</t>
  </si>
  <si>
    <t xml:space="preserve">C12172</t>
  </si>
  <si>
    <t xml:space="preserve">C12173</t>
  </si>
  <si>
    <t xml:space="preserve">C12174</t>
  </si>
  <si>
    <t xml:space="preserve">C12175</t>
  </si>
  <si>
    <t xml:space="preserve">C12176</t>
  </si>
  <si>
    <t xml:space="preserve">C12177</t>
  </si>
  <si>
    <t xml:space="preserve">C12178</t>
  </si>
  <si>
    <t xml:space="preserve">C12179</t>
  </si>
  <si>
    <t xml:space="preserve">C12180</t>
  </si>
  <si>
    <t xml:space="preserve">C12181</t>
  </si>
  <si>
    <t xml:space="preserve">C12182</t>
  </si>
  <si>
    <t xml:space="preserve">C12183</t>
  </si>
  <si>
    <t xml:space="preserve">C12184</t>
  </si>
  <si>
    <t xml:space="preserve">C12185</t>
  </si>
  <si>
    <t xml:space="preserve">C12186</t>
  </si>
  <si>
    <t xml:space="preserve">C12187</t>
  </si>
  <si>
    <t xml:space="preserve">C12188</t>
  </si>
  <si>
    <t xml:space="preserve">C12189</t>
  </si>
  <si>
    <t xml:space="preserve">C12190</t>
  </si>
  <si>
    <t xml:space="preserve">C12191</t>
  </si>
  <si>
    <t xml:space="preserve">C12192</t>
  </si>
  <si>
    <t xml:space="preserve">C12193</t>
  </si>
  <si>
    <t xml:space="preserve">C12194</t>
  </si>
  <si>
    <t xml:space="preserve">C12195</t>
  </si>
  <si>
    <t xml:space="preserve">C12196</t>
  </si>
  <si>
    <t xml:space="preserve">C12197</t>
  </si>
  <si>
    <t xml:space="preserve">C12198</t>
  </si>
  <si>
    <t xml:space="preserve">C12199</t>
  </si>
  <si>
    <t xml:space="preserve">C12200</t>
  </si>
  <si>
    <t xml:space="preserve">C12201</t>
  </si>
  <si>
    <t xml:space="preserve">C12202</t>
  </si>
  <si>
    <t xml:space="preserve">C12203</t>
  </si>
  <si>
    <t xml:space="preserve">C12204</t>
  </si>
  <si>
    <t xml:space="preserve">C12205</t>
  </si>
  <si>
    <t xml:space="preserve">C12206</t>
  </si>
  <si>
    <t xml:space="preserve">C12207</t>
  </si>
  <si>
    <t xml:space="preserve">C12208</t>
  </si>
  <si>
    <t xml:space="preserve">C12209</t>
  </si>
  <si>
    <t xml:space="preserve">C12210</t>
  </si>
  <si>
    <t xml:space="preserve">C12211</t>
  </si>
  <si>
    <t xml:space="preserve">C12212</t>
  </si>
  <si>
    <t xml:space="preserve">C12213</t>
  </si>
  <si>
    <t xml:space="preserve">C12214</t>
  </si>
  <si>
    <t xml:space="preserve">C12215</t>
  </si>
  <si>
    <t xml:space="preserve">C12216</t>
  </si>
  <si>
    <t xml:space="preserve">C12217</t>
  </si>
  <si>
    <t xml:space="preserve">C12218</t>
  </si>
  <si>
    <t xml:space="preserve">C12219</t>
  </si>
  <si>
    <t xml:space="preserve">C12220</t>
  </si>
  <si>
    <t xml:space="preserve">C12221</t>
  </si>
  <si>
    <t xml:space="preserve">C12222</t>
  </si>
  <si>
    <t xml:space="preserve">C12223</t>
  </si>
  <si>
    <t xml:space="preserve">C12224</t>
  </si>
  <si>
    <t xml:space="preserve">C12225</t>
  </si>
  <si>
    <t xml:space="preserve">C12226</t>
  </si>
  <si>
    <t xml:space="preserve">C12227</t>
  </si>
  <si>
    <t xml:space="preserve">C12228</t>
  </si>
  <si>
    <t xml:space="preserve">C12229</t>
  </si>
  <si>
    <t xml:space="preserve">C12230</t>
  </si>
  <si>
    <t xml:space="preserve">C12231</t>
  </si>
  <si>
    <t xml:space="preserve">C12232</t>
  </si>
  <si>
    <t xml:space="preserve">C12233</t>
  </si>
  <si>
    <t xml:space="preserve">C12234</t>
  </si>
  <si>
    <t xml:space="preserve">C12235</t>
  </si>
  <si>
    <t xml:space="preserve">C12236</t>
  </si>
  <si>
    <t xml:space="preserve">C12237</t>
  </si>
  <si>
    <t xml:space="preserve">C12238</t>
  </si>
  <si>
    <t xml:space="preserve">C12239</t>
  </si>
  <si>
    <t xml:space="preserve">C12240</t>
  </si>
  <si>
    <t xml:space="preserve">C12241</t>
  </si>
  <si>
    <t xml:space="preserve">C12242</t>
  </si>
  <si>
    <t xml:space="preserve">C12243</t>
  </si>
  <si>
    <t xml:space="preserve">C12244</t>
  </si>
  <si>
    <t xml:space="preserve">C12245</t>
  </si>
  <si>
    <t xml:space="preserve">C12246</t>
  </si>
  <si>
    <t xml:space="preserve">C12247</t>
  </si>
  <si>
    <t xml:space="preserve">C12248</t>
  </si>
  <si>
    <t xml:space="preserve">C12249</t>
  </si>
  <si>
    <t xml:space="preserve">C12250</t>
  </si>
  <si>
    <t xml:space="preserve">C12251</t>
  </si>
  <si>
    <t xml:space="preserve">C12252</t>
  </si>
  <si>
    <t xml:space="preserve">C12253</t>
  </si>
  <si>
    <t xml:space="preserve">C12254</t>
  </si>
  <si>
    <t xml:space="preserve">C12255</t>
  </si>
  <si>
    <t xml:space="preserve">C12256</t>
  </si>
  <si>
    <t xml:space="preserve">C12257</t>
  </si>
  <si>
    <t xml:space="preserve">C12258</t>
  </si>
  <si>
    <t xml:space="preserve">C12259</t>
  </si>
  <si>
    <t xml:space="preserve">C12260</t>
  </si>
  <si>
    <t xml:space="preserve">C12261</t>
  </si>
  <si>
    <t xml:space="preserve">C12262</t>
  </si>
  <si>
    <t xml:space="preserve">C12263</t>
  </si>
  <si>
    <t xml:space="preserve">C12264</t>
  </si>
  <si>
    <t xml:space="preserve">C12265</t>
  </si>
  <si>
    <t xml:space="preserve">C12266</t>
  </si>
  <si>
    <t xml:space="preserve">C12267</t>
  </si>
  <si>
    <t xml:space="preserve">C12268</t>
  </si>
  <si>
    <t xml:space="preserve">C12269</t>
  </si>
  <si>
    <t xml:space="preserve">C12270</t>
  </si>
  <si>
    <t xml:space="preserve">C12271</t>
  </si>
  <si>
    <t xml:space="preserve">C12272</t>
  </si>
  <si>
    <t xml:space="preserve">C12273</t>
  </si>
  <si>
    <t xml:space="preserve">C12274</t>
  </si>
  <si>
    <t xml:space="preserve">C12275</t>
  </si>
  <si>
    <t xml:space="preserve">C12276</t>
  </si>
  <si>
    <t xml:space="preserve">C12277</t>
  </si>
  <si>
    <t xml:space="preserve">C12278</t>
  </si>
  <si>
    <t xml:space="preserve">C12279</t>
  </si>
  <si>
    <t xml:space="preserve">C12280</t>
  </si>
  <si>
    <t xml:space="preserve">C12281</t>
  </si>
  <si>
    <t xml:space="preserve">C12282</t>
  </si>
  <si>
    <t xml:space="preserve">C12283</t>
  </si>
  <si>
    <t xml:space="preserve">C12284</t>
  </si>
  <si>
    <t xml:space="preserve">C12285</t>
  </si>
  <si>
    <t xml:space="preserve">C12286</t>
  </si>
  <si>
    <t xml:space="preserve">C12287</t>
  </si>
  <si>
    <t xml:space="preserve">C12288</t>
  </si>
  <si>
    <t xml:space="preserve">C12289</t>
  </si>
  <si>
    <t xml:space="preserve">C12290</t>
  </si>
  <si>
    <t xml:space="preserve">C12291</t>
  </si>
  <si>
    <t xml:space="preserve">C12292</t>
  </si>
  <si>
    <t xml:space="preserve">C12293</t>
  </si>
  <si>
    <t xml:space="preserve">C12294</t>
  </si>
  <si>
    <t xml:space="preserve">C12295</t>
  </si>
  <si>
    <t xml:space="preserve">C12296</t>
  </si>
  <si>
    <t xml:space="preserve">C12297</t>
  </si>
  <si>
    <t xml:space="preserve">C12298</t>
  </si>
  <si>
    <t xml:space="preserve">C12299</t>
  </si>
  <si>
    <t xml:space="preserve">C12300</t>
  </si>
  <si>
    <t xml:space="preserve">C12301</t>
  </si>
  <si>
    <t xml:space="preserve">C12302</t>
  </si>
  <si>
    <t xml:space="preserve">C12303</t>
  </si>
  <si>
    <t xml:space="preserve">C12304</t>
  </si>
  <si>
    <t xml:space="preserve">C12305</t>
  </si>
  <si>
    <t xml:space="preserve">C12306</t>
  </si>
  <si>
    <t xml:space="preserve">C12307</t>
  </si>
  <si>
    <t xml:space="preserve">C12308</t>
  </si>
  <si>
    <t xml:space="preserve">C12309</t>
  </si>
  <si>
    <t xml:space="preserve">C12310</t>
  </si>
  <si>
    <t xml:space="preserve">C12311</t>
  </si>
  <si>
    <t xml:space="preserve">C12312</t>
  </si>
  <si>
    <t xml:space="preserve">C12313</t>
  </si>
  <si>
    <t xml:space="preserve">C12314</t>
  </si>
  <si>
    <t xml:space="preserve">C12315</t>
  </si>
  <si>
    <t xml:space="preserve">C12316</t>
  </si>
  <si>
    <t xml:space="preserve">C12317</t>
  </si>
  <si>
    <t xml:space="preserve">C12318</t>
  </si>
  <si>
    <t xml:space="preserve">C12319</t>
  </si>
  <si>
    <t xml:space="preserve">C12320</t>
  </si>
  <si>
    <t xml:space="preserve">C12321</t>
  </si>
  <si>
    <t xml:space="preserve">C12322</t>
  </si>
  <si>
    <t xml:space="preserve">C12323</t>
  </si>
  <si>
    <t xml:space="preserve">C12324</t>
  </si>
  <si>
    <t xml:space="preserve">C12325</t>
  </si>
  <si>
    <t xml:space="preserve">C12326</t>
  </si>
  <si>
    <t xml:space="preserve">C12327</t>
  </si>
  <si>
    <t xml:space="preserve">C12328</t>
  </si>
  <si>
    <t xml:space="preserve">C12329</t>
  </si>
  <si>
    <t xml:space="preserve">C12330</t>
  </si>
  <si>
    <t xml:space="preserve">C12331</t>
  </si>
  <si>
    <t xml:space="preserve">C12332</t>
  </si>
  <si>
    <t xml:space="preserve">C12333</t>
  </si>
  <si>
    <t xml:space="preserve">C12334</t>
  </si>
  <si>
    <t xml:space="preserve">C12335</t>
  </si>
  <si>
    <t xml:space="preserve">C12336</t>
  </si>
  <si>
    <t xml:space="preserve">C12337</t>
  </si>
  <si>
    <t xml:space="preserve">C12338</t>
  </si>
  <si>
    <t xml:space="preserve">C12339</t>
  </si>
  <si>
    <t xml:space="preserve">C12340</t>
  </si>
  <si>
    <t xml:space="preserve">C12341</t>
  </si>
  <si>
    <t xml:space="preserve">C12342</t>
  </si>
  <si>
    <t xml:space="preserve">C12343</t>
  </si>
  <si>
    <t xml:space="preserve">C12344</t>
  </si>
  <si>
    <t xml:space="preserve">C12345</t>
  </si>
  <si>
    <t xml:space="preserve">C12346</t>
  </si>
  <si>
    <t xml:space="preserve">C12347</t>
  </si>
  <si>
    <t xml:space="preserve">C12348</t>
  </si>
  <si>
    <t xml:space="preserve">C12349</t>
  </si>
  <si>
    <t xml:space="preserve">C12350</t>
  </si>
  <si>
    <t xml:space="preserve">C12351</t>
  </si>
  <si>
    <t xml:space="preserve">C12352</t>
  </si>
  <si>
    <t xml:space="preserve">C12353</t>
  </si>
  <si>
    <t xml:space="preserve">C12354</t>
  </si>
  <si>
    <t xml:space="preserve">C12355</t>
  </si>
  <si>
    <t xml:space="preserve">C12356</t>
  </si>
  <si>
    <t xml:space="preserve">C12357</t>
  </si>
  <si>
    <t xml:space="preserve">C12358</t>
  </si>
  <si>
    <t xml:space="preserve">C12359</t>
  </si>
  <si>
    <t xml:space="preserve">C12360</t>
  </si>
  <si>
    <t xml:space="preserve">C12361</t>
  </si>
  <si>
    <t xml:space="preserve">C12362</t>
  </si>
  <si>
    <t xml:space="preserve">C12363</t>
  </si>
  <si>
    <t xml:space="preserve">C12364</t>
  </si>
  <si>
    <t xml:space="preserve">C12365</t>
  </si>
  <si>
    <t xml:space="preserve">C12366</t>
  </si>
  <si>
    <t xml:space="preserve">C12367</t>
  </si>
  <si>
    <t xml:space="preserve">C12368</t>
  </si>
  <si>
    <t xml:space="preserve">C12369</t>
  </si>
  <si>
    <t xml:space="preserve">C12370</t>
  </si>
  <si>
    <t xml:space="preserve">C12371</t>
  </si>
  <si>
    <t xml:space="preserve">C12372</t>
  </si>
  <si>
    <t xml:space="preserve">C12373</t>
  </si>
  <si>
    <t xml:space="preserve">C12374</t>
  </si>
  <si>
    <t xml:space="preserve">C12375</t>
  </si>
  <si>
    <t xml:space="preserve">C12376</t>
  </si>
  <si>
    <t xml:space="preserve">C12377</t>
  </si>
  <si>
    <t xml:space="preserve">C12378</t>
  </si>
  <si>
    <t xml:space="preserve">C12379</t>
  </si>
  <si>
    <t xml:space="preserve">C12380</t>
  </si>
  <si>
    <t xml:space="preserve">C12381</t>
  </si>
  <si>
    <t xml:space="preserve">C12382</t>
  </si>
  <si>
    <t xml:space="preserve">C12383</t>
  </si>
  <si>
    <t xml:space="preserve">C12384</t>
  </si>
  <si>
    <t xml:space="preserve">C12385</t>
  </si>
  <si>
    <t xml:space="preserve">C12386</t>
  </si>
  <si>
    <t xml:space="preserve">C12387</t>
  </si>
  <si>
    <t xml:space="preserve">C12388</t>
  </si>
  <si>
    <t xml:space="preserve">C12389</t>
  </si>
  <si>
    <t xml:space="preserve">C12390</t>
  </si>
  <si>
    <t xml:space="preserve">C12391</t>
  </si>
  <si>
    <t xml:space="preserve">C12392</t>
  </si>
  <si>
    <t xml:space="preserve">C12393</t>
  </si>
  <si>
    <t xml:space="preserve">C12394</t>
  </si>
  <si>
    <t xml:space="preserve">C12395</t>
  </si>
  <si>
    <t xml:space="preserve">C12396</t>
  </si>
  <si>
    <t xml:space="preserve">C12397</t>
  </si>
  <si>
    <t xml:space="preserve">C12398</t>
  </si>
  <si>
    <t xml:space="preserve">C12399</t>
  </si>
  <si>
    <t xml:space="preserve">C12400</t>
  </si>
  <si>
    <t xml:space="preserve">C12401</t>
  </si>
  <si>
    <t xml:space="preserve">C12402</t>
  </si>
  <si>
    <t xml:space="preserve">C12403</t>
  </si>
  <si>
    <t xml:space="preserve">C12404</t>
  </si>
  <si>
    <t xml:space="preserve">C12405</t>
  </si>
  <si>
    <t xml:space="preserve">C12406</t>
  </si>
  <si>
    <t xml:space="preserve">C12407</t>
  </si>
  <si>
    <t xml:space="preserve">C12408</t>
  </si>
  <si>
    <t xml:space="preserve">C12409</t>
  </si>
  <si>
    <t xml:space="preserve">C12410</t>
  </si>
  <si>
    <t xml:space="preserve">C12411</t>
  </si>
  <si>
    <t xml:space="preserve">C12412</t>
  </si>
  <si>
    <t xml:space="preserve">C12413</t>
  </si>
  <si>
    <t xml:space="preserve">C12414</t>
  </si>
  <si>
    <t xml:space="preserve">C12415</t>
  </si>
  <si>
    <t xml:space="preserve">C12416</t>
  </si>
  <si>
    <t xml:space="preserve">C12417</t>
  </si>
  <si>
    <t xml:space="preserve">C12418</t>
  </si>
  <si>
    <t xml:space="preserve">C12419</t>
  </si>
  <si>
    <t xml:space="preserve">C12420</t>
  </si>
  <si>
    <t xml:space="preserve">C12421</t>
  </si>
  <si>
    <t xml:space="preserve">C12422</t>
  </si>
  <si>
    <t xml:space="preserve">C12423</t>
  </si>
  <si>
    <t xml:space="preserve">C12424</t>
  </si>
  <si>
    <t xml:space="preserve">C12425</t>
  </si>
  <si>
    <t xml:space="preserve">C12426</t>
  </si>
  <si>
    <t xml:space="preserve">C12427</t>
  </si>
  <si>
    <t xml:space="preserve">C12428</t>
  </si>
  <si>
    <t xml:space="preserve">C12429</t>
  </si>
  <si>
    <t xml:space="preserve">C12430</t>
  </si>
  <si>
    <t xml:space="preserve">C12431</t>
  </si>
  <si>
    <t xml:space="preserve">C12432</t>
  </si>
  <si>
    <t xml:space="preserve">C12433</t>
  </si>
  <si>
    <t xml:space="preserve">C12434</t>
  </si>
  <si>
    <t xml:space="preserve">C12435</t>
  </si>
  <si>
    <t xml:space="preserve">C12436</t>
  </si>
  <si>
    <t xml:space="preserve">C12437</t>
  </si>
  <si>
    <t xml:space="preserve">C12438</t>
  </si>
  <si>
    <t xml:space="preserve">C12439</t>
  </si>
  <si>
    <t xml:space="preserve">C12440</t>
  </si>
  <si>
    <t xml:space="preserve">C12441</t>
  </si>
  <si>
    <t xml:space="preserve">C12442</t>
  </si>
  <si>
    <t xml:space="preserve">C12443</t>
  </si>
  <si>
    <t xml:space="preserve">C12444</t>
  </si>
  <si>
    <t xml:space="preserve">C12445</t>
  </si>
  <si>
    <t xml:space="preserve">C12446</t>
  </si>
  <si>
    <t xml:space="preserve">C12447</t>
  </si>
  <si>
    <t xml:space="preserve">C12448</t>
  </si>
  <si>
    <t xml:space="preserve">C12449</t>
  </si>
  <si>
    <t xml:space="preserve">C12450</t>
  </si>
  <si>
    <t xml:space="preserve">C12451</t>
  </si>
  <si>
    <t xml:space="preserve">C12452</t>
  </si>
  <si>
    <t xml:space="preserve">C12453</t>
  </si>
  <si>
    <t xml:space="preserve">C12454</t>
  </si>
  <si>
    <t xml:space="preserve">C12455</t>
  </si>
  <si>
    <t xml:space="preserve">C12456</t>
  </si>
  <si>
    <t xml:space="preserve">C12457</t>
  </si>
  <si>
    <t xml:space="preserve">C12458</t>
  </si>
  <si>
    <t xml:space="preserve">C12459</t>
  </si>
  <si>
    <t xml:space="preserve">C12460</t>
  </si>
  <si>
    <t xml:space="preserve">C12461</t>
  </si>
  <si>
    <t xml:space="preserve">C12462</t>
  </si>
  <si>
    <t xml:space="preserve">C12463</t>
  </si>
  <si>
    <t xml:space="preserve">C12464</t>
  </si>
  <si>
    <t xml:space="preserve">C12465</t>
  </si>
  <si>
    <t xml:space="preserve">C12466</t>
  </si>
  <si>
    <t xml:space="preserve">C12467</t>
  </si>
  <si>
    <t xml:space="preserve">C12468</t>
  </si>
  <si>
    <t xml:space="preserve">C12469</t>
  </si>
  <si>
    <t xml:space="preserve">C12470</t>
  </si>
  <si>
    <t xml:space="preserve">C12471</t>
  </si>
  <si>
    <t xml:space="preserve">C12472</t>
  </si>
  <si>
    <t xml:space="preserve">C12473</t>
  </si>
  <si>
    <t xml:space="preserve">C12474</t>
  </si>
  <si>
    <t xml:space="preserve">C12475</t>
  </si>
  <si>
    <t xml:space="preserve">C12476</t>
  </si>
  <si>
    <t xml:space="preserve">C12477</t>
  </si>
  <si>
    <t xml:space="preserve">C12478</t>
  </si>
  <si>
    <t xml:space="preserve">C12479</t>
  </si>
  <si>
    <t xml:space="preserve">C12480</t>
  </si>
  <si>
    <t xml:space="preserve">C12481</t>
  </si>
  <si>
    <t xml:space="preserve">C12482</t>
  </si>
  <si>
    <t xml:space="preserve">C12483</t>
  </si>
  <si>
    <t xml:space="preserve">C12484</t>
  </si>
  <si>
    <t xml:space="preserve">C12485</t>
  </si>
  <si>
    <t xml:space="preserve">C12486</t>
  </si>
  <si>
    <t xml:space="preserve">C12487</t>
  </si>
  <si>
    <t xml:space="preserve">C12488</t>
  </si>
  <si>
    <t xml:space="preserve">C12489</t>
  </si>
  <si>
    <t xml:space="preserve">C12490</t>
  </si>
  <si>
    <t xml:space="preserve">C12491</t>
  </si>
  <si>
    <t xml:space="preserve">C12492</t>
  </si>
  <si>
    <t xml:space="preserve">C12493</t>
  </si>
  <si>
    <t xml:space="preserve">C12494</t>
  </si>
  <si>
    <t xml:space="preserve">C12495</t>
  </si>
  <si>
    <t xml:space="preserve">C12496</t>
  </si>
  <si>
    <t xml:space="preserve">C12497</t>
  </si>
  <si>
    <t xml:space="preserve">C12498</t>
  </si>
  <si>
    <t xml:space="preserve">C12499</t>
  </si>
  <si>
    <t xml:space="preserve">C12500</t>
  </si>
  <si>
    <t xml:space="preserve">C12501</t>
  </si>
  <si>
    <t xml:space="preserve">C12502</t>
  </si>
  <si>
    <t xml:space="preserve">C12503</t>
  </si>
  <si>
    <t xml:space="preserve">C12504</t>
  </si>
  <si>
    <t xml:space="preserve">C12505</t>
  </si>
  <si>
    <t xml:space="preserve">C12506</t>
  </si>
  <si>
    <t xml:space="preserve">C12507</t>
  </si>
  <si>
    <t xml:space="preserve">C12508</t>
  </si>
  <si>
    <t xml:space="preserve">C12509</t>
  </si>
  <si>
    <t xml:space="preserve">C12510</t>
  </si>
  <si>
    <t xml:space="preserve">C12511</t>
  </si>
  <si>
    <t xml:space="preserve">C12512</t>
  </si>
  <si>
    <t xml:space="preserve">C12513</t>
  </si>
  <si>
    <t xml:space="preserve">C12514</t>
  </si>
  <si>
    <t xml:space="preserve">C12515</t>
  </si>
  <si>
    <t xml:space="preserve">C12516</t>
  </si>
  <si>
    <t xml:space="preserve">C12517</t>
  </si>
  <si>
    <t xml:space="preserve">C12518</t>
  </si>
  <si>
    <t xml:space="preserve">C12519</t>
  </si>
  <si>
    <t xml:space="preserve">C12520</t>
  </si>
  <si>
    <t xml:space="preserve">C12521</t>
  </si>
  <si>
    <t xml:space="preserve">C12522</t>
  </si>
  <si>
    <t xml:space="preserve">C12523</t>
  </si>
  <si>
    <t xml:space="preserve">C12524</t>
  </si>
  <si>
    <t xml:space="preserve">C12525</t>
  </si>
  <si>
    <t xml:space="preserve">C12526</t>
  </si>
  <si>
    <t xml:space="preserve">C12527</t>
  </si>
  <si>
    <t xml:space="preserve">C12528</t>
  </si>
  <si>
    <t xml:space="preserve">C12529</t>
  </si>
  <si>
    <t xml:space="preserve">C12530</t>
  </si>
  <si>
    <t xml:space="preserve">C12531</t>
  </si>
  <si>
    <t xml:space="preserve">C12532</t>
  </si>
  <si>
    <t xml:space="preserve">C12533</t>
  </si>
  <si>
    <t xml:space="preserve">C12534</t>
  </si>
  <si>
    <t xml:space="preserve">C12535</t>
  </si>
  <si>
    <t xml:space="preserve">C12536</t>
  </si>
  <si>
    <t xml:space="preserve">C12537</t>
  </si>
  <si>
    <t xml:space="preserve">C12538</t>
  </si>
  <si>
    <t xml:space="preserve">C12539</t>
  </si>
  <si>
    <t xml:space="preserve">C12540</t>
  </si>
  <si>
    <t xml:space="preserve">C12541</t>
  </si>
  <si>
    <t xml:space="preserve">C12542</t>
  </si>
  <si>
    <t xml:space="preserve">C12543</t>
  </si>
  <si>
    <t xml:space="preserve">C12544</t>
  </si>
  <si>
    <t xml:space="preserve">C12545</t>
  </si>
  <si>
    <t xml:space="preserve">C12546</t>
  </si>
  <si>
    <t xml:space="preserve">C12547</t>
  </si>
  <si>
    <t xml:space="preserve">C12548</t>
  </si>
  <si>
    <t xml:space="preserve">C12549</t>
  </si>
  <si>
    <t xml:space="preserve">C12550</t>
  </si>
  <si>
    <t xml:space="preserve">C12551</t>
  </si>
  <si>
    <t xml:space="preserve">C12552</t>
  </si>
  <si>
    <t xml:space="preserve">C12553</t>
  </si>
  <si>
    <t xml:space="preserve">C12554</t>
  </si>
  <si>
    <t xml:space="preserve">C12555</t>
  </si>
  <si>
    <t xml:space="preserve">C12556</t>
  </si>
  <si>
    <t xml:space="preserve">C12557</t>
  </si>
  <si>
    <t xml:space="preserve">C12558</t>
  </si>
  <si>
    <t xml:space="preserve">C12559</t>
  </si>
  <si>
    <t xml:space="preserve">C12560</t>
  </si>
  <si>
    <t xml:space="preserve">C12561</t>
  </si>
  <si>
    <t xml:space="preserve">C12562</t>
  </si>
  <si>
    <t xml:space="preserve">C12563</t>
  </si>
  <si>
    <t xml:space="preserve">C12564</t>
  </si>
  <si>
    <t xml:space="preserve">C12565</t>
  </si>
  <si>
    <t xml:space="preserve">C12566</t>
  </si>
  <si>
    <t xml:space="preserve">C12567</t>
  </si>
  <si>
    <t xml:space="preserve">C12568</t>
  </si>
  <si>
    <t xml:space="preserve">C12569</t>
  </si>
  <si>
    <t xml:space="preserve">C12570</t>
  </si>
  <si>
    <t xml:space="preserve">C12571</t>
  </si>
  <si>
    <t xml:space="preserve">C12572</t>
  </si>
  <si>
    <t xml:space="preserve">C12573</t>
  </si>
  <si>
    <t xml:space="preserve">C12574</t>
  </si>
  <si>
    <t xml:space="preserve">C12575</t>
  </si>
  <si>
    <t xml:space="preserve">C12576</t>
  </si>
  <si>
    <t xml:space="preserve">C12577</t>
  </si>
  <si>
    <t xml:space="preserve">C12578</t>
  </si>
  <si>
    <t xml:space="preserve">C12579</t>
  </si>
  <si>
    <t xml:space="preserve">C12580</t>
  </si>
  <si>
    <t xml:space="preserve">C12581</t>
  </si>
  <si>
    <t xml:space="preserve">C12582</t>
  </si>
  <si>
    <t xml:space="preserve">C12583</t>
  </si>
  <si>
    <t xml:space="preserve">C12584</t>
  </si>
  <si>
    <t xml:space="preserve">C12585</t>
  </si>
  <si>
    <t xml:space="preserve">C12586</t>
  </si>
  <si>
    <t xml:space="preserve">C12587</t>
  </si>
  <si>
    <t xml:space="preserve">C12588</t>
  </si>
  <si>
    <t xml:space="preserve">C12589</t>
  </si>
  <si>
    <t xml:space="preserve">C12590</t>
  </si>
  <si>
    <t xml:space="preserve">C12591</t>
  </si>
  <si>
    <t xml:space="preserve">C12592</t>
  </si>
  <si>
    <t xml:space="preserve">C12593</t>
  </si>
  <si>
    <t xml:space="preserve">C12594</t>
  </si>
  <si>
    <t xml:space="preserve">C12595</t>
  </si>
  <si>
    <t xml:space="preserve">C12596</t>
  </si>
  <si>
    <t xml:space="preserve">C12597</t>
  </si>
  <si>
    <t xml:space="preserve">C12598</t>
  </si>
  <si>
    <t xml:space="preserve">C12599</t>
  </si>
  <si>
    <t xml:space="preserve">C12600</t>
  </si>
  <si>
    <t xml:space="preserve">C12601</t>
  </si>
  <si>
    <t xml:space="preserve">C12602</t>
  </si>
  <si>
    <t xml:space="preserve">C12603</t>
  </si>
  <si>
    <t xml:space="preserve">C12604</t>
  </si>
  <si>
    <t xml:space="preserve">C12605</t>
  </si>
  <si>
    <t xml:space="preserve">C12606</t>
  </si>
  <si>
    <t xml:space="preserve">C12607</t>
  </si>
  <si>
    <t xml:space="preserve">C12608</t>
  </si>
  <si>
    <t xml:space="preserve">C12609</t>
  </si>
  <si>
    <t xml:space="preserve">C12610</t>
  </si>
  <si>
    <t xml:space="preserve">C12611</t>
  </si>
  <si>
    <t xml:space="preserve">C12612</t>
  </si>
  <si>
    <t xml:space="preserve">C12613</t>
  </si>
  <si>
    <t xml:space="preserve">C12614</t>
  </si>
  <si>
    <t xml:space="preserve">C12615</t>
  </si>
  <si>
    <t xml:space="preserve">C12616</t>
  </si>
  <si>
    <t xml:space="preserve">C12617</t>
  </si>
  <si>
    <t xml:space="preserve">C12618</t>
  </si>
  <si>
    <t xml:space="preserve">C12619</t>
  </si>
  <si>
    <t xml:space="preserve">C12620</t>
  </si>
  <si>
    <t xml:space="preserve">C12621</t>
  </si>
  <si>
    <t xml:space="preserve">C12622</t>
  </si>
  <si>
    <t xml:space="preserve">C12623</t>
  </si>
  <si>
    <t xml:space="preserve">C12624</t>
  </si>
  <si>
    <t xml:space="preserve">C12625</t>
  </si>
  <si>
    <t xml:space="preserve">C12626</t>
  </si>
  <si>
    <t xml:space="preserve">C12627</t>
  </si>
  <si>
    <t xml:space="preserve">C12628</t>
  </si>
  <si>
    <t xml:space="preserve">C12629</t>
  </si>
  <si>
    <t xml:space="preserve">C12630</t>
  </si>
  <si>
    <t xml:space="preserve">C12631</t>
  </si>
  <si>
    <t xml:space="preserve">C12632</t>
  </si>
  <si>
    <t xml:space="preserve">C12633</t>
  </si>
  <si>
    <t xml:space="preserve">C12634</t>
  </si>
  <si>
    <t xml:space="preserve">C12635</t>
  </si>
  <si>
    <t xml:space="preserve">C12636</t>
  </si>
  <si>
    <t xml:space="preserve">C12637</t>
  </si>
  <si>
    <t xml:space="preserve">C12638</t>
  </si>
  <si>
    <t xml:space="preserve">C12639</t>
  </si>
  <si>
    <t xml:space="preserve">C12640</t>
  </si>
  <si>
    <t xml:space="preserve">C12641</t>
  </si>
  <si>
    <t xml:space="preserve">C12642</t>
  </si>
  <si>
    <t xml:space="preserve">C12643</t>
  </si>
  <si>
    <t xml:space="preserve">C12644</t>
  </si>
  <si>
    <t xml:space="preserve">C12645</t>
  </si>
  <si>
    <t xml:space="preserve">C12646</t>
  </si>
  <si>
    <t xml:space="preserve">C12647</t>
  </si>
  <si>
    <t xml:space="preserve">C12648</t>
  </si>
  <si>
    <t xml:space="preserve">C12649</t>
  </si>
  <si>
    <t xml:space="preserve">C12650</t>
  </si>
  <si>
    <t xml:space="preserve">C12651</t>
  </si>
  <si>
    <t xml:space="preserve">C12652</t>
  </si>
  <si>
    <t xml:space="preserve">C12653</t>
  </si>
  <si>
    <t xml:space="preserve">C12654</t>
  </si>
  <si>
    <t xml:space="preserve">C12655</t>
  </si>
  <si>
    <t xml:space="preserve">C12656</t>
  </si>
  <si>
    <t xml:space="preserve">C12657</t>
  </si>
  <si>
    <t xml:space="preserve">C12658</t>
  </si>
  <si>
    <t xml:space="preserve">C12659</t>
  </si>
  <si>
    <t xml:space="preserve">C12660</t>
  </si>
  <si>
    <t xml:space="preserve">C12661</t>
  </si>
  <si>
    <t xml:space="preserve">C12662</t>
  </si>
  <si>
    <t xml:space="preserve">C12663</t>
  </si>
  <si>
    <t xml:space="preserve">C12664</t>
  </si>
  <si>
    <t xml:space="preserve">C12665</t>
  </si>
  <si>
    <t xml:space="preserve">C12666</t>
  </si>
  <si>
    <t xml:space="preserve">C12667</t>
  </si>
  <si>
    <t xml:space="preserve">C12668</t>
  </si>
  <si>
    <t xml:space="preserve">C12669</t>
  </si>
  <si>
    <t xml:space="preserve">C12670</t>
  </si>
  <si>
    <t xml:space="preserve">C12671</t>
  </si>
  <si>
    <t xml:space="preserve">C12672</t>
  </si>
  <si>
    <t xml:space="preserve">C12673</t>
  </si>
  <si>
    <t xml:space="preserve">C12674</t>
  </si>
  <si>
    <t xml:space="preserve">C12675</t>
  </si>
  <si>
    <t xml:space="preserve">C12676</t>
  </si>
  <si>
    <t xml:space="preserve">C12677</t>
  </si>
  <si>
    <t xml:space="preserve">C12678</t>
  </si>
  <si>
    <t xml:space="preserve">C12679</t>
  </si>
  <si>
    <t xml:space="preserve">C12680</t>
  </si>
  <si>
    <t xml:space="preserve">C12681</t>
  </si>
  <si>
    <t xml:space="preserve">C12682</t>
  </si>
  <si>
    <t xml:space="preserve">C12683</t>
  </si>
  <si>
    <t xml:space="preserve">C12684</t>
  </si>
  <si>
    <t xml:space="preserve">C12685</t>
  </si>
  <si>
    <t xml:space="preserve">C12686</t>
  </si>
  <si>
    <t xml:space="preserve">C12687</t>
  </si>
  <si>
    <t xml:space="preserve">C12688</t>
  </si>
  <si>
    <t xml:space="preserve">C12689</t>
  </si>
  <si>
    <t xml:space="preserve">C12690</t>
  </si>
  <si>
    <t xml:space="preserve">C12691</t>
  </si>
  <si>
    <t xml:space="preserve">C12692</t>
  </si>
  <si>
    <t xml:space="preserve">C12693</t>
  </si>
  <si>
    <t xml:space="preserve">C12694</t>
  </si>
  <si>
    <t xml:space="preserve">C12695</t>
  </si>
  <si>
    <t xml:space="preserve">C12696</t>
  </si>
  <si>
    <t xml:space="preserve">C12697</t>
  </si>
  <si>
    <t xml:space="preserve">C12698</t>
  </si>
  <si>
    <t xml:space="preserve">C12699</t>
  </si>
  <si>
    <t xml:space="preserve">C12700</t>
  </si>
  <si>
    <t xml:space="preserve">C12701</t>
  </si>
  <si>
    <t xml:space="preserve">C12702</t>
  </si>
  <si>
    <t xml:space="preserve">C12703</t>
  </si>
  <si>
    <t xml:space="preserve">C12704</t>
  </si>
  <si>
    <t xml:space="preserve">C12705</t>
  </si>
  <si>
    <t xml:space="preserve">C12706</t>
  </si>
  <si>
    <t xml:space="preserve">C12707</t>
  </si>
  <si>
    <t xml:space="preserve">C12708</t>
  </si>
  <si>
    <t xml:space="preserve">C12709</t>
  </si>
  <si>
    <t xml:space="preserve">C12710</t>
  </si>
  <si>
    <t xml:space="preserve">C12711</t>
  </si>
  <si>
    <t xml:space="preserve">C12712</t>
  </si>
  <si>
    <t xml:space="preserve">C12713</t>
  </si>
  <si>
    <t xml:space="preserve">C12714</t>
  </si>
  <si>
    <t xml:space="preserve">C12715</t>
  </si>
  <si>
    <t xml:space="preserve">C12716</t>
  </si>
  <si>
    <t xml:space="preserve">C12717</t>
  </si>
  <si>
    <t xml:space="preserve">C12718</t>
  </si>
  <si>
    <t xml:space="preserve">C12719</t>
  </si>
  <si>
    <t xml:space="preserve">C12720</t>
  </si>
  <si>
    <t xml:space="preserve">C12721</t>
  </si>
  <si>
    <t xml:space="preserve">C12722</t>
  </si>
  <si>
    <t xml:space="preserve">C12723</t>
  </si>
  <si>
    <t xml:space="preserve">C12724</t>
  </si>
  <si>
    <t xml:space="preserve">C12725</t>
  </si>
  <si>
    <t xml:space="preserve">C12726</t>
  </si>
  <si>
    <t xml:space="preserve">C12727</t>
  </si>
  <si>
    <t xml:space="preserve">C12728</t>
  </si>
  <si>
    <t xml:space="preserve">C12729</t>
  </si>
  <si>
    <t xml:space="preserve">C12730</t>
  </si>
  <si>
    <t xml:space="preserve">C12731</t>
  </si>
  <si>
    <t xml:space="preserve">C12732</t>
  </si>
  <si>
    <t xml:space="preserve">C12733</t>
  </si>
  <si>
    <t xml:space="preserve">C12734</t>
  </si>
  <si>
    <t xml:space="preserve">C12735</t>
  </si>
  <si>
    <t xml:space="preserve">C12736</t>
  </si>
  <si>
    <t xml:space="preserve">C12737</t>
  </si>
  <si>
    <t xml:space="preserve">C12738</t>
  </si>
  <si>
    <t xml:space="preserve">C12739</t>
  </si>
  <si>
    <t xml:space="preserve">C12740</t>
  </si>
  <si>
    <t xml:space="preserve">C12741</t>
  </si>
  <si>
    <t xml:space="preserve">C12742</t>
  </si>
  <si>
    <t xml:space="preserve">C12743</t>
  </si>
  <si>
    <t xml:space="preserve">C12744</t>
  </si>
  <si>
    <t xml:space="preserve">C12745</t>
  </si>
  <si>
    <t xml:space="preserve">C12746</t>
  </si>
  <si>
    <t xml:space="preserve">C12747</t>
  </si>
  <si>
    <t xml:space="preserve">C12748</t>
  </si>
  <si>
    <t xml:space="preserve">C12749</t>
  </si>
  <si>
    <t xml:space="preserve">C12750</t>
  </si>
  <si>
    <t xml:space="preserve">C12751</t>
  </si>
  <si>
    <t xml:space="preserve">C12752</t>
  </si>
  <si>
    <t xml:space="preserve">C12753</t>
  </si>
  <si>
    <t xml:space="preserve">C12754</t>
  </si>
  <si>
    <t xml:space="preserve">C12755</t>
  </si>
  <si>
    <t xml:space="preserve">C12756</t>
  </si>
  <si>
    <t xml:space="preserve">C12757</t>
  </si>
  <si>
    <t xml:space="preserve">C12758</t>
  </si>
  <si>
    <t xml:space="preserve">C12759</t>
  </si>
  <si>
    <t xml:space="preserve">C12760</t>
  </si>
  <si>
    <t xml:space="preserve">C12761</t>
  </si>
  <si>
    <t xml:space="preserve">C12762</t>
  </si>
  <si>
    <t xml:space="preserve">C12763</t>
  </si>
  <si>
    <t xml:space="preserve">C12764</t>
  </si>
  <si>
    <t xml:space="preserve">C12765</t>
  </si>
  <si>
    <t xml:space="preserve">C12766</t>
  </si>
  <si>
    <t xml:space="preserve">C12767</t>
  </si>
  <si>
    <t xml:space="preserve">C12768</t>
  </si>
  <si>
    <t xml:space="preserve">C12769</t>
  </si>
  <si>
    <t xml:space="preserve">C12770</t>
  </si>
  <si>
    <t xml:space="preserve">C12771</t>
  </si>
  <si>
    <t xml:space="preserve">C12772</t>
  </si>
  <si>
    <t xml:space="preserve">C12773</t>
  </si>
  <si>
    <t xml:space="preserve">C12774</t>
  </si>
  <si>
    <t xml:space="preserve">C12775</t>
  </si>
  <si>
    <t xml:space="preserve">C12776</t>
  </si>
  <si>
    <t xml:space="preserve">C12777</t>
  </si>
  <si>
    <t xml:space="preserve">C12778</t>
  </si>
  <si>
    <t xml:space="preserve">C12779</t>
  </si>
  <si>
    <t xml:space="preserve">C12780</t>
  </si>
  <si>
    <t xml:space="preserve">C12781</t>
  </si>
  <si>
    <t xml:space="preserve">C12782</t>
  </si>
  <si>
    <t xml:space="preserve">C12783</t>
  </si>
  <si>
    <t xml:space="preserve">C12784</t>
  </si>
  <si>
    <t xml:space="preserve">C12785</t>
  </si>
  <si>
    <t xml:space="preserve">C12786</t>
  </si>
  <si>
    <t xml:space="preserve">C12787</t>
  </si>
  <si>
    <t xml:space="preserve">C12788</t>
  </si>
  <si>
    <t xml:space="preserve">C12789</t>
  </si>
  <si>
    <t xml:space="preserve">C12790</t>
  </si>
  <si>
    <t xml:space="preserve">C12791</t>
  </si>
  <si>
    <t xml:space="preserve">C12792</t>
  </si>
  <si>
    <t xml:space="preserve">C12793</t>
  </si>
  <si>
    <t xml:space="preserve">C12794</t>
  </si>
  <si>
    <t xml:space="preserve">C12795</t>
  </si>
  <si>
    <t xml:space="preserve">C12796</t>
  </si>
  <si>
    <t xml:space="preserve">C12797</t>
  </si>
  <si>
    <t xml:space="preserve">C12798</t>
  </si>
  <si>
    <t xml:space="preserve">C12799</t>
  </si>
  <si>
    <t xml:space="preserve">C12800</t>
  </si>
  <si>
    <t xml:space="preserve">C12801</t>
  </si>
  <si>
    <t xml:space="preserve">C12802</t>
  </si>
  <si>
    <t xml:space="preserve">C12803</t>
  </si>
  <si>
    <t xml:space="preserve">C12804</t>
  </si>
  <si>
    <t xml:space="preserve">C12805</t>
  </si>
  <si>
    <t xml:space="preserve">C12806</t>
  </si>
  <si>
    <t xml:space="preserve">C12807</t>
  </si>
  <si>
    <t xml:space="preserve">C12808</t>
  </si>
  <si>
    <t xml:space="preserve">C12809</t>
  </si>
  <si>
    <t xml:space="preserve">C12810</t>
  </si>
  <si>
    <t xml:space="preserve">C12811</t>
  </si>
  <si>
    <t xml:space="preserve">C12812</t>
  </si>
  <si>
    <t xml:space="preserve">C12813</t>
  </si>
  <si>
    <t xml:space="preserve">C12814</t>
  </si>
  <si>
    <t xml:space="preserve">C12815</t>
  </si>
  <si>
    <t xml:space="preserve">C12816</t>
  </si>
  <si>
    <t xml:space="preserve">C12817</t>
  </si>
  <si>
    <t xml:space="preserve">C12818</t>
  </si>
  <si>
    <t xml:space="preserve">C12819</t>
  </si>
  <si>
    <t xml:space="preserve">C12820</t>
  </si>
  <si>
    <t xml:space="preserve">C12821</t>
  </si>
  <si>
    <t xml:space="preserve">C12822</t>
  </si>
  <si>
    <t xml:space="preserve">C12823</t>
  </si>
  <si>
    <t xml:space="preserve">C12824</t>
  </si>
  <si>
    <t xml:space="preserve">C12825</t>
  </si>
  <si>
    <t xml:space="preserve">C12826</t>
  </si>
  <si>
    <t xml:space="preserve">C12827</t>
  </si>
  <si>
    <t xml:space="preserve">C12828</t>
  </si>
  <si>
    <t xml:space="preserve">C12829</t>
  </si>
  <si>
    <t xml:space="preserve">C12830</t>
  </si>
  <si>
    <t xml:space="preserve">C12831</t>
  </si>
  <si>
    <t xml:space="preserve">C12832</t>
  </si>
  <si>
    <t xml:space="preserve">C12833</t>
  </si>
  <si>
    <t xml:space="preserve">C12834</t>
  </si>
  <si>
    <t xml:space="preserve">C12835</t>
  </si>
  <si>
    <t xml:space="preserve">C12836</t>
  </si>
  <si>
    <t xml:space="preserve">C12837</t>
  </si>
  <si>
    <t xml:space="preserve">C12838</t>
  </si>
  <si>
    <t xml:space="preserve">C12839</t>
  </si>
  <si>
    <t xml:space="preserve">C12840</t>
  </si>
  <si>
    <t xml:space="preserve">C12841</t>
  </si>
  <si>
    <t xml:space="preserve">C12842</t>
  </si>
  <si>
    <t xml:space="preserve">C12843</t>
  </si>
  <si>
    <t xml:space="preserve">C12844</t>
  </si>
  <si>
    <t xml:space="preserve">C12845</t>
  </si>
  <si>
    <t xml:space="preserve">C12846</t>
  </si>
  <si>
    <t xml:space="preserve">C12847</t>
  </si>
  <si>
    <t xml:space="preserve">C12848</t>
  </si>
  <si>
    <t xml:space="preserve">C12849</t>
  </si>
  <si>
    <t xml:space="preserve">C12850</t>
  </si>
  <si>
    <t xml:space="preserve">C12851</t>
  </si>
  <si>
    <t xml:space="preserve">C12852</t>
  </si>
  <si>
    <t xml:space="preserve">C12853</t>
  </si>
  <si>
    <t xml:space="preserve">C12854</t>
  </si>
  <si>
    <t xml:space="preserve">C12855</t>
  </si>
  <si>
    <t xml:space="preserve">C12856</t>
  </si>
  <si>
    <t xml:space="preserve">C12857</t>
  </si>
  <si>
    <t xml:space="preserve">C12858</t>
  </si>
  <si>
    <t xml:space="preserve">C12859</t>
  </si>
  <si>
    <t xml:space="preserve">C12860</t>
  </si>
  <si>
    <t xml:space="preserve">C12861</t>
  </si>
  <si>
    <t xml:space="preserve">C12862</t>
  </si>
  <si>
    <t xml:space="preserve">C12863</t>
  </si>
  <si>
    <t xml:space="preserve">C12864</t>
  </si>
  <si>
    <t xml:space="preserve">C12865</t>
  </si>
  <si>
    <t xml:space="preserve">C12866</t>
  </si>
  <si>
    <t xml:space="preserve">C12867</t>
  </si>
  <si>
    <t xml:space="preserve">C12868</t>
  </si>
  <si>
    <t xml:space="preserve">C12869</t>
  </si>
  <si>
    <t xml:space="preserve">C12870</t>
  </si>
  <si>
    <t xml:space="preserve">C12871</t>
  </si>
  <si>
    <t xml:space="preserve">C12872</t>
  </si>
  <si>
    <t xml:space="preserve">C12873</t>
  </si>
  <si>
    <t xml:space="preserve">C12874</t>
  </si>
  <si>
    <t xml:space="preserve">C12875</t>
  </si>
  <si>
    <t xml:space="preserve">C12876</t>
  </si>
  <si>
    <t xml:space="preserve">C12877</t>
  </si>
  <si>
    <t xml:space="preserve">C12878</t>
  </si>
  <si>
    <t xml:space="preserve">C12879</t>
  </si>
  <si>
    <t xml:space="preserve">C12880</t>
  </si>
  <si>
    <t xml:space="preserve">C12881</t>
  </si>
  <si>
    <t xml:space="preserve">C12882</t>
  </si>
  <si>
    <t xml:space="preserve">C12883</t>
  </si>
  <si>
    <t xml:space="preserve">C12884</t>
  </si>
  <si>
    <t xml:space="preserve">C12885</t>
  </si>
  <si>
    <t xml:space="preserve">C12886</t>
  </si>
  <si>
    <t xml:space="preserve">C12887</t>
  </si>
  <si>
    <t xml:space="preserve">C12888</t>
  </si>
  <si>
    <t xml:space="preserve">C12889</t>
  </si>
  <si>
    <t xml:space="preserve">C12890</t>
  </si>
  <si>
    <t xml:space="preserve">C12891</t>
  </si>
  <si>
    <t xml:space="preserve">C12892</t>
  </si>
  <si>
    <t xml:space="preserve">C12893</t>
  </si>
  <si>
    <t xml:space="preserve">C12894</t>
  </si>
  <si>
    <t xml:space="preserve">C12895</t>
  </si>
  <si>
    <t xml:space="preserve">C12896</t>
  </si>
  <si>
    <t xml:space="preserve">C12897</t>
  </si>
  <si>
    <t xml:space="preserve">C12898</t>
  </si>
  <si>
    <t xml:space="preserve">C12899</t>
  </si>
  <si>
    <t xml:space="preserve">C12900</t>
  </si>
  <si>
    <t xml:space="preserve">C12901</t>
  </si>
  <si>
    <t xml:space="preserve">C12902</t>
  </si>
  <si>
    <t xml:space="preserve">C12903</t>
  </si>
  <si>
    <t xml:space="preserve">C12904</t>
  </si>
  <si>
    <t xml:space="preserve">C12905</t>
  </si>
  <si>
    <t xml:space="preserve">C12906</t>
  </si>
  <si>
    <t xml:space="preserve">C12907</t>
  </si>
  <si>
    <t xml:space="preserve">C12908</t>
  </si>
  <si>
    <t xml:space="preserve">C12909</t>
  </si>
  <si>
    <t xml:space="preserve">C12910</t>
  </si>
  <si>
    <t xml:space="preserve">C12911</t>
  </si>
  <si>
    <t xml:space="preserve">C12912</t>
  </si>
  <si>
    <t xml:space="preserve">C12913</t>
  </si>
  <si>
    <t xml:space="preserve">C12914</t>
  </si>
  <si>
    <t xml:space="preserve">C12915</t>
  </si>
  <si>
    <t xml:space="preserve">C12916</t>
  </si>
  <si>
    <t xml:space="preserve">C12917</t>
  </si>
  <si>
    <t xml:space="preserve">C12918</t>
  </si>
  <si>
    <t xml:space="preserve">C12919</t>
  </si>
  <si>
    <t xml:space="preserve">C12920</t>
  </si>
  <si>
    <t xml:space="preserve">C12921</t>
  </si>
  <si>
    <t xml:space="preserve">C12922</t>
  </si>
  <si>
    <t xml:space="preserve">C12923</t>
  </si>
  <si>
    <t xml:space="preserve">C12924</t>
  </si>
  <si>
    <t xml:space="preserve">C12925</t>
  </si>
  <si>
    <t xml:space="preserve">C12926</t>
  </si>
  <si>
    <t xml:space="preserve">C12927</t>
  </si>
  <si>
    <t xml:space="preserve">C12928</t>
  </si>
  <si>
    <t xml:space="preserve">C12929</t>
  </si>
  <si>
    <t xml:space="preserve">C12930</t>
  </si>
  <si>
    <t xml:space="preserve">C12931</t>
  </si>
  <si>
    <t xml:space="preserve">C12932</t>
  </si>
  <si>
    <t xml:space="preserve">C12933</t>
  </si>
  <si>
    <t xml:space="preserve">C12934</t>
  </si>
  <si>
    <t xml:space="preserve">C12935</t>
  </si>
  <si>
    <t xml:space="preserve">C12936</t>
  </si>
  <si>
    <t xml:space="preserve">C12937</t>
  </si>
  <si>
    <t xml:space="preserve">C12938</t>
  </si>
  <si>
    <t xml:space="preserve">C12939</t>
  </si>
  <si>
    <t xml:space="preserve">C12940</t>
  </si>
  <si>
    <t xml:space="preserve">C12941</t>
  </si>
  <si>
    <t xml:space="preserve">C12942</t>
  </si>
  <si>
    <t xml:space="preserve">C12943</t>
  </si>
  <si>
    <t xml:space="preserve">C12944</t>
  </si>
  <si>
    <t xml:space="preserve">C12945</t>
  </si>
  <si>
    <t xml:space="preserve">C12946</t>
  </si>
  <si>
    <t xml:space="preserve">C12947</t>
  </si>
  <si>
    <t xml:space="preserve">C12948</t>
  </si>
  <si>
    <t xml:space="preserve">C12949</t>
  </si>
  <si>
    <t xml:space="preserve">C12950</t>
  </si>
  <si>
    <t xml:space="preserve">C12951</t>
  </si>
  <si>
    <t xml:space="preserve">C12952</t>
  </si>
  <si>
    <t xml:space="preserve">C12953</t>
  </si>
  <si>
    <t xml:space="preserve">C12954</t>
  </si>
  <si>
    <t xml:space="preserve">C12955</t>
  </si>
  <si>
    <t xml:space="preserve">C12956</t>
  </si>
  <si>
    <t xml:space="preserve">C12957</t>
  </si>
  <si>
    <t xml:space="preserve">C12958</t>
  </si>
  <si>
    <t xml:space="preserve">C12959</t>
  </si>
  <si>
    <t xml:space="preserve">C12960</t>
  </si>
  <si>
    <t xml:space="preserve">C12961</t>
  </si>
  <si>
    <t xml:space="preserve">C12962</t>
  </si>
  <si>
    <t xml:space="preserve">C12963</t>
  </si>
  <si>
    <t xml:space="preserve">C12964</t>
  </si>
  <si>
    <t xml:space="preserve">C12965</t>
  </si>
  <si>
    <t xml:space="preserve">C12966</t>
  </si>
  <si>
    <t xml:space="preserve">C12967</t>
  </si>
  <si>
    <t xml:space="preserve">C12968</t>
  </si>
  <si>
    <t xml:space="preserve">C12969</t>
  </si>
  <si>
    <t xml:space="preserve">C12970</t>
  </si>
  <si>
    <t xml:space="preserve">C12971</t>
  </si>
  <si>
    <t xml:space="preserve">C12972</t>
  </si>
  <si>
    <t xml:space="preserve">C12973</t>
  </si>
  <si>
    <t xml:space="preserve">C12974</t>
  </si>
  <si>
    <t xml:space="preserve">C12975</t>
  </si>
  <si>
    <t xml:space="preserve">C12976</t>
  </si>
  <si>
    <t xml:space="preserve">C12977</t>
  </si>
  <si>
    <t xml:space="preserve">C12978</t>
  </si>
  <si>
    <t xml:space="preserve">C12979</t>
  </si>
  <si>
    <t xml:space="preserve">C12980</t>
  </si>
  <si>
    <t xml:space="preserve">C12981</t>
  </si>
  <si>
    <t xml:space="preserve">C12982</t>
  </si>
  <si>
    <t xml:space="preserve">C12983</t>
  </si>
  <si>
    <t xml:space="preserve">C12984</t>
  </si>
  <si>
    <t xml:space="preserve">C12985</t>
  </si>
  <si>
    <t xml:space="preserve">C12986</t>
  </si>
  <si>
    <t xml:space="preserve">C12987</t>
  </si>
  <si>
    <t xml:space="preserve">C12988</t>
  </si>
  <si>
    <t xml:space="preserve">C12989</t>
  </si>
  <si>
    <t xml:space="preserve">C12990</t>
  </si>
  <si>
    <t xml:space="preserve">C12991</t>
  </si>
  <si>
    <t xml:space="preserve">C12992</t>
  </si>
  <si>
    <t xml:space="preserve">C12993</t>
  </si>
  <si>
    <t xml:space="preserve">C12994</t>
  </si>
  <si>
    <t xml:space="preserve">C12995</t>
  </si>
  <si>
    <t xml:space="preserve">C12996</t>
  </si>
  <si>
    <t xml:space="preserve">C12997</t>
  </si>
  <si>
    <t xml:space="preserve">C12998</t>
  </si>
  <si>
    <t xml:space="preserve">C12999</t>
  </si>
  <si>
    <t xml:space="preserve">C13000</t>
  </si>
  <si>
    <t xml:space="preserve">C13001</t>
  </si>
  <si>
    <t xml:space="preserve">C13002</t>
  </si>
  <si>
    <t xml:space="preserve">C13003</t>
  </si>
  <si>
    <t xml:space="preserve">C13004</t>
  </si>
  <si>
    <t xml:space="preserve">C13005</t>
  </si>
  <si>
    <t xml:space="preserve">C13006</t>
  </si>
  <si>
    <t xml:space="preserve">C13007</t>
  </si>
  <si>
    <t xml:space="preserve">C13008</t>
  </si>
  <si>
    <t xml:space="preserve">C13009</t>
  </si>
  <si>
    <t xml:space="preserve">C13010</t>
  </si>
  <si>
    <t xml:space="preserve">C13011</t>
  </si>
  <si>
    <t xml:space="preserve">C13012</t>
  </si>
  <si>
    <t xml:space="preserve">C13013</t>
  </si>
  <si>
    <t xml:space="preserve">C13014</t>
  </si>
  <si>
    <t xml:space="preserve">C13015</t>
  </si>
  <si>
    <t xml:space="preserve">C13016</t>
  </si>
  <si>
    <t xml:space="preserve">C13017</t>
  </si>
  <si>
    <t xml:space="preserve">C13018</t>
  </si>
  <si>
    <t xml:space="preserve">C13019</t>
  </si>
  <si>
    <t xml:space="preserve">C13020</t>
  </si>
  <si>
    <t xml:space="preserve">C13021</t>
  </si>
  <si>
    <t xml:space="preserve">C13022</t>
  </si>
  <si>
    <t xml:space="preserve">C13023</t>
  </si>
  <si>
    <t xml:space="preserve">C13024</t>
  </si>
  <si>
    <t xml:space="preserve">C13025</t>
  </si>
  <si>
    <t xml:space="preserve">C13026</t>
  </si>
  <si>
    <t xml:space="preserve">C13027</t>
  </si>
  <si>
    <t xml:space="preserve">C13028</t>
  </si>
  <si>
    <t xml:space="preserve">C13029</t>
  </si>
  <si>
    <t xml:space="preserve">C13030</t>
  </si>
  <si>
    <t xml:space="preserve">C13031</t>
  </si>
  <si>
    <t xml:space="preserve">C13032</t>
  </si>
  <si>
    <t xml:space="preserve">C13033</t>
  </si>
  <si>
    <t xml:space="preserve">C13034</t>
  </si>
  <si>
    <t xml:space="preserve">C13035</t>
  </si>
  <si>
    <t xml:space="preserve">C13036</t>
  </si>
  <si>
    <t xml:space="preserve">C13037</t>
  </si>
  <si>
    <t xml:space="preserve">C13038</t>
  </si>
  <si>
    <t xml:space="preserve">C13039</t>
  </si>
  <si>
    <t xml:space="preserve">C13040</t>
  </si>
  <si>
    <t xml:space="preserve">C13041</t>
  </si>
  <si>
    <t xml:space="preserve">C13042</t>
  </si>
  <si>
    <t xml:space="preserve">C13043</t>
  </si>
  <si>
    <t xml:space="preserve">C13044</t>
  </si>
  <si>
    <t xml:space="preserve">C13045</t>
  </si>
  <si>
    <t xml:space="preserve">C13046</t>
  </si>
  <si>
    <t xml:space="preserve">C13047</t>
  </si>
  <si>
    <t xml:space="preserve">C13048</t>
  </si>
  <si>
    <t xml:space="preserve">C13049</t>
  </si>
  <si>
    <t xml:space="preserve">C13050</t>
  </si>
  <si>
    <t xml:space="preserve">C13051</t>
  </si>
  <si>
    <t xml:space="preserve">C13052</t>
  </si>
  <si>
    <t xml:space="preserve">C13053</t>
  </si>
  <si>
    <t xml:space="preserve">C13054</t>
  </si>
  <si>
    <t xml:space="preserve">C13055</t>
  </si>
  <si>
    <t xml:space="preserve">C13056</t>
  </si>
  <si>
    <t xml:space="preserve">C13057</t>
  </si>
  <si>
    <t xml:space="preserve">C13058</t>
  </si>
  <si>
    <t xml:space="preserve">C13059</t>
  </si>
  <si>
    <t xml:space="preserve">C13060</t>
  </si>
  <si>
    <t xml:space="preserve">C13061</t>
  </si>
  <si>
    <t xml:space="preserve">C13062</t>
  </si>
  <si>
    <t xml:space="preserve">C13063</t>
  </si>
  <si>
    <t xml:space="preserve">C13064</t>
  </si>
  <si>
    <t xml:space="preserve">C13065</t>
  </si>
  <si>
    <t xml:space="preserve">C13066</t>
  </si>
  <si>
    <t xml:space="preserve">C13067</t>
  </si>
  <si>
    <t xml:space="preserve">C13068</t>
  </si>
  <si>
    <t xml:space="preserve">C13069</t>
  </si>
  <si>
    <t xml:space="preserve">C13070</t>
  </si>
  <si>
    <t xml:space="preserve">C13071</t>
  </si>
  <si>
    <t xml:space="preserve">C13072</t>
  </si>
  <si>
    <t xml:space="preserve">C13073</t>
  </si>
  <si>
    <t xml:space="preserve">C13074</t>
  </si>
  <si>
    <t xml:space="preserve">C13075</t>
  </si>
  <si>
    <t xml:space="preserve">C13076</t>
  </si>
  <si>
    <t xml:space="preserve">C13077</t>
  </si>
  <si>
    <t xml:space="preserve">C13078</t>
  </si>
  <si>
    <t xml:space="preserve">C13079</t>
  </si>
  <si>
    <t xml:space="preserve">C13080</t>
  </si>
  <si>
    <t xml:space="preserve">C13081</t>
  </si>
  <si>
    <t xml:space="preserve">C13082</t>
  </si>
  <si>
    <t xml:space="preserve">C13083</t>
  </si>
  <si>
    <t xml:space="preserve">C13084</t>
  </si>
  <si>
    <t xml:space="preserve">C13085</t>
  </si>
  <si>
    <t xml:space="preserve">C13086</t>
  </si>
  <si>
    <t xml:space="preserve">C13087</t>
  </si>
  <si>
    <t xml:space="preserve">C13088</t>
  </si>
  <si>
    <t xml:space="preserve">C13089</t>
  </si>
  <si>
    <t xml:space="preserve">C13090</t>
  </si>
  <si>
    <t xml:space="preserve">C13091</t>
  </si>
  <si>
    <t xml:space="preserve">C13092</t>
  </si>
  <si>
    <t xml:space="preserve">C13093</t>
  </si>
  <si>
    <t xml:space="preserve">C13094</t>
  </si>
  <si>
    <t xml:space="preserve">C13095</t>
  </si>
  <si>
    <t xml:space="preserve">C13096</t>
  </si>
  <si>
    <t xml:space="preserve">C13097</t>
  </si>
  <si>
    <t xml:space="preserve">C13098</t>
  </si>
  <si>
    <t xml:space="preserve">C13099</t>
  </si>
  <si>
    <t xml:space="preserve">C13100</t>
  </si>
  <si>
    <t xml:space="preserve">C13101</t>
  </si>
  <si>
    <t xml:space="preserve">C13102</t>
  </si>
  <si>
    <t xml:space="preserve">C13103</t>
  </si>
  <si>
    <t xml:space="preserve">C13104</t>
  </si>
  <si>
    <t xml:space="preserve">C13105</t>
  </si>
  <si>
    <t xml:space="preserve">C13106</t>
  </si>
  <si>
    <t xml:space="preserve">C13107</t>
  </si>
  <si>
    <t xml:space="preserve">C13108</t>
  </si>
  <si>
    <t xml:space="preserve">C13109</t>
  </si>
  <si>
    <t xml:space="preserve">C13110</t>
  </si>
  <si>
    <t xml:space="preserve">C13111</t>
  </si>
  <si>
    <t xml:space="preserve">C13112</t>
  </si>
  <si>
    <t xml:space="preserve">C13113</t>
  </si>
  <si>
    <t xml:space="preserve">C13114</t>
  </si>
  <si>
    <t xml:space="preserve">C13115</t>
  </si>
  <si>
    <t xml:space="preserve">C13116</t>
  </si>
  <si>
    <t xml:space="preserve">C13117</t>
  </si>
  <si>
    <t xml:space="preserve">C13118</t>
  </si>
  <si>
    <t xml:space="preserve">C13119</t>
  </si>
  <si>
    <t xml:space="preserve">C13120</t>
  </si>
  <si>
    <t xml:space="preserve">C13121</t>
  </si>
  <si>
    <t xml:space="preserve">C13122</t>
  </si>
  <si>
    <t xml:space="preserve">C13123</t>
  </si>
  <si>
    <t xml:space="preserve">C13124</t>
  </si>
  <si>
    <t xml:space="preserve">C13125</t>
  </si>
  <si>
    <t xml:space="preserve">C13126</t>
  </si>
  <si>
    <t xml:space="preserve">C13127</t>
  </si>
  <si>
    <t xml:space="preserve">C13128</t>
  </si>
  <si>
    <t xml:space="preserve">C13129</t>
  </si>
  <si>
    <t xml:space="preserve">C13130</t>
  </si>
  <si>
    <t xml:space="preserve">C13131</t>
  </si>
  <si>
    <t xml:space="preserve">C13132</t>
  </si>
  <si>
    <t xml:space="preserve">C13133</t>
  </si>
  <si>
    <t xml:space="preserve">C13134</t>
  </si>
  <si>
    <t xml:space="preserve">C13135</t>
  </si>
  <si>
    <t xml:space="preserve">C13136</t>
  </si>
  <si>
    <t xml:space="preserve">C13137</t>
  </si>
  <si>
    <t xml:space="preserve">C13138</t>
  </si>
  <si>
    <t xml:space="preserve">C13139</t>
  </si>
  <si>
    <t xml:space="preserve">C13140</t>
  </si>
  <si>
    <t xml:space="preserve">C13141</t>
  </si>
  <si>
    <t xml:space="preserve">C13142</t>
  </si>
  <si>
    <t xml:space="preserve">C13143</t>
  </si>
  <si>
    <t xml:space="preserve">C13144</t>
  </si>
  <si>
    <t xml:space="preserve">C13145</t>
  </si>
  <si>
    <t xml:space="preserve">C13146</t>
  </si>
  <si>
    <t xml:space="preserve">C13147</t>
  </si>
  <si>
    <t xml:space="preserve">C13148</t>
  </si>
  <si>
    <t xml:space="preserve">C13149</t>
  </si>
  <si>
    <t xml:space="preserve">C13150</t>
  </si>
  <si>
    <t xml:space="preserve">C13151</t>
  </si>
  <si>
    <t xml:space="preserve">C13152</t>
  </si>
  <si>
    <t xml:space="preserve">C13153</t>
  </si>
  <si>
    <t xml:space="preserve">C13154</t>
  </si>
  <si>
    <t xml:space="preserve">C13155</t>
  </si>
  <si>
    <t xml:space="preserve">C13156</t>
  </si>
  <si>
    <t xml:space="preserve">C13157</t>
  </si>
  <si>
    <t xml:space="preserve">C13158</t>
  </si>
  <si>
    <t xml:space="preserve">C13159</t>
  </si>
  <si>
    <t xml:space="preserve">C13160</t>
  </si>
  <si>
    <t xml:space="preserve">C13161</t>
  </si>
  <si>
    <t xml:space="preserve">C13162</t>
  </si>
  <si>
    <t xml:space="preserve">C13163</t>
  </si>
  <si>
    <t xml:space="preserve">C13164</t>
  </si>
  <si>
    <t xml:space="preserve">C13165</t>
  </si>
  <si>
    <t xml:space="preserve">C13166</t>
  </si>
  <si>
    <t xml:space="preserve">C13167</t>
  </si>
  <si>
    <t xml:space="preserve">C13168</t>
  </si>
  <si>
    <t xml:space="preserve">C13169</t>
  </si>
  <si>
    <t xml:space="preserve">C13170</t>
  </si>
  <si>
    <t xml:space="preserve">C13171</t>
  </si>
  <si>
    <t xml:space="preserve">C13172</t>
  </si>
  <si>
    <t xml:space="preserve">C13173</t>
  </si>
  <si>
    <t xml:space="preserve">C13174</t>
  </si>
  <si>
    <t xml:space="preserve">C13175</t>
  </si>
  <si>
    <t xml:space="preserve">C13176</t>
  </si>
  <si>
    <t xml:space="preserve">C13177</t>
  </si>
  <si>
    <t xml:space="preserve">C13178</t>
  </si>
  <si>
    <t xml:space="preserve">C13179</t>
  </si>
  <si>
    <t xml:space="preserve">C13180</t>
  </si>
  <si>
    <t xml:space="preserve">C13181</t>
  </si>
  <si>
    <t xml:space="preserve">C13182</t>
  </si>
  <si>
    <t xml:space="preserve">C13183</t>
  </si>
  <si>
    <t xml:space="preserve">C13184</t>
  </si>
  <si>
    <t xml:space="preserve">C13185</t>
  </si>
  <si>
    <t xml:space="preserve">C13186</t>
  </si>
  <si>
    <t xml:space="preserve">C13187</t>
  </si>
  <si>
    <t xml:space="preserve">C13188</t>
  </si>
  <si>
    <t xml:space="preserve">C13189</t>
  </si>
  <si>
    <t xml:space="preserve">C13190</t>
  </si>
  <si>
    <t xml:space="preserve">C13191</t>
  </si>
  <si>
    <t xml:space="preserve">C13192</t>
  </si>
  <si>
    <t xml:space="preserve">C13193</t>
  </si>
  <si>
    <t xml:space="preserve">C13194</t>
  </si>
  <si>
    <t xml:space="preserve">C13195</t>
  </si>
  <si>
    <t xml:space="preserve">C13196</t>
  </si>
  <si>
    <t xml:space="preserve">C13197</t>
  </si>
  <si>
    <t xml:space="preserve">C13198</t>
  </si>
  <si>
    <t xml:space="preserve">C13199</t>
  </si>
  <si>
    <t xml:space="preserve">C13200</t>
  </si>
  <si>
    <t xml:space="preserve">C13201</t>
  </si>
  <si>
    <t xml:space="preserve">C13202</t>
  </si>
  <si>
    <t xml:space="preserve">C13203</t>
  </si>
  <si>
    <t xml:space="preserve">C13204</t>
  </si>
  <si>
    <t xml:space="preserve">C13205</t>
  </si>
  <si>
    <t xml:space="preserve">C13206</t>
  </si>
  <si>
    <t xml:space="preserve">C13207</t>
  </si>
  <si>
    <t xml:space="preserve">C13208</t>
  </si>
  <si>
    <t xml:space="preserve">C13209</t>
  </si>
  <si>
    <t xml:space="preserve">C13210</t>
  </si>
  <si>
    <t xml:space="preserve">C13211</t>
  </si>
  <si>
    <t xml:space="preserve">C13212</t>
  </si>
  <si>
    <t xml:space="preserve">C13213</t>
  </si>
  <si>
    <t xml:space="preserve">C13214</t>
  </si>
  <si>
    <t xml:space="preserve">C13215</t>
  </si>
  <si>
    <t xml:space="preserve">C13216</t>
  </si>
  <si>
    <t xml:space="preserve">C13217</t>
  </si>
  <si>
    <t xml:space="preserve">C13218</t>
  </si>
  <si>
    <t xml:space="preserve">C13219</t>
  </si>
  <si>
    <t xml:space="preserve">C13220</t>
  </si>
  <si>
    <t xml:space="preserve">C13221</t>
  </si>
  <si>
    <t xml:space="preserve">C13222</t>
  </si>
  <si>
    <t xml:space="preserve">C13223</t>
  </si>
  <si>
    <t xml:space="preserve">C13224</t>
  </si>
  <si>
    <t xml:space="preserve">C13225</t>
  </si>
  <si>
    <t xml:space="preserve">C13226</t>
  </si>
  <si>
    <t xml:space="preserve">C13227</t>
  </si>
  <si>
    <t xml:space="preserve">C13228</t>
  </si>
  <si>
    <t xml:space="preserve">C13229</t>
  </si>
  <si>
    <t xml:space="preserve">C13230</t>
  </si>
  <si>
    <t xml:space="preserve">C13231</t>
  </si>
  <si>
    <t xml:space="preserve">C13232</t>
  </si>
  <si>
    <t xml:space="preserve">C13233</t>
  </si>
  <si>
    <t xml:space="preserve">C13234</t>
  </si>
  <si>
    <t xml:space="preserve">C13235</t>
  </si>
  <si>
    <t xml:space="preserve">C13236</t>
  </si>
  <si>
    <t xml:space="preserve">C13237</t>
  </si>
  <si>
    <t xml:space="preserve">C13238</t>
  </si>
  <si>
    <t xml:space="preserve">C13239</t>
  </si>
  <si>
    <t xml:space="preserve">C13240</t>
  </si>
  <si>
    <t xml:space="preserve">C13241</t>
  </si>
  <si>
    <t xml:space="preserve">C13242</t>
  </si>
  <si>
    <t xml:space="preserve">C13243</t>
  </si>
  <si>
    <t xml:space="preserve">C13244</t>
  </si>
  <si>
    <t xml:space="preserve">C13245</t>
  </si>
  <si>
    <t xml:space="preserve">C13246</t>
  </si>
  <si>
    <t xml:space="preserve">C13247</t>
  </si>
  <si>
    <t xml:space="preserve">C13248</t>
  </si>
  <si>
    <t xml:space="preserve">C13249</t>
  </si>
  <si>
    <t xml:space="preserve">C13250</t>
  </si>
  <si>
    <t xml:space="preserve">C13251</t>
  </si>
  <si>
    <t xml:space="preserve">C13252</t>
  </si>
  <si>
    <t xml:space="preserve">C13253</t>
  </si>
  <si>
    <t xml:space="preserve">C13254</t>
  </si>
  <si>
    <t xml:space="preserve">C13255</t>
  </si>
  <si>
    <t xml:space="preserve">C13256</t>
  </si>
  <si>
    <t xml:space="preserve">C13257</t>
  </si>
  <si>
    <t xml:space="preserve">C13258</t>
  </si>
  <si>
    <t xml:space="preserve">C13259</t>
  </si>
  <si>
    <t xml:space="preserve">C13260</t>
  </si>
  <si>
    <t xml:space="preserve">C13261</t>
  </si>
  <si>
    <t xml:space="preserve">C13262</t>
  </si>
  <si>
    <t xml:space="preserve">C13263</t>
  </si>
  <si>
    <t xml:space="preserve">C13264</t>
  </si>
  <si>
    <t xml:space="preserve">C13265</t>
  </si>
  <si>
    <t xml:space="preserve">C13266</t>
  </si>
  <si>
    <t xml:space="preserve">C13267</t>
  </si>
  <si>
    <t xml:space="preserve">C13268</t>
  </si>
  <si>
    <t xml:space="preserve">C13269</t>
  </si>
  <si>
    <t xml:space="preserve">C13270</t>
  </si>
  <si>
    <t xml:space="preserve">C13271</t>
  </si>
  <si>
    <t xml:space="preserve">C13272</t>
  </si>
  <si>
    <t xml:space="preserve">C13273</t>
  </si>
  <si>
    <t xml:space="preserve">C13274</t>
  </si>
  <si>
    <t xml:space="preserve">C13275</t>
  </si>
  <si>
    <t xml:space="preserve">C13276</t>
  </si>
  <si>
    <t xml:space="preserve">C13277</t>
  </si>
  <si>
    <t xml:space="preserve">C13278</t>
  </si>
  <si>
    <t xml:space="preserve">C13279</t>
  </si>
  <si>
    <t xml:space="preserve">C13280</t>
  </si>
  <si>
    <t xml:space="preserve">C13281</t>
  </si>
  <si>
    <t xml:space="preserve">C13282</t>
  </si>
  <si>
    <t xml:space="preserve">C13283</t>
  </si>
  <si>
    <t xml:space="preserve">C13284</t>
  </si>
  <si>
    <t xml:space="preserve">C13285</t>
  </si>
  <si>
    <t xml:space="preserve">C13286</t>
  </si>
  <si>
    <t xml:space="preserve">C13287</t>
  </si>
  <si>
    <t xml:space="preserve">C13288</t>
  </si>
  <si>
    <t xml:space="preserve">C13289</t>
  </si>
  <si>
    <t xml:space="preserve">C13290</t>
  </si>
  <si>
    <t xml:space="preserve">C13291</t>
  </si>
  <si>
    <t xml:space="preserve">C13292</t>
  </si>
  <si>
    <t xml:space="preserve">C13293</t>
  </si>
  <si>
    <t xml:space="preserve">C13294</t>
  </si>
  <si>
    <t xml:space="preserve">C13295</t>
  </si>
  <si>
    <t xml:space="preserve">C13296</t>
  </si>
  <si>
    <t xml:space="preserve">C13297</t>
  </si>
  <si>
    <t xml:space="preserve">C13298</t>
  </si>
  <si>
    <t xml:space="preserve">C13299</t>
  </si>
  <si>
    <t xml:space="preserve">C13300</t>
  </si>
  <si>
    <t xml:space="preserve">C13301</t>
  </si>
  <si>
    <t xml:space="preserve">C13302</t>
  </si>
  <si>
    <t xml:space="preserve">C13303</t>
  </si>
  <si>
    <t xml:space="preserve">C13304</t>
  </si>
  <si>
    <t xml:space="preserve">C13305</t>
  </si>
  <si>
    <t xml:space="preserve">C13306</t>
  </si>
  <si>
    <t xml:space="preserve">C13307</t>
  </si>
  <si>
    <t xml:space="preserve">C13308</t>
  </si>
  <si>
    <t xml:space="preserve">C13309</t>
  </si>
  <si>
    <t xml:space="preserve">C13310</t>
  </si>
  <si>
    <t xml:space="preserve">C13311</t>
  </si>
  <si>
    <t xml:space="preserve">C13312</t>
  </si>
  <si>
    <t xml:space="preserve">C13313</t>
  </si>
  <si>
    <t xml:space="preserve">C13314</t>
  </si>
  <si>
    <t xml:space="preserve">C13315</t>
  </si>
  <si>
    <t xml:space="preserve">C13316</t>
  </si>
  <si>
    <t xml:space="preserve">C13317</t>
  </si>
  <si>
    <t xml:space="preserve">C13318</t>
  </si>
  <si>
    <t xml:space="preserve">C13319</t>
  </si>
  <si>
    <t xml:space="preserve">C13320</t>
  </si>
  <si>
    <t xml:space="preserve">C13321</t>
  </si>
  <si>
    <t xml:space="preserve">C13322</t>
  </si>
  <si>
    <t xml:space="preserve">C13323</t>
  </si>
  <si>
    <t xml:space="preserve">C13324</t>
  </si>
  <si>
    <t xml:space="preserve">C13325</t>
  </si>
  <si>
    <t xml:space="preserve">C13326</t>
  </si>
  <si>
    <t xml:space="preserve">C13327</t>
  </si>
  <si>
    <t xml:space="preserve">C13328</t>
  </si>
  <si>
    <t xml:space="preserve">C13329</t>
  </si>
  <si>
    <t xml:space="preserve">C13330</t>
  </si>
  <si>
    <t xml:space="preserve">C13331</t>
  </si>
  <si>
    <t xml:space="preserve">C13332</t>
  </si>
  <si>
    <t xml:space="preserve">C13333</t>
  </si>
  <si>
    <t xml:space="preserve">C13334</t>
  </si>
  <si>
    <t xml:space="preserve">C13335</t>
  </si>
  <si>
    <t xml:space="preserve">C13336</t>
  </si>
  <si>
    <t xml:space="preserve">C13337</t>
  </si>
  <si>
    <t xml:space="preserve">C13338</t>
  </si>
  <si>
    <t xml:space="preserve">C13339</t>
  </si>
  <si>
    <t xml:space="preserve">C13340</t>
  </si>
  <si>
    <t xml:space="preserve">C13341</t>
  </si>
  <si>
    <t xml:space="preserve">C13342</t>
  </si>
  <si>
    <t xml:space="preserve">C13343</t>
  </si>
  <si>
    <t xml:space="preserve">C13344</t>
  </si>
  <si>
    <t xml:space="preserve">C13345</t>
  </si>
  <si>
    <t xml:space="preserve">C13346</t>
  </si>
  <si>
    <t xml:space="preserve">C13347</t>
  </si>
  <si>
    <t xml:space="preserve">C13348</t>
  </si>
  <si>
    <t xml:space="preserve">C13349</t>
  </si>
  <si>
    <t xml:space="preserve">C13350</t>
  </si>
  <si>
    <t xml:space="preserve">C13351</t>
  </si>
  <si>
    <t xml:space="preserve">C13352</t>
  </si>
  <si>
    <t xml:space="preserve">C13353</t>
  </si>
  <si>
    <t xml:space="preserve">C13354</t>
  </si>
  <si>
    <t xml:space="preserve">C13355</t>
  </si>
  <si>
    <t xml:space="preserve">C13356</t>
  </si>
  <si>
    <t xml:space="preserve">C13357</t>
  </si>
  <si>
    <t xml:space="preserve">C13358</t>
  </si>
  <si>
    <t xml:space="preserve">C13359</t>
  </si>
  <si>
    <t xml:space="preserve">C13360</t>
  </si>
  <si>
    <t xml:space="preserve">C13361</t>
  </si>
  <si>
    <t xml:space="preserve">C13362</t>
  </si>
  <si>
    <t xml:space="preserve">C13363</t>
  </si>
  <si>
    <t xml:space="preserve">C13364</t>
  </si>
  <si>
    <t xml:space="preserve">C13365</t>
  </si>
  <si>
    <t xml:space="preserve">C13366</t>
  </si>
  <si>
    <t xml:space="preserve">C13367</t>
  </si>
  <si>
    <t xml:space="preserve">C13368</t>
  </si>
  <si>
    <t xml:space="preserve">C13369</t>
  </si>
  <si>
    <t xml:space="preserve">C13370</t>
  </si>
  <si>
    <t xml:space="preserve">C13371</t>
  </si>
  <si>
    <t xml:space="preserve">C13372</t>
  </si>
  <si>
    <t xml:space="preserve">C13373</t>
  </si>
  <si>
    <t xml:space="preserve">C13374</t>
  </si>
  <si>
    <t xml:space="preserve">C13375</t>
  </si>
  <si>
    <t xml:space="preserve">C13376</t>
  </si>
  <si>
    <t xml:space="preserve">C13377</t>
  </si>
  <si>
    <t xml:space="preserve">C13378</t>
  </si>
  <si>
    <t xml:space="preserve">C13379</t>
  </si>
  <si>
    <t xml:space="preserve">C13380</t>
  </si>
  <si>
    <t xml:space="preserve">C13381</t>
  </si>
  <si>
    <t xml:space="preserve">C13382</t>
  </si>
  <si>
    <t xml:space="preserve">C13383</t>
  </si>
  <si>
    <t xml:space="preserve">C13384</t>
  </si>
  <si>
    <t xml:space="preserve">C13385</t>
  </si>
  <si>
    <t xml:space="preserve">C13386</t>
  </si>
  <si>
    <t xml:space="preserve">C13387</t>
  </si>
  <si>
    <t xml:space="preserve">C13388</t>
  </si>
  <si>
    <t xml:space="preserve">C13389</t>
  </si>
  <si>
    <t xml:space="preserve">C13390</t>
  </si>
  <si>
    <t xml:space="preserve">C13391</t>
  </si>
  <si>
    <t xml:space="preserve">C13392</t>
  </si>
  <si>
    <t xml:space="preserve">C13393</t>
  </si>
  <si>
    <t xml:space="preserve">C13394</t>
  </si>
  <si>
    <t xml:space="preserve">C13395</t>
  </si>
  <si>
    <t xml:space="preserve">C13396</t>
  </si>
  <si>
    <t xml:space="preserve">C13397</t>
  </si>
  <si>
    <t xml:space="preserve">C13398</t>
  </si>
  <si>
    <t xml:space="preserve">C13399</t>
  </si>
  <si>
    <t xml:space="preserve">C13400</t>
  </si>
  <si>
    <t xml:space="preserve">C13401</t>
  </si>
  <si>
    <t xml:space="preserve">C13402</t>
  </si>
  <si>
    <t xml:space="preserve">C13403</t>
  </si>
  <si>
    <t xml:space="preserve">C13404</t>
  </si>
  <si>
    <t xml:space="preserve">C13405</t>
  </si>
  <si>
    <t xml:space="preserve">C13406</t>
  </si>
  <si>
    <t xml:space="preserve">C13407</t>
  </si>
  <si>
    <t xml:space="preserve">C13408</t>
  </si>
  <si>
    <t xml:space="preserve">C13409</t>
  </si>
  <si>
    <t xml:space="preserve">C13410</t>
  </si>
  <si>
    <t xml:space="preserve">C13411</t>
  </si>
  <si>
    <t xml:space="preserve">C13412</t>
  </si>
  <si>
    <t xml:space="preserve">C13413</t>
  </si>
  <si>
    <t xml:space="preserve">C13414</t>
  </si>
  <si>
    <t xml:space="preserve">C13415</t>
  </si>
  <si>
    <t xml:space="preserve">C13416</t>
  </si>
  <si>
    <t xml:space="preserve">C13417</t>
  </si>
  <si>
    <t xml:space="preserve">C13418</t>
  </si>
  <si>
    <t xml:space="preserve">C13419</t>
  </si>
  <si>
    <t xml:space="preserve">C13420</t>
  </si>
  <si>
    <t xml:space="preserve">C13421</t>
  </si>
  <si>
    <t xml:space="preserve">C13422</t>
  </si>
  <si>
    <t xml:space="preserve">C13423</t>
  </si>
  <si>
    <t xml:space="preserve">C13424</t>
  </si>
  <si>
    <t xml:space="preserve">C13425</t>
  </si>
  <si>
    <t xml:space="preserve">C13426</t>
  </si>
  <si>
    <t xml:space="preserve">C13427</t>
  </si>
  <si>
    <t xml:space="preserve">C13428</t>
  </si>
  <si>
    <t xml:space="preserve">C13429</t>
  </si>
  <si>
    <t xml:space="preserve">C13430</t>
  </si>
  <si>
    <t xml:space="preserve">C13431</t>
  </si>
  <si>
    <t xml:space="preserve">C13432</t>
  </si>
  <si>
    <t xml:space="preserve">C13433</t>
  </si>
  <si>
    <t xml:space="preserve">C13434</t>
  </si>
  <si>
    <t xml:space="preserve">C13435</t>
  </si>
  <si>
    <t xml:space="preserve">C13436</t>
  </si>
  <si>
    <t xml:space="preserve">C13437</t>
  </si>
  <si>
    <t xml:space="preserve">C13438</t>
  </si>
  <si>
    <t xml:space="preserve">C13439</t>
  </si>
  <si>
    <t xml:space="preserve">C13440</t>
  </si>
  <si>
    <t xml:space="preserve">C13441</t>
  </si>
  <si>
    <t xml:space="preserve">C13442</t>
  </si>
  <si>
    <t xml:space="preserve">C13443</t>
  </si>
  <si>
    <t xml:space="preserve">C13444</t>
  </si>
  <si>
    <t xml:space="preserve">C13445</t>
  </si>
  <si>
    <t xml:space="preserve">C13446</t>
  </si>
  <si>
    <t xml:space="preserve">C13447</t>
  </si>
  <si>
    <t xml:space="preserve">C13448</t>
  </si>
  <si>
    <t xml:space="preserve">C13449</t>
  </si>
  <si>
    <t xml:space="preserve">C13450</t>
  </si>
  <si>
    <t xml:space="preserve">C13451</t>
  </si>
  <si>
    <t xml:space="preserve">C13452</t>
  </si>
  <si>
    <t xml:space="preserve">C13453</t>
  </si>
  <si>
    <t xml:space="preserve">C13454</t>
  </si>
  <si>
    <t xml:space="preserve">C13455</t>
  </si>
  <si>
    <t xml:space="preserve">C13456</t>
  </si>
  <si>
    <t xml:space="preserve">C13457</t>
  </si>
  <si>
    <t xml:space="preserve">C13458</t>
  </si>
  <si>
    <t xml:space="preserve">C13459</t>
  </si>
  <si>
    <t xml:space="preserve">C13460</t>
  </si>
  <si>
    <t xml:space="preserve">C13461</t>
  </si>
  <si>
    <t xml:space="preserve">C13462</t>
  </si>
  <si>
    <t xml:space="preserve">C13463</t>
  </si>
  <si>
    <t xml:space="preserve">C13464</t>
  </si>
  <si>
    <t xml:space="preserve">C13465</t>
  </si>
  <si>
    <t xml:space="preserve">C13466</t>
  </si>
  <si>
    <t xml:space="preserve">C13467</t>
  </si>
  <si>
    <t xml:space="preserve">C13468</t>
  </si>
  <si>
    <t xml:space="preserve">C13469</t>
  </si>
  <si>
    <t xml:space="preserve">C13470</t>
  </si>
  <si>
    <t xml:space="preserve">C13471</t>
  </si>
  <si>
    <t xml:space="preserve">C13472</t>
  </si>
  <si>
    <t xml:space="preserve">C13473</t>
  </si>
  <si>
    <t xml:space="preserve">C13474</t>
  </si>
  <si>
    <t xml:space="preserve">C13475</t>
  </si>
  <si>
    <t xml:space="preserve">C13476</t>
  </si>
  <si>
    <t xml:space="preserve">C13477</t>
  </si>
  <si>
    <t xml:space="preserve">C13478</t>
  </si>
  <si>
    <t xml:space="preserve">C13479</t>
  </si>
  <si>
    <t xml:space="preserve">C13480</t>
  </si>
  <si>
    <t xml:space="preserve">C13481</t>
  </si>
  <si>
    <t xml:space="preserve">C13482</t>
  </si>
  <si>
    <t xml:space="preserve">C13483</t>
  </si>
  <si>
    <t xml:space="preserve">C13484</t>
  </si>
  <si>
    <t xml:space="preserve">C13485</t>
  </si>
  <si>
    <t xml:space="preserve">C13486</t>
  </si>
  <si>
    <t xml:space="preserve">C13487</t>
  </si>
  <si>
    <t xml:space="preserve">C13488</t>
  </si>
  <si>
    <t xml:space="preserve">C13489</t>
  </si>
  <si>
    <t xml:space="preserve">C13490</t>
  </si>
  <si>
    <t xml:space="preserve">C13491</t>
  </si>
  <si>
    <t xml:space="preserve">C13492</t>
  </si>
  <si>
    <t xml:space="preserve">C13493</t>
  </si>
  <si>
    <t xml:space="preserve">C13494</t>
  </si>
  <si>
    <t xml:space="preserve">C13495</t>
  </si>
  <si>
    <t xml:space="preserve">C13496</t>
  </si>
  <si>
    <t xml:space="preserve">C13497</t>
  </si>
  <si>
    <t xml:space="preserve">C13498</t>
  </si>
  <si>
    <t xml:space="preserve">C13499</t>
  </si>
  <si>
    <t xml:space="preserve">C13500</t>
  </si>
  <si>
    <t xml:space="preserve">C13501</t>
  </si>
  <si>
    <t xml:space="preserve">C13502</t>
  </si>
  <si>
    <t xml:space="preserve">C13503</t>
  </si>
  <si>
    <t xml:space="preserve">C13504</t>
  </si>
  <si>
    <t xml:space="preserve">C13505</t>
  </si>
  <si>
    <t xml:space="preserve">C13506</t>
  </si>
  <si>
    <t xml:space="preserve">C13507</t>
  </si>
  <si>
    <t xml:space="preserve">C13508</t>
  </si>
  <si>
    <t xml:space="preserve">C13509</t>
  </si>
  <si>
    <t xml:space="preserve">C13510</t>
  </si>
  <si>
    <t xml:space="preserve">C13511</t>
  </si>
  <si>
    <t xml:space="preserve">C13512</t>
  </si>
  <si>
    <t xml:space="preserve">C13513</t>
  </si>
  <si>
    <t xml:space="preserve">C13514</t>
  </si>
  <si>
    <t xml:space="preserve">C13515</t>
  </si>
  <si>
    <t xml:space="preserve">C13516</t>
  </si>
  <si>
    <t xml:space="preserve">C13517</t>
  </si>
  <si>
    <t xml:space="preserve">C13518</t>
  </si>
  <si>
    <t xml:space="preserve">C13519</t>
  </si>
  <si>
    <t xml:space="preserve">C13520</t>
  </si>
  <si>
    <t xml:space="preserve">C13521</t>
  </si>
  <si>
    <t xml:space="preserve">C13522</t>
  </si>
  <si>
    <t xml:space="preserve">C13523</t>
  </si>
  <si>
    <t xml:space="preserve">C13524</t>
  </si>
  <si>
    <t xml:space="preserve">C13525</t>
  </si>
  <si>
    <t xml:space="preserve">C13526</t>
  </si>
  <si>
    <t xml:space="preserve">C13527</t>
  </si>
  <si>
    <t xml:space="preserve">C13528</t>
  </si>
  <si>
    <t xml:space="preserve">C13529</t>
  </si>
  <si>
    <t xml:space="preserve">C13530</t>
  </si>
  <si>
    <t xml:space="preserve">C13531</t>
  </si>
  <si>
    <t xml:space="preserve">C13532</t>
  </si>
  <si>
    <t xml:space="preserve">C13533</t>
  </si>
  <si>
    <t xml:space="preserve">C13534</t>
  </si>
  <si>
    <t xml:space="preserve">C13535</t>
  </si>
  <si>
    <t xml:space="preserve">C13536</t>
  </si>
  <si>
    <t xml:space="preserve">C13537</t>
  </si>
  <si>
    <t xml:space="preserve">C13538</t>
  </si>
  <si>
    <t xml:space="preserve">C13539</t>
  </si>
  <si>
    <t xml:space="preserve">C13540</t>
  </si>
  <si>
    <t xml:space="preserve">C13541</t>
  </si>
  <si>
    <t xml:space="preserve">C13542</t>
  </si>
  <si>
    <t xml:space="preserve">C13543</t>
  </si>
  <si>
    <t xml:space="preserve">C13544</t>
  </si>
  <si>
    <t xml:space="preserve">C13545</t>
  </si>
  <si>
    <t xml:space="preserve">C13546</t>
  </si>
  <si>
    <t xml:space="preserve">C13547</t>
  </si>
  <si>
    <t xml:space="preserve">C13548</t>
  </si>
  <si>
    <t xml:space="preserve">C13549</t>
  </si>
  <si>
    <t xml:space="preserve">C13550</t>
  </si>
  <si>
    <t xml:space="preserve">C13551</t>
  </si>
  <si>
    <t xml:space="preserve">C13552</t>
  </si>
  <si>
    <t xml:space="preserve">C13553</t>
  </si>
  <si>
    <t xml:space="preserve">C13554</t>
  </si>
  <si>
    <t xml:space="preserve">C13555</t>
  </si>
  <si>
    <t xml:space="preserve">C13556</t>
  </si>
  <si>
    <t xml:space="preserve">C13557</t>
  </si>
  <si>
    <t xml:space="preserve">C13558</t>
  </si>
  <si>
    <t xml:space="preserve">C13559</t>
  </si>
  <si>
    <t xml:space="preserve">C13560</t>
  </si>
  <si>
    <t xml:space="preserve">C13561</t>
  </si>
  <si>
    <t xml:space="preserve">C13562</t>
  </si>
  <si>
    <t xml:space="preserve">C13563</t>
  </si>
  <si>
    <t xml:space="preserve">C13564</t>
  </si>
  <si>
    <t xml:space="preserve">C13565</t>
  </si>
  <si>
    <t xml:space="preserve">C13566</t>
  </si>
  <si>
    <t xml:space="preserve">C13567</t>
  </si>
  <si>
    <t xml:space="preserve">C13568</t>
  </si>
  <si>
    <t xml:space="preserve">C13569</t>
  </si>
  <si>
    <t xml:space="preserve">C13570</t>
  </si>
  <si>
    <t xml:space="preserve">C13571</t>
  </si>
  <si>
    <t xml:space="preserve">C13572</t>
  </si>
  <si>
    <t xml:space="preserve">C13573</t>
  </si>
  <si>
    <t xml:space="preserve">C13574</t>
  </si>
  <si>
    <t xml:space="preserve">C13575</t>
  </si>
  <si>
    <t xml:space="preserve">C13576</t>
  </si>
  <si>
    <t xml:space="preserve">C13577</t>
  </si>
  <si>
    <t xml:space="preserve">C13578</t>
  </si>
  <si>
    <t xml:space="preserve">C13579</t>
  </si>
  <si>
    <t xml:space="preserve">C13580</t>
  </si>
  <si>
    <t xml:space="preserve">C13581</t>
  </si>
  <si>
    <t xml:space="preserve">C13582</t>
  </si>
  <si>
    <t xml:space="preserve">C13583</t>
  </si>
  <si>
    <t xml:space="preserve">C13584</t>
  </si>
  <si>
    <t xml:space="preserve">C13585</t>
  </si>
  <si>
    <t xml:space="preserve">C13586</t>
  </si>
  <si>
    <t xml:space="preserve">C13587</t>
  </si>
  <si>
    <t xml:space="preserve">C13588</t>
  </si>
  <si>
    <t xml:space="preserve">C13589</t>
  </si>
  <si>
    <t xml:space="preserve">C13590</t>
  </si>
  <si>
    <t xml:space="preserve">C13591</t>
  </si>
  <si>
    <t xml:space="preserve">C13592</t>
  </si>
  <si>
    <t xml:space="preserve">C13593</t>
  </si>
  <si>
    <t xml:space="preserve">C13594</t>
  </si>
  <si>
    <t xml:space="preserve">C13595</t>
  </si>
  <si>
    <t xml:space="preserve">C13596</t>
  </si>
  <si>
    <t xml:space="preserve">C13597</t>
  </si>
  <si>
    <t xml:space="preserve">C13598</t>
  </si>
  <si>
    <t xml:space="preserve">C13599</t>
  </si>
  <si>
    <t xml:space="preserve">C13600</t>
  </si>
  <si>
    <t xml:space="preserve">C13601</t>
  </si>
  <si>
    <t xml:space="preserve">C13602</t>
  </si>
  <si>
    <t xml:space="preserve">C13603</t>
  </si>
  <si>
    <t xml:space="preserve">C13604</t>
  </si>
  <si>
    <t xml:space="preserve">C13605</t>
  </si>
  <si>
    <t xml:space="preserve">C13606</t>
  </si>
  <si>
    <t xml:space="preserve">C13607</t>
  </si>
  <si>
    <t xml:space="preserve">C13608</t>
  </si>
  <si>
    <t xml:space="preserve">C13609</t>
  </si>
  <si>
    <t xml:space="preserve">C13610</t>
  </si>
  <si>
    <t xml:space="preserve">C13611</t>
  </si>
  <si>
    <t xml:space="preserve">C13612</t>
  </si>
  <si>
    <t xml:space="preserve">C13613</t>
  </si>
  <si>
    <t xml:space="preserve">C13614</t>
  </si>
  <si>
    <t xml:space="preserve">C13615</t>
  </si>
  <si>
    <t xml:space="preserve">C13616</t>
  </si>
  <si>
    <t xml:space="preserve">C13617</t>
  </si>
  <si>
    <t xml:space="preserve">C13618</t>
  </si>
  <si>
    <t xml:space="preserve">C13619</t>
  </si>
  <si>
    <t xml:space="preserve">C13620</t>
  </si>
  <si>
    <t xml:space="preserve">C13621</t>
  </si>
  <si>
    <t xml:space="preserve">C13622</t>
  </si>
  <si>
    <t xml:space="preserve">C13623</t>
  </si>
  <si>
    <t xml:space="preserve">C13624</t>
  </si>
  <si>
    <t xml:space="preserve">C13625</t>
  </si>
  <si>
    <t xml:space="preserve">C13626</t>
  </si>
  <si>
    <t xml:space="preserve">C13627</t>
  </si>
  <si>
    <t xml:space="preserve">C13628</t>
  </si>
  <si>
    <t xml:space="preserve">C13629</t>
  </si>
  <si>
    <t xml:space="preserve">C13630</t>
  </si>
  <si>
    <t xml:space="preserve">C13631</t>
  </si>
  <si>
    <t xml:space="preserve">C13632</t>
  </si>
  <si>
    <t xml:space="preserve">C13633</t>
  </si>
  <si>
    <t xml:space="preserve">C13634</t>
  </si>
  <si>
    <t xml:space="preserve">C13635</t>
  </si>
  <si>
    <t xml:space="preserve">C13636</t>
  </si>
  <si>
    <t xml:space="preserve">C13637</t>
  </si>
  <si>
    <t xml:space="preserve">C13638</t>
  </si>
  <si>
    <t xml:space="preserve">C13639</t>
  </si>
  <si>
    <t xml:space="preserve">C13640</t>
  </si>
  <si>
    <t xml:space="preserve">C13641</t>
  </si>
  <si>
    <t xml:space="preserve">C13642</t>
  </si>
  <si>
    <t xml:space="preserve">C13643</t>
  </si>
  <si>
    <t xml:space="preserve">C13644</t>
  </si>
  <si>
    <t xml:space="preserve">C13645</t>
  </si>
  <si>
    <t xml:space="preserve">C13646</t>
  </si>
  <si>
    <t xml:space="preserve">C13647</t>
  </si>
  <si>
    <t xml:space="preserve">C13648</t>
  </si>
  <si>
    <t xml:space="preserve">C13649</t>
  </si>
  <si>
    <t xml:space="preserve">C13650</t>
  </si>
  <si>
    <t xml:space="preserve">C13651</t>
  </si>
  <si>
    <t xml:space="preserve">C13652</t>
  </si>
  <si>
    <t xml:space="preserve">C13653</t>
  </si>
  <si>
    <t xml:space="preserve">C13654</t>
  </si>
  <si>
    <t xml:space="preserve">C13655</t>
  </si>
  <si>
    <t xml:space="preserve">C13656</t>
  </si>
  <si>
    <t xml:space="preserve">C13657</t>
  </si>
  <si>
    <t xml:space="preserve">C13658</t>
  </si>
  <si>
    <t xml:space="preserve">C13659</t>
  </si>
  <si>
    <t xml:space="preserve">C13660</t>
  </si>
  <si>
    <t xml:space="preserve">C13661</t>
  </si>
  <si>
    <t xml:space="preserve">C13662</t>
  </si>
  <si>
    <t xml:space="preserve">C13663</t>
  </si>
  <si>
    <t xml:space="preserve">C13664</t>
  </si>
  <si>
    <t xml:space="preserve">C13665</t>
  </si>
  <si>
    <t xml:space="preserve">C13666</t>
  </si>
  <si>
    <t xml:space="preserve">C13667</t>
  </si>
  <si>
    <t xml:space="preserve">C13668</t>
  </si>
  <si>
    <t xml:space="preserve">C13669</t>
  </si>
  <si>
    <t xml:space="preserve">C13670</t>
  </si>
  <si>
    <t xml:space="preserve">C13671</t>
  </si>
  <si>
    <t xml:space="preserve">C13672</t>
  </si>
  <si>
    <t xml:space="preserve">C13673</t>
  </si>
  <si>
    <t xml:space="preserve">C13674</t>
  </si>
  <si>
    <t xml:space="preserve">C13675</t>
  </si>
  <si>
    <t xml:space="preserve">C13676</t>
  </si>
  <si>
    <t xml:space="preserve">C13677</t>
  </si>
  <si>
    <t xml:space="preserve">C13678</t>
  </si>
  <si>
    <t xml:space="preserve">C13679</t>
  </si>
  <si>
    <t xml:space="preserve">C13680</t>
  </si>
  <si>
    <t xml:space="preserve">C13681</t>
  </si>
  <si>
    <t xml:space="preserve">C13682</t>
  </si>
  <si>
    <t xml:space="preserve">C13683</t>
  </si>
  <si>
    <t xml:space="preserve">C13684</t>
  </si>
  <si>
    <t xml:space="preserve">C13685</t>
  </si>
  <si>
    <t xml:space="preserve">C13686</t>
  </si>
  <si>
    <t xml:space="preserve">C13687</t>
  </si>
  <si>
    <t xml:space="preserve">C13688</t>
  </si>
  <si>
    <t xml:space="preserve">C13689</t>
  </si>
  <si>
    <t xml:space="preserve">C13690</t>
  </si>
  <si>
    <t xml:space="preserve">C13691</t>
  </si>
  <si>
    <t xml:space="preserve">C13692</t>
  </si>
  <si>
    <t xml:space="preserve">C13693</t>
  </si>
  <si>
    <t xml:space="preserve">C13694</t>
  </si>
  <si>
    <t xml:space="preserve">C13695</t>
  </si>
  <si>
    <t xml:space="preserve">C13696</t>
  </si>
  <si>
    <t xml:space="preserve">C13697</t>
  </si>
  <si>
    <t xml:space="preserve">C13698</t>
  </si>
  <si>
    <t xml:space="preserve">C13699</t>
  </si>
  <si>
    <t xml:space="preserve">C13700</t>
  </si>
  <si>
    <t xml:space="preserve">C13701</t>
  </si>
  <si>
    <t xml:space="preserve">C13702</t>
  </si>
  <si>
    <t xml:space="preserve">C13703</t>
  </si>
  <si>
    <t xml:space="preserve">C13704</t>
  </si>
  <si>
    <t xml:space="preserve">C13705</t>
  </si>
  <si>
    <t xml:space="preserve">C13706</t>
  </si>
  <si>
    <t xml:space="preserve">C13707</t>
  </si>
  <si>
    <t xml:space="preserve">C13708</t>
  </si>
  <si>
    <t xml:space="preserve">C13709</t>
  </si>
  <si>
    <t xml:space="preserve">C13710</t>
  </si>
  <si>
    <t xml:space="preserve">C13711</t>
  </si>
  <si>
    <t xml:space="preserve">C13712</t>
  </si>
  <si>
    <t xml:space="preserve">C13713</t>
  </si>
  <si>
    <t xml:space="preserve">C13714</t>
  </si>
  <si>
    <t xml:space="preserve">C13715</t>
  </si>
  <si>
    <t xml:space="preserve">C13716</t>
  </si>
  <si>
    <t xml:space="preserve">C13717</t>
  </si>
  <si>
    <t xml:space="preserve">C13718</t>
  </si>
  <si>
    <t xml:space="preserve">C13719</t>
  </si>
  <si>
    <t xml:space="preserve">C13720</t>
  </si>
  <si>
    <t xml:space="preserve">C13721</t>
  </si>
  <si>
    <t xml:space="preserve">C13722</t>
  </si>
  <si>
    <t xml:space="preserve">C13723</t>
  </si>
  <si>
    <t xml:space="preserve">C13724</t>
  </si>
  <si>
    <t xml:space="preserve">C13725</t>
  </si>
  <si>
    <t xml:space="preserve">C13726</t>
  </si>
  <si>
    <t xml:space="preserve">C13727</t>
  </si>
  <si>
    <t xml:space="preserve">C13728</t>
  </si>
  <si>
    <t xml:space="preserve">C13729</t>
  </si>
  <si>
    <t xml:space="preserve">C13730</t>
  </si>
  <si>
    <t xml:space="preserve">C13731</t>
  </si>
  <si>
    <t xml:space="preserve">C13732</t>
  </si>
  <si>
    <t xml:space="preserve">C13733</t>
  </si>
  <si>
    <t xml:space="preserve">C13734</t>
  </si>
  <si>
    <t xml:space="preserve">C13735</t>
  </si>
  <si>
    <t xml:space="preserve">C13736</t>
  </si>
  <si>
    <t xml:space="preserve">C13737</t>
  </si>
  <si>
    <t xml:space="preserve">C13738</t>
  </si>
  <si>
    <t xml:space="preserve">C13739</t>
  </si>
  <si>
    <t xml:space="preserve">C13740</t>
  </si>
  <si>
    <t xml:space="preserve">C13741</t>
  </si>
  <si>
    <t xml:space="preserve">C13742</t>
  </si>
  <si>
    <t xml:space="preserve">C13743</t>
  </si>
  <si>
    <t xml:space="preserve">C13744</t>
  </si>
  <si>
    <t xml:space="preserve">C13745</t>
  </si>
  <si>
    <t xml:space="preserve">C13746</t>
  </si>
  <si>
    <t xml:space="preserve">C13747</t>
  </si>
  <si>
    <t xml:space="preserve">C13748</t>
  </si>
  <si>
    <t xml:space="preserve">C13749</t>
  </si>
  <si>
    <t xml:space="preserve">C13750</t>
  </si>
  <si>
    <t xml:space="preserve">C13751</t>
  </si>
  <si>
    <t xml:space="preserve">C13752</t>
  </si>
  <si>
    <t xml:space="preserve">C13753</t>
  </si>
  <si>
    <t xml:space="preserve">C13754</t>
  </si>
  <si>
    <t xml:space="preserve">C13755</t>
  </si>
  <si>
    <t xml:space="preserve">C13756</t>
  </si>
  <si>
    <t xml:space="preserve">C13757</t>
  </si>
  <si>
    <t xml:space="preserve">C13758</t>
  </si>
  <si>
    <t xml:space="preserve">C13759</t>
  </si>
  <si>
    <t xml:space="preserve">C13760</t>
  </si>
  <si>
    <t xml:space="preserve">C13761</t>
  </si>
  <si>
    <t xml:space="preserve">C13762</t>
  </si>
  <si>
    <t xml:space="preserve">C13763</t>
  </si>
  <si>
    <t xml:space="preserve">C13764</t>
  </si>
  <si>
    <t xml:space="preserve">C13765</t>
  </si>
  <si>
    <t xml:space="preserve">C13766</t>
  </si>
  <si>
    <t xml:space="preserve">C13767</t>
  </si>
  <si>
    <t xml:space="preserve">C13768</t>
  </si>
  <si>
    <t xml:space="preserve">C13769</t>
  </si>
  <si>
    <t xml:space="preserve">C13770</t>
  </si>
  <si>
    <t xml:space="preserve">C13771</t>
  </si>
  <si>
    <t xml:space="preserve">C13772</t>
  </si>
  <si>
    <t xml:space="preserve">C13773</t>
  </si>
  <si>
    <t xml:space="preserve">C13774</t>
  </si>
  <si>
    <t xml:space="preserve">C13775</t>
  </si>
  <si>
    <t xml:space="preserve">C13776</t>
  </si>
  <si>
    <t xml:space="preserve">C13777</t>
  </si>
  <si>
    <t xml:space="preserve">C13778</t>
  </si>
  <si>
    <t xml:space="preserve">C13779</t>
  </si>
  <si>
    <t xml:space="preserve">C13780</t>
  </si>
  <si>
    <t xml:space="preserve">C13781</t>
  </si>
  <si>
    <t xml:space="preserve">C13782</t>
  </si>
  <si>
    <t xml:space="preserve">C13783</t>
  </si>
  <si>
    <t xml:space="preserve">C13784</t>
  </si>
  <si>
    <t xml:space="preserve">C13785</t>
  </si>
  <si>
    <t xml:space="preserve">C13786</t>
  </si>
  <si>
    <t xml:space="preserve">C13787</t>
  </si>
  <si>
    <t xml:space="preserve">C13788</t>
  </si>
  <si>
    <t xml:space="preserve">C13789</t>
  </si>
  <si>
    <t xml:space="preserve">C13790</t>
  </si>
  <si>
    <t xml:space="preserve">C13791</t>
  </si>
  <si>
    <t xml:space="preserve">C13792</t>
  </si>
  <si>
    <t xml:space="preserve">C13793</t>
  </si>
  <si>
    <t xml:space="preserve">C13794</t>
  </si>
  <si>
    <t xml:space="preserve">C13795</t>
  </si>
  <si>
    <t xml:space="preserve">C13796</t>
  </si>
  <si>
    <t xml:space="preserve">C13797</t>
  </si>
  <si>
    <t xml:space="preserve">C13798</t>
  </si>
  <si>
    <t xml:space="preserve">C13799</t>
  </si>
  <si>
    <t xml:space="preserve">C13800</t>
  </si>
  <si>
    <t xml:space="preserve">C13801</t>
  </si>
  <si>
    <t xml:space="preserve">C13802</t>
  </si>
  <si>
    <t xml:space="preserve">C13803</t>
  </si>
  <si>
    <t xml:space="preserve">C13804</t>
  </si>
  <si>
    <t xml:space="preserve">C13805</t>
  </si>
  <si>
    <t xml:space="preserve">C13806</t>
  </si>
  <si>
    <t xml:space="preserve">C13807</t>
  </si>
  <si>
    <t xml:space="preserve">C13808</t>
  </si>
  <si>
    <t xml:space="preserve">C13809</t>
  </si>
  <si>
    <t xml:space="preserve">C13810</t>
  </si>
  <si>
    <t xml:space="preserve">C13811</t>
  </si>
  <si>
    <t xml:space="preserve">C13812</t>
  </si>
  <si>
    <t xml:space="preserve">C13813</t>
  </si>
  <si>
    <t xml:space="preserve">C13814</t>
  </si>
  <si>
    <t xml:space="preserve">C13815</t>
  </si>
  <si>
    <t xml:space="preserve">C13816</t>
  </si>
  <si>
    <t xml:space="preserve">C13817</t>
  </si>
  <si>
    <t xml:space="preserve">C13818</t>
  </si>
  <si>
    <t xml:space="preserve">C13819</t>
  </si>
  <si>
    <t xml:space="preserve">C13820</t>
  </si>
  <si>
    <t xml:space="preserve">C13821</t>
  </si>
  <si>
    <t xml:space="preserve">C13822</t>
  </si>
  <si>
    <t xml:space="preserve">C13823</t>
  </si>
  <si>
    <t xml:space="preserve">C13824</t>
  </si>
  <si>
    <t xml:space="preserve">C13825</t>
  </si>
  <si>
    <t xml:space="preserve">C13826</t>
  </si>
  <si>
    <t xml:space="preserve">C13827</t>
  </si>
  <si>
    <t xml:space="preserve">C13828</t>
  </si>
  <si>
    <t xml:space="preserve">C13829</t>
  </si>
  <si>
    <t xml:space="preserve">C13830</t>
  </si>
  <si>
    <t xml:space="preserve">C13831</t>
  </si>
  <si>
    <t xml:space="preserve">C13832</t>
  </si>
  <si>
    <t xml:space="preserve">C13833</t>
  </si>
  <si>
    <t xml:space="preserve">C13834</t>
  </si>
  <si>
    <t xml:space="preserve">C13835</t>
  </si>
  <si>
    <t xml:space="preserve">C13836</t>
  </si>
  <si>
    <t xml:space="preserve">C13837</t>
  </si>
  <si>
    <t xml:space="preserve">C13838</t>
  </si>
  <si>
    <t xml:space="preserve">C13839</t>
  </si>
  <si>
    <t xml:space="preserve">C13840</t>
  </si>
  <si>
    <t xml:space="preserve">C13841</t>
  </si>
  <si>
    <t xml:space="preserve">C13842</t>
  </si>
  <si>
    <t xml:space="preserve">C13843</t>
  </si>
  <si>
    <t xml:space="preserve">C13844</t>
  </si>
  <si>
    <t xml:space="preserve">C13845</t>
  </si>
  <si>
    <t xml:space="preserve">C13846</t>
  </si>
  <si>
    <t xml:space="preserve">C13847</t>
  </si>
  <si>
    <t xml:space="preserve">C13848</t>
  </si>
  <si>
    <t xml:space="preserve">C13849</t>
  </si>
  <si>
    <t xml:space="preserve">C13850</t>
  </si>
  <si>
    <t xml:space="preserve">C13851</t>
  </si>
  <si>
    <t xml:space="preserve">C13852</t>
  </si>
  <si>
    <t xml:space="preserve">C13853</t>
  </si>
  <si>
    <t xml:space="preserve">C13854</t>
  </si>
  <si>
    <t xml:space="preserve">C13855</t>
  </si>
  <si>
    <t xml:space="preserve">C13856</t>
  </si>
  <si>
    <t xml:space="preserve">C13857</t>
  </si>
  <si>
    <t xml:space="preserve">C13858</t>
  </si>
  <si>
    <t xml:space="preserve">C13859</t>
  </si>
  <si>
    <t xml:space="preserve">C13860</t>
  </si>
  <si>
    <t xml:space="preserve">C13861</t>
  </si>
  <si>
    <t xml:space="preserve">C13862</t>
  </si>
  <si>
    <t xml:space="preserve">C13863</t>
  </si>
  <si>
    <t xml:space="preserve">C13864</t>
  </si>
  <si>
    <t xml:space="preserve">C13865</t>
  </si>
  <si>
    <t xml:space="preserve">C13866</t>
  </si>
  <si>
    <t xml:space="preserve">C13867</t>
  </si>
  <si>
    <t xml:space="preserve">C13868</t>
  </si>
  <si>
    <t xml:space="preserve">C13869</t>
  </si>
  <si>
    <t xml:space="preserve">C13870</t>
  </si>
  <si>
    <t xml:space="preserve">C13871</t>
  </si>
  <si>
    <t xml:space="preserve">C13872</t>
  </si>
  <si>
    <t xml:space="preserve">C13873</t>
  </si>
  <si>
    <t xml:space="preserve">C13874</t>
  </si>
  <si>
    <t xml:space="preserve">C13875</t>
  </si>
  <si>
    <t xml:space="preserve">C13876</t>
  </si>
  <si>
    <t xml:space="preserve">C13877</t>
  </si>
  <si>
    <t xml:space="preserve">C13878</t>
  </si>
  <si>
    <t xml:space="preserve">C13879</t>
  </si>
  <si>
    <t xml:space="preserve">C13880</t>
  </si>
  <si>
    <t xml:space="preserve">C13881</t>
  </si>
  <si>
    <t xml:space="preserve">C13882</t>
  </si>
  <si>
    <t xml:space="preserve">C13883</t>
  </si>
  <si>
    <t xml:space="preserve">C13884</t>
  </si>
  <si>
    <t xml:space="preserve">C13885</t>
  </si>
  <si>
    <t xml:space="preserve">C13886</t>
  </si>
  <si>
    <t xml:space="preserve">C13887</t>
  </si>
  <si>
    <t xml:space="preserve">C13888</t>
  </si>
  <si>
    <t xml:space="preserve">C13889</t>
  </si>
  <si>
    <t xml:space="preserve">C13890</t>
  </si>
  <si>
    <t xml:space="preserve">C13891</t>
  </si>
  <si>
    <t xml:space="preserve">C13892</t>
  </si>
  <si>
    <t xml:space="preserve">C13893</t>
  </si>
  <si>
    <t xml:space="preserve">C13894</t>
  </si>
  <si>
    <t xml:space="preserve">C13895</t>
  </si>
  <si>
    <t xml:space="preserve">C13896</t>
  </si>
  <si>
    <t xml:space="preserve">C13897</t>
  </si>
  <si>
    <t xml:space="preserve">C13898</t>
  </si>
  <si>
    <t xml:space="preserve">C13899</t>
  </si>
  <si>
    <t xml:space="preserve">C13900</t>
  </si>
  <si>
    <t xml:space="preserve">C13901</t>
  </si>
  <si>
    <t xml:space="preserve">C13902</t>
  </si>
  <si>
    <t xml:space="preserve">C13903</t>
  </si>
  <si>
    <t xml:space="preserve">C13904</t>
  </si>
  <si>
    <t xml:space="preserve">C13905</t>
  </si>
  <si>
    <t xml:space="preserve">C13906</t>
  </si>
  <si>
    <t xml:space="preserve">C13907</t>
  </si>
  <si>
    <t xml:space="preserve">C13908</t>
  </si>
  <si>
    <t xml:space="preserve">C13909</t>
  </si>
  <si>
    <t xml:space="preserve">C13910</t>
  </si>
  <si>
    <t xml:space="preserve">C13911</t>
  </si>
  <si>
    <t xml:space="preserve">C13912</t>
  </si>
  <si>
    <t xml:space="preserve">C13913</t>
  </si>
  <si>
    <t xml:space="preserve">C13914</t>
  </si>
  <si>
    <t xml:space="preserve">C13915</t>
  </si>
  <si>
    <t xml:space="preserve">C13916</t>
  </si>
  <si>
    <t xml:space="preserve">C13917</t>
  </si>
  <si>
    <t xml:space="preserve">C13918</t>
  </si>
  <si>
    <t xml:space="preserve">C13919</t>
  </si>
  <si>
    <t xml:space="preserve">C13920</t>
  </si>
  <si>
    <t xml:space="preserve">C13921</t>
  </si>
  <si>
    <t xml:space="preserve">C13922</t>
  </si>
  <si>
    <t xml:space="preserve">C13923</t>
  </si>
  <si>
    <t xml:space="preserve">C13924</t>
  </si>
  <si>
    <t xml:space="preserve">C13925</t>
  </si>
  <si>
    <t xml:space="preserve">C13926</t>
  </si>
  <si>
    <t xml:space="preserve">C13927</t>
  </si>
  <si>
    <t xml:space="preserve">C13928</t>
  </si>
  <si>
    <t xml:space="preserve">C13929</t>
  </si>
  <si>
    <t xml:space="preserve">C13930</t>
  </si>
  <si>
    <t xml:space="preserve">C13931</t>
  </si>
  <si>
    <t xml:space="preserve">C13932</t>
  </si>
  <si>
    <t xml:space="preserve">C13933</t>
  </si>
  <si>
    <t xml:space="preserve">C13934</t>
  </si>
  <si>
    <t xml:space="preserve">C13935</t>
  </si>
  <si>
    <t xml:space="preserve">C13936</t>
  </si>
  <si>
    <t xml:space="preserve">C13937</t>
  </si>
  <si>
    <t xml:space="preserve">C13938</t>
  </si>
  <si>
    <t xml:space="preserve">C13939</t>
  </si>
  <si>
    <t xml:space="preserve">C13940</t>
  </si>
  <si>
    <t xml:space="preserve">C13941</t>
  </si>
  <si>
    <t xml:space="preserve">C13942</t>
  </si>
  <si>
    <t xml:space="preserve">C13943</t>
  </si>
  <si>
    <t xml:space="preserve">C13944</t>
  </si>
  <si>
    <t xml:space="preserve">C13945</t>
  </si>
  <si>
    <t xml:space="preserve">C13946</t>
  </si>
  <si>
    <t xml:space="preserve">C13947</t>
  </si>
  <si>
    <t xml:space="preserve">C13948</t>
  </si>
  <si>
    <t xml:space="preserve">C13949</t>
  </si>
  <si>
    <t xml:space="preserve">C13950</t>
  </si>
  <si>
    <t xml:space="preserve">C13951</t>
  </si>
  <si>
    <t xml:space="preserve">C13952</t>
  </si>
  <si>
    <t xml:space="preserve">C13953</t>
  </si>
  <si>
    <t xml:space="preserve">C13954</t>
  </si>
  <si>
    <t xml:space="preserve">C13955</t>
  </si>
  <si>
    <t xml:space="preserve">C13956</t>
  </si>
  <si>
    <t xml:space="preserve">C13957</t>
  </si>
  <si>
    <t xml:space="preserve">C13958</t>
  </si>
  <si>
    <t xml:space="preserve">C13959</t>
  </si>
  <si>
    <t xml:space="preserve">C13960</t>
  </si>
  <si>
    <t xml:space="preserve">C13961</t>
  </si>
  <si>
    <t xml:space="preserve">C13962</t>
  </si>
  <si>
    <t xml:space="preserve">C13963</t>
  </si>
  <si>
    <t xml:space="preserve">C13964</t>
  </si>
  <si>
    <t xml:space="preserve">C13965</t>
  </si>
  <si>
    <t xml:space="preserve">C13966</t>
  </si>
  <si>
    <t xml:space="preserve">C13967</t>
  </si>
  <si>
    <t xml:space="preserve">C13968</t>
  </si>
  <si>
    <t xml:space="preserve">C13969</t>
  </si>
  <si>
    <t xml:space="preserve">C13970</t>
  </si>
  <si>
    <t xml:space="preserve">C13971</t>
  </si>
  <si>
    <t xml:space="preserve">C13972</t>
  </si>
  <si>
    <t xml:space="preserve">C13973</t>
  </si>
  <si>
    <t xml:space="preserve">C13974</t>
  </si>
  <si>
    <t xml:space="preserve">C13975</t>
  </si>
  <si>
    <t xml:space="preserve">C13976</t>
  </si>
  <si>
    <t xml:space="preserve">C13977</t>
  </si>
  <si>
    <t xml:space="preserve">C13978</t>
  </si>
  <si>
    <t xml:space="preserve">C13979</t>
  </si>
  <si>
    <t xml:space="preserve">C13980</t>
  </si>
  <si>
    <t xml:space="preserve">C13981</t>
  </si>
  <si>
    <t xml:space="preserve">C13982</t>
  </si>
  <si>
    <t xml:space="preserve">C13983</t>
  </si>
  <si>
    <t xml:space="preserve">C13984</t>
  </si>
  <si>
    <t xml:space="preserve">C13985</t>
  </si>
  <si>
    <t xml:space="preserve">C13986</t>
  </si>
  <si>
    <t xml:space="preserve">C13987</t>
  </si>
  <si>
    <t xml:space="preserve">C13988</t>
  </si>
  <si>
    <t xml:space="preserve">C13989</t>
  </si>
  <si>
    <t xml:space="preserve">C13990</t>
  </si>
  <si>
    <t xml:space="preserve">C13991</t>
  </si>
  <si>
    <t xml:space="preserve">C13992</t>
  </si>
  <si>
    <t xml:space="preserve">C13993</t>
  </si>
  <si>
    <t xml:space="preserve">C13994</t>
  </si>
  <si>
    <t xml:space="preserve">C13995</t>
  </si>
  <si>
    <t xml:space="preserve">C13996</t>
  </si>
  <si>
    <t xml:space="preserve">C13997</t>
  </si>
  <si>
    <t xml:space="preserve">C13998</t>
  </si>
  <si>
    <t xml:space="preserve">C13999</t>
  </si>
  <si>
    <t xml:space="preserve">C14000</t>
  </si>
  <si>
    <t xml:space="preserve">C14001</t>
  </si>
  <si>
    <t xml:space="preserve">C14002</t>
  </si>
  <si>
    <t xml:space="preserve">C14003</t>
  </si>
  <si>
    <t xml:space="preserve">C14004</t>
  </si>
  <si>
    <t xml:space="preserve">C14005</t>
  </si>
  <si>
    <t xml:space="preserve">C14006</t>
  </si>
  <si>
    <t xml:space="preserve">C14007</t>
  </si>
  <si>
    <t xml:space="preserve">C14008</t>
  </si>
  <si>
    <t xml:space="preserve">C14009</t>
  </si>
  <si>
    <t xml:space="preserve">C14010</t>
  </si>
  <si>
    <t xml:space="preserve">C14011</t>
  </si>
  <si>
    <t xml:space="preserve">C14012</t>
  </si>
  <si>
    <t xml:space="preserve">C14013</t>
  </si>
  <si>
    <t xml:space="preserve">C14014</t>
  </si>
  <si>
    <t xml:space="preserve">C14015</t>
  </si>
  <si>
    <t xml:space="preserve">C14016</t>
  </si>
  <si>
    <t xml:space="preserve">C14017</t>
  </si>
  <si>
    <t xml:space="preserve">C14018</t>
  </si>
  <si>
    <t xml:space="preserve">C14019</t>
  </si>
  <si>
    <t xml:space="preserve">C14020</t>
  </si>
  <si>
    <t xml:space="preserve">C14021</t>
  </si>
  <si>
    <t xml:space="preserve">C14022</t>
  </si>
  <si>
    <t xml:space="preserve">C14023</t>
  </si>
  <si>
    <t xml:space="preserve">C14024</t>
  </si>
  <si>
    <t xml:space="preserve">C14025</t>
  </si>
  <si>
    <t xml:space="preserve">C14026</t>
  </si>
  <si>
    <t xml:space="preserve">C14027</t>
  </si>
  <si>
    <t xml:space="preserve">C14028</t>
  </si>
  <si>
    <t xml:space="preserve">C14029</t>
  </si>
  <si>
    <t xml:space="preserve">C14030</t>
  </si>
  <si>
    <t xml:space="preserve">C14031</t>
  </si>
  <si>
    <t xml:space="preserve">C14032</t>
  </si>
  <si>
    <t xml:space="preserve">C14033</t>
  </si>
  <si>
    <t xml:space="preserve">C14034</t>
  </si>
  <si>
    <t xml:space="preserve">C14035</t>
  </si>
  <si>
    <t xml:space="preserve">C14036</t>
  </si>
  <si>
    <t xml:space="preserve">C14037</t>
  </si>
  <si>
    <t xml:space="preserve">C14038</t>
  </si>
  <si>
    <t xml:space="preserve">C14039</t>
  </si>
  <si>
    <t xml:space="preserve">C14040</t>
  </si>
  <si>
    <t xml:space="preserve">C14041</t>
  </si>
  <si>
    <t xml:space="preserve">C14042</t>
  </si>
  <si>
    <t xml:space="preserve">C14043</t>
  </si>
  <si>
    <t xml:space="preserve">C14044</t>
  </si>
  <si>
    <t xml:space="preserve">C14045</t>
  </si>
  <si>
    <t xml:space="preserve">C14046</t>
  </si>
  <si>
    <t xml:space="preserve">C14047</t>
  </si>
  <si>
    <t xml:space="preserve">C14048</t>
  </si>
  <si>
    <t xml:space="preserve">C14049</t>
  </si>
  <si>
    <t xml:space="preserve">C14050</t>
  </si>
  <si>
    <t xml:space="preserve">C14051</t>
  </si>
  <si>
    <t xml:space="preserve">C14052</t>
  </si>
  <si>
    <t xml:space="preserve">C14053</t>
  </si>
  <si>
    <t xml:space="preserve">C14054</t>
  </si>
  <si>
    <t xml:space="preserve">C14055</t>
  </si>
  <si>
    <t xml:space="preserve">C14056</t>
  </si>
  <si>
    <t xml:space="preserve">C14057</t>
  </si>
  <si>
    <t xml:space="preserve">C14058</t>
  </si>
  <si>
    <t xml:space="preserve">C14059</t>
  </si>
  <si>
    <t xml:space="preserve">C14060</t>
  </si>
  <si>
    <t xml:space="preserve">C14061</t>
  </si>
  <si>
    <t xml:space="preserve">C14062</t>
  </si>
  <si>
    <t xml:space="preserve">C14063</t>
  </si>
  <si>
    <t xml:space="preserve">C14064</t>
  </si>
  <si>
    <t xml:space="preserve">C14065</t>
  </si>
  <si>
    <t xml:space="preserve">C14066</t>
  </si>
  <si>
    <t xml:space="preserve">C14067</t>
  </si>
  <si>
    <t xml:space="preserve">C14068</t>
  </si>
  <si>
    <t xml:space="preserve">C14069</t>
  </si>
  <si>
    <t xml:space="preserve">C14070</t>
  </si>
  <si>
    <t xml:space="preserve">C14071</t>
  </si>
  <si>
    <t xml:space="preserve">C14072</t>
  </si>
  <si>
    <t xml:space="preserve">C14073</t>
  </si>
  <si>
    <t xml:space="preserve">C14074</t>
  </si>
  <si>
    <t xml:space="preserve">C14075</t>
  </si>
  <si>
    <t xml:space="preserve">C14076</t>
  </si>
  <si>
    <t xml:space="preserve">C14077</t>
  </si>
  <si>
    <t xml:space="preserve">C14078</t>
  </si>
  <si>
    <t xml:space="preserve">C14079</t>
  </si>
  <si>
    <t xml:space="preserve">C14080</t>
  </si>
  <si>
    <t xml:space="preserve">C14081</t>
  </si>
  <si>
    <t xml:space="preserve">C14082</t>
  </si>
  <si>
    <t xml:space="preserve">C14083</t>
  </si>
  <si>
    <t xml:space="preserve">C14084</t>
  </si>
  <si>
    <t xml:space="preserve">C14085</t>
  </si>
  <si>
    <t xml:space="preserve">C14086</t>
  </si>
  <si>
    <t xml:space="preserve">C14087</t>
  </si>
  <si>
    <t xml:space="preserve">C14088</t>
  </si>
  <si>
    <t xml:space="preserve">C14089</t>
  </si>
  <si>
    <t xml:space="preserve">C14090</t>
  </si>
  <si>
    <t xml:space="preserve">C14091</t>
  </si>
  <si>
    <t xml:space="preserve">C14092</t>
  </si>
  <si>
    <t xml:space="preserve">C14093</t>
  </si>
  <si>
    <t xml:space="preserve">C14094</t>
  </si>
  <si>
    <t xml:space="preserve">C14095</t>
  </si>
  <si>
    <t xml:space="preserve">C14096</t>
  </si>
  <si>
    <t xml:space="preserve">C14097</t>
  </si>
  <si>
    <t xml:space="preserve">C14098</t>
  </si>
  <si>
    <t xml:space="preserve">C14099</t>
  </si>
  <si>
    <t xml:space="preserve">C14100</t>
  </si>
  <si>
    <t xml:space="preserve">C14101</t>
  </si>
  <si>
    <t xml:space="preserve">C14102</t>
  </si>
  <si>
    <t xml:space="preserve">C14103</t>
  </si>
  <si>
    <t xml:space="preserve">C14104</t>
  </si>
  <si>
    <t xml:space="preserve">C14105</t>
  </si>
  <si>
    <t xml:space="preserve">C14106</t>
  </si>
  <si>
    <t xml:space="preserve">C14107</t>
  </si>
  <si>
    <t xml:space="preserve">C14108</t>
  </si>
  <si>
    <t xml:space="preserve">C14109</t>
  </si>
  <si>
    <t xml:space="preserve">C14110</t>
  </si>
  <si>
    <t xml:space="preserve">C14111</t>
  </si>
  <si>
    <t xml:space="preserve">C14112</t>
  </si>
  <si>
    <t xml:space="preserve">C14113</t>
  </si>
  <si>
    <t xml:space="preserve">C14114</t>
  </si>
  <si>
    <t xml:space="preserve">C14115</t>
  </si>
  <si>
    <t xml:space="preserve">C14116</t>
  </si>
  <si>
    <t xml:space="preserve">C14117</t>
  </si>
  <si>
    <t xml:space="preserve">C14118</t>
  </si>
  <si>
    <t xml:space="preserve">C14119</t>
  </si>
  <si>
    <t xml:space="preserve">C14120</t>
  </si>
  <si>
    <t xml:space="preserve">C14121</t>
  </si>
  <si>
    <t xml:space="preserve">C14122</t>
  </si>
  <si>
    <t xml:space="preserve">C14123</t>
  </si>
  <si>
    <t xml:space="preserve">C14124</t>
  </si>
  <si>
    <t xml:space="preserve">C14125</t>
  </si>
  <si>
    <t xml:space="preserve">C14126</t>
  </si>
  <si>
    <t xml:space="preserve">C14127</t>
  </si>
  <si>
    <t xml:space="preserve">C14128</t>
  </si>
  <si>
    <t xml:space="preserve">C14129</t>
  </si>
  <si>
    <t xml:space="preserve">C14130</t>
  </si>
  <si>
    <t xml:space="preserve">C14131</t>
  </si>
  <si>
    <t xml:space="preserve">C14132</t>
  </si>
  <si>
    <t xml:space="preserve">C14133</t>
  </si>
  <si>
    <t xml:space="preserve">C14134</t>
  </si>
  <si>
    <t xml:space="preserve">C14135</t>
  </si>
  <si>
    <t xml:space="preserve">C14136</t>
  </si>
  <si>
    <t xml:space="preserve">C14137</t>
  </si>
  <si>
    <t xml:space="preserve">C14138</t>
  </si>
  <si>
    <t xml:space="preserve">C14139</t>
  </si>
  <si>
    <t xml:space="preserve">C14140</t>
  </si>
  <si>
    <t xml:space="preserve">C14141</t>
  </si>
  <si>
    <t xml:space="preserve">C14142</t>
  </si>
  <si>
    <t xml:space="preserve">C14143</t>
  </si>
  <si>
    <t xml:space="preserve">C14144</t>
  </si>
  <si>
    <t xml:space="preserve">C14145</t>
  </si>
  <si>
    <t xml:space="preserve">C14146</t>
  </si>
  <si>
    <t xml:space="preserve">C14147</t>
  </si>
  <si>
    <t xml:space="preserve">C14148</t>
  </si>
  <si>
    <t xml:space="preserve">C14149</t>
  </si>
  <si>
    <t xml:space="preserve">C14150</t>
  </si>
  <si>
    <t xml:space="preserve">C14151</t>
  </si>
  <si>
    <t xml:space="preserve">C14152</t>
  </si>
  <si>
    <t xml:space="preserve">C14153</t>
  </si>
  <si>
    <t xml:space="preserve">C14154</t>
  </si>
  <si>
    <t xml:space="preserve">C14155</t>
  </si>
  <si>
    <t xml:space="preserve">C14156</t>
  </si>
  <si>
    <t xml:space="preserve">C14157</t>
  </si>
  <si>
    <t xml:space="preserve">C14158</t>
  </si>
  <si>
    <t xml:space="preserve">C14159</t>
  </si>
  <si>
    <t xml:space="preserve">C14160</t>
  </si>
  <si>
    <t xml:space="preserve">C14161</t>
  </si>
  <si>
    <t xml:space="preserve">C14162</t>
  </si>
  <si>
    <t xml:space="preserve">C14163</t>
  </si>
  <si>
    <t xml:space="preserve">C14164</t>
  </si>
  <si>
    <t xml:space="preserve">C14165</t>
  </si>
  <si>
    <t xml:space="preserve">C14166</t>
  </si>
  <si>
    <t xml:space="preserve">C14167</t>
  </si>
  <si>
    <t xml:space="preserve">C14168</t>
  </si>
  <si>
    <t xml:space="preserve">C14169</t>
  </si>
  <si>
    <t xml:space="preserve">C14170</t>
  </si>
  <si>
    <t xml:space="preserve">C14171</t>
  </si>
  <si>
    <t xml:space="preserve">C14172</t>
  </si>
  <si>
    <t xml:space="preserve">C14173</t>
  </si>
  <si>
    <t xml:space="preserve">C14174</t>
  </si>
  <si>
    <t xml:space="preserve">C14175</t>
  </si>
  <si>
    <t xml:space="preserve">C14176</t>
  </si>
  <si>
    <t xml:space="preserve">C14177</t>
  </si>
  <si>
    <t xml:space="preserve">C14178</t>
  </si>
  <si>
    <t xml:space="preserve">C14179</t>
  </si>
  <si>
    <t xml:space="preserve">C14180</t>
  </si>
  <si>
    <t xml:space="preserve">C14181</t>
  </si>
  <si>
    <t xml:space="preserve">C14182</t>
  </si>
  <si>
    <t xml:space="preserve">C14183</t>
  </si>
  <si>
    <t xml:space="preserve">C14184</t>
  </si>
  <si>
    <t xml:space="preserve">C14185</t>
  </si>
  <si>
    <t xml:space="preserve">C14186</t>
  </si>
  <si>
    <t xml:space="preserve">C14187</t>
  </si>
  <si>
    <t xml:space="preserve">C14188</t>
  </si>
  <si>
    <t xml:space="preserve">C14189</t>
  </si>
  <si>
    <t xml:space="preserve">C14190</t>
  </si>
  <si>
    <t xml:space="preserve">C14191</t>
  </si>
  <si>
    <t xml:space="preserve">C14192</t>
  </si>
  <si>
    <t xml:space="preserve">C14193</t>
  </si>
  <si>
    <t xml:space="preserve">C14194</t>
  </si>
  <si>
    <t xml:space="preserve">C14195</t>
  </si>
  <si>
    <t xml:space="preserve">C14196</t>
  </si>
  <si>
    <t xml:space="preserve">C14197</t>
  </si>
  <si>
    <t xml:space="preserve">C14198</t>
  </si>
  <si>
    <t xml:space="preserve">C14199</t>
  </si>
  <si>
    <t xml:space="preserve">C14200</t>
  </si>
  <si>
    <t xml:space="preserve">C14201</t>
  </si>
  <si>
    <t xml:space="preserve">C14202</t>
  </si>
  <si>
    <t xml:space="preserve">C14203</t>
  </si>
  <si>
    <t xml:space="preserve">C14204</t>
  </si>
  <si>
    <t xml:space="preserve">C14205</t>
  </si>
  <si>
    <t xml:space="preserve">C14206</t>
  </si>
  <si>
    <t xml:space="preserve">C14207</t>
  </si>
  <si>
    <t xml:space="preserve">C14208</t>
  </si>
  <si>
    <t xml:space="preserve">C14209</t>
  </si>
  <si>
    <t xml:space="preserve">C14210</t>
  </si>
  <si>
    <t xml:space="preserve">C14211</t>
  </si>
  <si>
    <t xml:space="preserve">C14212</t>
  </si>
  <si>
    <t xml:space="preserve">C14213</t>
  </si>
  <si>
    <t xml:space="preserve">C14214</t>
  </si>
  <si>
    <t xml:space="preserve">C14215</t>
  </si>
  <si>
    <t xml:space="preserve">C14216</t>
  </si>
  <si>
    <t xml:space="preserve">C14217</t>
  </si>
  <si>
    <t xml:space="preserve">C14218</t>
  </si>
  <si>
    <t xml:space="preserve">C14219</t>
  </si>
  <si>
    <t xml:space="preserve">C14220</t>
  </si>
  <si>
    <t xml:space="preserve">C14221</t>
  </si>
  <si>
    <t xml:space="preserve">C14222</t>
  </si>
  <si>
    <t xml:space="preserve">C14223</t>
  </si>
  <si>
    <t xml:space="preserve">C14224</t>
  </si>
  <si>
    <t xml:space="preserve">C14225</t>
  </si>
  <si>
    <t xml:space="preserve">C14226</t>
  </si>
  <si>
    <t xml:space="preserve">C14227</t>
  </si>
  <si>
    <t xml:space="preserve">C14228</t>
  </si>
  <si>
    <t xml:space="preserve">C14229</t>
  </si>
  <si>
    <t xml:space="preserve">C14230</t>
  </si>
  <si>
    <t xml:space="preserve">C14231</t>
  </si>
  <si>
    <t xml:space="preserve">C14232</t>
  </si>
  <si>
    <t xml:space="preserve">C14233</t>
  </si>
  <si>
    <t xml:space="preserve">C14234</t>
  </si>
  <si>
    <t xml:space="preserve">C14235</t>
  </si>
  <si>
    <t xml:space="preserve">C14236</t>
  </si>
  <si>
    <t xml:space="preserve">C14237</t>
  </si>
  <si>
    <t xml:space="preserve">C14238</t>
  </si>
  <si>
    <t xml:space="preserve">C14239</t>
  </si>
  <si>
    <t xml:space="preserve">C14240</t>
  </si>
  <si>
    <t xml:space="preserve">C14241</t>
  </si>
  <si>
    <t xml:space="preserve">C14242</t>
  </si>
  <si>
    <t xml:space="preserve">C14243</t>
  </si>
  <si>
    <t xml:space="preserve">C14244</t>
  </si>
  <si>
    <t xml:space="preserve">C14245</t>
  </si>
  <si>
    <t xml:space="preserve">C14246</t>
  </si>
  <si>
    <t xml:space="preserve">C14247</t>
  </si>
  <si>
    <t xml:space="preserve">C14248</t>
  </si>
  <si>
    <t xml:space="preserve">C14249</t>
  </si>
  <si>
    <t xml:space="preserve">C14250</t>
  </si>
  <si>
    <t xml:space="preserve">C14251</t>
  </si>
  <si>
    <t xml:space="preserve">C14252</t>
  </si>
  <si>
    <t xml:space="preserve">C14253</t>
  </si>
  <si>
    <t xml:space="preserve">C14254</t>
  </si>
  <si>
    <t xml:space="preserve">C14255</t>
  </si>
  <si>
    <t xml:space="preserve">C14256</t>
  </si>
  <si>
    <t xml:space="preserve">C14257</t>
  </si>
  <si>
    <t xml:space="preserve">C14258</t>
  </si>
  <si>
    <t xml:space="preserve">C14259</t>
  </si>
  <si>
    <t xml:space="preserve">C14260</t>
  </si>
  <si>
    <t xml:space="preserve">C14261</t>
  </si>
  <si>
    <t xml:space="preserve">C14262</t>
  </si>
  <si>
    <t xml:space="preserve">C14263</t>
  </si>
  <si>
    <t xml:space="preserve">C14264</t>
  </si>
  <si>
    <t xml:space="preserve">C14265</t>
  </si>
  <si>
    <t xml:space="preserve">C14266</t>
  </si>
  <si>
    <t xml:space="preserve">C14267</t>
  </si>
  <si>
    <t xml:space="preserve">C14268</t>
  </si>
  <si>
    <t xml:space="preserve">C14269</t>
  </si>
  <si>
    <t xml:space="preserve">C14270</t>
  </si>
  <si>
    <t xml:space="preserve">C14271</t>
  </si>
  <si>
    <t xml:space="preserve">C14272</t>
  </si>
  <si>
    <t xml:space="preserve">C14273</t>
  </si>
  <si>
    <t xml:space="preserve">C14274</t>
  </si>
  <si>
    <t xml:space="preserve">C14275</t>
  </si>
  <si>
    <t xml:space="preserve">C14276</t>
  </si>
  <si>
    <t xml:space="preserve">C14277</t>
  </si>
  <si>
    <t xml:space="preserve">C14278</t>
  </si>
  <si>
    <t xml:space="preserve">C14279</t>
  </si>
  <si>
    <t xml:space="preserve">C14280</t>
  </si>
  <si>
    <t xml:space="preserve">C14281</t>
  </si>
  <si>
    <t xml:space="preserve">C14282</t>
  </si>
  <si>
    <t xml:space="preserve">C14283</t>
  </si>
  <si>
    <t xml:space="preserve">C14284</t>
  </si>
  <si>
    <t xml:space="preserve">C14285</t>
  </si>
  <si>
    <t xml:space="preserve">C14286</t>
  </si>
  <si>
    <t xml:space="preserve">C14287</t>
  </si>
  <si>
    <t xml:space="preserve">C14288</t>
  </si>
  <si>
    <t xml:space="preserve">C14289</t>
  </si>
  <si>
    <t xml:space="preserve">C14290</t>
  </si>
  <si>
    <t xml:space="preserve">C14291</t>
  </si>
  <si>
    <t xml:space="preserve">C14292</t>
  </si>
  <si>
    <t xml:space="preserve">C14293</t>
  </si>
  <si>
    <t xml:space="preserve">C14294</t>
  </si>
  <si>
    <t xml:space="preserve">C14295</t>
  </si>
  <si>
    <t xml:space="preserve">C14296</t>
  </si>
  <si>
    <t xml:space="preserve">C14297</t>
  </si>
  <si>
    <t xml:space="preserve">C14298</t>
  </si>
  <si>
    <t xml:space="preserve">C14299</t>
  </si>
  <si>
    <t xml:space="preserve">C14300</t>
  </si>
  <si>
    <t xml:space="preserve">C14301</t>
  </si>
  <si>
    <t xml:space="preserve">C14302</t>
  </si>
  <si>
    <t xml:space="preserve">C14303</t>
  </si>
  <si>
    <t xml:space="preserve">C14304</t>
  </si>
  <si>
    <t xml:space="preserve">C14305</t>
  </si>
  <si>
    <t xml:space="preserve">C14306</t>
  </si>
  <si>
    <t xml:space="preserve">C14307</t>
  </si>
  <si>
    <t xml:space="preserve">C14308</t>
  </si>
  <si>
    <t xml:space="preserve">C14309</t>
  </si>
  <si>
    <t xml:space="preserve">C14310</t>
  </si>
  <si>
    <t xml:space="preserve">C14311</t>
  </si>
  <si>
    <t xml:space="preserve">C14312</t>
  </si>
  <si>
    <t xml:space="preserve">C14313</t>
  </si>
  <si>
    <t xml:space="preserve">C14314</t>
  </si>
  <si>
    <t xml:space="preserve">C14315</t>
  </si>
  <si>
    <t xml:space="preserve">C14316</t>
  </si>
  <si>
    <t xml:space="preserve">C14317</t>
  </si>
  <si>
    <t xml:space="preserve">C14318</t>
  </si>
  <si>
    <t xml:space="preserve">C14319</t>
  </si>
  <si>
    <t xml:space="preserve">C14320</t>
  </si>
  <si>
    <t xml:space="preserve">C14321</t>
  </si>
  <si>
    <t xml:space="preserve">C14322</t>
  </si>
  <si>
    <t xml:space="preserve">C14323</t>
  </si>
  <si>
    <t xml:space="preserve">C14324</t>
  </si>
  <si>
    <t xml:space="preserve">C14325</t>
  </si>
  <si>
    <t xml:space="preserve">C14326</t>
  </si>
  <si>
    <t xml:space="preserve">C14327</t>
  </si>
  <si>
    <t xml:space="preserve">C14328</t>
  </si>
  <si>
    <t xml:space="preserve">C14329</t>
  </si>
  <si>
    <t xml:space="preserve">C14330</t>
  </si>
  <si>
    <t xml:space="preserve">C14331</t>
  </si>
  <si>
    <t xml:space="preserve">C14332</t>
  </si>
  <si>
    <t xml:space="preserve">C14333</t>
  </si>
  <si>
    <t xml:space="preserve">C14334</t>
  </si>
  <si>
    <t xml:space="preserve">C14335</t>
  </si>
  <si>
    <t xml:space="preserve">C14336</t>
  </si>
  <si>
    <t xml:space="preserve">C14337</t>
  </si>
  <si>
    <t xml:space="preserve">C14338</t>
  </si>
  <si>
    <t xml:space="preserve">C14339</t>
  </si>
  <si>
    <t xml:space="preserve">C14340</t>
  </si>
  <si>
    <t xml:space="preserve">C14341</t>
  </si>
  <si>
    <t xml:space="preserve">C14342</t>
  </si>
  <si>
    <t xml:space="preserve">C14343</t>
  </si>
  <si>
    <t xml:space="preserve">C14344</t>
  </si>
  <si>
    <t xml:space="preserve">C14345</t>
  </si>
  <si>
    <t xml:space="preserve">C14346</t>
  </si>
  <si>
    <t xml:space="preserve">C14347</t>
  </si>
  <si>
    <t xml:space="preserve">C14348</t>
  </si>
  <si>
    <t xml:space="preserve">C14349</t>
  </si>
  <si>
    <t xml:space="preserve">C14350</t>
  </si>
  <si>
    <t xml:space="preserve">C14351</t>
  </si>
  <si>
    <t xml:space="preserve">C14352</t>
  </si>
  <si>
    <t xml:space="preserve">C14353</t>
  </si>
  <si>
    <t xml:space="preserve">C14354</t>
  </si>
  <si>
    <t xml:space="preserve">C14355</t>
  </si>
  <si>
    <t xml:space="preserve">C14356</t>
  </si>
  <si>
    <t xml:space="preserve">C14357</t>
  </si>
  <si>
    <t xml:space="preserve">C14358</t>
  </si>
  <si>
    <t xml:space="preserve">C14359</t>
  </si>
  <si>
    <t xml:space="preserve">C14360</t>
  </si>
  <si>
    <t xml:space="preserve">C14361</t>
  </si>
  <si>
    <t xml:space="preserve">C14362</t>
  </si>
  <si>
    <t xml:space="preserve">C14363</t>
  </si>
  <si>
    <t xml:space="preserve">C14364</t>
  </si>
  <si>
    <t xml:space="preserve">C14365</t>
  </si>
  <si>
    <t xml:space="preserve">C14366</t>
  </si>
  <si>
    <t xml:space="preserve">C14367</t>
  </si>
  <si>
    <t xml:space="preserve">C14368</t>
  </si>
  <si>
    <t xml:space="preserve">C14369</t>
  </si>
  <si>
    <t xml:space="preserve">C14370</t>
  </si>
  <si>
    <t xml:space="preserve">C14371</t>
  </si>
  <si>
    <t xml:space="preserve">C14372</t>
  </si>
  <si>
    <t xml:space="preserve">C14373</t>
  </si>
  <si>
    <t xml:space="preserve">C14374</t>
  </si>
  <si>
    <t xml:space="preserve">C14375</t>
  </si>
  <si>
    <t xml:space="preserve">C14376</t>
  </si>
  <si>
    <t xml:space="preserve">C14377</t>
  </si>
  <si>
    <t xml:space="preserve">C14378</t>
  </si>
  <si>
    <t xml:space="preserve">C14379</t>
  </si>
  <si>
    <t xml:space="preserve">C14380</t>
  </si>
  <si>
    <t xml:space="preserve">C14381</t>
  </si>
  <si>
    <t xml:space="preserve">C14382</t>
  </si>
  <si>
    <t xml:space="preserve">C14383</t>
  </si>
  <si>
    <t xml:space="preserve">C14384</t>
  </si>
  <si>
    <t xml:space="preserve">C14385</t>
  </si>
  <si>
    <t xml:space="preserve">C14386</t>
  </si>
  <si>
    <t xml:space="preserve">C14387</t>
  </si>
  <si>
    <t xml:space="preserve">C14388</t>
  </si>
  <si>
    <t xml:space="preserve">C14389</t>
  </si>
  <si>
    <t xml:space="preserve">C14390</t>
  </si>
  <si>
    <t xml:space="preserve">C14391</t>
  </si>
  <si>
    <t xml:space="preserve">C14392</t>
  </si>
  <si>
    <t xml:space="preserve">C14393</t>
  </si>
  <si>
    <t xml:space="preserve">C14394</t>
  </si>
  <si>
    <t xml:space="preserve">C14395</t>
  </si>
  <si>
    <t xml:space="preserve">C14396</t>
  </si>
  <si>
    <t xml:space="preserve">C14397</t>
  </si>
  <si>
    <t xml:space="preserve">C14398</t>
  </si>
  <si>
    <t xml:space="preserve">C14399</t>
  </si>
  <si>
    <t xml:space="preserve">C14400</t>
  </si>
  <si>
    <t xml:space="preserve">C14401</t>
  </si>
  <si>
    <t xml:space="preserve">C14402</t>
  </si>
  <si>
    <t xml:space="preserve">C14403</t>
  </si>
  <si>
    <t xml:space="preserve">C14404</t>
  </si>
  <si>
    <t xml:space="preserve">C14405</t>
  </si>
  <si>
    <t xml:space="preserve">C14406</t>
  </si>
  <si>
    <t xml:space="preserve">C14407</t>
  </si>
  <si>
    <t xml:space="preserve">C14408</t>
  </si>
  <si>
    <t xml:space="preserve">C14409</t>
  </si>
  <si>
    <t xml:space="preserve">C14410</t>
  </si>
  <si>
    <t xml:space="preserve">C14411</t>
  </si>
  <si>
    <t xml:space="preserve">C14412</t>
  </si>
  <si>
    <t xml:space="preserve">C14413</t>
  </si>
  <si>
    <t xml:space="preserve">C14414</t>
  </si>
  <si>
    <t xml:space="preserve">C14415</t>
  </si>
  <si>
    <t xml:space="preserve">C14416</t>
  </si>
  <si>
    <t xml:space="preserve">C14417</t>
  </si>
  <si>
    <t xml:space="preserve">C14418</t>
  </si>
  <si>
    <t xml:space="preserve">C14419</t>
  </si>
  <si>
    <t xml:space="preserve">C14420</t>
  </si>
  <si>
    <t xml:space="preserve">C14421</t>
  </si>
  <si>
    <t xml:space="preserve">C14422</t>
  </si>
  <si>
    <t xml:space="preserve">C14423</t>
  </si>
  <si>
    <t xml:space="preserve">C14424</t>
  </si>
  <si>
    <t xml:space="preserve">C14425</t>
  </si>
  <si>
    <t xml:space="preserve">C14426</t>
  </si>
  <si>
    <t xml:space="preserve">C14427</t>
  </si>
  <si>
    <t xml:space="preserve">C14428</t>
  </si>
  <si>
    <t xml:space="preserve">C14429</t>
  </si>
  <si>
    <t xml:space="preserve">C14430</t>
  </si>
  <si>
    <t xml:space="preserve">C14431</t>
  </si>
  <si>
    <t xml:space="preserve">C14432</t>
  </si>
  <si>
    <t xml:space="preserve">C14433</t>
  </si>
  <si>
    <t xml:space="preserve">C14434</t>
  </si>
  <si>
    <t xml:space="preserve">C14435</t>
  </si>
  <si>
    <t xml:space="preserve">C14436</t>
  </si>
  <si>
    <t xml:space="preserve">C14437</t>
  </si>
  <si>
    <t xml:space="preserve">C14438</t>
  </si>
  <si>
    <t xml:space="preserve">C14439</t>
  </si>
  <si>
    <t xml:space="preserve">C14440</t>
  </si>
  <si>
    <t xml:space="preserve">C14441</t>
  </si>
  <si>
    <t xml:space="preserve">C14442</t>
  </si>
  <si>
    <t xml:space="preserve">C14443</t>
  </si>
  <si>
    <t xml:space="preserve">C14444</t>
  </si>
  <si>
    <t xml:space="preserve">C14445</t>
  </si>
  <si>
    <t xml:space="preserve">C14446</t>
  </si>
  <si>
    <t xml:space="preserve">C14447</t>
  </si>
  <si>
    <t xml:space="preserve">C14448</t>
  </si>
  <si>
    <t xml:space="preserve">C14449</t>
  </si>
  <si>
    <t xml:space="preserve">C14450</t>
  </si>
  <si>
    <t xml:space="preserve">C14451</t>
  </si>
  <si>
    <t xml:space="preserve">C14452</t>
  </si>
  <si>
    <t xml:space="preserve">C14453</t>
  </si>
  <si>
    <t xml:space="preserve">C14454</t>
  </si>
  <si>
    <t xml:space="preserve">C14455</t>
  </si>
  <si>
    <t xml:space="preserve">C14456</t>
  </si>
  <si>
    <t xml:space="preserve">C14457</t>
  </si>
  <si>
    <t xml:space="preserve">C14458</t>
  </si>
  <si>
    <t xml:space="preserve">C14459</t>
  </si>
  <si>
    <t xml:space="preserve">C14460</t>
  </si>
  <si>
    <t xml:space="preserve">C14461</t>
  </si>
  <si>
    <t xml:space="preserve">C14462</t>
  </si>
  <si>
    <t xml:space="preserve">C14463</t>
  </si>
  <si>
    <t xml:space="preserve">C14464</t>
  </si>
  <si>
    <t xml:space="preserve">C14465</t>
  </si>
  <si>
    <t xml:space="preserve">C14466</t>
  </si>
  <si>
    <t xml:space="preserve">C14467</t>
  </si>
  <si>
    <t xml:space="preserve">C14468</t>
  </si>
  <si>
    <t xml:space="preserve">C14469</t>
  </si>
  <si>
    <t xml:space="preserve">C14470</t>
  </si>
  <si>
    <t xml:space="preserve">C14471</t>
  </si>
  <si>
    <t xml:space="preserve">C14472</t>
  </si>
  <si>
    <t xml:space="preserve">C14473</t>
  </si>
  <si>
    <t xml:space="preserve">C14474</t>
  </si>
  <si>
    <t xml:space="preserve">C14475</t>
  </si>
  <si>
    <t xml:space="preserve">C14476</t>
  </si>
  <si>
    <t xml:space="preserve">C14477</t>
  </si>
  <si>
    <t xml:space="preserve">C14478</t>
  </si>
  <si>
    <t xml:space="preserve">C14479</t>
  </si>
  <si>
    <t xml:space="preserve">C14480</t>
  </si>
  <si>
    <t xml:space="preserve">C14481</t>
  </si>
  <si>
    <t xml:space="preserve">C14482</t>
  </si>
  <si>
    <t xml:space="preserve">C14483</t>
  </si>
  <si>
    <t xml:space="preserve">C14484</t>
  </si>
  <si>
    <t xml:space="preserve">C14485</t>
  </si>
  <si>
    <t xml:space="preserve">C14486</t>
  </si>
  <si>
    <t xml:space="preserve">C14487</t>
  </si>
  <si>
    <t xml:space="preserve">C14488</t>
  </si>
  <si>
    <t xml:space="preserve">C14489</t>
  </si>
  <si>
    <t xml:space="preserve">C14490</t>
  </si>
  <si>
    <t xml:space="preserve">C14491</t>
  </si>
  <si>
    <t xml:space="preserve">C14492</t>
  </si>
  <si>
    <t xml:space="preserve">C14493</t>
  </si>
  <si>
    <t xml:space="preserve">C14494</t>
  </si>
  <si>
    <t xml:space="preserve">C14495</t>
  </si>
  <si>
    <t xml:space="preserve">C14496</t>
  </si>
  <si>
    <t xml:space="preserve">C14497</t>
  </si>
  <si>
    <t xml:space="preserve">C14498</t>
  </si>
  <si>
    <t xml:space="preserve">C14499</t>
  </si>
  <si>
    <t xml:space="preserve">C14500</t>
  </si>
  <si>
    <t xml:space="preserve">C14501</t>
  </si>
  <si>
    <t xml:space="preserve">C14502</t>
  </si>
  <si>
    <t xml:space="preserve">C14503</t>
  </si>
  <si>
    <t xml:space="preserve">C14504</t>
  </si>
  <si>
    <t xml:space="preserve">C14505</t>
  </si>
  <si>
    <t xml:space="preserve">C14506</t>
  </si>
  <si>
    <t xml:space="preserve">C14507</t>
  </si>
  <si>
    <t xml:space="preserve">C14508</t>
  </si>
  <si>
    <t xml:space="preserve">C14509</t>
  </si>
  <si>
    <t xml:space="preserve">C14510</t>
  </si>
  <si>
    <t xml:space="preserve">C14511</t>
  </si>
  <si>
    <t xml:space="preserve">C14512</t>
  </si>
  <si>
    <t xml:space="preserve">C14513</t>
  </si>
  <si>
    <t xml:space="preserve">C14514</t>
  </si>
  <si>
    <t xml:space="preserve">C14515</t>
  </si>
  <si>
    <t xml:space="preserve">C14516</t>
  </si>
  <si>
    <t xml:space="preserve">C14517</t>
  </si>
  <si>
    <t xml:space="preserve">C14518</t>
  </si>
  <si>
    <t xml:space="preserve">C14519</t>
  </si>
  <si>
    <t xml:space="preserve">C14520</t>
  </si>
  <si>
    <t xml:space="preserve">C14521</t>
  </si>
  <si>
    <t xml:space="preserve">C14522</t>
  </si>
  <si>
    <t xml:space="preserve">C14523</t>
  </si>
  <si>
    <t xml:space="preserve">C14524</t>
  </si>
  <si>
    <t xml:space="preserve">C14525</t>
  </si>
  <si>
    <t xml:space="preserve">C14526</t>
  </si>
  <si>
    <t xml:space="preserve">C14527</t>
  </si>
  <si>
    <t xml:space="preserve">C14528</t>
  </si>
  <si>
    <t xml:space="preserve">C14529</t>
  </si>
  <si>
    <t xml:space="preserve">C14530</t>
  </si>
  <si>
    <t xml:space="preserve">C14531</t>
  </si>
  <si>
    <t xml:space="preserve">C14532</t>
  </si>
  <si>
    <t xml:space="preserve">C14533</t>
  </si>
  <si>
    <t xml:space="preserve">C14534</t>
  </si>
  <si>
    <t xml:space="preserve">C14535</t>
  </si>
  <si>
    <t xml:space="preserve">C14536</t>
  </si>
  <si>
    <t xml:space="preserve">C14537</t>
  </si>
  <si>
    <t xml:space="preserve">C14538</t>
  </si>
  <si>
    <t xml:space="preserve">C14539</t>
  </si>
  <si>
    <t xml:space="preserve">C14540</t>
  </si>
  <si>
    <t xml:space="preserve">C14541</t>
  </si>
  <si>
    <t xml:space="preserve">C14542</t>
  </si>
  <si>
    <t xml:space="preserve">C14543</t>
  </si>
  <si>
    <t xml:space="preserve">C14544</t>
  </si>
  <si>
    <t xml:space="preserve">C14545</t>
  </si>
  <si>
    <t xml:space="preserve">C14546</t>
  </si>
  <si>
    <t xml:space="preserve">C14547</t>
  </si>
  <si>
    <t xml:space="preserve">C14548</t>
  </si>
  <si>
    <t xml:space="preserve">C14549</t>
  </si>
  <si>
    <t xml:space="preserve">C14550</t>
  </si>
  <si>
    <t xml:space="preserve">C14551</t>
  </si>
  <si>
    <t xml:space="preserve">C14552</t>
  </si>
  <si>
    <t xml:space="preserve">C14553</t>
  </si>
  <si>
    <t xml:space="preserve">C14554</t>
  </si>
  <si>
    <t xml:space="preserve">C14555</t>
  </si>
  <si>
    <t xml:space="preserve">C14556</t>
  </si>
  <si>
    <t xml:space="preserve">C14557</t>
  </si>
  <si>
    <t xml:space="preserve">C14558</t>
  </si>
  <si>
    <t xml:space="preserve">C14559</t>
  </si>
  <si>
    <t xml:space="preserve">C14560</t>
  </si>
  <si>
    <t xml:space="preserve">C14561</t>
  </si>
  <si>
    <t xml:space="preserve">C14562</t>
  </si>
  <si>
    <t xml:space="preserve">C14563</t>
  </si>
  <si>
    <t xml:space="preserve">C14564</t>
  </si>
  <si>
    <t xml:space="preserve">C14565</t>
  </si>
  <si>
    <t xml:space="preserve">C14566</t>
  </si>
  <si>
    <t xml:space="preserve">C14567</t>
  </si>
  <si>
    <t xml:space="preserve">C14568</t>
  </si>
  <si>
    <t xml:space="preserve">C14569</t>
  </si>
  <si>
    <t xml:space="preserve">C14570</t>
  </si>
  <si>
    <t xml:space="preserve">C14571</t>
  </si>
  <si>
    <t xml:space="preserve">C14572</t>
  </si>
  <si>
    <t xml:space="preserve">C14573</t>
  </si>
  <si>
    <t xml:space="preserve">C14574</t>
  </si>
  <si>
    <t xml:space="preserve">C14575</t>
  </si>
  <si>
    <t xml:space="preserve">C14576</t>
  </si>
  <si>
    <t xml:space="preserve">C14577</t>
  </si>
  <si>
    <t xml:space="preserve">C14578</t>
  </si>
  <si>
    <t xml:space="preserve">C14579</t>
  </si>
  <si>
    <t xml:space="preserve">C14580</t>
  </si>
  <si>
    <t xml:space="preserve">C14581</t>
  </si>
  <si>
    <t xml:space="preserve">C14582</t>
  </si>
  <si>
    <t xml:space="preserve">C14583</t>
  </si>
  <si>
    <t xml:space="preserve">C14584</t>
  </si>
  <si>
    <t xml:space="preserve">C14585</t>
  </si>
  <si>
    <t xml:space="preserve">C14586</t>
  </si>
  <si>
    <t xml:space="preserve">C14587</t>
  </si>
  <si>
    <t xml:space="preserve">C14588</t>
  </si>
  <si>
    <t xml:space="preserve">C14589</t>
  </si>
  <si>
    <t xml:space="preserve">C14590</t>
  </si>
  <si>
    <t xml:space="preserve">C14591</t>
  </si>
  <si>
    <t xml:space="preserve">C14592</t>
  </si>
  <si>
    <t xml:space="preserve">C14593</t>
  </si>
  <si>
    <t xml:space="preserve">C14594</t>
  </si>
  <si>
    <t xml:space="preserve">C14595</t>
  </si>
  <si>
    <t xml:space="preserve">C14596</t>
  </si>
  <si>
    <t xml:space="preserve">C14597</t>
  </si>
  <si>
    <t xml:space="preserve">C14598</t>
  </si>
  <si>
    <t xml:space="preserve">C14599</t>
  </si>
  <si>
    <t xml:space="preserve">C14600</t>
  </si>
  <si>
    <t xml:space="preserve">C14601</t>
  </si>
  <si>
    <t xml:space="preserve">C14602</t>
  </si>
  <si>
    <t xml:space="preserve">C14603</t>
  </si>
  <si>
    <t xml:space="preserve">C14604</t>
  </si>
  <si>
    <t xml:space="preserve">C14605</t>
  </si>
  <si>
    <t xml:space="preserve">C14606</t>
  </si>
  <si>
    <t xml:space="preserve">C14607</t>
  </si>
  <si>
    <t xml:space="preserve">C14608</t>
  </si>
  <si>
    <t xml:space="preserve">C14609</t>
  </si>
  <si>
    <t xml:space="preserve">C14610</t>
  </si>
  <si>
    <t xml:space="preserve">C14611</t>
  </si>
  <si>
    <t xml:space="preserve">C14612</t>
  </si>
  <si>
    <t xml:space="preserve">C14613</t>
  </si>
  <si>
    <t xml:space="preserve">C14614</t>
  </si>
  <si>
    <t xml:space="preserve">C14615</t>
  </si>
  <si>
    <t xml:space="preserve">C14616</t>
  </si>
  <si>
    <t xml:space="preserve">C14617</t>
  </si>
  <si>
    <t xml:space="preserve">C14618</t>
  </si>
  <si>
    <t xml:space="preserve">C14619</t>
  </si>
  <si>
    <t xml:space="preserve">C14620</t>
  </si>
  <si>
    <t xml:space="preserve">C14621</t>
  </si>
  <si>
    <t xml:space="preserve">C14622</t>
  </si>
  <si>
    <t xml:space="preserve">C14623</t>
  </si>
  <si>
    <t xml:space="preserve">C14624</t>
  </si>
  <si>
    <t xml:space="preserve">C14625</t>
  </si>
  <si>
    <t xml:space="preserve">C14626</t>
  </si>
  <si>
    <t xml:space="preserve">C14627</t>
  </si>
  <si>
    <t xml:space="preserve">C14628</t>
  </si>
  <si>
    <t xml:space="preserve">C14629</t>
  </si>
  <si>
    <t xml:space="preserve">C14630</t>
  </si>
  <si>
    <t xml:space="preserve">C14631</t>
  </si>
  <si>
    <t xml:space="preserve">C14632</t>
  </si>
  <si>
    <t xml:space="preserve">C14633</t>
  </si>
  <si>
    <t xml:space="preserve">C14634</t>
  </si>
  <si>
    <t xml:space="preserve">C14635</t>
  </si>
  <si>
    <t xml:space="preserve">C14636</t>
  </si>
  <si>
    <t xml:space="preserve">C14637</t>
  </si>
  <si>
    <t xml:space="preserve">C14638</t>
  </si>
  <si>
    <t xml:space="preserve">C14639</t>
  </si>
  <si>
    <t xml:space="preserve">C14640</t>
  </si>
  <si>
    <t xml:space="preserve">C14641</t>
  </si>
  <si>
    <t xml:space="preserve">C14642</t>
  </si>
  <si>
    <t xml:space="preserve">C14643</t>
  </si>
  <si>
    <t xml:space="preserve">C14644</t>
  </si>
  <si>
    <t xml:space="preserve">C14645</t>
  </si>
  <si>
    <t xml:space="preserve">C14646</t>
  </si>
  <si>
    <t xml:space="preserve">C14647</t>
  </si>
  <si>
    <t xml:space="preserve">C14648</t>
  </si>
  <si>
    <t xml:space="preserve">C14649</t>
  </si>
  <si>
    <t xml:space="preserve">C14650</t>
  </si>
  <si>
    <t xml:space="preserve">C14651</t>
  </si>
  <si>
    <t xml:space="preserve">C14652</t>
  </si>
  <si>
    <t xml:space="preserve">C14653</t>
  </si>
  <si>
    <t xml:space="preserve">C14654</t>
  </si>
  <si>
    <t xml:space="preserve">C14655</t>
  </si>
  <si>
    <t xml:space="preserve">C14656</t>
  </si>
  <si>
    <t xml:space="preserve">C14657</t>
  </si>
  <si>
    <t xml:space="preserve">C14658</t>
  </si>
  <si>
    <t xml:space="preserve">C14659</t>
  </si>
  <si>
    <t xml:space="preserve">C14660</t>
  </si>
  <si>
    <t xml:space="preserve">C14661</t>
  </si>
  <si>
    <t xml:space="preserve">C14662</t>
  </si>
  <si>
    <t xml:space="preserve">C14663</t>
  </si>
  <si>
    <t xml:space="preserve">C14664</t>
  </si>
  <si>
    <t xml:space="preserve">C14665</t>
  </si>
  <si>
    <t xml:space="preserve">C14666</t>
  </si>
  <si>
    <t xml:space="preserve">C14667</t>
  </si>
  <si>
    <t xml:space="preserve">C14668</t>
  </si>
  <si>
    <t xml:space="preserve">C14669</t>
  </si>
  <si>
    <t xml:space="preserve">C14670</t>
  </si>
  <si>
    <t xml:space="preserve">C14671</t>
  </si>
  <si>
    <t xml:space="preserve">C14672</t>
  </si>
  <si>
    <t xml:space="preserve">C14673</t>
  </si>
  <si>
    <t xml:space="preserve">C14674</t>
  </si>
  <si>
    <t xml:space="preserve">C14675</t>
  </si>
  <si>
    <t xml:space="preserve">C14676</t>
  </si>
  <si>
    <t xml:space="preserve">C14677</t>
  </si>
  <si>
    <t xml:space="preserve">C14678</t>
  </si>
  <si>
    <t xml:space="preserve">C14679</t>
  </si>
  <si>
    <t xml:space="preserve">C14680</t>
  </si>
  <si>
    <t xml:space="preserve">C14681</t>
  </si>
  <si>
    <t xml:space="preserve">C14682</t>
  </si>
  <si>
    <t xml:space="preserve">C14683</t>
  </si>
  <si>
    <t xml:space="preserve">C14684</t>
  </si>
  <si>
    <t xml:space="preserve">C14685</t>
  </si>
  <si>
    <t xml:space="preserve">C14686</t>
  </si>
  <si>
    <t xml:space="preserve">C14687</t>
  </si>
  <si>
    <t xml:space="preserve">C14688</t>
  </si>
  <si>
    <t xml:space="preserve">C14689</t>
  </si>
  <si>
    <t xml:space="preserve">C14690</t>
  </si>
  <si>
    <t xml:space="preserve">C14691</t>
  </si>
  <si>
    <t xml:space="preserve">C14692</t>
  </si>
  <si>
    <t xml:space="preserve">C14693</t>
  </si>
  <si>
    <t xml:space="preserve">C14694</t>
  </si>
  <si>
    <t xml:space="preserve">C14695</t>
  </si>
  <si>
    <t xml:space="preserve">C14696</t>
  </si>
  <si>
    <t xml:space="preserve">C14697</t>
  </si>
  <si>
    <t xml:space="preserve">C14698</t>
  </si>
  <si>
    <t xml:space="preserve">C14699</t>
  </si>
  <si>
    <t xml:space="preserve">C14700</t>
  </si>
  <si>
    <t xml:space="preserve">C14701</t>
  </si>
  <si>
    <t xml:space="preserve">C14702</t>
  </si>
  <si>
    <t xml:space="preserve">C14703</t>
  </si>
  <si>
    <t xml:space="preserve">C14704</t>
  </si>
  <si>
    <t xml:space="preserve">C14705</t>
  </si>
  <si>
    <t xml:space="preserve">C14706</t>
  </si>
  <si>
    <t xml:space="preserve">C14707</t>
  </si>
  <si>
    <t xml:space="preserve">C14708</t>
  </si>
  <si>
    <t xml:space="preserve">C14709</t>
  </si>
  <si>
    <t xml:space="preserve">C14710</t>
  </si>
  <si>
    <t xml:space="preserve">C14711</t>
  </si>
  <si>
    <t xml:space="preserve">C14712</t>
  </si>
  <si>
    <t xml:space="preserve">C14713</t>
  </si>
  <si>
    <t xml:space="preserve">C14714</t>
  </si>
  <si>
    <t xml:space="preserve">C14715</t>
  </si>
  <si>
    <t xml:space="preserve">C14716</t>
  </si>
  <si>
    <t xml:space="preserve">C14717</t>
  </si>
  <si>
    <t xml:space="preserve">C14718</t>
  </si>
  <si>
    <t xml:space="preserve">C14719</t>
  </si>
  <si>
    <t xml:space="preserve">C14720</t>
  </si>
  <si>
    <t xml:space="preserve">C14721</t>
  </si>
  <si>
    <t xml:space="preserve">C14722</t>
  </si>
  <si>
    <t xml:space="preserve">C14723</t>
  </si>
  <si>
    <t xml:space="preserve">C14724</t>
  </si>
  <si>
    <t xml:space="preserve">C14725</t>
  </si>
  <si>
    <t xml:space="preserve">C14726</t>
  </si>
  <si>
    <t xml:space="preserve">C14727</t>
  </si>
  <si>
    <t xml:space="preserve">C14728</t>
  </si>
  <si>
    <t xml:space="preserve">C14729</t>
  </si>
  <si>
    <t xml:space="preserve">C14730</t>
  </si>
  <si>
    <t xml:space="preserve">C14731</t>
  </si>
  <si>
    <t xml:space="preserve">C14732</t>
  </si>
  <si>
    <t xml:space="preserve">C14733</t>
  </si>
  <si>
    <t xml:space="preserve">C14734</t>
  </si>
  <si>
    <t xml:space="preserve">C14735</t>
  </si>
  <si>
    <t xml:space="preserve">C14736</t>
  </si>
  <si>
    <t xml:space="preserve">C14737</t>
  </si>
  <si>
    <t xml:space="preserve">C14738</t>
  </si>
  <si>
    <t xml:space="preserve">C14739</t>
  </si>
  <si>
    <t xml:space="preserve">C14740</t>
  </si>
  <si>
    <t xml:space="preserve">C14741</t>
  </si>
  <si>
    <t xml:space="preserve">C14742</t>
  </si>
  <si>
    <t xml:space="preserve">C14743</t>
  </si>
  <si>
    <t xml:space="preserve">C14744</t>
  </si>
  <si>
    <t xml:space="preserve">C14745</t>
  </si>
  <si>
    <t xml:space="preserve">C14746</t>
  </si>
  <si>
    <t xml:space="preserve">C14747</t>
  </si>
  <si>
    <t xml:space="preserve">C14748</t>
  </si>
  <si>
    <t xml:space="preserve">C14749</t>
  </si>
  <si>
    <t xml:space="preserve">C14750</t>
  </si>
  <si>
    <t xml:space="preserve">C14751</t>
  </si>
  <si>
    <t xml:space="preserve">C14752</t>
  </si>
  <si>
    <t xml:space="preserve">C14753</t>
  </si>
  <si>
    <t xml:space="preserve">C14754</t>
  </si>
  <si>
    <t xml:space="preserve">C14755</t>
  </si>
  <si>
    <t xml:space="preserve">C14756</t>
  </si>
  <si>
    <t xml:space="preserve">C14757</t>
  </si>
  <si>
    <t xml:space="preserve">C14758</t>
  </si>
  <si>
    <t xml:space="preserve">C14759</t>
  </si>
  <si>
    <t xml:space="preserve">C14760</t>
  </si>
  <si>
    <t xml:space="preserve">C14761</t>
  </si>
  <si>
    <t xml:space="preserve">C14762</t>
  </si>
  <si>
    <t xml:space="preserve">C14763</t>
  </si>
  <si>
    <t xml:space="preserve">C14764</t>
  </si>
  <si>
    <t xml:space="preserve">C14765</t>
  </si>
  <si>
    <t xml:space="preserve">C14766</t>
  </si>
  <si>
    <t xml:space="preserve">C14767</t>
  </si>
  <si>
    <t xml:space="preserve">C14768</t>
  </si>
  <si>
    <t xml:space="preserve">C14769</t>
  </si>
  <si>
    <t xml:space="preserve">C14770</t>
  </si>
  <si>
    <t xml:space="preserve">C14771</t>
  </si>
  <si>
    <t xml:space="preserve">C14772</t>
  </si>
  <si>
    <t xml:space="preserve">C14773</t>
  </si>
  <si>
    <t xml:space="preserve">C14774</t>
  </si>
  <si>
    <t xml:space="preserve">C14775</t>
  </si>
  <si>
    <t xml:space="preserve">C14776</t>
  </si>
  <si>
    <t xml:space="preserve">C14777</t>
  </si>
  <si>
    <t xml:space="preserve">C14778</t>
  </si>
  <si>
    <t xml:space="preserve">C14779</t>
  </si>
  <si>
    <t xml:space="preserve">C14780</t>
  </si>
  <si>
    <t xml:space="preserve">C14781</t>
  </si>
  <si>
    <t xml:space="preserve">C14782</t>
  </si>
  <si>
    <t xml:space="preserve">C14783</t>
  </si>
  <si>
    <t xml:space="preserve">C14784</t>
  </si>
  <si>
    <t xml:space="preserve">C14785</t>
  </si>
  <si>
    <t xml:space="preserve">C14786</t>
  </si>
  <si>
    <t xml:space="preserve">C14787</t>
  </si>
  <si>
    <t xml:space="preserve">C14788</t>
  </si>
  <si>
    <t xml:space="preserve">C14789</t>
  </si>
  <si>
    <t xml:space="preserve">C14790</t>
  </si>
  <si>
    <t xml:space="preserve">C14791</t>
  </si>
  <si>
    <t xml:space="preserve">C14792</t>
  </si>
  <si>
    <t xml:space="preserve">C14793</t>
  </si>
  <si>
    <t xml:space="preserve">C14794</t>
  </si>
  <si>
    <t xml:space="preserve">C14795</t>
  </si>
  <si>
    <t xml:space="preserve">C14796</t>
  </si>
  <si>
    <t xml:space="preserve">C14797</t>
  </si>
  <si>
    <t xml:space="preserve">C14798</t>
  </si>
  <si>
    <t xml:space="preserve">C14799</t>
  </si>
  <si>
    <t xml:space="preserve">C14800</t>
  </si>
  <si>
    <t xml:space="preserve">C14801</t>
  </si>
  <si>
    <t xml:space="preserve">C14802</t>
  </si>
  <si>
    <t xml:space="preserve">C14803</t>
  </si>
  <si>
    <t xml:space="preserve">C14804</t>
  </si>
  <si>
    <t xml:space="preserve">C14805</t>
  </si>
  <si>
    <t xml:space="preserve">C14806</t>
  </si>
  <si>
    <t xml:space="preserve">C14807</t>
  </si>
  <si>
    <t xml:space="preserve">C14808</t>
  </si>
  <si>
    <t xml:space="preserve">C14809</t>
  </si>
  <si>
    <t xml:space="preserve">C14810</t>
  </si>
  <si>
    <t xml:space="preserve">C14811</t>
  </si>
  <si>
    <t xml:space="preserve">C14812</t>
  </si>
  <si>
    <t xml:space="preserve">C14813</t>
  </si>
  <si>
    <t xml:space="preserve">C14814</t>
  </si>
  <si>
    <t xml:space="preserve">C14815</t>
  </si>
  <si>
    <t xml:space="preserve">C14816</t>
  </si>
  <si>
    <t xml:space="preserve">C14817</t>
  </si>
  <si>
    <t xml:space="preserve">C14818</t>
  </si>
  <si>
    <t xml:space="preserve">C14819</t>
  </si>
  <si>
    <t xml:space="preserve">C14820</t>
  </si>
  <si>
    <t xml:space="preserve">C14821</t>
  </si>
  <si>
    <t xml:space="preserve">C14822</t>
  </si>
  <si>
    <t xml:space="preserve">C14823</t>
  </si>
  <si>
    <t xml:space="preserve">C14824</t>
  </si>
  <si>
    <t xml:space="preserve">C14825</t>
  </si>
  <si>
    <t xml:space="preserve">C14826</t>
  </si>
  <si>
    <t xml:space="preserve">C14827</t>
  </si>
  <si>
    <t xml:space="preserve">C14828</t>
  </si>
  <si>
    <t xml:space="preserve">C14829</t>
  </si>
  <si>
    <t xml:space="preserve">C14830</t>
  </si>
  <si>
    <t xml:space="preserve">C14831</t>
  </si>
  <si>
    <t xml:space="preserve">C14832</t>
  </si>
  <si>
    <t xml:space="preserve">C14833</t>
  </si>
  <si>
    <t xml:space="preserve">C14834</t>
  </si>
  <si>
    <t xml:space="preserve">C14835</t>
  </si>
  <si>
    <t xml:space="preserve">C14836</t>
  </si>
  <si>
    <t xml:space="preserve">C14837</t>
  </si>
  <si>
    <t xml:space="preserve">C14838</t>
  </si>
  <si>
    <t xml:space="preserve">C14839</t>
  </si>
  <si>
    <t xml:space="preserve">C14840</t>
  </si>
  <si>
    <t xml:space="preserve">C14841</t>
  </si>
  <si>
    <t xml:space="preserve">C14842</t>
  </si>
  <si>
    <t xml:space="preserve">C14843</t>
  </si>
  <si>
    <t xml:space="preserve">C14844</t>
  </si>
  <si>
    <t xml:space="preserve">C14845</t>
  </si>
  <si>
    <t xml:space="preserve">C14846</t>
  </si>
  <si>
    <t xml:space="preserve">C14847</t>
  </si>
  <si>
    <t xml:space="preserve">C14848</t>
  </si>
  <si>
    <t xml:space="preserve">C14849</t>
  </si>
  <si>
    <t xml:space="preserve">C14850</t>
  </si>
  <si>
    <t xml:space="preserve">C14851</t>
  </si>
  <si>
    <t xml:space="preserve">C14852</t>
  </si>
  <si>
    <t xml:space="preserve">C14853</t>
  </si>
  <si>
    <t xml:space="preserve">C14854</t>
  </si>
  <si>
    <t xml:space="preserve">C14855</t>
  </si>
  <si>
    <t xml:space="preserve">C14856</t>
  </si>
  <si>
    <t xml:space="preserve">C14857</t>
  </si>
  <si>
    <t xml:space="preserve">C14858</t>
  </si>
  <si>
    <t xml:space="preserve">C14859</t>
  </si>
  <si>
    <t xml:space="preserve">C14860</t>
  </si>
  <si>
    <t xml:space="preserve">C14861</t>
  </si>
  <si>
    <t xml:space="preserve">C14862</t>
  </si>
  <si>
    <t xml:space="preserve">C14863</t>
  </si>
  <si>
    <t xml:space="preserve">C14864</t>
  </si>
  <si>
    <t xml:space="preserve">C14865</t>
  </si>
  <si>
    <t xml:space="preserve">C14866</t>
  </si>
  <si>
    <t xml:space="preserve">C14867</t>
  </si>
  <si>
    <t xml:space="preserve">C14868</t>
  </si>
  <si>
    <t xml:space="preserve">C14869</t>
  </si>
  <si>
    <t xml:space="preserve">C14870</t>
  </si>
  <si>
    <t xml:space="preserve">C14871</t>
  </si>
  <si>
    <t xml:space="preserve">C14872</t>
  </si>
  <si>
    <t xml:space="preserve">C14873</t>
  </si>
  <si>
    <t xml:space="preserve">C14874</t>
  </si>
  <si>
    <t xml:space="preserve">C14875</t>
  </si>
  <si>
    <t xml:space="preserve">C14876</t>
  </si>
  <si>
    <t xml:space="preserve">C14877</t>
  </si>
  <si>
    <t xml:space="preserve">C14878</t>
  </si>
  <si>
    <t xml:space="preserve">C14879</t>
  </si>
  <si>
    <t xml:space="preserve">C14880</t>
  </si>
  <si>
    <t xml:space="preserve">C14881</t>
  </si>
  <si>
    <t xml:space="preserve">C14882</t>
  </si>
  <si>
    <t xml:space="preserve">C14883</t>
  </si>
  <si>
    <t xml:space="preserve">C14884</t>
  </si>
  <si>
    <t xml:space="preserve">C14885</t>
  </si>
  <si>
    <t xml:space="preserve">C14886</t>
  </si>
  <si>
    <t xml:space="preserve">C14887</t>
  </si>
  <si>
    <t xml:space="preserve">C14888</t>
  </si>
  <si>
    <t xml:space="preserve">C14889</t>
  </si>
  <si>
    <t xml:space="preserve">C14890</t>
  </si>
  <si>
    <t xml:space="preserve">C14891</t>
  </si>
  <si>
    <t xml:space="preserve">C14892</t>
  </si>
  <si>
    <t xml:space="preserve">C14893</t>
  </si>
  <si>
    <t xml:space="preserve">C14894</t>
  </si>
  <si>
    <t xml:space="preserve">C14895</t>
  </si>
  <si>
    <t xml:space="preserve">C14896</t>
  </si>
  <si>
    <t xml:space="preserve">C14897</t>
  </si>
  <si>
    <t xml:space="preserve">C14898</t>
  </si>
  <si>
    <t xml:space="preserve">C14899</t>
  </si>
  <si>
    <t xml:space="preserve">C14900</t>
  </si>
  <si>
    <t xml:space="preserve">C14901</t>
  </si>
  <si>
    <t xml:space="preserve">C14902</t>
  </si>
  <si>
    <t xml:space="preserve">C14903</t>
  </si>
  <si>
    <t xml:space="preserve">C14904</t>
  </si>
  <si>
    <t xml:space="preserve">C14905</t>
  </si>
  <si>
    <t xml:space="preserve">C14906</t>
  </si>
  <si>
    <t xml:space="preserve">C14907</t>
  </si>
  <si>
    <t xml:space="preserve">C14908</t>
  </si>
  <si>
    <t xml:space="preserve">C14909</t>
  </si>
  <si>
    <t xml:space="preserve">C14910</t>
  </si>
  <si>
    <t xml:space="preserve">C14911</t>
  </si>
  <si>
    <t xml:space="preserve">C14912</t>
  </si>
  <si>
    <t xml:space="preserve">C14913</t>
  </si>
  <si>
    <t xml:space="preserve">C14914</t>
  </si>
  <si>
    <t xml:space="preserve">C14915</t>
  </si>
  <si>
    <t xml:space="preserve">C14916</t>
  </si>
  <si>
    <t xml:space="preserve">C14917</t>
  </si>
  <si>
    <t xml:space="preserve">C14918</t>
  </si>
  <si>
    <t xml:space="preserve">C14919</t>
  </si>
  <si>
    <t xml:space="preserve">C14920</t>
  </si>
  <si>
    <t xml:space="preserve">C14921</t>
  </si>
  <si>
    <t xml:space="preserve">C14922</t>
  </si>
  <si>
    <t xml:space="preserve">C14923</t>
  </si>
  <si>
    <t xml:space="preserve">C14924</t>
  </si>
  <si>
    <t xml:space="preserve">C14925</t>
  </si>
  <si>
    <t xml:space="preserve">C14926</t>
  </si>
  <si>
    <t xml:space="preserve">C14927</t>
  </si>
  <si>
    <t xml:space="preserve">C14928</t>
  </si>
  <si>
    <t xml:space="preserve">C14929</t>
  </si>
  <si>
    <t xml:space="preserve">C14930</t>
  </si>
  <si>
    <t xml:space="preserve">C14931</t>
  </si>
  <si>
    <t xml:space="preserve">C14932</t>
  </si>
  <si>
    <t xml:space="preserve">C14933</t>
  </si>
  <si>
    <t xml:space="preserve">C14934</t>
  </si>
  <si>
    <t xml:space="preserve">C14935</t>
  </si>
  <si>
    <t xml:space="preserve">C14936</t>
  </si>
  <si>
    <t xml:space="preserve">C14937</t>
  </si>
  <si>
    <t xml:space="preserve">C14938</t>
  </si>
  <si>
    <t xml:space="preserve">C14939</t>
  </si>
  <si>
    <t xml:space="preserve">C14940</t>
  </si>
  <si>
    <t xml:space="preserve">C14941</t>
  </si>
  <si>
    <t xml:space="preserve">C14942</t>
  </si>
  <si>
    <t xml:space="preserve">C14943</t>
  </si>
  <si>
    <t xml:space="preserve">C14944</t>
  </si>
  <si>
    <t xml:space="preserve">C14945</t>
  </si>
  <si>
    <t xml:space="preserve">C14946</t>
  </si>
  <si>
    <t xml:space="preserve">C14947</t>
  </si>
  <si>
    <t xml:space="preserve">C14948</t>
  </si>
  <si>
    <t xml:space="preserve">C14949</t>
  </si>
  <si>
    <t xml:space="preserve">C14950</t>
  </si>
  <si>
    <t xml:space="preserve">C14951</t>
  </si>
  <si>
    <t xml:space="preserve">C14952</t>
  </si>
  <si>
    <t xml:space="preserve">C14953</t>
  </si>
  <si>
    <t xml:space="preserve">C14954</t>
  </si>
  <si>
    <t xml:space="preserve">C14955</t>
  </si>
  <si>
    <t xml:space="preserve">C14956</t>
  </si>
  <si>
    <t xml:space="preserve">C14957</t>
  </si>
  <si>
    <t xml:space="preserve">C14958</t>
  </si>
  <si>
    <t xml:space="preserve">C14959</t>
  </si>
  <si>
    <t xml:space="preserve">C14960</t>
  </si>
  <si>
    <t xml:space="preserve">C14961</t>
  </si>
  <si>
    <t xml:space="preserve">C14962</t>
  </si>
  <si>
    <t xml:space="preserve">C14963</t>
  </si>
  <si>
    <t xml:space="preserve">C14964</t>
  </si>
  <si>
    <t xml:space="preserve">C14965</t>
  </si>
  <si>
    <t xml:space="preserve">C14966</t>
  </si>
  <si>
    <t xml:space="preserve">C14967</t>
  </si>
  <si>
    <t xml:space="preserve">C14968</t>
  </si>
  <si>
    <t xml:space="preserve">C14969</t>
  </si>
  <si>
    <t xml:space="preserve">C14970</t>
  </si>
  <si>
    <t xml:space="preserve">C14971</t>
  </si>
  <si>
    <t xml:space="preserve">C14972</t>
  </si>
  <si>
    <t xml:space="preserve">C14973</t>
  </si>
  <si>
    <t xml:space="preserve">C14974</t>
  </si>
  <si>
    <t xml:space="preserve">C14975</t>
  </si>
  <si>
    <t xml:space="preserve">C14976</t>
  </si>
  <si>
    <t xml:space="preserve">C14977</t>
  </si>
  <si>
    <t xml:space="preserve">C14978</t>
  </si>
  <si>
    <t xml:space="preserve">C14979</t>
  </si>
  <si>
    <t xml:space="preserve">C14980</t>
  </si>
  <si>
    <t xml:space="preserve">C14981</t>
  </si>
  <si>
    <t xml:space="preserve">C14982</t>
  </si>
  <si>
    <t xml:space="preserve">C14983</t>
  </si>
  <si>
    <t xml:space="preserve">C14984</t>
  </si>
  <si>
    <t xml:space="preserve">C14985</t>
  </si>
  <si>
    <t xml:space="preserve">C14986</t>
  </si>
  <si>
    <t xml:space="preserve">C14987</t>
  </si>
  <si>
    <t xml:space="preserve">C14988</t>
  </si>
  <si>
    <t xml:space="preserve">C14989</t>
  </si>
  <si>
    <t xml:space="preserve">C14990</t>
  </si>
  <si>
    <t xml:space="preserve">C14991</t>
  </si>
  <si>
    <t xml:space="preserve">C14992</t>
  </si>
  <si>
    <t xml:space="preserve">C14993</t>
  </si>
  <si>
    <t xml:space="preserve">C14994</t>
  </si>
  <si>
    <t xml:space="preserve">C14995</t>
  </si>
  <si>
    <t xml:space="preserve">C14996</t>
  </si>
  <si>
    <t xml:space="preserve">C14997</t>
  </si>
  <si>
    <t xml:space="preserve">C14998</t>
  </si>
  <si>
    <t xml:space="preserve">C14999</t>
  </si>
  <si>
    <t xml:space="preserve">C15000</t>
  </si>
  <si>
    <t xml:space="preserve">C15001</t>
  </si>
  <si>
    <t xml:space="preserve">C15002</t>
  </si>
  <si>
    <t xml:space="preserve">C15003</t>
  </si>
  <si>
    <t xml:space="preserve">C15004</t>
  </si>
  <si>
    <t xml:space="preserve">C15005</t>
  </si>
  <si>
    <t xml:space="preserve">C15006</t>
  </si>
  <si>
    <t xml:space="preserve">C15007</t>
  </si>
  <si>
    <t xml:space="preserve">C15008</t>
  </si>
  <si>
    <t xml:space="preserve">C15009</t>
  </si>
  <si>
    <t xml:space="preserve">C15010</t>
  </si>
  <si>
    <t xml:space="preserve">C15011</t>
  </si>
  <si>
    <t xml:space="preserve">C15012</t>
  </si>
  <si>
    <t xml:space="preserve">C15013</t>
  </si>
  <si>
    <t xml:space="preserve">C15014</t>
  </si>
  <si>
    <t xml:space="preserve">C15015</t>
  </si>
  <si>
    <t xml:space="preserve">C15016</t>
  </si>
  <si>
    <t xml:space="preserve">C15017</t>
  </si>
  <si>
    <t xml:space="preserve">C15018</t>
  </si>
  <si>
    <t xml:space="preserve">C15019</t>
  </si>
  <si>
    <t xml:space="preserve">C15020</t>
  </si>
  <si>
    <t xml:space="preserve">C15021</t>
  </si>
  <si>
    <t xml:space="preserve">C15022</t>
  </si>
  <si>
    <t xml:space="preserve">C15023</t>
  </si>
  <si>
    <t xml:space="preserve">C15024</t>
  </si>
  <si>
    <t xml:space="preserve">C15025</t>
  </si>
  <si>
    <t xml:space="preserve">C15026</t>
  </si>
  <si>
    <t xml:space="preserve">C15027</t>
  </si>
  <si>
    <t xml:space="preserve">C15028</t>
  </si>
  <si>
    <t xml:space="preserve">C15029</t>
  </si>
  <si>
    <t xml:space="preserve">C15030</t>
  </si>
  <si>
    <t xml:space="preserve">C15031</t>
  </si>
  <si>
    <t xml:space="preserve">C15032</t>
  </si>
  <si>
    <t xml:space="preserve">C15033</t>
  </si>
  <si>
    <t xml:space="preserve">C15034</t>
  </si>
  <si>
    <t xml:space="preserve">C15035</t>
  </si>
  <si>
    <t xml:space="preserve">C15036</t>
  </si>
  <si>
    <t xml:space="preserve">C15037</t>
  </si>
  <si>
    <t xml:space="preserve">C15038</t>
  </si>
  <si>
    <t xml:space="preserve">C15039</t>
  </si>
  <si>
    <t xml:space="preserve">C15040</t>
  </si>
  <si>
    <t xml:space="preserve">C15041</t>
  </si>
  <si>
    <t xml:space="preserve">C15042</t>
  </si>
  <si>
    <t xml:space="preserve">C15043</t>
  </si>
  <si>
    <t xml:space="preserve">C15044</t>
  </si>
  <si>
    <t xml:space="preserve">C15045</t>
  </si>
  <si>
    <t xml:space="preserve">C15046</t>
  </si>
  <si>
    <t xml:space="preserve">C15047</t>
  </si>
  <si>
    <t xml:space="preserve">C15048</t>
  </si>
  <si>
    <t xml:space="preserve">C15049</t>
  </si>
  <si>
    <t xml:space="preserve">C15050</t>
  </si>
  <si>
    <t xml:space="preserve">C15051</t>
  </si>
  <si>
    <t xml:space="preserve">C15052</t>
  </si>
  <si>
    <t xml:space="preserve">C15053</t>
  </si>
  <si>
    <t xml:space="preserve">C15054</t>
  </si>
  <si>
    <t xml:space="preserve">C15055</t>
  </si>
  <si>
    <t xml:space="preserve">C15056</t>
  </si>
  <si>
    <t xml:space="preserve">C15057</t>
  </si>
  <si>
    <t xml:space="preserve">C15058</t>
  </si>
  <si>
    <t xml:space="preserve">C15059</t>
  </si>
  <si>
    <t xml:space="preserve">C15060</t>
  </si>
  <si>
    <t xml:space="preserve">C15061</t>
  </si>
  <si>
    <t xml:space="preserve">C15062</t>
  </si>
  <si>
    <t xml:space="preserve">C15063</t>
  </si>
  <si>
    <t xml:space="preserve">C15064</t>
  </si>
  <si>
    <t xml:space="preserve">C15065</t>
  </si>
  <si>
    <t xml:space="preserve">C15066</t>
  </si>
  <si>
    <t xml:space="preserve">C15067</t>
  </si>
  <si>
    <t xml:space="preserve">C15068</t>
  </si>
  <si>
    <t xml:space="preserve">C15069</t>
  </si>
  <si>
    <t xml:space="preserve">C15070</t>
  </si>
  <si>
    <t xml:space="preserve">C15071</t>
  </si>
  <si>
    <t xml:space="preserve">C15072</t>
  </si>
  <si>
    <t xml:space="preserve">C15073</t>
  </si>
  <si>
    <t xml:space="preserve">C15074</t>
  </si>
  <si>
    <t xml:space="preserve">C15075</t>
  </si>
  <si>
    <t xml:space="preserve">C15076</t>
  </si>
  <si>
    <t xml:space="preserve">C15077</t>
  </si>
  <si>
    <t xml:space="preserve">C15078</t>
  </si>
  <si>
    <t xml:space="preserve">C15079</t>
  </si>
  <si>
    <t xml:space="preserve">C15080</t>
  </si>
  <si>
    <t xml:space="preserve">C15081</t>
  </si>
  <si>
    <t xml:space="preserve">C15082</t>
  </si>
  <si>
    <t xml:space="preserve">C15083</t>
  </si>
  <si>
    <t xml:space="preserve">C15084</t>
  </si>
  <si>
    <t xml:space="preserve">C15085</t>
  </si>
  <si>
    <t xml:space="preserve">C15086</t>
  </si>
  <si>
    <t xml:space="preserve">C15087</t>
  </si>
  <si>
    <t xml:space="preserve">C15088</t>
  </si>
  <si>
    <t xml:space="preserve">C15089</t>
  </si>
  <si>
    <t xml:space="preserve">C15090</t>
  </si>
  <si>
    <t xml:space="preserve">C15091</t>
  </si>
  <si>
    <t xml:space="preserve">C15092</t>
  </si>
  <si>
    <t xml:space="preserve">C15093</t>
  </si>
  <si>
    <t xml:space="preserve">C15094</t>
  </si>
  <si>
    <t xml:space="preserve">C15095</t>
  </si>
  <si>
    <t xml:space="preserve">C15096</t>
  </si>
  <si>
    <t xml:space="preserve">C15097</t>
  </si>
  <si>
    <t xml:space="preserve">C15098</t>
  </si>
  <si>
    <t xml:space="preserve">C15099</t>
  </si>
  <si>
    <t xml:space="preserve">C15100</t>
  </si>
  <si>
    <t xml:space="preserve">C15101</t>
  </si>
  <si>
    <t xml:space="preserve">C15102</t>
  </si>
  <si>
    <t xml:space="preserve">C15103</t>
  </si>
  <si>
    <t xml:space="preserve">C15104</t>
  </si>
  <si>
    <t xml:space="preserve">C15105</t>
  </si>
  <si>
    <t xml:space="preserve">C15106</t>
  </si>
  <si>
    <t xml:space="preserve">C15107</t>
  </si>
  <si>
    <t xml:space="preserve">C15108</t>
  </si>
  <si>
    <t xml:space="preserve">C15109</t>
  </si>
  <si>
    <t xml:space="preserve">C15110</t>
  </si>
  <si>
    <t xml:space="preserve">C15111</t>
  </si>
  <si>
    <t xml:space="preserve">C15112</t>
  </si>
  <si>
    <t xml:space="preserve">C15113</t>
  </si>
  <si>
    <t xml:space="preserve">C15114</t>
  </si>
  <si>
    <t xml:space="preserve">C15115</t>
  </si>
  <si>
    <t xml:space="preserve">C15116</t>
  </si>
  <si>
    <t xml:space="preserve">C15117</t>
  </si>
  <si>
    <t xml:space="preserve">C15118</t>
  </si>
  <si>
    <t xml:space="preserve">C15119</t>
  </si>
  <si>
    <t xml:space="preserve">C15120</t>
  </si>
  <si>
    <t xml:space="preserve">C15121</t>
  </si>
  <si>
    <t xml:space="preserve">C15122</t>
  </si>
  <si>
    <t xml:space="preserve">C15123</t>
  </si>
  <si>
    <t xml:space="preserve">C15124</t>
  </si>
  <si>
    <t xml:space="preserve">C15125</t>
  </si>
  <si>
    <t xml:space="preserve">C15126</t>
  </si>
  <si>
    <t xml:space="preserve">C15127</t>
  </si>
  <si>
    <t xml:space="preserve">C15128</t>
  </si>
  <si>
    <t xml:space="preserve">C15129</t>
  </si>
  <si>
    <t xml:space="preserve">C15130</t>
  </si>
  <si>
    <t xml:space="preserve">C15131</t>
  </si>
  <si>
    <t xml:space="preserve">C15132</t>
  </si>
  <si>
    <t xml:space="preserve">C15133</t>
  </si>
  <si>
    <t xml:space="preserve">C15134</t>
  </si>
  <si>
    <t xml:space="preserve">C15135</t>
  </si>
  <si>
    <t xml:space="preserve">C15136</t>
  </si>
  <si>
    <t xml:space="preserve">C15137</t>
  </si>
  <si>
    <t xml:space="preserve">C15138</t>
  </si>
  <si>
    <t xml:space="preserve">C15139</t>
  </si>
  <si>
    <t xml:space="preserve">C15140</t>
  </si>
  <si>
    <t xml:space="preserve">C15141</t>
  </si>
  <si>
    <t xml:space="preserve">C15142</t>
  </si>
  <si>
    <t xml:space="preserve">C15143</t>
  </si>
  <si>
    <t xml:space="preserve">C15144</t>
  </si>
  <si>
    <t xml:space="preserve">C15145</t>
  </si>
  <si>
    <t xml:space="preserve">C15146</t>
  </si>
  <si>
    <t xml:space="preserve">C15147</t>
  </si>
  <si>
    <t xml:space="preserve">C15148</t>
  </si>
  <si>
    <t xml:space="preserve">C15149</t>
  </si>
  <si>
    <t xml:space="preserve">C15150</t>
  </si>
  <si>
    <t xml:space="preserve">C15151</t>
  </si>
  <si>
    <t xml:space="preserve">C15152</t>
  </si>
  <si>
    <t xml:space="preserve">C15153</t>
  </si>
  <si>
    <t xml:space="preserve">C15154</t>
  </si>
  <si>
    <t xml:space="preserve">C15155</t>
  </si>
  <si>
    <t xml:space="preserve">C15156</t>
  </si>
  <si>
    <t xml:space="preserve">C15157</t>
  </si>
  <si>
    <t xml:space="preserve">C15158</t>
  </si>
  <si>
    <t xml:space="preserve">C15159</t>
  </si>
  <si>
    <t xml:space="preserve">C15160</t>
  </si>
  <si>
    <t xml:space="preserve">C15161</t>
  </si>
  <si>
    <t xml:space="preserve">C15162</t>
  </si>
  <si>
    <t xml:space="preserve">C15163</t>
  </si>
  <si>
    <t xml:space="preserve">C15164</t>
  </si>
  <si>
    <t xml:space="preserve">C15165</t>
  </si>
  <si>
    <t xml:space="preserve">C15166</t>
  </si>
  <si>
    <t xml:space="preserve">C15167</t>
  </si>
  <si>
    <t xml:space="preserve">C15168</t>
  </si>
  <si>
    <t xml:space="preserve">C15169</t>
  </si>
  <si>
    <t xml:space="preserve">C15170</t>
  </si>
  <si>
    <t xml:space="preserve">C15171</t>
  </si>
  <si>
    <t xml:space="preserve">C15172</t>
  </si>
  <si>
    <t xml:space="preserve">C15173</t>
  </si>
  <si>
    <t xml:space="preserve">C15174</t>
  </si>
  <si>
    <t xml:space="preserve">C15175</t>
  </si>
  <si>
    <t xml:space="preserve">C15176</t>
  </si>
  <si>
    <t xml:space="preserve">C15177</t>
  </si>
  <si>
    <t xml:space="preserve">C15178</t>
  </si>
  <si>
    <t xml:space="preserve">C15179</t>
  </si>
  <si>
    <t xml:space="preserve">C15180</t>
  </si>
  <si>
    <t xml:space="preserve">C15181</t>
  </si>
  <si>
    <t xml:space="preserve">C15182</t>
  </si>
  <si>
    <t xml:space="preserve">C15183</t>
  </si>
  <si>
    <t xml:space="preserve">C15184</t>
  </si>
  <si>
    <t xml:space="preserve">C15185</t>
  </si>
  <si>
    <t xml:space="preserve">C15186</t>
  </si>
  <si>
    <t xml:space="preserve">C15187</t>
  </si>
  <si>
    <t xml:space="preserve">C15188</t>
  </si>
  <si>
    <t xml:space="preserve">C15189</t>
  </si>
  <si>
    <t xml:space="preserve">C15190</t>
  </si>
  <si>
    <t xml:space="preserve">C15191</t>
  </si>
  <si>
    <t xml:space="preserve">C15192</t>
  </si>
  <si>
    <t xml:space="preserve">C15193</t>
  </si>
  <si>
    <t xml:space="preserve">C15194</t>
  </si>
  <si>
    <t xml:space="preserve">C15195</t>
  </si>
  <si>
    <t xml:space="preserve">C15196</t>
  </si>
  <si>
    <t xml:space="preserve">C15197</t>
  </si>
  <si>
    <t xml:space="preserve">C15198</t>
  </si>
  <si>
    <t xml:space="preserve">C15199</t>
  </si>
  <si>
    <t xml:space="preserve">C15200</t>
  </si>
  <si>
    <t xml:space="preserve">C15201</t>
  </si>
  <si>
    <t xml:space="preserve">C15202</t>
  </si>
  <si>
    <t xml:space="preserve">C15203</t>
  </si>
  <si>
    <t xml:space="preserve">C15204</t>
  </si>
  <si>
    <t xml:space="preserve">C15205</t>
  </si>
  <si>
    <t xml:space="preserve">C15206</t>
  </si>
  <si>
    <t xml:space="preserve">C15207</t>
  </si>
  <si>
    <t xml:space="preserve">C15208</t>
  </si>
  <si>
    <t xml:space="preserve">C15209</t>
  </si>
  <si>
    <t xml:space="preserve">C15210</t>
  </si>
  <si>
    <t xml:space="preserve">C15211</t>
  </si>
  <si>
    <t xml:space="preserve">C15212</t>
  </si>
  <si>
    <t xml:space="preserve">C15213</t>
  </si>
  <si>
    <t xml:space="preserve">C15214</t>
  </si>
  <si>
    <t xml:space="preserve">C15215</t>
  </si>
  <si>
    <t xml:space="preserve">C15216</t>
  </si>
  <si>
    <t xml:space="preserve">C15217</t>
  </si>
  <si>
    <t xml:space="preserve">C15218</t>
  </si>
  <si>
    <t xml:space="preserve">C15219</t>
  </si>
  <si>
    <t xml:space="preserve">C15220</t>
  </si>
  <si>
    <t xml:space="preserve">C15221</t>
  </si>
  <si>
    <t xml:space="preserve">C15222</t>
  </si>
  <si>
    <t xml:space="preserve">C15223</t>
  </si>
  <si>
    <t xml:space="preserve">C15224</t>
  </si>
  <si>
    <t xml:space="preserve">C15225</t>
  </si>
  <si>
    <t xml:space="preserve">C15226</t>
  </si>
  <si>
    <t xml:space="preserve">C15227</t>
  </si>
  <si>
    <t xml:space="preserve">C15228</t>
  </si>
  <si>
    <t xml:space="preserve">C15229</t>
  </si>
  <si>
    <t xml:space="preserve">C15230</t>
  </si>
  <si>
    <t xml:space="preserve">C15231</t>
  </si>
  <si>
    <t xml:space="preserve">C15232</t>
  </si>
  <si>
    <t xml:space="preserve">C15233</t>
  </si>
  <si>
    <t xml:space="preserve">C15234</t>
  </si>
  <si>
    <t xml:space="preserve">C15235</t>
  </si>
  <si>
    <t xml:space="preserve">C15236</t>
  </si>
  <si>
    <t xml:space="preserve">C15237</t>
  </si>
  <si>
    <t xml:space="preserve">C15238</t>
  </si>
  <si>
    <t xml:space="preserve">C15239</t>
  </si>
  <si>
    <t xml:space="preserve">C15240</t>
  </si>
  <si>
    <t xml:space="preserve">C15241</t>
  </si>
  <si>
    <t xml:space="preserve">C15242</t>
  </si>
  <si>
    <t xml:space="preserve">C15243</t>
  </si>
  <si>
    <t xml:space="preserve">C15244</t>
  </si>
  <si>
    <t xml:space="preserve">C15245</t>
  </si>
  <si>
    <t xml:space="preserve">C15246</t>
  </si>
  <si>
    <t xml:space="preserve">C15247</t>
  </si>
  <si>
    <t xml:space="preserve">C15248</t>
  </si>
  <si>
    <t xml:space="preserve">C15249</t>
  </si>
  <si>
    <t xml:space="preserve">C15250</t>
  </si>
  <si>
    <t xml:space="preserve">C15251</t>
  </si>
  <si>
    <t xml:space="preserve">C15252</t>
  </si>
  <si>
    <t xml:space="preserve">C15253</t>
  </si>
  <si>
    <t xml:space="preserve">C15254</t>
  </si>
  <si>
    <t xml:space="preserve">C15255</t>
  </si>
  <si>
    <t xml:space="preserve">C15256</t>
  </si>
  <si>
    <t xml:space="preserve">C15257</t>
  </si>
  <si>
    <t xml:space="preserve">C15258</t>
  </si>
  <si>
    <t xml:space="preserve">C15259</t>
  </si>
  <si>
    <t xml:space="preserve">C15260</t>
  </si>
  <si>
    <t xml:space="preserve">C15261</t>
  </si>
  <si>
    <t xml:space="preserve">C15262</t>
  </si>
  <si>
    <t xml:space="preserve">C15263</t>
  </si>
  <si>
    <t xml:space="preserve">C15264</t>
  </si>
  <si>
    <t xml:space="preserve">C15265</t>
  </si>
  <si>
    <t xml:space="preserve">C15266</t>
  </si>
  <si>
    <t xml:space="preserve">C15267</t>
  </si>
  <si>
    <t xml:space="preserve">C15268</t>
  </si>
  <si>
    <t xml:space="preserve">C15269</t>
  </si>
  <si>
    <t xml:space="preserve">C15270</t>
  </si>
  <si>
    <t xml:space="preserve">C15271</t>
  </si>
  <si>
    <t xml:space="preserve">C15272</t>
  </si>
  <si>
    <t xml:space="preserve">C15273</t>
  </si>
  <si>
    <t xml:space="preserve">C15274</t>
  </si>
  <si>
    <t xml:space="preserve">C15275</t>
  </si>
  <si>
    <t xml:space="preserve">C15276</t>
  </si>
  <si>
    <t xml:space="preserve">C15277</t>
  </si>
  <si>
    <t xml:space="preserve">C15278</t>
  </si>
  <si>
    <t xml:space="preserve">C15279</t>
  </si>
  <si>
    <t xml:space="preserve">C15280</t>
  </si>
  <si>
    <t xml:space="preserve">C15281</t>
  </si>
  <si>
    <t xml:space="preserve">C15282</t>
  </si>
  <si>
    <t xml:space="preserve">C15283</t>
  </si>
  <si>
    <t xml:space="preserve">C15284</t>
  </si>
  <si>
    <t xml:space="preserve">C15285</t>
  </si>
  <si>
    <t xml:space="preserve">C15286</t>
  </si>
  <si>
    <t xml:space="preserve">C15287</t>
  </si>
  <si>
    <t xml:space="preserve">C15288</t>
  </si>
  <si>
    <t xml:space="preserve">C15289</t>
  </si>
  <si>
    <t xml:space="preserve">C15290</t>
  </si>
  <si>
    <t xml:space="preserve">C15291</t>
  </si>
  <si>
    <t xml:space="preserve">C15292</t>
  </si>
  <si>
    <t xml:space="preserve">C15293</t>
  </si>
  <si>
    <t xml:space="preserve">C15294</t>
  </si>
  <si>
    <t xml:space="preserve">C15295</t>
  </si>
  <si>
    <t xml:space="preserve">C15296</t>
  </si>
  <si>
    <t xml:space="preserve">C15297</t>
  </si>
  <si>
    <t xml:space="preserve">C15298</t>
  </si>
  <si>
    <t xml:space="preserve">C15299</t>
  </si>
  <si>
    <t xml:space="preserve">C15300</t>
  </si>
  <si>
    <t xml:space="preserve">C15301</t>
  </si>
  <si>
    <t xml:space="preserve">C15302</t>
  </si>
  <si>
    <t xml:space="preserve">C15303</t>
  </si>
  <si>
    <t xml:space="preserve">C15304</t>
  </si>
  <si>
    <t xml:space="preserve">C15305</t>
  </si>
  <si>
    <t xml:space="preserve">C15306</t>
  </si>
  <si>
    <t xml:space="preserve">C15307</t>
  </si>
  <si>
    <t xml:space="preserve">C15308</t>
  </si>
  <si>
    <t xml:space="preserve">C15309</t>
  </si>
  <si>
    <t xml:space="preserve">C15310</t>
  </si>
  <si>
    <t xml:space="preserve">C15311</t>
  </si>
  <si>
    <t xml:space="preserve">C15312</t>
  </si>
  <si>
    <t xml:space="preserve">C15313</t>
  </si>
  <si>
    <t xml:space="preserve">C15314</t>
  </si>
  <si>
    <t xml:space="preserve">C15315</t>
  </si>
  <si>
    <t xml:space="preserve">C15316</t>
  </si>
  <si>
    <t xml:space="preserve">C15317</t>
  </si>
  <si>
    <t xml:space="preserve">C15318</t>
  </si>
  <si>
    <t xml:space="preserve">C15319</t>
  </si>
  <si>
    <t xml:space="preserve">C15320</t>
  </si>
  <si>
    <t xml:space="preserve">C15321</t>
  </si>
  <si>
    <t xml:space="preserve">C15322</t>
  </si>
  <si>
    <t xml:space="preserve">C15323</t>
  </si>
  <si>
    <t xml:space="preserve">C15324</t>
  </si>
  <si>
    <t xml:space="preserve">C15325</t>
  </si>
  <si>
    <t xml:space="preserve">C15326</t>
  </si>
  <si>
    <t xml:space="preserve">C15327</t>
  </si>
  <si>
    <t xml:space="preserve">C15328</t>
  </si>
  <si>
    <t xml:space="preserve">C15329</t>
  </si>
  <si>
    <t xml:space="preserve">C15330</t>
  </si>
  <si>
    <t xml:space="preserve">C15331</t>
  </si>
  <si>
    <t xml:space="preserve">C15332</t>
  </si>
  <si>
    <t xml:space="preserve">C15333</t>
  </si>
  <si>
    <t xml:space="preserve">C15334</t>
  </si>
  <si>
    <t xml:space="preserve">C15335</t>
  </si>
  <si>
    <t xml:space="preserve">C15336</t>
  </si>
  <si>
    <t xml:space="preserve">C15337</t>
  </si>
  <si>
    <t xml:space="preserve">C15338</t>
  </si>
  <si>
    <t xml:space="preserve">C15339</t>
  </si>
  <si>
    <t xml:space="preserve">C15340</t>
  </si>
  <si>
    <t xml:space="preserve">C15341</t>
  </si>
  <si>
    <t xml:space="preserve">C15342</t>
  </si>
  <si>
    <t xml:space="preserve">C15343</t>
  </si>
  <si>
    <t xml:space="preserve">C15344</t>
  </si>
  <si>
    <t xml:space="preserve">C15345</t>
  </si>
  <si>
    <t xml:space="preserve">C15346</t>
  </si>
  <si>
    <t xml:space="preserve">C15347</t>
  </si>
  <si>
    <t xml:space="preserve">C15348</t>
  </si>
  <si>
    <t xml:space="preserve">C15349</t>
  </si>
  <si>
    <t xml:space="preserve">C15350</t>
  </si>
  <si>
    <t xml:space="preserve">C15351</t>
  </si>
  <si>
    <t xml:space="preserve">C15352</t>
  </si>
  <si>
    <t xml:space="preserve">C15353</t>
  </si>
  <si>
    <t xml:space="preserve">C15354</t>
  </si>
  <si>
    <t xml:space="preserve">C15355</t>
  </si>
  <si>
    <t xml:space="preserve">C15356</t>
  </si>
  <si>
    <t xml:space="preserve">C15357</t>
  </si>
  <si>
    <t xml:space="preserve">C15358</t>
  </si>
  <si>
    <t xml:space="preserve">C15359</t>
  </si>
  <si>
    <t xml:space="preserve">C15360</t>
  </si>
  <si>
    <t xml:space="preserve">C15361</t>
  </si>
  <si>
    <t xml:space="preserve">C15362</t>
  </si>
  <si>
    <t xml:space="preserve">C15363</t>
  </si>
  <si>
    <t xml:space="preserve">C15364</t>
  </si>
  <si>
    <t xml:space="preserve">C15365</t>
  </si>
  <si>
    <t xml:space="preserve">C15366</t>
  </si>
  <si>
    <t xml:space="preserve">C15367</t>
  </si>
  <si>
    <t xml:space="preserve">C15368</t>
  </si>
  <si>
    <t xml:space="preserve">C15369</t>
  </si>
  <si>
    <t xml:space="preserve">C15370</t>
  </si>
  <si>
    <t xml:space="preserve">C15371</t>
  </si>
  <si>
    <t xml:space="preserve">C15372</t>
  </si>
  <si>
    <t xml:space="preserve">C15373</t>
  </si>
  <si>
    <t xml:space="preserve">C15374</t>
  </si>
  <si>
    <t xml:space="preserve">C15375</t>
  </si>
  <si>
    <t xml:space="preserve">C15376</t>
  </si>
  <si>
    <t xml:space="preserve">C15377</t>
  </si>
  <si>
    <t xml:space="preserve">C15378</t>
  </si>
  <si>
    <t xml:space="preserve">C15379</t>
  </si>
  <si>
    <t xml:space="preserve">C15380</t>
  </si>
  <si>
    <t xml:space="preserve">C15381</t>
  </si>
  <si>
    <t xml:space="preserve">C15382</t>
  </si>
  <si>
    <t xml:space="preserve">C15383</t>
  </si>
  <si>
    <t xml:space="preserve">C15384</t>
  </si>
  <si>
    <t xml:space="preserve">C15385</t>
  </si>
  <si>
    <t xml:space="preserve">C15386</t>
  </si>
  <si>
    <t xml:space="preserve">C15387</t>
  </si>
  <si>
    <t xml:space="preserve">C15388</t>
  </si>
  <si>
    <t xml:space="preserve">C15389</t>
  </si>
  <si>
    <t xml:space="preserve">C15390</t>
  </si>
  <si>
    <t xml:space="preserve">C15391</t>
  </si>
  <si>
    <t xml:space="preserve">C15392</t>
  </si>
  <si>
    <t xml:space="preserve">C15393</t>
  </si>
  <si>
    <t xml:space="preserve">C15394</t>
  </si>
  <si>
    <t xml:space="preserve">C15395</t>
  </si>
  <si>
    <t xml:space="preserve">C15396</t>
  </si>
  <si>
    <t xml:space="preserve">C15397</t>
  </si>
  <si>
    <t xml:space="preserve">C15398</t>
  </si>
  <si>
    <t xml:space="preserve">C15399</t>
  </si>
  <si>
    <t xml:space="preserve">C15400</t>
  </si>
  <si>
    <t xml:space="preserve">C15401</t>
  </si>
  <si>
    <t xml:space="preserve">C15402</t>
  </si>
  <si>
    <t xml:space="preserve">C15403</t>
  </si>
  <si>
    <t xml:space="preserve">C15404</t>
  </si>
  <si>
    <t xml:space="preserve">C15405</t>
  </si>
  <si>
    <t xml:space="preserve">C15406</t>
  </si>
  <si>
    <t xml:space="preserve">C15407</t>
  </si>
  <si>
    <t xml:space="preserve">C15408</t>
  </si>
  <si>
    <t xml:space="preserve">C15409</t>
  </si>
  <si>
    <t xml:space="preserve">C15410</t>
  </si>
  <si>
    <t xml:space="preserve">C15411</t>
  </si>
  <si>
    <t xml:space="preserve">C15412</t>
  </si>
  <si>
    <t xml:space="preserve">C15413</t>
  </si>
  <si>
    <t xml:space="preserve">C15414</t>
  </si>
  <si>
    <t xml:space="preserve">C15415</t>
  </si>
  <si>
    <t xml:space="preserve">C15416</t>
  </si>
  <si>
    <t xml:space="preserve">C15417</t>
  </si>
  <si>
    <t xml:space="preserve">C15418</t>
  </si>
  <si>
    <t xml:space="preserve">C15419</t>
  </si>
  <si>
    <t xml:space="preserve">C15420</t>
  </si>
  <si>
    <t xml:space="preserve">C15421</t>
  </si>
  <si>
    <t xml:space="preserve">C15422</t>
  </si>
  <si>
    <t xml:space="preserve">C15423</t>
  </si>
  <si>
    <t xml:space="preserve">C15424</t>
  </si>
  <si>
    <t xml:space="preserve">C15425</t>
  </si>
  <si>
    <t xml:space="preserve">C15426</t>
  </si>
  <si>
    <t xml:space="preserve">C15427</t>
  </si>
  <si>
    <t xml:space="preserve">C15428</t>
  </si>
  <si>
    <t xml:space="preserve">C15429</t>
  </si>
  <si>
    <t xml:space="preserve">C15430</t>
  </si>
  <si>
    <t xml:space="preserve">C15431</t>
  </si>
  <si>
    <t xml:space="preserve">C15432</t>
  </si>
  <si>
    <t xml:space="preserve">C15433</t>
  </si>
  <si>
    <t xml:space="preserve">C15434</t>
  </si>
  <si>
    <t xml:space="preserve">C15435</t>
  </si>
  <si>
    <t xml:space="preserve">C15436</t>
  </si>
  <si>
    <t xml:space="preserve">C15437</t>
  </si>
  <si>
    <t xml:space="preserve">C15438</t>
  </si>
  <si>
    <t xml:space="preserve">C15439</t>
  </si>
  <si>
    <t xml:space="preserve">C15440</t>
  </si>
  <si>
    <t xml:space="preserve">C15441</t>
  </si>
  <si>
    <t xml:space="preserve">C15442</t>
  </si>
  <si>
    <t xml:space="preserve">C15443</t>
  </si>
  <si>
    <t xml:space="preserve">C15444</t>
  </si>
  <si>
    <t xml:space="preserve">C15445</t>
  </si>
  <si>
    <t xml:space="preserve">C15446</t>
  </si>
  <si>
    <t xml:space="preserve">C15447</t>
  </si>
  <si>
    <t xml:space="preserve">C15448</t>
  </si>
  <si>
    <t xml:space="preserve">C15449</t>
  </si>
  <si>
    <t xml:space="preserve">C15450</t>
  </si>
  <si>
    <t xml:space="preserve">C15451</t>
  </si>
  <si>
    <t xml:space="preserve">C15452</t>
  </si>
  <si>
    <t xml:space="preserve">C15453</t>
  </si>
  <si>
    <t xml:space="preserve">C15454</t>
  </si>
  <si>
    <t xml:space="preserve">C15455</t>
  </si>
  <si>
    <t xml:space="preserve">C15456</t>
  </si>
  <si>
    <t xml:space="preserve">C15457</t>
  </si>
  <si>
    <t xml:space="preserve">C15458</t>
  </si>
  <si>
    <t xml:space="preserve">C15459</t>
  </si>
  <si>
    <t xml:space="preserve">C15460</t>
  </si>
  <si>
    <t xml:space="preserve">C15461</t>
  </si>
  <si>
    <t xml:space="preserve">C15462</t>
  </si>
  <si>
    <t xml:space="preserve">C15463</t>
  </si>
  <si>
    <t xml:space="preserve">C15464</t>
  </si>
  <si>
    <t xml:space="preserve">C15465</t>
  </si>
  <si>
    <t xml:space="preserve">C15466</t>
  </si>
  <si>
    <t xml:space="preserve">C15467</t>
  </si>
  <si>
    <t xml:space="preserve">C15468</t>
  </si>
  <si>
    <t xml:space="preserve">C15469</t>
  </si>
  <si>
    <t xml:space="preserve">C15470</t>
  </si>
  <si>
    <t xml:space="preserve">C15471</t>
  </si>
  <si>
    <t xml:space="preserve">C15472</t>
  </si>
  <si>
    <t xml:space="preserve">C15473</t>
  </si>
  <si>
    <t xml:space="preserve">C15474</t>
  </si>
  <si>
    <t xml:space="preserve">C15475</t>
  </si>
  <si>
    <t xml:space="preserve">C15476</t>
  </si>
  <si>
    <t xml:space="preserve">C15477</t>
  </si>
  <si>
    <t xml:space="preserve">C15478</t>
  </si>
  <si>
    <t xml:space="preserve">C15479</t>
  </si>
  <si>
    <t xml:space="preserve">C15480</t>
  </si>
  <si>
    <t xml:space="preserve">C15481</t>
  </si>
  <si>
    <t xml:space="preserve">C15482</t>
  </si>
  <si>
    <t xml:space="preserve">C15483</t>
  </si>
  <si>
    <t xml:space="preserve">C15484</t>
  </si>
  <si>
    <t xml:space="preserve">C15485</t>
  </si>
  <si>
    <t xml:space="preserve">C15486</t>
  </si>
  <si>
    <t xml:space="preserve">C15487</t>
  </si>
  <si>
    <t xml:space="preserve">C15488</t>
  </si>
  <si>
    <t xml:space="preserve">C15489</t>
  </si>
  <si>
    <t xml:space="preserve">C15490</t>
  </si>
  <si>
    <t xml:space="preserve">C15491</t>
  </si>
  <si>
    <t xml:space="preserve">C15492</t>
  </si>
  <si>
    <t xml:space="preserve">C15493</t>
  </si>
  <si>
    <t xml:space="preserve">C15494</t>
  </si>
  <si>
    <t xml:space="preserve">C15495</t>
  </si>
  <si>
    <t xml:space="preserve">C15496</t>
  </si>
  <si>
    <t xml:space="preserve">C15497</t>
  </si>
  <si>
    <t xml:space="preserve">C15498</t>
  </si>
  <si>
    <t xml:space="preserve">C15499</t>
  </si>
  <si>
    <t xml:space="preserve">C15500</t>
  </si>
  <si>
    <t xml:space="preserve">C15501</t>
  </si>
  <si>
    <t xml:space="preserve">C15502</t>
  </si>
  <si>
    <t xml:space="preserve">C15503</t>
  </si>
  <si>
    <t xml:space="preserve">C15504</t>
  </si>
  <si>
    <t xml:space="preserve">C15505</t>
  </si>
  <si>
    <t xml:space="preserve">C15506</t>
  </si>
  <si>
    <t xml:space="preserve">C15507</t>
  </si>
  <si>
    <t xml:space="preserve">C15508</t>
  </si>
  <si>
    <t xml:space="preserve">C15509</t>
  </si>
  <si>
    <t xml:space="preserve">C15510</t>
  </si>
  <si>
    <t xml:space="preserve">C15511</t>
  </si>
  <si>
    <t xml:space="preserve">C15512</t>
  </si>
  <si>
    <t xml:space="preserve">C15513</t>
  </si>
  <si>
    <t xml:space="preserve">C15514</t>
  </si>
  <si>
    <t xml:space="preserve">C15515</t>
  </si>
  <si>
    <t xml:space="preserve">C15516</t>
  </si>
  <si>
    <t xml:space="preserve">C15517</t>
  </si>
  <si>
    <t xml:space="preserve">C15518</t>
  </si>
  <si>
    <t xml:space="preserve">C15519</t>
  </si>
  <si>
    <t xml:space="preserve">C15520</t>
  </si>
  <si>
    <t xml:space="preserve">C15521</t>
  </si>
  <si>
    <t xml:space="preserve">C15522</t>
  </si>
  <si>
    <t xml:space="preserve">C15523</t>
  </si>
  <si>
    <t xml:space="preserve">C15524</t>
  </si>
  <si>
    <t xml:space="preserve">C15525</t>
  </si>
  <si>
    <t xml:space="preserve">C15526</t>
  </si>
  <si>
    <t xml:space="preserve">C15527</t>
  </si>
  <si>
    <t xml:space="preserve">C15528</t>
  </si>
  <si>
    <t xml:space="preserve">C15529</t>
  </si>
  <si>
    <t xml:space="preserve">C15530</t>
  </si>
  <si>
    <t xml:space="preserve">C15531</t>
  </si>
  <si>
    <t xml:space="preserve">C15532</t>
  </si>
  <si>
    <t xml:space="preserve">C15533</t>
  </si>
  <si>
    <t xml:space="preserve">C15534</t>
  </si>
  <si>
    <t xml:space="preserve">C15535</t>
  </si>
  <si>
    <t xml:space="preserve">C15536</t>
  </si>
  <si>
    <t xml:space="preserve">C15537</t>
  </si>
  <si>
    <t xml:space="preserve">C15538</t>
  </si>
  <si>
    <t xml:space="preserve">C15539</t>
  </si>
  <si>
    <t xml:space="preserve">C15540</t>
  </si>
  <si>
    <t xml:space="preserve">C15541</t>
  </si>
  <si>
    <t xml:space="preserve">C15542</t>
  </si>
  <si>
    <t xml:space="preserve">C15543</t>
  </si>
  <si>
    <t xml:space="preserve">C15544</t>
  </si>
  <si>
    <t xml:space="preserve">C15545</t>
  </si>
  <si>
    <t xml:space="preserve">C15546</t>
  </si>
  <si>
    <t xml:space="preserve">C15547</t>
  </si>
  <si>
    <t xml:space="preserve">C15548</t>
  </si>
  <si>
    <t xml:space="preserve">C15549</t>
  </si>
  <si>
    <t xml:space="preserve">C15550</t>
  </si>
  <si>
    <t xml:space="preserve">C15551</t>
  </si>
  <si>
    <t xml:space="preserve">C15552</t>
  </si>
  <si>
    <t xml:space="preserve">C15553</t>
  </si>
  <si>
    <t xml:space="preserve">C15554</t>
  </si>
  <si>
    <t xml:space="preserve">C15555</t>
  </si>
  <si>
    <t xml:space="preserve">C15556</t>
  </si>
  <si>
    <t xml:space="preserve">C15557</t>
  </si>
  <si>
    <t xml:space="preserve">C15558</t>
  </si>
  <si>
    <t xml:space="preserve">C15559</t>
  </si>
  <si>
    <t xml:space="preserve">C15560</t>
  </si>
  <si>
    <t xml:space="preserve">C15561</t>
  </si>
  <si>
    <t xml:space="preserve">C15562</t>
  </si>
  <si>
    <t xml:space="preserve">C15563</t>
  </si>
  <si>
    <t xml:space="preserve">C15564</t>
  </si>
  <si>
    <t xml:space="preserve">C15565</t>
  </si>
  <si>
    <t xml:space="preserve">C15566</t>
  </si>
  <si>
    <t xml:space="preserve">C15567</t>
  </si>
  <si>
    <t xml:space="preserve">C15568</t>
  </si>
  <si>
    <t xml:space="preserve">C15569</t>
  </si>
  <si>
    <t xml:space="preserve">C15570</t>
  </si>
  <si>
    <t xml:space="preserve">C15571</t>
  </si>
  <si>
    <t xml:space="preserve">C15572</t>
  </si>
  <si>
    <t xml:space="preserve">C15573</t>
  </si>
  <si>
    <t xml:space="preserve">C15574</t>
  </si>
  <si>
    <t xml:space="preserve">C15575</t>
  </si>
  <si>
    <t xml:space="preserve">C15576</t>
  </si>
  <si>
    <t xml:space="preserve">C15577</t>
  </si>
  <si>
    <t xml:space="preserve">C15578</t>
  </si>
  <si>
    <t xml:space="preserve">C15579</t>
  </si>
  <si>
    <t xml:space="preserve">C15580</t>
  </si>
  <si>
    <t xml:space="preserve">C15581</t>
  </si>
  <si>
    <t xml:space="preserve">C15582</t>
  </si>
  <si>
    <t xml:space="preserve">C15583</t>
  </si>
  <si>
    <t xml:space="preserve">C15584</t>
  </si>
  <si>
    <t xml:space="preserve">C15585</t>
  </si>
  <si>
    <t xml:space="preserve">C15586</t>
  </si>
  <si>
    <t xml:space="preserve">C15587</t>
  </si>
  <si>
    <t xml:space="preserve">C15588</t>
  </si>
  <si>
    <t xml:space="preserve">C15589</t>
  </si>
  <si>
    <t xml:space="preserve">C15590</t>
  </si>
  <si>
    <t xml:space="preserve">C15591</t>
  </si>
  <si>
    <t xml:space="preserve">C15592</t>
  </si>
  <si>
    <t xml:space="preserve">C15593</t>
  </si>
  <si>
    <t xml:space="preserve">C15594</t>
  </si>
  <si>
    <t xml:space="preserve">C15595</t>
  </si>
  <si>
    <t xml:space="preserve">C15596</t>
  </si>
  <si>
    <t xml:space="preserve">C15597</t>
  </si>
  <si>
    <t xml:space="preserve">C15598</t>
  </si>
  <si>
    <t xml:space="preserve">C15599</t>
  </si>
  <si>
    <t xml:space="preserve">C15600</t>
  </si>
  <si>
    <t xml:space="preserve">C15601</t>
  </si>
  <si>
    <t xml:space="preserve">C15602</t>
  </si>
  <si>
    <t xml:space="preserve">C15603</t>
  </si>
  <si>
    <t xml:space="preserve">C15604</t>
  </si>
  <si>
    <t xml:space="preserve">C15605</t>
  </si>
  <si>
    <t xml:space="preserve">C15606</t>
  </si>
  <si>
    <t xml:space="preserve">C15607</t>
  </si>
  <si>
    <t xml:space="preserve">C15608</t>
  </si>
  <si>
    <t xml:space="preserve">C15609</t>
  </si>
  <si>
    <t xml:space="preserve">C15610</t>
  </si>
  <si>
    <t xml:space="preserve">C15611</t>
  </si>
  <si>
    <t xml:space="preserve">C15612</t>
  </si>
  <si>
    <t xml:space="preserve">C15613</t>
  </si>
  <si>
    <t xml:space="preserve">C15614</t>
  </si>
  <si>
    <t xml:space="preserve">C15615</t>
  </si>
  <si>
    <t xml:space="preserve">C15616</t>
  </si>
  <si>
    <t xml:space="preserve">C15617</t>
  </si>
  <si>
    <t xml:space="preserve">C15618</t>
  </si>
  <si>
    <t xml:space="preserve">C15619</t>
  </si>
  <si>
    <t xml:space="preserve">C15620</t>
  </si>
  <si>
    <t xml:space="preserve">C15621</t>
  </si>
  <si>
    <t xml:space="preserve">C15622</t>
  </si>
  <si>
    <t xml:space="preserve">C15623</t>
  </si>
  <si>
    <t xml:space="preserve">C15624</t>
  </si>
  <si>
    <t xml:space="preserve">C15625</t>
  </si>
  <si>
    <t xml:space="preserve">C15626</t>
  </si>
  <si>
    <t xml:space="preserve">C15627</t>
  </si>
  <si>
    <t xml:space="preserve">C15628</t>
  </si>
  <si>
    <t xml:space="preserve">C15629</t>
  </si>
  <si>
    <t xml:space="preserve">C15630</t>
  </si>
  <si>
    <t xml:space="preserve">C15631</t>
  </si>
  <si>
    <t xml:space="preserve">C15632</t>
  </si>
  <si>
    <t xml:space="preserve">C15633</t>
  </si>
  <si>
    <t xml:space="preserve">C15634</t>
  </si>
  <si>
    <t xml:space="preserve">C15635</t>
  </si>
  <si>
    <t xml:space="preserve">C15636</t>
  </si>
  <si>
    <t xml:space="preserve">C15637</t>
  </si>
  <si>
    <t xml:space="preserve">C15638</t>
  </si>
  <si>
    <t xml:space="preserve">C15639</t>
  </si>
  <si>
    <t xml:space="preserve">C15640</t>
  </si>
  <si>
    <t xml:space="preserve">C15641</t>
  </si>
  <si>
    <t xml:space="preserve">C15642</t>
  </si>
  <si>
    <t xml:space="preserve">C15643</t>
  </si>
  <si>
    <t xml:space="preserve">C15644</t>
  </si>
  <si>
    <t xml:space="preserve">C15645</t>
  </si>
  <si>
    <t xml:space="preserve">C15646</t>
  </si>
  <si>
    <t xml:space="preserve">C15647</t>
  </si>
  <si>
    <t xml:space="preserve">C15648</t>
  </si>
  <si>
    <t xml:space="preserve">C15649</t>
  </si>
  <si>
    <t xml:space="preserve">C15650</t>
  </si>
  <si>
    <t xml:space="preserve">C15651</t>
  </si>
  <si>
    <t xml:space="preserve">C15652</t>
  </si>
  <si>
    <t xml:space="preserve">C15653</t>
  </si>
  <si>
    <t xml:space="preserve">C15654</t>
  </si>
  <si>
    <t xml:space="preserve">C15655</t>
  </si>
  <si>
    <t xml:space="preserve">C15656</t>
  </si>
  <si>
    <t xml:space="preserve">C15657</t>
  </si>
  <si>
    <t xml:space="preserve">C15658</t>
  </si>
  <si>
    <t xml:space="preserve">C15659</t>
  </si>
  <si>
    <t xml:space="preserve">C15660</t>
  </si>
  <si>
    <t xml:space="preserve">C15661</t>
  </si>
  <si>
    <t xml:space="preserve">C15662</t>
  </si>
  <si>
    <t xml:space="preserve">C15663</t>
  </si>
  <si>
    <t xml:space="preserve">C15664</t>
  </si>
  <si>
    <t xml:space="preserve">C15665</t>
  </si>
  <si>
    <t xml:space="preserve">C15666</t>
  </si>
  <si>
    <t xml:space="preserve">C15667</t>
  </si>
  <si>
    <t xml:space="preserve">C15668</t>
  </si>
  <si>
    <t xml:space="preserve">C15669</t>
  </si>
  <si>
    <t xml:space="preserve">C15670</t>
  </si>
  <si>
    <t xml:space="preserve">C15671</t>
  </si>
  <si>
    <t xml:space="preserve">C15672</t>
  </si>
  <si>
    <t xml:space="preserve">C15673</t>
  </si>
  <si>
    <t xml:space="preserve">C15674</t>
  </si>
  <si>
    <t xml:space="preserve">C15675</t>
  </si>
  <si>
    <t xml:space="preserve">C15676</t>
  </si>
  <si>
    <t xml:space="preserve">C15677</t>
  </si>
  <si>
    <t xml:space="preserve">C15678</t>
  </si>
  <si>
    <t xml:space="preserve">C15679</t>
  </si>
  <si>
    <t xml:space="preserve">C15680</t>
  </si>
  <si>
    <t xml:space="preserve">C15681</t>
  </si>
  <si>
    <t xml:space="preserve">C15682</t>
  </si>
  <si>
    <t xml:space="preserve">C15683</t>
  </si>
  <si>
    <t xml:space="preserve">C15684</t>
  </si>
  <si>
    <t xml:space="preserve">C15685</t>
  </si>
  <si>
    <t xml:space="preserve">C15686</t>
  </si>
  <si>
    <t xml:space="preserve">C15687</t>
  </si>
  <si>
    <t xml:space="preserve">C15688</t>
  </si>
  <si>
    <t xml:space="preserve">C15689</t>
  </si>
  <si>
    <t xml:space="preserve">C15690</t>
  </si>
  <si>
    <t xml:space="preserve">C15691</t>
  </si>
  <si>
    <t xml:space="preserve">C15692</t>
  </si>
  <si>
    <t xml:space="preserve">C15693</t>
  </si>
  <si>
    <t xml:space="preserve">C15694</t>
  </si>
  <si>
    <t xml:space="preserve">C15695</t>
  </si>
  <si>
    <t xml:space="preserve">C15696</t>
  </si>
  <si>
    <t xml:space="preserve">C15697</t>
  </si>
  <si>
    <t xml:space="preserve">C15698</t>
  </si>
  <si>
    <t xml:space="preserve">C15699</t>
  </si>
  <si>
    <t xml:space="preserve">C15700</t>
  </si>
  <si>
    <t xml:space="preserve">C15701</t>
  </si>
  <si>
    <t xml:space="preserve">C15702</t>
  </si>
  <si>
    <t xml:space="preserve">C15703</t>
  </si>
  <si>
    <t xml:space="preserve">C15704</t>
  </si>
  <si>
    <t xml:space="preserve">C15705</t>
  </si>
  <si>
    <t xml:space="preserve">C15706</t>
  </si>
  <si>
    <t xml:space="preserve">C15707</t>
  </si>
  <si>
    <t xml:space="preserve">C15708</t>
  </si>
  <si>
    <t xml:space="preserve">C15709</t>
  </si>
  <si>
    <t xml:space="preserve">C15710</t>
  </si>
  <si>
    <t xml:space="preserve">C15711</t>
  </si>
  <si>
    <t xml:space="preserve">C15712</t>
  </si>
  <si>
    <t xml:space="preserve">C15713</t>
  </si>
  <si>
    <t xml:space="preserve">C15714</t>
  </si>
  <si>
    <t xml:space="preserve">C15715</t>
  </si>
  <si>
    <t xml:space="preserve">C15716</t>
  </si>
  <si>
    <t xml:space="preserve">C15717</t>
  </si>
  <si>
    <t xml:space="preserve">C15718</t>
  </si>
  <si>
    <t xml:space="preserve">C15719</t>
  </si>
  <si>
    <t xml:space="preserve">C15720</t>
  </si>
  <si>
    <t xml:space="preserve">C15721</t>
  </si>
  <si>
    <t xml:space="preserve">C15722</t>
  </si>
  <si>
    <t xml:space="preserve">C15723</t>
  </si>
  <si>
    <t xml:space="preserve">C15724</t>
  </si>
  <si>
    <t xml:space="preserve">C15725</t>
  </si>
  <si>
    <t xml:space="preserve">C15726</t>
  </si>
  <si>
    <t xml:space="preserve">C15727</t>
  </si>
  <si>
    <t xml:space="preserve">C15728</t>
  </si>
  <si>
    <t xml:space="preserve">C15729</t>
  </si>
  <si>
    <t xml:space="preserve">C15730</t>
  </si>
  <si>
    <t xml:space="preserve">C15731</t>
  </si>
  <si>
    <t xml:space="preserve">C15732</t>
  </si>
  <si>
    <t xml:space="preserve">C15733</t>
  </si>
  <si>
    <t xml:space="preserve">C15734</t>
  </si>
  <si>
    <t xml:space="preserve">C15735</t>
  </si>
  <si>
    <t xml:space="preserve">C15736</t>
  </si>
  <si>
    <t xml:space="preserve">C15737</t>
  </si>
  <si>
    <t xml:space="preserve">C15738</t>
  </si>
  <si>
    <t xml:space="preserve">C15739</t>
  </si>
  <si>
    <t xml:space="preserve">C15740</t>
  </si>
  <si>
    <t xml:space="preserve">C15741</t>
  </si>
  <si>
    <t xml:space="preserve">C15742</t>
  </si>
  <si>
    <t xml:space="preserve">C15743</t>
  </si>
  <si>
    <t xml:space="preserve">C15744</t>
  </si>
  <si>
    <t xml:space="preserve">C15745</t>
  </si>
  <si>
    <t xml:space="preserve">C15746</t>
  </si>
  <si>
    <t xml:space="preserve">C15747</t>
  </si>
  <si>
    <t xml:space="preserve">C15748</t>
  </si>
  <si>
    <t xml:space="preserve">C15749</t>
  </si>
  <si>
    <t xml:space="preserve">C15750</t>
  </si>
  <si>
    <t xml:space="preserve">C15751</t>
  </si>
  <si>
    <t xml:space="preserve">C15752</t>
  </si>
  <si>
    <t xml:space="preserve">C15753</t>
  </si>
  <si>
    <t xml:space="preserve">C15754</t>
  </si>
  <si>
    <t xml:space="preserve">C15755</t>
  </si>
  <si>
    <t xml:space="preserve">C15756</t>
  </si>
  <si>
    <t xml:space="preserve">C15757</t>
  </si>
  <si>
    <t xml:space="preserve">C15758</t>
  </si>
  <si>
    <t xml:space="preserve">C15759</t>
  </si>
  <si>
    <t xml:space="preserve">C15760</t>
  </si>
  <si>
    <t xml:space="preserve">C15761</t>
  </si>
  <si>
    <t xml:space="preserve">C15762</t>
  </si>
  <si>
    <t xml:space="preserve">C15763</t>
  </si>
  <si>
    <t xml:space="preserve">C15764</t>
  </si>
  <si>
    <t xml:space="preserve">C15765</t>
  </si>
  <si>
    <t xml:space="preserve">C15766</t>
  </si>
  <si>
    <t xml:space="preserve">C15767</t>
  </si>
  <si>
    <t xml:space="preserve">C15768</t>
  </si>
  <si>
    <t xml:space="preserve">C15769</t>
  </si>
  <si>
    <t xml:space="preserve">C15770</t>
  </si>
  <si>
    <t xml:space="preserve">C15771</t>
  </si>
  <si>
    <t xml:space="preserve">C15772</t>
  </si>
  <si>
    <t xml:space="preserve">C15773</t>
  </si>
  <si>
    <t xml:space="preserve">C15774</t>
  </si>
  <si>
    <t xml:space="preserve">C15775</t>
  </si>
  <si>
    <t xml:space="preserve">C15776</t>
  </si>
  <si>
    <t xml:space="preserve">C15777</t>
  </si>
  <si>
    <t xml:space="preserve">C15778</t>
  </si>
  <si>
    <t xml:space="preserve">C15779</t>
  </si>
  <si>
    <t xml:space="preserve">C15780</t>
  </si>
  <si>
    <t xml:space="preserve">C15781</t>
  </si>
  <si>
    <t xml:space="preserve">C15782</t>
  </si>
  <si>
    <t xml:space="preserve">C15783</t>
  </si>
  <si>
    <t xml:space="preserve">C15784</t>
  </si>
  <si>
    <t xml:space="preserve">C15785</t>
  </si>
  <si>
    <t xml:space="preserve">C15786</t>
  </si>
  <si>
    <t xml:space="preserve">C15787</t>
  </si>
  <si>
    <t xml:space="preserve">C15788</t>
  </si>
  <si>
    <t xml:space="preserve">C15789</t>
  </si>
  <si>
    <t xml:space="preserve">C15790</t>
  </si>
  <si>
    <t xml:space="preserve">C15791</t>
  </si>
  <si>
    <t xml:space="preserve">C15792</t>
  </si>
  <si>
    <t xml:space="preserve">C15793</t>
  </si>
  <si>
    <t xml:space="preserve">C15794</t>
  </si>
  <si>
    <t xml:space="preserve">C15795</t>
  </si>
  <si>
    <t xml:space="preserve">C15796</t>
  </si>
  <si>
    <t xml:space="preserve">C15797</t>
  </si>
  <si>
    <t xml:space="preserve">C15798</t>
  </si>
  <si>
    <t xml:space="preserve">C15799</t>
  </si>
  <si>
    <t xml:space="preserve">C15800</t>
  </si>
  <si>
    <t xml:space="preserve">C15801</t>
  </si>
  <si>
    <t xml:space="preserve">C15802</t>
  </si>
  <si>
    <t xml:space="preserve">C15803</t>
  </si>
  <si>
    <t xml:space="preserve">C15804</t>
  </si>
  <si>
    <t xml:space="preserve">C15805</t>
  </si>
  <si>
    <t xml:space="preserve">C15806</t>
  </si>
  <si>
    <t xml:space="preserve">C15807</t>
  </si>
  <si>
    <t xml:space="preserve">C15808</t>
  </si>
  <si>
    <t xml:space="preserve">C15809</t>
  </si>
  <si>
    <t xml:space="preserve">C15810</t>
  </si>
  <si>
    <t xml:space="preserve">C15811</t>
  </si>
  <si>
    <t xml:space="preserve">C15812</t>
  </si>
  <si>
    <t xml:space="preserve">C15813</t>
  </si>
  <si>
    <t xml:space="preserve">C15814</t>
  </si>
  <si>
    <t xml:space="preserve">C15815</t>
  </si>
  <si>
    <t xml:space="preserve">C15816</t>
  </si>
  <si>
    <t xml:space="preserve">C15817</t>
  </si>
  <si>
    <t xml:space="preserve">C15818</t>
  </si>
  <si>
    <t xml:space="preserve">C15819</t>
  </si>
  <si>
    <t xml:space="preserve">C15820</t>
  </si>
  <si>
    <t xml:space="preserve">C15821</t>
  </si>
  <si>
    <t xml:space="preserve">C15822</t>
  </si>
  <si>
    <t xml:space="preserve">C15823</t>
  </si>
  <si>
    <t xml:space="preserve">C15824</t>
  </si>
  <si>
    <t xml:space="preserve">C15825</t>
  </si>
  <si>
    <t xml:space="preserve">C15826</t>
  </si>
  <si>
    <t xml:space="preserve">C15827</t>
  </si>
  <si>
    <t xml:space="preserve">C15828</t>
  </si>
  <si>
    <t xml:space="preserve">C15829</t>
  </si>
  <si>
    <t xml:space="preserve">C15830</t>
  </si>
  <si>
    <t xml:space="preserve">C15831</t>
  </si>
  <si>
    <t xml:space="preserve">C15832</t>
  </si>
  <si>
    <t xml:space="preserve">C15833</t>
  </si>
  <si>
    <t xml:space="preserve">C15834</t>
  </si>
  <si>
    <t xml:space="preserve">C15835</t>
  </si>
  <si>
    <t xml:space="preserve">C15836</t>
  </si>
  <si>
    <t xml:space="preserve">C15837</t>
  </si>
  <si>
    <t xml:space="preserve">C15838</t>
  </si>
  <si>
    <t xml:space="preserve">C15839</t>
  </si>
  <si>
    <t xml:space="preserve">C15840</t>
  </si>
  <si>
    <t xml:space="preserve">C15841</t>
  </si>
  <si>
    <t xml:space="preserve">C15842</t>
  </si>
  <si>
    <t xml:space="preserve">C15843</t>
  </si>
  <si>
    <t xml:space="preserve">C15844</t>
  </si>
  <si>
    <t xml:space="preserve">C15845</t>
  </si>
  <si>
    <t xml:space="preserve">C15846</t>
  </si>
  <si>
    <t xml:space="preserve">C15847</t>
  </si>
  <si>
    <t xml:space="preserve">C15848</t>
  </si>
  <si>
    <t xml:space="preserve">C15849</t>
  </si>
  <si>
    <t xml:space="preserve">C15850</t>
  </si>
  <si>
    <t xml:space="preserve">C15851</t>
  </si>
  <si>
    <t xml:space="preserve">C15852</t>
  </si>
  <si>
    <t xml:space="preserve">C15853</t>
  </si>
  <si>
    <t xml:space="preserve">C15854</t>
  </si>
  <si>
    <t xml:space="preserve">C15855</t>
  </si>
  <si>
    <t xml:space="preserve">C15856</t>
  </si>
  <si>
    <t xml:space="preserve">C15857</t>
  </si>
  <si>
    <t xml:space="preserve">C15858</t>
  </si>
  <si>
    <t xml:space="preserve">C15859</t>
  </si>
  <si>
    <t xml:space="preserve">C15860</t>
  </si>
  <si>
    <t xml:space="preserve">C15861</t>
  </si>
  <si>
    <t xml:space="preserve">C15862</t>
  </si>
  <si>
    <t xml:space="preserve">C15863</t>
  </si>
  <si>
    <t xml:space="preserve">C15864</t>
  </si>
  <si>
    <t xml:space="preserve">C15865</t>
  </si>
  <si>
    <t xml:space="preserve">C15866</t>
  </si>
  <si>
    <t xml:space="preserve">C15867</t>
  </si>
  <si>
    <t xml:space="preserve">C15868</t>
  </si>
  <si>
    <t xml:space="preserve">C15869</t>
  </si>
  <si>
    <t xml:space="preserve">C15870</t>
  </si>
  <si>
    <t xml:space="preserve">C15871</t>
  </si>
  <si>
    <t xml:space="preserve">C15872</t>
  </si>
  <si>
    <t xml:space="preserve">C15873</t>
  </si>
  <si>
    <t xml:space="preserve">C15874</t>
  </si>
  <si>
    <t xml:space="preserve">C15875</t>
  </si>
  <si>
    <t xml:space="preserve">C15876</t>
  </si>
  <si>
    <t xml:space="preserve">C15877</t>
  </si>
  <si>
    <t xml:space="preserve">C15878</t>
  </si>
  <si>
    <t xml:space="preserve">C15879</t>
  </si>
  <si>
    <t xml:space="preserve">C15880</t>
  </si>
  <si>
    <t xml:space="preserve">C15881</t>
  </si>
  <si>
    <t xml:space="preserve">C15882</t>
  </si>
  <si>
    <t xml:space="preserve">C15883</t>
  </si>
  <si>
    <t xml:space="preserve">C15884</t>
  </si>
  <si>
    <t xml:space="preserve">C15885</t>
  </si>
  <si>
    <t xml:space="preserve">C15886</t>
  </si>
  <si>
    <t xml:space="preserve">C15887</t>
  </si>
  <si>
    <t xml:space="preserve">C15888</t>
  </si>
  <si>
    <t xml:space="preserve">C15889</t>
  </si>
  <si>
    <t xml:space="preserve">C15890</t>
  </si>
  <si>
    <t xml:space="preserve">C15891</t>
  </si>
  <si>
    <t xml:space="preserve">C15892</t>
  </si>
  <si>
    <t xml:space="preserve">C15893</t>
  </si>
  <si>
    <t xml:space="preserve">C15894</t>
  </si>
  <si>
    <t xml:space="preserve">C15895</t>
  </si>
  <si>
    <t xml:space="preserve">C15896</t>
  </si>
  <si>
    <t xml:space="preserve">C15897</t>
  </si>
  <si>
    <t xml:space="preserve">C15898</t>
  </si>
  <si>
    <t xml:space="preserve">C15899</t>
  </si>
  <si>
    <t xml:space="preserve">C15900</t>
  </si>
  <si>
    <t xml:space="preserve">C15901</t>
  </si>
  <si>
    <t xml:space="preserve">C15902</t>
  </si>
  <si>
    <t xml:space="preserve">C15903</t>
  </si>
  <si>
    <t xml:space="preserve">C15904</t>
  </si>
  <si>
    <t xml:space="preserve">C15905</t>
  </si>
  <si>
    <t xml:space="preserve">C15906</t>
  </si>
  <si>
    <t xml:space="preserve">C15907</t>
  </si>
  <si>
    <t xml:space="preserve">C15908</t>
  </si>
  <si>
    <t xml:space="preserve">C15909</t>
  </si>
  <si>
    <t xml:space="preserve">C15910</t>
  </si>
  <si>
    <t xml:space="preserve">C15911</t>
  </si>
  <si>
    <t xml:space="preserve">C15912</t>
  </si>
  <si>
    <t xml:space="preserve">C15913</t>
  </si>
  <si>
    <t xml:space="preserve">C15914</t>
  </si>
  <si>
    <t xml:space="preserve">C15915</t>
  </si>
  <si>
    <t xml:space="preserve">C15916</t>
  </si>
  <si>
    <t xml:space="preserve">C15917</t>
  </si>
  <si>
    <t xml:space="preserve">C15918</t>
  </si>
  <si>
    <t xml:space="preserve">C15919</t>
  </si>
  <si>
    <t xml:space="preserve">C15920</t>
  </si>
  <si>
    <t xml:space="preserve">C15921</t>
  </si>
  <si>
    <t xml:space="preserve">C15922</t>
  </si>
  <si>
    <t xml:space="preserve">C15923</t>
  </si>
  <si>
    <t xml:space="preserve">C15924</t>
  </si>
  <si>
    <t xml:space="preserve">C15925</t>
  </si>
  <si>
    <t xml:space="preserve">C15926</t>
  </si>
  <si>
    <t xml:space="preserve">C15927</t>
  </si>
  <si>
    <t xml:space="preserve">C15928</t>
  </si>
  <si>
    <t xml:space="preserve">C15929</t>
  </si>
  <si>
    <t xml:space="preserve">C15930</t>
  </si>
  <si>
    <t xml:space="preserve">C15931</t>
  </si>
  <si>
    <t xml:space="preserve">C15932</t>
  </si>
  <si>
    <t xml:space="preserve">C15933</t>
  </si>
  <si>
    <t xml:space="preserve">C15934</t>
  </si>
  <si>
    <t xml:space="preserve">C15935</t>
  </si>
  <si>
    <t xml:space="preserve">C15936</t>
  </si>
  <si>
    <t xml:space="preserve">C15937</t>
  </si>
  <si>
    <t xml:space="preserve">C15938</t>
  </si>
  <si>
    <t xml:space="preserve">C15939</t>
  </si>
  <si>
    <t xml:space="preserve">C15940</t>
  </si>
  <si>
    <t xml:space="preserve">C15941</t>
  </si>
  <si>
    <t xml:space="preserve">C15942</t>
  </si>
  <si>
    <t xml:space="preserve">C15943</t>
  </si>
  <si>
    <t xml:space="preserve">C15944</t>
  </si>
  <si>
    <t xml:space="preserve">C15945</t>
  </si>
  <si>
    <t xml:space="preserve">C15946</t>
  </si>
  <si>
    <t xml:space="preserve">C15947</t>
  </si>
  <si>
    <t xml:space="preserve">C15948</t>
  </si>
  <si>
    <t xml:space="preserve">C15949</t>
  </si>
  <si>
    <t xml:space="preserve">C15950</t>
  </si>
  <si>
    <t xml:space="preserve">C15951</t>
  </si>
  <si>
    <t xml:space="preserve">C15952</t>
  </si>
  <si>
    <t xml:space="preserve">C15953</t>
  </si>
  <si>
    <t xml:space="preserve">C15954</t>
  </si>
  <si>
    <t xml:space="preserve">C15955</t>
  </si>
  <si>
    <t xml:space="preserve">C15956</t>
  </si>
  <si>
    <t xml:space="preserve">C15957</t>
  </si>
  <si>
    <t xml:space="preserve">C15958</t>
  </si>
  <si>
    <t xml:space="preserve">C15959</t>
  </si>
  <si>
    <t xml:space="preserve">C15960</t>
  </si>
  <si>
    <t xml:space="preserve">C15961</t>
  </si>
  <si>
    <t xml:space="preserve">C15962</t>
  </si>
  <si>
    <t xml:space="preserve">C15963</t>
  </si>
  <si>
    <t xml:space="preserve">C15964</t>
  </si>
  <si>
    <t xml:space="preserve">C15965</t>
  </si>
  <si>
    <t xml:space="preserve">C15966</t>
  </si>
  <si>
    <t xml:space="preserve">C15967</t>
  </si>
  <si>
    <t xml:space="preserve">C15968</t>
  </si>
  <si>
    <t xml:space="preserve">C15969</t>
  </si>
  <si>
    <t xml:space="preserve">C15970</t>
  </si>
  <si>
    <t xml:space="preserve">C15971</t>
  </si>
  <si>
    <t xml:space="preserve">C15972</t>
  </si>
  <si>
    <t xml:space="preserve">C15973</t>
  </si>
  <si>
    <t xml:space="preserve">C15974</t>
  </si>
  <si>
    <t xml:space="preserve">C15975</t>
  </si>
  <si>
    <t xml:space="preserve">C15976</t>
  </si>
  <si>
    <t xml:space="preserve">C15977</t>
  </si>
  <si>
    <t xml:space="preserve">C15978</t>
  </si>
  <si>
    <t xml:space="preserve">C15979</t>
  </si>
  <si>
    <t xml:space="preserve">C15980</t>
  </si>
  <si>
    <t xml:space="preserve">C15981</t>
  </si>
  <si>
    <t xml:space="preserve">C15982</t>
  </si>
  <si>
    <t xml:space="preserve">C15983</t>
  </si>
  <si>
    <t xml:space="preserve">C15984</t>
  </si>
  <si>
    <t xml:space="preserve">C15985</t>
  </si>
  <si>
    <t xml:space="preserve">C15986</t>
  </si>
  <si>
    <t xml:space="preserve">C15987</t>
  </si>
  <si>
    <t xml:space="preserve">C15988</t>
  </si>
  <si>
    <t xml:space="preserve">C15989</t>
  </si>
  <si>
    <t xml:space="preserve">C15990</t>
  </si>
  <si>
    <t xml:space="preserve">C15991</t>
  </si>
  <si>
    <t xml:space="preserve">C15992</t>
  </si>
  <si>
    <t xml:space="preserve">C15993</t>
  </si>
  <si>
    <t xml:space="preserve">C15994</t>
  </si>
  <si>
    <t xml:space="preserve">C15995</t>
  </si>
  <si>
    <t xml:space="preserve">C15996</t>
  </si>
  <si>
    <t xml:space="preserve">C15997</t>
  </si>
  <si>
    <t xml:space="preserve">C15998</t>
  </si>
  <si>
    <t xml:space="preserve">C15999</t>
  </si>
  <si>
    <t xml:space="preserve">C16000</t>
  </si>
  <si>
    <t xml:space="preserve">C16001</t>
  </si>
  <si>
    <t xml:space="preserve">C16002</t>
  </si>
  <si>
    <t xml:space="preserve">C16003</t>
  </si>
  <si>
    <t xml:space="preserve">C16004</t>
  </si>
  <si>
    <t xml:space="preserve">C16005</t>
  </si>
  <si>
    <t xml:space="preserve">C16006</t>
  </si>
  <si>
    <t xml:space="preserve">C16007</t>
  </si>
  <si>
    <t xml:space="preserve">C16008</t>
  </si>
  <si>
    <t xml:space="preserve">C16009</t>
  </si>
  <si>
    <t xml:space="preserve">C16010</t>
  </si>
  <si>
    <t xml:space="preserve">C16011</t>
  </si>
  <si>
    <t xml:space="preserve">C16012</t>
  </si>
  <si>
    <t xml:space="preserve">C16013</t>
  </si>
  <si>
    <t xml:space="preserve">C16014</t>
  </si>
  <si>
    <t xml:space="preserve">C16015</t>
  </si>
  <si>
    <t xml:space="preserve">C16016</t>
  </si>
  <si>
    <t xml:space="preserve">C16017</t>
  </si>
  <si>
    <t xml:space="preserve">C16018</t>
  </si>
  <si>
    <t xml:space="preserve">C16019</t>
  </si>
  <si>
    <t xml:space="preserve">C16020</t>
  </si>
  <si>
    <t xml:space="preserve">C16021</t>
  </si>
  <si>
    <t xml:space="preserve">C16022</t>
  </si>
  <si>
    <t xml:space="preserve">C16023</t>
  </si>
  <si>
    <t xml:space="preserve">C16024</t>
  </si>
  <si>
    <t xml:space="preserve">C16025</t>
  </si>
  <si>
    <t xml:space="preserve">C16026</t>
  </si>
  <si>
    <t xml:space="preserve">C16027</t>
  </si>
  <si>
    <t xml:space="preserve">C16028</t>
  </si>
  <si>
    <t xml:space="preserve">C16029</t>
  </si>
  <si>
    <t xml:space="preserve">C16030</t>
  </si>
  <si>
    <t xml:space="preserve">C16031</t>
  </si>
  <si>
    <t xml:space="preserve">C16032</t>
  </si>
  <si>
    <t xml:space="preserve">C16033</t>
  </si>
  <si>
    <t xml:space="preserve">C16034</t>
  </si>
  <si>
    <t xml:space="preserve">C16035</t>
  </si>
  <si>
    <t xml:space="preserve">C16036</t>
  </si>
  <si>
    <t xml:space="preserve">C16037</t>
  </si>
  <si>
    <t xml:space="preserve">C16038</t>
  </si>
  <si>
    <t xml:space="preserve">C16039</t>
  </si>
  <si>
    <t xml:space="preserve">C16040</t>
  </si>
  <si>
    <t xml:space="preserve">C16041</t>
  </si>
  <si>
    <t xml:space="preserve">C16042</t>
  </si>
  <si>
    <t xml:space="preserve">C16043</t>
  </si>
  <si>
    <t xml:space="preserve">C16044</t>
  </si>
  <si>
    <t xml:space="preserve">C16045</t>
  </si>
  <si>
    <t xml:space="preserve">C16046</t>
  </si>
  <si>
    <t xml:space="preserve">C16047</t>
  </si>
  <si>
    <t xml:space="preserve">C16048</t>
  </si>
  <si>
    <t xml:space="preserve">C16049</t>
  </si>
  <si>
    <t xml:space="preserve">C16050</t>
  </si>
  <si>
    <t xml:space="preserve">C16051</t>
  </si>
  <si>
    <t xml:space="preserve">C16052</t>
  </si>
  <si>
    <t xml:space="preserve">C16053</t>
  </si>
  <si>
    <t xml:space="preserve">C16054</t>
  </si>
  <si>
    <t xml:space="preserve">C16055</t>
  </si>
  <si>
    <t xml:space="preserve">C16056</t>
  </si>
  <si>
    <t xml:space="preserve">C16057</t>
  </si>
  <si>
    <t xml:space="preserve">C16058</t>
  </si>
  <si>
    <t xml:space="preserve">C16059</t>
  </si>
  <si>
    <t xml:space="preserve">C16060</t>
  </si>
  <si>
    <t xml:space="preserve">C16061</t>
  </si>
  <si>
    <t xml:space="preserve">C16062</t>
  </si>
  <si>
    <t xml:space="preserve">C16063</t>
  </si>
  <si>
    <t xml:space="preserve">C16064</t>
  </si>
  <si>
    <t xml:space="preserve">C16065</t>
  </si>
  <si>
    <t xml:space="preserve">C16066</t>
  </si>
  <si>
    <t xml:space="preserve">C16067</t>
  </si>
  <si>
    <t xml:space="preserve">C16068</t>
  </si>
  <si>
    <t xml:space="preserve">C16069</t>
  </si>
  <si>
    <t xml:space="preserve">C16070</t>
  </si>
  <si>
    <t xml:space="preserve">C16071</t>
  </si>
  <si>
    <t xml:space="preserve">C16072</t>
  </si>
  <si>
    <t xml:space="preserve">C16073</t>
  </si>
  <si>
    <t xml:space="preserve">C16074</t>
  </si>
  <si>
    <t xml:space="preserve">C16075</t>
  </si>
  <si>
    <t xml:space="preserve">C16076</t>
  </si>
  <si>
    <t xml:space="preserve">C16077</t>
  </si>
  <si>
    <t xml:space="preserve">C16078</t>
  </si>
  <si>
    <t xml:space="preserve">C16079</t>
  </si>
  <si>
    <t xml:space="preserve">C16080</t>
  </si>
  <si>
    <t xml:space="preserve">C16081</t>
  </si>
  <si>
    <t xml:space="preserve">C16082</t>
  </si>
  <si>
    <t xml:space="preserve">C16083</t>
  </si>
  <si>
    <t xml:space="preserve">C16084</t>
  </si>
  <si>
    <t xml:space="preserve">C16085</t>
  </si>
  <si>
    <t xml:space="preserve">C16086</t>
  </si>
  <si>
    <t xml:space="preserve">C16087</t>
  </si>
  <si>
    <t xml:space="preserve">C16088</t>
  </si>
  <si>
    <t xml:space="preserve">C16089</t>
  </si>
  <si>
    <t xml:space="preserve">C16090</t>
  </si>
  <si>
    <t xml:space="preserve">C16091</t>
  </si>
  <si>
    <t xml:space="preserve">C16092</t>
  </si>
  <si>
    <t xml:space="preserve">C16093</t>
  </si>
  <si>
    <t xml:space="preserve">C16094</t>
  </si>
  <si>
    <t xml:space="preserve">C16095</t>
  </si>
  <si>
    <t xml:space="preserve">C16096</t>
  </si>
  <si>
    <t xml:space="preserve">C16097</t>
  </si>
  <si>
    <t xml:space="preserve">C16098</t>
  </si>
  <si>
    <t xml:space="preserve">C16099</t>
  </si>
  <si>
    <t xml:space="preserve">C16100</t>
  </si>
  <si>
    <t xml:space="preserve">C16101</t>
  </si>
  <si>
    <t xml:space="preserve">C16102</t>
  </si>
  <si>
    <t xml:space="preserve">C16103</t>
  </si>
  <si>
    <t xml:space="preserve">C16104</t>
  </si>
  <si>
    <t xml:space="preserve">C16105</t>
  </si>
  <si>
    <t xml:space="preserve">C16106</t>
  </si>
  <si>
    <t xml:space="preserve">C16107</t>
  </si>
  <si>
    <t xml:space="preserve">C16108</t>
  </si>
  <si>
    <t xml:space="preserve">C16109</t>
  </si>
  <si>
    <t xml:space="preserve">C16110</t>
  </si>
  <si>
    <t xml:space="preserve">C16111</t>
  </si>
  <si>
    <t xml:space="preserve">C16112</t>
  </si>
  <si>
    <t xml:space="preserve">C16113</t>
  </si>
  <si>
    <t xml:space="preserve">C16114</t>
  </si>
  <si>
    <t xml:space="preserve">C16115</t>
  </si>
  <si>
    <t xml:space="preserve">C16116</t>
  </si>
  <si>
    <t xml:space="preserve">C16117</t>
  </si>
  <si>
    <t xml:space="preserve">C16118</t>
  </si>
  <si>
    <t xml:space="preserve">C16119</t>
  </si>
  <si>
    <t xml:space="preserve">C16120</t>
  </si>
  <si>
    <t xml:space="preserve">C16121</t>
  </si>
  <si>
    <t xml:space="preserve">C16122</t>
  </si>
  <si>
    <t xml:space="preserve">C16123</t>
  </si>
  <si>
    <t xml:space="preserve">C16124</t>
  </si>
  <si>
    <t xml:space="preserve">C16125</t>
  </si>
  <si>
    <t xml:space="preserve">C16126</t>
  </si>
  <si>
    <t xml:space="preserve">C16127</t>
  </si>
  <si>
    <t xml:space="preserve">C16128</t>
  </si>
  <si>
    <t xml:space="preserve">C16129</t>
  </si>
  <si>
    <t xml:space="preserve">C16130</t>
  </si>
  <si>
    <t xml:space="preserve">C16131</t>
  </si>
  <si>
    <t xml:space="preserve">C16132</t>
  </si>
  <si>
    <t xml:space="preserve">C16133</t>
  </si>
  <si>
    <t xml:space="preserve">C16134</t>
  </si>
  <si>
    <t xml:space="preserve">C16135</t>
  </si>
  <si>
    <t xml:space="preserve">C16136</t>
  </si>
  <si>
    <t xml:space="preserve">C16137</t>
  </si>
  <si>
    <t xml:space="preserve">C16138</t>
  </si>
  <si>
    <t xml:space="preserve">C16139</t>
  </si>
  <si>
    <t xml:space="preserve">C16140</t>
  </si>
  <si>
    <t xml:space="preserve">C16141</t>
  </si>
  <si>
    <t xml:space="preserve">C16142</t>
  </si>
  <si>
    <t xml:space="preserve">C16143</t>
  </si>
  <si>
    <t xml:space="preserve">C16144</t>
  </si>
  <si>
    <t xml:space="preserve">C16145</t>
  </si>
  <si>
    <t xml:space="preserve">C16146</t>
  </si>
  <si>
    <t xml:space="preserve">C16147</t>
  </si>
  <si>
    <t xml:space="preserve">C16148</t>
  </si>
  <si>
    <t xml:space="preserve">C16149</t>
  </si>
  <si>
    <t xml:space="preserve">C16150</t>
  </si>
  <si>
    <t xml:space="preserve">C16151</t>
  </si>
  <si>
    <t xml:space="preserve">C16152</t>
  </si>
  <si>
    <t xml:space="preserve">C16153</t>
  </si>
  <si>
    <t xml:space="preserve">C16154</t>
  </si>
  <si>
    <t xml:space="preserve">C16155</t>
  </si>
  <si>
    <t xml:space="preserve">C16156</t>
  </si>
  <si>
    <t xml:space="preserve">C16157</t>
  </si>
  <si>
    <t xml:space="preserve">C16158</t>
  </si>
  <si>
    <t xml:space="preserve">C16159</t>
  </si>
  <si>
    <t xml:space="preserve">C16160</t>
  </si>
  <si>
    <t xml:space="preserve">C16161</t>
  </si>
  <si>
    <t xml:space="preserve">C16162</t>
  </si>
  <si>
    <t xml:space="preserve">C16163</t>
  </si>
  <si>
    <t xml:space="preserve">C16164</t>
  </si>
  <si>
    <t xml:space="preserve">C16165</t>
  </si>
  <si>
    <t xml:space="preserve">C16166</t>
  </si>
  <si>
    <t xml:space="preserve">C16167</t>
  </si>
  <si>
    <t xml:space="preserve">C16168</t>
  </si>
  <si>
    <t xml:space="preserve">C16169</t>
  </si>
  <si>
    <t xml:space="preserve">C16170</t>
  </si>
  <si>
    <t xml:space="preserve">C16171</t>
  </si>
  <si>
    <t xml:space="preserve">C16172</t>
  </si>
  <si>
    <t xml:space="preserve">C16173</t>
  </si>
  <si>
    <t xml:space="preserve">C16174</t>
  </si>
  <si>
    <t xml:space="preserve">C16175</t>
  </si>
  <si>
    <t xml:space="preserve">C16176</t>
  </si>
  <si>
    <t xml:space="preserve">C16177</t>
  </si>
  <si>
    <t xml:space="preserve">C16178</t>
  </si>
  <si>
    <t xml:space="preserve">C16179</t>
  </si>
  <si>
    <t xml:space="preserve">C16180</t>
  </si>
  <si>
    <t xml:space="preserve">C16181</t>
  </si>
  <si>
    <t xml:space="preserve">C16182</t>
  </si>
  <si>
    <t xml:space="preserve">C16183</t>
  </si>
  <si>
    <t xml:space="preserve">C16184</t>
  </si>
  <si>
    <t xml:space="preserve">C16185</t>
  </si>
  <si>
    <t xml:space="preserve">C16186</t>
  </si>
  <si>
    <t xml:space="preserve">C16187</t>
  </si>
  <si>
    <t xml:space="preserve">C16188</t>
  </si>
  <si>
    <t xml:space="preserve">C16189</t>
  </si>
  <si>
    <t xml:space="preserve">C16190</t>
  </si>
  <si>
    <t xml:space="preserve">C16191</t>
  </si>
  <si>
    <t xml:space="preserve">C16192</t>
  </si>
  <si>
    <t xml:space="preserve">C16193</t>
  </si>
  <si>
    <t xml:space="preserve">C16194</t>
  </si>
  <si>
    <t xml:space="preserve">C16195</t>
  </si>
  <si>
    <t xml:space="preserve">C16196</t>
  </si>
  <si>
    <t xml:space="preserve">C16197</t>
  </si>
  <si>
    <t xml:space="preserve">C16198</t>
  </si>
  <si>
    <t xml:space="preserve">C16199</t>
  </si>
  <si>
    <t xml:space="preserve">C16200</t>
  </si>
  <si>
    <t xml:space="preserve">C16201</t>
  </si>
  <si>
    <t xml:space="preserve">C16202</t>
  </si>
  <si>
    <t xml:space="preserve">C16203</t>
  </si>
  <si>
    <t xml:space="preserve">C16204</t>
  </si>
  <si>
    <t xml:space="preserve">C16205</t>
  </si>
  <si>
    <t xml:space="preserve">C16206</t>
  </si>
  <si>
    <t xml:space="preserve">C16207</t>
  </si>
  <si>
    <t xml:space="preserve">C16208</t>
  </si>
  <si>
    <t xml:space="preserve">C16209</t>
  </si>
  <si>
    <t xml:space="preserve">C16210</t>
  </si>
  <si>
    <t xml:space="preserve">C16211</t>
  </si>
  <si>
    <t xml:space="preserve">C16212</t>
  </si>
  <si>
    <t xml:space="preserve">C16213</t>
  </si>
  <si>
    <t xml:space="preserve">C16214</t>
  </si>
  <si>
    <t xml:space="preserve">C16215</t>
  </si>
  <si>
    <t xml:space="preserve">C16216</t>
  </si>
  <si>
    <t xml:space="preserve">C16217</t>
  </si>
  <si>
    <t xml:space="preserve">C16218</t>
  </si>
  <si>
    <t xml:space="preserve">C16219</t>
  </si>
  <si>
    <t xml:space="preserve">C16220</t>
  </si>
  <si>
    <t xml:space="preserve">C16221</t>
  </si>
  <si>
    <t xml:space="preserve">C16222</t>
  </si>
  <si>
    <t xml:space="preserve">C16223</t>
  </si>
  <si>
    <t xml:space="preserve">C16224</t>
  </si>
  <si>
    <t xml:space="preserve">C16225</t>
  </si>
  <si>
    <t xml:space="preserve">C16226</t>
  </si>
  <si>
    <t xml:space="preserve">C16227</t>
  </si>
  <si>
    <t xml:space="preserve">C16228</t>
  </si>
  <si>
    <t xml:space="preserve">C16229</t>
  </si>
  <si>
    <t xml:space="preserve">C16230</t>
  </si>
  <si>
    <t xml:space="preserve">C16231</t>
  </si>
  <si>
    <t xml:space="preserve">C16232</t>
  </si>
  <si>
    <t xml:space="preserve">C16233</t>
  </si>
  <si>
    <t xml:space="preserve">C16234</t>
  </si>
  <si>
    <t xml:space="preserve">C16235</t>
  </si>
  <si>
    <t xml:space="preserve">C16236</t>
  </si>
  <si>
    <t xml:space="preserve">C16237</t>
  </si>
  <si>
    <t xml:space="preserve">C16238</t>
  </si>
  <si>
    <t xml:space="preserve">C16239</t>
  </si>
  <si>
    <t xml:space="preserve">C16240</t>
  </si>
  <si>
    <t xml:space="preserve">C16241</t>
  </si>
  <si>
    <t xml:space="preserve">C16242</t>
  </si>
  <si>
    <t xml:space="preserve">C16243</t>
  </si>
  <si>
    <t xml:space="preserve">C16244</t>
  </si>
  <si>
    <t xml:space="preserve">C16245</t>
  </si>
  <si>
    <t xml:space="preserve">C16246</t>
  </si>
  <si>
    <t xml:space="preserve">C16247</t>
  </si>
  <si>
    <t xml:space="preserve">C16248</t>
  </si>
  <si>
    <t xml:space="preserve">C16249</t>
  </si>
  <si>
    <t xml:space="preserve">C16250</t>
  </si>
  <si>
    <t xml:space="preserve">C16251</t>
  </si>
  <si>
    <t xml:space="preserve">C16252</t>
  </si>
  <si>
    <t xml:space="preserve">C16253</t>
  </si>
  <si>
    <t xml:space="preserve">C16254</t>
  </si>
  <si>
    <t xml:space="preserve">C16255</t>
  </si>
  <si>
    <t xml:space="preserve">C16256</t>
  </si>
  <si>
    <t xml:space="preserve">C16257</t>
  </si>
  <si>
    <t xml:space="preserve">C16258</t>
  </si>
  <si>
    <t xml:space="preserve">C16259</t>
  </si>
  <si>
    <t xml:space="preserve">C16260</t>
  </si>
  <si>
    <t xml:space="preserve">C16261</t>
  </si>
  <si>
    <t xml:space="preserve">C16262</t>
  </si>
  <si>
    <t xml:space="preserve">C16263</t>
  </si>
  <si>
    <t xml:space="preserve">C16264</t>
  </si>
  <si>
    <t xml:space="preserve">C16265</t>
  </si>
  <si>
    <t xml:space="preserve">C16266</t>
  </si>
  <si>
    <t xml:space="preserve">C16267</t>
  </si>
  <si>
    <t xml:space="preserve">C16268</t>
  </si>
  <si>
    <t xml:space="preserve">C16269</t>
  </si>
  <si>
    <t xml:space="preserve">C16270</t>
  </si>
  <si>
    <t xml:space="preserve">C16271</t>
  </si>
  <si>
    <t xml:space="preserve">C16272</t>
  </si>
  <si>
    <t xml:space="preserve">C16273</t>
  </si>
  <si>
    <t xml:space="preserve">C16274</t>
  </si>
  <si>
    <t xml:space="preserve">C16275</t>
  </si>
  <si>
    <t xml:space="preserve">C16276</t>
  </si>
  <si>
    <t xml:space="preserve">C16277</t>
  </si>
  <si>
    <t xml:space="preserve">C16278</t>
  </si>
  <si>
    <t xml:space="preserve">C16279</t>
  </si>
  <si>
    <t xml:space="preserve">C16280</t>
  </si>
  <si>
    <t xml:space="preserve">C16281</t>
  </si>
  <si>
    <t xml:space="preserve">C16282</t>
  </si>
  <si>
    <t xml:space="preserve">C16283</t>
  </si>
  <si>
    <t xml:space="preserve">C16284</t>
  </si>
  <si>
    <t xml:space="preserve">C16285</t>
  </si>
  <si>
    <t xml:space="preserve">C16286</t>
  </si>
  <si>
    <t xml:space="preserve">C16287</t>
  </si>
  <si>
    <t xml:space="preserve">C16288</t>
  </si>
  <si>
    <t xml:space="preserve">C16289</t>
  </si>
  <si>
    <t xml:space="preserve">C16290</t>
  </si>
  <si>
    <t xml:space="preserve">C16291</t>
  </si>
  <si>
    <t xml:space="preserve">C16292</t>
  </si>
  <si>
    <t xml:space="preserve">C16293</t>
  </si>
  <si>
    <t xml:space="preserve">C16294</t>
  </si>
  <si>
    <t xml:space="preserve">C16295</t>
  </si>
  <si>
    <t xml:space="preserve">C16296</t>
  </si>
  <si>
    <t xml:space="preserve">C16297</t>
  </si>
  <si>
    <t xml:space="preserve">C16298</t>
  </si>
  <si>
    <t xml:space="preserve">C16299</t>
  </si>
  <si>
    <t xml:space="preserve">C16300</t>
  </si>
  <si>
    <t xml:space="preserve">C16301</t>
  </si>
  <si>
    <t xml:space="preserve">C16302</t>
  </si>
  <si>
    <t xml:space="preserve">C16303</t>
  </si>
  <si>
    <t xml:space="preserve">C16304</t>
  </si>
  <si>
    <t xml:space="preserve">C16305</t>
  </si>
  <si>
    <t xml:space="preserve">C16306</t>
  </si>
  <si>
    <t xml:space="preserve">C16307</t>
  </si>
  <si>
    <t xml:space="preserve">C16308</t>
  </si>
  <si>
    <t xml:space="preserve">C16309</t>
  </si>
  <si>
    <t xml:space="preserve">C16310</t>
  </si>
  <si>
    <t xml:space="preserve">C16311</t>
  </si>
  <si>
    <t xml:space="preserve">C16312</t>
  </si>
  <si>
    <t xml:space="preserve">C16313</t>
  </si>
  <si>
    <t xml:space="preserve">C16314</t>
  </si>
  <si>
    <t xml:space="preserve">C16315</t>
  </si>
  <si>
    <t xml:space="preserve">C16316</t>
  </si>
  <si>
    <t xml:space="preserve">C16317</t>
  </si>
  <si>
    <t xml:space="preserve">C16318</t>
  </si>
  <si>
    <t xml:space="preserve">C16319</t>
  </si>
  <si>
    <t xml:space="preserve">C16320</t>
  </si>
  <si>
    <t xml:space="preserve">C16321</t>
  </si>
  <si>
    <t xml:space="preserve">C16322</t>
  </si>
  <si>
    <t xml:space="preserve">C16323</t>
  </si>
  <si>
    <t xml:space="preserve">C16324</t>
  </si>
  <si>
    <t xml:space="preserve">C16325</t>
  </si>
  <si>
    <t xml:space="preserve">C16326</t>
  </si>
  <si>
    <t xml:space="preserve">C16327</t>
  </si>
  <si>
    <t xml:space="preserve">C16328</t>
  </si>
  <si>
    <t xml:space="preserve">C16329</t>
  </si>
  <si>
    <t xml:space="preserve">C16330</t>
  </si>
  <si>
    <t xml:space="preserve">C16331</t>
  </si>
  <si>
    <t xml:space="preserve">C16332</t>
  </si>
  <si>
    <t xml:space="preserve">C16333</t>
  </si>
  <si>
    <t xml:space="preserve">C16334</t>
  </si>
  <si>
    <t xml:space="preserve">C16335</t>
  </si>
  <si>
    <t xml:space="preserve">C16336</t>
  </si>
  <si>
    <t xml:space="preserve">C16337</t>
  </si>
  <si>
    <t xml:space="preserve">C16338</t>
  </si>
  <si>
    <t xml:space="preserve">C16339</t>
  </si>
  <si>
    <t xml:space="preserve">C16340</t>
  </si>
  <si>
    <t xml:space="preserve">C16341</t>
  </si>
  <si>
    <t xml:space="preserve">C16342</t>
  </si>
  <si>
    <t xml:space="preserve">C16343</t>
  </si>
  <si>
    <t xml:space="preserve">C16344</t>
  </si>
  <si>
    <t xml:space="preserve">C16345</t>
  </si>
  <si>
    <t xml:space="preserve">C16346</t>
  </si>
  <si>
    <t xml:space="preserve">C16347</t>
  </si>
  <si>
    <t xml:space="preserve">C16348</t>
  </si>
  <si>
    <t xml:space="preserve">C16349</t>
  </si>
  <si>
    <t xml:space="preserve">C16350</t>
  </si>
  <si>
    <t xml:space="preserve">C16351</t>
  </si>
  <si>
    <t xml:space="preserve">C16352</t>
  </si>
  <si>
    <t xml:space="preserve">C16353</t>
  </si>
  <si>
    <t xml:space="preserve">C16354</t>
  </si>
  <si>
    <t xml:space="preserve">C16355</t>
  </si>
  <si>
    <t xml:space="preserve">C16356</t>
  </si>
  <si>
    <t xml:space="preserve">C16357</t>
  </si>
  <si>
    <t xml:space="preserve">C16358</t>
  </si>
  <si>
    <t xml:space="preserve">C16359</t>
  </si>
  <si>
    <t xml:space="preserve">C16360</t>
  </si>
  <si>
    <t xml:space="preserve">C16361</t>
  </si>
  <si>
    <t xml:space="preserve">C16362</t>
  </si>
  <si>
    <t xml:space="preserve">C16363</t>
  </si>
  <si>
    <t xml:space="preserve">C16364</t>
  </si>
  <si>
    <t xml:space="preserve">C16365</t>
  </si>
  <si>
    <t xml:space="preserve">C16366</t>
  </si>
  <si>
    <t xml:space="preserve">C16367</t>
  </si>
  <si>
    <t xml:space="preserve">C16368</t>
  </si>
  <si>
    <t xml:space="preserve">C16369</t>
  </si>
  <si>
    <t xml:space="preserve">C16370</t>
  </si>
  <si>
    <t xml:space="preserve">C16371</t>
  </si>
  <si>
    <t xml:space="preserve">C16372</t>
  </si>
  <si>
    <t xml:space="preserve">C16373</t>
  </si>
  <si>
    <t xml:space="preserve">C16374</t>
  </si>
  <si>
    <t xml:space="preserve">C16375</t>
  </si>
  <si>
    <t xml:space="preserve">C16376</t>
  </si>
  <si>
    <t xml:space="preserve">C16377</t>
  </si>
  <si>
    <t xml:space="preserve">C16378</t>
  </si>
  <si>
    <t xml:space="preserve">C16379</t>
  </si>
  <si>
    <t xml:space="preserve">C16380</t>
  </si>
  <si>
    <t xml:space="preserve">C16381</t>
  </si>
  <si>
    <t xml:space="preserve">C16382</t>
  </si>
  <si>
    <t xml:space="preserve">C16383</t>
  </si>
  <si>
    <t xml:space="preserve">C16384</t>
  </si>
  <si>
    <t xml:space="preserve">C16385</t>
  </si>
  <si>
    <t xml:space="preserve">C16386</t>
  </si>
  <si>
    <t xml:space="preserve">C16387</t>
  </si>
  <si>
    <t xml:space="preserve">C16388</t>
  </si>
  <si>
    <t xml:space="preserve">C16389</t>
  </si>
  <si>
    <t xml:space="preserve">C16390</t>
  </si>
  <si>
    <t xml:space="preserve">C16391</t>
  </si>
  <si>
    <t xml:space="preserve">C16392</t>
  </si>
  <si>
    <t xml:space="preserve">C16393</t>
  </si>
  <si>
    <t xml:space="preserve">C16394</t>
  </si>
  <si>
    <t xml:space="preserve">C16395</t>
  </si>
  <si>
    <t xml:space="preserve">C16396</t>
  </si>
  <si>
    <t xml:space="preserve">C16397</t>
  </si>
  <si>
    <t xml:space="preserve">C16398</t>
  </si>
  <si>
    <t xml:space="preserve">C16399</t>
  </si>
  <si>
    <t xml:space="preserve">C16400</t>
  </si>
  <si>
    <t xml:space="preserve">C16401</t>
  </si>
  <si>
    <t xml:space="preserve">C16402</t>
  </si>
  <si>
    <t xml:space="preserve">C16403</t>
  </si>
  <si>
    <t xml:space="preserve">C16404</t>
  </si>
  <si>
    <t xml:space="preserve">C16405</t>
  </si>
  <si>
    <t xml:space="preserve">C16406</t>
  </si>
  <si>
    <t xml:space="preserve">C16407</t>
  </si>
  <si>
    <t xml:space="preserve">C16408</t>
  </si>
  <si>
    <t xml:space="preserve">C16409</t>
  </si>
  <si>
    <t xml:space="preserve">C16410</t>
  </si>
  <si>
    <t xml:space="preserve">C16411</t>
  </si>
  <si>
    <t xml:space="preserve">C16412</t>
  </si>
  <si>
    <t xml:space="preserve">C16413</t>
  </si>
  <si>
    <t xml:space="preserve">C16414</t>
  </si>
  <si>
    <t xml:space="preserve">C16415</t>
  </si>
  <si>
    <t xml:space="preserve">C16416</t>
  </si>
  <si>
    <t xml:space="preserve">C16417</t>
  </si>
  <si>
    <t xml:space="preserve">C16418</t>
  </si>
  <si>
    <t xml:space="preserve">C16419</t>
  </si>
  <si>
    <t xml:space="preserve">C16420</t>
  </si>
  <si>
    <t xml:space="preserve">C16421</t>
  </si>
  <si>
    <t xml:space="preserve">C16422</t>
  </si>
  <si>
    <t xml:space="preserve">C16423</t>
  </si>
  <si>
    <t xml:space="preserve">C16424</t>
  </si>
  <si>
    <t xml:space="preserve">C16425</t>
  </si>
  <si>
    <t xml:space="preserve">C16426</t>
  </si>
  <si>
    <t xml:space="preserve">C16427</t>
  </si>
  <si>
    <t xml:space="preserve">C16428</t>
  </si>
  <si>
    <t xml:space="preserve">C16429</t>
  </si>
  <si>
    <t xml:space="preserve">C16430</t>
  </si>
  <si>
    <t xml:space="preserve">C16431</t>
  </si>
  <si>
    <t xml:space="preserve">C16432</t>
  </si>
  <si>
    <t xml:space="preserve">C16433</t>
  </si>
  <si>
    <t xml:space="preserve">C16434</t>
  </si>
  <si>
    <t xml:space="preserve">C16435</t>
  </si>
  <si>
    <t xml:space="preserve">C16436</t>
  </si>
  <si>
    <t xml:space="preserve">C16437</t>
  </si>
  <si>
    <t xml:space="preserve">C16438</t>
  </si>
  <si>
    <t xml:space="preserve">C16439</t>
  </si>
  <si>
    <t xml:space="preserve">C16440</t>
  </si>
  <si>
    <t xml:space="preserve">C16441</t>
  </si>
  <si>
    <t xml:space="preserve">C16442</t>
  </si>
  <si>
    <t xml:space="preserve">C16443</t>
  </si>
  <si>
    <t xml:space="preserve">C16444</t>
  </si>
  <si>
    <t xml:space="preserve">C16445</t>
  </si>
  <si>
    <t xml:space="preserve">C16446</t>
  </si>
  <si>
    <t xml:space="preserve">C16447</t>
  </si>
  <si>
    <t xml:space="preserve">C16448</t>
  </si>
  <si>
    <t xml:space="preserve">C16449</t>
  </si>
  <si>
    <t xml:space="preserve">C16450</t>
  </si>
  <si>
    <t xml:space="preserve">C16451</t>
  </si>
  <si>
    <t xml:space="preserve">C16452</t>
  </si>
  <si>
    <t xml:space="preserve">C16453</t>
  </si>
  <si>
    <t xml:space="preserve">C16454</t>
  </si>
  <si>
    <t xml:space="preserve">C16455</t>
  </si>
  <si>
    <t xml:space="preserve">C16456</t>
  </si>
  <si>
    <t xml:space="preserve">C16457</t>
  </si>
  <si>
    <t xml:space="preserve">C16458</t>
  </si>
  <si>
    <t xml:space="preserve">C16459</t>
  </si>
  <si>
    <t xml:space="preserve">C16460</t>
  </si>
  <si>
    <t xml:space="preserve">C16461</t>
  </si>
  <si>
    <t xml:space="preserve">C16462</t>
  </si>
  <si>
    <t xml:space="preserve">C16463</t>
  </si>
  <si>
    <t xml:space="preserve">C16464</t>
  </si>
  <si>
    <t xml:space="preserve">C16465</t>
  </si>
  <si>
    <t xml:space="preserve">C16466</t>
  </si>
  <si>
    <t xml:space="preserve">C16467</t>
  </si>
  <si>
    <t xml:space="preserve">C16468</t>
  </si>
  <si>
    <t xml:space="preserve">C16469</t>
  </si>
  <si>
    <t xml:space="preserve">C16470</t>
  </si>
  <si>
    <t xml:space="preserve">C16471</t>
  </si>
  <si>
    <t xml:space="preserve">C16472</t>
  </si>
  <si>
    <t xml:space="preserve">C16473</t>
  </si>
  <si>
    <t xml:space="preserve">C16474</t>
  </si>
  <si>
    <t xml:space="preserve">C16475</t>
  </si>
  <si>
    <t xml:space="preserve">C16476</t>
  </si>
  <si>
    <t xml:space="preserve">C16477</t>
  </si>
  <si>
    <t xml:space="preserve">C16478</t>
  </si>
  <si>
    <t xml:space="preserve">C16479</t>
  </si>
  <si>
    <t xml:space="preserve">C16480</t>
  </si>
  <si>
    <t xml:space="preserve">C16481</t>
  </si>
  <si>
    <t xml:space="preserve">C16482</t>
  </si>
  <si>
    <t xml:space="preserve">C16483</t>
  </si>
  <si>
    <t xml:space="preserve">C16484</t>
  </si>
  <si>
    <t xml:space="preserve">C16485</t>
  </si>
  <si>
    <t xml:space="preserve">C16486</t>
  </si>
  <si>
    <t xml:space="preserve">C16487</t>
  </si>
  <si>
    <t xml:space="preserve">C16488</t>
  </si>
  <si>
    <t xml:space="preserve">C16489</t>
  </si>
  <si>
    <t xml:space="preserve">C16490</t>
  </si>
  <si>
    <t xml:space="preserve">C16491</t>
  </si>
  <si>
    <t xml:space="preserve">C16492</t>
  </si>
  <si>
    <t xml:space="preserve">C16493</t>
  </si>
  <si>
    <t xml:space="preserve">C16494</t>
  </si>
  <si>
    <t xml:space="preserve">C16495</t>
  </si>
  <si>
    <t xml:space="preserve">C16496</t>
  </si>
  <si>
    <t xml:space="preserve">C16497</t>
  </si>
  <si>
    <t xml:space="preserve">C16498</t>
  </si>
  <si>
    <t xml:space="preserve">C16499</t>
  </si>
  <si>
    <t xml:space="preserve">C16500</t>
  </si>
  <si>
    <t xml:space="preserve">C16501</t>
  </si>
  <si>
    <t xml:space="preserve">C16502</t>
  </si>
  <si>
    <t xml:space="preserve">C16503</t>
  </si>
  <si>
    <t xml:space="preserve">C16504</t>
  </si>
  <si>
    <t xml:space="preserve">C16505</t>
  </si>
  <si>
    <t xml:space="preserve">C16506</t>
  </si>
  <si>
    <t xml:space="preserve">C16507</t>
  </si>
  <si>
    <t xml:space="preserve">C16508</t>
  </si>
  <si>
    <t xml:space="preserve">C16509</t>
  </si>
  <si>
    <t xml:space="preserve">C16510</t>
  </si>
  <si>
    <t xml:space="preserve">C16511</t>
  </si>
  <si>
    <t xml:space="preserve">C16512</t>
  </si>
  <si>
    <t xml:space="preserve">C16513</t>
  </si>
  <si>
    <t xml:space="preserve">C16514</t>
  </si>
  <si>
    <t xml:space="preserve">C16515</t>
  </si>
  <si>
    <t xml:space="preserve">C16516</t>
  </si>
  <si>
    <t xml:space="preserve">C16517</t>
  </si>
  <si>
    <t xml:space="preserve">C16518</t>
  </si>
  <si>
    <t xml:space="preserve">C16519</t>
  </si>
  <si>
    <t xml:space="preserve">C16520</t>
  </si>
  <si>
    <t xml:space="preserve">C16521</t>
  </si>
  <si>
    <t xml:space="preserve">C16522</t>
  </si>
  <si>
    <t xml:space="preserve">C16523</t>
  </si>
  <si>
    <t xml:space="preserve">C16524</t>
  </si>
  <si>
    <t xml:space="preserve">C16525</t>
  </si>
  <si>
    <t xml:space="preserve">C16526</t>
  </si>
  <si>
    <t xml:space="preserve">C16527</t>
  </si>
  <si>
    <t xml:space="preserve">C16528</t>
  </si>
  <si>
    <t xml:space="preserve">C16529</t>
  </si>
  <si>
    <t xml:space="preserve">C16530</t>
  </si>
  <si>
    <t xml:space="preserve">C16531</t>
  </si>
  <si>
    <t xml:space="preserve">C16532</t>
  </si>
  <si>
    <t xml:space="preserve">C16533</t>
  </si>
  <si>
    <t xml:space="preserve">C16534</t>
  </si>
  <si>
    <t xml:space="preserve">C16535</t>
  </si>
  <si>
    <t xml:space="preserve">C16536</t>
  </si>
  <si>
    <t xml:space="preserve">C16537</t>
  </si>
  <si>
    <t xml:space="preserve">C16538</t>
  </si>
  <si>
    <t xml:space="preserve">C16539</t>
  </si>
  <si>
    <t xml:space="preserve">C16540</t>
  </si>
  <si>
    <t xml:space="preserve">C16541</t>
  </si>
  <si>
    <t xml:space="preserve">C16542</t>
  </si>
  <si>
    <t xml:space="preserve">C16543</t>
  </si>
  <si>
    <t xml:space="preserve">C16544</t>
  </si>
  <si>
    <t xml:space="preserve">C16545</t>
  </si>
  <si>
    <t xml:space="preserve">C16546</t>
  </si>
  <si>
    <t xml:space="preserve">C16547</t>
  </si>
  <si>
    <t xml:space="preserve">C16548</t>
  </si>
  <si>
    <t xml:space="preserve">C16549</t>
  </si>
  <si>
    <t xml:space="preserve">C16550</t>
  </si>
  <si>
    <t xml:space="preserve">C16551</t>
  </si>
  <si>
    <t xml:space="preserve">C16552</t>
  </si>
  <si>
    <t xml:space="preserve">C16553</t>
  </si>
  <si>
    <t xml:space="preserve">C16554</t>
  </si>
  <si>
    <t xml:space="preserve">C16555</t>
  </si>
  <si>
    <t xml:space="preserve">C16556</t>
  </si>
  <si>
    <t xml:space="preserve">C16557</t>
  </si>
  <si>
    <t xml:space="preserve">C16558</t>
  </si>
  <si>
    <t xml:space="preserve">C16559</t>
  </si>
  <si>
    <t xml:space="preserve">C16560</t>
  </si>
  <si>
    <t xml:space="preserve">C16561</t>
  </si>
  <si>
    <t xml:space="preserve">C16562</t>
  </si>
  <si>
    <t xml:space="preserve">C16563</t>
  </si>
  <si>
    <t xml:space="preserve">C16564</t>
  </si>
  <si>
    <t xml:space="preserve">C16565</t>
  </si>
  <si>
    <t xml:space="preserve">C16566</t>
  </si>
  <si>
    <t xml:space="preserve">C16567</t>
  </si>
  <si>
    <t xml:space="preserve">C16568</t>
  </si>
  <si>
    <t xml:space="preserve">C16569</t>
  </si>
  <si>
    <t xml:space="preserve">C16570</t>
  </si>
  <si>
    <t xml:space="preserve">C16571</t>
  </si>
  <si>
    <t xml:space="preserve">C16572</t>
  </si>
  <si>
    <t xml:space="preserve">C16573</t>
  </si>
  <si>
    <t xml:space="preserve">C16574</t>
  </si>
  <si>
    <t xml:space="preserve">C16575</t>
  </si>
  <si>
    <t xml:space="preserve">C16576</t>
  </si>
  <si>
    <t xml:space="preserve">C16577</t>
  </si>
  <si>
    <t xml:space="preserve">C16578</t>
  </si>
  <si>
    <t xml:space="preserve">C16579</t>
  </si>
  <si>
    <t xml:space="preserve">C16580</t>
  </si>
  <si>
    <t xml:space="preserve">C16581</t>
  </si>
  <si>
    <t xml:space="preserve">C16582</t>
  </si>
  <si>
    <t xml:space="preserve">C16583</t>
  </si>
  <si>
    <t xml:space="preserve">C16584</t>
  </si>
  <si>
    <t xml:space="preserve">C16585</t>
  </si>
  <si>
    <t xml:space="preserve">C16586</t>
  </si>
  <si>
    <t xml:space="preserve">C16587</t>
  </si>
  <si>
    <t xml:space="preserve">C16588</t>
  </si>
  <si>
    <t xml:space="preserve">C16589</t>
  </si>
  <si>
    <t xml:space="preserve">C16590</t>
  </si>
  <si>
    <t xml:space="preserve">C16591</t>
  </si>
  <si>
    <t xml:space="preserve">C16592</t>
  </si>
  <si>
    <t xml:space="preserve">C16593</t>
  </si>
  <si>
    <t xml:space="preserve">C16594</t>
  </si>
  <si>
    <t xml:space="preserve">C16595</t>
  </si>
  <si>
    <t xml:space="preserve">C16596</t>
  </si>
  <si>
    <t xml:space="preserve">C16597</t>
  </si>
  <si>
    <t xml:space="preserve">C16598</t>
  </si>
  <si>
    <t xml:space="preserve">C16599</t>
  </si>
  <si>
    <t xml:space="preserve">C16600</t>
  </si>
  <si>
    <t xml:space="preserve">C16601</t>
  </si>
  <si>
    <t xml:space="preserve">C16602</t>
  </si>
  <si>
    <t xml:space="preserve">C16603</t>
  </si>
  <si>
    <t xml:space="preserve">C16604</t>
  </si>
  <si>
    <t xml:space="preserve">C16605</t>
  </si>
  <si>
    <t xml:space="preserve">C16606</t>
  </si>
  <si>
    <t xml:space="preserve">C16607</t>
  </si>
  <si>
    <t xml:space="preserve">C16608</t>
  </si>
  <si>
    <t xml:space="preserve">C16609</t>
  </si>
  <si>
    <t xml:space="preserve">C16610</t>
  </si>
  <si>
    <t xml:space="preserve">C16611</t>
  </si>
  <si>
    <t xml:space="preserve">C16612</t>
  </si>
  <si>
    <t xml:space="preserve">C16613</t>
  </si>
  <si>
    <t xml:space="preserve">C16614</t>
  </si>
  <si>
    <t xml:space="preserve">C16615</t>
  </si>
  <si>
    <t xml:space="preserve">C16616</t>
  </si>
  <si>
    <t xml:space="preserve">C16617</t>
  </si>
  <si>
    <t xml:space="preserve">C16618</t>
  </si>
  <si>
    <t xml:space="preserve">C16619</t>
  </si>
  <si>
    <t xml:space="preserve">C16620</t>
  </si>
  <si>
    <t xml:space="preserve">C16621</t>
  </si>
  <si>
    <t xml:space="preserve">C16622</t>
  </si>
  <si>
    <t xml:space="preserve">C16623</t>
  </si>
  <si>
    <t xml:space="preserve">C16624</t>
  </si>
  <si>
    <t xml:space="preserve">C16625</t>
  </si>
  <si>
    <t xml:space="preserve">C16626</t>
  </si>
  <si>
    <t xml:space="preserve">C16627</t>
  </si>
  <si>
    <t xml:space="preserve">C16628</t>
  </si>
  <si>
    <t xml:space="preserve">C16629</t>
  </si>
  <si>
    <t xml:space="preserve">C16630</t>
  </si>
  <si>
    <t xml:space="preserve">C16631</t>
  </si>
  <si>
    <t xml:space="preserve">C16632</t>
  </si>
  <si>
    <t xml:space="preserve">C16633</t>
  </si>
  <si>
    <t xml:space="preserve">C16634</t>
  </si>
  <si>
    <t xml:space="preserve">C16635</t>
  </si>
  <si>
    <t xml:space="preserve">C16636</t>
  </si>
  <si>
    <t xml:space="preserve">C16637</t>
  </si>
  <si>
    <t xml:space="preserve">C16638</t>
  </si>
  <si>
    <t xml:space="preserve">C16639</t>
  </si>
  <si>
    <t xml:space="preserve">C16640</t>
  </si>
  <si>
    <t xml:space="preserve">C16641</t>
  </si>
  <si>
    <t xml:space="preserve">C16642</t>
  </si>
  <si>
    <t xml:space="preserve">C16643</t>
  </si>
  <si>
    <t xml:space="preserve">C16644</t>
  </si>
  <si>
    <t xml:space="preserve">C16645</t>
  </si>
  <si>
    <t xml:space="preserve">C16646</t>
  </si>
  <si>
    <t xml:space="preserve">C16647</t>
  </si>
  <si>
    <t xml:space="preserve">C16648</t>
  </si>
  <si>
    <t xml:space="preserve">C16649</t>
  </si>
  <si>
    <t xml:space="preserve">C16650</t>
  </si>
  <si>
    <t xml:space="preserve">C16651</t>
  </si>
  <si>
    <t xml:space="preserve">C16652</t>
  </si>
  <si>
    <t xml:space="preserve">C16653</t>
  </si>
  <si>
    <t xml:space="preserve">C16654</t>
  </si>
  <si>
    <t xml:space="preserve">C16655</t>
  </si>
  <si>
    <t xml:space="preserve">C16656</t>
  </si>
  <si>
    <t xml:space="preserve">C16657</t>
  </si>
  <si>
    <t xml:space="preserve">C16658</t>
  </si>
  <si>
    <t xml:space="preserve">C16659</t>
  </si>
  <si>
    <t xml:space="preserve">C16660</t>
  </si>
  <si>
    <t xml:space="preserve">C16661</t>
  </si>
  <si>
    <t xml:space="preserve">C16662</t>
  </si>
  <si>
    <t xml:space="preserve">C16663</t>
  </si>
  <si>
    <t xml:space="preserve">C16664</t>
  </si>
  <si>
    <t xml:space="preserve">C16665</t>
  </si>
  <si>
    <t xml:space="preserve">C16666</t>
  </si>
  <si>
    <t xml:space="preserve">C16667</t>
  </si>
  <si>
    <t xml:space="preserve">C16668</t>
  </si>
  <si>
    <t xml:space="preserve">C16669</t>
  </si>
  <si>
    <t xml:space="preserve">C16670</t>
  </si>
  <si>
    <t xml:space="preserve">C16671</t>
  </si>
  <si>
    <t xml:space="preserve">C16672</t>
  </si>
  <si>
    <t xml:space="preserve">C16673</t>
  </si>
  <si>
    <t xml:space="preserve">C16674</t>
  </si>
  <si>
    <t xml:space="preserve">C16675</t>
  </si>
  <si>
    <t xml:space="preserve">C16676</t>
  </si>
  <si>
    <t xml:space="preserve">C16677</t>
  </si>
  <si>
    <t xml:space="preserve">C16678</t>
  </si>
  <si>
    <t xml:space="preserve">C16679</t>
  </si>
  <si>
    <t xml:space="preserve">C16680</t>
  </si>
  <si>
    <t xml:space="preserve">C16681</t>
  </si>
  <si>
    <t xml:space="preserve">C16682</t>
  </si>
  <si>
    <t xml:space="preserve">C16683</t>
  </si>
  <si>
    <t xml:space="preserve">C16684</t>
  </si>
  <si>
    <t xml:space="preserve">C16685</t>
  </si>
  <si>
    <t xml:space="preserve">C16686</t>
  </si>
  <si>
    <t xml:space="preserve">C16687</t>
  </si>
  <si>
    <t xml:space="preserve">C16688</t>
  </si>
  <si>
    <t xml:space="preserve">C16689</t>
  </si>
  <si>
    <t xml:space="preserve">C16690</t>
  </si>
  <si>
    <t xml:space="preserve">C16691</t>
  </si>
  <si>
    <t xml:space="preserve">C16692</t>
  </si>
  <si>
    <t xml:space="preserve">C16693</t>
  </si>
  <si>
    <t xml:space="preserve">C16694</t>
  </si>
  <si>
    <t xml:space="preserve">C16695</t>
  </si>
  <si>
    <t xml:space="preserve">C16696</t>
  </si>
  <si>
    <t xml:space="preserve">C16697</t>
  </si>
  <si>
    <t xml:space="preserve">C16698</t>
  </si>
  <si>
    <t xml:space="preserve">C16699</t>
  </si>
  <si>
    <t xml:space="preserve">C16700</t>
  </si>
  <si>
    <t xml:space="preserve">C16701</t>
  </si>
  <si>
    <t xml:space="preserve">C16702</t>
  </si>
  <si>
    <t xml:space="preserve">C16703</t>
  </si>
  <si>
    <t xml:space="preserve">C16704</t>
  </si>
  <si>
    <t xml:space="preserve">C16705</t>
  </si>
  <si>
    <t xml:space="preserve">C16706</t>
  </si>
  <si>
    <t xml:space="preserve">C16707</t>
  </si>
  <si>
    <t xml:space="preserve">C16708</t>
  </si>
  <si>
    <t xml:space="preserve">C16709</t>
  </si>
  <si>
    <t xml:space="preserve">C16710</t>
  </si>
  <si>
    <t xml:space="preserve">C16711</t>
  </si>
  <si>
    <t xml:space="preserve">C16712</t>
  </si>
  <si>
    <t xml:space="preserve">C16713</t>
  </si>
  <si>
    <t xml:space="preserve">C16714</t>
  </si>
  <si>
    <t xml:space="preserve">C16715</t>
  </si>
  <si>
    <t xml:space="preserve">C16716</t>
  </si>
  <si>
    <t xml:space="preserve">C16717</t>
  </si>
  <si>
    <t xml:space="preserve">C16718</t>
  </si>
  <si>
    <t xml:space="preserve">C16719</t>
  </si>
  <si>
    <t xml:space="preserve">C16720</t>
  </si>
  <si>
    <t xml:space="preserve">C16721</t>
  </si>
  <si>
    <t xml:space="preserve">C16722</t>
  </si>
  <si>
    <t xml:space="preserve">C16723</t>
  </si>
  <si>
    <t xml:space="preserve">C16724</t>
  </si>
  <si>
    <t xml:space="preserve">C16725</t>
  </si>
  <si>
    <t xml:space="preserve">C16726</t>
  </si>
  <si>
    <t xml:space="preserve">C16727</t>
  </si>
  <si>
    <t xml:space="preserve">C16728</t>
  </si>
  <si>
    <t xml:space="preserve">C16729</t>
  </si>
  <si>
    <t xml:space="preserve">C16730</t>
  </si>
  <si>
    <t xml:space="preserve">C16731</t>
  </si>
  <si>
    <t xml:space="preserve">C16732</t>
  </si>
  <si>
    <t xml:space="preserve">C16733</t>
  </si>
  <si>
    <t xml:space="preserve">C16734</t>
  </si>
  <si>
    <t xml:space="preserve">C16735</t>
  </si>
  <si>
    <t xml:space="preserve">C16736</t>
  </si>
  <si>
    <t xml:space="preserve">C16737</t>
  </si>
  <si>
    <t xml:space="preserve">C16738</t>
  </si>
  <si>
    <t xml:space="preserve">C16739</t>
  </si>
  <si>
    <t xml:space="preserve">C16740</t>
  </si>
  <si>
    <t xml:space="preserve">C16741</t>
  </si>
  <si>
    <t xml:space="preserve">C16742</t>
  </si>
  <si>
    <t xml:space="preserve">C16743</t>
  </si>
  <si>
    <t xml:space="preserve">C16744</t>
  </si>
  <si>
    <t xml:space="preserve">C16745</t>
  </si>
  <si>
    <t xml:space="preserve">C16746</t>
  </si>
  <si>
    <t xml:space="preserve">C16747</t>
  </si>
  <si>
    <t xml:space="preserve">C16748</t>
  </si>
  <si>
    <t xml:space="preserve">C16749</t>
  </si>
  <si>
    <t xml:space="preserve">C16750</t>
  </si>
  <si>
    <t xml:space="preserve">C16751</t>
  </si>
  <si>
    <t xml:space="preserve">C16752</t>
  </si>
  <si>
    <t xml:space="preserve">C16753</t>
  </si>
  <si>
    <t xml:space="preserve">C16754</t>
  </si>
  <si>
    <t xml:space="preserve">C16755</t>
  </si>
  <si>
    <t xml:space="preserve">C16756</t>
  </si>
  <si>
    <t xml:space="preserve">C16757</t>
  </si>
  <si>
    <t xml:space="preserve">C16758</t>
  </si>
  <si>
    <t xml:space="preserve">C16759</t>
  </si>
  <si>
    <t xml:space="preserve">C16760</t>
  </si>
  <si>
    <t xml:space="preserve">C16761</t>
  </si>
  <si>
    <t xml:space="preserve">C16762</t>
  </si>
  <si>
    <t xml:space="preserve">C16763</t>
  </si>
  <si>
    <t xml:space="preserve">C16764</t>
  </si>
  <si>
    <t xml:space="preserve">C16765</t>
  </si>
  <si>
    <t xml:space="preserve">C16766</t>
  </si>
  <si>
    <t xml:space="preserve">C16767</t>
  </si>
  <si>
    <t xml:space="preserve">C16768</t>
  </si>
  <si>
    <t xml:space="preserve">C16769</t>
  </si>
  <si>
    <t xml:space="preserve">C16770</t>
  </si>
  <si>
    <t xml:space="preserve">C16771</t>
  </si>
  <si>
    <t xml:space="preserve">C16772</t>
  </si>
  <si>
    <t xml:space="preserve">C16773</t>
  </si>
  <si>
    <t xml:space="preserve">C16774</t>
  </si>
  <si>
    <t xml:space="preserve">C16775</t>
  </si>
  <si>
    <t xml:space="preserve">C16776</t>
  </si>
  <si>
    <t xml:space="preserve">C16777</t>
  </si>
  <si>
    <t xml:space="preserve">C16778</t>
  </si>
  <si>
    <t xml:space="preserve">C16779</t>
  </si>
  <si>
    <t xml:space="preserve">C16780</t>
  </si>
  <si>
    <t xml:space="preserve">C16781</t>
  </si>
  <si>
    <t xml:space="preserve">C16782</t>
  </si>
  <si>
    <t xml:space="preserve">C16783</t>
  </si>
  <si>
    <t xml:space="preserve">C16784</t>
  </si>
  <si>
    <t xml:space="preserve">C16785</t>
  </si>
  <si>
    <t xml:space="preserve">C16786</t>
  </si>
  <si>
    <t xml:space="preserve">C16787</t>
  </si>
  <si>
    <t xml:space="preserve">C16788</t>
  </si>
  <si>
    <t xml:space="preserve">C16789</t>
  </si>
  <si>
    <t xml:space="preserve">C16790</t>
  </si>
  <si>
    <t xml:space="preserve">C16791</t>
  </si>
  <si>
    <t xml:space="preserve">C16792</t>
  </si>
  <si>
    <t xml:space="preserve">C16793</t>
  </si>
  <si>
    <t xml:space="preserve">C16794</t>
  </si>
  <si>
    <t xml:space="preserve">C16795</t>
  </si>
  <si>
    <t xml:space="preserve">C16796</t>
  </si>
  <si>
    <t xml:space="preserve">C16797</t>
  </si>
  <si>
    <t xml:space="preserve">C16798</t>
  </si>
  <si>
    <t xml:space="preserve">C16799</t>
  </si>
  <si>
    <t xml:space="preserve">C16800</t>
  </si>
  <si>
    <t xml:space="preserve">C16801</t>
  </si>
  <si>
    <t xml:space="preserve">C16802</t>
  </si>
  <si>
    <t xml:space="preserve">C16803</t>
  </si>
  <si>
    <t xml:space="preserve">C16804</t>
  </si>
  <si>
    <t xml:space="preserve">C16805</t>
  </si>
  <si>
    <t xml:space="preserve">C16806</t>
  </si>
  <si>
    <t xml:space="preserve">C16807</t>
  </si>
  <si>
    <t xml:space="preserve">C16808</t>
  </si>
  <si>
    <t xml:space="preserve">C16809</t>
  </si>
  <si>
    <t xml:space="preserve">C16810</t>
  </si>
  <si>
    <t xml:space="preserve">C16811</t>
  </si>
  <si>
    <t xml:space="preserve">C16812</t>
  </si>
  <si>
    <t xml:space="preserve">C16813</t>
  </si>
  <si>
    <t xml:space="preserve">C16814</t>
  </si>
  <si>
    <t xml:space="preserve">C16815</t>
  </si>
  <si>
    <t xml:space="preserve">C16816</t>
  </si>
  <si>
    <t xml:space="preserve">C16817</t>
  </si>
  <si>
    <t xml:space="preserve">C16818</t>
  </si>
  <si>
    <t xml:space="preserve">C16819</t>
  </si>
  <si>
    <t xml:space="preserve">C16820</t>
  </si>
  <si>
    <t xml:space="preserve">C16821</t>
  </si>
  <si>
    <t xml:space="preserve">C16822</t>
  </si>
  <si>
    <t xml:space="preserve">C16823</t>
  </si>
  <si>
    <t xml:space="preserve">C16824</t>
  </si>
  <si>
    <t xml:space="preserve">C16825</t>
  </si>
  <si>
    <t xml:space="preserve">C16826</t>
  </si>
  <si>
    <t xml:space="preserve">C16827</t>
  </si>
  <si>
    <t xml:space="preserve">C16828</t>
  </si>
  <si>
    <t xml:space="preserve">C16829</t>
  </si>
  <si>
    <t xml:space="preserve">C16830</t>
  </si>
  <si>
    <t xml:space="preserve">C16831</t>
  </si>
  <si>
    <t xml:space="preserve">C16832</t>
  </si>
  <si>
    <t xml:space="preserve">C16833</t>
  </si>
  <si>
    <t xml:space="preserve">C16834</t>
  </si>
  <si>
    <t xml:space="preserve">C16835</t>
  </si>
  <si>
    <t xml:space="preserve">C16836</t>
  </si>
  <si>
    <t xml:space="preserve">C16837</t>
  </si>
  <si>
    <t xml:space="preserve">C16838</t>
  </si>
  <si>
    <t xml:space="preserve">C16839</t>
  </si>
  <si>
    <t xml:space="preserve">C16840</t>
  </si>
  <si>
    <t xml:space="preserve">C16841</t>
  </si>
  <si>
    <t xml:space="preserve">C16842</t>
  </si>
  <si>
    <t xml:space="preserve">C16843</t>
  </si>
  <si>
    <t xml:space="preserve">C16844</t>
  </si>
  <si>
    <t xml:space="preserve">C16845</t>
  </si>
  <si>
    <t xml:space="preserve">C16846</t>
  </si>
  <si>
    <t xml:space="preserve">C16847</t>
  </si>
  <si>
    <t xml:space="preserve">C16848</t>
  </si>
  <si>
    <t xml:space="preserve">C16849</t>
  </si>
  <si>
    <t xml:space="preserve">C16850</t>
  </si>
  <si>
    <t xml:space="preserve">C16851</t>
  </si>
  <si>
    <t xml:space="preserve">C16852</t>
  </si>
  <si>
    <t xml:space="preserve">C16853</t>
  </si>
  <si>
    <t xml:space="preserve">C16854</t>
  </si>
  <si>
    <t xml:space="preserve">C16855</t>
  </si>
  <si>
    <t xml:space="preserve">C16856</t>
  </si>
  <si>
    <t xml:space="preserve">C16857</t>
  </si>
  <si>
    <t xml:space="preserve">C16858</t>
  </si>
  <si>
    <t xml:space="preserve">C16859</t>
  </si>
  <si>
    <t xml:space="preserve">C16860</t>
  </si>
  <si>
    <t xml:space="preserve">C16861</t>
  </si>
  <si>
    <t xml:space="preserve">C16862</t>
  </si>
  <si>
    <t xml:space="preserve">C16863</t>
  </si>
  <si>
    <t xml:space="preserve">C16864</t>
  </si>
  <si>
    <t xml:space="preserve">C16865</t>
  </si>
  <si>
    <t xml:space="preserve">C16866</t>
  </si>
  <si>
    <t xml:space="preserve">C16867</t>
  </si>
  <si>
    <t xml:space="preserve">C16868</t>
  </si>
  <si>
    <t xml:space="preserve">C16869</t>
  </si>
  <si>
    <t xml:space="preserve">C16870</t>
  </si>
  <si>
    <t xml:space="preserve">C16871</t>
  </si>
  <si>
    <t xml:space="preserve">C16872</t>
  </si>
  <si>
    <t xml:space="preserve">C16873</t>
  </si>
  <si>
    <t xml:space="preserve">C16874</t>
  </si>
  <si>
    <t xml:space="preserve">C16875</t>
  </si>
  <si>
    <t xml:space="preserve">C16876</t>
  </si>
  <si>
    <t xml:space="preserve">C16877</t>
  </si>
  <si>
    <t xml:space="preserve">C16878</t>
  </si>
  <si>
    <t xml:space="preserve">C16879</t>
  </si>
  <si>
    <t xml:space="preserve">C16880</t>
  </si>
  <si>
    <t xml:space="preserve">C16881</t>
  </si>
  <si>
    <t xml:space="preserve">C16882</t>
  </si>
  <si>
    <t xml:space="preserve">C16883</t>
  </si>
  <si>
    <t xml:space="preserve">C16884</t>
  </si>
  <si>
    <t xml:space="preserve">C16885</t>
  </si>
  <si>
    <t xml:space="preserve">C16886</t>
  </si>
  <si>
    <t xml:space="preserve">C16887</t>
  </si>
  <si>
    <t xml:space="preserve">C16888</t>
  </si>
  <si>
    <t xml:space="preserve">C16889</t>
  </si>
  <si>
    <t xml:space="preserve">C16890</t>
  </si>
  <si>
    <t xml:space="preserve">C16891</t>
  </si>
  <si>
    <t xml:space="preserve">C16892</t>
  </si>
  <si>
    <t xml:space="preserve">C16893</t>
  </si>
  <si>
    <t xml:space="preserve">C16894</t>
  </si>
  <si>
    <t xml:space="preserve">C16895</t>
  </si>
  <si>
    <t xml:space="preserve">C16896</t>
  </si>
  <si>
    <t xml:space="preserve">C16897</t>
  </si>
  <si>
    <t xml:space="preserve">C16898</t>
  </si>
  <si>
    <t xml:space="preserve">C16899</t>
  </si>
  <si>
    <t xml:space="preserve">C16900</t>
  </si>
  <si>
    <t xml:space="preserve">C16901</t>
  </si>
  <si>
    <t xml:space="preserve">C16902</t>
  </si>
  <si>
    <t xml:space="preserve">C16903</t>
  </si>
  <si>
    <t xml:space="preserve">C16904</t>
  </si>
  <si>
    <t xml:space="preserve">C16905</t>
  </si>
  <si>
    <t xml:space="preserve">C16906</t>
  </si>
  <si>
    <t xml:space="preserve">C16907</t>
  </si>
  <si>
    <t xml:space="preserve">C16908</t>
  </si>
  <si>
    <t xml:space="preserve">C16909</t>
  </si>
  <si>
    <t xml:space="preserve">C16910</t>
  </si>
  <si>
    <t xml:space="preserve">C16911</t>
  </si>
  <si>
    <t xml:space="preserve">C16912</t>
  </si>
  <si>
    <t xml:space="preserve">C16913</t>
  </si>
  <si>
    <t xml:space="preserve">C16914</t>
  </si>
  <si>
    <t xml:space="preserve">C16915</t>
  </si>
  <si>
    <t xml:space="preserve">C16916</t>
  </si>
  <si>
    <t xml:space="preserve">C16917</t>
  </si>
  <si>
    <t xml:space="preserve">C16918</t>
  </si>
  <si>
    <t xml:space="preserve">C16919</t>
  </si>
  <si>
    <t xml:space="preserve">C16920</t>
  </si>
  <si>
    <t xml:space="preserve">C16921</t>
  </si>
  <si>
    <t xml:space="preserve">C16922</t>
  </si>
  <si>
    <t xml:space="preserve">C16923</t>
  </si>
  <si>
    <t xml:space="preserve">C16924</t>
  </si>
  <si>
    <t xml:space="preserve">C16925</t>
  </si>
  <si>
    <t xml:space="preserve">C16926</t>
  </si>
  <si>
    <t xml:space="preserve">C16927</t>
  </si>
  <si>
    <t xml:space="preserve">C16928</t>
  </si>
  <si>
    <t xml:space="preserve">C16929</t>
  </si>
  <si>
    <t xml:space="preserve">C16930</t>
  </si>
  <si>
    <t xml:space="preserve">C16931</t>
  </si>
  <si>
    <t xml:space="preserve">C16932</t>
  </si>
  <si>
    <t xml:space="preserve">C16933</t>
  </si>
  <si>
    <t xml:space="preserve">C16934</t>
  </si>
  <si>
    <t xml:space="preserve">C16935</t>
  </si>
  <si>
    <t xml:space="preserve">C16936</t>
  </si>
  <si>
    <t xml:space="preserve">C16937</t>
  </si>
  <si>
    <t xml:space="preserve">C16938</t>
  </si>
  <si>
    <t xml:space="preserve">C16939</t>
  </si>
  <si>
    <t xml:space="preserve">C16940</t>
  </si>
  <si>
    <t xml:space="preserve">C16941</t>
  </si>
  <si>
    <t xml:space="preserve">C16942</t>
  </si>
  <si>
    <t xml:space="preserve">C16943</t>
  </si>
  <si>
    <t xml:space="preserve">C16944</t>
  </si>
  <si>
    <t xml:space="preserve">C16945</t>
  </si>
  <si>
    <t xml:space="preserve">C16946</t>
  </si>
  <si>
    <t xml:space="preserve">C16947</t>
  </si>
  <si>
    <t xml:space="preserve">C16948</t>
  </si>
  <si>
    <t xml:space="preserve">C16949</t>
  </si>
  <si>
    <t xml:space="preserve">C16950</t>
  </si>
  <si>
    <t xml:space="preserve">C16951</t>
  </si>
  <si>
    <t xml:space="preserve">C16952</t>
  </si>
  <si>
    <t xml:space="preserve">C16953</t>
  </si>
  <si>
    <t xml:space="preserve">C16954</t>
  </si>
  <si>
    <t xml:space="preserve">C16955</t>
  </si>
  <si>
    <t xml:space="preserve">C16956</t>
  </si>
  <si>
    <t xml:space="preserve">C16957</t>
  </si>
  <si>
    <t xml:space="preserve">C16958</t>
  </si>
  <si>
    <t xml:space="preserve">C16959</t>
  </si>
  <si>
    <t xml:space="preserve">C16960</t>
  </si>
  <si>
    <t xml:space="preserve">C16961</t>
  </si>
  <si>
    <t xml:space="preserve">C16962</t>
  </si>
  <si>
    <t xml:space="preserve">C16963</t>
  </si>
  <si>
    <t xml:space="preserve">C16964</t>
  </si>
  <si>
    <t xml:space="preserve">C16965</t>
  </si>
  <si>
    <t xml:space="preserve">C16966</t>
  </si>
  <si>
    <t xml:space="preserve">C16967</t>
  </si>
  <si>
    <t xml:space="preserve">C16968</t>
  </si>
  <si>
    <t xml:space="preserve">C16969</t>
  </si>
  <si>
    <t xml:space="preserve">C16970</t>
  </si>
  <si>
    <t xml:space="preserve">C16971</t>
  </si>
  <si>
    <t xml:space="preserve">C16972</t>
  </si>
  <si>
    <t xml:space="preserve">C16973</t>
  </si>
  <si>
    <t xml:space="preserve">C16974</t>
  </si>
  <si>
    <t xml:space="preserve">C16975</t>
  </si>
  <si>
    <t xml:space="preserve">C16976</t>
  </si>
  <si>
    <t xml:space="preserve">C16977</t>
  </si>
  <si>
    <t xml:space="preserve">C16978</t>
  </si>
  <si>
    <t xml:space="preserve">C16979</t>
  </si>
  <si>
    <t xml:space="preserve">C16980</t>
  </si>
  <si>
    <t xml:space="preserve">C16981</t>
  </si>
  <si>
    <t xml:space="preserve">C16982</t>
  </si>
  <si>
    <t xml:space="preserve">C16983</t>
  </si>
  <si>
    <t xml:space="preserve">C16984</t>
  </si>
  <si>
    <t xml:space="preserve">C16985</t>
  </si>
  <si>
    <t xml:space="preserve">C16986</t>
  </si>
  <si>
    <t xml:space="preserve">C16987</t>
  </si>
  <si>
    <t xml:space="preserve">C16988</t>
  </si>
  <si>
    <t xml:space="preserve">C16989</t>
  </si>
  <si>
    <t xml:space="preserve">C16990</t>
  </si>
  <si>
    <t xml:space="preserve">C16991</t>
  </si>
  <si>
    <t xml:space="preserve">C16992</t>
  </si>
  <si>
    <t xml:space="preserve">C16993</t>
  </si>
  <si>
    <t xml:space="preserve">C16994</t>
  </si>
  <si>
    <t xml:space="preserve">C16995</t>
  </si>
  <si>
    <t xml:space="preserve">C16996</t>
  </si>
  <si>
    <t xml:space="preserve">C16997</t>
  </si>
  <si>
    <t xml:space="preserve">C16998</t>
  </si>
  <si>
    <t xml:space="preserve">C16999</t>
  </si>
  <si>
    <t xml:space="preserve">C17000</t>
  </si>
  <si>
    <t xml:space="preserve">C17001</t>
  </si>
  <si>
    <t xml:space="preserve">C17002</t>
  </si>
  <si>
    <t xml:space="preserve">C17003</t>
  </si>
  <si>
    <t xml:space="preserve">C17004</t>
  </si>
  <si>
    <t xml:space="preserve">C17005</t>
  </si>
  <si>
    <t xml:space="preserve">C17006</t>
  </si>
  <si>
    <t xml:space="preserve">C17007</t>
  </si>
  <si>
    <t xml:space="preserve">C17008</t>
  </si>
  <si>
    <t xml:space="preserve">C17009</t>
  </si>
  <si>
    <t xml:space="preserve">C17010</t>
  </si>
  <si>
    <t xml:space="preserve">C17011</t>
  </si>
  <si>
    <t xml:space="preserve">C17012</t>
  </si>
  <si>
    <t xml:space="preserve">C17013</t>
  </si>
  <si>
    <t xml:space="preserve">C17014</t>
  </si>
  <si>
    <t xml:space="preserve">C17015</t>
  </si>
  <si>
    <t xml:space="preserve">C17016</t>
  </si>
  <si>
    <t xml:space="preserve">C17017</t>
  </si>
  <si>
    <t xml:space="preserve">C17018</t>
  </si>
  <si>
    <t xml:space="preserve">C17019</t>
  </si>
  <si>
    <t xml:space="preserve">C17020</t>
  </si>
  <si>
    <t xml:space="preserve">C17021</t>
  </si>
  <si>
    <t xml:space="preserve">C17022</t>
  </si>
  <si>
    <t xml:space="preserve">C17023</t>
  </si>
  <si>
    <t xml:space="preserve">C17024</t>
  </si>
  <si>
    <t xml:space="preserve">C17025</t>
  </si>
  <si>
    <t xml:space="preserve">C17026</t>
  </si>
  <si>
    <t xml:space="preserve">C17027</t>
  </si>
  <si>
    <t xml:space="preserve">C17028</t>
  </si>
  <si>
    <t xml:space="preserve">C17029</t>
  </si>
  <si>
    <t xml:space="preserve">C17030</t>
  </si>
  <si>
    <t xml:space="preserve">C17031</t>
  </si>
  <si>
    <t xml:space="preserve">C17032</t>
  </si>
  <si>
    <t xml:space="preserve">C17033</t>
  </si>
  <si>
    <t xml:space="preserve">C17034</t>
  </si>
  <si>
    <t xml:space="preserve">C17035</t>
  </si>
  <si>
    <t xml:space="preserve">C17036</t>
  </si>
  <si>
    <t xml:space="preserve">C17037</t>
  </si>
  <si>
    <t xml:space="preserve">C17038</t>
  </si>
  <si>
    <t xml:space="preserve">C17039</t>
  </si>
  <si>
    <t xml:space="preserve">C17040</t>
  </si>
  <si>
    <t xml:space="preserve">C17041</t>
  </si>
  <si>
    <t xml:space="preserve">C17042</t>
  </si>
  <si>
    <t xml:space="preserve">C17043</t>
  </si>
  <si>
    <t xml:space="preserve">C17044</t>
  </si>
  <si>
    <t xml:space="preserve">C17045</t>
  </si>
  <si>
    <t xml:space="preserve">C17046</t>
  </si>
  <si>
    <t xml:space="preserve">C17047</t>
  </si>
  <si>
    <t xml:space="preserve">C17048</t>
  </si>
  <si>
    <t xml:space="preserve">C17049</t>
  </si>
  <si>
    <t xml:space="preserve">C17050</t>
  </si>
  <si>
    <t xml:space="preserve">C17051</t>
  </si>
  <si>
    <t xml:space="preserve">C17052</t>
  </si>
  <si>
    <t xml:space="preserve">C17053</t>
  </si>
  <si>
    <t xml:space="preserve">C17054</t>
  </si>
  <si>
    <t xml:space="preserve">C17055</t>
  </si>
  <si>
    <t xml:space="preserve">C17056</t>
  </si>
  <si>
    <t xml:space="preserve">C17057</t>
  </si>
  <si>
    <t xml:space="preserve">C17058</t>
  </si>
  <si>
    <t xml:space="preserve">C17059</t>
  </si>
  <si>
    <t xml:space="preserve">C17060</t>
  </si>
  <si>
    <t xml:space="preserve">C17061</t>
  </si>
  <si>
    <t xml:space="preserve">C17062</t>
  </si>
  <si>
    <t xml:space="preserve">C17063</t>
  </si>
  <si>
    <t xml:space="preserve">C17064</t>
  </si>
  <si>
    <t xml:space="preserve">C17065</t>
  </si>
  <si>
    <t xml:space="preserve">C17066</t>
  </si>
  <si>
    <t xml:space="preserve">C17067</t>
  </si>
  <si>
    <t xml:space="preserve">C17068</t>
  </si>
  <si>
    <t xml:space="preserve">C17069</t>
  </si>
  <si>
    <t xml:space="preserve">C17070</t>
  </si>
  <si>
    <t xml:space="preserve">C17071</t>
  </si>
  <si>
    <t xml:space="preserve">C17072</t>
  </si>
  <si>
    <t xml:space="preserve">C17073</t>
  </si>
  <si>
    <t xml:space="preserve">C17074</t>
  </si>
  <si>
    <t xml:space="preserve">C17075</t>
  </si>
  <si>
    <t xml:space="preserve">C17076</t>
  </si>
  <si>
    <t xml:space="preserve">C17077</t>
  </si>
  <si>
    <t xml:space="preserve">C17078</t>
  </si>
  <si>
    <t xml:space="preserve">C17079</t>
  </si>
  <si>
    <t xml:space="preserve">C17080</t>
  </si>
  <si>
    <t xml:space="preserve">C17081</t>
  </si>
  <si>
    <t xml:space="preserve">C17082</t>
  </si>
  <si>
    <t xml:space="preserve">C17083</t>
  </si>
  <si>
    <t xml:space="preserve">C17084</t>
  </si>
  <si>
    <t xml:space="preserve">C17085</t>
  </si>
  <si>
    <t xml:space="preserve">C17086</t>
  </si>
  <si>
    <t xml:space="preserve">C17087</t>
  </si>
  <si>
    <t xml:space="preserve">C17088</t>
  </si>
  <si>
    <t xml:space="preserve">C17089</t>
  </si>
  <si>
    <t xml:space="preserve">C17090</t>
  </si>
  <si>
    <t xml:space="preserve">C17091</t>
  </si>
  <si>
    <t xml:space="preserve">C17092</t>
  </si>
  <si>
    <t xml:space="preserve">C17093</t>
  </si>
  <si>
    <t xml:space="preserve">C17094</t>
  </si>
  <si>
    <t xml:space="preserve">C17095</t>
  </si>
  <si>
    <t xml:space="preserve">C17096</t>
  </si>
  <si>
    <t xml:space="preserve">C17097</t>
  </si>
  <si>
    <t xml:space="preserve">C17098</t>
  </si>
  <si>
    <t xml:space="preserve">C17099</t>
  </si>
  <si>
    <t xml:space="preserve">C17100</t>
  </si>
  <si>
    <t xml:space="preserve">C17101</t>
  </si>
  <si>
    <t xml:space="preserve">C17102</t>
  </si>
  <si>
    <t xml:space="preserve">C17103</t>
  </si>
  <si>
    <t xml:space="preserve">C17104</t>
  </si>
  <si>
    <t xml:space="preserve">C17105</t>
  </si>
  <si>
    <t xml:space="preserve">C17106</t>
  </si>
  <si>
    <t xml:space="preserve">C17107</t>
  </si>
  <si>
    <t xml:space="preserve">C17108</t>
  </si>
  <si>
    <t xml:space="preserve">C17109</t>
  </si>
  <si>
    <t xml:space="preserve">C17110</t>
  </si>
  <si>
    <t xml:space="preserve">C17111</t>
  </si>
  <si>
    <t xml:space="preserve">C17112</t>
  </si>
  <si>
    <t xml:space="preserve">C17113</t>
  </si>
  <si>
    <t xml:space="preserve">C17114</t>
  </si>
  <si>
    <t xml:space="preserve">C17115</t>
  </si>
  <si>
    <t xml:space="preserve">C17116</t>
  </si>
  <si>
    <t xml:space="preserve">C17117</t>
  </si>
  <si>
    <t xml:space="preserve">C17118</t>
  </si>
  <si>
    <t xml:space="preserve">C17119</t>
  </si>
  <si>
    <t xml:space="preserve">C17120</t>
  </si>
  <si>
    <t xml:space="preserve">C17121</t>
  </si>
  <si>
    <t xml:space="preserve">C17122</t>
  </si>
  <si>
    <t xml:space="preserve">C17123</t>
  </si>
  <si>
    <t xml:space="preserve">C17124</t>
  </si>
  <si>
    <t xml:space="preserve">C17125</t>
  </si>
  <si>
    <t xml:space="preserve">C17126</t>
  </si>
  <si>
    <t xml:space="preserve">C17127</t>
  </si>
  <si>
    <t xml:space="preserve">C17128</t>
  </si>
  <si>
    <t xml:space="preserve">C17129</t>
  </si>
  <si>
    <t xml:space="preserve">C17130</t>
  </si>
  <si>
    <t xml:space="preserve">C17131</t>
  </si>
  <si>
    <t xml:space="preserve">C17132</t>
  </si>
  <si>
    <t xml:space="preserve">C17133</t>
  </si>
  <si>
    <t xml:space="preserve">C17134</t>
  </si>
  <si>
    <t xml:space="preserve">C17135</t>
  </si>
  <si>
    <t xml:space="preserve">C17136</t>
  </si>
  <si>
    <t xml:space="preserve">C17137</t>
  </si>
  <si>
    <t xml:space="preserve">C17138</t>
  </si>
  <si>
    <t xml:space="preserve">C17139</t>
  </si>
  <si>
    <t xml:space="preserve">C17140</t>
  </si>
  <si>
    <t xml:space="preserve">C17141</t>
  </si>
  <si>
    <t xml:space="preserve">C17142</t>
  </si>
  <si>
    <t xml:space="preserve">C17143</t>
  </si>
  <si>
    <t xml:space="preserve">C17144</t>
  </si>
  <si>
    <t xml:space="preserve">C17145</t>
  </si>
  <si>
    <t xml:space="preserve">C17146</t>
  </si>
  <si>
    <t xml:space="preserve">C17147</t>
  </si>
  <si>
    <t xml:space="preserve">C17148</t>
  </si>
  <si>
    <t xml:space="preserve">C17149</t>
  </si>
  <si>
    <t xml:space="preserve">C17150</t>
  </si>
  <si>
    <t xml:space="preserve">C17151</t>
  </si>
  <si>
    <t xml:space="preserve">C17152</t>
  </si>
  <si>
    <t xml:space="preserve">C17153</t>
  </si>
  <si>
    <t xml:space="preserve">C17154</t>
  </si>
  <si>
    <t xml:space="preserve">C17155</t>
  </si>
  <si>
    <t xml:space="preserve">C17156</t>
  </si>
  <si>
    <t xml:space="preserve">C17157</t>
  </si>
  <si>
    <t xml:space="preserve">C17158</t>
  </si>
  <si>
    <t xml:space="preserve">C17159</t>
  </si>
  <si>
    <t xml:space="preserve">C17160</t>
  </si>
  <si>
    <t xml:space="preserve">C17161</t>
  </si>
  <si>
    <t xml:space="preserve">C17162</t>
  </si>
  <si>
    <t xml:space="preserve">C17163</t>
  </si>
  <si>
    <t xml:space="preserve">C17164</t>
  </si>
  <si>
    <t xml:space="preserve">C17165</t>
  </si>
  <si>
    <t xml:space="preserve">C17166</t>
  </si>
  <si>
    <t xml:space="preserve">C17167</t>
  </si>
  <si>
    <t xml:space="preserve">C17168</t>
  </si>
  <si>
    <t xml:space="preserve">C17169</t>
  </si>
  <si>
    <t xml:space="preserve">C17170</t>
  </si>
  <si>
    <t xml:space="preserve">C17171</t>
  </si>
  <si>
    <t xml:space="preserve">C17172</t>
  </si>
  <si>
    <t xml:space="preserve">C17173</t>
  </si>
  <si>
    <t xml:space="preserve">C17174</t>
  </si>
  <si>
    <t xml:space="preserve">C17175</t>
  </si>
  <si>
    <t xml:space="preserve">C17176</t>
  </si>
  <si>
    <t xml:space="preserve">C17177</t>
  </si>
  <si>
    <t xml:space="preserve">C17178</t>
  </si>
  <si>
    <t xml:space="preserve">C17179</t>
  </si>
  <si>
    <t xml:space="preserve">C17180</t>
  </si>
  <si>
    <t xml:space="preserve">C17181</t>
  </si>
  <si>
    <t xml:space="preserve">C17182</t>
  </si>
  <si>
    <t xml:space="preserve">C17183</t>
  </si>
  <si>
    <t xml:space="preserve">C17184</t>
  </si>
  <si>
    <t xml:space="preserve">C17185</t>
  </si>
  <si>
    <t xml:space="preserve">C17186</t>
  </si>
  <si>
    <t xml:space="preserve">C17187</t>
  </si>
  <si>
    <t xml:space="preserve">C17188</t>
  </si>
  <si>
    <t xml:space="preserve">C17189</t>
  </si>
  <si>
    <t xml:space="preserve">C17190</t>
  </si>
  <si>
    <t xml:space="preserve">C17191</t>
  </si>
  <si>
    <t xml:space="preserve">C17192</t>
  </si>
  <si>
    <t xml:space="preserve">C17193</t>
  </si>
  <si>
    <t xml:space="preserve">C17194</t>
  </si>
  <si>
    <t xml:space="preserve">C17195</t>
  </si>
  <si>
    <t xml:space="preserve">C17196</t>
  </si>
  <si>
    <t xml:space="preserve">C17197</t>
  </si>
  <si>
    <t xml:space="preserve">C17198</t>
  </si>
  <si>
    <t xml:space="preserve">C17199</t>
  </si>
  <si>
    <t xml:space="preserve">C17200</t>
  </si>
  <si>
    <t xml:space="preserve">C17201</t>
  </si>
  <si>
    <t xml:space="preserve">C17202</t>
  </si>
  <si>
    <t xml:space="preserve">C17203</t>
  </si>
  <si>
    <t xml:space="preserve">C17204</t>
  </si>
  <si>
    <t xml:space="preserve">C17205</t>
  </si>
  <si>
    <t xml:space="preserve">C17206</t>
  </si>
  <si>
    <t xml:space="preserve">C17207</t>
  </si>
  <si>
    <t xml:space="preserve">C17208</t>
  </si>
  <si>
    <t xml:space="preserve">C17209</t>
  </si>
  <si>
    <t xml:space="preserve">C17210</t>
  </si>
  <si>
    <t xml:space="preserve">C17211</t>
  </si>
  <si>
    <t xml:space="preserve">C17212</t>
  </si>
  <si>
    <t xml:space="preserve">C17213</t>
  </si>
  <si>
    <t xml:space="preserve">C17214</t>
  </si>
  <si>
    <t xml:space="preserve">C17215</t>
  </si>
  <si>
    <t xml:space="preserve">C17216</t>
  </si>
  <si>
    <t xml:space="preserve">C17217</t>
  </si>
  <si>
    <t xml:space="preserve">C17218</t>
  </si>
  <si>
    <t xml:space="preserve">C17219</t>
  </si>
  <si>
    <t xml:space="preserve">C17220</t>
  </si>
  <si>
    <t xml:space="preserve">C17221</t>
  </si>
  <si>
    <t xml:space="preserve">C17222</t>
  </si>
  <si>
    <t xml:space="preserve">C17223</t>
  </si>
  <si>
    <t xml:space="preserve">C17224</t>
  </si>
  <si>
    <t xml:space="preserve">C17225</t>
  </si>
  <si>
    <t xml:space="preserve">C17226</t>
  </si>
  <si>
    <t xml:space="preserve">C17227</t>
  </si>
  <si>
    <t xml:space="preserve">C17228</t>
  </si>
  <si>
    <t xml:space="preserve">C17229</t>
  </si>
  <si>
    <t xml:space="preserve">C17230</t>
  </si>
  <si>
    <t xml:space="preserve">C17231</t>
  </si>
  <si>
    <t xml:space="preserve">C17232</t>
  </si>
  <si>
    <t xml:space="preserve">C17233</t>
  </si>
  <si>
    <t xml:space="preserve">C17234</t>
  </si>
  <si>
    <t xml:space="preserve">C17235</t>
  </si>
  <si>
    <t xml:space="preserve">C17236</t>
  </si>
  <si>
    <t xml:space="preserve">C17237</t>
  </si>
  <si>
    <t xml:space="preserve">C17238</t>
  </si>
  <si>
    <t xml:space="preserve">C17239</t>
  </si>
  <si>
    <t xml:space="preserve">C17240</t>
  </si>
  <si>
    <t xml:space="preserve">C17241</t>
  </si>
  <si>
    <t xml:space="preserve">C17242</t>
  </si>
  <si>
    <t xml:space="preserve">C17243</t>
  </si>
  <si>
    <t xml:space="preserve">C17244</t>
  </si>
  <si>
    <t xml:space="preserve">C17245</t>
  </si>
  <si>
    <t xml:space="preserve">C17246</t>
  </si>
  <si>
    <t xml:space="preserve">C17247</t>
  </si>
  <si>
    <t xml:space="preserve">C17248</t>
  </si>
  <si>
    <t xml:space="preserve">C17249</t>
  </si>
  <si>
    <t xml:space="preserve">C17250</t>
  </si>
  <si>
    <t xml:space="preserve">C17251</t>
  </si>
  <si>
    <t xml:space="preserve">C17252</t>
  </si>
  <si>
    <t xml:space="preserve">C17253</t>
  </si>
  <si>
    <t xml:space="preserve">C17254</t>
  </si>
  <si>
    <t xml:space="preserve">C17255</t>
  </si>
  <si>
    <t xml:space="preserve">C17256</t>
  </si>
  <si>
    <t xml:space="preserve">C17257</t>
  </si>
  <si>
    <t xml:space="preserve">C17258</t>
  </si>
  <si>
    <t xml:space="preserve">C17259</t>
  </si>
  <si>
    <t xml:space="preserve">C17260</t>
  </si>
  <si>
    <t xml:space="preserve">C17261</t>
  </si>
  <si>
    <t xml:space="preserve">C17262</t>
  </si>
  <si>
    <t xml:space="preserve">C17263</t>
  </si>
  <si>
    <t xml:space="preserve">C17264</t>
  </si>
  <si>
    <t xml:space="preserve">C17265</t>
  </si>
  <si>
    <t xml:space="preserve">C17266</t>
  </si>
  <si>
    <t xml:space="preserve">C17267</t>
  </si>
  <si>
    <t xml:space="preserve">C17268</t>
  </si>
  <si>
    <t xml:space="preserve">C17269</t>
  </si>
  <si>
    <t xml:space="preserve">C17270</t>
  </si>
  <si>
    <t xml:space="preserve">C17271</t>
  </si>
  <si>
    <t xml:space="preserve">C17272</t>
  </si>
  <si>
    <t xml:space="preserve">C17273</t>
  </si>
  <si>
    <t xml:space="preserve">C17274</t>
  </si>
  <si>
    <t xml:space="preserve">C17275</t>
  </si>
  <si>
    <t xml:space="preserve">C17276</t>
  </si>
  <si>
    <t xml:space="preserve">C17277</t>
  </si>
  <si>
    <t xml:space="preserve">C17278</t>
  </si>
  <si>
    <t xml:space="preserve">C17279</t>
  </si>
  <si>
    <t xml:space="preserve">C17280</t>
  </si>
  <si>
    <t xml:space="preserve">C17281</t>
  </si>
  <si>
    <t xml:space="preserve">C17282</t>
  </si>
  <si>
    <t xml:space="preserve">C17283</t>
  </si>
  <si>
    <t xml:space="preserve">C17284</t>
  </si>
  <si>
    <t xml:space="preserve">C17285</t>
  </si>
  <si>
    <t xml:space="preserve">C17286</t>
  </si>
  <si>
    <t xml:space="preserve">C17287</t>
  </si>
  <si>
    <t xml:space="preserve">C17288</t>
  </si>
  <si>
    <t xml:space="preserve">C17289</t>
  </si>
  <si>
    <t xml:space="preserve">C17290</t>
  </si>
  <si>
    <t xml:space="preserve">C17291</t>
  </si>
  <si>
    <t xml:space="preserve">C17292</t>
  </si>
  <si>
    <t xml:space="preserve">C17293</t>
  </si>
  <si>
    <t xml:space="preserve">C17294</t>
  </si>
  <si>
    <t xml:space="preserve">C17295</t>
  </si>
  <si>
    <t xml:space="preserve">C17296</t>
  </si>
  <si>
    <t xml:space="preserve">C17297</t>
  </si>
  <si>
    <t xml:space="preserve">C17298</t>
  </si>
  <si>
    <t xml:space="preserve">C17299</t>
  </si>
  <si>
    <t xml:space="preserve">C17300</t>
  </si>
  <si>
    <t xml:space="preserve">C17301</t>
  </si>
  <si>
    <t xml:space="preserve">C17302</t>
  </si>
  <si>
    <t xml:space="preserve">C17303</t>
  </si>
  <si>
    <t xml:space="preserve">C17304</t>
  </si>
  <si>
    <t xml:space="preserve">C17305</t>
  </si>
  <si>
    <t xml:space="preserve">C17306</t>
  </si>
  <si>
    <t xml:space="preserve">C17307</t>
  </si>
  <si>
    <t xml:space="preserve">C17308</t>
  </si>
  <si>
    <t xml:space="preserve">C17309</t>
  </si>
  <si>
    <t xml:space="preserve">C17310</t>
  </si>
  <si>
    <t xml:space="preserve">C17311</t>
  </si>
  <si>
    <t xml:space="preserve">C17312</t>
  </si>
  <si>
    <t xml:space="preserve">C17313</t>
  </si>
  <si>
    <t xml:space="preserve">C17314</t>
  </si>
  <si>
    <t xml:space="preserve">C17315</t>
  </si>
  <si>
    <t xml:space="preserve">C17316</t>
  </si>
  <si>
    <t xml:space="preserve">C17317</t>
  </si>
  <si>
    <t xml:space="preserve">C17318</t>
  </si>
  <si>
    <t xml:space="preserve">C17319</t>
  </si>
  <si>
    <t xml:space="preserve">C17320</t>
  </si>
  <si>
    <t xml:space="preserve">C17321</t>
  </si>
  <si>
    <t xml:space="preserve">C17322</t>
  </si>
  <si>
    <t xml:space="preserve">C17323</t>
  </si>
  <si>
    <t xml:space="preserve">C17324</t>
  </si>
  <si>
    <t xml:space="preserve">C17325</t>
  </si>
  <si>
    <t xml:space="preserve">C17326</t>
  </si>
  <si>
    <t xml:space="preserve">C17327</t>
  </si>
  <si>
    <t xml:space="preserve">C17328</t>
  </si>
  <si>
    <t xml:space="preserve">C17329</t>
  </si>
  <si>
    <t xml:space="preserve">C17330</t>
  </si>
  <si>
    <t xml:space="preserve">C17331</t>
  </si>
  <si>
    <t xml:space="preserve">C17332</t>
  </si>
  <si>
    <t xml:space="preserve">C17333</t>
  </si>
  <si>
    <t xml:space="preserve">C17334</t>
  </si>
  <si>
    <t xml:space="preserve">C17335</t>
  </si>
  <si>
    <t xml:space="preserve">C17336</t>
  </si>
  <si>
    <t xml:space="preserve">C17337</t>
  </si>
  <si>
    <t xml:space="preserve">C17338</t>
  </si>
  <si>
    <t xml:space="preserve">C17339</t>
  </si>
  <si>
    <t xml:space="preserve">C17340</t>
  </si>
  <si>
    <t xml:space="preserve">C17341</t>
  </si>
  <si>
    <t xml:space="preserve">C17342</t>
  </si>
  <si>
    <t xml:space="preserve">C17343</t>
  </si>
  <si>
    <t xml:space="preserve">C17344</t>
  </si>
  <si>
    <t xml:space="preserve">C17345</t>
  </si>
  <si>
    <t xml:space="preserve">C17346</t>
  </si>
  <si>
    <t xml:space="preserve">C17347</t>
  </si>
  <si>
    <t xml:space="preserve">C17348</t>
  </si>
  <si>
    <t xml:space="preserve">C17349</t>
  </si>
  <si>
    <t xml:space="preserve">C17350</t>
  </si>
  <si>
    <t xml:space="preserve">C17351</t>
  </si>
  <si>
    <t xml:space="preserve">C17352</t>
  </si>
  <si>
    <t xml:space="preserve">C17353</t>
  </si>
  <si>
    <t xml:space="preserve">C17354</t>
  </si>
  <si>
    <t xml:space="preserve">C17355</t>
  </si>
  <si>
    <t xml:space="preserve">C17356</t>
  </si>
  <si>
    <t xml:space="preserve">C17357</t>
  </si>
  <si>
    <t xml:space="preserve">C17358</t>
  </si>
  <si>
    <t xml:space="preserve">C17359</t>
  </si>
  <si>
    <t xml:space="preserve">C17360</t>
  </si>
  <si>
    <t xml:space="preserve">C17361</t>
  </si>
  <si>
    <t xml:space="preserve">C17362</t>
  </si>
  <si>
    <t xml:space="preserve">C17363</t>
  </si>
  <si>
    <t xml:space="preserve">C17364</t>
  </si>
  <si>
    <t xml:space="preserve">C17365</t>
  </si>
  <si>
    <t xml:space="preserve">C17366</t>
  </si>
  <si>
    <t xml:space="preserve">C17367</t>
  </si>
  <si>
    <t xml:space="preserve">C17368</t>
  </si>
  <si>
    <t xml:space="preserve">C17369</t>
  </si>
  <si>
    <t xml:space="preserve">C17370</t>
  </si>
  <si>
    <t xml:space="preserve">C17371</t>
  </si>
  <si>
    <t xml:space="preserve">C17372</t>
  </si>
  <si>
    <t xml:space="preserve">C17373</t>
  </si>
  <si>
    <t xml:space="preserve">C17374</t>
  </si>
  <si>
    <t xml:space="preserve">C17375</t>
  </si>
  <si>
    <t xml:space="preserve">C17376</t>
  </si>
  <si>
    <t xml:space="preserve">C17377</t>
  </si>
  <si>
    <t xml:space="preserve">C17378</t>
  </si>
  <si>
    <t xml:space="preserve">C17379</t>
  </si>
  <si>
    <t xml:space="preserve">C17380</t>
  </si>
  <si>
    <t xml:space="preserve">C17381</t>
  </si>
  <si>
    <t xml:space="preserve">C17382</t>
  </si>
  <si>
    <t xml:space="preserve">C17383</t>
  </si>
  <si>
    <t xml:space="preserve">C17384</t>
  </si>
  <si>
    <t xml:space="preserve">C17385</t>
  </si>
  <si>
    <t xml:space="preserve">C17386</t>
  </si>
  <si>
    <t xml:space="preserve">C17387</t>
  </si>
  <si>
    <t xml:space="preserve">C17388</t>
  </si>
  <si>
    <t xml:space="preserve">C17389</t>
  </si>
  <si>
    <t xml:space="preserve">C17390</t>
  </si>
  <si>
    <t xml:space="preserve">C17391</t>
  </si>
  <si>
    <t xml:space="preserve">C17392</t>
  </si>
  <si>
    <t xml:space="preserve">C17393</t>
  </si>
  <si>
    <t xml:space="preserve">C17394</t>
  </si>
  <si>
    <t xml:space="preserve">C17395</t>
  </si>
  <si>
    <t xml:space="preserve">C17396</t>
  </si>
  <si>
    <t xml:space="preserve">C17397</t>
  </si>
  <si>
    <t xml:space="preserve">C17398</t>
  </si>
  <si>
    <t xml:space="preserve">C17399</t>
  </si>
  <si>
    <t xml:space="preserve">C17400</t>
  </si>
  <si>
    <t xml:space="preserve">C17401</t>
  </si>
  <si>
    <t xml:space="preserve">C17402</t>
  </si>
  <si>
    <t xml:space="preserve">C17403</t>
  </si>
  <si>
    <t xml:space="preserve">C17404</t>
  </si>
  <si>
    <t xml:space="preserve">C17405</t>
  </si>
  <si>
    <t xml:space="preserve">C17406</t>
  </si>
  <si>
    <t xml:space="preserve">C17407</t>
  </si>
  <si>
    <t xml:space="preserve">C17408</t>
  </si>
  <si>
    <t xml:space="preserve">C17409</t>
  </si>
  <si>
    <t xml:space="preserve">C17410</t>
  </si>
  <si>
    <t xml:space="preserve">C17411</t>
  </si>
  <si>
    <t xml:space="preserve">C17412</t>
  </si>
  <si>
    <t xml:space="preserve">C17413</t>
  </si>
  <si>
    <t xml:space="preserve">C17414</t>
  </si>
  <si>
    <t xml:space="preserve">C17415</t>
  </si>
  <si>
    <t xml:space="preserve">C17416</t>
  </si>
  <si>
    <t xml:space="preserve">C17417</t>
  </si>
  <si>
    <t xml:space="preserve">C17418</t>
  </si>
  <si>
    <t xml:space="preserve">C17419</t>
  </si>
  <si>
    <t xml:space="preserve">C17420</t>
  </si>
  <si>
    <t xml:space="preserve">C17421</t>
  </si>
  <si>
    <t xml:space="preserve">C17422</t>
  </si>
  <si>
    <t xml:space="preserve">C17423</t>
  </si>
  <si>
    <t xml:space="preserve">C17424</t>
  </si>
  <si>
    <t xml:space="preserve">C17425</t>
  </si>
  <si>
    <t xml:space="preserve">C17426</t>
  </si>
  <si>
    <t xml:space="preserve">C17427</t>
  </si>
  <si>
    <t xml:space="preserve">C17428</t>
  </si>
  <si>
    <t xml:space="preserve">C17429</t>
  </si>
  <si>
    <t xml:space="preserve">C17430</t>
  </si>
  <si>
    <t xml:space="preserve">C17431</t>
  </si>
  <si>
    <t xml:space="preserve">C17432</t>
  </si>
  <si>
    <t xml:space="preserve">C17433</t>
  </si>
  <si>
    <t xml:space="preserve">C17434</t>
  </si>
  <si>
    <t xml:space="preserve">C17435</t>
  </si>
  <si>
    <t xml:space="preserve">C17436</t>
  </si>
  <si>
    <t xml:space="preserve">C17437</t>
  </si>
  <si>
    <t xml:space="preserve">C17438</t>
  </si>
  <si>
    <t xml:space="preserve">C17439</t>
  </si>
  <si>
    <t xml:space="preserve">C17440</t>
  </si>
  <si>
    <t xml:space="preserve">C17441</t>
  </si>
  <si>
    <t xml:space="preserve">C17442</t>
  </si>
  <si>
    <t xml:space="preserve">C17443</t>
  </si>
  <si>
    <t xml:space="preserve">C17444</t>
  </si>
  <si>
    <t xml:space="preserve">C17445</t>
  </si>
  <si>
    <t xml:space="preserve">C17446</t>
  </si>
  <si>
    <t xml:space="preserve">C17447</t>
  </si>
  <si>
    <t xml:space="preserve">C17448</t>
  </si>
  <si>
    <t xml:space="preserve">C17449</t>
  </si>
  <si>
    <t xml:space="preserve">C17450</t>
  </si>
  <si>
    <t xml:space="preserve">C17451</t>
  </si>
  <si>
    <t xml:space="preserve">C17452</t>
  </si>
  <si>
    <t xml:space="preserve">C17453</t>
  </si>
  <si>
    <t xml:space="preserve">C17454</t>
  </si>
  <si>
    <t xml:space="preserve">C17455</t>
  </si>
  <si>
    <t xml:space="preserve">C17456</t>
  </si>
  <si>
    <t xml:space="preserve">C17457</t>
  </si>
  <si>
    <t xml:space="preserve">C17458</t>
  </si>
  <si>
    <t xml:space="preserve">C17459</t>
  </si>
  <si>
    <t xml:space="preserve">C17460</t>
  </si>
  <si>
    <t xml:space="preserve">C17461</t>
  </si>
  <si>
    <t xml:space="preserve">C17462</t>
  </si>
  <si>
    <t xml:space="preserve">C17463</t>
  </si>
  <si>
    <t xml:space="preserve">C17464</t>
  </si>
  <si>
    <t xml:space="preserve">C17465</t>
  </si>
  <si>
    <t xml:space="preserve">C17466</t>
  </si>
  <si>
    <t xml:space="preserve">C17467</t>
  </si>
  <si>
    <t xml:space="preserve">C17468</t>
  </si>
  <si>
    <t xml:space="preserve">C17469</t>
  </si>
  <si>
    <t xml:space="preserve">C17470</t>
  </si>
  <si>
    <t xml:space="preserve">C17471</t>
  </si>
  <si>
    <t xml:space="preserve">C17472</t>
  </si>
  <si>
    <t xml:space="preserve">C17473</t>
  </si>
  <si>
    <t xml:space="preserve">C17474</t>
  </si>
  <si>
    <t xml:space="preserve">C17475</t>
  </si>
  <si>
    <t xml:space="preserve">C17476</t>
  </si>
  <si>
    <t xml:space="preserve">C17477</t>
  </si>
  <si>
    <t xml:space="preserve">C17478</t>
  </si>
  <si>
    <t xml:space="preserve">C17479</t>
  </si>
  <si>
    <t xml:space="preserve">C17480</t>
  </si>
  <si>
    <t xml:space="preserve">C17481</t>
  </si>
  <si>
    <t xml:space="preserve">C17482</t>
  </si>
  <si>
    <t xml:space="preserve">C17483</t>
  </si>
  <si>
    <t xml:space="preserve">C17484</t>
  </si>
  <si>
    <t xml:space="preserve">C17485</t>
  </si>
  <si>
    <t xml:space="preserve">C17486</t>
  </si>
  <si>
    <t xml:space="preserve">C17487</t>
  </si>
  <si>
    <t xml:space="preserve">C17488</t>
  </si>
  <si>
    <t xml:space="preserve">C17489</t>
  </si>
  <si>
    <t xml:space="preserve">C17490</t>
  </si>
  <si>
    <t xml:space="preserve">C17491</t>
  </si>
  <si>
    <t xml:space="preserve">C17492</t>
  </si>
  <si>
    <t xml:space="preserve">C17493</t>
  </si>
  <si>
    <t xml:space="preserve">C17494</t>
  </si>
  <si>
    <t xml:space="preserve">C17495</t>
  </si>
  <si>
    <t xml:space="preserve">C17496</t>
  </si>
  <si>
    <t xml:space="preserve">C17497</t>
  </si>
  <si>
    <t xml:space="preserve">C17498</t>
  </si>
  <si>
    <t xml:space="preserve">C17499</t>
  </si>
  <si>
    <t xml:space="preserve">C17500</t>
  </si>
  <si>
    <t xml:space="preserve">C17501</t>
  </si>
  <si>
    <t xml:space="preserve">C17502</t>
  </si>
  <si>
    <t xml:space="preserve">C17503</t>
  </si>
  <si>
    <t xml:space="preserve">C17504</t>
  </si>
  <si>
    <t xml:space="preserve">C17505</t>
  </si>
  <si>
    <t xml:space="preserve">C17506</t>
  </si>
  <si>
    <t xml:space="preserve">C17507</t>
  </si>
  <si>
    <t xml:space="preserve">C17508</t>
  </si>
  <si>
    <t xml:space="preserve">C17509</t>
  </si>
  <si>
    <t xml:space="preserve">C17510</t>
  </si>
  <si>
    <t xml:space="preserve">C17511</t>
  </si>
  <si>
    <t xml:space="preserve">C17512</t>
  </si>
  <si>
    <t xml:space="preserve">C17513</t>
  </si>
  <si>
    <t xml:space="preserve">C17514</t>
  </si>
  <si>
    <t xml:space="preserve">C17515</t>
  </si>
  <si>
    <t xml:space="preserve">C17516</t>
  </si>
  <si>
    <t xml:space="preserve">C17517</t>
  </si>
  <si>
    <t xml:space="preserve">C17518</t>
  </si>
  <si>
    <t xml:space="preserve">C17519</t>
  </si>
  <si>
    <t xml:space="preserve">C17520</t>
  </si>
  <si>
    <t xml:space="preserve">C17521</t>
  </si>
  <si>
    <t xml:space="preserve">C17522</t>
  </si>
  <si>
    <t xml:space="preserve">C17523</t>
  </si>
  <si>
    <t xml:space="preserve">C17524</t>
  </si>
  <si>
    <t xml:space="preserve">C17525</t>
  </si>
  <si>
    <t xml:space="preserve">C17526</t>
  </si>
  <si>
    <t xml:space="preserve">C17527</t>
  </si>
  <si>
    <t xml:space="preserve">C17528</t>
  </si>
  <si>
    <t xml:space="preserve">C17529</t>
  </si>
  <si>
    <t xml:space="preserve">C17530</t>
  </si>
  <si>
    <t xml:space="preserve">C17531</t>
  </si>
  <si>
    <t xml:space="preserve">C17532</t>
  </si>
  <si>
    <t xml:space="preserve">C17533</t>
  </si>
  <si>
    <t xml:space="preserve">C17534</t>
  </si>
  <si>
    <t xml:space="preserve">C17535</t>
  </si>
  <si>
    <t xml:space="preserve">C17536</t>
  </si>
  <si>
    <t xml:space="preserve">C17537</t>
  </si>
  <si>
    <t xml:space="preserve">C17538</t>
  </si>
  <si>
    <t xml:space="preserve">C17539</t>
  </si>
  <si>
    <t xml:space="preserve">C17540</t>
  </si>
  <si>
    <t xml:space="preserve">C17541</t>
  </si>
  <si>
    <t xml:space="preserve">C17542</t>
  </si>
  <si>
    <t xml:space="preserve">C17543</t>
  </si>
  <si>
    <t xml:space="preserve">C17544</t>
  </si>
  <si>
    <t xml:space="preserve">C17545</t>
  </si>
  <si>
    <t xml:space="preserve">C17546</t>
  </si>
  <si>
    <t xml:space="preserve">C17547</t>
  </si>
  <si>
    <t xml:space="preserve">C17548</t>
  </si>
  <si>
    <t xml:space="preserve">C17549</t>
  </si>
  <si>
    <t xml:space="preserve">C17550</t>
  </si>
  <si>
    <t xml:space="preserve">C17551</t>
  </si>
  <si>
    <t xml:space="preserve">C17552</t>
  </si>
  <si>
    <t xml:space="preserve">C17553</t>
  </si>
  <si>
    <t xml:space="preserve">C17554</t>
  </si>
  <si>
    <t xml:space="preserve">C17555</t>
  </si>
  <si>
    <t xml:space="preserve">C17556</t>
  </si>
  <si>
    <t xml:space="preserve">C17557</t>
  </si>
  <si>
    <t xml:space="preserve">C17558</t>
  </si>
  <si>
    <t xml:space="preserve">C17559</t>
  </si>
  <si>
    <t xml:space="preserve">C17560</t>
  </si>
  <si>
    <t xml:space="preserve">C17561</t>
  </si>
  <si>
    <t xml:space="preserve">C17562</t>
  </si>
  <si>
    <t xml:space="preserve">C17563</t>
  </si>
  <si>
    <t xml:space="preserve">C17564</t>
  </si>
  <si>
    <t xml:space="preserve">C17565</t>
  </si>
  <si>
    <t xml:space="preserve">C17566</t>
  </si>
  <si>
    <t xml:space="preserve">C17567</t>
  </si>
  <si>
    <t xml:space="preserve">C17568</t>
  </si>
  <si>
    <t xml:space="preserve">C17569</t>
  </si>
  <si>
    <t xml:space="preserve">C17570</t>
  </si>
  <si>
    <t xml:space="preserve">C17571</t>
  </si>
  <si>
    <t xml:space="preserve">C17572</t>
  </si>
  <si>
    <t xml:space="preserve">C17573</t>
  </si>
  <si>
    <t xml:space="preserve">C17574</t>
  </si>
  <si>
    <t xml:space="preserve">C17575</t>
  </si>
  <si>
    <t xml:space="preserve">C17576</t>
  </si>
  <si>
    <t xml:space="preserve">C17577</t>
  </si>
  <si>
    <t xml:space="preserve">C17578</t>
  </si>
  <si>
    <t xml:space="preserve">C17579</t>
  </si>
  <si>
    <t xml:space="preserve">C17580</t>
  </si>
  <si>
    <t xml:space="preserve">C17581</t>
  </si>
  <si>
    <t xml:space="preserve">C17582</t>
  </si>
  <si>
    <t xml:space="preserve">C17583</t>
  </si>
  <si>
    <t xml:space="preserve">C17584</t>
  </si>
  <si>
    <t xml:space="preserve">C17585</t>
  </si>
  <si>
    <t xml:space="preserve">C17586</t>
  </si>
  <si>
    <t xml:space="preserve">C17587</t>
  </si>
  <si>
    <t xml:space="preserve">C17588</t>
  </si>
  <si>
    <t xml:space="preserve">C17589</t>
  </si>
  <si>
    <t xml:space="preserve">C17590</t>
  </si>
  <si>
    <t xml:space="preserve">C17591</t>
  </si>
  <si>
    <t xml:space="preserve">C17592</t>
  </si>
  <si>
    <t xml:space="preserve">C17593</t>
  </si>
  <si>
    <t xml:space="preserve">C17594</t>
  </si>
  <si>
    <t xml:space="preserve">C17595</t>
  </si>
  <si>
    <t xml:space="preserve">C17596</t>
  </si>
  <si>
    <t xml:space="preserve">C17597</t>
  </si>
  <si>
    <t xml:space="preserve">C17598</t>
  </si>
  <si>
    <t xml:space="preserve">C17599</t>
  </si>
  <si>
    <t xml:space="preserve">C17600</t>
  </si>
  <si>
    <t xml:space="preserve">C17601</t>
  </si>
  <si>
    <t xml:space="preserve">C17602</t>
  </si>
  <si>
    <t xml:space="preserve">C17603</t>
  </si>
  <si>
    <t xml:space="preserve">C17604</t>
  </si>
  <si>
    <t xml:space="preserve">C17605</t>
  </si>
  <si>
    <t xml:space="preserve">C17606</t>
  </si>
  <si>
    <t xml:space="preserve">C17607</t>
  </si>
  <si>
    <t xml:space="preserve">C17608</t>
  </si>
  <si>
    <t xml:space="preserve">C17609</t>
  </si>
  <si>
    <t xml:space="preserve">C17610</t>
  </si>
  <si>
    <t xml:space="preserve">C17611</t>
  </si>
  <si>
    <t xml:space="preserve">C17612</t>
  </si>
  <si>
    <t xml:space="preserve">C17613</t>
  </si>
  <si>
    <t xml:space="preserve">C17614</t>
  </si>
  <si>
    <t xml:space="preserve">C17615</t>
  </si>
  <si>
    <t xml:space="preserve">C17616</t>
  </si>
  <si>
    <t xml:space="preserve">C17617</t>
  </si>
  <si>
    <t xml:space="preserve">C17618</t>
  </si>
  <si>
    <t xml:space="preserve">C17619</t>
  </si>
  <si>
    <t xml:space="preserve">C17620</t>
  </si>
  <si>
    <t xml:space="preserve">C17621</t>
  </si>
  <si>
    <t xml:space="preserve">C17622</t>
  </si>
  <si>
    <t xml:space="preserve">C17623</t>
  </si>
  <si>
    <t xml:space="preserve">C17624</t>
  </si>
  <si>
    <t xml:space="preserve">C17625</t>
  </si>
  <si>
    <t xml:space="preserve">C17626</t>
  </si>
  <si>
    <t xml:space="preserve">C17627</t>
  </si>
  <si>
    <t xml:space="preserve">C17628</t>
  </si>
  <si>
    <t xml:space="preserve">C17629</t>
  </si>
  <si>
    <t xml:space="preserve">C17630</t>
  </si>
  <si>
    <t xml:space="preserve">C17631</t>
  </si>
  <si>
    <t xml:space="preserve">C17632</t>
  </si>
  <si>
    <t xml:space="preserve">C17633</t>
  </si>
  <si>
    <t xml:space="preserve">C17634</t>
  </si>
  <si>
    <t xml:space="preserve">C17635</t>
  </si>
  <si>
    <t xml:space="preserve">C17636</t>
  </si>
  <si>
    <t xml:space="preserve">C17637</t>
  </si>
  <si>
    <t xml:space="preserve">C17638</t>
  </si>
  <si>
    <t xml:space="preserve">C17639</t>
  </si>
  <si>
    <t xml:space="preserve">C17640</t>
  </si>
  <si>
    <t xml:space="preserve">C17641</t>
  </si>
  <si>
    <t xml:space="preserve">C17642</t>
  </si>
  <si>
    <t xml:space="preserve">C17643</t>
  </si>
  <si>
    <t xml:space="preserve">C17644</t>
  </si>
  <si>
    <t xml:space="preserve">C17645</t>
  </si>
  <si>
    <t xml:space="preserve">C17646</t>
  </si>
  <si>
    <t xml:space="preserve">C17647</t>
  </si>
  <si>
    <t xml:space="preserve">C17648</t>
  </si>
  <si>
    <t xml:space="preserve">C17649</t>
  </si>
  <si>
    <t xml:space="preserve">C17650</t>
  </si>
  <si>
    <t xml:space="preserve">C17651</t>
  </si>
  <si>
    <t xml:space="preserve">C17652</t>
  </si>
  <si>
    <t xml:space="preserve">C17653</t>
  </si>
  <si>
    <t xml:space="preserve">C17654</t>
  </si>
  <si>
    <t xml:space="preserve">C17655</t>
  </si>
  <si>
    <t xml:space="preserve">C17656</t>
  </si>
  <si>
    <t xml:space="preserve">C17657</t>
  </si>
  <si>
    <t xml:space="preserve">C17658</t>
  </si>
  <si>
    <t xml:space="preserve">C17659</t>
  </si>
  <si>
    <t xml:space="preserve">C17660</t>
  </si>
  <si>
    <t xml:space="preserve">C17661</t>
  </si>
  <si>
    <t xml:space="preserve">C17662</t>
  </si>
  <si>
    <t xml:space="preserve">C17663</t>
  </si>
  <si>
    <t xml:space="preserve">C17664</t>
  </si>
  <si>
    <t xml:space="preserve">C17665</t>
  </si>
  <si>
    <t xml:space="preserve">C17666</t>
  </si>
  <si>
    <t xml:space="preserve">C17667</t>
  </si>
  <si>
    <t xml:space="preserve">C17668</t>
  </si>
  <si>
    <t xml:space="preserve">C17669</t>
  </si>
  <si>
    <t xml:space="preserve">C17670</t>
  </si>
  <si>
    <t xml:space="preserve">C17671</t>
  </si>
  <si>
    <t xml:space="preserve">C17672</t>
  </si>
  <si>
    <t xml:space="preserve">C17673</t>
  </si>
  <si>
    <t xml:space="preserve">C17674</t>
  </si>
  <si>
    <t xml:space="preserve">C17675</t>
  </si>
  <si>
    <t xml:space="preserve">C17676</t>
  </si>
  <si>
    <t xml:space="preserve">C17677</t>
  </si>
  <si>
    <t xml:space="preserve">C17678</t>
  </si>
  <si>
    <t xml:space="preserve">C17679</t>
  </si>
  <si>
    <t xml:space="preserve">C17680</t>
  </si>
  <si>
    <t xml:space="preserve">C17681</t>
  </si>
  <si>
    <t xml:space="preserve">C17682</t>
  </si>
  <si>
    <t xml:space="preserve">C17683</t>
  </si>
  <si>
    <t xml:space="preserve">C17684</t>
  </si>
  <si>
    <t xml:space="preserve">C17685</t>
  </si>
  <si>
    <t xml:space="preserve">C17686</t>
  </si>
  <si>
    <t xml:space="preserve">C17687</t>
  </si>
  <si>
    <t xml:space="preserve">C17688</t>
  </si>
  <si>
    <t xml:space="preserve">C17689</t>
  </si>
  <si>
    <t xml:space="preserve">C17690</t>
  </si>
  <si>
    <t xml:space="preserve">C17691</t>
  </si>
  <si>
    <t xml:space="preserve">C17692</t>
  </si>
  <si>
    <t xml:space="preserve">C17693</t>
  </si>
  <si>
    <t xml:space="preserve">C17694</t>
  </si>
  <si>
    <t xml:space="preserve">C17695</t>
  </si>
  <si>
    <t xml:space="preserve">C17696</t>
  </si>
  <si>
    <t xml:space="preserve">C17697</t>
  </si>
  <si>
    <t xml:space="preserve">C17698</t>
  </si>
  <si>
    <t xml:space="preserve">C17699</t>
  </si>
  <si>
    <t xml:space="preserve">C17700</t>
  </si>
  <si>
    <t xml:space="preserve">C17701</t>
  </si>
  <si>
    <t xml:space="preserve">C17702</t>
  </si>
  <si>
    <t xml:space="preserve">C17703</t>
  </si>
  <si>
    <t xml:space="preserve">C17704</t>
  </si>
  <si>
    <t xml:space="preserve">C17705</t>
  </si>
  <si>
    <t xml:space="preserve">C17706</t>
  </si>
  <si>
    <t xml:space="preserve">C17707</t>
  </si>
  <si>
    <t xml:space="preserve">C17708</t>
  </si>
  <si>
    <t xml:space="preserve">C17709</t>
  </si>
  <si>
    <t xml:space="preserve">C17710</t>
  </si>
  <si>
    <t xml:space="preserve">C17711</t>
  </si>
  <si>
    <t xml:space="preserve">C17712</t>
  </si>
  <si>
    <t xml:space="preserve">C17713</t>
  </si>
  <si>
    <t xml:space="preserve">C17714</t>
  </si>
  <si>
    <t xml:space="preserve">C17715</t>
  </si>
  <si>
    <t xml:space="preserve">C17716</t>
  </si>
  <si>
    <t xml:space="preserve">C17717</t>
  </si>
  <si>
    <t xml:space="preserve">C17718</t>
  </si>
  <si>
    <t xml:space="preserve">C17719</t>
  </si>
  <si>
    <t xml:space="preserve">C17720</t>
  </si>
  <si>
    <t xml:space="preserve">C17721</t>
  </si>
  <si>
    <t xml:space="preserve">C17722</t>
  </si>
  <si>
    <t xml:space="preserve">C17723</t>
  </si>
  <si>
    <t xml:space="preserve">C17724</t>
  </si>
  <si>
    <t xml:space="preserve">C17725</t>
  </si>
  <si>
    <t xml:space="preserve">C17726</t>
  </si>
  <si>
    <t xml:space="preserve">C17727</t>
  </si>
  <si>
    <t xml:space="preserve">C17728</t>
  </si>
  <si>
    <t xml:space="preserve">C17729</t>
  </si>
  <si>
    <t xml:space="preserve">C17730</t>
  </si>
  <si>
    <t xml:space="preserve">C17731</t>
  </si>
  <si>
    <t xml:space="preserve">C17732</t>
  </si>
  <si>
    <t xml:space="preserve">C17733</t>
  </si>
  <si>
    <t xml:space="preserve">C17734</t>
  </si>
  <si>
    <t xml:space="preserve">C17735</t>
  </si>
  <si>
    <t xml:space="preserve">C17736</t>
  </si>
  <si>
    <t xml:space="preserve">C17737</t>
  </si>
  <si>
    <t xml:space="preserve">C17738</t>
  </si>
  <si>
    <t xml:space="preserve">C17739</t>
  </si>
  <si>
    <t xml:space="preserve">C17740</t>
  </si>
  <si>
    <t xml:space="preserve">C17741</t>
  </si>
  <si>
    <t xml:space="preserve">C17742</t>
  </si>
  <si>
    <t xml:space="preserve">C17743</t>
  </si>
  <si>
    <t xml:space="preserve">C17744</t>
  </si>
  <si>
    <t xml:space="preserve">C17745</t>
  </si>
  <si>
    <t xml:space="preserve">C17746</t>
  </si>
  <si>
    <t xml:space="preserve">C17747</t>
  </si>
  <si>
    <t xml:space="preserve">C17748</t>
  </si>
  <si>
    <t xml:space="preserve">C17749</t>
  </si>
  <si>
    <t xml:space="preserve">C17750</t>
  </si>
  <si>
    <t xml:space="preserve">C17751</t>
  </si>
  <si>
    <t xml:space="preserve">C17752</t>
  </si>
  <si>
    <t xml:space="preserve">C17753</t>
  </si>
  <si>
    <t xml:space="preserve">C17754</t>
  </si>
  <si>
    <t xml:space="preserve">C17755</t>
  </si>
  <si>
    <t xml:space="preserve">C17756</t>
  </si>
  <si>
    <t xml:space="preserve">C17757</t>
  </si>
  <si>
    <t xml:space="preserve">C17758</t>
  </si>
  <si>
    <t xml:space="preserve">C17759</t>
  </si>
  <si>
    <t xml:space="preserve">C17760</t>
  </si>
  <si>
    <t xml:space="preserve">C17761</t>
  </si>
  <si>
    <t xml:space="preserve">C17762</t>
  </si>
  <si>
    <t xml:space="preserve">C17763</t>
  </si>
  <si>
    <t xml:space="preserve">C17764</t>
  </si>
  <si>
    <t xml:space="preserve">C17765</t>
  </si>
  <si>
    <t xml:space="preserve">C17766</t>
  </si>
  <si>
    <t xml:space="preserve">C17767</t>
  </si>
  <si>
    <t xml:space="preserve">C17768</t>
  </si>
  <si>
    <t xml:space="preserve">C17769</t>
  </si>
  <si>
    <t xml:space="preserve">C17770</t>
  </si>
  <si>
    <t xml:space="preserve">C17771</t>
  </si>
  <si>
    <t xml:space="preserve">C17772</t>
  </si>
  <si>
    <t xml:space="preserve">C17773</t>
  </si>
  <si>
    <t xml:space="preserve">C17774</t>
  </si>
  <si>
    <t xml:space="preserve">C17775</t>
  </si>
  <si>
    <t xml:space="preserve">C17776</t>
  </si>
  <si>
    <t xml:space="preserve">C17777</t>
  </si>
  <si>
    <t xml:space="preserve">C17778</t>
  </si>
  <si>
    <t xml:space="preserve">C17779</t>
  </si>
  <si>
    <t xml:space="preserve">C17780</t>
  </si>
  <si>
    <t xml:space="preserve">C17781</t>
  </si>
  <si>
    <t xml:space="preserve">C17782</t>
  </si>
  <si>
    <t xml:space="preserve">C17783</t>
  </si>
  <si>
    <t xml:space="preserve">C17784</t>
  </si>
  <si>
    <t xml:space="preserve">C17785</t>
  </si>
  <si>
    <t xml:space="preserve">C17786</t>
  </si>
  <si>
    <t xml:space="preserve">C17787</t>
  </si>
  <si>
    <t xml:space="preserve">C17788</t>
  </si>
  <si>
    <t xml:space="preserve">C17789</t>
  </si>
  <si>
    <t xml:space="preserve">C17790</t>
  </si>
  <si>
    <t xml:space="preserve">C17791</t>
  </si>
  <si>
    <t xml:space="preserve">C17792</t>
  </si>
  <si>
    <t xml:space="preserve">C17793</t>
  </si>
  <si>
    <t xml:space="preserve">C17794</t>
  </si>
  <si>
    <t xml:space="preserve">C17795</t>
  </si>
  <si>
    <t xml:space="preserve">C17796</t>
  </si>
  <si>
    <t xml:space="preserve">C17797</t>
  </si>
  <si>
    <t xml:space="preserve">C17798</t>
  </si>
  <si>
    <t xml:space="preserve">C17799</t>
  </si>
  <si>
    <t xml:space="preserve">C17800</t>
  </si>
  <si>
    <t xml:space="preserve">C17801</t>
  </si>
  <si>
    <t xml:space="preserve">C17802</t>
  </si>
  <si>
    <t xml:space="preserve">C17803</t>
  </si>
  <si>
    <t xml:space="preserve">C17804</t>
  </si>
  <si>
    <t xml:space="preserve">C17805</t>
  </si>
  <si>
    <t xml:space="preserve">C17806</t>
  </si>
  <si>
    <t xml:space="preserve">C17807</t>
  </si>
  <si>
    <t xml:space="preserve">C17808</t>
  </si>
  <si>
    <t xml:space="preserve">C17809</t>
  </si>
  <si>
    <t xml:space="preserve">C17810</t>
  </si>
  <si>
    <t xml:space="preserve">C17811</t>
  </si>
  <si>
    <t xml:space="preserve">C17812</t>
  </si>
  <si>
    <t xml:space="preserve">C17813</t>
  </si>
  <si>
    <t xml:space="preserve">C17814</t>
  </si>
  <si>
    <t xml:space="preserve">C17815</t>
  </si>
  <si>
    <t xml:space="preserve">C17816</t>
  </si>
  <si>
    <t xml:space="preserve">C17817</t>
  </si>
  <si>
    <t xml:space="preserve">C17818</t>
  </si>
  <si>
    <t xml:space="preserve">C17819</t>
  </si>
  <si>
    <t xml:space="preserve">C17820</t>
  </si>
  <si>
    <t xml:space="preserve">C17821</t>
  </si>
  <si>
    <t xml:space="preserve">C17822</t>
  </si>
  <si>
    <t xml:space="preserve">C17823</t>
  </si>
  <si>
    <t xml:space="preserve">C17824</t>
  </si>
  <si>
    <t xml:space="preserve">C17825</t>
  </si>
  <si>
    <t xml:space="preserve">C17826</t>
  </si>
  <si>
    <t xml:space="preserve">C17827</t>
  </si>
  <si>
    <t xml:space="preserve">C17828</t>
  </si>
  <si>
    <t xml:space="preserve">C17829</t>
  </si>
  <si>
    <t xml:space="preserve">C17830</t>
  </si>
  <si>
    <t xml:space="preserve">C17831</t>
  </si>
  <si>
    <t xml:space="preserve">C17832</t>
  </si>
  <si>
    <t xml:space="preserve">C17833</t>
  </si>
  <si>
    <t xml:space="preserve">C17834</t>
  </si>
  <si>
    <t xml:space="preserve">C17835</t>
  </si>
  <si>
    <t xml:space="preserve">C17836</t>
  </si>
  <si>
    <t xml:space="preserve">C17837</t>
  </si>
  <si>
    <t xml:space="preserve">C17838</t>
  </si>
  <si>
    <t xml:space="preserve">C17839</t>
  </si>
  <si>
    <t xml:space="preserve">C17840</t>
  </si>
  <si>
    <t xml:space="preserve">C17841</t>
  </si>
  <si>
    <t xml:space="preserve">C17842</t>
  </si>
  <si>
    <t xml:space="preserve">C17843</t>
  </si>
  <si>
    <t xml:space="preserve">C17844</t>
  </si>
  <si>
    <t xml:space="preserve">C17845</t>
  </si>
  <si>
    <t xml:space="preserve">C17846</t>
  </si>
  <si>
    <t xml:space="preserve">C17847</t>
  </si>
  <si>
    <t xml:space="preserve">C17848</t>
  </si>
  <si>
    <t xml:space="preserve">C17849</t>
  </si>
  <si>
    <t xml:space="preserve">C17850</t>
  </si>
  <si>
    <t xml:space="preserve">C17851</t>
  </si>
  <si>
    <t xml:space="preserve">C17852</t>
  </si>
  <si>
    <t xml:space="preserve">C17853</t>
  </si>
  <si>
    <t xml:space="preserve">C17854</t>
  </si>
  <si>
    <t xml:space="preserve">C17855</t>
  </si>
  <si>
    <t xml:space="preserve">C17856</t>
  </si>
  <si>
    <t xml:space="preserve">C17857</t>
  </si>
  <si>
    <t xml:space="preserve">C17858</t>
  </si>
  <si>
    <t xml:space="preserve">C17859</t>
  </si>
  <si>
    <t xml:space="preserve">C17860</t>
  </si>
  <si>
    <t xml:space="preserve">C17861</t>
  </si>
  <si>
    <t xml:space="preserve">C17862</t>
  </si>
  <si>
    <t xml:space="preserve">C17863</t>
  </si>
  <si>
    <t xml:space="preserve">C17864</t>
  </si>
  <si>
    <t xml:space="preserve">C17865</t>
  </si>
  <si>
    <t xml:space="preserve">C17866</t>
  </si>
  <si>
    <t xml:space="preserve">C17867</t>
  </si>
  <si>
    <t xml:space="preserve">C17868</t>
  </si>
  <si>
    <t xml:space="preserve">C17869</t>
  </si>
  <si>
    <t xml:space="preserve">C17870</t>
  </si>
  <si>
    <t xml:space="preserve">C17871</t>
  </si>
  <si>
    <t xml:space="preserve">C17872</t>
  </si>
  <si>
    <t xml:space="preserve">C17873</t>
  </si>
  <si>
    <t xml:space="preserve">C17874</t>
  </si>
  <si>
    <t xml:space="preserve">C17875</t>
  </si>
  <si>
    <t xml:space="preserve">C17876</t>
  </si>
  <si>
    <t xml:space="preserve">C17877</t>
  </si>
  <si>
    <t xml:space="preserve">C17878</t>
  </si>
  <si>
    <t xml:space="preserve">C17879</t>
  </si>
  <si>
    <t xml:space="preserve">C17880</t>
  </si>
  <si>
    <t xml:space="preserve">C17881</t>
  </si>
  <si>
    <t xml:space="preserve">C17882</t>
  </si>
  <si>
    <t xml:space="preserve">C17883</t>
  </si>
  <si>
    <t xml:space="preserve">C17884</t>
  </si>
  <si>
    <t xml:space="preserve">C17885</t>
  </si>
  <si>
    <t xml:space="preserve">C17886</t>
  </si>
  <si>
    <t xml:space="preserve">C17887</t>
  </si>
  <si>
    <t xml:space="preserve">C17888</t>
  </si>
  <si>
    <t xml:space="preserve">C17889</t>
  </si>
  <si>
    <t xml:space="preserve">C17890</t>
  </si>
  <si>
    <t xml:space="preserve">C17891</t>
  </si>
  <si>
    <t xml:space="preserve">C17892</t>
  </si>
  <si>
    <t xml:space="preserve">C17893</t>
  </si>
  <si>
    <t xml:space="preserve">C17894</t>
  </si>
  <si>
    <t xml:space="preserve">C17895</t>
  </si>
  <si>
    <t xml:space="preserve">C17896</t>
  </si>
  <si>
    <t xml:space="preserve">C17897</t>
  </si>
  <si>
    <t xml:space="preserve">C17898</t>
  </si>
  <si>
    <t xml:space="preserve">C17899</t>
  </si>
  <si>
    <t xml:space="preserve">C17900</t>
  </si>
  <si>
    <t xml:space="preserve">C17901</t>
  </si>
  <si>
    <t xml:space="preserve">C17902</t>
  </si>
  <si>
    <t xml:space="preserve">C17903</t>
  </si>
  <si>
    <t xml:space="preserve">C17904</t>
  </si>
  <si>
    <t xml:space="preserve">C17905</t>
  </si>
  <si>
    <t xml:space="preserve">C17906</t>
  </si>
  <si>
    <t xml:space="preserve">C17907</t>
  </si>
  <si>
    <t xml:space="preserve">C17908</t>
  </si>
  <si>
    <t xml:space="preserve">C17909</t>
  </si>
  <si>
    <t xml:space="preserve">C17910</t>
  </si>
  <si>
    <t xml:space="preserve">C17911</t>
  </si>
  <si>
    <t xml:space="preserve">C17912</t>
  </si>
  <si>
    <t xml:space="preserve">C17913</t>
  </si>
  <si>
    <t xml:space="preserve">C17914</t>
  </si>
  <si>
    <t xml:space="preserve">C17915</t>
  </si>
  <si>
    <t xml:space="preserve">C17916</t>
  </si>
  <si>
    <t xml:space="preserve">C17917</t>
  </si>
  <si>
    <t xml:space="preserve">C17918</t>
  </si>
  <si>
    <t xml:space="preserve">C17919</t>
  </si>
  <si>
    <t xml:space="preserve">C17920</t>
  </si>
  <si>
    <t xml:space="preserve">C17921</t>
  </si>
  <si>
    <t xml:space="preserve">C17922</t>
  </si>
  <si>
    <t xml:space="preserve">C17923</t>
  </si>
  <si>
    <t xml:space="preserve">C17924</t>
  </si>
  <si>
    <t xml:space="preserve">C17925</t>
  </si>
  <si>
    <t xml:space="preserve">C17926</t>
  </si>
  <si>
    <t xml:space="preserve">C17927</t>
  </si>
  <si>
    <t xml:space="preserve">C17928</t>
  </si>
  <si>
    <t xml:space="preserve">C17929</t>
  </si>
  <si>
    <t xml:space="preserve">C17930</t>
  </si>
  <si>
    <t xml:space="preserve">C17931</t>
  </si>
  <si>
    <t xml:space="preserve">C17932</t>
  </si>
  <si>
    <t xml:space="preserve">C17933</t>
  </si>
  <si>
    <t xml:space="preserve">C17934</t>
  </si>
  <si>
    <t xml:space="preserve">C17935</t>
  </si>
  <si>
    <t xml:space="preserve">C17936</t>
  </si>
  <si>
    <t xml:space="preserve">C17937</t>
  </si>
  <si>
    <t xml:space="preserve">C17938</t>
  </si>
  <si>
    <t xml:space="preserve">C17939</t>
  </si>
  <si>
    <t xml:space="preserve">C17940</t>
  </si>
  <si>
    <t xml:space="preserve">C17941</t>
  </si>
  <si>
    <t xml:space="preserve">C17942</t>
  </si>
  <si>
    <t xml:space="preserve">C17943</t>
  </si>
  <si>
    <t xml:space="preserve">C17944</t>
  </si>
  <si>
    <t xml:space="preserve">C17945</t>
  </si>
  <si>
    <t xml:space="preserve">C17946</t>
  </si>
  <si>
    <t xml:space="preserve">C17947</t>
  </si>
  <si>
    <t xml:space="preserve">C17948</t>
  </si>
  <si>
    <t xml:space="preserve">C17949</t>
  </si>
  <si>
    <t xml:space="preserve">C17950</t>
  </si>
  <si>
    <t xml:space="preserve">C17951</t>
  </si>
  <si>
    <t xml:space="preserve">C17952</t>
  </si>
  <si>
    <t xml:space="preserve">C17953</t>
  </si>
  <si>
    <t xml:space="preserve">C17954</t>
  </si>
  <si>
    <t xml:space="preserve">C17955</t>
  </si>
  <si>
    <t xml:space="preserve">C17956</t>
  </si>
  <si>
    <t xml:space="preserve">C17957</t>
  </si>
  <si>
    <t xml:space="preserve">C17958</t>
  </si>
  <si>
    <t xml:space="preserve">C17959</t>
  </si>
  <si>
    <t xml:space="preserve">C17960</t>
  </si>
  <si>
    <t xml:space="preserve">C17961</t>
  </si>
  <si>
    <t xml:space="preserve">C17962</t>
  </si>
  <si>
    <t xml:space="preserve">C17963</t>
  </si>
  <si>
    <t xml:space="preserve">C17964</t>
  </si>
  <si>
    <t xml:space="preserve">C17965</t>
  </si>
  <si>
    <t xml:space="preserve">C17966</t>
  </si>
  <si>
    <t xml:space="preserve">C17967</t>
  </si>
  <si>
    <t xml:space="preserve">C17968</t>
  </si>
  <si>
    <t xml:space="preserve">C17969</t>
  </si>
  <si>
    <t xml:space="preserve">C17970</t>
  </si>
  <si>
    <t xml:space="preserve">C17971</t>
  </si>
  <si>
    <t xml:space="preserve">C17972</t>
  </si>
  <si>
    <t xml:space="preserve">C17973</t>
  </si>
  <si>
    <t xml:space="preserve">C17974</t>
  </si>
  <si>
    <t xml:space="preserve">C17975</t>
  </si>
  <si>
    <t xml:space="preserve">C17976</t>
  </si>
  <si>
    <t xml:space="preserve">C17977</t>
  </si>
  <si>
    <t xml:space="preserve">C17978</t>
  </si>
  <si>
    <t xml:space="preserve">C17979</t>
  </si>
  <si>
    <t xml:space="preserve">C17980</t>
  </si>
  <si>
    <t xml:space="preserve">C17981</t>
  </si>
  <si>
    <t xml:space="preserve">C17982</t>
  </si>
  <si>
    <t xml:space="preserve">C17983</t>
  </si>
  <si>
    <t xml:space="preserve">C17984</t>
  </si>
  <si>
    <t xml:space="preserve">C17985</t>
  </si>
  <si>
    <t xml:space="preserve">C17986</t>
  </si>
  <si>
    <t xml:space="preserve">C17987</t>
  </si>
  <si>
    <t xml:space="preserve">C17988</t>
  </si>
  <si>
    <t xml:space="preserve">C17989</t>
  </si>
  <si>
    <t xml:space="preserve">C17990</t>
  </si>
  <si>
    <t xml:space="preserve">C17991</t>
  </si>
  <si>
    <t xml:space="preserve">C17992</t>
  </si>
  <si>
    <t xml:space="preserve">C17993</t>
  </si>
  <si>
    <t xml:space="preserve">C17994</t>
  </si>
  <si>
    <t xml:space="preserve">C17995</t>
  </si>
  <si>
    <t xml:space="preserve">C17996</t>
  </si>
  <si>
    <t xml:space="preserve">C17997</t>
  </si>
  <si>
    <t xml:space="preserve">C17998</t>
  </si>
  <si>
    <t xml:space="preserve">C17999</t>
  </si>
  <si>
    <t xml:space="preserve">C18000</t>
  </si>
  <si>
    <t xml:space="preserve">C18001</t>
  </si>
  <si>
    <t xml:space="preserve">C18002</t>
  </si>
  <si>
    <t xml:space="preserve">C18003</t>
  </si>
  <si>
    <t xml:space="preserve">C18004</t>
  </si>
  <si>
    <t xml:space="preserve">C18005</t>
  </si>
  <si>
    <t xml:space="preserve">C18006</t>
  </si>
  <si>
    <t xml:space="preserve">C18007</t>
  </si>
  <si>
    <t xml:space="preserve">C18008</t>
  </si>
  <si>
    <t xml:space="preserve">C18009</t>
  </si>
  <si>
    <t xml:space="preserve">C18010</t>
  </si>
  <si>
    <t xml:space="preserve">C18011</t>
  </si>
  <si>
    <t xml:space="preserve">C18012</t>
  </si>
  <si>
    <t xml:space="preserve">C18013</t>
  </si>
  <si>
    <t xml:space="preserve">C18014</t>
  </si>
  <si>
    <t xml:space="preserve">C18015</t>
  </si>
  <si>
    <t xml:space="preserve">C18016</t>
  </si>
  <si>
    <t xml:space="preserve">C18017</t>
  </si>
  <si>
    <t xml:space="preserve">C18018</t>
  </si>
  <si>
    <t xml:space="preserve">C18019</t>
  </si>
  <si>
    <t xml:space="preserve">C18020</t>
  </si>
  <si>
    <t xml:space="preserve">C18021</t>
  </si>
  <si>
    <t xml:space="preserve">C18022</t>
  </si>
  <si>
    <t xml:space="preserve">C18023</t>
  </si>
  <si>
    <t xml:space="preserve">C18024</t>
  </si>
  <si>
    <t xml:space="preserve">C18025</t>
  </si>
  <si>
    <t xml:space="preserve">C18026</t>
  </si>
  <si>
    <t xml:space="preserve">C18027</t>
  </si>
  <si>
    <t xml:space="preserve">C18028</t>
  </si>
  <si>
    <t xml:space="preserve">C18029</t>
  </si>
  <si>
    <t xml:space="preserve">C18030</t>
  </si>
  <si>
    <t xml:space="preserve">C18031</t>
  </si>
  <si>
    <t xml:space="preserve">C18032</t>
  </si>
  <si>
    <t xml:space="preserve">C18033</t>
  </si>
  <si>
    <t xml:space="preserve">C18034</t>
  </si>
  <si>
    <t xml:space="preserve">C18035</t>
  </si>
  <si>
    <t xml:space="preserve">C18036</t>
  </si>
  <si>
    <t xml:space="preserve">C18037</t>
  </si>
  <si>
    <t xml:space="preserve">C18038</t>
  </si>
  <si>
    <t xml:space="preserve">C18039</t>
  </si>
  <si>
    <t xml:space="preserve">C18040</t>
  </si>
  <si>
    <t xml:space="preserve">C18041</t>
  </si>
  <si>
    <t xml:space="preserve">C18042</t>
  </si>
  <si>
    <t xml:space="preserve">C18043</t>
  </si>
  <si>
    <t xml:space="preserve">C18044</t>
  </si>
  <si>
    <t xml:space="preserve">C18045</t>
  </si>
  <si>
    <t xml:space="preserve">C18046</t>
  </si>
  <si>
    <t xml:space="preserve">C18047</t>
  </si>
  <si>
    <t xml:space="preserve">C18048</t>
  </si>
  <si>
    <t xml:space="preserve">C18049</t>
  </si>
  <si>
    <t xml:space="preserve">C18050</t>
  </si>
  <si>
    <t xml:space="preserve">C18051</t>
  </si>
  <si>
    <t xml:space="preserve">C18052</t>
  </si>
  <si>
    <t xml:space="preserve">C18053</t>
  </si>
  <si>
    <t xml:space="preserve">C18054</t>
  </si>
  <si>
    <t xml:space="preserve">C18055</t>
  </si>
  <si>
    <t xml:space="preserve">C18056</t>
  </si>
  <si>
    <t xml:space="preserve">C18057</t>
  </si>
  <si>
    <t xml:space="preserve">C18058</t>
  </si>
  <si>
    <t xml:space="preserve">C18059</t>
  </si>
  <si>
    <t xml:space="preserve">C18060</t>
  </si>
  <si>
    <t xml:space="preserve">C18061</t>
  </si>
  <si>
    <t xml:space="preserve">C18062</t>
  </si>
  <si>
    <t xml:space="preserve">C18063</t>
  </si>
  <si>
    <t xml:space="preserve">C18064</t>
  </si>
  <si>
    <t xml:space="preserve">C18065</t>
  </si>
  <si>
    <t xml:space="preserve">C18066</t>
  </si>
  <si>
    <t xml:space="preserve">C18067</t>
  </si>
  <si>
    <t xml:space="preserve">C18068</t>
  </si>
  <si>
    <t xml:space="preserve">C18069</t>
  </si>
  <si>
    <t xml:space="preserve">C18070</t>
  </si>
  <si>
    <t xml:space="preserve">C18071</t>
  </si>
  <si>
    <t xml:space="preserve">C18072</t>
  </si>
  <si>
    <t xml:space="preserve">C18073</t>
  </si>
  <si>
    <t xml:space="preserve">C18074</t>
  </si>
  <si>
    <t xml:space="preserve">C18075</t>
  </si>
  <si>
    <t xml:space="preserve">C18076</t>
  </si>
  <si>
    <t xml:space="preserve">C18077</t>
  </si>
  <si>
    <t xml:space="preserve">C18078</t>
  </si>
  <si>
    <t xml:space="preserve">C18079</t>
  </si>
  <si>
    <t xml:space="preserve">C18080</t>
  </si>
  <si>
    <t xml:space="preserve">C18081</t>
  </si>
  <si>
    <t xml:space="preserve">C18082</t>
  </si>
  <si>
    <t xml:space="preserve">C18083</t>
  </si>
  <si>
    <t xml:space="preserve">C18084</t>
  </si>
  <si>
    <t xml:space="preserve">C18085</t>
  </si>
  <si>
    <t xml:space="preserve">C18086</t>
  </si>
  <si>
    <t xml:space="preserve">C18087</t>
  </si>
  <si>
    <t xml:space="preserve">C18088</t>
  </si>
  <si>
    <t xml:space="preserve">C18089</t>
  </si>
  <si>
    <t xml:space="preserve">C18090</t>
  </si>
  <si>
    <t xml:space="preserve">C18091</t>
  </si>
  <si>
    <t xml:space="preserve">C18092</t>
  </si>
  <si>
    <t xml:space="preserve">C18093</t>
  </si>
  <si>
    <t xml:space="preserve">C18094</t>
  </si>
  <si>
    <t xml:space="preserve">C18095</t>
  </si>
  <si>
    <t xml:space="preserve">C18096</t>
  </si>
  <si>
    <t xml:space="preserve">C18097</t>
  </si>
  <si>
    <t xml:space="preserve">C18098</t>
  </si>
  <si>
    <t xml:space="preserve">C18099</t>
  </si>
  <si>
    <t xml:space="preserve">C18100</t>
  </si>
  <si>
    <t xml:space="preserve">C18101</t>
  </si>
  <si>
    <t xml:space="preserve">C18102</t>
  </si>
  <si>
    <t xml:space="preserve">C18103</t>
  </si>
  <si>
    <t xml:space="preserve">C18104</t>
  </si>
  <si>
    <t xml:space="preserve">C18105</t>
  </si>
  <si>
    <t xml:space="preserve">C18106</t>
  </si>
  <si>
    <t xml:space="preserve">C18107</t>
  </si>
  <si>
    <t xml:space="preserve">C18108</t>
  </si>
  <si>
    <t xml:space="preserve">C18109</t>
  </si>
  <si>
    <t xml:space="preserve">C18110</t>
  </si>
  <si>
    <t xml:space="preserve">C18111</t>
  </si>
  <si>
    <t xml:space="preserve">C18112</t>
  </si>
  <si>
    <t xml:space="preserve">C18113</t>
  </si>
  <si>
    <t xml:space="preserve">C18114</t>
  </si>
  <si>
    <t xml:space="preserve">C18115</t>
  </si>
  <si>
    <t xml:space="preserve">C18116</t>
  </si>
  <si>
    <t xml:space="preserve">C18117</t>
  </si>
  <si>
    <t xml:space="preserve">C18118</t>
  </si>
  <si>
    <t xml:space="preserve">C18119</t>
  </si>
  <si>
    <t xml:space="preserve">C18120</t>
  </si>
  <si>
    <t xml:space="preserve">C18121</t>
  </si>
  <si>
    <t xml:space="preserve">C18122</t>
  </si>
  <si>
    <t xml:space="preserve">C18123</t>
  </si>
  <si>
    <t xml:space="preserve">C18124</t>
  </si>
  <si>
    <t xml:space="preserve">C18125</t>
  </si>
  <si>
    <t xml:space="preserve">C18126</t>
  </si>
  <si>
    <t xml:space="preserve">C18127</t>
  </si>
  <si>
    <t xml:space="preserve">C18128</t>
  </si>
  <si>
    <t xml:space="preserve">C18129</t>
  </si>
  <si>
    <t xml:space="preserve">C18130</t>
  </si>
  <si>
    <t xml:space="preserve">C18131</t>
  </si>
  <si>
    <t xml:space="preserve">C18132</t>
  </si>
  <si>
    <t xml:space="preserve">C18133</t>
  </si>
  <si>
    <t xml:space="preserve">C18134</t>
  </si>
  <si>
    <t xml:space="preserve">C18135</t>
  </si>
  <si>
    <t xml:space="preserve">C18136</t>
  </si>
  <si>
    <t xml:space="preserve">C18137</t>
  </si>
  <si>
    <t xml:space="preserve">C18138</t>
  </si>
  <si>
    <t xml:space="preserve">C18139</t>
  </si>
  <si>
    <t xml:space="preserve">C18140</t>
  </si>
  <si>
    <t xml:space="preserve">C18141</t>
  </si>
  <si>
    <t xml:space="preserve">C18142</t>
  </si>
  <si>
    <t xml:space="preserve">C18143</t>
  </si>
  <si>
    <t xml:space="preserve">C18144</t>
  </si>
  <si>
    <t xml:space="preserve">C18145</t>
  </si>
  <si>
    <t xml:space="preserve">C18146</t>
  </si>
  <si>
    <t xml:space="preserve">C18147</t>
  </si>
  <si>
    <t xml:space="preserve">C18148</t>
  </si>
  <si>
    <t xml:space="preserve">C18149</t>
  </si>
  <si>
    <t xml:space="preserve">C18150</t>
  </si>
  <si>
    <t xml:space="preserve">C18151</t>
  </si>
  <si>
    <t xml:space="preserve">C18152</t>
  </si>
  <si>
    <t xml:space="preserve">C18153</t>
  </si>
  <si>
    <t xml:space="preserve">C18154</t>
  </si>
  <si>
    <t xml:space="preserve">C18155</t>
  </si>
  <si>
    <t xml:space="preserve">C18156</t>
  </si>
  <si>
    <t xml:space="preserve">C18157</t>
  </si>
  <si>
    <t xml:space="preserve">C18158</t>
  </si>
  <si>
    <t xml:space="preserve">C18159</t>
  </si>
  <si>
    <t xml:space="preserve">C18160</t>
  </si>
  <si>
    <t xml:space="preserve">C18161</t>
  </si>
  <si>
    <t xml:space="preserve">C18162</t>
  </si>
  <si>
    <t xml:space="preserve">C18163</t>
  </si>
  <si>
    <t xml:space="preserve">C18164</t>
  </si>
  <si>
    <t xml:space="preserve">C18165</t>
  </si>
  <si>
    <t xml:space="preserve">C18166</t>
  </si>
  <si>
    <t xml:space="preserve">C18167</t>
  </si>
  <si>
    <t xml:space="preserve">C18168</t>
  </si>
  <si>
    <t xml:space="preserve">C18169</t>
  </si>
  <si>
    <t xml:space="preserve">C18170</t>
  </si>
  <si>
    <t xml:space="preserve">C18171</t>
  </si>
  <si>
    <t xml:space="preserve">C18172</t>
  </si>
  <si>
    <t xml:space="preserve">C18173</t>
  </si>
  <si>
    <t xml:space="preserve">C18174</t>
  </si>
  <si>
    <t xml:space="preserve">C18175</t>
  </si>
  <si>
    <t xml:space="preserve">C18176</t>
  </si>
  <si>
    <t xml:space="preserve">C18177</t>
  </si>
  <si>
    <t xml:space="preserve">C18178</t>
  </si>
  <si>
    <t xml:space="preserve">C18179</t>
  </si>
  <si>
    <t xml:space="preserve">C18180</t>
  </si>
  <si>
    <t xml:space="preserve">C18181</t>
  </si>
  <si>
    <t xml:space="preserve">C18182</t>
  </si>
  <si>
    <t xml:space="preserve">C18183</t>
  </si>
  <si>
    <t xml:space="preserve">C18184</t>
  </si>
  <si>
    <t xml:space="preserve">C18185</t>
  </si>
  <si>
    <t xml:space="preserve">C18186</t>
  </si>
  <si>
    <t xml:space="preserve">C18187</t>
  </si>
  <si>
    <t xml:space="preserve">C18188</t>
  </si>
  <si>
    <t xml:space="preserve">C18189</t>
  </si>
  <si>
    <t xml:space="preserve">C18190</t>
  </si>
  <si>
    <t xml:space="preserve">C18191</t>
  </si>
  <si>
    <t xml:space="preserve">C18192</t>
  </si>
  <si>
    <t xml:space="preserve">C18193</t>
  </si>
  <si>
    <t xml:space="preserve">C18194</t>
  </si>
  <si>
    <t xml:space="preserve">C18195</t>
  </si>
  <si>
    <t xml:space="preserve">C18196</t>
  </si>
  <si>
    <t xml:space="preserve">C18197</t>
  </si>
  <si>
    <t xml:space="preserve">C18198</t>
  </si>
  <si>
    <t xml:space="preserve">C18199</t>
  </si>
  <si>
    <t xml:space="preserve">C18200</t>
  </si>
  <si>
    <t xml:space="preserve">C18201</t>
  </si>
  <si>
    <t xml:space="preserve">C18202</t>
  </si>
  <si>
    <t xml:space="preserve">C18203</t>
  </si>
  <si>
    <t xml:space="preserve">C18204</t>
  </si>
  <si>
    <t xml:space="preserve">C18205</t>
  </si>
  <si>
    <t xml:space="preserve">C18206</t>
  </si>
  <si>
    <t xml:space="preserve">C18207</t>
  </si>
  <si>
    <t xml:space="preserve">C18208</t>
  </si>
  <si>
    <t xml:space="preserve">C18209</t>
  </si>
  <si>
    <t xml:space="preserve">C18210</t>
  </si>
  <si>
    <t xml:space="preserve">C18211</t>
  </si>
  <si>
    <t xml:space="preserve">C18212</t>
  </si>
  <si>
    <t xml:space="preserve">C18213</t>
  </si>
  <si>
    <t xml:space="preserve">C18214</t>
  </si>
  <si>
    <t xml:space="preserve">C18215</t>
  </si>
  <si>
    <t xml:space="preserve">C18216</t>
  </si>
  <si>
    <t xml:space="preserve">C18217</t>
  </si>
  <si>
    <t xml:space="preserve">C18218</t>
  </si>
  <si>
    <t xml:space="preserve">C18219</t>
  </si>
  <si>
    <t xml:space="preserve">C18220</t>
  </si>
  <si>
    <t xml:space="preserve">C18221</t>
  </si>
  <si>
    <t xml:space="preserve">C18222</t>
  </si>
  <si>
    <t xml:space="preserve">C18223</t>
  </si>
  <si>
    <t xml:space="preserve">C18224</t>
  </si>
  <si>
    <t xml:space="preserve">C18225</t>
  </si>
  <si>
    <t xml:space="preserve">C18226</t>
  </si>
  <si>
    <t xml:space="preserve">C18227</t>
  </si>
  <si>
    <t xml:space="preserve">C18228</t>
  </si>
  <si>
    <t xml:space="preserve">C18229</t>
  </si>
  <si>
    <t xml:space="preserve">C18230</t>
  </si>
  <si>
    <t xml:space="preserve">C18231</t>
  </si>
  <si>
    <t xml:space="preserve">C18232</t>
  </si>
  <si>
    <t xml:space="preserve">C18233</t>
  </si>
  <si>
    <t xml:space="preserve">C18234</t>
  </si>
  <si>
    <t xml:space="preserve">C18235</t>
  </si>
  <si>
    <t xml:space="preserve">C18236</t>
  </si>
  <si>
    <t xml:space="preserve">C18237</t>
  </si>
  <si>
    <t xml:space="preserve">C18238</t>
  </si>
  <si>
    <t xml:space="preserve">C18239</t>
  </si>
  <si>
    <t xml:space="preserve">C18240</t>
  </si>
  <si>
    <t xml:space="preserve">C18241</t>
  </si>
  <si>
    <t xml:space="preserve">C18242</t>
  </si>
  <si>
    <t xml:space="preserve">C18243</t>
  </si>
  <si>
    <t xml:space="preserve">C18244</t>
  </si>
  <si>
    <t xml:space="preserve">C18245</t>
  </si>
  <si>
    <t xml:space="preserve">C18246</t>
  </si>
  <si>
    <t xml:space="preserve">C18247</t>
  </si>
  <si>
    <t xml:space="preserve">C18248</t>
  </si>
  <si>
    <t xml:space="preserve">C18249</t>
  </si>
  <si>
    <t xml:space="preserve">C18250</t>
  </si>
  <si>
    <t xml:space="preserve">C18251</t>
  </si>
  <si>
    <t xml:space="preserve">C18252</t>
  </si>
  <si>
    <t xml:space="preserve">C18253</t>
  </si>
  <si>
    <t xml:space="preserve">C18254</t>
  </si>
  <si>
    <t xml:space="preserve">C18255</t>
  </si>
  <si>
    <t xml:space="preserve">C18256</t>
  </si>
  <si>
    <t xml:space="preserve">C18257</t>
  </si>
  <si>
    <t xml:space="preserve">C18258</t>
  </si>
  <si>
    <t xml:space="preserve">C18259</t>
  </si>
  <si>
    <t xml:space="preserve">C18260</t>
  </si>
  <si>
    <t xml:space="preserve">C18261</t>
  </si>
  <si>
    <t xml:space="preserve">C18262</t>
  </si>
  <si>
    <t xml:space="preserve">C18263</t>
  </si>
  <si>
    <t xml:space="preserve">C18264</t>
  </si>
  <si>
    <t xml:space="preserve">C18265</t>
  </si>
  <si>
    <t xml:space="preserve">C18266</t>
  </si>
  <si>
    <t xml:space="preserve">C18267</t>
  </si>
  <si>
    <t xml:space="preserve">C18268</t>
  </si>
  <si>
    <t xml:space="preserve">C18269</t>
  </si>
  <si>
    <t xml:space="preserve">C18270</t>
  </si>
  <si>
    <t xml:space="preserve">C18271</t>
  </si>
  <si>
    <t xml:space="preserve">C18272</t>
  </si>
  <si>
    <t xml:space="preserve">C18273</t>
  </si>
  <si>
    <t xml:space="preserve">C18274</t>
  </si>
  <si>
    <t xml:space="preserve">C18275</t>
  </si>
  <si>
    <t xml:space="preserve">C18276</t>
  </si>
  <si>
    <t xml:space="preserve">C18277</t>
  </si>
  <si>
    <t xml:space="preserve">C18278</t>
  </si>
  <si>
    <t xml:space="preserve">C18279</t>
  </si>
  <si>
    <t xml:space="preserve">C18280</t>
  </si>
  <si>
    <t xml:space="preserve">C18281</t>
  </si>
  <si>
    <t xml:space="preserve">C18282</t>
  </si>
  <si>
    <t xml:space="preserve">C18283</t>
  </si>
  <si>
    <t xml:space="preserve">C18284</t>
  </si>
  <si>
    <t xml:space="preserve">C18285</t>
  </si>
  <si>
    <t xml:space="preserve">C18286</t>
  </si>
  <si>
    <t xml:space="preserve">C18287</t>
  </si>
  <si>
    <t xml:space="preserve">C18288</t>
  </si>
  <si>
    <t xml:space="preserve">C18289</t>
  </si>
  <si>
    <t xml:space="preserve">C18290</t>
  </si>
  <si>
    <t xml:space="preserve">C18291</t>
  </si>
  <si>
    <t xml:space="preserve">C18292</t>
  </si>
  <si>
    <t xml:space="preserve">C18293</t>
  </si>
  <si>
    <t xml:space="preserve">C18294</t>
  </si>
  <si>
    <t xml:space="preserve">C18295</t>
  </si>
  <si>
    <t xml:space="preserve">C18296</t>
  </si>
  <si>
    <t xml:space="preserve">C18297</t>
  </si>
  <si>
    <t xml:space="preserve">C18298</t>
  </si>
  <si>
    <t xml:space="preserve">C18299</t>
  </si>
  <si>
    <t xml:space="preserve">C18300</t>
  </si>
  <si>
    <t xml:space="preserve">C18301</t>
  </si>
  <si>
    <t xml:space="preserve">C18302</t>
  </si>
  <si>
    <t xml:space="preserve">C18303</t>
  </si>
  <si>
    <t xml:space="preserve">C18304</t>
  </si>
  <si>
    <t xml:space="preserve">C18305</t>
  </si>
  <si>
    <t xml:space="preserve">C18306</t>
  </si>
  <si>
    <t xml:space="preserve">C18307</t>
  </si>
  <si>
    <t xml:space="preserve">C18308</t>
  </si>
  <si>
    <t xml:space="preserve">C18309</t>
  </si>
  <si>
    <t xml:space="preserve">C18310</t>
  </si>
  <si>
    <t xml:space="preserve">C18311</t>
  </si>
  <si>
    <t xml:space="preserve">C18312</t>
  </si>
  <si>
    <t xml:space="preserve">C18313</t>
  </si>
  <si>
    <t xml:space="preserve">C18314</t>
  </si>
  <si>
    <t xml:space="preserve">C18315</t>
  </si>
  <si>
    <t xml:space="preserve">C18316</t>
  </si>
  <si>
    <t xml:space="preserve">C18317</t>
  </si>
  <si>
    <t xml:space="preserve">C18318</t>
  </si>
  <si>
    <t xml:space="preserve">C18319</t>
  </si>
  <si>
    <t xml:space="preserve">C18320</t>
  </si>
  <si>
    <t xml:space="preserve">C18321</t>
  </si>
  <si>
    <t xml:space="preserve">C18322</t>
  </si>
  <si>
    <t xml:space="preserve">C18323</t>
  </si>
  <si>
    <t xml:space="preserve">C18324</t>
  </si>
  <si>
    <t xml:space="preserve">C18325</t>
  </si>
  <si>
    <t xml:space="preserve">C18326</t>
  </si>
  <si>
    <t xml:space="preserve">C18327</t>
  </si>
  <si>
    <t xml:space="preserve">C18328</t>
  </si>
  <si>
    <t xml:space="preserve">C18329</t>
  </si>
  <si>
    <t xml:space="preserve">C18330</t>
  </si>
  <si>
    <t xml:space="preserve">C18331</t>
  </si>
  <si>
    <t xml:space="preserve">C18332</t>
  </si>
  <si>
    <t xml:space="preserve">C18333</t>
  </si>
  <si>
    <t xml:space="preserve">C18334</t>
  </si>
  <si>
    <t xml:space="preserve">C18335</t>
  </si>
  <si>
    <t xml:space="preserve">C18336</t>
  </si>
  <si>
    <t xml:space="preserve">C18337</t>
  </si>
  <si>
    <t xml:space="preserve">C18338</t>
  </si>
  <si>
    <t xml:space="preserve">C18339</t>
  </si>
  <si>
    <t xml:space="preserve">C18340</t>
  </si>
  <si>
    <t xml:space="preserve">C18341</t>
  </si>
  <si>
    <t xml:space="preserve">C18342</t>
  </si>
  <si>
    <t xml:space="preserve">C18343</t>
  </si>
  <si>
    <t xml:space="preserve">C18344</t>
  </si>
  <si>
    <t xml:space="preserve">C18345</t>
  </si>
  <si>
    <t xml:space="preserve">C18346</t>
  </si>
  <si>
    <t xml:space="preserve">C18347</t>
  </si>
  <si>
    <t xml:space="preserve">C18348</t>
  </si>
  <si>
    <t xml:space="preserve">C18349</t>
  </si>
  <si>
    <t xml:space="preserve">C18350</t>
  </si>
  <si>
    <t xml:space="preserve">C18351</t>
  </si>
  <si>
    <t xml:space="preserve">C18352</t>
  </si>
  <si>
    <t xml:space="preserve">C18353</t>
  </si>
  <si>
    <t xml:space="preserve">C18354</t>
  </si>
  <si>
    <t xml:space="preserve">C18355</t>
  </si>
  <si>
    <t xml:space="preserve">C18356</t>
  </si>
  <si>
    <t xml:space="preserve">C18357</t>
  </si>
  <si>
    <t xml:space="preserve">C18358</t>
  </si>
  <si>
    <t xml:space="preserve">C18359</t>
  </si>
  <si>
    <t xml:space="preserve">C18360</t>
  </si>
  <si>
    <t xml:space="preserve">C18361</t>
  </si>
  <si>
    <t xml:space="preserve">C18362</t>
  </si>
  <si>
    <t xml:space="preserve">C18363</t>
  </si>
  <si>
    <t xml:space="preserve">C18364</t>
  </si>
  <si>
    <t xml:space="preserve">C18365</t>
  </si>
  <si>
    <t xml:space="preserve">C18366</t>
  </si>
  <si>
    <t xml:space="preserve">C18367</t>
  </si>
  <si>
    <t xml:space="preserve">C18368</t>
  </si>
  <si>
    <t xml:space="preserve">C18369</t>
  </si>
  <si>
    <t xml:space="preserve">C18370</t>
  </si>
  <si>
    <t xml:space="preserve">C18371</t>
  </si>
  <si>
    <t xml:space="preserve">C18372</t>
  </si>
  <si>
    <t xml:space="preserve">C18373</t>
  </si>
  <si>
    <t xml:space="preserve">C18374</t>
  </si>
  <si>
    <t xml:space="preserve">C18375</t>
  </si>
  <si>
    <t xml:space="preserve">C18376</t>
  </si>
  <si>
    <t xml:space="preserve">C18377</t>
  </si>
  <si>
    <t xml:space="preserve">C18378</t>
  </si>
  <si>
    <t xml:space="preserve">C18379</t>
  </si>
  <si>
    <t xml:space="preserve">C18380</t>
  </si>
  <si>
    <t xml:space="preserve">C18381</t>
  </si>
  <si>
    <t xml:space="preserve">C18382</t>
  </si>
  <si>
    <t xml:space="preserve">C18383</t>
  </si>
  <si>
    <t xml:space="preserve">C18384</t>
  </si>
  <si>
    <t xml:space="preserve">C18385</t>
  </si>
  <si>
    <t xml:space="preserve">C18386</t>
  </si>
  <si>
    <t xml:space="preserve">C18387</t>
  </si>
  <si>
    <t xml:space="preserve">C18388</t>
  </si>
  <si>
    <t xml:space="preserve">C18389</t>
  </si>
  <si>
    <t xml:space="preserve">C18390</t>
  </si>
  <si>
    <t xml:space="preserve">C18391</t>
  </si>
  <si>
    <t xml:space="preserve">C18392</t>
  </si>
  <si>
    <t xml:space="preserve">C18393</t>
  </si>
  <si>
    <t xml:space="preserve">C18394</t>
  </si>
  <si>
    <t xml:space="preserve">C18395</t>
  </si>
  <si>
    <t xml:space="preserve">C18396</t>
  </si>
  <si>
    <t xml:space="preserve">C18397</t>
  </si>
  <si>
    <t xml:space="preserve">C18398</t>
  </si>
  <si>
    <t xml:space="preserve">C18399</t>
  </si>
  <si>
    <t xml:space="preserve">C18400</t>
  </si>
  <si>
    <t xml:space="preserve">C18401</t>
  </si>
  <si>
    <t xml:space="preserve">C18402</t>
  </si>
  <si>
    <t xml:space="preserve">C18403</t>
  </si>
  <si>
    <t xml:space="preserve">C18404</t>
  </si>
  <si>
    <t xml:space="preserve">C18405</t>
  </si>
  <si>
    <t xml:space="preserve">C18406</t>
  </si>
  <si>
    <t xml:space="preserve">C18407</t>
  </si>
  <si>
    <t xml:space="preserve">C18408</t>
  </si>
  <si>
    <t xml:space="preserve">C18409</t>
  </si>
  <si>
    <t xml:space="preserve">C18410</t>
  </si>
  <si>
    <t xml:space="preserve">C18411</t>
  </si>
  <si>
    <t xml:space="preserve">C18412</t>
  </si>
  <si>
    <t xml:space="preserve">C18413</t>
  </si>
  <si>
    <t xml:space="preserve">C18414</t>
  </si>
  <si>
    <t xml:space="preserve">C18415</t>
  </si>
  <si>
    <t xml:space="preserve">C18416</t>
  </si>
  <si>
    <t xml:space="preserve">C18417</t>
  </si>
  <si>
    <t xml:space="preserve">C18418</t>
  </si>
  <si>
    <t xml:space="preserve">C18419</t>
  </si>
  <si>
    <t xml:space="preserve">C18420</t>
  </si>
  <si>
    <t xml:space="preserve">C18421</t>
  </si>
  <si>
    <t xml:space="preserve">C18422</t>
  </si>
  <si>
    <t xml:space="preserve">C18423</t>
  </si>
  <si>
    <t xml:space="preserve">C18424</t>
  </si>
  <si>
    <t xml:space="preserve">C18425</t>
  </si>
  <si>
    <t xml:space="preserve">C18426</t>
  </si>
  <si>
    <t xml:space="preserve">C18427</t>
  </si>
  <si>
    <t xml:space="preserve">C18428</t>
  </si>
  <si>
    <t xml:space="preserve">C18429</t>
  </si>
  <si>
    <t xml:space="preserve">C18430</t>
  </si>
  <si>
    <t xml:space="preserve">C18431</t>
  </si>
  <si>
    <t xml:space="preserve">C18432</t>
  </si>
  <si>
    <t xml:space="preserve">C18433</t>
  </si>
  <si>
    <t xml:space="preserve">C18434</t>
  </si>
  <si>
    <t xml:space="preserve">C18435</t>
  </si>
  <si>
    <t xml:space="preserve">C18436</t>
  </si>
  <si>
    <t xml:space="preserve">C18437</t>
  </si>
  <si>
    <t xml:space="preserve">C18438</t>
  </si>
  <si>
    <t xml:space="preserve">C18439</t>
  </si>
  <si>
    <t xml:space="preserve">C18440</t>
  </si>
  <si>
    <t xml:space="preserve">C18441</t>
  </si>
  <si>
    <t xml:space="preserve">C18442</t>
  </si>
  <si>
    <t xml:space="preserve">C18443</t>
  </si>
  <si>
    <t xml:space="preserve">C18444</t>
  </si>
  <si>
    <t xml:space="preserve">C18445</t>
  </si>
  <si>
    <t xml:space="preserve">C18446</t>
  </si>
  <si>
    <t xml:space="preserve">C18447</t>
  </si>
  <si>
    <t xml:space="preserve">C18448</t>
  </si>
  <si>
    <t xml:space="preserve">C18449</t>
  </si>
  <si>
    <t xml:space="preserve">C18450</t>
  </si>
  <si>
    <t xml:space="preserve">C18451</t>
  </si>
  <si>
    <t xml:space="preserve">C18452</t>
  </si>
  <si>
    <t xml:space="preserve">C18453</t>
  </si>
  <si>
    <t xml:space="preserve">C18454</t>
  </si>
  <si>
    <t xml:space="preserve">C18455</t>
  </si>
  <si>
    <t xml:space="preserve">C18456</t>
  </si>
  <si>
    <t xml:space="preserve">C18457</t>
  </si>
  <si>
    <t xml:space="preserve">C18458</t>
  </si>
  <si>
    <t xml:space="preserve">C18459</t>
  </si>
  <si>
    <t xml:space="preserve">C18460</t>
  </si>
  <si>
    <t xml:space="preserve">C18461</t>
  </si>
  <si>
    <t xml:space="preserve">C18462</t>
  </si>
  <si>
    <t xml:space="preserve">C18463</t>
  </si>
  <si>
    <t xml:space="preserve">C18464</t>
  </si>
  <si>
    <t xml:space="preserve">C18465</t>
  </si>
  <si>
    <t xml:space="preserve">C18466</t>
  </si>
  <si>
    <t xml:space="preserve">C18467</t>
  </si>
  <si>
    <t xml:space="preserve">C18468</t>
  </si>
  <si>
    <t xml:space="preserve">C18469</t>
  </si>
  <si>
    <t xml:space="preserve">C18470</t>
  </si>
  <si>
    <t xml:space="preserve">C18471</t>
  </si>
  <si>
    <t xml:space="preserve">C18472</t>
  </si>
  <si>
    <t xml:space="preserve">C18473</t>
  </si>
  <si>
    <t xml:space="preserve">C18474</t>
  </si>
  <si>
    <t xml:space="preserve">C18475</t>
  </si>
  <si>
    <t xml:space="preserve">C18476</t>
  </si>
  <si>
    <t xml:space="preserve">C18477</t>
  </si>
  <si>
    <t xml:space="preserve">C18478</t>
  </si>
  <si>
    <t xml:space="preserve">C18479</t>
  </si>
  <si>
    <t xml:space="preserve">C18480</t>
  </si>
  <si>
    <t xml:space="preserve">C18481</t>
  </si>
  <si>
    <t xml:space="preserve">C18482</t>
  </si>
  <si>
    <t xml:space="preserve">C18483</t>
  </si>
  <si>
    <t xml:space="preserve">C18484</t>
  </si>
  <si>
    <t xml:space="preserve">C18485</t>
  </si>
  <si>
    <t xml:space="preserve">C18486</t>
  </si>
  <si>
    <t xml:space="preserve">C18487</t>
  </si>
  <si>
    <t xml:space="preserve">C18488</t>
  </si>
  <si>
    <t xml:space="preserve">C18489</t>
  </si>
  <si>
    <t xml:space="preserve">C18490</t>
  </si>
  <si>
    <t xml:space="preserve">C18491</t>
  </si>
  <si>
    <t xml:space="preserve">C18492</t>
  </si>
  <si>
    <t xml:space="preserve">C18493</t>
  </si>
  <si>
    <t xml:space="preserve">C18494</t>
  </si>
  <si>
    <t xml:space="preserve">C18495</t>
  </si>
  <si>
    <t xml:space="preserve">C18496</t>
  </si>
  <si>
    <t xml:space="preserve">C18497</t>
  </si>
  <si>
    <t xml:space="preserve">C18498</t>
  </si>
  <si>
    <t xml:space="preserve">C18499</t>
  </si>
  <si>
    <t xml:space="preserve">C18500</t>
  </si>
  <si>
    <t xml:space="preserve">C18501</t>
  </si>
  <si>
    <t xml:space="preserve">C18502</t>
  </si>
  <si>
    <t xml:space="preserve">C18503</t>
  </si>
  <si>
    <t xml:space="preserve">C18504</t>
  </si>
  <si>
    <t xml:space="preserve">C18505</t>
  </si>
  <si>
    <t xml:space="preserve">C18506</t>
  </si>
  <si>
    <t xml:space="preserve">C18507</t>
  </si>
  <si>
    <t xml:space="preserve">C18508</t>
  </si>
  <si>
    <t xml:space="preserve">C18509</t>
  </si>
  <si>
    <t xml:space="preserve">C18510</t>
  </si>
  <si>
    <t xml:space="preserve">C18511</t>
  </si>
  <si>
    <t xml:space="preserve">C18512</t>
  </si>
  <si>
    <t xml:space="preserve">C18513</t>
  </si>
  <si>
    <t xml:space="preserve">C18514</t>
  </si>
  <si>
    <t xml:space="preserve">C18515</t>
  </si>
  <si>
    <t xml:space="preserve">C18516</t>
  </si>
  <si>
    <t xml:space="preserve">C18517</t>
  </si>
  <si>
    <t xml:space="preserve">C18518</t>
  </si>
  <si>
    <t xml:space="preserve">C18519</t>
  </si>
  <si>
    <t xml:space="preserve">C18520</t>
  </si>
  <si>
    <t xml:space="preserve">C18521</t>
  </si>
  <si>
    <t xml:space="preserve">C18522</t>
  </si>
  <si>
    <t xml:space="preserve">C18523</t>
  </si>
  <si>
    <t xml:space="preserve">C18524</t>
  </si>
  <si>
    <t xml:space="preserve">C18525</t>
  </si>
  <si>
    <t xml:space="preserve">C18526</t>
  </si>
  <si>
    <t xml:space="preserve">C18527</t>
  </si>
  <si>
    <t xml:space="preserve">C18528</t>
  </si>
  <si>
    <t xml:space="preserve">C18529</t>
  </si>
  <si>
    <t xml:space="preserve">C18530</t>
  </si>
  <si>
    <t xml:space="preserve">C18531</t>
  </si>
  <si>
    <t xml:space="preserve">C18532</t>
  </si>
  <si>
    <t xml:space="preserve">C18533</t>
  </si>
  <si>
    <t xml:space="preserve">C18534</t>
  </si>
  <si>
    <t xml:space="preserve">C18535</t>
  </si>
  <si>
    <t xml:space="preserve">C18536</t>
  </si>
  <si>
    <t xml:space="preserve">C18537</t>
  </si>
  <si>
    <t xml:space="preserve">C18538</t>
  </si>
  <si>
    <t xml:space="preserve">C18539</t>
  </si>
  <si>
    <t xml:space="preserve">C18540</t>
  </si>
  <si>
    <t xml:space="preserve">C18541</t>
  </si>
  <si>
    <t xml:space="preserve">C18542</t>
  </si>
  <si>
    <t xml:space="preserve">C18543</t>
  </si>
  <si>
    <t xml:space="preserve">C18544</t>
  </si>
  <si>
    <t xml:space="preserve">C18545</t>
  </si>
  <si>
    <t xml:space="preserve">C18546</t>
  </si>
  <si>
    <t xml:space="preserve">C18547</t>
  </si>
  <si>
    <t xml:space="preserve">C18548</t>
  </si>
  <si>
    <t xml:space="preserve">C18549</t>
  </si>
  <si>
    <t xml:space="preserve">C18550</t>
  </si>
  <si>
    <t xml:space="preserve">C18551</t>
  </si>
  <si>
    <t xml:space="preserve">C18552</t>
  </si>
  <si>
    <t xml:space="preserve">C18553</t>
  </si>
  <si>
    <t xml:space="preserve">C18554</t>
  </si>
  <si>
    <t xml:space="preserve">C18555</t>
  </si>
  <si>
    <t xml:space="preserve">C18556</t>
  </si>
  <si>
    <t xml:space="preserve">C18557</t>
  </si>
  <si>
    <t xml:space="preserve">C18558</t>
  </si>
  <si>
    <t xml:space="preserve">C18559</t>
  </si>
  <si>
    <t xml:space="preserve">C18560</t>
  </si>
  <si>
    <t xml:space="preserve">C18561</t>
  </si>
  <si>
    <t xml:space="preserve">C18562</t>
  </si>
  <si>
    <t xml:space="preserve">C18563</t>
  </si>
  <si>
    <t xml:space="preserve">C18564</t>
  </si>
  <si>
    <t xml:space="preserve">C18565</t>
  </si>
  <si>
    <t xml:space="preserve">C18566</t>
  </si>
  <si>
    <t xml:space="preserve">C18567</t>
  </si>
  <si>
    <t xml:space="preserve">C18568</t>
  </si>
  <si>
    <t xml:space="preserve">C18569</t>
  </si>
  <si>
    <t xml:space="preserve">C18570</t>
  </si>
  <si>
    <t xml:space="preserve">C18571</t>
  </si>
  <si>
    <t xml:space="preserve">C18572</t>
  </si>
  <si>
    <t xml:space="preserve">C18573</t>
  </si>
  <si>
    <t xml:space="preserve">C18574</t>
  </si>
  <si>
    <t xml:space="preserve">C18575</t>
  </si>
  <si>
    <t xml:space="preserve">C18576</t>
  </si>
  <si>
    <t xml:space="preserve">C18577</t>
  </si>
  <si>
    <t xml:space="preserve">C18578</t>
  </si>
  <si>
    <t xml:space="preserve">C18579</t>
  </si>
  <si>
    <t xml:space="preserve">C18580</t>
  </si>
  <si>
    <t xml:space="preserve">C18581</t>
  </si>
  <si>
    <t xml:space="preserve">C18582</t>
  </si>
  <si>
    <t xml:space="preserve">C18583</t>
  </si>
  <si>
    <t xml:space="preserve">C18584</t>
  </si>
  <si>
    <t xml:space="preserve">C18585</t>
  </si>
  <si>
    <t xml:space="preserve">C18586</t>
  </si>
  <si>
    <t xml:space="preserve">C18587</t>
  </si>
  <si>
    <t xml:space="preserve">C18588</t>
  </si>
  <si>
    <t xml:space="preserve">C18589</t>
  </si>
  <si>
    <t xml:space="preserve">C18590</t>
  </si>
  <si>
    <t xml:space="preserve">C18591</t>
  </si>
  <si>
    <t xml:space="preserve">C18592</t>
  </si>
  <si>
    <t xml:space="preserve">C18593</t>
  </si>
  <si>
    <t xml:space="preserve">C18594</t>
  </si>
  <si>
    <t xml:space="preserve">C18595</t>
  </si>
  <si>
    <t xml:space="preserve">C18596</t>
  </si>
  <si>
    <t xml:space="preserve">C18597</t>
  </si>
  <si>
    <t xml:space="preserve">C18598</t>
  </si>
  <si>
    <t xml:space="preserve">C18599</t>
  </si>
  <si>
    <t xml:space="preserve">C18600</t>
  </si>
  <si>
    <t xml:space="preserve">C18601</t>
  </si>
  <si>
    <t xml:space="preserve">C18602</t>
  </si>
  <si>
    <t xml:space="preserve">C18603</t>
  </si>
  <si>
    <t xml:space="preserve">C18604</t>
  </si>
  <si>
    <t xml:space="preserve">C18605</t>
  </si>
  <si>
    <t xml:space="preserve">C18606</t>
  </si>
  <si>
    <t xml:space="preserve">C18607</t>
  </si>
  <si>
    <t xml:space="preserve">C18608</t>
  </si>
  <si>
    <t xml:space="preserve">C18609</t>
  </si>
  <si>
    <t xml:space="preserve">C18610</t>
  </si>
  <si>
    <t xml:space="preserve">C18611</t>
  </si>
  <si>
    <t xml:space="preserve">C18612</t>
  </si>
  <si>
    <t xml:space="preserve">C18613</t>
  </si>
  <si>
    <t xml:space="preserve">C18614</t>
  </si>
  <si>
    <t xml:space="preserve">C18615</t>
  </si>
  <si>
    <t xml:space="preserve">C18616</t>
  </si>
  <si>
    <t xml:space="preserve">C18617</t>
  </si>
  <si>
    <t xml:space="preserve">C18618</t>
  </si>
  <si>
    <t xml:space="preserve">C18619</t>
  </si>
  <si>
    <t xml:space="preserve">C18620</t>
  </si>
  <si>
    <t xml:space="preserve">C18621</t>
  </si>
  <si>
    <t xml:space="preserve">C18622</t>
  </si>
  <si>
    <t xml:space="preserve">C18623</t>
  </si>
  <si>
    <t xml:space="preserve">C18624</t>
  </si>
  <si>
    <t xml:space="preserve">C18625</t>
  </si>
  <si>
    <t xml:space="preserve">C18626</t>
  </si>
  <si>
    <t xml:space="preserve">C18627</t>
  </si>
  <si>
    <t xml:space="preserve">C18628</t>
  </si>
  <si>
    <t xml:space="preserve">C18629</t>
  </si>
  <si>
    <t xml:space="preserve">C18630</t>
  </si>
  <si>
    <t xml:space="preserve">C18631</t>
  </si>
  <si>
    <t xml:space="preserve">C18632</t>
  </si>
  <si>
    <t xml:space="preserve">C18633</t>
  </si>
  <si>
    <t xml:space="preserve">C18634</t>
  </si>
  <si>
    <t xml:space="preserve">C18635</t>
  </si>
  <si>
    <t xml:space="preserve">C18636</t>
  </si>
  <si>
    <t xml:space="preserve">C18637</t>
  </si>
  <si>
    <t xml:space="preserve">C18638</t>
  </si>
  <si>
    <t xml:space="preserve">C18639</t>
  </si>
  <si>
    <t xml:space="preserve">C18640</t>
  </si>
  <si>
    <t xml:space="preserve">C18641</t>
  </si>
  <si>
    <t xml:space="preserve">C18642</t>
  </si>
  <si>
    <t xml:space="preserve">C18643</t>
  </si>
  <si>
    <t xml:space="preserve">C18644</t>
  </si>
  <si>
    <t xml:space="preserve">C18645</t>
  </si>
  <si>
    <t xml:space="preserve">C18646</t>
  </si>
  <si>
    <t xml:space="preserve">C18647</t>
  </si>
  <si>
    <t xml:space="preserve">C18648</t>
  </si>
  <si>
    <t xml:space="preserve">C18649</t>
  </si>
  <si>
    <t xml:space="preserve">C18650</t>
  </si>
  <si>
    <t xml:space="preserve">C18651</t>
  </si>
  <si>
    <t xml:space="preserve">C18652</t>
  </si>
  <si>
    <t xml:space="preserve">C18653</t>
  </si>
  <si>
    <t xml:space="preserve">C18654</t>
  </si>
  <si>
    <t xml:space="preserve">C18655</t>
  </si>
  <si>
    <t xml:space="preserve">C18656</t>
  </si>
  <si>
    <t xml:space="preserve">C18657</t>
  </si>
  <si>
    <t xml:space="preserve">C18658</t>
  </si>
  <si>
    <t xml:space="preserve">C18659</t>
  </si>
  <si>
    <t xml:space="preserve">C18660</t>
  </si>
  <si>
    <t xml:space="preserve">C18661</t>
  </si>
  <si>
    <t xml:space="preserve">C18662</t>
  </si>
  <si>
    <t xml:space="preserve">C18663</t>
  </si>
  <si>
    <t xml:space="preserve">C18664</t>
  </si>
  <si>
    <t xml:space="preserve">C18665</t>
  </si>
  <si>
    <t xml:space="preserve">C18666</t>
  </si>
  <si>
    <t xml:space="preserve">C18667</t>
  </si>
  <si>
    <t xml:space="preserve">C18668</t>
  </si>
  <si>
    <t xml:space="preserve">C18669</t>
  </si>
  <si>
    <t xml:space="preserve">C18670</t>
  </si>
  <si>
    <t xml:space="preserve">C18671</t>
  </si>
  <si>
    <t xml:space="preserve">C18672</t>
  </si>
  <si>
    <t xml:space="preserve">C18673</t>
  </si>
  <si>
    <t xml:space="preserve">C18674</t>
  </si>
  <si>
    <t xml:space="preserve">C18675</t>
  </si>
  <si>
    <t xml:space="preserve">C18676</t>
  </si>
  <si>
    <t xml:space="preserve">C18677</t>
  </si>
  <si>
    <t xml:space="preserve">C18678</t>
  </si>
  <si>
    <t xml:space="preserve">C18679</t>
  </si>
  <si>
    <t xml:space="preserve">C18680</t>
  </si>
  <si>
    <t xml:space="preserve">C18681</t>
  </si>
  <si>
    <t xml:space="preserve">C18682</t>
  </si>
  <si>
    <t xml:space="preserve">C18683</t>
  </si>
  <si>
    <t xml:space="preserve">C18684</t>
  </si>
  <si>
    <t xml:space="preserve">C18685</t>
  </si>
  <si>
    <t xml:space="preserve">C18686</t>
  </si>
  <si>
    <t xml:space="preserve">C18687</t>
  </si>
  <si>
    <t xml:space="preserve">C18688</t>
  </si>
  <si>
    <t xml:space="preserve">C18689</t>
  </si>
  <si>
    <t xml:space="preserve">C18690</t>
  </si>
  <si>
    <t xml:space="preserve">C18691</t>
  </si>
  <si>
    <t xml:space="preserve">C18692</t>
  </si>
  <si>
    <t xml:space="preserve">C18693</t>
  </si>
  <si>
    <t xml:space="preserve">C18694</t>
  </si>
  <si>
    <t xml:space="preserve">C18695</t>
  </si>
  <si>
    <t xml:space="preserve">C18696</t>
  </si>
  <si>
    <t xml:space="preserve">C18697</t>
  </si>
  <si>
    <t xml:space="preserve">C18698</t>
  </si>
  <si>
    <t xml:space="preserve">C18699</t>
  </si>
  <si>
    <t xml:space="preserve">C18700</t>
  </si>
  <si>
    <t xml:space="preserve">C18701</t>
  </si>
  <si>
    <t xml:space="preserve">C18702</t>
  </si>
  <si>
    <t xml:space="preserve">C18703</t>
  </si>
  <si>
    <t xml:space="preserve">C18704</t>
  </si>
  <si>
    <t xml:space="preserve">C18705</t>
  </si>
  <si>
    <t xml:space="preserve">C18706</t>
  </si>
  <si>
    <t xml:space="preserve">C18707</t>
  </si>
  <si>
    <t xml:space="preserve">C18708</t>
  </si>
  <si>
    <t xml:space="preserve">C18709</t>
  </si>
  <si>
    <t xml:space="preserve">C18710</t>
  </si>
  <si>
    <t xml:space="preserve">C18711</t>
  </si>
  <si>
    <t xml:space="preserve">C18712</t>
  </si>
  <si>
    <t xml:space="preserve">C18713</t>
  </si>
  <si>
    <t xml:space="preserve">C18714</t>
  </si>
  <si>
    <t xml:space="preserve">C18715</t>
  </si>
  <si>
    <t xml:space="preserve">C18716</t>
  </si>
  <si>
    <t xml:space="preserve">C18717</t>
  </si>
  <si>
    <t xml:space="preserve">C18718</t>
  </si>
  <si>
    <t xml:space="preserve">C18719</t>
  </si>
  <si>
    <t xml:space="preserve">C18720</t>
  </si>
  <si>
    <t xml:space="preserve">C18721</t>
  </si>
  <si>
    <t xml:space="preserve">C18722</t>
  </si>
  <si>
    <t xml:space="preserve">C18723</t>
  </si>
  <si>
    <t xml:space="preserve">C18724</t>
  </si>
  <si>
    <t xml:space="preserve">C18725</t>
  </si>
  <si>
    <t xml:space="preserve">C18726</t>
  </si>
  <si>
    <t xml:space="preserve">C18727</t>
  </si>
  <si>
    <t xml:space="preserve">C18728</t>
  </si>
  <si>
    <t xml:space="preserve">C18729</t>
  </si>
  <si>
    <t xml:space="preserve">C18730</t>
  </si>
  <si>
    <t xml:space="preserve">C18731</t>
  </si>
  <si>
    <t xml:space="preserve">C18732</t>
  </si>
  <si>
    <t xml:space="preserve">C18733</t>
  </si>
  <si>
    <t xml:space="preserve">C18734</t>
  </si>
  <si>
    <t xml:space="preserve">C18735</t>
  </si>
  <si>
    <t xml:space="preserve">C18736</t>
  </si>
  <si>
    <t xml:space="preserve">C18737</t>
  </si>
  <si>
    <t xml:space="preserve">C18738</t>
  </si>
  <si>
    <t xml:space="preserve">C18739</t>
  </si>
  <si>
    <t xml:space="preserve">C18740</t>
  </si>
  <si>
    <t xml:space="preserve">C18741</t>
  </si>
  <si>
    <t xml:space="preserve">C18742</t>
  </si>
  <si>
    <t xml:space="preserve">C18743</t>
  </si>
  <si>
    <t xml:space="preserve">C18744</t>
  </si>
  <si>
    <t xml:space="preserve">C18745</t>
  </si>
  <si>
    <t xml:space="preserve">C18746</t>
  </si>
  <si>
    <t xml:space="preserve">C18747</t>
  </si>
  <si>
    <t xml:space="preserve">C18748</t>
  </si>
  <si>
    <t xml:space="preserve">C18749</t>
  </si>
  <si>
    <t xml:space="preserve">C18750</t>
  </si>
  <si>
    <t xml:space="preserve">C18751</t>
  </si>
  <si>
    <t xml:space="preserve">C18752</t>
  </si>
  <si>
    <t xml:space="preserve">C18753</t>
  </si>
  <si>
    <t xml:space="preserve">C18754</t>
  </si>
  <si>
    <t xml:space="preserve">C18755</t>
  </si>
  <si>
    <t xml:space="preserve">C18756</t>
  </si>
  <si>
    <t xml:space="preserve">C18757</t>
  </si>
  <si>
    <t xml:space="preserve">C18758</t>
  </si>
  <si>
    <t xml:space="preserve">C18759</t>
  </si>
  <si>
    <t xml:space="preserve">C18760</t>
  </si>
  <si>
    <t xml:space="preserve">C18761</t>
  </si>
  <si>
    <t xml:space="preserve">C18762</t>
  </si>
  <si>
    <t xml:space="preserve">C18763</t>
  </si>
  <si>
    <t xml:space="preserve">C18764</t>
  </si>
  <si>
    <t xml:space="preserve">C18765</t>
  </si>
  <si>
    <t xml:space="preserve">C18766</t>
  </si>
  <si>
    <t xml:space="preserve">C18767</t>
  </si>
  <si>
    <t xml:space="preserve">C18768</t>
  </si>
  <si>
    <t xml:space="preserve">C18769</t>
  </si>
  <si>
    <t xml:space="preserve">C18770</t>
  </si>
  <si>
    <t xml:space="preserve">C18771</t>
  </si>
  <si>
    <t xml:space="preserve">C18772</t>
  </si>
  <si>
    <t xml:space="preserve">C18773</t>
  </si>
  <si>
    <t xml:space="preserve">C18774</t>
  </si>
  <si>
    <t xml:space="preserve">C18775</t>
  </si>
  <si>
    <t xml:space="preserve">C18776</t>
  </si>
  <si>
    <t xml:space="preserve">C18777</t>
  </si>
  <si>
    <t xml:space="preserve">C18778</t>
  </si>
  <si>
    <t xml:space="preserve">C18779</t>
  </si>
  <si>
    <t xml:space="preserve">C18780</t>
  </si>
  <si>
    <t xml:space="preserve">C18781</t>
  </si>
  <si>
    <t xml:space="preserve">C18782</t>
  </si>
  <si>
    <t xml:space="preserve">C18783</t>
  </si>
  <si>
    <t xml:space="preserve">C18784</t>
  </si>
  <si>
    <t xml:space="preserve">C18785</t>
  </si>
  <si>
    <t xml:space="preserve">C18786</t>
  </si>
  <si>
    <t xml:space="preserve">C18787</t>
  </si>
  <si>
    <t xml:space="preserve">C18788</t>
  </si>
  <si>
    <t xml:space="preserve">C18789</t>
  </si>
  <si>
    <t xml:space="preserve">C18790</t>
  </si>
  <si>
    <t xml:space="preserve">C18791</t>
  </si>
  <si>
    <t xml:space="preserve">C18792</t>
  </si>
  <si>
    <t xml:space="preserve">C18793</t>
  </si>
  <si>
    <t xml:space="preserve">C18794</t>
  </si>
  <si>
    <t xml:space="preserve">C18795</t>
  </si>
  <si>
    <t xml:space="preserve">C18796</t>
  </si>
  <si>
    <t xml:space="preserve">C18797</t>
  </si>
  <si>
    <t xml:space="preserve">C18798</t>
  </si>
  <si>
    <t xml:space="preserve">C18799</t>
  </si>
  <si>
    <t xml:space="preserve">C18800</t>
  </si>
  <si>
    <t xml:space="preserve">C18801</t>
  </si>
  <si>
    <t xml:space="preserve">C18802</t>
  </si>
  <si>
    <t xml:space="preserve">C18803</t>
  </si>
  <si>
    <t xml:space="preserve">C18804</t>
  </si>
  <si>
    <t xml:space="preserve">C18805</t>
  </si>
  <si>
    <t xml:space="preserve">C18806</t>
  </si>
  <si>
    <t xml:space="preserve">C18807</t>
  </si>
  <si>
    <t xml:space="preserve">C18808</t>
  </si>
  <si>
    <t xml:space="preserve">C18809</t>
  </si>
  <si>
    <t xml:space="preserve">C18810</t>
  </si>
  <si>
    <t xml:space="preserve">C18811</t>
  </si>
  <si>
    <t xml:space="preserve">C18812</t>
  </si>
  <si>
    <t xml:space="preserve">C18813</t>
  </si>
  <si>
    <t xml:space="preserve">C18814</t>
  </si>
  <si>
    <t xml:space="preserve">C18815</t>
  </si>
  <si>
    <t xml:space="preserve">C18816</t>
  </si>
  <si>
    <t xml:space="preserve">C18817</t>
  </si>
  <si>
    <t xml:space="preserve">C18818</t>
  </si>
  <si>
    <t xml:space="preserve">C18819</t>
  </si>
  <si>
    <t xml:space="preserve">C18820</t>
  </si>
  <si>
    <t xml:space="preserve">C18821</t>
  </si>
  <si>
    <t xml:space="preserve">C18822</t>
  </si>
  <si>
    <t xml:space="preserve">C18823</t>
  </si>
  <si>
    <t xml:space="preserve">C18824</t>
  </si>
  <si>
    <t xml:space="preserve">C18825</t>
  </si>
  <si>
    <t xml:space="preserve">C18826</t>
  </si>
  <si>
    <t xml:space="preserve">C18827</t>
  </si>
  <si>
    <t xml:space="preserve">C18828</t>
  </si>
  <si>
    <t xml:space="preserve">C18829</t>
  </si>
  <si>
    <t xml:space="preserve">C18830</t>
  </si>
  <si>
    <t xml:space="preserve">C18831</t>
  </si>
  <si>
    <t xml:space="preserve">C18832</t>
  </si>
  <si>
    <t xml:space="preserve">C18833</t>
  </si>
  <si>
    <t xml:space="preserve">C18834</t>
  </si>
  <si>
    <t xml:space="preserve">C18835</t>
  </si>
  <si>
    <t xml:space="preserve">C18836</t>
  </si>
  <si>
    <t xml:space="preserve">C18837</t>
  </si>
  <si>
    <t xml:space="preserve">C18838</t>
  </si>
  <si>
    <t xml:space="preserve">C18839</t>
  </si>
  <si>
    <t xml:space="preserve">C18840</t>
  </si>
  <si>
    <t xml:space="preserve">C18841</t>
  </si>
  <si>
    <t xml:space="preserve">C18842</t>
  </si>
  <si>
    <t xml:space="preserve">C18843</t>
  </si>
  <si>
    <t xml:space="preserve">C18844</t>
  </si>
  <si>
    <t xml:space="preserve">C18845</t>
  </si>
  <si>
    <t xml:space="preserve">C18846</t>
  </si>
  <si>
    <t xml:space="preserve">C18847</t>
  </si>
  <si>
    <t xml:space="preserve">C18848</t>
  </si>
  <si>
    <t xml:space="preserve">C18849</t>
  </si>
  <si>
    <t xml:space="preserve">C18850</t>
  </si>
  <si>
    <t xml:space="preserve">C18851</t>
  </si>
  <si>
    <t xml:space="preserve">C18852</t>
  </si>
  <si>
    <t xml:space="preserve">C18853</t>
  </si>
  <si>
    <t xml:space="preserve">C18854</t>
  </si>
  <si>
    <t xml:space="preserve">C18855</t>
  </si>
  <si>
    <t xml:space="preserve">C18856</t>
  </si>
  <si>
    <t xml:space="preserve">C18857</t>
  </si>
  <si>
    <t xml:space="preserve">C18858</t>
  </si>
  <si>
    <t xml:space="preserve">C18859</t>
  </si>
  <si>
    <t xml:space="preserve">C18860</t>
  </si>
  <si>
    <t xml:space="preserve">C18861</t>
  </si>
  <si>
    <t xml:space="preserve">C18862</t>
  </si>
  <si>
    <t xml:space="preserve">C18863</t>
  </si>
  <si>
    <t xml:space="preserve">C18864</t>
  </si>
  <si>
    <t xml:space="preserve">C18865</t>
  </si>
  <si>
    <t xml:space="preserve">C18866</t>
  </si>
  <si>
    <t xml:space="preserve">C18867</t>
  </si>
  <si>
    <t xml:space="preserve">C18868</t>
  </si>
  <si>
    <t xml:space="preserve">C18869</t>
  </si>
  <si>
    <t xml:space="preserve">C18870</t>
  </si>
  <si>
    <t xml:space="preserve">C18871</t>
  </si>
  <si>
    <t xml:space="preserve">C18872</t>
  </si>
  <si>
    <t xml:space="preserve">C18873</t>
  </si>
  <si>
    <t xml:space="preserve">C18874</t>
  </si>
  <si>
    <t xml:space="preserve">C18875</t>
  </si>
  <si>
    <t xml:space="preserve">C18876</t>
  </si>
  <si>
    <t xml:space="preserve">C18877</t>
  </si>
  <si>
    <t xml:space="preserve">C18878</t>
  </si>
  <si>
    <t xml:space="preserve">C18879</t>
  </si>
  <si>
    <t xml:space="preserve">C18880</t>
  </si>
  <si>
    <t xml:space="preserve">C18881</t>
  </si>
  <si>
    <t xml:space="preserve">C18882</t>
  </si>
  <si>
    <t xml:space="preserve">C18883</t>
  </si>
  <si>
    <t xml:space="preserve">C18884</t>
  </si>
  <si>
    <t xml:space="preserve">C18885</t>
  </si>
  <si>
    <t xml:space="preserve">C18886</t>
  </si>
  <si>
    <t xml:space="preserve">C18887</t>
  </si>
  <si>
    <t xml:space="preserve">C18888</t>
  </si>
  <si>
    <t xml:space="preserve">C18889</t>
  </si>
  <si>
    <t xml:space="preserve">C18890</t>
  </si>
  <si>
    <t xml:space="preserve">C18891</t>
  </si>
  <si>
    <t xml:space="preserve">C18892</t>
  </si>
  <si>
    <t xml:space="preserve">C18893</t>
  </si>
  <si>
    <t xml:space="preserve">C18894</t>
  </si>
  <si>
    <t xml:space="preserve">C18895</t>
  </si>
  <si>
    <t xml:space="preserve">C18896</t>
  </si>
  <si>
    <t xml:space="preserve">C18897</t>
  </si>
  <si>
    <t xml:space="preserve">C18898</t>
  </si>
  <si>
    <t xml:space="preserve">C18899</t>
  </si>
  <si>
    <t xml:space="preserve">C18900</t>
  </si>
  <si>
    <t xml:space="preserve">C18901</t>
  </si>
  <si>
    <t xml:space="preserve">C18902</t>
  </si>
  <si>
    <t xml:space="preserve">C18903</t>
  </si>
  <si>
    <t xml:space="preserve">C18904</t>
  </si>
  <si>
    <t xml:space="preserve">C18905</t>
  </si>
  <si>
    <t xml:space="preserve">C18906</t>
  </si>
  <si>
    <t xml:space="preserve">C18907</t>
  </si>
  <si>
    <t xml:space="preserve">C18908</t>
  </si>
  <si>
    <t xml:space="preserve">C18909</t>
  </si>
  <si>
    <t xml:space="preserve">C18910</t>
  </si>
  <si>
    <t xml:space="preserve">C18911</t>
  </si>
  <si>
    <t xml:space="preserve">C18912</t>
  </si>
  <si>
    <t xml:space="preserve">C18913</t>
  </si>
  <si>
    <t xml:space="preserve">C18914</t>
  </si>
  <si>
    <t xml:space="preserve">C18915</t>
  </si>
  <si>
    <t xml:space="preserve">C18916</t>
  </si>
  <si>
    <t xml:space="preserve">C18917</t>
  </si>
  <si>
    <t xml:space="preserve">C18918</t>
  </si>
  <si>
    <t xml:space="preserve">C18919</t>
  </si>
  <si>
    <t xml:space="preserve">C18920</t>
  </si>
  <si>
    <t xml:space="preserve">C18921</t>
  </si>
  <si>
    <t xml:space="preserve">C18922</t>
  </si>
  <si>
    <t xml:space="preserve">C18923</t>
  </si>
  <si>
    <t xml:space="preserve">C18924</t>
  </si>
  <si>
    <t xml:space="preserve">C18925</t>
  </si>
  <si>
    <t xml:space="preserve">C18926</t>
  </si>
  <si>
    <t xml:space="preserve">C18927</t>
  </si>
  <si>
    <t xml:space="preserve">C18928</t>
  </si>
  <si>
    <t xml:space="preserve">C18929</t>
  </si>
  <si>
    <t xml:space="preserve">C18930</t>
  </si>
  <si>
    <t xml:space="preserve">C18931</t>
  </si>
  <si>
    <t xml:space="preserve">C18932</t>
  </si>
  <si>
    <t xml:space="preserve">C18933</t>
  </si>
  <si>
    <t xml:space="preserve">C18934</t>
  </si>
  <si>
    <t xml:space="preserve">C18935</t>
  </si>
  <si>
    <t xml:space="preserve">C18936</t>
  </si>
  <si>
    <t xml:space="preserve">C18937</t>
  </si>
  <si>
    <t xml:space="preserve">C18938</t>
  </si>
  <si>
    <t xml:space="preserve">C18939</t>
  </si>
  <si>
    <t xml:space="preserve">C18940</t>
  </si>
  <si>
    <t xml:space="preserve">C18941</t>
  </si>
  <si>
    <t xml:space="preserve">C18942</t>
  </si>
  <si>
    <t xml:space="preserve">C18943</t>
  </si>
  <si>
    <t xml:space="preserve">C18944</t>
  </si>
  <si>
    <t xml:space="preserve">C18945</t>
  </si>
  <si>
    <t xml:space="preserve">C18946</t>
  </si>
  <si>
    <t xml:space="preserve">C18947</t>
  </si>
  <si>
    <t xml:space="preserve">C18948</t>
  </si>
  <si>
    <t xml:space="preserve">C18949</t>
  </si>
  <si>
    <t xml:space="preserve">C18950</t>
  </si>
  <si>
    <t xml:space="preserve">C18951</t>
  </si>
  <si>
    <t xml:space="preserve">C18952</t>
  </si>
  <si>
    <t xml:space="preserve">C18953</t>
  </si>
  <si>
    <t xml:space="preserve">C18954</t>
  </si>
  <si>
    <t xml:space="preserve">C18955</t>
  </si>
  <si>
    <t xml:space="preserve">C18956</t>
  </si>
  <si>
    <t xml:space="preserve">C18957</t>
  </si>
  <si>
    <t xml:space="preserve">C18958</t>
  </si>
  <si>
    <t xml:space="preserve">C18959</t>
  </si>
  <si>
    <t xml:space="preserve">C18960</t>
  </si>
  <si>
    <t xml:space="preserve">C18961</t>
  </si>
  <si>
    <t xml:space="preserve">C18962</t>
  </si>
  <si>
    <t xml:space="preserve">C18963</t>
  </si>
  <si>
    <t xml:space="preserve">C18964</t>
  </si>
  <si>
    <t xml:space="preserve">C18965</t>
  </si>
  <si>
    <t xml:space="preserve">C18966</t>
  </si>
  <si>
    <t xml:space="preserve">C18967</t>
  </si>
  <si>
    <t xml:space="preserve">C18968</t>
  </si>
  <si>
    <t xml:space="preserve">C18969</t>
  </si>
  <si>
    <t xml:space="preserve">C18970</t>
  </si>
  <si>
    <t xml:space="preserve">C18971</t>
  </si>
  <si>
    <t xml:space="preserve">C18972</t>
  </si>
  <si>
    <t xml:space="preserve">C18973</t>
  </si>
  <si>
    <t xml:space="preserve">C18974</t>
  </si>
  <si>
    <t xml:space="preserve">C18975</t>
  </si>
  <si>
    <t xml:space="preserve">C18976</t>
  </si>
  <si>
    <t xml:space="preserve">C18977</t>
  </si>
  <si>
    <t xml:space="preserve">C18978</t>
  </si>
  <si>
    <t xml:space="preserve">C18979</t>
  </si>
  <si>
    <t xml:space="preserve">C18980</t>
  </si>
  <si>
    <t xml:space="preserve">C18981</t>
  </si>
  <si>
    <t xml:space="preserve">C18982</t>
  </si>
  <si>
    <t xml:space="preserve">C18983</t>
  </si>
  <si>
    <t xml:space="preserve">C18984</t>
  </si>
  <si>
    <t xml:space="preserve">C18985</t>
  </si>
  <si>
    <t xml:space="preserve">C18986</t>
  </si>
  <si>
    <t xml:space="preserve">C18987</t>
  </si>
  <si>
    <t xml:space="preserve">C18988</t>
  </si>
  <si>
    <t xml:space="preserve">C18989</t>
  </si>
  <si>
    <t xml:space="preserve">C18990</t>
  </si>
  <si>
    <t xml:space="preserve">C18991</t>
  </si>
  <si>
    <t xml:space="preserve">C18992</t>
  </si>
  <si>
    <t xml:space="preserve">C18993</t>
  </si>
  <si>
    <t xml:space="preserve">C18994</t>
  </si>
  <si>
    <t xml:space="preserve">C18995</t>
  </si>
  <si>
    <t xml:space="preserve">C18996</t>
  </si>
  <si>
    <t xml:space="preserve">C18997</t>
  </si>
  <si>
    <t xml:space="preserve">C18998</t>
  </si>
  <si>
    <t xml:space="preserve">C18999</t>
  </si>
  <si>
    <t xml:space="preserve">C19000</t>
  </si>
  <si>
    <t xml:space="preserve">C19001</t>
  </si>
  <si>
    <t xml:space="preserve">C19002</t>
  </si>
  <si>
    <t xml:space="preserve">C19003</t>
  </si>
  <si>
    <t xml:space="preserve">C19004</t>
  </si>
  <si>
    <t xml:space="preserve">C19005</t>
  </si>
  <si>
    <t xml:space="preserve">C19006</t>
  </si>
  <si>
    <t xml:space="preserve">C19007</t>
  </si>
  <si>
    <t xml:space="preserve">C19008</t>
  </si>
  <si>
    <t xml:space="preserve">C19009</t>
  </si>
  <si>
    <t xml:space="preserve">C19010</t>
  </si>
  <si>
    <t xml:space="preserve">C19011</t>
  </si>
  <si>
    <t xml:space="preserve">C19012</t>
  </si>
  <si>
    <t xml:space="preserve">C19013</t>
  </si>
  <si>
    <t xml:space="preserve">C19014</t>
  </si>
  <si>
    <t xml:space="preserve">C19015</t>
  </si>
  <si>
    <t xml:space="preserve">C19016</t>
  </si>
  <si>
    <t xml:space="preserve">C19017</t>
  </si>
  <si>
    <t xml:space="preserve">C19018</t>
  </si>
  <si>
    <t xml:space="preserve">C19019</t>
  </si>
  <si>
    <t xml:space="preserve">C19020</t>
  </si>
  <si>
    <t xml:space="preserve">C19021</t>
  </si>
  <si>
    <t xml:space="preserve">C19022</t>
  </si>
  <si>
    <t xml:space="preserve">C19023</t>
  </si>
  <si>
    <t xml:space="preserve">C19024</t>
  </si>
  <si>
    <t xml:space="preserve">C19025</t>
  </si>
  <si>
    <t xml:space="preserve">C19026</t>
  </si>
  <si>
    <t xml:space="preserve">C19027</t>
  </si>
  <si>
    <t xml:space="preserve">C19028</t>
  </si>
  <si>
    <t xml:space="preserve">C19029</t>
  </si>
  <si>
    <t xml:space="preserve">C19030</t>
  </si>
  <si>
    <t xml:space="preserve">C19031</t>
  </si>
  <si>
    <t xml:space="preserve">C19032</t>
  </si>
  <si>
    <t xml:space="preserve">C19033</t>
  </si>
  <si>
    <t xml:space="preserve">C19034</t>
  </si>
  <si>
    <t xml:space="preserve">C19035</t>
  </si>
  <si>
    <t xml:space="preserve">C19036</t>
  </si>
  <si>
    <t xml:space="preserve">C19037</t>
  </si>
  <si>
    <t xml:space="preserve">C19038</t>
  </si>
  <si>
    <t xml:space="preserve">C19039</t>
  </si>
  <si>
    <t xml:space="preserve">C19040</t>
  </si>
  <si>
    <t xml:space="preserve">C19041</t>
  </si>
  <si>
    <t xml:space="preserve">C19042</t>
  </si>
  <si>
    <t xml:space="preserve">C19043</t>
  </si>
  <si>
    <t xml:space="preserve">C19044</t>
  </si>
  <si>
    <t xml:space="preserve">C19045</t>
  </si>
  <si>
    <t xml:space="preserve">C19046</t>
  </si>
  <si>
    <t xml:space="preserve">C19047</t>
  </si>
  <si>
    <t xml:space="preserve">C19048</t>
  </si>
  <si>
    <t xml:space="preserve">C19049</t>
  </si>
  <si>
    <t xml:space="preserve">C19050</t>
  </si>
  <si>
    <t xml:space="preserve">C19051</t>
  </si>
  <si>
    <t xml:space="preserve">C19052</t>
  </si>
  <si>
    <t xml:space="preserve">C19053</t>
  </si>
  <si>
    <t xml:space="preserve">C19054</t>
  </si>
  <si>
    <t xml:space="preserve">C19055</t>
  </si>
  <si>
    <t xml:space="preserve">C19056</t>
  </si>
  <si>
    <t xml:space="preserve">C19057</t>
  </si>
  <si>
    <t xml:space="preserve">C19058</t>
  </si>
  <si>
    <t xml:space="preserve">C19059</t>
  </si>
  <si>
    <t xml:space="preserve">C19060</t>
  </si>
  <si>
    <t xml:space="preserve">C19061</t>
  </si>
  <si>
    <t xml:space="preserve">C19062</t>
  </si>
  <si>
    <t xml:space="preserve">C19063</t>
  </si>
  <si>
    <t xml:space="preserve">C19064</t>
  </si>
  <si>
    <t xml:space="preserve">C19065</t>
  </si>
  <si>
    <t xml:space="preserve">C19066</t>
  </si>
  <si>
    <t xml:space="preserve">C19067</t>
  </si>
  <si>
    <t xml:space="preserve">C19068</t>
  </si>
  <si>
    <t xml:space="preserve">C19069</t>
  </si>
  <si>
    <t xml:space="preserve">C19070</t>
  </si>
  <si>
    <t xml:space="preserve">C19071</t>
  </si>
  <si>
    <t xml:space="preserve">C19072</t>
  </si>
  <si>
    <t xml:space="preserve">C19073</t>
  </si>
  <si>
    <t xml:space="preserve">C19074</t>
  </si>
  <si>
    <t xml:space="preserve">C19075</t>
  </si>
  <si>
    <t xml:space="preserve">C19076</t>
  </si>
  <si>
    <t xml:space="preserve">C19077</t>
  </si>
  <si>
    <t xml:space="preserve">C19078</t>
  </si>
  <si>
    <t xml:space="preserve">C19079</t>
  </si>
  <si>
    <t xml:space="preserve">C19080</t>
  </si>
  <si>
    <t xml:space="preserve">C19081</t>
  </si>
  <si>
    <t xml:space="preserve">C19082</t>
  </si>
  <si>
    <t xml:space="preserve">C19083</t>
  </si>
  <si>
    <t xml:space="preserve">C19084</t>
  </si>
  <si>
    <t xml:space="preserve">C19085</t>
  </si>
  <si>
    <t xml:space="preserve">C19086</t>
  </si>
  <si>
    <t xml:space="preserve">C19087</t>
  </si>
  <si>
    <t xml:space="preserve">C19088</t>
  </si>
  <si>
    <t xml:space="preserve">C19089</t>
  </si>
  <si>
    <t xml:space="preserve">C19090</t>
  </si>
  <si>
    <t xml:space="preserve">C19091</t>
  </si>
  <si>
    <t xml:space="preserve">C19092</t>
  </si>
  <si>
    <t xml:space="preserve">C19093</t>
  </si>
  <si>
    <t xml:space="preserve">C19094</t>
  </si>
  <si>
    <t xml:space="preserve">C19095</t>
  </si>
  <si>
    <t xml:space="preserve">C19096</t>
  </si>
  <si>
    <t xml:space="preserve">C19097</t>
  </si>
  <si>
    <t xml:space="preserve">C19098</t>
  </si>
  <si>
    <t xml:space="preserve">C19099</t>
  </si>
  <si>
    <t xml:space="preserve">C19100</t>
  </si>
  <si>
    <t xml:space="preserve">C19101</t>
  </si>
  <si>
    <t xml:space="preserve">C19102</t>
  </si>
  <si>
    <t xml:space="preserve">C19103</t>
  </si>
  <si>
    <t xml:space="preserve">C19104</t>
  </si>
  <si>
    <t xml:space="preserve">C19105</t>
  </si>
  <si>
    <t xml:space="preserve">C19106</t>
  </si>
  <si>
    <t xml:space="preserve">C19107</t>
  </si>
  <si>
    <t xml:space="preserve">C19108</t>
  </si>
  <si>
    <t xml:space="preserve">C19109</t>
  </si>
  <si>
    <t xml:space="preserve">C19110</t>
  </si>
  <si>
    <t xml:space="preserve">C19111</t>
  </si>
  <si>
    <t xml:space="preserve">C19112</t>
  </si>
  <si>
    <t xml:space="preserve">C19113</t>
  </si>
  <si>
    <t xml:space="preserve">C19114</t>
  </si>
  <si>
    <t xml:space="preserve">C19115</t>
  </si>
  <si>
    <t xml:space="preserve">C19116</t>
  </si>
  <si>
    <t xml:space="preserve">C19117</t>
  </si>
  <si>
    <t xml:space="preserve">C19118</t>
  </si>
  <si>
    <t xml:space="preserve">C19119</t>
  </si>
  <si>
    <t xml:space="preserve">C19120</t>
  </si>
  <si>
    <t xml:space="preserve">C19121</t>
  </si>
  <si>
    <t xml:space="preserve">C19122</t>
  </si>
  <si>
    <t xml:space="preserve">C19123</t>
  </si>
  <si>
    <t xml:space="preserve">C19124</t>
  </si>
  <si>
    <t xml:space="preserve">C19125</t>
  </si>
  <si>
    <t xml:space="preserve">C19126</t>
  </si>
  <si>
    <t xml:space="preserve">C19127</t>
  </si>
  <si>
    <t xml:space="preserve">C19128</t>
  </si>
  <si>
    <t xml:space="preserve">C19129</t>
  </si>
  <si>
    <t xml:space="preserve">C19130</t>
  </si>
  <si>
    <t xml:space="preserve">C19131</t>
  </si>
  <si>
    <t xml:space="preserve">C19132</t>
  </si>
  <si>
    <t xml:space="preserve">C19133</t>
  </si>
  <si>
    <t xml:space="preserve">C19134</t>
  </si>
  <si>
    <t xml:space="preserve">C19135</t>
  </si>
  <si>
    <t xml:space="preserve">C19136</t>
  </si>
  <si>
    <t xml:space="preserve">C19137</t>
  </si>
  <si>
    <t xml:space="preserve">C19138</t>
  </si>
  <si>
    <t xml:space="preserve">C19139</t>
  </si>
  <si>
    <t xml:space="preserve">C19140</t>
  </si>
  <si>
    <t xml:space="preserve">C19141</t>
  </si>
  <si>
    <t xml:space="preserve">C19142</t>
  </si>
  <si>
    <t xml:space="preserve">C19143</t>
  </si>
  <si>
    <t xml:space="preserve">C19144</t>
  </si>
  <si>
    <t xml:space="preserve">C19145</t>
  </si>
  <si>
    <t xml:space="preserve">C19146</t>
  </si>
  <si>
    <t xml:space="preserve">C19147</t>
  </si>
  <si>
    <t xml:space="preserve">C19148</t>
  </si>
  <si>
    <t xml:space="preserve">C19149</t>
  </si>
  <si>
    <t xml:space="preserve">C19150</t>
  </si>
  <si>
    <t xml:space="preserve">C19151</t>
  </si>
  <si>
    <t xml:space="preserve">C19152</t>
  </si>
  <si>
    <t xml:space="preserve">C19153</t>
  </si>
  <si>
    <t xml:space="preserve">C19154</t>
  </si>
  <si>
    <t xml:space="preserve">C19155</t>
  </si>
  <si>
    <t xml:space="preserve">C19156</t>
  </si>
  <si>
    <t xml:space="preserve">C19157</t>
  </si>
  <si>
    <t xml:space="preserve">C19158</t>
  </si>
  <si>
    <t xml:space="preserve">C19159</t>
  </si>
  <si>
    <t xml:space="preserve">C19160</t>
  </si>
  <si>
    <t xml:space="preserve">C19161</t>
  </si>
  <si>
    <t xml:space="preserve">C19162</t>
  </si>
  <si>
    <t xml:space="preserve">C19163</t>
  </si>
  <si>
    <t xml:space="preserve">C19164</t>
  </si>
  <si>
    <t xml:space="preserve">C19165</t>
  </si>
  <si>
    <t xml:space="preserve">C19166</t>
  </si>
  <si>
    <t xml:space="preserve">C19167</t>
  </si>
  <si>
    <t xml:space="preserve">C19168</t>
  </si>
  <si>
    <t xml:space="preserve">C19169</t>
  </si>
  <si>
    <t xml:space="preserve">C19170</t>
  </si>
  <si>
    <t xml:space="preserve">C19171</t>
  </si>
  <si>
    <t xml:space="preserve">C19172</t>
  </si>
  <si>
    <t xml:space="preserve">C19173</t>
  </si>
  <si>
    <t xml:space="preserve">C19174</t>
  </si>
  <si>
    <t xml:space="preserve">C19175</t>
  </si>
  <si>
    <t xml:space="preserve">C19176</t>
  </si>
  <si>
    <t xml:space="preserve">C19177</t>
  </si>
  <si>
    <t xml:space="preserve">C19178</t>
  </si>
  <si>
    <t xml:space="preserve">C19179</t>
  </si>
  <si>
    <t xml:space="preserve">C19180</t>
  </si>
  <si>
    <t xml:space="preserve">C19181</t>
  </si>
  <si>
    <t xml:space="preserve">C19182</t>
  </si>
  <si>
    <t xml:space="preserve">C19183</t>
  </si>
  <si>
    <t xml:space="preserve">C19184</t>
  </si>
  <si>
    <t xml:space="preserve">C19185</t>
  </si>
  <si>
    <t xml:space="preserve">C19186</t>
  </si>
  <si>
    <t xml:space="preserve">C19187</t>
  </si>
  <si>
    <t xml:space="preserve">C19188</t>
  </si>
  <si>
    <t xml:space="preserve">C19189</t>
  </si>
  <si>
    <t xml:space="preserve">C19190</t>
  </si>
  <si>
    <t xml:space="preserve">C19191</t>
  </si>
  <si>
    <t xml:space="preserve">C19192</t>
  </si>
  <si>
    <t xml:space="preserve">C19193</t>
  </si>
  <si>
    <t xml:space="preserve">C19194</t>
  </si>
  <si>
    <t xml:space="preserve">C19195</t>
  </si>
  <si>
    <t xml:space="preserve">C19196</t>
  </si>
  <si>
    <t xml:space="preserve">C19197</t>
  </si>
  <si>
    <t xml:space="preserve">C19198</t>
  </si>
  <si>
    <t xml:space="preserve">C19199</t>
  </si>
  <si>
    <t xml:space="preserve">C19200</t>
  </si>
  <si>
    <t xml:space="preserve">C19201</t>
  </si>
  <si>
    <t xml:space="preserve">C19202</t>
  </si>
  <si>
    <t xml:space="preserve">C19203</t>
  </si>
  <si>
    <t xml:space="preserve">C19204</t>
  </si>
  <si>
    <t xml:space="preserve">C19205</t>
  </si>
  <si>
    <t xml:space="preserve">C19206</t>
  </si>
  <si>
    <t xml:space="preserve">C19207</t>
  </si>
  <si>
    <t xml:space="preserve">C19208</t>
  </si>
  <si>
    <t xml:space="preserve">C19209</t>
  </si>
  <si>
    <t xml:space="preserve">C19210</t>
  </si>
  <si>
    <t xml:space="preserve">C19211</t>
  </si>
  <si>
    <t xml:space="preserve">C19212</t>
  </si>
  <si>
    <t xml:space="preserve">C19213</t>
  </si>
  <si>
    <t xml:space="preserve">C19214</t>
  </si>
  <si>
    <t xml:space="preserve">C19215</t>
  </si>
  <si>
    <t xml:space="preserve">C19216</t>
  </si>
  <si>
    <t xml:space="preserve">C19217</t>
  </si>
  <si>
    <t xml:space="preserve">C19218</t>
  </si>
  <si>
    <t xml:space="preserve">C19219</t>
  </si>
  <si>
    <t xml:space="preserve">C19220</t>
  </si>
  <si>
    <t xml:space="preserve">C19221</t>
  </si>
  <si>
    <t xml:space="preserve">C19222</t>
  </si>
  <si>
    <t xml:space="preserve">C19223</t>
  </si>
  <si>
    <t xml:space="preserve">C19224</t>
  </si>
  <si>
    <t xml:space="preserve">C19225</t>
  </si>
  <si>
    <t xml:space="preserve">C19226</t>
  </si>
  <si>
    <t xml:space="preserve">C19227</t>
  </si>
  <si>
    <t xml:space="preserve">C19228</t>
  </si>
  <si>
    <t xml:space="preserve">C19229</t>
  </si>
  <si>
    <t xml:space="preserve">C19230</t>
  </si>
  <si>
    <t xml:space="preserve">C19231</t>
  </si>
  <si>
    <t xml:space="preserve">C19232</t>
  </si>
  <si>
    <t xml:space="preserve">C19233</t>
  </si>
  <si>
    <t xml:space="preserve">C19234</t>
  </si>
  <si>
    <t xml:space="preserve">C19235</t>
  </si>
  <si>
    <t xml:space="preserve">C19236</t>
  </si>
  <si>
    <t xml:space="preserve">C19237</t>
  </si>
  <si>
    <t xml:space="preserve">C19238</t>
  </si>
  <si>
    <t xml:space="preserve">C19239</t>
  </si>
  <si>
    <t xml:space="preserve">C19240</t>
  </si>
  <si>
    <t xml:space="preserve">C19241</t>
  </si>
  <si>
    <t xml:space="preserve">C19242</t>
  </si>
  <si>
    <t xml:space="preserve">C19243</t>
  </si>
  <si>
    <t xml:space="preserve">C19244</t>
  </si>
  <si>
    <t xml:space="preserve">C19245</t>
  </si>
  <si>
    <t xml:space="preserve">C19246</t>
  </si>
  <si>
    <t xml:space="preserve">C19247</t>
  </si>
  <si>
    <t xml:space="preserve">C19248</t>
  </si>
  <si>
    <t xml:space="preserve">C19249</t>
  </si>
  <si>
    <t xml:space="preserve">C19250</t>
  </si>
  <si>
    <t xml:space="preserve">C19251</t>
  </si>
  <si>
    <t xml:space="preserve">C19252</t>
  </si>
  <si>
    <t xml:space="preserve">C19253</t>
  </si>
  <si>
    <t xml:space="preserve">C19254</t>
  </si>
  <si>
    <t xml:space="preserve">C19255</t>
  </si>
  <si>
    <t xml:space="preserve">C19256</t>
  </si>
  <si>
    <t xml:space="preserve">C19257</t>
  </si>
  <si>
    <t xml:space="preserve">C19258</t>
  </si>
  <si>
    <t xml:space="preserve">C19259</t>
  </si>
  <si>
    <t xml:space="preserve">C19260</t>
  </si>
  <si>
    <t xml:space="preserve">C19261</t>
  </si>
  <si>
    <t xml:space="preserve">C19262</t>
  </si>
  <si>
    <t xml:space="preserve">C19263</t>
  </si>
  <si>
    <t xml:space="preserve">C19264</t>
  </si>
  <si>
    <t xml:space="preserve">C19265</t>
  </si>
  <si>
    <t xml:space="preserve">C19266</t>
  </si>
  <si>
    <t xml:space="preserve">C19267</t>
  </si>
  <si>
    <t xml:space="preserve">C19268</t>
  </si>
  <si>
    <t xml:space="preserve">C19269</t>
  </si>
  <si>
    <t xml:space="preserve">C19270</t>
  </si>
  <si>
    <t xml:space="preserve">C19271</t>
  </si>
  <si>
    <t xml:space="preserve">C19272</t>
  </si>
  <si>
    <t xml:space="preserve">C19273</t>
  </si>
  <si>
    <t xml:space="preserve">C19274</t>
  </si>
  <si>
    <t xml:space="preserve">C19275</t>
  </si>
  <si>
    <t xml:space="preserve">C19276</t>
  </si>
  <si>
    <t xml:space="preserve">C19277</t>
  </si>
  <si>
    <t xml:space="preserve">C19278</t>
  </si>
  <si>
    <t xml:space="preserve">C19279</t>
  </si>
  <si>
    <t xml:space="preserve">C19280</t>
  </si>
  <si>
    <t xml:space="preserve">C19281</t>
  </si>
  <si>
    <t xml:space="preserve">C19282</t>
  </si>
  <si>
    <t xml:space="preserve">C19283</t>
  </si>
  <si>
    <t xml:space="preserve">C19284</t>
  </si>
  <si>
    <t xml:space="preserve">C19285</t>
  </si>
  <si>
    <t xml:space="preserve">C19286</t>
  </si>
  <si>
    <t xml:space="preserve">C19287</t>
  </si>
  <si>
    <t xml:space="preserve">C19288</t>
  </si>
  <si>
    <t xml:space="preserve">C19289</t>
  </si>
  <si>
    <t xml:space="preserve">C19290</t>
  </si>
  <si>
    <t xml:space="preserve">C19291</t>
  </si>
  <si>
    <t xml:space="preserve">C19292</t>
  </si>
  <si>
    <t xml:space="preserve">C19293</t>
  </si>
  <si>
    <t xml:space="preserve">C19294</t>
  </si>
  <si>
    <t xml:space="preserve">C19295</t>
  </si>
  <si>
    <t xml:space="preserve">C19296</t>
  </si>
  <si>
    <t xml:space="preserve">C19297</t>
  </si>
  <si>
    <t xml:space="preserve">C19298</t>
  </si>
  <si>
    <t xml:space="preserve">C19299</t>
  </si>
  <si>
    <t xml:space="preserve">C19300</t>
  </si>
  <si>
    <t xml:space="preserve">C19301</t>
  </si>
  <si>
    <t xml:space="preserve">C19302</t>
  </si>
  <si>
    <t xml:space="preserve">C19303</t>
  </si>
  <si>
    <t xml:space="preserve">C19304</t>
  </si>
  <si>
    <t xml:space="preserve">C19305</t>
  </si>
  <si>
    <t xml:space="preserve">C19306</t>
  </si>
  <si>
    <t xml:space="preserve">C19307</t>
  </si>
  <si>
    <t xml:space="preserve">C19308</t>
  </si>
  <si>
    <t xml:space="preserve">C19309</t>
  </si>
  <si>
    <t xml:space="preserve">C19310</t>
  </si>
  <si>
    <t xml:space="preserve">C19311</t>
  </si>
  <si>
    <t xml:space="preserve">C19312</t>
  </si>
  <si>
    <t xml:space="preserve">C19313</t>
  </si>
  <si>
    <t xml:space="preserve">C19314</t>
  </si>
  <si>
    <t xml:space="preserve">C19315</t>
  </si>
  <si>
    <t xml:space="preserve">C19316</t>
  </si>
  <si>
    <t xml:space="preserve">C19317</t>
  </si>
  <si>
    <t xml:space="preserve">C19318</t>
  </si>
  <si>
    <t xml:space="preserve">C19319</t>
  </si>
  <si>
    <t xml:space="preserve">C19320</t>
  </si>
  <si>
    <t xml:space="preserve">C19321</t>
  </si>
  <si>
    <t xml:space="preserve">C19322</t>
  </si>
  <si>
    <t xml:space="preserve">C19323</t>
  </si>
  <si>
    <t xml:space="preserve">C19324</t>
  </si>
  <si>
    <t xml:space="preserve">C19325</t>
  </si>
  <si>
    <t xml:space="preserve">C19326</t>
  </si>
  <si>
    <t xml:space="preserve">C19327</t>
  </si>
  <si>
    <t xml:space="preserve">C19328</t>
  </si>
  <si>
    <t xml:space="preserve">C19329</t>
  </si>
  <si>
    <t xml:space="preserve">C19330</t>
  </si>
  <si>
    <t xml:space="preserve">C19331</t>
  </si>
  <si>
    <t xml:space="preserve">C19332</t>
  </si>
  <si>
    <t xml:space="preserve">C19333</t>
  </si>
  <si>
    <t xml:space="preserve">C19334</t>
  </si>
  <si>
    <t xml:space="preserve">C19335</t>
  </si>
  <si>
    <t xml:space="preserve">C19336</t>
  </si>
  <si>
    <t xml:space="preserve">C19337</t>
  </si>
  <si>
    <t xml:space="preserve">C19338</t>
  </si>
  <si>
    <t xml:space="preserve">C19339</t>
  </si>
  <si>
    <t xml:space="preserve">C19340</t>
  </si>
  <si>
    <t xml:space="preserve">C19341</t>
  </si>
  <si>
    <t xml:space="preserve">C19342</t>
  </si>
  <si>
    <t xml:space="preserve">C19343</t>
  </si>
  <si>
    <t xml:space="preserve">C19344</t>
  </si>
  <si>
    <t xml:space="preserve">C19345</t>
  </si>
  <si>
    <t xml:space="preserve">C19346</t>
  </si>
  <si>
    <t xml:space="preserve">C19347</t>
  </si>
  <si>
    <t xml:space="preserve">C19348</t>
  </si>
  <si>
    <t xml:space="preserve">C19349</t>
  </si>
  <si>
    <t xml:space="preserve">C19350</t>
  </si>
  <si>
    <t xml:space="preserve">C19351</t>
  </si>
  <si>
    <t xml:space="preserve">C19352</t>
  </si>
  <si>
    <t xml:space="preserve">C19353</t>
  </si>
  <si>
    <t xml:space="preserve">C19354</t>
  </si>
  <si>
    <t xml:space="preserve">C19355</t>
  </si>
  <si>
    <t xml:space="preserve">C19356</t>
  </si>
  <si>
    <t xml:space="preserve">C19357</t>
  </si>
  <si>
    <t xml:space="preserve">C19358</t>
  </si>
  <si>
    <t xml:space="preserve">C19359</t>
  </si>
  <si>
    <t xml:space="preserve">C19360</t>
  </si>
  <si>
    <t xml:space="preserve">C19361</t>
  </si>
  <si>
    <t xml:space="preserve">C19362</t>
  </si>
  <si>
    <t xml:space="preserve">C19363</t>
  </si>
  <si>
    <t xml:space="preserve">C19364</t>
  </si>
  <si>
    <t xml:space="preserve">C19365</t>
  </si>
  <si>
    <t xml:space="preserve">C19366</t>
  </si>
  <si>
    <t xml:space="preserve">C19367</t>
  </si>
  <si>
    <t xml:space="preserve">C19368</t>
  </si>
  <si>
    <t xml:space="preserve">C19369</t>
  </si>
  <si>
    <t xml:space="preserve">C19370</t>
  </si>
  <si>
    <t xml:space="preserve">C19371</t>
  </si>
  <si>
    <t xml:space="preserve">C19372</t>
  </si>
  <si>
    <t xml:space="preserve">C19373</t>
  </si>
  <si>
    <t xml:space="preserve">C19374</t>
  </si>
  <si>
    <t xml:space="preserve">C19375</t>
  </si>
  <si>
    <t xml:space="preserve">C19376</t>
  </si>
  <si>
    <t xml:space="preserve">C19377</t>
  </si>
  <si>
    <t xml:space="preserve">C19378</t>
  </si>
  <si>
    <t xml:space="preserve">C19379</t>
  </si>
  <si>
    <t xml:space="preserve">C19380</t>
  </si>
  <si>
    <t xml:space="preserve">C19381</t>
  </si>
  <si>
    <t xml:space="preserve">C19382</t>
  </si>
  <si>
    <t xml:space="preserve">C19383</t>
  </si>
  <si>
    <t xml:space="preserve">C19384</t>
  </si>
  <si>
    <t xml:space="preserve">C19385</t>
  </si>
  <si>
    <t xml:space="preserve">C19386</t>
  </si>
  <si>
    <t xml:space="preserve">C19387</t>
  </si>
  <si>
    <t xml:space="preserve">C19388</t>
  </si>
  <si>
    <t xml:space="preserve">C19389</t>
  </si>
  <si>
    <t xml:space="preserve">C19390</t>
  </si>
  <si>
    <t xml:space="preserve">C19391</t>
  </si>
  <si>
    <t xml:space="preserve">C19392</t>
  </si>
  <si>
    <t xml:space="preserve">C19393</t>
  </si>
  <si>
    <t xml:space="preserve">C19394</t>
  </si>
  <si>
    <t xml:space="preserve">C19395</t>
  </si>
  <si>
    <t xml:space="preserve">C19396</t>
  </si>
  <si>
    <t xml:space="preserve">C19397</t>
  </si>
  <si>
    <t xml:space="preserve">C19398</t>
  </si>
  <si>
    <t xml:space="preserve">C19399</t>
  </si>
  <si>
    <t xml:space="preserve">C19400</t>
  </si>
  <si>
    <t xml:space="preserve">C19401</t>
  </si>
  <si>
    <t xml:space="preserve">C19402</t>
  </si>
  <si>
    <t xml:space="preserve">C19403</t>
  </si>
  <si>
    <t xml:space="preserve">C19404</t>
  </si>
  <si>
    <t xml:space="preserve">C19405</t>
  </si>
  <si>
    <t xml:space="preserve">C19406</t>
  </si>
  <si>
    <t xml:space="preserve">C19407</t>
  </si>
  <si>
    <t xml:space="preserve">C19408</t>
  </si>
  <si>
    <t xml:space="preserve">C19409</t>
  </si>
  <si>
    <t xml:space="preserve">C19410</t>
  </si>
  <si>
    <t xml:space="preserve">C19411</t>
  </si>
  <si>
    <t xml:space="preserve">C19412</t>
  </si>
  <si>
    <t xml:space="preserve">C19413</t>
  </si>
  <si>
    <t xml:space="preserve">C19414</t>
  </si>
  <si>
    <t xml:space="preserve">C19415</t>
  </si>
  <si>
    <t xml:space="preserve">C19416</t>
  </si>
  <si>
    <t xml:space="preserve">C19417</t>
  </si>
  <si>
    <t xml:space="preserve">C19418</t>
  </si>
  <si>
    <t xml:space="preserve">C19419</t>
  </si>
  <si>
    <t xml:space="preserve">C19420</t>
  </si>
  <si>
    <t xml:space="preserve">C19421</t>
  </si>
  <si>
    <t xml:space="preserve">C19422</t>
  </si>
  <si>
    <t xml:space="preserve">C19423</t>
  </si>
  <si>
    <t xml:space="preserve">C19424</t>
  </si>
  <si>
    <t xml:space="preserve">C19425</t>
  </si>
  <si>
    <t xml:space="preserve">C19426</t>
  </si>
  <si>
    <t xml:space="preserve">C19427</t>
  </si>
  <si>
    <t xml:space="preserve">C19428</t>
  </si>
  <si>
    <t xml:space="preserve">C19429</t>
  </si>
  <si>
    <t xml:space="preserve">C19430</t>
  </si>
  <si>
    <t xml:space="preserve">C19431</t>
  </si>
  <si>
    <t xml:space="preserve">C19432</t>
  </si>
  <si>
    <t xml:space="preserve">C19433</t>
  </si>
  <si>
    <t xml:space="preserve">C19434</t>
  </si>
  <si>
    <t xml:space="preserve">C19435</t>
  </si>
  <si>
    <t xml:space="preserve">C19436</t>
  </si>
  <si>
    <t xml:space="preserve">C19437</t>
  </si>
  <si>
    <t xml:space="preserve">C19438</t>
  </si>
  <si>
    <t xml:space="preserve">C19439</t>
  </si>
  <si>
    <t xml:space="preserve">C19440</t>
  </si>
  <si>
    <t xml:space="preserve">C19441</t>
  </si>
  <si>
    <t xml:space="preserve">C19442</t>
  </si>
  <si>
    <t xml:space="preserve">C19443</t>
  </si>
  <si>
    <t xml:space="preserve">C19444</t>
  </si>
  <si>
    <t xml:space="preserve">C19445</t>
  </si>
  <si>
    <t xml:space="preserve">C19446</t>
  </si>
  <si>
    <t xml:space="preserve">C19447</t>
  </si>
  <si>
    <t xml:space="preserve">C19448</t>
  </si>
  <si>
    <t xml:space="preserve">C19449</t>
  </si>
  <si>
    <t xml:space="preserve">C19450</t>
  </si>
  <si>
    <t xml:space="preserve">C19451</t>
  </si>
  <si>
    <t xml:space="preserve">C19452</t>
  </si>
  <si>
    <t xml:space="preserve">C19453</t>
  </si>
  <si>
    <t xml:space="preserve">C19454</t>
  </si>
  <si>
    <t xml:space="preserve">C19455</t>
  </si>
  <si>
    <t xml:space="preserve">C19456</t>
  </si>
  <si>
    <t xml:space="preserve">C19457</t>
  </si>
  <si>
    <t xml:space="preserve">C19458</t>
  </si>
  <si>
    <t xml:space="preserve">C19459</t>
  </si>
  <si>
    <t xml:space="preserve">C19460</t>
  </si>
  <si>
    <t xml:space="preserve">C19461</t>
  </si>
  <si>
    <t xml:space="preserve">C19462</t>
  </si>
  <si>
    <t xml:space="preserve">C19463</t>
  </si>
  <si>
    <t xml:space="preserve">C19464</t>
  </si>
  <si>
    <t xml:space="preserve">C19465</t>
  </si>
  <si>
    <t xml:space="preserve">C19466</t>
  </si>
  <si>
    <t xml:space="preserve">C19467</t>
  </si>
  <si>
    <t xml:space="preserve">C19468</t>
  </si>
  <si>
    <t xml:space="preserve">C19469</t>
  </si>
  <si>
    <t xml:space="preserve">C19470</t>
  </si>
  <si>
    <t xml:space="preserve">C19471</t>
  </si>
  <si>
    <t xml:space="preserve">C19472</t>
  </si>
  <si>
    <t xml:space="preserve">C19473</t>
  </si>
  <si>
    <t xml:space="preserve">C19474</t>
  </si>
  <si>
    <t xml:space="preserve">C19475</t>
  </si>
  <si>
    <t xml:space="preserve">C19476</t>
  </si>
  <si>
    <t xml:space="preserve">C19477</t>
  </si>
  <si>
    <t xml:space="preserve">C19478</t>
  </si>
  <si>
    <t xml:space="preserve">C19479</t>
  </si>
  <si>
    <t xml:space="preserve">C19480</t>
  </si>
  <si>
    <t xml:space="preserve">C19481</t>
  </si>
  <si>
    <t xml:space="preserve">C19482</t>
  </si>
  <si>
    <t xml:space="preserve">C19483</t>
  </si>
  <si>
    <t xml:space="preserve">C19484</t>
  </si>
  <si>
    <t xml:space="preserve">C19485</t>
  </si>
  <si>
    <t xml:space="preserve">C19486</t>
  </si>
  <si>
    <t xml:space="preserve">C19487</t>
  </si>
  <si>
    <t xml:space="preserve">C19488</t>
  </si>
  <si>
    <t xml:space="preserve">C19489</t>
  </si>
  <si>
    <t xml:space="preserve">C19490</t>
  </si>
  <si>
    <t xml:space="preserve">C19491</t>
  </si>
  <si>
    <t xml:space="preserve">C19492</t>
  </si>
  <si>
    <t xml:space="preserve">C19493</t>
  </si>
  <si>
    <t xml:space="preserve">C19494</t>
  </si>
  <si>
    <t xml:space="preserve">C19495</t>
  </si>
  <si>
    <t xml:space="preserve">C19496</t>
  </si>
  <si>
    <t xml:space="preserve">C19497</t>
  </si>
  <si>
    <t xml:space="preserve">C19498</t>
  </si>
  <si>
    <t xml:space="preserve">C19499</t>
  </si>
  <si>
    <t xml:space="preserve">C19500</t>
  </si>
  <si>
    <t xml:space="preserve">C19501</t>
  </si>
  <si>
    <t xml:space="preserve">C19502</t>
  </si>
  <si>
    <t xml:space="preserve">C19503</t>
  </si>
  <si>
    <t xml:space="preserve">C19504</t>
  </si>
  <si>
    <t xml:space="preserve">C19505</t>
  </si>
  <si>
    <t xml:space="preserve">C19506</t>
  </si>
  <si>
    <t xml:space="preserve">C19507</t>
  </si>
  <si>
    <t xml:space="preserve">C19508</t>
  </si>
  <si>
    <t xml:space="preserve">C19509</t>
  </si>
  <si>
    <t xml:space="preserve">C19510</t>
  </si>
  <si>
    <t xml:space="preserve">C19511</t>
  </si>
  <si>
    <t xml:space="preserve">C19512</t>
  </si>
  <si>
    <t xml:space="preserve">C19513</t>
  </si>
  <si>
    <t xml:space="preserve">C19514</t>
  </si>
  <si>
    <t xml:space="preserve">C19515</t>
  </si>
  <si>
    <t xml:space="preserve">C19516</t>
  </si>
  <si>
    <t xml:space="preserve">C19517</t>
  </si>
  <si>
    <t xml:space="preserve">C19518</t>
  </si>
  <si>
    <t xml:space="preserve">C19519</t>
  </si>
  <si>
    <t xml:space="preserve">C19520</t>
  </si>
  <si>
    <t xml:space="preserve">C19521</t>
  </si>
  <si>
    <t xml:space="preserve">C19522</t>
  </si>
  <si>
    <t xml:space="preserve">C19523</t>
  </si>
  <si>
    <t xml:space="preserve">C19524</t>
  </si>
  <si>
    <t xml:space="preserve">C19525</t>
  </si>
  <si>
    <t xml:space="preserve">C19526</t>
  </si>
  <si>
    <t xml:space="preserve">C19527</t>
  </si>
  <si>
    <t xml:space="preserve">C19528</t>
  </si>
  <si>
    <t xml:space="preserve">C19529</t>
  </si>
  <si>
    <t xml:space="preserve">C19530</t>
  </si>
  <si>
    <t xml:space="preserve">C19531</t>
  </si>
  <si>
    <t xml:space="preserve">C19532</t>
  </si>
  <si>
    <t xml:space="preserve">C19533</t>
  </si>
  <si>
    <t xml:space="preserve">C19534</t>
  </si>
  <si>
    <t xml:space="preserve">C19535</t>
  </si>
  <si>
    <t xml:space="preserve">C19536</t>
  </si>
  <si>
    <t xml:space="preserve">C19537</t>
  </si>
  <si>
    <t xml:space="preserve">C19538</t>
  </si>
  <si>
    <t xml:space="preserve">C19539</t>
  </si>
  <si>
    <t xml:space="preserve">C19540</t>
  </si>
  <si>
    <t xml:space="preserve">C19541</t>
  </si>
  <si>
    <t xml:space="preserve">C19542</t>
  </si>
  <si>
    <t xml:space="preserve">C19543</t>
  </si>
  <si>
    <t xml:space="preserve">C19544</t>
  </si>
  <si>
    <t xml:space="preserve">C19545</t>
  </si>
  <si>
    <t xml:space="preserve">C19546</t>
  </si>
  <si>
    <t xml:space="preserve">C19547</t>
  </si>
  <si>
    <t xml:space="preserve">C19548</t>
  </si>
  <si>
    <t xml:space="preserve">C19549</t>
  </si>
  <si>
    <t xml:space="preserve">C19550</t>
  </si>
  <si>
    <t xml:space="preserve">C19551</t>
  </si>
  <si>
    <t xml:space="preserve">C19552</t>
  </si>
  <si>
    <t xml:space="preserve">C19553</t>
  </si>
  <si>
    <t xml:space="preserve">C19554</t>
  </si>
  <si>
    <t xml:space="preserve">C19555</t>
  </si>
  <si>
    <t xml:space="preserve">C19556</t>
  </si>
  <si>
    <t xml:space="preserve">C19557</t>
  </si>
  <si>
    <t xml:space="preserve">C19558</t>
  </si>
  <si>
    <t xml:space="preserve">C19559</t>
  </si>
  <si>
    <t xml:space="preserve">C19560</t>
  </si>
  <si>
    <t xml:space="preserve">C19561</t>
  </si>
  <si>
    <t xml:space="preserve">C19562</t>
  </si>
  <si>
    <t xml:space="preserve">C19563</t>
  </si>
  <si>
    <t xml:space="preserve">C19564</t>
  </si>
  <si>
    <t xml:space="preserve">C19565</t>
  </si>
  <si>
    <t xml:space="preserve">C19566</t>
  </si>
  <si>
    <t xml:space="preserve">C19567</t>
  </si>
  <si>
    <t xml:space="preserve">C19568</t>
  </si>
  <si>
    <t xml:space="preserve">C19569</t>
  </si>
  <si>
    <t xml:space="preserve">C19570</t>
  </si>
  <si>
    <t xml:space="preserve">C19571</t>
  </si>
  <si>
    <t xml:space="preserve">C19572</t>
  </si>
  <si>
    <t xml:space="preserve">C19573</t>
  </si>
  <si>
    <t xml:space="preserve">C19574</t>
  </si>
  <si>
    <t xml:space="preserve">C19575</t>
  </si>
  <si>
    <t xml:space="preserve">C19576</t>
  </si>
  <si>
    <t xml:space="preserve">C19577</t>
  </si>
  <si>
    <t xml:space="preserve">C19578</t>
  </si>
  <si>
    <t xml:space="preserve">C19579</t>
  </si>
  <si>
    <t xml:space="preserve">C19580</t>
  </si>
  <si>
    <t xml:space="preserve">C19581</t>
  </si>
  <si>
    <t xml:space="preserve">C19582</t>
  </si>
  <si>
    <t xml:space="preserve">C19583</t>
  </si>
  <si>
    <t xml:space="preserve">C19584</t>
  </si>
  <si>
    <t xml:space="preserve">C19585</t>
  </si>
  <si>
    <t xml:space="preserve">C19586</t>
  </si>
  <si>
    <t xml:space="preserve">C19587</t>
  </si>
  <si>
    <t xml:space="preserve">C19588</t>
  </si>
  <si>
    <t xml:space="preserve">C19589</t>
  </si>
  <si>
    <t xml:space="preserve">C19590</t>
  </si>
  <si>
    <t xml:space="preserve">C19591</t>
  </si>
  <si>
    <t xml:space="preserve">C19592</t>
  </si>
  <si>
    <t xml:space="preserve">C19593</t>
  </si>
  <si>
    <t xml:space="preserve">C19594</t>
  </si>
  <si>
    <t xml:space="preserve">C19595</t>
  </si>
  <si>
    <t xml:space="preserve">C19596</t>
  </si>
  <si>
    <t xml:space="preserve">C19597</t>
  </si>
  <si>
    <t xml:space="preserve">C19598</t>
  </si>
  <si>
    <t xml:space="preserve">C19599</t>
  </si>
  <si>
    <t xml:space="preserve">C19600</t>
  </si>
  <si>
    <t xml:space="preserve">C19601</t>
  </si>
  <si>
    <t xml:space="preserve">C19602</t>
  </si>
  <si>
    <t xml:space="preserve">C19603</t>
  </si>
  <si>
    <t xml:space="preserve">C19604</t>
  </si>
  <si>
    <t xml:space="preserve">C19605</t>
  </si>
  <si>
    <t xml:space="preserve">C19606</t>
  </si>
  <si>
    <t xml:space="preserve">C19607</t>
  </si>
  <si>
    <t xml:space="preserve">C19608</t>
  </si>
  <si>
    <t xml:space="preserve">C19609</t>
  </si>
  <si>
    <t xml:space="preserve">C19610</t>
  </si>
  <si>
    <t xml:space="preserve">C19611</t>
  </si>
  <si>
    <t xml:space="preserve">C19612</t>
  </si>
  <si>
    <t xml:space="preserve">C19613</t>
  </si>
  <si>
    <t xml:space="preserve">C19614</t>
  </si>
  <si>
    <t xml:space="preserve">C19615</t>
  </si>
  <si>
    <t xml:space="preserve">C19616</t>
  </si>
  <si>
    <t xml:space="preserve">C19617</t>
  </si>
  <si>
    <t xml:space="preserve">C19618</t>
  </si>
  <si>
    <t xml:space="preserve">C19619</t>
  </si>
  <si>
    <t xml:space="preserve">C19620</t>
  </si>
  <si>
    <t xml:space="preserve">C19621</t>
  </si>
  <si>
    <t xml:space="preserve">C19622</t>
  </si>
  <si>
    <t xml:space="preserve">C19623</t>
  </si>
  <si>
    <t xml:space="preserve">C19624</t>
  </si>
  <si>
    <t xml:space="preserve">C19625</t>
  </si>
  <si>
    <t xml:space="preserve">C19626</t>
  </si>
  <si>
    <t xml:space="preserve">C19627</t>
  </si>
  <si>
    <t xml:space="preserve">C19628</t>
  </si>
  <si>
    <t xml:space="preserve">C19629</t>
  </si>
  <si>
    <t xml:space="preserve">C19630</t>
  </si>
  <si>
    <t xml:space="preserve">C19631</t>
  </si>
  <si>
    <t xml:space="preserve">C19632</t>
  </si>
  <si>
    <t xml:space="preserve">C19633</t>
  </si>
  <si>
    <t xml:space="preserve">C19634</t>
  </si>
  <si>
    <t xml:space="preserve">C19635</t>
  </si>
  <si>
    <t xml:space="preserve">C19636</t>
  </si>
  <si>
    <t xml:space="preserve">C19637</t>
  </si>
  <si>
    <t xml:space="preserve">C19638</t>
  </si>
  <si>
    <t xml:space="preserve">C19639</t>
  </si>
  <si>
    <t xml:space="preserve">C19640</t>
  </si>
  <si>
    <t xml:space="preserve">C19641</t>
  </si>
  <si>
    <t xml:space="preserve">C19642</t>
  </si>
  <si>
    <t xml:space="preserve">C19643</t>
  </si>
  <si>
    <t xml:space="preserve">C19644</t>
  </si>
  <si>
    <t xml:space="preserve">C19645</t>
  </si>
  <si>
    <t xml:space="preserve">C19646</t>
  </si>
  <si>
    <t xml:space="preserve">C19647</t>
  </si>
  <si>
    <t xml:space="preserve">C19648</t>
  </si>
  <si>
    <t xml:space="preserve">C19649</t>
  </si>
  <si>
    <t xml:space="preserve">C19650</t>
  </si>
  <si>
    <t xml:space="preserve">C19651</t>
  </si>
  <si>
    <t xml:space="preserve">C19652</t>
  </si>
  <si>
    <t xml:space="preserve">C19653</t>
  </si>
  <si>
    <t xml:space="preserve">C19654</t>
  </si>
  <si>
    <t xml:space="preserve">C19655</t>
  </si>
  <si>
    <t xml:space="preserve">C19656</t>
  </si>
  <si>
    <t xml:space="preserve">C19657</t>
  </si>
  <si>
    <t xml:space="preserve">C19658</t>
  </si>
  <si>
    <t xml:space="preserve">C19659</t>
  </si>
  <si>
    <t xml:space="preserve">C19660</t>
  </si>
  <si>
    <t xml:space="preserve">C19661</t>
  </si>
  <si>
    <t xml:space="preserve">C19662</t>
  </si>
  <si>
    <t xml:space="preserve">C19663</t>
  </si>
  <si>
    <t xml:space="preserve">C19664</t>
  </si>
  <si>
    <t xml:space="preserve">C19665</t>
  </si>
  <si>
    <t xml:space="preserve">C19666</t>
  </si>
  <si>
    <t xml:space="preserve">C19667</t>
  </si>
  <si>
    <t xml:space="preserve">C19668</t>
  </si>
  <si>
    <t xml:space="preserve">C19669</t>
  </si>
  <si>
    <t xml:space="preserve">C19670</t>
  </si>
  <si>
    <t xml:space="preserve">C19671</t>
  </si>
  <si>
    <t xml:space="preserve">C19672</t>
  </si>
  <si>
    <t xml:space="preserve">C19673</t>
  </si>
  <si>
    <t xml:space="preserve">C19674</t>
  </si>
  <si>
    <t xml:space="preserve">C19675</t>
  </si>
  <si>
    <t xml:space="preserve">C19676</t>
  </si>
  <si>
    <t xml:space="preserve">C19677</t>
  </si>
  <si>
    <t xml:space="preserve">C19678</t>
  </si>
  <si>
    <t xml:space="preserve">C19679</t>
  </si>
  <si>
    <t xml:space="preserve">C19680</t>
  </si>
  <si>
    <t xml:space="preserve">C19681</t>
  </si>
  <si>
    <t xml:space="preserve">C19682</t>
  </si>
  <si>
    <t xml:space="preserve">C19683</t>
  </si>
  <si>
    <t xml:space="preserve">C19684</t>
  </si>
  <si>
    <t xml:space="preserve">C19685</t>
  </si>
  <si>
    <t xml:space="preserve">C19686</t>
  </si>
  <si>
    <t xml:space="preserve">C19687</t>
  </si>
  <si>
    <t xml:space="preserve">C19688</t>
  </si>
  <si>
    <t xml:space="preserve">C19689</t>
  </si>
  <si>
    <t xml:space="preserve">C19690</t>
  </si>
  <si>
    <t xml:space="preserve">C19691</t>
  </si>
  <si>
    <t xml:space="preserve">C19692</t>
  </si>
  <si>
    <t xml:space="preserve">C19693</t>
  </si>
  <si>
    <t xml:space="preserve">C19694</t>
  </si>
  <si>
    <t xml:space="preserve">C19695</t>
  </si>
  <si>
    <t xml:space="preserve">C19696</t>
  </si>
  <si>
    <t xml:space="preserve">C19697</t>
  </si>
  <si>
    <t xml:space="preserve">C19698</t>
  </si>
  <si>
    <t xml:space="preserve">C19699</t>
  </si>
  <si>
    <t xml:space="preserve">C19700</t>
  </si>
  <si>
    <t xml:space="preserve">C19701</t>
  </si>
  <si>
    <t xml:space="preserve">C19702</t>
  </si>
  <si>
    <t xml:space="preserve">C19703</t>
  </si>
  <si>
    <t xml:space="preserve">C19704</t>
  </si>
  <si>
    <t xml:space="preserve">C19705</t>
  </si>
  <si>
    <t xml:space="preserve">C19706</t>
  </si>
  <si>
    <t xml:space="preserve">C19707</t>
  </si>
  <si>
    <t xml:space="preserve">C19708</t>
  </si>
  <si>
    <t xml:space="preserve">C19709</t>
  </si>
  <si>
    <t xml:space="preserve">C19710</t>
  </si>
  <si>
    <t xml:space="preserve">C19711</t>
  </si>
  <si>
    <t xml:space="preserve">C19712</t>
  </si>
  <si>
    <t xml:space="preserve">C19713</t>
  </si>
  <si>
    <t xml:space="preserve">C19714</t>
  </si>
  <si>
    <t xml:space="preserve">C19715</t>
  </si>
  <si>
    <t xml:space="preserve">C19716</t>
  </si>
  <si>
    <t xml:space="preserve">C19717</t>
  </si>
  <si>
    <t xml:space="preserve">C19718</t>
  </si>
  <si>
    <t xml:space="preserve">C19719</t>
  </si>
  <si>
    <t xml:space="preserve">C19720</t>
  </si>
  <si>
    <t xml:space="preserve">C19721</t>
  </si>
  <si>
    <t xml:space="preserve">C19722</t>
  </si>
  <si>
    <t xml:space="preserve">C19723</t>
  </si>
  <si>
    <t xml:space="preserve">C19724</t>
  </si>
  <si>
    <t xml:space="preserve">C19725</t>
  </si>
  <si>
    <t xml:space="preserve">C19726</t>
  </si>
  <si>
    <t xml:space="preserve">C19727</t>
  </si>
  <si>
    <t xml:space="preserve">C19728</t>
  </si>
  <si>
    <t xml:space="preserve">C19729</t>
  </si>
  <si>
    <t xml:space="preserve">C19730</t>
  </si>
  <si>
    <t xml:space="preserve">C19731</t>
  </si>
  <si>
    <t xml:space="preserve">C19732</t>
  </si>
  <si>
    <t xml:space="preserve">C19733</t>
  </si>
  <si>
    <t xml:space="preserve">C19734</t>
  </si>
  <si>
    <t xml:space="preserve">C19735</t>
  </si>
  <si>
    <t xml:space="preserve">C19736</t>
  </si>
  <si>
    <t xml:space="preserve">C19737</t>
  </si>
  <si>
    <t xml:space="preserve">C19738</t>
  </si>
  <si>
    <t xml:space="preserve">C19739</t>
  </si>
  <si>
    <t xml:space="preserve">C19740</t>
  </si>
  <si>
    <t xml:space="preserve">C19741</t>
  </si>
  <si>
    <t xml:space="preserve">C19742</t>
  </si>
  <si>
    <t xml:space="preserve">C19743</t>
  </si>
  <si>
    <t xml:space="preserve">C19744</t>
  </si>
  <si>
    <t xml:space="preserve">C19745</t>
  </si>
  <si>
    <t xml:space="preserve">C19746</t>
  </si>
  <si>
    <t xml:space="preserve">C19747</t>
  </si>
  <si>
    <t xml:space="preserve">C19748</t>
  </si>
  <si>
    <t xml:space="preserve">C19749</t>
  </si>
  <si>
    <t xml:space="preserve">C19750</t>
  </si>
  <si>
    <t xml:space="preserve">C19751</t>
  </si>
  <si>
    <t xml:space="preserve">C19752</t>
  </si>
  <si>
    <t xml:space="preserve">C19753</t>
  </si>
  <si>
    <t xml:space="preserve">C19754</t>
  </si>
  <si>
    <t xml:space="preserve">C19755</t>
  </si>
  <si>
    <t xml:space="preserve">C19756</t>
  </si>
  <si>
    <t xml:space="preserve">C19757</t>
  </si>
  <si>
    <t xml:space="preserve">C19758</t>
  </si>
  <si>
    <t xml:space="preserve">C19759</t>
  </si>
  <si>
    <t xml:space="preserve">C19760</t>
  </si>
  <si>
    <t xml:space="preserve">C19761</t>
  </si>
  <si>
    <t xml:space="preserve">C19762</t>
  </si>
  <si>
    <t xml:space="preserve">C19763</t>
  </si>
  <si>
    <t xml:space="preserve">C19764</t>
  </si>
  <si>
    <t xml:space="preserve">C19765</t>
  </si>
  <si>
    <t xml:space="preserve">C19766</t>
  </si>
  <si>
    <t xml:space="preserve">C19767</t>
  </si>
  <si>
    <t xml:space="preserve">C19768</t>
  </si>
  <si>
    <t xml:space="preserve">C19769</t>
  </si>
  <si>
    <t xml:space="preserve">C19770</t>
  </si>
  <si>
    <t xml:space="preserve">C19771</t>
  </si>
  <si>
    <t xml:space="preserve">C19772</t>
  </si>
  <si>
    <t xml:space="preserve">C19773</t>
  </si>
  <si>
    <t xml:space="preserve">C19774</t>
  </si>
  <si>
    <t xml:space="preserve">C19775</t>
  </si>
  <si>
    <t xml:space="preserve">C19776</t>
  </si>
  <si>
    <t xml:space="preserve">C19777</t>
  </si>
  <si>
    <t xml:space="preserve">C19778</t>
  </si>
  <si>
    <t xml:space="preserve">C19779</t>
  </si>
  <si>
    <t xml:space="preserve">C19780</t>
  </si>
  <si>
    <t xml:space="preserve">C19781</t>
  </si>
  <si>
    <t xml:space="preserve">C19782</t>
  </si>
  <si>
    <t xml:space="preserve">C19783</t>
  </si>
  <si>
    <t xml:space="preserve">C19784</t>
  </si>
  <si>
    <t xml:space="preserve">C19785</t>
  </si>
  <si>
    <t xml:space="preserve">C19786</t>
  </si>
  <si>
    <t xml:space="preserve">C19787</t>
  </si>
  <si>
    <t xml:space="preserve">C19788</t>
  </si>
  <si>
    <t xml:space="preserve">C19789</t>
  </si>
  <si>
    <t xml:space="preserve">C19790</t>
  </si>
  <si>
    <t xml:space="preserve">C19791</t>
  </si>
  <si>
    <t xml:space="preserve">C19792</t>
  </si>
  <si>
    <t xml:space="preserve">C19793</t>
  </si>
  <si>
    <t xml:space="preserve">C19794</t>
  </si>
  <si>
    <t xml:space="preserve">C19795</t>
  </si>
  <si>
    <t xml:space="preserve">C19796</t>
  </si>
  <si>
    <t xml:space="preserve">C19797</t>
  </si>
  <si>
    <t xml:space="preserve">C19798</t>
  </si>
  <si>
    <t xml:space="preserve">C19799</t>
  </si>
  <si>
    <t xml:space="preserve">C19800</t>
  </si>
  <si>
    <t xml:space="preserve">C19801</t>
  </si>
  <si>
    <t xml:space="preserve">C19802</t>
  </si>
  <si>
    <t xml:space="preserve">C19803</t>
  </si>
  <si>
    <t xml:space="preserve">C19804</t>
  </si>
  <si>
    <t xml:space="preserve">C19805</t>
  </si>
  <si>
    <t xml:space="preserve">C19806</t>
  </si>
  <si>
    <t xml:space="preserve">C19807</t>
  </si>
  <si>
    <t xml:space="preserve">C19808</t>
  </si>
  <si>
    <t xml:space="preserve">C19809</t>
  </si>
  <si>
    <t xml:space="preserve">C19810</t>
  </si>
  <si>
    <t xml:space="preserve">C19811</t>
  </si>
  <si>
    <t xml:space="preserve">C19812</t>
  </si>
  <si>
    <t xml:space="preserve">C19813</t>
  </si>
  <si>
    <t xml:space="preserve">C19814</t>
  </si>
  <si>
    <t xml:space="preserve">C19815</t>
  </si>
  <si>
    <t xml:space="preserve">C19816</t>
  </si>
  <si>
    <t xml:space="preserve">C19817</t>
  </si>
  <si>
    <t xml:space="preserve">C19818</t>
  </si>
  <si>
    <t xml:space="preserve">C19819</t>
  </si>
  <si>
    <t xml:space="preserve">C19820</t>
  </si>
  <si>
    <t xml:space="preserve">C19821</t>
  </si>
  <si>
    <t xml:space="preserve">C19822</t>
  </si>
  <si>
    <t xml:space="preserve">C19823</t>
  </si>
  <si>
    <t xml:space="preserve">C19824</t>
  </si>
  <si>
    <t xml:space="preserve">C19825</t>
  </si>
  <si>
    <t xml:space="preserve">C19826</t>
  </si>
  <si>
    <t xml:space="preserve">C19827</t>
  </si>
  <si>
    <t xml:space="preserve">C19828</t>
  </si>
  <si>
    <t xml:space="preserve">C19829</t>
  </si>
  <si>
    <t xml:space="preserve">C19830</t>
  </si>
  <si>
    <t xml:space="preserve">C19831</t>
  </si>
  <si>
    <t xml:space="preserve">C19832</t>
  </si>
  <si>
    <t xml:space="preserve">C19833</t>
  </si>
  <si>
    <t xml:space="preserve">C19834</t>
  </si>
  <si>
    <t xml:space="preserve">C19835</t>
  </si>
  <si>
    <t xml:space="preserve">C19836</t>
  </si>
  <si>
    <t xml:space="preserve">C19837</t>
  </si>
  <si>
    <t xml:space="preserve">C19838</t>
  </si>
  <si>
    <t xml:space="preserve">C19839</t>
  </si>
  <si>
    <t xml:space="preserve">C19840</t>
  </si>
  <si>
    <t xml:space="preserve">C19841</t>
  </si>
  <si>
    <t xml:space="preserve">C19842</t>
  </si>
  <si>
    <t xml:space="preserve">C19843</t>
  </si>
  <si>
    <t xml:space="preserve">C19844</t>
  </si>
  <si>
    <t xml:space="preserve">C19845</t>
  </si>
  <si>
    <t xml:space="preserve">C19846</t>
  </si>
  <si>
    <t xml:space="preserve">C19847</t>
  </si>
  <si>
    <t xml:space="preserve">C19848</t>
  </si>
  <si>
    <t xml:space="preserve">C19849</t>
  </si>
  <si>
    <t xml:space="preserve">C19850</t>
  </si>
  <si>
    <t xml:space="preserve">C19851</t>
  </si>
  <si>
    <t xml:space="preserve">C19852</t>
  </si>
  <si>
    <t xml:space="preserve">C19853</t>
  </si>
  <si>
    <t xml:space="preserve">C19854</t>
  </si>
  <si>
    <t xml:space="preserve">C19855</t>
  </si>
  <si>
    <t xml:space="preserve">C19856</t>
  </si>
  <si>
    <t xml:space="preserve">C19857</t>
  </si>
  <si>
    <t xml:space="preserve">C19858</t>
  </si>
  <si>
    <t xml:space="preserve">C19859</t>
  </si>
  <si>
    <t xml:space="preserve">C19860</t>
  </si>
  <si>
    <t xml:space="preserve">C19861</t>
  </si>
  <si>
    <t xml:space="preserve">C19862</t>
  </si>
  <si>
    <t xml:space="preserve">C19863</t>
  </si>
  <si>
    <t xml:space="preserve">C19864</t>
  </si>
  <si>
    <t xml:space="preserve">C19865</t>
  </si>
  <si>
    <t xml:space="preserve">C19866</t>
  </si>
  <si>
    <t xml:space="preserve">C19867</t>
  </si>
  <si>
    <t xml:space="preserve">C19868</t>
  </si>
  <si>
    <t xml:space="preserve">C19869</t>
  </si>
  <si>
    <t xml:space="preserve">C19870</t>
  </si>
  <si>
    <t xml:space="preserve">C19871</t>
  </si>
  <si>
    <t xml:space="preserve">C19872</t>
  </si>
  <si>
    <t xml:space="preserve">C19873</t>
  </si>
  <si>
    <t xml:space="preserve">C19874</t>
  </si>
  <si>
    <t xml:space="preserve">C19875</t>
  </si>
  <si>
    <t xml:space="preserve">C19876</t>
  </si>
  <si>
    <t xml:space="preserve">C19877</t>
  </si>
  <si>
    <t xml:space="preserve">C19878</t>
  </si>
  <si>
    <t xml:space="preserve">C19879</t>
  </si>
  <si>
    <t xml:space="preserve">C19880</t>
  </si>
  <si>
    <t xml:space="preserve">C19881</t>
  </si>
  <si>
    <t xml:space="preserve">C19882</t>
  </si>
  <si>
    <t xml:space="preserve">C19883</t>
  </si>
  <si>
    <t xml:space="preserve">C19884</t>
  </si>
  <si>
    <t xml:space="preserve">C19885</t>
  </si>
  <si>
    <t xml:space="preserve">C19886</t>
  </si>
  <si>
    <t xml:space="preserve">C19887</t>
  </si>
  <si>
    <t xml:space="preserve">C19888</t>
  </si>
  <si>
    <t xml:space="preserve">C19889</t>
  </si>
  <si>
    <t xml:space="preserve">C19890</t>
  </si>
  <si>
    <t xml:space="preserve">C19891</t>
  </si>
  <si>
    <t xml:space="preserve">C19892</t>
  </si>
  <si>
    <t xml:space="preserve">C19893</t>
  </si>
  <si>
    <t xml:space="preserve">C19894</t>
  </si>
  <si>
    <t xml:space="preserve">C19895</t>
  </si>
  <si>
    <t xml:space="preserve">C19896</t>
  </si>
  <si>
    <t xml:space="preserve">C19897</t>
  </si>
  <si>
    <t xml:space="preserve">C19898</t>
  </si>
  <si>
    <t xml:space="preserve">C19899</t>
  </si>
  <si>
    <t xml:space="preserve">C19900</t>
  </si>
  <si>
    <t xml:space="preserve">C19901</t>
  </si>
  <si>
    <t xml:space="preserve">C19902</t>
  </si>
  <si>
    <t xml:space="preserve">C19903</t>
  </si>
  <si>
    <t xml:space="preserve">C19904</t>
  </si>
  <si>
    <t xml:space="preserve">C19905</t>
  </si>
  <si>
    <t xml:space="preserve">C19906</t>
  </si>
  <si>
    <t xml:space="preserve">C19907</t>
  </si>
  <si>
    <t xml:space="preserve">C19908</t>
  </si>
  <si>
    <t xml:space="preserve">C19909</t>
  </si>
  <si>
    <t xml:space="preserve">C19910</t>
  </si>
  <si>
    <t xml:space="preserve">C19911</t>
  </si>
  <si>
    <t xml:space="preserve">C19912</t>
  </si>
  <si>
    <t xml:space="preserve">C19913</t>
  </si>
  <si>
    <t xml:space="preserve">C19914</t>
  </si>
  <si>
    <t xml:space="preserve">C19915</t>
  </si>
  <si>
    <t xml:space="preserve">C19916</t>
  </si>
  <si>
    <t xml:space="preserve">C19917</t>
  </si>
  <si>
    <t xml:space="preserve">C19918</t>
  </si>
  <si>
    <t xml:space="preserve">C19919</t>
  </si>
  <si>
    <t xml:space="preserve">C19920</t>
  </si>
  <si>
    <t xml:space="preserve">C19921</t>
  </si>
  <si>
    <t xml:space="preserve">C19922</t>
  </si>
  <si>
    <t xml:space="preserve">C19923</t>
  </si>
  <si>
    <t xml:space="preserve">C19924</t>
  </si>
  <si>
    <t xml:space="preserve">C19925</t>
  </si>
  <si>
    <t xml:space="preserve">C19926</t>
  </si>
  <si>
    <t xml:space="preserve">C19927</t>
  </si>
  <si>
    <t xml:space="preserve">C19928</t>
  </si>
  <si>
    <t xml:space="preserve">C19929</t>
  </si>
  <si>
    <t xml:space="preserve">C19930</t>
  </si>
  <si>
    <t xml:space="preserve">C19931</t>
  </si>
  <si>
    <t xml:space="preserve">C19932</t>
  </si>
  <si>
    <t xml:space="preserve">C19933</t>
  </si>
  <si>
    <t xml:space="preserve">C19934</t>
  </si>
  <si>
    <t xml:space="preserve">C19935</t>
  </si>
  <si>
    <t xml:space="preserve">C19936</t>
  </si>
  <si>
    <t xml:space="preserve">C19937</t>
  </si>
  <si>
    <t xml:space="preserve">C19938</t>
  </si>
  <si>
    <t xml:space="preserve">C19939</t>
  </si>
  <si>
    <t xml:space="preserve">C19940</t>
  </si>
  <si>
    <t xml:space="preserve">C19941</t>
  </si>
  <si>
    <t xml:space="preserve">C19942</t>
  </si>
  <si>
    <t xml:space="preserve">C19943</t>
  </si>
  <si>
    <t xml:space="preserve">C19944</t>
  </si>
  <si>
    <t xml:space="preserve">C19945</t>
  </si>
  <si>
    <t xml:space="preserve">C19946</t>
  </si>
  <si>
    <t xml:space="preserve">C19947</t>
  </si>
  <si>
    <t xml:space="preserve">C19948</t>
  </si>
  <si>
    <t xml:space="preserve">C19949</t>
  </si>
  <si>
    <t xml:space="preserve">C19950</t>
  </si>
  <si>
    <t xml:space="preserve">C19951</t>
  </si>
  <si>
    <t xml:space="preserve">C19952</t>
  </si>
  <si>
    <t xml:space="preserve">C19953</t>
  </si>
  <si>
    <t xml:space="preserve">C19954</t>
  </si>
  <si>
    <t xml:space="preserve">C19955</t>
  </si>
  <si>
    <t xml:space="preserve">C19956</t>
  </si>
  <si>
    <t xml:space="preserve">C19957</t>
  </si>
  <si>
    <t xml:space="preserve">C19958</t>
  </si>
  <si>
    <t xml:space="preserve">C19959</t>
  </si>
  <si>
    <t xml:space="preserve">C19960</t>
  </si>
  <si>
    <t xml:space="preserve">C19961</t>
  </si>
  <si>
    <t xml:space="preserve">C19962</t>
  </si>
  <si>
    <t xml:space="preserve">C19963</t>
  </si>
  <si>
    <t xml:space="preserve">C19964</t>
  </si>
  <si>
    <t xml:space="preserve">C19965</t>
  </si>
  <si>
    <t xml:space="preserve">C19966</t>
  </si>
  <si>
    <t xml:space="preserve">C19967</t>
  </si>
  <si>
    <t xml:space="preserve">C19968</t>
  </si>
  <si>
    <t xml:space="preserve">C19969</t>
  </si>
  <si>
    <t xml:space="preserve">C19970</t>
  </si>
  <si>
    <t xml:space="preserve">C19971</t>
  </si>
  <si>
    <t xml:space="preserve">C19972</t>
  </si>
  <si>
    <t xml:space="preserve">C19973</t>
  </si>
  <si>
    <t xml:space="preserve">C19974</t>
  </si>
  <si>
    <t xml:space="preserve">C19975</t>
  </si>
  <si>
    <t xml:space="preserve">C19976</t>
  </si>
  <si>
    <t xml:space="preserve">C19977</t>
  </si>
  <si>
    <t xml:space="preserve">C19978</t>
  </si>
  <si>
    <t xml:space="preserve">C19979</t>
  </si>
  <si>
    <t xml:space="preserve">C19980</t>
  </si>
  <si>
    <t xml:space="preserve">C19981</t>
  </si>
  <si>
    <t xml:space="preserve">C19982</t>
  </si>
  <si>
    <t xml:space="preserve">C19983</t>
  </si>
  <si>
    <t xml:space="preserve">C19984</t>
  </si>
  <si>
    <t xml:space="preserve">C19985</t>
  </si>
  <si>
    <t xml:space="preserve">C19986</t>
  </si>
  <si>
    <t xml:space="preserve">C19987</t>
  </si>
  <si>
    <t xml:space="preserve">C19988</t>
  </si>
  <si>
    <t xml:space="preserve">C19989</t>
  </si>
  <si>
    <t xml:space="preserve">C19990</t>
  </si>
  <si>
    <t xml:space="preserve">C19991</t>
  </si>
  <si>
    <t xml:space="preserve">C19992</t>
  </si>
  <si>
    <t xml:space="preserve">C19993</t>
  </si>
  <si>
    <t xml:space="preserve">C19994</t>
  </si>
  <si>
    <t xml:space="preserve">C19995</t>
  </si>
  <si>
    <t xml:space="preserve">C19996</t>
  </si>
  <si>
    <t xml:space="preserve">C19997</t>
  </si>
  <si>
    <t xml:space="preserve">C19998</t>
  </si>
  <si>
    <t xml:space="preserve">C19999</t>
  </si>
  <si>
    <t xml:space="preserve">C20000</t>
  </si>
  <si>
    <t xml:space="preserve">Revenue by shipping state (valid sales only)</t>
  </si>
  <si>
    <t xml:space="preserve">Cumulative Share</t>
  </si>
  <si>
    <t xml:space="preserve">Market Size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</si>
</sst>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"/>
    <numFmt numFmtId="168" formatCode="mmm\ yyyy"/>
    <numFmt numFmtId="169" formatCode="0"/>
    <numFmt numFmtId="170" formatCode="mmm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SUM(Dashboard_Data!$H$2:$H$2015)</f>
        <v>554657723.9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f aca="false">SUM(Dashboard_Data!$J$2:$J$2015)</f>
        <v>102787209.56</v>
      </c>
      <c r="C6" s="2" t="s">
        <v>8</v>
      </c>
    </row>
    <row r="7" customFormat="false" ht="15" hidden="false" customHeight="false" outlineLevel="0" collapsed="false">
      <c r="A7" s="4" t="s">
        <v>9</v>
      </c>
      <c r="B7" s="6" t="n">
        <f aca="false">B6/B5</f>
        <v>0.18531646659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f aca="false">Monthly_Sales!B14</f>
        <v>91641</v>
      </c>
      <c r="C8" s="2" t="s">
        <v>12</v>
      </c>
    </row>
    <row r="9" customFormat="false" ht="15" hidden="false" customHeight="false" outlineLevel="0" collapsed="false">
      <c r="A9" s="4" t="s">
        <v>13</v>
      </c>
      <c r="B9" s="5" t="n">
        <f aca="false">B5/B8</f>
        <v>6052.5062352004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5" t="n">
        <f aca="false">COUNTIFS(Customer_Analysis!$E$25:$E$20024,"&gt;=1")</f>
        <v>19710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 t="n">
        <f aca="false">COUNTA(Customer_Analysis!$A$25:$A$20024)</f>
        <v>20000</v>
      </c>
      <c r="C11" s="2" t="s">
        <v>18</v>
      </c>
    </row>
    <row r="12" customFormat="false" ht="15" hidden="false" customHeight="false" outlineLevel="0" collapsed="false">
      <c r="A12" s="4" t="s">
        <v>19</v>
      </c>
      <c r="B12" s="6" t="n">
        <f aca="false">Customer_Analysis!B22</f>
        <v>0.818061897513952</v>
      </c>
      <c r="C12" s="2" t="s">
        <v>20</v>
      </c>
    </row>
    <row r="13" customFormat="false" ht="15" hidden="false" customHeight="false" outlineLevel="0" collapsed="false">
      <c r="A13" s="4" t="s">
        <v>21</v>
      </c>
      <c r="B13" s="5" t="n">
        <f aca="false">B5/B10</f>
        <v>28140.9296752917</v>
      </c>
      <c r="C13" s="2" t="s">
        <v>22</v>
      </c>
    </row>
    <row r="14" customFormat="false" ht="15" hidden="false" customHeight="false" outlineLevel="0" collapsed="false">
      <c r="A14" s="4" t="s">
        <v>23</v>
      </c>
      <c r="B14" s="7" t="n">
        <v>4.42</v>
      </c>
      <c r="C14" s="2" t="s">
        <v>24</v>
      </c>
    </row>
    <row r="15" customFormat="false" ht="15" hidden="false" customHeight="false" outlineLevel="0" collapsed="false">
      <c r="A15" s="4" t="s">
        <v>25</v>
      </c>
      <c r="B15" s="8" t="n">
        <v>0.759090603198816</v>
      </c>
      <c r="C15" s="2" t="s">
        <v>26</v>
      </c>
    </row>
    <row r="16" customFormat="false" ht="15" hidden="false" customHeight="false" outlineLevel="0" collapsed="false">
      <c r="A16" s="4" t="s">
        <v>27</v>
      </c>
      <c r="B16" s="7" t="n">
        <v>3.92</v>
      </c>
      <c r="C16" s="2" t="s">
        <v>28</v>
      </c>
    </row>
    <row r="18" customFormat="false" ht="15" hidden="false" customHeight="false" outlineLevel="0" collapsed="false">
      <c r="A18" s="4" t="s">
        <v>29</v>
      </c>
    </row>
    <row r="19" customFormat="false" ht="15" hidden="false" customHeight="false" outlineLevel="0" collapsed="false">
      <c r="A19" s="3" t="s">
        <v>30</v>
      </c>
      <c r="B19" s="3" t="s">
        <v>31</v>
      </c>
      <c r="C19" s="3" t="s">
        <v>32</v>
      </c>
    </row>
    <row r="20" customFormat="false" ht="15" hidden="false" customHeight="false" outlineLevel="0" collapsed="false">
      <c r="A20" s="9" t="s">
        <v>33</v>
      </c>
      <c r="B20" s="10" t="n">
        <v>89877</v>
      </c>
      <c r="C20" s="6" t="n">
        <f aca="false">B20/SUM($B$20:$B$24)</f>
        <v>0.900300510868476</v>
      </c>
    </row>
    <row r="21" customFormat="false" ht="15" hidden="false" customHeight="false" outlineLevel="0" collapsed="false">
      <c r="A21" s="9" t="s">
        <v>34</v>
      </c>
      <c r="B21" s="10" t="n">
        <v>4430</v>
      </c>
      <c r="C21" s="6" t="n">
        <f aca="false">B21/SUM($B$20:$B$24)</f>
        <v>0.0443754382450165</v>
      </c>
    </row>
    <row r="22" customFormat="false" ht="15" hidden="false" customHeight="false" outlineLevel="0" collapsed="false">
      <c r="A22" s="9" t="s">
        <v>35</v>
      </c>
      <c r="B22" s="10" t="n">
        <v>3759</v>
      </c>
      <c r="C22" s="6" t="n">
        <f aca="false">B22/SUM($B$20:$B$24)</f>
        <v>0.0376540118200942</v>
      </c>
    </row>
    <row r="23" customFormat="false" ht="15" hidden="false" customHeight="false" outlineLevel="0" collapsed="false">
      <c r="A23" s="9" t="s">
        <v>36</v>
      </c>
      <c r="B23" s="10" t="n">
        <v>1318</v>
      </c>
      <c r="C23" s="6" t="n">
        <f aca="false">B23/SUM($B$20:$B$24)</f>
        <v>0.0132024441550636</v>
      </c>
    </row>
    <row r="24" customFormat="false" ht="15" hidden="false" customHeight="false" outlineLevel="0" collapsed="false">
      <c r="A24" s="9" t="s">
        <v>37</v>
      </c>
      <c r="B24" s="10" t="n">
        <v>446</v>
      </c>
      <c r="C24" s="6" t="n">
        <f aca="false">B24/SUM($B$20:$B$24)</f>
        <v>0.00446759491134929</v>
      </c>
    </row>
    <row r="26" customFormat="false" ht="15" hidden="false" customHeight="false" outlineLevel="0" collapsed="false">
      <c r="A26" s="4" t="s">
        <v>38</v>
      </c>
      <c r="C26" s="6" t="n">
        <f aca="false">SUMIFS(C20:C24,A20:A24,"Cancelled")+SUMIFS(C20:C24,A20:A24,"Returned")</f>
        <v>0.0820294500651107</v>
      </c>
    </row>
    <row r="28" customFormat="false" ht="15" hidden="false" customHeight="false" outlineLevel="0" collapsed="false">
      <c r="A28" s="4" t="s">
        <v>39</v>
      </c>
    </row>
    <row r="29" customFormat="false" ht="15" hidden="false" customHeight="false" outlineLevel="0" collapsed="false">
      <c r="A29" s="3" t="s">
        <v>40</v>
      </c>
      <c r="B29" s="3" t="s">
        <v>41</v>
      </c>
      <c r="C29" s="3" t="s">
        <v>42</v>
      </c>
    </row>
    <row r="30" customFormat="false" ht="15" hidden="false" customHeight="false" outlineLevel="0" collapsed="false">
      <c r="A30" s="9" t="s">
        <v>43</v>
      </c>
      <c r="B30" s="5" t="n">
        <f aca="false">Monthly_Sales!C14</f>
        <v>554657723.9</v>
      </c>
      <c r="C30" s="9" t="str">
        <f aca="false">IF(ABS(B30-$B$5)&lt;1,"OK","CHECK")</f>
        <v>OK</v>
      </c>
    </row>
    <row r="31" customFormat="false" ht="15" hidden="false" customHeight="false" outlineLevel="0" collapsed="false">
      <c r="A31" s="9" t="s">
        <v>44</v>
      </c>
      <c r="B31" s="5" t="n">
        <f aca="false">Category_Analysis!B12</f>
        <v>554657723.9</v>
      </c>
      <c r="C31" s="9" t="str">
        <f aca="false">IF(ABS(B31-$B$5)&lt;1,"OK","CHECK")</f>
        <v>OK</v>
      </c>
    </row>
    <row r="32" customFormat="false" ht="15" hidden="false" customHeight="false" outlineLevel="0" collapsed="false">
      <c r="A32" s="9" t="s">
        <v>45</v>
      </c>
      <c r="B32" s="5" t="n">
        <f aca="false">Geography!C25</f>
        <v>554657723.9</v>
      </c>
      <c r="C32" s="9" t="str">
        <f aca="false">IF(ABS(B32-$B$5)&lt;1,"OK","CHECK")</f>
        <v>OK</v>
      </c>
    </row>
    <row r="33" customFormat="false" ht="15" hidden="false" customHeight="false" outlineLevel="0" collapsed="false">
      <c r="A33" s="9" t="s">
        <v>46</v>
      </c>
      <c r="B33" s="5" t="n">
        <f aca="false">Customer_Analysis!C10</f>
        <v>554657723.9</v>
      </c>
      <c r="C33" s="9" t="str">
        <f aca="false">IF(ABS(B33-$B$5)&lt;1,"OK","CHECK")</f>
        <v>OK</v>
      </c>
    </row>
    <row r="34" customFormat="false" ht="15" hidden="false" customHeight="false" outlineLevel="0" collapsed="false">
      <c r="A34" s="9" t="s">
        <v>47</v>
      </c>
      <c r="B34" s="5" t="n">
        <f aca="false">SUM(Product_Analysis!$G$12:$G$5011)</f>
        <v>554657723.9</v>
      </c>
      <c r="C34" s="9" t="str">
        <f aca="false">IF(ABS(B34-$B$5)&lt;1,"OK","CHECK")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10" min="8" style="0" width="14"/>
  </cols>
  <sheetData>
    <row r="1" customFormat="false" ht="23.85" hidden="false" customHeight="fals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</row>
    <row r="2" customFormat="false" ht="15" hidden="false" customHeight="false" outlineLevel="0" collapsed="false">
      <c r="A2" s="11" t="n">
        <v>45658</v>
      </c>
      <c r="B2" s="12" t="s">
        <v>58</v>
      </c>
      <c r="C2" s="12" t="s">
        <v>59</v>
      </c>
      <c r="D2" s="10" t="n">
        <v>9</v>
      </c>
      <c r="E2" s="10" t="n">
        <v>14</v>
      </c>
      <c r="F2" s="10" t="n">
        <v>11482.55</v>
      </c>
      <c r="G2" s="10" t="n">
        <v>715.46</v>
      </c>
      <c r="H2" s="10" t="n">
        <v>10767.11</v>
      </c>
      <c r="I2" s="10" t="n">
        <v>5622.27</v>
      </c>
      <c r="J2" s="10" t="n">
        <v>5144.84</v>
      </c>
    </row>
    <row r="3" customFormat="false" ht="15" hidden="false" customHeight="false" outlineLevel="0" collapsed="false">
      <c r="A3" s="11" t="n">
        <v>45658</v>
      </c>
      <c r="B3" s="12" t="s">
        <v>58</v>
      </c>
      <c r="C3" s="12" t="s">
        <v>60</v>
      </c>
      <c r="D3" s="10" t="n">
        <v>16</v>
      </c>
      <c r="E3" s="10" t="n">
        <v>19</v>
      </c>
      <c r="F3" s="10" t="n">
        <v>14411.35</v>
      </c>
      <c r="G3" s="10" t="n">
        <v>2067.98</v>
      </c>
      <c r="H3" s="10" t="n">
        <v>12343.37</v>
      </c>
      <c r="I3" s="10" t="n">
        <v>6641.53</v>
      </c>
      <c r="J3" s="10" t="n">
        <v>5701.84</v>
      </c>
    </row>
    <row r="4" customFormat="false" ht="15" hidden="false" customHeight="false" outlineLevel="0" collapsed="false">
      <c r="A4" s="11" t="n">
        <v>45658</v>
      </c>
      <c r="B4" s="12" t="s">
        <v>58</v>
      </c>
      <c r="C4" s="12" t="s">
        <v>61</v>
      </c>
      <c r="D4" s="10" t="n">
        <v>8</v>
      </c>
      <c r="E4" s="10" t="n">
        <v>16</v>
      </c>
      <c r="F4" s="10" t="n">
        <v>18304.9</v>
      </c>
      <c r="G4" s="10" t="n">
        <v>3353.77</v>
      </c>
      <c r="H4" s="10" t="n">
        <v>14951.13</v>
      </c>
      <c r="I4" s="10" t="n">
        <v>8851.65</v>
      </c>
      <c r="J4" s="10" t="n">
        <v>6099.48</v>
      </c>
    </row>
    <row r="5" customFormat="false" ht="15" hidden="false" customHeight="false" outlineLevel="0" collapsed="false">
      <c r="A5" s="11" t="n">
        <v>45658</v>
      </c>
      <c r="B5" s="12" t="s">
        <v>58</v>
      </c>
      <c r="C5" s="12" t="s">
        <v>62</v>
      </c>
      <c r="D5" s="10" t="n">
        <v>103</v>
      </c>
      <c r="E5" s="10" t="n">
        <v>163</v>
      </c>
      <c r="F5" s="10" t="n">
        <v>135085.5</v>
      </c>
      <c r="G5" s="10" t="n">
        <v>19903.6</v>
      </c>
      <c r="H5" s="10" t="n">
        <v>115181.95</v>
      </c>
      <c r="I5" s="10" t="n">
        <v>63508.35</v>
      </c>
      <c r="J5" s="10" t="n">
        <v>51673.59</v>
      </c>
    </row>
    <row r="6" customFormat="false" ht="15" hidden="false" customHeight="false" outlineLevel="0" collapsed="false">
      <c r="A6" s="11" t="n">
        <v>45658</v>
      </c>
      <c r="B6" s="12" t="s">
        <v>58</v>
      </c>
      <c r="C6" s="12" t="s">
        <v>63</v>
      </c>
      <c r="D6" s="10" t="n">
        <v>13</v>
      </c>
      <c r="E6" s="10" t="n">
        <v>20</v>
      </c>
      <c r="F6" s="10" t="n">
        <v>18169.65</v>
      </c>
      <c r="G6" s="10" t="n">
        <v>1488.6</v>
      </c>
      <c r="H6" s="10" t="n">
        <v>16681.05</v>
      </c>
      <c r="I6" s="10" t="n">
        <v>7743.37</v>
      </c>
      <c r="J6" s="10" t="n">
        <v>8937.68</v>
      </c>
    </row>
    <row r="7" customFormat="false" ht="15" hidden="false" customHeight="false" outlineLevel="0" collapsed="false">
      <c r="A7" s="11" t="n">
        <v>45658</v>
      </c>
      <c r="B7" s="12" t="s">
        <v>58</v>
      </c>
      <c r="C7" s="12" t="s">
        <v>64</v>
      </c>
      <c r="D7" s="10" t="n">
        <v>76</v>
      </c>
      <c r="E7" s="10" t="n">
        <v>127</v>
      </c>
      <c r="F7" s="10" t="n">
        <v>103233.65</v>
      </c>
      <c r="G7" s="10" t="n">
        <v>11443.74</v>
      </c>
      <c r="H7" s="10" t="n">
        <v>91789.9</v>
      </c>
      <c r="I7" s="10" t="n">
        <v>47002.36</v>
      </c>
      <c r="J7" s="10" t="n">
        <v>44787.56</v>
      </c>
    </row>
    <row r="8" customFormat="false" ht="15" hidden="false" customHeight="false" outlineLevel="0" collapsed="false">
      <c r="A8" s="11" t="n">
        <v>45658</v>
      </c>
      <c r="B8" s="12" t="s">
        <v>58</v>
      </c>
      <c r="C8" s="12" t="s">
        <v>65</v>
      </c>
      <c r="D8" s="10" t="n">
        <v>33</v>
      </c>
      <c r="E8" s="10" t="n">
        <v>55</v>
      </c>
      <c r="F8" s="10" t="n">
        <v>32193.95</v>
      </c>
      <c r="G8" s="10" t="n">
        <v>3016.27</v>
      </c>
      <c r="H8" s="10" t="n">
        <v>29177.7</v>
      </c>
      <c r="I8" s="10" t="n">
        <v>14721.26</v>
      </c>
      <c r="J8" s="10" t="n">
        <v>14456.41</v>
      </c>
    </row>
    <row r="9" customFormat="false" ht="15" hidden="false" customHeight="false" outlineLevel="0" collapsed="false">
      <c r="A9" s="11" t="n">
        <v>45658</v>
      </c>
      <c r="B9" s="12" t="s">
        <v>58</v>
      </c>
      <c r="C9" s="12" t="s">
        <v>66</v>
      </c>
      <c r="D9" s="10" t="n">
        <v>7</v>
      </c>
      <c r="E9" s="10" t="n">
        <v>12</v>
      </c>
      <c r="F9" s="10" t="n">
        <v>15572.1</v>
      </c>
      <c r="G9" s="10" t="n">
        <v>2535.13</v>
      </c>
      <c r="H9" s="10" t="n">
        <v>13036.97</v>
      </c>
      <c r="I9" s="10" t="n">
        <v>6713.31</v>
      </c>
      <c r="J9" s="10" t="n">
        <v>6323.66</v>
      </c>
    </row>
    <row r="10" customFormat="false" ht="15" hidden="false" customHeight="false" outlineLevel="0" collapsed="false">
      <c r="A10" s="11" t="n">
        <v>45658</v>
      </c>
      <c r="B10" s="12" t="s">
        <v>58</v>
      </c>
      <c r="C10" s="12" t="s">
        <v>67</v>
      </c>
      <c r="D10" s="10" t="n">
        <v>9</v>
      </c>
      <c r="E10" s="10" t="n">
        <v>14</v>
      </c>
      <c r="F10" s="10" t="n">
        <v>7629.45</v>
      </c>
      <c r="G10" s="10" t="n">
        <v>496.55</v>
      </c>
      <c r="H10" s="10" t="n">
        <v>7132.9</v>
      </c>
      <c r="I10" s="10" t="n">
        <v>3352.36</v>
      </c>
      <c r="J10" s="10" t="n">
        <v>3780.54</v>
      </c>
    </row>
    <row r="11" customFormat="false" ht="15" hidden="false" customHeight="false" outlineLevel="0" collapsed="false">
      <c r="A11" s="11" t="n">
        <v>45658</v>
      </c>
      <c r="B11" s="12" t="s">
        <v>58</v>
      </c>
      <c r="C11" s="12" t="s">
        <v>68</v>
      </c>
      <c r="D11" s="10" t="n">
        <v>67</v>
      </c>
      <c r="E11" s="10" t="n">
        <v>105</v>
      </c>
      <c r="F11" s="10" t="n">
        <v>69225.3</v>
      </c>
      <c r="G11" s="10" t="n">
        <v>6450.53</v>
      </c>
      <c r="H11" s="10" t="n">
        <v>62774.79</v>
      </c>
      <c r="I11" s="10" t="n">
        <v>32534.14</v>
      </c>
      <c r="J11" s="10" t="n">
        <v>30240.67</v>
      </c>
    </row>
    <row r="12" customFormat="false" ht="15" hidden="false" customHeight="false" outlineLevel="0" collapsed="false">
      <c r="A12" s="11" t="n">
        <v>45658</v>
      </c>
      <c r="B12" s="12" t="s">
        <v>58</v>
      </c>
      <c r="C12" s="12" t="s">
        <v>69</v>
      </c>
      <c r="D12" s="10" t="n">
        <v>39</v>
      </c>
      <c r="E12" s="10" t="n">
        <v>58</v>
      </c>
      <c r="F12" s="10" t="n">
        <v>53752.25</v>
      </c>
      <c r="G12" s="10" t="n">
        <v>5593.71</v>
      </c>
      <c r="H12" s="10" t="n">
        <v>48158.54</v>
      </c>
      <c r="I12" s="10" t="n">
        <v>25417.99</v>
      </c>
      <c r="J12" s="10" t="n">
        <v>22740.55</v>
      </c>
    </row>
    <row r="13" customFormat="false" ht="15" hidden="false" customHeight="false" outlineLevel="0" collapsed="false">
      <c r="A13" s="11" t="n">
        <v>45658</v>
      </c>
      <c r="B13" s="12" t="s">
        <v>58</v>
      </c>
      <c r="C13" s="12" t="s">
        <v>70</v>
      </c>
      <c r="D13" s="10" t="n">
        <v>31</v>
      </c>
      <c r="E13" s="10" t="n">
        <v>48</v>
      </c>
      <c r="F13" s="10" t="n">
        <v>35326.2</v>
      </c>
      <c r="G13" s="10" t="n">
        <v>3821.72</v>
      </c>
      <c r="H13" s="10" t="n">
        <v>31504.48</v>
      </c>
      <c r="I13" s="10" t="n">
        <v>15710.36</v>
      </c>
      <c r="J13" s="10" t="n">
        <v>15794.13</v>
      </c>
    </row>
    <row r="14" customFormat="false" ht="15" hidden="false" customHeight="false" outlineLevel="0" collapsed="false">
      <c r="A14" s="11" t="n">
        <v>45658</v>
      </c>
      <c r="B14" s="12" t="s">
        <v>58</v>
      </c>
      <c r="C14" s="12" t="s">
        <v>71</v>
      </c>
      <c r="D14" s="10" t="n">
        <v>144</v>
      </c>
      <c r="E14" s="10" t="n">
        <v>242</v>
      </c>
      <c r="F14" s="10" t="n">
        <v>211465.9</v>
      </c>
      <c r="G14" s="10" t="n">
        <v>17810.56</v>
      </c>
      <c r="H14" s="10" t="n">
        <v>193655.37</v>
      </c>
      <c r="I14" s="10" t="n">
        <v>98272.2</v>
      </c>
      <c r="J14" s="10" t="n">
        <v>95383.18</v>
      </c>
    </row>
    <row r="15" customFormat="false" ht="15" hidden="false" customHeight="false" outlineLevel="0" collapsed="false">
      <c r="A15" s="11" t="n">
        <v>45658</v>
      </c>
      <c r="B15" s="12" t="s">
        <v>58</v>
      </c>
      <c r="C15" s="12" t="s">
        <v>72</v>
      </c>
      <c r="D15" s="10" t="n">
        <v>13</v>
      </c>
      <c r="E15" s="10" t="n">
        <v>23</v>
      </c>
      <c r="F15" s="10" t="n">
        <v>13200.9</v>
      </c>
      <c r="G15" s="10" t="n">
        <v>840.09</v>
      </c>
      <c r="H15" s="10" t="n">
        <v>12360.81</v>
      </c>
      <c r="I15" s="10" t="n">
        <v>6336.64</v>
      </c>
      <c r="J15" s="10" t="n">
        <v>6024.17</v>
      </c>
    </row>
    <row r="16" customFormat="false" ht="15" hidden="false" customHeight="false" outlineLevel="0" collapsed="false">
      <c r="A16" s="11" t="n">
        <v>45658</v>
      </c>
      <c r="B16" s="12" t="s">
        <v>58</v>
      </c>
      <c r="C16" s="12" t="s">
        <v>73</v>
      </c>
      <c r="D16" s="10" t="n">
        <v>19</v>
      </c>
      <c r="E16" s="10" t="n">
        <v>26</v>
      </c>
      <c r="F16" s="10" t="n">
        <v>17793.15</v>
      </c>
      <c r="G16" s="10" t="n">
        <v>1591.38</v>
      </c>
      <c r="H16" s="10" t="n">
        <v>16201.77</v>
      </c>
      <c r="I16" s="10" t="n">
        <v>8496.97</v>
      </c>
      <c r="J16" s="10" t="n">
        <v>7704.8</v>
      </c>
    </row>
    <row r="17" customFormat="false" ht="15" hidden="false" customHeight="false" outlineLevel="0" collapsed="false">
      <c r="A17" s="11" t="n">
        <v>45658</v>
      </c>
      <c r="B17" s="12" t="s">
        <v>58</v>
      </c>
      <c r="C17" s="12" t="s">
        <v>74</v>
      </c>
      <c r="D17" s="10" t="n">
        <v>61</v>
      </c>
      <c r="E17" s="10" t="n">
        <v>110</v>
      </c>
      <c r="F17" s="10" t="n">
        <v>69186.5</v>
      </c>
      <c r="G17" s="10" t="n">
        <v>6645.88</v>
      </c>
      <c r="H17" s="10" t="n">
        <v>62540.61</v>
      </c>
      <c r="I17" s="10" t="n">
        <v>30961.42</v>
      </c>
      <c r="J17" s="10" t="n">
        <v>31579.2</v>
      </c>
    </row>
    <row r="18" customFormat="false" ht="15" hidden="false" customHeight="false" outlineLevel="0" collapsed="false">
      <c r="A18" s="11" t="n">
        <v>45658</v>
      </c>
      <c r="B18" s="12" t="s">
        <v>58</v>
      </c>
      <c r="C18" s="12" t="s">
        <v>75</v>
      </c>
      <c r="D18" s="10" t="n">
        <v>79</v>
      </c>
      <c r="E18" s="10" t="n">
        <v>122</v>
      </c>
      <c r="F18" s="10" t="n">
        <v>130341.5</v>
      </c>
      <c r="G18" s="10" t="n">
        <v>12202.26</v>
      </c>
      <c r="H18" s="10" t="n">
        <v>118139.22</v>
      </c>
      <c r="I18" s="10" t="n">
        <v>59103.84</v>
      </c>
      <c r="J18" s="10" t="n">
        <v>59035.38</v>
      </c>
    </row>
    <row r="19" customFormat="false" ht="15" hidden="false" customHeight="false" outlineLevel="0" collapsed="false">
      <c r="A19" s="11" t="n">
        <v>45658</v>
      </c>
      <c r="B19" s="12" t="s">
        <v>58</v>
      </c>
      <c r="C19" s="12" t="s">
        <v>76</v>
      </c>
      <c r="D19" s="10" t="n">
        <v>57</v>
      </c>
      <c r="E19" s="10" t="n">
        <v>90</v>
      </c>
      <c r="F19" s="10" t="n">
        <v>77911</v>
      </c>
      <c r="G19" s="10" t="n">
        <v>7117.3</v>
      </c>
      <c r="H19" s="10" t="n">
        <v>70793.71</v>
      </c>
      <c r="I19" s="10" t="n">
        <v>36006.25</v>
      </c>
      <c r="J19" s="10" t="n">
        <v>34787.47</v>
      </c>
    </row>
    <row r="20" customFormat="false" ht="15" hidden="false" customHeight="false" outlineLevel="0" collapsed="false">
      <c r="A20" s="11" t="n">
        <v>45658</v>
      </c>
      <c r="B20" s="12" t="s">
        <v>58</v>
      </c>
      <c r="C20" s="12" t="s">
        <v>77</v>
      </c>
      <c r="D20" s="10" t="n">
        <v>85</v>
      </c>
      <c r="E20" s="10" t="n">
        <v>133</v>
      </c>
      <c r="F20" s="10" t="n">
        <v>87329.55</v>
      </c>
      <c r="G20" s="10" t="n">
        <v>10581.18</v>
      </c>
      <c r="H20" s="10" t="n">
        <v>76748.41</v>
      </c>
      <c r="I20" s="10" t="n">
        <v>40857.13</v>
      </c>
      <c r="J20" s="10" t="n">
        <v>35891.3</v>
      </c>
    </row>
    <row r="21" customFormat="false" ht="15" hidden="false" customHeight="false" outlineLevel="0" collapsed="false">
      <c r="A21" s="11" t="n">
        <v>45658</v>
      </c>
      <c r="B21" s="12" t="s">
        <v>58</v>
      </c>
      <c r="C21" s="12" t="s">
        <v>78</v>
      </c>
      <c r="D21" s="10" t="n">
        <v>10</v>
      </c>
      <c r="E21" s="10" t="n">
        <v>12</v>
      </c>
      <c r="F21" s="10" t="n">
        <v>8242.5</v>
      </c>
      <c r="G21" s="10" t="n">
        <v>949.85</v>
      </c>
      <c r="H21" s="10" t="n">
        <v>7292.65</v>
      </c>
      <c r="I21" s="10" t="n">
        <v>3836.5</v>
      </c>
      <c r="J21" s="10" t="n">
        <v>3456.14</v>
      </c>
    </row>
    <row r="22" customFormat="false" ht="15" hidden="false" customHeight="false" outlineLevel="0" collapsed="false">
      <c r="A22" s="11" t="n">
        <v>45658</v>
      </c>
      <c r="B22" s="12" t="s">
        <v>58</v>
      </c>
      <c r="C22" s="12" t="s">
        <v>79</v>
      </c>
      <c r="D22" s="10" t="n">
        <v>54</v>
      </c>
      <c r="E22" s="10" t="n">
        <v>91</v>
      </c>
      <c r="F22" s="10" t="n">
        <v>76144.7</v>
      </c>
      <c r="G22" s="10" t="n">
        <v>10589.53</v>
      </c>
      <c r="H22" s="10" t="n">
        <v>65555.17</v>
      </c>
      <c r="I22" s="10" t="n">
        <v>36019.45</v>
      </c>
      <c r="J22" s="10" t="n">
        <v>29535.72</v>
      </c>
    </row>
    <row r="23" customFormat="false" ht="15" hidden="false" customHeight="false" outlineLevel="0" collapsed="false">
      <c r="A23" s="11" t="n">
        <v>45658</v>
      </c>
      <c r="B23" s="12" t="s">
        <v>80</v>
      </c>
      <c r="C23" s="12" t="s">
        <v>59</v>
      </c>
      <c r="D23" s="10" t="n">
        <v>7</v>
      </c>
      <c r="E23" s="10" t="n">
        <v>10</v>
      </c>
      <c r="F23" s="10" t="n">
        <v>4497.9</v>
      </c>
      <c r="G23" s="10" t="n">
        <v>201.95</v>
      </c>
      <c r="H23" s="10" t="n">
        <v>4295.95</v>
      </c>
      <c r="I23" s="10" t="n">
        <v>2981.24</v>
      </c>
      <c r="J23" s="10" t="n">
        <v>1314.71</v>
      </c>
    </row>
    <row r="24" customFormat="false" ht="15" hidden="false" customHeight="false" outlineLevel="0" collapsed="false">
      <c r="A24" s="11" t="n">
        <v>45658</v>
      </c>
      <c r="B24" s="12" t="s">
        <v>80</v>
      </c>
      <c r="C24" s="12" t="s">
        <v>60</v>
      </c>
      <c r="D24" s="10" t="n">
        <v>11</v>
      </c>
      <c r="E24" s="10" t="n">
        <v>19</v>
      </c>
      <c r="F24" s="10" t="n">
        <v>5725</v>
      </c>
      <c r="G24" s="10" t="n">
        <v>306.45</v>
      </c>
      <c r="H24" s="10" t="n">
        <v>5418.55</v>
      </c>
      <c r="I24" s="10" t="n">
        <v>3600.26</v>
      </c>
      <c r="J24" s="10" t="n">
        <v>1818.29</v>
      </c>
    </row>
    <row r="25" customFormat="false" ht="15" hidden="false" customHeight="false" outlineLevel="0" collapsed="false">
      <c r="A25" s="11" t="n">
        <v>45658</v>
      </c>
      <c r="B25" s="12" t="s">
        <v>80</v>
      </c>
      <c r="C25" s="12" t="s">
        <v>61</v>
      </c>
      <c r="D25" s="10" t="n">
        <v>9</v>
      </c>
      <c r="E25" s="10" t="n">
        <v>13</v>
      </c>
      <c r="F25" s="10" t="n">
        <v>4178.95</v>
      </c>
      <c r="G25" s="10" t="n">
        <v>261.75</v>
      </c>
      <c r="H25" s="10" t="n">
        <v>3917.2</v>
      </c>
      <c r="I25" s="10" t="n">
        <v>2660.8</v>
      </c>
      <c r="J25" s="10" t="n">
        <v>1256.4</v>
      </c>
    </row>
    <row r="26" customFormat="false" ht="15" hidden="false" customHeight="false" outlineLevel="0" collapsed="false">
      <c r="A26" s="11" t="n">
        <v>45658</v>
      </c>
      <c r="B26" s="12" t="s">
        <v>80</v>
      </c>
      <c r="C26" s="12" t="s">
        <v>62</v>
      </c>
      <c r="D26" s="10" t="n">
        <v>54</v>
      </c>
      <c r="E26" s="10" t="n">
        <v>87</v>
      </c>
      <c r="F26" s="10" t="n">
        <v>32677.85</v>
      </c>
      <c r="G26" s="10" t="n">
        <v>1629.69</v>
      </c>
      <c r="H26" s="10" t="n">
        <v>31048.17</v>
      </c>
      <c r="I26" s="10" t="n">
        <v>20690.09</v>
      </c>
      <c r="J26" s="10" t="n">
        <v>10358.08</v>
      </c>
    </row>
    <row r="27" customFormat="false" ht="15" hidden="false" customHeight="false" outlineLevel="0" collapsed="false">
      <c r="A27" s="11" t="n">
        <v>45658</v>
      </c>
      <c r="B27" s="12" t="s">
        <v>80</v>
      </c>
      <c r="C27" s="12" t="s">
        <v>63</v>
      </c>
      <c r="D27" s="10" t="n">
        <v>6</v>
      </c>
      <c r="E27" s="10" t="n">
        <v>9</v>
      </c>
      <c r="F27" s="10" t="n">
        <v>3016.35</v>
      </c>
      <c r="G27" s="10" t="n">
        <v>174.94</v>
      </c>
      <c r="H27" s="10" t="n">
        <v>2841.41</v>
      </c>
      <c r="I27" s="10" t="n">
        <v>1924.15</v>
      </c>
      <c r="J27" s="10" t="n">
        <v>917.26</v>
      </c>
    </row>
    <row r="28" customFormat="false" ht="15" hidden="false" customHeight="false" outlineLevel="0" collapsed="false">
      <c r="A28" s="11" t="n">
        <v>45658</v>
      </c>
      <c r="B28" s="12" t="s">
        <v>80</v>
      </c>
      <c r="C28" s="12" t="s">
        <v>64</v>
      </c>
      <c r="D28" s="10" t="n">
        <v>36</v>
      </c>
      <c r="E28" s="10" t="n">
        <v>53</v>
      </c>
      <c r="F28" s="10" t="n">
        <v>24751.45</v>
      </c>
      <c r="G28" s="10" t="n">
        <v>675.13</v>
      </c>
      <c r="H28" s="10" t="n">
        <v>24076.31</v>
      </c>
      <c r="I28" s="10" t="n">
        <v>15676.29</v>
      </c>
      <c r="J28" s="10" t="n">
        <v>8400.02</v>
      </c>
    </row>
    <row r="29" customFormat="false" ht="15" hidden="false" customHeight="false" outlineLevel="0" collapsed="false">
      <c r="A29" s="11" t="n">
        <v>45658</v>
      </c>
      <c r="B29" s="12" t="s">
        <v>80</v>
      </c>
      <c r="C29" s="12" t="s">
        <v>65</v>
      </c>
      <c r="D29" s="10" t="n">
        <v>22</v>
      </c>
      <c r="E29" s="10" t="n">
        <v>39</v>
      </c>
      <c r="F29" s="10" t="n">
        <v>14542.2</v>
      </c>
      <c r="G29" s="10" t="n">
        <v>668.91</v>
      </c>
      <c r="H29" s="10" t="n">
        <v>13873.29</v>
      </c>
      <c r="I29" s="10" t="n">
        <v>9449.25</v>
      </c>
      <c r="J29" s="10" t="n">
        <v>4424.05</v>
      </c>
    </row>
    <row r="30" customFormat="false" ht="15" hidden="false" customHeight="false" outlineLevel="0" collapsed="false">
      <c r="A30" s="11" t="n">
        <v>45658</v>
      </c>
      <c r="B30" s="12" t="s">
        <v>80</v>
      </c>
      <c r="C30" s="12" t="s">
        <v>66</v>
      </c>
      <c r="D30" s="10" t="n">
        <v>4</v>
      </c>
      <c r="E30" s="10" t="n">
        <v>4</v>
      </c>
      <c r="F30" s="10" t="n">
        <v>966</v>
      </c>
      <c r="G30" s="10" t="n">
        <v>32.4</v>
      </c>
      <c r="H30" s="10" t="n">
        <v>933.6</v>
      </c>
      <c r="I30" s="10" t="n">
        <v>640.28</v>
      </c>
      <c r="J30" s="10" t="n">
        <v>293.32</v>
      </c>
    </row>
    <row r="31" customFormat="false" ht="15" hidden="false" customHeight="false" outlineLevel="0" collapsed="false">
      <c r="A31" s="11" t="n">
        <v>45658</v>
      </c>
      <c r="B31" s="12" t="s">
        <v>80</v>
      </c>
      <c r="C31" s="12" t="s">
        <v>67</v>
      </c>
      <c r="D31" s="10" t="n">
        <v>7</v>
      </c>
      <c r="E31" s="10" t="n">
        <v>10</v>
      </c>
      <c r="F31" s="10" t="n">
        <v>2004.05</v>
      </c>
      <c r="G31" s="10" t="n">
        <v>75.6</v>
      </c>
      <c r="H31" s="10" t="n">
        <v>1928.45</v>
      </c>
      <c r="I31" s="10" t="n">
        <v>1294.23</v>
      </c>
      <c r="J31" s="10" t="n">
        <v>634.22</v>
      </c>
    </row>
    <row r="32" customFormat="false" ht="15" hidden="false" customHeight="false" outlineLevel="0" collapsed="false">
      <c r="A32" s="11" t="n">
        <v>45658</v>
      </c>
      <c r="B32" s="12" t="s">
        <v>80</v>
      </c>
      <c r="C32" s="12" t="s">
        <v>68</v>
      </c>
      <c r="D32" s="10" t="n">
        <v>50</v>
      </c>
      <c r="E32" s="10" t="n">
        <v>83</v>
      </c>
      <c r="F32" s="10" t="n">
        <v>34858.8</v>
      </c>
      <c r="G32" s="10" t="n">
        <v>2024.94</v>
      </c>
      <c r="H32" s="10" t="n">
        <v>32833.89</v>
      </c>
      <c r="I32" s="10" t="n">
        <v>22370.34</v>
      </c>
      <c r="J32" s="10" t="n">
        <v>10463.55</v>
      </c>
    </row>
    <row r="33" customFormat="false" ht="15" hidden="false" customHeight="false" outlineLevel="0" collapsed="false">
      <c r="A33" s="11" t="n">
        <v>45658</v>
      </c>
      <c r="B33" s="12" t="s">
        <v>80</v>
      </c>
      <c r="C33" s="12" t="s">
        <v>69</v>
      </c>
      <c r="D33" s="10" t="n">
        <v>24</v>
      </c>
      <c r="E33" s="10" t="n">
        <v>44</v>
      </c>
      <c r="F33" s="10" t="n">
        <v>16371.05</v>
      </c>
      <c r="G33" s="10" t="n">
        <v>647.99</v>
      </c>
      <c r="H33" s="10" t="n">
        <v>15723.06</v>
      </c>
      <c r="I33" s="10" t="n">
        <v>10691.35</v>
      </c>
      <c r="J33" s="10" t="n">
        <v>5031.71</v>
      </c>
    </row>
    <row r="34" customFormat="false" ht="15" hidden="false" customHeight="false" outlineLevel="0" collapsed="false">
      <c r="A34" s="11" t="n">
        <v>45658</v>
      </c>
      <c r="B34" s="12" t="s">
        <v>80</v>
      </c>
      <c r="C34" s="12" t="s">
        <v>70</v>
      </c>
      <c r="D34" s="10" t="n">
        <v>23</v>
      </c>
      <c r="E34" s="10" t="n">
        <v>39</v>
      </c>
      <c r="F34" s="10" t="n">
        <v>15070.2</v>
      </c>
      <c r="G34" s="10" t="n">
        <v>940.28</v>
      </c>
      <c r="H34" s="10" t="n">
        <v>14129.92</v>
      </c>
      <c r="I34" s="10" t="n">
        <v>9814.41</v>
      </c>
      <c r="J34" s="10" t="n">
        <v>4315.51</v>
      </c>
    </row>
    <row r="35" customFormat="false" ht="15" hidden="false" customHeight="false" outlineLevel="0" collapsed="false">
      <c r="A35" s="11" t="n">
        <v>45658</v>
      </c>
      <c r="B35" s="12" t="s">
        <v>80</v>
      </c>
      <c r="C35" s="12" t="s">
        <v>71</v>
      </c>
      <c r="D35" s="10" t="n">
        <v>83</v>
      </c>
      <c r="E35" s="10" t="n">
        <v>127</v>
      </c>
      <c r="F35" s="10" t="n">
        <v>54418.55</v>
      </c>
      <c r="G35" s="10" t="n">
        <v>2080.99</v>
      </c>
      <c r="H35" s="10" t="n">
        <v>52337.53</v>
      </c>
      <c r="I35" s="10" t="n">
        <v>35050.99</v>
      </c>
      <c r="J35" s="10" t="n">
        <v>17286.55</v>
      </c>
    </row>
    <row r="36" customFormat="false" ht="15" hidden="false" customHeight="false" outlineLevel="0" collapsed="false">
      <c r="A36" s="11" t="n">
        <v>45658</v>
      </c>
      <c r="B36" s="12" t="s">
        <v>80</v>
      </c>
      <c r="C36" s="12" t="s">
        <v>72</v>
      </c>
      <c r="D36" s="10" t="n">
        <v>8</v>
      </c>
      <c r="E36" s="10" t="n">
        <v>10</v>
      </c>
      <c r="F36" s="10" t="n">
        <v>4123.45</v>
      </c>
      <c r="G36" s="10" t="n">
        <v>77.75</v>
      </c>
      <c r="H36" s="10" t="n">
        <v>4045.7</v>
      </c>
      <c r="I36" s="10" t="n">
        <v>2580.14</v>
      </c>
      <c r="J36" s="10" t="n">
        <v>1465.56</v>
      </c>
    </row>
    <row r="37" customFormat="false" ht="15" hidden="false" customHeight="false" outlineLevel="0" collapsed="false">
      <c r="A37" s="11" t="n">
        <v>45658</v>
      </c>
      <c r="B37" s="12" t="s">
        <v>80</v>
      </c>
      <c r="C37" s="12" t="s">
        <v>73</v>
      </c>
      <c r="D37" s="10" t="n">
        <v>18</v>
      </c>
      <c r="E37" s="10" t="n">
        <v>31</v>
      </c>
      <c r="F37" s="10" t="n">
        <v>10024.35</v>
      </c>
      <c r="G37" s="10" t="n">
        <v>220.22</v>
      </c>
      <c r="H37" s="10" t="n">
        <v>9804.14</v>
      </c>
      <c r="I37" s="10" t="n">
        <v>6617.74</v>
      </c>
      <c r="J37" s="10" t="n">
        <v>3186.39</v>
      </c>
    </row>
    <row r="38" customFormat="false" ht="15" hidden="false" customHeight="false" outlineLevel="0" collapsed="false">
      <c r="A38" s="11" t="n">
        <v>45658</v>
      </c>
      <c r="B38" s="12" t="s">
        <v>80</v>
      </c>
      <c r="C38" s="12" t="s">
        <v>74</v>
      </c>
      <c r="D38" s="10" t="n">
        <v>32</v>
      </c>
      <c r="E38" s="10" t="n">
        <v>50</v>
      </c>
      <c r="F38" s="10" t="n">
        <v>20142.6</v>
      </c>
      <c r="G38" s="10" t="n">
        <v>1241.28</v>
      </c>
      <c r="H38" s="10" t="n">
        <v>18901.32</v>
      </c>
      <c r="I38" s="10" t="n">
        <v>12943.39</v>
      </c>
      <c r="J38" s="10" t="n">
        <v>5957.93</v>
      </c>
    </row>
    <row r="39" customFormat="false" ht="15" hidden="false" customHeight="false" outlineLevel="0" collapsed="false">
      <c r="A39" s="11" t="n">
        <v>45658</v>
      </c>
      <c r="B39" s="12" t="s">
        <v>80</v>
      </c>
      <c r="C39" s="12" t="s">
        <v>75</v>
      </c>
      <c r="D39" s="10" t="n">
        <v>50</v>
      </c>
      <c r="E39" s="10" t="n">
        <v>86</v>
      </c>
      <c r="F39" s="10" t="n">
        <v>30045.85</v>
      </c>
      <c r="G39" s="10" t="n">
        <v>1874.02</v>
      </c>
      <c r="H39" s="10" t="n">
        <v>28171.84</v>
      </c>
      <c r="I39" s="10" t="n">
        <v>19242.62</v>
      </c>
      <c r="J39" s="10" t="n">
        <v>8929.23</v>
      </c>
    </row>
    <row r="40" customFormat="false" ht="15" hidden="false" customHeight="false" outlineLevel="0" collapsed="false">
      <c r="A40" s="11" t="n">
        <v>45658</v>
      </c>
      <c r="B40" s="12" t="s">
        <v>80</v>
      </c>
      <c r="C40" s="12" t="s">
        <v>76</v>
      </c>
      <c r="D40" s="10" t="n">
        <v>32</v>
      </c>
      <c r="E40" s="10" t="n">
        <v>58</v>
      </c>
      <c r="F40" s="10" t="n">
        <v>23859.3</v>
      </c>
      <c r="G40" s="10" t="n">
        <v>847.56</v>
      </c>
      <c r="H40" s="10" t="n">
        <v>23011.74</v>
      </c>
      <c r="I40" s="10" t="n">
        <v>15382.18</v>
      </c>
      <c r="J40" s="10" t="n">
        <v>7629.56</v>
      </c>
    </row>
    <row r="41" customFormat="false" ht="15" hidden="false" customHeight="false" outlineLevel="0" collapsed="false">
      <c r="A41" s="11" t="n">
        <v>45658</v>
      </c>
      <c r="B41" s="12" t="s">
        <v>80</v>
      </c>
      <c r="C41" s="12" t="s">
        <v>77</v>
      </c>
      <c r="D41" s="10" t="n">
        <v>58</v>
      </c>
      <c r="E41" s="10" t="n">
        <v>92</v>
      </c>
      <c r="F41" s="10" t="n">
        <v>34352.4</v>
      </c>
      <c r="G41" s="10" t="n">
        <v>1964.76</v>
      </c>
      <c r="H41" s="10" t="n">
        <v>32387.64</v>
      </c>
      <c r="I41" s="10" t="n">
        <v>22216.42</v>
      </c>
      <c r="J41" s="10" t="n">
        <v>10171.22</v>
      </c>
    </row>
    <row r="42" customFormat="false" ht="15" hidden="false" customHeight="false" outlineLevel="0" collapsed="false">
      <c r="A42" s="11" t="n">
        <v>45658</v>
      </c>
      <c r="B42" s="12" t="s">
        <v>80</v>
      </c>
      <c r="C42" s="12" t="s">
        <v>78</v>
      </c>
      <c r="D42" s="10" t="n">
        <v>7</v>
      </c>
      <c r="E42" s="10" t="n">
        <v>14</v>
      </c>
      <c r="F42" s="10" t="n">
        <v>7036</v>
      </c>
      <c r="G42" s="10" t="n">
        <v>470.9</v>
      </c>
      <c r="H42" s="10" t="n">
        <v>6565.1</v>
      </c>
      <c r="I42" s="10" t="n">
        <v>4511.09</v>
      </c>
      <c r="J42" s="10" t="n">
        <v>2054.01</v>
      </c>
    </row>
    <row r="43" customFormat="false" ht="15" hidden="false" customHeight="false" outlineLevel="0" collapsed="false">
      <c r="A43" s="11" t="n">
        <v>45658</v>
      </c>
      <c r="B43" s="12" t="s">
        <v>80</v>
      </c>
      <c r="C43" s="12" t="s">
        <v>79</v>
      </c>
      <c r="D43" s="10" t="n">
        <v>41</v>
      </c>
      <c r="E43" s="10" t="n">
        <v>69</v>
      </c>
      <c r="F43" s="10" t="n">
        <v>30781.3</v>
      </c>
      <c r="G43" s="10" t="n">
        <v>1291.26</v>
      </c>
      <c r="H43" s="10" t="n">
        <v>29490.06</v>
      </c>
      <c r="I43" s="10" t="n">
        <v>19392.8</v>
      </c>
      <c r="J43" s="10" t="n">
        <v>10097.26</v>
      </c>
    </row>
    <row r="44" customFormat="false" ht="15" hidden="false" customHeight="false" outlineLevel="0" collapsed="false">
      <c r="A44" s="11" t="n">
        <v>45658</v>
      </c>
      <c r="B44" s="12" t="s">
        <v>81</v>
      </c>
      <c r="C44" s="12" t="s">
        <v>59</v>
      </c>
      <c r="D44" s="10" t="n">
        <v>14</v>
      </c>
      <c r="E44" s="10" t="n">
        <v>15</v>
      </c>
      <c r="F44" s="10" t="n">
        <v>322461.55</v>
      </c>
      <c r="G44" s="10" t="n">
        <v>12076.96</v>
      </c>
      <c r="H44" s="10" t="n">
        <v>310384.6</v>
      </c>
      <c r="I44" s="10" t="n">
        <v>274106.27</v>
      </c>
      <c r="J44" s="10" t="n">
        <v>36278.32</v>
      </c>
    </row>
    <row r="45" customFormat="false" ht="15" hidden="false" customHeight="false" outlineLevel="0" collapsed="false">
      <c r="A45" s="11" t="n">
        <v>45658</v>
      </c>
      <c r="B45" s="12" t="s">
        <v>81</v>
      </c>
      <c r="C45" s="12" t="s">
        <v>60</v>
      </c>
      <c r="D45" s="10" t="n">
        <v>30</v>
      </c>
      <c r="E45" s="10" t="n">
        <v>30</v>
      </c>
      <c r="F45" s="10" t="n">
        <v>489482.7</v>
      </c>
      <c r="G45" s="10" t="n">
        <v>32363.81</v>
      </c>
      <c r="H45" s="10" t="n">
        <v>457118.9</v>
      </c>
      <c r="I45" s="10" t="n">
        <v>403962.56</v>
      </c>
      <c r="J45" s="10" t="n">
        <v>53156.33</v>
      </c>
    </row>
    <row r="46" customFormat="false" ht="15" hidden="false" customHeight="false" outlineLevel="0" collapsed="false">
      <c r="A46" s="11" t="n">
        <v>45658</v>
      </c>
      <c r="B46" s="12" t="s">
        <v>81</v>
      </c>
      <c r="C46" s="12" t="s">
        <v>61</v>
      </c>
      <c r="D46" s="10" t="n">
        <v>12</v>
      </c>
      <c r="E46" s="10" t="n">
        <v>13</v>
      </c>
      <c r="F46" s="10" t="n">
        <v>187332.95</v>
      </c>
      <c r="G46" s="10" t="n">
        <v>10108.3</v>
      </c>
      <c r="H46" s="10" t="n">
        <v>177224.66</v>
      </c>
      <c r="I46" s="10" t="n">
        <v>156293.41</v>
      </c>
      <c r="J46" s="10" t="n">
        <v>20931.25</v>
      </c>
    </row>
    <row r="47" customFormat="false" ht="15" hidden="false" customHeight="false" outlineLevel="0" collapsed="false">
      <c r="A47" s="11" t="n">
        <v>45658</v>
      </c>
      <c r="B47" s="12" t="s">
        <v>81</v>
      </c>
      <c r="C47" s="12" t="s">
        <v>62</v>
      </c>
      <c r="D47" s="10" t="n">
        <v>90</v>
      </c>
      <c r="E47" s="10" t="n">
        <v>94</v>
      </c>
      <c r="F47" s="10" t="n">
        <v>1268790.7</v>
      </c>
      <c r="G47" s="10" t="n">
        <v>86034.79</v>
      </c>
      <c r="H47" s="10" t="n">
        <v>1182755.9</v>
      </c>
      <c r="I47" s="10" t="n">
        <v>1067194</v>
      </c>
      <c r="J47" s="10" t="n">
        <v>115561.88</v>
      </c>
    </row>
    <row r="48" customFormat="false" ht="15" hidden="false" customHeight="false" outlineLevel="0" collapsed="false">
      <c r="A48" s="11" t="n">
        <v>45658</v>
      </c>
      <c r="B48" s="12" t="s">
        <v>81</v>
      </c>
      <c r="C48" s="12" t="s">
        <v>63</v>
      </c>
      <c r="D48" s="10" t="n">
        <v>2</v>
      </c>
      <c r="E48" s="10" t="n">
        <v>2</v>
      </c>
      <c r="F48" s="10" t="n">
        <v>87708</v>
      </c>
      <c r="G48" s="10" t="n">
        <v>0</v>
      </c>
      <c r="H48" s="10" t="n">
        <v>87708</v>
      </c>
      <c r="I48" s="10" t="n">
        <v>68749.83</v>
      </c>
      <c r="J48" s="10" t="n">
        <v>18958.17</v>
      </c>
    </row>
    <row r="49" customFormat="false" ht="15" hidden="false" customHeight="false" outlineLevel="0" collapsed="false">
      <c r="A49" s="11" t="n">
        <v>45658</v>
      </c>
      <c r="B49" s="12" t="s">
        <v>81</v>
      </c>
      <c r="C49" s="12" t="s">
        <v>64</v>
      </c>
      <c r="D49" s="10" t="n">
        <v>72</v>
      </c>
      <c r="E49" s="10" t="n">
        <v>80</v>
      </c>
      <c r="F49" s="10" t="n">
        <v>935577.2</v>
      </c>
      <c r="G49" s="10" t="n">
        <v>63347.08</v>
      </c>
      <c r="H49" s="10" t="n">
        <v>872230.15</v>
      </c>
      <c r="I49" s="10" t="n">
        <v>775968.01</v>
      </c>
      <c r="J49" s="10" t="n">
        <v>96262.12</v>
      </c>
    </row>
    <row r="50" customFormat="false" ht="15" hidden="false" customHeight="false" outlineLevel="0" collapsed="false">
      <c r="A50" s="11" t="n">
        <v>45658</v>
      </c>
      <c r="B50" s="12" t="s">
        <v>81</v>
      </c>
      <c r="C50" s="12" t="s">
        <v>65</v>
      </c>
      <c r="D50" s="10" t="n">
        <v>39</v>
      </c>
      <c r="E50" s="10" t="n">
        <v>44</v>
      </c>
      <c r="F50" s="10" t="n">
        <v>905346.1</v>
      </c>
      <c r="G50" s="10" t="n">
        <v>36430.9</v>
      </c>
      <c r="H50" s="10" t="n">
        <v>868915.2</v>
      </c>
      <c r="I50" s="10" t="n">
        <v>766522.45</v>
      </c>
      <c r="J50" s="10" t="n">
        <v>102392.74</v>
      </c>
    </row>
    <row r="51" customFormat="false" ht="15" hidden="false" customHeight="false" outlineLevel="0" collapsed="false">
      <c r="A51" s="11" t="n">
        <v>45658</v>
      </c>
      <c r="B51" s="12" t="s">
        <v>81</v>
      </c>
      <c r="C51" s="12" t="s">
        <v>66</v>
      </c>
      <c r="D51" s="10" t="n">
        <v>9</v>
      </c>
      <c r="E51" s="10" t="n">
        <v>10</v>
      </c>
      <c r="F51" s="10" t="n">
        <v>247904.5</v>
      </c>
      <c r="G51" s="10" t="n">
        <v>37420.55</v>
      </c>
      <c r="H51" s="10" t="n">
        <v>210483.95</v>
      </c>
      <c r="I51" s="10" t="n">
        <v>199740.46</v>
      </c>
      <c r="J51" s="10" t="n">
        <v>10743.5</v>
      </c>
    </row>
    <row r="52" customFormat="false" ht="15" hidden="false" customHeight="false" outlineLevel="0" collapsed="false">
      <c r="A52" s="11" t="n">
        <v>45658</v>
      </c>
      <c r="B52" s="12" t="s">
        <v>81</v>
      </c>
      <c r="C52" s="12" t="s">
        <v>67</v>
      </c>
      <c r="D52" s="10" t="n">
        <v>11</v>
      </c>
      <c r="E52" s="10" t="n">
        <v>12</v>
      </c>
      <c r="F52" s="10" t="n">
        <v>202681</v>
      </c>
      <c r="G52" s="10" t="n">
        <v>17672.42</v>
      </c>
      <c r="H52" s="10" t="n">
        <v>185008.58</v>
      </c>
      <c r="I52" s="10" t="n">
        <v>176269.54</v>
      </c>
      <c r="J52" s="10" t="n">
        <v>8739.05</v>
      </c>
    </row>
    <row r="53" customFormat="false" ht="15" hidden="false" customHeight="false" outlineLevel="0" collapsed="false">
      <c r="A53" s="11" t="n">
        <v>45658</v>
      </c>
      <c r="B53" s="12" t="s">
        <v>81</v>
      </c>
      <c r="C53" s="12" t="s">
        <v>68</v>
      </c>
      <c r="D53" s="10" t="n">
        <v>93</v>
      </c>
      <c r="E53" s="10" t="n">
        <v>102</v>
      </c>
      <c r="F53" s="10" t="n">
        <v>1307138.85</v>
      </c>
      <c r="G53" s="10" t="n">
        <v>92114.93</v>
      </c>
      <c r="H53" s="10" t="n">
        <v>1215023.93</v>
      </c>
      <c r="I53" s="10" t="n">
        <v>1091340.38</v>
      </c>
      <c r="J53" s="10" t="n">
        <v>123683.55</v>
      </c>
    </row>
    <row r="54" customFormat="false" ht="15" hidden="false" customHeight="false" outlineLevel="0" collapsed="false">
      <c r="A54" s="11" t="n">
        <v>45658</v>
      </c>
      <c r="B54" s="12" t="s">
        <v>81</v>
      </c>
      <c r="C54" s="12" t="s">
        <v>69</v>
      </c>
      <c r="D54" s="10" t="n">
        <v>30</v>
      </c>
      <c r="E54" s="10" t="n">
        <v>33</v>
      </c>
      <c r="F54" s="10" t="n">
        <v>699321.35</v>
      </c>
      <c r="G54" s="10" t="n">
        <v>57084.42</v>
      </c>
      <c r="H54" s="10" t="n">
        <v>642236.94</v>
      </c>
      <c r="I54" s="10" t="n">
        <v>601370.4</v>
      </c>
      <c r="J54" s="10" t="n">
        <v>40866.53</v>
      </c>
    </row>
    <row r="55" customFormat="false" ht="15" hidden="false" customHeight="false" outlineLevel="0" collapsed="false">
      <c r="A55" s="11" t="n">
        <v>45658</v>
      </c>
      <c r="B55" s="12" t="s">
        <v>81</v>
      </c>
      <c r="C55" s="12" t="s">
        <v>70</v>
      </c>
      <c r="D55" s="10" t="n">
        <v>27</v>
      </c>
      <c r="E55" s="10" t="n">
        <v>29</v>
      </c>
      <c r="F55" s="10" t="n">
        <v>455047.5</v>
      </c>
      <c r="G55" s="10" t="n">
        <v>47838.07</v>
      </c>
      <c r="H55" s="10" t="n">
        <v>407209.42</v>
      </c>
      <c r="I55" s="10" t="n">
        <v>380173.25</v>
      </c>
      <c r="J55" s="10" t="n">
        <v>27036.18</v>
      </c>
    </row>
    <row r="56" customFormat="false" ht="15" hidden="false" customHeight="false" outlineLevel="0" collapsed="false">
      <c r="A56" s="11" t="n">
        <v>45658</v>
      </c>
      <c r="B56" s="12" t="s">
        <v>81</v>
      </c>
      <c r="C56" s="12" t="s">
        <v>71</v>
      </c>
      <c r="D56" s="10" t="n">
        <v>119</v>
      </c>
      <c r="E56" s="10" t="n">
        <v>135</v>
      </c>
      <c r="F56" s="10" t="n">
        <v>1990509.85</v>
      </c>
      <c r="G56" s="10" t="n">
        <v>127312.28</v>
      </c>
      <c r="H56" s="10" t="n">
        <v>1863197.55</v>
      </c>
      <c r="I56" s="10" t="n">
        <v>1674406.1</v>
      </c>
      <c r="J56" s="10" t="n">
        <v>188791.45</v>
      </c>
    </row>
    <row r="57" customFormat="false" ht="15" hidden="false" customHeight="false" outlineLevel="0" collapsed="false">
      <c r="A57" s="11" t="n">
        <v>45658</v>
      </c>
      <c r="B57" s="12" t="s">
        <v>81</v>
      </c>
      <c r="C57" s="12" t="s">
        <v>72</v>
      </c>
      <c r="D57" s="10" t="n">
        <v>14</v>
      </c>
      <c r="E57" s="10" t="n">
        <v>17</v>
      </c>
      <c r="F57" s="10" t="n">
        <v>229331.1</v>
      </c>
      <c r="G57" s="10" t="n">
        <v>14231.3</v>
      </c>
      <c r="H57" s="10" t="n">
        <v>215099.79</v>
      </c>
      <c r="I57" s="10" t="n">
        <v>198120.87</v>
      </c>
      <c r="J57" s="10" t="n">
        <v>16978.92</v>
      </c>
    </row>
    <row r="58" customFormat="false" ht="15" hidden="false" customHeight="false" outlineLevel="0" collapsed="false">
      <c r="A58" s="11" t="n">
        <v>45658</v>
      </c>
      <c r="B58" s="12" t="s">
        <v>81</v>
      </c>
      <c r="C58" s="12" t="s">
        <v>73</v>
      </c>
      <c r="D58" s="10" t="n">
        <v>19</v>
      </c>
      <c r="E58" s="10" t="n">
        <v>20</v>
      </c>
      <c r="F58" s="10" t="n">
        <v>372599.05</v>
      </c>
      <c r="G58" s="10" t="n">
        <v>12381.64</v>
      </c>
      <c r="H58" s="10" t="n">
        <v>360217.4</v>
      </c>
      <c r="I58" s="10" t="n">
        <v>305253.47</v>
      </c>
      <c r="J58" s="10" t="n">
        <v>54963.93</v>
      </c>
    </row>
    <row r="59" customFormat="false" ht="15" hidden="false" customHeight="false" outlineLevel="0" collapsed="false">
      <c r="A59" s="11" t="n">
        <v>45658</v>
      </c>
      <c r="B59" s="12" t="s">
        <v>81</v>
      </c>
      <c r="C59" s="12" t="s">
        <v>74</v>
      </c>
      <c r="D59" s="10" t="n">
        <v>47</v>
      </c>
      <c r="E59" s="10" t="n">
        <v>54</v>
      </c>
      <c r="F59" s="10" t="n">
        <v>642729.4</v>
      </c>
      <c r="G59" s="10" t="n">
        <v>40373.01</v>
      </c>
      <c r="H59" s="10" t="n">
        <v>602356.41</v>
      </c>
      <c r="I59" s="10" t="n">
        <v>538814.95</v>
      </c>
      <c r="J59" s="10" t="n">
        <v>63541.46</v>
      </c>
    </row>
    <row r="60" customFormat="false" ht="15" hidden="false" customHeight="false" outlineLevel="0" collapsed="false">
      <c r="A60" s="11" t="n">
        <v>45658</v>
      </c>
      <c r="B60" s="12" t="s">
        <v>81</v>
      </c>
      <c r="C60" s="12" t="s">
        <v>75</v>
      </c>
      <c r="D60" s="10" t="n">
        <v>70</v>
      </c>
      <c r="E60" s="10" t="n">
        <v>76</v>
      </c>
      <c r="F60" s="10" t="n">
        <v>1144806.55</v>
      </c>
      <c r="G60" s="10" t="n">
        <v>84833.36</v>
      </c>
      <c r="H60" s="10" t="n">
        <v>1059973.19</v>
      </c>
      <c r="I60" s="10" t="n">
        <v>957128.17</v>
      </c>
      <c r="J60" s="10" t="n">
        <v>102845.01</v>
      </c>
    </row>
    <row r="61" customFormat="false" ht="15" hidden="false" customHeight="false" outlineLevel="0" collapsed="false">
      <c r="A61" s="11" t="n">
        <v>45658</v>
      </c>
      <c r="B61" s="12" t="s">
        <v>81</v>
      </c>
      <c r="C61" s="12" t="s">
        <v>76</v>
      </c>
      <c r="D61" s="10" t="n">
        <v>48</v>
      </c>
      <c r="E61" s="10" t="n">
        <v>55</v>
      </c>
      <c r="F61" s="10" t="n">
        <v>582640.7</v>
      </c>
      <c r="G61" s="10" t="n">
        <v>48425.74</v>
      </c>
      <c r="H61" s="10" t="n">
        <v>534214.97</v>
      </c>
      <c r="I61" s="10" t="n">
        <v>485564.96</v>
      </c>
      <c r="J61" s="10" t="n">
        <v>48650</v>
      </c>
    </row>
    <row r="62" customFormat="false" ht="15" hidden="false" customHeight="false" outlineLevel="0" collapsed="false">
      <c r="A62" s="11" t="n">
        <v>45658</v>
      </c>
      <c r="B62" s="12" t="s">
        <v>81</v>
      </c>
      <c r="C62" s="12" t="s">
        <v>77</v>
      </c>
      <c r="D62" s="10" t="n">
        <v>83</v>
      </c>
      <c r="E62" s="10" t="n">
        <v>90</v>
      </c>
      <c r="F62" s="10" t="n">
        <v>1393737.55</v>
      </c>
      <c r="G62" s="10" t="n">
        <v>137922.98</v>
      </c>
      <c r="H62" s="10" t="n">
        <v>1255814.57</v>
      </c>
      <c r="I62" s="10" t="n">
        <v>1162280.98</v>
      </c>
      <c r="J62" s="10" t="n">
        <v>93533.58</v>
      </c>
    </row>
    <row r="63" customFormat="false" ht="15" hidden="false" customHeight="false" outlineLevel="0" collapsed="false">
      <c r="A63" s="11" t="n">
        <v>45658</v>
      </c>
      <c r="B63" s="12" t="s">
        <v>81</v>
      </c>
      <c r="C63" s="12" t="s">
        <v>78</v>
      </c>
      <c r="D63" s="10" t="n">
        <v>5</v>
      </c>
      <c r="E63" s="10" t="n">
        <v>5</v>
      </c>
      <c r="F63" s="10" t="n">
        <v>38325.95</v>
      </c>
      <c r="G63" s="10" t="n">
        <v>890.4</v>
      </c>
      <c r="H63" s="10" t="n">
        <v>37435.55</v>
      </c>
      <c r="I63" s="10" t="n">
        <v>33543.44</v>
      </c>
      <c r="J63" s="10" t="n">
        <v>3892.11</v>
      </c>
    </row>
    <row r="64" customFormat="false" ht="15" hidden="false" customHeight="false" outlineLevel="0" collapsed="false">
      <c r="A64" s="11" t="n">
        <v>45658</v>
      </c>
      <c r="B64" s="12" t="s">
        <v>81</v>
      </c>
      <c r="C64" s="12" t="s">
        <v>79</v>
      </c>
      <c r="D64" s="10" t="n">
        <v>53</v>
      </c>
      <c r="E64" s="10" t="n">
        <v>65</v>
      </c>
      <c r="F64" s="10" t="n">
        <v>1122297.2</v>
      </c>
      <c r="G64" s="10" t="n">
        <v>98565.12</v>
      </c>
      <c r="H64" s="10" t="n">
        <v>1023732.09</v>
      </c>
      <c r="I64" s="10" t="n">
        <v>936877.61</v>
      </c>
      <c r="J64" s="10" t="n">
        <v>86854.47</v>
      </c>
    </row>
    <row r="65" customFormat="false" ht="15" hidden="false" customHeight="false" outlineLevel="0" collapsed="false">
      <c r="A65" s="11" t="n">
        <v>45658</v>
      </c>
      <c r="B65" s="12" t="s">
        <v>82</v>
      </c>
      <c r="C65" s="12" t="s">
        <v>59</v>
      </c>
      <c r="D65" s="10" t="n">
        <v>26</v>
      </c>
      <c r="E65" s="10" t="n">
        <v>41</v>
      </c>
      <c r="F65" s="10" t="n">
        <v>52892.9</v>
      </c>
      <c r="G65" s="10" t="n">
        <v>5612.58</v>
      </c>
      <c r="H65" s="10" t="n">
        <v>47280.32</v>
      </c>
      <c r="I65" s="10" t="n">
        <v>26336.06</v>
      </c>
      <c r="J65" s="10" t="n">
        <v>20944.25</v>
      </c>
    </row>
    <row r="66" customFormat="false" ht="15" hidden="false" customHeight="false" outlineLevel="0" collapsed="false">
      <c r="A66" s="11" t="n">
        <v>45658</v>
      </c>
      <c r="B66" s="12" t="s">
        <v>82</v>
      </c>
      <c r="C66" s="12" t="s">
        <v>60</v>
      </c>
      <c r="D66" s="10" t="n">
        <v>25</v>
      </c>
      <c r="E66" s="10" t="n">
        <v>39</v>
      </c>
      <c r="F66" s="10" t="n">
        <v>57013.45</v>
      </c>
      <c r="G66" s="10" t="n">
        <v>10979.34</v>
      </c>
      <c r="H66" s="10" t="n">
        <v>46034.09</v>
      </c>
      <c r="I66" s="10" t="n">
        <v>28082.27</v>
      </c>
      <c r="J66" s="10" t="n">
        <v>17951.83</v>
      </c>
    </row>
    <row r="67" customFormat="false" ht="15" hidden="false" customHeight="false" outlineLevel="0" collapsed="false">
      <c r="A67" s="11" t="n">
        <v>45658</v>
      </c>
      <c r="B67" s="12" t="s">
        <v>82</v>
      </c>
      <c r="C67" s="12" t="s">
        <v>61</v>
      </c>
      <c r="D67" s="10" t="n">
        <v>8</v>
      </c>
      <c r="E67" s="10" t="n">
        <v>17</v>
      </c>
      <c r="F67" s="10" t="n">
        <v>34215.45</v>
      </c>
      <c r="G67" s="10" t="n">
        <v>5373.1</v>
      </c>
      <c r="H67" s="10" t="n">
        <v>28842.35</v>
      </c>
      <c r="I67" s="10" t="n">
        <v>16673.92</v>
      </c>
      <c r="J67" s="10" t="n">
        <v>12168.42</v>
      </c>
    </row>
    <row r="68" customFormat="false" ht="15" hidden="false" customHeight="false" outlineLevel="0" collapsed="false">
      <c r="A68" s="11" t="n">
        <v>45658</v>
      </c>
      <c r="B68" s="12" t="s">
        <v>82</v>
      </c>
      <c r="C68" s="12" t="s">
        <v>62</v>
      </c>
      <c r="D68" s="10" t="n">
        <v>126</v>
      </c>
      <c r="E68" s="10" t="n">
        <v>203</v>
      </c>
      <c r="F68" s="10" t="n">
        <v>265841.3</v>
      </c>
      <c r="G68" s="10" t="n">
        <v>43937.65</v>
      </c>
      <c r="H68" s="10" t="n">
        <v>221903.64</v>
      </c>
      <c r="I68" s="10" t="n">
        <v>133960.43</v>
      </c>
      <c r="J68" s="10" t="n">
        <v>87943.22</v>
      </c>
    </row>
    <row r="69" customFormat="false" ht="15" hidden="false" customHeight="false" outlineLevel="0" collapsed="false">
      <c r="A69" s="11" t="n">
        <v>45658</v>
      </c>
      <c r="B69" s="12" t="s">
        <v>82</v>
      </c>
      <c r="C69" s="12" t="s">
        <v>63</v>
      </c>
      <c r="D69" s="10" t="n">
        <v>7</v>
      </c>
      <c r="E69" s="10" t="n">
        <v>13</v>
      </c>
      <c r="F69" s="10" t="n">
        <v>22505</v>
      </c>
      <c r="G69" s="10" t="n">
        <v>2018.05</v>
      </c>
      <c r="H69" s="10" t="n">
        <v>20486.95</v>
      </c>
      <c r="I69" s="10" t="n">
        <v>11001.43</v>
      </c>
      <c r="J69" s="10" t="n">
        <v>9485.52</v>
      </c>
    </row>
    <row r="70" customFormat="false" ht="15" hidden="false" customHeight="false" outlineLevel="0" collapsed="false">
      <c r="A70" s="11" t="n">
        <v>45658</v>
      </c>
      <c r="B70" s="12" t="s">
        <v>82</v>
      </c>
      <c r="C70" s="12" t="s">
        <v>64</v>
      </c>
      <c r="D70" s="10" t="n">
        <v>115</v>
      </c>
      <c r="E70" s="10" t="n">
        <v>188</v>
      </c>
      <c r="F70" s="10" t="n">
        <v>281120.6</v>
      </c>
      <c r="G70" s="10" t="n">
        <v>51823.9</v>
      </c>
      <c r="H70" s="10" t="n">
        <v>229296.7</v>
      </c>
      <c r="I70" s="10" t="n">
        <v>139098.24</v>
      </c>
      <c r="J70" s="10" t="n">
        <v>90198.45</v>
      </c>
    </row>
    <row r="71" customFormat="false" ht="15" hidden="false" customHeight="false" outlineLevel="0" collapsed="false">
      <c r="A71" s="11" t="n">
        <v>45658</v>
      </c>
      <c r="B71" s="12" t="s">
        <v>82</v>
      </c>
      <c r="C71" s="12" t="s">
        <v>65</v>
      </c>
      <c r="D71" s="10" t="n">
        <v>64</v>
      </c>
      <c r="E71" s="10" t="n">
        <v>100</v>
      </c>
      <c r="F71" s="10" t="n">
        <v>159320.7</v>
      </c>
      <c r="G71" s="10" t="n">
        <v>22825.33</v>
      </c>
      <c r="H71" s="10" t="n">
        <v>136495.38</v>
      </c>
      <c r="I71" s="10" t="n">
        <v>81193.89</v>
      </c>
      <c r="J71" s="10" t="n">
        <v>55301.49</v>
      </c>
    </row>
    <row r="72" customFormat="false" ht="15" hidden="false" customHeight="false" outlineLevel="0" collapsed="false">
      <c r="A72" s="11" t="n">
        <v>45658</v>
      </c>
      <c r="B72" s="12" t="s">
        <v>82</v>
      </c>
      <c r="C72" s="12" t="s">
        <v>66</v>
      </c>
      <c r="D72" s="10" t="n">
        <v>8</v>
      </c>
      <c r="E72" s="10" t="n">
        <v>12</v>
      </c>
      <c r="F72" s="10" t="n">
        <v>20899.5</v>
      </c>
      <c r="G72" s="10" t="n">
        <v>3363.05</v>
      </c>
      <c r="H72" s="10" t="n">
        <v>17536.45</v>
      </c>
      <c r="I72" s="10" t="n">
        <v>10191.79</v>
      </c>
      <c r="J72" s="10" t="n">
        <v>7344.66</v>
      </c>
    </row>
    <row r="73" customFormat="false" ht="15" hidden="false" customHeight="false" outlineLevel="0" collapsed="false">
      <c r="A73" s="11" t="n">
        <v>45658</v>
      </c>
      <c r="B73" s="12" t="s">
        <v>82</v>
      </c>
      <c r="C73" s="12" t="s">
        <v>67</v>
      </c>
      <c r="D73" s="10" t="n">
        <v>23</v>
      </c>
      <c r="E73" s="10" t="n">
        <v>37</v>
      </c>
      <c r="F73" s="10" t="n">
        <v>49515.4</v>
      </c>
      <c r="G73" s="10" t="n">
        <v>8406.61</v>
      </c>
      <c r="H73" s="10" t="n">
        <v>41108.79</v>
      </c>
      <c r="I73" s="10" t="n">
        <v>25474.24</v>
      </c>
      <c r="J73" s="10" t="n">
        <v>15634.55</v>
      </c>
    </row>
    <row r="74" customFormat="false" ht="15" hidden="false" customHeight="false" outlineLevel="0" collapsed="false">
      <c r="A74" s="11" t="n">
        <v>45658</v>
      </c>
      <c r="B74" s="12" t="s">
        <v>82</v>
      </c>
      <c r="C74" s="12" t="s">
        <v>68</v>
      </c>
      <c r="D74" s="10" t="n">
        <v>107</v>
      </c>
      <c r="E74" s="10" t="n">
        <v>181</v>
      </c>
      <c r="F74" s="10" t="n">
        <v>234202.55</v>
      </c>
      <c r="G74" s="10" t="n">
        <v>40262.67</v>
      </c>
      <c r="H74" s="10" t="n">
        <v>193939.9</v>
      </c>
      <c r="I74" s="10" t="n">
        <v>113704.18</v>
      </c>
      <c r="J74" s="10" t="n">
        <v>80235.69</v>
      </c>
    </row>
    <row r="75" customFormat="false" ht="15" hidden="false" customHeight="false" outlineLevel="0" collapsed="false">
      <c r="A75" s="11" t="n">
        <v>45658</v>
      </c>
      <c r="B75" s="12" t="s">
        <v>82</v>
      </c>
      <c r="C75" s="12" t="s">
        <v>69</v>
      </c>
      <c r="D75" s="10" t="n">
        <v>69</v>
      </c>
      <c r="E75" s="10" t="n">
        <v>107</v>
      </c>
      <c r="F75" s="10" t="n">
        <v>132600.9</v>
      </c>
      <c r="G75" s="10" t="n">
        <v>23644.46</v>
      </c>
      <c r="H75" s="10" t="n">
        <v>108956.44</v>
      </c>
      <c r="I75" s="10" t="n">
        <v>65912.29</v>
      </c>
      <c r="J75" s="10" t="n">
        <v>43044.14</v>
      </c>
    </row>
    <row r="76" customFormat="false" ht="15" hidden="false" customHeight="false" outlineLevel="0" collapsed="false">
      <c r="A76" s="11" t="n">
        <v>45658</v>
      </c>
      <c r="B76" s="12" t="s">
        <v>82</v>
      </c>
      <c r="C76" s="12" t="s">
        <v>70</v>
      </c>
      <c r="D76" s="10" t="n">
        <v>44</v>
      </c>
      <c r="E76" s="10" t="n">
        <v>70</v>
      </c>
      <c r="F76" s="10" t="n">
        <v>93970.3</v>
      </c>
      <c r="G76" s="10" t="n">
        <v>17863.44</v>
      </c>
      <c r="H76" s="10" t="n">
        <v>76106.86</v>
      </c>
      <c r="I76" s="10" t="n">
        <v>47215.87</v>
      </c>
      <c r="J76" s="10" t="n">
        <v>28890.99</v>
      </c>
    </row>
    <row r="77" customFormat="false" ht="15" hidden="false" customHeight="false" outlineLevel="0" collapsed="false">
      <c r="A77" s="11" t="n">
        <v>45658</v>
      </c>
      <c r="B77" s="12" t="s">
        <v>82</v>
      </c>
      <c r="C77" s="12" t="s">
        <v>71</v>
      </c>
      <c r="D77" s="10" t="n">
        <v>217</v>
      </c>
      <c r="E77" s="10" t="n">
        <v>344</v>
      </c>
      <c r="F77" s="10" t="n">
        <v>507645</v>
      </c>
      <c r="G77" s="10" t="n">
        <v>83566.35</v>
      </c>
      <c r="H77" s="10" t="n">
        <v>424078.67</v>
      </c>
      <c r="I77" s="10" t="n">
        <v>252205.06</v>
      </c>
      <c r="J77" s="10" t="n">
        <v>171873.63</v>
      </c>
    </row>
    <row r="78" customFormat="false" ht="15" hidden="false" customHeight="false" outlineLevel="0" collapsed="false">
      <c r="A78" s="11" t="n">
        <v>45658</v>
      </c>
      <c r="B78" s="12" t="s">
        <v>82</v>
      </c>
      <c r="C78" s="12" t="s">
        <v>72</v>
      </c>
      <c r="D78" s="10" t="n">
        <v>15</v>
      </c>
      <c r="E78" s="10" t="n">
        <v>25</v>
      </c>
      <c r="F78" s="10" t="n">
        <v>28825.45</v>
      </c>
      <c r="G78" s="10" t="n">
        <v>5409.13</v>
      </c>
      <c r="H78" s="10" t="n">
        <v>23416.31</v>
      </c>
      <c r="I78" s="10" t="n">
        <v>14343.47</v>
      </c>
      <c r="J78" s="10" t="n">
        <v>9072.84</v>
      </c>
    </row>
    <row r="79" customFormat="false" ht="15" hidden="false" customHeight="false" outlineLevel="0" collapsed="false">
      <c r="A79" s="11" t="n">
        <v>45658</v>
      </c>
      <c r="B79" s="12" t="s">
        <v>82</v>
      </c>
      <c r="C79" s="12" t="s">
        <v>73</v>
      </c>
      <c r="D79" s="10" t="n">
        <v>38</v>
      </c>
      <c r="E79" s="10" t="n">
        <v>55</v>
      </c>
      <c r="F79" s="10" t="n">
        <v>77371.55</v>
      </c>
      <c r="G79" s="10" t="n">
        <v>10610.12</v>
      </c>
      <c r="H79" s="10" t="n">
        <v>66761.45</v>
      </c>
      <c r="I79" s="10" t="n">
        <v>38104.89</v>
      </c>
      <c r="J79" s="10" t="n">
        <v>28656.55</v>
      </c>
    </row>
    <row r="80" customFormat="false" ht="15" hidden="false" customHeight="false" outlineLevel="0" collapsed="false">
      <c r="A80" s="11" t="n">
        <v>45658</v>
      </c>
      <c r="B80" s="12" t="s">
        <v>82</v>
      </c>
      <c r="C80" s="12" t="s">
        <v>74</v>
      </c>
      <c r="D80" s="10" t="n">
        <v>68</v>
      </c>
      <c r="E80" s="10" t="n">
        <v>104</v>
      </c>
      <c r="F80" s="10" t="n">
        <v>140887.9</v>
      </c>
      <c r="G80" s="10" t="n">
        <v>19029.66</v>
      </c>
      <c r="H80" s="10" t="n">
        <v>121858.25</v>
      </c>
      <c r="I80" s="10" t="n">
        <v>72129.48</v>
      </c>
      <c r="J80" s="10" t="n">
        <v>49728.78</v>
      </c>
    </row>
    <row r="81" customFormat="false" ht="15" hidden="false" customHeight="false" outlineLevel="0" collapsed="false">
      <c r="A81" s="11" t="n">
        <v>45658</v>
      </c>
      <c r="B81" s="12" t="s">
        <v>82</v>
      </c>
      <c r="C81" s="12" t="s">
        <v>75</v>
      </c>
      <c r="D81" s="10" t="n">
        <v>116</v>
      </c>
      <c r="E81" s="10" t="n">
        <v>191</v>
      </c>
      <c r="F81" s="10" t="n">
        <v>255825.6</v>
      </c>
      <c r="G81" s="10" t="n">
        <v>43921.6</v>
      </c>
      <c r="H81" s="10" t="n">
        <v>211904.01</v>
      </c>
      <c r="I81" s="10" t="n">
        <v>128749.24</v>
      </c>
      <c r="J81" s="10" t="n">
        <v>83154.77</v>
      </c>
    </row>
    <row r="82" customFormat="false" ht="15" hidden="false" customHeight="false" outlineLevel="0" collapsed="false">
      <c r="A82" s="11" t="n">
        <v>45658</v>
      </c>
      <c r="B82" s="12" t="s">
        <v>82</v>
      </c>
      <c r="C82" s="12" t="s">
        <v>76</v>
      </c>
      <c r="D82" s="10" t="n">
        <v>86</v>
      </c>
      <c r="E82" s="10" t="n">
        <v>145</v>
      </c>
      <c r="F82" s="10" t="n">
        <v>221918.9</v>
      </c>
      <c r="G82" s="10" t="n">
        <v>40081.92</v>
      </c>
      <c r="H82" s="10" t="n">
        <v>181836.97</v>
      </c>
      <c r="I82" s="10" t="n">
        <v>108400.42</v>
      </c>
      <c r="J82" s="10" t="n">
        <v>73436.55</v>
      </c>
    </row>
    <row r="83" customFormat="false" ht="15" hidden="false" customHeight="false" outlineLevel="0" collapsed="false">
      <c r="A83" s="11" t="n">
        <v>45658</v>
      </c>
      <c r="B83" s="12" t="s">
        <v>82</v>
      </c>
      <c r="C83" s="12" t="s">
        <v>77</v>
      </c>
      <c r="D83" s="10" t="n">
        <v>139</v>
      </c>
      <c r="E83" s="10" t="n">
        <v>224</v>
      </c>
      <c r="F83" s="10" t="n">
        <v>305000.85</v>
      </c>
      <c r="G83" s="10" t="n">
        <v>48073.67</v>
      </c>
      <c r="H83" s="10" t="n">
        <v>256927.19</v>
      </c>
      <c r="I83" s="10" t="n">
        <v>150829.42</v>
      </c>
      <c r="J83" s="10" t="n">
        <v>106097.77</v>
      </c>
    </row>
    <row r="84" customFormat="false" ht="15" hidden="false" customHeight="false" outlineLevel="0" collapsed="false">
      <c r="A84" s="11" t="n">
        <v>45658</v>
      </c>
      <c r="B84" s="12" t="s">
        <v>82</v>
      </c>
      <c r="C84" s="12" t="s">
        <v>78</v>
      </c>
      <c r="D84" s="10" t="n">
        <v>19</v>
      </c>
      <c r="E84" s="10" t="n">
        <v>33</v>
      </c>
      <c r="F84" s="10" t="n">
        <v>41878.85</v>
      </c>
      <c r="G84" s="10" t="n">
        <v>7003.47</v>
      </c>
      <c r="H84" s="10" t="n">
        <v>34875.37</v>
      </c>
      <c r="I84" s="10" t="n">
        <v>21198.6</v>
      </c>
      <c r="J84" s="10" t="n">
        <v>13676.77</v>
      </c>
    </row>
    <row r="85" customFormat="false" ht="15" hidden="false" customHeight="false" outlineLevel="0" collapsed="false">
      <c r="A85" s="11" t="n">
        <v>45658</v>
      </c>
      <c r="B85" s="12" t="s">
        <v>82</v>
      </c>
      <c r="C85" s="12" t="s">
        <v>79</v>
      </c>
      <c r="D85" s="10" t="n">
        <v>81</v>
      </c>
      <c r="E85" s="10" t="n">
        <v>133</v>
      </c>
      <c r="F85" s="10" t="n">
        <v>174718.15</v>
      </c>
      <c r="G85" s="10" t="n">
        <v>27971.57</v>
      </c>
      <c r="H85" s="10" t="n">
        <v>146746.59</v>
      </c>
      <c r="I85" s="10" t="n">
        <v>87373.57</v>
      </c>
      <c r="J85" s="10" t="n">
        <v>59373.02</v>
      </c>
    </row>
    <row r="86" customFormat="false" ht="15" hidden="false" customHeight="false" outlineLevel="0" collapsed="false">
      <c r="A86" s="11" t="n">
        <v>45658</v>
      </c>
      <c r="B86" s="12" t="s">
        <v>83</v>
      </c>
      <c r="C86" s="12" t="s">
        <v>59</v>
      </c>
      <c r="D86" s="10" t="n">
        <v>18</v>
      </c>
      <c r="E86" s="10" t="n">
        <v>45</v>
      </c>
      <c r="F86" s="10" t="n">
        <v>24300.75</v>
      </c>
      <c r="G86" s="10" t="n">
        <v>544.6</v>
      </c>
      <c r="H86" s="10" t="n">
        <v>23756.15</v>
      </c>
      <c r="I86" s="10" t="n">
        <v>20494.39</v>
      </c>
      <c r="J86" s="10" t="n">
        <v>3261.76</v>
      </c>
    </row>
    <row r="87" customFormat="false" ht="15" hidden="false" customHeight="false" outlineLevel="0" collapsed="false">
      <c r="A87" s="11" t="n">
        <v>45658</v>
      </c>
      <c r="B87" s="12" t="s">
        <v>83</v>
      </c>
      <c r="C87" s="12" t="s">
        <v>60</v>
      </c>
      <c r="D87" s="10" t="n">
        <v>23</v>
      </c>
      <c r="E87" s="10" t="n">
        <v>49</v>
      </c>
      <c r="F87" s="10" t="n">
        <v>25334.1</v>
      </c>
      <c r="G87" s="10" t="n">
        <v>943.89</v>
      </c>
      <c r="H87" s="10" t="n">
        <v>24390.2</v>
      </c>
      <c r="I87" s="10" t="n">
        <v>21544.9</v>
      </c>
      <c r="J87" s="10" t="n">
        <v>2845.3</v>
      </c>
    </row>
    <row r="88" customFormat="false" ht="15" hidden="false" customHeight="false" outlineLevel="0" collapsed="false">
      <c r="A88" s="11" t="n">
        <v>45658</v>
      </c>
      <c r="B88" s="12" t="s">
        <v>83</v>
      </c>
      <c r="C88" s="12" t="s">
        <v>61</v>
      </c>
      <c r="D88" s="10" t="n">
        <v>15</v>
      </c>
      <c r="E88" s="10" t="n">
        <v>28</v>
      </c>
      <c r="F88" s="10" t="n">
        <v>8111.35</v>
      </c>
      <c r="G88" s="10" t="n">
        <v>604.7</v>
      </c>
      <c r="H88" s="10" t="n">
        <v>7506.65</v>
      </c>
      <c r="I88" s="10" t="n">
        <v>6963.79</v>
      </c>
      <c r="J88" s="10" t="n">
        <v>542.86</v>
      </c>
    </row>
    <row r="89" customFormat="false" ht="15" hidden="false" customHeight="false" outlineLevel="0" collapsed="false">
      <c r="A89" s="11" t="n">
        <v>45658</v>
      </c>
      <c r="B89" s="12" t="s">
        <v>83</v>
      </c>
      <c r="C89" s="12" t="s">
        <v>62</v>
      </c>
      <c r="D89" s="10" t="n">
        <v>111</v>
      </c>
      <c r="E89" s="10" t="n">
        <v>234</v>
      </c>
      <c r="F89" s="10" t="n">
        <v>87213.55</v>
      </c>
      <c r="G89" s="10" t="n">
        <v>2598.46</v>
      </c>
      <c r="H89" s="10" t="n">
        <v>84615.08</v>
      </c>
      <c r="I89" s="10" t="n">
        <v>74652.45</v>
      </c>
      <c r="J89" s="10" t="n">
        <v>9962.64</v>
      </c>
    </row>
    <row r="90" customFormat="false" ht="15" hidden="false" customHeight="false" outlineLevel="0" collapsed="false">
      <c r="A90" s="11" t="n">
        <v>45658</v>
      </c>
      <c r="B90" s="12" t="s">
        <v>83</v>
      </c>
      <c r="C90" s="12" t="s">
        <v>63</v>
      </c>
      <c r="D90" s="10" t="n">
        <v>8</v>
      </c>
      <c r="E90" s="10" t="n">
        <v>17</v>
      </c>
      <c r="F90" s="10" t="n">
        <v>5647.95</v>
      </c>
      <c r="G90" s="10" t="n">
        <v>169.35</v>
      </c>
      <c r="H90" s="10" t="n">
        <v>5478.6</v>
      </c>
      <c r="I90" s="10" t="n">
        <v>4635.3</v>
      </c>
      <c r="J90" s="10" t="n">
        <v>843.3</v>
      </c>
    </row>
    <row r="91" customFormat="false" ht="15" hidden="false" customHeight="false" outlineLevel="0" collapsed="false">
      <c r="A91" s="11" t="n">
        <v>45658</v>
      </c>
      <c r="B91" s="12" t="s">
        <v>83</v>
      </c>
      <c r="C91" s="12" t="s">
        <v>64</v>
      </c>
      <c r="D91" s="10" t="n">
        <v>89</v>
      </c>
      <c r="E91" s="10" t="n">
        <v>191</v>
      </c>
      <c r="F91" s="10" t="n">
        <v>71400.5</v>
      </c>
      <c r="G91" s="10" t="n">
        <v>3698.86</v>
      </c>
      <c r="H91" s="10" t="n">
        <v>67701.66</v>
      </c>
      <c r="I91" s="10" t="n">
        <v>60739.73</v>
      </c>
      <c r="J91" s="10" t="n">
        <v>6961.91</v>
      </c>
    </row>
    <row r="92" customFormat="false" ht="15" hidden="false" customHeight="false" outlineLevel="0" collapsed="false">
      <c r="A92" s="11" t="n">
        <v>45658</v>
      </c>
      <c r="B92" s="12" t="s">
        <v>83</v>
      </c>
      <c r="C92" s="12" t="s">
        <v>65</v>
      </c>
      <c r="D92" s="10" t="n">
        <v>52</v>
      </c>
      <c r="E92" s="10" t="n">
        <v>108</v>
      </c>
      <c r="F92" s="10" t="n">
        <v>32160.45</v>
      </c>
      <c r="G92" s="10" t="n">
        <v>821.74</v>
      </c>
      <c r="H92" s="10" t="n">
        <v>31338.72</v>
      </c>
      <c r="I92" s="10" t="n">
        <v>27326.46</v>
      </c>
      <c r="J92" s="10" t="n">
        <v>4012.26</v>
      </c>
    </row>
    <row r="93" customFormat="false" ht="15" hidden="false" customHeight="false" outlineLevel="0" collapsed="false">
      <c r="A93" s="11" t="n">
        <v>45658</v>
      </c>
      <c r="B93" s="12" t="s">
        <v>83</v>
      </c>
      <c r="C93" s="12" t="s">
        <v>66</v>
      </c>
      <c r="D93" s="10" t="n">
        <v>4</v>
      </c>
      <c r="E93" s="10" t="n">
        <v>12</v>
      </c>
      <c r="F93" s="10" t="n">
        <v>5800.4</v>
      </c>
      <c r="G93" s="10" t="n">
        <v>108.06</v>
      </c>
      <c r="H93" s="10" t="n">
        <v>5692.34</v>
      </c>
      <c r="I93" s="10" t="n">
        <v>4924.22</v>
      </c>
      <c r="J93" s="10" t="n">
        <v>768.12</v>
      </c>
    </row>
    <row r="94" customFormat="false" ht="15" hidden="false" customHeight="false" outlineLevel="0" collapsed="false">
      <c r="A94" s="11" t="n">
        <v>45658</v>
      </c>
      <c r="B94" s="12" t="s">
        <v>83</v>
      </c>
      <c r="C94" s="12" t="s">
        <v>67</v>
      </c>
      <c r="D94" s="10" t="n">
        <v>15</v>
      </c>
      <c r="E94" s="10" t="n">
        <v>38</v>
      </c>
      <c r="F94" s="10" t="n">
        <v>8654.6</v>
      </c>
      <c r="G94" s="10" t="n">
        <v>241.85</v>
      </c>
      <c r="H94" s="10" t="n">
        <v>8412.75</v>
      </c>
      <c r="I94" s="10" t="n">
        <v>7521.65</v>
      </c>
      <c r="J94" s="10" t="n">
        <v>891.1</v>
      </c>
    </row>
    <row r="95" customFormat="false" ht="15" hidden="false" customHeight="false" outlineLevel="0" collapsed="false">
      <c r="A95" s="11" t="n">
        <v>45658</v>
      </c>
      <c r="B95" s="12" t="s">
        <v>83</v>
      </c>
      <c r="C95" s="12" t="s">
        <v>68</v>
      </c>
      <c r="D95" s="10" t="n">
        <v>99</v>
      </c>
      <c r="E95" s="10" t="n">
        <v>214</v>
      </c>
      <c r="F95" s="10" t="n">
        <v>73103.3</v>
      </c>
      <c r="G95" s="10" t="n">
        <v>2521.92</v>
      </c>
      <c r="H95" s="10" t="n">
        <v>70581.38</v>
      </c>
      <c r="I95" s="10" t="n">
        <v>62278.55</v>
      </c>
      <c r="J95" s="10" t="n">
        <v>8302.83</v>
      </c>
    </row>
    <row r="96" customFormat="false" ht="15" hidden="false" customHeight="false" outlineLevel="0" collapsed="false">
      <c r="A96" s="11" t="n">
        <v>45658</v>
      </c>
      <c r="B96" s="12" t="s">
        <v>83</v>
      </c>
      <c r="C96" s="12" t="s">
        <v>69</v>
      </c>
      <c r="D96" s="10" t="n">
        <v>55</v>
      </c>
      <c r="E96" s="10" t="n">
        <v>123</v>
      </c>
      <c r="F96" s="10" t="n">
        <v>42854.95</v>
      </c>
      <c r="G96" s="10" t="n">
        <v>2315.12</v>
      </c>
      <c r="H96" s="10" t="n">
        <v>40539.82</v>
      </c>
      <c r="I96" s="10" t="n">
        <v>36506.8</v>
      </c>
      <c r="J96" s="10" t="n">
        <v>4033.03</v>
      </c>
    </row>
    <row r="97" customFormat="false" ht="15" hidden="false" customHeight="false" outlineLevel="0" collapsed="false">
      <c r="A97" s="11" t="n">
        <v>45658</v>
      </c>
      <c r="B97" s="12" t="s">
        <v>83</v>
      </c>
      <c r="C97" s="12" t="s">
        <v>70</v>
      </c>
      <c r="D97" s="10" t="n">
        <v>50</v>
      </c>
      <c r="E97" s="10" t="n">
        <v>108</v>
      </c>
      <c r="F97" s="10" t="n">
        <v>40474.75</v>
      </c>
      <c r="G97" s="10" t="n">
        <v>2193.37</v>
      </c>
      <c r="H97" s="10" t="n">
        <v>38281.38</v>
      </c>
      <c r="I97" s="10" t="n">
        <v>34605.79</v>
      </c>
      <c r="J97" s="10" t="n">
        <v>3675.59</v>
      </c>
    </row>
    <row r="98" customFormat="false" ht="15" hidden="false" customHeight="false" outlineLevel="0" collapsed="false">
      <c r="A98" s="11" t="n">
        <v>45658</v>
      </c>
      <c r="B98" s="12" t="s">
        <v>83</v>
      </c>
      <c r="C98" s="12" t="s">
        <v>71</v>
      </c>
      <c r="D98" s="10" t="n">
        <v>174</v>
      </c>
      <c r="E98" s="10" t="n">
        <v>424</v>
      </c>
      <c r="F98" s="10" t="n">
        <v>157169.2</v>
      </c>
      <c r="G98" s="10" t="n">
        <v>8177.46</v>
      </c>
      <c r="H98" s="10" t="n">
        <v>148991.77</v>
      </c>
      <c r="I98" s="10" t="n">
        <v>133199.06</v>
      </c>
      <c r="J98" s="10" t="n">
        <v>15792.71</v>
      </c>
    </row>
    <row r="99" customFormat="false" ht="15" hidden="false" customHeight="false" outlineLevel="0" collapsed="false">
      <c r="A99" s="11" t="n">
        <v>45658</v>
      </c>
      <c r="B99" s="12" t="s">
        <v>83</v>
      </c>
      <c r="C99" s="12" t="s">
        <v>72</v>
      </c>
      <c r="D99" s="10" t="n">
        <v>10</v>
      </c>
      <c r="E99" s="10" t="n">
        <v>20</v>
      </c>
      <c r="F99" s="10" t="n">
        <v>4982.05</v>
      </c>
      <c r="G99" s="10" t="n">
        <v>444.7</v>
      </c>
      <c r="H99" s="10" t="n">
        <v>4537.35</v>
      </c>
      <c r="I99" s="10" t="n">
        <v>4247.64</v>
      </c>
      <c r="J99" s="10" t="n">
        <v>289.71</v>
      </c>
    </row>
    <row r="100" customFormat="false" ht="15" hidden="false" customHeight="false" outlineLevel="0" collapsed="false">
      <c r="A100" s="11" t="n">
        <v>45658</v>
      </c>
      <c r="B100" s="12" t="s">
        <v>83</v>
      </c>
      <c r="C100" s="12" t="s">
        <v>73</v>
      </c>
      <c r="D100" s="10" t="n">
        <v>46</v>
      </c>
      <c r="E100" s="10" t="n">
        <v>84</v>
      </c>
      <c r="F100" s="10" t="n">
        <v>39875.6</v>
      </c>
      <c r="G100" s="10" t="n">
        <v>670.56</v>
      </c>
      <c r="H100" s="10" t="n">
        <v>39205.04</v>
      </c>
      <c r="I100" s="10" t="n">
        <v>33477.36</v>
      </c>
      <c r="J100" s="10" t="n">
        <v>5727.68</v>
      </c>
    </row>
    <row r="101" customFormat="false" ht="15" hidden="false" customHeight="false" outlineLevel="0" collapsed="false">
      <c r="A101" s="11" t="n">
        <v>45658</v>
      </c>
      <c r="B101" s="12" t="s">
        <v>83</v>
      </c>
      <c r="C101" s="12" t="s">
        <v>74</v>
      </c>
      <c r="D101" s="10" t="n">
        <v>62</v>
      </c>
      <c r="E101" s="10" t="n">
        <v>128</v>
      </c>
      <c r="F101" s="10" t="n">
        <v>54308.8</v>
      </c>
      <c r="G101" s="10" t="n">
        <v>2574.53</v>
      </c>
      <c r="H101" s="10" t="n">
        <v>51734.31</v>
      </c>
      <c r="I101" s="10" t="n">
        <v>45934.28</v>
      </c>
      <c r="J101" s="10" t="n">
        <v>5800.01</v>
      </c>
    </row>
    <row r="102" customFormat="false" ht="15" hidden="false" customHeight="false" outlineLevel="0" collapsed="false">
      <c r="A102" s="11" t="n">
        <v>45658</v>
      </c>
      <c r="B102" s="12" t="s">
        <v>83</v>
      </c>
      <c r="C102" s="12" t="s">
        <v>75</v>
      </c>
      <c r="D102" s="10" t="n">
        <v>90</v>
      </c>
      <c r="E102" s="10" t="n">
        <v>181</v>
      </c>
      <c r="F102" s="10" t="n">
        <v>84410.5</v>
      </c>
      <c r="G102" s="10" t="n">
        <v>3719.72</v>
      </c>
      <c r="H102" s="10" t="n">
        <v>80690.78</v>
      </c>
      <c r="I102" s="10" t="n">
        <v>71696.57</v>
      </c>
      <c r="J102" s="10" t="n">
        <v>8994.21</v>
      </c>
    </row>
    <row r="103" customFormat="false" ht="15" hidden="false" customHeight="false" outlineLevel="0" collapsed="false">
      <c r="A103" s="11" t="n">
        <v>45658</v>
      </c>
      <c r="B103" s="12" t="s">
        <v>83</v>
      </c>
      <c r="C103" s="12" t="s">
        <v>76</v>
      </c>
      <c r="D103" s="10" t="n">
        <v>58</v>
      </c>
      <c r="E103" s="10" t="n">
        <v>133</v>
      </c>
      <c r="F103" s="10" t="n">
        <v>47662.2</v>
      </c>
      <c r="G103" s="10" t="n">
        <v>1541.38</v>
      </c>
      <c r="H103" s="10" t="n">
        <v>46120.82</v>
      </c>
      <c r="I103" s="10" t="n">
        <v>39886.01</v>
      </c>
      <c r="J103" s="10" t="n">
        <v>6234.8</v>
      </c>
    </row>
    <row r="104" customFormat="false" ht="15" hidden="false" customHeight="false" outlineLevel="0" collapsed="false">
      <c r="A104" s="11" t="n">
        <v>45658</v>
      </c>
      <c r="B104" s="12" t="s">
        <v>83</v>
      </c>
      <c r="C104" s="12" t="s">
        <v>77</v>
      </c>
      <c r="D104" s="10" t="n">
        <v>113</v>
      </c>
      <c r="E104" s="10" t="n">
        <v>256</v>
      </c>
      <c r="F104" s="10" t="n">
        <v>90375.85</v>
      </c>
      <c r="G104" s="10" t="n">
        <v>3790.49</v>
      </c>
      <c r="H104" s="10" t="n">
        <v>86585.37</v>
      </c>
      <c r="I104" s="10" t="n">
        <v>76313.57</v>
      </c>
      <c r="J104" s="10" t="n">
        <v>10271.79</v>
      </c>
    </row>
    <row r="105" customFormat="false" ht="15" hidden="false" customHeight="false" outlineLevel="0" collapsed="false">
      <c r="A105" s="11" t="n">
        <v>45658</v>
      </c>
      <c r="B105" s="12" t="s">
        <v>83</v>
      </c>
      <c r="C105" s="12" t="s">
        <v>78</v>
      </c>
      <c r="D105" s="10" t="n">
        <v>16</v>
      </c>
      <c r="E105" s="10" t="n">
        <v>34</v>
      </c>
      <c r="F105" s="10" t="n">
        <v>15786.25</v>
      </c>
      <c r="G105" s="10" t="n">
        <v>131.08</v>
      </c>
      <c r="H105" s="10" t="n">
        <v>15655.17</v>
      </c>
      <c r="I105" s="10" t="n">
        <v>13087.46</v>
      </c>
      <c r="J105" s="10" t="n">
        <v>2567.71</v>
      </c>
    </row>
    <row r="106" customFormat="false" ht="15" hidden="false" customHeight="false" outlineLevel="0" collapsed="false">
      <c r="A106" s="11" t="n">
        <v>45658</v>
      </c>
      <c r="B106" s="12" t="s">
        <v>83</v>
      </c>
      <c r="C106" s="12" t="s">
        <v>79</v>
      </c>
      <c r="D106" s="10" t="n">
        <v>56</v>
      </c>
      <c r="E106" s="10" t="n">
        <v>111</v>
      </c>
      <c r="F106" s="10" t="n">
        <v>39014.4</v>
      </c>
      <c r="G106" s="10" t="n">
        <v>1504.27</v>
      </c>
      <c r="H106" s="10" t="n">
        <v>37510.15</v>
      </c>
      <c r="I106" s="10" t="n">
        <v>33206.82</v>
      </c>
      <c r="J106" s="10" t="n">
        <v>4303.33</v>
      </c>
    </row>
    <row r="107" customFormat="false" ht="15" hidden="false" customHeight="false" outlineLevel="0" collapsed="false">
      <c r="A107" s="11" t="n">
        <v>45658</v>
      </c>
      <c r="B107" s="12" t="s">
        <v>84</v>
      </c>
      <c r="C107" s="12" t="s">
        <v>59</v>
      </c>
      <c r="D107" s="10" t="n">
        <v>22</v>
      </c>
      <c r="E107" s="10" t="n">
        <v>26</v>
      </c>
      <c r="F107" s="10" t="n">
        <v>171163</v>
      </c>
      <c r="G107" s="10" t="n">
        <v>21202.52</v>
      </c>
      <c r="H107" s="10" t="n">
        <v>149960.46</v>
      </c>
      <c r="I107" s="10" t="n">
        <v>107453.58</v>
      </c>
      <c r="J107" s="10" t="n">
        <v>42506.89</v>
      </c>
    </row>
    <row r="108" customFormat="false" ht="15" hidden="false" customHeight="false" outlineLevel="0" collapsed="false">
      <c r="A108" s="11" t="n">
        <v>45658</v>
      </c>
      <c r="B108" s="12" t="s">
        <v>84</v>
      </c>
      <c r="C108" s="12" t="s">
        <v>60</v>
      </c>
      <c r="D108" s="10" t="n">
        <v>21</v>
      </c>
      <c r="E108" s="10" t="n">
        <v>24</v>
      </c>
      <c r="F108" s="10" t="n">
        <v>58509.55</v>
      </c>
      <c r="G108" s="10" t="n">
        <v>2302.8</v>
      </c>
      <c r="H108" s="10" t="n">
        <v>56206.76</v>
      </c>
      <c r="I108" s="10" t="n">
        <v>39841.4</v>
      </c>
      <c r="J108" s="10" t="n">
        <v>16365.35</v>
      </c>
    </row>
    <row r="109" customFormat="false" ht="15" hidden="false" customHeight="false" outlineLevel="0" collapsed="false">
      <c r="A109" s="11" t="n">
        <v>45658</v>
      </c>
      <c r="B109" s="12" t="s">
        <v>84</v>
      </c>
      <c r="C109" s="12" t="s">
        <v>61</v>
      </c>
      <c r="D109" s="10" t="n">
        <v>15</v>
      </c>
      <c r="E109" s="10" t="n">
        <v>19</v>
      </c>
      <c r="F109" s="10" t="n">
        <v>65094.7</v>
      </c>
      <c r="G109" s="10" t="n">
        <v>4539.11</v>
      </c>
      <c r="H109" s="10" t="n">
        <v>60555.59</v>
      </c>
      <c r="I109" s="10" t="n">
        <v>42182.95</v>
      </c>
      <c r="J109" s="10" t="n">
        <v>18372.63</v>
      </c>
    </row>
    <row r="110" customFormat="false" ht="15" hidden="false" customHeight="false" outlineLevel="0" collapsed="false">
      <c r="A110" s="11" t="n">
        <v>45658</v>
      </c>
      <c r="B110" s="12" t="s">
        <v>84</v>
      </c>
      <c r="C110" s="12" t="s">
        <v>62</v>
      </c>
      <c r="D110" s="10" t="n">
        <v>106</v>
      </c>
      <c r="E110" s="10" t="n">
        <v>153</v>
      </c>
      <c r="F110" s="10" t="n">
        <v>664289.75</v>
      </c>
      <c r="G110" s="10" t="n">
        <v>74535.33</v>
      </c>
      <c r="H110" s="10" t="n">
        <v>589754.44</v>
      </c>
      <c r="I110" s="10" t="n">
        <v>435436.69</v>
      </c>
      <c r="J110" s="10" t="n">
        <v>154317.76</v>
      </c>
    </row>
    <row r="111" customFormat="false" ht="15" hidden="false" customHeight="false" outlineLevel="0" collapsed="false">
      <c r="A111" s="11" t="n">
        <v>45658</v>
      </c>
      <c r="B111" s="12" t="s">
        <v>84</v>
      </c>
      <c r="C111" s="12" t="s">
        <v>63</v>
      </c>
      <c r="D111" s="10" t="n">
        <v>7</v>
      </c>
      <c r="E111" s="10" t="n">
        <v>11</v>
      </c>
      <c r="F111" s="10" t="n">
        <v>69639</v>
      </c>
      <c r="G111" s="10" t="n">
        <v>3858</v>
      </c>
      <c r="H111" s="10" t="n">
        <v>65781</v>
      </c>
      <c r="I111" s="10" t="n">
        <v>47311.64</v>
      </c>
      <c r="J111" s="10" t="n">
        <v>18469.36</v>
      </c>
    </row>
    <row r="112" customFormat="false" ht="15" hidden="false" customHeight="false" outlineLevel="0" collapsed="false">
      <c r="A112" s="11" t="n">
        <v>45658</v>
      </c>
      <c r="B112" s="12" t="s">
        <v>84</v>
      </c>
      <c r="C112" s="12" t="s">
        <v>64</v>
      </c>
      <c r="D112" s="10" t="n">
        <v>93</v>
      </c>
      <c r="E112" s="10" t="n">
        <v>124</v>
      </c>
      <c r="F112" s="10" t="n">
        <v>430903.65</v>
      </c>
      <c r="G112" s="10" t="n">
        <v>34119.1</v>
      </c>
      <c r="H112" s="10" t="n">
        <v>396784.56</v>
      </c>
      <c r="I112" s="10" t="n">
        <v>277948.05</v>
      </c>
      <c r="J112" s="10" t="n">
        <v>118836.5</v>
      </c>
    </row>
    <row r="113" customFormat="false" ht="15" hidden="false" customHeight="false" outlineLevel="0" collapsed="false">
      <c r="A113" s="11" t="n">
        <v>45658</v>
      </c>
      <c r="B113" s="12" t="s">
        <v>84</v>
      </c>
      <c r="C113" s="12" t="s">
        <v>65</v>
      </c>
      <c r="D113" s="10" t="n">
        <v>46</v>
      </c>
      <c r="E113" s="10" t="n">
        <v>66</v>
      </c>
      <c r="F113" s="10" t="n">
        <v>239243.9</v>
      </c>
      <c r="G113" s="10" t="n">
        <v>30270.74</v>
      </c>
      <c r="H113" s="10" t="n">
        <v>208973.14</v>
      </c>
      <c r="I113" s="10" t="n">
        <v>159014.38</v>
      </c>
      <c r="J113" s="10" t="n">
        <v>49958.75</v>
      </c>
    </row>
    <row r="114" customFormat="false" ht="15" hidden="false" customHeight="false" outlineLevel="0" collapsed="false">
      <c r="A114" s="11" t="n">
        <v>45658</v>
      </c>
      <c r="B114" s="12" t="s">
        <v>84</v>
      </c>
      <c r="C114" s="12" t="s">
        <v>66</v>
      </c>
      <c r="D114" s="10" t="n">
        <v>11</v>
      </c>
      <c r="E114" s="10" t="n">
        <v>16</v>
      </c>
      <c r="F114" s="10" t="n">
        <v>43207.85</v>
      </c>
      <c r="G114" s="10" t="n">
        <v>5539.77</v>
      </c>
      <c r="H114" s="10" t="n">
        <v>37668.08</v>
      </c>
      <c r="I114" s="10" t="n">
        <v>28887.52</v>
      </c>
      <c r="J114" s="10" t="n">
        <v>8780.56</v>
      </c>
    </row>
    <row r="115" customFormat="false" ht="15" hidden="false" customHeight="false" outlineLevel="0" collapsed="false">
      <c r="A115" s="11" t="n">
        <v>45658</v>
      </c>
      <c r="B115" s="12" t="s">
        <v>84</v>
      </c>
      <c r="C115" s="12" t="s">
        <v>67</v>
      </c>
      <c r="D115" s="10" t="n">
        <v>11</v>
      </c>
      <c r="E115" s="10" t="n">
        <v>20</v>
      </c>
      <c r="F115" s="10" t="n">
        <v>76570.6</v>
      </c>
      <c r="G115" s="10" t="n">
        <v>10706.39</v>
      </c>
      <c r="H115" s="10" t="n">
        <v>65864.22</v>
      </c>
      <c r="I115" s="10" t="n">
        <v>53260.42</v>
      </c>
      <c r="J115" s="10" t="n">
        <v>12603.8</v>
      </c>
    </row>
    <row r="116" customFormat="false" ht="15" hidden="false" customHeight="false" outlineLevel="0" collapsed="false">
      <c r="A116" s="11" t="n">
        <v>45658</v>
      </c>
      <c r="B116" s="12" t="s">
        <v>84</v>
      </c>
      <c r="C116" s="12" t="s">
        <v>68</v>
      </c>
      <c r="D116" s="10" t="n">
        <v>99</v>
      </c>
      <c r="E116" s="10" t="n">
        <v>129</v>
      </c>
      <c r="F116" s="10" t="n">
        <v>486393.25</v>
      </c>
      <c r="G116" s="10" t="n">
        <v>47498.25</v>
      </c>
      <c r="H116" s="10" t="n">
        <v>438894.97</v>
      </c>
      <c r="I116" s="10" t="n">
        <v>321190.07</v>
      </c>
      <c r="J116" s="10" t="n">
        <v>117704.92</v>
      </c>
    </row>
    <row r="117" customFormat="false" ht="15" hidden="false" customHeight="false" outlineLevel="0" collapsed="false">
      <c r="A117" s="11" t="n">
        <v>45658</v>
      </c>
      <c r="B117" s="12" t="s">
        <v>84</v>
      </c>
      <c r="C117" s="12" t="s">
        <v>69</v>
      </c>
      <c r="D117" s="10" t="n">
        <v>39</v>
      </c>
      <c r="E117" s="10" t="n">
        <v>65</v>
      </c>
      <c r="F117" s="10" t="n">
        <v>227450.95</v>
      </c>
      <c r="G117" s="10" t="n">
        <v>32278.87</v>
      </c>
      <c r="H117" s="10" t="n">
        <v>195172.09</v>
      </c>
      <c r="I117" s="10" t="n">
        <v>148822.88</v>
      </c>
      <c r="J117" s="10" t="n">
        <v>46349.21</v>
      </c>
    </row>
    <row r="118" customFormat="false" ht="15" hidden="false" customHeight="false" outlineLevel="0" collapsed="false">
      <c r="A118" s="11" t="n">
        <v>45658</v>
      </c>
      <c r="B118" s="12" t="s">
        <v>84</v>
      </c>
      <c r="C118" s="12" t="s">
        <v>70</v>
      </c>
      <c r="D118" s="10" t="n">
        <v>45</v>
      </c>
      <c r="E118" s="10" t="n">
        <v>63</v>
      </c>
      <c r="F118" s="10" t="n">
        <v>187707.4</v>
      </c>
      <c r="G118" s="10" t="n">
        <v>22344.49</v>
      </c>
      <c r="H118" s="10" t="n">
        <v>165362.91</v>
      </c>
      <c r="I118" s="10" t="n">
        <v>127528.58</v>
      </c>
      <c r="J118" s="10" t="n">
        <v>37834.34</v>
      </c>
    </row>
    <row r="119" customFormat="false" ht="15" hidden="false" customHeight="false" outlineLevel="0" collapsed="false">
      <c r="A119" s="11" t="n">
        <v>45658</v>
      </c>
      <c r="B119" s="12" t="s">
        <v>84</v>
      </c>
      <c r="C119" s="12" t="s">
        <v>71</v>
      </c>
      <c r="D119" s="10" t="n">
        <v>164</v>
      </c>
      <c r="E119" s="10" t="n">
        <v>248</v>
      </c>
      <c r="F119" s="10" t="n">
        <v>955853.35</v>
      </c>
      <c r="G119" s="10" t="n">
        <v>75399.1</v>
      </c>
      <c r="H119" s="10" t="n">
        <v>880454.26</v>
      </c>
      <c r="I119" s="10" t="n">
        <v>628969.51</v>
      </c>
      <c r="J119" s="10" t="n">
        <v>251484.74</v>
      </c>
    </row>
    <row r="120" customFormat="false" ht="15" hidden="false" customHeight="false" outlineLevel="0" collapsed="false">
      <c r="A120" s="11" t="n">
        <v>45658</v>
      </c>
      <c r="B120" s="12" t="s">
        <v>84</v>
      </c>
      <c r="C120" s="12" t="s">
        <v>72</v>
      </c>
      <c r="D120" s="10" t="n">
        <v>13</v>
      </c>
      <c r="E120" s="10" t="n">
        <v>23</v>
      </c>
      <c r="F120" s="10" t="n">
        <v>95280.1</v>
      </c>
      <c r="G120" s="10" t="n">
        <v>12409.31</v>
      </c>
      <c r="H120" s="10" t="n">
        <v>82870.79</v>
      </c>
      <c r="I120" s="10" t="n">
        <v>65294.6</v>
      </c>
      <c r="J120" s="10" t="n">
        <v>17576.19</v>
      </c>
    </row>
    <row r="121" customFormat="false" ht="15" hidden="false" customHeight="false" outlineLevel="0" collapsed="false">
      <c r="A121" s="11" t="n">
        <v>45658</v>
      </c>
      <c r="B121" s="12" t="s">
        <v>84</v>
      </c>
      <c r="C121" s="12" t="s">
        <v>73</v>
      </c>
      <c r="D121" s="10" t="n">
        <v>21</v>
      </c>
      <c r="E121" s="10" t="n">
        <v>29</v>
      </c>
      <c r="F121" s="10" t="n">
        <v>111181.95</v>
      </c>
      <c r="G121" s="10" t="n">
        <v>12146.35</v>
      </c>
      <c r="H121" s="10" t="n">
        <v>99035.6</v>
      </c>
      <c r="I121" s="10" t="n">
        <v>74302.17</v>
      </c>
      <c r="J121" s="10" t="n">
        <v>24733.43</v>
      </c>
    </row>
    <row r="122" customFormat="false" ht="15" hidden="false" customHeight="false" outlineLevel="0" collapsed="false">
      <c r="A122" s="11" t="n">
        <v>45658</v>
      </c>
      <c r="B122" s="12" t="s">
        <v>84</v>
      </c>
      <c r="C122" s="12" t="s">
        <v>74</v>
      </c>
      <c r="D122" s="10" t="n">
        <v>58</v>
      </c>
      <c r="E122" s="10" t="n">
        <v>76</v>
      </c>
      <c r="F122" s="10" t="n">
        <v>282795</v>
      </c>
      <c r="G122" s="10" t="n">
        <v>25349.92</v>
      </c>
      <c r="H122" s="10" t="n">
        <v>257445.09</v>
      </c>
      <c r="I122" s="10" t="n">
        <v>188376.97</v>
      </c>
      <c r="J122" s="10" t="n">
        <v>69068.13</v>
      </c>
    </row>
    <row r="123" customFormat="false" ht="15" hidden="false" customHeight="false" outlineLevel="0" collapsed="false">
      <c r="A123" s="11" t="n">
        <v>45658</v>
      </c>
      <c r="B123" s="12" t="s">
        <v>84</v>
      </c>
      <c r="C123" s="12" t="s">
        <v>75</v>
      </c>
      <c r="D123" s="10" t="n">
        <v>73</v>
      </c>
      <c r="E123" s="10" t="n">
        <v>112</v>
      </c>
      <c r="F123" s="10" t="n">
        <v>461597.7</v>
      </c>
      <c r="G123" s="10" t="n">
        <v>38313.43</v>
      </c>
      <c r="H123" s="10" t="n">
        <v>423284.26</v>
      </c>
      <c r="I123" s="10" t="n">
        <v>308954.13</v>
      </c>
      <c r="J123" s="10" t="n">
        <v>114330.09</v>
      </c>
    </row>
    <row r="124" customFormat="false" ht="15" hidden="false" customHeight="false" outlineLevel="0" collapsed="false">
      <c r="A124" s="11" t="n">
        <v>45658</v>
      </c>
      <c r="B124" s="12" t="s">
        <v>84</v>
      </c>
      <c r="C124" s="12" t="s">
        <v>76</v>
      </c>
      <c r="D124" s="10" t="n">
        <v>52</v>
      </c>
      <c r="E124" s="10" t="n">
        <v>72</v>
      </c>
      <c r="F124" s="10" t="n">
        <v>260945.25</v>
      </c>
      <c r="G124" s="10" t="n">
        <v>16879.66</v>
      </c>
      <c r="H124" s="10" t="n">
        <v>244065.6</v>
      </c>
      <c r="I124" s="10" t="n">
        <v>175298.99</v>
      </c>
      <c r="J124" s="10" t="n">
        <v>68766.6</v>
      </c>
    </row>
    <row r="125" customFormat="false" ht="15" hidden="false" customHeight="false" outlineLevel="0" collapsed="false">
      <c r="A125" s="11" t="n">
        <v>45658</v>
      </c>
      <c r="B125" s="12" t="s">
        <v>84</v>
      </c>
      <c r="C125" s="12" t="s">
        <v>77</v>
      </c>
      <c r="D125" s="10" t="n">
        <v>115</v>
      </c>
      <c r="E125" s="10" t="n">
        <v>168</v>
      </c>
      <c r="F125" s="10" t="n">
        <v>584931.45</v>
      </c>
      <c r="G125" s="10" t="n">
        <v>59351.96</v>
      </c>
      <c r="H125" s="10" t="n">
        <v>525579.49</v>
      </c>
      <c r="I125" s="10" t="n">
        <v>391762.2</v>
      </c>
      <c r="J125" s="10" t="n">
        <v>133817.29</v>
      </c>
    </row>
    <row r="126" customFormat="false" ht="15" hidden="false" customHeight="false" outlineLevel="0" collapsed="false">
      <c r="A126" s="11" t="n">
        <v>45658</v>
      </c>
      <c r="B126" s="12" t="s">
        <v>84</v>
      </c>
      <c r="C126" s="12" t="s">
        <v>78</v>
      </c>
      <c r="D126" s="10" t="n">
        <v>12</v>
      </c>
      <c r="E126" s="10" t="n">
        <v>16</v>
      </c>
      <c r="F126" s="10" t="n">
        <v>27408.5</v>
      </c>
      <c r="G126" s="10" t="n">
        <v>1612.24</v>
      </c>
      <c r="H126" s="10" t="n">
        <v>25796.26</v>
      </c>
      <c r="I126" s="10" t="n">
        <v>18440.43</v>
      </c>
      <c r="J126" s="10" t="n">
        <v>7355.83</v>
      </c>
    </row>
    <row r="127" customFormat="false" ht="15" hidden="false" customHeight="false" outlineLevel="0" collapsed="false">
      <c r="A127" s="11" t="n">
        <v>45658</v>
      </c>
      <c r="B127" s="12" t="s">
        <v>84</v>
      </c>
      <c r="C127" s="12" t="s">
        <v>79</v>
      </c>
      <c r="D127" s="10" t="n">
        <v>64</v>
      </c>
      <c r="E127" s="10" t="n">
        <v>101</v>
      </c>
      <c r="F127" s="10" t="n">
        <v>304812.1</v>
      </c>
      <c r="G127" s="10" t="n">
        <v>23270.9</v>
      </c>
      <c r="H127" s="10" t="n">
        <v>281541.19</v>
      </c>
      <c r="I127" s="10" t="n">
        <v>202472.55</v>
      </c>
      <c r="J127" s="10" t="n">
        <v>79068.64</v>
      </c>
    </row>
    <row r="128" customFormat="false" ht="15" hidden="false" customHeight="false" outlineLevel="0" collapsed="false">
      <c r="A128" s="11" t="n">
        <v>45658</v>
      </c>
      <c r="B128" s="12" t="s">
        <v>85</v>
      </c>
      <c r="C128" s="12" t="s">
        <v>59</v>
      </c>
      <c r="D128" s="10" t="n">
        <v>9</v>
      </c>
      <c r="E128" s="10" t="n">
        <v>12</v>
      </c>
      <c r="F128" s="10" t="n">
        <v>31084.9</v>
      </c>
      <c r="G128" s="10" t="n">
        <v>3366.69</v>
      </c>
      <c r="H128" s="10" t="n">
        <v>27718.21</v>
      </c>
      <c r="I128" s="10" t="n">
        <v>19339.98</v>
      </c>
      <c r="J128" s="10" t="n">
        <v>8378.23</v>
      </c>
    </row>
    <row r="129" customFormat="false" ht="15" hidden="false" customHeight="false" outlineLevel="0" collapsed="false">
      <c r="A129" s="11" t="n">
        <v>45658</v>
      </c>
      <c r="B129" s="12" t="s">
        <v>85</v>
      </c>
      <c r="C129" s="12" t="s">
        <v>60</v>
      </c>
      <c r="D129" s="10" t="n">
        <v>6</v>
      </c>
      <c r="E129" s="10" t="n">
        <v>10</v>
      </c>
      <c r="F129" s="10" t="n">
        <v>21605.9</v>
      </c>
      <c r="G129" s="10" t="n">
        <v>1455.84</v>
      </c>
      <c r="H129" s="10" t="n">
        <v>20150.06</v>
      </c>
      <c r="I129" s="10" t="n">
        <v>13712</v>
      </c>
      <c r="J129" s="10" t="n">
        <v>6438.06</v>
      </c>
    </row>
    <row r="130" customFormat="false" ht="15" hidden="false" customHeight="false" outlineLevel="0" collapsed="false">
      <c r="A130" s="11" t="n">
        <v>45658</v>
      </c>
      <c r="B130" s="12" t="s">
        <v>85</v>
      </c>
      <c r="C130" s="12" t="s">
        <v>61</v>
      </c>
      <c r="D130" s="10" t="n">
        <v>3</v>
      </c>
      <c r="E130" s="10" t="n">
        <v>4</v>
      </c>
      <c r="F130" s="10" t="n">
        <v>6667.9</v>
      </c>
      <c r="G130" s="10" t="n">
        <v>594.89</v>
      </c>
      <c r="H130" s="10" t="n">
        <v>6073.01</v>
      </c>
      <c r="I130" s="10" t="n">
        <v>3919.56</v>
      </c>
      <c r="J130" s="10" t="n">
        <v>2153.45</v>
      </c>
    </row>
    <row r="131" customFormat="false" ht="15" hidden="false" customHeight="false" outlineLevel="0" collapsed="false">
      <c r="A131" s="11" t="n">
        <v>45658</v>
      </c>
      <c r="B131" s="12" t="s">
        <v>85</v>
      </c>
      <c r="C131" s="12" t="s">
        <v>62</v>
      </c>
      <c r="D131" s="10" t="n">
        <v>50</v>
      </c>
      <c r="E131" s="10" t="n">
        <v>72</v>
      </c>
      <c r="F131" s="10" t="n">
        <v>140871.95</v>
      </c>
      <c r="G131" s="10" t="n">
        <v>12986.17</v>
      </c>
      <c r="H131" s="10" t="n">
        <v>127885.78</v>
      </c>
      <c r="I131" s="10" t="n">
        <v>87590.24</v>
      </c>
      <c r="J131" s="10" t="n">
        <v>40295.55</v>
      </c>
    </row>
    <row r="132" customFormat="false" ht="15" hidden="false" customHeight="false" outlineLevel="0" collapsed="false">
      <c r="A132" s="11" t="n">
        <v>45658</v>
      </c>
      <c r="B132" s="12" t="s">
        <v>85</v>
      </c>
      <c r="C132" s="12" t="s">
        <v>63</v>
      </c>
      <c r="D132" s="10" t="n">
        <v>9</v>
      </c>
      <c r="E132" s="10" t="n">
        <v>10</v>
      </c>
      <c r="F132" s="10" t="n">
        <v>16439.95</v>
      </c>
      <c r="G132" s="10" t="n">
        <v>772.45</v>
      </c>
      <c r="H132" s="10" t="n">
        <v>15667.5</v>
      </c>
      <c r="I132" s="10" t="n">
        <v>9769.78</v>
      </c>
      <c r="J132" s="10" t="n">
        <v>5897.72</v>
      </c>
    </row>
    <row r="133" customFormat="false" ht="15" hidden="false" customHeight="false" outlineLevel="0" collapsed="false">
      <c r="A133" s="11" t="n">
        <v>45658</v>
      </c>
      <c r="B133" s="12" t="s">
        <v>85</v>
      </c>
      <c r="C133" s="12" t="s">
        <v>64</v>
      </c>
      <c r="D133" s="10" t="n">
        <v>41</v>
      </c>
      <c r="E133" s="10" t="n">
        <v>57</v>
      </c>
      <c r="F133" s="10" t="n">
        <v>140401.75</v>
      </c>
      <c r="G133" s="10" t="n">
        <v>10786.98</v>
      </c>
      <c r="H133" s="10" t="n">
        <v>129614.77</v>
      </c>
      <c r="I133" s="10" t="n">
        <v>88046.79</v>
      </c>
      <c r="J133" s="10" t="n">
        <v>41567.98</v>
      </c>
    </row>
    <row r="134" customFormat="false" ht="15" hidden="false" customHeight="false" outlineLevel="0" collapsed="false">
      <c r="A134" s="11" t="n">
        <v>45658</v>
      </c>
      <c r="B134" s="12" t="s">
        <v>85</v>
      </c>
      <c r="C134" s="12" t="s">
        <v>65</v>
      </c>
      <c r="D134" s="10" t="n">
        <v>20</v>
      </c>
      <c r="E134" s="10" t="n">
        <v>23</v>
      </c>
      <c r="F134" s="10" t="n">
        <v>45155.05</v>
      </c>
      <c r="G134" s="10" t="n">
        <v>4897.57</v>
      </c>
      <c r="H134" s="10" t="n">
        <v>40257.48</v>
      </c>
      <c r="I134" s="10" t="n">
        <v>28731.84</v>
      </c>
      <c r="J134" s="10" t="n">
        <v>11525.64</v>
      </c>
    </row>
    <row r="135" customFormat="false" ht="15" hidden="false" customHeight="false" outlineLevel="0" collapsed="false">
      <c r="A135" s="11" t="n">
        <v>45658</v>
      </c>
      <c r="B135" s="12" t="s">
        <v>85</v>
      </c>
      <c r="C135" s="12" t="s">
        <v>66</v>
      </c>
      <c r="D135" s="10" t="n">
        <v>4</v>
      </c>
      <c r="E135" s="10" t="n">
        <v>4</v>
      </c>
      <c r="F135" s="10" t="n">
        <v>5936.55</v>
      </c>
      <c r="G135" s="10" t="n">
        <v>182.35</v>
      </c>
      <c r="H135" s="10" t="n">
        <v>5754.2</v>
      </c>
      <c r="I135" s="10" t="n">
        <v>3927.47</v>
      </c>
      <c r="J135" s="10" t="n">
        <v>1826.73</v>
      </c>
    </row>
    <row r="136" customFormat="false" ht="15" hidden="false" customHeight="false" outlineLevel="0" collapsed="false">
      <c r="A136" s="11" t="n">
        <v>45658</v>
      </c>
      <c r="B136" s="12" t="s">
        <v>85</v>
      </c>
      <c r="C136" s="12" t="s">
        <v>67</v>
      </c>
      <c r="D136" s="10" t="n">
        <v>7</v>
      </c>
      <c r="E136" s="10" t="n">
        <v>8</v>
      </c>
      <c r="F136" s="10" t="n">
        <v>20959.45</v>
      </c>
      <c r="G136" s="10" t="n">
        <v>1822.02</v>
      </c>
      <c r="H136" s="10" t="n">
        <v>19137.43</v>
      </c>
      <c r="I136" s="10" t="n">
        <v>12419.64</v>
      </c>
      <c r="J136" s="10" t="n">
        <v>6717.79</v>
      </c>
    </row>
    <row r="137" customFormat="false" ht="15" hidden="false" customHeight="false" outlineLevel="0" collapsed="false">
      <c r="A137" s="11" t="n">
        <v>45658</v>
      </c>
      <c r="B137" s="12" t="s">
        <v>85</v>
      </c>
      <c r="C137" s="12" t="s">
        <v>68</v>
      </c>
      <c r="D137" s="10" t="n">
        <v>42</v>
      </c>
      <c r="E137" s="10" t="n">
        <v>53</v>
      </c>
      <c r="F137" s="10" t="n">
        <v>111082.6</v>
      </c>
      <c r="G137" s="10" t="n">
        <v>12593.82</v>
      </c>
      <c r="H137" s="10" t="n">
        <v>98488.8</v>
      </c>
      <c r="I137" s="10" t="n">
        <v>68877.63</v>
      </c>
      <c r="J137" s="10" t="n">
        <v>29611.17</v>
      </c>
    </row>
    <row r="138" customFormat="false" ht="15" hidden="false" customHeight="false" outlineLevel="0" collapsed="false">
      <c r="A138" s="11" t="n">
        <v>45658</v>
      </c>
      <c r="B138" s="12" t="s">
        <v>85</v>
      </c>
      <c r="C138" s="12" t="s">
        <v>69</v>
      </c>
      <c r="D138" s="10" t="n">
        <v>24</v>
      </c>
      <c r="E138" s="10" t="n">
        <v>34</v>
      </c>
      <c r="F138" s="10" t="n">
        <v>61010</v>
      </c>
      <c r="G138" s="10" t="n">
        <v>5803.24</v>
      </c>
      <c r="H138" s="10" t="n">
        <v>55206.76</v>
      </c>
      <c r="I138" s="10" t="n">
        <v>37330.99</v>
      </c>
      <c r="J138" s="10" t="n">
        <v>17875.76</v>
      </c>
    </row>
    <row r="139" customFormat="false" ht="15" hidden="false" customHeight="false" outlineLevel="0" collapsed="false">
      <c r="A139" s="11" t="n">
        <v>45658</v>
      </c>
      <c r="B139" s="12" t="s">
        <v>85</v>
      </c>
      <c r="C139" s="12" t="s">
        <v>70</v>
      </c>
      <c r="D139" s="10" t="n">
        <v>23</v>
      </c>
      <c r="E139" s="10" t="n">
        <v>27</v>
      </c>
      <c r="F139" s="10" t="n">
        <v>51516.9</v>
      </c>
      <c r="G139" s="10" t="n">
        <v>3963.6</v>
      </c>
      <c r="H139" s="10" t="n">
        <v>47553.3</v>
      </c>
      <c r="I139" s="10" t="n">
        <v>31196.51</v>
      </c>
      <c r="J139" s="10" t="n">
        <v>16356.79</v>
      </c>
    </row>
    <row r="140" customFormat="false" ht="15" hidden="false" customHeight="false" outlineLevel="0" collapsed="false">
      <c r="A140" s="11" t="n">
        <v>45658</v>
      </c>
      <c r="B140" s="12" t="s">
        <v>85</v>
      </c>
      <c r="C140" s="12" t="s">
        <v>71</v>
      </c>
      <c r="D140" s="10" t="n">
        <v>68</v>
      </c>
      <c r="E140" s="10" t="n">
        <v>93</v>
      </c>
      <c r="F140" s="10" t="n">
        <v>190834</v>
      </c>
      <c r="G140" s="10" t="n">
        <v>18158.54</v>
      </c>
      <c r="H140" s="10" t="n">
        <v>172675.46</v>
      </c>
      <c r="I140" s="10" t="n">
        <v>116287.84</v>
      </c>
      <c r="J140" s="10" t="n">
        <v>56387.62</v>
      </c>
    </row>
    <row r="141" customFormat="false" ht="15" hidden="false" customHeight="false" outlineLevel="0" collapsed="false">
      <c r="A141" s="11" t="n">
        <v>45658</v>
      </c>
      <c r="B141" s="12" t="s">
        <v>85</v>
      </c>
      <c r="C141" s="12" t="s">
        <v>72</v>
      </c>
      <c r="D141" s="10" t="n">
        <v>9</v>
      </c>
      <c r="E141" s="10" t="n">
        <v>13</v>
      </c>
      <c r="F141" s="10" t="n">
        <v>20335.1</v>
      </c>
      <c r="G141" s="10" t="n">
        <v>1073.55</v>
      </c>
      <c r="H141" s="10" t="n">
        <v>19261.55</v>
      </c>
      <c r="I141" s="10" t="n">
        <v>13161.62</v>
      </c>
      <c r="J141" s="10" t="n">
        <v>6099.93</v>
      </c>
    </row>
    <row r="142" customFormat="false" ht="15" hidden="false" customHeight="false" outlineLevel="0" collapsed="false">
      <c r="A142" s="11" t="n">
        <v>45658</v>
      </c>
      <c r="B142" s="12" t="s">
        <v>85</v>
      </c>
      <c r="C142" s="12" t="s">
        <v>73</v>
      </c>
      <c r="D142" s="10" t="n">
        <v>12</v>
      </c>
      <c r="E142" s="10" t="n">
        <v>16</v>
      </c>
      <c r="F142" s="10" t="n">
        <v>33296.95</v>
      </c>
      <c r="G142" s="10" t="n">
        <v>4860.15</v>
      </c>
      <c r="H142" s="10" t="n">
        <v>28436.8</v>
      </c>
      <c r="I142" s="10" t="n">
        <v>20473.26</v>
      </c>
      <c r="J142" s="10" t="n">
        <v>7963.54</v>
      </c>
    </row>
    <row r="143" customFormat="false" ht="15" hidden="false" customHeight="false" outlineLevel="0" collapsed="false">
      <c r="A143" s="11" t="n">
        <v>45658</v>
      </c>
      <c r="B143" s="12" t="s">
        <v>85</v>
      </c>
      <c r="C143" s="12" t="s">
        <v>74</v>
      </c>
      <c r="D143" s="10" t="n">
        <v>34</v>
      </c>
      <c r="E143" s="10" t="n">
        <v>48</v>
      </c>
      <c r="F143" s="10" t="n">
        <v>82173.1</v>
      </c>
      <c r="G143" s="10" t="n">
        <v>8394.88</v>
      </c>
      <c r="H143" s="10" t="n">
        <v>73778.22</v>
      </c>
      <c r="I143" s="10" t="n">
        <v>52198.85</v>
      </c>
      <c r="J143" s="10" t="n">
        <v>21579.37</v>
      </c>
    </row>
    <row r="144" customFormat="false" ht="15" hidden="false" customHeight="false" outlineLevel="0" collapsed="false">
      <c r="A144" s="11" t="n">
        <v>45658</v>
      </c>
      <c r="B144" s="12" t="s">
        <v>85</v>
      </c>
      <c r="C144" s="12" t="s">
        <v>75</v>
      </c>
      <c r="D144" s="10" t="n">
        <v>35</v>
      </c>
      <c r="E144" s="10" t="n">
        <v>39</v>
      </c>
      <c r="F144" s="10" t="n">
        <v>76280.15</v>
      </c>
      <c r="G144" s="10" t="n">
        <v>8809.91</v>
      </c>
      <c r="H144" s="10" t="n">
        <v>67470.25</v>
      </c>
      <c r="I144" s="10" t="n">
        <v>46480.56</v>
      </c>
      <c r="J144" s="10" t="n">
        <v>20989.69</v>
      </c>
    </row>
    <row r="145" customFormat="false" ht="15" hidden="false" customHeight="false" outlineLevel="0" collapsed="false">
      <c r="A145" s="11" t="n">
        <v>45658</v>
      </c>
      <c r="B145" s="12" t="s">
        <v>85</v>
      </c>
      <c r="C145" s="12" t="s">
        <v>76</v>
      </c>
      <c r="D145" s="10" t="n">
        <v>25</v>
      </c>
      <c r="E145" s="10" t="n">
        <v>36</v>
      </c>
      <c r="F145" s="10" t="n">
        <v>67030.7</v>
      </c>
      <c r="G145" s="10" t="n">
        <v>3933.69</v>
      </c>
      <c r="H145" s="10" t="n">
        <v>63097.01</v>
      </c>
      <c r="I145" s="10" t="n">
        <v>40587.53</v>
      </c>
      <c r="J145" s="10" t="n">
        <v>22509.48</v>
      </c>
    </row>
    <row r="146" customFormat="false" ht="15" hidden="false" customHeight="false" outlineLevel="0" collapsed="false">
      <c r="A146" s="11" t="n">
        <v>45658</v>
      </c>
      <c r="B146" s="12" t="s">
        <v>85</v>
      </c>
      <c r="C146" s="12" t="s">
        <v>77</v>
      </c>
      <c r="D146" s="10" t="n">
        <v>43</v>
      </c>
      <c r="E146" s="10" t="n">
        <v>47</v>
      </c>
      <c r="F146" s="10" t="n">
        <v>87634.15</v>
      </c>
      <c r="G146" s="10" t="n">
        <v>7937.48</v>
      </c>
      <c r="H146" s="10" t="n">
        <v>79696.68</v>
      </c>
      <c r="I146" s="10" t="n">
        <v>54637.19</v>
      </c>
      <c r="J146" s="10" t="n">
        <v>25059.49</v>
      </c>
    </row>
    <row r="147" customFormat="false" ht="15" hidden="false" customHeight="false" outlineLevel="0" collapsed="false">
      <c r="A147" s="11" t="n">
        <v>45658</v>
      </c>
      <c r="B147" s="12" t="s">
        <v>85</v>
      </c>
      <c r="C147" s="12" t="s">
        <v>78</v>
      </c>
      <c r="D147" s="10" t="n">
        <v>3</v>
      </c>
      <c r="E147" s="10" t="n">
        <v>3</v>
      </c>
      <c r="F147" s="10" t="n">
        <v>5607</v>
      </c>
      <c r="G147" s="10" t="n">
        <v>767.15</v>
      </c>
      <c r="H147" s="10" t="n">
        <v>4839.85</v>
      </c>
      <c r="I147" s="10" t="n">
        <v>3307.64</v>
      </c>
      <c r="J147" s="10" t="n">
        <v>1532.21</v>
      </c>
    </row>
    <row r="148" customFormat="false" ht="15" hidden="false" customHeight="false" outlineLevel="0" collapsed="false">
      <c r="A148" s="11" t="n">
        <v>45658</v>
      </c>
      <c r="B148" s="12" t="s">
        <v>85</v>
      </c>
      <c r="C148" s="12" t="s">
        <v>79</v>
      </c>
      <c r="D148" s="10" t="n">
        <v>25</v>
      </c>
      <c r="E148" s="10" t="n">
        <v>27</v>
      </c>
      <c r="F148" s="10" t="n">
        <v>43253</v>
      </c>
      <c r="G148" s="10" t="n">
        <v>3119.72</v>
      </c>
      <c r="H148" s="10" t="n">
        <v>40133.28</v>
      </c>
      <c r="I148" s="10" t="n">
        <v>27524.83</v>
      </c>
      <c r="J148" s="10" t="n">
        <v>12608.45</v>
      </c>
    </row>
    <row r="149" customFormat="false" ht="15" hidden="false" customHeight="false" outlineLevel="0" collapsed="false">
      <c r="A149" s="11" t="n">
        <v>45658</v>
      </c>
      <c r="B149" s="12" t="s">
        <v>86</v>
      </c>
      <c r="C149" s="12" t="s">
        <v>59</v>
      </c>
      <c r="D149" s="10" t="n">
        <v>7</v>
      </c>
      <c r="E149" s="10" t="n">
        <v>11</v>
      </c>
      <c r="F149" s="10" t="n">
        <v>11589.1</v>
      </c>
      <c r="G149" s="10" t="n">
        <v>1910.52</v>
      </c>
      <c r="H149" s="10" t="n">
        <v>9678.58</v>
      </c>
      <c r="I149" s="10" t="n">
        <v>7255.59</v>
      </c>
      <c r="J149" s="10" t="n">
        <v>2422.99</v>
      </c>
    </row>
    <row r="150" customFormat="false" ht="15" hidden="false" customHeight="false" outlineLevel="0" collapsed="false">
      <c r="A150" s="11" t="n">
        <v>45658</v>
      </c>
      <c r="B150" s="12" t="s">
        <v>86</v>
      </c>
      <c r="C150" s="12" t="s">
        <v>60</v>
      </c>
      <c r="D150" s="10" t="n">
        <v>5</v>
      </c>
      <c r="E150" s="10" t="n">
        <v>5</v>
      </c>
      <c r="F150" s="10" t="n">
        <v>4656.9</v>
      </c>
      <c r="G150" s="10" t="n">
        <v>390.32</v>
      </c>
      <c r="H150" s="10" t="n">
        <v>4266.58</v>
      </c>
      <c r="I150" s="10" t="n">
        <v>2587.25</v>
      </c>
      <c r="J150" s="10" t="n">
        <v>1679.33</v>
      </c>
    </row>
    <row r="151" customFormat="false" ht="15" hidden="false" customHeight="false" outlineLevel="0" collapsed="false">
      <c r="A151" s="11" t="n">
        <v>45658</v>
      </c>
      <c r="B151" s="12" t="s">
        <v>86</v>
      </c>
      <c r="C151" s="12" t="s">
        <v>61</v>
      </c>
      <c r="D151" s="10" t="n">
        <v>4</v>
      </c>
      <c r="E151" s="10" t="n">
        <v>6</v>
      </c>
      <c r="F151" s="10" t="n">
        <v>11826.65</v>
      </c>
      <c r="G151" s="10" t="n">
        <v>61.35</v>
      </c>
      <c r="H151" s="10" t="n">
        <v>11765.3</v>
      </c>
      <c r="I151" s="10" t="n">
        <v>7922.85</v>
      </c>
      <c r="J151" s="10" t="n">
        <v>3842.45</v>
      </c>
    </row>
    <row r="152" customFormat="false" ht="15" hidden="false" customHeight="false" outlineLevel="0" collapsed="false">
      <c r="A152" s="11" t="n">
        <v>45658</v>
      </c>
      <c r="B152" s="12" t="s">
        <v>86</v>
      </c>
      <c r="C152" s="12" t="s">
        <v>62</v>
      </c>
      <c r="D152" s="10" t="n">
        <v>38</v>
      </c>
      <c r="E152" s="10" t="n">
        <v>58</v>
      </c>
      <c r="F152" s="10" t="n">
        <v>51145.4</v>
      </c>
      <c r="G152" s="10" t="n">
        <v>7566.09</v>
      </c>
      <c r="H152" s="10" t="n">
        <v>43579.3</v>
      </c>
      <c r="I152" s="10" t="n">
        <v>31018.09</v>
      </c>
      <c r="J152" s="10" t="n">
        <v>12561.22</v>
      </c>
    </row>
    <row r="153" customFormat="false" ht="15" hidden="false" customHeight="false" outlineLevel="0" collapsed="false">
      <c r="A153" s="11" t="n">
        <v>45658</v>
      </c>
      <c r="B153" s="12" t="s">
        <v>86</v>
      </c>
      <c r="C153" s="12" t="s">
        <v>63</v>
      </c>
      <c r="D153" s="10" t="n">
        <v>1</v>
      </c>
      <c r="E153" s="10" t="n">
        <v>1</v>
      </c>
      <c r="F153" s="10" t="n">
        <v>259</v>
      </c>
      <c r="G153" s="10" t="n">
        <v>38.85</v>
      </c>
      <c r="H153" s="10" t="n">
        <v>220.15</v>
      </c>
      <c r="I153" s="10" t="n">
        <v>137.5</v>
      </c>
      <c r="J153" s="10" t="n">
        <v>82.65</v>
      </c>
    </row>
    <row r="154" customFormat="false" ht="15" hidden="false" customHeight="false" outlineLevel="0" collapsed="false">
      <c r="A154" s="11" t="n">
        <v>45658</v>
      </c>
      <c r="B154" s="12" t="s">
        <v>86</v>
      </c>
      <c r="C154" s="12" t="s">
        <v>64</v>
      </c>
      <c r="D154" s="10" t="n">
        <v>28</v>
      </c>
      <c r="E154" s="10" t="n">
        <v>38</v>
      </c>
      <c r="F154" s="10" t="n">
        <v>41553.35</v>
      </c>
      <c r="G154" s="10" t="n">
        <v>5877.78</v>
      </c>
      <c r="H154" s="10" t="n">
        <v>35675.56</v>
      </c>
      <c r="I154" s="10" t="n">
        <v>25888.78</v>
      </c>
      <c r="J154" s="10" t="n">
        <v>9786.77</v>
      </c>
    </row>
    <row r="155" customFormat="false" ht="15" hidden="false" customHeight="false" outlineLevel="0" collapsed="false">
      <c r="A155" s="11" t="n">
        <v>45658</v>
      </c>
      <c r="B155" s="12" t="s">
        <v>86</v>
      </c>
      <c r="C155" s="12" t="s">
        <v>65</v>
      </c>
      <c r="D155" s="10" t="n">
        <v>17</v>
      </c>
      <c r="E155" s="10" t="n">
        <v>25</v>
      </c>
      <c r="F155" s="10" t="n">
        <v>18143.1</v>
      </c>
      <c r="G155" s="10" t="n">
        <v>1687.67</v>
      </c>
      <c r="H155" s="10" t="n">
        <v>16455.44</v>
      </c>
      <c r="I155" s="10" t="n">
        <v>10518.63</v>
      </c>
      <c r="J155" s="10" t="n">
        <v>5936.81</v>
      </c>
    </row>
    <row r="156" customFormat="false" ht="15" hidden="false" customHeight="false" outlineLevel="0" collapsed="false">
      <c r="A156" s="11" t="n">
        <v>45658</v>
      </c>
      <c r="B156" s="12" t="s">
        <v>86</v>
      </c>
      <c r="C156" s="12" t="s">
        <v>66</v>
      </c>
      <c r="D156" s="10" t="n">
        <v>1</v>
      </c>
      <c r="E156" s="10" t="n">
        <v>2</v>
      </c>
      <c r="F156" s="10" t="n">
        <v>2318</v>
      </c>
      <c r="G156" s="10" t="n">
        <v>463.6</v>
      </c>
      <c r="H156" s="10" t="n">
        <v>1854.4</v>
      </c>
      <c r="I156" s="10" t="n">
        <v>1244.44</v>
      </c>
      <c r="J156" s="10" t="n">
        <v>609.96</v>
      </c>
    </row>
    <row r="157" customFormat="false" ht="15" hidden="false" customHeight="false" outlineLevel="0" collapsed="false">
      <c r="A157" s="11" t="n">
        <v>45658</v>
      </c>
      <c r="B157" s="12" t="s">
        <v>86</v>
      </c>
      <c r="C157" s="12" t="s">
        <v>67</v>
      </c>
      <c r="D157" s="10" t="n">
        <v>6</v>
      </c>
      <c r="E157" s="10" t="n">
        <v>10</v>
      </c>
      <c r="F157" s="10" t="n">
        <v>7482.35</v>
      </c>
      <c r="G157" s="10" t="n">
        <v>796.2</v>
      </c>
      <c r="H157" s="10" t="n">
        <v>6686.15</v>
      </c>
      <c r="I157" s="10" t="n">
        <v>4139.73</v>
      </c>
      <c r="J157" s="10" t="n">
        <v>2546.42</v>
      </c>
    </row>
    <row r="158" customFormat="false" ht="15" hidden="false" customHeight="false" outlineLevel="0" collapsed="false">
      <c r="A158" s="11" t="n">
        <v>45658</v>
      </c>
      <c r="B158" s="12" t="s">
        <v>86</v>
      </c>
      <c r="C158" s="12" t="s">
        <v>68</v>
      </c>
      <c r="D158" s="10" t="n">
        <v>31</v>
      </c>
      <c r="E158" s="10" t="n">
        <v>47</v>
      </c>
      <c r="F158" s="10" t="n">
        <v>49525.4</v>
      </c>
      <c r="G158" s="10" t="n">
        <v>4591.2</v>
      </c>
      <c r="H158" s="10" t="n">
        <v>44934.2</v>
      </c>
      <c r="I158" s="10" t="n">
        <v>29737.19</v>
      </c>
      <c r="J158" s="10" t="n">
        <v>15197</v>
      </c>
    </row>
    <row r="159" customFormat="false" ht="15" hidden="false" customHeight="false" outlineLevel="0" collapsed="false">
      <c r="A159" s="11" t="n">
        <v>45658</v>
      </c>
      <c r="B159" s="12" t="s">
        <v>86</v>
      </c>
      <c r="C159" s="12" t="s">
        <v>69</v>
      </c>
      <c r="D159" s="10" t="n">
        <v>10</v>
      </c>
      <c r="E159" s="10" t="n">
        <v>15</v>
      </c>
      <c r="F159" s="10" t="n">
        <v>12189.95</v>
      </c>
      <c r="G159" s="10" t="n">
        <v>2207.47</v>
      </c>
      <c r="H159" s="10" t="n">
        <v>9982.48</v>
      </c>
      <c r="I159" s="10" t="n">
        <v>7602.98</v>
      </c>
      <c r="J159" s="10" t="n">
        <v>2379.5</v>
      </c>
    </row>
    <row r="160" customFormat="false" ht="15" hidden="false" customHeight="false" outlineLevel="0" collapsed="false">
      <c r="A160" s="11" t="n">
        <v>45658</v>
      </c>
      <c r="B160" s="12" t="s">
        <v>86</v>
      </c>
      <c r="C160" s="12" t="s">
        <v>70</v>
      </c>
      <c r="D160" s="10" t="n">
        <v>20</v>
      </c>
      <c r="E160" s="10" t="n">
        <v>29</v>
      </c>
      <c r="F160" s="10" t="n">
        <v>28325.95</v>
      </c>
      <c r="G160" s="10" t="n">
        <v>4370.85</v>
      </c>
      <c r="H160" s="10" t="n">
        <v>23955.09</v>
      </c>
      <c r="I160" s="10" t="n">
        <v>17389.53</v>
      </c>
      <c r="J160" s="10" t="n">
        <v>6565.55</v>
      </c>
    </row>
    <row r="161" customFormat="false" ht="15" hidden="false" customHeight="false" outlineLevel="0" collapsed="false">
      <c r="A161" s="11" t="n">
        <v>45658</v>
      </c>
      <c r="B161" s="12" t="s">
        <v>86</v>
      </c>
      <c r="C161" s="12" t="s">
        <v>71</v>
      </c>
      <c r="D161" s="10" t="n">
        <v>53</v>
      </c>
      <c r="E161" s="10" t="n">
        <v>85</v>
      </c>
      <c r="F161" s="10" t="n">
        <v>79371.15</v>
      </c>
      <c r="G161" s="10" t="n">
        <v>9765.01</v>
      </c>
      <c r="H161" s="10" t="n">
        <v>69606.16</v>
      </c>
      <c r="I161" s="10" t="n">
        <v>48747.5</v>
      </c>
      <c r="J161" s="10" t="n">
        <v>20858.66</v>
      </c>
    </row>
    <row r="162" customFormat="false" ht="15" hidden="false" customHeight="false" outlineLevel="0" collapsed="false">
      <c r="A162" s="11" t="n">
        <v>45658</v>
      </c>
      <c r="B162" s="12" t="s">
        <v>86</v>
      </c>
      <c r="C162" s="12" t="s">
        <v>72</v>
      </c>
      <c r="D162" s="10" t="n">
        <v>3</v>
      </c>
      <c r="E162" s="10" t="n">
        <v>4</v>
      </c>
      <c r="F162" s="10" t="n">
        <v>2521.9</v>
      </c>
      <c r="G162" s="10" t="n">
        <v>310.58</v>
      </c>
      <c r="H162" s="10" t="n">
        <v>2211.32</v>
      </c>
      <c r="I162" s="10" t="n">
        <v>1455.55</v>
      </c>
      <c r="J162" s="10" t="n">
        <v>755.77</v>
      </c>
    </row>
    <row r="163" customFormat="false" ht="15" hidden="false" customHeight="false" outlineLevel="0" collapsed="false">
      <c r="A163" s="11" t="n">
        <v>45658</v>
      </c>
      <c r="B163" s="12" t="s">
        <v>86</v>
      </c>
      <c r="C163" s="12" t="s">
        <v>73</v>
      </c>
      <c r="D163" s="10" t="n">
        <v>13</v>
      </c>
      <c r="E163" s="10" t="n">
        <v>18</v>
      </c>
      <c r="F163" s="10" t="n">
        <v>11900.6</v>
      </c>
      <c r="G163" s="10" t="n">
        <v>1197.03</v>
      </c>
      <c r="H163" s="10" t="n">
        <v>10703.58</v>
      </c>
      <c r="I163" s="10" t="n">
        <v>7296.23</v>
      </c>
      <c r="J163" s="10" t="n">
        <v>3407.35</v>
      </c>
    </row>
    <row r="164" customFormat="false" ht="15" hidden="false" customHeight="false" outlineLevel="0" collapsed="false">
      <c r="A164" s="11" t="n">
        <v>45658</v>
      </c>
      <c r="B164" s="12" t="s">
        <v>86</v>
      </c>
      <c r="C164" s="12" t="s">
        <v>74</v>
      </c>
      <c r="D164" s="10" t="n">
        <v>17</v>
      </c>
      <c r="E164" s="10" t="n">
        <v>22</v>
      </c>
      <c r="F164" s="10" t="n">
        <v>29824.1</v>
      </c>
      <c r="G164" s="10" t="n">
        <v>3449.27</v>
      </c>
      <c r="H164" s="10" t="n">
        <v>26374.83</v>
      </c>
      <c r="I164" s="10" t="n">
        <v>18546.56</v>
      </c>
      <c r="J164" s="10" t="n">
        <v>7828.27</v>
      </c>
    </row>
    <row r="165" customFormat="false" ht="15" hidden="false" customHeight="false" outlineLevel="0" collapsed="false">
      <c r="A165" s="11" t="n">
        <v>45658</v>
      </c>
      <c r="B165" s="12" t="s">
        <v>86</v>
      </c>
      <c r="C165" s="12" t="s">
        <v>75</v>
      </c>
      <c r="D165" s="10" t="n">
        <v>26</v>
      </c>
      <c r="E165" s="10" t="n">
        <v>39</v>
      </c>
      <c r="F165" s="10" t="n">
        <v>33838.45</v>
      </c>
      <c r="G165" s="10" t="n">
        <v>4592.84</v>
      </c>
      <c r="H165" s="10" t="n">
        <v>29245.61</v>
      </c>
      <c r="I165" s="10" t="n">
        <v>20331.86</v>
      </c>
      <c r="J165" s="10" t="n">
        <v>8913.75</v>
      </c>
    </row>
    <row r="166" customFormat="false" ht="15" hidden="false" customHeight="false" outlineLevel="0" collapsed="false">
      <c r="A166" s="11" t="n">
        <v>45658</v>
      </c>
      <c r="B166" s="12" t="s">
        <v>86</v>
      </c>
      <c r="C166" s="12" t="s">
        <v>76</v>
      </c>
      <c r="D166" s="10" t="n">
        <v>15</v>
      </c>
      <c r="E166" s="10" t="n">
        <v>23</v>
      </c>
      <c r="F166" s="10" t="n">
        <v>24279.1</v>
      </c>
      <c r="G166" s="10" t="n">
        <v>4258.73</v>
      </c>
      <c r="H166" s="10" t="n">
        <v>20020.37</v>
      </c>
      <c r="I166" s="10" t="n">
        <v>14588.05</v>
      </c>
      <c r="J166" s="10" t="n">
        <v>5432.32</v>
      </c>
    </row>
    <row r="167" customFormat="false" ht="15" hidden="false" customHeight="false" outlineLevel="0" collapsed="false">
      <c r="A167" s="11" t="n">
        <v>45658</v>
      </c>
      <c r="B167" s="12" t="s">
        <v>86</v>
      </c>
      <c r="C167" s="12" t="s">
        <v>77</v>
      </c>
      <c r="D167" s="10" t="n">
        <v>30</v>
      </c>
      <c r="E167" s="10" t="n">
        <v>41</v>
      </c>
      <c r="F167" s="10" t="n">
        <v>57130.6</v>
      </c>
      <c r="G167" s="10" t="n">
        <v>5983.4</v>
      </c>
      <c r="H167" s="10" t="n">
        <v>51147.2</v>
      </c>
      <c r="I167" s="10" t="n">
        <v>34719.97</v>
      </c>
      <c r="J167" s="10" t="n">
        <v>16427.24</v>
      </c>
    </row>
    <row r="168" customFormat="false" ht="15" hidden="false" customHeight="false" outlineLevel="0" collapsed="false">
      <c r="A168" s="11" t="n">
        <v>45658</v>
      </c>
      <c r="B168" s="12" t="s">
        <v>86</v>
      </c>
      <c r="C168" s="12" t="s">
        <v>78</v>
      </c>
      <c r="D168" s="10" t="n">
        <v>1</v>
      </c>
      <c r="E168" s="10" t="n">
        <v>1</v>
      </c>
      <c r="F168" s="10" t="n">
        <v>1017.45</v>
      </c>
      <c r="G168" s="10" t="n">
        <v>203.49</v>
      </c>
      <c r="H168" s="10" t="n">
        <v>813.96</v>
      </c>
      <c r="I168" s="10" t="n">
        <v>629.21</v>
      </c>
      <c r="J168" s="10" t="n">
        <v>184.75</v>
      </c>
    </row>
    <row r="169" customFormat="false" ht="15" hidden="false" customHeight="false" outlineLevel="0" collapsed="false">
      <c r="A169" s="11" t="n">
        <v>45658</v>
      </c>
      <c r="B169" s="12" t="s">
        <v>86</v>
      </c>
      <c r="C169" s="12" t="s">
        <v>79</v>
      </c>
      <c r="D169" s="10" t="n">
        <v>25</v>
      </c>
      <c r="E169" s="10" t="n">
        <v>34</v>
      </c>
      <c r="F169" s="10" t="n">
        <v>30740.7</v>
      </c>
      <c r="G169" s="10" t="n">
        <v>2847.56</v>
      </c>
      <c r="H169" s="10" t="n">
        <v>27893.15</v>
      </c>
      <c r="I169" s="10" t="n">
        <v>17993.31</v>
      </c>
      <c r="J169" s="10" t="n">
        <v>9899.83</v>
      </c>
    </row>
    <row r="170" customFormat="false" ht="15" hidden="false" customHeight="false" outlineLevel="0" collapsed="false">
      <c r="A170" s="11" t="n">
        <v>45689</v>
      </c>
      <c r="B170" s="12" t="s">
        <v>58</v>
      </c>
      <c r="C170" s="12" t="s">
        <v>59</v>
      </c>
      <c r="D170" s="10" t="n">
        <v>12</v>
      </c>
      <c r="E170" s="10" t="n">
        <v>19</v>
      </c>
      <c r="F170" s="10" t="n">
        <v>9341</v>
      </c>
      <c r="G170" s="10" t="n">
        <v>1126.5</v>
      </c>
      <c r="H170" s="10" t="n">
        <v>8214.5</v>
      </c>
      <c r="I170" s="10" t="n">
        <v>4531.43</v>
      </c>
      <c r="J170" s="10" t="n">
        <v>3683.07</v>
      </c>
    </row>
    <row r="171" customFormat="false" ht="15" hidden="false" customHeight="false" outlineLevel="0" collapsed="false">
      <c r="A171" s="11" t="n">
        <v>45689</v>
      </c>
      <c r="B171" s="12" t="s">
        <v>58</v>
      </c>
      <c r="C171" s="12" t="s">
        <v>60</v>
      </c>
      <c r="D171" s="10" t="n">
        <v>19</v>
      </c>
      <c r="E171" s="10" t="n">
        <v>31</v>
      </c>
      <c r="F171" s="10" t="n">
        <v>16474.95</v>
      </c>
      <c r="G171" s="10" t="n">
        <v>1734.91</v>
      </c>
      <c r="H171" s="10" t="n">
        <v>14740.04</v>
      </c>
      <c r="I171" s="10" t="n">
        <v>7210.1</v>
      </c>
      <c r="J171" s="10" t="n">
        <v>7529.94</v>
      </c>
    </row>
    <row r="172" customFormat="false" ht="15" hidden="false" customHeight="false" outlineLevel="0" collapsed="false">
      <c r="A172" s="11" t="n">
        <v>45689</v>
      </c>
      <c r="B172" s="12" t="s">
        <v>58</v>
      </c>
      <c r="C172" s="12" t="s">
        <v>61</v>
      </c>
      <c r="D172" s="10" t="n">
        <v>14</v>
      </c>
      <c r="E172" s="10" t="n">
        <v>26</v>
      </c>
      <c r="F172" s="10" t="n">
        <v>17006.4</v>
      </c>
      <c r="G172" s="10" t="n">
        <v>1713.52</v>
      </c>
      <c r="H172" s="10" t="n">
        <v>15292.88</v>
      </c>
      <c r="I172" s="10" t="n">
        <v>7745.12</v>
      </c>
      <c r="J172" s="10" t="n">
        <v>7547.76</v>
      </c>
    </row>
    <row r="173" customFormat="false" ht="15" hidden="false" customHeight="false" outlineLevel="0" collapsed="false">
      <c r="A173" s="11" t="n">
        <v>45689</v>
      </c>
      <c r="B173" s="12" t="s">
        <v>58</v>
      </c>
      <c r="C173" s="12" t="s">
        <v>62</v>
      </c>
      <c r="D173" s="10" t="n">
        <v>67</v>
      </c>
      <c r="E173" s="10" t="n">
        <v>104</v>
      </c>
      <c r="F173" s="10" t="n">
        <v>65859.05</v>
      </c>
      <c r="G173" s="10" t="n">
        <v>6103.36</v>
      </c>
      <c r="H173" s="10" t="n">
        <v>59755.7</v>
      </c>
      <c r="I173" s="10" t="n">
        <v>30102.41</v>
      </c>
      <c r="J173" s="10" t="n">
        <v>29653.3</v>
      </c>
    </row>
    <row r="174" customFormat="false" ht="15" hidden="false" customHeight="false" outlineLevel="0" collapsed="false">
      <c r="A174" s="11" t="n">
        <v>45689</v>
      </c>
      <c r="B174" s="12" t="s">
        <v>58</v>
      </c>
      <c r="C174" s="12" t="s">
        <v>63</v>
      </c>
      <c r="D174" s="10" t="n">
        <v>12</v>
      </c>
      <c r="E174" s="10" t="n">
        <v>17</v>
      </c>
      <c r="F174" s="10" t="n">
        <v>11415.2</v>
      </c>
      <c r="G174" s="10" t="n">
        <v>960</v>
      </c>
      <c r="H174" s="10" t="n">
        <v>10455.21</v>
      </c>
      <c r="I174" s="10" t="n">
        <v>5468.72</v>
      </c>
      <c r="J174" s="10" t="n">
        <v>4986.49</v>
      </c>
    </row>
    <row r="175" customFormat="false" ht="15" hidden="false" customHeight="false" outlineLevel="0" collapsed="false">
      <c r="A175" s="11" t="n">
        <v>45689</v>
      </c>
      <c r="B175" s="12" t="s">
        <v>58</v>
      </c>
      <c r="C175" s="12" t="s">
        <v>64</v>
      </c>
      <c r="D175" s="10" t="n">
        <v>63</v>
      </c>
      <c r="E175" s="10" t="n">
        <v>98</v>
      </c>
      <c r="F175" s="10" t="n">
        <v>65133.7</v>
      </c>
      <c r="G175" s="10" t="n">
        <v>6745.19</v>
      </c>
      <c r="H175" s="10" t="n">
        <v>58388.54</v>
      </c>
      <c r="I175" s="10" t="n">
        <v>29949.62</v>
      </c>
      <c r="J175" s="10" t="n">
        <v>28438.92</v>
      </c>
    </row>
    <row r="176" customFormat="false" ht="15" hidden="false" customHeight="false" outlineLevel="0" collapsed="false">
      <c r="A176" s="11" t="n">
        <v>45689</v>
      </c>
      <c r="B176" s="12" t="s">
        <v>58</v>
      </c>
      <c r="C176" s="12" t="s">
        <v>65</v>
      </c>
      <c r="D176" s="10" t="n">
        <v>52</v>
      </c>
      <c r="E176" s="10" t="n">
        <v>84</v>
      </c>
      <c r="F176" s="10" t="n">
        <v>70610.15</v>
      </c>
      <c r="G176" s="10" t="n">
        <v>7449.15</v>
      </c>
      <c r="H176" s="10" t="n">
        <v>63160.99</v>
      </c>
      <c r="I176" s="10" t="n">
        <v>31796.91</v>
      </c>
      <c r="J176" s="10" t="n">
        <v>31364.09</v>
      </c>
    </row>
    <row r="177" customFormat="false" ht="15" hidden="false" customHeight="false" outlineLevel="0" collapsed="false">
      <c r="A177" s="11" t="n">
        <v>45689</v>
      </c>
      <c r="B177" s="12" t="s">
        <v>58</v>
      </c>
      <c r="C177" s="12" t="s">
        <v>66</v>
      </c>
      <c r="D177" s="10" t="n">
        <v>8</v>
      </c>
      <c r="E177" s="10" t="n">
        <v>11</v>
      </c>
      <c r="F177" s="10" t="n">
        <v>7649</v>
      </c>
      <c r="G177" s="10" t="n">
        <v>1080.5</v>
      </c>
      <c r="H177" s="10" t="n">
        <v>6568.5</v>
      </c>
      <c r="I177" s="10" t="n">
        <v>3692.68</v>
      </c>
      <c r="J177" s="10" t="n">
        <v>2875.82</v>
      </c>
    </row>
    <row r="178" customFormat="false" ht="15" hidden="false" customHeight="false" outlineLevel="0" collapsed="false">
      <c r="A178" s="11" t="n">
        <v>45689</v>
      </c>
      <c r="B178" s="12" t="s">
        <v>58</v>
      </c>
      <c r="C178" s="12" t="s">
        <v>67</v>
      </c>
      <c r="D178" s="10" t="n">
        <v>7</v>
      </c>
      <c r="E178" s="10" t="n">
        <v>7</v>
      </c>
      <c r="F178" s="10" t="n">
        <v>4483</v>
      </c>
      <c r="G178" s="10" t="n">
        <v>729.65</v>
      </c>
      <c r="H178" s="10" t="n">
        <v>3753.35</v>
      </c>
      <c r="I178" s="10" t="n">
        <v>2073.69</v>
      </c>
      <c r="J178" s="10" t="n">
        <v>1679.66</v>
      </c>
    </row>
    <row r="179" customFormat="false" ht="15" hidden="false" customHeight="false" outlineLevel="0" collapsed="false">
      <c r="A179" s="11" t="n">
        <v>45689</v>
      </c>
      <c r="B179" s="12" t="s">
        <v>58</v>
      </c>
      <c r="C179" s="12" t="s">
        <v>68</v>
      </c>
      <c r="D179" s="10" t="n">
        <v>72</v>
      </c>
      <c r="E179" s="10" t="n">
        <v>108</v>
      </c>
      <c r="F179" s="10" t="n">
        <v>77280.65</v>
      </c>
      <c r="G179" s="10" t="n">
        <v>8270.5</v>
      </c>
      <c r="H179" s="10" t="n">
        <v>69010.18</v>
      </c>
      <c r="I179" s="10" t="n">
        <v>35560.35</v>
      </c>
      <c r="J179" s="10" t="n">
        <v>33449.84</v>
      </c>
    </row>
    <row r="180" customFormat="false" ht="15" hidden="false" customHeight="false" outlineLevel="0" collapsed="false">
      <c r="A180" s="11" t="n">
        <v>45689</v>
      </c>
      <c r="B180" s="12" t="s">
        <v>58</v>
      </c>
      <c r="C180" s="12" t="s">
        <v>69</v>
      </c>
      <c r="D180" s="10" t="n">
        <v>31</v>
      </c>
      <c r="E180" s="10" t="n">
        <v>50</v>
      </c>
      <c r="F180" s="10" t="n">
        <v>32551.9</v>
      </c>
      <c r="G180" s="10" t="n">
        <v>2075.43</v>
      </c>
      <c r="H180" s="10" t="n">
        <v>30476.46</v>
      </c>
      <c r="I180" s="10" t="n">
        <v>14675.21</v>
      </c>
      <c r="J180" s="10" t="n">
        <v>15801.25</v>
      </c>
    </row>
    <row r="181" customFormat="false" ht="15" hidden="false" customHeight="false" outlineLevel="0" collapsed="false">
      <c r="A181" s="11" t="n">
        <v>45689</v>
      </c>
      <c r="B181" s="12" t="s">
        <v>58</v>
      </c>
      <c r="C181" s="12" t="s">
        <v>70</v>
      </c>
      <c r="D181" s="10" t="n">
        <v>44</v>
      </c>
      <c r="E181" s="10" t="n">
        <v>61</v>
      </c>
      <c r="F181" s="10" t="n">
        <v>37393.6</v>
      </c>
      <c r="G181" s="10" t="n">
        <v>5113.49</v>
      </c>
      <c r="H181" s="10" t="n">
        <v>32280.11</v>
      </c>
      <c r="I181" s="10" t="n">
        <v>17736.38</v>
      </c>
      <c r="J181" s="10" t="n">
        <v>14543.74</v>
      </c>
    </row>
    <row r="182" customFormat="false" ht="15" hidden="false" customHeight="false" outlineLevel="0" collapsed="false">
      <c r="A182" s="11" t="n">
        <v>45689</v>
      </c>
      <c r="B182" s="12" t="s">
        <v>58</v>
      </c>
      <c r="C182" s="12" t="s">
        <v>71</v>
      </c>
      <c r="D182" s="10" t="n">
        <v>128</v>
      </c>
      <c r="E182" s="10" t="n">
        <v>188</v>
      </c>
      <c r="F182" s="10" t="n">
        <v>123517.6</v>
      </c>
      <c r="G182" s="10" t="n">
        <v>13071.15</v>
      </c>
      <c r="H182" s="10" t="n">
        <v>110446.5</v>
      </c>
      <c r="I182" s="10" t="n">
        <v>58145.66</v>
      </c>
      <c r="J182" s="10" t="n">
        <v>52300.81</v>
      </c>
    </row>
    <row r="183" customFormat="false" ht="15" hidden="false" customHeight="false" outlineLevel="0" collapsed="false">
      <c r="A183" s="11" t="n">
        <v>45689</v>
      </c>
      <c r="B183" s="12" t="s">
        <v>58</v>
      </c>
      <c r="C183" s="12" t="s">
        <v>72</v>
      </c>
      <c r="D183" s="10" t="n">
        <v>18</v>
      </c>
      <c r="E183" s="10" t="n">
        <v>29</v>
      </c>
      <c r="F183" s="10" t="n">
        <v>22267</v>
      </c>
      <c r="G183" s="10" t="n">
        <v>1421.79</v>
      </c>
      <c r="H183" s="10" t="n">
        <v>20845.21</v>
      </c>
      <c r="I183" s="10" t="n">
        <v>9986.06</v>
      </c>
      <c r="J183" s="10" t="n">
        <v>10859.15</v>
      </c>
    </row>
    <row r="184" customFormat="false" ht="15" hidden="false" customHeight="false" outlineLevel="0" collapsed="false">
      <c r="A184" s="11" t="n">
        <v>45689</v>
      </c>
      <c r="B184" s="12" t="s">
        <v>58</v>
      </c>
      <c r="C184" s="12" t="s">
        <v>73</v>
      </c>
      <c r="D184" s="10" t="n">
        <v>14</v>
      </c>
      <c r="E184" s="10" t="n">
        <v>19</v>
      </c>
      <c r="F184" s="10" t="n">
        <v>25079</v>
      </c>
      <c r="G184" s="10" t="n">
        <v>2800.24</v>
      </c>
      <c r="H184" s="10" t="n">
        <v>22278.77</v>
      </c>
      <c r="I184" s="10" t="n">
        <v>11748.69</v>
      </c>
      <c r="J184" s="10" t="n">
        <v>10530.07</v>
      </c>
    </row>
    <row r="185" customFormat="false" ht="15" hidden="false" customHeight="false" outlineLevel="0" collapsed="false">
      <c r="A185" s="11" t="n">
        <v>45689</v>
      </c>
      <c r="B185" s="12" t="s">
        <v>58</v>
      </c>
      <c r="C185" s="12" t="s">
        <v>74</v>
      </c>
      <c r="D185" s="10" t="n">
        <v>40</v>
      </c>
      <c r="E185" s="10" t="n">
        <v>69</v>
      </c>
      <c r="F185" s="10" t="n">
        <v>63318.45</v>
      </c>
      <c r="G185" s="10" t="n">
        <v>8717.21</v>
      </c>
      <c r="H185" s="10" t="n">
        <v>54601.2</v>
      </c>
      <c r="I185" s="10" t="n">
        <v>28759.57</v>
      </c>
      <c r="J185" s="10" t="n">
        <v>25841.65</v>
      </c>
    </row>
    <row r="186" customFormat="false" ht="15" hidden="false" customHeight="false" outlineLevel="0" collapsed="false">
      <c r="A186" s="11" t="n">
        <v>45689</v>
      </c>
      <c r="B186" s="12" t="s">
        <v>58</v>
      </c>
      <c r="C186" s="12" t="s">
        <v>75</v>
      </c>
      <c r="D186" s="10" t="n">
        <v>78</v>
      </c>
      <c r="E186" s="10" t="n">
        <v>121</v>
      </c>
      <c r="F186" s="10" t="n">
        <v>85592</v>
      </c>
      <c r="G186" s="10" t="n">
        <v>8333.81</v>
      </c>
      <c r="H186" s="10" t="n">
        <v>77258.21</v>
      </c>
      <c r="I186" s="10" t="n">
        <v>39145.3</v>
      </c>
      <c r="J186" s="10" t="n">
        <v>38112.92</v>
      </c>
    </row>
    <row r="187" customFormat="false" ht="15" hidden="false" customHeight="false" outlineLevel="0" collapsed="false">
      <c r="A187" s="11" t="n">
        <v>45689</v>
      </c>
      <c r="B187" s="12" t="s">
        <v>58</v>
      </c>
      <c r="C187" s="12" t="s">
        <v>76</v>
      </c>
      <c r="D187" s="10" t="n">
        <v>31</v>
      </c>
      <c r="E187" s="10" t="n">
        <v>46</v>
      </c>
      <c r="F187" s="10" t="n">
        <v>42223.65</v>
      </c>
      <c r="G187" s="10" t="n">
        <v>3263.45</v>
      </c>
      <c r="H187" s="10" t="n">
        <v>38960.21</v>
      </c>
      <c r="I187" s="10" t="n">
        <v>21053.07</v>
      </c>
      <c r="J187" s="10" t="n">
        <v>17907.14</v>
      </c>
    </row>
    <row r="188" customFormat="false" ht="15" hidden="false" customHeight="false" outlineLevel="0" collapsed="false">
      <c r="A188" s="11" t="n">
        <v>45689</v>
      </c>
      <c r="B188" s="12" t="s">
        <v>58</v>
      </c>
      <c r="C188" s="12" t="s">
        <v>77</v>
      </c>
      <c r="D188" s="10" t="n">
        <v>83</v>
      </c>
      <c r="E188" s="10" t="n">
        <v>133</v>
      </c>
      <c r="F188" s="10" t="n">
        <v>106895.7</v>
      </c>
      <c r="G188" s="10" t="n">
        <v>13584.65</v>
      </c>
      <c r="H188" s="10" t="n">
        <v>93311.04</v>
      </c>
      <c r="I188" s="10" t="n">
        <v>51311.31</v>
      </c>
      <c r="J188" s="10" t="n">
        <v>41999.73</v>
      </c>
    </row>
    <row r="189" customFormat="false" ht="15" hidden="false" customHeight="false" outlineLevel="0" collapsed="false">
      <c r="A189" s="11" t="n">
        <v>45689</v>
      </c>
      <c r="B189" s="12" t="s">
        <v>58</v>
      </c>
      <c r="C189" s="12" t="s">
        <v>78</v>
      </c>
      <c r="D189" s="10" t="n">
        <v>6</v>
      </c>
      <c r="E189" s="10" t="n">
        <v>9</v>
      </c>
      <c r="F189" s="10" t="n">
        <v>4463.1</v>
      </c>
      <c r="G189" s="10" t="n">
        <v>393.2</v>
      </c>
      <c r="H189" s="10" t="n">
        <v>4069.9</v>
      </c>
      <c r="I189" s="10" t="n">
        <v>2129.29</v>
      </c>
      <c r="J189" s="10" t="n">
        <v>1940.61</v>
      </c>
    </row>
    <row r="190" customFormat="false" ht="15" hidden="false" customHeight="false" outlineLevel="0" collapsed="false">
      <c r="A190" s="11" t="n">
        <v>45689</v>
      </c>
      <c r="B190" s="12" t="s">
        <v>58</v>
      </c>
      <c r="C190" s="12" t="s">
        <v>79</v>
      </c>
      <c r="D190" s="10" t="n">
        <v>43</v>
      </c>
      <c r="E190" s="10" t="n">
        <v>64</v>
      </c>
      <c r="F190" s="10" t="n">
        <v>49050.95</v>
      </c>
      <c r="G190" s="10" t="n">
        <v>5440.29</v>
      </c>
      <c r="H190" s="10" t="n">
        <v>43610.68</v>
      </c>
      <c r="I190" s="10" t="n">
        <v>23123.79</v>
      </c>
      <c r="J190" s="10" t="n">
        <v>20486.89</v>
      </c>
    </row>
    <row r="191" customFormat="false" ht="15" hidden="false" customHeight="false" outlineLevel="0" collapsed="false">
      <c r="A191" s="11" t="n">
        <v>45689</v>
      </c>
      <c r="B191" s="12" t="s">
        <v>80</v>
      </c>
      <c r="C191" s="12" t="s">
        <v>59</v>
      </c>
      <c r="D191" s="10" t="n">
        <v>5</v>
      </c>
      <c r="E191" s="10" t="n">
        <v>11</v>
      </c>
      <c r="F191" s="10" t="n">
        <v>3479</v>
      </c>
      <c r="G191" s="10" t="n">
        <v>123.65</v>
      </c>
      <c r="H191" s="10" t="n">
        <v>3355.35</v>
      </c>
      <c r="I191" s="10" t="n">
        <v>2289.91</v>
      </c>
      <c r="J191" s="10" t="n">
        <v>1065.44</v>
      </c>
    </row>
    <row r="192" customFormat="false" ht="15" hidden="false" customHeight="false" outlineLevel="0" collapsed="false">
      <c r="A192" s="11" t="n">
        <v>45689</v>
      </c>
      <c r="B192" s="12" t="s">
        <v>80</v>
      </c>
      <c r="C192" s="12" t="s">
        <v>60</v>
      </c>
      <c r="D192" s="10" t="n">
        <v>14</v>
      </c>
      <c r="E192" s="10" t="n">
        <v>22</v>
      </c>
      <c r="F192" s="10" t="n">
        <v>9494.55</v>
      </c>
      <c r="G192" s="10" t="n">
        <v>274.87</v>
      </c>
      <c r="H192" s="10" t="n">
        <v>9219.69</v>
      </c>
      <c r="I192" s="10" t="n">
        <v>5980.92</v>
      </c>
      <c r="J192" s="10" t="n">
        <v>3238.76</v>
      </c>
    </row>
    <row r="193" customFormat="false" ht="15" hidden="false" customHeight="false" outlineLevel="0" collapsed="false">
      <c r="A193" s="11" t="n">
        <v>45689</v>
      </c>
      <c r="B193" s="12" t="s">
        <v>80</v>
      </c>
      <c r="C193" s="12" t="s">
        <v>61</v>
      </c>
      <c r="D193" s="10" t="n">
        <v>2</v>
      </c>
      <c r="E193" s="10" t="n">
        <v>3</v>
      </c>
      <c r="F193" s="10" t="n">
        <v>917</v>
      </c>
      <c r="G193" s="10" t="n">
        <v>0</v>
      </c>
      <c r="H193" s="10" t="n">
        <v>917</v>
      </c>
      <c r="I193" s="10" t="n">
        <v>545.95</v>
      </c>
      <c r="J193" s="10" t="n">
        <v>371.05</v>
      </c>
    </row>
    <row r="194" customFormat="false" ht="15" hidden="false" customHeight="false" outlineLevel="0" collapsed="false">
      <c r="A194" s="11" t="n">
        <v>45689</v>
      </c>
      <c r="B194" s="12" t="s">
        <v>80</v>
      </c>
      <c r="C194" s="12" t="s">
        <v>62</v>
      </c>
      <c r="D194" s="10" t="n">
        <v>49</v>
      </c>
      <c r="E194" s="10" t="n">
        <v>85</v>
      </c>
      <c r="F194" s="10" t="n">
        <v>35593.9</v>
      </c>
      <c r="G194" s="10" t="n">
        <v>2140.83</v>
      </c>
      <c r="H194" s="10" t="n">
        <v>33453.05</v>
      </c>
      <c r="I194" s="10" t="n">
        <v>22517.19</v>
      </c>
      <c r="J194" s="10" t="n">
        <v>10935.86</v>
      </c>
    </row>
    <row r="195" customFormat="false" ht="15" hidden="false" customHeight="false" outlineLevel="0" collapsed="false">
      <c r="A195" s="11" t="n">
        <v>45689</v>
      </c>
      <c r="B195" s="12" t="s">
        <v>80</v>
      </c>
      <c r="C195" s="12" t="s">
        <v>63</v>
      </c>
      <c r="D195" s="10" t="n">
        <v>4</v>
      </c>
      <c r="E195" s="10" t="n">
        <v>7</v>
      </c>
      <c r="F195" s="10" t="n">
        <v>2453</v>
      </c>
      <c r="G195" s="10" t="n">
        <v>0</v>
      </c>
      <c r="H195" s="10" t="n">
        <v>2453</v>
      </c>
      <c r="I195" s="10" t="n">
        <v>1587.05</v>
      </c>
      <c r="J195" s="10" t="n">
        <v>865.95</v>
      </c>
    </row>
    <row r="196" customFormat="false" ht="15" hidden="false" customHeight="false" outlineLevel="0" collapsed="false">
      <c r="A196" s="11" t="n">
        <v>45689</v>
      </c>
      <c r="B196" s="12" t="s">
        <v>80</v>
      </c>
      <c r="C196" s="12" t="s">
        <v>64</v>
      </c>
      <c r="D196" s="10" t="n">
        <v>39</v>
      </c>
      <c r="E196" s="10" t="n">
        <v>65</v>
      </c>
      <c r="F196" s="10" t="n">
        <v>24314.75</v>
      </c>
      <c r="G196" s="10" t="n">
        <v>843.62</v>
      </c>
      <c r="H196" s="10" t="n">
        <v>23471.14</v>
      </c>
      <c r="I196" s="10" t="n">
        <v>15788.82</v>
      </c>
      <c r="J196" s="10" t="n">
        <v>7682.31</v>
      </c>
    </row>
    <row r="197" customFormat="false" ht="15" hidden="false" customHeight="false" outlineLevel="0" collapsed="false">
      <c r="A197" s="11" t="n">
        <v>45689</v>
      </c>
      <c r="B197" s="12" t="s">
        <v>80</v>
      </c>
      <c r="C197" s="12" t="s">
        <v>65</v>
      </c>
      <c r="D197" s="10" t="n">
        <v>24</v>
      </c>
      <c r="E197" s="10" t="n">
        <v>32</v>
      </c>
      <c r="F197" s="10" t="n">
        <v>11599.1</v>
      </c>
      <c r="G197" s="10" t="n">
        <v>817.8</v>
      </c>
      <c r="H197" s="10" t="n">
        <v>10781.31</v>
      </c>
      <c r="I197" s="10" t="n">
        <v>7381.72</v>
      </c>
      <c r="J197" s="10" t="n">
        <v>3399.59</v>
      </c>
    </row>
    <row r="198" customFormat="false" ht="15" hidden="false" customHeight="false" outlineLevel="0" collapsed="false">
      <c r="A198" s="11" t="n">
        <v>45689</v>
      </c>
      <c r="B198" s="12" t="s">
        <v>80</v>
      </c>
      <c r="C198" s="12" t="s">
        <v>66</v>
      </c>
      <c r="D198" s="10" t="n">
        <v>4</v>
      </c>
      <c r="E198" s="10" t="n">
        <v>8</v>
      </c>
      <c r="F198" s="10" t="n">
        <v>2422</v>
      </c>
      <c r="G198" s="10" t="n">
        <v>207.2</v>
      </c>
      <c r="H198" s="10" t="n">
        <v>2214.8</v>
      </c>
      <c r="I198" s="10" t="n">
        <v>1605.89</v>
      </c>
      <c r="J198" s="10" t="n">
        <v>608.91</v>
      </c>
    </row>
    <row r="199" customFormat="false" ht="15" hidden="false" customHeight="false" outlineLevel="0" collapsed="false">
      <c r="A199" s="11" t="n">
        <v>45689</v>
      </c>
      <c r="B199" s="12" t="s">
        <v>80</v>
      </c>
      <c r="C199" s="12" t="s">
        <v>67</v>
      </c>
      <c r="D199" s="10" t="n">
        <v>4</v>
      </c>
      <c r="E199" s="10" t="n">
        <v>5</v>
      </c>
      <c r="F199" s="10" t="n">
        <v>1768.35</v>
      </c>
      <c r="G199" s="10" t="n">
        <v>16.45</v>
      </c>
      <c r="H199" s="10" t="n">
        <v>1751.9</v>
      </c>
      <c r="I199" s="10" t="n">
        <v>1128.24</v>
      </c>
      <c r="J199" s="10" t="n">
        <v>623.66</v>
      </c>
    </row>
    <row r="200" customFormat="false" ht="15" hidden="false" customHeight="false" outlineLevel="0" collapsed="false">
      <c r="A200" s="11" t="n">
        <v>45689</v>
      </c>
      <c r="B200" s="12" t="s">
        <v>80</v>
      </c>
      <c r="C200" s="12" t="s">
        <v>68</v>
      </c>
      <c r="D200" s="10" t="n">
        <v>55</v>
      </c>
      <c r="E200" s="10" t="n">
        <v>88</v>
      </c>
      <c r="F200" s="10" t="n">
        <v>33145.25</v>
      </c>
      <c r="G200" s="10" t="n">
        <v>1442.12</v>
      </c>
      <c r="H200" s="10" t="n">
        <v>31703.12</v>
      </c>
      <c r="I200" s="10" t="n">
        <v>21091.49</v>
      </c>
      <c r="J200" s="10" t="n">
        <v>10611.64</v>
      </c>
    </row>
    <row r="201" customFormat="false" ht="15" hidden="false" customHeight="false" outlineLevel="0" collapsed="false">
      <c r="A201" s="11" t="n">
        <v>45689</v>
      </c>
      <c r="B201" s="12" t="s">
        <v>80</v>
      </c>
      <c r="C201" s="12" t="s">
        <v>69</v>
      </c>
      <c r="D201" s="10" t="n">
        <v>18</v>
      </c>
      <c r="E201" s="10" t="n">
        <v>27</v>
      </c>
      <c r="F201" s="10" t="n">
        <v>8559.55</v>
      </c>
      <c r="G201" s="10" t="n">
        <v>151.16</v>
      </c>
      <c r="H201" s="10" t="n">
        <v>8408.39</v>
      </c>
      <c r="I201" s="10" t="n">
        <v>5468.18</v>
      </c>
      <c r="J201" s="10" t="n">
        <v>2940.21</v>
      </c>
    </row>
    <row r="202" customFormat="false" ht="15" hidden="false" customHeight="false" outlineLevel="0" collapsed="false">
      <c r="A202" s="11" t="n">
        <v>45689</v>
      </c>
      <c r="B202" s="12" t="s">
        <v>80</v>
      </c>
      <c r="C202" s="12" t="s">
        <v>70</v>
      </c>
      <c r="D202" s="10" t="n">
        <v>20</v>
      </c>
      <c r="E202" s="10" t="n">
        <v>35</v>
      </c>
      <c r="F202" s="10" t="n">
        <v>13496.8</v>
      </c>
      <c r="G202" s="10" t="n">
        <v>703.71</v>
      </c>
      <c r="H202" s="10" t="n">
        <v>12793.09</v>
      </c>
      <c r="I202" s="10" t="n">
        <v>8677.56</v>
      </c>
      <c r="J202" s="10" t="n">
        <v>4115.53</v>
      </c>
    </row>
    <row r="203" customFormat="false" ht="15" hidden="false" customHeight="false" outlineLevel="0" collapsed="false">
      <c r="A203" s="11" t="n">
        <v>45689</v>
      </c>
      <c r="B203" s="12" t="s">
        <v>80</v>
      </c>
      <c r="C203" s="12" t="s">
        <v>71</v>
      </c>
      <c r="D203" s="10" t="n">
        <v>79</v>
      </c>
      <c r="E203" s="10" t="n">
        <v>136</v>
      </c>
      <c r="F203" s="10" t="n">
        <v>53020.55</v>
      </c>
      <c r="G203" s="10" t="n">
        <v>2735.58</v>
      </c>
      <c r="H203" s="10" t="n">
        <v>50285.01</v>
      </c>
      <c r="I203" s="10" t="n">
        <v>34352.78</v>
      </c>
      <c r="J203" s="10" t="n">
        <v>15932.21</v>
      </c>
    </row>
    <row r="204" customFormat="false" ht="15" hidden="false" customHeight="false" outlineLevel="0" collapsed="false">
      <c r="A204" s="11" t="n">
        <v>45689</v>
      </c>
      <c r="B204" s="12" t="s">
        <v>80</v>
      </c>
      <c r="C204" s="12" t="s">
        <v>72</v>
      </c>
      <c r="D204" s="10" t="n">
        <v>10</v>
      </c>
      <c r="E204" s="10" t="n">
        <v>13</v>
      </c>
      <c r="F204" s="10" t="n">
        <v>4004.55</v>
      </c>
      <c r="G204" s="10" t="n">
        <v>108.96</v>
      </c>
      <c r="H204" s="10" t="n">
        <v>3895.6</v>
      </c>
      <c r="I204" s="10" t="n">
        <v>2588.41</v>
      </c>
      <c r="J204" s="10" t="n">
        <v>1307.19</v>
      </c>
    </row>
    <row r="205" customFormat="false" ht="15" hidden="false" customHeight="false" outlineLevel="0" collapsed="false">
      <c r="A205" s="11" t="n">
        <v>45689</v>
      </c>
      <c r="B205" s="12" t="s">
        <v>80</v>
      </c>
      <c r="C205" s="12" t="s">
        <v>73</v>
      </c>
      <c r="D205" s="10" t="n">
        <v>9</v>
      </c>
      <c r="E205" s="10" t="n">
        <v>14</v>
      </c>
      <c r="F205" s="10" t="n">
        <v>4946</v>
      </c>
      <c r="G205" s="10" t="n">
        <v>303.6</v>
      </c>
      <c r="H205" s="10" t="n">
        <v>4642.4</v>
      </c>
      <c r="I205" s="10" t="n">
        <v>3216.78</v>
      </c>
      <c r="J205" s="10" t="n">
        <v>1425.62</v>
      </c>
    </row>
    <row r="206" customFormat="false" ht="15" hidden="false" customHeight="false" outlineLevel="0" collapsed="false">
      <c r="A206" s="11" t="n">
        <v>45689</v>
      </c>
      <c r="B206" s="12" t="s">
        <v>80</v>
      </c>
      <c r="C206" s="12" t="s">
        <v>74</v>
      </c>
      <c r="D206" s="10" t="n">
        <v>30</v>
      </c>
      <c r="E206" s="10" t="n">
        <v>44</v>
      </c>
      <c r="F206" s="10" t="n">
        <v>16802.5</v>
      </c>
      <c r="G206" s="10" t="n">
        <v>1320.98</v>
      </c>
      <c r="H206" s="10" t="n">
        <v>15481.52</v>
      </c>
      <c r="I206" s="10" t="n">
        <v>10665.43</v>
      </c>
      <c r="J206" s="10" t="n">
        <v>4816.09</v>
      </c>
    </row>
    <row r="207" customFormat="false" ht="15" hidden="false" customHeight="false" outlineLevel="0" collapsed="false">
      <c r="A207" s="11" t="n">
        <v>45689</v>
      </c>
      <c r="B207" s="12" t="s">
        <v>80</v>
      </c>
      <c r="C207" s="12" t="s">
        <v>75</v>
      </c>
      <c r="D207" s="10" t="n">
        <v>37</v>
      </c>
      <c r="E207" s="10" t="n">
        <v>57</v>
      </c>
      <c r="F207" s="10" t="n">
        <v>20171.6</v>
      </c>
      <c r="G207" s="10" t="n">
        <v>1006.09</v>
      </c>
      <c r="H207" s="10" t="n">
        <v>19165.51</v>
      </c>
      <c r="I207" s="10" t="n">
        <v>13034.58</v>
      </c>
      <c r="J207" s="10" t="n">
        <v>6130.93</v>
      </c>
    </row>
    <row r="208" customFormat="false" ht="15" hidden="false" customHeight="false" outlineLevel="0" collapsed="false">
      <c r="A208" s="11" t="n">
        <v>45689</v>
      </c>
      <c r="B208" s="12" t="s">
        <v>80</v>
      </c>
      <c r="C208" s="12" t="s">
        <v>76</v>
      </c>
      <c r="D208" s="10" t="n">
        <v>26</v>
      </c>
      <c r="E208" s="10" t="n">
        <v>44</v>
      </c>
      <c r="F208" s="10" t="n">
        <v>12735.4</v>
      </c>
      <c r="G208" s="10" t="n">
        <v>551.34</v>
      </c>
      <c r="H208" s="10" t="n">
        <v>12184.07</v>
      </c>
      <c r="I208" s="10" t="n">
        <v>8101</v>
      </c>
      <c r="J208" s="10" t="n">
        <v>4083.06</v>
      </c>
    </row>
    <row r="209" customFormat="false" ht="15" hidden="false" customHeight="false" outlineLevel="0" collapsed="false">
      <c r="A209" s="11" t="n">
        <v>45689</v>
      </c>
      <c r="B209" s="12" t="s">
        <v>80</v>
      </c>
      <c r="C209" s="12" t="s">
        <v>77</v>
      </c>
      <c r="D209" s="10" t="n">
        <v>37</v>
      </c>
      <c r="E209" s="10" t="n">
        <v>58</v>
      </c>
      <c r="F209" s="10" t="n">
        <v>21591.65</v>
      </c>
      <c r="G209" s="10" t="n">
        <v>1170.27</v>
      </c>
      <c r="H209" s="10" t="n">
        <v>20421.38</v>
      </c>
      <c r="I209" s="10" t="n">
        <v>13482.18</v>
      </c>
      <c r="J209" s="10" t="n">
        <v>6939.2</v>
      </c>
    </row>
    <row r="210" customFormat="false" ht="15" hidden="false" customHeight="false" outlineLevel="0" collapsed="false">
      <c r="A210" s="11" t="n">
        <v>45689</v>
      </c>
      <c r="B210" s="12" t="s">
        <v>80</v>
      </c>
      <c r="C210" s="12" t="s">
        <v>78</v>
      </c>
      <c r="D210" s="10" t="n">
        <v>4</v>
      </c>
      <c r="E210" s="10" t="n">
        <v>4</v>
      </c>
      <c r="F210" s="10" t="n">
        <v>1616</v>
      </c>
      <c r="G210" s="10" t="n">
        <v>13.95</v>
      </c>
      <c r="H210" s="10" t="n">
        <v>1602.05</v>
      </c>
      <c r="I210" s="10" t="n">
        <v>1046.11</v>
      </c>
      <c r="J210" s="10" t="n">
        <v>555.94</v>
      </c>
    </row>
    <row r="211" customFormat="false" ht="15" hidden="false" customHeight="false" outlineLevel="0" collapsed="false">
      <c r="A211" s="11" t="n">
        <v>45689</v>
      </c>
      <c r="B211" s="12" t="s">
        <v>80</v>
      </c>
      <c r="C211" s="12" t="s">
        <v>79</v>
      </c>
      <c r="D211" s="10" t="n">
        <v>14</v>
      </c>
      <c r="E211" s="10" t="n">
        <v>25</v>
      </c>
      <c r="F211" s="10" t="n">
        <v>8502.4</v>
      </c>
      <c r="G211" s="10" t="n">
        <v>502.2</v>
      </c>
      <c r="H211" s="10" t="n">
        <v>8000.19</v>
      </c>
      <c r="I211" s="10" t="n">
        <v>5457.64</v>
      </c>
      <c r="J211" s="10" t="n">
        <v>2542.55</v>
      </c>
    </row>
    <row r="212" customFormat="false" ht="15" hidden="false" customHeight="false" outlineLevel="0" collapsed="false">
      <c r="A212" s="11" t="n">
        <v>45689</v>
      </c>
      <c r="B212" s="12" t="s">
        <v>81</v>
      </c>
      <c r="C212" s="12" t="s">
        <v>59</v>
      </c>
      <c r="D212" s="10" t="n">
        <v>15</v>
      </c>
      <c r="E212" s="10" t="n">
        <v>16</v>
      </c>
      <c r="F212" s="10" t="n">
        <v>204733.45</v>
      </c>
      <c r="G212" s="10" t="n">
        <v>17955.42</v>
      </c>
      <c r="H212" s="10" t="n">
        <v>186778.03</v>
      </c>
      <c r="I212" s="10" t="n">
        <v>167378.61</v>
      </c>
      <c r="J212" s="10" t="n">
        <v>19399.42</v>
      </c>
    </row>
    <row r="213" customFormat="false" ht="15" hidden="false" customHeight="false" outlineLevel="0" collapsed="false">
      <c r="A213" s="11" t="n">
        <v>45689</v>
      </c>
      <c r="B213" s="12" t="s">
        <v>81</v>
      </c>
      <c r="C213" s="12" t="s">
        <v>60</v>
      </c>
      <c r="D213" s="10" t="n">
        <v>19</v>
      </c>
      <c r="E213" s="10" t="n">
        <v>20</v>
      </c>
      <c r="F213" s="10" t="n">
        <v>287642.9</v>
      </c>
      <c r="G213" s="10" t="n">
        <v>18473.15</v>
      </c>
      <c r="H213" s="10" t="n">
        <v>269169.76</v>
      </c>
      <c r="I213" s="10" t="n">
        <v>235935.96</v>
      </c>
      <c r="J213" s="10" t="n">
        <v>33233.79</v>
      </c>
    </row>
    <row r="214" customFormat="false" ht="15" hidden="false" customHeight="false" outlineLevel="0" collapsed="false">
      <c r="A214" s="11" t="n">
        <v>45689</v>
      </c>
      <c r="B214" s="12" t="s">
        <v>81</v>
      </c>
      <c r="C214" s="12" t="s">
        <v>61</v>
      </c>
      <c r="D214" s="10" t="n">
        <v>9</v>
      </c>
      <c r="E214" s="10" t="n">
        <v>9</v>
      </c>
      <c r="F214" s="10" t="n">
        <v>135805.45</v>
      </c>
      <c r="G214" s="10" t="n">
        <v>8038.99</v>
      </c>
      <c r="H214" s="10" t="n">
        <v>127766.46</v>
      </c>
      <c r="I214" s="10" t="n">
        <v>114297.14</v>
      </c>
      <c r="J214" s="10" t="n">
        <v>13469.32</v>
      </c>
    </row>
    <row r="215" customFormat="false" ht="15" hidden="false" customHeight="false" outlineLevel="0" collapsed="false">
      <c r="A215" s="11" t="n">
        <v>45689</v>
      </c>
      <c r="B215" s="12" t="s">
        <v>81</v>
      </c>
      <c r="C215" s="12" t="s">
        <v>62</v>
      </c>
      <c r="D215" s="10" t="n">
        <v>82</v>
      </c>
      <c r="E215" s="10" t="n">
        <v>89</v>
      </c>
      <c r="F215" s="10" t="n">
        <v>1389832.45</v>
      </c>
      <c r="G215" s="10" t="n">
        <v>103478.61</v>
      </c>
      <c r="H215" s="10" t="n">
        <v>1286353.81</v>
      </c>
      <c r="I215" s="10" t="n">
        <v>1168178.78</v>
      </c>
      <c r="J215" s="10" t="n">
        <v>118175.03</v>
      </c>
    </row>
    <row r="216" customFormat="false" ht="15" hidden="false" customHeight="false" outlineLevel="0" collapsed="false">
      <c r="A216" s="11" t="n">
        <v>45689</v>
      </c>
      <c r="B216" s="12" t="s">
        <v>81</v>
      </c>
      <c r="C216" s="12" t="s">
        <v>63</v>
      </c>
      <c r="D216" s="10" t="n">
        <v>10</v>
      </c>
      <c r="E216" s="10" t="n">
        <v>10</v>
      </c>
      <c r="F216" s="10" t="n">
        <v>200640</v>
      </c>
      <c r="G216" s="10" t="n">
        <v>12835.5</v>
      </c>
      <c r="H216" s="10" t="n">
        <v>187804.5</v>
      </c>
      <c r="I216" s="10" t="n">
        <v>165555.81</v>
      </c>
      <c r="J216" s="10" t="n">
        <v>22248.69</v>
      </c>
    </row>
    <row r="217" customFormat="false" ht="15" hidden="false" customHeight="false" outlineLevel="0" collapsed="false">
      <c r="A217" s="11" t="n">
        <v>45689</v>
      </c>
      <c r="B217" s="12" t="s">
        <v>81</v>
      </c>
      <c r="C217" s="12" t="s">
        <v>64</v>
      </c>
      <c r="D217" s="10" t="n">
        <v>68</v>
      </c>
      <c r="E217" s="10" t="n">
        <v>75</v>
      </c>
      <c r="F217" s="10" t="n">
        <v>1450943.65</v>
      </c>
      <c r="G217" s="10" t="n">
        <v>130689.53</v>
      </c>
      <c r="H217" s="10" t="n">
        <v>1320254.12</v>
      </c>
      <c r="I217" s="10" t="n">
        <v>1203773.99</v>
      </c>
      <c r="J217" s="10" t="n">
        <v>116480.13</v>
      </c>
    </row>
    <row r="218" customFormat="false" ht="15" hidden="false" customHeight="false" outlineLevel="0" collapsed="false">
      <c r="A218" s="11" t="n">
        <v>45689</v>
      </c>
      <c r="B218" s="12" t="s">
        <v>81</v>
      </c>
      <c r="C218" s="12" t="s">
        <v>65</v>
      </c>
      <c r="D218" s="10" t="n">
        <v>45</v>
      </c>
      <c r="E218" s="10" t="n">
        <v>47</v>
      </c>
      <c r="F218" s="10" t="n">
        <v>605686.25</v>
      </c>
      <c r="G218" s="10" t="n">
        <v>52660.28</v>
      </c>
      <c r="H218" s="10" t="n">
        <v>553025.98</v>
      </c>
      <c r="I218" s="10" t="n">
        <v>513676.66</v>
      </c>
      <c r="J218" s="10" t="n">
        <v>39349.32</v>
      </c>
    </row>
    <row r="219" customFormat="false" ht="15" hidden="false" customHeight="false" outlineLevel="0" collapsed="false">
      <c r="A219" s="11" t="n">
        <v>45689</v>
      </c>
      <c r="B219" s="12" t="s">
        <v>81</v>
      </c>
      <c r="C219" s="12" t="s">
        <v>66</v>
      </c>
      <c r="D219" s="10" t="n">
        <v>5</v>
      </c>
      <c r="E219" s="10" t="n">
        <v>5</v>
      </c>
      <c r="F219" s="10" t="n">
        <v>127526.05</v>
      </c>
      <c r="G219" s="10" t="n">
        <v>7230.81</v>
      </c>
      <c r="H219" s="10" t="n">
        <v>120295.24</v>
      </c>
      <c r="I219" s="10" t="n">
        <v>113075.67</v>
      </c>
      <c r="J219" s="10" t="n">
        <v>7219.57</v>
      </c>
    </row>
    <row r="220" customFormat="false" ht="15" hidden="false" customHeight="false" outlineLevel="0" collapsed="false">
      <c r="A220" s="11" t="n">
        <v>45689</v>
      </c>
      <c r="B220" s="12" t="s">
        <v>81</v>
      </c>
      <c r="C220" s="12" t="s">
        <v>67</v>
      </c>
      <c r="D220" s="10" t="n">
        <v>13</v>
      </c>
      <c r="E220" s="10" t="n">
        <v>15</v>
      </c>
      <c r="F220" s="10" t="n">
        <v>182873.05</v>
      </c>
      <c r="G220" s="10" t="n">
        <v>21653.96</v>
      </c>
      <c r="H220" s="10" t="n">
        <v>161219.1</v>
      </c>
      <c r="I220" s="10" t="n">
        <v>153855.74</v>
      </c>
      <c r="J220" s="10" t="n">
        <v>7363.37</v>
      </c>
    </row>
    <row r="221" customFormat="false" ht="15" hidden="false" customHeight="false" outlineLevel="0" collapsed="false">
      <c r="A221" s="11" t="n">
        <v>45689</v>
      </c>
      <c r="B221" s="12" t="s">
        <v>81</v>
      </c>
      <c r="C221" s="12" t="s">
        <v>68</v>
      </c>
      <c r="D221" s="10" t="n">
        <v>90</v>
      </c>
      <c r="E221" s="10" t="n">
        <v>97</v>
      </c>
      <c r="F221" s="10" t="n">
        <v>1418808.85</v>
      </c>
      <c r="G221" s="10" t="n">
        <v>92444.42</v>
      </c>
      <c r="H221" s="10" t="n">
        <v>1326364.43</v>
      </c>
      <c r="I221" s="10" t="n">
        <v>1182818.69</v>
      </c>
      <c r="J221" s="10" t="n">
        <v>143545.74</v>
      </c>
    </row>
    <row r="222" customFormat="false" ht="15" hidden="false" customHeight="false" outlineLevel="0" collapsed="false">
      <c r="A222" s="11" t="n">
        <v>45689</v>
      </c>
      <c r="B222" s="12" t="s">
        <v>81</v>
      </c>
      <c r="C222" s="12" t="s">
        <v>69</v>
      </c>
      <c r="D222" s="10" t="n">
        <v>30</v>
      </c>
      <c r="E222" s="10" t="n">
        <v>30</v>
      </c>
      <c r="F222" s="10" t="n">
        <v>419820.9</v>
      </c>
      <c r="G222" s="10" t="n">
        <v>34079.76</v>
      </c>
      <c r="H222" s="10" t="n">
        <v>385741.15</v>
      </c>
      <c r="I222" s="10" t="n">
        <v>356960.68</v>
      </c>
      <c r="J222" s="10" t="n">
        <v>28780.47</v>
      </c>
    </row>
    <row r="223" customFormat="false" ht="15" hidden="false" customHeight="false" outlineLevel="0" collapsed="false">
      <c r="A223" s="11" t="n">
        <v>45689</v>
      </c>
      <c r="B223" s="12" t="s">
        <v>81</v>
      </c>
      <c r="C223" s="12" t="s">
        <v>70</v>
      </c>
      <c r="D223" s="10" t="n">
        <v>28</v>
      </c>
      <c r="E223" s="10" t="n">
        <v>29</v>
      </c>
      <c r="F223" s="10" t="n">
        <v>327577.55</v>
      </c>
      <c r="G223" s="10" t="n">
        <v>35189.66</v>
      </c>
      <c r="H223" s="10" t="n">
        <v>292387.89</v>
      </c>
      <c r="I223" s="10" t="n">
        <v>270893.84</v>
      </c>
      <c r="J223" s="10" t="n">
        <v>21494.05</v>
      </c>
    </row>
    <row r="224" customFormat="false" ht="15" hidden="false" customHeight="false" outlineLevel="0" collapsed="false">
      <c r="A224" s="11" t="n">
        <v>45689</v>
      </c>
      <c r="B224" s="12" t="s">
        <v>81</v>
      </c>
      <c r="C224" s="12" t="s">
        <v>71</v>
      </c>
      <c r="D224" s="10" t="n">
        <v>121</v>
      </c>
      <c r="E224" s="10" t="n">
        <v>129</v>
      </c>
      <c r="F224" s="10" t="n">
        <v>1949127.15</v>
      </c>
      <c r="G224" s="10" t="n">
        <v>175809.28</v>
      </c>
      <c r="H224" s="10" t="n">
        <v>1773317.89</v>
      </c>
      <c r="I224" s="10" t="n">
        <v>1622072.06</v>
      </c>
      <c r="J224" s="10" t="n">
        <v>151245.82</v>
      </c>
    </row>
    <row r="225" customFormat="false" ht="15" hidden="false" customHeight="false" outlineLevel="0" collapsed="false">
      <c r="A225" s="11" t="n">
        <v>45689</v>
      </c>
      <c r="B225" s="12" t="s">
        <v>81</v>
      </c>
      <c r="C225" s="12" t="s">
        <v>72</v>
      </c>
      <c r="D225" s="10" t="n">
        <v>4</v>
      </c>
      <c r="E225" s="10" t="n">
        <v>4</v>
      </c>
      <c r="F225" s="10" t="n">
        <v>30219.6</v>
      </c>
      <c r="G225" s="10" t="n">
        <v>1345.87</v>
      </c>
      <c r="H225" s="10" t="n">
        <v>28873.74</v>
      </c>
      <c r="I225" s="10" t="n">
        <v>25723.33</v>
      </c>
      <c r="J225" s="10" t="n">
        <v>3150.41</v>
      </c>
    </row>
    <row r="226" customFormat="false" ht="15" hidden="false" customHeight="false" outlineLevel="0" collapsed="false">
      <c r="A226" s="11" t="n">
        <v>45689</v>
      </c>
      <c r="B226" s="12" t="s">
        <v>81</v>
      </c>
      <c r="C226" s="12" t="s">
        <v>73</v>
      </c>
      <c r="D226" s="10" t="n">
        <v>12</v>
      </c>
      <c r="E226" s="10" t="n">
        <v>12</v>
      </c>
      <c r="F226" s="10" t="n">
        <v>177548.45</v>
      </c>
      <c r="G226" s="10" t="n">
        <v>19552.99</v>
      </c>
      <c r="H226" s="10" t="n">
        <v>157995.46</v>
      </c>
      <c r="I226" s="10" t="n">
        <v>144479.82</v>
      </c>
      <c r="J226" s="10" t="n">
        <v>13515.64</v>
      </c>
    </row>
    <row r="227" customFormat="false" ht="15" hidden="false" customHeight="false" outlineLevel="0" collapsed="false">
      <c r="A227" s="11" t="n">
        <v>45689</v>
      </c>
      <c r="B227" s="12" t="s">
        <v>81</v>
      </c>
      <c r="C227" s="12" t="s">
        <v>74</v>
      </c>
      <c r="D227" s="10" t="n">
        <v>42</v>
      </c>
      <c r="E227" s="10" t="n">
        <v>43</v>
      </c>
      <c r="F227" s="10" t="n">
        <v>615423.9</v>
      </c>
      <c r="G227" s="10" t="n">
        <v>32186.94</v>
      </c>
      <c r="H227" s="10" t="n">
        <v>583236.97</v>
      </c>
      <c r="I227" s="10" t="n">
        <v>507247.86</v>
      </c>
      <c r="J227" s="10" t="n">
        <v>75989.11</v>
      </c>
    </row>
    <row r="228" customFormat="false" ht="15" hidden="false" customHeight="false" outlineLevel="0" collapsed="false">
      <c r="A228" s="11" t="n">
        <v>45689</v>
      </c>
      <c r="B228" s="12" t="s">
        <v>81</v>
      </c>
      <c r="C228" s="12" t="s">
        <v>75</v>
      </c>
      <c r="D228" s="10" t="n">
        <v>59</v>
      </c>
      <c r="E228" s="10" t="n">
        <v>64</v>
      </c>
      <c r="F228" s="10" t="n">
        <v>946038.95</v>
      </c>
      <c r="G228" s="10" t="n">
        <v>58796.91</v>
      </c>
      <c r="H228" s="10" t="n">
        <v>887242.04</v>
      </c>
      <c r="I228" s="10" t="n">
        <v>793933.84</v>
      </c>
      <c r="J228" s="10" t="n">
        <v>93308.2</v>
      </c>
    </row>
    <row r="229" customFormat="false" ht="15" hidden="false" customHeight="false" outlineLevel="0" collapsed="false">
      <c r="A229" s="11" t="n">
        <v>45689</v>
      </c>
      <c r="B229" s="12" t="s">
        <v>81</v>
      </c>
      <c r="C229" s="12" t="s">
        <v>76</v>
      </c>
      <c r="D229" s="10" t="n">
        <v>35</v>
      </c>
      <c r="E229" s="10" t="n">
        <v>35</v>
      </c>
      <c r="F229" s="10" t="n">
        <v>566004.4</v>
      </c>
      <c r="G229" s="10" t="n">
        <v>38748.79</v>
      </c>
      <c r="H229" s="10" t="n">
        <v>527255.61</v>
      </c>
      <c r="I229" s="10" t="n">
        <v>467827.71</v>
      </c>
      <c r="J229" s="10" t="n">
        <v>59427.9</v>
      </c>
    </row>
    <row r="230" customFormat="false" ht="15" hidden="false" customHeight="false" outlineLevel="0" collapsed="false">
      <c r="A230" s="11" t="n">
        <v>45689</v>
      </c>
      <c r="B230" s="12" t="s">
        <v>81</v>
      </c>
      <c r="C230" s="12" t="s">
        <v>77</v>
      </c>
      <c r="D230" s="10" t="n">
        <v>61</v>
      </c>
      <c r="E230" s="10" t="n">
        <v>63</v>
      </c>
      <c r="F230" s="10" t="n">
        <v>654994.95</v>
      </c>
      <c r="G230" s="10" t="n">
        <v>39797.06</v>
      </c>
      <c r="H230" s="10" t="n">
        <v>615197.89</v>
      </c>
      <c r="I230" s="10" t="n">
        <v>549472.64</v>
      </c>
      <c r="J230" s="10" t="n">
        <v>65725.25</v>
      </c>
    </row>
    <row r="231" customFormat="false" ht="15" hidden="false" customHeight="false" outlineLevel="0" collapsed="false">
      <c r="A231" s="11" t="n">
        <v>45689</v>
      </c>
      <c r="B231" s="12" t="s">
        <v>81</v>
      </c>
      <c r="C231" s="12" t="s">
        <v>78</v>
      </c>
      <c r="D231" s="10" t="n">
        <v>6</v>
      </c>
      <c r="E231" s="10" t="n">
        <v>6</v>
      </c>
      <c r="F231" s="10" t="n">
        <v>88774</v>
      </c>
      <c r="G231" s="10" t="n">
        <v>4943.5</v>
      </c>
      <c r="H231" s="10" t="n">
        <v>83830.5</v>
      </c>
      <c r="I231" s="10" t="n">
        <v>72725.64</v>
      </c>
      <c r="J231" s="10" t="n">
        <v>11104.86</v>
      </c>
    </row>
    <row r="232" customFormat="false" ht="15" hidden="false" customHeight="false" outlineLevel="0" collapsed="false">
      <c r="A232" s="11" t="n">
        <v>45689</v>
      </c>
      <c r="B232" s="12" t="s">
        <v>81</v>
      </c>
      <c r="C232" s="12" t="s">
        <v>79</v>
      </c>
      <c r="D232" s="10" t="n">
        <v>40</v>
      </c>
      <c r="E232" s="10" t="n">
        <v>44</v>
      </c>
      <c r="F232" s="10" t="n">
        <v>707297.5</v>
      </c>
      <c r="G232" s="10" t="n">
        <v>66180.75</v>
      </c>
      <c r="H232" s="10" t="n">
        <v>641116.76</v>
      </c>
      <c r="I232" s="10" t="n">
        <v>601879.25</v>
      </c>
      <c r="J232" s="10" t="n">
        <v>39237.51</v>
      </c>
    </row>
    <row r="233" customFormat="false" ht="15" hidden="false" customHeight="false" outlineLevel="0" collapsed="false">
      <c r="A233" s="11" t="n">
        <v>45689</v>
      </c>
      <c r="B233" s="12" t="s">
        <v>82</v>
      </c>
      <c r="C233" s="12" t="s">
        <v>59</v>
      </c>
      <c r="D233" s="10" t="n">
        <v>17</v>
      </c>
      <c r="E233" s="10" t="n">
        <v>33</v>
      </c>
      <c r="F233" s="10" t="n">
        <v>53616.1</v>
      </c>
      <c r="G233" s="10" t="n">
        <v>8609.26</v>
      </c>
      <c r="H233" s="10" t="n">
        <v>45006.84</v>
      </c>
      <c r="I233" s="10" t="n">
        <v>26606.83</v>
      </c>
      <c r="J233" s="10" t="n">
        <v>18400.01</v>
      </c>
    </row>
    <row r="234" customFormat="false" ht="15" hidden="false" customHeight="false" outlineLevel="0" collapsed="false">
      <c r="A234" s="11" t="n">
        <v>45689</v>
      </c>
      <c r="B234" s="12" t="s">
        <v>82</v>
      </c>
      <c r="C234" s="12" t="s">
        <v>60</v>
      </c>
      <c r="D234" s="10" t="n">
        <v>34</v>
      </c>
      <c r="E234" s="10" t="n">
        <v>55</v>
      </c>
      <c r="F234" s="10" t="n">
        <v>83171.95</v>
      </c>
      <c r="G234" s="10" t="n">
        <v>9448.08</v>
      </c>
      <c r="H234" s="10" t="n">
        <v>73723.87</v>
      </c>
      <c r="I234" s="10" t="n">
        <v>41558.69</v>
      </c>
      <c r="J234" s="10" t="n">
        <v>32165.18</v>
      </c>
    </row>
    <row r="235" customFormat="false" ht="15" hidden="false" customHeight="false" outlineLevel="0" collapsed="false">
      <c r="A235" s="11" t="n">
        <v>45689</v>
      </c>
      <c r="B235" s="12" t="s">
        <v>82</v>
      </c>
      <c r="C235" s="12" t="s">
        <v>61</v>
      </c>
      <c r="D235" s="10" t="n">
        <v>19</v>
      </c>
      <c r="E235" s="10" t="n">
        <v>28</v>
      </c>
      <c r="F235" s="10" t="n">
        <v>34625.55</v>
      </c>
      <c r="G235" s="10" t="n">
        <v>6102.56</v>
      </c>
      <c r="H235" s="10" t="n">
        <v>28522.99</v>
      </c>
      <c r="I235" s="10" t="n">
        <v>17347.55</v>
      </c>
      <c r="J235" s="10" t="n">
        <v>11175.45</v>
      </c>
    </row>
    <row r="236" customFormat="false" ht="15" hidden="false" customHeight="false" outlineLevel="0" collapsed="false">
      <c r="A236" s="11" t="n">
        <v>45689</v>
      </c>
      <c r="B236" s="12" t="s">
        <v>82</v>
      </c>
      <c r="C236" s="12" t="s">
        <v>62</v>
      </c>
      <c r="D236" s="10" t="n">
        <v>134</v>
      </c>
      <c r="E236" s="10" t="n">
        <v>225</v>
      </c>
      <c r="F236" s="10" t="n">
        <v>310146.8</v>
      </c>
      <c r="G236" s="10" t="n">
        <v>51404.97</v>
      </c>
      <c r="H236" s="10" t="n">
        <v>258741.84</v>
      </c>
      <c r="I236" s="10" t="n">
        <v>153806.19</v>
      </c>
      <c r="J236" s="10" t="n">
        <v>104935.65</v>
      </c>
    </row>
    <row r="237" customFormat="false" ht="15" hidden="false" customHeight="false" outlineLevel="0" collapsed="false">
      <c r="A237" s="11" t="n">
        <v>45689</v>
      </c>
      <c r="B237" s="12" t="s">
        <v>82</v>
      </c>
      <c r="C237" s="12" t="s">
        <v>63</v>
      </c>
      <c r="D237" s="10" t="n">
        <v>11</v>
      </c>
      <c r="E237" s="10" t="n">
        <v>17</v>
      </c>
      <c r="F237" s="10" t="n">
        <v>20343.95</v>
      </c>
      <c r="G237" s="10" t="n">
        <v>4113.39</v>
      </c>
      <c r="H237" s="10" t="n">
        <v>16230.56</v>
      </c>
      <c r="I237" s="10" t="n">
        <v>10036.6</v>
      </c>
      <c r="J237" s="10" t="n">
        <v>6193.96</v>
      </c>
    </row>
    <row r="238" customFormat="false" ht="15" hidden="false" customHeight="false" outlineLevel="0" collapsed="false">
      <c r="A238" s="11" t="n">
        <v>45689</v>
      </c>
      <c r="B238" s="12" t="s">
        <v>82</v>
      </c>
      <c r="C238" s="12" t="s">
        <v>64</v>
      </c>
      <c r="D238" s="10" t="n">
        <v>95</v>
      </c>
      <c r="E238" s="10" t="n">
        <v>153</v>
      </c>
      <c r="F238" s="10" t="n">
        <v>199967.45</v>
      </c>
      <c r="G238" s="10" t="n">
        <v>32888.6</v>
      </c>
      <c r="H238" s="10" t="n">
        <v>167078.87</v>
      </c>
      <c r="I238" s="10" t="n">
        <v>102131.27</v>
      </c>
      <c r="J238" s="10" t="n">
        <v>64947.59</v>
      </c>
    </row>
    <row r="239" customFormat="false" ht="15" hidden="false" customHeight="false" outlineLevel="0" collapsed="false">
      <c r="A239" s="11" t="n">
        <v>45689</v>
      </c>
      <c r="B239" s="12" t="s">
        <v>82</v>
      </c>
      <c r="C239" s="12" t="s">
        <v>65</v>
      </c>
      <c r="D239" s="10" t="n">
        <v>66</v>
      </c>
      <c r="E239" s="10" t="n">
        <v>108</v>
      </c>
      <c r="F239" s="10" t="n">
        <v>138102.3</v>
      </c>
      <c r="G239" s="10" t="n">
        <v>25483</v>
      </c>
      <c r="H239" s="10" t="n">
        <v>112619.29</v>
      </c>
      <c r="I239" s="10" t="n">
        <v>69153.69</v>
      </c>
      <c r="J239" s="10" t="n">
        <v>43465.61</v>
      </c>
    </row>
    <row r="240" customFormat="false" ht="15" hidden="false" customHeight="false" outlineLevel="0" collapsed="false">
      <c r="A240" s="11" t="n">
        <v>45689</v>
      </c>
      <c r="B240" s="12" t="s">
        <v>82</v>
      </c>
      <c r="C240" s="12" t="s">
        <v>66</v>
      </c>
      <c r="D240" s="10" t="n">
        <v>13</v>
      </c>
      <c r="E240" s="10" t="n">
        <v>16</v>
      </c>
      <c r="F240" s="10" t="n">
        <v>25652</v>
      </c>
      <c r="G240" s="10" t="n">
        <v>5636.15</v>
      </c>
      <c r="H240" s="10" t="n">
        <v>20015.84</v>
      </c>
      <c r="I240" s="10" t="n">
        <v>12851.51</v>
      </c>
      <c r="J240" s="10" t="n">
        <v>7164.33</v>
      </c>
    </row>
    <row r="241" customFormat="false" ht="15" hidden="false" customHeight="false" outlineLevel="0" collapsed="false">
      <c r="A241" s="11" t="n">
        <v>45689</v>
      </c>
      <c r="B241" s="12" t="s">
        <v>82</v>
      </c>
      <c r="C241" s="12" t="s">
        <v>67</v>
      </c>
      <c r="D241" s="10" t="n">
        <v>19</v>
      </c>
      <c r="E241" s="10" t="n">
        <v>36</v>
      </c>
      <c r="F241" s="10" t="n">
        <v>41547.3</v>
      </c>
      <c r="G241" s="10" t="n">
        <v>4481.56</v>
      </c>
      <c r="H241" s="10" t="n">
        <v>37065.74</v>
      </c>
      <c r="I241" s="10" t="n">
        <v>21240.57</v>
      </c>
      <c r="J241" s="10" t="n">
        <v>15825.17</v>
      </c>
    </row>
    <row r="242" customFormat="false" ht="15" hidden="false" customHeight="false" outlineLevel="0" collapsed="false">
      <c r="A242" s="11" t="n">
        <v>45689</v>
      </c>
      <c r="B242" s="12" t="s">
        <v>82</v>
      </c>
      <c r="C242" s="12" t="s">
        <v>68</v>
      </c>
      <c r="D242" s="10" t="n">
        <v>118</v>
      </c>
      <c r="E242" s="10" t="n">
        <v>187</v>
      </c>
      <c r="F242" s="10" t="n">
        <v>253301.35</v>
      </c>
      <c r="G242" s="10" t="n">
        <v>39625.86</v>
      </c>
      <c r="H242" s="10" t="n">
        <v>213675.51</v>
      </c>
      <c r="I242" s="10" t="n">
        <v>127178.14</v>
      </c>
      <c r="J242" s="10" t="n">
        <v>86497.38</v>
      </c>
    </row>
    <row r="243" customFormat="false" ht="15" hidden="false" customHeight="false" outlineLevel="0" collapsed="false">
      <c r="A243" s="11" t="n">
        <v>45689</v>
      </c>
      <c r="B243" s="12" t="s">
        <v>82</v>
      </c>
      <c r="C243" s="12" t="s">
        <v>69</v>
      </c>
      <c r="D243" s="10" t="n">
        <v>52</v>
      </c>
      <c r="E243" s="10" t="n">
        <v>75</v>
      </c>
      <c r="F243" s="10" t="n">
        <v>106931.7</v>
      </c>
      <c r="G243" s="10" t="n">
        <v>16719.23</v>
      </c>
      <c r="H243" s="10" t="n">
        <v>90212.46</v>
      </c>
      <c r="I243" s="10" t="n">
        <v>53763.4</v>
      </c>
      <c r="J243" s="10" t="n">
        <v>36449.07</v>
      </c>
    </row>
    <row r="244" customFormat="false" ht="15" hidden="false" customHeight="false" outlineLevel="0" collapsed="false">
      <c r="A244" s="11" t="n">
        <v>45689</v>
      </c>
      <c r="B244" s="12" t="s">
        <v>82</v>
      </c>
      <c r="C244" s="12" t="s">
        <v>70</v>
      </c>
      <c r="D244" s="10" t="n">
        <v>62</v>
      </c>
      <c r="E244" s="10" t="n">
        <v>104</v>
      </c>
      <c r="F244" s="10" t="n">
        <v>130319.45</v>
      </c>
      <c r="G244" s="10" t="n">
        <v>21327.28</v>
      </c>
      <c r="H244" s="10" t="n">
        <v>108992.14</v>
      </c>
      <c r="I244" s="10" t="n">
        <v>65610.77</v>
      </c>
      <c r="J244" s="10" t="n">
        <v>43381.37</v>
      </c>
    </row>
    <row r="245" customFormat="false" ht="15" hidden="false" customHeight="false" outlineLevel="0" collapsed="false">
      <c r="A245" s="11" t="n">
        <v>45689</v>
      </c>
      <c r="B245" s="12" t="s">
        <v>82</v>
      </c>
      <c r="C245" s="12" t="s">
        <v>71</v>
      </c>
      <c r="D245" s="10" t="n">
        <v>177</v>
      </c>
      <c r="E245" s="10" t="n">
        <v>329</v>
      </c>
      <c r="F245" s="10" t="n">
        <v>443196.85</v>
      </c>
      <c r="G245" s="10" t="n">
        <v>72741.91</v>
      </c>
      <c r="H245" s="10" t="n">
        <v>370454.95</v>
      </c>
      <c r="I245" s="10" t="n">
        <v>221566.48</v>
      </c>
      <c r="J245" s="10" t="n">
        <v>148888.48</v>
      </c>
    </row>
    <row r="246" customFormat="false" ht="15" hidden="false" customHeight="false" outlineLevel="0" collapsed="false">
      <c r="A246" s="11" t="n">
        <v>45689</v>
      </c>
      <c r="B246" s="12" t="s">
        <v>82</v>
      </c>
      <c r="C246" s="12" t="s">
        <v>72</v>
      </c>
      <c r="D246" s="10" t="n">
        <v>16</v>
      </c>
      <c r="E246" s="10" t="n">
        <v>30</v>
      </c>
      <c r="F246" s="10" t="n">
        <v>57789.9</v>
      </c>
      <c r="G246" s="10" t="n">
        <v>5847.43</v>
      </c>
      <c r="H246" s="10" t="n">
        <v>51942.47</v>
      </c>
      <c r="I246" s="10" t="n">
        <v>28416.17</v>
      </c>
      <c r="J246" s="10" t="n">
        <v>23526.3</v>
      </c>
    </row>
    <row r="247" customFormat="false" ht="15" hidden="false" customHeight="false" outlineLevel="0" collapsed="false">
      <c r="A247" s="11" t="n">
        <v>45689</v>
      </c>
      <c r="B247" s="12" t="s">
        <v>82</v>
      </c>
      <c r="C247" s="12" t="s">
        <v>73</v>
      </c>
      <c r="D247" s="10" t="n">
        <v>33</v>
      </c>
      <c r="E247" s="10" t="n">
        <v>53</v>
      </c>
      <c r="F247" s="10" t="n">
        <v>72905.55</v>
      </c>
      <c r="G247" s="10" t="n">
        <v>10638.43</v>
      </c>
      <c r="H247" s="10" t="n">
        <v>62267.15</v>
      </c>
      <c r="I247" s="10" t="n">
        <v>36242.17</v>
      </c>
      <c r="J247" s="10" t="n">
        <v>26024.97</v>
      </c>
    </row>
    <row r="248" customFormat="false" ht="15" hidden="false" customHeight="false" outlineLevel="0" collapsed="false">
      <c r="A248" s="11" t="n">
        <v>45689</v>
      </c>
      <c r="B248" s="12" t="s">
        <v>82</v>
      </c>
      <c r="C248" s="12" t="s">
        <v>74</v>
      </c>
      <c r="D248" s="10" t="n">
        <v>47</v>
      </c>
      <c r="E248" s="10" t="n">
        <v>82</v>
      </c>
      <c r="F248" s="10" t="n">
        <v>105952.05</v>
      </c>
      <c r="G248" s="10" t="n">
        <v>20752.32</v>
      </c>
      <c r="H248" s="10" t="n">
        <v>85199.74</v>
      </c>
      <c r="I248" s="10" t="n">
        <v>53269.11</v>
      </c>
      <c r="J248" s="10" t="n">
        <v>31930.63</v>
      </c>
    </row>
    <row r="249" customFormat="false" ht="15" hidden="false" customHeight="false" outlineLevel="0" collapsed="false">
      <c r="A249" s="11" t="n">
        <v>45689</v>
      </c>
      <c r="B249" s="12" t="s">
        <v>82</v>
      </c>
      <c r="C249" s="12" t="s">
        <v>75</v>
      </c>
      <c r="D249" s="10" t="n">
        <v>100</v>
      </c>
      <c r="E249" s="10" t="n">
        <v>168</v>
      </c>
      <c r="F249" s="10" t="n">
        <v>212985.5</v>
      </c>
      <c r="G249" s="10" t="n">
        <v>38372.81</v>
      </c>
      <c r="H249" s="10" t="n">
        <v>174612.66</v>
      </c>
      <c r="I249" s="10" t="n">
        <v>106974.72</v>
      </c>
      <c r="J249" s="10" t="n">
        <v>67637.94</v>
      </c>
    </row>
    <row r="250" customFormat="false" ht="15" hidden="false" customHeight="false" outlineLevel="0" collapsed="false">
      <c r="A250" s="11" t="n">
        <v>45689</v>
      </c>
      <c r="B250" s="12" t="s">
        <v>82</v>
      </c>
      <c r="C250" s="12" t="s">
        <v>76</v>
      </c>
      <c r="D250" s="10" t="n">
        <v>63</v>
      </c>
      <c r="E250" s="10" t="n">
        <v>109</v>
      </c>
      <c r="F250" s="10" t="n">
        <v>154479.1</v>
      </c>
      <c r="G250" s="10" t="n">
        <v>31218.07</v>
      </c>
      <c r="H250" s="10" t="n">
        <v>123261.01</v>
      </c>
      <c r="I250" s="10" t="n">
        <v>75515.59</v>
      </c>
      <c r="J250" s="10" t="n">
        <v>47745.42</v>
      </c>
    </row>
    <row r="251" customFormat="false" ht="15" hidden="false" customHeight="false" outlineLevel="0" collapsed="false">
      <c r="A251" s="11" t="n">
        <v>45689</v>
      </c>
      <c r="B251" s="12" t="s">
        <v>82</v>
      </c>
      <c r="C251" s="12" t="s">
        <v>77</v>
      </c>
      <c r="D251" s="10" t="n">
        <v>118</v>
      </c>
      <c r="E251" s="10" t="n">
        <v>190</v>
      </c>
      <c r="F251" s="10" t="n">
        <v>248039.95</v>
      </c>
      <c r="G251" s="10" t="n">
        <v>39606.09</v>
      </c>
      <c r="H251" s="10" t="n">
        <v>208433.85</v>
      </c>
      <c r="I251" s="10" t="n">
        <v>124120.87</v>
      </c>
      <c r="J251" s="10" t="n">
        <v>84312.98</v>
      </c>
    </row>
    <row r="252" customFormat="false" ht="15" hidden="false" customHeight="false" outlineLevel="0" collapsed="false">
      <c r="A252" s="11" t="n">
        <v>45689</v>
      </c>
      <c r="B252" s="12" t="s">
        <v>82</v>
      </c>
      <c r="C252" s="12" t="s">
        <v>78</v>
      </c>
      <c r="D252" s="10" t="n">
        <v>11</v>
      </c>
      <c r="E252" s="10" t="n">
        <v>18</v>
      </c>
      <c r="F252" s="10" t="n">
        <v>30560.1</v>
      </c>
      <c r="G252" s="10" t="n">
        <v>6937.13</v>
      </c>
      <c r="H252" s="10" t="n">
        <v>23622.97</v>
      </c>
      <c r="I252" s="10" t="n">
        <v>16199.16</v>
      </c>
      <c r="J252" s="10" t="n">
        <v>7423.81</v>
      </c>
    </row>
    <row r="253" customFormat="false" ht="15" hidden="false" customHeight="false" outlineLevel="0" collapsed="false">
      <c r="A253" s="11" t="n">
        <v>45689</v>
      </c>
      <c r="B253" s="12" t="s">
        <v>82</v>
      </c>
      <c r="C253" s="12" t="s">
        <v>79</v>
      </c>
      <c r="D253" s="10" t="n">
        <v>59</v>
      </c>
      <c r="E253" s="10" t="n">
        <v>96</v>
      </c>
      <c r="F253" s="10" t="n">
        <v>118049.05</v>
      </c>
      <c r="G253" s="10" t="n">
        <v>18158.29</v>
      </c>
      <c r="H253" s="10" t="n">
        <v>99890.76</v>
      </c>
      <c r="I253" s="10" t="n">
        <v>57838.66</v>
      </c>
      <c r="J253" s="10" t="n">
        <v>42052.09</v>
      </c>
    </row>
    <row r="254" customFormat="false" ht="15" hidden="false" customHeight="false" outlineLevel="0" collapsed="false">
      <c r="A254" s="11" t="n">
        <v>45689</v>
      </c>
      <c r="B254" s="12" t="s">
        <v>83</v>
      </c>
      <c r="C254" s="12" t="s">
        <v>59</v>
      </c>
      <c r="D254" s="10" t="n">
        <v>16</v>
      </c>
      <c r="E254" s="10" t="n">
        <v>41</v>
      </c>
      <c r="F254" s="10" t="n">
        <v>11211.7</v>
      </c>
      <c r="G254" s="10" t="n">
        <v>439.29</v>
      </c>
      <c r="H254" s="10" t="n">
        <v>10772.41</v>
      </c>
      <c r="I254" s="10" t="n">
        <v>9767.78</v>
      </c>
      <c r="J254" s="10" t="n">
        <v>1004.63</v>
      </c>
    </row>
    <row r="255" customFormat="false" ht="15" hidden="false" customHeight="false" outlineLevel="0" collapsed="false">
      <c r="A255" s="11" t="n">
        <v>45689</v>
      </c>
      <c r="B255" s="12" t="s">
        <v>83</v>
      </c>
      <c r="C255" s="12" t="s">
        <v>60</v>
      </c>
      <c r="D255" s="10" t="n">
        <v>19</v>
      </c>
      <c r="E255" s="10" t="n">
        <v>48</v>
      </c>
      <c r="F255" s="10" t="n">
        <v>13667.95</v>
      </c>
      <c r="G255" s="10" t="n">
        <v>439.6</v>
      </c>
      <c r="H255" s="10" t="n">
        <v>13228.35</v>
      </c>
      <c r="I255" s="10" t="n">
        <v>11620.83</v>
      </c>
      <c r="J255" s="10" t="n">
        <v>1607.52</v>
      </c>
    </row>
    <row r="256" customFormat="false" ht="15" hidden="false" customHeight="false" outlineLevel="0" collapsed="false">
      <c r="A256" s="11" t="n">
        <v>45689</v>
      </c>
      <c r="B256" s="12" t="s">
        <v>83</v>
      </c>
      <c r="C256" s="12" t="s">
        <v>61</v>
      </c>
      <c r="D256" s="10" t="n">
        <v>8</v>
      </c>
      <c r="E256" s="10" t="n">
        <v>18</v>
      </c>
      <c r="F256" s="10" t="n">
        <v>4955.85</v>
      </c>
      <c r="G256" s="10" t="n">
        <v>352.42</v>
      </c>
      <c r="H256" s="10" t="n">
        <v>4603.43</v>
      </c>
      <c r="I256" s="10" t="n">
        <v>4134.69</v>
      </c>
      <c r="J256" s="10" t="n">
        <v>468.74</v>
      </c>
    </row>
    <row r="257" customFormat="false" ht="15" hidden="false" customHeight="false" outlineLevel="0" collapsed="false">
      <c r="A257" s="11" t="n">
        <v>45689</v>
      </c>
      <c r="B257" s="12" t="s">
        <v>83</v>
      </c>
      <c r="C257" s="12" t="s">
        <v>62</v>
      </c>
      <c r="D257" s="10" t="n">
        <v>86</v>
      </c>
      <c r="E257" s="10" t="n">
        <v>196</v>
      </c>
      <c r="F257" s="10" t="n">
        <v>78788.15</v>
      </c>
      <c r="G257" s="10" t="n">
        <v>3724.15</v>
      </c>
      <c r="H257" s="10" t="n">
        <v>75064.01</v>
      </c>
      <c r="I257" s="10" t="n">
        <v>67092.75</v>
      </c>
      <c r="J257" s="10" t="n">
        <v>7971.24</v>
      </c>
    </row>
    <row r="258" customFormat="false" ht="15" hidden="false" customHeight="false" outlineLevel="0" collapsed="false">
      <c r="A258" s="11" t="n">
        <v>45689</v>
      </c>
      <c r="B258" s="12" t="s">
        <v>83</v>
      </c>
      <c r="C258" s="12" t="s">
        <v>63</v>
      </c>
      <c r="D258" s="10" t="n">
        <v>9</v>
      </c>
      <c r="E258" s="10" t="n">
        <v>21</v>
      </c>
      <c r="F258" s="10" t="n">
        <v>4529.95</v>
      </c>
      <c r="G258" s="10" t="n">
        <v>62.18</v>
      </c>
      <c r="H258" s="10" t="n">
        <v>4467.77</v>
      </c>
      <c r="I258" s="10" t="n">
        <v>3832.01</v>
      </c>
      <c r="J258" s="10" t="n">
        <v>635.76</v>
      </c>
    </row>
    <row r="259" customFormat="false" ht="15" hidden="false" customHeight="false" outlineLevel="0" collapsed="false">
      <c r="A259" s="11" t="n">
        <v>45689</v>
      </c>
      <c r="B259" s="12" t="s">
        <v>83</v>
      </c>
      <c r="C259" s="12" t="s">
        <v>64</v>
      </c>
      <c r="D259" s="10" t="n">
        <v>85</v>
      </c>
      <c r="E259" s="10" t="n">
        <v>183</v>
      </c>
      <c r="F259" s="10" t="n">
        <v>70082</v>
      </c>
      <c r="G259" s="10" t="n">
        <v>2479.61</v>
      </c>
      <c r="H259" s="10" t="n">
        <v>67602.41</v>
      </c>
      <c r="I259" s="10" t="n">
        <v>60284.92</v>
      </c>
      <c r="J259" s="10" t="n">
        <v>7317.48</v>
      </c>
    </row>
    <row r="260" customFormat="false" ht="15" hidden="false" customHeight="false" outlineLevel="0" collapsed="false">
      <c r="A260" s="11" t="n">
        <v>45689</v>
      </c>
      <c r="B260" s="12" t="s">
        <v>83</v>
      </c>
      <c r="C260" s="12" t="s">
        <v>65</v>
      </c>
      <c r="D260" s="10" t="n">
        <v>50</v>
      </c>
      <c r="E260" s="10" t="n">
        <v>101</v>
      </c>
      <c r="F260" s="10" t="n">
        <v>35564.4</v>
      </c>
      <c r="G260" s="10" t="n">
        <v>1530.17</v>
      </c>
      <c r="H260" s="10" t="n">
        <v>34034.23</v>
      </c>
      <c r="I260" s="10" t="n">
        <v>30247.37</v>
      </c>
      <c r="J260" s="10" t="n">
        <v>3786.86</v>
      </c>
    </row>
    <row r="261" customFormat="false" ht="15" hidden="false" customHeight="false" outlineLevel="0" collapsed="false">
      <c r="A261" s="11" t="n">
        <v>45689</v>
      </c>
      <c r="B261" s="12" t="s">
        <v>83</v>
      </c>
      <c r="C261" s="12" t="s">
        <v>66</v>
      </c>
      <c r="D261" s="10" t="n">
        <v>10</v>
      </c>
      <c r="E261" s="10" t="n">
        <v>23</v>
      </c>
      <c r="F261" s="10" t="n">
        <v>12653.75</v>
      </c>
      <c r="G261" s="10" t="n">
        <v>73.7</v>
      </c>
      <c r="H261" s="10" t="n">
        <v>12580.05</v>
      </c>
      <c r="I261" s="10" t="n">
        <v>10764.11</v>
      </c>
      <c r="J261" s="10" t="n">
        <v>1815.94</v>
      </c>
    </row>
    <row r="262" customFormat="false" ht="15" hidden="false" customHeight="false" outlineLevel="0" collapsed="false">
      <c r="A262" s="11" t="n">
        <v>45689</v>
      </c>
      <c r="B262" s="12" t="s">
        <v>83</v>
      </c>
      <c r="C262" s="12" t="s">
        <v>67</v>
      </c>
      <c r="D262" s="10" t="n">
        <v>12</v>
      </c>
      <c r="E262" s="10" t="n">
        <v>20</v>
      </c>
      <c r="F262" s="10" t="n">
        <v>7610.8</v>
      </c>
      <c r="G262" s="10" t="n">
        <v>271.82</v>
      </c>
      <c r="H262" s="10" t="n">
        <v>7338.98</v>
      </c>
      <c r="I262" s="10" t="n">
        <v>6312.13</v>
      </c>
      <c r="J262" s="10" t="n">
        <v>1026.85</v>
      </c>
    </row>
    <row r="263" customFormat="false" ht="15" hidden="false" customHeight="false" outlineLevel="0" collapsed="false">
      <c r="A263" s="11" t="n">
        <v>45689</v>
      </c>
      <c r="B263" s="12" t="s">
        <v>83</v>
      </c>
      <c r="C263" s="12" t="s">
        <v>68</v>
      </c>
      <c r="D263" s="10" t="n">
        <v>77</v>
      </c>
      <c r="E263" s="10" t="n">
        <v>174</v>
      </c>
      <c r="F263" s="10" t="n">
        <v>54105.7</v>
      </c>
      <c r="G263" s="10" t="n">
        <v>2094.18</v>
      </c>
      <c r="H263" s="10" t="n">
        <v>52011.55</v>
      </c>
      <c r="I263" s="10" t="n">
        <v>46710.47</v>
      </c>
      <c r="J263" s="10" t="n">
        <v>5301.07</v>
      </c>
    </row>
    <row r="264" customFormat="false" ht="15" hidden="false" customHeight="false" outlineLevel="0" collapsed="false">
      <c r="A264" s="11" t="n">
        <v>45689</v>
      </c>
      <c r="B264" s="12" t="s">
        <v>83</v>
      </c>
      <c r="C264" s="12" t="s">
        <v>69</v>
      </c>
      <c r="D264" s="10" t="n">
        <v>49</v>
      </c>
      <c r="E264" s="10" t="n">
        <v>100</v>
      </c>
      <c r="F264" s="10" t="n">
        <v>44343.1</v>
      </c>
      <c r="G264" s="10" t="n">
        <v>2214.07</v>
      </c>
      <c r="H264" s="10" t="n">
        <v>42129.01</v>
      </c>
      <c r="I264" s="10" t="n">
        <v>37770.31</v>
      </c>
      <c r="J264" s="10" t="n">
        <v>4358.71</v>
      </c>
    </row>
    <row r="265" customFormat="false" ht="15" hidden="false" customHeight="false" outlineLevel="0" collapsed="false">
      <c r="A265" s="11" t="n">
        <v>45689</v>
      </c>
      <c r="B265" s="12" t="s">
        <v>83</v>
      </c>
      <c r="C265" s="12" t="s">
        <v>70</v>
      </c>
      <c r="D265" s="10" t="n">
        <v>38</v>
      </c>
      <c r="E265" s="10" t="n">
        <v>75</v>
      </c>
      <c r="F265" s="10" t="n">
        <v>22848.3</v>
      </c>
      <c r="G265" s="10" t="n">
        <v>1403.82</v>
      </c>
      <c r="H265" s="10" t="n">
        <v>21444.47</v>
      </c>
      <c r="I265" s="10" t="n">
        <v>19363.44</v>
      </c>
      <c r="J265" s="10" t="n">
        <v>2081.04</v>
      </c>
    </row>
    <row r="266" customFormat="false" ht="15" hidden="false" customHeight="false" outlineLevel="0" collapsed="false">
      <c r="A266" s="11" t="n">
        <v>45689</v>
      </c>
      <c r="B266" s="12" t="s">
        <v>83</v>
      </c>
      <c r="C266" s="12" t="s">
        <v>71</v>
      </c>
      <c r="D266" s="10" t="n">
        <v>149</v>
      </c>
      <c r="E266" s="10" t="n">
        <v>328</v>
      </c>
      <c r="F266" s="10" t="n">
        <v>147280.8</v>
      </c>
      <c r="G266" s="10" t="n">
        <v>5686.97</v>
      </c>
      <c r="H266" s="10" t="n">
        <v>141593.83</v>
      </c>
      <c r="I266" s="10" t="n">
        <v>124875.27</v>
      </c>
      <c r="J266" s="10" t="n">
        <v>16718.56</v>
      </c>
    </row>
    <row r="267" customFormat="false" ht="15" hidden="false" customHeight="false" outlineLevel="0" collapsed="false">
      <c r="A267" s="11" t="n">
        <v>45689</v>
      </c>
      <c r="B267" s="12" t="s">
        <v>83</v>
      </c>
      <c r="C267" s="12" t="s">
        <v>72</v>
      </c>
      <c r="D267" s="10" t="n">
        <v>15</v>
      </c>
      <c r="E267" s="10" t="n">
        <v>29</v>
      </c>
      <c r="F267" s="10" t="n">
        <v>10571.05</v>
      </c>
      <c r="G267" s="10" t="n">
        <v>78.28</v>
      </c>
      <c r="H267" s="10" t="n">
        <v>10492.77</v>
      </c>
      <c r="I267" s="10" t="n">
        <v>8834.88</v>
      </c>
      <c r="J267" s="10" t="n">
        <v>1657.89</v>
      </c>
    </row>
    <row r="268" customFormat="false" ht="15" hidden="false" customHeight="false" outlineLevel="0" collapsed="false">
      <c r="A268" s="11" t="n">
        <v>45689</v>
      </c>
      <c r="B268" s="12" t="s">
        <v>83</v>
      </c>
      <c r="C268" s="12" t="s">
        <v>73</v>
      </c>
      <c r="D268" s="10" t="n">
        <v>41</v>
      </c>
      <c r="E268" s="10" t="n">
        <v>85</v>
      </c>
      <c r="F268" s="10" t="n">
        <v>38546.4</v>
      </c>
      <c r="G268" s="10" t="n">
        <v>2168.93</v>
      </c>
      <c r="H268" s="10" t="n">
        <v>36377.46</v>
      </c>
      <c r="I268" s="10" t="n">
        <v>32297.5</v>
      </c>
      <c r="J268" s="10" t="n">
        <v>4079.96</v>
      </c>
    </row>
    <row r="269" customFormat="false" ht="15" hidden="false" customHeight="false" outlineLevel="0" collapsed="false">
      <c r="A269" s="11" t="n">
        <v>45689</v>
      </c>
      <c r="B269" s="12" t="s">
        <v>83</v>
      </c>
      <c r="C269" s="12" t="s">
        <v>74</v>
      </c>
      <c r="D269" s="10" t="n">
        <v>65</v>
      </c>
      <c r="E269" s="10" t="n">
        <v>144</v>
      </c>
      <c r="F269" s="10" t="n">
        <v>46422.1</v>
      </c>
      <c r="G269" s="10" t="n">
        <v>1511.93</v>
      </c>
      <c r="H269" s="10" t="n">
        <v>44910.17</v>
      </c>
      <c r="I269" s="10" t="n">
        <v>39640.86</v>
      </c>
      <c r="J269" s="10" t="n">
        <v>5269.29</v>
      </c>
    </row>
    <row r="270" customFormat="false" ht="15" hidden="false" customHeight="false" outlineLevel="0" collapsed="false">
      <c r="A270" s="11" t="n">
        <v>45689</v>
      </c>
      <c r="B270" s="12" t="s">
        <v>83</v>
      </c>
      <c r="C270" s="12" t="s">
        <v>75</v>
      </c>
      <c r="D270" s="10" t="n">
        <v>72</v>
      </c>
      <c r="E270" s="10" t="n">
        <v>171</v>
      </c>
      <c r="F270" s="10" t="n">
        <v>48954.7</v>
      </c>
      <c r="G270" s="10" t="n">
        <v>3278.47</v>
      </c>
      <c r="H270" s="10" t="n">
        <v>45676.25</v>
      </c>
      <c r="I270" s="10" t="n">
        <v>41698.65</v>
      </c>
      <c r="J270" s="10" t="n">
        <v>3977.62</v>
      </c>
    </row>
    <row r="271" customFormat="false" ht="15" hidden="false" customHeight="false" outlineLevel="0" collapsed="false">
      <c r="A271" s="11" t="n">
        <v>45689</v>
      </c>
      <c r="B271" s="12" t="s">
        <v>83</v>
      </c>
      <c r="C271" s="12" t="s">
        <v>76</v>
      </c>
      <c r="D271" s="10" t="n">
        <v>47</v>
      </c>
      <c r="E271" s="10" t="n">
        <v>121</v>
      </c>
      <c r="F271" s="10" t="n">
        <v>45564.5</v>
      </c>
      <c r="G271" s="10" t="n">
        <v>1249.23</v>
      </c>
      <c r="H271" s="10" t="n">
        <v>44315.27</v>
      </c>
      <c r="I271" s="10" t="n">
        <v>38923.94</v>
      </c>
      <c r="J271" s="10" t="n">
        <v>5391.34</v>
      </c>
    </row>
    <row r="272" customFormat="false" ht="15" hidden="false" customHeight="false" outlineLevel="0" collapsed="false">
      <c r="A272" s="11" t="n">
        <v>45689</v>
      </c>
      <c r="B272" s="12" t="s">
        <v>83</v>
      </c>
      <c r="C272" s="12" t="s">
        <v>77</v>
      </c>
      <c r="D272" s="10" t="n">
        <v>98</v>
      </c>
      <c r="E272" s="10" t="n">
        <v>227</v>
      </c>
      <c r="F272" s="10" t="n">
        <v>86806.4</v>
      </c>
      <c r="G272" s="10" t="n">
        <v>3511.78</v>
      </c>
      <c r="H272" s="10" t="n">
        <v>83294.65</v>
      </c>
      <c r="I272" s="10" t="n">
        <v>73448.06</v>
      </c>
      <c r="J272" s="10" t="n">
        <v>9846.59</v>
      </c>
    </row>
    <row r="273" customFormat="false" ht="15" hidden="false" customHeight="false" outlineLevel="0" collapsed="false">
      <c r="A273" s="11" t="n">
        <v>45689</v>
      </c>
      <c r="B273" s="12" t="s">
        <v>83</v>
      </c>
      <c r="C273" s="12" t="s">
        <v>78</v>
      </c>
      <c r="D273" s="10" t="n">
        <v>9</v>
      </c>
      <c r="E273" s="10" t="n">
        <v>19</v>
      </c>
      <c r="F273" s="10" t="n">
        <v>6467.85</v>
      </c>
      <c r="G273" s="10" t="n">
        <v>199.3</v>
      </c>
      <c r="H273" s="10" t="n">
        <v>6268.55</v>
      </c>
      <c r="I273" s="10" t="n">
        <v>5391.98</v>
      </c>
      <c r="J273" s="10" t="n">
        <v>876.57</v>
      </c>
    </row>
    <row r="274" customFormat="false" ht="15" hidden="false" customHeight="false" outlineLevel="0" collapsed="false">
      <c r="A274" s="11" t="n">
        <v>45689</v>
      </c>
      <c r="B274" s="12" t="s">
        <v>83</v>
      </c>
      <c r="C274" s="12" t="s">
        <v>79</v>
      </c>
      <c r="D274" s="10" t="n">
        <v>59</v>
      </c>
      <c r="E274" s="10" t="n">
        <v>129</v>
      </c>
      <c r="F274" s="10" t="n">
        <v>43820.35</v>
      </c>
      <c r="G274" s="10" t="n">
        <v>1551.84</v>
      </c>
      <c r="H274" s="10" t="n">
        <v>42268.49</v>
      </c>
      <c r="I274" s="10" t="n">
        <v>37444.68</v>
      </c>
      <c r="J274" s="10" t="n">
        <v>4823.82</v>
      </c>
    </row>
    <row r="275" customFormat="false" ht="15" hidden="false" customHeight="false" outlineLevel="0" collapsed="false">
      <c r="A275" s="11" t="n">
        <v>45689</v>
      </c>
      <c r="B275" s="12" t="s">
        <v>84</v>
      </c>
      <c r="C275" s="12" t="s">
        <v>59</v>
      </c>
      <c r="D275" s="10" t="n">
        <v>12</v>
      </c>
      <c r="E275" s="10" t="n">
        <v>15</v>
      </c>
      <c r="F275" s="10" t="n">
        <v>27514</v>
      </c>
      <c r="G275" s="10" t="n">
        <v>2848.13</v>
      </c>
      <c r="H275" s="10" t="n">
        <v>24665.87</v>
      </c>
      <c r="I275" s="10" t="n">
        <v>17653.73</v>
      </c>
      <c r="J275" s="10" t="n">
        <v>7012.14</v>
      </c>
    </row>
    <row r="276" customFormat="false" ht="15" hidden="false" customHeight="false" outlineLevel="0" collapsed="false">
      <c r="A276" s="11" t="n">
        <v>45689</v>
      </c>
      <c r="B276" s="12" t="s">
        <v>84</v>
      </c>
      <c r="C276" s="12" t="s">
        <v>60</v>
      </c>
      <c r="D276" s="10" t="n">
        <v>26</v>
      </c>
      <c r="E276" s="10" t="n">
        <v>34</v>
      </c>
      <c r="F276" s="10" t="n">
        <v>168978.05</v>
      </c>
      <c r="G276" s="10" t="n">
        <v>15707.26</v>
      </c>
      <c r="H276" s="10" t="n">
        <v>153270.8</v>
      </c>
      <c r="I276" s="10" t="n">
        <v>115714.41</v>
      </c>
      <c r="J276" s="10" t="n">
        <v>37556.39</v>
      </c>
    </row>
    <row r="277" customFormat="false" ht="15" hidden="false" customHeight="false" outlineLevel="0" collapsed="false">
      <c r="A277" s="11" t="n">
        <v>45689</v>
      </c>
      <c r="B277" s="12" t="s">
        <v>84</v>
      </c>
      <c r="C277" s="12" t="s">
        <v>61</v>
      </c>
      <c r="D277" s="10" t="n">
        <v>20</v>
      </c>
      <c r="E277" s="10" t="n">
        <v>29</v>
      </c>
      <c r="F277" s="10" t="n">
        <v>70092.6</v>
      </c>
      <c r="G277" s="10" t="n">
        <v>5053.32</v>
      </c>
      <c r="H277" s="10" t="n">
        <v>65039.27</v>
      </c>
      <c r="I277" s="10" t="n">
        <v>48171.37</v>
      </c>
      <c r="J277" s="10" t="n">
        <v>16867.9</v>
      </c>
    </row>
    <row r="278" customFormat="false" ht="15" hidden="false" customHeight="false" outlineLevel="0" collapsed="false">
      <c r="A278" s="11" t="n">
        <v>45689</v>
      </c>
      <c r="B278" s="12" t="s">
        <v>84</v>
      </c>
      <c r="C278" s="12" t="s">
        <v>62</v>
      </c>
      <c r="D278" s="10" t="n">
        <v>97</v>
      </c>
      <c r="E278" s="10" t="n">
        <v>135</v>
      </c>
      <c r="F278" s="10" t="n">
        <v>398621.9</v>
      </c>
      <c r="G278" s="10" t="n">
        <v>36288.15</v>
      </c>
      <c r="H278" s="10" t="n">
        <v>362333.76</v>
      </c>
      <c r="I278" s="10" t="n">
        <v>263636.27</v>
      </c>
      <c r="J278" s="10" t="n">
        <v>98697.5</v>
      </c>
    </row>
    <row r="279" customFormat="false" ht="15" hidden="false" customHeight="false" outlineLevel="0" collapsed="false">
      <c r="A279" s="11" t="n">
        <v>45689</v>
      </c>
      <c r="B279" s="12" t="s">
        <v>84</v>
      </c>
      <c r="C279" s="12" t="s">
        <v>63</v>
      </c>
      <c r="D279" s="10" t="n">
        <v>10</v>
      </c>
      <c r="E279" s="10" t="n">
        <v>14</v>
      </c>
      <c r="F279" s="10" t="n">
        <v>87260.65</v>
      </c>
      <c r="G279" s="10" t="n">
        <v>12626.96</v>
      </c>
      <c r="H279" s="10" t="n">
        <v>74633.69</v>
      </c>
      <c r="I279" s="10" t="n">
        <v>60018</v>
      </c>
      <c r="J279" s="10" t="n">
        <v>14615.69</v>
      </c>
    </row>
    <row r="280" customFormat="false" ht="15" hidden="false" customHeight="false" outlineLevel="0" collapsed="false">
      <c r="A280" s="11" t="n">
        <v>45689</v>
      </c>
      <c r="B280" s="12" t="s">
        <v>84</v>
      </c>
      <c r="C280" s="12" t="s">
        <v>64</v>
      </c>
      <c r="D280" s="10" t="n">
        <v>79</v>
      </c>
      <c r="E280" s="10" t="n">
        <v>122</v>
      </c>
      <c r="F280" s="10" t="n">
        <v>609841.9</v>
      </c>
      <c r="G280" s="10" t="n">
        <v>62598.96</v>
      </c>
      <c r="H280" s="10" t="n">
        <v>547242.94</v>
      </c>
      <c r="I280" s="10" t="n">
        <v>403162.3</v>
      </c>
      <c r="J280" s="10" t="n">
        <v>144080.63</v>
      </c>
    </row>
    <row r="281" customFormat="false" ht="15" hidden="false" customHeight="false" outlineLevel="0" collapsed="false">
      <c r="A281" s="11" t="n">
        <v>45689</v>
      </c>
      <c r="B281" s="12" t="s">
        <v>84</v>
      </c>
      <c r="C281" s="12" t="s">
        <v>65</v>
      </c>
      <c r="D281" s="10" t="n">
        <v>34</v>
      </c>
      <c r="E281" s="10" t="n">
        <v>49</v>
      </c>
      <c r="F281" s="10" t="n">
        <v>170157.2</v>
      </c>
      <c r="G281" s="10" t="n">
        <v>8219.17</v>
      </c>
      <c r="H281" s="10" t="n">
        <v>161938.03</v>
      </c>
      <c r="I281" s="10" t="n">
        <v>112602.61</v>
      </c>
      <c r="J281" s="10" t="n">
        <v>49335.41</v>
      </c>
    </row>
    <row r="282" customFormat="false" ht="15" hidden="false" customHeight="false" outlineLevel="0" collapsed="false">
      <c r="A282" s="11" t="n">
        <v>45689</v>
      </c>
      <c r="B282" s="12" t="s">
        <v>84</v>
      </c>
      <c r="C282" s="12" t="s">
        <v>66</v>
      </c>
      <c r="D282" s="10" t="n">
        <v>7</v>
      </c>
      <c r="E282" s="10" t="n">
        <v>12</v>
      </c>
      <c r="F282" s="10" t="n">
        <v>37878</v>
      </c>
      <c r="G282" s="10" t="n">
        <v>2827.65</v>
      </c>
      <c r="H282" s="10" t="n">
        <v>35050.35</v>
      </c>
      <c r="I282" s="10" t="n">
        <v>25962.02</v>
      </c>
      <c r="J282" s="10" t="n">
        <v>9088.33</v>
      </c>
    </row>
    <row r="283" customFormat="false" ht="15" hidden="false" customHeight="false" outlineLevel="0" collapsed="false">
      <c r="A283" s="11" t="n">
        <v>45689</v>
      </c>
      <c r="B283" s="12" t="s">
        <v>84</v>
      </c>
      <c r="C283" s="12" t="s">
        <v>67</v>
      </c>
      <c r="D283" s="10" t="n">
        <v>9</v>
      </c>
      <c r="E283" s="10" t="n">
        <v>13</v>
      </c>
      <c r="F283" s="10" t="n">
        <v>59281.15</v>
      </c>
      <c r="G283" s="10" t="n">
        <v>3834.52</v>
      </c>
      <c r="H283" s="10" t="n">
        <v>55446.64</v>
      </c>
      <c r="I283" s="10" t="n">
        <v>37999</v>
      </c>
      <c r="J283" s="10" t="n">
        <v>17447.63</v>
      </c>
    </row>
    <row r="284" customFormat="false" ht="15" hidden="false" customHeight="false" outlineLevel="0" collapsed="false">
      <c r="A284" s="11" t="n">
        <v>45689</v>
      </c>
      <c r="B284" s="12" t="s">
        <v>84</v>
      </c>
      <c r="C284" s="12" t="s">
        <v>68</v>
      </c>
      <c r="D284" s="10" t="n">
        <v>101</v>
      </c>
      <c r="E284" s="10" t="n">
        <v>143</v>
      </c>
      <c r="F284" s="10" t="n">
        <v>366181.4</v>
      </c>
      <c r="G284" s="10" t="n">
        <v>35259.44</v>
      </c>
      <c r="H284" s="10" t="n">
        <v>330921.96</v>
      </c>
      <c r="I284" s="10" t="n">
        <v>245919.25</v>
      </c>
      <c r="J284" s="10" t="n">
        <v>85002.72</v>
      </c>
    </row>
    <row r="285" customFormat="false" ht="15" hidden="false" customHeight="false" outlineLevel="0" collapsed="false">
      <c r="A285" s="11" t="n">
        <v>45689</v>
      </c>
      <c r="B285" s="12" t="s">
        <v>84</v>
      </c>
      <c r="C285" s="12" t="s">
        <v>69</v>
      </c>
      <c r="D285" s="10" t="n">
        <v>50</v>
      </c>
      <c r="E285" s="10" t="n">
        <v>70</v>
      </c>
      <c r="F285" s="10" t="n">
        <v>287794.35</v>
      </c>
      <c r="G285" s="10" t="n">
        <v>43178.95</v>
      </c>
      <c r="H285" s="10" t="n">
        <v>244615.41</v>
      </c>
      <c r="I285" s="10" t="n">
        <v>192530.01</v>
      </c>
      <c r="J285" s="10" t="n">
        <v>52085.4</v>
      </c>
    </row>
    <row r="286" customFormat="false" ht="15" hidden="false" customHeight="false" outlineLevel="0" collapsed="false">
      <c r="A286" s="11" t="n">
        <v>45689</v>
      </c>
      <c r="B286" s="12" t="s">
        <v>84</v>
      </c>
      <c r="C286" s="12" t="s">
        <v>70</v>
      </c>
      <c r="D286" s="10" t="n">
        <v>52</v>
      </c>
      <c r="E286" s="10" t="n">
        <v>88</v>
      </c>
      <c r="F286" s="10" t="n">
        <v>250689</v>
      </c>
      <c r="G286" s="10" t="n">
        <v>21160.5</v>
      </c>
      <c r="H286" s="10" t="n">
        <v>229528.51</v>
      </c>
      <c r="I286" s="10" t="n">
        <v>163765.91</v>
      </c>
      <c r="J286" s="10" t="n">
        <v>65762.59</v>
      </c>
    </row>
    <row r="287" customFormat="false" ht="15" hidden="false" customHeight="false" outlineLevel="0" collapsed="false">
      <c r="A287" s="11" t="n">
        <v>45689</v>
      </c>
      <c r="B287" s="12" t="s">
        <v>84</v>
      </c>
      <c r="C287" s="12" t="s">
        <v>71</v>
      </c>
      <c r="D287" s="10" t="n">
        <v>151</v>
      </c>
      <c r="E287" s="10" t="n">
        <v>220</v>
      </c>
      <c r="F287" s="10" t="n">
        <v>731217.6</v>
      </c>
      <c r="G287" s="10" t="n">
        <v>70273.91</v>
      </c>
      <c r="H287" s="10" t="n">
        <v>660943.7</v>
      </c>
      <c r="I287" s="10" t="n">
        <v>484723.31</v>
      </c>
      <c r="J287" s="10" t="n">
        <v>176220.42</v>
      </c>
    </row>
    <row r="288" customFormat="false" ht="15" hidden="false" customHeight="false" outlineLevel="0" collapsed="false">
      <c r="A288" s="11" t="n">
        <v>45689</v>
      </c>
      <c r="B288" s="12" t="s">
        <v>84</v>
      </c>
      <c r="C288" s="12" t="s">
        <v>72</v>
      </c>
      <c r="D288" s="10" t="n">
        <v>16</v>
      </c>
      <c r="E288" s="10" t="n">
        <v>21</v>
      </c>
      <c r="F288" s="10" t="n">
        <v>66208.95</v>
      </c>
      <c r="G288" s="10" t="n">
        <v>5566.61</v>
      </c>
      <c r="H288" s="10" t="n">
        <v>60642.35</v>
      </c>
      <c r="I288" s="10" t="n">
        <v>44077.7</v>
      </c>
      <c r="J288" s="10" t="n">
        <v>16564.65</v>
      </c>
    </row>
    <row r="289" customFormat="false" ht="15" hidden="false" customHeight="false" outlineLevel="0" collapsed="false">
      <c r="A289" s="11" t="n">
        <v>45689</v>
      </c>
      <c r="B289" s="12" t="s">
        <v>84</v>
      </c>
      <c r="C289" s="12" t="s">
        <v>73</v>
      </c>
      <c r="D289" s="10" t="n">
        <v>28</v>
      </c>
      <c r="E289" s="10" t="n">
        <v>41</v>
      </c>
      <c r="F289" s="10" t="n">
        <v>111728.95</v>
      </c>
      <c r="G289" s="10" t="n">
        <v>17819.76</v>
      </c>
      <c r="H289" s="10" t="n">
        <v>93909.19</v>
      </c>
      <c r="I289" s="10" t="n">
        <v>72346.98</v>
      </c>
      <c r="J289" s="10" t="n">
        <v>21562.21</v>
      </c>
    </row>
    <row r="290" customFormat="false" ht="15" hidden="false" customHeight="false" outlineLevel="0" collapsed="false">
      <c r="A290" s="11" t="n">
        <v>45689</v>
      </c>
      <c r="B290" s="12" t="s">
        <v>84</v>
      </c>
      <c r="C290" s="12" t="s">
        <v>74</v>
      </c>
      <c r="D290" s="10" t="n">
        <v>67</v>
      </c>
      <c r="E290" s="10" t="n">
        <v>100</v>
      </c>
      <c r="F290" s="10" t="n">
        <v>358426.75</v>
      </c>
      <c r="G290" s="10" t="n">
        <v>27110.45</v>
      </c>
      <c r="H290" s="10" t="n">
        <v>331316.31</v>
      </c>
      <c r="I290" s="10" t="n">
        <v>242726.5</v>
      </c>
      <c r="J290" s="10" t="n">
        <v>88589.81</v>
      </c>
    </row>
    <row r="291" customFormat="false" ht="15" hidden="false" customHeight="false" outlineLevel="0" collapsed="false">
      <c r="A291" s="11" t="n">
        <v>45689</v>
      </c>
      <c r="B291" s="12" t="s">
        <v>84</v>
      </c>
      <c r="C291" s="12" t="s">
        <v>75</v>
      </c>
      <c r="D291" s="10" t="n">
        <v>78</v>
      </c>
      <c r="E291" s="10" t="n">
        <v>115</v>
      </c>
      <c r="F291" s="10" t="n">
        <v>502766.8</v>
      </c>
      <c r="G291" s="10" t="n">
        <v>33667.11</v>
      </c>
      <c r="H291" s="10" t="n">
        <v>469099.68</v>
      </c>
      <c r="I291" s="10" t="n">
        <v>335710.95</v>
      </c>
      <c r="J291" s="10" t="n">
        <v>133388.73</v>
      </c>
    </row>
    <row r="292" customFormat="false" ht="15" hidden="false" customHeight="false" outlineLevel="0" collapsed="false">
      <c r="A292" s="11" t="n">
        <v>45689</v>
      </c>
      <c r="B292" s="12" t="s">
        <v>84</v>
      </c>
      <c r="C292" s="12" t="s">
        <v>76</v>
      </c>
      <c r="D292" s="10" t="n">
        <v>47</v>
      </c>
      <c r="E292" s="10" t="n">
        <v>76</v>
      </c>
      <c r="F292" s="10" t="n">
        <v>259377.45</v>
      </c>
      <c r="G292" s="10" t="n">
        <v>26058.51</v>
      </c>
      <c r="H292" s="10" t="n">
        <v>233318.94</v>
      </c>
      <c r="I292" s="10" t="n">
        <v>167521.47</v>
      </c>
      <c r="J292" s="10" t="n">
        <v>65797.47</v>
      </c>
    </row>
    <row r="293" customFormat="false" ht="15" hidden="false" customHeight="false" outlineLevel="0" collapsed="false">
      <c r="A293" s="11" t="n">
        <v>45689</v>
      </c>
      <c r="B293" s="12" t="s">
        <v>84</v>
      </c>
      <c r="C293" s="12" t="s">
        <v>77</v>
      </c>
      <c r="D293" s="10" t="n">
        <v>89</v>
      </c>
      <c r="E293" s="10" t="n">
        <v>132</v>
      </c>
      <c r="F293" s="10" t="n">
        <v>598489.35</v>
      </c>
      <c r="G293" s="10" t="n">
        <v>57320.13</v>
      </c>
      <c r="H293" s="10" t="n">
        <v>541169.24</v>
      </c>
      <c r="I293" s="10" t="n">
        <v>402127.76</v>
      </c>
      <c r="J293" s="10" t="n">
        <v>139041.47</v>
      </c>
    </row>
    <row r="294" customFormat="false" ht="15" hidden="false" customHeight="false" outlineLevel="0" collapsed="false">
      <c r="A294" s="11" t="n">
        <v>45689</v>
      </c>
      <c r="B294" s="12" t="s">
        <v>84</v>
      </c>
      <c r="C294" s="12" t="s">
        <v>78</v>
      </c>
      <c r="D294" s="10" t="n">
        <v>7</v>
      </c>
      <c r="E294" s="10" t="n">
        <v>10</v>
      </c>
      <c r="F294" s="10" t="n">
        <v>44341.85</v>
      </c>
      <c r="G294" s="10" t="n">
        <v>4312.73</v>
      </c>
      <c r="H294" s="10" t="n">
        <v>40029.11</v>
      </c>
      <c r="I294" s="10" t="n">
        <v>28273.42</v>
      </c>
      <c r="J294" s="10" t="n">
        <v>11755.69</v>
      </c>
    </row>
    <row r="295" customFormat="false" ht="15" hidden="false" customHeight="false" outlineLevel="0" collapsed="false">
      <c r="A295" s="11" t="n">
        <v>45689</v>
      </c>
      <c r="B295" s="12" t="s">
        <v>84</v>
      </c>
      <c r="C295" s="12" t="s">
        <v>79</v>
      </c>
      <c r="D295" s="10" t="n">
        <v>60</v>
      </c>
      <c r="E295" s="10" t="n">
        <v>92</v>
      </c>
      <c r="F295" s="10" t="n">
        <v>249116.15</v>
      </c>
      <c r="G295" s="10" t="n">
        <v>19418.59</v>
      </c>
      <c r="H295" s="10" t="n">
        <v>229697.57</v>
      </c>
      <c r="I295" s="10" t="n">
        <v>168146.08</v>
      </c>
      <c r="J295" s="10" t="n">
        <v>61551.49</v>
      </c>
    </row>
    <row r="296" customFormat="false" ht="15" hidden="false" customHeight="false" outlineLevel="0" collapsed="false">
      <c r="A296" s="11" t="n">
        <v>45689</v>
      </c>
      <c r="B296" s="12" t="s">
        <v>85</v>
      </c>
      <c r="C296" s="12" t="s">
        <v>59</v>
      </c>
      <c r="D296" s="10" t="n">
        <v>7</v>
      </c>
      <c r="E296" s="10" t="n">
        <v>9</v>
      </c>
      <c r="F296" s="10" t="n">
        <v>16596</v>
      </c>
      <c r="G296" s="10" t="n">
        <v>769.65</v>
      </c>
      <c r="H296" s="10" t="n">
        <v>15826.35</v>
      </c>
      <c r="I296" s="10" t="n">
        <v>10469.06</v>
      </c>
      <c r="J296" s="10" t="n">
        <v>5357.29</v>
      </c>
    </row>
    <row r="297" customFormat="false" ht="15" hidden="false" customHeight="false" outlineLevel="0" collapsed="false">
      <c r="A297" s="11" t="n">
        <v>45689</v>
      </c>
      <c r="B297" s="12" t="s">
        <v>85</v>
      </c>
      <c r="C297" s="12" t="s">
        <v>60</v>
      </c>
      <c r="D297" s="10" t="n">
        <v>5</v>
      </c>
      <c r="E297" s="10" t="n">
        <v>5</v>
      </c>
      <c r="F297" s="10" t="n">
        <v>9285</v>
      </c>
      <c r="G297" s="10" t="n">
        <v>570.25</v>
      </c>
      <c r="H297" s="10" t="n">
        <v>8714.75</v>
      </c>
      <c r="I297" s="10" t="n">
        <v>5860.34</v>
      </c>
      <c r="J297" s="10" t="n">
        <v>2854.41</v>
      </c>
    </row>
    <row r="298" customFormat="false" ht="15" hidden="false" customHeight="false" outlineLevel="0" collapsed="false">
      <c r="A298" s="11" t="n">
        <v>45689</v>
      </c>
      <c r="B298" s="12" t="s">
        <v>85</v>
      </c>
      <c r="C298" s="12" t="s">
        <v>61</v>
      </c>
      <c r="D298" s="10" t="n">
        <v>11</v>
      </c>
      <c r="E298" s="10" t="n">
        <v>15</v>
      </c>
      <c r="F298" s="10" t="n">
        <v>27654.55</v>
      </c>
      <c r="G298" s="10" t="n">
        <v>3978.43</v>
      </c>
      <c r="H298" s="10" t="n">
        <v>23676.12</v>
      </c>
      <c r="I298" s="10" t="n">
        <v>17670.29</v>
      </c>
      <c r="J298" s="10" t="n">
        <v>6005.83</v>
      </c>
    </row>
    <row r="299" customFormat="false" ht="15" hidden="false" customHeight="false" outlineLevel="0" collapsed="false">
      <c r="A299" s="11" t="n">
        <v>45689</v>
      </c>
      <c r="B299" s="12" t="s">
        <v>85</v>
      </c>
      <c r="C299" s="12" t="s">
        <v>62</v>
      </c>
      <c r="D299" s="10" t="n">
        <v>41</v>
      </c>
      <c r="E299" s="10" t="n">
        <v>48</v>
      </c>
      <c r="F299" s="10" t="n">
        <v>116938.85</v>
      </c>
      <c r="G299" s="10" t="n">
        <v>6982.14</v>
      </c>
      <c r="H299" s="10" t="n">
        <v>109956.7</v>
      </c>
      <c r="I299" s="10" t="n">
        <v>72166.47</v>
      </c>
      <c r="J299" s="10" t="n">
        <v>37790.23</v>
      </c>
    </row>
    <row r="300" customFormat="false" ht="15" hidden="false" customHeight="false" outlineLevel="0" collapsed="false">
      <c r="A300" s="11" t="n">
        <v>45689</v>
      </c>
      <c r="B300" s="12" t="s">
        <v>85</v>
      </c>
      <c r="C300" s="12" t="s">
        <v>63</v>
      </c>
      <c r="D300" s="10" t="n">
        <v>5</v>
      </c>
      <c r="E300" s="10" t="n">
        <v>6</v>
      </c>
      <c r="F300" s="10" t="n">
        <v>8546.65</v>
      </c>
      <c r="G300" s="10" t="n">
        <v>1300.96</v>
      </c>
      <c r="H300" s="10" t="n">
        <v>7245.7</v>
      </c>
      <c r="I300" s="10" t="n">
        <v>5812.72</v>
      </c>
      <c r="J300" s="10" t="n">
        <v>1432.98</v>
      </c>
    </row>
    <row r="301" customFormat="false" ht="15" hidden="false" customHeight="false" outlineLevel="0" collapsed="false">
      <c r="A301" s="11" t="n">
        <v>45689</v>
      </c>
      <c r="B301" s="12" t="s">
        <v>85</v>
      </c>
      <c r="C301" s="12" t="s">
        <v>64</v>
      </c>
      <c r="D301" s="10" t="n">
        <v>35</v>
      </c>
      <c r="E301" s="10" t="n">
        <v>52</v>
      </c>
      <c r="F301" s="10" t="n">
        <v>106732.9</v>
      </c>
      <c r="G301" s="10" t="n">
        <v>12823.9</v>
      </c>
      <c r="H301" s="10" t="n">
        <v>93908.98</v>
      </c>
      <c r="I301" s="10" t="n">
        <v>65199.94</v>
      </c>
      <c r="J301" s="10" t="n">
        <v>28709.04</v>
      </c>
    </row>
    <row r="302" customFormat="false" ht="15" hidden="false" customHeight="false" outlineLevel="0" collapsed="false">
      <c r="A302" s="11" t="n">
        <v>45689</v>
      </c>
      <c r="B302" s="12" t="s">
        <v>85</v>
      </c>
      <c r="C302" s="12" t="s">
        <v>65</v>
      </c>
      <c r="D302" s="10" t="n">
        <v>23</v>
      </c>
      <c r="E302" s="10" t="n">
        <v>32</v>
      </c>
      <c r="F302" s="10" t="n">
        <v>64791.55</v>
      </c>
      <c r="G302" s="10" t="n">
        <v>4580.09</v>
      </c>
      <c r="H302" s="10" t="n">
        <v>60211.47</v>
      </c>
      <c r="I302" s="10" t="n">
        <v>41299.69</v>
      </c>
      <c r="J302" s="10" t="n">
        <v>18911.77</v>
      </c>
    </row>
    <row r="303" customFormat="false" ht="15" hidden="false" customHeight="false" outlineLevel="0" collapsed="false">
      <c r="A303" s="11" t="n">
        <v>45689</v>
      </c>
      <c r="B303" s="12" t="s">
        <v>85</v>
      </c>
      <c r="C303" s="12" t="s">
        <v>66</v>
      </c>
      <c r="D303" s="10" t="n">
        <v>5</v>
      </c>
      <c r="E303" s="10" t="n">
        <v>9</v>
      </c>
      <c r="F303" s="10" t="n">
        <v>12856.9</v>
      </c>
      <c r="G303" s="10" t="n">
        <v>2950.93</v>
      </c>
      <c r="H303" s="10" t="n">
        <v>9905.97</v>
      </c>
      <c r="I303" s="10" t="n">
        <v>8381.32</v>
      </c>
      <c r="J303" s="10" t="n">
        <v>1524.65</v>
      </c>
    </row>
    <row r="304" customFormat="false" ht="15" hidden="false" customHeight="false" outlineLevel="0" collapsed="false">
      <c r="A304" s="11" t="n">
        <v>45689</v>
      </c>
      <c r="B304" s="12" t="s">
        <v>85</v>
      </c>
      <c r="C304" s="12" t="s">
        <v>67</v>
      </c>
      <c r="D304" s="10" t="n">
        <v>3</v>
      </c>
      <c r="E304" s="10" t="n">
        <v>3</v>
      </c>
      <c r="F304" s="10" t="n">
        <v>6147</v>
      </c>
      <c r="G304" s="10" t="n">
        <v>363.35</v>
      </c>
      <c r="H304" s="10" t="n">
        <v>5783.65</v>
      </c>
      <c r="I304" s="10" t="n">
        <v>3743.24</v>
      </c>
      <c r="J304" s="10" t="n">
        <v>2040.41</v>
      </c>
    </row>
    <row r="305" customFormat="false" ht="15" hidden="false" customHeight="false" outlineLevel="0" collapsed="false">
      <c r="A305" s="11" t="n">
        <v>45689</v>
      </c>
      <c r="B305" s="12" t="s">
        <v>85</v>
      </c>
      <c r="C305" s="12" t="s">
        <v>68</v>
      </c>
      <c r="D305" s="10" t="n">
        <v>35</v>
      </c>
      <c r="E305" s="10" t="n">
        <v>44</v>
      </c>
      <c r="F305" s="10" t="n">
        <v>86956.45</v>
      </c>
      <c r="G305" s="10" t="n">
        <v>7116.92</v>
      </c>
      <c r="H305" s="10" t="n">
        <v>79839.54</v>
      </c>
      <c r="I305" s="10" t="n">
        <v>54109.83</v>
      </c>
      <c r="J305" s="10" t="n">
        <v>25729.72</v>
      </c>
    </row>
    <row r="306" customFormat="false" ht="15" hidden="false" customHeight="false" outlineLevel="0" collapsed="false">
      <c r="A306" s="11" t="n">
        <v>45689</v>
      </c>
      <c r="B306" s="12" t="s">
        <v>85</v>
      </c>
      <c r="C306" s="12" t="s">
        <v>69</v>
      </c>
      <c r="D306" s="10" t="n">
        <v>15</v>
      </c>
      <c r="E306" s="10" t="n">
        <v>18</v>
      </c>
      <c r="F306" s="10" t="n">
        <v>44992.5</v>
      </c>
      <c r="G306" s="10" t="n">
        <v>4227.78</v>
      </c>
      <c r="H306" s="10" t="n">
        <v>40764.73</v>
      </c>
      <c r="I306" s="10" t="n">
        <v>28344.8</v>
      </c>
      <c r="J306" s="10" t="n">
        <v>12419.93</v>
      </c>
    </row>
    <row r="307" customFormat="false" ht="15" hidden="false" customHeight="false" outlineLevel="0" collapsed="false">
      <c r="A307" s="11" t="n">
        <v>45689</v>
      </c>
      <c r="B307" s="12" t="s">
        <v>85</v>
      </c>
      <c r="C307" s="12" t="s">
        <v>70</v>
      </c>
      <c r="D307" s="10" t="n">
        <v>16</v>
      </c>
      <c r="E307" s="10" t="n">
        <v>16</v>
      </c>
      <c r="F307" s="10" t="n">
        <v>30842.95</v>
      </c>
      <c r="G307" s="10" t="n">
        <v>3576.61</v>
      </c>
      <c r="H307" s="10" t="n">
        <v>27266.37</v>
      </c>
      <c r="I307" s="10" t="n">
        <v>19295.46</v>
      </c>
      <c r="J307" s="10" t="n">
        <v>7970.89</v>
      </c>
    </row>
    <row r="308" customFormat="false" ht="15" hidden="false" customHeight="false" outlineLevel="0" collapsed="false">
      <c r="A308" s="11" t="n">
        <v>45689</v>
      </c>
      <c r="B308" s="12" t="s">
        <v>85</v>
      </c>
      <c r="C308" s="12" t="s">
        <v>71</v>
      </c>
      <c r="D308" s="10" t="n">
        <v>58</v>
      </c>
      <c r="E308" s="10" t="n">
        <v>76</v>
      </c>
      <c r="F308" s="10" t="n">
        <v>122353.8</v>
      </c>
      <c r="G308" s="10" t="n">
        <v>10168.27</v>
      </c>
      <c r="H308" s="10" t="n">
        <v>112185.56</v>
      </c>
      <c r="I308" s="10" t="n">
        <v>76893.54</v>
      </c>
      <c r="J308" s="10" t="n">
        <v>35292</v>
      </c>
    </row>
    <row r="309" customFormat="false" ht="15" hidden="false" customHeight="false" outlineLevel="0" collapsed="false">
      <c r="A309" s="11" t="n">
        <v>45689</v>
      </c>
      <c r="B309" s="12" t="s">
        <v>85</v>
      </c>
      <c r="C309" s="12" t="s">
        <v>72</v>
      </c>
      <c r="D309" s="10" t="n">
        <v>2</v>
      </c>
      <c r="E309" s="10" t="n">
        <v>4</v>
      </c>
      <c r="F309" s="10" t="n">
        <v>7866</v>
      </c>
      <c r="G309" s="10" t="n">
        <v>1527.75</v>
      </c>
      <c r="H309" s="10" t="n">
        <v>6338.25</v>
      </c>
      <c r="I309" s="10" t="n">
        <v>4590.46</v>
      </c>
      <c r="J309" s="10" t="n">
        <v>1747.79</v>
      </c>
    </row>
    <row r="310" customFormat="false" ht="15" hidden="false" customHeight="false" outlineLevel="0" collapsed="false">
      <c r="A310" s="11" t="n">
        <v>45689</v>
      </c>
      <c r="B310" s="12" t="s">
        <v>85</v>
      </c>
      <c r="C310" s="12" t="s">
        <v>73</v>
      </c>
      <c r="D310" s="10" t="n">
        <v>11</v>
      </c>
      <c r="E310" s="10" t="n">
        <v>13</v>
      </c>
      <c r="F310" s="10" t="n">
        <v>25894</v>
      </c>
      <c r="G310" s="10" t="n">
        <v>3460.01</v>
      </c>
      <c r="H310" s="10" t="n">
        <v>22433.99</v>
      </c>
      <c r="I310" s="10" t="n">
        <v>15883.62</v>
      </c>
      <c r="J310" s="10" t="n">
        <v>6550.38</v>
      </c>
    </row>
    <row r="311" customFormat="false" ht="15" hidden="false" customHeight="false" outlineLevel="0" collapsed="false">
      <c r="A311" s="11" t="n">
        <v>45689</v>
      </c>
      <c r="B311" s="12" t="s">
        <v>85</v>
      </c>
      <c r="C311" s="12" t="s">
        <v>74</v>
      </c>
      <c r="D311" s="10" t="n">
        <v>27</v>
      </c>
      <c r="E311" s="10" t="n">
        <v>32</v>
      </c>
      <c r="F311" s="10" t="n">
        <v>59141.3</v>
      </c>
      <c r="G311" s="10" t="n">
        <v>4825.41</v>
      </c>
      <c r="H311" s="10" t="n">
        <v>54315.88</v>
      </c>
      <c r="I311" s="10" t="n">
        <v>36703.94</v>
      </c>
      <c r="J311" s="10" t="n">
        <v>17611.94</v>
      </c>
    </row>
    <row r="312" customFormat="false" ht="15" hidden="false" customHeight="false" outlineLevel="0" collapsed="false">
      <c r="A312" s="11" t="n">
        <v>45689</v>
      </c>
      <c r="B312" s="12" t="s">
        <v>85</v>
      </c>
      <c r="C312" s="12" t="s">
        <v>75</v>
      </c>
      <c r="D312" s="10" t="n">
        <v>29</v>
      </c>
      <c r="E312" s="10" t="n">
        <v>42</v>
      </c>
      <c r="F312" s="10" t="n">
        <v>88658.95</v>
      </c>
      <c r="G312" s="10" t="n">
        <v>7487.35</v>
      </c>
      <c r="H312" s="10" t="n">
        <v>81171.6</v>
      </c>
      <c r="I312" s="10" t="n">
        <v>55516.47</v>
      </c>
      <c r="J312" s="10" t="n">
        <v>25655.13</v>
      </c>
    </row>
    <row r="313" customFormat="false" ht="15" hidden="false" customHeight="false" outlineLevel="0" collapsed="false">
      <c r="A313" s="11" t="n">
        <v>45689</v>
      </c>
      <c r="B313" s="12" t="s">
        <v>85</v>
      </c>
      <c r="C313" s="12" t="s">
        <v>76</v>
      </c>
      <c r="D313" s="10" t="n">
        <v>18</v>
      </c>
      <c r="E313" s="10" t="n">
        <v>25</v>
      </c>
      <c r="F313" s="10" t="n">
        <v>40348.8</v>
      </c>
      <c r="G313" s="10" t="n">
        <v>4967.21</v>
      </c>
      <c r="H313" s="10" t="n">
        <v>35381.59</v>
      </c>
      <c r="I313" s="10" t="n">
        <v>25916.11</v>
      </c>
      <c r="J313" s="10" t="n">
        <v>9465.49</v>
      </c>
    </row>
    <row r="314" customFormat="false" ht="15" hidden="false" customHeight="false" outlineLevel="0" collapsed="false">
      <c r="A314" s="11" t="n">
        <v>45689</v>
      </c>
      <c r="B314" s="12" t="s">
        <v>85</v>
      </c>
      <c r="C314" s="12" t="s">
        <v>77</v>
      </c>
      <c r="D314" s="10" t="n">
        <v>58</v>
      </c>
      <c r="E314" s="10" t="n">
        <v>77</v>
      </c>
      <c r="F314" s="10" t="n">
        <v>172348.05</v>
      </c>
      <c r="G314" s="10" t="n">
        <v>19341.66</v>
      </c>
      <c r="H314" s="10" t="n">
        <v>153006.39</v>
      </c>
      <c r="I314" s="10" t="n">
        <v>107824.2</v>
      </c>
      <c r="J314" s="10" t="n">
        <v>45182.19</v>
      </c>
    </row>
    <row r="315" customFormat="false" ht="15" hidden="false" customHeight="false" outlineLevel="0" collapsed="false">
      <c r="A315" s="11" t="n">
        <v>45689</v>
      </c>
      <c r="B315" s="12" t="s">
        <v>85</v>
      </c>
      <c r="C315" s="12" t="s">
        <v>78</v>
      </c>
      <c r="D315" s="10" t="n">
        <v>6</v>
      </c>
      <c r="E315" s="10" t="n">
        <v>8</v>
      </c>
      <c r="F315" s="10" t="n">
        <v>12468.95</v>
      </c>
      <c r="G315" s="10" t="n">
        <v>310.15</v>
      </c>
      <c r="H315" s="10" t="n">
        <v>12158.8</v>
      </c>
      <c r="I315" s="10" t="n">
        <v>8184.99</v>
      </c>
      <c r="J315" s="10" t="n">
        <v>3973.81</v>
      </c>
    </row>
    <row r="316" customFormat="false" ht="15" hidden="false" customHeight="false" outlineLevel="0" collapsed="false">
      <c r="A316" s="11" t="n">
        <v>45689</v>
      </c>
      <c r="B316" s="12" t="s">
        <v>85</v>
      </c>
      <c r="C316" s="12" t="s">
        <v>79</v>
      </c>
      <c r="D316" s="10" t="n">
        <v>17</v>
      </c>
      <c r="E316" s="10" t="n">
        <v>21</v>
      </c>
      <c r="F316" s="10" t="n">
        <v>46434.95</v>
      </c>
      <c r="G316" s="10" t="n">
        <v>3741.75</v>
      </c>
      <c r="H316" s="10" t="n">
        <v>42693.2</v>
      </c>
      <c r="I316" s="10" t="n">
        <v>27780.73</v>
      </c>
      <c r="J316" s="10" t="n">
        <v>14912.47</v>
      </c>
    </row>
    <row r="317" customFormat="false" ht="15" hidden="false" customHeight="false" outlineLevel="0" collapsed="false">
      <c r="A317" s="11" t="n">
        <v>45689</v>
      </c>
      <c r="B317" s="12" t="s">
        <v>86</v>
      </c>
      <c r="C317" s="12" t="s">
        <v>59</v>
      </c>
      <c r="D317" s="10" t="n">
        <v>5</v>
      </c>
      <c r="E317" s="10" t="n">
        <v>8</v>
      </c>
      <c r="F317" s="10" t="n">
        <v>15772.55</v>
      </c>
      <c r="G317" s="10" t="n">
        <v>2120.33</v>
      </c>
      <c r="H317" s="10" t="n">
        <v>13652.22</v>
      </c>
      <c r="I317" s="10" t="n">
        <v>9829.93</v>
      </c>
      <c r="J317" s="10" t="n">
        <v>3822.29</v>
      </c>
    </row>
    <row r="318" customFormat="false" ht="15" hidden="false" customHeight="false" outlineLevel="0" collapsed="false">
      <c r="A318" s="11" t="n">
        <v>45689</v>
      </c>
      <c r="B318" s="12" t="s">
        <v>86</v>
      </c>
      <c r="C318" s="12" t="s">
        <v>60</v>
      </c>
      <c r="D318" s="10" t="n">
        <v>7</v>
      </c>
      <c r="E318" s="10" t="n">
        <v>11</v>
      </c>
      <c r="F318" s="10" t="n">
        <v>12063.1</v>
      </c>
      <c r="G318" s="10" t="n">
        <v>834.11</v>
      </c>
      <c r="H318" s="10" t="n">
        <v>11228.99</v>
      </c>
      <c r="I318" s="10" t="n">
        <v>6987.92</v>
      </c>
      <c r="J318" s="10" t="n">
        <v>4241.07</v>
      </c>
    </row>
    <row r="319" customFormat="false" ht="15" hidden="false" customHeight="false" outlineLevel="0" collapsed="false">
      <c r="A319" s="11" t="n">
        <v>45689</v>
      </c>
      <c r="B319" s="12" t="s">
        <v>86</v>
      </c>
      <c r="C319" s="12" t="s">
        <v>61</v>
      </c>
      <c r="D319" s="10" t="n">
        <v>3</v>
      </c>
      <c r="E319" s="10" t="n">
        <v>7</v>
      </c>
      <c r="F319" s="10" t="n">
        <v>11837.1</v>
      </c>
      <c r="G319" s="10" t="n">
        <v>1271.17</v>
      </c>
      <c r="H319" s="10" t="n">
        <v>10565.92</v>
      </c>
      <c r="I319" s="10" t="n">
        <v>7180.91</v>
      </c>
      <c r="J319" s="10" t="n">
        <v>3385.01</v>
      </c>
    </row>
    <row r="320" customFormat="false" ht="15" hidden="false" customHeight="false" outlineLevel="0" collapsed="false">
      <c r="A320" s="11" t="n">
        <v>45689</v>
      </c>
      <c r="B320" s="12" t="s">
        <v>86</v>
      </c>
      <c r="C320" s="12" t="s">
        <v>62</v>
      </c>
      <c r="D320" s="10" t="n">
        <v>19</v>
      </c>
      <c r="E320" s="10" t="n">
        <v>27</v>
      </c>
      <c r="F320" s="10" t="n">
        <v>24233</v>
      </c>
      <c r="G320" s="10" t="n">
        <v>2835.7</v>
      </c>
      <c r="H320" s="10" t="n">
        <v>21397.3</v>
      </c>
      <c r="I320" s="10" t="n">
        <v>14527.94</v>
      </c>
      <c r="J320" s="10" t="n">
        <v>6869.36</v>
      </c>
    </row>
    <row r="321" customFormat="false" ht="15" hidden="false" customHeight="false" outlineLevel="0" collapsed="false">
      <c r="A321" s="11" t="n">
        <v>45689</v>
      </c>
      <c r="B321" s="12" t="s">
        <v>86</v>
      </c>
      <c r="C321" s="12" t="s">
        <v>63</v>
      </c>
      <c r="D321" s="10" t="n">
        <v>1</v>
      </c>
      <c r="E321" s="10" t="n">
        <v>1</v>
      </c>
      <c r="F321" s="10" t="n">
        <v>819</v>
      </c>
      <c r="G321" s="10" t="n">
        <v>163.8</v>
      </c>
      <c r="H321" s="10" t="n">
        <v>655.2</v>
      </c>
      <c r="I321" s="10" t="n">
        <v>518.39</v>
      </c>
      <c r="J321" s="10" t="n">
        <v>136.81</v>
      </c>
    </row>
    <row r="322" customFormat="false" ht="15" hidden="false" customHeight="false" outlineLevel="0" collapsed="false">
      <c r="A322" s="11" t="n">
        <v>45689</v>
      </c>
      <c r="B322" s="12" t="s">
        <v>86</v>
      </c>
      <c r="C322" s="12" t="s">
        <v>64</v>
      </c>
      <c r="D322" s="10" t="n">
        <v>26</v>
      </c>
      <c r="E322" s="10" t="n">
        <v>34</v>
      </c>
      <c r="F322" s="10" t="n">
        <v>34479.35</v>
      </c>
      <c r="G322" s="10" t="n">
        <v>4405.95</v>
      </c>
      <c r="H322" s="10" t="n">
        <v>30073.4</v>
      </c>
      <c r="I322" s="10" t="n">
        <v>20762.54</v>
      </c>
      <c r="J322" s="10" t="n">
        <v>9310.86</v>
      </c>
    </row>
    <row r="323" customFormat="false" ht="15" hidden="false" customHeight="false" outlineLevel="0" collapsed="false">
      <c r="A323" s="11" t="n">
        <v>45689</v>
      </c>
      <c r="B323" s="12" t="s">
        <v>86</v>
      </c>
      <c r="C323" s="12" t="s">
        <v>65</v>
      </c>
      <c r="D323" s="10" t="n">
        <v>12</v>
      </c>
      <c r="E323" s="10" t="n">
        <v>17</v>
      </c>
      <c r="F323" s="10" t="n">
        <v>15770.1</v>
      </c>
      <c r="G323" s="10" t="n">
        <v>1531.36</v>
      </c>
      <c r="H323" s="10" t="n">
        <v>14238.74</v>
      </c>
      <c r="I323" s="10" t="n">
        <v>9958.11</v>
      </c>
      <c r="J323" s="10" t="n">
        <v>4280.63</v>
      </c>
    </row>
    <row r="324" customFormat="false" ht="15" hidden="false" customHeight="false" outlineLevel="0" collapsed="false">
      <c r="A324" s="11" t="n">
        <v>45689</v>
      </c>
      <c r="B324" s="12" t="s">
        <v>86</v>
      </c>
      <c r="C324" s="12" t="s">
        <v>66</v>
      </c>
      <c r="D324" s="10" t="n">
        <v>6</v>
      </c>
      <c r="E324" s="10" t="n">
        <v>8</v>
      </c>
      <c r="F324" s="10" t="n">
        <v>8783</v>
      </c>
      <c r="G324" s="10" t="n">
        <v>447.04</v>
      </c>
      <c r="H324" s="10" t="n">
        <v>8335.96</v>
      </c>
      <c r="I324" s="10" t="n">
        <v>5309.61</v>
      </c>
      <c r="J324" s="10" t="n">
        <v>3026.36</v>
      </c>
    </row>
    <row r="325" customFormat="false" ht="15" hidden="false" customHeight="false" outlineLevel="0" collapsed="false">
      <c r="A325" s="11" t="n">
        <v>45689</v>
      </c>
      <c r="B325" s="12" t="s">
        <v>86</v>
      </c>
      <c r="C325" s="12" t="s">
        <v>67</v>
      </c>
      <c r="D325" s="10" t="n">
        <v>4</v>
      </c>
      <c r="E325" s="10" t="n">
        <v>6</v>
      </c>
      <c r="F325" s="10" t="n">
        <v>5667.95</v>
      </c>
      <c r="G325" s="10" t="n">
        <v>648.75</v>
      </c>
      <c r="H325" s="10" t="n">
        <v>5019.21</v>
      </c>
      <c r="I325" s="10" t="n">
        <v>3362.23</v>
      </c>
      <c r="J325" s="10" t="n">
        <v>1656.97</v>
      </c>
    </row>
    <row r="326" customFormat="false" ht="15" hidden="false" customHeight="false" outlineLevel="0" collapsed="false">
      <c r="A326" s="11" t="n">
        <v>45689</v>
      </c>
      <c r="B326" s="12" t="s">
        <v>86</v>
      </c>
      <c r="C326" s="12" t="s">
        <v>68</v>
      </c>
      <c r="D326" s="10" t="n">
        <v>29</v>
      </c>
      <c r="E326" s="10" t="n">
        <v>44</v>
      </c>
      <c r="F326" s="10" t="n">
        <v>39186.45</v>
      </c>
      <c r="G326" s="10" t="n">
        <v>5807.78</v>
      </c>
      <c r="H326" s="10" t="n">
        <v>33378.68</v>
      </c>
      <c r="I326" s="10" t="n">
        <v>23701.04</v>
      </c>
      <c r="J326" s="10" t="n">
        <v>9677.64</v>
      </c>
    </row>
    <row r="327" customFormat="false" ht="15" hidden="false" customHeight="false" outlineLevel="0" collapsed="false">
      <c r="A327" s="11" t="n">
        <v>45689</v>
      </c>
      <c r="B327" s="12" t="s">
        <v>86</v>
      </c>
      <c r="C327" s="12" t="s">
        <v>69</v>
      </c>
      <c r="D327" s="10" t="n">
        <v>15</v>
      </c>
      <c r="E327" s="10" t="n">
        <v>21</v>
      </c>
      <c r="F327" s="10" t="n">
        <v>20416.3</v>
      </c>
      <c r="G327" s="10" t="n">
        <v>1737.99</v>
      </c>
      <c r="H327" s="10" t="n">
        <v>18678.31</v>
      </c>
      <c r="I327" s="10" t="n">
        <v>12369.83</v>
      </c>
      <c r="J327" s="10" t="n">
        <v>6308.48</v>
      </c>
    </row>
    <row r="328" customFormat="false" ht="15" hidden="false" customHeight="false" outlineLevel="0" collapsed="false">
      <c r="A328" s="11" t="n">
        <v>45689</v>
      </c>
      <c r="B328" s="12" t="s">
        <v>86</v>
      </c>
      <c r="C328" s="12" t="s">
        <v>70</v>
      </c>
      <c r="D328" s="10" t="n">
        <v>14</v>
      </c>
      <c r="E328" s="10" t="n">
        <v>21</v>
      </c>
      <c r="F328" s="10" t="n">
        <v>22238.7</v>
      </c>
      <c r="G328" s="10" t="n">
        <v>3257.94</v>
      </c>
      <c r="H328" s="10" t="n">
        <v>18980.75</v>
      </c>
      <c r="I328" s="10" t="n">
        <v>13422.31</v>
      </c>
      <c r="J328" s="10" t="n">
        <v>5558.44</v>
      </c>
    </row>
    <row r="329" customFormat="false" ht="15" hidden="false" customHeight="false" outlineLevel="0" collapsed="false">
      <c r="A329" s="11" t="n">
        <v>45689</v>
      </c>
      <c r="B329" s="12" t="s">
        <v>86</v>
      </c>
      <c r="C329" s="12" t="s">
        <v>71</v>
      </c>
      <c r="D329" s="10" t="n">
        <v>41</v>
      </c>
      <c r="E329" s="10" t="n">
        <v>57</v>
      </c>
      <c r="F329" s="10" t="n">
        <v>53893.65</v>
      </c>
      <c r="G329" s="10" t="n">
        <v>6863.2</v>
      </c>
      <c r="H329" s="10" t="n">
        <v>47030.44</v>
      </c>
      <c r="I329" s="10" t="n">
        <v>32489.02</v>
      </c>
      <c r="J329" s="10" t="n">
        <v>14541.44</v>
      </c>
    </row>
    <row r="330" customFormat="false" ht="15" hidden="false" customHeight="false" outlineLevel="0" collapsed="false">
      <c r="A330" s="11" t="n">
        <v>45689</v>
      </c>
      <c r="B330" s="12" t="s">
        <v>86</v>
      </c>
      <c r="C330" s="12" t="s">
        <v>72</v>
      </c>
      <c r="D330" s="10" t="n">
        <v>2</v>
      </c>
      <c r="E330" s="10" t="n">
        <v>4</v>
      </c>
      <c r="F330" s="10" t="n">
        <v>2726</v>
      </c>
      <c r="G330" s="10" t="n">
        <v>37.45</v>
      </c>
      <c r="H330" s="10" t="n">
        <v>2688.55</v>
      </c>
      <c r="I330" s="10" t="n">
        <v>1544.89</v>
      </c>
      <c r="J330" s="10" t="n">
        <v>1143.66</v>
      </c>
    </row>
    <row r="331" customFormat="false" ht="15" hidden="false" customHeight="false" outlineLevel="0" collapsed="false">
      <c r="A331" s="11" t="n">
        <v>45689</v>
      </c>
      <c r="B331" s="12" t="s">
        <v>86</v>
      </c>
      <c r="C331" s="12" t="s">
        <v>73</v>
      </c>
      <c r="D331" s="10" t="n">
        <v>7</v>
      </c>
      <c r="E331" s="10" t="n">
        <v>8</v>
      </c>
      <c r="F331" s="10" t="n">
        <v>10212</v>
      </c>
      <c r="G331" s="10" t="n">
        <v>1114.6</v>
      </c>
      <c r="H331" s="10" t="n">
        <v>9097.4</v>
      </c>
      <c r="I331" s="10" t="n">
        <v>6453.42</v>
      </c>
      <c r="J331" s="10" t="n">
        <v>2643.98</v>
      </c>
    </row>
    <row r="332" customFormat="false" ht="15" hidden="false" customHeight="false" outlineLevel="0" collapsed="false">
      <c r="A332" s="11" t="n">
        <v>45689</v>
      </c>
      <c r="B332" s="12" t="s">
        <v>86</v>
      </c>
      <c r="C332" s="12" t="s">
        <v>74</v>
      </c>
      <c r="D332" s="10" t="n">
        <v>19</v>
      </c>
      <c r="E332" s="10" t="n">
        <v>31</v>
      </c>
      <c r="F332" s="10" t="n">
        <v>27940.05</v>
      </c>
      <c r="G332" s="10" t="n">
        <v>3178.9</v>
      </c>
      <c r="H332" s="10" t="n">
        <v>24761.14</v>
      </c>
      <c r="I332" s="10" t="n">
        <v>16546.56</v>
      </c>
      <c r="J332" s="10" t="n">
        <v>8214.59</v>
      </c>
    </row>
    <row r="333" customFormat="false" ht="15" hidden="false" customHeight="false" outlineLevel="0" collapsed="false">
      <c r="A333" s="11" t="n">
        <v>45689</v>
      </c>
      <c r="B333" s="12" t="s">
        <v>86</v>
      </c>
      <c r="C333" s="12" t="s">
        <v>75</v>
      </c>
      <c r="D333" s="10" t="n">
        <v>14</v>
      </c>
      <c r="E333" s="10" t="n">
        <v>16</v>
      </c>
      <c r="F333" s="10" t="n">
        <v>16448.05</v>
      </c>
      <c r="G333" s="10" t="n">
        <v>1749.65</v>
      </c>
      <c r="H333" s="10" t="n">
        <v>14698.4</v>
      </c>
      <c r="I333" s="10" t="n">
        <v>9127.89</v>
      </c>
      <c r="J333" s="10" t="n">
        <v>5570.51</v>
      </c>
    </row>
    <row r="334" customFormat="false" ht="15" hidden="false" customHeight="false" outlineLevel="0" collapsed="false">
      <c r="A334" s="11" t="n">
        <v>45689</v>
      </c>
      <c r="B334" s="12" t="s">
        <v>86</v>
      </c>
      <c r="C334" s="12" t="s">
        <v>76</v>
      </c>
      <c r="D334" s="10" t="n">
        <v>9</v>
      </c>
      <c r="E334" s="10" t="n">
        <v>12</v>
      </c>
      <c r="F334" s="10" t="n">
        <v>10760.35</v>
      </c>
      <c r="G334" s="10" t="n">
        <v>1021.88</v>
      </c>
      <c r="H334" s="10" t="n">
        <v>9738.47</v>
      </c>
      <c r="I334" s="10" t="n">
        <v>6399.81</v>
      </c>
      <c r="J334" s="10" t="n">
        <v>3338.66</v>
      </c>
    </row>
    <row r="335" customFormat="false" ht="15" hidden="false" customHeight="false" outlineLevel="0" collapsed="false">
      <c r="A335" s="11" t="n">
        <v>45689</v>
      </c>
      <c r="B335" s="12" t="s">
        <v>86</v>
      </c>
      <c r="C335" s="12" t="s">
        <v>77</v>
      </c>
      <c r="D335" s="10" t="n">
        <v>36</v>
      </c>
      <c r="E335" s="10" t="n">
        <v>52</v>
      </c>
      <c r="F335" s="10" t="n">
        <v>52529.55</v>
      </c>
      <c r="G335" s="10" t="n">
        <v>6934.31</v>
      </c>
      <c r="H335" s="10" t="n">
        <v>45595.26</v>
      </c>
      <c r="I335" s="10" t="n">
        <v>32264.93</v>
      </c>
      <c r="J335" s="10" t="n">
        <v>13330.33</v>
      </c>
    </row>
    <row r="336" customFormat="false" ht="15" hidden="false" customHeight="false" outlineLevel="0" collapsed="false">
      <c r="A336" s="11" t="n">
        <v>45689</v>
      </c>
      <c r="B336" s="12" t="s">
        <v>86</v>
      </c>
      <c r="C336" s="12" t="s">
        <v>78</v>
      </c>
      <c r="D336" s="10" t="n">
        <v>2</v>
      </c>
      <c r="E336" s="10" t="n">
        <v>3</v>
      </c>
      <c r="F336" s="10" t="n">
        <v>2107</v>
      </c>
      <c r="G336" s="10" t="n">
        <v>262.6</v>
      </c>
      <c r="H336" s="10" t="n">
        <v>1844.4</v>
      </c>
      <c r="I336" s="10" t="n">
        <v>1286.77</v>
      </c>
      <c r="J336" s="10" t="n">
        <v>557.63</v>
      </c>
    </row>
    <row r="337" customFormat="false" ht="15" hidden="false" customHeight="false" outlineLevel="0" collapsed="false">
      <c r="A337" s="11" t="n">
        <v>45689</v>
      </c>
      <c r="B337" s="12" t="s">
        <v>86</v>
      </c>
      <c r="C337" s="12" t="s">
        <v>79</v>
      </c>
      <c r="D337" s="10" t="n">
        <v>11</v>
      </c>
      <c r="E337" s="10" t="n">
        <v>16</v>
      </c>
      <c r="F337" s="10" t="n">
        <v>13787.1</v>
      </c>
      <c r="G337" s="10" t="n">
        <v>1712.15</v>
      </c>
      <c r="H337" s="10" t="n">
        <v>12074.95</v>
      </c>
      <c r="I337" s="10" t="n">
        <v>7874.13</v>
      </c>
      <c r="J337" s="10" t="n">
        <v>4200.82</v>
      </c>
    </row>
    <row r="338" customFormat="false" ht="15" hidden="false" customHeight="false" outlineLevel="0" collapsed="false">
      <c r="A338" s="11" t="n">
        <v>45717</v>
      </c>
      <c r="B338" s="12" t="s">
        <v>58</v>
      </c>
      <c r="C338" s="12" t="s">
        <v>59</v>
      </c>
      <c r="D338" s="10" t="n">
        <v>14</v>
      </c>
      <c r="E338" s="10" t="n">
        <v>25</v>
      </c>
      <c r="F338" s="10" t="n">
        <v>21262.6</v>
      </c>
      <c r="G338" s="10" t="n">
        <v>2885.52</v>
      </c>
      <c r="H338" s="10" t="n">
        <v>18377.08</v>
      </c>
      <c r="I338" s="10" t="n">
        <v>9537.77</v>
      </c>
      <c r="J338" s="10" t="n">
        <v>8839.31</v>
      </c>
    </row>
    <row r="339" customFormat="false" ht="15" hidden="false" customHeight="false" outlineLevel="0" collapsed="false">
      <c r="A339" s="11" t="n">
        <v>45717</v>
      </c>
      <c r="B339" s="12" t="s">
        <v>58</v>
      </c>
      <c r="C339" s="12" t="s">
        <v>60</v>
      </c>
      <c r="D339" s="10" t="n">
        <v>21</v>
      </c>
      <c r="E339" s="10" t="n">
        <v>29</v>
      </c>
      <c r="F339" s="10" t="n">
        <v>15776.65</v>
      </c>
      <c r="G339" s="10" t="n">
        <v>1960.09</v>
      </c>
      <c r="H339" s="10" t="n">
        <v>13816.56</v>
      </c>
      <c r="I339" s="10" t="n">
        <v>7663.03</v>
      </c>
      <c r="J339" s="10" t="n">
        <v>6153.52</v>
      </c>
    </row>
    <row r="340" customFormat="false" ht="15" hidden="false" customHeight="false" outlineLevel="0" collapsed="false">
      <c r="A340" s="11" t="n">
        <v>45717</v>
      </c>
      <c r="B340" s="12" t="s">
        <v>58</v>
      </c>
      <c r="C340" s="12" t="s">
        <v>61</v>
      </c>
      <c r="D340" s="10" t="n">
        <v>8</v>
      </c>
      <c r="E340" s="10" t="n">
        <v>8</v>
      </c>
      <c r="F340" s="10" t="n">
        <v>5630.4</v>
      </c>
      <c r="G340" s="10" t="n">
        <v>345.55</v>
      </c>
      <c r="H340" s="10" t="n">
        <v>5284.85</v>
      </c>
      <c r="I340" s="10" t="n">
        <v>2545.62</v>
      </c>
      <c r="J340" s="10" t="n">
        <v>2739.23</v>
      </c>
    </row>
    <row r="341" customFormat="false" ht="15" hidden="false" customHeight="false" outlineLevel="0" collapsed="false">
      <c r="A341" s="11" t="n">
        <v>45717</v>
      </c>
      <c r="B341" s="12" t="s">
        <v>58</v>
      </c>
      <c r="C341" s="12" t="s">
        <v>62</v>
      </c>
      <c r="D341" s="10" t="n">
        <v>132</v>
      </c>
      <c r="E341" s="10" t="n">
        <v>220</v>
      </c>
      <c r="F341" s="10" t="n">
        <v>146251.7</v>
      </c>
      <c r="G341" s="10" t="n">
        <v>15468.84</v>
      </c>
      <c r="H341" s="10" t="n">
        <v>130782.84</v>
      </c>
      <c r="I341" s="10" t="n">
        <v>67487.4</v>
      </c>
      <c r="J341" s="10" t="n">
        <v>63295.45</v>
      </c>
    </row>
    <row r="342" customFormat="false" ht="15" hidden="false" customHeight="false" outlineLevel="0" collapsed="false">
      <c r="A342" s="11" t="n">
        <v>45717</v>
      </c>
      <c r="B342" s="12" t="s">
        <v>58</v>
      </c>
      <c r="C342" s="12" t="s">
        <v>63</v>
      </c>
      <c r="D342" s="10" t="n">
        <v>10</v>
      </c>
      <c r="E342" s="10" t="n">
        <v>15</v>
      </c>
      <c r="F342" s="10" t="n">
        <v>8195</v>
      </c>
      <c r="G342" s="10" t="n">
        <v>1318.35</v>
      </c>
      <c r="H342" s="10" t="n">
        <v>6876.65</v>
      </c>
      <c r="I342" s="10" t="n">
        <v>3777.59</v>
      </c>
      <c r="J342" s="10" t="n">
        <v>3099.06</v>
      </c>
    </row>
    <row r="343" customFormat="false" ht="15" hidden="false" customHeight="false" outlineLevel="0" collapsed="false">
      <c r="A343" s="11" t="n">
        <v>45717</v>
      </c>
      <c r="B343" s="12" t="s">
        <v>58</v>
      </c>
      <c r="C343" s="12" t="s">
        <v>64</v>
      </c>
      <c r="D343" s="10" t="n">
        <v>87</v>
      </c>
      <c r="E343" s="10" t="n">
        <v>140</v>
      </c>
      <c r="F343" s="10" t="n">
        <v>104745.05</v>
      </c>
      <c r="G343" s="10" t="n">
        <v>10851.69</v>
      </c>
      <c r="H343" s="10" t="n">
        <v>93893.35</v>
      </c>
      <c r="I343" s="10" t="n">
        <v>47605.69</v>
      </c>
      <c r="J343" s="10" t="n">
        <v>46287.66</v>
      </c>
    </row>
    <row r="344" customFormat="false" ht="15" hidden="false" customHeight="false" outlineLevel="0" collapsed="false">
      <c r="A344" s="11" t="n">
        <v>45717</v>
      </c>
      <c r="B344" s="12" t="s">
        <v>58</v>
      </c>
      <c r="C344" s="12" t="s">
        <v>65</v>
      </c>
      <c r="D344" s="10" t="n">
        <v>34</v>
      </c>
      <c r="E344" s="10" t="n">
        <v>51</v>
      </c>
      <c r="F344" s="10" t="n">
        <v>50214.4</v>
      </c>
      <c r="G344" s="10" t="n">
        <v>3629.04</v>
      </c>
      <c r="H344" s="10" t="n">
        <v>46585.35</v>
      </c>
      <c r="I344" s="10" t="n">
        <v>23662.48</v>
      </c>
      <c r="J344" s="10" t="n">
        <v>22922.87</v>
      </c>
    </row>
    <row r="345" customFormat="false" ht="15" hidden="false" customHeight="false" outlineLevel="0" collapsed="false">
      <c r="A345" s="11" t="n">
        <v>45717</v>
      </c>
      <c r="B345" s="12" t="s">
        <v>58</v>
      </c>
      <c r="C345" s="12" t="s">
        <v>66</v>
      </c>
      <c r="D345" s="10" t="n">
        <v>3</v>
      </c>
      <c r="E345" s="10" t="n">
        <v>4</v>
      </c>
      <c r="F345" s="10" t="n">
        <v>1776</v>
      </c>
      <c r="G345" s="10" t="n">
        <v>369.25</v>
      </c>
      <c r="H345" s="10" t="n">
        <v>1406.75</v>
      </c>
      <c r="I345" s="10" t="n">
        <v>837.14</v>
      </c>
      <c r="J345" s="10" t="n">
        <v>569.61</v>
      </c>
    </row>
    <row r="346" customFormat="false" ht="15" hidden="false" customHeight="false" outlineLevel="0" collapsed="false">
      <c r="A346" s="11" t="n">
        <v>45717</v>
      </c>
      <c r="B346" s="12" t="s">
        <v>58</v>
      </c>
      <c r="C346" s="12" t="s">
        <v>67</v>
      </c>
      <c r="D346" s="10" t="n">
        <v>11</v>
      </c>
      <c r="E346" s="10" t="n">
        <v>14</v>
      </c>
      <c r="F346" s="10" t="n">
        <v>6600.1</v>
      </c>
      <c r="G346" s="10" t="n">
        <v>464.38</v>
      </c>
      <c r="H346" s="10" t="n">
        <v>6135.72</v>
      </c>
      <c r="I346" s="10" t="n">
        <v>3327.79</v>
      </c>
      <c r="J346" s="10" t="n">
        <v>2807.93</v>
      </c>
    </row>
    <row r="347" customFormat="false" ht="15" hidden="false" customHeight="false" outlineLevel="0" collapsed="false">
      <c r="A347" s="11" t="n">
        <v>45717</v>
      </c>
      <c r="B347" s="12" t="s">
        <v>58</v>
      </c>
      <c r="C347" s="12" t="s">
        <v>68</v>
      </c>
      <c r="D347" s="10" t="n">
        <v>126</v>
      </c>
      <c r="E347" s="10" t="n">
        <v>204</v>
      </c>
      <c r="F347" s="10" t="n">
        <v>141320.85</v>
      </c>
      <c r="G347" s="10" t="n">
        <v>15066.87</v>
      </c>
      <c r="H347" s="10" t="n">
        <v>126254.01</v>
      </c>
      <c r="I347" s="10" t="n">
        <v>66483.55</v>
      </c>
      <c r="J347" s="10" t="n">
        <v>59770.44</v>
      </c>
    </row>
    <row r="348" customFormat="false" ht="15" hidden="false" customHeight="false" outlineLevel="0" collapsed="false">
      <c r="A348" s="11" t="n">
        <v>45717</v>
      </c>
      <c r="B348" s="12" t="s">
        <v>58</v>
      </c>
      <c r="C348" s="12" t="s">
        <v>69</v>
      </c>
      <c r="D348" s="10" t="n">
        <v>52</v>
      </c>
      <c r="E348" s="10" t="n">
        <v>72</v>
      </c>
      <c r="F348" s="10" t="n">
        <v>58708.7</v>
      </c>
      <c r="G348" s="10" t="n">
        <v>5883.11</v>
      </c>
      <c r="H348" s="10" t="n">
        <v>52825.58</v>
      </c>
      <c r="I348" s="10" t="n">
        <v>27229.3</v>
      </c>
      <c r="J348" s="10" t="n">
        <v>25596.28</v>
      </c>
    </row>
    <row r="349" customFormat="false" ht="15" hidden="false" customHeight="false" outlineLevel="0" collapsed="false">
      <c r="A349" s="11" t="n">
        <v>45717</v>
      </c>
      <c r="B349" s="12" t="s">
        <v>58</v>
      </c>
      <c r="C349" s="12" t="s">
        <v>70</v>
      </c>
      <c r="D349" s="10" t="n">
        <v>46</v>
      </c>
      <c r="E349" s="10" t="n">
        <v>68</v>
      </c>
      <c r="F349" s="10" t="n">
        <v>51410.3</v>
      </c>
      <c r="G349" s="10" t="n">
        <v>6437.08</v>
      </c>
      <c r="H349" s="10" t="n">
        <v>44973.23</v>
      </c>
      <c r="I349" s="10" t="n">
        <v>24870.34</v>
      </c>
      <c r="J349" s="10" t="n">
        <v>20102.89</v>
      </c>
    </row>
    <row r="350" customFormat="false" ht="15" hidden="false" customHeight="false" outlineLevel="0" collapsed="false">
      <c r="A350" s="11" t="n">
        <v>45717</v>
      </c>
      <c r="B350" s="12" t="s">
        <v>58</v>
      </c>
      <c r="C350" s="12" t="s">
        <v>71</v>
      </c>
      <c r="D350" s="10" t="n">
        <v>177</v>
      </c>
      <c r="E350" s="10" t="n">
        <v>291</v>
      </c>
      <c r="F350" s="10" t="n">
        <v>232607.15</v>
      </c>
      <c r="G350" s="10" t="n">
        <v>25061.96</v>
      </c>
      <c r="H350" s="10" t="n">
        <v>207545.2</v>
      </c>
      <c r="I350" s="10" t="n">
        <v>106434.92</v>
      </c>
      <c r="J350" s="10" t="n">
        <v>101110.27</v>
      </c>
    </row>
    <row r="351" customFormat="false" ht="15" hidden="false" customHeight="false" outlineLevel="0" collapsed="false">
      <c r="A351" s="11" t="n">
        <v>45717</v>
      </c>
      <c r="B351" s="12" t="s">
        <v>58</v>
      </c>
      <c r="C351" s="12" t="s">
        <v>72</v>
      </c>
      <c r="D351" s="10" t="n">
        <v>20</v>
      </c>
      <c r="E351" s="10" t="n">
        <v>29</v>
      </c>
      <c r="F351" s="10" t="n">
        <v>60896.2</v>
      </c>
      <c r="G351" s="10" t="n">
        <v>7557.5</v>
      </c>
      <c r="H351" s="10" t="n">
        <v>53338.7</v>
      </c>
      <c r="I351" s="10" t="n">
        <v>26637.89</v>
      </c>
      <c r="J351" s="10" t="n">
        <v>26700.81</v>
      </c>
    </row>
    <row r="352" customFormat="false" ht="15" hidden="false" customHeight="false" outlineLevel="0" collapsed="false">
      <c r="A352" s="11" t="n">
        <v>45717</v>
      </c>
      <c r="B352" s="12" t="s">
        <v>58</v>
      </c>
      <c r="C352" s="12" t="s">
        <v>73</v>
      </c>
      <c r="D352" s="10" t="n">
        <v>25</v>
      </c>
      <c r="E352" s="10" t="n">
        <v>43</v>
      </c>
      <c r="F352" s="10" t="n">
        <v>26485.7</v>
      </c>
      <c r="G352" s="10" t="n">
        <v>3371.4</v>
      </c>
      <c r="H352" s="10" t="n">
        <v>23114.31</v>
      </c>
      <c r="I352" s="10" t="n">
        <v>11814.75</v>
      </c>
      <c r="J352" s="10" t="n">
        <v>11299.56</v>
      </c>
    </row>
    <row r="353" customFormat="false" ht="15" hidden="false" customHeight="false" outlineLevel="0" collapsed="false">
      <c r="A353" s="11" t="n">
        <v>45717</v>
      </c>
      <c r="B353" s="12" t="s">
        <v>58</v>
      </c>
      <c r="C353" s="12" t="s">
        <v>74</v>
      </c>
      <c r="D353" s="10" t="n">
        <v>58</v>
      </c>
      <c r="E353" s="10" t="n">
        <v>90</v>
      </c>
      <c r="F353" s="10" t="n">
        <v>65064.45</v>
      </c>
      <c r="G353" s="10" t="n">
        <v>8069.69</v>
      </c>
      <c r="H353" s="10" t="n">
        <v>56994.79</v>
      </c>
      <c r="I353" s="10" t="n">
        <v>29793.82</v>
      </c>
      <c r="J353" s="10" t="n">
        <v>27200.97</v>
      </c>
    </row>
    <row r="354" customFormat="false" ht="15" hidden="false" customHeight="false" outlineLevel="0" collapsed="false">
      <c r="A354" s="11" t="n">
        <v>45717</v>
      </c>
      <c r="B354" s="12" t="s">
        <v>58</v>
      </c>
      <c r="C354" s="12" t="s">
        <v>75</v>
      </c>
      <c r="D354" s="10" t="n">
        <v>81</v>
      </c>
      <c r="E354" s="10" t="n">
        <v>120</v>
      </c>
      <c r="F354" s="10" t="n">
        <v>94947.75</v>
      </c>
      <c r="G354" s="10" t="n">
        <v>11654.99</v>
      </c>
      <c r="H354" s="10" t="n">
        <v>83292.75</v>
      </c>
      <c r="I354" s="10" t="n">
        <v>44594.16</v>
      </c>
      <c r="J354" s="10" t="n">
        <v>38698.59</v>
      </c>
    </row>
    <row r="355" customFormat="false" ht="15" hidden="false" customHeight="false" outlineLevel="0" collapsed="false">
      <c r="A355" s="11" t="n">
        <v>45717</v>
      </c>
      <c r="B355" s="12" t="s">
        <v>58</v>
      </c>
      <c r="C355" s="12" t="s">
        <v>76</v>
      </c>
      <c r="D355" s="10" t="n">
        <v>59</v>
      </c>
      <c r="E355" s="10" t="n">
        <v>89</v>
      </c>
      <c r="F355" s="10" t="n">
        <v>63647.4</v>
      </c>
      <c r="G355" s="10" t="n">
        <v>5139.84</v>
      </c>
      <c r="H355" s="10" t="n">
        <v>58507.56</v>
      </c>
      <c r="I355" s="10" t="n">
        <v>29162.5</v>
      </c>
      <c r="J355" s="10" t="n">
        <v>29345.05</v>
      </c>
    </row>
    <row r="356" customFormat="false" ht="15" hidden="false" customHeight="false" outlineLevel="0" collapsed="false">
      <c r="A356" s="11" t="n">
        <v>45717</v>
      </c>
      <c r="B356" s="12" t="s">
        <v>58</v>
      </c>
      <c r="C356" s="12" t="s">
        <v>77</v>
      </c>
      <c r="D356" s="10" t="n">
        <v>101</v>
      </c>
      <c r="E356" s="10" t="n">
        <v>149</v>
      </c>
      <c r="F356" s="10" t="n">
        <v>114171.4</v>
      </c>
      <c r="G356" s="10" t="n">
        <v>12507.14</v>
      </c>
      <c r="H356" s="10" t="n">
        <v>101664.31</v>
      </c>
      <c r="I356" s="10" t="n">
        <v>54195.73</v>
      </c>
      <c r="J356" s="10" t="n">
        <v>47468.57</v>
      </c>
    </row>
    <row r="357" customFormat="false" ht="15" hidden="false" customHeight="false" outlineLevel="0" collapsed="false">
      <c r="A357" s="11" t="n">
        <v>45717</v>
      </c>
      <c r="B357" s="12" t="s">
        <v>58</v>
      </c>
      <c r="C357" s="12" t="s">
        <v>78</v>
      </c>
      <c r="D357" s="10" t="n">
        <v>13</v>
      </c>
      <c r="E357" s="10" t="n">
        <v>21</v>
      </c>
      <c r="F357" s="10" t="n">
        <v>12745.2</v>
      </c>
      <c r="G357" s="10" t="n">
        <v>1565.23</v>
      </c>
      <c r="H357" s="10" t="n">
        <v>11179.97</v>
      </c>
      <c r="I357" s="10" t="n">
        <v>5928.17</v>
      </c>
      <c r="J357" s="10" t="n">
        <v>5251.8</v>
      </c>
    </row>
    <row r="358" customFormat="false" ht="15" hidden="false" customHeight="false" outlineLevel="0" collapsed="false">
      <c r="A358" s="11" t="n">
        <v>45717</v>
      </c>
      <c r="B358" s="12" t="s">
        <v>58</v>
      </c>
      <c r="C358" s="12" t="s">
        <v>79</v>
      </c>
      <c r="D358" s="10" t="n">
        <v>51</v>
      </c>
      <c r="E358" s="10" t="n">
        <v>66</v>
      </c>
      <c r="F358" s="10" t="n">
        <v>47759.05</v>
      </c>
      <c r="G358" s="10" t="n">
        <v>4198.07</v>
      </c>
      <c r="H358" s="10" t="n">
        <v>43561</v>
      </c>
      <c r="I358" s="10" t="n">
        <v>21892.76</v>
      </c>
      <c r="J358" s="10" t="n">
        <v>21668.24</v>
      </c>
    </row>
    <row r="359" customFormat="false" ht="15" hidden="false" customHeight="false" outlineLevel="0" collapsed="false">
      <c r="A359" s="11" t="n">
        <v>45717</v>
      </c>
      <c r="B359" s="12" t="s">
        <v>80</v>
      </c>
      <c r="C359" s="12" t="s">
        <v>59</v>
      </c>
      <c r="D359" s="10" t="n">
        <v>9</v>
      </c>
      <c r="E359" s="10" t="n">
        <v>16</v>
      </c>
      <c r="F359" s="10" t="n">
        <v>6865.55</v>
      </c>
      <c r="G359" s="10" t="n">
        <v>433.71</v>
      </c>
      <c r="H359" s="10" t="n">
        <v>6431.85</v>
      </c>
      <c r="I359" s="10" t="n">
        <v>4276.23</v>
      </c>
      <c r="J359" s="10" t="n">
        <v>2155.62</v>
      </c>
    </row>
    <row r="360" customFormat="false" ht="15" hidden="false" customHeight="false" outlineLevel="0" collapsed="false">
      <c r="A360" s="11" t="n">
        <v>45717</v>
      </c>
      <c r="B360" s="12" t="s">
        <v>80</v>
      </c>
      <c r="C360" s="12" t="s">
        <v>60</v>
      </c>
      <c r="D360" s="10" t="n">
        <v>18</v>
      </c>
      <c r="E360" s="10" t="n">
        <v>30</v>
      </c>
      <c r="F360" s="10" t="n">
        <v>13104.4</v>
      </c>
      <c r="G360" s="10" t="n">
        <v>968.05</v>
      </c>
      <c r="H360" s="10" t="n">
        <v>12136.35</v>
      </c>
      <c r="I360" s="10" t="n">
        <v>8409.87</v>
      </c>
      <c r="J360" s="10" t="n">
        <v>3726.48</v>
      </c>
    </row>
    <row r="361" customFormat="false" ht="15" hidden="false" customHeight="false" outlineLevel="0" collapsed="false">
      <c r="A361" s="11" t="n">
        <v>45717</v>
      </c>
      <c r="B361" s="12" t="s">
        <v>80</v>
      </c>
      <c r="C361" s="12" t="s">
        <v>61</v>
      </c>
      <c r="D361" s="10" t="n">
        <v>11</v>
      </c>
      <c r="E361" s="10" t="n">
        <v>17</v>
      </c>
      <c r="F361" s="10" t="n">
        <v>5561.6</v>
      </c>
      <c r="G361" s="10" t="n">
        <v>319.87</v>
      </c>
      <c r="H361" s="10" t="n">
        <v>5241.73</v>
      </c>
      <c r="I361" s="10" t="n">
        <v>3598.35</v>
      </c>
      <c r="J361" s="10" t="n">
        <v>1643.38</v>
      </c>
    </row>
    <row r="362" customFormat="false" ht="15" hidden="false" customHeight="false" outlineLevel="0" collapsed="false">
      <c r="A362" s="11" t="n">
        <v>45717</v>
      </c>
      <c r="B362" s="12" t="s">
        <v>80</v>
      </c>
      <c r="C362" s="12" t="s">
        <v>62</v>
      </c>
      <c r="D362" s="10" t="n">
        <v>69</v>
      </c>
      <c r="E362" s="10" t="n">
        <v>108</v>
      </c>
      <c r="F362" s="10" t="n">
        <v>39336.6</v>
      </c>
      <c r="G362" s="10" t="n">
        <v>1191.18</v>
      </c>
      <c r="H362" s="10" t="n">
        <v>38145.44</v>
      </c>
      <c r="I362" s="10" t="n">
        <v>24890.48</v>
      </c>
      <c r="J362" s="10" t="n">
        <v>13254.96</v>
      </c>
    </row>
    <row r="363" customFormat="false" ht="15" hidden="false" customHeight="false" outlineLevel="0" collapsed="false">
      <c r="A363" s="11" t="n">
        <v>45717</v>
      </c>
      <c r="B363" s="12" t="s">
        <v>80</v>
      </c>
      <c r="C363" s="12" t="s">
        <v>63</v>
      </c>
      <c r="D363" s="10" t="n">
        <v>6</v>
      </c>
      <c r="E363" s="10" t="n">
        <v>12</v>
      </c>
      <c r="F363" s="10" t="n">
        <v>3578</v>
      </c>
      <c r="G363" s="10" t="n">
        <v>34.9</v>
      </c>
      <c r="H363" s="10" t="n">
        <v>3543.1</v>
      </c>
      <c r="I363" s="10" t="n">
        <v>2216.86</v>
      </c>
      <c r="J363" s="10" t="n">
        <v>1326.24</v>
      </c>
    </row>
    <row r="364" customFormat="false" ht="15" hidden="false" customHeight="false" outlineLevel="0" collapsed="false">
      <c r="A364" s="11" t="n">
        <v>45717</v>
      </c>
      <c r="B364" s="12" t="s">
        <v>80</v>
      </c>
      <c r="C364" s="12" t="s">
        <v>64</v>
      </c>
      <c r="D364" s="10" t="n">
        <v>58</v>
      </c>
      <c r="E364" s="10" t="n">
        <v>96</v>
      </c>
      <c r="F364" s="10" t="n">
        <v>38035.9</v>
      </c>
      <c r="G364" s="10" t="n">
        <v>1433.62</v>
      </c>
      <c r="H364" s="10" t="n">
        <v>36602.29</v>
      </c>
      <c r="I364" s="10" t="n">
        <v>24588.66</v>
      </c>
      <c r="J364" s="10" t="n">
        <v>12013.63</v>
      </c>
    </row>
    <row r="365" customFormat="false" ht="15" hidden="false" customHeight="false" outlineLevel="0" collapsed="false">
      <c r="A365" s="11" t="n">
        <v>45717</v>
      </c>
      <c r="B365" s="12" t="s">
        <v>80</v>
      </c>
      <c r="C365" s="12" t="s">
        <v>65</v>
      </c>
      <c r="D365" s="10" t="n">
        <v>30</v>
      </c>
      <c r="E365" s="10" t="n">
        <v>48</v>
      </c>
      <c r="F365" s="10" t="n">
        <v>18954.7</v>
      </c>
      <c r="G365" s="10" t="n">
        <v>1157.62</v>
      </c>
      <c r="H365" s="10" t="n">
        <v>17797.08</v>
      </c>
      <c r="I365" s="10" t="n">
        <v>12412.5</v>
      </c>
      <c r="J365" s="10" t="n">
        <v>5384.57</v>
      </c>
    </row>
    <row r="366" customFormat="false" ht="15" hidden="false" customHeight="false" outlineLevel="0" collapsed="false">
      <c r="A366" s="11" t="n">
        <v>45717</v>
      </c>
      <c r="B366" s="12" t="s">
        <v>80</v>
      </c>
      <c r="C366" s="12" t="s">
        <v>66</v>
      </c>
      <c r="D366" s="10" t="n">
        <v>1</v>
      </c>
      <c r="E366" s="10" t="n">
        <v>2</v>
      </c>
      <c r="F366" s="10" t="n">
        <v>618</v>
      </c>
      <c r="G366" s="10" t="n">
        <v>92.7</v>
      </c>
      <c r="H366" s="10" t="n">
        <v>525.3</v>
      </c>
      <c r="I366" s="10" t="n">
        <v>394.9</v>
      </c>
      <c r="J366" s="10" t="n">
        <v>130.4</v>
      </c>
    </row>
    <row r="367" customFormat="false" ht="15" hidden="false" customHeight="false" outlineLevel="0" collapsed="false">
      <c r="A367" s="11" t="n">
        <v>45717</v>
      </c>
      <c r="B367" s="12" t="s">
        <v>80</v>
      </c>
      <c r="C367" s="12" t="s">
        <v>67</v>
      </c>
      <c r="D367" s="10" t="n">
        <v>7</v>
      </c>
      <c r="E367" s="10" t="n">
        <v>8</v>
      </c>
      <c r="F367" s="10" t="n">
        <v>2517.5</v>
      </c>
      <c r="G367" s="10" t="n">
        <v>114.1</v>
      </c>
      <c r="H367" s="10" t="n">
        <v>2403.4</v>
      </c>
      <c r="I367" s="10" t="n">
        <v>1605.28</v>
      </c>
      <c r="J367" s="10" t="n">
        <v>798.12</v>
      </c>
    </row>
    <row r="368" customFormat="false" ht="15" hidden="false" customHeight="false" outlineLevel="0" collapsed="false">
      <c r="A368" s="11" t="n">
        <v>45717</v>
      </c>
      <c r="B368" s="12" t="s">
        <v>80</v>
      </c>
      <c r="C368" s="12" t="s">
        <v>68</v>
      </c>
      <c r="D368" s="10" t="n">
        <v>58</v>
      </c>
      <c r="E368" s="10" t="n">
        <v>93</v>
      </c>
      <c r="F368" s="10" t="n">
        <v>34378.45</v>
      </c>
      <c r="G368" s="10" t="n">
        <v>1786.58</v>
      </c>
      <c r="H368" s="10" t="n">
        <v>32591.88</v>
      </c>
      <c r="I368" s="10" t="n">
        <v>22056.09</v>
      </c>
      <c r="J368" s="10" t="n">
        <v>10535.8</v>
      </c>
    </row>
    <row r="369" customFormat="false" ht="15" hidden="false" customHeight="false" outlineLevel="0" collapsed="false">
      <c r="A369" s="11" t="n">
        <v>45717</v>
      </c>
      <c r="B369" s="12" t="s">
        <v>80</v>
      </c>
      <c r="C369" s="12" t="s">
        <v>69</v>
      </c>
      <c r="D369" s="10" t="n">
        <v>31</v>
      </c>
      <c r="E369" s="10" t="n">
        <v>51</v>
      </c>
      <c r="F369" s="10" t="n">
        <v>19571.5</v>
      </c>
      <c r="G369" s="10" t="n">
        <v>834.22</v>
      </c>
      <c r="H369" s="10" t="n">
        <v>18737.27</v>
      </c>
      <c r="I369" s="10" t="n">
        <v>12637.37</v>
      </c>
      <c r="J369" s="10" t="n">
        <v>6099.91</v>
      </c>
    </row>
    <row r="370" customFormat="false" ht="15" hidden="false" customHeight="false" outlineLevel="0" collapsed="false">
      <c r="A370" s="11" t="n">
        <v>45717</v>
      </c>
      <c r="B370" s="12" t="s">
        <v>80</v>
      </c>
      <c r="C370" s="12" t="s">
        <v>70</v>
      </c>
      <c r="D370" s="10" t="n">
        <v>29</v>
      </c>
      <c r="E370" s="10" t="n">
        <v>44</v>
      </c>
      <c r="F370" s="10" t="n">
        <v>16533.5</v>
      </c>
      <c r="G370" s="10" t="n">
        <v>759.02</v>
      </c>
      <c r="H370" s="10" t="n">
        <v>15774.48</v>
      </c>
      <c r="I370" s="10" t="n">
        <v>10505.77</v>
      </c>
      <c r="J370" s="10" t="n">
        <v>5268.72</v>
      </c>
    </row>
    <row r="371" customFormat="false" ht="15" hidden="false" customHeight="false" outlineLevel="0" collapsed="false">
      <c r="A371" s="11" t="n">
        <v>45717</v>
      </c>
      <c r="B371" s="12" t="s">
        <v>80</v>
      </c>
      <c r="C371" s="12" t="s">
        <v>71</v>
      </c>
      <c r="D371" s="10" t="n">
        <v>107</v>
      </c>
      <c r="E371" s="10" t="n">
        <v>167</v>
      </c>
      <c r="F371" s="10" t="n">
        <v>65696</v>
      </c>
      <c r="G371" s="10" t="n">
        <v>3959.55</v>
      </c>
      <c r="H371" s="10" t="n">
        <v>61736.44</v>
      </c>
      <c r="I371" s="10" t="n">
        <v>41588.97</v>
      </c>
      <c r="J371" s="10" t="n">
        <v>20147.47</v>
      </c>
    </row>
    <row r="372" customFormat="false" ht="15" hidden="false" customHeight="false" outlineLevel="0" collapsed="false">
      <c r="A372" s="11" t="n">
        <v>45717</v>
      </c>
      <c r="B372" s="12" t="s">
        <v>80</v>
      </c>
      <c r="C372" s="12" t="s">
        <v>72</v>
      </c>
      <c r="D372" s="10" t="n">
        <v>13</v>
      </c>
      <c r="E372" s="10" t="n">
        <v>20</v>
      </c>
      <c r="F372" s="10" t="n">
        <v>7370.65</v>
      </c>
      <c r="G372" s="10" t="n">
        <v>408.76</v>
      </c>
      <c r="H372" s="10" t="n">
        <v>6961.89</v>
      </c>
      <c r="I372" s="10" t="n">
        <v>4787.13</v>
      </c>
      <c r="J372" s="10" t="n">
        <v>2174.76</v>
      </c>
    </row>
    <row r="373" customFormat="false" ht="15" hidden="false" customHeight="false" outlineLevel="0" collapsed="false">
      <c r="A373" s="11" t="n">
        <v>45717</v>
      </c>
      <c r="B373" s="12" t="s">
        <v>80</v>
      </c>
      <c r="C373" s="12" t="s">
        <v>73</v>
      </c>
      <c r="D373" s="10" t="n">
        <v>15</v>
      </c>
      <c r="E373" s="10" t="n">
        <v>25</v>
      </c>
      <c r="F373" s="10" t="n">
        <v>9470.85</v>
      </c>
      <c r="G373" s="10" t="n">
        <v>289.65</v>
      </c>
      <c r="H373" s="10" t="n">
        <v>9181.2</v>
      </c>
      <c r="I373" s="10" t="n">
        <v>6117.23</v>
      </c>
      <c r="J373" s="10" t="n">
        <v>3063.97</v>
      </c>
    </row>
    <row r="374" customFormat="false" ht="15" hidden="false" customHeight="false" outlineLevel="0" collapsed="false">
      <c r="A374" s="11" t="n">
        <v>45717</v>
      </c>
      <c r="B374" s="12" t="s">
        <v>80</v>
      </c>
      <c r="C374" s="12" t="s">
        <v>74</v>
      </c>
      <c r="D374" s="10" t="n">
        <v>38</v>
      </c>
      <c r="E374" s="10" t="n">
        <v>57</v>
      </c>
      <c r="F374" s="10" t="n">
        <v>21733</v>
      </c>
      <c r="G374" s="10" t="n">
        <v>930.98</v>
      </c>
      <c r="H374" s="10" t="n">
        <v>20802.03</v>
      </c>
      <c r="I374" s="10" t="n">
        <v>13885.32</v>
      </c>
      <c r="J374" s="10" t="n">
        <v>6916.71</v>
      </c>
    </row>
    <row r="375" customFormat="false" ht="15" hidden="false" customHeight="false" outlineLevel="0" collapsed="false">
      <c r="A375" s="11" t="n">
        <v>45717</v>
      </c>
      <c r="B375" s="12" t="s">
        <v>80</v>
      </c>
      <c r="C375" s="12" t="s">
        <v>75</v>
      </c>
      <c r="D375" s="10" t="n">
        <v>52</v>
      </c>
      <c r="E375" s="10" t="n">
        <v>92</v>
      </c>
      <c r="F375" s="10" t="n">
        <v>36620.7</v>
      </c>
      <c r="G375" s="10" t="n">
        <v>2168.11</v>
      </c>
      <c r="H375" s="10" t="n">
        <v>34452.58</v>
      </c>
      <c r="I375" s="10" t="n">
        <v>23074.58</v>
      </c>
      <c r="J375" s="10" t="n">
        <v>11378</v>
      </c>
    </row>
    <row r="376" customFormat="false" ht="15" hidden="false" customHeight="false" outlineLevel="0" collapsed="false">
      <c r="A376" s="11" t="n">
        <v>45717</v>
      </c>
      <c r="B376" s="12" t="s">
        <v>80</v>
      </c>
      <c r="C376" s="12" t="s">
        <v>76</v>
      </c>
      <c r="D376" s="10" t="n">
        <v>29</v>
      </c>
      <c r="E376" s="10" t="n">
        <v>51</v>
      </c>
      <c r="F376" s="10" t="n">
        <v>20351.75</v>
      </c>
      <c r="G376" s="10" t="n">
        <v>1415.91</v>
      </c>
      <c r="H376" s="10" t="n">
        <v>18935.84</v>
      </c>
      <c r="I376" s="10" t="n">
        <v>12747.27</v>
      </c>
      <c r="J376" s="10" t="n">
        <v>6188.57</v>
      </c>
    </row>
    <row r="377" customFormat="false" ht="15" hidden="false" customHeight="false" outlineLevel="0" collapsed="false">
      <c r="A377" s="11" t="n">
        <v>45717</v>
      </c>
      <c r="B377" s="12" t="s">
        <v>80</v>
      </c>
      <c r="C377" s="12" t="s">
        <v>77</v>
      </c>
      <c r="D377" s="10" t="n">
        <v>59</v>
      </c>
      <c r="E377" s="10" t="n">
        <v>100</v>
      </c>
      <c r="F377" s="10" t="n">
        <v>36030.5</v>
      </c>
      <c r="G377" s="10" t="n">
        <v>2103.17</v>
      </c>
      <c r="H377" s="10" t="n">
        <v>33927.34</v>
      </c>
      <c r="I377" s="10" t="n">
        <v>23235.31</v>
      </c>
      <c r="J377" s="10" t="n">
        <v>10692.02</v>
      </c>
    </row>
    <row r="378" customFormat="false" ht="15" hidden="false" customHeight="false" outlineLevel="0" collapsed="false">
      <c r="A378" s="11" t="n">
        <v>45717</v>
      </c>
      <c r="B378" s="12" t="s">
        <v>80</v>
      </c>
      <c r="C378" s="12" t="s">
        <v>78</v>
      </c>
      <c r="D378" s="10" t="n">
        <v>11</v>
      </c>
      <c r="E378" s="10" t="n">
        <v>24</v>
      </c>
      <c r="F378" s="10" t="n">
        <v>6737.3</v>
      </c>
      <c r="G378" s="10" t="n">
        <v>210.32</v>
      </c>
      <c r="H378" s="10" t="n">
        <v>6526.99</v>
      </c>
      <c r="I378" s="10" t="n">
        <v>4312.89</v>
      </c>
      <c r="J378" s="10" t="n">
        <v>2214.1</v>
      </c>
    </row>
    <row r="379" customFormat="false" ht="15" hidden="false" customHeight="false" outlineLevel="0" collapsed="false">
      <c r="A379" s="11" t="n">
        <v>45717</v>
      </c>
      <c r="B379" s="12" t="s">
        <v>80</v>
      </c>
      <c r="C379" s="12" t="s">
        <v>79</v>
      </c>
      <c r="D379" s="10" t="n">
        <v>23</v>
      </c>
      <c r="E379" s="10" t="n">
        <v>34</v>
      </c>
      <c r="F379" s="10" t="n">
        <v>13063.6</v>
      </c>
      <c r="G379" s="10" t="n">
        <v>942.77</v>
      </c>
      <c r="H379" s="10" t="n">
        <v>12120.82</v>
      </c>
      <c r="I379" s="10" t="n">
        <v>8475.37</v>
      </c>
      <c r="J379" s="10" t="n">
        <v>3645.46</v>
      </c>
    </row>
    <row r="380" customFormat="false" ht="15" hidden="false" customHeight="false" outlineLevel="0" collapsed="false">
      <c r="A380" s="11" t="n">
        <v>45717</v>
      </c>
      <c r="B380" s="12" t="s">
        <v>81</v>
      </c>
      <c r="C380" s="12" t="s">
        <v>59</v>
      </c>
      <c r="D380" s="10" t="n">
        <v>16</v>
      </c>
      <c r="E380" s="10" t="n">
        <v>18</v>
      </c>
      <c r="F380" s="10" t="n">
        <v>202105</v>
      </c>
      <c r="G380" s="10" t="n">
        <v>12241.9</v>
      </c>
      <c r="H380" s="10" t="n">
        <v>189863.11</v>
      </c>
      <c r="I380" s="10" t="n">
        <v>167007.67</v>
      </c>
      <c r="J380" s="10" t="n">
        <v>22855.44</v>
      </c>
    </row>
    <row r="381" customFormat="false" ht="15" hidden="false" customHeight="false" outlineLevel="0" collapsed="false">
      <c r="A381" s="11" t="n">
        <v>45717</v>
      </c>
      <c r="B381" s="12" t="s">
        <v>81</v>
      </c>
      <c r="C381" s="12" t="s">
        <v>60</v>
      </c>
      <c r="D381" s="10" t="n">
        <v>26</v>
      </c>
      <c r="E381" s="10" t="n">
        <v>26</v>
      </c>
      <c r="F381" s="10" t="n">
        <v>522103.1</v>
      </c>
      <c r="G381" s="10" t="n">
        <v>42049.96</v>
      </c>
      <c r="H381" s="10" t="n">
        <v>480053.15</v>
      </c>
      <c r="I381" s="10" t="n">
        <v>437011.53</v>
      </c>
      <c r="J381" s="10" t="n">
        <v>43041.61</v>
      </c>
    </row>
    <row r="382" customFormat="false" ht="15" hidden="false" customHeight="false" outlineLevel="0" collapsed="false">
      <c r="A382" s="11" t="n">
        <v>45717</v>
      </c>
      <c r="B382" s="12" t="s">
        <v>81</v>
      </c>
      <c r="C382" s="12" t="s">
        <v>61</v>
      </c>
      <c r="D382" s="10" t="n">
        <v>13</v>
      </c>
      <c r="E382" s="10" t="n">
        <v>13</v>
      </c>
      <c r="F382" s="10" t="n">
        <v>208733.35</v>
      </c>
      <c r="G382" s="10" t="n">
        <v>7688.07</v>
      </c>
      <c r="H382" s="10" t="n">
        <v>201045.28</v>
      </c>
      <c r="I382" s="10" t="n">
        <v>166875.39</v>
      </c>
      <c r="J382" s="10" t="n">
        <v>34169.89</v>
      </c>
    </row>
    <row r="383" customFormat="false" ht="15" hidden="false" customHeight="false" outlineLevel="0" collapsed="false">
      <c r="A383" s="11" t="n">
        <v>45717</v>
      </c>
      <c r="B383" s="12" t="s">
        <v>81</v>
      </c>
      <c r="C383" s="12" t="s">
        <v>62</v>
      </c>
      <c r="D383" s="10" t="n">
        <v>112</v>
      </c>
      <c r="E383" s="10" t="n">
        <v>120</v>
      </c>
      <c r="F383" s="10" t="n">
        <v>1757913.65</v>
      </c>
      <c r="G383" s="10" t="n">
        <v>135109.29</v>
      </c>
      <c r="H383" s="10" t="n">
        <v>1622804.36</v>
      </c>
      <c r="I383" s="10" t="n">
        <v>1471652.67</v>
      </c>
      <c r="J383" s="10" t="n">
        <v>151151.7</v>
      </c>
    </row>
    <row r="384" customFormat="false" ht="15" hidden="false" customHeight="false" outlineLevel="0" collapsed="false">
      <c r="A384" s="11" t="n">
        <v>45717</v>
      </c>
      <c r="B384" s="12" t="s">
        <v>81</v>
      </c>
      <c r="C384" s="12" t="s">
        <v>63</v>
      </c>
      <c r="D384" s="10" t="n">
        <v>6</v>
      </c>
      <c r="E384" s="10" t="n">
        <v>6</v>
      </c>
      <c r="F384" s="10" t="n">
        <v>75104</v>
      </c>
      <c r="G384" s="10" t="n">
        <v>206.4</v>
      </c>
      <c r="H384" s="10" t="n">
        <v>74897.6</v>
      </c>
      <c r="I384" s="10" t="n">
        <v>66153.54</v>
      </c>
      <c r="J384" s="10" t="n">
        <v>8744.06</v>
      </c>
    </row>
    <row r="385" customFormat="false" ht="15" hidden="false" customHeight="false" outlineLevel="0" collapsed="false">
      <c r="A385" s="11" t="n">
        <v>45717</v>
      </c>
      <c r="B385" s="12" t="s">
        <v>81</v>
      </c>
      <c r="C385" s="12" t="s">
        <v>64</v>
      </c>
      <c r="D385" s="10" t="n">
        <v>77</v>
      </c>
      <c r="E385" s="10" t="n">
        <v>84</v>
      </c>
      <c r="F385" s="10" t="n">
        <v>1312091.8</v>
      </c>
      <c r="G385" s="10" t="n">
        <v>118139.16</v>
      </c>
      <c r="H385" s="10" t="n">
        <v>1193952.65</v>
      </c>
      <c r="I385" s="10" t="n">
        <v>1090157.25</v>
      </c>
      <c r="J385" s="10" t="n">
        <v>103795.41</v>
      </c>
    </row>
    <row r="386" customFormat="false" ht="15" hidden="false" customHeight="false" outlineLevel="0" collapsed="false">
      <c r="A386" s="11" t="n">
        <v>45717</v>
      </c>
      <c r="B386" s="12" t="s">
        <v>81</v>
      </c>
      <c r="C386" s="12" t="s">
        <v>65</v>
      </c>
      <c r="D386" s="10" t="n">
        <v>46</v>
      </c>
      <c r="E386" s="10" t="n">
        <v>49</v>
      </c>
      <c r="F386" s="10" t="n">
        <v>778294.5</v>
      </c>
      <c r="G386" s="10" t="n">
        <v>51388.42</v>
      </c>
      <c r="H386" s="10" t="n">
        <v>726906.07</v>
      </c>
      <c r="I386" s="10" t="n">
        <v>659488.79</v>
      </c>
      <c r="J386" s="10" t="n">
        <v>67417.29</v>
      </c>
    </row>
    <row r="387" customFormat="false" ht="15" hidden="false" customHeight="false" outlineLevel="0" collapsed="false">
      <c r="A387" s="11" t="n">
        <v>45717</v>
      </c>
      <c r="B387" s="12" t="s">
        <v>81</v>
      </c>
      <c r="C387" s="12" t="s">
        <v>66</v>
      </c>
      <c r="D387" s="10" t="n">
        <v>8</v>
      </c>
      <c r="E387" s="10" t="n">
        <v>8</v>
      </c>
      <c r="F387" s="10" t="n">
        <v>77087.15</v>
      </c>
      <c r="G387" s="10" t="n">
        <v>6701.49</v>
      </c>
      <c r="H387" s="10" t="n">
        <v>70385.67</v>
      </c>
      <c r="I387" s="10" t="n">
        <v>65281.84</v>
      </c>
      <c r="J387" s="10" t="n">
        <v>5103.83</v>
      </c>
    </row>
    <row r="388" customFormat="false" ht="15" hidden="false" customHeight="false" outlineLevel="0" collapsed="false">
      <c r="A388" s="11" t="n">
        <v>45717</v>
      </c>
      <c r="B388" s="12" t="s">
        <v>81</v>
      </c>
      <c r="C388" s="12" t="s">
        <v>67</v>
      </c>
      <c r="D388" s="10" t="n">
        <v>5</v>
      </c>
      <c r="E388" s="10" t="n">
        <v>5</v>
      </c>
      <c r="F388" s="10" t="n">
        <v>49305.45</v>
      </c>
      <c r="G388" s="10" t="n">
        <v>4982.17</v>
      </c>
      <c r="H388" s="10" t="n">
        <v>44323.28</v>
      </c>
      <c r="I388" s="10" t="n">
        <v>43983.16</v>
      </c>
      <c r="J388" s="10" t="n">
        <v>340.12</v>
      </c>
    </row>
    <row r="389" customFormat="false" ht="15" hidden="false" customHeight="false" outlineLevel="0" collapsed="false">
      <c r="A389" s="11" t="n">
        <v>45717</v>
      </c>
      <c r="B389" s="12" t="s">
        <v>81</v>
      </c>
      <c r="C389" s="12" t="s">
        <v>68</v>
      </c>
      <c r="D389" s="10" t="n">
        <v>124</v>
      </c>
      <c r="E389" s="10" t="n">
        <v>148</v>
      </c>
      <c r="F389" s="10" t="n">
        <v>2179848.75</v>
      </c>
      <c r="G389" s="10" t="n">
        <v>155009.19</v>
      </c>
      <c r="H389" s="10" t="n">
        <v>2024839.54</v>
      </c>
      <c r="I389" s="10" t="n">
        <v>1821634.87</v>
      </c>
      <c r="J389" s="10" t="n">
        <v>203204.68</v>
      </c>
    </row>
    <row r="390" customFormat="false" ht="15" hidden="false" customHeight="false" outlineLevel="0" collapsed="false">
      <c r="A390" s="11" t="n">
        <v>45717</v>
      </c>
      <c r="B390" s="12" t="s">
        <v>81</v>
      </c>
      <c r="C390" s="12" t="s">
        <v>69</v>
      </c>
      <c r="D390" s="10" t="n">
        <v>61</v>
      </c>
      <c r="E390" s="10" t="n">
        <v>63</v>
      </c>
      <c r="F390" s="10" t="n">
        <v>898136.05</v>
      </c>
      <c r="G390" s="10" t="n">
        <v>74468.45</v>
      </c>
      <c r="H390" s="10" t="n">
        <v>823667.6</v>
      </c>
      <c r="I390" s="10" t="n">
        <v>746624.42</v>
      </c>
      <c r="J390" s="10" t="n">
        <v>77043.18</v>
      </c>
    </row>
    <row r="391" customFormat="false" ht="15" hidden="false" customHeight="false" outlineLevel="0" collapsed="false">
      <c r="A391" s="11" t="n">
        <v>45717</v>
      </c>
      <c r="B391" s="12" t="s">
        <v>81</v>
      </c>
      <c r="C391" s="12" t="s">
        <v>70</v>
      </c>
      <c r="D391" s="10" t="n">
        <v>49</v>
      </c>
      <c r="E391" s="10" t="n">
        <v>51</v>
      </c>
      <c r="F391" s="10" t="n">
        <v>838506.55</v>
      </c>
      <c r="G391" s="10" t="n">
        <v>68994.03</v>
      </c>
      <c r="H391" s="10" t="n">
        <v>769512.52</v>
      </c>
      <c r="I391" s="10" t="n">
        <v>705744.07</v>
      </c>
      <c r="J391" s="10" t="n">
        <v>63768.45</v>
      </c>
    </row>
    <row r="392" customFormat="false" ht="15" hidden="false" customHeight="false" outlineLevel="0" collapsed="false">
      <c r="A392" s="11" t="n">
        <v>45717</v>
      </c>
      <c r="B392" s="12" t="s">
        <v>81</v>
      </c>
      <c r="C392" s="12" t="s">
        <v>71</v>
      </c>
      <c r="D392" s="10" t="n">
        <v>171</v>
      </c>
      <c r="E392" s="10" t="n">
        <v>188</v>
      </c>
      <c r="F392" s="10" t="n">
        <v>2725841.55</v>
      </c>
      <c r="G392" s="10" t="n">
        <v>181468.26</v>
      </c>
      <c r="H392" s="10" t="n">
        <v>2544373.32</v>
      </c>
      <c r="I392" s="10" t="n">
        <v>2290105.96</v>
      </c>
      <c r="J392" s="10" t="n">
        <v>254267.34</v>
      </c>
    </row>
    <row r="393" customFormat="false" ht="15" hidden="false" customHeight="false" outlineLevel="0" collapsed="false">
      <c r="A393" s="11" t="n">
        <v>45717</v>
      </c>
      <c r="B393" s="12" t="s">
        <v>81</v>
      </c>
      <c r="C393" s="12" t="s">
        <v>72</v>
      </c>
      <c r="D393" s="10" t="n">
        <v>20</v>
      </c>
      <c r="E393" s="10" t="n">
        <v>21</v>
      </c>
      <c r="F393" s="10" t="n">
        <v>201536.4</v>
      </c>
      <c r="G393" s="10" t="n">
        <v>28001.55</v>
      </c>
      <c r="H393" s="10" t="n">
        <v>173534.85</v>
      </c>
      <c r="I393" s="10" t="n">
        <v>170226.06</v>
      </c>
      <c r="J393" s="10" t="n">
        <v>3308.8</v>
      </c>
    </row>
    <row r="394" customFormat="false" ht="15" hidden="false" customHeight="false" outlineLevel="0" collapsed="false">
      <c r="A394" s="11" t="n">
        <v>45717</v>
      </c>
      <c r="B394" s="12" t="s">
        <v>81</v>
      </c>
      <c r="C394" s="12" t="s">
        <v>73</v>
      </c>
      <c r="D394" s="10" t="n">
        <v>20</v>
      </c>
      <c r="E394" s="10" t="n">
        <v>21</v>
      </c>
      <c r="F394" s="10" t="n">
        <v>237243</v>
      </c>
      <c r="G394" s="10" t="n">
        <v>15100.09</v>
      </c>
      <c r="H394" s="10" t="n">
        <v>222142.9</v>
      </c>
      <c r="I394" s="10" t="n">
        <v>199218.12</v>
      </c>
      <c r="J394" s="10" t="n">
        <v>22924.78</v>
      </c>
    </row>
    <row r="395" customFormat="false" ht="15" hidden="false" customHeight="false" outlineLevel="0" collapsed="false">
      <c r="A395" s="11" t="n">
        <v>45717</v>
      </c>
      <c r="B395" s="12" t="s">
        <v>81</v>
      </c>
      <c r="C395" s="12" t="s">
        <v>74</v>
      </c>
      <c r="D395" s="10" t="n">
        <v>64</v>
      </c>
      <c r="E395" s="10" t="n">
        <v>69</v>
      </c>
      <c r="F395" s="10" t="n">
        <v>1135553.9</v>
      </c>
      <c r="G395" s="10" t="n">
        <v>79488.26</v>
      </c>
      <c r="H395" s="10" t="n">
        <v>1056065.64</v>
      </c>
      <c r="I395" s="10" t="n">
        <v>936569.24</v>
      </c>
      <c r="J395" s="10" t="n">
        <v>119496.41</v>
      </c>
    </row>
    <row r="396" customFormat="false" ht="15" hidden="false" customHeight="false" outlineLevel="0" collapsed="false">
      <c r="A396" s="11" t="n">
        <v>45717</v>
      </c>
      <c r="B396" s="12" t="s">
        <v>81</v>
      </c>
      <c r="C396" s="12" t="s">
        <v>75</v>
      </c>
      <c r="D396" s="10" t="n">
        <v>70</v>
      </c>
      <c r="E396" s="10" t="n">
        <v>73</v>
      </c>
      <c r="F396" s="10" t="n">
        <v>1063471.9</v>
      </c>
      <c r="G396" s="10" t="n">
        <v>69759.62</v>
      </c>
      <c r="H396" s="10" t="n">
        <v>993712.29</v>
      </c>
      <c r="I396" s="10" t="n">
        <v>893619.02</v>
      </c>
      <c r="J396" s="10" t="n">
        <v>100093.25</v>
      </c>
    </row>
    <row r="397" customFormat="false" ht="15" hidden="false" customHeight="false" outlineLevel="0" collapsed="false">
      <c r="A397" s="11" t="n">
        <v>45717</v>
      </c>
      <c r="B397" s="12" t="s">
        <v>81</v>
      </c>
      <c r="C397" s="12" t="s">
        <v>76</v>
      </c>
      <c r="D397" s="10" t="n">
        <v>58</v>
      </c>
      <c r="E397" s="10" t="n">
        <v>65</v>
      </c>
      <c r="F397" s="10" t="n">
        <v>660021.55</v>
      </c>
      <c r="G397" s="10" t="n">
        <v>51174.46</v>
      </c>
      <c r="H397" s="10" t="n">
        <v>608847.09</v>
      </c>
      <c r="I397" s="10" t="n">
        <v>544195.16</v>
      </c>
      <c r="J397" s="10" t="n">
        <v>64651.91</v>
      </c>
    </row>
    <row r="398" customFormat="false" ht="15" hidden="false" customHeight="false" outlineLevel="0" collapsed="false">
      <c r="A398" s="11" t="n">
        <v>45717</v>
      </c>
      <c r="B398" s="12" t="s">
        <v>81</v>
      </c>
      <c r="C398" s="12" t="s">
        <v>77</v>
      </c>
      <c r="D398" s="10" t="n">
        <v>97</v>
      </c>
      <c r="E398" s="10" t="n">
        <v>103</v>
      </c>
      <c r="F398" s="10" t="n">
        <v>1400103.9</v>
      </c>
      <c r="G398" s="10" t="n">
        <v>118296.86</v>
      </c>
      <c r="H398" s="10" t="n">
        <v>1281807.07</v>
      </c>
      <c r="I398" s="10" t="n">
        <v>1165686.61</v>
      </c>
      <c r="J398" s="10" t="n">
        <v>116120.45</v>
      </c>
    </row>
    <row r="399" customFormat="false" ht="15" hidden="false" customHeight="false" outlineLevel="0" collapsed="false">
      <c r="A399" s="11" t="n">
        <v>45717</v>
      </c>
      <c r="B399" s="12" t="s">
        <v>81</v>
      </c>
      <c r="C399" s="12" t="s">
        <v>78</v>
      </c>
      <c r="D399" s="10" t="n">
        <v>17</v>
      </c>
      <c r="E399" s="10" t="n">
        <v>18</v>
      </c>
      <c r="F399" s="10" t="n">
        <v>198982</v>
      </c>
      <c r="G399" s="10" t="n">
        <v>15456.95</v>
      </c>
      <c r="H399" s="10" t="n">
        <v>183525.05</v>
      </c>
      <c r="I399" s="10" t="n">
        <v>161835.71</v>
      </c>
      <c r="J399" s="10" t="n">
        <v>21689.34</v>
      </c>
    </row>
    <row r="400" customFormat="false" ht="15" hidden="false" customHeight="false" outlineLevel="0" collapsed="false">
      <c r="A400" s="11" t="n">
        <v>45717</v>
      </c>
      <c r="B400" s="12" t="s">
        <v>81</v>
      </c>
      <c r="C400" s="12" t="s">
        <v>79</v>
      </c>
      <c r="D400" s="10" t="n">
        <v>48</v>
      </c>
      <c r="E400" s="10" t="n">
        <v>54</v>
      </c>
      <c r="F400" s="10" t="n">
        <v>607585.75</v>
      </c>
      <c r="G400" s="10" t="n">
        <v>49900.32</v>
      </c>
      <c r="H400" s="10" t="n">
        <v>557685.44</v>
      </c>
      <c r="I400" s="10" t="n">
        <v>515766.11</v>
      </c>
      <c r="J400" s="10" t="n">
        <v>41919.32</v>
      </c>
    </row>
    <row r="401" customFormat="false" ht="15" hidden="false" customHeight="false" outlineLevel="0" collapsed="false">
      <c r="A401" s="11" t="n">
        <v>45717</v>
      </c>
      <c r="B401" s="12" t="s">
        <v>82</v>
      </c>
      <c r="C401" s="12" t="s">
        <v>59</v>
      </c>
      <c r="D401" s="10" t="n">
        <v>12</v>
      </c>
      <c r="E401" s="10" t="n">
        <v>21</v>
      </c>
      <c r="F401" s="10" t="n">
        <v>28319.75</v>
      </c>
      <c r="G401" s="10" t="n">
        <v>4440.64</v>
      </c>
      <c r="H401" s="10" t="n">
        <v>23879.11</v>
      </c>
      <c r="I401" s="10" t="n">
        <v>14586.16</v>
      </c>
      <c r="J401" s="10" t="n">
        <v>9292.95</v>
      </c>
    </row>
    <row r="402" customFormat="false" ht="15" hidden="false" customHeight="false" outlineLevel="0" collapsed="false">
      <c r="A402" s="11" t="n">
        <v>45717</v>
      </c>
      <c r="B402" s="12" t="s">
        <v>82</v>
      </c>
      <c r="C402" s="12" t="s">
        <v>60</v>
      </c>
      <c r="D402" s="10" t="n">
        <v>54</v>
      </c>
      <c r="E402" s="10" t="n">
        <v>91</v>
      </c>
      <c r="F402" s="10" t="n">
        <v>124597.05</v>
      </c>
      <c r="G402" s="10" t="n">
        <v>17119.77</v>
      </c>
      <c r="H402" s="10" t="n">
        <v>107477.29</v>
      </c>
      <c r="I402" s="10" t="n">
        <v>60980.21</v>
      </c>
      <c r="J402" s="10" t="n">
        <v>46497.09</v>
      </c>
    </row>
    <row r="403" customFormat="false" ht="15" hidden="false" customHeight="false" outlineLevel="0" collapsed="false">
      <c r="A403" s="11" t="n">
        <v>45717</v>
      </c>
      <c r="B403" s="12" t="s">
        <v>82</v>
      </c>
      <c r="C403" s="12" t="s">
        <v>61</v>
      </c>
      <c r="D403" s="10" t="n">
        <v>29</v>
      </c>
      <c r="E403" s="10" t="n">
        <v>45</v>
      </c>
      <c r="F403" s="10" t="n">
        <v>74045.1</v>
      </c>
      <c r="G403" s="10" t="n">
        <v>12372.1</v>
      </c>
      <c r="H403" s="10" t="n">
        <v>61672.99</v>
      </c>
      <c r="I403" s="10" t="n">
        <v>36957.83</v>
      </c>
      <c r="J403" s="10" t="n">
        <v>24715.16</v>
      </c>
    </row>
    <row r="404" customFormat="false" ht="15" hidden="false" customHeight="false" outlineLevel="0" collapsed="false">
      <c r="A404" s="11" t="n">
        <v>45717</v>
      </c>
      <c r="B404" s="12" t="s">
        <v>82</v>
      </c>
      <c r="C404" s="12" t="s">
        <v>62</v>
      </c>
      <c r="D404" s="10" t="n">
        <v>201</v>
      </c>
      <c r="E404" s="10" t="n">
        <v>308</v>
      </c>
      <c r="F404" s="10" t="n">
        <v>414979</v>
      </c>
      <c r="G404" s="10" t="n">
        <v>77994.18</v>
      </c>
      <c r="H404" s="10" t="n">
        <v>336984.86</v>
      </c>
      <c r="I404" s="10" t="n">
        <v>209303.3</v>
      </c>
      <c r="J404" s="10" t="n">
        <v>127681.56</v>
      </c>
    </row>
    <row r="405" customFormat="false" ht="15" hidden="false" customHeight="false" outlineLevel="0" collapsed="false">
      <c r="A405" s="11" t="n">
        <v>45717</v>
      </c>
      <c r="B405" s="12" t="s">
        <v>82</v>
      </c>
      <c r="C405" s="12" t="s">
        <v>63</v>
      </c>
      <c r="D405" s="10" t="n">
        <v>17</v>
      </c>
      <c r="E405" s="10" t="n">
        <v>29</v>
      </c>
      <c r="F405" s="10" t="n">
        <v>35173.55</v>
      </c>
      <c r="G405" s="10" t="n">
        <v>4532.9</v>
      </c>
      <c r="H405" s="10" t="n">
        <v>30640.66</v>
      </c>
      <c r="I405" s="10" t="n">
        <v>17229.32</v>
      </c>
      <c r="J405" s="10" t="n">
        <v>13411.34</v>
      </c>
    </row>
    <row r="406" customFormat="false" ht="15" hidden="false" customHeight="false" outlineLevel="0" collapsed="false">
      <c r="A406" s="11" t="n">
        <v>45717</v>
      </c>
      <c r="B406" s="12" t="s">
        <v>82</v>
      </c>
      <c r="C406" s="12" t="s">
        <v>64</v>
      </c>
      <c r="D406" s="10" t="n">
        <v>123</v>
      </c>
      <c r="E406" s="10" t="n">
        <v>196</v>
      </c>
      <c r="F406" s="10" t="n">
        <v>256876.4</v>
      </c>
      <c r="G406" s="10" t="n">
        <v>40958.48</v>
      </c>
      <c r="H406" s="10" t="n">
        <v>215917.91</v>
      </c>
      <c r="I406" s="10" t="n">
        <v>128405.19</v>
      </c>
      <c r="J406" s="10" t="n">
        <v>87512.74</v>
      </c>
    </row>
    <row r="407" customFormat="false" ht="15" hidden="false" customHeight="false" outlineLevel="0" collapsed="false">
      <c r="A407" s="11" t="n">
        <v>45717</v>
      </c>
      <c r="B407" s="12" t="s">
        <v>82</v>
      </c>
      <c r="C407" s="12" t="s">
        <v>65</v>
      </c>
      <c r="D407" s="10" t="n">
        <v>64</v>
      </c>
      <c r="E407" s="10" t="n">
        <v>101</v>
      </c>
      <c r="F407" s="10" t="n">
        <v>133035.9</v>
      </c>
      <c r="G407" s="10" t="n">
        <v>13537.54</v>
      </c>
      <c r="H407" s="10" t="n">
        <v>119498.36</v>
      </c>
      <c r="I407" s="10" t="n">
        <v>67018.59</v>
      </c>
      <c r="J407" s="10" t="n">
        <v>52479.77</v>
      </c>
    </row>
    <row r="408" customFormat="false" ht="15" hidden="false" customHeight="false" outlineLevel="0" collapsed="false">
      <c r="A408" s="11" t="n">
        <v>45717</v>
      </c>
      <c r="B408" s="12" t="s">
        <v>82</v>
      </c>
      <c r="C408" s="12" t="s">
        <v>66</v>
      </c>
      <c r="D408" s="10" t="n">
        <v>9</v>
      </c>
      <c r="E408" s="10" t="n">
        <v>17</v>
      </c>
      <c r="F408" s="10" t="n">
        <v>23285.1</v>
      </c>
      <c r="G408" s="10" t="n">
        <v>4662.57</v>
      </c>
      <c r="H408" s="10" t="n">
        <v>18622.53</v>
      </c>
      <c r="I408" s="10" t="n">
        <v>11749.68</v>
      </c>
      <c r="J408" s="10" t="n">
        <v>6872.85</v>
      </c>
    </row>
    <row r="409" customFormat="false" ht="15" hidden="false" customHeight="false" outlineLevel="0" collapsed="false">
      <c r="A409" s="11" t="n">
        <v>45717</v>
      </c>
      <c r="B409" s="12" t="s">
        <v>82</v>
      </c>
      <c r="C409" s="12" t="s">
        <v>67</v>
      </c>
      <c r="D409" s="10" t="n">
        <v>16</v>
      </c>
      <c r="E409" s="10" t="n">
        <v>29</v>
      </c>
      <c r="F409" s="10" t="n">
        <v>45589.55</v>
      </c>
      <c r="G409" s="10" t="n">
        <v>7660.69</v>
      </c>
      <c r="H409" s="10" t="n">
        <v>37928.86</v>
      </c>
      <c r="I409" s="10" t="n">
        <v>22865.72</v>
      </c>
      <c r="J409" s="10" t="n">
        <v>15063.14</v>
      </c>
    </row>
    <row r="410" customFormat="false" ht="15" hidden="false" customHeight="false" outlineLevel="0" collapsed="false">
      <c r="A410" s="11" t="n">
        <v>45717</v>
      </c>
      <c r="B410" s="12" t="s">
        <v>82</v>
      </c>
      <c r="C410" s="12" t="s">
        <v>68</v>
      </c>
      <c r="D410" s="10" t="n">
        <v>136</v>
      </c>
      <c r="E410" s="10" t="n">
        <v>218</v>
      </c>
      <c r="F410" s="10" t="n">
        <v>316552.65</v>
      </c>
      <c r="G410" s="10" t="n">
        <v>53166.31</v>
      </c>
      <c r="H410" s="10" t="n">
        <v>263386.31</v>
      </c>
      <c r="I410" s="10" t="n">
        <v>158356.92</v>
      </c>
      <c r="J410" s="10" t="n">
        <v>105029.4</v>
      </c>
    </row>
    <row r="411" customFormat="false" ht="15" hidden="false" customHeight="false" outlineLevel="0" collapsed="false">
      <c r="A411" s="11" t="n">
        <v>45717</v>
      </c>
      <c r="B411" s="12" t="s">
        <v>82</v>
      </c>
      <c r="C411" s="12" t="s">
        <v>69</v>
      </c>
      <c r="D411" s="10" t="n">
        <v>89</v>
      </c>
      <c r="E411" s="10" t="n">
        <v>151</v>
      </c>
      <c r="F411" s="10" t="n">
        <v>212474.6</v>
      </c>
      <c r="G411" s="10" t="n">
        <v>36047.2</v>
      </c>
      <c r="H411" s="10" t="n">
        <v>176427.4</v>
      </c>
      <c r="I411" s="10" t="n">
        <v>105263.67</v>
      </c>
      <c r="J411" s="10" t="n">
        <v>71163.73</v>
      </c>
    </row>
    <row r="412" customFormat="false" ht="15" hidden="false" customHeight="false" outlineLevel="0" collapsed="false">
      <c r="A412" s="11" t="n">
        <v>45717</v>
      </c>
      <c r="B412" s="12" t="s">
        <v>82</v>
      </c>
      <c r="C412" s="12" t="s">
        <v>70</v>
      </c>
      <c r="D412" s="10" t="n">
        <v>73</v>
      </c>
      <c r="E412" s="10" t="n">
        <v>127</v>
      </c>
      <c r="F412" s="10" t="n">
        <v>160012.15</v>
      </c>
      <c r="G412" s="10" t="n">
        <v>26664.62</v>
      </c>
      <c r="H412" s="10" t="n">
        <v>133347.51</v>
      </c>
      <c r="I412" s="10" t="n">
        <v>78070.84</v>
      </c>
      <c r="J412" s="10" t="n">
        <v>55276.68</v>
      </c>
    </row>
    <row r="413" customFormat="false" ht="15" hidden="false" customHeight="false" outlineLevel="0" collapsed="false">
      <c r="A413" s="11" t="n">
        <v>45717</v>
      </c>
      <c r="B413" s="12" t="s">
        <v>82</v>
      </c>
      <c r="C413" s="12" t="s">
        <v>71</v>
      </c>
      <c r="D413" s="10" t="n">
        <v>251</v>
      </c>
      <c r="E413" s="10" t="n">
        <v>415</v>
      </c>
      <c r="F413" s="10" t="n">
        <v>546251.3</v>
      </c>
      <c r="G413" s="10" t="n">
        <v>100319.29</v>
      </c>
      <c r="H413" s="10" t="n">
        <v>445931.99</v>
      </c>
      <c r="I413" s="10" t="n">
        <v>271733.7</v>
      </c>
      <c r="J413" s="10" t="n">
        <v>174198.3</v>
      </c>
    </row>
    <row r="414" customFormat="false" ht="15" hidden="false" customHeight="false" outlineLevel="0" collapsed="false">
      <c r="A414" s="11" t="n">
        <v>45717</v>
      </c>
      <c r="B414" s="12" t="s">
        <v>82</v>
      </c>
      <c r="C414" s="12" t="s">
        <v>72</v>
      </c>
      <c r="D414" s="10" t="n">
        <v>26</v>
      </c>
      <c r="E414" s="10" t="n">
        <v>41</v>
      </c>
      <c r="F414" s="10" t="n">
        <v>50039.95</v>
      </c>
      <c r="G414" s="10" t="n">
        <v>9539.43</v>
      </c>
      <c r="H414" s="10" t="n">
        <v>40500.53</v>
      </c>
      <c r="I414" s="10" t="n">
        <v>25363.29</v>
      </c>
      <c r="J414" s="10" t="n">
        <v>15137.23</v>
      </c>
    </row>
    <row r="415" customFormat="false" ht="15" hidden="false" customHeight="false" outlineLevel="0" collapsed="false">
      <c r="A415" s="11" t="n">
        <v>45717</v>
      </c>
      <c r="B415" s="12" t="s">
        <v>82</v>
      </c>
      <c r="C415" s="12" t="s">
        <v>73</v>
      </c>
      <c r="D415" s="10" t="n">
        <v>36</v>
      </c>
      <c r="E415" s="10" t="n">
        <v>60</v>
      </c>
      <c r="F415" s="10" t="n">
        <v>104921.2</v>
      </c>
      <c r="G415" s="10" t="n">
        <v>16599.77</v>
      </c>
      <c r="H415" s="10" t="n">
        <v>88321.45</v>
      </c>
      <c r="I415" s="10" t="n">
        <v>52985.51</v>
      </c>
      <c r="J415" s="10" t="n">
        <v>35335.92</v>
      </c>
    </row>
    <row r="416" customFormat="false" ht="15" hidden="false" customHeight="false" outlineLevel="0" collapsed="false">
      <c r="A416" s="11" t="n">
        <v>45717</v>
      </c>
      <c r="B416" s="12" t="s">
        <v>82</v>
      </c>
      <c r="C416" s="12" t="s">
        <v>74</v>
      </c>
      <c r="D416" s="10" t="n">
        <v>90</v>
      </c>
      <c r="E416" s="10" t="n">
        <v>155</v>
      </c>
      <c r="F416" s="10" t="n">
        <v>236795.75</v>
      </c>
      <c r="G416" s="10" t="n">
        <v>41752.36</v>
      </c>
      <c r="H416" s="10" t="n">
        <v>195043.39</v>
      </c>
      <c r="I416" s="10" t="n">
        <v>116988.19</v>
      </c>
      <c r="J416" s="10" t="n">
        <v>78055.21</v>
      </c>
    </row>
    <row r="417" customFormat="false" ht="15" hidden="false" customHeight="false" outlineLevel="0" collapsed="false">
      <c r="A417" s="11" t="n">
        <v>45717</v>
      </c>
      <c r="B417" s="12" t="s">
        <v>82</v>
      </c>
      <c r="C417" s="12" t="s">
        <v>75</v>
      </c>
      <c r="D417" s="10" t="n">
        <v>133</v>
      </c>
      <c r="E417" s="10" t="n">
        <v>209</v>
      </c>
      <c r="F417" s="10" t="n">
        <v>289315.95</v>
      </c>
      <c r="G417" s="10" t="n">
        <v>44679.94</v>
      </c>
      <c r="H417" s="10" t="n">
        <v>244636.01</v>
      </c>
      <c r="I417" s="10" t="n">
        <v>141943.09</v>
      </c>
      <c r="J417" s="10" t="n">
        <v>102692.92</v>
      </c>
    </row>
    <row r="418" customFormat="false" ht="15" hidden="false" customHeight="false" outlineLevel="0" collapsed="false">
      <c r="A418" s="11" t="n">
        <v>45717</v>
      </c>
      <c r="B418" s="12" t="s">
        <v>82</v>
      </c>
      <c r="C418" s="12" t="s">
        <v>76</v>
      </c>
      <c r="D418" s="10" t="n">
        <v>106</v>
      </c>
      <c r="E418" s="10" t="n">
        <v>163</v>
      </c>
      <c r="F418" s="10" t="n">
        <v>225856.8</v>
      </c>
      <c r="G418" s="10" t="n">
        <v>38918.58</v>
      </c>
      <c r="H418" s="10" t="n">
        <v>186938.21</v>
      </c>
      <c r="I418" s="10" t="n">
        <v>112574.09</v>
      </c>
      <c r="J418" s="10" t="n">
        <v>74364.12</v>
      </c>
    </row>
    <row r="419" customFormat="false" ht="15" hidden="false" customHeight="false" outlineLevel="0" collapsed="false">
      <c r="A419" s="11" t="n">
        <v>45717</v>
      </c>
      <c r="B419" s="12" t="s">
        <v>82</v>
      </c>
      <c r="C419" s="12" t="s">
        <v>77</v>
      </c>
      <c r="D419" s="10" t="n">
        <v>150</v>
      </c>
      <c r="E419" s="10" t="n">
        <v>241</v>
      </c>
      <c r="F419" s="10" t="n">
        <v>318228.55</v>
      </c>
      <c r="G419" s="10" t="n">
        <v>51715.98</v>
      </c>
      <c r="H419" s="10" t="n">
        <v>266512.58</v>
      </c>
      <c r="I419" s="10" t="n">
        <v>156195.87</v>
      </c>
      <c r="J419" s="10" t="n">
        <v>110316.69</v>
      </c>
    </row>
    <row r="420" customFormat="false" ht="15" hidden="false" customHeight="false" outlineLevel="0" collapsed="false">
      <c r="A420" s="11" t="n">
        <v>45717</v>
      </c>
      <c r="B420" s="12" t="s">
        <v>82</v>
      </c>
      <c r="C420" s="12" t="s">
        <v>78</v>
      </c>
      <c r="D420" s="10" t="n">
        <v>20</v>
      </c>
      <c r="E420" s="10" t="n">
        <v>33</v>
      </c>
      <c r="F420" s="10" t="n">
        <v>64710.25</v>
      </c>
      <c r="G420" s="10" t="n">
        <v>10804.77</v>
      </c>
      <c r="H420" s="10" t="n">
        <v>53905.45</v>
      </c>
      <c r="I420" s="10" t="n">
        <v>32309.32</v>
      </c>
      <c r="J420" s="10" t="n">
        <v>21596.14</v>
      </c>
    </row>
    <row r="421" customFormat="false" ht="15" hidden="false" customHeight="false" outlineLevel="0" collapsed="false">
      <c r="A421" s="11" t="n">
        <v>45717</v>
      </c>
      <c r="B421" s="12" t="s">
        <v>82</v>
      </c>
      <c r="C421" s="12" t="s">
        <v>79</v>
      </c>
      <c r="D421" s="10" t="n">
        <v>92</v>
      </c>
      <c r="E421" s="10" t="n">
        <v>147</v>
      </c>
      <c r="F421" s="10" t="n">
        <v>201333.4</v>
      </c>
      <c r="G421" s="10" t="n">
        <v>37887.39</v>
      </c>
      <c r="H421" s="10" t="n">
        <v>163446.05</v>
      </c>
      <c r="I421" s="10" t="n">
        <v>100494.76</v>
      </c>
      <c r="J421" s="10" t="n">
        <v>62951.25</v>
      </c>
    </row>
    <row r="422" customFormat="false" ht="15" hidden="false" customHeight="false" outlineLevel="0" collapsed="false">
      <c r="A422" s="11" t="n">
        <v>45717</v>
      </c>
      <c r="B422" s="12" t="s">
        <v>83</v>
      </c>
      <c r="C422" s="12" t="s">
        <v>59</v>
      </c>
      <c r="D422" s="10" t="n">
        <v>11</v>
      </c>
      <c r="E422" s="10" t="n">
        <v>24</v>
      </c>
      <c r="F422" s="10" t="n">
        <v>6305.95</v>
      </c>
      <c r="G422" s="10" t="n">
        <v>110.6</v>
      </c>
      <c r="H422" s="10" t="n">
        <v>6195.35</v>
      </c>
      <c r="I422" s="10" t="n">
        <v>5318.23</v>
      </c>
      <c r="J422" s="10" t="n">
        <v>877.12</v>
      </c>
    </row>
    <row r="423" customFormat="false" ht="15" hidden="false" customHeight="false" outlineLevel="0" collapsed="false">
      <c r="A423" s="11" t="n">
        <v>45717</v>
      </c>
      <c r="B423" s="12" t="s">
        <v>83</v>
      </c>
      <c r="C423" s="12" t="s">
        <v>60</v>
      </c>
      <c r="D423" s="10" t="n">
        <v>27</v>
      </c>
      <c r="E423" s="10" t="n">
        <v>66</v>
      </c>
      <c r="F423" s="10" t="n">
        <v>23647.25</v>
      </c>
      <c r="G423" s="10" t="n">
        <v>732.52</v>
      </c>
      <c r="H423" s="10" t="n">
        <v>22914.74</v>
      </c>
      <c r="I423" s="10" t="n">
        <v>20066.97</v>
      </c>
      <c r="J423" s="10" t="n">
        <v>2847.77</v>
      </c>
    </row>
    <row r="424" customFormat="false" ht="15" hidden="false" customHeight="false" outlineLevel="0" collapsed="false">
      <c r="A424" s="11" t="n">
        <v>45717</v>
      </c>
      <c r="B424" s="12" t="s">
        <v>83</v>
      </c>
      <c r="C424" s="12" t="s">
        <v>61</v>
      </c>
      <c r="D424" s="10" t="n">
        <v>25</v>
      </c>
      <c r="E424" s="10" t="n">
        <v>54</v>
      </c>
      <c r="F424" s="10" t="n">
        <v>24177.35</v>
      </c>
      <c r="G424" s="10" t="n">
        <v>885.61</v>
      </c>
      <c r="H424" s="10" t="n">
        <v>23291.74</v>
      </c>
      <c r="I424" s="10" t="n">
        <v>20762.39</v>
      </c>
      <c r="J424" s="10" t="n">
        <v>2529.35</v>
      </c>
    </row>
    <row r="425" customFormat="false" ht="15" hidden="false" customHeight="false" outlineLevel="0" collapsed="false">
      <c r="A425" s="11" t="n">
        <v>45717</v>
      </c>
      <c r="B425" s="12" t="s">
        <v>83</v>
      </c>
      <c r="C425" s="12" t="s">
        <v>62</v>
      </c>
      <c r="D425" s="10" t="n">
        <v>137</v>
      </c>
      <c r="E425" s="10" t="n">
        <v>310</v>
      </c>
      <c r="F425" s="10" t="n">
        <v>125163.75</v>
      </c>
      <c r="G425" s="10" t="n">
        <v>4982.15</v>
      </c>
      <c r="H425" s="10" t="n">
        <v>120181.58</v>
      </c>
      <c r="I425" s="10" t="n">
        <v>106635.65</v>
      </c>
      <c r="J425" s="10" t="n">
        <v>13545.93</v>
      </c>
    </row>
    <row r="426" customFormat="false" ht="15" hidden="false" customHeight="false" outlineLevel="0" collapsed="false">
      <c r="A426" s="11" t="n">
        <v>45717</v>
      </c>
      <c r="B426" s="12" t="s">
        <v>83</v>
      </c>
      <c r="C426" s="12" t="s">
        <v>63</v>
      </c>
      <c r="D426" s="10" t="n">
        <v>16</v>
      </c>
      <c r="E426" s="10" t="n">
        <v>35</v>
      </c>
      <c r="F426" s="10" t="n">
        <v>11384.1</v>
      </c>
      <c r="G426" s="10" t="n">
        <v>395.04</v>
      </c>
      <c r="H426" s="10" t="n">
        <v>10989.06</v>
      </c>
      <c r="I426" s="10" t="n">
        <v>9670.77</v>
      </c>
      <c r="J426" s="10" t="n">
        <v>1318.29</v>
      </c>
    </row>
    <row r="427" customFormat="false" ht="15" hidden="false" customHeight="false" outlineLevel="0" collapsed="false">
      <c r="A427" s="11" t="n">
        <v>45717</v>
      </c>
      <c r="B427" s="12" t="s">
        <v>83</v>
      </c>
      <c r="C427" s="12" t="s">
        <v>64</v>
      </c>
      <c r="D427" s="10" t="n">
        <v>109</v>
      </c>
      <c r="E427" s="10" t="n">
        <v>239</v>
      </c>
      <c r="F427" s="10" t="n">
        <v>81080.2</v>
      </c>
      <c r="G427" s="10" t="n">
        <v>2418.69</v>
      </c>
      <c r="H427" s="10" t="n">
        <v>78661.5</v>
      </c>
      <c r="I427" s="10" t="n">
        <v>68571.52</v>
      </c>
      <c r="J427" s="10" t="n">
        <v>10089.98</v>
      </c>
    </row>
    <row r="428" customFormat="false" ht="15" hidden="false" customHeight="false" outlineLevel="0" collapsed="false">
      <c r="A428" s="11" t="n">
        <v>45717</v>
      </c>
      <c r="B428" s="12" t="s">
        <v>83</v>
      </c>
      <c r="C428" s="12" t="s">
        <v>65</v>
      </c>
      <c r="D428" s="10" t="n">
        <v>56</v>
      </c>
      <c r="E428" s="10" t="n">
        <v>124</v>
      </c>
      <c r="F428" s="10" t="n">
        <v>54905.75</v>
      </c>
      <c r="G428" s="10" t="n">
        <v>2060.97</v>
      </c>
      <c r="H428" s="10" t="n">
        <v>52844.79</v>
      </c>
      <c r="I428" s="10" t="n">
        <v>47107.31</v>
      </c>
      <c r="J428" s="10" t="n">
        <v>5737.48</v>
      </c>
    </row>
    <row r="429" customFormat="false" ht="15" hidden="false" customHeight="false" outlineLevel="0" collapsed="false">
      <c r="A429" s="11" t="n">
        <v>45717</v>
      </c>
      <c r="B429" s="12" t="s">
        <v>83</v>
      </c>
      <c r="C429" s="12" t="s">
        <v>66</v>
      </c>
      <c r="D429" s="10" t="n">
        <v>12</v>
      </c>
      <c r="E429" s="10" t="n">
        <v>24</v>
      </c>
      <c r="F429" s="10" t="n">
        <v>12438.35</v>
      </c>
      <c r="G429" s="10" t="n">
        <v>627.24</v>
      </c>
      <c r="H429" s="10" t="n">
        <v>11811.11</v>
      </c>
      <c r="I429" s="10" t="n">
        <v>10753.43</v>
      </c>
      <c r="J429" s="10" t="n">
        <v>1057.68</v>
      </c>
    </row>
    <row r="430" customFormat="false" ht="15" hidden="false" customHeight="false" outlineLevel="0" collapsed="false">
      <c r="A430" s="11" t="n">
        <v>45717</v>
      </c>
      <c r="B430" s="12" t="s">
        <v>83</v>
      </c>
      <c r="C430" s="12" t="s">
        <v>67</v>
      </c>
      <c r="D430" s="10" t="n">
        <v>11</v>
      </c>
      <c r="E430" s="10" t="n">
        <v>27</v>
      </c>
      <c r="F430" s="10" t="n">
        <v>5959</v>
      </c>
      <c r="G430" s="10" t="n">
        <v>405.35</v>
      </c>
      <c r="H430" s="10" t="n">
        <v>5553.65</v>
      </c>
      <c r="I430" s="10" t="n">
        <v>5200.31</v>
      </c>
      <c r="J430" s="10" t="n">
        <v>353.34</v>
      </c>
    </row>
    <row r="431" customFormat="false" ht="15" hidden="false" customHeight="false" outlineLevel="0" collapsed="false">
      <c r="A431" s="11" t="n">
        <v>45717</v>
      </c>
      <c r="B431" s="12" t="s">
        <v>83</v>
      </c>
      <c r="C431" s="12" t="s">
        <v>68</v>
      </c>
      <c r="D431" s="10" t="n">
        <v>135</v>
      </c>
      <c r="E431" s="10" t="n">
        <v>291</v>
      </c>
      <c r="F431" s="10" t="n">
        <v>106451.25</v>
      </c>
      <c r="G431" s="10" t="n">
        <v>3953.96</v>
      </c>
      <c r="H431" s="10" t="n">
        <v>102497.28</v>
      </c>
      <c r="I431" s="10" t="n">
        <v>91900.63</v>
      </c>
      <c r="J431" s="10" t="n">
        <v>10596.64</v>
      </c>
    </row>
    <row r="432" customFormat="false" ht="15" hidden="false" customHeight="false" outlineLevel="0" collapsed="false">
      <c r="A432" s="11" t="n">
        <v>45717</v>
      </c>
      <c r="B432" s="12" t="s">
        <v>83</v>
      </c>
      <c r="C432" s="12" t="s">
        <v>69</v>
      </c>
      <c r="D432" s="10" t="n">
        <v>65</v>
      </c>
      <c r="E432" s="10" t="n">
        <v>135</v>
      </c>
      <c r="F432" s="10" t="n">
        <v>45648.45</v>
      </c>
      <c r="G432" s="10" t="n">
        <v>725.93</v>
      </c>
      <c r="H432" s="10" t="n">
        <v>44922.51</v>
      </c>
      <c r="I432" s="10" t="n">
        <v>39424.78</v>
      </c>
      <c r="J432" s="10" t="n">
        <v>5497.74</v>
      </c>
    </row>
    <row r="433" customFormat="false" ht="15" hidden="false" customHeight="false" outlineLevel="0" collapsed="false">
      <c r="A433" s="11" t="n">
        <v>45717</v>
      </c>
      <c r="B433" s="12" t="s">
        <v>83</v>
      </c>
      <c r="C433" s="12" t="s">
        <v>70</v>
      </c>
      <c r="D433" s="10" t="n">
        <v>66</v>
      </c>
      <c r="E433" s="10" t="n">
        <v>154</v>
      </c>
      <c r="F433" s="10" t="n">
        <v>58505.6</v>
      </c>
      <c r="G433" s="10" t="n">
        <v>2960.08</v>
      </c>
      <c r="H433" s="10" t="n">
        <v>55545.53</v>
      </c>
      <c r="I433" s="10" t="n">
        <v>49311.87</v>
      </c>
      <c r="J433" s="10" t="n">
        <v>6233.65</v>
      </c>
    </row>
    <row r="434" customFormat="false" ht="15" hidden="false" customHeight="false" outlineLevel="0" collapsed="false">
      <c r="A434" s="11" t="n">
        <v>45717</v>
      </c>
      <c r="B434" s="12" t="s">
        <v>83</v>
      </c>
      <c r="C434" s="12" t="s">
        <v>71</v>
      </c>
      <c r="D434" s="10" t="n">
        <v>239</v>
      </c>
      <c r="E434" s="10" t="n">
        <v>534</v>
      </c>
      <c r="F434" s="10" t="n">
        <v>207880.55</v>
      </c>
      <c r="G434" s="10" t="n">
        <v>9245.07</v>
      </c>
      <c r="H434" s="10" t="n">
        <v>198635.45</v>
      </c>
      <c r="I434" s="10" t="n">
        <v>175729.05</v>
      </c>
      <c r="J434" s="10" t="n">
        <v>22906.4</v>
      </c>
    </row>
    <row r="435" customFormat="false" ht="15" hidden="false" customHeight="false" outlineLevel="0" collapsed="false">
      <c r="A435" s="11" t="n">
        <v>45717</v>
      </c>
      <c r="B435" s="12" t="s">
        <v>83</v>
      </c>
      <c r="C435" s="12" t="s">
        <v>72</v>
      </c>
      <c r="D435" s="10" t="n">
        <v>37</v>
      </c>
      <c r="E435" s="10" t="n">
        <v>77</v>
      </c>
      <c r="F435" s="10" t="n">
        <v>29512.2</v>
      </c>
      <c r="G435" s="10" t="n">
        <v>1247.69</v>
      </c>
      <c r="H435" s="10" t="n">
        <v>28264.53</v>
      </c>
      <c r="I435" s="10" t="n">
        <v>24708.56</v>
      </c>
      <c r="J435" s="10" t="n">
        <v>3555.97</v>
      </c>
    </row>
    <row r="436" customFormat="false" ht="15" hidden="false" customHeight="false" outlineLevel="0" collapsed="false">
      <c r="A436" s="11" t="n">
        <v>45717</v>
      </c>
      <c r="B436" s="12" t="s">
        <v>83</v>
      </c>
      <c r="C436" s="12" t="s">
        <v>73</v>
      </c>
      <c r="D436" s="10" t="n">
        <v>42</v>
      </c>
      <c r="E436" s="10" t="n">
        <v>78</v>
      </c>
      <c r="F436" s="10" t="n">
        <v>31064.2</v>
      </c>
      <c r="G436" s="10" t="n">
        <v>1842.21</v>
      </c>
      <c r="H436" s="10" t="n">
        <v>29221.99</v>
      </c>
      <c r="I436" s="10" t="n">
        <v>26450.79</v>
      </c>
      <c r="J436" s="10" t="n">
        <v>2771.2</v>
      </c>
    </row>
    <row r="437" customFormat="false" ht="15" hidden="false" customHeight="false" outlineLevel="0" collapsed="false">
      <c r="A437" s="11" t="n">
        <v>45717</v>
      </c>
      <c r="B437" s="12" t="s">
        <v>83</v>
      </c>
      <c r="C437" s="12" t="s">
        <v>74</v>
      </c>
      <c r="D437" s="10" t="n">
        <v>86</v>
      </c>
      <c r="E437" s="10" t="n">
        <v>207</v>
      </c>
      <c r="F437" s="10" t="n">
        <v>87478.25</v>
      </c>
      <c r="G437" s="10" t="n">
        <v>4399.92</v>
      </c>
      <c r="H437" s="10" t="n">
        <v>83078.33</v>
      </c>
      <c r="I437" s="10" t="n">
        <v>74611.76</v>
      </c>
      <c r="J437" s="10" t="n">
        <v>8466.57</v>
      </c>
    </row>
    <row r="438" customFormat="false" ht="15" hidden="false" customHeight="false" outlineLevel="0" collapsed="false">
      <c r="A438" s="11" t="n">
        <v>45717</v>
      </c>
      <c r="B438" s="12" t="s">
        <v>83</v>
      </c>
      <c r="C438" s="12" t="s">
        <v>75</v>
      </c>
      <c r="D438" s="10" t="n">
        <v>92</v>
      </c>
      <c r="E438" s="10" t="n">
        <v>180</v>
      </c>
      <c r="F438" s="10" t="n">
        <v>71413.95</v>
      </c>
      <c r="G438" s="10" t="n">
        <v>2812.3</v>
      </c>
      <c r="H438" s="10" t="n">
        <v>68601.65</v>
      </c>
      <c r="I438" s="10" t="n">
        <v>60918.08</v>
      </c>
      <c r="J438" s="10" t="n">
        <v>7683.56</v>
      </c>
    </row>
    <row r="439" customFormat="false" ht="15" hidden="false" customHeight="false" outlineLevel="0" collapsed="false">
      <c r="A439" s="11" t="n">
        <v>45717</v>
      </c>
      <c r="B439" s="12" t="s">
        <v>83</v>
      </c>
      <c r="C439" s="12" t="s">
        <v>76</v>
      </c>
      <c r="D439" s="10" t="n">
        <v>98</v>
      </c>
      <c r="E439" s="10" t="n">
        <v>235</v>
      </c>
      <c r="F439" s="10" t="n">
        <v>89235.6</v>
      </c>
      <c r="G439" s="10" t="n">
        <v>3260.17</v>
      </c>
      <c r="H439" s="10" t="n">
        <v>85975.44</v>
      </c>
      <c r="I439" s="10" t="n">
        <v>75626.71</v>
      </c>
      <c r="J439" s="10" t="n">
        <v>10348.73</v>
      </c>
    </row>
    <row r="440" customFormat="false" ht="15" hidden="false" customHeight="false" outlineLevel="0" collapsed="false">
      <c r="A440" s="11" t="n">
        <v>45717</v>
      </c>
      <c r="B440" s="12" t="s">
        <v>83</v>
      </c>
      <c r="C440" s="12" t="s">
        <v>77</v>
      </c>
      <c r="D440" s="10" t="n">
        <v>131</v>
      </c>
      <c r="E440" s="10" t="n">
        <v>282</v>
      </c>
      <c r="F440" s="10" t="n">
        <v>103256.4</v>
      </c>
      <c r="G440" s="10" t="n">
        <v>2901.76</v>
      </c>
      <c r="H440" s="10" t="n">
        <v>100354.63</v>
      </c>
      <c r="I440" s="10" t="n">
        <v>87547.67</v>
      </c>
      <c r="J440" s="10" t="n">
        <v>12806.96</v>
      </c>
    </row>
    <row r="441" customFormat="false" ht="15" hidden="false" customHeight="false" outlineLevel="0" collapsed="false">
      <c r="A441" s="11" t="n">
        <v>45717</v>
      </c>
      <c r="B441" s="12" t="s">
        <v>83</v>
      </c>
      <c r="C441" s="12" t="s">
        <v>78</v>
      </c>
      <c r="D441" s="10" t="n">
        <v>16</v>
      </c>
      <c r="E441" s="10" t="n">
        <v>44</v>
      </c>
      <c r="F441" s="10" t="n">
        <v>16555.85</v>
      </c>
      <c r="G441" s="10" t="n">
        <v>573.66</v>
      </c>
      <c r="H441" s="10" t="n">
        <v>15982.19</v>
      </c>
      <c r="I441" s="10" t="n">
        <v>14109.95</v>
      </c>
      <c r="J441" s="10" t="n">
        <v>1872.24</v>
      </c>
    </row>
    <row r="442" customFormat="false" ht="15" hidden="false" customHeight="false" outlineLevel="0" collapsed="false">
      <c r="A442" s="11" t="n">
        <v>45717</v>
      </c>
      <c r="B442" s="12" t="s">
        <v>83</v>
      </c>
      <c r="C442" s="12" t="s">
        <v>79</v>
      </c>
      <c r="D442" s="10" t="n">
        <v>77</v>
      </c>
      <c r="E442" s="10" t="n">
        <v>178</v>
      </c>
      <c r="F442" s="10" t="n">
        <v>66964.65</v>
      </c>
      <c r="G442" s="10" t="n">
        <v>2038.74</v>
      </c>
      <c r="H442" s="10" t="n">
        <v>64925.92</v>
      </c>
      <c r="I442" s="10" t="n">
        <v>57493.71</v>
      </c>
      <c r="J442" s="10" t="n">
        <v>7432.21</v>
      </c>
    </row>
    <row r="443" customFormat="false" ht="15" hidden="false" customHeight="false" outlineLevel="0" collapsed="false">
      <c r="A443" s="11" t="n">
        <v>45717</v>
      </c>
      <c r="B443" s="12" t="s">
        <v>84</v>
      </c>
      <c r="C443" s="12" t="s">
        <v>59</v>
      </c>
      <c r="D443" s="10" t="n">
        <v>12</v>
      </c>
      <c r="E443" s="10" t="n">
        <v>19</v>
      </c>
      <c r="F443" s="10" t="n">
        <v>118209.7</v>
      </c>
      <c r="G443" s="10" t="n">
        <v>11187.11</v>
      </c>
      <c r="H443" s="10" t="n">
        <v>107022.58</v>
      </c>
      <c r="I443" s="10" t="n">
        <v>79143.01</v>
      </c>
      <c r="J443" s="10" t="n">
        <v>27879.57</v>
      </c>
    </row>
    <row r="444" customFormat="false" ht="15" hidden="false" customHeight="false" outlineLevel="0" collapsed="false">
      <c r="A444" s="11" t="n">
        <v>45717</v>
      </c>
      <c r="B444" s="12" t="s">
        <v>84</v>
      </c>
      <c r="C444" s="12" t="s">
        <v>60</v>
      </c>
      <c r="D444" s="10" t="n">
        <v>43</v>
      </c>
      <c r="E444" s="10" t="n">
        <v>66</v>
      </c>
      <c r="F444" s="10" t="n">
        <v>208106.35</v>
      </c>
      <c r="G444" s="10" t="n">
        <v>24328.28</v>
      </c>
      <c r="H444" s="10" t="n">
        <v>183778.07</v>
      </c>
      <c r="I444" s="10" t="n">
        <v>141680.86</v>
      </c>
      <c r="J444" s="10" t="n">
        <v>42097.21</v>
      </c>
    </row>
    <row r="445" customFormat="false" ht="15" hidden="false" customHeight="false" outlineLevel="0" collapsed="false">
      <c r="A445" s="11" t="n">
        <v>45717</v>
      </c>
      <c r="B445" s="12" t="s">
        <v>84</v>
      </c>
      <c r="C445" s="12" t="s">
        <v>61</v>
      </c>
      <c r="D445" s="10" t="n">
        <v>20</v>
      </c>
      <c r="E445" s="10" t="n">
        <v>28</v>
      </c>
      <c r="F445" s="10" t="n">
        <v>86870.5</v>
      </c>
      <c r="G445" s="10" t="n">
        <v>16159.61</v>
      </c>
      <c r="H445" s="10" t="n">
        <v>70710.88</v>
      </c>
      <c r="I445" s="10" t="n">
        <v>58218.02</v>
      </c>
      <c r="J445" s="10" t="n">
        <v>12492.86</v>
      </c>
    </row>
    <row r="446" customFormat="false" ht="15" hidden="false" customHeight="false" outlineLevel="0" collapsed="false">
      <c r="A446" s="11" t="n">
        <v>45717</v>
      </c>
      <c r="B446" s="12" t="s">
        <v>84</v>
      </c>
      <c r="C446" s="12" t="s">
        <v>62</v>
      </c>
      <c r="D446" s="10" t="n">
        <v>134</v>
      </c>
      <c r="E446" s="10" t="n">
        <v>170</v>
      </c>
      <c r="F446" s="10" t="n">
        <v>585753.8</v>
      </c>
      <c r="G446" s="10" t="n">
        <v>55204.36</v>
      </c>
      <c r="H446" s="10" t="n">
        <v>530549.41</v>
      </c>
      <c r="I446" s="10" t="n">
        <v>390780.79</v>
      </c>
      <c r="J446" s="10" t="n">
        <v>139768.63</v>
      </c>
    </row>
    <row r="447" customFormat="false" ht="15" hidden="false" customHeight="false" outlineLevel="0" collapsed="false">
      <c r="A447" s="11" t="n">
        <v>45717</v>
      </c>
      <c r="B447" s="12" t="s">
        <v>84</v>
      </c>
      <c r="C447" s="12" t="s">
        <v>63</v>
      </c>
      <c r="D447" s="10" t="n">
        <v>12</v>
      </c>
      <c r="E447" s="10" t="n">
        <v>16</v>
      </c>
      <c r="F447" s="10" t="n">
        <v>56984.1</v>
      </c>
      <c r="G447" s="10" t="n">
        <v>2493.9</v>
      </c>
      <c r="H447" s="10" t="n">
        <v>54490.2</v>
      </c>
      <c r="I447" s="10" t="n">
        <v>39988.93</v>
      </c>
      <c r="J447" s="10" t="n">
        <v>14501.27</v>
      </c>
    </row>
    <row r="448" customFormat="false" ht="15" hidden="false" customHeight="false" outlineLevel="0" collapsed="false">
      <c r="A448" s="11" t="n">
        <v>45717</v>
      </c>
      <c r="B448" s="12" t="s">
        <v>84</v>
      </c>
      <c r="C448" s="12" t="s">
        <v>64</v>
      </c>
      <c r="D448" s="10" t="n">
        <v>102</v>
      </c>
      <c r="E448" s="10" t="n">
        <v>144</v>
      </c>
      <c r="F448" s="10" t="n">
        <v>499788.75</v>
      </c>
      <c r="G448" s="10" t="n">
        <v>47547.12</v>
      </c>
      <c r="H448" s="10" t="n">
        <v>452241.63</v>
      </c>
      <c r="I448" s="10" t="n">
        <v>338152.86</v>
      </c>
      <c r="J448" s="10" t="n">
        <v>114088.78</v>
      </c>
    </row>
    <row r="449" customFormat="false" ht="15" hidden="false" customHeight="false" outlineLevel="0" collapsed="false">
      <c r="A449" s="11" t="n">
        <v>45717</v>
      </c>
      <c r="B449" s="12" t="s">
        <v>84</v>
      </c>
      <c r="C449" s="12" t="s">
        <v>65</v>
      </c>
      <c r="D449" s="10" t="n">
        <v>47</v>
      </c>
      <c r="E449" s="10" t="n">
        <v>74</v>
      </c>
      <c r="F449" s="10" t="n">
        <v>256642.45</v>
      </c>
      <c r="G449" s="10" t="n">
        <v>28720.63</v>
      </c>
      <c r="H449" s="10" t="n">
        <v>227921.82</v>
      </c>
      <c r="I449" s="10" t="n">
        <v>172524.03</v>
      </c>
      <c r="J449" s="10" t="n">
        <v>55397.79</v>
      </c>
    </row>
    <row r="450" customFormat="false" ht="15" hidden="false" customHeight="false" outlineLevel="0" collapsed="false">
      <c r="A450" s="11" t="n">
        <v>45717</v>
      </c>
      <c r="B450" s="12" t="s">
        <v>84</v>
      </c>
      <c r="C450" s="12" t="s">
        <v>66</v>
      </c>
      <c r="D450" s="10" t="n">
        <v>5</v>
      </c>
      <c r="E450" s="10" t="n">
        <v>6</v>
      </c>
      <c r="F450" s="10" t="n">
        <v>10074</v>
      </c>
      <c r="G450" s="10" t="n">
        <v>2084</v>
      </c>
      <c r="H450" s="10" t="n">
        <v>7990</v>
      </c>
      <c r="I450" s="10" t="n">
        <v>6446.93</v>
      </c>
      <c r="J450" s="10" t="n">
        <v>1543.07</v>
      </c>
    </row>
    <row r="451" customFormat="false" ht="15" hidden="false" customHeight="false" outlineLevel="0" collapsed="false">
      <c r="A451" s="11" t="n">
        <v>45717</v>
      </c>
      <c r="B451" s="12" t="s">
        <v>84</v>
      </c>
      <c r="C451" s="12" t="s">
        <v>67</v>
      </c>
      <c r="D451" s="10" t="n">
        <v>9</v>
      </c>
      <c r="E451" s="10" t="n">
        <v>14</v>
      </c>
      <c r="F451" s="10" t="n">
        <v>33946.4</v>
      </c>
      <c r="G451" s="10" t="n">
        <v>6273.51</v>
      </c>
      <c r="H451" s="10" t="n">
        <v>27672.89</v>
      </c>
      <c r="I451" s="10" t="n">
        <v>23241.12</v>
      </c>
      <c r="J451" s="10" t="n">
        <v>4431.77</v>
      </c>
    </row>
    <row r="452" customFormat="false" ht="15" hidden="false" customHeight="false" outlineLevel="0" collapsed="false">
      <c r="A452" s="11" t="n">
        <v>45717</v>
      </c>
      <c r="B452" s="12" t="s">
        <v>84</v>
      </c>
      <c r="C452" s="12" t="s">
        <v>68</v>
      </c>
      <c r="D452" s="10" t="n">
        <v>120</v>
      </c>
      <c r="E452" s="10" t="n">
        <v>167</v>
      </c>
      <c r="F452" s="10" t="n">
        <v>450394.8</v>
      </c>
      <c r="G452" s="10" t="n">
        <v>48859.67</v>
      </c>
      <c r="H452" s="10" t="n">
        <v>401535.19</v>
      </c>
      <c r="I452" s="10" t="n">
        <v>293371.9</v>
      </c>
      <c r="J452" s="10" t="n">
        <v>108163.27</v>
      </c>
    </row>
    <row r="453" customFormat="false" ht="15" hidden="false" customHeight="false" outlineLevel="0" collapsed="false">
      <c r="A453" s="11" t="n">
        <v>45717</v>
      </c>
      <c r="B453" s="12" t="s">
        <v>84</v>
      </c>
      <c r="C453" s="12" t="s">
        <v>69</v>
      </c>
      <c r="D453" s="10" t="n">
        <v>62</v>
      </c>
      <c r="E453" s="10" t="n">
        <v>87</v>
      </c>
      <c r="F453" s="10" t="n">
        <v>268325.65</v>
      </c>
      <c r="G453" s="10" t="n">
        <v>24335.49</v>
      </c>
      <c r="H453" s="10" t="n">
        <v>243990.17</v>
      </c>
      <c r="I453" s="10" t="n">
        <v>181676.92</v>
      </c>
      <c r="J453" s="10" t="n">
        <v>62313.25</v>
      </c>
    </row>
    <row r="454" customFormat="false" ht="15" hidden="false" customHeight="false" outlineLevel="0" collapsed="false">
      <c r="A454" s="11" t="n">
        <v>45717</v>
      </c>
      <c r="B454" s="12" t="s">
        <v>84</v>
      </c>
      <c r="C454" s="12" t="s">
        <v>70</v>
      </c>
      <c r="D454" s="10" t="n">
        <v>56</v>
      </c>
      <c r="E454" s="10" t="n">
        <v>89</v>
      </c>
      <c r="F454" s="10" t="n">
        <v>311610.1</v>
      </c>
      <c r="G454" s="10" t="n">
        <v>39135.06</v>
      </c>
      <c r="H454" s="10" t="n">
        <v>272475.04</v>
      </c>
      <c r="I454" s="10" t="n">
        <v>205068.77</v>
      </c>
      <c r="J454" s="10" t="n">
        <v>67406.27</v>
      </c>
    </row>
    <row r="455" customFormat="false" ht="15" hidden="false" customHeight="false" outlineLevel="0" collapsed="false">
      <c r="A455" s="11" t="n">
        <v>45717</v>
      </c>
      <c r="B455" s="12" t="s">
        <v>84</v>
      </c>
      <c r="C455" s="12" t="s">
        <v>71</v>
      </c>
      <c r="D455" s="10" t="n">
        <v>196</v>
      </c>
      <c r="E455" s="10" t="n">
        <v>278</v>
      </c>
      <c r="F455" s="10" t="n">
        <v>938274.75</v>
      </c>
      <c r="G455" s="10" t="n">
        <v>90287.7</v>
      </c>
      <c r="H455" s="10" t="n">
        <v>847987.04</v>
      </c>
      <c r="I455" s="10" t="n">
        <v>615612.84</v>
      </c>
      <c r="J455" s="10" t="n">
        <v>232374.2</v>
      </c>
    </row>
    <row r="456" customFormat="false" ht="15" hidden="false" customHeight="false" outlineLevel="0" collapsed="false">
      <c r="A456" s="11" t="n">
        <v>45717</v>
      </c>
      <c r="B456" s="12" t="s">
        <v>84</v>
      </c>
      <c r="C456" s="12" t="s">
        <v>72</v>
      </c>
      <c r="D456" s="10" t="n">
        <v>22</v>
      </c>
      <c r="E456" s="10" t="n">
        <v>29</v>
      </c>
      <c r="F456" s="10" t="n">
        <v>101498.1</v>
      </c>
      <c r="G456" s="10" t="n">
        <v>14412.28</v>
      </c>
      <c r="H456" s="10" t="n">
        <v>87085.82</v>
      </c>
      <c r="I456" s="10" t="n">
        <v>69565.45</v>
      </c>
      <c r="J456" s="10" t="n">
        <v>17520.37</v>
      </c>
    </row>
    <row r="457" customFormat="false" ht="15" hidden="false" customHeight="false" outlineLevel="0" collapsed="false">
      <c r="A457" s="11" t="n">
        <v>45717</v>
      </c>
      <c r="B457" s="12" t="s">
        <v>84</v>
      </c>
      <c r="C457" s="12" t="s">
        <v>73</v>
      </c>
      <c r="D457" s="10" t="n">
        <v>33</v>
      </c>
      <c r="E457" s="10" t="n">
        <v>45</v>
      </c>
      <c r="F457" s="10" t="n">
        <v>187776.7</v>
      </c>
      <c r="G457" s="10" t="n">
        <v>13900.22</v>
      </c>
      <c r="H457" s="10" t="n">
        <v>173876.51</v>
      </c>
      <c r="I457" s="10" t="n">
        <v>119518.68</v>
      </c>
      <c r="J457" s="10" t="n">
        <v>54357.8</v>
      </c>
    </row>
    <row r="458" customFormat="false" ht="15" hidden="false" customHeight="false" outlineLevel="0" collapsed="false">
      <c r="A458" s="11" t="n">
        <v>45717</v>
      </c>
      <c r="B458" s="12" t="s">
        <v>84</v>
      </c>
      <c r="C458" s="12" t="s">
        <v>74</v>
      </c>
      <c r="D458" s="10" t="n">
        <v>73</v>
      </c>
      <c r="E458" s="10" t="n">
        <v>103</v>
      </c>
      <c r="F458" s="10" t="n">
        <v>332581.85</v>
      </c>
      <c r="G458" s="10" t="n">
        <v>27383.05</v>
      </c>
      <c r="H458" s="10" t="n">
        <v>305198.82</v>
      </c>
      <c r="I458" s="10" t="n">
        <v>222590.49</v>
      </c>
      <c r="J458" s="10" t="n">
        <v>82608.34</v>
      </c>
    </row>
    <row r="459" customFormat="false" ht="15" hidden="false" customHeight="false" outlineLevel="0" collapsed="false">
      <c r="A459" s="11" t="n">
        <v>45717</v>
      </c>
      <c r="B459" s="12" t="s">
        <v>84</v>
      </c>
      <c r="C459" s="12" t="s">
        <v>75</v>
      </c>
      <c r="D459" s="10" t="n">
        <v>101</v>
      </c>
      <c r="E459" s="10" t="n">
        <v>149</v>
      </c>
      <c r="F459" s="10" t="n">
        <v>493223.7</v>
      </c>
      <c r="G459" s="10" t="n">
        <v>50554.06</v>
      </c>
      <c r="H459" s="10" t="n">
        <v>442669.66</v>
      </c>
      <c r="I459" s="10" t="n">
        <v>321740.57</v>
      </c>
      <c r="J459" s="10" t="n">
        <v>120929.08</v>
      </c>
    </row>
    <row r="460" customFormat="false" ht="15" hidden="false" customHeight="false" outlineLevel="0" collapsed="false">
      <c r="A460" s="11" t="n">
        <v>45717</v>
      </c>
      <c r="B460" s="12" t="s">
        <v>84</v>
      </c>
      <c r="C460" s="12" t="s">
        <v>76</v>
      </c>
      <c r="D460" s="10" t="n">
        <v>90</v>
      </c>
      <c r="E460" s="10" t="n">
        <v>124</v>
      </c>
      <c r="F460" s="10" t="n">
        <v>383470.35</v>
      </c>
      <c r="G460" s="10" t="n">
        <v>36584.1</v>
      </c>
      <c r="H460" s="10" t="n">
        <v>346886.26</v>
      </c>
      <c r="I460" s="10" t="n">
        <v>252557.14</v>
      </c>
      <c r="J460" s="10" t="n">
        <v>94329.12</v>
      </c>
    </row>
    <row r="461" customFormat="false" ht="15" hidden="false" customHeight="false" outlineLevel="0" collapsed="false">
      <c r="A461" s="11" t="n">
        <v>45717</v>
      </c>
      <c r="B461" s="12" t="s">
        <v>84</v>
      </c>
      <c r="C461" s="12" t="s">
        <v>77</v>
      </c>
      <c r="D461" s="10" t="n">
        <v>138</v>
      </c>
      <c r="E461" s="10" t="n">
        <v>206</v>
      </c>
      <c r="F461" s="10" t="n">
        <v>692641.35</v>
      </c>
      <c r="G461" s="10" t="n">
        <v>76470.31</v>
      </c>
      <c r="H461" s="10" t="n">
        <v>616171.08</v>
      </c>
      <c r="I461" s="10" t="n">
        <v>458577.91</v>
      </c>
      <c r="J461" s="10" t="n">
        <v>157593.16</v>
      </c>
    </row>
    <row r="462" customFormat="false" ht="15" hidden="false" customHeight="false" outlineLevel="0" collapsed="false">
      <c r="A462" s="11" t="n">
        <v>45717</v>
      </c>
      <c r="B462" s="12" t="s">
        <v>84</v>
      </c>
      <c r="C462" s="12" t="s">
        <v>78</v>
      </c>
      <c r="D462" s="10" t="n">
        <v>15</v>
      </c>
      <c r="E462" s="10" t="n">
        <v>24</v>
      </c>
      <c r="F462" s="10" t="n">
        <v>53653.95</v>
      </c>
      <c r="G462" s="10" t="n">
        <v>3165.4</v>
      </c>
      <c r="H462" s="10" t="n">
        <v>50488.55</v>
      </c>
      <c r="I462" s="10" t="n">
        <v>34083.38</v>
      </c>
      <c r="J462" s="10" t="n">
        <v>16405.17</v>
      </c>
    </row>
    <row r="463" customFormat="false" ht="15" hidden="false" customHeight="false" outlineLevel="0" collapsed="false">
      <c r="A463" s="11" t="n">
        <v>45717</v>
      </c>
      <c r="B463" s="12" t="s">
        <v>84</v>
      </c>
      <c r="C463" s="12" t="s">
        <v>79</v>
      </c>
      <c r="D463" s="10" t="n">
        <v>65</v>
      </c>
      <c r="E463" s="10" t="n">
        <v>85</v>
      </c>
      <c r="F463" s="10" t="n">
        <v>299910.65</v>
      </c>
      <c r="G463" s="10" t="n">
        <v>25094.97</v>
      </c>
      <c r="H463" s="10" t="n">
        <v>274815.7</v>
      </c>
      <c r="I463" s="10" t="n">
        <v>196954.86</v>
      </c>
      <c r="J463" s="10" t="n">
        <v>77860.83</v>
      </c>
    </row>
    <row r="464" customFormat="false" ht="15" hidden="false" customHeight="false" outlineLevel="0" collapsed="false">
      <c r="A464" s="11" t="n">
        <v>45717</v>
      </c>
      <c r="B464" s="12" t="s">
        <v>85</v>
      </c>
      <c r="C464" s="12" t="s">
        <v>59</v>
      </c>
      <c r="D464" s="10" t="n">
        <v>10</v>
      </c>
      <c r="E464" s="10" t="n">
        <v>17</v>
      </c>
      <c r="F464" s="10" t="n">
        <v>38018.95</v>
      </c>
      <c r="G464" s="10" t="n">
        <v>2482.85</v>
      </c>
      <c r="H464" s="10" t="n">
        <v>35536.1</v>
      </c>
      <c r="I464" s="10" t="n">
        <v>23394.14</v>
      </c>
      <c r="J464" s="10" t="n">
        <v>12141.96</v>
      </c>
    </row>
    <row r="465" customFormat="false" ht="15" hidden="false" customHeight="false" outlineLevel="0" collapsed="false">
      <c r="A465" s="11" t="n">
        <v>45717</v>
      </c>
      <c r="B465" s="12" t="s">
        <v>85</v>
      </c>
      <c r="C465" s="12" t="s">
        <v>60</v>
      </c>
      <c r="D465" s="10" t="n">
        <v>9</v>
      </c>
      <c r="E465" s="10" t="n">
        <v>12</v>
      </c>
      <c r="F465" s="10" t="n">
        <v>19168</v>
      </c>
      <c r="G465" s="10" t="n">
        <v>1665.5</v>
      </c>
      <c r="H465" s="10" t="n">
        <v>17502.5</v>
      </c>
      <c r="I465" s="10" t="n">
        <v>11747.57</v>
      </c>
      <c r="J465" s="10" t="n">
        <v>5754.93</v>
      </c>
    </row>
    <row r="466" customFormat="false" ht="15" hidden="false" customHeight="false" outlineLevel="0" collapsed="false">
      <c r="A466" s="11" t="n">
        <v>45717</v>
      </c>
      <c r="B466" s="12" t="s">
        <v>85</v>
      </c>
      <c r="C466" s="12" t="s">
        <v>61</v>
      </c>
      <c r="D466" s="10" t="n">
        <v>10</v>
      </c>
      <c r="E466" s="10" t="n">
        <v>13</v>
      </c>
      <c r="F466" s="10" t="n">
        <v>22685</v>
      </c>
      <c r="G466" s="10" t="n">
        <v>1386.93</v>
      </c>
      <c r="H466" s="10" t="n">
        <v>21298.07</v>
      </c>
      <c r="I466" s="10" t="n">
        <v>14314.05</v>
      </c>
      <c r="J466" s="10" t="n">
        <v>6984.02</v>
      </c>
    </row>
    <row r="467" customFormat="false" ht="15" hidden="false" customHeight="false" outlineLevel="0" collapsed="false">
      <c r="A467" s="11" t="n">
        <v>45717</v>
      </c>
      <c r="B467" s="12" t="s">
        <v>85</v>
      </c>
      <c r="C467" s="12" t="s">
        <v>62</v>
      </c>
      <c r="D467" s="10" t="n">
        <v>47</v>
      </c>
      <c r="E467" s="10" t="n">
        <v>60</v>
      </c>
      <c r="F467" s="10" t="n">
        <v>112846.85</v>
      </c>
      <c r="G467" s="10" t="n">
        <v>10486.97</v>
      </c>
      <c r="H467" s="10" t="n">
        <v>102359.9</v>
      </c>
      <c r="I467" s="10" t="n">
        <v>70467.28</v>
      </c>
      <c r="J467" s="10" t="n">
        <v>31892.61</v>
      </c>
    </row>
    <row r="468" customFormat="false" ht="15" hidden="false" customHeight="false" outlineLevel="0" collapsed="false">
      <c r="A468" s="11" t="n">
        <v>45717</v>
      </c>
      <c r="B468" s="12" t="s">
        <v>85</v>
      </c>
      <c r="C468" s="12" t="s">
        <v>63</v>
      </c>
      <c r="D468" s="10" t="n">
        <v>4</v>
      </c>
      <c r="E468" s="10" t="n">
        <v>7</v>
      </c>
      <c r="F468" s="10" t="n">
        <v>11339.9</v>
      </c>
      <c r="G468" s="10" t="n">
        <v>1841.44</v>
      </c>
      <c r="H468" s="10" t="n">
        <v>9498.47</v>
      </c>
      <c r="I468" s="10" t="n">
        <v>6942.7</v>
      </c>
      <c r="J468" s="10" t="n">
        <v>2555.77</v>
      </c>
    </row>
    <row r="469" customFormat="false" ht="15" hidden="false" customHeight="false" outlineLevel="0" collapsed="false">
      <c r="A469" s="11" t="n">
        <v>45717</v>
      </c>
      <c r="B469" s="12" t="s">
        <v>85</v>
      </c>
      <c r="C469" s="12" t="s">
        <v>64</v>
      </c>
      <c r="D469" s="10" t="n">
        <v>41</v>
      </c>
      <c r="E469" s="10" t="n">
        <v>49</v>
      </c>
      <c r="F469" s="10" t="n">
        <v>124209</v>
      </c>
      <c r="G469" s="10" t="n">
        <v>12034.47</v>
      </c>
      <c r="H469" s="10" t="n">
        <v>112174.54</v>
      </c>
      <c r="I469" s="10" t="n">
        <v>79271.83</v>
      </c>
      <c r="J469" s="10" t="n">
        <v>32902.7</v>
      </c>
    </row>
    <row r="470" customFormat="false" ht="15" hidden="false" customHeight="false" outlineLevel="0" collapsed="false">
      <c r="A470" s="11" t="n">
        <v>45717</v>
      </c>
      <c r="B470" s="12" t="s">
        <v>85</v>
      </c>
      <c r="C470" s="12" t="s">
        <v>65</v>
      </c>
      <c r="D470" s="10" t="n">
        <v>19</v>
      </c>
      <c r="E470" s="10" t="n">
        <v>25</v>
      </c>
      <c r="F470" s="10" t="n">
        <v>51231.75</v>
      </c>
      <c r="G470" s="10" t="n">
        <v>5321.03</v>
      </c>
      <c r="H470" s="10" t="n">
        <v>45910.73</v>
      </c>
      <c r="I470" s="10" t="n">
        <v>31869.04</v>
      </c>
      <c r="J470" s="10" t="n">
        <v>14041.68</v>
      </c>
    </row>
    <row r="471" customFormat="false" ht="15" hidden="false" customHeight="false" outlineLevel="0" collapsed="false">
      <c r="A471" s="11" t="n">
        <v>45717</v>
      </c>
      <c r="B471" s="12" t="s">
        <v>85</v>
      </c>
      <c r="C471" s="12" t="s">
        <v>66</v>
      </c>
      <c r="D471" s="10" t="n">
        <v>1</v>
      </c>
      <c r="E471" s="10" t="n">
        <v>2</v>
      </c>
      <c r="F471" s="10" t="n">
        <v>4121.1</v>
      </c>
      <c r="G471" s="10" t="n">
        <v>412.11</v>
      </c>
      <c r="H471" s="10" t="n">
        <v>3708.99</v>
      </c>
      <c r="I471" s="10" t="n">
        <v>2581.92</v>
      </c>
      <c r="J471" s="10" t="n">
        <v>1127.07</v>
      </c>
    </row>
    <row r="472" customFormat="false" ht="15" hidden="false" customHeight="false" outlineLevel="0" collapsed="false">
      <c r="A472" s="11" t="n">
        <v>45717</v>
      </c>
      <c r="B472" s="12" t="s">
        <v>85</v>
      </c>
      <c r="C472" s="12" t="s">
        <v>67</v>
      </c>
      <c r="D472" s="10" t="n">
        <v>5</v>
      </c>
      <c r="E472" s="10" t="n">
        <v>6</v>
      </c>
      <c r="F472" s="10" t="n">
        <v>10709.4</v>
      </c>
      <c r="G472" s="10" t="n">
        <v>1509.85</v>
      </c>
      <c r="H472" s="10" t="n">
        <v>9199.56</v>
      </c>
      <c r="I472" s="10" t="n">
        <v>6422.12</v>
      </c>
      <c r="J472" s="10" t="n">
        <v>2777.43</v>
      </c>
    </row>
    <row r="473" customFormat="false" ht="15" hidden="false" customHeight="false" outlineLevel="0" collapsed="false">
      <c r="A473" s="11" t="n">
        <v>45717</v>
      </c>
      <c r="B473" s="12" t="s">
        <v>85</v>
      </c>
      <c r="C473" s="12" t="s">
        <v>68</v>
      </c>
      <c r="D473" s="10" t="n">
        <v>56</v>
      </c>
      <c r="E473" s="10" t="n">
        <v>65</v>
      </c>
      <c r="F473" s="10" t="n">
        <v>133776.1</v>
      </c>
      <c r="G473" s="10" t="n">
        <v>11315.21</v>
      </c>
      <c r="H473" s="10" t="n">
        <v>122460.89</v>
      </c>
      <c r="I473" s="10" t="n">
        <v>84633.83</v>
      </c>
      <c r="J473" s="10" t="n">
        <v>37827.06</v>
      </c>
    </row>
    <row r="474" customFormat="false" ht="15" hidden="false" customHeight="false" outlineLevel="0" collapsed="false">
      <c r="A474" s="11" t="n">
        <v>45717</v>
      </c>
      <c r="B474" s="12" t="s">
        <v>85</v>
      </c>
      <c r="C474" s="12" t="s">
        <v>69</v>
      </c>
      <c r="D474" s="10" t="n">
        <v>28</v>
      </c>
      <c r="E474" s="10" t="n">
        <v>33</v>
      </c>
      <c r="F474" s="10" t="n">
        <v>52262.5</v>
      </c>
      <c r="G474" s="10" t="n">
        <v>4938.24</v>
      </c>
      <c r="H474" s="10" t="n">
        <v>47324.25</v>
      </c>
      <c r="I474" s="10" t="n">
        <v>32364.43</v>
      </c>
      <c r="J474" s="10" t="n">
        <v>14959.82</v>
      </c>
    </row>
    <row r="475" customFormat="false" ht="15" hidden="false" customHeight="false" outlineLevel="0" collapsed="false">
      <c r="A475" s="11" t="n">
        <v>45717</v>
      </c>
      <c r="B475" s="12" t="s">
        <v>85</v>
      </c>
      <c r="C475" s="12" t="s">
        <v>70</v>
      </c>
      <c r="D475" s="10" t="n">
        <v>31</v>
      </c>
      <c r="E475" s="10" t="n">
        <v>40</v>
      </c>
      <c r="F475" s="10" t="n">
        <v>79950.5</v>
      </c>
      <c r="G475" s="10" t="n">
        <v>7015.48</v>
      </c>
      <c r="H475" s="10" t="n">
        <v>72935.02</v>
      </c>
      <c r="I475" s="10" t="n">
        <v>50900.41</v>
      </c>
      <c r="J475" s="10" t="n">
        <v>22034.61</v>
      </c>
    </row>
    <row r="476" customFormat="false" ht="15" hidden="false" customHeight="false" outlineLevel="0" collapsed="false">
      <c r="A476" s="11" t="n">
        <v>45717</v>
      </c>
      <c r="B476" s="12" t="s">
        <v>85</v>
      </c>
      <c r="C476" s="12" t="s">
        <v>71</v>
      </c>
      <c r="D476" s="10" t="n">
        <v>86</v>
      </c>
      <c r="E476" s="10" t="n">
        <v>116</v>
      </c>
      <c r="F476" s="10" t="n">
        <v>257645.75</v>
      </c>
      <c r="G476" s="10" t="n">
        <v>32931.4</v>
      </c>
      <c r="H476" s="10" t="n">
        <v>224714.35</v>
      </c>
      <c r="I476" s="10" t="n">
        <v>162137.91</v>
      </c>
      <c r="J476" s="10" t="n">
        <v>62576.43</v>
      </c>
    </row>
    <row r="477" customFormat="false" ht="15" hidden="false" customHeight="false" outlineLevel="0" collapsed="false">
      <c r="A477" s="11" t="n">
        <v>45717</v>
      </c>
      <c r="B477" s="12" t="s">
        <v>85</v>
      </c>
      <c r="C477" s="12" t="s">
        <v>72</v>
      </c>
      <c r="D477" s="10" t="n">
        <v>8</v>
      </c>
      <c r="E477" s="10" t="n">
        <v>8</v>
      </c>
      <c r="F477" s="10" t="n">
        <v>23843.1</v>
      </c>
      <c r="G477" s="10" t="n">
        <v>1930.95</v>
      </c>
      <c r="H477" s="10" t="n">
        <v>21912.15</v>
      </c>
      <c r="I477" s="10" t="n">
        <v>14362</v>
      </c>
      <c r="J477" s="10" t="n">
        <v>7550.15</v>
      </c>
    </row>
    <row r="478" customFormat="false" ht="15" hidden="false" customHeight="false" outlineLevel="0" collapsed="false">
      <c r="A478" s="11" t="n">
        <v>45717</v>
      </c>
      <c r="B478" s="12" t="s">
        <v>85</v>
      </c>
      <c r="C478" s="12" t="s">
        <v>73</v>
      </c>
      <c r="D478" s="10" t="n">
        <v>10</v>
      </c>
      <c r="E478" s="10" t="n">
        <v>13</v>
      </c>
      <c r="F478" s="10" t="n">
        <v>23036.05</v>
      </c>
      <c r="G478" s="10" t="n">
        <v>1792.5</v>
      </c>
      <c r="H478" s="10" t="n">
        <v>21243.55</v>
      </c>
      <c r="I478" s="10" t="n">
        <v>14661.71</v>
      </c>
      <c r="J478" s="10" t="n">
        <v>6581.84</v>
      </c>
    </row>
    <row r="479" customFormat="false" ht="15" hidden="false" customHeight="false" outlineLevel="0" collapsed="false">
      <c r="A479" s="11" t="n">
        <v>45717</v>
      </c>
      <c r="B479" s="12" t="s">
        <v>85</v>
      </c>
      <c r="C479" s="12" t="s">
        <v>74</v>
      </c>
      <c r="D479" s="10" t="n">
        <v>29</v>
      </c>
      <c r="E479" s="10" t="n">
        <v>41</v>
      </c>
      <c r="F479" s="10" t="n">
        <v>81595.5</v>
      </c>
      <c r="G479" s="10" t="n">
        <v>7908.85</v>
      </c>
      <c r="H479" s="10" t="n">
        <v>73686.66</v>
      </c>
      <c r="I479" s="10" t="n">
        <v>52042.09</v>
      </c>
      <c r="J479" s="10" t="n">
        <v>21644.57</v>
      </c>
    </row>
    <row r="480" customFormat="false" ht="15" hidden="false" customHeight="false" outlineLevel="0" collapsed="false">
      <c r="A480" s="11" t="n">
        <v>45717</v>
      </c>
      <c r="B480" s="12" t="s">
        <v>85</v>
      </c>
      <c r="C480" s="12" t="s">
        <v>75</v>
      </c>
      <c r="D480" s="10" t="n">
        <v>51</v>
      </c>
      <c r="E480" s="10" t="n">
        <v>58</v>
      </c>
      <c r="F480" s="10" t="n">
        <v>108843.65</v>
      </c>
      <c r="G480" s="10" t="n">
        <v>14424.72</v>
      </c>
      <c r="H480" s="10" t="n">
        <v>94418.94</v>
      </c>
      <c r="I480" s="10" t="n">
        <v>66594.77</v>
      </c>
      <c r="J480" s="10" t="n">
        <v>27824.17</v>
      </c>
    </row>
    <row r="481" customFormat="false" ht="15" hidden="false" customHeight="false" outlineLevel="0" collapsed="false">
      <c r="A481" s="11" t="n">
        <v>45717</v>
      </c>
      <c r="B481" s="12" t="s">
        <v>85</v>
      </c>
      <c r="C481" s="12" t="s">
        <v>76</v>
      </c>
      <c r="D481" s="10" t="n">
        <v>26</v>
      </c>
      <c r="E481" s="10" t="n">
        <v>32</v>
      </c>
      <c r="F481" s="10" t="n">
        <v>52546.1</v>
      </c>
      <c r="G481" s="10" t="n">
        <v>5772.67</v>
      </c>
      <c r="H481" s="10" t="n">
        <v>46773.43</v>
      </c>
      <c r="I481" s="10" t="n">
        <v>32137.98</v>
      </c>
      <c r="J481" s="10" t="n">
        <v>14635.44</v>
      </c>
    </row>
    <row r="482" customFormat="false" ht="15" hidden="false" customHeight="false" outlineLevel="0" collapsed="false">
      <c r="A482" s="11" t="n">
        <v>45717</v>
      </c>
      <c r="B482" s="12" t="s">
        <v>85</v>
      </c>
      <c r="C482" s="12" t="s">
        <v>77</v>
      </c>
      <c r="D482" s="10" t="n">
        <v>48</v>
      </c>
      <c r="E482" s="10" t="n">
        <v>62</v>
      </c>
      <c r="F482" s="10" t="n">
        <v>148522.35</v>
      </c>
      <c r="G482" s="10" t="n">
        <v>12406.55</v>
      </c>
      <c r="H482" s="10" t="n">
        <v>136115.8</v>
      </c>
      <c r="I482" s="10" t="n">
        <v>97019.99</v>
      </c>
      <c r="J482" s="10" t="n">
        <v>39095.81</v>
      </c>
    </row>
    <row r="483" customFormat="false" ht="15" hidden="false" customHeight="false" outlineLevel="0" collapsed="false">
      <c r="A483" s="11" t="n">
        <v>45717</v>
      </c>
      <c r="B483" s="12" t="s">
        <v>85</v>
      </c>
      <c r="C483" s="12" t="s">
        <v>78</v>
      </c>
      <c r="D483" s="10" t="n">
        <v>5</v>
      </c>
      <c r="E483" s="10" t="n">
        <v>7</v>
      </c>
      <c r="F483" s="10" t="n">
        <v>12032.1</v>
      </c>
      <c r="G483" s="10" t="n">
        <v>381.16</v>
      </c>
      <c r="H483" s="10" t="n">
        <v>11650.94</v>
      </c>
      <c r="I483" s="10" t="n">
        <v>7754.24</v>
      </c>
      <c r="J483" s="10" t="n">
        <v>3896.7</v>
      </c>
    </row>
    <row r="484" customFormat="false" ht="15" hidden="false" customHeight="false" outlineLevel="0" collapsed="false">
      <c r="A484" s="11" t="n">
        <v>45717</v>
      </c>
      <c r="B484" s="12" t="s">
        <v>85</v>
      </c>
      <c r="C484" s="12" t="s">
        <v>79</v>
      </c>
      <c r="D484" s="10" t="n">
        <v>31</v>
      </c>
      <c r="E484" s="10" t="n">
        <v>38</v>
      </c>
      <c r="F484" s="10" t="n">
        <v>66477.85</v>
      </c>
      <c r="G484" s="10" t="n">
        <v>7459.23</v>
      </c>
      <c r="H484" s="10" t="n">
        <v>59018.62</v>
      </c>
      <c r="I484" s="10" t="n">
        <v>40880.17</v>
      </c>
      <c r="J484" s="10" t="n">
        <v>18138.47</v>
      </c>
    </row>
    <row r="485" customFormat="false" ht="15" hidden="false" customHeight="false" outlineLevel="0" collapsed="false">
      <c r="A485" s="11" t="n">
        <v>45717</v>
      </c>
      <c r="B485" s="12" t="s">
        <v>86</v>
      </c>
      <c r="C485" s="12" t="s">
        <v>59</v>
      </c>
      <c r="D485" s="10" t="n">
        <v>4</v>
      </c>
      <c r="E485" s="10" t="n">
        <v>5</v>
      </c>
      <c r="F485" s="10" t="n">
        <v>10020.1</v>
      </c>
      <c r="G485" s="10" t="n">
        <v>1552.42</v>
      </c>
      <c r="H485" s="10" t="n">
        <v>8467.68</v>
      </c>
      <c r="I485" s="10" t="n">
        <v>6517.56</v>
      </c>
      <c r="J485" s="10" t="n">
        <v>1950.12</v>
      </c>
    </row>
    <row r="486" customFormat="false" ht="15" hidden="false" customHeight="false" outlineLevel="0" collapsed="false">
      <c r="A486" s="11" t="n">
        <v>45717</v>
      </c>
      <c r="B486" s="12" t="s">
        <v>86</v>
      </c>
      <c r="C486" s="12" t="s">
        <v>60</v>
      </c>
      <c r="D486" s="10" t="n">
        <v>8</v>
      </c>
      <c r="E486" s="10" t="n">
        <v>13</v>
      </c>
      <c r="F486" s="10" t="n">
        <v>6354.2</v>
      </c>
      <c r="G486" s="10" t="n">
        <v>1381.58</v>
      </c>
      <c r="H486" s="10" t="n">
        <v>4972.62</v>
      </c>
      <c r="I486" s="10" t="n">
        <v>3861.53</v>
      </c>
      <c r="J486" s="10" t="n">
        <v>1111.09</v>
      </c>
    </row>
    <row r="487" customFormat="false" ht="15" hidden="false" customHeight="false" outlineLevel="0" collapsed="false">
      <c r="A487" s="11" t="n">
        <v>45717</v>
      </c>
      <c r="B487" s="12" t="s">
        <v>86</v>
      </c>
      <c r="C487" s="12" t="s">
        <v>61</v>
      </c>
      <c r="D487" s="10" t="n">
        <v>4</v>
      </c>
      <c r="E487" s="10" t="n">
        <v>5</v>
      </c>
      <c r="F487" s="10" t="n">
        <v>3223.95</v>
      </c>
      <c r="G487" s="10" t="n">
        <v>574.68</v>
      </c>
      <c r="H487" s="10" t="n">
        <v>2649.27</v>
      </c>
      <c r="I487" s="10" t="n">
        <v>2006.3</v>
      </c>
      <c r="J487" s="10" t="n">
        <v>642.97</v>
      </c>
    </row>
    <row r="488" customFormat="false" ht="15" hidden="false" customHeight="false" outlineLevel="0" collapsed="false">
      <c r="A488" s="11" t="n">
        <v>45717</v>
      </c>
      <c r="B488" s="12" t="s">
        <v>86</v>
      </c>
      <c r="C488" s="12" t="s">
        <v>62</v>
      </c>
      <c r="D488" s="10" t="n">
        <v>37</v>
      </c>
      <c r="E488" s="10" t="n">
        <v>51</v>
      </c>
      <c r="F488" s="10" t="n">
        <v>45712.6</v>
      </c>
      <c r="G488" s="10" t="n">
        <v>4096.7</v>
      </c>
      <c r="H488" s="10" t="n">
        <v>41615.9</v>
      </c>
      <c r="I488" s="10" t="n">
        <v>26889.8</v>
      </c>
      <c r="J488" s="10" t="n">
        <v>14726.09</v>
      </c>
    </row>
    <row r="489" customFormat="false" ht="15" hidden="false" customHeight="false" outlineLevel="0" collapsed="false">
      <c r="A489" s="11" t="n">
        <v>45717</v>
      </c>
      <c r="B489" s="12" t="s">
        <v>86</v>
      </c>
      <c r="C489" s="12" t="s">
        <v>63</v>
      </c>
      <c r="D489" s="10" t="n">
        <v>2</v>
      </c>
      <c r="E489" s="10" t="n">
        <v>2</v>
      </c>
      <c r="F489" s="10" t="n">
        <v>1593.05</v>
      </c>
      <c r="G489" s="10" t="n">
        <v>112.85</v>
      </c>
      <c r="H489" s="10" t="n">
        <v>1480.19</v>
      </c>
      <c r="I489" s="10" t="n">
        <v>1005.62</v>
      </c>
      <c r="J489" s="10" t="n">
        <v>474.57</v>
      </c>
    </row>
    <row r="490" customFormat="false" ht="15" hidden="false" customHeight="false" outlineLevel="0" collapsed="false">
      <c r="A490" s="11" t="n">
        <v>45717</v>
      </c>
      <c r="B490" s="12" t="s">
        <v>86</v>
      </c>
      <c r="C490" s="12" t="s">
        <v>64</v>
      </c>
      <c r="D490" s="10" t="n">
        <v>38</v>
      </c>
      <c r="E490" s="10" t="n">
        <v>61</v>
      </c>
      <c r="F490" s="10" t="n">
        <v>51767.9</v>
      </c>
      <c r="G490" s="10" t="n">
        <v>5274.73</v>
      </c>
      <c r="H490" s="10" t="n">
        <v>46493.19</v>
      </c>
      <c r="I490" s="10" t="n">
        <v>30901.03</v>
      </c>
      <c r="J490" s="10" t="n">
        <v>15592.16</v>
      </c>
    </row>
    <row r="491" customFormat="false" ht="15" hidden="false" customHeight="false" outlineLevel="0" collapsed="false">
      <c r="A491" s="11" t="n">
        <v>45717</v>
      </c>
      <c r="B491" s="12" t="s">
        <v>86</v>
      </c>
      <c r="C491" s="12" t="s">
        <v>65</v>
      </c>
      <c r="D491" s="10" t="n">
        <v>17</v>
      </c>
      <c r="E491" s="10" t="n">
        <v>23</v>
      </c>
      <c r="F491" s="10" t="n">
        <v>21306.05</v>
      </c>
      <c r="G491" s="10" t="n">
        <v>2340.55</v>
      </c>
      <c r="H491" s="10" t="n">
        <v>18965.5</v>
      </c>
      <c r="I491" s="10" t="n">
        <v>12235.55</v>
      </c>
      <c r="J491" s="10" t="n">
        <v>6729.95</v>
      </c>
    </row>
    <row r="492" customFormat="false" ht="15" hidden="false" customHeight="false" outlineLevel="0" collapsed="false">
      <c r="A492" s="11" t="n">
        <v>45717</v>
      </c>
      <c r="B492" s="12" t="s">
        <v>86</v>
      </c>
      <c r="C492" s="12" t="s">
        <v>66</v>
      </c>
      <c r="D492" s="10" t="n">
        <v>2</v>
      </c>
      <c r="E492" s="10" t="n">
        <v>2</v>
      </c>
      <c r="F492" s="10" t="n">
        <v>1818</v>
      </c>
      <c r="G492" s="10" t="n">
        <v>424.05</v>
      </c>
      <c r="H492" s="10" t="n">
        <v>1393.95</v>
      </c>
      <c r="I492" s="10" t="n">
        <v>1023.23</v>
      </c>
      <c r="J492" s="10" t="n">
        <v>370.72</v>
      </c>
    </row>
    <row r="493" customFormat="false" ht="15" hidden="false" customHeight="false" outlineLevel="0" collapsed="false">
      <c r="A493" s="11" t="n">
        <v>45717</v>
      </c>
      <c r="B493" s="12" t="s">
        <v>86</v>
      </c>
      <c r="C493" s="12" t="s">
        <v>67</v>
      </c>
      <c r="D493" s="10" t="n">
        <v>2</v>
      </c>
      <c r="E493" s="10" t="n">
        <v>2</v>
      </c>
      <c r="F493" s="10" t="n">
        <v>3218</v>
      </c>
      <c r="G493" s="10" t="n">
        <v>662.05</v>
      </c>
      <c r="H493" s="10" t="n">
        <v>2555.95</v>
      </c>
      <c r="I493" s="10" t="n">
        <v>1869.68</v>
      </c>
      <c r="J493" s="10" t="n">
        <v>686.27</v>
      </c>
    </row>
    <row r="494" customFormat="false" ht="15" hidden="false" customHeight="false" outlineLevel="0" collapsed="false">
      <c r="A494" s="11" t="n">
        <v>45717</v>
      </c>
      <c r="B494" s="12" t="s">
        <v>86</v>
      </c>
      <c r="C494" s="12" t="s">
        <v>68</v>
      </c>
      <c r="D494" s="10" t="n">
        <v>38</v>
      </c>
      <c r="E494" s="10" t="n">
        <v>54</v>
      </c>
      <c r="F494" s="10" t="n">
        <v>48058.2</v>
      </c>
      <c r="G494" s="10" t="n">
        <v>5414.62</v>
      </c>
      <c r="H494" s="10" t="n">
        <v>42643.58</v>
      </c>
      <c r="I494" s="10" t="n">
        <v>28880.89</v>
      </c>
      <c r="J494" s="10" t="n">
        <v>13762.69</v>
      </c>
    </row>
    <row r="495" customFormat="false" ht="15" hidden="false" customHeight="false" outlineLevel="0" collapsed="false">
      <c r="A495" s="11" t="n">
        <v>45717</v>
      </c>
      <c r="B495" s="12" t="s">
        <v>86</v>
      </c>
      <c r="C495" s="12" t="s">
        <v>69</v>
      </c>
      <c r="D495" s="10" t="n">
        <v>23</v>
      </c>
      <c r="E495" s="10" t="n">
        <v>31</v>
      </c>
      <c r="F495" s="10" t="n">
        <v>27869.6</v>
      </c>
      <c r="G495" s="10" t="n">
        <v>4391.05</v>
      </c>
      <c r="H495" s="10" t="n">
        <v>23478.54</v>
      </c>
      <c r="I495" s="10" t="n">
        <v>16850.85</v>
      </c>
      <c r="J495" s="10" t="n">
        <v>6627.69</v>
      </c>
    </row>
    <row r="496" customFormat="false" ht="15" hidden="false" customHeight="false" outlineLevel="0" collapsed="false">
      <c r="A496" s="11" t="n">
        <v>45717</v>
      </c>
      <c r="B496" s="12" t="s">
        <v>86</v>
      </c>
      <c r="C496" s="12" t="s">
        <v>70</v>
      </c>
      <c r="D496" s="10" t="n">
        <v>11</v>
      </c>
      <c r="E496" s="10" t="n">
        <v>12</v>
      </c>
      <c r="F496" s="10" t="n">
        <v>17369.9</v>
      </c>
      <c r="G496" s="10" t="n">
        <v>1460.5</v>
      </c>
      <c r="H496" s="10" t="n">
        <v>15909.4</v>
      </c>
      <c r="I496" s="10" t="n">
        <v>11103.18</v>
      </c>
      <c r="J496" s="10" t="n">
        <v>4806.22</v>
      </c>
    </row>
    <row r="497" customFormat="false" ht="15" hidden="false" customHeight="false" outlineLevel="0" collapsed="false">
      <c r="A497" s="11" t="n">
        <v>45717</v>
      </c>
      <c r="B497" s="12" t="s">
        <v>86</v>
      </c>
      <c r="C497" s="12" t="s">
        <v>71</v>
      </c>
      <c r="D497" s="10" t="n">
        <v>65</v>
      </c>
      <c r="E497" s="10" t="n">
        <v>97</v>
      </c>
      <c r="F497" s="10" t="n">
        <v>68565.6</v>
      </c>
      <c r="G497" s="10" t="n">
        <v>7176.5</v>
      </c>
      <c r="H497" s="10" t="n">
        <v>61389.14</v>
      </c>
      <c r="I497" s="10" t="n">
        <v>41404.42</v>
      </c>
      <c r="J497" s="10" t="n">
        <v>19984.71</v>
      </c>
    </row>
    <row r="498" customFormat="false" ht="15" hidden="false" customHeight="false" outlineLevel="0" collapsed="false">
      <c r="A498" s="11" t="n">
        <v>45717</v>
      </c>
      <c r="B498" s="12" t="s">
        <v>86</v>
      </c>
      <c r="C498" s="12" t="s">
        <v>72</v>
      </c>
      <c r="D498" s="10" t="n">
        <v>7</v>
      </c>
      <c r="E498" s="10" t="n">
        <v>8</v>
      </c>
      <c r="F498" s="10" t="n">
        <v>6641.55</v>
      </c>
      <c r="G498" s="10" t="n">
        <v>226.63</v>
      </c>
      <c r="H498" s="10" t="n">
        <v>6414.92</v>
      </c>
      <c r="I498" s="10" t="n">
        <v>3902.44</v>
      </c>
      <c r="J498" s="10" t="n">
        <v>2512.48</v>
      </c>
    </row>
    <row r="499" customFormat="false" ht="15" hidden="false" customHeight="false" outlineLevel="0" collapsed="false">
      <c r="A499" s="11" t="n">
        <v>45717</v>
      </c>
      <c r="B499" s="12" t="s">
        <v>86</v>
      </c>
      <c r="C499" s="12" t="s">
        <v>73</v>
      </c>
      <c r="D499" s="10" t="n">
        <v>13</v>
      </c>
      <c r="E499" s="10" t="n">
        <v>18</v>
      </c>
      <c r="F499" s="10" t="n">
        <v>24292.35</v>
      </c>
      <c r="G499" s="10" t="n">
        <v>2259.36</v>
      </c>
      <c r="H499" s="10" t="n">
        <v>22032.99</v>
      </c>
      <c r="I499" s="10" t="n">
        <v>15295.45</v>
      </c>
      <c r="J499" s="10" t="n">
        <v>6737.54</v>
      </c>
    </row>
    <row r="500" customFormat="false" ht="15" hidden="false" customHeight="false" outlineLevel="0" collapsed="false">
      <c r="A500" s="11" t="n">
        <v>45717</v>
      </c>
      <c r="B500" s="12" t="s">
        <v>86</v>
      </c>
      <c r="C500" s="12" t="s">
        <v>74</v>
      </c>
      <c r="D500" s="10" t="n">
        <v>23</v>
      </c>
      <c r="E500" s="10" t="n">
        <v>37</v>
      </c>
      <c r="F500" s="10" t="n">
        <v>27005</v>
      </c>
      <c r="G500" s="10" t="n">
        <v>2963.46</v>
      </c>
      <c r="H500" s="10" t="n">
        <v>24041.53</v>
      </c>
      <c r="I500" s="10" t="n">
        <v>17057.45</v>
      </c>
      <c r="J500" s="10" t="n">
        <v>6984.1</v>
      </c>
    </row>
    <row r="501" customFormat="false" ht="15" hidden="false" customHeight="false" outlineLevel="0" collapsed="false">
      <c r="A501" s="11" t="n">
        <v>45717</v>
      </c>
      <c r="B501" s="12" t="s">
        <v>86</v>
      </c>
      <c r="C501" s="12" t="s">
        <v>75</v>
      </c>
      <c r="D501" s="10" t="n">
        <v>25</v>
      </c>
      <c r="E501" s="10" t="n">
        <v>37</v>
      </c>
      <c r="F501" s="10" t="n">
        <v>43322.95</v>
      </c>
      <c r="G501" s="10" t="n">
        <v>5243.94</v>
      </c>
      <c r="H501" s="10" t="n">
        <v>38079</v>
      </c>
      <c r="I501" s="10" t="n">
        <v>26658.1</v>
      </c>
      <c r="J501" s="10" t="n">
        <v>11420.9</v>
      </c>
    </row>
    <row r="502" customFormat="false" ht="15" hidden="false" customHeight="false" outlineLevel="0" collapsed="false">
      <c r="A502" s="11" t="n">
        <v>45717</v>
      </c>
      <c r="B502" s="12" t="s">
        <v>86</v>
      </c>
      <c r="C502" s="12" t="s">
        <v>76</v>
      </c>
      <c r="D502" s="10" t="n">
        <v>15</v>
      </c>
      <c r="E502" s="10" t="n">
        <v>20</v>
      </c>
      <c r="F502" s="10" t="n">
        <v>19899.6</v>
      </c>
      <c r="G502" s="10" t="n">
        <v>2031.12</v>
      </c>
      <c r="H502" s="10" t="n">
        <v>17868.48</v>
      </c>
      <c r="I502" s="10" t="n">
        <v>11918.66</v>
      </c>
      <c r="J502" s="10" t="n">
        <v>5949.83</v>
      </c>
    </row>
    <row r="503" customFormat="false" ht="15" hidden="false" customHeight="false" outlineLevel="0" collapsed="false">
      <c r="A503" s="11" t="n">
        <v>45717</v>
      </c>
      <c r="B503" s="12" t="s">
        <v>86</v>
      </c>
      <c r="C503" s="12" t="s">
        <v>77</v>
      </c>
      <c r="D503" s="10" t="n">
        <v>25</v>
      </c>
      <c r="E503" s="10" t="n">
        <v>35</v>
      </c>
      <c r="F503" s="10" t="n">
        <v>36103.15</v>
      </c>
      <c r="G503" s="10" t="n">
        <v>2982.21</v>
      </c>
      <c r="H503" s="10" t="n">
        <v>33120.95</v>
      </c>
      <c r="I503" s="10" t="n">
        <v>21775.78</v>
      </c>
      <c r="J503" s="10" t="n">
        <v>11345.17</v>
      </c>
    </row>
    <row r="504" customFormat="false" ht="15" hidden="false" customHeight="false" outlineLevel="0" collapsed="false">
      <c r="A504" s="11" t="n">
        <v>45717</v>
      </c>
      <c r="B504" s="12" t="s">
        <v>86</v>
      </c>
      <c r="C504" s="12" t="s">
        <v>78</v>
      </c>
      <c r="D504" s="10" t="n">
        <v>5</v>
      </c>
      <c r="E504" s="10" t="n">
        <v>7</v>
      </c>
      <c r="F504" s="10" t="n">
        <v>6403</v>
      </c>
      <c r="G504" s="10" t="n">
        <v>597.35</v>
      </c>
      <c r="H504" s="10" t="n">
        <v>5805.65</v>
      </c>
      <c r="I504" s="10" t="n">
        <v>4036.67</v>
      </c>
      <c r="J504" s="10" t="n">
        <v>1768.98</v>
      </c>
    </row>
    <row r="505" customFormat="false" ht="15" hidden="false" customHeight="false" outlineLevel="0" collapsed="false">
      <c r="A505" s="11" t="n">
        <v>45717</v>
      </c>
      <c r="B505" s="12" t="s">
        <v>86</v>
      </c>
      <c r="C505" s="12" t="s">
        <v>79</v>
      </c>
      <c r="D505" s="10" t="n">
        <v>28</v>
      </c>
      <c r="E505" s="10" t="n">
        <v>37</v>
      </c>
      <c r="F505" s="10" t="n">
        <v>47522.9</v>
      </c>
      <c r="G505" s="10" t="n">
        <v>7972.99</v>
      </c>
      <c r="H505" s="10" t="n">
        <v>39549.92</v>
      </c>
      <c r="I505" s="10" t="n">
        <v>29450.52</v>
      </c>
      <c r="J505" s="10" t="n">
        <v>10099.41</v>
      </c>
    </row>
    <row r="506" customFormat="false" ht="15" hidden="false" customHeight="false" outlineLevel="0" collapsed="false">
      <c r="A506" s="11" t="n">
        <v>45748</v>
      </c>
      <c r="B506" s="12" t="s">
        <v>58</v>
      </c>
      <c r="C506" s="12" t="s">
        <v>59</v>
      </c>
      <c r="D506" s="10" t="n">
        <v>7</v>
      </c>
      <c r="E506" s="10" t="n">
        <v>9</v>
      </c>
      <c r="F506" s="10" t="n">
        <v>10123.3</v>
      </c>
      <c r="G506" s="10" t="n">
        <v>1154.34</v>
      </c>
      <c r="H506" s="10" t="n">
        <v>8968.96</v>
      </c>
      <c r="I506" s="10" t="n">
        <v>4603.33</v>
      </c>
      <c r="J506" s="10" t="n">
        <v>4365.63</v>
      </c>
    </row>
    <row r="507" customFormat="false" ht="15" hidden="false" customHeight="false" outlineLevel="0" collapsed="false">
      <c r="A507" s="11" t="n">
        <v>45748</v>
      </c>
      <c r="B507" s="12" t="s">
        <v>58</v>
      </c>
      <c r="C507" s="12" t="s">
        <v>60</v>
      </c>
      <c r="D507" s="10" t="n">
        <v>19</v>
      </c>
      <c r="E507" s="10" t="n">
        <v>29</v>
      </c>
      <c r="F507" s="10" t="n">
        <v>18065.05</v>
      </c>
      <c r="G507" s="10" t="n">
        <v>2632.78</v>
      </c>
      <c r="H507" s="10" t="n">
        <v>15432.27</v>
      </c>
      <c r="I507" s="10" t="n">
        <v>8109.69</v>
      </c>
      <c r="J507" s="10" t="n">
        <v>7322.58</v>
      </c>
    </row>
    <row r="508" customFormat="false" ht="15" hidden="false" customHeight="false" outlineLevel="0" collapsed="false">
      <c r="A508" s="11" t="n">
        <v>45748</v>
      </c>
      <c r="B508" s="12" t="s">
        <v>58</v>
      </c>
      <c r="C508" s="12" t="s">
        <v>61</v>
      </c>
      <c r="D508" s="10" t="n">
        <v>17</v>
      </c>
      <c r="E508" s="10" t="n">
        <v>27</v>
      </c>
      <c r="F508" s="10" t="n">
        <v>14283.6</v>
      </c>
      <c r="G508" s="10" t="n">
        <v>1767.62</v>
      </c>
      <c r="H508" s="10" t="n">
        <v>12515.98</v>
      </c>
      <c r="I508" s="10" t="n">
        <v>6838.87</v>
      </c>
      <c r="J508" s="10" t="n">
        <v>5677.11</v>
      </c>
    </row>
    <row r="509" customFormat="false" ht="15" hidden="false" customHeight="false" outlineLevel="0" collapsed="false">
      <c r="A509" s="11" t="n">
        <v>45748</v>
      </c>
      <c r="B509" s="12" t="s">
        <v>58</v>
      </c>
      <c r="C509" s="12" t="s">
        <v>62</v>
      </c>
      <c r="D509" s="10" t="n">
        <v>108</v>
      </c>
      <c r="E509" s="10" t="n">
        <v>180</v>
      </c>
      <c r="F509" s="10" t="n">
        <v>120695.4</v>
      </c>
      <c r="G509" s="10" t="n">
        <v>16128.94</v>
      </c>
      <c r="H509" s="10" t="n">
        <v>104566.44</v>
      </c>
      <c r="I509" s="10" t="n">
        <v>57791.69</v>
      </c>
      <c r="J509" s="10" t="n">
        <v>46774.75</v>
      </c>
    </row>
    <row r="510" customFormat="false" ht="15" hidden="false" customHeight="false" outlineLevel="0" collapsed="false">
      <c r="A510" s="11" t="n">
        <v>45748</v>
      </c>
      <c r="B510" s="12" t="s">
        <v>58</v>
      </c>
      <c r="C510" s="12" t="s">
        <v>63</v>
      </c>
      <c r="D510" s="10" t="n">
        <v>9</v>
      </c>
      <c r="E510" s="10" t="n">
        <v>17</v>
      </c>
      <c r="F510" s="10" t="n">
        <v>7812.95</v>
      </c>
      <c r="G510" s="10" t="n">
        <v>1064.27</v>
      </c>
      <c r="H510" s="10" t="n">
        <v>6748.68</v>
      </c>
      <c r="I510" s="10" t="n">
        <v>3681.88</v>
      </c>
      <c r="J510" s="10" t="n">
        <v>3066.8</v>
      </c>
    </row>
    <row r="511" customFormat="false" ht="15" hidden="false" customHeight="false" outlineLevel="0" collapsed="false">
      <c r="A511" s="11" t="n">
        <v>45748</v>
      </c>
      <c r="B511" s="12" t="s">
        <v>58</v>
      </c>
      <c r="C511" s="12" t="s">
        <v>64</v>
      </c>
      <c r="D511" s="10" t="n">
        <v>87</v>
      </c>
      <c r="E511" s="10" t="n">
        <v>133</v>
      </c>
      <c r="F511" s="10" t="n">
        <v>98982.95</v>
      </c>
      <c r="G511" s="10" t="n">
        <v>9240.35</v>
      </c>
      <c r="H511" s="10" t="n">
        <v>89742.62</v>
      </c>
      <c r="I511" s="10" t="n">
        <v>45932.64</v>
      </c>
      <c r="J511" s="10" t="n">
        <v>43809.97</v>
      </c>
    </row>
    <row r="512" customFormat="false" ht="15" hidden="false" customHeight="false" outlineLevel="0" collapsed="false">
      <c r="A512" s="11" t="n">
        <v>45748</v>
      </c>
      <c r="B512" s="12" t="s">
        <v>58</v>
      </c>
      <c r="C512" s="12" t="s">
        <v>65</v>
      </c>
      <c r="D512" s="10" t="n">
        <v>38</v>
      </c>
      <c r="E512" s="10" t="n">
        <v>63</v>
      </c>
      <c r="F512" s="10" t="n">
        <v>40875.3</v>
      </c>
      <c r="G512" s="10" t="n">
        <v>3979.59</v>
      </c>
      <c r="H512" s="10" t="n">
        <v>36895.72</v>
      </c>
      <c r="I512" s="10" t="n">
        <v>18500.59</v>
      </c>
      <c r="J512" s="10" t="n">
        <v>18395.13</v>
      </c>
    </row>
    <row r="513" customFormat="false" ht="15" hidden="false" customHeight="false" outlineLevel="0" collapsed="false">
      <c r="A513" s="11" t="n">
        <v>45748</v>
      </c>
      <c r="B513" s="12" t="s">
        <v>58</v>
      </c>
      <c r="C513" s="12" t="s">
        <v>66</v>
      </c>
      <c r="D513" s="10" t="n">
        <v>9</v>
      </c>
      <c r="E513" s="10" t="n">
        <v>17</v>
      </c>
      <c r="F513" s="10" t="n">
        <v>11087.2</v>
      </c>
      <c r="G513" s="10" t="n">
        <v>1092.41</v>
      </c>
      <c r="H513" s="10" t="n">
        <v>9994.8</v>
      </c>
      <c r="I513" s="10" t="n">
        <v>4689.94</v>
      </c>
      <c r="J513" s="10" t="n">
        <v>5304.87</v>
      </c>
    </row>
    <row r="514" customFormat="false" ht="15" hidden="false" customHeight="false" outlineLevel="0" collapsed="false">
      <c r="A514" s="11" t="n">
        <v>45748</v>
      </c>
      <c r="B514" s="12" t="s">
        <v>58</v>
      </c>
      <c r="C514" s="12" t="s">
        <v>67</v>
      </c>
      <c r="D514" s="10" t="n">
        <v>9</v>
      </c>
      <c r="E514" s="10" t="n">
        <v>11</v>
      </c>
      <c r="F514" s="10" t="n">
        <v>11314</v>
      </c>
      <c r="G514" s="10" t="n">
        <v>1232.87</v>
      </c>
      <c r="H514" s="10" t="n">
        <v>10081.12</v>
      </c>
      <c r="I514" s="10" t="n">
        <v>5073.33</v>
      </c>
      <c r="J514" s="10" t="n">
        <v>5007.8</v>
      </c>
    </row>
    <row r="515" customFormat="false" ht="15" hidden="false" customHeight="false" outlineLevel="0" collapsed="false">
      <c r="A515" s="11" t="n">
        <v>45748</v>
      </c>
      <c r="B515" s="12" t="s">
        <v>58</v>
      </c>
      <c r="C515" s="12" t="s">
        <v>68</v>
      </c>
      <c r="D515" s="10" t="n">
        <v>107</v>
      </c>
      <c r="E515" s="10" t="n">
        <v>168</v>
      </c>
      <c r="F515" s="10" t="n">
        <v>149350.5</v>
      </c>
      <c r="G515" s="10" t="n">
        <v>15342.04</v>
      </c>
      <c r="H515" s="10" t="n">
        <v>134008.47</v>
      </c>
      <c r="I515" s="10" t="n">
        <v>70873.96</v>
      </c>
      <c r="J515" s="10" t="n">
        <v>63134.5</v>
      </c>
    </row>
    <row r="516" customFormat="false" ht="15" hidden="false" customHeight="false" outlineLevel="0" collapsed="false">
      <c r="A516" s="11" t="n">
        <v>45748</v>
      </c>
      <c r="B516" s="12" t="s">
        <v>58</v>
      </c>
      <c r="C516" s="12" t="s">
        <v>69</v>
      </c>
      <c r="D516" s="10" t="n">
        <v>49</v>
      </c>
      <c r="E516" s="10" t="n">
        <v>82</v>
      </c>
      <c r="F516" s="10" t="n">
        <v>75281.95</v>
      </c>
      <c r="G516" s="10" t="n">
        <v>6768.91</v>
      </c>
      <c r="H516" s="10" t="n">
        <v>68513.06</v>
      </c>
      <c r="I516" s="10" t="n">
        <v>36007.24</v>
      </c>
      <c r="J516" s="10" t="n">
        <v>32505.82</v>
      </c>
    </row>
    <row r="517" customFormat="false" ht="15" hidden="false" customHeight="false" outlineLevel="0" collapsed="false">
      <c r="A517" s="11" t="n">
        <v>45748</v>
      </c>
      <c r="B517" s="12" t="s">
        <v>58</v>
      </c>
      <c r="C517" s="12" t="s">
        <v>70</v>
      </c>
      <c r="D517" s="10" t="n">
        <v>42</v>
      </c>
      <c r="E517" s="10" t="n">
        <v>68</v>
      </c>
      <c r="F517" s="10" t="n">
        <v>57982.75</v>
      </c>
      <c r="G517" s="10" t="n">
        <v>7068.71</v>
      </c>
      <c r="H517" s="10" t="n">
        <v>50914.04</v>
      </c>
      <c r="I517" s="10" t="n">
        <v>26735.76</v>
      </c>
      <c r="J517" s="10" t="n">
        <v>24178.28</v>
      </c>
    </row>
    <row r="518" customFormat="false" ht="15" hidden="false" customHeight="false" outlineLevel="0" collapsed="false">
      <c r="A518" s="11" t="n">
        <v>45748</v>
      </c>
      <c r="B518" s="12" t="s">
        <v>58</v>
      </c>
      <c r="C518" s="12" t="s">
        <v>71</v>
      </c>
      <c r="D518" s="10" t="n">
        <v>154</v>
      </c>
      <c r="E518" s="10" t="n">
        <v>235</v>
      </c>
      <c r="F518" s="10" t="n">
        <v>214531</v>
      </c>
      <c r="G518" s="10" t="n">
        <v>20164.65</v>
      </c>
      <c r="H518" s="10" t="n">
        <v>194366.37</v>
      </c>
      <c r="I518" s="10" t="n">
        <v>100453.35</v>
      </c>
      <c r="J518" s="10" t="n">
        <v>93913.04</v>
      </c>
    </row>
    <row r="519" customFormat="false" ht="15" hidden="false" customHeight="false" outlineLevel="0" collapsed="false">
      <c r="A519" s="11" t="n">
        <v>45748</v>
      </c>
      <c r="B519" s="12" t="s">
        <v>58</v>
      </c>
      <c r="C519" s="12" t="s">
        <v>72</v>
      </c>
      <c r="D519" s="10" t="n">
        <v>22</v>
      </c>
      <c r="E519" s="10" t="n">
        <v>41</v>
      </c>
      <c r="F519" s="10" t="n">
        <v>20777.4</v>
      </c>
      <c r="G519" s="10" t="n">
        <v>2362.36</v>
      </c>
      <c r="H519" s="10" t="n">
        <v>18415.05</v>
      </c>
      <c r="I519" s="10" t="n">
        <v>9316.05</v>
      </c>
      <c r="J519" s="10" t="n">
        <v>9099</v>
      </c>
    </row>
    <row r="520" customFormat="false" ht="15" hidden="false" customHeight="false" outlineLevel="0" collapsed="false">
      <c r="A520" s="11" t="n">
        <v>45748</v>
      </c>
      <c r="B520" s="12" t="s">
        <v>58</v>
      </c>
      <c r="C520" s="12" t="s">
        <v>73</v>
      </c>
      <c r="D520" s="10" t="n">
        <v>22</v>
      </c>
      <c r="E520" s="10" t="n">
        <v>35</v>
      </c>
      <c r="F520" s="10" t="n">
        <v>18160.55</v>
      </c>
      <c r="G520" s="10" t="n">
        <v>1855.73</v>
      </c>
      <c r="H520" s="10" t="n">
        <v>16304.83</v>
      </c>
      <c r="I520" s="10" t="n">
        <v>8598.55</v>
      </c>
      <c r="J520" s="10" t="n">
        <v>7706.28</v>
      </c>
    </row>
    <row r="521" customFormat="false" ht="15" hidden="false" customHeight="false" outlineLevel="0" collapsed="false">
      <c r="A521" s="11" t="n">
        <v>45748</v>
      </c>
      <c r="B521" s="12" t="s">
        <v>58</v>
      </c>
      <c r="C521" s="12" t="s">
        <v>74</v>
      </c>
      <c r="D521" s="10" t="n">
        <v>60</v>
      </c>
      <c r="E521" s="10" t="n">
        <v>94</v>
      </c>
      <c r="F521" s="10" t="n">
        <v>66846.55</v>
      </c>
      <c r="G521" s="10" t="n">
        <v>6197.34</v>
      </c>
      <c r="H521" s="10" t="n">
        <v>60649.22</v>
      </c>
      <c r="I521" s="10" t="n">
        <v>30813.81</v>
      </c>
      <c r="J521" s="10" t="n">
        <v>29835.4</v>
      </c>
    </row>
    <row r="522" customFormat="false" ht="15" hidden="false" customHeight="false" outlineLevel="0" collapsed="false">
      <c r="A522" s="11" t="n">
        <v>45748</v>
      </c>
      <c r="B522" s="12" t="s">
        <v>58</v>
      </c>
      <c r="C522" s="12" t="s">
        <v>75</v>
      </c>
      <c r="D522" s="10" t="n">
        <v>62</v>
      </c>
      <c r="E522" s="10" t="n">
        <v>95</v>
      </c>
      <c r="F522" s="10" t="n">
        <v>75481.65</v>
      </c>
      <c r="G522" s="10" t="n">
        <v>6347.48</v>
      </c>
      <c r="H522" s="10" t="n">
        <v>69134.19</v>
      </c>
      <c r="I522" s="10" t="n">
        <v>36259.25</v>
      </c>
      <c r="J522" s="10" t="n">
        <v>32874.93</v>
      </c>
    </row>
    <row r="523" customFormat="false" ht="15" hidden="false" customHeight="false" outlineLevel="0" collapsed="false">
      <c r="A523" s="11" t="n">
        <v>45748</v>
      </c>
      <c r="B523" s="12" t="s">
        <v>58</v>
      </c>
      <c r="C523" s="12" t="s">
        <v>76</v>
      </c>
      <c r="D523" s="10" t="n">
        <v>70</v>
      </c>
      <c r="E523" s="10" t="n">
        <v>108</v>
      </c>
      <c r="F523" s="10" t="n">
        <v>113188.45</v>
      </c>
      <c r="G523" s="10" t="n">
        <v>13230.36</v>
      </c>
      <c r="H523" s="10" t="n">
        <v>99958.08</v>
      </c>
      <c r="I523" s="10" t="n">
        <v>51244.57</v>
      </c>
      <c r="J523" s="10" t="n">
        <v>48713.51</v>
      </c>
    </row>
    <row r="524" customFormat="false" ht="15" hidden="false" customHeight="false" outlineLevel="0" collapsed="false">
      <c r="A524" s="11" t="n">
        <v>45748</v>
      </c>
      <c r="B524" s="12" t="s">
        <v>58</v>
      </c>
      <c r="C524" s="12" t="s">
        <v>77</v>
      </c>
      <c r="D524" s="10" t="n">
        <v>88</v>
      </c>
      <c r="E524" s="10" t="n">
        <v>130</v>
      </c>
      <c r="F524" s="10" t="n">
        <v>92420.1</v>
      </c>
      <c r="G524" s="10" t="n">
        <v>6976.34</v>
      </c>
      <c r="H524" s="10" t="n">
        <v>85443.77</v>
      </c>
      <c r="I524" s="10" t="n">
        <v>42287.48</v>
      </c>
      <c r="J524" s="10" t="n">
        <v>43156.32</v>
      </c>
    </row>
    <row r="525" customFormat="false" ht="15" hidden="false" customHeight="false" outlineLevel="0" collapsed="false">
      <c r="A525" s="11" t="n">
        <v>45748</v>
      </c>
      <c r="B525" s="12" t="s">
        <v>58</v>
      </c>
      <c r="C525" s="12" t="s">
        <v>78</v>
      </c>
      <c r="D525" s="10" t="n">
        <v>12</v>
      </c>
      <c r="E525" s="10" t="n">
        <v>19</v>
      </c>
      <c r="F525" s="10" t="n">
        <v>11085.35</v>
      </c>
      <c r="G525" s="10" t="n">
        <v>1272.5</v>
      </c>
      <c r="H525" s="10" t="n">
        <v>9812.85</v>
      </c>
      <c r="I525" s="10" t="n">
        <v>5064.62</v>
      </c>
      <c r="J525" s="10" t="n">
        <v>4748.23</v>
      </c>
    </row>
    <row r="526" customFormat="false" ht="15" hidden="false" customHeight="false" outlineLevel="0" collapsed="false">
      <c r="A526" s="11" t="n">
        <v>45748</v>
      </c>
      <c r="B526" s="12" t="s">
        <v>58</v>
      </c>
      <c r="C526" s="12" t="s">
        <v>79</v>
      </c>
      <c r="D526" s="10" t="n">
        <v>47</v>
      </c>
      <c r="E526" s="10" t="n">
        <v>79</v>
      </c>
      <c r="F526" s="10" t="n">
        <v>64359.95</v>
      </c>
      <c r="G526" s="10" t="n">
        <v>6193.28</v>
      </c>
      <c r="H526" s="10" t="n">
        <v>58166.7</v>
      </c>
      <c r="I526" s="10" t="n">
        <v>29038.12</v>
      </c>
      <c r="J526" s="10" t="n">
        <v>29128.56</v>
      </c>
    </row>
    <row r="527" customFormat="false" ht="15" hidden="false" customHeight="false" outlineLevel="0" collapsed="false">
      <c r="A527" s="11" t="n">
        <v>45748</v>
      </c>
      <c r="B527" s="12" t="s">
        <v>80</v>
      </c>
      <c r="C527" s="12" t="s">
        <v>59</v>
      </c>
      <c r="D527" s="10" t="n">
        <v>5</v>
      </c>
      <c r="E527" s="10" t="n">
        <v>9</v>
      </c>
      <c r="F527" s="10" t="n">
        <v>4307.45</v>
      </c>
      <c r="G527" s="10" t="n">
        <v>140.44</v>
      </c>
      <c r="H527" s="10" t="n">
        <v>4167</v>
      </c>
      <c r="I527" s="10" t="n">
        <v>2793.44</v>
      </c>
      <c r="J527" s="10" t="n">
        <v>1373.56</v>
      </c>
    </row>
    <row r="528" customFormat="false" ht="15" hidden="false" customHeight="false" outlineLevel="0" collapsed="false">
      <c r="A528" s="11" t="n">
        <v>45748</v>
      </c>
      <c r="B528" s="12" t="s">
        <v>80</v>
      </c>
      <c r="C528" s="12" t="s">
        <v>60</v>
      </c>
      <c r="D528" s="10" t="n">
        <v>18</v>
      </c>
      <c r="E528" s="10" t="n">
        <v>31</v>
      </c>
      <c r="F528" s="10" t="n">
        <v>13647.3</v>
      </c>
      <c r="G528" s="10" t="n">
        <v>552.7</v>
      </c>
      <c r="H528" s="10" t="n">
        <v>13094.6</v>
      </c>
      <c r="I528" s="10" t="n">
        <v>8693.9</v>
      </c>
      <c r="J528" s="10" t="n">
        <v>4400.7</v>
      </c>
    </row>
    <row r="529" customFormat="false" ht="15" hidden="false" customHeight="false" outlineLevel="0" collapsed="false">
      <c r="A529" s="11" t="n">
        <v>45748</v>
      </c>
      <c r="B529" s="12" t="s">
        <v>80</v>
      </c>
      <c r="C529" s="12" t="s">
        <v>61</v>
      </c>
      <c r="D529" s="10" t="n">
        <v>15</v>
      </c>
      <c r="E529" s="10" t="n">
        <v>20</v>
      </c>
      <c r="F529" s="10" t="n">
        <v>8432.55</v>
      </c>
      <c r="G529" s="10" t="n">
        <v>489.8</v>
      </c>
      <c r="H529" s="10" t="n">
        <v>7942.75</v>
      </c>
      <c r="I529" s="10" t="n">
        <v>5436.87</v>
      </c>
      <c r="J529" s="10" t="n">
        <v>2505.88</v>
      </c>
    </row>
    <row r="530" customFormat="false" ht="15" hidden="false" customHeight="false" outlineLevel="0" collapsed="false">
      <c r="A530" s="11" t="n">
        <v>45748</v>
      </c>
      <c r="B530" s="12" t="s">
        <v>80</v>
      </c>
      <c r="C530" s="12" t="s">
        <v>62</v>
      </c>
      <c r="D530" s="10" t="n">
        <v>49</v>
      </c>
      <c r="E530" s="10" t="n">
        <v>69</v>
      </c>
      <c r="F530" s="10" t="n">
        <v>26186.5</v>
      </c>
      <c r="G530" s="10" t="n">
        <v>875.62</v>
      </c>
      <c r="H530" s="10" t="n">
        <v>25310.89</v>
      </c>
      <c r="I530" s="10" t="n">
        <v>16793.73</v>
      </c>
      <c r="J530" s="10" t="n">
        <v>8517.16</v>
      </c>
    </row>
    <row r="531" customFormat="false" ht="15" hidden="false" customHeight="false" outlineLevel="0" collapsed="false">
      <c r="A531" s="11" t="n">
        <v>45748</v>
      </c>
      <c r="B531" s="12" t="s">
        <v>80</v>
      </c>
      <c r="C531" s="12" t="s">
        <v>63</v>
      </c>
      <c r="D531" s="10" t="n">
        <v>5</v>
      </c>
      <c r="E531" s="10" t="n">
        <v>6</v>
      </c>
      <c r="F531" s="10" t="n">
        <v>2512.05</v>
      </c>
      <c r="G531" s="10" t="n">
        <v>66.8</v>
      </c>
      <c r="H531" s="10" t="n">
        <v>2445.25</v>
      </c>
      <c r="I531" s="10" t="n">
        <v>1638.02</v>
      </c>
      <c r="J531" s="10" t="n">
        <v>807.23</v>
      </c>
    </row>
    <row r="532" customFormat="false" ht="15" hidden="false" customHeight="false" outlineLevel="0" collapsed="false">
      <c r="A532" s="11" t="n">
        <v>45748</v>
      </c>
      <c r="B532" s="12" t="s">
        <v>80</v>
      </c>
      <c r="C532" s="12" t="s">
        <v>64</v>
      </c>
      <c r="D532" s="10" t="n">
        <v>51</v>
      </c>
      <c r="E532" s="10" t="n">
        <v>95</v>
      </c>
      <c r="F532" s="10" t="n">
        <v>36724.55</v>
      </c>
      <c r="G532" s="10" t="n">
        <v>784.31</v>
      </c>
      <c r="H532" s="10" t="n">
        <v>35940.26</v>
      </c>
      <c r="I532" s="10" t="n">
        <v>24022.59</v>
      </c>
      <c r="J532" s="10" t="n">
        <v>11917.67</v>
      </c>
    </row>
    <row r="533" customFormat="false" ht="15" hidden="false" customHeight="false" outlineLevel="0" collapsed="false">
      <c r="A533" s="11" t="n">
        <v>45748</v>
      </c>
      <c r="B533" s="12" t="s">
        <v>80</v>
      </c>
      <c r="C533" s="12" t="s">
        <v>65</v>
      </c>
      <c r="D533" s="10" t="n">
        <v>23</v>
      </c>
      <c r="E533" s="10" t="n">
        <v>42</v>
      </c>
      <c r="F533" s="10" t="n">
        <v>16145.6</v>
      </c>
      <c r="G533" s="10" t="n">
        <v>1042.71</v>
      </c>
      <c r="H533" s="10" t="n">
        <v>15102.89</v>
      </c>
      <c r="I533" s="10" t="n">
        <v>10237</v>
      </c>
      <c r="J533" s="10" t="n">
        <v>4865.89</v>
      </c>
    </row>
    <row r="534" customFormat="false" ht="15" hidden="false" customHeight="false" outlineLevel="0" collapsed="false">
      <c r="A534" s="11" t="n">
        <v>45748</v>
      </c>
      <c r="B534" s="12" t="s">
        <v>80</v>
      </c>
      <c r="C534" s="12" t="s">
        <v>66</v>
      </c>
      <c r="D534" s="10" t="n">
        <v>2</v>
      </c>
      <c r="E534" s="10" t="n">
        <v>4</v>
      </c>
      <c r="F534" s="10" t="n">
        <v>1836</v>
      </c>
      <c r="G534" s="10" t="n">
        <v>187.6</v>
      </c>
      <c r="H534" s="10" t="n">
        <v>1648.4</v>
      </c>
      <c r="I534" s="10" t="n">
        <v>1249.74</v>
      </c>
      <c r="J534" s="10" t="n">
        <v>398.66</v>
      </c>
    </row>
    <row r="535" customFormat="false" ht="15" hidden="false" customHeight="false" outlineLevel="0" collapsed="false">
      <c r="A535" s="11" t="n">
        <v>45748</v>
      </c>
      <c r="B535" s="12" t="s">
        <v>80</v>
      </c>
      <c r="C535" s="12" t="s">
        <v>67</v>
      </c>
      <c r="D535" s="10" t="n">
        <v>9</v>
      </c>
      <c r="E535" s="10" t="n">
        <v>13</v>
      </c>
      <c r="F535" s="10" t="n">
        <v>4817.8</v>
      </c>
      <c r="G535" s="10" t="n">
        <v>101.17</v>
      </c>
      <c r="H535" s="10" t="n">
        <v>4716.64</v>
      </c>
      <c r="I535" s="10" t="n">
        <v>3037.18</v>
      </c>
      <c r="J535" s="10" t="n">
        <v>1679.46</v>
      </c>
    </row>
    <row r="536" customFormat="false" ht="15" hidden="false" customHeight="false" outlineLevel="0" collapsed="false">
      <c r="A536" s="11" t="n">
        <v>45748</v>
      </c>
      <c r="B536" s="12" t="s">
        <v>80</v>
      </c>
      <c r="C536" s="12" t="s">
        <v>68</v>
      </c>
      <c r="D536" s="10" t="n">
        <v>58</v>
      </c>
      <c r="E536" s="10" t="n">
        <v>90</v>
      </c>
      <c r="F536" s="10" t="n">
        <v>38075.05</v>
      </c>
      <c r="G536" s="10" t="n">
        <v>1649.31</v>
      </c>
      <c r="H536" s="10" t="n">
        <v>36425.74</v>
      </c>
      <c r="I536" s="10" t="n">
        <v>24372.9</v>
      </c>
      <c r="J536" s="10" t="n">
        <v>12052.84</v>
      </c>
    </row>
    <row r="537" customFormat="false" ht="15" hidden="false" customHeight="false" outlineLevel="0" collapsed="false">
      <c r="A537" s="11" t="n">
        <v>45748</v>
      </c>
      <c r="B537" s="12" t="s">
        <v>80</v>
      </c>
      <c r="C537" s="12" t="s">
        <v>69</v>
      </c>
      <c r="D537" s="10" t="n">
        <v>38</v>
      </c>
      <c r="E537" s="10" t="n">
        <v>60</v>
      </c>
      <c r="F537" s="10" t="n">
        <v>21829.35</v>
      </c>
      <c r="G537" s="10" t="n">
        <v>1259.28</v>
      </c>
      <c r="H537" s="10" t="n">
        <v>20570.06</v>
      </c>
      <c r="I537" s="10" t="n">
        <v>13767.06</v>
      </c>
      <c r="J537" s="10" t="n">
        <v>6803.01</v>
      </c>
    </row>
    <row r="538" customFormat="false" ht="15" hidden="false" customHeight="false" outlineLevel="0" collapsed="false">
      <c r="A538" s="11" t="n">
        <v>45748</v>
      </c>
      <c r="B538" s="12" t="s">
        <v>80</v>
      </c>
      <c r="C538" s="12" t="s">
        <v>70</v>
      </c>
      <c r="D538" s="10" t="n">
        <v>23</v>
      </c>
      <c r="E538" s="10" t="n">
        <v>38</v>
      </c>
      <c r="F538" s="10" t="n">
        <v>15354.7</v>
      </c>
      <c r="G538" s="10" t="n">
        <v>1670.74</v>
      </c>
      <c r="H538" s="10" t="n">
        <v>13683.96</v>
      </c>
      <c r="I538" s="10" t="n">
        <v>9730.26</v>
      </c>
      <c r="J538" s="10" t="n">
        <v>3953.7</v>
      </c>
    </row>
    <row r="539" customFormat="false" ht="15" hidden="false" customHeight="false" outlineLevel="0" collapsed="false">
      <c r="A539" s="11" t="n">
        <v>45748</v>
      </c>
      <c r="B539" s="12" t="s">
        <v>80</v>
      </c>
      <c r="C539" s="12" t="s">
        <v>71</v>
      </c>
      <c r="D539" s="10" t="n">
        <v>104</v>
      </c>
      <c r="E539" s="10" t="n">
        <v>159</v>
      </c>
      <c r="F539" s="10" t="n">
        <v>63178.4</v>
      </c>
      <c r="G539" s="10" t="n">
        <v>2950.42</v>
      </c>
      <c r="H539" s="10" t="n">
        <v>60228</v>
      </c>
      <c r="I539" s="10" t="n">
        <v>40716.66</v>
      </c>
      <c r="J539" s="10" t="n">
        <v>19511.34</v>
      </c>
    </row>
    <row r="540" customFormat="false" ht="15" hidden="false" customHeight="false" outlineLevel="0" collapsed="false">
      <c r="A540" s="11" t="n">
        <v>45748</v>
      </c>
      <c r="B540" s="12" t="s">
        <v>80</v>
      </c>
      <c r="C540" s="12" t="s">
        <v>72</v>
      </c>
      <c r="D540" s="10" t="n">
        <v>14</v>
      </c>
      <c r="E540" s="10" t="n">
        <v>27</v>
      </c>
      <c r="F540" s="10" t="n">
        <v>11550.9</v>
      </c>
      <c r="G540" s="10" t="n">
        <v>368.24</v>
      </c>
      <c r="H540" s="10" t="n">
        <v>11182.65</v>
      </c>
      <c r="I540" s="10" t="n">
        <v>7481.61</v>
      </c>
      <c r="J540" s="10" t="n">
        <v>3701.04</v>
      </c>
    </row>
    <row r="541" customFormat="false" ht="15" hidden="false" customHeight="false" outlineLevel="0" collapsed="false">
      <c r="A541" s="11" t="n">
        <v>45748</v>
      </c>
      <c r="B541" s="12" t="s">
        <v>80</v>
      </c>
      <c r="C541" s="12" t="s">
        <v>73</v>
      </c>
      <c r="D541" s="10" t="n">
        <v>16</v>
      </c>
      <c r="E541" s="10" t="n">
        <v>25</v>
      </c>
      <c r="F541" s="10" t="n">
        <v>9900.3</v>
      </c>
      <c r="G541" s="10" t="n">
        <v>405.34</v>
      </c>
      <c r="H541" s="10" t="n">
        <v>9494.97</v>
      </c>
      <c r="I541" s="10" t="n">
        <v>6229.29</v>
      </c>
      <c r="J541" s="10" t="n">
        <v>3265.68</v>
      </c>
    </row>
    <row r="542" customFormat="false" ht="15" hidden="false" customHeight="false" outlineLevel="0" collapsed="false">
      <c r="A542" s="11" t="n">
        <v>45748</v>
      </c>
      <c r="B542" s="12" t="s">
        <v>80</v>
      </c>
      <c r="C542" s="12" t="s">
        <v>74</v>
      </c>
      <c r="D542" s="10" t="n">
        <v>44</v>
      </c>
      <c r="E542" s="10" t="n">
        <v>73</v>
      </c>
      <c r="F542" s="10" t="n">
        <v>25767.25</v>
      </c>
      <c r="G542" s="10" t="n">
        <v>1285.92</v>
      </c>
      <c r="H542" s="10" t="n">
        <v>24481.37</v>
      </c>
      <c r="I542" s="10" t="n">
        <v>16425.57</v>
      </c>
      <c r="J542" s="10" t="n">
        <v>8055.79</v>
      </c>
    </row>
    <row r="543" customFormat="false" ht="15" hidden="false" customHeight="false" outlineLevel="0" collapsed="false">
      <c r="A543" s="11" t="n">
        <v>45748</v>
      </c>
      <c r="B543" s="12" t="s">
        <v>80</v>
      </c>
      <c r="C543" s="12" t="s">
        <v>75</v>
      </c>
      <c r="D543" s="10" t="n">
        <v>44</v>
      </c>
      <c r="E543" s="10" t="n">
        <v>79</v>
      </c>
      <c r="F543" s="10" t="n">
        <v>32582.15</v>
      </c>
      <c r="G543" s="10" t="n">
        <v>2544.73</v>
      </c>
      <c r="H543" s="10" t="n">
        <v>30037.42</v>
      </c>
      <c r="I543" s="10" t="n">
        <v>20972.17</v>
      </c>
      <c r="J543" s="10" t="n">
        <v>9065.25</v>
      </c>
    </row>
    <row r="544" customFormat="false" ht="15" hidden="false" customHeight="false" outlineLevel="0" collapsed="false">
      <c r="A544" s="11" t="n">
        <v>45748</v>
      </c>
      <c r="B544" s="12" t="s">
        <v>80</v>
      </c>
      <c r="C544" s="12" t="s">
        <v>76</v>
      </c>
      <c r="D544" s="10" t="n">
        <v>35</v>
      </c>
      <c r="E544" s="10" t="n">
        <v>53</v>
      </c>
      <c r="F544" s="10" t="n">
        <v>17455.85</v>
      </c>
      <c r="G544" s="10" t="n">
        <v>564.05</v>
      </c>
      <c r="H544" s="10" t="n">
        <v>16891.8</v>
      </c>
      <c r="I544" s="10" t="n">
        <v>11209.93</v>
      </c>
      <c r="J544" s="10" t="n">
        <v>5681.87</v>
      </c>
    </row>
    <row r="545" customFormat="false" ht="15" hidden="false" customHeight="false" outlineLevel="0" collapsed="false">
      <c r="A545" s="11" t="n">
        <v>45748</v>
      </c>
      <c r="B545" s="12" t="s">
        <v>80</v>
      </c>
      <c r="C545" s="12" t="s">
        <v>77</v>
      </c>
      <c r="D545" s="10" t="n">
        <v>66</v>
      </c>
      <c r="E545" s="10" t="n">
        <v>110</v>
      </c>
      <c r="F545" s="10" t="n">
        <v>44704.95</v>
      </c>
      <c r="G545" s="10" t="n">
        <v>1686.8</v>
      </c>
      <c r="H545" s="10" t="n">
        <v>43018.15</v>
      </c>
      <c r="I545" s="10" t="n">
        <v>28349.63</v>
      </c>
      <c r="J545" s="10" t="n">
        <v>14668.53</v>
      </c>
    </row>
    <row r="546" customFormat="false" ht="15" hidden="false" customHeight="false" outlineLevel="0" collapsed="false">
      <c r="A546" s="11" t="n">
        <v>45748</v>
      </c>
      <c r="B546" s="12" t="s">
        <v>80</v>
      </c>
      <c r="C546" s="12" t="s">
        <v>78</v>
      </c>
      <c r="D546" s="10" t="n">
        <v>6</v>
      </c>
      <c r="E546" s="10" t="n">
        <v>10</v>
      </c>
      <c r="F546" s="10" t="n">
        <v>3436.25</v>
      </c>
      <c r="G546" s="10" t="n">
        <v>29.9</v>
      </c>
      <c r="H546" s="10" t="n">
        <v>3406.35</v>
      </c>
      <c r="I546" s="10" t="n">
        <v>2342.63</v>
      </c>
      <c r="J546" s="10" t="n">
        <v>1063.72</v>
      </c>
    </row>
    <row r="547" customFormat="false" ht="15" hidden="false" customHeight="false" outlineLevel="0" collapsed="false">
      <c r="A547" s="11" t="n">
        <v>45748</v>
      </c>
      <c r="B547" s="12" t="s">
        <v>80</v>
      </c>
      <c r="C547" s="12" t="s">
        <v>79</v>
      </c>
      <c r="D547" s="10" t="n">
        <v>29</v>
      </c>
      <c r="E547" s="10" t="n">
        <v>44</v>
      </c>
      <c r="F547" s="10" t="n">
        <v>15993.35</v>
      </c>
      <c r="G547" s="10" t="n">
        <v>733.03</v>
      </c>
      <c r="H547" s="10" t="n">
        <v>15260.33</v>
      </c>
      <c r="I547" s="10" t="n">
        <v>10535.15</v>
      </c>
      <c r="J547" s="10" t="n">
        <v>4725.18</v>
      </c>
    </row>
    <row r="548" customFormat="false" ht="15" hidden="false" customHeight="false" outlineLevel="0" collapsed="false">
      <c r="A548" s="11" t="n">
        <v>45748</v>
      </c>
      <c r="B548" s="12" t="s">
        <v>81</v>
      </c>
      <c r="C548" s="12" t="s">
        <v>59</v>
      </c>
      <c r="D548" s="10" t="n">
        <v>11</v>
      </c>
      <c r="E548" s="10" t="n">
        <v>11</v>
      </c>
      <c r="F548" s="10" t="n">
        <v>124579.45</v>
      </c>
      <c r="G548" s="10" t="n">
        <v>4636.8</v>
      </c>
      <c r="H548" s="10" t="n">
        <v>119942.65</v>
      </c>
      <c r="I548" s="10" t="n">
        <v>105427.55</v>
      </c>
      <c r="J548" s="10" t="n">
        <v>14515.1</v>
      </c>
    </row>
    <row r="549" customFormat="false" ht="15" hidden="false" customHeight="false" outlineLevel="0" collapsed="false">
      <c r="A549" s="11" t="n">
        <v>45748</v>
      </c>
      <c r="B549" s="12" t="s">
        <v>81</v>
      </c>
      <c r="C549" s="12" t="s">
        <v>60</v>
      </c>
      <c r="D549" s="10" t="n">
        <v>28</v>
      </c>
      <c r="E549" s="10" t="n">
        <v>30</v>
      </c>
      <c r="F549" s="10" t="n">
        <v>486133.85</v>
      </c>
      <c r="G549" s="10" t="n">
        <v>35716.11</v>
      </c>
      <c r="H549" s="10" t="n">
        <v>450417.74</v>
      </c>
      <c r="I549" s="10" t="n">
        <v>404724.72</v>
      </c>
      <c r="J549" s="10" t="n">
        <v>45693.02</v>
      </c>
    </row>
    <row r="550" customFormat="false" ht="15" hidden="false" customHeight="false" outlineLevel="0" collapsed="false">
      <c r="A550" s="11" t="n">
        <v>45748</v>
      </c>
      <c r="B550" s="12" t="s">
        <v>81</v>
      </c>
      <c r="C550" s="12" t="s">
        <v>61</v>
      </c>
      <c r="D550" s="10" t="n">
        <v>21</v>
      </c>
      <c r="E550" s="10" t="n">
        <v>23</v>
      </c>
      <c r="F550" s="10" t="n">
        <v>288179.55</v>
      </c>
      <c r="G550" s="10" t="n">
        <v>23609.18</v>
      </c>
      <c r="H550" s="10" t="n">
        <v>264570.37</v>
      </c>
      <c r="I550" s="10" t="n">
        <v>248829.9</v>
      </c>
      <c r="J550" s="10" t="n">
        <v>15740.47</v>
      </c>
    </row>
    <row r="551" customFormat="false" ht="15" hidden="false" customHeight="false" outlineLevel="0" collapsed="false">
      <c r="A551" s="11" t="n">
        <v>45748</v>
      </c>
      <c r="B551" s="12" t="s">
        <v>81</v>
      </c>
      <c r="C551" s="12" t="s">
        <v>62</v>
      </c>
      <c r="D551" s="10" t="n">
        <v>102</v>
      </c>
      <c r="E551" s="10" t="n">
        <v>112</v>
      </c>
      <c r="F551" s="10" t="n">
        <v>1957540.5</v>
      </c>
      <c r="G551" s="10" t="n">
        <v>166969.37</v>
      </c>
      <c r="H551" s="10" t="n">
        <v>1790571.09</v>
      </c>
      <c r="I551" s="10" t="n">
        <v>1635551.41</v>
      </c>
      <c r="J551" s="10" t="n">
        <v>155019.71</v>
      </c>
    </row>
    <row r="552" customFormat="false" ht="15" hidden="false" customHeight="false" outlineLevel="0" collapsed="false">
      <c r="A552" s="11" t="n">
        <v>45748</v>
      </c>
      <c r="B552" s="12" t="s">
        <v>81</v>
      </c>
      <c r="C552" s="12" t="s">
        <v>63</v>
      </c>
      <c r="D552" s="10" t="n">
        <v>9</v>
      </c>
      <c r="E552" s="10" t="n">
        <v>9</v>
      </c>
      <c r="F552" s="10" t="n">
        <v>168561.45</v>
      </c>
      <c r="G552" s="10" t="n">
        <v>26973.94</v>
      </c>
      <c r="H552" s="10" t="n">
        <v>141587.51</v>
      </c>
      <c r="I552" s="10" t="n">
        <v>139900.27</v>
      </c>
      <c r="J552" s="10" t="n">
        <v>1687.24</v>
      </c>
    </row>
    <row r="553" customFormat="false" ht="15" hidden="false" customHeight="false" outlineLevel="0" collapsed="false">
      <c r="A553" s="11" t="n">
        <v>45748</v>
      </c>
      <c r="B553" s="12" t="s">
        <v>81</v>
      </c>
      <c r="C553" s="12" t="s">
        <v>64</v>
      </c>
      <c r="D553" s="10" t="n">
        <v>88</v>
      </c>
      <c r="E553" s="10" t="n">
        <v>95</v>
      </c>
      <c r="F553" s="10" t="n">
        <v>1511479.8</v>
      </c>
      <c r="G553" s="10" t="n">
        <v>115366.65</v>
      </c>
      <c r="H553" s="10" t="n">
        <v>1396113.16</v>
      </c>
      <c r="I553" s="10" t="n">
        <v>1266125.5</v>
      </c>
      <c r="J553" s="10" t="n">
        <v>129987.65</v>
      </c>
    </row>
    <row r="554" customFormat="false" ht="15" hidden="false" customHeight="false" outlineLevel="0" collapsed="false">
      <c r="A554" s="11" t="n">
        <v>45748</v>
      </c>
      <c r="B554" s="12" t="s">
        <v>81</v>
      </c>
      <c r="C554" s="12" t="s">
        <v>65</v>
      </c>
      <c r="D554" s="10" t="n">
        <v>58</v>
      </c>
      <c r="E554" s="10" t="n">
        <v>64</v>
      </c>
      <c r="F554" s="10" t="n">
        <v>901232.25</v>
      </c>
      <c r="G554" s="10" t="n">
        <v>77040.95</v>
      </c>
      <c r="H554" s="10" t="n">
        <v>824191.29</v>
      </c>
      <c r="I554" s="10" t="n">
        <v>755021.51</v>
      </c>
      <c r="J554" s="10" t="n">
        <v>69169.78</v>
      </c>
    </row>
    <row r="555" customFormat="false" ht="15" hidden="false" customHeight="false" outlineLevel="0" collapsed="false">
      <c r="A555" s="11" t="n">
        <v>45748</v>
      </c>
      <c r="B555" s="12" t="s">
        <v>81</v>
      </c>
      <c r="C555" s="12" t="s">
        <v>66</v>
      </c>
      <c r="D555" s="10" t="n">
        <v>4</v>
      </c>
      <c r="E555" s="10" t="n">
        <v>4</v>
      </c>
      <c r="F555" s="10" t="n">
        <v>29955.95</v>
      </c>
      <c r="G555" s="10" t="n">
        <v>3114.72</v>
      </c>
      <c r="H555" s="10" t="n">
        <v>26841.23</v>
      </c>
      <c r="I555" s="10" t="n">
        <v>24649.29</v>
      </c>
      <c r="J555" s="10" t="n">
        <v>2191.94</v>
      </c>
    </row>
    <row r="556" customFormat="false" ht="15" hidden="false" customHeight="false" outlineLevel="0" collapsed="false">
      <c r="A556" s="11" t="n">
        <v>45748</v>
      </c>
      <c r="B556" s="12" t="s">
        <v>81</v>
      </c>
      <c r="C556" s="12" t="s">
        <v>67</v>
      </c>
      <c r="D556" s="10" t="n">
        <v>19</v>
      </c>
      <c r="E556" s="10" t="n">
        <v>20</v>
      </c>
      <c r="F556" s="10" t="n">
        <v>348334.3</v>
      </c>
      <c r="G556" s="10" t="n">
        <v>29056.45</v>
      </c>
      <c r="H556" s="10" t="n">
        <v>319277.85</v>
      </c>
      <c r="I556" s="10" t="n">
        <v>290275.08</v>
      </c>
      <c r="J556" s="10" t="n">
        <v>29002.77</v>
      </c>
    </row>
    <row r="557" customFormat="false" ht="15" hidden="false" customHeight="false" outlineLevel="0" collapsed="false">
      <c r="A557" s="11" t="n">
        <v>45748</v>
      </c>
      <c r="B557" s="12" t="s">
        <v>81</v>
      </c>
      <c r="C557" s="12" t="s">
        <v>68</v>
      </c>
      <c r="D557" s="10" t="n">
        <v>104</v>
      </c>
      <c r="E557" s="10" t="n">
        <v>109</v>
      </c>
      <c r="F557" s="10" t="n">
        <v>1476077.65</v>
      </c>
      <c r="G557" s="10" t="n">
        <v>138335.74</v>
      </c>
      <c r="H557" s="10" t="n">
        <v>1337741.92</v>
      </c>
      <c r="I557" s="10" t="n">
        <v>1247341.31</v>
      </c>
      <c r="J557" s="10" t="n">
        <v>90400.63</v>
      </c>
    </row>
    <row r="558" customFormat="false" ht="15" hidden="false" customHeight="false" outlineLevel="0" collapsed="false">
      <c r="A558" s="11" t="n">
        <v>45748</v>
      </c>
      <c r="B558" s="12" t="s">
        <v>81</v>
      </c>
      <c r="C558" s="12" t="s">
        <v>69</v>
      </c>
      <c r="D558" s="10" t="n">
        <v>55</v>
      </c>
      <c r="E558" s="10" t="n">
        <v>61</v>
      </c>
      <c r="F558" s="10" t="n">
        <v>1078125.35</v>
      </c>
      <c r="G558" s="10" t="n">
        <v>79849.34</v>
      </c>
      <c r="H558" s="10" t="n">
        <v>998276.01</v>
      </c>
      <c r="I558" s="10" t="n">
        <v>902130.28</v>
      </c>
      <c r="J558" s="10" t="n">
        <v>96145.73</v>
      </c>
    </row>
    <row r="559" customFormat="false" ht="15" hidden="false" customHeight="false" outlineLevel="0" collapsed="false">
      <c r="A559" s="11" t="n">
        <v>45748</v>
      </c>
      <c r="B559" s="12" t="s">
        <v>81</v>
      </c>
      <c r="C559" s="12" t="s">
        <v>70</v>
      </c>
      <c r="D559" s="10" t="n">
        <v>46</v>
      </c>
      <c r="E559" s="10" t="n">
        <v>49</v>
      </c>
      <c r="F559" s="10" t="n">
        <v>615000.1</v>
      </c>
      <c r="G559" s="10" t="n">
        <v>45137.69</v>
      </c>
      <c r="H559" s="10" t="n">
        <v>569862.41</v>
      </c>
      <c r="I559" s="10" t="n">
        <v>517599.35</v>
      </c>
      <c r="J559" s="10" t="n">
        <v>52263.06</v>
      </c>
    </row>
    <row r="560" customFormat="false" ht="15" hidden="false" customHeight="false" outlineLevel="0" collapsed="false">
      <c r="A560" s="11" t="n">
        <v>45748</v>
      </c>
      <c r="B560" s="12" t="s">
        <v>81</v>
      </c>
      <c r="C560" s="12" t="s">
        <v>71</v>
      </c>
      <c r="D560" s="10" t="n">
        <v>163</v>
      </c>
      <c r="E560" s="10" t="n">
        <v>176</v>
      </c>
      <c r="F560" s="10" t="n">
        <v>3133100.7</v>
      </c>
      <c r="G560" s="10" t="n">
        <v>231719.34</v>
      </c>
      <c r="H560" s="10" t="n">
        <v>2901381.36</v>
      </c>
      <c r="I560" s="10" t="n">
        <v>2637604.61</v>
      </c>
      <c r="J560" s="10" t="n">
        <v>263776.76</v>
      </c>
    </row>
    <row r="561" customFormat="false" ht="15" hidden="false" customHeight="false" outlineLevel="0" collapsed="false">
      <c r="A561" s="11" t="n">
        <v>45748</v>
      </c>
      <c r="B561" s="12" t="s">
        <v>81</v>
      </c>
      <c r="C561" s="12" t="s">
        <v>72</v>
      </c>
      <c r="D561" s="10" t="n">
        <v>25</v>
      </c>
      <c r="E561" s="10" t="n">
        <v>30</v>
      </c>
      <c r="F561" s="10" t="n">
        <v>500367.05</v>
      </c>
      <c r="G561" s="10" t="n">
        <v>28166.26</v>
      </c>
      <c r="H561" s="10" t="n">
        <v>472200.78</v>
      </c>
      <c r="I561" s="10" t="n">
        <v>416225.01</v>
      </c>
      <c r="J561" s="10" t="n">
        <v>55975.77</v>
      </c>
    </row>
    <row r="562" customFormat="false" ht="15" hidden="false" customHeight="false" outlineLevel="0" collapsed="false">
      <c r="A562" s="11" t="n">
        <v>45748</v>
      </c>
      <c r="B562" s="12" t="s">
        <v>81</v>
      </c>
      <c r="C562" s="12" t="s">
        <v>73</v>
      </c>
      <c r="D562" s="10" t="n">
        <v>26</v>
      </c>
      <c r="E562" s="10" t="n">
        <v>27</v>
      </c>
      <c r="F562" s="10" t="n">
        <v>430295.25</v>
      </c>
      <c r="G562" s="10" t="n">
        <v>33362.87</v>
      </c>
      <c r="H562" s="10" t="n">
        <v>396932.37</v>
      </c>
      <c r="I562" s="10" t="n">
        <v>365019.15</v>
      </c>
      <c r="J562" s="10" t="n">
        <v>31913.23</v>
      </c>
    </row>
    <row r="563" customFormat="false" ht="15" hidden="false" customHeight="false" outlineLevel="0" collapsed="false">
      <c r="A563" s="11" t="n">
        <v>45748</v>
      </c>
      <c r="B563" s="12" t="s">
        <v>81</v>
      </c>
      <c r="C563" s="12" t="s">
        <v>74</v>
      </c>
      <c r="D563" s="10" t="n">
        <v>67</v>
      </c>
      <c r="E563" s="10" t="n">
        <v>71</v>
      </c>
      <c r="F563" s="10" t="n">
        <v>858750.65</v>
      </c>
      <c r="G563" s="10" t="n">
        <v>43561.66</v>
      </c>
      <c r="H563" s="10" t="n">
        <v>815188.98</v>
      </c>
      <c r="I563" s="10" t="n">
        <v>715297.91</v>
      </c>
      <c r="J563" s="10" t="n">
        <v>99891.08</v>
      </c>
    </row>
    <row r="564" customFormat="false" ht="15" hidden="false" customHeight="false" outlineLevel="0" collapsed="false">
      <c r="A564" s="11" t="n">
        <v>45748</v>
      </c>
      <c r="B564" s="12" t="s">
        <v>81</v>
      </c>
      <c r="C564" s="12" t="s">
        <v>75</v>
      </c>
      <c r="D564" s="10" t="n">
        <v>69</v>
      </c>
      <c r="E564" s="10" t="n">
        <v>72</v>
      </c>
      <c r="F564" s="10" t="n">
        <v>915552.9</v>
      </c>
      <c r="G564" s="10" t="n">
        <v>74546.45</v>
      </c>
      <c r="H564" s="10" t="n">
        <v>841006.44</v>
      </c>
      <c r="I564" s="10" t="n">
        <v>758586.58</v>
      </c>
      <c r="J564" s="10" t="n">
        <v>82419.86</v>
      </c>
    </row>
    <row r="565" customFormat="false" ht="15" hidden="false" customHeight="false" outlineLevel="0" collapsed="false">
      <c r="A565" s="11" t="n">
        <v>45748</v>
      </c>
      <c r="B565" s="12" t="s">
        <v>81</v>
      </c>
      <c r="C565" s="12" t="s">
        <v>76</v>
      </c>
      <c r="D565" s="10" t="n">
        <v>54</v>
      </c>
      <c r="E565" s="10" t="n">
        <v>58</v>
      </c>
      <c r="F565" s="10" t="n">
        <v>759899.75</v>
      </c>
      <c r="G565" s="10" t="n">
        <v>45847.99</v>
      </c>
      <c r="H565" s="10" t="n">
        <v>714051.75</v>
      </c>
      <c r="I565" s="10" t="n">
        <v>636137.96</v>
      </c>
      <c r="J565" s="10" t="n">
        <v>77913.8</v>
      </c>
    </row>
    <row r="566" customFormat="false" ht="15" hidden="false" customHeight="false" outlineLevel="0" collapsed="false">
      <c r="A566" s="11" t="n">
        <v>45748</v>
      </c>
      <c r="B566" s="12" t="s">
        <v>81</v>
      </c>
      <c r="C566" s="12" t="s">
        <v>77</v>
      </c>
      <c r="D566" s="10" t="n">
        <v>77</v>
      </c>
      <c r="E566" s="10" t="n">
        <v>84</v>
      </c>
      <c r="F566" s="10" t="n">
        <v>1433301.95</v>
      </c>
      <c r="G566" s="10" t="n">
        <v>56820.28</v>
      </c>
      <c r="H566" s="10" t="n">
        <v>1376481.69</v>
      </c>
      <c r="I566" s="10" t="n">
        <v>1214066.09</v>
      </c>
      <c r="J566" s="10" t="n">
        <v>162415.59</v>
      </c>
    </row>
    <row r="567" customFormat="false" ht="15" hidden="false" customHeight="false" outlineLevel="0" collapsed="false">
      <c r="A567" s="11" t="n">
        <v>45748</v>
      </c>
      <c r="B567" s="12" t="s">
        <v>81</v>
      </c>
      <c r="C567" s="12" t="s">
        <v>78</v>
      </c>
      <c r="D567" s="10" t="n">
        <v>10</v>
      </c>
      <c r="E567" s="10" t="n">
        <v>12</v>
      </c>
      <c r="F567" s="10" t="n">
        <v>235528</v>
      </c>
      <c r="G567" s="10" t="n">
        <v>24544.9</v>
      </c>
      <c r="H567" s="10" t="n">
        <v>210983.1</v>
      </c>
      <c r="I567" s="10" t="n">
        <v>190721.47</v>
      </c>
      <c r="J567" s="10" t="n">
        <v>20261.63</v>
      </c>
    </row>
    <row r="568" customFormat="false" ht="15" hidden="false" customHeight="false" outlineLevel="0" collapsed="false">
      <c r="A568" s="11" t="n">
        <v>45748</v>
      </c>
      <c r="B568" s="12" t="s">
        <v>81</v>
      </c>
      <c r="C568" s="12" t="s">
        <v>79</v>
      </c>
      <c r="D568" s="10" t="n">
        <v>44</v>
      </c>
      <c r="E568" s="10" t="n">
        <v>51</v>
      </c>
      <c r="F568" s="10" t="n">
        <v>1143552</v>
      </c>
      <c r="G568" s="10" t="n">
        <v>98071.99</v>
      </c>
      <c r="H568" s="10" t="n">
        <v>1045480.02</v>
      </c>
      <c r="I568" s="10" t="n">
        <v>956286.35</v>
      </c>
      <c r="J568" s="10" t="n">
        <v>89193.67</v>
      </c>
    </row>
    <row r="569" customFormat="false" ht="15" hidden="false" customHeight="false" outlineLevel="0" collapsed="false">
      <c r="A569" s="11" t="n">
        <v>45748</v>
      </c>
      <c r="B569" s="12" t="s">
        <v>82</v>
      </c>
      <c r="C569" s="12" t="s">
        <v>59</v>
      </c>
      <c r="D569" s="10" t="n">
        <v>22</v>
      </c>
      <c r="E569" s="10" t="n">
        <v>35</v>
      </c>
      <c r="F569" s="10" t="n">
        <v>48116.1</v>
      </c>
      <c r="G569" s="10" t="n">
        <v>6848.26</v>
      </c>
      <c r="H569" s="10" t="n">
        <v>41267.85</v>
      </c>
      <c r="I569" s="10" t="n">
        <v>24260.78</v>
      </c>
      <c r="J569" s="10" t="n">
        <v>17007.07</v>
      </c>
    </row>
    <row r="570" customFormat="false" ht="15" hidden="false" customHeight="false" outlineLevel="0" collapsed="false">
      <c r="A570" s="11" t="n">
        <v>45748</v>
      </c>
      <c r="B570" s="12" t="s">
        <v>82</v>
      </c>
      <c r="C570" s="12" t="s">
        <v>60</v>
      </c>
      <c r="D570" s="10" t="n">
        <v>43</v>
      </c>
      <c r="E570" s="10" t="n">
        <v>67</v>
      </c>
      <c r="F570" s="10" t="n">
        <v>96533.2</v>
      </c>
      <c r="G570" s="10" t="n">
        <v>15329.93</v>
      </c>
      <c r="H570" s="10" t="n">
        <v>81203.27</v>
      </c>
      <c r="I570" s="10" t="n">
        <v>46933.03</v>
      </c>
      <c r="J570" s="10" t="n">
        <v>34270.24</v>
      </c>
    </row>
    <row r="571" customFormat="false" ht="15" hidden="false" customHeight="false" outlineLevel="0" collapsed="false">
      <c r="A571" s="11" t="n">
        <v>45748</v>
      </c>
      <c r="B571" s="12" t="s">
        <v>82</v>
      </c>
      <c r="C571" s="12" t="s">
        <v>61</v>
      </c>
      <c r="D571" s="10" t="n">
        <v>29</v>
      </c>
      <c r="E571" s="10" t="n">
        <v>48</v>
      </c>
      <c r="F571" s="10" t="n">
        <v>62527.9</v>
      </c>
      <c r="G571" s="10" t="n">
        <v>7716.96</v>
      </c>
      <c r="H571" s="10" t="n">
        <v>54810.94</v>
      </c>
      <c r="I571" s="10" t="n">
        <v>31543.17</v>
      </c>
      <c r="J571" s="10" t="n">
        <v>23267.77</v>
      </c>
    </row>
    <row r="572" customFormat="false" ht="15" hidden="false" customHeight="false" outlineLevel="0" collapsed="false">
      <c r="A572" s="11" t="n">
        <v>45748</v>
      </c>
      <c r="B572" s="12" t="s">
        <v>82</v>
      </c>
      <c r="C572" s="12" t="s">
        <v>62</v>
      </c>
      <c r="D572" s="10" t="n">
        <v>177</v>
      </c>
      <c r="E572" s="10" t="n">
        <v>295</v>
      </c>
      <c r="F572" s="10" t="n">
        <v>442554.95</v>
      </c>
      <c r="G572" s="10" t="n">
        <v>70641.06</v>
      </c>
      <c r="H572" s="10" t="n">
        <v>371913.91</v>
      </c>
      <c r="I572" s="10" t="n">
        <v>220941.43</v>
      </c>
      <c r="J572" s="10" t="n">
        <v>150972.48</v>
      </c>
    </row>
    <row r="573" customFormat="false" ht="15" hidden="false" customHeight="false" outlineLevel="0" collapsed="false">
      <c r="A573" s="11" t="n">
        <v>45748</v>
      </c>
      <c r="B573" s="12" t="s">
        <v>82</v>
      </c>
      <c r="C573" s="12" t="s">
        <v>63</v>
      </c>
      <c r="D573" s="10" t="n">
        <v>14</v>
      </c>
      <c r="E573" s="10" t="n">
        <v>24</v>
      </c>
      <c r="F573" s="10" t="n">
        <v>34288.3</v>
      </c>
      <c r="G573" s="10" t="n">
        <v>6046.94</v>
      </c>
      <c r="H573" s="10" t="n">
        <v>28241.36</v>
      </c>
      <c r="I573" s="10" t="n">
        <v>17111.57</v>
      </c>
      <c r="J573" s="10" t="n">
        <v>11129.79</v>
      </c>
    </row>
    <row r="574" customFormat="false" ht="15" hidden="false" customHeight="false" outlineLevel="0" collapsed="false">
      <c r="A574" s="11" t="n">
        <v>45748</v>
      </c>
      <c r="B574" s="12" t="s">
        <v>82</v>
      </c>
      <c r="C574" s="12" t="s">
        <v>64</v>
      </c>
      <c r="D574" s="10" t="n">
        <v>134</v>
      </c>
      <c r="E574" s="10" t="n">
        <v>225</v>
      </c>
      <c r="F574" s="10" t="n">
        <v>312337.7</v>
      </c>
      <c r="G574" s="10" t="n">
        <v>49894.58</v>
      </c>
      <c r="H574" s="10" t="n">
        <v>262443.15</v>
      </c>
      <c r="I574" s="10" t="n">
        <v>154824.67</v>
      </c>
      <c r="J574" s="10" t="n">
        <v>107618.48</v>
      </c>
    </row>
    <row r="575" customFormat="false" ht="15" hidden="false" customHeight="false" outlineLevel="0" collapsed="false">
      <c r="A575" s="11" t="n">
        <v>45748</v>
      </c>
      <c r="B575" s="12" t="s">
        <v>82</v>
      </c>
      <c r="C575" s="12" t="s">
        <v>65</v>
      </c>
      <c r="D575" s="10" t="n">
        <v>58</v>
      </c>
      <c r="E575" s="10" t="n">
        <v>83</v>
      </c>
      <c r="F575" s="10" t="n">
        <v>129002.4</v>
      </c>
      <c r="G575" s="10" t="n">
        <v>16670.52</v>
      </c>
      <c r="H575" s="10" t="n">
        <v>112331.87</v>
      </c>
      <c r="I575" s="10" t="n">
        <v>67075.51</v>
      </c>
      <c r="J575" s="10" t="n">
        <v>45256.38</v>
      </c>
    </row>
    <row r="576" customFormat="false" ht="15" hidden="false" customHeight="false" outlineLevel="0" collapsed="false">
      <c r="A576" s="11" t="n">
        <v>45748</v>
      </c>
      <c r="B576" s="12" t="s">
        <v>82</v>
      </c>
      <c r="C576" s="12" t="s">
        <v>66</v>
      </c>
      <c r="D576" s="10" t="n">
        <v>3</v>
      </c>
      <c r="E576" s="10" t="n">
        <v>6</v>
      </c>
      <c r="F576" s="10" t="n">
        <v>9854</v>
      </c>
      <c r="G576" s="10" t="n">
        <v>1911.75</v>
      </c>
      <c r="H576" s="10" t="n">
        <v>7942.25</v>
      </c>
      <c r="I576" s="10" t="n">
        <v>4310.13</v>
      </c>
      <c r="J576" s="10" t="n">
        <v>3632.12</v>
      </c>
    </row>
    <row r="577" customFormat="false" ht="15" hidden="false" customHeight="false" outlineLevel="0" collapsed="false">
      <c r="A577" s="11" t="n">
        <v>45748</v>
      </c>
      <c r="B577" s="12" t="s">
        <v>82</v>
      </c>
      <c r="C577" s="12" t="s">
        <v>67</v>
      </c>
      <c r="D577" s="10" t="n">
        <v>19</v>
      </c>
      <c r="E577" s="10" t="n">
        <v>28</v>
      </c>
      <c r="F577" s="10" t="n">
        <v>41132.15</v>
      </c>
      <c r="G577" s="10" t="n">
        <v>8496.34</v>
      </c>
      <c r="H577" s="10" t="n">
        <v>32635.81</v>
      </c>
      <c r="I577" s="10" t="n">
        <v>20124.26</v>
      </c>
      <c r="J577" s="10" t="n">
        <v>12511.55</v>
      </c>
    </row>
    <row r="578" customFormat="false" ht="15" hidden="false" customHeight="false" outlineLevel="0" collapsed="false">
      <c r="A578" s="11" t="n">
        <v>45748</v>
      </c>
      <c r="B578" s="12" t="s">
        <v>82</v>
      </c>
      <c r="C578" s="12" t="s">
        <v>68</v>
      </c>
      <c r="D578" s="10" t="n">
        <v>154</v>
      </c>
      <c r="E578" s="10" t="n">
        <v>236</v>
      </c>
      <c r="F578" s="10" t="n">
        <v>330292.45</v>
      </c>
      <c r="G578" s="10" t="n">
        <v>52710.05</v>
      </c>
      <c r="H578" s="10" t="n">
        <v>277582.4</v>
      </c>
      <c r="I578" s="10" t="n">
        <v>165678.97</v>
      </c>
      <c r="J578" s="10" t="n">
        <v>111903.44</v>
      </c>
    </row>
    <row r="579" customFormat="false" ht="15" hidden="false" customHeight="false" outlineLevel="0" collapsed="false">
      <c r="A579" s="11" t="n">
        <v>45748</v>
      </c>
      <c r="B579" s="12" t="s">
        <v>82</v>
      </c>
      <c r="C579" s="12" t="s">
        <v>69</v>
      </c>
      <c r="D579" s="10" t="n">
        <v>71</v>
      </c>
      <c r="E579" s="10" t="n">
        <v>112</v>
      </c>
      <c r="F579" s="10" t="n">
        <v>145929.8</v>
      </c>
      <c r="G579" s="10" t="n">
        <v>18803.66</v>
      </c>
      <c r="H579" s="10" t="n">
        <v>127126.15</v>
      </c>
      <c r="I579" s="10" t="n">
        <v>70473.17</v>
      </c>
      <c r="J579" s="10" t="n">
        <v>56652.98</v>
      </c>
    </row>
    <row r="580" customFormat="false" ht="15" hidden="false" customHeight="false" outlineLevel="0" collapsed="false">
      <c r="A580" s="11" t="n">
        <v>45748</v>
      </c>
      <c r="B580" s="12" t="s">
        <v>82</v>
      </c>
      <c r="C580" s="12" t="s">
        <v>70</v>
      </c>
      <c r="D580" s="10" t="n">
        <v>70</v>
      </c>
      <c r="E580" s="10" t="n">
        <v>117</v>
      </c>
      <c r="F580" s="10" t="n">
        <v>175245.7</v>
      </c>
      <c r="G580" s="10" t="n">
        <v>28962.4</v>
      </c>
      <c r="H580" s="10" t="n">
        <v>146283.29</v>
      </c>
      <c r="I580" s="10" t="n">
        <v>84720.66</v>
      </c>
      <c r="J580" s="10" t="n">
        <v>61562.64</v>
      </c>
    </row>
    <row r="581" customFormat="false" ht="15" hidden="false" customHeight="false" outlineLevel="0" collapsed="false">
      <c r="A581" s="11" t="n">
        <v>45748</v>
      </c>
      <c r="B581" s="12" t="s">
        <v>82</v>
      </c>
      <c r="C581" s="12" t="s">
        <v>71</v>
      </c>
      <c r="D581" s="10" t="n">
        <v>255</v>
      </c>
      <c r="E581" s="10" t="n">
        <v>388</v>
      </c>
      <c r="F581" s="10" t="n">
        <v>577291.3</v>
      </c>
      <c r="G581" s="10" t="n">
        <v>96358.82</v>
      </c>
      <c r="H581" s="10" t="n">
        <v>480932.52</v>
      </c>
      <c r="I581" s="10" t="n">
        <v>284099.21</v>
      </c>
      <c r="J581" s="10" t="n">
        <v>196833.28</v>
      </c>
    </row>
    <row r="582" customFormat="false" ht="15" hidden="false" customHeight="false" outlineLevel="0" collapsed="false">
      <c r="A582" s="11" t="n">
        <v>45748</v>
      </c>
      <c r="B582" s="12" t="s">
        <v>82</v>
      </c>
      <c r="C582" s="12" t="s">
        <v>72</v>
      </c>
      <c r="D582" s="10" t="n">
        <v>25</v>
      </c>
      <c r="E582" s="10" t="n">
        <v>43</v>
      </c>
      <c r="F582" s="10" t="n">
        <v>55934.4</v>
      </c>
      <c r="G582" s="10" t="n">
        <v>11091.43</v>
      </c>
      <c r="H582" s="10" t="n">
        <v>44842.97</v>
      </c>
      <c r="I582" s="10" t="n">
        <v>26833.19</v>
      </c>
      <c r="J582" s="10" t="n">
        <v>18009.78</v>
      </c>
    </row>
    <row r="583" customFormat="false" ht="15" hidden="false" customHeight="false" outlineLevel="0" collapsed="false">
      <c r="A583" s="11" t="n">
        <v>45748</v>
      </c>
      <c r="B583" s="12" t="s">
        <v>82</v>
      </c>
      <c r="C583" s="12" t="s">
        <v>73</v>
      </c>
      <c r="D583" s="10" t="n">
        <v>44</v>
      </c>
      <c r="E583" s="10" t="n">
        <v>70</v>
      </c>
      <c r="F583" s="10" t="n">
        <v>100668.85</v>
      </c>
      <c r="G583" s="10" t="n">
        <v>15479.25</v>
      </c>
      <c r="H583" s="10" t="n">
        <v>85189.6</v>
      </c>
      <c r="I583" s="10" t="n">
        <v>50288.97</v>
      </c>
      <c r="J583" s="10" t="n">
        <v>34900.63</v>
      </c>
    </row>
    <row r="584" customFormat="false" ht="15" hidden="false" customHeight="false" outlineLevel="0" collapsed="false">
      <c r="A584" s="11" t="n">
        <v>45748</v>
      </c>
      <c r="B584" s="12" t="s">
        <v>82</v>
      </c>
      <c r="C584" s="12" t="s">
        <v>74</v>
      </c>
      <c r="D584" s="10" t="n">
        <v>93</v>
      </c>
      <c r="E584" s="10" t="n">
        <v>146</v>
      </c>
      <c r="F584" s="10" t="n">
        <v>191864</v>
      </c>
      <c r="G584" s="10" t="n">
        <v>35704.76</v>
      </c>
      <c r="H584" s="10" t="n">
        <v>156159.24</v>
      </c>
      <c r="I584" s="10" t="n">
        <v>95768.83</v>
      </c>
      <c r="J584" s="10" t="n">
        <v>60390.41</v>
      </c>
    </row>
    <row r="585" customFormat="false" ht="15" hidden="false" customHeight="false" outlineLevel="0" collapsed="false">
      <c r="A585" s="11" t="n">
        <v>45748</v>
      </c>
      <c r="B585" s="12" t="s">
        <v>82</v>
      </c>
      <c r="C585" s="12" t="s">
        <v>75</v>
      </c>
      <c r="D585" s="10" t="n">
        <v>113</v>
      </c>
      <c r="E585" s="10" t="n">
        <v>182</v>
      </c>
      <c r="F585" s="10" t="n">
        <v>216468.6</v>
      </c>
      <c r="G585" s="10" t="n">
        <v>32206.63</v>
      </c>
      <c r="H585" s="10" t="n">
        <v>184261.96</v>
      </c>
      <c r="I585" s="10" t="n">
        <v>106384.68</v>
      </c>
      <c r="J585" s="10" t="n">
        <v>77877.26</v>
      </c>
    </row>
    <row r="586" customFormat="false" ht="15" hidden="false" customHeight="false" outlineLevel="0" collapsed="false">
      <c r="A586" s="11" t="n">
        <v>45748</v>
      </c>
      <c r="B586" s="12" t="s">
        <v>82</v>
      </c>
      <c r="C586" s="12" t="s">
        <v>76</v>
      </c>
      <c r="D586" s="10" t="n">
        <v>95</v>
      </c>
      <c r="E586" s="10" t="n">
        <v>156</v>
      </c>
      <c r="F586" s="10" t="n">
        <v>240288.2</v>
      </c>
      <c r="G586" s="10" t="n">
        <v>38134.03</v>
      </c>
      <c r="H586" s="10" t="n">
        <v>202154.15</v>
      </c>
      <c r="I586" s="10" t="n">
        <v>118368.81</v>
      </c>
      <c r="J586" s="10" t="n">
        <v>83785.34</v>
      </c>
    </row>
    <row r="587" customFormat="false" ht="15" hidden="false" customHeight="false" outlineLevel="0" collapsed="false">
      <c r="A587" s="11" t="n">
        <v>45748</v>
      </c>
      <c r="B587" s="12" t="s">
        <v>82</v>
      </c>
      <c r="C587" s="12" t="s">
        <v>77</v>
      </c>
      <c r="D587" s="10" t="n">
        <v>152</v>
      </c>
      <c r="E587" s="10" t="n">
        <v>240</v>
      </c>
      <c r="F587" s="10" t="n">
        <v>331188.2</v>
      </c>
      <c r="G587" s="10" t="n">
        <v>54271</v>
      </c>
      <c r="H587" s="10" t="n">
        <v>276917.2</v>
      </c>
      <c r="I587" s="10" t="n">
        <v>164601.83</v>
      </c>
      <c r="J587" s="10" t="n">
        <v>112315.37</v>
      </c>
    </row>
    <row r="588" customFormat="false" ht="15" hidden="false" customHeight="false" outlineLevel="0" collapsed="false">
      <c r="A588" s="11" t="n">
        <v>45748</v>
      </c>
      <c r="B588" s="12" t="s">
        <v>82</v>
      </c>
      <c r="C588" s="12" t="s">
        <v>78</v>
      </c>
      <c r="D588" s="10" t="n">
        <v>16</v>
      </c>
      <c r="E588" s="10" t="n">
        <v>28</v>
      </c>
      <c r="F588" s="10" t="n">
        <v>47371.75</v>
      </c>
      <c r="G588" s="10" t="n">
        <v>8904.62</v>
      </c>
      <c r="H588" s="10" t="n">
        <v>38467.13</v>
      </c>
      <c r="I588" s="10" t="n">
        <v>23414.38</v>
      </c>
      <c r="J588" s="10" t="n">
        <v>15052.75</v>
      </c>
    </row>
    <row r="589" customFormat="false" ht="15" hidden="false" customHeight="false" outlineLevel="0" collapsed="false">
      <c r="A589" s="11" t="n">
        <v>45748</v>
      </c>
      <c r="B589" s="12" t="s">
        <v>82</v>
      </c>
      <c r="C589" s="12" t="s">
        <v>79</v>
      </c>
      <c r="D589" s="10" t="n">
        <v>71</v>
      </c>
      <c r="E589" s="10" t="n">
        <v>112</v>
      </c>
      <c r="F589" s="10" t="n">
        <v>163784.35</v>
      </c>
      <c r="G589" s="10" t="n">
        <v>24371.41</v>
      </c>
      <c r="H589" s="10" t="n">
        <v>139412.97</v>
      </c>
      <c r="I589" s="10" t="n">
        <v>82867.54</v>
      </c>
      <c r="J589" s="10" t="n">
        <v>56545.42</v>
      </c>
    </row>
    <row r="590" customFormat="false" ht="15" hidden="false" customHeight="false" outlineLevel="0" collapsed="false">
      <c r="A590" s="11" t="n">
        <v>45748</v>
      </c>
      <c r="B590" s="12" t="s">
        <v>83</v>
      </c>
      <c r="C590" s="12" t="s">
        <v>59</v>
      </c>
      <c r="D590" s="10" t="n">
        <v>12</v>
      </c>
      <c r="E590" s="10" t="n">
        <v>26</v>
      </c>
      <c r="F590" s="10" t="n">
        <v>7203.95</v>
      </c>
      <c r="G590" s="10" t="n">
        <v>723.68</v>
      </c>
      <c r="H590" s="10" t="n">
        <v>6480.27</v>
      </c>
      <c r="I590" s="10" t="n">
        <v>6154.31</v>
      </c>
      <c r="J590" s="10" t="n">
        <v>325.96</v>
      </c>
    </row>
    <row r="591" customFormat="false" ht="15" hidden="false" customHeight="false" outlineLevel="0" collapsed="false">
      <c r="A591" s="11" t="n">
        <v>45748</v>
      </c>
      <c r="B591" s="12" t="s">
        <v>83</v>
      </c>
      <c r="C591" s="12" t="s">
        <v>60</v>
      </c>
      <c r="D591" s="10" t="n">
        <v>35</v>
      </c>
      <c r="E591" s="10" t="n">
        <v>66</v>
      </c>
      <c r="F591" s="10" t="n">
        <v>23572.8</v>
      </c>
      <c r="G591" s="10" t="n">
        <v>794.25</v>
      </c>
      <c r="H591" s="10" t="n">
        <v>22778.54</v>
      </c>
      <c r="I591" s="10" t="n">
        <v>20034.88</v>
      </c>
      <c r="J591" s="10" t="n">
        <v>2743.66</v>
      </c>
    </row>
    <row r="592" customFormat="false" ht="15" hidden="false" customHeight="false" outlineLevel="0" collapsed="false">
      <c r="A592" s="11" t="n">
        <v>45748</v>
      </c>
      <c r="B592" s="12" t="s">
        <v>83</v>
      </c>
      <c r="C592" s="12" t="s">
        <v>61</v>
      </c>
      <c r="D592" s="10" t="n">
        <v>24</v>
      </c>
      <c r="E592" s="10" t="n">
        <v>52</v>
      </c>
      <c r="F592" s="10" t="n">
        <v>13972</v>
      </c>
      <c r="G592" s="10" t="n">
        <v>803.69</v>
      </c>
      <c r="H592" s="10" t="n">
        <v>13168.3</v>
      </c>
      <c r="I592" s="10" t="n">
        <v>11892.73</v>
      </c>
      <c r="J592" s="10" t="n">
        <v>1275.57</v>
      </c>
    </row>
    <row r="593" customFormat="false" ht="15" hidden="false" customHeight="false" outlineLevel="0" collapsed="false">
      <c r="A593" s="11" t="n">
        <v>45748</v>
      </c>
      <c r="B593" s="12" t="s">
        <v>83</v>
      </c>
      <c r="C593" s="12" t="s">
        <v>62</v>
      </c>
      <c r="D593" s="10" t="n">
        <v>121</v>
      </c>
      <c r="E593" s="10" t="n">
        <v>255</v>
      </c>
      <c r="F593" s="10" t="n">
        <v>90750.6</v>
      </c>
      <c r="G593" s="10" t="n">
        <v>3180.35</v>
      </c>
      <c r="H593" s="10" t="n">
        <v>87570.27</v>
      </c>
      <c r="I593" s="10" t="n">
        <v>77858.3</v>
      </c>
      <c r="J593" s="10" t="n">
        <v>9711.96</v>
      </c>
    </row>
    <row r="594" customFormat="false" ht="15" hidden="false" customHeight="false" outlineLevel="0" collapsed="false">
      <c r="A594" s="11" t="n">
        <v>45748</v>
      </c>
      <c r="B594" s="12" t="s">
        <v>83</v>
      </c>
      <c r="C594" s="12" t="s">
        <v>63</v>
      </c>
      <c r="D594" s="10" t="n">
        <v>12</v>
      </c>
      <c r="E594" s="10" t="n">
        <v>28</v>
      </c>
      <c r="F594" s="10" t="n">
        <v>7835.85</v>
      </c>
      <c r="G594" s="10" t="n">
        <v>354.39</v>
      </c>
      <c r="H594" s="10" t="n">
        <v>7481.46</v>
      </c>
      <c r="I594" s="10" t="n">
        <v>6682.51</v>
      </c>
      <c r="J594" s="10" t="n">
        <v>798.96</v>
      </c>
    </row>
    <row r="595" customFormat="false" ht="15" hidden="false" customHeight="false" outlineLevel="0" collapsed="false">
      <c r="A595" s="11" t="n">
        <v>45748</v>
      </c>
      <c r="B595" s="12" t="s">
        <v>83</v>
      </c>
      <c r="C595" s="12" t="s">
        <v>64</v>
      </c>
      <c r="D595" s="10" t="n">
        <v>100</v>
      </c>
      <c r="E595" s="10" t="n">
        <v>237</v>
      </c>
      <c r="F595" s="10" t="n">
        <v>93072.55</v>
      </c>
      <c r="G595" s="10" t="n">
        <v>3648.81</v>
      </c>
      <c r="H595" s="10" t="n">
        <v>89423.75</v>
      </c>
      <c r="I595" s="10" t="n">
        <v>79624.77</v>
      </c>
      <c r="J595" s="10" t="n">
        <v>9798.98</v>
      </c>
    </row>
    <row r="596" customFormat="false" ht="15" hidden="false" customHeight="false" outlineLevel="0" collapsed="false">
      <c r="A596" s="11" t="n">
        <v>45748</v>
      </c>
      <c r="B596" s="12" t="s">
        <v>83</v>
      </c>
      <c r="C596" s="12" t="s">
        <v>65</v>
      </c>
      <c r="D596" s="10" t="n">
        <v>47</v>
      </c>
      <c r="E596" s="10" t="n">
        <v>104</v>
      </c>
      <c r="F596" s="10" t="n">
        <v>35962</v>
      </c>
      <c r="G596" s="10" t="n">
        <v>1696.59</v>
      </c>
      <c r="H596" s="10" t="n">
        <v>34265.41</v>
      </c>
      <c r="I596" s="10" t="n">
        <v>30493.97</v>
      </c>
      <c r="J596" s="10" t="n">
        <v>3771.45</v>
      </c>
    </row>
    <row r="597" customFormat="false" ht="15" hidden="false" customHeight="false" outlineLevel="0" collapsed="false">
      <c r="A597" s="11" t="n">
        <v>45748</v>
      </c>
      <c r="B597" s="12" t="s">
        <v>83</v>
      </c>
      <c r="C597" s="12" t="s">
        <v>66</v>
      </c>
      <c r="D597" s="10" t="n">
        <v>5</v>
      </c>
      <c r="E597" s="10" t="n">
        <v>10</v>
      </c>
      <c r="F597" s="10" t="n">
        <v>2460</v>
      </c>
      <c r="G597" s="10" t="n">
        <v>14.9</v>
      </c>
      <c r="H597" s="10" t="n">
        <v>2445.1</v>
      </c>
      <c r="I597" s="10" t="n">
        <v>2135.13</v>
      </c>
      <c r="J597" s="10" t="n">
        <v>309.97</v>
      </c>
    </row>
    <row r="598" customFormat="false" ht="15" hidden="false" customHeight="false" outlineLevel="0" collapsed="false">
      <c r="A598" s="11" t="n">
        <v>45748</v>
      </c>
      <c r="B598" s="12" t="s">
        <v>83</v>
      </c>
      <c r="C598" s="12" t="s">
        <v>67</v>
      </c>
      <c r="D598" s="10" t="n">
        <v>18</v>
      </c>
      <c r="E598" s="10" t="n">
        <v>38</v>
      </c>
      <c r="F598" s="10" t="n">
        <v>13361.45</v>
      </c>
      <c r="G598" s="10" t="n">
        <v>459.48</v>
      </c>
      <c r="H598" s="10" t="n">
        <v>12901.97</v>
      </c>
      <c r="I598" s="10" t="n">
        <v>11403.75</v>
      </c>
      <c r="J598" s="10" t="n">
        <v>1498.22</v>
      </c>
    </row>
    <row r="599" customFormat="false" ht="15" hidden="false" customHeight="false" outlineLevel="0" collapsed="false">
      <c r="A599" s="11" t="n">
        <v>45748</v>
      </c>
      <c r="B599" s="12" t="s">
        <v>83</v>
      </c>
      <c r="C599" s="12" t="s">
        <v>68</v>
      </c>
      <c r="D599" s="10" t="n">
        <v>155</v>
      </c>
      <c r="E599" s="10" t="n">
        <v>340</v>
      </c>
      <c r="F599" s="10" t="n">
        <v>119879.85</v>
      </c>
      <c r="G599" s="10" t="n">
        <v>5479.21</v>
      </c>
      <c r="H599" s="10" t="n">
        <v>114400.63</v>
      </c>
      <c r="I599" s="10" t="n">
        <v>101452.31</v>
      </c>
      <c r="J599" s="10" t="n">
        <v>12948.33</v>
      </c>
    </row>
    <row r="600" customFormat="false" ht="15" hidden="false" customHeight="false" outlineLevel="0" collapsed="false">
      <c r="A600" s="11" t="n">
        <v>45748</v>
      </c>
      <c r="B600" s="12" t="s">
        <v>83</v>
      </c>
      <c r="C600" s="12" t="s">
        <v>69</v>
      </c>
      <c r="D600" s="10" t="n">
        <v>73</v>
      </c>
      <c r="E600" s="10" t="n">
        <v>173</v>
      </c>
      <c r="F600" s="10" t="n">
        <v>77052.7</v>
      </c>
      <c r="G600" s="10" t="n">
        <v>4297.51</v>
      </c>
      <c r="H600" s="10" t="n">
        <v>72755.2</v>
      </c>
      <c r="I600" s="10" t="n">
        <v>64976.29</v>
      </c>
      <c r="J600" s="10" t="n">
        <v>7778.91</v>
      </c>
    </row>
    <row r="601" customFormat="false" ht="15" hidden="false" customHeight="false" outlineLevel="0" collapsed="false">
      <c r="A601" s="11" t="n">
        <v>45748</v>
      </c>
      <c r="B601" s="12" t="s">
        <v>83</v>
      </c>
      <c r="C601" s="12" t="s">
        <v>70</v>
      </c>
      <c r="D601" s="10" t="n">
        <v>58</v>
      </c>
      <c r="E601" s="10" t="n">
        <v>128</v>
      </c>
      <c r="F601" s="10" t="n">
        <v>48733.8</v>
      </c>
      <c r="G601" s="10" t="n">
        <v>1969.78</v>
      </c>
      <c r="H601" s="10" t="n">
        <v>46764.02</v>
      </c>
      <c r="I601" s="10" t="n">
        <v>41617.02</v>
      </c>
      <c r="J601" s="10" t="n">
        <v>5147</v>
      </c>
    </row>
    <row r="602" customFormat="false" ht="15" hidden="false" customHeight="false" outlineLevel="0" collapsed="false">
      <c r="A602" s="11" t="n">
        <v>45748</v>
      </c>
      <c r="B602" s="12" t="s">
        <v>83</v>
      </c>
      <c r="C602" s="12" t="s">
        <v>71</v>
      </c>
      <c r="D602" s="10" t="n">
        <v>228</v>
      </c>
      <c r="E602" s="10" t="n">
        <v>479</v>
      </c>
      <c r="F602" s="10" t="n">
        <v>195090.2</v>
      </c>
      <c r="G602" s="10" t="n">
        <v>9094.18</v>
      </c>
      <c r="H602" s="10" t="n">
        <v>185996.03</v>
      </c>
      <c r="I602" s="10" t="n">
        <v>166370.03</v>
      </c>
      <c r="J602" s="10" t="n">
        <v>19626.01</v>
      </c>
    </row>
    <row r="603" customFormat="false" ht="15" hidden="false" customHeight="false" outlineLevel="0" collapsed="false">
      <c r="A603" s="11" t="n">
        <v>45748</v>
      </c>
      <c r="B603" s="12" t="s">
        <v>83</v>
      </c>
      <c r="C603" s="12" t="s">
        <v>72</v>
      </c>
      <c r="D603" s="10" t="n">
        <v>15</v>
      </c>
      <c r="E603" s="10" t="n">
        <v>31</v>
      </c>
      <c r="F603" s="10" t="n">
        <v>9238.9</v>
      </c>
      <c r="G603" s="10" t="n">
        <v>431.77</v>
      </c>
      <c r="H603" s="10" t="n">
        <v>8807.13</v>
      </c>
      <c r="I603" s="10" t="n">
        <v>7742.29</v>
      </c>
      <c r="J603" s="10" t="n">
        <v>1064.84</v>
      </c>
    </row>
    <row r="604" customFormat="false" ht="15" hidden="false" customHeight="false" outlineLevel="0" collapsed="false">
      <c r="A604" s="11" t="n">
        <v>45748</v>
      </c>
      <c r="B604" s="12" t="s">
        <v>83</v>
      </c>
      <c r="C604" s="12" t="s">
        <v>73</v>
      </c>
      <c r="D604" s="10" t="n">
        <v>40</v>
      </c>
      <c r="E604" s="10" t="n">
        <v>85</v>
      </c>
      <c r="F604" s="10" t="n">
        <v>27615.2</v>
      </c>
      <c r="G604" s="10" t="n">
        <v>1553</v>
      </c>
      <c r="H604" s="10" t="n">
        <v>26062.2</v>
      </c>
      <c r="I604" s="10" t="n">
        <v>23643.58</v>
      </c>
      <c r="J604" s="10" t="n">
        <v>2418.62</v>
      </c>
    </row>
    <row r="605" customFormat="false" ht="15" hidden="false" customHeight="false" outlineLevel="0" collapsed="false">
      <c r="A605" s="11" t="n">
        <v>45748</v>
      </c>
      <c r="B605" s="12" t="s">
        <v>83</v>
      </c>
      <c r="C605" s="12" t="s">
        <v>74</v>
      </c>
      <c r="D605" s="10" t="n">
        <v>73</v>
      </c>
      <c r="E605" s="10" t="n">
        <v>178</v>
      </c>
      <c r="F605" s="10" t="n">
        <v>53721.05</v>
      </c>
      <c r="G605" s="10" t="n">
        <v>1800.46</v>
      </c>
      <c r="H605" s="10" t="n">
        <v>51920.59</v>
      </c>
      <c r="I605" s="10" t="n">
        <v>45794.82</v>
      </c>
      <c r="J605" s="10" t="n">
        <v>6125.77</v>
      </c>
    </row>
    <row r="606" customFormat="false" ht="15" hidden="false" customHeight="false" outlineLevel="0" collapsed="false">
      <c r="A606" s="11" t="n">
        <v>45748</v>
      </c>
      <c r="B606" s="12" t="s">
        <v>83</v>
      </c>
      <c r="C606" s="12" t="s">
        <v>75</v>
      </c>
      <c r="D606" s="10" t="n">
        <v>88</v>
      </c>
      <c r="E606" s="10" t="n">
        <v>203</v>
      </c>
      <c r="F606" s="10" t="n">
        <v>75925.15</v>
      </c>
      <c r="G606" s="10" t="n">
        <v>3336.67</v>
      </c>
      <c r="H606" s="10" t="n">
        <v>72588.48</v>
      </c>
      <c r="I606" s="10" t="n">
        <v>64475.68</v>
      </c>
      <c r="J606" s="10" t="n">
        <v>8112.81</v>
      </c>
    </row>
    <row r="607" customFormat="false" ht="15" hidden="false" customHeight="false" outlineLevel="0" collapsed="false">
      <c r="A607" s="11" t="n">
        <v>45748</v>
      </c>
      <c r="B607" s="12" t="s">
        <v>83</v>
      </c>
      <c r="C607" s="12" t="s">
        <v>76</v>
      </c>
      <c r="D607" s="10" t="n">
        <v>84</v>
      </c>
      <c r="E607" s="10" t="n">
        <v>182</v>
      </c>
      <c r="F607" s="10" t="n">
        <v>70350.25</v>
      </c>
      <c r="G607" s="10" t="n">
        <v>2676.33</v>
      </c>
      <c r="H607" s="10" t="n">
        <v>67673.92</v>
      </c>
      <c r="I607" s="10" t="n">
        <v>60215.84</v>
      </c>
      <c r="J607" s="10" t="n">
        <v>7458.07</v>
      </c>
    </row>
    <row r="608" customFormat="false" ht="15" hidden="false" customHeight="false" outlineLevel="0" collapsed="false">
      <c r="A608" s="11" t="n">
        <v>45748</v>
      </c>
      <c r="B608" s="12" t="s">
        <v>83</v>
      </c>
      <c r="C608" s="12" t="s">
        <v>77</v>
      </c>
      <c r="D608" s="10" t="n">
        <v>134</v>
      </c>
      <c r="E608" s="10" t="n">
        <v>278</v>
      </c>
      <c r="F608" s="10" t="n">
        <v>103509.7</v>
      </c>
      <c r="G608" s="10" t="n">
        <v>3584.1</v>
      </c>
      <c r="H608" s="10" t="n">
        <v>99925.6</v>
      </c>
      <c r="I608" s="10" t="n">
        <v>88261.31</v>
      </c>
      <c r="J608" s="10" t="n">
        <v>11664.28</v>
      </c>
    </row>
    <row r="609" customFormat="false" ht="15" hidden="false" customHeight="false" outlineLevel="0" collapsed="false">
      <c r="A609" s="11" t="n">
        <v>45748</v>
      </c>
      <c r="B609" s="12" t="s">
        <v>83</v>
      </c>
      <c r="C609" s="12" t="s">
        <v>78</v>
      </c>
      <c r="D609" s="10" t="n">
        <v>14</v>
      </c>
      <c r="E609" s="10" t="n">
        <v>25</v>
      </c>
      <c r="F609" s="10" t="n">
        <v>11345</v>
      </c>
      <c r="G609" s="10" t="n">
        <v>1370.15</v>
      </c>
      <c r="H609" s="10" t="n">
        <v>9974.85</v>
      </c>
      <c r="I609" s="10" t="n">
        <v>9658.41</v>
      </c>
      <c r="J609" s="10" t="n">
        <v>316.44</v>
      </c>
    </row>
    <row r="610" customFormat="false" ht="15" hidden="false" customHeight="false" outlineLevel="0" collapsed="false">
      <c r="A610" s="11" t="n">
        <v>45748</v>
      </c>
      <c r="B610" s="12" t="s">
        <v>83</v>
      </c>
      <c r="C610" s="12" t="s">
        <v>79</v>
      </c>
      <c r="D610" s="10" t="n">
        <v>79</v>
      </c>
      <c r="E610" s="10" t="n">
        <v>181</v>
      </c>
      <c r="F610" s="10" t="n">
        <v>71942.2</v>
      </c>
      <c r="G610" s="10" t="n">
        <v>3360.69</v>
      </c>
      <c r="H610" s="10" t="n">
        <v>68581.52</v>
      </c>
      <c r="I610" s="10" t="n">
        <v>61307</v>
      </c>
      <c r="J610" s="10" t="n">
        <v>7274.51</v>
      </c>
    </row>
    <row r="611" customFormat="false" ht="15" hidden="false" customHeight="false" outlineLevel="0" collapsed="false">
      <c r="A611" s="11" t="n">
        <v>45748</v>
      </c>
      <c r="B611" s="12" t="s">
        <v>84</v>
      </c>
      <c r="C611" s="12" t="s">
        <v>59</v>
      </c>
      <c r="D611" s="10" t="n">
        <v>11</v>
      </c>
      <c r="E611" s="10" t="n">
        <v>19</v>
      </c>
      <c r="F611" s="10" t="n">
        <v>48253.9</v>
      </c>
      <c r="G611" s="10" t="n">
        <v>3650.29</v>
      </c>
      <c r="H611" s="10" t="n">
        <v>44603.61</v>
      </c>
      <c r="I611" s="10" t="n">
        <v>32156.65</v>
      </c>
      <c r="J611" s="10" t="n">
        <v>12446.96</v>
      </c>
    </row>
    <row r="612" customFormat="false" ht="15" hidden="false" customHeight="false" outlineLevel="0" collapsed="false">
      <c r="A612" s="11" t="n">
        <v>45748</v>
      </c>
      <c r="B612" s="12" t="s">
        <v>84</v>
      </c>
      <c r="C612" s="12" t="s">
        <v>60</v>
      </c>
      <c r="D612" s="10" t="n">
        <v>33</v>
      </c>
      <c r="E612" s="10" t="n">
        <v>46</v>
      </c>
      <c r="F612" s="10" t="n">
        <v>106535.05</v>
      </c>
      <c r="G612" s="10" t="n">
        <v>9656.91</v>
      </c>
      <c r="H612" s="10" t="n">
        <v>96878.13</v>
      </c>
      <c r="I612" s="10" t="n">
        <v>69672.11</v>
      </c>
      <c r="J612" s="10" t="n">
        <v>27206.02</v>
      </c>
    </row>
    <row r="613" customFormat="false" ht="15" hidden="false" customHeight="false" outlineLevel="0" collapsed="false">
      <c r="A613" s="11" t="n">
        <v>45748</v>
      </c>
      <c r="B613" s="12" t="s">
        <v>84</v>
      </c>
      <c r="C613" s="12" t="s">
        <v>61</v>
      </c>
      <c r="D613" s="10" t="n">
        <v>22</v>
      </c>
      <c r="E613" s="10" t="n">
        <v>28</v>
      </c>
      <c r="F613" s="10" t="n">
        <v>108938.3</v>
      </c>
      <c r="G613" s="10" t="n">
        <v>5886.74</v>
      </c>
      <c r="H613" s="10" t="n">
        <v>103051.55</v>
      </c>
      <c r="I613" s="10" t="n">
        <v>73289.82</v>
      </c>
      <c r="J613" s="10" t="n">
        <v>29761.73</v>
      </c>
    </row>
    <row r="614" customFormat="false" ht="15" hidden="false" customHeight="false" outlineLevel="0" collapsed="false">
      <c r="A614" s="11" t="n">
        <v>45748</v>
      </c>
      <c r="B614" s="12" t="s">
        <v>84</v>
      </c>
      <c r="C614" s="12" t="s">
        <v>62</v>
      </c>
      <c r="D614" s="10" t="n">
        <v>102</v>
      </c>
      <c r="E614" s="10" t="n">
        <v>145</v>
      </c>
      <c r="F614" s="10" t="n">
        <v>532789.7</v>
      </c>
      <c r="G614" s="10" t="n">
        <v>53108.86</v>
      </c>
      <c r="H614" s="10" t="n">
        <v>479680.86</v>
      </c>
      <c r="I614" s="10" t="n">
        <v>359217.07</v>
      </c>
      <c r="J614" s="10" t="n">
        <v>120463.79</v>
      </c>
    </row>
    <row r="615" customFormat="false" ht="15" hidden="false" customHeight="false" outlineLevel="0" collapsed="false">
      <c r="A615" s="11" t="n">
        <v>45748</v>
      </c>
      <c r="B615" s="12" t="s">
        <v>84</v>
      </c>
      <c r="C615" s="12" t="s">
        <v>63</v>
      </c>
      <c r="D615" s="10" t="n">
        <v>16</v>
      </c>
      <c r="E615" s="10" t="n">
        <v>20</v>
      </c>
      <c r="F615" s="10" t="n">
        <v>62291.05</v>
      </c>
      <c r="G615" s="10" t="n">
        <v>6520.37</v>
      </c>
      <c r="H615" s="10" t="n">
        <v>55770.68</v>
      </c>
      <c r="I615" s="10" t="n">
        <v>41629.59</v>
      </c>
      <c r="J615" s="10" t="n">
        <v>14141.1</v>
      </c>
    </row>
    <row r="616" customFormat="false" ht="15" hidden="false" customHeight="false" outlineLevel="0" collapsed="false">
      <c r="A616" s="11" t="n">
        <v>45748</v>
      </c>
      <c r="B616" s="12" t="s">
        <v>84</v>
      </c>
      <c r="C616" s="12" t="s">
        <v>64</v>
      </c>
      <c r="D616" s="10" t="n">
        <v>109</v>
      </c>
      <c r="E616" s="10" t="n">
        <v>165</v>
      </c>
      <c r="F616" s="10" t="n">
        <v>591889.3</v>
      </c>
      <c r="G616" s="10" t="n">
        <v>59013.97</v>
      </c>
      <c r="H616" s="10" t="n">
        <v>532875.35</v>
      </c>
      <c r="I616" s="10" t="n">
        <v>384977.77</v>
      </c>
      <c r="J616" s="10" t="n">
        <v>147897.58</v>
      </c>
    </row>
    <row r="617" customFormat="false" ht="15" hidden="false" customHeight="false" outlineLevel="0" collapsed="false">
      <c r="A617" s="11" t="n">
        <v>45748</v>
      </c>
      <c r="B617" s="12" t="s">
        <v>84</v>
      </c>
      <c r="C617" s="12" t="s">
        <v>65</v>
      </c>
      <c r="D617" s="10" t="n">
        <v>66</v>
      </c>
      <c r="E617" s="10" t="n">
        <v>93</v>
      </c>
      <c r="F617" s="10" t="n">
        <v>395272.75</v>
      </c>
      <c r="G617" s="10" t="n">
        <v>39978.43</v>
      </c>
      <c r="H617" s="10" t="n">
        <v>355294.32</v>
      </c>
      <c r="I617" s="10" t="n">
        <v>262571.9</v>
      </c>
      <c r="J617" s="10" t="n">
        <v>92722.43</v>
      </c>
    </row>
    <row r="618" customFormat="false" ht="15" hidden="false" customHeight="false" outlineLevel="0" collapsed="false">
      <c r="A618" s="11" t="n">
        <v>45748</v>
      </c>
      <c r="B618" s="12" t="s">
        <v>84</v>
      </c>
      <c r="C618" s="12" t="s">
        <v>66</v>
      </c>
      <c r="D618" s="10" t="n">
        <v>4</v>
      </c>
      <c r="E618" s="10" t="n">
        <v>6</v>
      </c>
      <c r="F618" s="10" t="n">
        <v>29556.45</v>
      </c>
      <c r="G618" s="10" t="n">
        <v>6547.67</v>
      </c>
      <c r="H618" s="10" t="n">
        <v>23008.78</v>
      </c>
      <c r="I618" s="10" t="n">
        <v>18504.53</v>
      </c>
      <c r="J618" s="10" t="n">
        <v>4504.25</v>
      </c>
    </row>
    <row r="619" customFormat="false" ht="15" hidden="false" customHeight="false" outlineLevel="0" collapsed="false">
      <c r="A619" s="11" t="n">
        <v>45748</v>
      </c>
      <c r="B619" s="12" t="s">
        <v>84</v>
      </c>
      <c r="C619" s="12" t="s">
        <v>67</v>
      </c>
      <c r="D619" s="10" t="n">
        <v>16</v>
      </c>
      <c r="E619" s="10" t="n">
        <v>26</v>
      </c>
      <c r="F619" s="10" t="n">
        <v>112596.65</v>
      </c>
      <c r="G619" s="10" t="n">
        <v>4757.5</v>
      </c>
      <c r="H619" s="10" t="n">
        <v>107839.15</v>
      </c>
      <c r="I619" s="10" t="n">
        <v>70561.28</v>
      </c>
      <c r="J619" s="10" t="n">
        <v>37277.87</v>
      </c>
    </row>
    <row r="620" customFormat="false" ht="15" hidden="false" customHeight="false" outlineLevel="0" collapsed="false">
      <c r="A620" s="11" t="n">
        <v>45748</v>
      </c>
      <c r="B620" s="12" t="s">
        <v>84</v>
      </c>
      <c r="C620" s="12" t="s">
        <v>68</v>
      </c>
      <c r="D620" s="10" t="n">
        <v>141</v>
      </c>
      <c r="E620" s="10" t="n">
        <v>208</v>
      </c>
      <c r="F620" s="10" t="n">
        <v>598081.2</v>
      </c>
      <c r="G620" s="10" t="n">
        <v>51893.59</v>
      </c>
      <c r="H620" s="10" t="n">
        <v>546187.6</v>
      </c>
      <c r="I620" s="10" t="n">
        <v>402920.75</v>
      </c>
      <c r="J620" s="10" t="n">
        <v>143266.86</v>
      </c>
    </row>
    <row r="621" customFormat="false" ht="15" hidden="false" customHeight="false" outlineLevel="0" collapsed="false">
      <c r="A621" s="11" t="n">
        <v>45748</v>
      </c>
      <c r="B621" s="12" t="s">
        <v>84</v>
      </c>
      <c r="C621" s="12" t="s">
        <v>69</v>
      </c>
      <c r="D621" s="10" t="n">
        <v>48</v>
      </c>
      <c r="E621" s="10" t="n">
        <v>72</v>
      </c>
      <c r="F621" s="10" t="n">
        <v>276878.7</v>
      </c>
      <c r="G621" s="10" t="n">
        <v>22173.96</v>
      </c>
      <c r="H621" s="10" t="n">
        <v>254704.73</v>
      </c>
      <c r="I621" s="10" t="n">
        <v>181645.95</v>
      </c>
      <c r="J621" s="10" t="n">
        <v>73058.78</v>
      </c>
    </row>
    <row r="622" customFormat="false" ht="15" hidden="false" customHeight="false" outlineLevel="0" collapsed="false">
      <c r="A622" s="11" t="n">
        <v>45748</v>
      </c>
      <c r="B622" s="12" t="s">
        <v>84</v>
      </c>
      <c r="C622" s="12" t="s">
        <v>70</v>
      </c>
      <c r="D622" s="10" t="n">
        <v>55</v>
      </c>
      <c r="E622" s="10" t="n">
        <v>89</v>
      </c>
      <c r="F622" s="10" t="n">
        <v>382858.4</v>
      </c>
      <c r="G622" s="10" t="n">
        <v>38896.21</v>
      </c>
      <c r="H622" s="10" t="n">
        <v>343962.24</v>
      </c>
      <c r="I622" s="10" t="n">
        <v>253316.29</v>
      </c>
      <c r="J622" s="10" t="n">
        <v>90645.94</v>
      </c>
    </row>
    <row r="623" customFormat="false" ht="15" hidden="false" customHeight="false" outlineLevel="0" collapsed="false">
      <c r="A623" s="11" t="n">
        <v>45748</v>
      </c>
      <c r="B623" s="12" t="s">
        <v>84</v>
      </c>
      <c r="C623" s="12" t="s">
        <v>71</v>
      </c>
      <c r="D623" s="10" t="n">
        <v>223</v>
      </c>
      <c r="E623" s="10" t="n">
        <v>320</v>
      </c>
      <c r="F623" s="10" t="n">
        <v>1097646.25</v>
      </c>
      <c r="G623" s="10" t="n">
        <v>110032.68</v>
      </c>
      <c r="H623" s="10" t="n">
        <v>987613.55</v>
      </c>
      <c r="I623" s="10" t="n">
        <v>726313.6</v>
      </c>
      <c r="J623" s="10" t="n">
        <v>261299.98</v>
      </c>
    </row>
    <row r="624" customFormat="false" ht="15" hidden="false" customHeight="false" outlineLevel="0" collapsed="false">
      <c r="A624" s="11" t="n">
        <v>45748</v>
      </c>
      <c r="B624" s="12" t="s">
        <v>84</v>
      </c>
      <c r="C624" s="12" t="s">
        <v>72</v>
      </c>
      <c r="D624" s="10" t="n">
        <v>17</v>
      </c>
      <c r="E624" s="10" t="n">
        <v>23</v>
      </c>
      <c r="F624" s="10" t="n">
        <v>46266.15</v>
      </c>
      <c r="G624" s="10" t="n">
        <v>6478.65</v>
      </c>
      <c r="H624" s="10" t="n">
        <v>39787.5</v>
      </c>
      <c r="I624" s="10" t="n">
        <v>30212.41</v>
      </c>
      <c r="J624" s="10" t="n">
        <v>9575.09</v>
      </c>
    </row>
    <row r="625" customFormat="false" ht="15" hidden="false" customHeight="false" outlineLevel="0" collapsed="false">
      <c r="A625" s="11" t="n">
        <v>45748</v>
      </c>
      <c r="B625" s="12" t="s">
        <v>84</v>
      </c>
      <c r="C625" s="12" t="s">
        <v>73</v>
      </c>
      <c r="D625" s="10" t="n">
        <v>33</v>
      </c>
      <c r="E625" s="10" t="n">
        <v>49</v>
      </c>
      <c r="F625" s="10" t="n">
        <v>184635.35</v>
      </c>
      <c r="G625" s="10" t="n">
        <v>13733.32</v>
      </c>
      <c r="H625" s="10" t="n">
        <v>170902.03</v>
      </c>
      <c r="I625" s="10" t="n">
        <v>126452.37</v>
      </c>
      <c r="J625" s="10" t="n">
        <v>44449.66</v>
      </c>
    </row>
    <row r="626" customFormat="false" ht="15" hidden="false" customHeight="false" outlineLevel="0" collapsed="false">
      <c r="A626" s="11" t="n">
        <v>45748</v>
      </c>
      <c r="B626" s="12" t="s">
        <v>84</v>
      </c>
      <c r="C626" s="12" t="s">
        <v>74</v>
      </c>
      <c r="D626" s="10" t="n">
        <v>79</v>
      </c>
      <c r="E626" s="10" t="n">
        <v>117</v>
      </c>
      <c r="F626" s="10" t="n">
        <v>406724.4</v>
      </c>
      <c r="G626" s="10" t="n">
        <v>42851.96</v>
      </c>
      <c r="H626" s="10" t="n">
        <v>363872.46</v>
      </c>
      <c r="I626" s="10" t="n">
        <v>266213.05</v>
      </c>
      <c r="J626" s="10" t="n">
        <v>97659.41</v>
      </c>
    </row>
    <row r="627" customFormat="false" ht="15" hidden="false" customHeight="false" outlineLevel="0" collapsed="false">
      <c r="A627" s="11" t="n">
        <v>45748</v>
      </c>
      <c r="B627" s="12" t="s">
        <v>84</v>
      </c>
      <c r="C627" s="12" t="s">
        <v>75</v>
      </c>
      <c r="D627" s="10" t="n">
        <v>83</v>
      </c>
      <c r="E627" s="10" t="n">
        <v>120</v>
      </c>
      <c r="F627" s="10" t="n">
        <v>345391.6</v>
      </c>
      <c r="G627" s="10" t="n">
        <v>32277.17</v>
      </c>
      <c r="H627" s="10" t="n">
        <v>313114.45</v>
      </c>
      <c r="I627" s="10" t="n">
        <v>228077.91</v>
      </c>
      <c r="J627" s="10" t="n">
        <v>85036.54</v>
      </c>
    </row>
    <row r="628" customFormat="false" ht="15" hidden="false" customHeight="false" outlineLevel="0" collapsed="false">
      <c r="A628" s="11" t="n">
        <v>45748</v>
      </c>
      <c r="B628" s="12" t="s">
        <v>84</v>
      </c>
      <c r="C628" s="12" t="s">
        <v>76</v>
      </c>
      <c r="D628" s="10" t="n">
        <v>74</v>
      </c>
      <c r="E628" s="10" t="n">
        <v>103</v>
      </c>
      <c r="F628" s="10" t="n">
        <v>295930.4</v>
      </c>
      <c r="G628" s="10" t="n">
        <v>18389.3</v>
      </c>
      <c r="H628" s="10" t="n">
        <v>277541.1</v>
      </c>
      <c r="I628" s="10" t="n">
        <v>192505.44</v>
      </c>
      <c r="J628" s="10" t="n">
        <v>85035.67</v>
      </c>
    </row>
    <row r="629" customFormat="false" ht="15" hidden="false" customHeight="false" outlineLevel="0" collapsed="false">
      <c r="A629" s="11" t="n">
        <v>45748</v>
      </c>
      <c r="B629" s="12" t="s">
        <v>84</v>
      </c>
      <c r="C629" s="12" t="s">
        <v>77</v>
      </c>
      <c r="D629" s="10" t="n">
        <v>113</v>
      </c>
      <c r="E629" s="10" t="n">
        <v>160</v>
      </c>
      <c r="F629" s="10" t="n">
        <v>653703.45</v>
      </c>
      <c r="G629" s="10" t="n">
        <v>42200.66</v>
      </c>
      <c r="H629" s="10" t="n">
        <v>611502.81</v>
      </c>
      <c r="I629" s="10" t="n">
        <v>443609.24</v>
      </c>
      <c r="J629" s="10" t="n">
        <v>167893.57</v>
      </c>
    </row>
    <row r="630" customFormat="false" ht="15" hidden="false" customHeight="false" outlineLevel="0" collapsed="false">
      <c r="A630" s="11" t="n">
        <v>45748</v>
      </c>
      <c r="B630" s="12" t="s">
        <v>84</v>
      </c>
      <c r="C630" s="12" t="s">
        <v>78</v>
      </c>
      <c r="D630" s="10" t="n">
        <v>18</v>
      </c>
      <c r="E630" s="10" t="n">
        <v>20</v>
      </c>
      <c r="F630" s="10" t="n">
        <v>103927.65</v>
      </c>
      <c r="G630" s="10" t="n">
        <v>9209.97</v>
      </c>
      <c r="H630" s="10" t="n">
        <v>94717.69</v>
      </c>
      <c r="I630" s="10" t="n">
        <v>68129.45</v>
      </c>
      <c r="J630" s="10" t="n">
        <v>26588.23</v>
      </c>
    </row>
    <row r="631" customFormat="false" ht="15" hidden="false" customHeight="false" outlineLevel="0" collapsed="false">
      <c r="A631" s="11" t="n">
        <v>45748</v>
      </c>
      <c r="B631" s="12" t="s">
        <v>84</v>
      </c>
      <c r="C631" s="12" t="s">
        <v>79</v>
      </c>
      <c r="D631" s="10" t="n">
        <v>74</v>
      </c>
      <c r="E631" s="10" t="n">
        <v>96</v>
      </c>
      <c r="F631" s="10" t="n">
        <v>239902.45</v>
      </c>
      <c r="G631" s="10" t="n">
        <v>24737.64</v>
      </c>
      <c r="H631" s="10" t="n">
        <v>215164.82</v>
      </c>
      <c r="I631" s="10" t="n">
        <v>164127.44</v>
      </c>
      <c r="J631" s="10" t="n">
        <v>51037.4</v>
      </c>
    </row>
    <row r="632" customFormat="false" ht="15" hidden="false" customHeight="false" outlineLevel="0" collapsed="false">
      <c r="A632" s="11" t="n">
        <v>45748</v>
      </c>
      <c r="B632" s="12" t="s">
        <v>85</v>
      </c>
      <c r="C632" s="12" t="s">
        <v>59</v>
      </c>
      <c r="D632" s="10" t="n">
        <v>10</v>
      </c>
      <c r="E632" s="10" t="n">
        <v>14</v>
      </c>
      <c r="F632" s="10" t="n">
        <v>31923.1</v>
      </c>
      <c r="G632" s="10" t="n">
        <v>3534.86</v>
      </c>
      <c r="H632" s="10" t="n">
        <v>28388.24</v>
      </c>
      <c r="I632" s="10" t="n">
        <v>19876.18</v>
      </c>
      <c r="J632" s="10" t="n">
        <v>8512.05</v>
      </c>
    </row>
    <row r="633" customFormat="false" ht="15" hidden="false" customHeight="false" outlineLevel="0" collapsed="false">
      <c r="A633" s="11" t="n">
        <v>45748</v>
      </c>
      <c r="B633" s="12" t="s">
        <v>85</v>
      </c>
      <c r="C633" s="12" t="s">
        <v>60</v>
      </c>
      <c r="D633" s="10" t="n">
        <v>10</v>
      </c>
      <c r="E633" s="10" t="n">
        <v>12</v>
      </c>
      <c r="F633" s="10" t="n">
        <v>20100.95</v>
      </c>
      <c r="G633" s="10" t="n">
        <v>2556.54</v>
      </c>
      <c r="H633" s="10" t="n">
        <v>17544.41</v>
      </c>
      <c r="I633" s="10" t="n">
        <v>12986.21</v>
      </c>
      <c r="J633" s="10" t="n">
        <v>4558.2</v>
      </c>
    </row>
    <row r="634" customFormat="false" ht="15" hidden="false" customHeight="false" outlineLevel="0" collapsed="false">
      <c r="A634" s="11" t="n">
        <v>45748</v>
      </c>
      <c r="B634" s="12" t="s">
        <v>85</v>
      </c>
      <c r="C634" s="12" t="s">
        <v>61</v>
      </c>
      <c r="D634" s="10" t="n">
        <v>13</v>
      </c>
      <c r="E634" s="10" t="n">
        <v>15</v>
      </c>
      <c r="F634" s="10" t="n">
        <v>35551.85</v>
      </c>
      <c r="G634" s="10" t="n">
        <v>4064.84</v>
      </c>
      <c r="H634" s="10" t="n">
        <v>31487</v>
      </c>
      <c r="I634" s="10" t="n">
        <v>21611.41</v>
      </c>
      <c r="J634" s="10" t="n">
        <v>9875.59</v>
      </c>
    </row>
    <row r="635" customFormat="false" ht="15" hidden="false" customHeight="false" outlineLevel="0" collapsed="false">
      <c r="A635" s="11" t="n">
        <v>45748</v>
      </c>
      <c r="B635" s="12" t="s">
        <v>85</v>
      </c>
      <c r="C635" s="12" t="s">
        <v>62</v>
      </c>
      <c r="D635" s="10" t="n">
        <v>56</v>
      </c>
      <c r="E635" s="10" t="n">
        <v>81</v>
      </c>
      <c r="F635" s="10" t="n">
        <v>165860.9</v>
      </c>
      <c r="G635" s="10" t="n">
        <v>19646.44</v>
      </c>
      <c r="H635" s="10" t="n">
        <v>146214.44</v>
      </c>
      <c r="I635" s="10" t="n">
        <v>102639.08</v>
      </c>
      <c r="J635" s="10" t="n">
        <v>43575.35</v>
      </c>
    </row>
    <row r="636" customFormat="false" ht="15" hidden="false" customHeight="false" outlineLevel="0" collapsed="false">
      <c r="A636" s="11" t="n">
        <v>45748</v>
      </c>
      <c r="B636" s="12" t="s">
        <v>85</v>
      </c>
      <c r="C636" s="12" t="s">
        <v>63</v>
      </c>
      <c r="D636" s="10" t="n">
        <v>4</v>
      </c>
      <c r="E636" s="10" t="n">
        <v>7</v>
      </c>
      <c r="F636" s="10" t="n">
        <v>17016.9</v>
      </c>
      <c r="G636" s="10" t="n">
        <v>2489.49</v>
      </c>
      <c r="H636" s="10" t="n">
        <v>14527.41</v>
      </c>
      <c r="I636" s="10" t="n">
        <v>10747.91</v>
      </c>
      <c r="J636" s="10" t="n">
        <v>3779.5</v>
      </c>
    </row>
    <row r="637" customFormat="false" ht="15" hidden="false" customHeight="false" outlineLevel="0" collapsed="false">
      <c r="A637" s="11" t="n">
        <v>45748</v>
      </c>
      <c r="B637" s="12" t="s">
        <v>85</v>
      </c>
      <c r="C637" s="12" t="s">
        <v>64</v>
      </c>
      <c r="D637" s="10" t="n">
        <v>39</v>
      </c>
      <c r="E637" s="10" t="n">
        <v>53</v>
      </c>
      <c r="F637" s="10" t="n">
        <v>116364.05</v>
      </c>
      <c r="G637" s="10" t="n">
        <v>11774.59</v>
      </c>
      <c r="H637" s="10" t="n">
        <v>104589.45</v>
      </c>
      <c r="I637" s="10" t="n">
        <v>72052.08</v>
      </c>
      <c r="J637" s="10" t="n">
        <v>32537.37</v>
      </c>
    </row>
    <row r="638" customFormat="false" ht="15" hidden="false" customHeight="false" outlineLevel="0" collapsed="false">
      <c r="A638" s="11" t="n">
        <v>45748</v>
      </c>
      <c r="B638" s="12" t="s">
        <v>85</v>
      </c>
      <c r="C638" s="12" t="s">
        <v>65</v>
      </c>
      <c r="D638" s="10" t="n">
        <v>26</v>
      </c>
      <c r="E638" s="10" t="n">
        <v>35</v>
      </c>
      <c r="F638" s="10" t="n">
        <v>65645.6</v>
      </c>
      <c r="G638" s="10" t="n">
        <v>8524.94</v>
      </c>
      <c r="H638" s="10" t="n">
        <v>57120.66</v>
      </c>
      <c r="I638" s="10" t="n">
        <v>41107.38</v>
      </c>
      <c r="J638" s="10" t="n">
        <v>16013.28</v>
      </c>
    </row>
    <row r="639" customFormat="false" ht="15" hidden="false" customHeight="false" outlineLevel="0" collapsed="false">
      <c r="A639" s="11" t="n">
        <v>45748</v>
      </c>
      <c r="B639" s="12" t="s">
        <v>85</v>
      </c>
      <c r="C639" s="12" t="s">
        <v>66</v>
      </c>
      <c r="D639" s="10" t="n">
        <v>4</v>
      </c>
      <c r="E639" s="10" t="n">
        <v>5</v>
      </c>
      <c r="F639" s="10" t="n">
        <v>10523.45</v>
      </c>
      <c r="G639" s="10" t="n">
        <v>796.2</v>
      </c>
      <c r="H639" s="10" t="n">
        <v>9727.25</v>
      </c>
      <c r="I639" s="10" t="n">
        <v>6424.58</v>
      </c>
      <c r="J639" s="10" t="n">
        <v>3302.67</v>
      </c>
    </row>
    <row r="640" customFormat="false" ht="15" hidden="false" customHeight="false" outlineLevel="0" collapsed="false">
      <c r="A640" s="11" t="n">
        <v>45748</v>
      </c>
      <c r="B640" s="12" t="s">
        <v>85</v>
      </c>
      <c r="C640" s="12" t="s">
        <v>67</v>
      </c>
      <c r="D640" s="10" t="n">
        <v>7</v>
      </c>
      <c r="E640" s="10" t="n">
        <v>10</v>
      </c>
      <c r="F640" s="10" t="n">
        <v>17697.55</v>
      </c>
      <c r="G640" s="10" t="n">
        <v>1936.4</v>
      </c>
      <c r="H640" s="10" t="n">
        <v>15761.15</v>
      </c>
      <c r="I640" s="10" t="n">
        <v>11012.92</v>
      </c>
      <c r="J640" s="10" t="n">
        <v>4748.23</v>
      </c>
    </row>
    <row r="641" customFormat="false" ht="15" hidden="false" customHeight="false" outlineLevel="0" collapsed="false">
      <c r="A641" s="11" t="n">
        <v>45748</v>
      </c>
      <c r="B641" s="12" t="s">
        <v>85</v>
      </c>
      <c r="C641" s="12" t="s">
        <v>68</v>
      </c>
      <c r="D641" s="10" t="n">
        <v>60</v>
      </c>
      <c r="E641" s="10" t="n">
        <v>80</v>
      </c>
      <c r="F641" s="10" t="n">
        <v>173491.85</v>
      </c>
      <c r="G641" s="10" t="n">
        <v>14271.8</v>
      </c>
      <c r="H641" s="10" t="n">
        <v>159220.06</v>
      </c>
      <c r="I641" s="10" t="n">
        <v>109750.88</v>
      </c>
      <c r="J641" s="10" t="n">
        <v>49469.17</v>
      </c>
    </row>
    <row r="642" customFormat="false" ht="15" hidden="false" customHeight="false" outlineLevel="0" collapsed="false">
      <c r="A642" s="11" t="n">
        <v>45748</v>
      </c>
      <c r="B642" s="12" t="s">
        <v>85</v>
      </c>
      <c r="C642" s="12" t="s">
        <v>69</v>
      </c>
      <c r="D642" s="10" t="n">
        <v>24</v>
      </c>
      <c r="E642" s="10" t="n">
        <v>32</v>
      </c>
      <c r="F642" s="10" t="n">
        <v>78975.25</v>
      </c>
      <c r="G642" s="10" t="n">
        <v>8075.97</v>
      </c>
      <c r="H642" s="10" t="n">
        <v>70899.3</v>
      </c>
      <c r="I642" s="10" t="n">
        <v>49839.84</v>
      </c>
      <c r="J642" s="10" t="n">
        <v>21059.46</v>
      </c>
    </row>
    <row r="643" customFormat="false" ht="15" hidden="false" customHeight="false" outlineLevel="0" collapsed="false">
      <c r="A643" s="11" t="n">
        <v>45748</v>
      </c>
      <c r="B643" s="12" t="s">
        <v>85</v>
      </c>
      <c r="C643" s="12" t="s">
        <v>70</v>
      </c>
      <c r="D643" s="10" t="n">
        <v>26</v>
      </c>
      <c r="E643" s="10" t="n">
        <v>35</v>
      </c>
      <c r="F643" s="10" t="n">
        <v>91263.8</v>
      </c>
      <c r="G643" s="10" t="n">
        <v>8333.92</v>
      </c>
      <c r="H643" s="10" t="n">
        <v>82929.87</v>
      </c>
      <c r="I643" s="10" t="n">
        <v>54835.25</v>
      </c>
      <c r="J643" s="10" t="n">
        <v>28094.62</v>
      </c>
    </row>
    <row r="644" customFormat="false" ht="15" hidden="false" customHeight="false" outlineLevel="0" collapsed="false">
      <c r="A644" s="11" t="n">
        <v>45748</v>
      </c>
      <c r="B644" s="12" t="s">
        <v>85</v>
      </c>
      <c r="C644" s="12" t="s">
        <v>71</v>
      </c>
      <c r="D644" s="10" t="n">
        <v>105</v>
      </c>
      <c r="E644" s="10" t="n">
        <v>139</v>
      </c>
      <c r="F644" s="10" t="n">
        <v>263078.85</v>
      </c>
      <c r="G644" s="10" t="n">
        <v>27349.75</v>
      </c>
      <c r="H644" s="10" t="n">
        <v>235729.14</v>
      </c>
      <c r="I644" s="10" t="n">
        <v>162552.12</v>
      </c>
      <c r="J644" s="10" t="n">
        <v>73177.01</v>
      </c>
    </row>
    <row r="645" customFormat="false" ht="15" hidden="false" customHeight="false" outlineLevel="0" collapsed="false">
      <c r="A645" s="11" t="n">
        <v>45748</v>
      </c>
      <c r="B645" s="12" t="s">
        <v>85</v>
      </c>
      <c r="C645" s="12" t="s">
        <v>72</v>
      </c>
      <c r="D645" s="10" t="n">
        <v>9</v>
      </c>
      <c r="E645" s="10" t="n">
        <v>10</v>
      </c>
      <c r="F645" s="10" t="n">
        <v>26432</v>
      </c>
      <c r="G645" s="10" t="n">
        <v>1151.91</v>
      </c>
      <c r="H645" s="10" t="n">
        <v>25280.09</v>
      </c>
      <c r="I645" s="10" t="n">
        <v>16051.29</v>
      </c>
      <c r="J645" s="10" t="n">
        <v>9228.81</v>
      </c>
    </row>
    <row r="646" customFormat="false" ht="15" hidden="false" customHeight="false" outlineLevel="0" collapsed="false">
      <c r="A646" s="11" t="n">
        <v>45748</v>
      </c>
      <c r="B646" s="12" t="s">
        <v>85</v>
      </c>
      <c r="C646" s="12" t="s">
        <v>73</v>
      </c>
      <c r="D646" s="10" t="n">
        <v>10</v>
      </c>
      <c r="E646" s="10" t="n">
        <v>13</v>
      </c>
      <c r="F646" s="10" t="n">
        <v>20187.55</v>
      </c>
      <c r="G646" s="10" t="n">
        <v>1835.75</v>
      </c>
      <c r="H646" s="10" t="n">
        <v>18351.8</v>
      </c>
      <c r="I646" s="10" t="n">
        <v>13186.18</v>
      </c>
      <c r="J646" s="10" t="n">
        <v>5165.62</v>
      </c>
    </row>
    <row r="647" customFormat="false" ht="15" hidden="false" customHeight="false" outlineLevel="0" collapsed="false">
      <c r="A647" s="11" t="n">
        <v>45748</v>
      </c>
      <c r="B647" s="12" t="s">
        <v>85</v>
      </c>
      <c r="C647" s="12" t="s">
        <v>74</v>
      </c>
      <c r="D647" s="10" t="n">
        <v>32</v>
      </c>
      <c r="E647" s="10" t="n">
        <v>40</v>
      </c>
      <c r="F647" s="10" t="n">
        <v>85481.35</v>
      </c>
      <c r="G647" s="10" t="n">
        <v>6766.56</v>
      </c>
      <c r="H647" s="10" t="n">
        <v>78714.79</v>
      </c>
      <c r="I647" s="10" t="n">
        <v>52161.83</v>
      </c>
      <c r="J647" s="10" t="n">
        <v>26552.96</v>
      </c>
    </row>
    <row r="648" customFormat="false" ht="15" hidden="false" customHeight="false" outlineLevel="0" collapsed="false">
      <c r="A648" s="11" t="n">
        <v>45748</v>
      </c>
      <c r="B648" s="12" t="s">
        <v>85</v>
      </c>
      <c r="C648" s="12" t="s">
        <v>75</v>
      </c>
      <c r="D648" s="10" t="n">
        <v>47</v>
      </c>
      <c r="E648" s="10" t="n">
        <v>60</v>
      </c>
      <c r="F648" s="10" t="n">
        <v>123032</v>
      </c>
      <c r="G648" s="10" t="n">
        <v>11184.66</v>
      </c>
      <c r="H648" s="10" t="n">
        <v>111847.34</v>
      </c>
      <c r="I648" s="10" t="n">
        <v>76765.83</v>
      </c>
      <c r="J648" s="10" t="n">
        <v>35081.5</v>
      </c>
    </row>
    <row r="649" customFormat="false" ht="15" hidden="false" customHeight="false" outlineLevel="0" collapsed="false">
      <c r="A649" s="11" t="n">
        <v>45748</v>
      </c>
      <c r="B649" s="12" t="s">
        <v>85</v>
      </c>
      <c r="C649" s="12" t="s">
        <v>76</v>
      </c>
      <c r="D649" s="10" t="n">
        <v>40</v>
      </c>
      <c r="E649" s="10" t="n">
        <v>50</v>
      </c>
      <c r="F649" s="10" t="n">
        <v>109979.1</v>
      </c>
      <c r="G649" s="10" t="n">
        <v>8777.46</v>
      </c>
      <c r="H649" s="10" t="n">
        <v>101201.62</v>
      </c>
      <c r="I649" s="10" t="n">
        <v>67213.78</v>
      </c>
      <c r="J649" s="10" t="n">
        <v>33987.84</v>
      </c>
    </row>
    <row r="650" customFormat="false" ht="15" hidden="false" customHeight="false" outlineLevel="0" collapsed="false">
      <c r="A650" s="11" t="n">
        <v>45748</v>
      </c>
      <c r="B650" s="12" t="s">
        <v>85</v>
      </c>
      <c r="C650" s="12" t="s">
        <v>77</v>
      </c>
      <c r="D650" s="10" t="n">
        <v>56</v>
      </c>
      <c r="E650" s="10" t="n">
        <v>69</v>
      </c>
      <c r="F650" s="10" t="n">
        <v>142010.25</v>
      </c>
      <c r="G650" s="10" t="n">
        <v>17102.49</v>
      </c>
      <c r="H650" s="10" t="n">
        <v>124907.76</v>
      </c>
      <c r="I650" s="10" t="n">
        <v>89883.9</v>
      </c>
      <c r="J650" s="10" t="n">
        <v>35023.87</v>
      </c>
    </row>
    <row r="651" customFormat="false" ht="15" hidden="false" customHeight="false" outlineLevel="0" collapsed="false">
      <c r="A651" s="11" t="n">
        <v>45748</v>
      </c>
      <c r="B651" s="12" t="s">
        <v>85</v>
      </c>
      <c r="C651" s="12" t="s">
        <v>78</v>
      </c>
      <c r="D651" s="10" t="n">
        <v>4</v>
      </c>
      <c r="E651" s="10" t="n">
        <v>4</v>
      </c>
      <c r="F651" s="10" t="n">
        <v>8598.55</v>
      </c>
      <c r="G651" s="10" t="n">
        <v>937.09</v>
      </c>
      <c r="H651" s="10" t="n">
        <v>7661.46</v>
      </c>
      <c r="I651" s="10" t="n">
        <v>5557.39</v>
      </c>
      <c r="J651" s="10" t="n">
        <v>2104.07</v>
      </c>
    </row>
    <row r="652" customFormat="false" ht="15" hidden="false" customHeight="false" outlineLevel="0" collapsed="false">
      <c r="A652" s="11" t="n">
        <v>45748</v>
      </c>
      <c r="B652" s="12" t="s">
        <v>85</v>
      </c>
      <c r="C652" s="12" t="s">
        <v>79</v>
      </c>
      <c r="D652" s="10" t="n">
        <v>22</v>
      </c>
      <c r="E652" s="10" t="n">
        <v>24</v>
      </c>
      <c r="F652" s="10" t="n">
        <v>48758.4</v>
      </c>
      <c r="G652" s="10" t="n">
        <v>4540.11</v>
      </c>
      <c r="H652" s="10" t="n">
        <v>44218.28</v>
      </c>
      <c r="I652" s="10" t="n">
        <v>30398.41</v>
      </c>
      <c r="J652" s="10" t="n">
        <v>13819.86</v>
      </c>
    </row>
    <row r="653" customFormat="false" ht="15" hidden="false" customHeight="false" outlineLevel="0" collapsed="false">
      <c r="A653" s="11" t="n">
        <v>45748</v>
      </c>
      <c r="B653" s="12" t="s">
        <v>86</v>
      </c>
      <c r="C653" s="12" t="s">
        <v>59</v>
      </c>
      <c r="D653" s="10" t="n">
        <v>2</v>
      </c>
      <c r="E653" s="10" t="n">
        <v>3</v>
      </c>
      <c r="F653" s="10" t="n">
        <v>1906.65</v>
      </c>
      <c r="G653" s="10" t="n">
        <v>190.67</v>
      </c>
      <c r="H653" s="10" t="n">
        <v>1715.98</v>
      </c>
      <c r="I653" s="10" t="n">
        <v>1198.75</v>
      </c>
      <c r="J653" s="10" t="n">
        <v>517.23</v>
      </c>
    </row>
    <row r="654" customFormat="false" ht="15" hidden="false" customHeight="false" outlineLevel="0" collapsed="false">
      <c r="A654" s="11" t="n">
        <v>45748</v>
      </c>
      <c r="B654" s="12" t="s">
        <v>86</v>
      </c>
      <c r="C654" s="12" t="s">
        <v>60</v>
      </c>
      <c r="D654" s="10" t="n">
        <v>13</v>
      </c>
      <c r="E654" s="10" t="n">
        <v>23</v>
      </c>
      <c r="F654" s="10" t="n">
        <v>24452.35</v>
      </c>
      <c r="G654" s="10" t="n">
        <v>4117.95</v>
      </c>
      <c r="H654" s="10" t="n">
        <v>20334.4</v>
      </c>
      <c r="I654" s="10" t="n">
        <v>14690.09</v>
      </c>
      <c r="J654" s="10" t="n">
        <v>5644.31</v>
      </c>
    </row>
    <row r="655" customFormat="false" ht="15" hidden="false" customHeight="false" outlineLevel="0" collapsed="false">
      <c r="A655" s="11" t="n">
        <v>45748</v>
      </c>
      <c r="B655" s="12" t="s">
        <v>86</v>
      </c>
      <c r="C655" s="12" t="s">
        <v>61</v>
      </c>
      <c r="D655" s="10" t="n">
        <v>5</v>
      </c>
      <c r="E655" s="10" t="n">
        <v>6</v>
      </c>
      <c r="F655" s="10" t="n">
        <v>6854</v>
      </c>
      <c r="G655" s="10" t="n">
        <v>413</v>
      </c>
      <c r="H655" s="10" t="n">
        <v>6441</v>
      </c>
      <c r="I655" s="10" t="n">
        <v>4303.97</v>
      </c>
      <c r="J655" s="10" t="n">
        <v>2137.03</v>
      </c>
    </row>
    <row r="656" customFormat="false" ht="15" hidden="false" customHeight="false" outlineLevel="0" collapsed="false">
      <c r="A656" s="11" t="n">
        <v>45748</v>
      </c>
      <c r="B656" s="12" t="s">
        <v>86</v>
      </c>
      <c r="C656" s="12" t="s">
        <v>62</v>
      </c>
      <c r="D656" s="10" t="n">
        <v>32</v>
      </c>
      <c r="E656" s="10" t="n">
        <v>45</v>
      </c>
      <c r="F656" s="10" t="n">
        <v>69440.6</v>
      </c>
      <c r="G656" s="10" t="n">
        <v>9886.96</v>
      </c>
      <c r="H656" s="10" t="n">
        <v>59553.64</v>
      </c>
      <c r="I656" s="10" t="n">
        <v>43728.82</v>
      </c>
      <c r="J656" s="10" t="n">
        <v>15824.82</v>
      </c>
    </row>
    <row r="657" customFormat="false" ht="15" hidden="false" customHeight="false" outlineLevel="0" collapsed="false">
      <c r="A657" s="11" t="n">
        <v>45748</v>
      </c>
      <c r="B657" s="12" t="s">
        <v>86</v>
      </c>
      <c r="C657" s="12" t="s">
        <v>63</v>
      </c>
      <c r="D657" s="10" t="n">
        <v>8</v>
      </c>
      <c r="E657" s="10" t="n">
        <v>8</v>
      </c>
      <c r="F657" s="10" t="n">
        <v>8095</v>
      </c>
      <c r="G657" s="10" t="n">
        <v>917.33</v>
      </c>
      <c r="H657" s="10" t="n">
        <v>7177.67</v>
      </c>
      <c r="I657" s="10" t="n">
        <v>4909.96</v>
      </c>
      <c r="J657" s="10" t="n">
        <v>2267.71</v>
      </c>
    </row>
    <row r="658" customFormat="false" ht="15" hidden="false" customHeight="false" outlineLevel="0" collapsed="false">
      <c r="A658" s="11" t="n">
        <v>45748</v>
      </c>
      <c r="B658" s="12" t="s">
        <v>86</v>
      </c>
      <c r="C658" s="12" t="s">
        <v>64</v>
      </c>
      <c r="D658" s="10" t="n">
        <v>38</v>
      </c>
      <c r="E658" s="10" t="n">
        <v>55</v>
      </c>
      <c r="F658" s="10" t="n">
        <v>50497.45</v>
      </c>
      <c r="G658" s="10" t="n">
        <v>4743.99</v>
      </c>
      <c r="H658" s="10" t="n">
        <v>45753.45</v>
      </c>
      <c r="I658" s="10" t="n">
        <v>30164.13</v>
      </c>
      <c r="J658" s="10" t="n">
        <v>15589.32</v>
      </c>
    </row>
    <row r="659" customFormat="false" ht="15" hidden="false" customHeight="false" outlineLevel="0" collapsed="false">
      <c r="A659" s="11" t="n">
        <v>45748</v>
      </c>
      <c r="B659" s="12" t="s">
        <v>86</v>
      </c>
      <c r="C659" s="12" t="s">
        <v>65</v>
      </c>
      <c r="D659" s="10" t="n">
        <v>22</v>
      </c>
      <c r="E659" s="10" t="n">
        <v>26</v>
      </c>
      <c r="F659" s="10" t="n">
        <v>21207.6</v>
      </c>
      <c r="G659" s="10" t="n">
        <v>2481.43</v>
      </c>
      <c r="H659" s="10" t="n">
        <v>18726.17</v>
      </c>
      <c r="I659" s="10" t="n">
        <v>12701.97</v>
      </c>
      <c r="J659" s="10" t="n">
        <v>6024.2</v>
      </c>
    </row>
    <row r="660" customFormat="false" ht="15" hidden="false" customHeight="false" outlineLevel="0" collapsed="false">
      <c r="A660" s="11" t="n">
        <v>45748</v>
      </c>
      <c r="B660" s="12" t="s">
        <v>86</v>
      </c>
      <c r="C660" s="12" t="s">
        <v>67</v>
      </c>
      <c r="D660" s="10" t="n">
        <v>7</v>
      </c>
      <c r="E660" s="10" t="n">
        <v>11</v>
      </c>
      <c r="F660" s="10" t="n">
        <v>8975.15</v>
      </c>
      <c r="G660" s="10" t="n">
        <v>387.22</v>
      </c>
      <c r="H660" s="10" t="n">
        <v>8587.93</v>
      </c>
      <c r="I660" s="10" t="n">
        <v>5349.58</v>
      </c>
      <c r="J660" s="10" t="n">
        <v>3238.35</v>
      </c>
    </row>
    <row r="661" customFormat="false" ht="15" hidden="false" customHeight="false" outlineLevel="0" collapsed="false">
      <c r="A661" s="11" t="n">
        <v>45748</v>
      </c>
      <c r="B661" s="12" t="s">
        <v>86</v>
      </c>
      <c r="C661" s="12" t="s">
        <v>68</v>
      </c>
      <c r="D661" s="10" t="n">
        <v>36</v>
      </c>
      <c r="E661" s="10" t="n">
        <v>50</v>
      </c>
      <c r="F661" s="10" t="n">
        <v>48176.5</v>
      </c>
      <c r="G661" s="10" t="n">
        <v>5731.59</v>
      </c>
      <c r="H661" s="10" t="n">
        <v>42444.92</v>
      </c>
      <c r="I661" s="10" t="n">
        <v>29373.96</v>
      </c>
      <c r="J661" s="10" t="n">
        <v>13070.95</v>
      </c>
    </row>
    <row r="662" customFormat="false" ht="15" hidden="false" customHeight="false" outlineLevel="0" collapsed="false">
      <c r="A662" s="11" t="n">
        <v>45748</v>
      </c>
      <c r="B662" s="12" t="s">
        <v>86</v>
      </c>
      <c r="C662" s="12" t="s">
        <v>69</v>
      </c>
      <c r="D662" s="10" t="n">
        <v>21</v>
      </c>
      <c r="E662" s="10" t="n">
        <v>32</v>
      </c>
      <c r="F662" s="10" t="n">
        <v>25616.7</v>
      </c>
      <c r="G662" s="10" t="n">
        <v>3319.16</v>
      </c>
      <c r="H662" s="10" t="n">
        <v>22297.54</v>
      </c>
      <c r="I662" s="10" t="n">
        <v>15437.05</v>
      </c>
      <c r="J662" s="10" t="n">
        <v>6860.48</v>
      </c>
    </row>
    <row r="663" customFormat="false" ht="15" hidden="false" customHeight="false" outlineLevel="0" collapsed="false">
      <c r="A663" s="11" t="n">
        <v>45748</v>
      </c>
      <c r="B663" s="12" t="s">
        <v>86</v>
      </c>
      <c r="C663" s="12" t="s">
        <v>70</v>
      </c>
      <c r="D663" s="10" t="n">
        <v>18</v>
      </c>
      <c r="E663" s="10" t="n">
        <v>27</v>
      </c>
      <c r="F663" s="10" t="n">
        <v>28981.75</v>
      </c>
      <c r="G663" s="10" t="n">
        <v>3775.32</v>
      </c>
      <c r="H663" s="10" t="n">
        <v>25206.43</v>
      </c>
      <c r="I663" s="10" t="n">
        <v>18108.98</v>
      </c>
      <c r="J663" s="10" t="n">
        <v>7097.45</v>
      </c>
    </row>
    <row r="664" customFormat="false" ht="15" hidden="false" customHeight="false" outlineLevel="0" collapsed="false">
      <c r="A664" s="11" t="n">
        <v>45748</v>
      </c>
      <c r="B664" s="12" t="s">
        <v>86</v>
      </c>
      <c r="C664" s="12" t="s">
        <v>71</v>
      </c>
      <c r="D664" s="10" t="n">
        <v>50</v>
      </c>
      <c r="E664" s="10" t="n">
        <v>74</v>
      </c>
      <c r="F664" s="10" t="n">
        <v>63202.5</v>
      </c>
      <c r="G664" s="10" t="n">
        <v>7888.89</v>
      </c>
      <c r="H664" s="10" t="n">
        <v>55313.62</v>
      </c>
      <c r="I664" s="10" t="n">
        <v>37503.31</v>
      </c>
      <c r="J664" s="10" t="n">
        <v>17810.31</v>
      </c>
    </row>
    <row r="665" customFormat="false" ht="15" hidden="false" customHeight="false" outlineLevel="0" collapsed="false">
      <c r="A665" s="11" t="n">
        <v>45748</v>
      </c>
      <c r="B665" s="12" t="s">
        <v>86</v>
      </c>
      <c r="C665" s="12" t="s">
        <v>72</v>
      </c>
      <c r="D665" s="10" t="n">
        <v>7</v>
      </c>
      <c r="E665" s="10" t="n">
        <v>7</v>
      </c>
      <c r="F665" s="10" t="n">
        <v>5121.9</v>
      </c>
      <c r="G665" s="10" t="n">
        <v>528.99</v>
      </c>
      <c r="H665" s="10" t="n">
        <v>4592.92</v>
      </c>
      <c r="I665" s="10" t="n">
        <v>3075.7</v>
      </c>
      <c r="J665" s="10" t="n">
        <v>1517.21</v>
      </c>
    </row>
    <row r="666" customFormat="false" ht="15" hidden="false" customHeight="false" outlineLevel="0" collapsed="false">
      <c r="A666" s="11" t="n">
        <v>45748</v>
      </c>
      <c r="B666" s="12" t="s">
        <v>86</v>
      </c>
      <c r="C666" s="12" t="s">
        <v>73</v>
      </c>
      <c r="D666" s="10" t="n">
        <v>11</v>
      </c>
      <c r="E666" s="10" t="n">
        <v>18</v>
      </c>
      <c r="F666" s="10" t="n">
        <v>13763.45</v>
      </c>
      <c r="G666" s="10" t="n">
        <v>1634.3</v>
      </c>
      <c r="H666" s="10" t="n">
        <v>12129.15</v>
      </c>
      <c r="I666" s="10" t="n">
        <v>8897.37</v>
      </c>
      <c r="J666" s="10" t="n">
        <v>3231.78</v>
      </c>
    </row>
    <row r="667" customFormat="false" ht="15" hidden="false" customHeight="false" outlineLevel="0" collapsed="false">
      <c r="A667" s="11" t="n">
        <v>45748</v>
      </c>
      <c r="B667" s="12" t="s">
        <v>86</v>
      </c>
      <c r="C667" s="12" t="s">
        <v>74</v>
      </c>
      <c r="D667" s="10" t="n">
        <v>28</v>
      </c>
      <c r="E667" s="10" t="n">
        <v>37</v>
      </c>
      <c r="F667" s="10" t="n">
        <v>35209.15</v>
      </c>
      <c r="G667" s="10" t="n">
        <v>3632.4</v>
      </c>
      <c r="H667" s="10" t="n">
        <v>31576.73</v>
      </c>
      <c r="I667" s="10" t="n">
        <v>21754.69</v>
      </c>
      <c r="J667" s="10" t="n">
        <v>9822.04</v>
      </c>
    </row>
    <row r="668" customFormat="false" ht="15" hidden="false" customHeight="false" outlineLevel="0" collapsed="false">
      <c r="A668" s="11" t="n">
        <v>45748</v>
      </c>
      <c r="B668" s="12" t="s">
        <v>86</v>
      </c>
      <c r="C668" s="12" t="s">
        <v>75</v>
      </c>
      <c r="D668" s="10" t="n">
        <v>31</v>
      </c>
      <c r="E668" s="10" t="n">
        <v>54</v>
      </c>
      <c r="F668" s="10" t="n">
        <v>48391.15</v>
      </c>
      <c r="G668" s="10" t="n">
        <v>4513.14</v>
      </c>
      <c r="H668" s="10" t="n">
        <v>43877.99</v>
      </c>
      <c r="I668" s="10" t="n">
        <v>28149.39</v>
      </c>
      <c r="J668" s="10" t="n">
        <v>15728.61</v>
      </c>
    </row>
    <row r="669" customFormat="false" ht="15" hidden="false" customHeight="false" outlineLevel="0" collapsed="false">
      <c r="A669" s="11" t="n">
        <v>45748</v>
      </c>
      <c r="B669" s="12" t="s">
        <v>86</v>
      </c>
      <c r="C669" s="12" t="s">
        <v>76</v>
      </c>
      <c r="D669" s="10" t="n">
        <v>22</v>
      </c>
      <c r="E669" s="10" t="n">
        <v>40</v>
      </c>
      <c r="F669" s="10" t="n">
        <v>34188.1</v>
      </c>
      <c r="G669" s="10" t="n">
        <v>6183.24</v>
      </c>
      <c r="H669" s="10" t="n">
        <v>28004.84</v>
      </c>
      <c r="I669" s="10" t="n">
        <v>20579.96</v>
      </c>
      <c r="J669" s="10" t="n">
        <v>7424.87</v>
      </c>
    </row>
    <row r="670" customFormat="false" ht="15" hidden="false" customHeight="false" outlineLevel="0" collapsed="false">
      <c r="A670" s="11" t="n">
        <v>45748</v>
      </c>
      <c r="B670" s="12" t="s">
        <v>86</v>
      </c>
      <c r="C670" s="12" t="s">
        <v>77</v>
      </c>
      <c r="D670" s="10" t="n">
        <v>31</v>
      </c>
      <c r="E670" s="10" t="n">
        <v>45</v>
      </c>
      <c r="F670" s="10" t="n">
        <v>39119.55</v>
      </c>
      <c r="G670" s="10" t="n">
        <v>4931.92</v>
      </c>
      <c r="H670" s="10" t="n">
        <v>34187.63</v>
      </c>
      <c r="I670" s="10" t="n">
        <v>23464.24</v>
      </c>
      <c r="J670" s="10" t="n">
        <v>10723.4</v>
      </c>
    </row>
    <row r="671" customFormat="false" ht="15" hidden="false" customHeight="false" outlineLevel="0" collapsed="false">
      <c r="A671" s="11" t="n">
        <v>45748</v>
      </c>
      <c r="B671" s="12" t="s">
        <v>86</v>
      </c>
      <c r="C671" s="12" t="s">
        <v>78</v>
      </c>
      <c r="D671" s="10" t="n">
        <v>5</v>
      </c>
      <c r="E671" s="10" t="n">
        <v>8</v>
      </c>
      <c r="F671" s="10" t="n">
        <v>11086.45</v>
      </c>
      <c r="G671" s="10" t="n">
        <v>1165.4</v>
      </c>
      <c r="H671" s="10" t="n">
        <v>9921.05</v>
      </c>
      <c r="I671" s="10" t="n">
        <v>6471.1</v>
      </c>
      <c r="J671" s="10" t="n">
        <v>3449.95</v>
      </c>
    </row>
    <row r="672" customFormat="false" ht="15" hidden="false" customHeight="false" outlineLevel="0" collapsed="false">
      <c r="A672" s="11" t="n">
        <v>45748</v>
      </c>
      <c r="B672" s="12" t="s">
        <v>86</v>
      </c>
      <c r="C672" s="12" t="s">
        <v>79</v>
      </c>
      <c r="D672" s="10" t="n">
        <v>27</v>
      </c>
      <c r="E672" s="10" t="n">
        <v>36</v>
      </c>
      <c r="F672" s="10" t="n">
        <v>33098.85</v>
      </c>
      <c r="G672" s="10" t="n">
        <v>4044.79</v>
      </c>
      <c r="H672" s="10" t="n">
        <v>29054.06</v>
      </c>
      <c r="I672" s="10" t="n">
        <v>19918.89</v>
      </c>
      <c r="J672" s="10" t="n">
        <v>9135.16</v>
      </c>
    </row>
    <row r="673" customFormat="false" ht="15" hidden="false" customHeight="false" outlineLevel="0" collapsed="false">
      <c r="A673" s="11" t="n">
        <v>45778</v>
      </c>
      <c r="B673" s="12" t="s">
        <v>58</v>
      </c>
      <c r="C673" s="12" t="s">
        <v>59</v>
      </c>
      <c r="D673" s="10" t="n">
        <v>11</v>
      </c>
      <c r="E673" s="10" t="n">
        <v>17</v>
      </c>
      <c r="F673" s="10" t="n">
        <v>14626.05</v>
      </c>
      <c r="G673" s="10" t="n">
        <v>1632.8</v>
      </c>
      <c r="H673" s="10" t="n">
        <v>12993.24</v>
      </c>
      <c r="I673" s="10" t="n">
        <v>6193.19</v>
      </c>
      <c r="J673" s="10" t="n">
        <v>6800.05</v>
      </c>
    </row>
    <row r="674" customFormat="false" ht="15" hidden="false" customHeight="false" outlineLevel="0" collapsed="false">
      <c r="A674" s="11" t="n">
        <v>45778</v>
      </c>
      <c r="B674" s="12" t="s">
        <v>58</v>
      </c>
      <c r="C674" s="12" t="s">
        <v>60</v>
      </c>
      <c r="D674" s="10" t="n">
        <v>33</v>
      </c>
      <c r="E674" s="10" t="n">
        <v>53</v>
      </c>
      <c r="F674" s="10" t="n">
        <v>48725.45</v>
      </c>
      <c r="G674" s="10" t="n">
        <v>4763.14</v>
      </c>
      <c r="H674" s="10" t="n">
        <v>43962.3</v>
      </c>
      <c r="I674" s="10" t="n">
        <v>22455.93</v>
      </c>
      <c r="J674" s="10" t="n">
        <v>21506.38</v>
      </c>
    </row>
    <row r="675" customFormat="false" ht="15" hidden="false" customHeight="false" outlineLevel="0" collapsed="false">
      <c r="A675" s="11" t="n">
        <v>45778</v>
      </c>
      <c r="B675" s="12" t="s">
        <v>58</v>
      </c>
      <c r="C675" s="12" t="s">
        <v>61</v>
      </c>
      <c r="D675" s="10" t="n">
        <v>19</v>
      </c>
      <c r="E675" s="10" t="n">
        <v>29</v>
      </c>
      <c r="F675" s="10" t="n">
        <v>27169.75</v>
      </c>
      <c r="G675" s="10" t="n">
        <v>3124.85</v>
      </c>
      <c r="H675" s="10" t="n">
        <v>24044.9</v>
      </c>
      <c r="I675" s="10" t="n">
        <v>13350.64</v>
      </c>
      <c r="J675" s="10" t="n">
        <v>10694.26</v>
      </c>
    </row>
    <row r="676" customFormat="false" ht="15" hidden="false" customHeight="false" outlineLevel="0" collapsed="false">
      <c r="A676" s="11" t="n">
        <v>45778</v>
      </c>
      <c r="B676" s="12" t="s">
        <v>58</v>
      </c>
      <c r="C676" s="12" t="s">
        <v>62</v>
      </c>
      <c r="D676" s="10" t="n">
        <v>122</v>
      </c>
      <c r="E676" s="10" t="n">
        <v>178</v>
      </c>
      <c r="F676" s="10" t="n">
        <v>131880.8</v>
      </c>
      <c r="G676" s="10" t="n">
        <v>14935.24</v>
      </c>
      <c r="H676" s="10" t="n">
        <v>116945.56</v>
      </c>
      <c r="I676" s="10" t="n">
        <v>62284.32</v>
      </c>
      <c r="J676" s="10" t="n">
        <v>54661.22</v>
      </c>
    </row>
    <row r="677" customFormat="false" ht="15" hidden="false" customHeight="false" outlineLevel="0" collapsed="false">
      <c r="A677" s="11" t="n">
        <v>45778</v>
      </c>
      <c r="B677" s="12" t="s">
        <v>58</v>
      </c>
      <c r="C677" s="12" t="s">
        <v>63</v>
      </c>
      <c r="D677" s="10" t="n">
        <v>9</v>
      </c>
      <c r="E677" s="10" t="n">
        <v>19</v>
      </c>
      <c r="F677" s="10" t="n">
        <v>11089.35</v>
      </c>
      <c r="G677" s="10" t="n">
        <v>1031.19</v>
      </c>
      <c r="H677" s="10" t="n">
        <v>10058.16</v>
      </c>
      <c r="I677" s="10" t="n">
        <v>5080.45</v>
      </c>
      <c r="J677" s="10" t="n">
        <v>4977.71</v>
      </c>
    </row>
    <row r="678" customFormat="false" ht="15" hidden="false" customHeight="false" outlineLevel="0" collapsed="false">
      <c r="A678" s="11" t="n">
        <v>45778</v>
      </c>
      <c r="B678" s="12" t="s">
        <v>58</v>
      </c>
      <c r="C678" s="12" t="s">
        <v>64</v>
      </c>
      <c r="D678" s="10" t="n">
        <v>114</v>
      </c>
      <c r="E678" s="10" t="n">
        <v>186</v>
      </c>
      <c r="F678" s="10" t="n">
        <v>158760.1</v>
      </c>
      <c r="G678" s="10" t="n">
        <v>13153.59</v>
      </c>
      <c r="H678" s="10" t="n">
        <v>145606.54</v>
      </c>
      <c r="I678" s="10" t="n">
        <v>71416.4</v>
      </c>
      <c r="J678" s="10" t="n">
        <v>74190.14</v>
      </c>
    </row>
    <row r="679" customFormat="false" ht="15" hidden="false" customHeight="false" outlineLevel="0" collapsed="false">
      <c r="A679" s="11" t="n">
        <v>45778</v>
      </c>
      <c r="B679" s="12" t="s">
        <v>58</v>
      </c>
      <c r="C679" s="12" t="s">
        <v>65</v>
      </c>
      <c r="D679" s="10" t="n">
        <v>47</v>
      </c>
      <c r="E679" s="10" t="n">
        <v>72</v>
      </c>
      <c r="F679" s="10" t="n">
        <v>61815.6</v>
      </c>
      <c r="G679" s="10" t="n">
        <v>6674.27</v>
      </c>
      <c r="H679" s="10" t="n">
        <v>55141.33</v>
      </c>
      <c r="I679" s="10" t="n">
        <v>29846.52</v>
      </c>
      <c r="J679" s="10" t="n">
        <v>25294.81</v>
      </c>
    </row>
    <row r="680" customFormat="false" ht="15" hidden="false" customHeight="false" outlineLevel="0" collapsed="false">
      <c r="A680" s="11" t="n">
        <v>45778</v>
      </c>
      <c r="B680" s="12" t="s">
        <v>58</v>
      </c>
      <c r="C680" s="12" t="s">
        <v>66</v>
      </c>
      <c r="D680" s="10" t="n">
        <v>7</v>
      </c>
      <c r="E680" s="10" t="n">
        <v>10</v>
      </c>
      <c r="F680" s="10" t="n">
        <v>6260</v>
      </c>
      <c r="G680" s="10" t="n">
        <v>677.85</v>
      </c>
      <c r="H680" s="10" t="n">
        <v>5582.15</v>
      </c>
      <c r="I680" s="10" t="n">
        <v>2868.32</v>
      </c>
      <c r="J680" s="10" t="n">
        <v>2713.83</v>
      </c>
    </row>
    <row r="681" customFormat="false" ht="15" hidden="false" customHeight="false" outlineLevel="0" collapsed="false">
      <c r="A681" s="11" t="n">
        <v>45778</v>
      </c>
      <c r="B681" s="12" t="s">
        <v>58</v>
      </c>
      <c r="C681" s="12" t="s">
        <v>67</v>
      </c>
      <c r="D681" s="10" t="n">
        <v>16</v>
      </c>
      <c r="E681" s="10" t="n">
        <v>23</v>
      </c>
      <c r="F681" s="10" t="n">
        <v>14924.85</v>
      </c>
      <c r="G681" s="10" t="n">
        <v>1521.79</v>
      </c>
      <c r="H681" s="10" t="n">
        <v>13403.05</v>
      </c>
      <c r="I681" s="10" t="n">
        <v>6847.99</v>
      </c>
      <c r="J681" s="10" t="n">
        <v>6555.06</v>
      </c>
    </row>
    <row r="682" customFormat="false" ht="15" hidden="false" customHeight="false" outlineLevel="0" collapsed="false">
      <c r="A682" s="11" t="n">
        <v>45778</v>
      </c>
      <c r="B682" s="12" t="s">
        <v>58</v>
      </c>
      <c r="C682" s="12" t="s">
        <v>68</v>
      </c>
      <c r="D682" s="10" t="n">
        <v>102</v>
      </c>
      <c r="E682" s="10" t="n">
        <v>167</v>
      </c>
      <c r="F682" s="10" t="n">
        <v>173762.65</v>
      </c>
      <c r="G682" s="10" t="n">
        <v>17199.29</v>
      </c>
      <c r="H682" s="10" t="n">
        <v>156563.4</v>
      </c>
      <c r="I682" s="10" t="n">
        <v>78081.36</v>
      </c>
      <c r="J682" s="10" t="n">
        <v>78482</v>
      </c>
    </row>
    <row r="683" customFormat="false" ht="15" hidden="false" customHeight="false" outlineLevel="0" collapsed="false">
      <c r="A683" s="11" t="n">
        <v>45778</v>
      </c>
      <c r="B683" s="12" t="s">
        <v>58</v>
      </c>
      <c r="C683" s="12" t="s">
        <v>69</v>
      </c>
      <c r="D683" s="10" t="n">
        <v>59</v>
      </c>
      <c r="E683" s="10" t="n">
        <v>86</v>
      </c>
      <c r="F683" s="10" t="n">
        <v>67890.85</v>
      </c>
      <c r="G683" s="10" t="n">
        <v>6056.18</v>
      </c>
      <c r="H683" s="10" t="n">
        <v>61834.68</v>
      </c>
      <c r="I683" s="10" t="n">
        <v>31650.78</v>
      </c>
      <c r="J683" s="10" t="n">
        <v>30183.9</v>
      </c>
    </row>
    <row r="684" customFormat="false" ht="15" hidden="false" customHeight="false" outlineLevel="0" collapsed="false">
      <c r="A684" s="11" t="n">
        <v>45778</v>
      </c>
      <c r="B684" s="12" t="s">
        <v>58</v>
      </c>
      <c r="C684" s="12" t="s">
        <v>70</v>
      </c>
      <c r="D684" s="10" t="n">
        <v>47</v>
      </c>
      <c r="E684" s="10" t="n">
        <v>77</v>
      </c>
      <c r="F684" s="10" t="n">
        <v>60653.7</v>
      </c>
      <c r="G684" s="10" t="n">
        <v>6217.37</v>
      </c>
      <c r="H684" s="10" t="n">
        <v>54436.34</v>
      </c>
      <c r="I684" s="10" t="n">
        <v>27739.86</v>
      </c>
      <c r="J684" s="10" t="n">
        <v>26696.49</v>
      </c>
    </row>
    <row r="685" customFormat="false" ht="15" hidden="false" customHeight="false" outlineLevel="0" collapsed="false">
      <c r="A685" s="11" t="n">
        <v>45778</v>
      </c>
      <c r="B685" s="12" t="s">
        <v>58</v>
      </c>
      <c r="C685" s="12" t="s">
        <v>71</v>
      </c>
      <c r="D685" s="10" t="n">
        <v>227</v>
      </c>
      <c r="E685" s="10" t="n">
        <v>359</v>
      </c>
      <c r="F685" s="10" t="n">
        <v>272567.8</v>
      </c>
      <c r="G685" s="10" t="n">
        <v>31036.71</v>
      </c>
      <c r="H685" s="10" t="n">
        <v>241531.12</v>
      </c>
      <c r="I685" s="10" t="n">
        <v>125594.99</v>
      </c>
      <c r="J685" s="10" t="n">
        <v>115936.12</v>
      </c>
    </row>
    <row r="686" customFormat="false" ht="15" hidden="false" customHeight="false" outlineLevel="0" collapsed="false">
      <c r="A686" s="11" t="n">
        <v>45778</v>
      </c>
      <c r="B686" s="12" t="s">
        <v>58</v>
      </c>
      <c r="C686" s="12" t="s">
        <v>72</v>
      </c>
      <c r="D686" s="10" t="n">
        <v>17</v>
      </c>
      <c r="E686" s="10" t="n">
        <v>25</v>
      </c>
      <c r="F686" s="10" t="n">
        <v>22526.6</v>
      </c>
      <c r="G686" s="10" t="n">
        <v>3047.6</v>
      </c>
      <c r="H686" s="10" t="n">
        <v>19478.99</v>
      </c>
      <c r="I686" s="10" t="n">
        <v>10144.19</v>
      </c>
      <c r="J686" s="10" t="n">
        <v>9334.81</v>
      </c>
    </row>
    <row r="687" customFormat="false" ht="15" hidden="false" customHeight="false" outlineLevel="0" collapsed="false">
      <c r="A687" s="11" t="n">
        <v>45778</v>
      </c>
      <c r="B687" s="12" t="s">
        <v>58</v>
      </c>
      <c r="C687" s="12" t="s">
        <v>73</v>
      </c>
      <c r="D687" s="10" t="n">
        <v>33</v>
      </c>
      <c r="E687" s="10" t="n">
        <v>48</v>
      </c>
      <c r="F687" s="10" t="n">
        <v>32336.65</v>
      </c>
      <c r="G687" s="10" t="n">
        <v>2689.11</v>
      </c>
      <c r="H687" s="10" t="n">
        <v>29647.52</v>
      </c>
      <c r="I687" s="10" t="n">
        <v>14689.13</v>
      </c>
      <c r="J687" s="10" t="n">
        <v>14958.43</v>
      </c>
    </row>
    <row r="688" customFormat="false" ht="15" hidden="false" customHeight="false" outlineLevel="0" collapsed="false">
      <c r="A688" s="11" t="n">
        <v>45778</v>
      </c>
      <c r="B688" s="12" t="s">
        <v>58</v>
      </c>
      <c r="C688" s="12" t="s">
        <v>74</v>
      </c>
      <c r="D688" s="10" t="n">
        <v>73</v>
      </c>
      <c r="E688" s="10" t="n">
        <v>116</v>
      </c>
      <c r="F688" s="10" t="n">
        <v>64118.1</v>
      </c>
      <c r="G688" s="10" t="n">
        <v>6462.67</v>
      </c>
      <c r="H688" s="10" t="n">
        <v>57655.43</v>
      </c>
      <c r="I688" s="10" t="n">
        <v>29299.87</v>
      </c>
      <c r="J688" s="10" t="n">
        <v>28355.56</v>
      </c>
    </row>
    <row r="689" customFormat="false" ht="15" hidden="false" customHeight="false" outlineLevel="0" collapsed="false">
      <c r="A689" s="11" t="n">
        <v>45778</v>
      </c>
      <c r="B689" s="12" t="s">
        <v>58</v>
      </c>
      <c r="C689" s="12" t="s">
        <v>75</v>
      </c>
      <c r="D689" s="10" t="n">
        <v>85</v>
      </c>
      <c r="E689" s="10" t="n">
        <v>144</v>
      </c>
      <c r="F689" s="10" t="n">
        <v>100412.7</v>
      </c>
      <c r="G689" s="10" t="n">
        <v>11101.2</v>
      </c>
      <c r="H689" s="10" t="n">
        <v>89311.46</v>
      </c>
      <c r="I689" s="10" t="n">
        <v>45961.82</v>
      </c>
      <c r="J689" s="10" t="n">
        <v>43349.67</v>
      </c>
    </row>
    <row r="690" customFormat="false" ht="15" hidden="false" customHeight="false" outlineLevel="0" collapsed="false">
      <c r="A690" s="11" t="n">
        <v>45778</v>
      </c>
      <c r="B690" s="12" t="s">
        <v>58</v>
      </c>
      <c r="C690" s="12" t="s">
        <v>76</v>
      </c>
      <c r="D690" s="10" t="n">
        <v>74</v>
      </c>
      <c r="E690" s="10" t="n">
        <v>120</v>
      </c>
      <c r="F690" s="10" t="n">
        <v>86795.8</v>
      </c>
      <c r="G690" s="10" t="n">
        <v>8116.3</v>
      </c>
      <c r="H690" s="10" t="n">
        <v>78679.51</v>
      </c>
      <c r="I690" s="10" t="n">
        <v>40269.89</v>
      </c>
      <c r="J690" s="10" t="n">
        <v>38409.62</v>
      </c>
    </row>
    <row r="691" customFormat="false" ht="15" hidden="false" customHeight="false" outlineLevel="0" collapsed="false">
      <c r="A691" s="11" t="n">
        <v>45778</v>
      </c>
      <c r="B691" s="12" t="s">
        <v>58</v>
      </c>
      <c r="C691" s="12" t="s">
        <v>77</v>
      </c>
      <c r="D691" s="10" t="n">
        <v>111</v>
      </c>
      <c r="E691" s="10" t="n">
        <v>173</v>
      </c>
      <c r="F691" s="10" t="n">
        <v>115388</v>
      </c>
      <c r="G691" s="10" t="n">
        <v>13038.54</v>
      </c>
      <c r="H691" s="10" t="n">
        <v>102349.46</v>
      </c>
      <c r="I691" s="10" t="n">
        <v>52948.61</v>
      </c>
      <c r="J691" s="10" t="n">
        <v>49400.84</v>
      </c>
    </row>
    <row r="692" customFormat="false" ht="15" hidden="false" customHeight="false" outlineLevel="0" collapsed="false">
      <c r="A692" s="11" t="n">
        <v>45778</v>
      </c>
      <c r="B692" s="12" t="s">
        <v>58</v>
      </c>
      <c r="C692" s="12" t="s">
        <v>78</v>
      </c>
      <c r="D692" s="10" t="n">
        <v>10</v>
      </c>
      <c r="E692" s="10" t="n">
        <v>20</v>
      </c>
      <c r="F692" s="10" t="n">
        <v>21649.65</v>
      </c>
      <c r="G692" s="10" t="n">
        <v>1202.13</v>
      </c>
      <c r="H692" s="10" t="n">
        <v>20447.52</v>
      </c>
      <c r="I692" s="10" t="n">
        <v>10800.68</v>
      </c>
      <c r="J692" s="10" t="n">
        <v>9646.84</v>
      </c>
    </row>
    <row r="693" customFormat="false" ht="15" hidden="false" customHeight="false" outlineLevel="0" collapsed="false">
      <c r="A693" s="11" t="n">
        <v>45778</v>
      </c>
      <c r="B693" s="12" t="s">
        <v>58</v>
      </c>
      <c r="C693" s="12" t="s">
        <v>79</v>
      </c>
      <c r="D693" s="10" t="n">
        <v>57</v>
      </c>
      <c r="E693" s="10" t="n">
        <v>80</v>
      </c>
      <c r="F693" s="10" t="n">
        <v>62148.4</v>
      </c>
      <c r="G693" s="10" t="n">
        <v>5067.71</v>
      </c>
      <c r="H693" s="10" t="n">
        <v>57080.69</v>
      </c>
      <c r="I693" s="10" t="n">
        <v>28211.58</v>
      </c>
      <c r="J693" s="10" t="n">
        <v>28869.12</v>
      </c>
    </row>
    <row r="694" customFormat="false" ht="15" hidden="false" customHeight="false" outlineLevel="0" collapsed="false">
      <c r="A694" s="11" t="n">
        <v>45778</v>
      </c>
      <c r="B694" s="12" t="s">
        <v>80</v>
      </c>
      <c r="C694" s="12" t="s">
        <v>59</v>
      </c>
      <c r="D694" s="10" t="n">
        <v>10</v>
      </c>
      <c r="E694" s="10" t="n">
        <v>16</v>
      </c>
      <c r="F694" s="10" t="n">
        <v>6578.05</v>
      </c>
      <c r="G694" s="10" t="n">
        <v>289.76</v>
      </c>
      <c r="H694" s="10" t="n">
        <v>6288.29</v>
      </c>
      <c r="I694" s="10" t="n">
        <v>4061.54</v>
      </c>
      <c r="J694" s="10" t="n">
        <v>2226.75</v>
      </c>
    </row>
    <row r="695" customFormat="false" ht="15" hidden="false" customHeight="false" outlineLevel="0" collapsed="false">
      <c r="A695" s="11" t="n">
        <v>45778</v>
      </c>
      <c r="B695" s="12" t="s">
        <v>80</v>
      </c>
      <c r="C695" s="12" t="s">
        <v>60</v>
      </c>
      <c r="D695" s="10" t="n">
        <v>16</v>
      </c>
      <c r="E695" s="10" t="n">
        <v>24</v>
      </c>
      <c r="F695" s="10" t="n">
        <v>9210.95</v>
      </c>
      <c r="G695" s="10" t="n">
        <v>361.35</v>
      </c>
      <c r="H695" s="10" t="n">
        <v>8849.6</v>
      </c>
      <c r="I695" s="10" t="n">
        <v>5957.34</v>
      </c>
      <c r="J695" s="10" t="n">
        <v>2892.26</v>
      </c>
    </row>
    <row r="696" customFormat="false" ht="15" hidden="false" customHeight="false" outlineLevel="0" collapsed="false">
      <c r="A696" s="11" t="n">
        <v>45778</v>
      </c>
      <c r="B696" s="12" t="s">
        <v>80</v>
      </c>
      <c r="C696" s="12" t="s">
        <v>61</v>
      </c>
      <c r="D696" s="10" t="n">
        <v>5</v>
      </c>
      <c r="E696" s="10" t="n">
        <v>8</v>
      </c>
      <c r="F696" s="10" t="n">
        <v>3872</v>
      </c>
      <c r="G696" s="10" t="n">
        <v>197</v>
      </c>
      <c r="H696" s="10" t="n">
        <v>3675</v>
      </c>
      <c r="I696" s="10" t="n">
        <v>2468.59</v>
      </c>
      <c r="J696" s="10" t="n">
        <v>1206.41</v>
      </c>
    </row>
    <row r="697" customFormat="false" ht="15" hidden="false" customHeight="false" outlineLevel="0" collapsed="false">
      <c r="A697" s="11" t="n">
        <v>45778</v>
      </c>
      <c r="B697" s="12" t="s">
        <v>80</v>
      </c>
      <c r="C697" s="12" t="s">
        <v>62</v>
      </c>
      <c r="D697" s="10" t="n">
        <v>72</v>
      </c>
      <c r="E697" s="10" t="n">
        <v>111</v>
      </c>
      <c r="F697" s="10" t="n">
        <v>37954.95</v>
      </c>
      <c r="G697" s="10" t="n">
        <v>1903.02</v>
      </c>
      <c r="H697" s="10" t="n">
        <v>36051.95</v>
      </c>
      <c r="I697" s="10" t="n">
        <v>24180.88</v>
      </c>
      <c r="J697" s="10" t="n">
        <v>11871.07</v>
      </c>
    </row>
    <row r="698" customFormat="false" ht="15" hidden="false" customHeight="false" outlineLevel="0" collapsed="false">
      <c r="A698" s="11" t="n">
        <v>45778</v>
      </c>
      <c r="B698" s="12" t="s">
        <v>80</v>
      </c>
      <c r="C698" s="12" t="s">
        <v>63</v>
      </c>
      <c r="D698" s="10" t="n">
        <v>6</v>
      </c>
      <c r="E698" s="10" t="n">
        <v>11</v>
      </c>
      <c r="F698" s="10" t="n">
        <v>4766.9</v>
      </c>
      <c r="G698" s="10" t="n">
        <v>202.39</v>
      </c>
      <c r="H698" s="10" t="n">
        <v>4564.5</v>
      </c>
      <c r="I698" s="10" t="n">
        <v>2939.6</v>
      </c>
      <c r="J698" s="10" t="n">
        <v>1624.9</v>
      </c>
    </row>
    <row r="699" customFormat="false" ht="15" hidden="false" customHeight="false" outlineLevel="0" collapsed="false">
      <c r="A699" s="11" t="n">
        <v>45778</v>
      </c>
      <c r="B699" s="12" t="s">
        <v>80</v>
      </c>
      <c r="C699" s="12" t="s">
        <v>64</v>
      </c>
      <c r="D699" s="10" t="n">
        <v>61</v>
      </c>
      <c r="E699" s="10" t="n">
        <v>99</v>
      </c>
      <c r="F699" s="10" t="n">
        <v>41254.4</v>
      </c>
      <c r="G699" s="10" t="n">
        <v>1187.78</v>
      </c>
      <c r="H699" s="10" t="n">
        <v>40066.63</v>
      </c>
      <c r="I699" s="10" t="n">
        <v>26583.55</v>
      </c>
      <c r="J699" s="10" t="n">
        <v>13483.07</v>
      </c>
    </row>
    <row r="700" customFormat="false" ht="15" hidden="false" customHeight="false" outlineLevel="0" collapsed="false">
      <c r="A700" s="11" t="n">
        <v>45778</v>
      </c>
      <c r="B700" s="12" t="s">
        <v>80</v>
      </c>
      <c r="C700" s="12" t="s">
        <v>65</v>
      </c>
      <c r="D700" s="10" t="n">
        <v>38</v>
      </c>
      <c r="E700" s="10" t="n">
        <v>60</v>
      </c>
      <c r="F700" s="10" t="n">
        <v>22582.65</v>
      </c>
      <c r="G700" s="10" t="n">
        <v>848.02</v>
      </c>
      <c r="H700" s="10" t="n">
        <v>21734.63</v>
      </c>
      <c r="I700" s="10" t="n">
        <v>14629.22</v>
      </c>
      <c r="J700" s="10" t="n">
        <v>7105.41</v>
      </c>
    </row>
    <row r="701" customFormat="false" ht="15" hidden="false" customHeight="false" outlineLevel="0" collapsed="false">
      <c r="A701" s="11" t="n">
        <v>45778</v>
      </c>
      <c r="B701" s="12" t="s">
        <v>80</v>
      </c>
      <c r="C701" s="12" t="s">
        <v>66</v>
      </c>
      <c r="D701" s="10" t="n">
        <v>1</v>
      </c>
      <c r="E701" s="10" t="n">
        <v>2</v>
      </c>
      <c r="F701" s="10" t="n">
        <v>758</v>
      </c>
      <c r="G701" s="10" t="n">
        <v>0</v>
      </c>
      <c r="H701" s="10" t="n">
        <v>758</v>
      </c>
      <c r="I701" s="10" t="n">
        <v>503.1</v>
      </c>
      <c r="J701" s="10" t="n">
        <v>254.9</v>
      </c>
    </row>
    <row r="702" customFormat="false" ht="15" hidden="false" customHeight="false" outlineLevel="0" collapsed="false">
      <c r="A702" s="11" t="n">
        <v>45778</v>
      </c>
      <c r="B702" s="12" t="s">
        <v>80</v>
      </c>
      <c r="C702" s="12" t="s">
        <v>67</v>
      </c>
      <c r="D702" s="10" t="n">
        <v>10</v>
      </c>
      <c r="E702" s="10" t="n">
        <v>12</v>
      </c>
      <c r="F702" s="10" t="n">
        <v>3439</v>
      </c>
      <c r="G702" s="10" t="n">
        <v>84.65</v>
      </c>
      <c r="H702" s="10" t="n">
        <v>3354.35</v>
      </c>
      <c r="I702" s="10" t="n">
        <v>2114.63</v>
      </c>
      <c r="J702" s="10" t="n">
        <v>1239.72</v>
      </c>
    </row>
    <row r="703" customFormat="false" ht="15" hidden="false" customHeight="false" outlineLevel="0" collapsed="false">
      <c r="A703" s="11" t="n">
        <v>45778</v>
      </c>
      <c r="B703" s="12" t="s">
        <v>80</v>
      </c>
      <c r="C703" s="12" t="s">
        <v>68</v>
      </c>
      <c r="D703" s="10" t="n">
        <v>74</v>
      </c>
      <c r="E703" s="10" t="n">
        <v>119</v>
      </c>
      <c r="F703" s="10" t="n">
        <v>46824.25</v>
      </c>
      <c r="G703" s="10" t="n">
        <v>2924.52</v>
      </c>
      <c r="H703" s="10" t="n">
        <v>43899.74</v>
      </c>
      <c r="I703" s="10" t="n">
        <v>29934.56</v>
      </c>
      <c r="J703" s="10" t="n">
        <v>13965.19</v>
      </c>
    </row>
    <row r="704" customFormat="false" ht="15" hidden="false" customHeight="false" outlineLevel="0" collapsed="false">
      <c r="A704" s="11" t="n">
        <v>45778</v>
      </c>
      <c r="B704" s="12" t="s">
        <v>80</v>
      </c>
      <c r="C704" s="12" t="s">
        <v>69</v>
      </c>
      <c r="D704" s="10" t="n">
        <v>39</v>
      </c>
      <c r="E704" s="10" t="n">
        <v>65</v>
      </c>
      <c r="F704" s="10" t="n">
        <v>23274.2</v>
      </c>
      <c r="G704" s="10" t="n">
        <v>1331.64</v>
      </c>
      <c r="H704" s="10" t="n">
        <v>21942.55</v>
      </c>
      <c r="I704" s="10" t="n">
        <v>15128.24</v>
      </c>
      <c r="J704" s="10" t="n">
        <v>6814.31</v>
      </c>
    </row>
    <row r="705" customFormat="false" ht="15" hidden="false" customHeight="false" outlineLevel="0" collapsed="false">
      <c r="A705" s="11" t="n">
        <v>45778</v>
      </c>
      <c r="B705" s="12" t="s">
        <v>80</v>
      </c>
      <c r="C705" s="12" t="s">
        <v>70</v>
      </c>
      <c r="D705" s="10" t="n">
        <v>32</v>
      </c>
      <c r="E705" s="10" t="n">
        <v>43</v>
      </c>
      <c r="F705" s="10" t="n">
        <v>18226.15</v>
      </c>
      <c r="G705" s="10" t="n">
        <v>577.52</v>
      </c>
      <c r="H705" s="10" t="n">
        <v>17648.62</v>
      </c>
      <c r="I705" s="10" t="n">
        <v>11950.37</v>
      </c>
      <c r="J705" s="10" t="n">
        <v>5698.25</v>
      </c>
    </row>
    <row r="706" customFormat="false" ht="15" hidden="false" customHeight="false" outlineLevel="0" collapsed="false">
      <c r="A706" s="11" t="n">
        <v>45778</v>
      </c>
      <c r="B706" s="12" t="s">
        <v>80</v>
      </c>
      <c r="C706" s="12" t="s">
        <v>71</v>
      </c>
      <c r="D706" s="10" t="n">
        <v>109</v>
      </c>
      <c r="E706" s="10" t="n">
        <v>181</v>
      </c>
      <c r="F706" s="10" t="n">
        <v>66099.3</v>
      </c>
      <c r="G706" s="10" t="n">
        <v>3618.23</v>
      </c>
      <c r="H706" s="10" t="n">
        <v>62481.07</v>
      </c>
      <c r="I706" s="10" t="n">
        <v>42701.4</v>
      </c>
      <c r="J706" s="10" t="n">
        <v>19779.68</v>
      </c>
    </row>
    <row r="707" customFormat="false" ht="15" hidden="false" customHeight="false" outlineLevel="0" collapsed="false">
      <c r="A707" s="11" t="n">
        <v>45778</v>
      </c>
      <c r="B707" s="12" t="s">
        <v>80</v>
      </c>
      <c r="C707" s="12" t="s">
        <v>72</v>
      </c>
      <c r="D707" s="10" t="n">
        <v>19</v>
      </c>
      <c r="E707" s="10" t="n">
        <v>30</v>
      </c>
      <c r="F707" s="10" t="n">
        <v>11964.15</v>
      </c>
      <c r="G707" s="10" t="n">
        <v>1046.26</v>
      </c>
      <c r="H707" s="10" t="n">
        <v>10917.89</v>
      </c>
      <c r="I707" s="10" t="n">
        <v>7786.35</v>
      </c>
      <c r="J707" s="10" t="n">
        <v>3131.54</v>
      </c>
    </row>
    <row r="708" customFormat="false" ht="15" hidden="false" customHeight="false" outlineLevel="0" collapsed="false">
      <c r="A708" s="11" t="n">
        <v>45778</v>
      </c>
      <c r="B708" s="12" t="s">
        <v>80</v>
      </c>
      <c r="C708" s="12" t="s">
        <v>73</v>
      </c>
      <c r="D708" s="10" t="n">
        <v>22</v>
      </c>
      <c r="E708" s="10" t="n">
        <v>35</v>
      </c>
      <c r="F708" s="10" t="n">
        <v>11469.4</v>
      </c>
      <c r="G708" s="10" t="n">
        <v>527.62</v>
      </c>
      <c r="H708" s="10" t="n">
        <v>10941.78</v>
      </c>
      <c r="I708" s="10" t="n">
        <v>7338.98</v>
      </c>
      <c r="J708" s="10" t="n">
        <v>3602.8</v>
      </c>
    </row>
    <row r="709" customFormat="false" ht="15" hidden="false" customHeight="false" outlineLevel="0" collapsed="false">
      <c r="A709" s="11" t="n">
        <v>45778</v>
      </c>
      <c r="B709" s="12" t="s">
        <v>80</v>
      </c>
      <c r="C709" s="12" t="s">
        <v>74</v>
      </c>
      <c r="D709" s="10" t="n">
        <v>44</v>
      </c>
      <c r="E709" s="10" t="n">
        <v>76</v>
      </c>
      <c r="F709" s="10" t="n">
        <v>33706.7</v>
      </c>
      <c r="G709" s="10" t="n">
        <v>2517.51</v>
      </c>
      <c r="H709" s="10" t="n">
        <v>31189.19</v>
      </c>
      <c r="I709" s="10" t="n">
        <v>21938.87</v>
      </c>
      <c r="J709" s="10" t="n">
        <v>9250.32</v>
      </c>
    </row>
    <row r="710" customFormat="false" ht="15" hidden="false" customHeight="false" outlineLevel="0" collapsed="false">
      <c r="A710" s="11" t="n">
        <v>45778</v>
      </c>
      <c r="B710" s="12" t="s">
        <v>80</v>
      </c>
      <c r="C710" s="12" t="s">
        <v>75</v>
      </c>
      <c r="D710" s="10" t="n">
        <v>63</v>
      </c>
      <c r="E710" s="10" t="n">
        <v>98</v>
      </c>
      <c r="F710" s="10" t="n">
        <v>38353.75</v>
      </c>
      <c r="G710" s="10" t="n">
        <v>1199.26</v>
      </c>
      <c r="H710" s="10" t="n">
        <v>37154.5</v>
      </c>
      <c r="I710" s="10" t="n">
        <v>24611.86</v>
      </c>
      <c r="J710" s="10" t="n">
        <v>12542.65</v>
      </c>
    </row>
    <row r="711" customFormat="false" ht="15" hidden="false" customHeight="false" outlineLevel="0" collapsed="false">
      <c r="A711" s="11" t="n">
        <v>45778</v>
      </c>
      <c r="B711" s="12" t="s">
        <v>80</v>
      </c>
      <c r="C711" s="12" t="s">
        <v>76</v>
      </c>
      <c r="D711" s="10" t="n">
        <v>37</v>
      </c>
      <c r="E711" s="10" t="n">
        <v>63</v>
      </c>
      <c r="F711" s="10" t="n">
        <v>25549.05</v>
      </c>
      <c r="G711" s="10" t="n">
        <v>1509.83</v>
      </c>
      <c r="H711" s="10" t="n">
        <v>24039.22</v>
      </c>
      <c r="I711" s="10" t="n">
        <v>16295.08</v>
      </c>
      <c r="J711" s="10" t="n">
        <v>7744.13</v>
      </c>
    </row>
    <row r="712" customFormat="false" ht="15" hidden="false" customHeight="false" outlineLevel="0" collapsed="false">
      <c r="A712" s="11" t="n">
        <v>45778</v>
      </c>
      <c r="B712" s="12" t="s">
        <v>80</v>
      </c>
      <c r="C712" s="12" t="s">
        <v>77</v>
      </c>
      <c r="D712" s="10" t="n">
        <v>79</v>
      </c>
      <c r="E712" s="10" t="n">
        <v>118</v>
      </c>
      <c r="F712" s="10" t="n">
        <v>47567.95</v>
      </c>
      <c r="G712" s="10" t="n">
        <v>1886.43</v>
      </c>
      <c r="H712" s="10" t="n">
        <v>45681.52</v>
      </c>
      <c r="I712" s="10" t="n">
        <v>30357.33</v>
      </c>
      <c r="J712" s="10" t="n">
        <v>15324.2</v>
      </c>
    </row>
    <row r="713" customFormat="false" ht="15" hidden="false" customHeight="false" outlineLevel="0" collapsed="false">
      <c r="A713" s="11" t="n">
        <v>45778</v>
      </c>
      <c r="B713" s="12" t="s">
        <v>80</v>
      </c>
      <c r="C713" s="12" t="s">
        <v>78</v>
      </c>
      <c r="D713" s="10" t="n">
        <v>13</v>
      </c>
      <c r="E713" s="10" t="n">
        <v>24</v>
      </c>
      <c r="F713" s="10" t="n">
        <v>10496.9</v>
      </c>
      <c r="G713" s="10" t="n">
        <v>273.7</v>
      </c>
      <c r="H713" s="10" t="n">
        <v>10223.2</v>
      </c>
      <c r="I713" s="10" t="n">
        <v>6550.23</v>
      </c>
      <c r="J713" s="10" t="n">
        <v>3672.97</v>
      </c>
    </row>
    <row r="714" customFormat="false" ht="15" hidden="false" customHeight="false" outlineLevel="0" collapsed="false">
      <c r="A714" s="11" t="n">
        <v>45778</v>
      </c>
      <c r="B714" s="12" t="s">
        <v>80</v>
      </c>
      <c r="C714" s="12" t="s">
        <v>79</v>
      </c>
      <c r="D714" s="10" t="n">
        <v>45</v>
      </c>
      <c r="E714" s="10" t="n">
        <v>64</v>
      </c>
      <c r="F714" s="10" t="n">
        <v>27282.25</v>
      </c>
      <c r="G714" s="10" t="n">
        <v>1311.72</v>
      </c>
      <c r="H714" s="10" t="n">
        <v>25970.54</v>
      </c>
      <c r="I714" s="10" t="n">
        <v>17437.22</v>
      </c>
      <c r="J714" s="10" t="n">
        <v>8533.32</v>
      </c>
    </row>
    <row r="715" customFormat="false" ht="15" hidden="false" customHeight="false" outlineLevel="0" collapsed="false">
      <c r="A715" s="11" t="n">
        <v>45778</v>
      </c>
      <c r="B715" s="12" t="s">
        <v>81</v>
      </c>
      <c r="C715" s="12" t="s">
        <v>59</v>
      </c>
      <c r="D715" s="10" t="n">
        <v>20</v>
      </c>
      <c r="E715" s="10" t="n">
        <v>21</v>
      </c>
      <c r="F715" s="10" t="n">
        <v>203785.05</v>
      </c>
      <c r="G715" s="10" t="n">
        <v>23454.91</v>
      </c>
      <c r="H715" s="10" t="n">
        <v>180330.14</v>
      </c>
      <c r="I715" s="10" t="n">
        <v>170940.11</v>
      </c>
      <c r="J715" s="10" t="n">
        <v>9390.03</v>
      </c>
    </row>
    <row r="716" customFormat="false" ht="15" hidden="false" customHeight="false" outlineLevel="0" collapsed="false">
      <c r="A716" s="11" t="n">
        <v>45778</v>
      </c>
      <c r="B716" s="12" t="s">
        <v>81</v>
      </c>
      <c r="C716" s="12" t="s">
        <v>60</v>
      </c>
      <c r="D716" s="10" t="n">
        <v>40</v>
      </c>
      <c r="E716" s="10" t="n">
        <v>42</v>
      </c>
      <c r="F716" s="10" t="n">
        <v>759974.05</v>
      </c>
      <c r="G716" s="10" t="n">
        <v>35393.71</v>
      </c>
      <c r="H716" s="10" t="n">
        <v>724580.35</v>
      </c>
      <c r="I716" s="10" t="n">
        <v>639433.52</v>
      </c>
      <c r="J716" s="10" t="n">
        <v>85146.82</v>
      </c>
    </row>
    <row r="717" customFormat="false" ht="15" hidden="false" customHeight="false" outlineLevel="0" collapsed="false">
      <c r="A717" s="11" t="n">
        <v>45778</v>
      </c>
      <c r="B717" s="12" t="s">
        <v>81</v>
      </c>
      <c r="C717" s="12" t="s">
        <v>61</v>
      </c>
      <c r="D717" s="10" t="n">
        <v>28</v>
      </c>
      <c r="E717" s="10" t="n">
        <v>29</v>
      </c>
      <c r="F717" s="10" t="n">
        <v>412527.55</v>
      </c>
      <c r="G717" s="10" t="n">
        <v>38042.06</v>
      </c>
      <c r="H717" s="10" t="n">
        <v>374485.5</v>
      </c>
      <c r="I717" s="10" t="n">
        <v>344475.56</v>
      </c>
      <c r="J717" s="10" t="n">
        <v>30009.94</v>
      </c>
    </row>
    <row r="718" customFormat="false" ht="15" hidden="false" customHeight="false" outlineLevel="0" collapsed="false">
      <c r="A718" s="11" t="n">
        <v>45778</v>
      </c>
      <c r="B718" s="12" t="s">
        <v>81</v>
      </c>
      <c r="C718" s="12" t="s">
        <v>62</v>
      </c>
      <c r="D718" s="10" t="n">
        <v>146</v>
      </c>
      <c r="E718" s="10" t="n">
        <v>160</v>
      </c>
      <c r="F718" s="10" t="n">
        <v>2743718.9</v>
      </c>
      <c r="G718" s="10" t="n">
        <v>145300.52</v>
      </c>
      <c r="H718" s="10" t="n">
        <v>2598418.35</v>
      </c>
      <c r="I718" s="10" t="n">
        <v>2301260.2</v>
      </c>
      <c r="J718" s="10" t="n">
        <v>297158.17</v>
      </c>
    </row>
    <row r="719" customFormat="false" ht="15" hidden="false" customHeight="false" outlineLevel="0" collapsed="false">
      <c r="A719" s="11" t="n">
        <v>45778</v>
      </c>
      <c r="B719" s="12" t="s">
        <v>81</v>
      </c>
      <c r="C719" s="12" t="s">
        <v>63</v>
      </c>
      <c r="D719" s="10" t="n">
        <v>10</v>
      </c>
      <c r="E719" s="10" t="n">
        <v>11</v>
      </c>
      <c r="F719" s="10" t="n">
        <v>153489.9</v>
      </c>
      <c r="G719" s="10" t="n">
        <v>8090.91</v>
      </c>
      <c r="H719" s="10" t="n">
        <v>145398.99</v>
      </c>
      <c r="I719" s="10" t="n">
        <v>128277.88</v>
      </c>
      <c r="J719" s="10" t="n">
        <v>17121.11</v>
      </c>
    </row>
    <row r="720" customFormat="false" ht="15" hidden="false" customHeight="false" outlineLevel="0" collapsed="false">
      <c r="A720" s="11" t="n">
        <v>45778</v>
      </c>
      <c r="B720" s="12" t="s">
        <v>81</v>
      </c>
      <c r="C720" s="12" t="s">
        <v>64</v>
      </c>
      <c r="D720" s="10" t="n">
        <v>92</v>
      </c>
      <c r="E720" s="10" t="n">
        <v>101</v>
      </c>
      <c r="F720" s="10" t="n">
        <v>1409369.55</v>
      </c>
      <c r="G720" s="10" t="n">
        <v>75469.68</v>
      </c>
      <c r="H720" s="10" t="n">
        <v>1333899.9</v>
      </c>
      <c r="I720" s="10" t="n">
        <v>1179204.56</v>
      </c>
      <c r="J720" s="10" t="n">
        <v>154695.32</v>
      </c>
    </row>
    <row r="721" customFormat="false" ht="15" hidden="false" customHeight="false" outlineLevel="0" collapsed="false">
      <c r="A721" s="11" t="n">
        <v>45778</v>
      </c>
      <c r="B721" s="12" t="s">
        <v>81</v>
      </c>
      <c r="C721" s="12" t="s">
        <v>65</v>
      </c>
      <c r="D721" s="10" t="n">
        <v>47</v>
      </c>
      <c r="E721" s="10" t="n">
        <v>51</v>
      </c>
      <c r="F721" s="10" t="n">
        <v>763011</v>
      </c>
      <c r="G721" s="10" t="n">
        <v>52821.2</v>
      </c>
      <c r="H721" s="10" t="n">
        <v>710189.8</v>
      </c>
      <c r="I721" s="10" t="n">
        <v>635470.04</v>
      </c>
      <c r="J721" s="10" t="n">
        <v>74719.76</v>
      </c>
    </row>
    <row r="722" customFormat="false" ht="15" hidden="false" customHeight="false" outlineLevel="0" collapsed="false">
      <c r="A722" s="11" t="n">
        <v>45778</v>
      </c>
      <c r="B722" s="12" t="s">
        <v>81</v>
      </c>
      <c r="C722" s="12" t="s">
        <v>66</v>
      </c>
      <c r="D722" s="10" t="n">
        <v>4</v>
      </c>
      <c r="E722" s="10" t="n">
        <v>4</v>
      </c>
      <c r="F722" s="10" t="n">
        <v>130346.6</v>
      </c>
      <c r="G722" s="10" t="n">
        <v>18290.73</v>
      </c>
      <c r="H722" s="10" t="n">
        <v>112055.87</v>
      </c>
      <c r="I722" s="10" t="n">
        <v>113182.14</v>
      </c>
      <c r="J722" s="10" t="n">
        <v>-1126.27</v>
      </c>
    </row>
    <row r="723" customFormat="false" ht="15" hidden="false" customHeight="false" outlineLevel="0" collapsed="false">
      <c r="A723" s="11" t="n">
        <v>45778</v>
      </c>
      <c r="B723" s="12" t="s">
        <v>81</v>
      </c>
      <c r="C723" s="12" t="s">
        <v>67</v>
      </c>
      <c r="D723" s="10" t="n">
        <v>19</v>
      </c>
      <c r="E723" s="10" t="n">
        <v>19</v>
      </c>
      <c r="F723" s="10" t="n">
        <v>427918.5</v>
      </c>
      <c r="G723" s="10" t="n">
        <v>35528.38</v>
      </c>
      <c r="H723" s="10" t="n">
        <v>392390.12</v>
      </c>
      <c r="I723" s="10" t="n">
        <v>352118.74</v>
      </c>
      <c r="J723" s="10" t="n">
        <v>40271.38</v>
      </c>
    </row>
    <row r="724" customFormat="false" ht="15" hidden="false" customHeight="false" outlineLevel="0" collapsed="false">
      <c r="A724" s="11" t="n">
        <v>45778</v>
      </c>
      <c r="B724" s="12" t="s">
        <v>81</v>
      </c>
      <c r="C724" s="12" t="s">
        <v>68</v>
      </c>
      <c r="D724" s="10" t="n">
        <v>102</v>
      </c>
      <c r="E724" s="10" t="n">
        <v>109</v>
      </c>
      <c r="F724" s="10" t="n">
        <v>1220836.75</v>
      </c>
      <c r="G724" s="10" t="n">
        <v>80351.44</v>
      </c>
      <c r="H724" s="10" t="n">
        <v>1140485.32</v>
      </c>
      <c r="I724" s="10" t="n">
        <v>1029869.89</v>
      </c>
      <c r="J724" s="10" t="n">
        <v>110615.45</v>
      </c>
    </row>
    <row r="725" customFormat="false" ht="15" hidden="false" customHeight="false" outlineLevel="0" collapsed="false">
      <c r="A725" s="11" t="n">
        <v>45778</v>
      </c>
      <c r="B725" s="12" t="s">
        <v>81</v>
      </c>
      <c r="C725" s="12" t="s">
        <v>69</v>
      </c>
      <c r="D725" s="10" t="n">
        <v>58</v>
      </c>
      <c r="E725" s="10" t="n">
        <v>63</v>
      </c>
      <c r="F725" s="10" t="n">
        <v>791018.15</v>
      </c>
      <c r="G725" s="10" t="n">
        <v>74011.53</v>
      </c>
      <c r="H725" s="10" t="n">
        <v>717006.62</v>
      </c>
      <c r="I725" s="10" t="n">
        <v>652631.78</v>
      </c>
      <c r="J725" s="10" t="n">
        <v>64374.83</v>
      </c>
    </row>
    <row r="726" customFormat="false" ht="15" hidden="false" customHeight="false" outlineLevel="0" collapsed="false">
      <c r="A726" s="11" t="n">
        <v>45778</v>
      </c>
      <c r="B726" s="12" t="s">
        <v>81</v>
      </c>
      <c r="C726" s="12" t="s">
        <v>70</v>
      </c>
      <c r="D726" s="10" t="n">
        <v>54</v>
      </c>
      <c r="E726" s="10" t="n">
        <v>58</v>
      </c>
      <c r="F726" s="10" t="n">
        <v>1019884.3</v>
      </c>
      <c r="G726" s="10" t="n">
        <v>78911.73</v>
      </c>
      <c r="H726" s="10" t="n">
        <v>940972.57</v>
      </c>
      <c r="I726" s="10" t="n">
        <v>857710.88</v>
      </c>
      <c r="J726" s="10" t="n">
        <v>83261.68</v>
      </c>
    </row>
    <row r="727" customFormat="false" ht="15" hidden="false" customHeight="false" outlineLevel="0" collapsed="false">
      <c r="A727" s="11" t="n">
        <v>45778</v>
      </c>
      <c r="B727" s="12" t="s">
        <v>81</v>
      </c>
      <c r="C727" s="12" t="s">
        <v>71</v>
      </c>
      <c r="D727" s="10" t="n">
        <v>200</v>
      </c>
      <c r="E727" s="10" t="n">
        <v>220</v>
      </c>
      <c r="F727" s="10" t="n">
        <v>3621682.15</v>
      </c>
      <c r="G727" s="10" t="n">
        <v>226035.13</v>
      </c>
      <c r="H727" s="10" t="n">
        <v>3395647.07</v>
      </c>
      <c r="I727" s="10" t="n">
        <v>3027573.82</v>
      </c>
      <c r="J727" s="10" t="n">
        <v>368073.21</v>
      </c>
    </row>
    <row r="728" customFormat="false" ht="15" hidden="false" customHeight="false" outlineLevel="0" collapsed="false">
      <c r="A728" s="11" t="n">
        <v>45778</v>
      </c>
      <c r="B728" s="12" t="s">
        <v>81</v>
      </c>
      <c r="C728" s="12" t="s">
        <v>72</v>
      </c>
      <c r="D728" s="10" t="n">
        <v>25</v>
      </c>
      <c r="E728" s="10" t="n">
        <v>25</v>
      </c>
      <c r="F728" s="10" t="n">
        <v>569006.05</v>
      </c>
      <c r="G728" s="10" t="n">
        <v>29654.26</v>
      </c>
      <c r="H728" s="10" t="n">
        <v>539351.79</v>
      </c>
      <c r="I728" s="10" t="n">
        <v>476593.18</v>
      </c>
      <c r="J728" s="10" t="n">
        <v>62758.61</v>
      </c>
    </row>
    <row r="729" customFormat="false" ht="15" hidden="false" customHeight="false" outlineLevel="0" collapsed="false">
      <c r="A729" s="11" t="n">
        <v>45778</v>
      </c>
      <c r="B729" s="12" t="s">
        <v>81</v>
      </c>
      <c r="C729" s="12" t="s">
        <v>73</v>
      </c>
      <c r="D729" s="10" t="n">
        <v>42</v>
      </c>
      <c r="E729" s="10" t="n">
        <v>45</v>
      </c>
      <c r="F729" s="10" t="n">
        <v>752689.85</v>
      </c>
      <c r="G729" s="10" t="n">
        <v>65409.92</v>
      </c>
      <c r="H729" s="10" t="n">
        <v>687279.94</v>
      </c>
      <c r="I729" s="10" t="n">
        <v>637787.89</v>
      </c>
      <c r="J729" s="10" t="n">
        <v>49492.03</v>
      </c>
    </row>
    <row r="730" customFormat="false" ht="15" hidden="false" customHeight="false" outlineLevel="0" collapsed="false">
      <c r="A730" s="11" t="n">
        <v>45778</v>
      </c>
      <c r="B730" s="12" t="s">
        <v>81</v>
      </c>
      <c r="C730" s="12" t="s">
        <v>74</v>
      </c>
      <c r="D730" s="10" t="n">
        <v>84</v>
      </c>
      <c r="E730" s="10" t="n">
        <v>87</v>
      </c>
      <c r="F730" s="10" t="n">
        <v>1316250.4</v>
      </c>
      <c r="G730" s="10" t="n">
        <v>113730.74</v>
      </c>
      <c r="H730" s="10" t="n">
        <v>1202519.67</v>
      </c>
      <c r="I730" s="10" t="n">
        <v>1101064.55</v>
      </c>
      <c r="J730" s="10" t="n">
        <v>101455.11</v>
      </c>
    </row>
    <row r="731" customFormat="false" ht="15" hidden="false" customHeight="false" outlineLevel="0" collapsed="false">
      <c r="A731" s="11" t="n">
        <v>45778</v>
      </c>
      <c r="B731" s="12" t="s">
        <v>81</v>
      </c>
      <c r="C731" s="12" t="s">
        <v>75</v>
      </c>
      <c r="D731" s="10" t="n">
        <v>97</v>
      </c>
      <c r="E731" s="10" t="n">
        <v>107</v>
      </c>
      <c r="F731" s="10" t="n">
        <v>1581379.5</v>
      </c>
      <c r="G731" s="10" t="n">
        <v>124617.59</v>
      </c>
      <c r="H731" s="10" t="n">
        <v>1456761.91</v>
      </c>
      <c r="I731" s="10" t="n">
        <v>1334934.79</v>
      </c>
      <c r="J731" s="10" t="n">
        <v>121827.1</v>
      </c>
    </row>
    <row r="732" customFormat="false" ht="15" hidden="false" customHeight="false" outlineLevel="0" collapsed="false">
      <c r="A732" s="11" t="n">
        <v>45778</v>
      </c>
      <c r="B732" s="12" t="s">
        <v>81</v>
      </c>
      <c r="C732" s="12" t="s">
        <v>76</v>
      </c>
      <c r="D732" s="10" t="n">
        <v>71</v>
      </c>
      <c r="E732" s="10" t="n">
        <v>74</v>
      </c>
      <c r="F732" s="10" t="n">
        <v>1219333.15</v>
      </c>
      <c r="G732" s="10" t="n">
        <v>80296.83</v>
      </c>
      <c r="H732" s="10" t="n">
        <v>1139036.32</v>
      </c>
      <c r="I732" s="10" t="n">
        <v>1031227.95</v>
      </c>
      <c r="J732" s="10" t="n">
        <v>107808.39</v>
      </c>
    </row>
    <row r="733" customFormat="false" ht="15" hidden="false" customHeight="false" outlineLevel="0" collapsed="false">
      <c r="A733" s="11" t="n">
        <v>45778</v>
      </c>
      <c r="B733" s="12" t="s">
        <v>81</v>
      </c>
      <c r="C733" s="12" t="s">
        <v>77</v>
      </c>
      <c r="D733" s="10" t="n">
        <v>126</v>
      </c>
      <c r="E733" s="10" t="n">
        <v>129</v>
      </c>
      <c r="F733" s="10" t="n">
        <v>1739276.6</v>
      </c>
      <c r="G733" s="10" t="n">
        <v>96037.2</v>
      </c>
      <c r="H733" s="10" t="n">
        <v>1643239.4</v>
      </c>
      <c r="I733" s="10" t="n">
        <v>1457467.63</v>
      </c>
      <c r="J733" s="10" t="n">
        <v>185771.77</v>
      </c>
    </row>
    <row r="734" customFormat="false" ht="15" hidden="false" customHeight="false" outlineLevel="0" collapsed="false">
      <c r="A734" s="11" t="n">
        <v>45778</v>
      </c>
      <c r="B734" s="12" t="s">
        <v>81</v>
      </c>
      <c r="C734" s="12" t="s">
        <v>78</v>
      </c>
      <c r="D734" s="10" t="n">
        <v>17</v>
      </c>
      <c r="E734" s="10" t="n">
        <v>18</v>
      </c>
      <c r="F734" s="10" t="n">
        <v>157639.15</v>
      </c>
      <c r="G734" s="10" t="n">
        <v>15044.48</v>
      </c>
      <c r="H734" s="10" t="n">
        <v>142594.67</v>
      </c>
      <c r="I734" s="10" t="n">
        <v>133189.09</v>
      </c>
      <c r="J734" s="10" t="n">
        <v>9405.58</v>
      </c>
    </row>
    <row r="735" customFormat="false" ht="15" hidden="false" customHeight="false" outlineLevel="0" collapsed="false">
      <c r="A735" s="11" t="n">
        <v>45778</v>
      </c>
      <c r="B735" s="12" t="s">
        <v>81</v>
      </c>
      <c r="C735" s="12" t="s">
        <v>79</v>
      </c>
      <c r="D735" s="10" t="n">
        <v>74</v>
      </c>
      <c r="E735" s="10" t="n">
        <v>77</v>
      </c>
      <c r="F735" s="10" t="n">
        <v>1225488.2</v>
      </c>
      <c r="G735" s="10" t="n">
        <v>83109.98</v>
      </c>
      <c r="H735" s="10" t="n">
        <v>1142378.19</v>
      </c>
      <c r="I735" s="10" t="n">
        <v>1025842.93</v>
      </c>
      <c r="J735" s="10" t="n">
        <v>116535.28</v>
      </c>
    </row>
    <row r="736" customFormat="false" ht="15" hidden="false" customHeight="false" outlineLevel="0" collapsed="false">
      <c r="A736" s="11" t="n">
        <v>45778</v>
      </c>
      <c r="B736" s="12" t="s">
        <v>82</v>
      </c>
      <c r="C736" s="12" t="s">
        <v>59</v>
      </c>
      <c r="D736" s="10" t="n">
        <v>23</v>
      </c>
      <c r="E736" s="10" t="n">
        <v>38</v>
      </c>
      <c r="F736" s="10" t="n">
        <v>57615.9</v>
      </c>
      <c r="G736" s="10" t="n">
        <v>10837.43</v>
      </c>
      <c r="H736" s="10" t="n">
        <v>46778.46</v>
      </c>
      <c r="I736" s="10" t="n">
        <v>30369.61</v>
      </c>
      <c r="J736" s="10" t="n">
        <v>16408.85</v>
      </c>
    </row>
    <row r="737" customFormat="false" ht="15" hidden="false" customHeight="false" outlineLevel="0" collapsed="false">
      <c r="A737" s="11" t="n">
        <v>45778</v>
      </c>
      <c r="B737" s="12" t="s">
        <v>82</v>
      </c>
      <c r="C737" s="12" t="s">
        <v>60</v>
      </c>
      <c r="D737" s="10" t="n">
        <v>51</v>
      </c>
      <c r="E737" s="10" t="n">
        <v>77</v>
      </c>
      <c r="F737" s="10" t="n">
        <v>109756.35</v>
      </c>
      <c r="G737" s="10" t="n">
        <v>17264.42</v>
      </c>
      <c r="H737" s="10" t="n">
        <v>92491.95</v>
      </c>
      <c r="I737" s="10" t="n">
        <v>55556.68</v>
      </c>
      <c r="J737" s="10" t="n">
        <v>36935.26</v>
      </c>
    </row>
    <row r="738" customFormat="false" ht="15" hidden="false" customHeight="false" outlineLevel="0" collapsed="false">
      <c r="A738" s="11" t="n">
        <v>45778</v>
      </c>
      <c r="B738" s="12" t="s">
        <v>82</v>
      </c>
      <c r="C738" s="12" t="s">
        <v>61</v>
      </c>
      <c r="D738" s="10" t="n">
        <v>24</v>
      </c>
      <c r="E738" s="10" t="n">
        <v>29</v>
      </c>
      <c r="F738" s="10" t="n">
        <v>46117.55</v>
      </c>
      <c r="G738" s="10" t="n">
        <v>6374.31</v>
      </c>
      <c r="H738" s="10" t="n">
        <v>39743.24</v>
      </c>
      <c r="I738" s="10" t="n">
        <v>23215.7</v>
      </c>
      <c r="J738" s="10" t="n">
        <v>16527.55</v>
      </c>
    </row>
    <row r="739" customFormat="false" ht="15" hidden="false" customHeight="false" outlineLevel="0" collapsed="false">
      <c r="A739" s="11" t="n">
        <v>45778</v>
      </c>
      <c r="B739" s="12" t="s">
        <v>82</v>
      </c>
      <c r="C739" s="12" t="s">
        <v>62</v>
      </c>
      <c r="D739" s="10" t="n">
        <v>206</v>
      </c>
      <c r="E739" s="10" t="n">
        <v>336</v>
      </c>
      <c r="F739" s="10" t="n">
        <v>468895.85</v>
      </c>
      <c r="G739" s="10" t="n">
        <v>83436.66</v>
      </c>
      <c r="H739" s="10" t="n">
        <v>385459.19</v>
      </c>
      <c r="I739" s="10" t="n">
        <v>236117.37</v>
      </c>
      <c r="J739" s="10" t="n">
        <v>149341.8</v>
      </c>
    </row>
    <row r="740" customFormat="false" ht="15" hidden="false" customHeight="false" outlineLevel="0" collapsed="false">
      <c r="A740" s="11" t="n">
        <v>45778</v>
      </c>
      <c r="B740" s="12" t="s">
        <v>82</v>
      </c>
      <c r="C740" s="12" t="s">
        <v>63</v>
      </c>
      <c r="D740" s="10" t="n">
        <v>16</v>
      </c>
      <c r="E740" s="10" t="n">
        <v>23</v>
      </c>
      <c r="F740" s="10" t="n">
        <v>34786.8</v>
      </c>
      <c r="G740" s="10" t="n">
        <v>5067.4</v>
      </c>
      <c r="H740" s="10" t="n">
        <v>29719.38</v>
      </c>
      <c r="I740" s="10" t="n">
        <v>17194.33</v>
      </c>
      <c r="J740" s="10" t="n">
        <v>12525.05</v>
      </c>
    </row>
    <row r="741" customFormat="false" ht="15" hidden="false" customHeight="false" outlineLevel="0" collapsed="false">
      <c r="A741" s="11" t="n">
        <v>45778</v>
      </c>
      <c r="B741" s="12" t="s">
        <v>82</v>
      </c>
      <c r="C741" s="12" t="s">
        <v>64</v>
      </c>
      <c r="D741" s="10" t="n">
        <v>154</v>
      </c>
      <c r="E741" s="10" t="n">
        <v>249</v>
      </c>
      <c r="F741" s="10" t="n">
        <v>310809.65</v>
      </c>
      <c r="G741" s="10" t="n">
        <v>55471.94</v>
      </c>
      <c r="H741" s="10" t="n">
        <v>255337.7</v>
      </c>
      <c r="I741" s="10" t="n">
        <v>154505.83</v>
      </c>
      <c r="J741" s="10" t="n">
        <v>100831.88</v>
      </c>
    </row>
    <row r="742" customFormat="false" ht="15" hidden="false" customHeight="false" outlineLevel="0" collapsed="false">
      <c r="A742" s="11" t="n">
        <v>45778</v>
      </c>
      <c r="B742" s="12" t="s">
        <v>82</v>
      </c>
      <c r="C742" s="12" t="s">
        <v>65</v>
      </c>
      <c r="D742" s="10" t="n">
        <v>70</v>
      </c>
      <c r="E742" s="10" t="n">
        <v>111</v>
      </c>
      <c r="F742" s="10" t="n">
        <v>163422.45</v>
      </c>
      <c r="G742" s="10" t="n">
        <v>33079.14</v>
      </c>
      <c r="H742" s="10" t="n">
        <v>130343.3</v>
      </c>
      <c r="I742" s="10" t="n">
        <v>77771.77</v>
      </c>
      <c r="J742" s="10" t="n">
        <v>52571.54</v>
      </c>
    </row>
    <row r="743" customFormat="false" ht="15" hidden="false" customHeight="false" outlineLevel="0" collapsed="false">
      <c r="A743" s="11" t="n">
        <v>45778</v>
      </c>
      <c r="B743" s="12" t="s">
        <v>82</v>
      </c>
      <c r="C743" s="12" t="s">
        <v>66</v>
      </c>
      <c r="D743" s="10" t="n">
        <v>6</v>
      </c>
      <c r="E743" s="10" t="n">
        <v>12</v>
      </c>
      <c r="F743" s="10" t="n">
        <v>16708</v>
      </c>
      <c r="G743" s="10" t="n">
        <v>2410.61</v>
      </c>
      <c r="H743" s="10" t="n">
        <v>14297.4</v>
      </c>
      <c r="I743" s="10" t="n">
        <v>8744.01</v>
      </c>
      <c r="J743" s="10" t="n">
        <v>5553.39</v>
      </c>
    </row>
    <row r="744" customFormat="false" ht="15" hidden="false" customHeight="false" outlineLevel="0" collapsed="false">
      <c r="A744" s="11" t="n">
        <v>45778</v>
      </c>
      <c r="B744" s="12" t="s">
        <v>82</v>
      </c>
      <c r="C744" s="12" t="s">
        <v>67</v>
      </c>
      <c r="D744" s="10" t="n">
        <v>29</v>
      </c>
      <c r="E744" s="10" t="n">
        <v>40</v>
      </c>
      <c r="F744" s="10" t="n">
        <v>58472.25</v>
      </c>
      <c r="G744" s="10" t="n">
        <v>9680.26</v>
      </c>
      <c r="H744" s="10" t="n">
        <v>48791.97</v>
      </c>
      <c r="I744" s="10" t="n">
        <v>29509.38</v>
      </c>
      <c r="J744" s="10" t="n">
        <v>19282.6</v>
      </c>
    </row>
    <row r="745" customFormat="false" ht="15" hidden="false" customHeight="false" outlineLevel="0" collapsed="false">
      <c r="A745" s="11" t="n">
        <v>45778</v>
      </c>
      <c r="B745" s="12" t="s">
        <v>82</v>
      </c>
      <c r="C745" s="12" t="s">
        <v>68</v>
      </c>
      <c r="D745" s="10" t="n">
        <v>187</v>
      </c>
      <c r="E745" s="10" t="n">
        <v>306</v>
      </c>
      <c r="F745" s="10" t="n">
        <v>417593.6</v>
      </c>
      <c r="G745" s="10" t="n">
        <v>68176.04</v>
      </c>
      <c r="H745" s="10" t="n">
        <v>349417.55</v>
      </c>
      <c r="I745" s="10" t="n">
        <v>207249.45</v>
      </c>
      <c r="J745" s="10" t="n">
        <v>142168.11</v>
      </c>
    </row>
    <row r="746" customFormat="false" ht="15" hidden="false" customHeight="false" outlineLevel="0" collapsed="false">
      <c r="A746" s="11" t="n">
        <v>45778</v>
      </c>
      <c r="B746" s="12" t="s">
        <v>82</v>
      </c>
      <c r="C746" s="12" t="s">
        <v>69</v>
      </c>
      <c r="D746" s="10" t="n">
        <v>89</v>
      </c>
      <c r="E746" s="10" t="n">
        <v>152</v>
      </c>
      <c r="F746" s="10" t="n">
        <v>228992</v>
      </c>
      <c r="G746" s="10" t="n">
        <v>41088.69</v>
      </c>
      <c r="H746" s="10" t="n">
        <v>187903.3</v>
      </c>
      <c r="I746" s="10" t="n">
        <v>113655.22</v>
      </c>
      <c r="J746" s="10" t="n">
        <v>74248.08</v>
      </c>
    </row>
    <row r="747" customFormat="false" ht="15" hidden="false" customHeight="false" outlineLevel="0" collapsed="false">
      <c r="A747" s="11" t="n">
        <v>45778</v>
      </c>
      <c r="B747" s="12" t="s">
        <v>82</v>
      </c>
      <c r="C747" s="12" t="s">
        <v>70</v>
      </c>
      <c r="D747" s="10" t="n">
        <v>102</v>
      </c>
      <c r="E747" s="10" t="n">
        <v>169</v>
      </c>
      <c r="F747" s="10" t="n">
        <v>266640.95</v>
      </c>
      <c r="G747" s="10" t="n">
        <v>43616.19</v>
      </c>
      <c r="H747" s="10" t="n">
        <v>223024.8</v>
      </c>
      <c r="I747" s="10" t="n">
        <v>133361.22</v>
      </c>
      <c r="J747" s="10" t="n">
        <v>89663.57</v>
      </c>
    </row>
    <row r="748" customFormat="false" ht="15" hidden="false" customHeight="false" outlineLevel="0" collapsed="false">
      <c r="A748" s="11" t="n">
        <v>45778</v>
      </c>
      <c r="B748" s="12" t="s">
        <v>82</v>
      </c>
      <c r="C748" s="12" t="s">
        <v>71</v>
      </c>
      <c r="D748" s="10" t="n">
        <v>307</v>
      </c>
      <c r="E748" s="10" t="n">
        <v>492</v>
      </c>
      <c r="F748" s="10" t="n">
        <v>661129.25</v>
      </c>
      <c r="G748" s="10" t="n">
        <v>114343.74</v>
      </c>
      <c r="H748" s="10" t="n">
        <v>546785.43</v>
      </c>
      <c r="I748" s="10" t="n">
        <v>326445.02</v>
      </c>
      <c r="J748" s="10" t="n">
        <v>220340.44</v>
      </c>
    </row>
    <row r="749" customFormat="false" ht="15" hidden="false" customHeight="false" outlineLevel="0" collapsed="false">
      <c r="A749" s="11" t="n">
        <v>45778</v>
      </c>
      <c r="B749" s="12" t="s">
        <v>82</v>
      </c>
      <c r="C749" s="12" t="s">
        <v>72</v>
      </c>
      <c r="D749" s="10" t="n">
        <v>44</v>
      </c>
      <c r="E749" s="10" t="n">
        <v>65</v>
      </c>
      <c r="F749" s="10" t="n">
        <v>114022.05</v>
      </c>
      <c r="G749" s="10" t="n">
        <v>17596.86</v>
      </c>
      <c r="H749" s="10" t="n">
        <v>96425.2</v>
      </c>
      <c r="I749" s="10" t="n">
        <v>55013.13</v>
      </c>
      <c r="J749" s="10" t="n">
        <v>41412.06</v>
      </c>
    </row>
    <row r="750" customFormat="false" ht="15" hidden="false" customHeight="false" outlineLevel="0" collapsed="false">
      <c r="A750" s="11" t="n">
        <v>45778</v>
      </c>
      <c r="B750" s="12" t="s">
        <v>82</v>
      </c>
      <c r="C750" s="12" t="s">
        <v>73</v>
      </c>
      <c r="D750" s="10" t="n">
        <v>57</v>
      </c>
      <c r="E750" s="10" t="n">
        <v>88</v>
      </c>
      <c r="F750" s="10" t="n">
        <v>112783.45</v>
      </c>
      <c r="G750" s="10" t="n">
        <v>19373.22</v>
      </c>
      <c r="H750" s="10" t="n">
        <v>93410.21</v>
      </c>
      <c r="I750" s="10" t="n">
        <v>54603.79</v>
      </c>
      <c r="J750" s="10" t="n">
        <v>38806.41</v>
      </c>
    </row>
    <row r="751" customFormat="false" ht="15" hidden="false" customHeight="false" outlineLevel="0" collapsed="false">
      <c r="A751" s="11" t="n">
        <v>45778</v>
      </c>
      <c r="B751" s="12" t="s">
        <v>82</v>
      </c>
      <c r="C751" s="12" t="s">
        <v>74</v>
      </c>
      <c r="D751" s="10" t="n">
        <v>130</v>
      </c>
      <c r="E751" s="10" t="n">
        <v>205</v>
      </c>
      <c r="F751" s="10" t="n">
        <v>273414.05</v>
      </c>
      <c r="G751" s="10" t="n">
        <v>48814.23</v>
      </c>
      <c r="H751" s="10" t="n">
        <v>224599.83</v>
      </c>
      <c r="I751" s="10" t="n">
        <v>135974.95</v>
      </c>
      <c r="J751" s="10" t="n">
        <v>88624.89</v>
      </c>
    </row>
    <row r="752" customFormat="false" ht="15" hidden="false" customHeight="false" outlineLevel="0" collapsed="false">
      <c r="A752" s="11" t="n">
        <v>45778</v>
      </c>
      <c r="B752" s="12" t="s">
        <v>82</v>
      </c>
      <c r="C752" s="12" t="s">
        <v>75</v>
      </c>
      <c r="D752" s="10" t="n">
        <v>134</v>
      </c>
      <c r="E752" s="10" t="n">
        <v>199</v>
      </c>
      <c r="F752" s="10" t="n">
        <v>284143.65</v>
      </c>
      <c r="G752" s="10" t="n">
        <v>51906.66</v>
      </c>
      <c r="H752" s="10" t="n">
        <v>232236.97</v>
      </c>
      <c r="I752" s="10" t="n">
        <v>141050.49</v>
      </c>
      <c r="J752" s="10" t="n">
        <v>91186.48</v>
      </c>
    </row>
    <row r="753" customFormat="false" ht="15" hidden="false" customHeight="false" outlineLevel="0" collapsed="false">
      <c r="A753" s="11" t="n">
        <v>45778</v>
      </c>
      <c r="B753" s="12" t="s">
        <v>82</v>
      </c>
      <c r="C753" s="12" t="s">
        <v>76</v>
      </c>
      <c r="D753" s="10" t="n">
        <v>103</v>
      </c>
      <c r="E753" s="10" t="n">
        <v>184</v>
      </c>
      <c r="F753" s="10" t="n">
        <v>241246.8</v>
      </c>
      <c r="G753" s="10" t="n">
        <v>41070.14</v>
      </c>
      <c r="H753" s="10" t="n">
        <v>200176.66</v>
      </c>
      <c r="I753" s="10" t="n">
        <v>120142.11</v>
      </c>
      <c r="J753" s="10" t="n">
        <v>80034.57</v>
      </c>
    </row>
    <row r="754" customFormat="false" ht="15" hidden="false" customHeight="false" outlineLevel="0" collapsed="false">
      <c r="A754" s="11" t="n">
        <v>45778</v>
      </c>
      <c r="B754" s="12" t="s">
        <v>82</v>
      </c>
      <c r="C754" s="12" t="s">
        <v>77</v>
      </c>
      <c r="D754" s="10" t="n">
        <v>183</v>
      </c>
      <c r="E754" s="10" t="n">
        <v>277</v>
      </c>
      <c r="F754" s="10" t="n">
        <v>365602.15</v>
      </c>
      <c r="G754" s="10" t="n">
        <v>58484.35</v>
      </c>
      <c r="H754" s="10" t="n">
        <v>307117.82</v>
      </c>
      <c r="I754" s="10" t="n">
        <v>178083.8</v>
      </c>
      <c r="J754" s="10" t="n">
        <v>129033.99</v>
      </c>
    </row>
    <row r="755" customFormat="false" ht="15" hidden="false" customHeight="false" outlineLevel="0" collapsed="false">
      <c r="A755" s="11" t="n">
        <v>45778</v>
      </c>
      <c r="B755" s="12" t="s">
        <v>82</v>
      </c>
      <c r="C755" s="12" t="s">
        <v>78</v>
      </c>
      <c r="D755" s="10" t="n">
        <v>28</v>
      </c>
      <c r="E755" s="10" t="n">
        <v>50</v>
      </c>
      <c r="F755" s="10" t="n">
        <v>61248.85</v>
      </c>
      <c r="G755" s="10" t="n">
        <v>9764.03</v>
      </c>
      <c r="H755" s="10" t="n">
        <v>51484.82</v>
      </c>
      <c r="I755" s="10" t="n">
        <v>30307.32</v>
      </c>
      <c r="J755" s="10" t="n">
        <v>21177.5</v>
      </c>
    </row>
    <row r="756" customFormat="false" ht="15" hidden="false" customHeight="false" outlineLevel="0" collapsed="false">
      <c r="A756" s="11" t="n">
        <v>45778</v>
      </c>
      <c r="B756" s="12" t="s">
        <v>82</v>
      </c>
      <c r="C756" s="12" t="s">
        <v>79</v>
      </c>
      <c r="D756" s="10" t="n">
        <v>83</v>
      </c>
      <c r="E756" s="10" t="n">
        <v>131</v>
      </c>
      <c r="F756" s="10" t="n">
        <v>195867.5</v>
      </c>
      <c r="G756" s="10" t="n">
        <v>34632.22</v>
      </c>
      <c r="H756" s="10" t="n">
        <v>161235.28</v>
      </c>
      <c r="I756" s="10" t="n">
        <v>97916.28</v>
      </c>
      <c r="J756" s="10" t="n">
        <v>63319</v>
      </c>
    </row>
    <row r="757" customFormat="false" ht="15" hidden="false" customHeight="false" outlineLevel="0" collapsed="false">
      <c r="A757" s="11" t="n">
        <v>45778</v>
      </c>
      <c r="B757" s="12" t="s">
        <v>83</v>
      </c>
      <c r="C757" s="12" t="s">
        <v>59</v>
      </c>
      <c r="D757" s="10" t="n">
        <v>22</v>
      </c>
      <c r="E757" s="10" t="n">
        <v>43</v>
      </c>
      <c r="F757" s="10" t="n">
        <v>17068.3</v>
      </c>
      <c r="G757" s="10" t="n">
        <v>582.45</v>
      </c>
      <c r="H757" s="10" t="n">
        <v>16485.86</v>
      </c>
      <c r="I757" s="10" t="n">
        <v>14504.16</v>
      </c>
      <c r="J757" s="10" t="n">
        <v>1981.7</v>
      </c>
    </row>
    <row r="758" customFormat="false" ht="15" hidden="false" customHeight="false" outlineLevel="0" collapsed="false">
      <c r="A758" s="11" t="n">
        <v>45778</v>
      </c>
      <c r="B758" s="12" t="s">
        <v>83</v>
      </c>
      <c r="C758" s="12" t="s">
        <v>60</v>
      </c>
      <c r="D758" s="10" t="n">
        <v>39</v>
      </c>
      <c r="E758" s="10" t="n">
        <v>76</v>
      </c>
      <c r="F758" s="10" t="n">
        <v>34883.45</v>
      </c>
      <c r="G758" s="10" t="n">
        <v>1887.74</v>
      </c>
      <c r="H758" s="10" t="n">
        <v>32995.7</v>
      </c>
      <c r="I758" s="10" t="n">
        <v>29517.44</v>
      </c>
      <c r="J758" s="10" t="n">
        <v>3478.26</v>
      </c>
    </row>
    <row r="759" customFormat="false" ht="15" hidden="false" customHeight="false" outlineLevel="0" collapsed="false">
      <c r="A759" s="11" t="n">
        <v>45778</v>
      </c>
      <c r="B759" s="12" t="s">
        <v>83</v>
      </c>
      <c r="C759" s="12" t="s">
        <v>61</v>
      </c>
      <c r="D759" s="10" t="n">
        <v>28</v>
      </c>
      <c r="E759" s="10" t="n">
        <v>67</v>
      </c>
      <c r="F759" s="10" t="n">
        <v>15356.05</v>
      </c>
      <c r="G759" s="10" t="n">
        <v>398.55</v>
      </c>
      <c r="H759" s="10" t="n">
        <v>14957.5</v>
      </c>
      <c r="I759" s="10" t="n">
        <v>13018.34</v>
      </c>
      <c r="J759" s="10" t="n">
        <v>1939.15</v>
      </c>
    </row>
    <row r="760" customFormat="false" ht="15" hidden="false" customHeight="false" outlineLevel="0" collapsed="false">
      <c r="A760" s="11" t="n">
        <v>45778</v>
      </c>
      <c r="B760" s="12" t="s">
        <v>83</v>
      </c>
      <c r="C760" s="12" t="s">
        <v>62</v>
      </c>
      <c r="D760" s="10" t="n">
        <v>156</v>
      </c>
      <c r="E760" s="10" t="n">
        <v>338</v>
      </c>
      <c r="F760" s="10" t="n">
        <v>135797.7</v>
      </c>
      <c r="G760" s="10" t="n">
        <v>6515.29</v>
      </c>
      <c r="H760" s="10" t="n">
        <v>129282.44</v>
      </c>
      <c r="I760" s="10" t="n">
        <v>115627.06</v>
      </c>
      <c r="J760" s="10" t="n">
        <v>13655.38</v>
      </c>
    </row>
    <row r="761" customFormat="false" ht="15" hidden="false" customHeight="false" outlineLevel="0" collapsed="false">
      <c r="A761" s="11" t="n">
        <v>45778</v>
      </c>
      <c r="B761" s="12" t="s">
        <v>83</v>
      </c>
      <c r="C761" s="12" t="s">
        <v>63</v>
      </c>
      <c r="D761" s="10" t="n">
        <v>14</v>
      </c>
      <c r="E761" s="10" t="n">
        <v>31</v>
      </c>
      <c r="F761" s="10" t="n">
        <v>7820.45</v>
      </c>
      <c r="G761" s="10" t="n">
        <v>167.03</v>
      </c>
      <c r="H761" s="10" t="n">
        <v>7653.42</v>
      </c>
      <c r="I761" s="10" t="n">
        <v>6610.66</v>
      </c>
      <c r="J761" s="10" t="n">
        <v>1042.76</v>
      </c>
    </row>
    <row r="762" customFormat="false" ht="15" hidden="false" customHeight="false" outlineLevel="0" collapsed="false">
      <c r="A762" s="11" t="n">
        <v>45778</v>
      </c>
      <c r="B762" s="12" t="s">
        <v>83</v>
      </c>
      <c r="C762" s="12" t="s">
        <v>64</v>
      </c>
      <c r="D762" s="10" t="n">
        <v>136</v>
      </c>
      <c r="E762" s="10" t="n">
        <v>321</v>
      </c>
      <c r="F762" s="10" t="n">
        <v>120112.95</v>
      </c>
      <c r="G762" s="10" t="n">
        <v>5485.78</v>
      </c>
      <c r="H762" s="10" t="n">
        <v>114627.17</v>
      </c>
      <c r="I762" s="10" t="n">
        <v>102739.13</v>
      </c>
      <c r="J762" s="10" t="n">
        <v>11888.03</v>
      </c>
    </row>
    <row r="763" customFormat="false" ht="15" hidden="false" customHeight="false" outlineLevel="0" collapsed="false">
      <c r="A763" s="11" t="n">
        <v>45778</v>
      </c>
      <c r="B763" s="12" t="s">
        <v>83</v>
      </c>
      <c r="C763" s="12" t="s">
        <v>65</v>
      </c>
      <c r="D763" s="10" t="n">
        <v>74</v>
      </c>
      <c r="E763" s="10" t="n">
        <v>153</v>
      </c>
      <c r="F763" s="10" t="n">
        <v>45808.45</v>
      </c>
      <c r="G763" s="10" t="n">
        <v>2221.33</v>
      </c>
      <c r="H763" s="10" t="n">
        <v>43587.13</v>
      </c>
      <c r="I763" s="10" t="n">
        <v>38661.23</v>
      </c>
      <c r="J763" s="10" t="n">
        <v>4925.89</v>
      </c>
    </row>
    <row r="764" customFormat="false" ht="15" hidden="false" customHeight="false" outlineLevel="0" collapsed="false">
      <c r="A764" s="11" t="n">
        <v>45778</v>
      </c>
      <c r="B764" s="12" t="s">
        <v>83</v>
      </c>
      <c r="C764" s="12" t="s">
        <v>66</v>
      </c>
      <c r="D764" s="10" t="n">
        <v>12</v>
      </c>
      <c r="E764" s="10" t="n">
        <v>29</v>
      </c>
      <c r="F764" s="10" t="n">
        <v>7958.9</v>
      </c>
      <c r="G764" s="10" t="n">
        <v>297.1</v>
      </c>
      <c r="H764" s="10" t="n">
        <v>7661.8</v>
      </c>
      <c r="I764" s="10" t="n">
        <v>6971.12</v>
      </c>
      <c r="J764" s="10" t="n">
        <v>690.68</v>
      </c>
    </row>
    <row r="765" customFormat="false" ht="15" hidden="false" customHeight="false" outlineLevel="0" collapsed="false">
      <c r="A765" s="11" t="n">
        <v>45778</v>
      </c>
      <c r="B765" s="12" t="s">
        <v>83</v>
      </c>
      <c r="C765" s="12" t="s">
        <v>67</v>
      </c>
      <c r="D765" s="10" t="n">
        <v>17</v>
      </c>
      <c r="E765" s="10" t="n">
        <v>36</v>
      </c>
      <c r="F765" s="10" t="n">
        <v>21491</v>
      </c>
      <c r="G765" s="10" t="n">
        <v>1269.96</v>
      </c>
      <c r="H765" s="10" t="n">
        <v>20221.04</v>
      </c>
      <c r="I765" s="10" t="n">
        <v>18510.43</v>
      </c>
      <c r="J765" s="10" t="n">
        <v>1710.62</v>
      </c>
    </row>
    <row r="766" customFormat="false" ht="15" hidden="false" customHeight="false" outlineLevel="0" collapsed="false">
      <c r="A766" s="11" t="n">
        <v>45778</v>
      </c>
      <c r="B766" s="12" t="s">
        <v>83</v>
      </c>
      <c r="C766" s="12" t="s">
        <v>68</v>
      </c>
      <c r="D766" s="10" t="n">
        <v>134</v>
      </c>
      <c r="E766" s="10" t="n">
        <v>299</v>
      </c>
      <c r="F766" s="10" t="n">
        <v>120170.1</v>
      </c>
      <c r="G766" s="10" t="n">
        <v>3983.11</v>
      </c>
      <c r="H766" s="10" t="n">
        <v>116186.99</v>
      </c>
      <c r="I766" s="10" t="n">
        <v>101159.7</v>
      </c>
      <c r="J766" s="10" t="n">
        <v>15027.3</v>
      </c>
    </row>
    <row r="767" customFormat="false" ht="15" hidden="false" customHeight="false" outlineLevel="0" collapsed="false">
      <c r="A767" s="11" t="n">
        <v>45778</v>
      </c>
      <c r="B767" s="12" t="s">
        <v>83</v>
      </c>
      <c r="C767" s="12" t="s">
        <v>69</v>
      </c>
      <c r="D767" s="10" t="n">
        <v>77</v>
      </c>
      <c r="E767" s="10" t="n">
        <v>161</v>
      </c>
      <c r="F767" s="10" t="n">
        <v>65980.2</v>
      </c>
      <c r="G767" s="10" t="n">
        <v>2604.22</v>
      </c>
      <c r="H767" s="10" t="n">
        <v>63375.98</v>
      </c>
      <c r="I767" s="10" t="n">
        <v>56782.03</v>
      </c>
      <c r="J767" s="10" t="n">
        <v>6593.95</v>
      </c>
    </row>
    <row r="768" customFormat="false" ht="15" hidden="false" customHeight="false" outlineLevel="0" collapsed="false">
      <c r="A768" s="11" t="n">
        <v>45778</v>
      </c>
      <c r="B768" s="12" t="s">
        <v>83</v>
      </c>
      <c r="C768" s="12" t="s">
        <v>70</v>
      </c>
      <c r="D768" s="10" t="n">
        <v>77</v>
      </c>
      <c r="E768" s="10" t="n">
        <v>165</v>
      </c>
      <c r="F768" s="10" t="n">
        <v>64018.75</v>
      </c>
      <c r="G768" s="10" t="n">
        <v>1936.15</v>
      </c>
      <c r="H768" s="10" t="n">
        <v>62082.61</v>
      </c>
      <c r="I768" s="10" t="n">
        <v>54439.55</v>
      </c>
      <c r="J768" s="10" t="n">
        <v>7643.06</v>
      </c>
    </row>
    <row r="769" customFormat="false" ht="15" hidden="false" customHeight="false" outlineLevel="0" collapsed="false">
      <c r="A769" s="11" t="n">
        <v>45778</v>
      </c>
      <c r="B769" s="12" t="s">
        <v>83</v>
      </c>
      <c r="C769" s="12" t="s">
        <v>71</v>
      </c>
      <c r="D769" s="10" t="n">
        <v>268</v>
      </c>
      <c r="E769" s="10" t="n">
        <v>614</v>
      </c>
      <c r="F769" s="10" t="n">
        <v>212369.15</v>
      </c>
      <c r="G769" s="10" t="n">
        <v>9831.58</v>
      </c>
      <c r="H769" s="10" t="n">
        <v>202537.62</v>
      </c>
      <c r="I769" s="10" t="n">
        <v>181944.23</v>
      </c>
      <c r="J769" s="10" t="n">
        <v>20593.4</v>
      </c>
    </row>
    <row r="770" customFormat="false" ht="15" hidden="false" customHeight="false" outlineLevel="0" collapsed="false">
      <c r="A770" s="11" t="n">
        <v>45778</v>
      </c>
      <c r="B770" s="12" t="s">
        <v>83</v>
      </c>
      <c r="C770" s="12" t="s">
        <v>72</v>
      </c>
      <c r="D770" s="10" t="n">
        <v>33</v>
      </c>
      <c r="E770" s="10" t="n">
        <v>71</v>
      </c>
      <c r="F770" s="10" t="n">
        <v>25227.8</v>
      </c>
      <c r="G770" s="10" t="n">
        <v>903.4</v>
      </c>
      <c r="H770" s="10" t="n">
        <v>24324.41</v>
      </c>
      <c r="I770" s="10" t="n">
        <v>21199.56</v>
      </c>
      <c r="J770" s="10" t="n">
        <v>3124.85</v>
      </c>
    </row>
    <row r="771" customFormat="false" ht="15" hidden="false" customHeight="false" outlineLevel="0" collapsed="false">
      <c r="A771" s="11" t="n">
        <v>45778</v>
      </c>
      <c r="B771" s="12" t="s">
        <v>83</v>
      </c>
      <c r="C771" s="12" t="s">
        <v>73</v>
      </c>
      <c r="D771" s="10" t="n">
        <v>52</v>
      </c>
      <c r="E771" s="10" t="n">
        <v>110</v>
      </c>
      <c r="F771" s="10" t="n">
        <v>35842.15</v>
      </c>
      <c r="G771" s="10" t="n">
        <v>1482.52</v>
      </c>
      <c r="H771" s="10" t="n">
        <v>34359.64</v>
      </c>
      <c r="I771" s="10" t="n">
        <v>30759.88</v>
      </c>
      <c r="J771" s="10" t="n">
        <v>3599.77</v>
      </c>
    </row>
    <row r="772" customFormat="false" ht="15" hidden="false" customHeight="false" outlineLevel="0" collapsed="false">
      <c r="A772" s="11" t="n">
        <v>45778</v>
      </c>
      <c r="B772" s="12" t="s">
        <v>83</v>
      </c>
      <c r="C772" s="12" t="s">
        <v>74</v>
      </c>
      <c r="D772" s="10" t="n">
        <v>91</v>
      </c>
      <c r="E772" s="10" t="n">
        <v>183</v>
      </c>
      <c r="F772" s="10" t="n">
        <v>71500.2</v>
      </c>
      <c r="G772" s="10" t="n">
        <v>2495.37</v>
      </c>
      <c r="H772" s="10" t="n">
        <v>69004.83</v>
      </c>
      <c r="I772" s="10" t="n">
        <v>60518.35</v>
      </c>
      <c r="J772" s="10" t="n">
        <v>8486.47</v>
      </c>
    </row>
    <row r="773" customFormat="false" ht="15" hidden="false" customHeight="false" outlineLevel="0" collapsed="false">
      <c r="A773" s="11" t="n">
        <v>45778</v>
      </c>
      <c r="B773" s="12" t="s">
        <v>83</v>
      </c>
      <c r="C773" s="12" t="s">
        <v>75</v>
      </c>
      <c r="D773" s="10" t="n">
        <v>118</v>
      </c>
      <c r="E773" s="10" t="n">
        <v>270</v>
      </c>
      <c r="F773" s="10" t="n">
        <v>105864.9</v>
      </c>
      <c r="G773" s="10" t="n">
        <v>4993.38</v>
      </c>
      <c r="H773" s="10" t="n">
        <v>100871.52</v>
      </c>
      <c r="I773" s="10" t="n">
        <v>90007.64</v>
      </c>
      <c r="J773" s="10" t="n">
        <v>10863.89</v>
      </c>
    </row>
    <row r="774" customFormat="false" ht="15" hidden="false" customHeight="false" outlineLevel="0" collapsed="false">
      <c r="A774" s="11" t="n">
        <v>45778</v>
      </c>
      <c r="B774" s="12" t="s">
        <v>83</v>
      </c>
      <c r="C774" s="12" t="s">
        <v>76</v>
      </c>
      <c r="D774" s="10" t="n">
        <v>86</v>
      </c>
      <c r="E774" s="10" t="n">
        <v>185</v>
      </c>
      <c r="F774" s="10" t="n">
        <v>68201.65</v>
      </c>
      <c r="G774" s="10" t="n">
        <v>2521.23</v>
      </c>
      <c r="H774" s="10" t="n">
        <v>65680.42</v>
      </c>
      <c r="I774" s="10" t="n">
        <v>57681.3</v>
      </c>
      <c r="J774" s="10" t="n">
        <v>7999.12</v>
      </c>
    </row>
    <row r="775" customFormat="false" ht="15" hidden="false" customHeight="false" outlineLevel="0" collapsed="false">
      <c r="A775" s="11" t="n">
        <v>45778</v>
      </c>
      <c r="B775" s="12" t="s">
        <v>83</v>
      </c>
      <c r="C775" s="12" t="s">
        <v>77</v>
      </c>
      <c r="D775" s="10" t="n">
        <v>170</v>
      </c>
      <c r="E775" s="10" t="n">
        <v>363</v>
      </c>
      <c r="F775" s="10" t="n">
        <v>113411.25</v>
      </c>
      <c r="G775" s="10" t="n">
        <v>5134.22</v>
      </c>
      <c r="H775" s="10" t="n">
        <v>108277.04</v>
      </c>
      <c r="I775" s="10" t="n">
        <v>96307.65</v>
      </c>
      <c r="J775" s="10" t="n">
        <v>11969.38</v>
      </c>
    </row>
    <row r="776" customFormat="false" ht="15" hidden="false" customHeight="false" outlineLevel="0" collapsed="false">
      <c r="A776" s="11" t="n">
        <v>45778</v>
      </c>
      <c r="B776" s="12" t="s">
        <v>83</v>
      </c>
      <c r="C776" s="12" t="s">
        <v>78</v>
      </c>
      <c r="D776" s="10" t="n">
        <v>22</v>
      </c>
      <c r="E776" s="10" t="n">
        <v>49</v>
      </c>
      <c r="F776" s="10" t="n">
        <v>20931.5</v>
      </c>
      <c r="G776" s="10" t="n">
        <v>1374.02</v>
      </c>
      <c r="H776" s="10" t="n">
        <v>19557.48</v>
      </c>
      <c r="I776" s="10" t="n">
        <v>17678.47</v>
      </c>
      <c r="J776" s="10" t="n">
        <v>1879.01</v>
      </c>
    </row>
    <row r="777" customFormat="false" ht="15" hidden="false" customHeight="false" outlineLevel="0" collapsed="false">
      <c r="A777" s="11" t="n">
        <v>45778</v>
      </c>
      <c r="B777" s="12" t="s">
        <v>83</v>
      </c>
      <c r="C777" s="12" t="s">
        <v>79</v>
      </c>
      <c r="D777" s="10" t="n">
        <v>90</v>
      </c>
      <c r="E777" s="10" t="n">
        <v>212</v>
      </c>
      <c r="F777" s="10" t="n">
        <v>63606.75</v>
      </c>
      <c r="G777" s="10" t="n">
        <v>3453.21</v>
      </c>
      <c r="H777" s="10" t="n">
        <v>60153.53</v>
      </c>
      <c r="I777" s="10" t="n">
        <v>53874.62</v>
      </c>
      <c r="J777" s="10" t="n">
        <v>6278.93</v>
      </c>
    </row>
    <row r="778" customFormat="false" ht="15" hidden="false" customHeight="false" outlineLevel="0" collapsed="false">
      <c r="A778" s="11" t="n">
        <v>45778</v>
      </c>
      <c r="B778" s="12" t="s">
        <v>84</v>
      </c>
      <c r="C778" s="12" t="s">
        <v>59</v>
      </c>
      <c r="D778" s="10" t="n">
        <v>18</v>
      </c>
      <c r="E778" s="10" t="n">
        <v>30</v>
      </c>
      <c r="F778" s="10" t="n">
        <v>86326.1</v>
      </c>
      <c r="G778" s="10" t="n">
        <v>8965.97</v>
      </c>
      <c r="H778" s="10" t="n">
        <v>77360.13</v>
      </c>
      <c r="I778" s="10" t="n">
        <v>55402.24</v>
      </c>
      <c r="J778" s="10" t="n">
        <v>21957.89</v>
      </c>
    </row>
    <row r="779" customFormat="false" ht="15" hidden="false" customHeight="false" outlineLevel="0" collapsed="false">
      <c r="A779" s="11" t="n">
        <v>45778</v>
      </c>
      <c r="B779" s="12" t="s">
        <v>84</v>
      </c>
      <c r="C779" s="12" t="s">
        <v>60</v>
      </c>
      <c r="D779" s="10" t="n">
        <v>31</v>
      </c>
      <c r="E779" s="10" t="n">
        <v>41</v>
      </c>
      <c r="F779" s="10" t="n">
        <v>225405.8</v>
      </c>
      <c r="G779" s="10" t="n">
        <v>16575.48</v>
      </c>
      <c r="H779" s="10" t="n">
        <v>208830.32</v>
      </c>
      <c r="I779" s="10" t="n">
        <v>145742.84</v>
      </c>
      <c r="J779" s="10" t="n">
        <v>63087.48</v>
      </c>
    </row>
    <row r="780" customFormat="false" ht="15" hidden="false" customHeight="false" outlineLevel="0" collapsed="false">
      <c r="A780" s="11" t="n">
        <v>45778</v>
      </c>
      <c r="B780" s="12" t="s">
        <v>84</v>
      </c>
      <c r="C780" s="12" t="s">
        <v>61</v>
      </c>
      <c r="D780" s="10" t="n">
        <v>22</v>
      </c>
      <c r="E780" s="10" t="n">
        <v>34</v>
      </c>
      <c r="F780" s="10" t="n">
        <v>62866.15</v>
      </c>
      <c r="G780" s="10" t="n">
        <v>7284.57</v>
      </c>
      <c r="H780" s="10" t="n">
        <v>55581.57</v>
      </c>
      <c r="I780" s="10" t="n">
        <v>40573.22</v>
      </c>
      <c r="J780" s="10" t="n">
        <v>15008.35</v>
      </c>
    </row>
    <row r="781" customFormat="false" ht="15" hidden="false" customHeight="false" outlineLevel="0" collapsed="false">
      <c r="A781" s="11" t="n">
        <v>45778</v>
      </c>
      <c r="B781" s="12" t="s">
        <v>84</v>
      </c>
      <c r="C781" s="12" t="s">
        <v>62</v>
      </c>
      <c r="D781" s="10" t="n">
        <v>162</v>
      </c>
      <c r="E781" s="10" t="n">
        <v>222</v>
      </c>
      <c r="F781" s="10" t="n">
        <v>741352.95</v>
      </c>
      <c r="G781" s="10" t="n">
        <v>55769.96</v>
      </c>
      <c r="H781" s="10" t="n">
        <v>685583.02</v>
      </c>
      <c r="I781" s="10" t="n">
        <v>492766.38</v>
      </c>
      <c r="J781" s="10" t="n">
        <v>192816.63</v>
      </c>
    </row>
    <row r="782" customFormat="false" ht="15" hidden="false" customHeight="false" outlineLevel="0" collapsed="false">
      <c r="A782" s="11" t="n">
        <v>45778</v>
      </c>
      <c r="B782" s="12" t="s">
        <v>84</v>
      </c>
      <c r="C782" s="12" t="s">
        <v>63</v>
      </c>
      <c r="D782" s="10" t="n">
        <v>12</v>
      </c>
      <c r="E782" s="10" t="n">
        <v>17</v>
      </c>
      <c r="F782" s="10" t="n">
        <v>60692.85</v>
      </c>
      <c r="G782" s="10" t="n">
        <v>4588.34</v>
      </c>
      <c r="H782" s="10" t="n">
        <v>56104.5</v>
      </c>
      <c r="I782" s="10" t="n">
        <v>40233.79</v>
      </c>
      <c r="J782" s="10" t="n">
        <v>15870.71</v>
      </c>
    </row>
    <row r="783" customFormat="false" ht="15" hidden="false" customHeight="false" outlineLevel="0" collapsed="false">
      <c r="A783" s="11" t="n">
        <v>45778</v>
      </c>
      <c r="B783" s="12" t="s">
        <v>84</v>
      </c>
      <c r="C783" s="12" t="s">
        <v>64</v>
      </c>
      <c r="D783" s="10" t="n">
        <v>122</v>
      </c>
      <c r="E783" s="10" t="n">
        <v>184</v>
      </c>
      <c r="F783" s="10" t="n">
        <v>582411.5</v>
      </c>
      <c r="G783" s="10" t="n">
        <v>63836.62</v>
      </c>
      <c r="H783" s="10" t="n">
        <v>518574.9</v>
      </c>
      <c r="I783" s="10" t="n">
        <v>386008.57</v>
      </c>
      <c r="J783" s="10" t="n">
        <v>132566.34</v>
      </c>
    </row>
    <row r="784" customFormat="false" ht="15" hidden="false" customHeight="false" outlineLevel="0" collapsed="false">
      <c r="A784" s="11" t="n">
        <v>45778</v>
      </c>
      <c r="B784" s="12" t="s">
        <v>84</v>
      </c>
      <c r="C784" s="12" t="s">
        <v>65</v>
      </c>
      <c r="D784" s="10" t="n">
        <v>56</v>
      </c>
      <c r="E784" s="10" t="n">
        <v>86</v>
      </c>
      <c r="F784" s="10" t="n">
        <v>368244.8</v>
      </c>
      <c r="G784" s="10" t="n">
        <v>38271.36</v>
      </c>
      <c r="H784" s="10" t="n">
        <v>329973.44</v>
      </c>
      <c r="I784" s="10" t="n">
        <v>249137.21</v>
      </c>
      <c r="J784" s="10" t="n">
        <v>80836.24</v>
      </c>
    </row>
    <row r="785" customFormat="false" ht="15" hidden="false" customHeight="false" outlineLevel="0" collapsed="false">
      <c r="A785" s="11" t="n">
        <v>45778</v>
      </c>
      <c r="B785" s="12" t="s">
        <v>84</v>
      </c>
      <c r="C785" s="12" t="s">
        <v>66</v>
      </c>
      <c r="D785" s="10" t="n">
        <v>6</v>
      </c>
      <c r="E785" s="10" t="n">
        <v>11</v>
      </c>
      <c r="F785" s="10" t="n">
        <v>60799</v>
      </c>
      <c r="G785" s="10" t="n">
        <v>6517.2</v>
      </c>
      <c r="H785" s="10" t="n">
        <v>54281.8</v>
      </c>
      <c r="I785" s="10" t="n">
        <v>40205.43</v>
      </c>
      <c r="J785" s="10" t="n">
        <v>14076.37</v>
      </c>
    </row>
    <row r="786" customFormat="false" ht="15" hidden="false" customHeight="false" outlineLevel="0" collapsed="false">
      <c r="A786" s="11" t="n">
        <v>45778</v>
      </c>
      <c r="B786" s="12" t="s">
        <v>84</v>
      </c>
      <c r="C786" s="12" t="s">
        <v>67</v>
      </c>
      <c r="D786" s="10" t="n">
        <v>20</v>
      </c>
      <c r="E786" s="10" t="n">
        <v>29</v>
      </c>
      <c r="F786" s="10" t="n">
        <v>124977.55</v>
      </c>
      <c r="G786" s="10" t="n">
        <v>12840.55</v>
      </c>
      <c r="H786" s="10" t="n">
        <v>112136.99</v>
      </c>
      <c r="I786" s="10" t="n">
        <v>84254.12</v>
      </c>
      <c r="J786" s="10" t="n">
        <v>27882.88</v>
      </c>
    </row>
    <row r="787" customFormat="false" ht="15" hidden="false" customHeight="false" outlineLevel="0" collapsed="false">
      <c r="A787" s="11" t="n">
        <v>45778</v>
      </c>
      <c r="B787" s="12" t="s">
        <v>84</v>
      </c>
      <c r="C787" s="12" t="s">
        <v>68</v>
      </c>
      <c r="D787" s="10" t="n">
        <v>157</v>
      </c>
      <c r="E787" s="10" t="n">
        <v>202</v>
      </c>
      <c r="F787" s="10" t="n">
        <v>739359.45</v>
      </c>
      <c r="G787" s="10" t="n">
        <v>94290.5</v>
      </c>
      <c r="H787" s="10" t="n">
        <v>645068.93</v>
      </c>
      <c r="I787" s="10" t="n">
        <v>488192.92</v>
      </c>
      <c r="J787" s="10" t="n">
        <v>156876</v>
      </c>
    </row>
    <row r="788" customFormat="false" ht="15" hidden="false" customHeight="false" outlineLevel="0" collapsed="false">
      <c r="A788" s="11" t="n">
        <v>45778</v>
      </c>
      <c r="B788" s="12" t="s">
        <v>84</v>
      </c>
      <c r="C788" s="12" t="s">
        <v>69</v>
      </c>
      <c r="D788" s="10" t="n">
        <v>94</v>
      </c>
      <c r="E788" s="10" t="n">
        <v>141</v>
      </c>
      <c r="F788" s="10" t="n">
        <v>531683.25</v>
      </c>
      <c r="G788" s="10" t="n">
        <v>61411.92</v>
      </c>
      <c r="H788" s="10" t="n">
        <v>470271.31</v>
      </c>
      <c r="I788" s="10" t="n">
        <v>347296.34</v>
      </c>
      <c r="J788" s="10" t="n">
        <v>122974.97</v>
      </c>
    </row>
    <row r="789" customFormat="false" ht="15" hidden="false" customHeight="false" outlineLevel="0" collapsed="false">
      <c r="A789" s="11" t="n">
        <v>45778</v>
      </c>
      <c r="B789" s="12" t="s">
        <v>84</v>
      </c>
      <c r="C789" s="12" t="s">
        <v>70</v>
      </c>
      <c r="D789" s="10" t="n">
        <v>66</v>
      </c>
      <c r="E789" s="10" t="n">
        <v>84</v>
      </c>
      <c r="F789" s="10" t="n">
        <v>317767.6</v>
      </c>
      <c r="G789" s="10" t="n">
        <v>33215.76</v>
      </c>
      <c r="H789" s="10" t="n">
        <v>284551.83</v>
      </c>
      <c r="I789" s="10" t="n">
        <v>210837.44</v>
      </c>
      <c r="J789" s="10" t="n">
        <v>73714.39</v>
      </c>
    </row>
    <row r="790" customFormat="false" ht="15" hidden="false" customHeight="false" outlineLevel="0" collapsed="false">
      <c r="A790" s="11" t="n">
        <v>45778</v>
      </c>
      <c r="B790" s="12" t="s">
        <v>84</v>
      </c>
      <c r="C790" s="12" t="s">
        <v>71</v>
      </c>
      <c r="D790" s="10" t="n">
        <v>243</v>
      </c>
      <c r="E790" s="10" t="n">
        <v>341</v>
      </c>
      <c r="F790" s="10" t="n">
        <v>1226823.95</v>
      </c>
      <c r="G790" s="10" t="n">
        <v>129462.52</v>
      </c>
      <c r="H790" s="10" t="n">
        <v>1097361.46</v>
      </c>
      <c r="I790" s="10" t="n">
        <v>820026.13</v>
      </c>
      <c r="J790" s="10" t="n">
        <v>277335.34</v>
      </c>
    </row>
    <row r="791" customFormat="false" ht="15" hidden="false" customHeight="false" outlineLevel="0" collapsed="false">
      <c r="A791" s="11" t="n">
        <v>45778</v>
      </c>
      <c r="B791" s="12" t="s">
        <v>84</v>
      </c>
      <c r="C791" s="12" t="s">
        <v>72</v>
      </c>
      <c r="D791" s="10" t="n">
        <v>23</v>
      </c>
      <c r="E791" s="10" t="n">
        <v>32</v>
      </c>
      <c r="F791" s="10" t="n">
        <v>100564.4</v>
      </c>
      <c r="G791" s="10" t="n">
        <v>10609.2</v>
      </c>
      <c r="H791" s="10" t="n">
        <v>89955.2</v>
      </c>
      <c r="I791" s="10" t="n">
        <v>68127.22</v>
      </c>
      <c r="J791" s="10" t="n">
        <v>21827.98</v>
      </c>
    </row>
    <row r="792" customFormat="false" ht="15" hidden="false" customHeight="false" outlineLevel="0" collapsed="false">
      <c r="A792" s="11" t="n">
        <v>45778</v>
      </c>
      <c r="B792" s="12" t="s">
        <v>84</v>
      </c>
      <c r="C792" s="12" t="s">
        <v>73</v>
      </c>
      <c r="D792" s="10" t="n">
        <v>52</v>
      </c>
      <c r="E792" s="10" t="n">
        <v>72</v>
      </c>
      <c r="F792" s="10" t="n">
        <v>295179.05</v>
      </c>
      <c r="G792" s="10" t="n">
        <v>31812.92</v>
      </c>
      <c r="H792" s="10" t="n">
        <v>263366.12</v>
      </c>
      <c r="I792" s="10" t="n">
        <v>191734.79</v>
      </c>
      <c r="J792" s="10" t="n">
        <v>71631.34</v>
      </c>
    </row>
    <row r="793" customFormat="false" ht="15" hidden="false" customHeight="false" outlineLevel="0" collapsed="false">
      <c r="A793" s="11" t="n">
        <v>45778</v>
      </c>
      <c r="B793" s="12" t="s">
        <v>84</v>
      </c>
      <c r="C793" s="12" t="s">
        <v>74</v>
      </c>
      <c r="D793" s="10" t="n">
        <v>102</v>
      </c>
      <c r="E793" s="10" t="n">
        <v>141</v>
      </c>
      <c r="F793" s="10" t="n">
        <v>485106.65</v>
      </c>
      <c r="G793" s="10" t="n">
        <v>49244.34</v>
      </c>
      <c r="H793" s="10" t="n">
        <v>435862.34</v>
      </c>
      <c r="I793" s="10" t="n">
        <v>317805.27</v>
      </c>
      <c r="J793" s="10" t="n">
        <v>118057.06</v>
      </c>
    </row>
    <row r="794" customFormat="false" ht="15" hidden="false" customHeight="false" outlineLevel="0" collapsed="false">
      <c r="A794" s="11" t="n">
        <v>45778</v>
      </c>
      <c r="B794" s="12" t="s">
        <v>84</v>
      </c>
      <c r="C794" s="12" t="s">
        <v>75</v>
      </c>
      <c r="D794" s="10" t="n">
        <v>129</v>
      </c>
      <c r="E794" s="10" t="n">
        <v>178</v>
      </c>
      <c r="F794" s="10" t="n">
        <v>632778</v>
      </c>
      <c r="G794" s="10" t="n">
        <v>51593.11</v>
      </c>
      <c r="H794" s="10" t="n">
        <v>581184.89</v>
      </c>
      <c r="I794" s="10" t="n">
        <v>416076.36</v>
      </c>
      <c r="J794" s="10" t="n">
        <v>165108.52</v>
      </c>
    </row>
    <row r="795" customFormat="false" ht="15" hidden="false" customHeight="false" outlineLevel="0" collapsed="false">
      <c r="A795" s="11" t="n">
        <v>45778</v>
      </c>
      <c r="B795" s="12" t="s">
        <v>84</v>
      </c>
      <c r="C795" s="12" t="s">
        <v>76</v>
      </c>
      <c r="D795" s="10" t="n">
        <v>86</v>
      </c>
      <c r="E795" s="10" t="n">
        <v>122</v>
      </c>
      <c r="F795" s="10" t="n">
        <v>471158.9</v>
      </c>
      <c r="G795" s="10" t="n">
        <v>36536.8</v>
      </c>
      <c r="H795" s="10" t="n">
        <v>434622.14</v>
      </c>
      <c r="I795" s="10" t="n">
        <v>311037.26</v>
      </c>
      <c r="J795" s="10" t="n">
        <v>123584.87</v>
      </c>
    </row>
    <row r="796" customFormat="false" ht="15" hidden="false" customHeight="false" outlineLevel="0" collapsed="false">
      <c r="A796" s="11" t="n">
        <v>45778</v>
      </c>
      <c r="B796" s="12" t="s">
        <v>84</v>
      </c>
      <c r="C796" s="12" t="s">
        <v>77</v>
      </c>
      <c r="D796" s="10" t="n">
        <v>126</v>
      </c>
      <c r="E796" s="10" t="n">
        <v>176</v>
      </c>
      <c r="F796" s="10" t="n">
        <v>566858.3</v>
      </c>
      <c r="G796" s="10" t="n">
        <v>54116.96</v>
      </c>
      <c r="H796" s="10" t="n">
        <v>512741.33</v>
      </c>
      <c r="I796" s="10" t="n">
        <v>374497.83</v>
      </c>
      <c r="J796" s="10" t="n">
        <v>138243.51</v>
      </c>
    </row>
    <row r="797" customFormat="false" ht="15" hidden="false" customHeight="false" outlineLevel="0" collapsed="false">
      <c r="A797" s="11" t="n">
        <v>45778</v>
      </c>
      <c r="B797" s="12" t="s">
        <v>84</v>
      </c>
      <c r="C797" s="12" t="s">
        <v>78</v>
      </c>
      <c r="D797" s="10" t="n">
        <v>16</v>
      </c>
      <c r="E797" s="10" t="n">
        <v>28</v>
      </c>
      <c r="F797" s="10" t="n">
        <v>118593.45</v>
      </c>
      <c r="G797" s="10" t="n">
        <v>13106.05</v>
      </c>
      <c r="H797" s="10" t="n">
        <v>105487.4</v>
      </c>
      <c r="I797" s="10" t="n">
        <v>76516.29</v>
      </c>
      <c r="J797" s="10" t="n">
        <v>28971.11</v>
      </c>
    </row>
    <row r="798" customFormat="false" ht="15" hidden="false" customHeight="false" outlineLevel="0" collapsed="false">
      <c r="A798" s="11" t="n">
        <v>45778</v>
      </c>
      <c r="B798" s="12" t="s">
        <v>84</v>
      </c>
      <c r="C798" s="12" t="s">
        <v>79</v>
      </c>
      <c r="D798" s="10" t="n">
        <v>73</v>
      </c>
      <c r="E798" s="10" t="n">
        <v>106</v>
      </c>
      <c r="F798" s="10" t="n">
        <v>426842</v>
      </c>
      <c r="G798" s="10" t="n">
        <v>41861.14</v>
      </c>
      <c r="H798" s="10" t="n">
        <v>384980.85</v>
      </c>
      <c r="I798" s="10" t="n">
        <v>279591.87</v>
      </c>
      <c r="J798" s="10" t="n">
        <v>105388.99</v>
      </c>
    </row>
    <row r="799" customFormat="false" ht="15" hidden="false" customHeight="false" outlineLevel="0" collapsed="false">
      <c r="A799" s="11" t="n">
        <v>45778</v>
      </c>
      <c r="B799" s="12" t="s">
        <v>85</v>
      </c>
      <c r="C799" s="12" t="s">
        <v>59</v>
      </c>
      <c r="D799" s="10" t="n">
        <v>11</v>
      </c>
      <c r="E799" s="10" t="n">
        <v>13</v>
      </c>
      <c r="F799" s="10" t="n">
        <v>30360.3</v>
      </c>
      <c r="G799" s="10" t="n">
        <v>2215.6</v>
      </c>
      <c r="H799" s="10" t="n">
        <v>28144.71</v>
      </c>
      <c r="I799" s="10" t="n">
        <v>19115.46</v>
      </c>
      <c r="J799" s="10" t="n">
        <v>9029.24</v>
      </c>
    </row>
    <row r="800" customFormat="false" ht="15" hidden="false" customHeight="false" outlineLevel="0" collapsed="false">
      <c r="A800" s="11" t="n">
        <v>45778</v>
      </c>
      <c r="B800" s="12" t="s">
        <v>85</v>
      </c>
      <c r="C800" s="12" t="s">
        <v>60</v>
      </c>
      <c r="D800" s="10" t="n">
        <v>14</v>
      </c>
      <c r="E800" s="10" t="n">
        <v>15</v>
      </c>
      <c r="F800" s="10" t="n">
        <v>31741</v>
      </c>
      <c r="G800" s="10" t="n">
        <v>2761.91</v>
      </c>
      <c r="H800" s="10" t="n">
        <v>28979.09</v>
      </c>
      <c r="I800" s="10" t="n">
        <v>20207.1</v>
      </c>
      <c r="J800" s="10" t="n">
        <v>8771.99</v>
      </c>
    </row>
    <row r="801" customFormat="false" ht="15" hidden="false" customHeight="false" outlineLevel="0" collapsed="false">
      <c r="A801" s="11" t="n">
        <v>45778</v>
      </c>
      <c r="B801" s="12" t="s">
        <v>85</v>
      </c>
      <c r="C801" s="12" t="s">
        <v>61</v>
      </c>
      <c r="D801" s="10" t="n">
        <v>8</v>
      </c>
      <c r="E801" s="10" t="n">
        <v>13</v>
      </c>
      <c r="F801" s="10" t="n">
        <v>24934.85</v>
      </c>
      <c r="G801" s="10" t="n">
        <v>3549.59</v>
      </c>
      <c r="H801" s="10" t="n">
        <v>21385.26</v>
      </c>
      <c r="I801" s="10" t="n">
        <v>15533.67</v>
      </c>
      <c r="J801" s="10" t="n">
        <v>5851.6</v>
      </c>
    </row>
    <row r="802" customFormat="false" ht="15" hidden="false" customHeight="false" outlineLevel="0" collapsed="false">
      <c r="A802" s="11" t="n">
        <v>45778</v>
      </c>
      <c r="B802" s="12" t="s">
        <v>85</v>
      </c>
      <c r="C802" s="12" t="s">
        <v>62</v>
      </c>
      <c r="D802" s="10" t="n">
        <v>79</v>
      </c>
      <c r="E802" s="10" t="n">
        <v>106</v>
      </c>
      <c r="F802" s="10" t="n">
        <v>237527.1</v>
      </c>
      <c r="G802" s="10" t="n">
        <v>24215.71</v>
      </c>
      <c r="H802" s="10" t="n">
        <v>213311.38</v>
      </c>
      <c r="I802" s="10" t="n">
        <v>150521.39</v>
      </c>
      <c r="J802" s="10" t="n">
        <v>62790</v>
      </c>
    </row>
    <row r="803" customFormat="false" ht="15" hidden="false" customHeight="false" outlineLevel="0" collapsed="false">
      <c r="A803" s="11" t="n">
        <v>45778</v>
      </c>
      <c r="B803" s="12" t="s">
        <v>85</v>
      </c>
      <c r="C803" s="12" t="s">
        <v>63</v>
      </c>
      <c r="D803" s="10" t="n">
        <v>9</v>
      </c>
      <c r="E803" s="10" t="n">
        <v>11</v>
      </c>
      <c r="F803" s="10" t="n">
        <v>19665.9</v>
      </c>
      <c r="G803" s="10" t="n">
        <v>1209.96</v>
      </c>
      <c r="H803" s="10" t="n">
        <v>18455.94</v>
      </c>
      <c r="I803" s="10" t="n">
        <v>12475.34</v>
      </c>
      <c r="J803" s="10" t="n">
        <v>5980.6</v>
      </c>
    </row>
    <row r="804" customFormat="false" ht="15" hidden="false" customHeight="false" outlineLevel="0" collapsed="false">
      <c r="A804" s="11" t="n">
        <v>45778</v>
      </c>
      <c r="B804" s="12" t="s">
        <v>85</v>
      </c>
      <c r="C804" s="12" t="s">
        <v>64</v>
      </c>
      <c r="D804" s="10" t="n">
        <v>63</v>
      </c>
      <c r="E804" s="10" t="n">
        <v>81</v>
      </c>
      <c r="F804" s="10" t="n">
        <v>206888.65</v>
      </c>
      <c r="G804" s="10" t="n">
        <v>22009.18</v>
      </c>
      <c r="H804" s="10" t="n">
        <v>184879.46</v>
      </c>
      <c r="I804" s="10" t="n">
        <v>128705.81</v>
      </c>
      <c r="J804" s="10" t="n">
        <v>56173.66</v>
      </c>
    </row>
    <row r="805" customFormat="false" ht="15" hidden="false" customHeight="false" outlineLevel="0" collapsed="false">
      <c r="A805" s="11" t="n">
        <v>45778</v>
      </c>
      <c r="B805" s="12" t="s">
        <v>85</v>
      </c>
      <c r="C805" s="12" t="s">
        <v>65</v>
      </c>
      <c r="D805" s="10" t="n">
        <v>31</v>
      </c>
      <c r="E805" s="10" t="n">
        <v>43</v>
      </c>
      <c r="F805" s="10" t="n">
        <v>83791</v>
      </c>
      <c r="G805" s="10" t="n">
        <v>9655.27</v>
      </c>
      <c r="H805" s="10" t="n">
        <v>74135.72</v>
      </c>
      <c r="I805" s="10" t="n">
        <v>53700.05</v>
      </c>
      <c r="J805" s="10" t="n">
        <v>20435.68</v>
      </c>
    </row>
    <row r="806" customFormat="false" ht="15" hidden="false" customHeight="false" outlineLevel="0" collapsed="false">
      <c r="A806" s="11" t="n">
        <v>45778</v>
      </c>
      <c r="B806" s="12" t="s">
        <v>85</v>
      </c>
      <c r="C806" s="12" t="s">
        <v>66</v>
      </c>
      <c r="D806" s="10" t="n">
        <v>5</v>
      </c>
      <c r="E806" s="10" t="n">
        <v>5</v>
      </c>
      <c r="F806" s="10" t="n">
        <v>13552.45</v>
      </c>
      <c r="G806" s="10" t="n">
        <v>2272.62</v>
      </c>
      <c r="H806" s="10" t="n">
        <v>11279.83</v>
      </c>
      <c r="I806" s="10" t="n">
        <v>8540.35</v>
      </c>
      <c r="J806" s="10" t="n">
        <v>2739.48</v>
      </c>
    </row>
    <row r="807" customFormat="false" ht="15" hidden="false" customHeight="false" outlineLevel="0" collapsed="false">
      <c r="A807" s="11" t="n">
        <v>45778</v>
      </c>
      <c r="B807" s="12" t="s">
        <v>85</v>
      </c>
      <c r="C807" s="12" t="s">
        <v>67</v>
      </c>
      <c r="D807" s="10" t="n">
        <v>8</v>
      </c>
      <c r="E807" s="10" t="n">
        <v>12</v>
      </c>
      <c r="F807" s="10" t="n">
        <v>24311.45</v>
      </c>
      <c r="G807" s="10" t="n">
        <v>1948.73</v>
      </c>
      <c r="H807" s="10" t="n">
        <v>22362.72</v>
      </c>
      <c r="I807" s="10" t="n">
        <v>14954.78</v>
      </c>
      <c r="J807" s="10" t="n">
        <v>7407.94</v>
      </c>
    </row>
    <row r="808" customFormat="false" ht="15" hidden="false" customHeight="false" outlineLevel="0" collapsed="false">
      <c r="A808" s="11" t="n">
        <v>45778</v>
      </c>
      <c r="B808" s="12" t="s">
        <v>85</v>
      </c>
      <c r="C808" s="12" t="s">
        <v>68</v>
      </c>
      <c r="D808" s="10" t="n">
        <v>67</v>
      </c>
      <c r="E808" s="10" t="n">
        <v>82</v>
      </c>
      <c r="F808" s="10" t="n">
        <v>157291.55</v>
      </c>
      <c r="G808" s="10" t="n">
        <v>16681.37</v>
      </c>
      <c r="H808" s="10" t="n">
        <v>140610.17</v>
      </c>
      <c r="I808" s="10" t="n">
        <v>97305.92</v>
      </c>
      <c r="J808" s="10" t="n">
        <v>43304.25</v>
      </c>
    </row>
    <row r="809" customFormat="false" ht="15" hidden="false" customHeight="false" outlineLevel="0" collapsed="false">
      <c r="A809" s="11" t="n">
        <v>45778</v>
      </c>
      <c r="B809" s="12" t="s">
        <v>85</v>
      </c>
      <c r="C809" s="12" t="s">
        <v>69</v>
      </c>
      <c r="D809" s="10" t="n">
        <v>25</v>
      </c>
      <c r="E809" s="10" t="n">
        <v>31</v>
      </c>
      <c r="F809" s="10" t="n">
        <v>71119.4</v>
      </c>
      <c r="G809" s="10" t="n">
        <v>7617.56</v>
      </c>
      <c r="H809" s="10" t="n">
        <v>63501.84</v>
      </c>
      <c r="I809" s="10" t="n">
        <v>43079.97</v>
      </c>
      <c r="J809" s="10" t="n">
        <v>20421.87</v>
      </c>
    </row>
    <row r="810" customFormat="false" ht="15" hidden="false" customHeight="false" outlineLevel="0" collapsed="false">
      <c r="A810" s="11" t="n">
        <v>45778</v>
      </c>
      <c r="B810" s="12" t="s">
        <v>85</v>
      </c>
      <c r="C810" s="12" t="s">
        <v>70</v>
      </c>
      <c r="D810" s="10" t="n">
        <v>28</v>
      </c>
      <c r="E810" s="10" t="n">
        <v>37</v>
      </c>
      <c r="F810" s="10" t="n">
        <v>55171.6</v>
      </c>
      <c r="G810" s="10" t="n">
        <v>4782.99</v>
      </c>
      <c r="H810" s="10" t="n">
        <v>50388.61</v>
      </c>
      <c r="I810" s="10" t="n">
        <v>35229.95</v>
      </c>
      <c r="J810" s="10" t="n">
        <v>15158.66</v>
      </c>
    </row>
    <row r="811" customFormat="false" ht="15" hidden="false" customHeight="false" outlineLevel="0" collapsed="false">
      <c r="A811" s="11" t="n">
        <v>45778</v>
      </c>
      <c r="B811" s="12" t="s">
        <v>85</v>
      </c>
      <c r="C811" s="12" t="s">
        <v>71</v>
      </c>
      <c r="D811" s="10" t="n">
        <v>103</v>
      </c>
      <c r="E811" s="10" t="n">
        <v>138</v>
      </c>
      <c r="F811" s="10" t="n">
        <v>289271.05</v>
      </c>
      <c r="G811" s="10" t="n">
        <v>28888.31</v>
      </c>
      <c r="H811" s="10" t="n">
        <v>260382.76</v>
      </c>
      <c r="I811" s="10" t="n">
        <v>181816.47</v>
      </c>
      <c r="J811" s="10" t="n">
        <v>78566.28</v>
      </c>
    </row>
    <row r="812" customFormat="false" ht="15" hidden="false" customHeight="false" outlineLevel="0" collapsed="false">
      <c r="A812" s="11" t="n">
        <v>45778</v>
      </c>
      <c r="B812" s="12" t="s">
        <v>85</v>
      </c>
      <c r="C812" s="12" t="s">
        <v>72</v>
      </c>
      <c r="D812" s="10" t="n">
        <v>12</v>
      </c>
      <c r="E812" s="10" t="n">
        <v>15</v>
      </c>
      <c r="F812" s="10" t="n">
        <v>24935.95</v>
      </c>
      <c r="G812" s="10" t="n">
        <v>1763.45</v>
      </c>
      <c r="H812" s="10" t="n">
        <v>23172.51</v>
      </c>
      <c r="I812" s="10" t="n">
        <v>15874.92</v>
      </c>
      <c r="J812" s="10" t="n">
        <v>7297.59</v>
      </c>
    </row>
    <row r="813" customFormat="false" ht="15" hidden="false" customHeight="false" outlineLevel="0" collapsed="false">
      <c r="A813" s="11" t="n">
        <v>45778</v>
      </c>
      <c r="B813" s="12" t="s">
        <v>85</v>
      </c>
      <c r="C813" s="12" t="s">
        <v>73</v>
      </c>
      <c r="D813" s="10" t="n">
        <v>22</v>
      </c>
      <c r="E813" s="10" t="n">
        <v>30</v>
      </c>
      <c r="F813" s="10" t="n">
        <v>85648.5</v>
      </c>
      <c r="G813" s="10" t="n">
        <v>9839.15</v>
      </c>
      <c r="H813" s="10" t="n">
        <v>75809.36</v>
      </c>
      <c r="I813" s="10" t="n">
        <v>51387.8</v>
      </c>
      <c r="J813" s="10" t="n">
        <v>24421.56</v>
      </c>
    </row>
    <row r="814" customFormat="false" ht="15" hidden="false" customHeight="false" outlineLevel="0" collapsed="false">
      <c r="A814" s="11" t="n">
        <v>45778</v>
      </c>
      <c r="B814" s="12" t="s">
        <v>85</v>
      </c>
      <c r="C814" s="12" t="s">
        <v>74</v>
      </c>
      <c r="D814" s="10" t="n">
        <v>40</v>
      </c>
      <c r="E814" s="10" t="n">
        <v>47</v>
      </c>
      <c r="F814" s="10" t="n">
        <v>89709.1</v>
      </c>
      <c r="G814" s="10" t="n">
        <v>8625.61</v>
      </c>
      <c r="H814" s="10" t="n">
        <v>81083.49</v>
      </c>
      <c r="I814" s="10" t="n">
        <v>55877.04</v>
      </c>
      <c r="J814" s="10" t="n">
        <v>25206.46</v>
      </c>
    </row>
    <row r="815" customFormat="false" ht="15" hidden="false" customHeight="false" outlineLevel="0" collapsed="false">
      <c r="A815" s="11" t="n">
        <v>45778</v>
      </c>
      <c r="B815" s="12" t="s">
        <v>85</v>
      </c>
      <c r="C815" s="12" t="s">
        <v>75</v>
      </c>
      <c r="D815" s="10" t="n">
        <v>48</v>
      </c>
      <c r="E815" s="10" t="n">
        <v>63</v>
      </c>
      <c r="F815" s="10" t="n">
        <v>165337.25</v>
      </c>
      <c r="G815" s="10" t="n">
        <v>15029.87</v>
      </c>
      <c r="H815" s="10" t="n">
        <v>150307.37</v>
      </c>
      <c r="I815" s="10" t="n">
        <v>102076.09</v>
      </c>
      <c r="J815" s="10" t="n">
        <v>48231.27</v>
      </c>
    </row>
    <row r="816" customFormat="false" ht="15" hidden="false" customHeight="false" outlineLevel="0" collapsed="false">
      <c r="A816" s="11" t="n">
        <v>45778</v>
      </c>
      <c r="B816" s="12" t="s">
        <v>85</v>
      </c>
      <c r="C816" s="12" t="s">
        <v>76</v>
      </c>
      <c r="D816" s="10" t="n">
        <v>31</v>
      </c>
      <c r="E816" s="10" t="n">
        <v>40</v>
      </c>
      <c r="F816" s="10" t="n">
        <v>81318.8</v>
      </c>
      <c r="G816" s="10" t="n">
        <v>9939.42</v>
      </c>
      <c r="H816" s="10" t="n">
        <v>71379.37</v>
      </c>
      <c r="I816" s="10" t="n">
        <v>49990.69</v>
      </c>
      <c r="J816" s="10" t="n">
        <v>21388.69</v>
      </c>
    </row>
    <row r="817" customFormat="false" ht="15" hidden="false" customHeight="false" outlineLevel="0" collapsed="false">
      <c r="A817" s="11" t="n">
        <v>45778</v>
      </c>
      <c r="B817" s="12" t="s">
        <v>85</v>
      </c>
      <c r="C817" s="12" t="s">
        <v>77</v>
      </c>
      <c r="D817" s="10" t="n">
        <v>64</v>
      </c>
      <c r="E817" s="10" t="n">
        <v>84</v>
      </c>
      <c r="F817" s="10" t="n">
        <v>157616.95</v>
      </c>
      <c r="G817" s="10" t="n">
        <v>16145.49</v>
      </c>
      <c r="H817" s="10" t="n">
        <v>141471.47</v>
      </c>
      <c r="I817" s="10" t="n">
        <v>97998.98</v>
      </c>
      <c r="J817" s="10" t="n">
        <v>43472.49</v>
      </c>
    </row>
    <row r="818" customFormat="false" ht="15" hidden="false" customHeight="false" outlineLevel="0" collapsed="false">
      <c r="A818" s="11" t="n">
        <v>45778</v>
      </c>
      <c r="B818" s="12" t="s">
        <v>85</v>
      </c>
      <c r="C818" s="12" t="s">
        <v>78</v>
      </c>
      <c r="D818" s="10" t="n">
        <v>7</v>
      </c>
      <c r="E818" s="10" t="n">
        <v>8</v>
      </c>
      <c r="F818" s="10" t="n">
        <v>12372</v>
      </c>
      <c r="G818" s="10" t="n">
        <v>983.25</v>
      </c>
      <c r="H818" s="10" t="n">
        <v>11388.75</v>
      </c>
      <c r="I818" s="10" t="n">
        <v>7947.84</v>
      </c>
      <c r="J818" s="10" t="n">
        <v>3440.91</v>
      </c>
    </row>
    <row r="819" customFormat="false" ht="15" hidden="false" customHeight="false" outlineLevel="0" collapsed="false">
      <c r="A819" s="11" t="n">
        <v>45778</v>
      </c>
      <c r="B819" s="12" t="s">
        <v>85</v>
      </c>
      <c r="C819" s="12" t="s">
        <v>79</v>
      </c>
      <c r="D819" s="10" t="n">
        <v>25</v>
      </c>
      <c r="E819" s="10" t="n">
        <v>32</v>
      </c>
      <c r="F819" s="10" t="n">
        <v>70910.05</v>
      </c>
      <c r="G819" s="10" t="n">
        <v>6637.3</v>
      </c>
      <c r="H819" s="10" t="n">
        <v>64272.74</v>
      </c>
      <c r="I819" s="10" t="n">
        <v>43467.97</v>
      </c>
      <c r="J819" s="10" t="n">
        <v>20804.78</v>
      </c>
    </row>
    <row r="820" customFormat="false" ht="15" hidden="false" customHeight="false" outlineLevel="0" collapsed="false">
      <c r="A820" s="11" t="n">
        <v>45778</v>
      </c>
      <c r="B820" s="12" t="s">
        <v>86</v>
      </c>
      <c r="C820" s="12" t="s">
        <v>59</v>
      </c>
      <c r="D820" s="10" t="n">
        <v>6</v>
      </c>
      <c r="E820" s="10" t="n">
        <v>9</v>
      </c>
      <c r="F820" s="10" t="n">
        <v>8044.1</v>
      </c>
      <c r="G820" s="10" t="n">
        <v>732.08</v>
      </c>
      <c r="H820" s="10" t="n">
        <v>7312.02</v>
      </c>
      <c r="I820" s="10" t="n">
        <v>4949.17</v>
      </c>
      <c r="J820" s="10" t="n">
        <v>2362.85</v>
      </c>
    </row>
    <row r="821" customFormat="false" ht="15" hidden="false" customHeight="false" outlineLevel="0" collapsed="false">
      <c r="A821" s="11" t="n">
        <v>45778</v>
      </c>
      <c r="B821" s="12" t="s">
        <v>86</v>
      </c>
      <c r="C821" s="12" t="s">
        <v>60</v>
      </c>
      <c r="D821" s="10" t="n">
        <v>14</v>
      </c>
      <c r="E821" s="10" t="n">
        <v>23</v>
      </c>
      <c r="F821" s="10" t="n">
        <v>15475.95</v>
      </c>
      <c r="G821" s="10" t="n">
        <v>2355.86</v>
      </c>
      <c r="H821" s="10" t="n">
        <v>13120.1</v>
      </c>
      <c r="I821" s="10" t="n">
        <v>9636.7</v>
      </c>
      <c r="J821" s="10" t="n">
        <v>3483.41</v>
      </c>
    </row>
    <row r="822" customFormat="false" ht="15" hidden="false" customHeight="false" outlineLevel="0" collapsed="false">
      <c r="A822" s="11" t="n">
        <v>45778</v>
      </c>
      <c r="B822" s="12" t="s">
        <v>86</v>
      </c>
      <c r="C822" s="12" t="s">
        <v>61</v>
      </c>
      <c r="D822" s="10" t="n">
        <v>6</v>
      </c>
      <c r="E822" s="10" t="n">
        <v>9</v>
      </c>
      <c r="F822" s="10" t="n">
        <v>17542.7</v>
      </c>
      <c r="G822" s="10" t="n">
        <v>3320.44</v>
      </c>
      <c r="H822" s="10" t="n">
        <v>14222.26</v>
      </c>
      <c r="I822" s="10" t="n">
        <v>11013.17</v>
      </c>
      <c r="J822" s="10" t="n">
        <v>3209.09</v>
      </c>
    </row>
    <row r="823" customFormat="false" ht="15" hidden="false" customHeight="false" outlineLevel="0" collapsed="false">
      <c r="A823" s="11" t="n">
        <v>45778</v>
      </c>
      <c r="B823" s="12" t="s">
        <v>86</v>
      </c>
      <c r="C823" s="12" t="s">
        <v>62</v>
      </c>
      <c r="D823" s="10" t="n">
        <v>47</v>
      </c>
      <c r="E823" s="10" t="n">
        <v>79</v>
      </c>
      <c r="F823" s="10" t="n">
        <v>97493.6</v>
      </c>
      <c r="G823" s="10" t="n">
        <v>10779.84</v>
      </c>
      <c r="H823" s="10" t="n">
        <v>86713.75</v>
      </c>
      <c r="I823" s="10" t="n">
        <v>61512.35</v>
      </c>
      <c r="J823" s="10" t="n">
        <v>25201.4</v>
      </c>
    </row>
    <row r="824" customFormat="false" ht="15" hidden="false" customHeight="false" outlineLevel="0" collapsed="false">
      <c r="A824" s="11" t="n">
        <v>45778</v>
      </c>
      <c r="B824" s="12" t="s">
        <v>86</v>
      </c>
      <c r="C824" s="12" t="s">
        <v>63</v>
      </c>
      <c r="D824" s="10" t="n">
        <v>3</v>
      </c>
      <c r="E824" s="10" t="n">
        <v>4</v>
      </c>
      <c r="F824" s="10" t="n">
        <v>3829.05</v>
      </c>
      <c r="G824" s="10" t="n">
        <v>382.9</v>
      </c>
      <c r="H824" s="10" t="n">
        <v>3446.14</v>
      </c>
      <c r="I824" s="10" t="n">
        <v>2203.8</v>
      </c>
      <c r="J824" s="10" t="n">
        <v>1242.35</v>
      </c>
    </row>
    <row r="825" customFormat="false" ht="15" hidden="false" customHeight="false" outlineLevel="0" collapsed="false">
      <c r="A825" s="11" t="n">
        <v>45778</v>
      </c>
      <c r="B825" s="12" t="s">
        <v>86</v>
      </c>
      <c r="C825" s="12" t="s">
        <v>64</v>
      </c>
      <c r="D825" s="10" t="n">
        <v>38</v>
      </c>
      <c r="E825" s="10" t="n">
        <v>55</v>
      </c>
      <c r="F825" s="10" t="n">
        <v>40515.7</v>
      </c>
      <c r="G825" s="10" t="n">
        <v>4651.28</v>
      </c>
      <c r="H825" s="10" t="n">
        <v>35864.41</v>
      </c>
      <c r="I825" s="10" t="n">
        <v>23806.75</v>
      </c>
      <c r="J825" s="10" t="n">
        <v>12057.66</v>
      </c>
    </row>
    <row r="826" customFormat="false" ht="15" hidden="false" customHeight="false" outlineLevel="0" collapsed="false">
      <c r="A826" s="11" t="n">
        <v>45778</v>
      </c>
      <c r="B826" s="12" t="s">
        <v>86</v>
      </c>
      <c r="C826" s="12" t="s">
        <v>65</v>
      </c>
      <c r="D826" s="10" t="n">
        <v>21</v>
      </c>
      <c r="E826" s="10" t="n">
        <v>33</v>
      </c>
      <c r="F826" s="10" t="n">
        <v>36276.5</v>
      </c>
      <c r="G826" s="10" t="n">
        <v>4592.43</v>
      </c>
      <c r="H826" s="10" t="n">
        <v>31684.06</v>
      </c>
      <c r="I826" s="10" t="n">
        <v>20961.75</v>
      </c>
      <c r="J826" s="10" t="n">
        <v>10722.31</v>
      </c>
    </row>
    <row r="827" customFormat="false" ht="15" hidden="false" customHeight="false" outlineLevel="0" collapsed="false">
      <c r="A827" s="11" t="n">
        <v>45778</v>
      </c>
      <c r="B827" s="12" t="s">
        <v>86</v>
      </c>
      <c r="C827" s="12" t="s">
        <v>66</v>
      </c>
      <c r="D827" s="10" t="n">
        <v>7</v>
      </c>
      <c r="E827" s="10" t="n">
        <v>10</v>
      </c>
      <c r="F827" s="10" t="n">
        <v>13417.1</v>
      </c>
      <c r="G827" s="10" t="n">
        <v>2332.77</v>
      </c>
      <c r="H827" s="10" t="n">
        <v>11084.33</v>
      </c>
      <c r="I827" s="10" t="n">
        <v>8490.98</v>
      </c>
      <c r="J827" s="10" t="n">
        <v>2593.35</v>
      </c>
    </row>
    <row r="828" customFormat="false" ht="15" hidden="false" customHeight="false" outlineLevel="0" collapsed="false">
      <c r="A828" s="11" t="n">
        <v>45778</v>
      </c>
      <c r="B828" s="12" t="s">
        <v>86</v>
      </c>
      <c r="C828" s="12" t="s">
        <v>67</v>
      </c>
      <c r="D828" s="10" t="n">
        <v>6</v>
      </c>
      <c r="E828" s="10" t="n">
        <v>10</v>
      </c>
      <c r="F828" s="10" t="n">
        <v>7302.15</v>
      </c>
      <c r="G828" s="10" t="n">
        <v>643.78</v>
      </c>
      <c r="H828" s="10" t="n">
        <v>6658.38</v>
      </c>
      <c r="I828" s="10" t="n">
        <v>4209.93</v>
      </c>
      <c r="J828" s="10" t="n">
        <v>2448.45</v>
      </c>
    </row>
    <row r="829" customFormat="false" ht="15" hidden="false" customHeight="false" outlineLevel="0" collapsed="false">
      <c r="A829" s="11" t="n">
        <v>45778</v>
      </c>
      <c r="B829" s="12" t="s">
        <v>86</v>
      </c>
      <c r="C829" s="12" t="s">
        <v>68</v>
      </c>
      <c r="D829" s="10" t="n">
        <v>38</v>
      </c>
      <c r="E829" s="10" t="n">
        <v>56</v>
      </c>
      <c r="F829" s="10" t="n">
        <v>48877.15</v>
      </c>
      <c r="G829" s="10" t="n">
        <v>6244.14</v>
      </c>
      <c r="H829" s="10" t="n">
        <v>42633.02</v>
      </c>
      <c r="I829" s="10" t="n">
        <v>28957.21</v>
      </c>
      <c r="J829" s="10" t="n">
        <v>13675.81</v>
      </c>
    </row>
    <row r="830" customFormat="false" ht="15" hidden="false" customHeight="false" outlineLevel="0" collapsed="false">
      <c r="A830" s="11" t="n">
        <v>45778</v>
      </c>
      <c r="B830" s="12" t="s">
        <v>86</v>
      </c>
      <c r="C830" s="12" t="s">
        <v>69</v>
      </c>
      <c r="D830" s="10" t="n">
        <v>22</v>
      </c>
      <c r="E830" s="10" t="n">
        <v>36</v>
      </c>
      <c r="F830" s="10" t="n">
        <v>31153.45</v>
      </c>
      <c r="G830" s="10" t="n">
        <v>4638.15</v>
      </c>
      <c r="H830" s="10" t="n">
        <v>26515.3</v>
      </c>
      <c r="I830" s="10" t="n">
        <v>19554.22</v>
      </c>
      <c r="J830" s="10" t="n">
        <v>6961.08</v>
      </c>
    </row>
    <row r="831" customFormat="false" ht="15" hidden="false" customHeight="false" outlineLevel="0" collapsed="false">
      <c r="A831" s="11" t="n">
        <v>45778</v>
      </c>
      <c r="B831" s="12" t="s">
        <v>86</v>
      </c>
      <c r="C831" s="12" t="s">
        <v>70</v>
      </c>
      <c r="D831" s="10" t="n">
        <v>28</v>
      </c>
      <c r="E831" s="10" t="n">
        <v>41</v>
      </c>
      <c r="F831" s="10" t="n">
        <v>39165.9</v>
      </c>
      <c r="G831" s="10" t="n">
        <v>5511.64</v>
      </c>
      <c r="H831" s="10" t="n">
        <v>33654.27</v>
      </c>
      <c r="I831" s="10" t="n">
        <v>24011.48</v>
      </c>
      <c r="J831" s="10" t="n">
        <v>9642.8</v>
      </c>
    </row>
    <row r="832" customFormat="false" ht="15" hidden="false" customHeight="false" outlineLevel="0" collapsed="false">
      <c r="A832" s="11" t="n">
        <v>45778</v>
      </c>
      <c r="B832" s="12" t="s">
        <v>86</v>
      </c>
      <c r="C832" s="12" t="s">
        <v>71</v>
      </c>
      <c r="D832" s="10" t="n">
        <v>72</v>
      </c>
      <c r="E832" s="10" t="n">
        <v>102</v>
      </c>
      <c r="F832" s="10" t="n">
        <v>106796.95</v>
      </c>
      <c r="G832" s="10" t="n">
        <v>14093.49</v>
      </c>
      <c r="H832" s="10" t="n">
        <v>92703.47</v>
      </c>
      <c r="I832" s="10" t="n">
        <v>64051.95</v>
      </c>
      <c r="J832" s="10" t="n">
        <v>28651.54</v>
      </c>
    </row>
    <row r="833" customFormat="false" ht="15" hidden="false" customHeight="false" outlineLevel="0" collapsed="false">
      <c r="A833" s="11" t="n">
        <v>45778</v>
      </c>
      <c r="B833" s="12" t="s">
        <v>86</v>
      </c>
      <c r="C833" s="12" t="s">
        <v>72</v>
      </c>
      <c r="D833" s="10" t="n">
        <v>9</v>
      </c>
      <c r="E833" s="10" t="n">
        <v>13</v>
      </c>
      <c r="F833" s="10" t="n">
        <v>10415.05</v>
      </c>
      <c r="G833" s="10" t="n">
        <v>1528.26</v>
      </c>
      <c r="H833" s="10" t="n">
        <v>8886.79</v>
      </c>
      <c r="I833" s="10" t="n">
        <v>6225.6</v>
      </c>
      <c r="J833" s="10" t="n">
        <v>2661.19</v>
      </c>
    </row>
    <row r="834" customFormat="false" ht="15" hidden="false" customHeight="false" outlineLevel="0" collapsed="false">
      <c r="A834" s="11" t="n">
        <v>45778</v>
      </c>
      <c r="B834" s="12" t="s">
        <v>86</v>
      </c>
      <c r="C834" s="12" t="s">
        <v>73</v>
      </c>
      <c r="D834" s="10" t="n">
        <v>11</v>
      </c>
      <c r="E834" s="10" t="n">
        <v>15</v>
      </c>
      <c r="F834" s="10" t="n">
        <v>15123.5</v>
      </c>
      <c r="G834" s="10" t="n">
        <v>2899.61</v>
      </c>
      <c r="H834" s="10" t="n">
        <v>12223.89</v>
      </c>
      <c r="I834" s="10" t="n">
        <v>9446.99</v>
      </c>
      <c r="J834" s="10" t="n">
        <v>2776.9</v>
      </c>
    </row>
    <row r="835" customFormat="false" ht="15" hidden="false" customHeight="false" outlineLevel="0" collapsed="false">
      <c r="A835" s="11" t="n">
        <v>45778</v>
      </c>
      <c r="B835" s="12" t="s">
        <v>86</v>
      </c>
      <c r="C835" s="12" t="s">
        <v>74</v>
      </c>
      <c r="D835" s="10" t="n">
        <v>22</v>
      </c>
      <c r="E835" s="10" t="n">
        <v>28</v>
      </c>
      <c r="F835" s="10" t="n">
        <v>30649.45</v>
      </c>
      <c r="G835" s="10" t="n">
        <v>4167.12</v>
      </c>
      <c r="H835" s="10" t="n">
        <v>26482.33</v>
      </c>
      <c r="I835" s="10" t="n">
        <v>18552.91</v>
      </c>
      <c r="J835" s="10" t="n">
        <v>7929.42</v>
      </c>
    </row>
    <row r="836" customFormat="false" ht="15" hidden="false" customHeight="false" outlineLevel="0" collapsed="false">
      <c r="A836" s="11" t="n">
        <v>45778</v>
      </c>
      <c r="B836" s="12" t="s">
        <v>86</v>
      </c>
      <c r="C836" s="12" t="s">
        <v>75</v>
      </c>
      <c r="D836" s="10" t="n">
        <v>33</v>
      </c>
      <c r="E836" s="10" t="n">
        <v>52</v>
      </c>
      <c r="F836" s="10" t="n">
        <v>47428.75</v>
      </c>
      <c r="G836" s="10" t="n">
        <v>6452.36</v>
      </c>
      <c r="H836" s="10" t="n">
        <v>40976.39</v>
      </c>
      <c r="I836" s="10" t="n">
        <v>28370.79</v>
      </c>
      <c r="J836" s="10" t="n">
        <v>12605.6</v>
      </c>
    </row>
    <row r="837" customFormat="false" ht="15" hidden="false" customHeight="false" outlineLevel="0" collapsed="false">
      <c r="A837" s="11" t="n">
        <v>45778</v>
      </c>
      <c r="B837" s="12" t="s">
        <v>86</v>
      </c>
      <c r="C837" s="12" t="s">
        <v>76</v>
      </c>
      <c r="D837" s="10" t="n">
        <v>23</v>
      </c>
      <c r="E837" s="10" t="n">
        <v>26</v>
      </c>
      <c r="F837" s="10" t="n">
        <v>19635.75</v>
      </c>
      <c r="G837" s="10" t="n">
        <v>2198.4</v>
      </c>
      <c r="H837" s="10" t="n">
        <v>17437.35</v>
      </c>
      <c r="I837" s="10" t="n">
        <v>11816.5</v>
      </c>
      <c r="J837" s="10" t="n">
        <v>5620.86</v>
      </c>
    </row>
    <row r="838" customFormat="false" ht="15" hidden="false" customHeight="false" outlineLevel="0" collapsed="false">
      <c r="A838" s="11" t="n">
        <v>45778</v>
      </c>
      <c r="B838" s="12" t="s">
        <v>86</v>
      </c>
      <c r="C838" s="12" t="s">
        <v>77</v>
      </c>
      <c r="D838" s="10" t="n">
        <v>42</v>
      </c>
      <c r="E838" s="10" t="n">
        <v>51</v>
      </c>
      <c r="F838" s="10" t="n">
        <v>53057.9</v>
      </c>
      <c r="G838" s="10" t="n">
        <v>7474.88</v>
      </c>
      <c r="H838" s="10" t="n">
        <v>45583</v>
      </c>
      <c r="I838" s="10" t="n">
        <v>32707.46</v>
      </c>
      <c r="J838" s="10" t="n">
        <v>12875.55</v>
      </c>
    </row>
    <row r="839" customFormat="false" ht="15" hidden="false" customHeight="false" outlineLevel="0" collapsed="false">
      <c r="A839" s="11" t="n">
        <v>45778</v>
      </c>
      <c r="B839" s="12" t="s">
        <v>86</v>
      </c>
      <c r="C839" s="12" t="s">
        <v>78</v>
      </c>
      <c r="D839" s="10" t="n">
        <v>6</v>
      </c>
      <c r="E839" s="10" t="n">
        <v>8</v>
      </c>
      <c r="F839" s="10" t="n">
        <v>10312</v>
      </c>
      <c r="G839" s="10" t="n">
        <v>946.65</v>
      </c>
      <c r="H839" s="10" t="n">
        <v>9365.35</v>
      </c>
      <c r="I839" s="10" t="n">
        <v>6336.18</v>
      </c>
      <c r="J839" s="10" t="n">
        <v>3029.17</v>
      </c>
    </row>
    <row r="840" customFormat="false" ht="15" hidden="false" customHeight="false" outlineLevel="0" collapsed="false">
      <c r="A840" s="11" t="n">
        <v>45778</v>
      </c>
      <c r="B840" s="12" t="s">
        <v>86</v>
      </c>
      <c r="C840" s="12" t="s">
        <v>79</v>
      </c>
      <c r="D840" s="10" t="n">
        <v>21</v>
      </c>
      <c r="E840" s="10" t="n">
        <v>31</v>
      </c>
      <c r="F840" s="10" t="n">
        <v>32429</v>
      </c>
      <c r="G840" s="10" t="n">
        <v>2415.54</v>
      </c>
      <c r="H840" s="10" t="n">
        <v>30013.46</v>
      </c>
      <c r="I840" s="10" t="n">
        <v>19929.95</v>
      </c>
      <c r="J840" s="10" t="n">
        <v>10083.51</v>
      </c>
    </row>
    <row r="841" customFormat="false" ht="15" hidden="false" customHeight="false" outlineLevel="0" collapsed="false">
      <c r="A841" s="11" t="n">
        <v>45809</v>
      </c>
      <c r="B841" s="12" t="s">
        <v>58</v>
      </c>
      <c r="C841" s="12" t="s">
        <v>59</v>
      </c>
      <c r="D841" s="10" t="n">
        <v>10</v>
      </c>
      <c r="E841" s="10" t="n">
        <v>16</v>
      </c>
      <c r="F841" s="10" t="n">
        <v>10251.8</v>
      </c>
      <c r="G841" s="10" t="n">
        <v>1204.06</v>
      </c>
      <c r="H841" s="10" t="n">
        <v>9047.73</v>
      </c>
      <c r="I841" s="10" t="n">
        <v>4835.43</v>
      </c>
      <c r="J841" s="10" t="n">
        <v>4212.31</v>
      </c>
    </row>
    <row r="842" customFormat="false" ht="15" hidden="false" customHeight="false" outlineLevel="0" collapsed="false">
      <c r="A842" s="11" t="n">
        <v>45809</v>
      </c>
      <c r="B842" s="12" t="s">
        <v>58</v>
      </c>
      <c r="C842" s="12" t="s">
        <v>60</v>
      </c>
      <c r="D842" s="10" t="n">
        <v>25</v>
      </c>
      <c r="E842" s="10" t="n">
        <v>35</v>
      </c>
      <c r="F842" s="10" t="n">
        <v>19918</v>
      </c>
      <c r="G842" s="10" t="n">
        <v>1787.81</v>
      </c>
      <c r="H842" s="10" t="n">
        <v>18130.19</v>
      </c>
      <c r="I842" s="10" t="n">
        <v>9327.36</v>
      </c>
      <c r="J842" s="10" t="n">
        <v>8802.82</v>
      </c>
    </row>
    <row r="843" customFormat="false" ht="15" hidden="false" customHeight="false" outlineLevel="0" collapsed="false">
      <c r="A843" s="11" t="n">
        <v>45809</v>
      </c>
      <c r="B843" s="12" t="s">
        <v>58</v>
      </c>
      <c r="C843" s="12" t="s">
        <v>61</v>
      </c>
      <c r="D843" s="10" t="n">
        <v>19</v>
      </c>
      <c r="E843" s="10" t="n">
        <v>31</v>
      </c>
      <c r="F843" s="10" t="n">
        <v>31468.95</v>
      </c>
      <c r="G843" s="10" t="n">
        <v>2804.44</v>
      </c>
      <c r="H843" s="10" t="n">
        <v>28664.5</v>
      </c>
      <c r="I843" s="10" t="n">
        <v>15721.56</v>
      </c>
      <c r="J843" s="10" t="n">
        <v>12942.94</v>
      </c>
    </row>
    <row r="844" customFormat="false" ht="15" hidden="false" customHeight="false" outlineLevel="0" collapsed="false">
      <c r="A844" s="11" t="n">
        <v>45809</v>
      </c>
      <c r="B844" s="12" t="s">
        <v>58</v>
      </c>
      <c r="C844" s="12" t="s">
        <v>62</v>
      </c>
      <c r="D844" s="10" t="n">
        <v>136</v>
      </c>
      <c r="E844" s="10" t="n">
        <v>216</v>
      </c>
      <c r="F844" s="10" t="n">
        <v>157950.95</v>
      </c>
      <c r="G844" s="10" t="n">
        <v>16415.84</v>
      </c>
      <c r="H844" s="10" t="n">
        <v>141535.13</v>
      </c>
      <c r="I844" s="10" t="n">
        <v>71516.77</v>
      </c>
      <c r="J844" s="10" t="n">
        <v>70018.36</v>
      </c>
    </row>
    <row r="845" customFormat="false" ht="15" hidden="false" customHeight="false" outlineLevel="0" collapsed="false">
      <c r="A845" s="11" t="n">
        <v>45809</v>
      </c>
      <c r="B845" s="12" t="s">
        <v>58</v>
      </c>
      <c r="C845" s="12" t="s">
        <v>63</v>
      </c>
      <c r="D845" s="10" t="n">
        <v>11</v>
      </c>
      <c r="E845" s="10" t="n">
        <v>24</v>
      </c>
      <c r="F845" s="10" t="n">
        <v>13746.25</v>
      </c>
      <c r="G845" s="10" t="n">
        <v>1062.06</v>
      </c>
      <c r="H845" s="10" t="n">
        <v>12684.2</v>
      </c>
      <c r="I845" s="10" t="n">
        <v>6491.51</v>
      </c>
      <c r="J845" s="10" t="n">
        <v>6192.69</v>
      </c>
    </row>
    <row r="846" customFormat="false" ht="15" hidden="false" customHeight="false" outlineLevel="0" collapsed="false">
      <c r="A846" s="11" t="n">
        <v>45809</v>
      </c>
      <c r="B846" s="12" t="s">
        <v>58</v>
      </c>
      <c r="C846" s="12" t="s">
        <v>64</v>
      </c>
      <c r="D846" s="10" t="n">
        <v>85</v>
      </c>
      <c r="E846" s="10" t="n">
        <v>130</v>
      </c>
      <c r="F846" s="10" t="n">
        <v>115143.95</v>
      </c>
      <c r="G846" s="10" t="n">
        <v>12931.34</v>
      </c>
      <c r="H846" s="10" t="n">
        <v>102212.63</v>
      </c>
      <c r="I846" s="10" t="n">
        <v>51141.87</v>
      </c>
      <c r="J846" s="10" t="n">
        <v>51070.76</v>
      </c>
    </row>
    <row r="847" customFormat="false" ht="15" hidden="false" customHeight="false" outlineLevel="0" collapsed="false">
      <c r="A847" s="11" t="n">
        <v>45809</v>
      </c>
      <c r="B847" s="12" t="s">
        <v>58</v>
      </c>
      <c r="C847" s="12" t="s">
        <v>65</v>
      </c>
      <c r="D847" s="10" t="n">
        <v>44</v>
      </c>
      <c r="E847" s="10" t="n">
        <v>70</v>
      </c>
      <c r="F847" s="10" t="n">
        <v>48548.5</v>
      </c>
      <c r="G847" s="10" t="n">
        <v>5019.33</v>
      </c>
      <c r="H847" s="10" t="n">
        <v>43529.16</v>
      </c>
      <c r="I847" s="10" t="n">
        <v>22822.84</v>
      </c>
      <c r="J847" s="10" t="n">
        <v>20706.32</v>
      </c>
    </row>
    <row r="848" customFormat="false" ht="15" hidden="false" customHeight="false" outlineLevel="0" collapsed="false">
      <c r="A848" s="11" t="n">
        <v>45809</v>
      </c>
      <c r="B848" s="12" t="s">
        <v>58</v>
      </c>
      <c r="C848" s="12" t="s">
        <v>66</v>
      </c>
      <c r="D848" s="10" t="n">
        <v>10</v>
      </c>
      <c r="E848" s="10" t="n">
        <v>15</v>
      </c>
      <c r="F848" s="10" t="n">
        <v>12454.5</v>
      </c>
      <c r="G848" s="10" t="n">
        <v>1353.08</v>
      </c>
      <c r="H848" s="10" t="n">
        <v>11101.42</v>
      </c>
      <c r="I848" s="10" t="n">
        <v>5949.36</v>
      </c>
      <c r="J848" s="10" t="n">
        <v>5152.06</v>
      </c>
    </row>
    <row r="849" customFormat="false" ht="15" hidden="false" customHeight="false" outlineLevel="0" collapsed="false">
      <c r="A849" s="11" t="n">
        <v>45809</v>
      </c>
      <c r="B849" s="12" t="s">
        <v>58</v>
      </c>
      <c r="C849" s="12" t="s">
        <v>67</v>
      </c>
      <c r="D849" s="10" t="n">
        <v>12</v>
      </c>
      <c r="E849" s="10" t="n">
        <v>14</v>
      </c>
      <c r="F849" s="10" t="n">
        <v>14977.6</v>
      </c>
      <c r="G849" s="10" t="n">
        <v>1997.26</v>
      </c>
      <c r="H849" s="10" t="n">
        <v>12980.33</v>
      </c>
      <c r="I849" s="10" t="n">
        <v>7047.74</v>
      </c>
      <c r="J849" s="10" t="n">
        <v>5932.6</v>
      </c>
    </row>
    <row r="850" customFormat="false" ht="15" hidden="false" customHeight="false" outlineLevel="0" collapsed="false">
      <c r="A850" s="11" t="n">
        <v>45809</v>
      </c>
      <c r="B850" s="12" t="s">
        <v>58</v>
      </c>
      <c r="C850" s="12" t="s">
        <v>68</v>
      </c>
      <c r="D850" s="10" t="n">
        <v>108</v>
      </c>
      <c r="E850" s="10" t="n">
        <v>172</v>
      </c>
      <c r="F850" s="10" t="n">
        <v>149655.45</v>
      </c>
      <c r="G850" s="10" t="n">
        <v>18782.43</v>
      </c>
      <c r="H850" s="10" t="n">
        <v>130873.02</v>
      </c>
      <c r="I850" s="10" t="n">
        <v>68788.72</v>
      </c>
      <c r="J850" s="10" t="n">
        <v>62084.3</v>
      </c>
    </row>
    <row r="851" customFormat="false" ht="15" hidden="false" customHeight="false" outlineLevel="0" collapsed="false">
      <c r="A851" s="11" t="n">
        <v>45809</v>
      </c>
      <c r="B851" s="12" t="s">
        <v>58</v>
      </c>
      <c r="C851" s="12" t="s">
        <v>69</v>
      </c>
      <c r="D851" s="10" t="n">
        <v>54</v>
      </c>
      <c r="E851" s="10" t="n">
        <v>87</v>
      </c>
      <c r="F851" s="10" t="n">
        <v>64403.2</v>
      </c>
      <c r="G851" s="10" t="n">
        <v>7222.3</v>
      </c>
      <c r="H851" s="10" t="n">
        <v>57180.9</v>
      </c>
      <c r="I851" s="10" t="n">
        <v>30441.66</v>
      </c>
      <c r="J851" s="10" t="n">
        <v>26739.24</v>
      </c>
    </row>
    <row r="852" customFormat="false" ht="15" hidden="false" customHeight="false" outlineLevel="0" collapsed="false">
      <c r="A852" s="11" t="n">
        <v>45809</v>
      </c>
      <c r="B852" s="12" t="s">
        <v>58</v>
      </c>
      <c r="C852" s="12" t="s">
        <v>70</v>
      </c>
      <c r="D852" s="10" t="n">
        <v>55</v>
      </c>
      <c r="E852" s="10" t="n">
        <v>84</v>
      </c>
      <c r="F852" s="10" t="n">
        <v>70773.55</v>
      </c>
      <c r="G852" s="10" t="n">
        <v>5942.98</v>
      </c>
      <c r="H852" s="10" t="n">
        <v>64830.57</v>
      </c>
      <c r="I852" s="10" t="n">
        <v>33876.82</v>
      </c>
      <c r="J852" s="10" t="n">
        <v>30953.74</v>
      </c>
    </row>
    <row r="853" customFormat="false" ht="15" hidden="false" customHeight="false" outlineLevel="0" collapsed="false">
      <c r="A853" s="11" t="n">
        <v>45809</v>
      </c>
      <c r="B853" s="12" t="s">
        <v>58</v>
      </c>
      <c r="C853" s="12" t="s">
        <v>71</v>
      </c>
      <c r="D853" s="10" t="n">
        <v>171</v>
      </c>
      <c r="E853" s="10" t="n">
        <v>275</v>
      </c>
      <c r="F853" s="10" t="n">
        <v>197483.5</v>
      </c>
      <c r="G853" s="10" t="n">
        <v>21069.17</v>
      </c>
      <c r="H853" s="10" t="n">
        <v>176414.38</v>
      </c>
      <c r="I853" s="10" t="n">
        <v>91856.62</v>
      </c>
      <c r="J853" s="10" t="n">
        <v>84557.72</v>
      </c>
    </row>
    <row r="854" customFormat="false" ht="15" hidden="false" customHeight="false" outlineLevel="0" collapsed="false">
      <c r="A854" s="11" t="n">
        <v>45809</v>
      </c>
      <c r="B854" s="12" t="s">
        <v>58</v>
      </c>
      <c r="C854" s="12" t="s">
        <v>72</v>
      </c>
      <c r="D854" s="10" t="n">
        <v>16</v>
      </c>
      <c r="E854" s="10" t="n">
        <v>27</v>
      </c>
      <c r="F854" s="10" t="n">
        <v>34623.55</v>
      </c>
      <c r="G854" s="10" t="n">
        <v>3366.49</v>
      </c>
      <c r="H854" s="10" t="n">
        <v>31257.05</v>
      </c>
      <c r="I854" s="10" t="n">
        <v>15104.02</v>
      </c>
      <c r="J854" s="10" t="n">
        <v>16153.02</v>
      </c>
    </row>
    <row r="855" customFormat="false" ht="15" hidden="false" customHeight="false" outlineLevel="0" collapsed="false">
      <c r="A855" s="11" t="n">
        <v>45809</v>
      </c>
      <c r="B855" s="12" t="s">
        <v>58</v>
      </c>
      <c r="C855" s="12" t="s">
        <v>73</v>
      </c>
      <c r="D855" s="10" t="n">
        <v>43</v>
      </c>
      <c r="E855" s="10" t="n">
        <v>62</v>
      </c>
      <c r="F855" s="10" t="n">
        <v>38346.5</v>
      </c>
      <c r="G855" s="10" t="n">
        <v>4187.63</v>
      </c>
      <c r="H855" s="10" t="n">
        <v>34158.88</v>
      </c>
      <c r="I855" s="10" t="n">
        <v>18206.83</v>
      </c>
      <c r="J855" s="10" t="n">
        <v>15952.05</v>
      </c>
    </row>
    <row r="856" customFormat="false" ht="15" hidden="false" customHeight="false" outlineLevel="0" collapsed="false">
      <c r="A856" s="11" t="n">
        <v>45809</v>
      </c>
      <c r="B856" s="12" t="s">
        <v>58</v>
      </c>
      <c r="C856" s="12" t="s">
        <v>74</v>
      </c>
      <c r="D856" s="10" t="n">
        <v>64</v>
      </c>
      <c r="E856" s="10" t="n">
        <v>112</v>
      </c>
      <c r="F856" s="10" t="n">
        <v>95782.9</v>
      </c>
      <c r="G856" s="10" t="n">
        <v>10980.33</v>
      </c>
      <c r="H856" s="10" t="n">
        <v>84802.56</v>
      </c>
      <c r="I856" s="10" t="n">
        <v>46193.81</v>
      </c>
      <c r="J856" s="10" t="n">
        <v>38608.75</v>
      </c>
    </row>
    <row r="857" customFormat="false" ht="15" hidden="false" customHeight="false" outlineLevel="0" collapsed="false">
      <c r="A857" s="11" t="n">
        <v>45809</v>
      </c>
      <c r="B857" s="12" t="s">
        <v>58</v>
      </c>
      <c r="C857" s="12" t="s">
        <v>75</v>
      </c>
      <c r="D857" s="10" t="n">
        <v>99</v>
      </c>
      <c r="E857" s="10" t="n">
        <v>144</v>
      </c>
      <c r="F857" s="10" t="n">
        <v>101632.15</v>
      </c>
      <c r="G857" s="10" t="n">
        <v>9819.45</v>
      </c>
      <c r="H857" s="10" t="n">
        <v>91812.73</v>
      </c>
      <c r="I857" s="10" t="n">
        <v>45897.91</v>
      </c>
      <c r="J857" s="10" t="n">
        <v>45914.85</v>
      </c>
    </row>
    <row r="858" customFormat="false" ht="15" hidden="false" customHeight="false" outlineLevel="0" collapsed="false">
      <c r="A858" s="11" t="n">
        <v>45809</v>
      </c>
      <c r="B858" s="12" t="s">
        <v>58</v>
      </c>
      <c r="C858" s="12" t="s">
        <v>76</v>
      </c>
      <c r="D858" s="10" t="n">
        <v>78</v>
      </c>
      <c r="E858" s="10" t="n">
        <v>123</v>
      </c>
      <c r="F858" s="10" t="n">
        <v>75499.4</v>
      </c>
      <c r="G858" s="10" t="n">
        <v>7225.37</v>
      </c>
      <c r="H858" s="10" t="n">
        <v>68274</v>
      </c>
      <c r="I858" s="10" t="n">
        <v>34166.01</v>
      </c>
      <c r="J858" s="10" t="n">
        <v>34108</v>
      </c>
    </row>
    <row r="859" customFormat="false" ht="15" hidden="false" customHeight="false" outlineLevel="0" collapsed="false">
      <c r="A859" s="11" t="n">
        <v>45809</v>
      </c>
      <c r="B859" s="12" t="s">
        <v>58</v>
      </c>
      <c r="C859" s="12" t="s">
        <v>77</v>
      </c>
      <c r="D859" s="10" t="n">
        <v>127</v>
      </c>
      <c r="E859" s="10" t="n">
        <v>202</v>
      </c>
      <c r="F859" s="10" t="n">
        <v>129157.35</v>
      </c>
      <c r="G859" s="10" t="n">
        <v>11503.78</v>
      </c>
      <c r="H859" s="10" t="n">
        <v>117653.59</v>
      </c>
      <c r="I859" s="10" t="n">
        <v>60630</v>
      </c>
      <c r="J859" s="10" t="n">
        <v>57023.58</v>
      </c>
    </row>
    <row r="860" customFormat="false" ht="15" hidden="false" customHeight="false" outlineLevel="0" collapsed="false">
      <c r="A860" s="11" t="n">
        <v>45809</v>
      </c>
      <c r="B860" s="12" t="s">
        <v>58</v>
      </c>
      <c r="C860" s="12" t="s">
        <v>78</v>
      </c>
      <c r="D860" s="10" t="n">
        <v>6</v>
      </c>
      <c r="E860" s="10" t="n">
        <v>8</v>
      </c>
      <c r="F860" s="10" t="n">
        <v>6929.15</v>
      </c>
      <c r="G860" s="10" t="n">
        <v>720.92</v>
      </c>
      <c r="H860" s="10" t="n">
        <v>6208.23</v>
      </c>
      <c r="I860" s="10" t="n">
        <v>3300.93</v>
      </c>
      <c r="J860" s="10" t="n">
        <v>2907.3</v>
      </c>
    </row>
    <row r="861" customFormat="false" ht="15" hidden="false" customHeight="false" outlineLevel="0" collapsed="false">
      <c r="A861" s="11" t="n">
        <v>45809</v>
      </c>
      <c r="B861" s="12" t="s">
        <v>58</v>
      </c>
      <c r="C861" s="12" t="s">
        <v>79</v>
      </c>
      <c r="D861" s="10" t="n">
        <v>59</v>
      </c>
      <c r="E861" s="10" t="n">
        <v>90</v>
      </c>
      <c r="F861" s="10" t="n">
        <v>72823.85</v>
      </c>
      <c r="G861" s="10" t="n">
        <v>6146.35</v>
      </c>
      <c r="H861" s="10" t="n">
        <v>66677.5</v>
      </c>
      <c r="I861" s="10" t="n">
        <v>33696.42</v>
      </c>
      <c r="J861" s="10" t="n">
        <v>32981.09</v>
      </c>
    </row>
    <row r="862" customFormat="false" ht="15" hidden="false" customHeight="false" outlineLevel="0" collapsed="false">
      <c r="A862" s="11" t="n">
        <v>45809</v>
      </c>
      <c r="B862" s="12" t="s">
        <v>80</v>
      </c>
      <c r="C862" s="12" t="s">
        <v>59</v>
      </c>
      <c r="D862" s="10" t="n">
        <v>10</v>
      </c>
      <c r="E862" s="10" t="n">
        <v>19</v>
      </c>
      <c r="F862" s="10" t="n">
        <v>6470.3</v>
      </c>
      <c r="G862" s="10" t="n">
        <v>479.09</v>
      </c>
      <c r="H862" s="10" t="n">
        <v>5991.21</v>
      </c>
      <c r="I862" s="10" t="n">
        <v>4152</v>
      </c>
      <c r="J862" s="10" t="n">
        <v>1839.21</v>
      </c>
    </row>
    <row r="863" customFormat="false" ht="15" hidden="false" customHeight="false" outlineLevel="0" collapsed="false">
      <c r="A863" s="11" t="n">
        <v>45809</v>
      </c>
      <c r="B863" s="12" t="s">
        <v>80</v>
      </c>
      <c r="C863" s="12" t="s">
        <v>60</v>
      </c>
      <c r="D863" s="10" t="n">
        <v>10</v>
      </c>
      <c r="E863" s="10" t="n">
        <v>15</v>
      </c>
      <c r="F863" s="10" t="n">
        <v>5745.9</v>
      </c>
      <c r="G863" s="10" t="n">
        <v>148.92</v>
      </c>
      <c r="H863" s="10" t="n">
        <v>5596.98</v>
      </c>
      <c r="I863" s="10" t="n">
        <v>3709.3</v>
      </c>
      <c r="J863" s="10" t="n">
        <v>1887.68</v>
      </c>
    </row>
    <row r="864" customFormat="false" ht="15" hidden="false" customHeight="false" outlineLevel="0" collapsed="false">
      <c r="A864" s="11" t="n">
        <v>45809</v>
      </c>
      <c r="B864" s="12" t="s">
        <v>80</v>
      </c>
      <c r="C864" s="12" t="s">
        <v>61</v>
      </c>
      <c r="D864" s="10" t="n">
        <v>7</v>
      </c>
      <c r="E864" s="10" t="n">
        <v>11</v>
      </c>
      <c r="F864" s="10" t="n">
        <v>3921.1</v>
      </c>
      <c r="G864" s="10" t="n">
        <v>131.86</v>
      </c>
      <c r="H864" s="10" t="n">
        <v>3789.24</v>
      </c>
      <c r="I864" s="10" t="n">
        <v>2512.34</v>
      </c>
      <c r="J864" s="10" t="n">
        <v>1276.9</v>
      </c>
    </row>
    <row r="865" customFormat="false" ht="15" hidden="false" customHeight="false" outlineLevel="0" collapsed="false">
      <c r="A865" s="11" t="n">
        <v>45809</v>
      </c>
      <c r="B865" s="12" t="s">
        <v>80</v>
      </c>
      <c r="C865" s="12" t="s">
        <v>62</v>
      </c>
      <c r="D865" s="10" t="n">
        <v>81</v>
      </c>
      <c r="E865" s="10" t="n">
        <v>128</v>
      </c>
      <c r="F865" s="10" t="n">
        <v>49445.2</v>
      </c>
      <c r="G865" s="10" t="n">
        <v>2320.64</v>
      </c>
      <c r="H865" s="10" t="n">
        <v>47124.54</v>
      </c>
      <c r="I865" s="10" t="n">
        <v>31730.5</v>
      </c>
      <c r="J865" s="10" t="n">
        <v>15394.04</v>
      </c>
    </row>
    <row r="866" customFormat="false" ht="15" hidden="false" customHeight="false" outlineLevel="0" collapsed="false">
      <c r="A866" s="11" t="n">
        <v>45809</v>
      </c>
      <c r="B866" s="12" t="s">
        <v>80</v>
      </c>
      <c r="C866" s="12" t="s">
        <v>63</v>
      </c>
      <c r="D866" s="10" t="n">
        <v>2</v>
      </c>
      <c r="E866" s="10" t="n">
        <v>4</v>
      </c>
      <c r="F866" s="10" t="n">
        <v>1976</v>
      </c>
      <c r="G866" s="10" t="n">
        <v>293.5</v>
      </c>
      <c r="H866" s="10" t="n">
        <v>1682.5</v>
      </c>
      <c r="I866" s="10" t="n">
        <v>1235.48</v>
      </c>
      <c r="J866" s="10" t="n">
        <v>447.02</v>
      </c>
    </row>
    <row r="867" customFormat="false" ht="15" hidden="false" customHeight="false" outlineLevel="0" collapsed="false">
      <c r="A867" s="11" t="n">
        <v>45809</v>
      </c>
      <c r="B867" s="12" t="s">
        <v>80</v>
      </c>
      <c r="C867" s="12" t="s">
        <v>64</v>
      </c>
      <c r="D867" s="10" t="n">
        <v>37</v>
      </c>
      <c r="E867" s="10" t="n">
        <v>58</v>
      </c>
      <c r="F867" s="10" t="n">
        <v>20298.1</v>
      </c>
      <c r="G867" s="10" t="n">
        <v>1280.56</v>
      </c>
      <c r="H867" s="10" t="n">
        <v>19017.56</v>
      </c>
      <c r="I867" s="10" t="n">
        <v>13263.35</v>
      </c>
      <c r="J867" s="10" t="n">
        <v>5754.19</v>
      </c>
    </row>
    <row r="868" customFormat="false" ht="15" hidden="false" customHeight="false" outlineLevel="0" collapsed="false">
      <c r="A868" s="11" t="n">
        <v>45809</v>
      </c>
      <c r="B868" s="12" t="s">
        <v>80</v>
      </c>
      <c r="C868" s="12" t="s">
        <v>65</v>
      </c>
      <c r="D868" s="10" t="n">
        <v>28</v>
      </c>
      <c r="E868" s="10" t="n">
        <v>44</v>
      </c>
      <c r="F868" s="10" t="n">
        <v>19598.1</v>
      </c>
      <c r="G868" s="10" t="n">
        <v>656.27</v>
      </c>
      <c r="H868" s="10" t="n">
        <v>18941.82</v>
      </c>
      <c r="I868" s="10" t="n">
        <v>12637.54</v>
      </c>
      <c r="J868" s="10" t="n">
        <v>6304.27</v>
      </c>
    </row>
    <row r="869" customFormat="false" ht="15" hidden="false" customHeight="false" outlineLevel="0" collapsed="false">
      <c r="A869" s="11" t="n">
        <v>45809</v>
      </c>
      <c r="B869" s="12" t="s">
        <v>80</v>
      </c>
      <c r="C869" s="12" t="s">
        <v>66</v>
      </c>
      <c r="D869" s="10" t="n">
        <v>3</v>
      </c>
      <c r="E869" s="10" t="n">
        <v>5</v>
      </c>
      <c r="F869" s="10" t="n">
        <v>1582.1</v>
      </c>
      <c r="G869" s="10" t="n">
        <v>72.46</v>
      </c>
      <c r="H869" s="10" t="n">
        <v>1509.64</v>
      </c>
      <c r="I869" s="10" t="n">
        <v>1069.2</v>
      </c>
      <c r="J869" s="10" t="n">
        <v>440.44</v>
      </c>
    </row>
    <row r="870" customFormat="false" ht="15" hidden="false" customHeight="false" outlineLevel="0" collapsed="false">
      <c r="A870" s="11" t="n">
        <v>45809</v>
      </c>
      <c r="B870" s="12" t="s">
        <v>80</v>
      </c>
      <c r="C870" s="12" t="s">
        <v>67</v>
      </c>
      <c r="D870" s="10" t="n">
        <v>2</v>
      </c>
      <c r="E870" s="10" t="n">
        <v>2</v>
      </c>
      <c r="F870" s="10" t="n">
        <v>1348</v>
      </c>
      <c r="G870" s="10" t="n">
        <v>54.95</v>
      </c>
      <c r="H870" s="10" t="n">
        <v>1293.05</v>
      </c>
      <c r="I870" s="10" t="n">
        <v>814.01</v>
      </c>
      <c r="J870" s="10" t="n">
        <v>479.04</v>
      </c>
    </row>
    <row r="871" customFormat="false" ht="15" hidden="false" customHeight="false" outlineLevel="0" collapsed="false">
      <c r="A871" s="11" t="n">
        <v>45809</v>
      </c>
      <c r="B871" s="12" t="s">
        <v>80</v>
      </c>
      <c r="C871" s="12" t="s">
        <v>68</v>
      </c>
      <c r="D871" s="10" t="n">
        <v>66</v>
      </c>
      <c r="E871" s="10" t="n">
        <v>100</v>
      </c>
      <c r="F871" s="10" t="n">
        <v>42280.8</v>
      </c>
      <c r="G871" s="10" t="n">
        <v>2045.12</v>
      </c>
      <c r="H871" s="10" t="n">
        <v>40235.68</v>
      </c>
      <c r="I871" s="10" t="n">
        <v>26748.68</v>
      </c>
      <c r="J871" s="10" t="n">
        <v>13487</v>
      </c>
    </row>
    <row r="872" customFormat="false" ht="15" hidden="false" customHeight="false" outlineLevel="0" collapsed="false">
      <c r="A872" s="11" t="n">
        <v>45809</v>
      </c>
      <c r="B872" s="12" t="s">
        <v>80</v>
      </c>
      <c r="C872" s="12" t="s">
        <v>69</v>
      </c>
      <c r="D872" s="10" t="n">
        <v>41</v>
      </c>
      <c r="E872" s="10" t="n">
        <v>63</v>
      </c>
      <c r="F872" s="10" t="n">
        <v>23889.7</v>
      </c>
      <c r="G872" s="10" t="n">
        <v>689.25</v>
      </c>
      <c r="H872" s="10" t="n">
        <v>23200.44</v>
      </c>
      <c r="I872" s="10" t="n">
        <v>15319.22</v>
      </c>
      <c r="J872" s="10" t="n">
        <v>7881.22</v>
      </c>
    </row>
    <row r="873" customFormat="false" ht="15" hidden="false" customHeight="false" outlineLevel="0" collapsed="false">
      <c r="A873" s="11" t="n">
        <v>45809</v>
      </c>
      <c r="B873" s="12" t="s">
        <v>80</v>
      </c>
      <c r="C873" s="12" t="s">
        <v>70</v>
      </c>
      <c r="D873" s="10" t="n">
        <v>33</v>
      </c>
      <c r="E873" s="10" t="n">
        <v>52</v>
      </c>
      <c r="F873" s="10" t="n">
        <v>24171.3</v>
      </c>
      <c r="G873" s="10" t="n">
        <v>1522.68</v>
      </c>
      <c r="H873" s="10" t="n">
        <v>22648.62</v>
      </c>
      <c r="I873" s="10" t="n">
        <v>15584.42</v>
      </c>
      <c r="J873" s="10" t="n">
        <v>7064.19</v>
      </c>
    </row>
    <row r="874" customFormat="false" ht="15" hidden="false" customHeight="false" outlineLevel="0" collapsed="false">
      <c r="A874" s="11" t="n">
        <v>45809</v>
      </c>
      <c r="B874" s="12" t="s">
        <v>80</v>
      </c>
      <c r="C874" s="12" t="s">
        <v>71</v>
      </c>
      <c r="D874" s="10" t="n">
        <v>134</v>
      </c>
      <c r="E874" s="10" t="n">
        <v>204</v>
      </c>
      <c r="F874" s="10" t="n">
        <v>69616.8</v>
      </c>
      <c r="G874" s="10" t="n">
        <v>3544.29</v>
      </c>
      <c r="H874" s="10" t="n">
        <v>66072.52</v>
      </c>
      <c r="I874" s="10" t="n">
        <v>44278.17</v>
      </c>
      <c r="J874" s="10" t="n">
        <v>21794.34</v>
      </c>
    </row>
    <row r="875" customFormat="false" ht="15" hidden="false" customHeight="false" outlineLevel="0" collapsed="false">
      <c r="A875" s="11" t="n">
        <v>45809</v>
      </c>
      <c r="B875" s="12" t="s">
        <v>80</v>
      </c>
      <c r="C875" s="12" t="s">
        <v>72</v>
      </c>
      <c r="D875" s="10" t="n">
        <v>7</v>
      </c>
      <c r="E875" s="10" t="n">
        <v>9</v>
      </c>
      <c r="F875" s="10" t="n">
        <v>3954.6</v>
      </c>
      <c r="G875" s="10" t="n">
        <v>417.71</v>
      </c>
      <c r="H875" s="10" t="n">
        <v>3536.89</v>
      </c>
      <c r="I875" s="10" t="n">
        <v>2587.4</v>
      </c>
      <c r="J875" s="10" t="n">
        <v>949.49</v>
      </c>
    </row>
    <row r="876" customFormat="false" ht="15" hidden="false" customHeight="false" outlineLevel="0" collapsed="false">
      <c r="A876" s="11" t="n">
        <v>45809</v>
      </c>
      <c r="B876" s="12" t="s">
        <v>80</v>
      </c>
      <c r="C876" s="12" t="s">
        <v>73</v>
      </c>
      <c r="D876" s="10" t="n">
        <v>22</v>
      </c>
      <c r="E876" s="10" t="n">
        <v>35</v>
      </c>
      <c r="F876" s="10" t="n">
        <v>13508.45</v>
      </c>
      <c r="G876" s="10" t="n">
        <v>597.65</v>
      </c>
      <c r="H876" s="10" t="n">
        <v>12910.8</v>
      </c>
      <c r="I876" s="10" t="n">
        <v>8475.68</v>
      </c>
      <c r="J876" s="10" t="n">
        <v>4435.12</v>
      </c>
    </row>
    <row r="877" customFormat="false" ht="15" hidden="false" customHeight="false" outlineLevel="0" collapsed="false">
      <c r="A877" s="11" t="n">
        <v>45809</v>
      </c>
      <c r="B877" s="12" t="s">
        <v>80</v>
      </c>
      <c r="C877" s="12" t="s">
        <v>74</v>
      </c>
      <c r="D877" s="10" t="n">
        <v>42</v>
      </c>
      <c r="E877" s="10" t="n">
        <v>68</v>
      </c>
      <c r="F877" s="10" t="n">
        <v>24245.75</v>
      </c>
      <c r="G877" s="10" t="n">
        <v>899.24</v>
      </c>
      <c r="H877" s="10" t="n">
        <v>23346.52</v>
      </c>
      <c r="I877" s="10" t="n">
        <v>15384.3</v>
      </c>
      <c r="J877" s="10" t="n">
        <v>7962.22</v>
      </c>
    </row>
    <row r="878" customFormat="false" ht="15" hidden="false" customHeight="false" outlineLevel="0" collapsed="false">
      <c r="A878" s="11" t="n">
        <v>45809</v>
      </c>
      <c r="B878" s="12" t="s">
        <v>80</v>
      </c>
      <c r="C878" s="12" t="s">
        <v>75</v>
      </c>
      <c r="D878" s="10" t="n">
        <v>59</v>
      </c>
      <c r="E878" s="10" t="n">
        <v>81</v>
      </c>
      <c r="F878" s="10" t="n">
        <v>27847.1</v>
      </c>
      <c r="G878" s="10" t="n">
        <v>1366.21</v>
      </c>
      <c r="H878" s="10" t="n">
        <v>26480.9</v>
      </c>
      <c r="I878" s="10" t="n">
        <v>17812.47</v>
      </c>
      <c r="J878" s="10" t="n">
        <v>8668.43</v>
      </c>
    </row>
    <row r="879" customFormat="false" ht="15" hidden="false" customHeight="false" outlineLevel="0" collapsed="false">
      <c r="A879" s="11" t="n">
        <v>45809</v>
      </c>
      <c r="B879" s="12" t="s">
        <v>80</v>
      </c>
      <c r="C879" s="12" t="s">
        <v>76</v>
      </c>
      <c r="D879" s="10" t="n">
        <v>28</v>
      </c>
      <c r="E879" s="10" t="n">
        <v>39</v>
      </c>
      <c r="F879" s="10" t="n">
        <v>13673.65</v>
      </c>
      <c r="G879" s="10" t="n">
        <v>718.25</v>
      </c>
      <c r="H879" s="10" t="n">
        <v>12955.4</v>
      </c>
      <c r="I879" s="10" t="n">
        <v>8846.84</v>
      </c>
      <c r="J879" s="10" t="n">
        <v>4108.56</v>
      </c>
    </row>
    <row r="880" customFormat="false" ht="15" hidden="false" customHeight="false" outlineLevel="0" collapsed="false">
      <c r="A880" s="11" t="n">
        <v>45809</v>
      </c>
      <c r="B880" s="12" t="s">
        <v>80</v>
      </c>
      <c r="C880" s="12" t="s">
        <v>77</v>
      </c>
      <c r="D880" s="10" t="n">
        <v>65</v>
      </c>
      <c r="E880" s="10" t="n">
        <v>97</v>
      </c>
      <c r="F880" s="10" t="n">
        <v>39771</v>
      </c>
      <c r="G880" s="10" t="n">
        <v>3271.21</v>
      </c>
      <c r="H880" s="10" t="n">
        <v>36499.79</v>
      </c>
      <c r="I880" s="10" t="n">
        <v>25732.82</v>
      </c>
      <c r="J880" s="10" t="n">
        <v>10766.97</v>
      </c>
    </row>
    <row r="881" customFormat="false" ht="15" hidden="false" customHeight="false" outlineLevel="0" collapsed="false">
      <c r="A881" s="11" t="n">
        <v>45809</v>
      </c>
      <c r="B881" s="12" t="s">
        <v>80</v>
      </c>
      <c r="C881" s="12" t="s">
        <v>78</v>
      </c>
      <c r="D881" s="10" t="n">
        <v>4</v>
      </c>
      <c r="E881" s="10" t="n">
        <v>4</v>
      </c>
      <c r="F881" s="10" t="n">
        <v>1476</v>
      </c>
      <c r="G881" s="10" t="n">
        <v>111.7</v>
      </c>
      <c r="H881" s="10" t="n">
        <v>1364.3</v>
      </c>
      <c r="I881" s="10" t="n">
        <v>952.64</v>
      </c>
      <c r="J881" s="10" t="n">
        <v>411.66</v>
      </c>
    </row>
    <row r="882" customFormat="false" ht="15" hidden="false" customHeight="false" outlineLevel="0" collapsed="false">
      <c r="A882" s="11" t="n">
        <v>45809</v>
      </c>
      <c r="B882" s="12" t="s">
        <v>80</v>
      </c>
      <c r="C882" s="12" t="s">
        <v>79</v>
      </c>
      <c r="D882" s="10" t="n">
        <v>32</v>
      </c>
      <c r="E882" s="10" t="n">
        <v>44</v>
      </c>
      <c r="F882" s="10" t="n">
        <v>20472.4</v>
      </c>
      <c r="G882" s="10" t="n">
        <v>738.11</v>
      </c>
      <c r="H882" s="10" t="n">
        <v>19734.29</v>
      </c>
      <c r="I882" s="10" t="n">
        <v>13421.87</v>
      </c>
      <c r="J882" s="10" t="n">
        <v>6312.42</v>
      </c>
    </row>
    <row r="883" customFormat="false" ht="15" hidden="false" customHeight="false" outlineLevel="0" collapsed="false">
      <c r="A883" s="11" t="n">
        <v>45809</v>
      </c>
      <c r="B883" s="12" t="s">
        <v>81</v>
      </c>
      <c r="C883" s="12" t="s">
        <v>59</v>
      </c>
      <c r="D883" s="10" t="n">
        <v>13</v>
      </c>
      <c r="E883" s="10" t="n">
        <v>15</v>
      </c>
      <c r="F883" s="10" t="n">
        <v>104638.55</v>
      </c>
      <c r="G883" s="10" t="n">
        <v>5722.39</v>
      </c>
      <c r="H883" s="10" t="n">
        <v>98916.15</v>
      </c>
      <c r="I883" s="10" t="n">
        <v>87738.49</v>
      </c>
      <c r="J883" s="10" t="n">
        <v>11177.67</v>
      </c>
    </row>
    <row r="884" customFormat="false" ht="15" hidden="false" customHeight="false" outlineLevel="0" collapsed="false">
      <c r="A884" s="11" t="n">
        <v>45809</v>
      </c>
      <c r="B884" s="12" t="s">
        <v>81</v>
      </c>
      <c r="C884" s="12" t="s">
        <v>60</v>
      </c>
      <c r="D884" s="10" t="n">
        <v>29</v>
      </c>
      <c r="E884" s="10" t="n">
        <v>30</v>
      </c>
      <c r="F884" s="10" t="n">
        <v>268580.05</v>
      </c>
      <c r="G884" s="10" t="n">
        <v>27212.3</v>
      </c>
      <c r="H884" s="10" t="n">
        <v>241367.75</v>
      </c>
      <c r="I884" s="10" t="n">
        <v>221277.93</v>
      </c>
      <c r="J884" s="10" t="n">
        <v>20089.82</v>
      </c>
    </row>
    <row r="885" customFormat="false" ht="15" hidden="false" customHeight="false" outlineLevel="0" collapsed="false">
      <c r="A885" s="11" t="n">
        <v>45809</v>
      </c>
      <c r="B885" s="12" t="s">
        <v>81</v>
      </c>
      <c r="C885" s="12" t="s">
        <v>61</v>
      </c>
      <c r="D885" s="10" t="n">
        <v>27</v>
      </c>
      <c r="E885" s="10" t="n">
        <v>30</v>
      </c>
      <c r="F885" s="10" t="n">
        <v>399506.45</v>
      </c>
      <c r="G885" s="10" t="n">
        <v>20228.16</v>
      </c>
      <c r="H885" s="10" t="n">
        <v>379278.29</v>
      </c>
      <c r="I885" s="10" t="n">
        <v>329912.42</v>
      </c>
      <c r="J885" s="10" t="n">
        <v>49365.87</v>
      </c>
    </row>
    <row r="886" customFormat="false" ht="15" hidden="false" customHeight="false" outlineLevel="0" collapsed="false">
      <c r="A886" s="11" t="n">
        <v>45809</v>
      </c>
      <c r="B886" s="12" t="s">
        <v>81</v>
      </c>
      <c r="C886" s="12" t="s">
        <v>62</v>
      </c>
      <c r="D886" s="10" t="n">
        <v>106</v>
      </c>
      <c r="E886" s="10" t="n">
        <v>117</v>
      </c>
      <c r="F886" s="10" t="n">
        <v>1689167.35</v>
      </c>
      <c r="G886" s="10" t="n">
        <v>152009.06</v>
      </c>
      <c r="H886" s="10" t="n">
        <v>1537158.3</v>
      </c>
      <c r="I886" s="10" t="n">
        <v>1414350.53</v>
      </c>
      <c r="J886" s="10" t="n">
        <v>122807.77</v>
      </c>
    </row>
    <row r="887" customFormat="false" ht="15" hidden="false" customHeight="false" outlineLevel="0" collapsed="false">
      <c r="A887" s="11" t="n">
        <v>45809</v>
      </c>
      <c r="B887" s="12" t="s">
        <v>81</v>
      </c>
      <c r="C887" s="12" t="s">
        <v>63</v>
      </c>
      <c r="D887" s="10" t="n">
        <v>9</v>
      </c>
      <c r="E887" s="10" t="n">
        <v>9</v>
      </c>
      <c r="F887" s="10" t="n">
        <v>55214.1</v>
      </c>
      <c r="G887" s="10" t="n">
        <v>6634.95</v>
      </c>
      <c r="H887" s="10" t="n">
        <v>48579.15</v>
      </c>
      <c r="I887" s="10" t="n">
        <v>46808.97</v>
      </c>
      <c r="J887" s="10" t="n">
        <v>1770.18</v>
      </c>
    </row>
    <row r="888" customFormat="false" ht="15" hidden="false" customHeight="false" outlineLevel="0" collapsed="false">
      <c r="A888" s="11" t="n">
        <v>45809</v>
      </c>
      <c r="B888" s="12" t="s">
        <v>81</v>
      </c>
      <c r="C888" s="12" t="s">
        <v>64</v>
      </c>
      <c r="D888" s="10" t="n">
        <v>89</v>
      </c>
      <c r="E888" s="10" t="n">
        <v>98</v>
      </c>
      <c r="F888" s="10" t="n">
        <v>1477861.95</v>
      </c>
      <c r="G888" s="10" t="n">
        <v>127927.52</v>
      </c>
      <c r="H888" s="10" t="n">
        <v>1349934.43</v>
      </c>
      <c r="I888" s="10" t="n">
        <v>1236429.4</v>
      </c>
      <c r="J888" s="10" t="n">
        <v>113505.02</v>
      </c>
    </row>
    <row r="889" customFormat="false" ht="15" hidden="false" customHeight="false" outlineLevel="0" collapsed="false">
      <c r="A889" s="11" t="n">
        <v>45809</v>
      </c>
      <c r="B889" s="12" t="s">
        <v>81</v>
      </c>
      <c r="C889" s="12" t="s">
        <v>65</v>
      </c>
      <c r="D889" s="10" t="n">
        <v>47</v>
      </c>
      <c r="E889" s="10" t="n">
        <v>51</v>
      </c>
      <c r="F889" s="10" t="n">
        <v>609115.9</v>
      </c>
      <c r="G889" s="10" t="n">
        <v>37641.13</v>
      </c>
      <c r="H889" s="10" t="n">
        <v>571474.78</v>
      </c>
      <c r="I889" s="10" t="n">
        <v>507154.32</v>
      </c>
      <c r="J889" s="10" t="n">
        <v>64320.46</v>
      </c>
    </row>
    <row r="890" customFormat="false" ht="15" hidden="false" customHeight="false" outlineLevel="0" collapsed="false">
      <c r="A890" s="11" t="n">
        <v>45809</v>
      </c>
      <c r="B890" s="12" t="s">
        <v>81</v>
      </c>
      <c r="C890" s="12" t="s">
        <v>66</v>
      </c>
      <c r="D890" s="10" t="n">
        <v>7</v>
      </c>
      <c r="E890" s="10" t="n">
        <v>8</v>
      </c>
      <c r="F890" s="10" t="n">
        <v>120526.95</v>
      </c>
      <c r="G890" s="10" t="n">
        <v>8622.3</v>
      </c>
      <c r="H890" s="10" t="n">
        <v>111904.65</v>
      </c>
      <c r="I890" s="10" t="n">
        <v>99137.76</v>
      </c>
      <c r="J890" s="10" t="n">
        <v>12766.89</v>
      </c>
    </row>
    <row r="891" customFormat="false" ht="15" hidden="false" customHeight="false" outlineLevel="0" collapsed="false">
      <c r="A891" s="11" t="n">
        <v>45809</v>
      </c>
      <c r="B891" s="12" t="s">
        <v>81</v>
      </c>
      <c r="C891" s="12" t="s">
        <v>67</v>
      </c>
      <c r="D891" s="10" t="n">
        <v>13</v>
      </c>
      <c r="E891" s="10" t="n">
        <v>15</v>
      </c>
      <c r="F891" s="10" t="n">
        <v>219152.4</v>
      </c>
      <c r="G891" s="10" t="n">
        <v>12823.04</v>
      </c>
      <c r="H891" s="10" t="n">
        <v>206329.36</v>
      </c>
      <c r="I891" s="10" t="n">
        <v>183954.35</v>
      </c>
      <c r="J891" s="10" t="n">
        <v>22375.01</v>
      </c>
    </row>
    <row r="892" customFormat="false" ht="15" hidden="false" customHeight="false" outlineLevel="0" collapsed="false">
      <c r="A892" s="11" t="n">
        <v>45809</v>
      </c>
      <c r="B892" s="12" t="s">
        <v>81</v>
      </c>
      <c r="C892" s="12" t="s">
        <v>68</v>
      </c>
      <c r="D892" s="10" t="n">
        <v>127</v>
      </c>
      <c r="E892" s="10" t="n">
        <v>139</v>
      </c>
      <c r="F892" s="10" t="n">
        <v>2074025.2</v>
      </c>
      <c r="G892" s="10" t="n">
        <v>170848.27</v>
      </c>
      <c r="H892" s="10" t="n">
        <v>1903176.94</v>
      </c>
      <c r="I892" s="10" t="n">
        <v>1735577.41</v>
      </c>
      <c r="J892" s="10" t="n">
        <v>167599.53</v>
      </c>
    </row>
    <row r="893" customFormat="false" ht="15" hidden="false" customHeight="false" outlineLevel="0" collapsed="false">
      <c r="A893" s="11" t="n">
        <v>45809</v>
      </c>
      <c r="B893" s="12" t="s">
        <v>81</v>
      </c>
      <c r="C893" s="12" t="s">
        <v>69</v>
      </c>
      <c r="D893" s="10" t="n">
        <v>40</v>
      </c>
      <c r="E893" s="10" t="n">
        <v>42</v>
      </c>
      <c r="F893" s="10" t="n">
        <v>531220.25</v>
      </c>
      <c r="G893" s="10" t="n">
        <v>38145.13</v>
      </c>
      <c r="H893" s="10" t="n">
        <v>493075.12</v>
      </c>
      <c r="I893" s="10" t="n">
        <v>443209.73</v>
      </c>
      <c r="J893" s="10" t="n">
        <v>49865.39</v>
      </c>
    </row>
    <row r="894" customFormat="false" ht="15" hidden="false" customHeight="false" outlineLevel="0" collapsed="false">
      <c r="A894" s="11" t="n">
        <v>45809</v>
      </c>
      <c r="B894" s="12" t="s">
        <v>81</v>
      </c>
      <c r="C894" s="12" t="s">
        <v>70</v>
      </c>
      <c r="D894" s="10" t="n">
        <v>45</v>
      </c>
      <c r="E894" s="10" t="n">
        <v>50</v>
      </c>
      <c r="F894" s="10" t="n">
        <v>809233.55</v>
      </c>
      <c r="G894" s="10" t="n">
        <v>57728.53</v>
      </c>
      <c r="H894" s="10" t="n">
        <v>751505</v>
      </c>
      <c r="I894" s="10" t="n">
        <v>679535.89</v>
      </c>
      <c r="J894" s="10" t="n">
        <v>71969.12</v>
      </c>
    </row>
    <row r="895" customFormat="false" ht="15" hidden="false" customHeight="false" outlineLevel="0" collapsed="false">
      <c r="A895" s="11" t="n">
        <v>45809</v>
      </c>
      <c r="B895" s="12" t="s">
        <v>81</v>
      </c>
      <c r="C895" s="12" t="s">
        <v>71</v>
      </c>
      <c r="D895" s="10" t="n">
        <v>179</v>
      </c>
      <c r="E895" s="10" t="n">
        <v>192</v>
      </c>
      <c r="F895" s="10" t="n">
        <v>2779640.7</v>
      </c>
      <c r="G895" s="10" t="n">
        <v>195660.69</v>
      </c>
      <c r="H895" s="10" t="n">
        <v>2583980.03</v>
      </c>
      <c r="I895" s="10" t="n">
        <v>2322549.69</v>
      </c>
      <c r="J895" s="10" t="n">
        <v>261430.32</v>
      </c>
    </row>
    <row r="896" customFormat="false" ht="15" hidden="false" customHeight="false" outlineLevel="0" collapsed="false">
      <c r="A896" s="11" t="n">
        <v>45809</v>
      </c>
      <c r="B896" s="12" t="s">
        <v>81</v>
      </c>
      <c r="C896" s="12" t="s">
        <v>72</v>
      </c>
      <c r="D896" s="10" t="n">
        <v>13</v>
      </c>
      <c r="E896" s="10" t="n">
        <v>13</v>
      </c>
      <c r="F896" s="10" t="n">
        <v>194647.4</v>
      </c>
      <c r="G896" s="10" t="n">
        <v>15694.1</v>
      </c>
      <c r="H896" s="10" t="n">
        <v>178953.3</v>
      </c>
      <c r="I896" s="10" t="n">
        <v>163902.77</v>
      </c>
      <c r="J896" s="10" t="n">
        <v>15050.53</v>
      </c>
    </row>
    <row r="897" customFormat="false" ht="15" hidden="false" customHeight="false" outlineLevel="0" collapsed="false">
      <c r="A897" s="11" t="n">
        <v>45809</v>
      </c>
      <c r="B897" s="12" t="s">
        <v>81</v>
      </c>
      <c r="C897" s="12" t="s">
        <v>73</v>
      </c>
      <c r="D897" s="10" t="n">
        <v>37</v>
      </c>
      <c r="E897" s="10" t="n">
        <v>42</v>
      </c>
      <c r="F897" s="10" t="n">
        <v>667568.95</v>
      </c>
      <c r="G897" s="10" t="n">
        <v>58262.02</v>
      </c>
      <c r="H897" s="10" t="n">
        <v>609306.93</v>
      </c>
      <c r="I897" s="10" t="n">
        <v>572074.54</v>
      </c>
      <c r="J897" s="10" t="n">
        <v>37232.38</v>
      </c>
    </row>
    <row r="898" customFormat="false" ht="15" hidden="false" customHeight="false" outlineLevel="0" collapsed="false">
      <c r="A898" s="11" t="n">
        <v>45809</v>
      </c>
      <c r="B898" s="12" t="s">
        <v>81</v>
      </c>
      <c r="C898" s="12" t="s">
        <v>74</v>
      </c>
      <c r="D898" s="10" t="n">
        <v>80</v>
      </c>
      <c r="E898" s="10" t="n">
        <v>84</v>
      </c>
      <c r="F898" s="10" t="n">
        <v>1198006.85</v>
      </c>
      <c r="G898" s="10" t="n">
        <v>88300.08</v>
      </c>
      <c r="H898" s="10" t="n">
        <v>1109706.78</v>
      </c>
      <c r="I898" s="10" t="n">
        <v>992499.69</v>
      </c>
      <c r="J898" s="10" t="n">
        <v>117207.09</v>
      </c>
    </row>
    <row r="899" customFormat="false" ht="15" hidden="false" customHeight="false" outlineLevel="0" collapsed="false">
      <c r="A899" s="11" t="n">
        <v>45809</v>
      </c>
      <c r="B899" s="12" t="s">
        <v>81</v>
      </c>
      <c r="C899" s="12" t="s">
        <v>75</v>
      </c>
      <c r="D899" s="10" t="n">
        <v>85</v>
      </c>
      <c r="E899" s="10" t="n">
        <v>92</v>
      </c>
      <c r="F899" s="10" t="n">
        <v>1123933.1</v>
      </c>
      <c r="G899" s="10" t="n">
        <v>89855.46</v>
      </c>
      <c r="H899" s="10" t="n">
        <v>1034077.66</v>
      </c>
      <c r="I899" s="10" t="n">
        <v>940341.79</v>
      </c>
      <c r="J899" s="10" t="n">
        <v>93735.84</v>
      </c>
    </row>
    <row r="900" customFormat="false" ht="15" hidden="false" customHeight="false" outlineLevel="0" collapsed="false">
      <c r="A900" s="11" t="n">
        <v>45809</v>
      </c>
      <c r="B900" s="12" t="s">
        <v>81</v>
      </c>
      <c r="C900" s="12" t="s">
        <v>76</v>
      </c>
      <c r="D900" s="10" t="n">
        <v>76</v>
      </c>
      <c r="E900" s="10" t="n">
        <v>77</v>
      </c>
      <c r="F900" s="10" t="n">
        <v>940235.6</v>
      </c>
      <c r="G900" s="10" t="n">
        <v>66103.51</v>
      </c>
      <c r="H900" s="10" t="n">
        <v>874132.08</v>
      </c>
      <c r="I900" s="10" t="n">
        <v>790659.35</v>
      </c>
      <c r="J900" s="10" t="n">
        <v>83472.74</v>
      </c>
    </row>
    <row r="901" customFormat="false" ht="15" hidden="false" customHeight="false" outlineLevel="0" collapsed="false">
      <c r="A901" s="11" t="n">
        <v>45809</v>
      </c>
      <c r="B901" s="12" t="s">
        <v>81</v>
      </c>
      <c r="C901" s="12" t="s">
        <v>77</v>
      </c>
      <c r="D901" s="10" t="n">
        <v>113</v>
      </c>
      <c r="E901" s="10" t="n">
        <v>126</v>
      </c>
      <c r="F901" s="10" t="n">
        <v>2128088.75</v>
      </c>
      <c r="G901" s="10" t="n">
        <v>135652.57</v>
      </c>
      <c r="H901" s="10" t="n">
        <v>1992436.18</v>
      </c>
      <c r="I901" s="10" t="n">
        <v>1800085.9</v>
      </c>
      <c r="J901" s="10" t="n">
        <v>192350.28</v>
      </c>
    </row>
    <row r="902" customFormat="false" ht="15" hidden="false" customHeight="false" outlineLevel="0" collapsed="false">
      <c r="A902" s="11" t="n">
        <v>45809</v>
      </c>
      <c r="B902" s="12" t="s">
        <v>81</v>
      </c>
      <c r="C902" s="12" t="s">
        <v>78</v>
      </c>
      <c r="D902" s="10" t="n">
        <v>12</v>
      </c>
      <c r="E902" s="10" t="n">
        <v>13</v>
      </c>
      <c r="F902" s="10" t="n">
        <v>249958.45</v>
      </c>
      <c r="G902" s="10" t="n">
        <v>13541.85</v>
      </c>
      <c r="H902" s="10" t="n">
        <v>236416.6</v>
      </c>
      <c r="I902" s="10" t="n">
        <v>204109.22</v>
      </c>
      <c r="J902" s="10" t="n">
        <v>32307.38</v>
      </c>
    </row>
    <row r="903" customFormat="false" ht="15" hidden="false" customHeight="false" outlineLevel="0" collapsed="false">
      <c r="A903" s="11" t="n">
        <v>45809</v>
      </c>
      <c r="B903" s="12" t="s">
        <v>81</v>
      </c>
      <c r="C903" s="12" t="s">
        <v>79</v>
      </c>
      <c r="D903" s="10" t="n">
        <v>64</v>
      </c>
      <c r="E903" s="10" t="n">
        <v>72</v>
      </c>
      <c r="F903" s="10" t="n">
        <v>1010391.35</v>
      </c>
      <c r="G903" s="10" t="n">
        <v>58319.64</v>
      </c>
      <c r="H903" s="10" t="n">
        <v>952071.73</v>
      </c>
      <c r="I903" s="10" t="n">
        <v>831896.26</v>
      </c>
      <c r="J903" s="10" t="n">
        <v>120175.47</v>
      </c>
    </row>
    <row r="904" customFormat="false" ht="15" hidden="false" customHeight="false" outlineLevel="0" collapsed="false">
      <c r="A904" s="11" t="n">
        <v>45809</v>
      </c>
      <c r="B904" s="12" t="s">
        <v>82</v>
      </c>
      <c r="C904" s="12" t="s">
        <v>59</v>
      </c>
      <c r="D904" s="10" t="n">
        <v>23</v>
      </c>
      <c r="E904" s="10" t="n">
        <v>37</v>
      </c>
      <c r="F904" s="10" t="n">
        <v>62994.75</v>
      </c>
      <c r="G904" s="10" t="n">
        <v>12003.07</v>
      </c>
      <c r="H904" s="10" t="n">
        <v>50991.68</v>
      </c>
      <c r="I904" s="10" t="n">
        <v>32332.83</v>
      </c>
      <c r="J904" s="10" t="n">
        <v>18658.84</v>
      </c>
    </row>
    <row r="905" customFormat="false" ht="15" hidden="false" customHeight="false" outlineLevel="0" collapsed="false">
      <c r="A905" s="11" t="n">
        <v>45809</v>
      </c>
      <c r="B905" s="12" t="s">
        <v>82</v>
      </c>
      <c r="C905" s="12" t="s">
        <v>60</v>
      </c>
      <c r="D905" s="10" t="n">
        <v>36</v>
      </c>
      <c r="E905" s="10" t="n">
        <v>56</v>
      </c>
      <c r="F905" s="10" t="n">
        <v>55638.95</v>
      </c>
      <c r="G905" s="10" t="n">
        <v>9159.21</v>
      </c>
      <c r="H905" s="10" t="n">
        <v>46479.75</v>
      </c>
      <c r="I905" s="10" t="n">
        <v>28329.68</v>
      </c>
      <c r="J905" s="10" t="n">
        <v>18150.08</v>
      </c>
    </row>
    <row r="906" customFormat="false" ht="15" hidden="false" customHeight="false" outlineLevel="0" collapsed="false">
      <c r="A906" s="11" t="n">
        <v>45809</v>
      </c>
      <c r="B906" s="12" t="s">
        <v>82</v>
      </c>
      <c r="C906" s="12" t="s">
        <v>61</v>
      </c>
      <c r="D906" s="10" t="n">
        <v>33</v>
      </c>
      <c r="E906" s="10" t="n">
        <v>57</v>
      </c>
      <c r="F906" s="10" t="n">
        <v>90501.9</v>
      </c>
      <c r="G906" s="10" t="n">
        <v>12072.6</v>
      </c>
      <c r="H906" s="10" t="n">
        <v>78429.3</v>
      </c>
      <c r="I906" s="10" t="n">
        <v>46112.44</v>
      </c>
      <c r="J906" s="10" t="n">
        <v>32316.86</v>
      </c>
    </row>
    <row r="907" customFormat="false" ht="15" hidden="false" customHeight="false" outlineLevel="0" collapsed="false">
      <c r="A907" s="11" t="n">
        <v>45809</v>
      </c>
      <c r="B907" s="12" t="s">
        <v>82</v>
      </c>
      <c r="C907" s="12" t="s">
        <v>62</v>
      </c>
      <c r="D907" s="10" t="n">
        <v>175</v>
      </c>
      <c r="E907" s="10" t="n">
        <v>272</v>
      </c>
      <c r="F907" s="10" t="n">
        <v>423793</v>
      </c>
      <c r="G907" s="10" t="n">
        <v>72117.43</v>
      </c>
      <c r="H907" s="10" t="n">
        <v>351675.52</v>
      </c>
      <c r="I907" s="10" t="n">
        <v>211037.45</v>
      </c>
      <c r="J907" s="10" t="n">
        <v>140638.11</v>
      </c>
    </row>
    <row r="908" customFormat="false" ht="15" hidden="false" customHeight="false" outlineLevel="0" collapsed="false">
      <c r="A908" s="11" t="n">
        <v>45809</v>
      </c>
      <c r="B908" s="12" t="s">
        <v>82</v>
      </c>
      <c r="C908" s="12" t="s">
        <v>63</v>
      </c>
      <c r="D908" s="10" t="n">
        <v>20</v>
      </c>
      <c r="E908" s="10" t="n">
        <v>30</v>
      </c>
      <c r="F908" s="10" t="n">
        <v>46089</v>
      </c>
      <c r="G908" s="10" t="n">
        <v>10119.46</v>
      </c>
      <c r="H908" s="10" t="n">
        <v>35969.54</v>
      </c>
      <c r="I908" s="10" t="n">
        <v>23928.76</v>
      </c>
      <c r="J908" s="10" t="n">
        <v>12040.78</v>
      </c>
    </row>
    <row r="909" customFormat="false" ht="15" hidden="false" customHeight="false" outlineLevel="0" collapsed="false">
      <c r="A909" s="11" t="n">
        <v>45809</v>
      </c>
      <c r="B909" s="12" t="s">
        <v>82</v>
      </c>
      <c r="C909" s="12" t="s">
        <v>64</v>
      </c>
      <c r="D909" s="10" t="n">
        <v>143</v>
      </c>
      <c r="E909" s="10" t="n">
        <v>247</v>
      </c>
      <c r="F909" s="10" t="n">
        <v>322998.05</v>
      </c>
      <c r="G909" s="10" t="n">
        <v>53864.65</v>
      </c>
      <c r="H909" s="10" t="n">
        <v>269133.41</v>
      </c>
      <c r="I909" s="10" t="n">
        <v>160013.86</v>
      </c>
      <c r="J909" s="10" t="n">
        <v>109119.55</v>
      </c>
    </row>
    <row r="910" customFormat="false" ht="15" hidden="false" customHeight="false" outlineLevel="0" collapsed="false">
      <c r="A910" s="11" t="n">
        <v>45809</v>
      </c>
      <c r="B910" s="12" t="s">
        <v>82</v>
      </c>
      <c r="C910" s="12" t="s">
        <v>65</v>
      </c>
      <c r="D910" s="10" t="n">
        <v>80</v>
      </c>
      <c r="E910" s="10" t="n">
        <v>130</v>
      </c>
      <c r="F910" s="10" t="n">
        <v>172060.8</v>
      </c>
      <c r="G910" s="10" t="n">
        <v>29614.47</v>
      </c>
      <c r="H910" s="10" t="n">
        <v>142446.34</v>
      </c>
      <c r="I910" s="10" t="n">
        <v>84485.09</v>
      </c>
      <c r="J910" s="10" t="n">
        <v>57961.26</v>
      </c>
    </row>
    <row r="911" customFormat="false" ht="15" hidden="false" customHeight="false" outlineLevel="0" collapsed="false">
      <c r="A911" s="11" t="n">
        <v>45809</v>
      </c>
      <c r="B911" s="12" t="s">
        <v>82</v>
      </c>
      <c r="C911" s="12" t="s">
        <v>66</v>
      </c>
      <c r="D911" s="10" t="n">
        <v>7</v>
      </c>
      <c r="E911" s="10" t="n">
        <v>10</v>
      </c>
      <c r="F911" s="10" t="n">
        <v>16041.1</v>
      </c>
      <c r="G911" s="10" t="n">
        <v>1883.31</v>
      </c>
      <c r="H911" s="10" t="n">
        <v>14157.79</v>
      </c>
      <c r="I911" s="10" t="n">
        <v>7958.9</v>
      </c>
      <c r="J911" s="10" t="n">
        <v>6198.89</v>
      </c>
    </row>
    <row r="912" customFormat="false" ht="15" hidden="false" customHeight="false" outlineLevel="0" collapsed="false">
      <c r="A912" s="11" t="n">
        <v>45809</v>
      </c>
      <c r="B912" s="12" t="s">
        <v>82</v>
      </c>
      <c r="C912" s="12" t="s">
        <v>67</v>
      </c>
      <c r="D912" s="10" t="n">
        <v>13</v>
      </c>
      <c r="E912" s="10" t="n">
        <v>25</v>
      </c>
      <c r="F912" s="10" t="n">
        <v>27454.05</v>
      </c>
      <c r="G912" s="10" t="n">
        <v>7038.3</v>
      </c>
      <c r="H912" s="10" t="n">
        <v>20415.75</v>
      </c>
      <c r="I912" s="10" t="n">
        <v>13723.56</v>
      </c>
      <c r="J912" s="10" t="n">
        <v>6692.19</v>
      </c>
    </row>
    <row r="913" customFormat="false" ht="15" hidden="false" customHeight="false" outlineLevel="0" collapsed="false">
      <c r="A913" s="11" t="n">
        <v>45809</v>
      </c>
      <c r="B913" s="12" t="s">
        <v>82</v>
      </c>
      <c r="C913" s="12" t="s">
        <v>68</v>
      </c>
      <c r="D913" s="10" t="n">
        <v>171</v>
      </c>
      <c r="E913" s="10" t="n">
        <v>280</v>
      </c>
      <c r="F913" s="10" t="n">
        <v>380615.65</v>
      </c>
      <c r="G913" s="10" t="n">
        <v>54981.07</v>
      </c>
      <c r="H913" s="10" t="n">
        <v>325634.59</v>
      </c>
      <c r="I913" s="10" t="n">
        <v>189785.87</v>
      </c>
      <c r="J913" s="10" t="n">
        <v>135848.72</v>
      </c>
    </row>
    <row r="914" customFormat="false" ht="15" hidden="false" customHeight="false" outlineLevel="0" collapsed="false">
      <c r="A914" s="11" t="n">
        <v>45809</v>
      </c>
      <c r="B914" s="12" t="s">
        <v>82</v>
      </c>
      <c r="C914" s="12" t="s">
        <v>69</v>
      </c>
      <c r="D914" s="10" t="n">
        <v>83</v>
      </c>
      <c r="E914" s="10" t="n">
        <v>134</v>
      </c>
      <c r="F914" s="10" t="n">
        <v>198840.45</v>
      </c>
      <c r="G914" s="10" t="n">
        <v>34514.09</v>
      </c>
      <c r="H914" s="10" t="n">
        <v>164326.35</v>
      </c>
      <c r="I914" s="10" t="n">
        <v>98380.05</v>
      </c>
      <c r="J914" s="10" t="n">
        <v>65946.29</v>
      </c>
    </row>
    <row r="915" customFormat="false" ht="15" hidden="false" customHeight="false" outlineLevel="0" collapsed="false">
      <c r="A915" s="11" t="n">
        <v>45809</v>
      </c>
      <c r="B915" s="12" t="s">
        <v>82</v>
      </c>
      <c r="C915" s="12" t="s">
        <v>70</v>
      </c>
      <c r="D915" s="10" t="n">
        <v>92</v>
      </c>
      <c r="E915" s="10" t="n">
        <v>151</v>
      </c>
      <c r="F915" s="10" t="n">
        <v>202811.8</v>
      </c>
      <c r="G915" s="10" t="n">
        <v>32491.9</v>
      </c>
      <c r="H915" s="10" t="n">
        <v>170319.89</v>
      </c>
      <c r="I915" s="10" t="n">
        <v>99379.75</v>
      </c>
      <c r="J915" s="10" t="n">
        <v>70940.13</v>
      </c>
    </row>
    <row r="916" customFormat="false" ht="15" hidden="false" customHeight="false" outlineLevel="0" collapsed="false">
      <c r="A916" s="11" t="n">
        <v>45809</v>
      </c>
      <c r="B916" s="12" t="s">
        <v>82</v>
      </c>
      <c r="C916" s="12" t="s">
        <v>71</v>
      </c>
      <c r="D916" s="10" t="n">
        <v>292</v>
      </c>
      <c r="E916" s="10" t="n">
        <v>476</v>
      </c>
      <c r="F916" s="10" t="n">
        <v>640647.75</v>
      </c>
      <c r="G916" s="10" t="n">
        <v>99466.4</v>
      </c>
      <c r="H916" s="10" t="n">
        <v>541181.32</v>
      </c>
      <c r="I916" s="10" t="n">
        <v>321980.85</v>
      </c>
      <c r="J916" s="10" t="n">
        <v>219200.49</v>
      </c>
    </row>
    <row r="917" customFormat="false" ht="15" hidden="false" customHeight="false" outlineLevel="0" collapsed="false">
      <c r="A917" s="11" t="n">
        <v>45809</v>
      </c>
      <c r="B917" s="12" t="s">
        <v>82</v>
      </c>
      <c r="C917" s="12" t="s">
        <v>72</v>
      </c>
      <c r="D917" s="10" t="n">
        <v>36</v>
      </c>
      <c r="E917" s="10" t="n">
        <v>73</v>
      </c>
      <c r="F917" s="10" t="n">
        <v>101990.25</v>
      </c>
      <c r="G917" s="10" t="n">
        <v>17532.92</v>
      </c>
      <c r="H917" s="10" t="n">
        <v>84457.33</v>
      </c>
      <c r="I917" s="10" t="n">
        <v>51524.61</v>
      </c>
      <c r="J917" s="10" t="n">
        <v>32932.72</v>
      </c>
    </row>
    <row r="918" customFormat="false" ht="15" hidden="false" customHeight="false" outlineLevel="0" collapsed="false">
      <c r="A918" s="11" t="n">
        <v>45809</v>
      </c>
      <c r="B918" s="12" t="s">
        <v>82</v>
      </c>
      <c r="C918" s="12" t="s">
        <v>73</v>
      </c>
      <c r="D918" s="10" t="n">
        <v>53</v>
      </c>
      <c r="E918" s="10" t="n">
        <v>93</v>
      </c>
      <c r="F918" s="10" t="n">
        <v>117527.1</v>
      </c>
      <c r="G918" s="10" t="n">
        <v>22494.58</v>
      </c>
      <c r="H918" s="10" t="n">
        <v>95032.53</v>
      </c>
      <c r="I918" s="10" t="n">
        <v>58435.6</v>
      </c>
      <c r="J918" s="10" t="n">
        <v>36596.92</v>
      </c>
    </row>
    <row r="919" customFormat="false" ht="15" hidden="false" customHeight="false" outlineLevel="0" collapsed="false">
      <c r="A919" s="11" t="n">
        <v>45809</v>
      </c>
      <c r="B919" s="12" t="s">
        <v>82</v>
      </c>
      <c r="C919" s="12" t="s">
        <v>74</v>
      </c>
      <c r="D919" s="10" t="n">
        <v>109</v>
      </c>
      <c r="E919" s="10" t="n">
        <v>175</v>
      </c>
      <c r="F919" s="10" t="n">
        <v>255325.4</v>
      </c>
      <c r="G919" s="10" t="n">
        <v>41327.01</v>
      </c>
      <c r="H919" s="10" t="n">
        <v>213998.37</v>
      </c>
      <c r="I919" s="10" t="n">
        <v>129239.75</v>
      </c>
      <c r="J919" s="10" t="n">
        <v>84758.61</v>
      </c>
    </row>
    <row r="920" customFormat="false" ht="15" hidden="false" customHeight="false" outlineLevel="0" collapsed="false">
      <c r="A920" s="11" t="n">
        <v>45809</v>
      </c>
      <c r="B920" s="12" t="s">
        <v>82</v>
      </c>
      <c r="C920" s="12" t="s">
        <v>75</v>
      </c>
      <c r="D920" s="10" t="n">
        <v>106</v>
      </c>
      <c r="E920" s="10" t="n">
        <v>168</v>
      </c>
      <c r="F920" s="10" t="n">
        <v>227979.65</v>
      </c>
      <c r="G920" s="10" t="n">
        <v>38440.87</v>
      </c>
      <c r="H920" s="10" t="n">
        <v>189538.78</v>
      </c>
      <c r="I920" s="10" t="n">
        <v>113619.44</v>
      </c>
      <c r="J920" s="10" t="n">
        <v>75919.35</v>
      </c>
    </row>
    <row r="921" customFormat="false" ht="15" hidden="false" customHeight="false" outlineLevel="0" collapsed="false">
      <c r="A921" s="11" t="n">
        <v>45809</v>
      </c>
      <c r="B921" s="12" t="s">
        <v>82</v>
      </c>
      <c r="C921" s="12" t="s">
        <v>76</v>
      </c>
      <c r="D921" s="10" t="n">
        <v>95</v>
      </c>
      <c r="E921" s="10" t="n">
        <v>150</v>
      </c>
      <c r="F921" s="10" t="n">
        <v>210348.7</v>
      </c>
      <c r="G921" s="10" t="n">
        <v>37995.9</v>
      </c>
      <c r="H921" s="10" t="n">
        <v>172352.82</v>
      </c>
      <c r="I921" s="10" t="n">
        <v>104755.66</v>
      </c>
      <c r="J921" s="10" t="n">
        <v>67597.17</v>
      </c>
    </row>
    <row r="922" customFormat="false" ht="15" hidden="false" customHeight="false" outlineLevel="0" collapsed="false">
      <c r="A922" s="11" t="n">
        <v>45809</v>
      </c>
      <c r="B922" s="12" t="s">
        <v>82</v>
      </c>
      <c r="C922" s="12" t="s">
        <v>77</v>
      </c>
      <c r="D922" s="10" t="n">
        <v>176</v>
      </c>
      <c r="E922" s="10" t="n">
        <v>305</v>
      </c>
      <c r="F922" s="10" t="n">
        <v>437665.2</v>
      </c>
      <c r="G922" s="10" t="n">
        <v>79190.98</v>
      </c>
      <c r="H922" s="10" t="n">
        <v>358474.2</v>
      </c>
      <c r="I922" s="10" t="n">
        <v>220623.44</v>
      </c>
      <c r="J922" s="10" t="n">
        <v>137850.74</v>
      </c>
    </row>
    <row r="923" customFormat="false" ht="15" hidden="false" customHeight="false" outlineLevel="0" collapsed="false">
      <c r="A923" s="11" t="n">
        <v>45809</v>
      </c>
      <c r="B923" s="12" t="s">
        <v>82</v>
      </c>
      <c r="C923" s="12" t="s">
        <v>78</v>
      </c>
      <c r="D923" s="10" t="n">
        <v>20</v>
      </c>
      <c r="E923" s="10" t="n">
        <v>34</v>
      </c>
      <c r="F923" s="10" t="n">
        <v>33142.45</v>
      </c>
      <c r="G923" s="10" t="n">
        <v>5035.88</v>
      </c>
      <c r="H923" s="10" t="n">
        <v>28106.57</v>
      </c>
      <c r="I923" s="10" t="n">
        <v>17137.91</v>
      </c>
      <c r="J923" s="10" t="n">
        <v>10968.66</v>
      </c>
    </row>
    <row r="924" customFormat="false" ht="15" hidden="false" customHeight="false" outlineLevel="0" collapsed="false">
      <c r="A924" s="11" t="n">
        <v>45809</v>
      </c>
      <c r="B924" s="12" t="s">
        <v>82</v>
      </c>
      <c r="C924" s="12" t="s">
        <v>79</v>
      </c>
      <c r="D924" s="10" t="n">
        <v>105</v>
      </c>
      <c r="E924" s="10" t="n">
        <v>168</v>
      </c>
      <c r="F924" s="10" t="n">
        <v>253883.5</v>
      </c>
      <c r="G924" s="10" t="n">
        <v>41389.71</v>
      </c>
      <c r="H924" s="10" t="n">
        <v>212493.77</v>
      </c>
      <c r="I924" s="10" t="n">
        <v>128709.75</v>
      </c>
      <c r="J924" s="10" t="n">
        <v>83784.02</v>
      </c>
    </row>
    <row r="925" customFormat="false" ht="15" hidden="false" customHeight="false" outlineLevel="0" collapsed="false">
      <c r="A925" s="11" t="n">
        <v>45809</v>
      </c>
      <c r="B925" s="12" t="s">
        <v>83</v>
      </c>
      <c r="C925" s="12" t="s">
        <v>59</v>
      </c>
      <c r="D925" s="10" t="n">
        <v>16</v>
      </c>
      <c r="E925" s="10" t="n">
        <v>32</v>
      </c>
      <c r="F925" s="10" t="n">
        <v>10240.4</v>
      </c>
      <c r="G925" s="10" t="n">
        <v>573.92</v>
      </c>
      <c r="H925" s="10" t="n">
        <v>9666.48</v>
      </c>
      <c r="I925" s="10" t="n">
        <v>8487.63</v>
      </c>
      <c r="J925" s="10" t="n">
        <v>1178.85</v>
      </c>
    </row>
    <row r="926" customFormat="false" ht="15" hidden="false" customHeight="false" outlineLevel="0" collapsed="false">
      <c r="A926" s="11" t="n">
        <v>45809</v>
      </c>
      <c r="B926" s="12" t="s">
        <v>83</v>
      </c>
      <c r="C926" s="12" t="s">
        <v>60</v>
      </c>
      <c r="D926" s="10" t="n">
        <v>39</v>
      </c>
      <c r="E926" s="10" t="n">
        <v>86</v>
      </c>
      <c r="F926" s="10" t="n">
        <v>30493.2</v>
      </c>
      <c r="G926" s="10" t="n">
        <v>1583.45</v>
      </c>
      <c r="H926" s="10" t="n">
        <v>28909.77</v>
      </c>
      <c r="I926" s="10" t="n">
        <v>26153.43</v>
      </c>
      <c r="J926" s="10" t="n">
        <v>2756.33</v>
      </c>
    </row>
    <row r="927" customFormat="false" ht="15" hidden="false" customHeight="false" outlineLevel="0" collapsed="false">
      <c r="A927" s="11" t="n">
        <v>45809</v>
      </c>
      <c r="B927" s="12" t="s">
        <v>83</v>
      </c>
      <c r="C927" s="12" t="s">
        <v>61</v>
      </c>
      <c r="D927" s="10" t="n">
        <v>26</v>
      </c>
      <c r="E927" s="10" t="n">
        <v>62</v>
      </c>
      <c r="F927" s="10" t="n">
        <v>17443.2</v>
      </c>
      <c r="G927" s="10" t="n">
        <v>640.94</v>
      </c>
      <c r="H927" s="10" t="n">
        <v>16802.26</v>
      </c>
      <c r="I927" s="10" t="n">
        <v>15040.95</v>
      </c>
      <c r="J927" s="10" t="n">
        <v>1761.3</v>
      </c>
    </row>
    <row r="928" customFormat="false" ht="15" hidden="false" customHeight="false" outlineLevel="0" collapsed="false">
      <c r="A928" s="11" t="n">
        <v>45809</v>
      </c>
      <c r="B928" s="12" t="s">
        <v>83</v>
      </c>
      <c r="C928" s="12" t="s">
        <v>62</v>
      </c>
      <c r="D928" s="10" t="n">
        <v>163</v>
      </c>
      <c r="E928" s="10" t="n">
        <v>366</v>
      </c>
      <c r="F928" s="10" t="n">
        <v>149909.8</v>
      </c>
      <c r="G928" s="10" t="n">
        <v>5841.49</v>
      </c>
      <c r="H928" s="10" t="n">
        <v>144068.26</v>
      </c>
      <c r="I928" s="10" t="n">
        <v>128262.97</v>
      </c>
      <c r="J928" s="10" t="n">
        <v>15805.32</v>
      </c>
    </row>
    <row r="929" customFormat="false" ht="15" hidden="false" customHeight="false" outlineLevel="0" collapsed="false">
      <c r="A929" s="11" t="n">
        <v>45809</v>
      </c>
      <c r="B929" s="12" t="s">
        <v>83</v>
      </c>
      <c r="C929" s="12" t="s">
        <v>63</v>
      </c>
      <c r="D929" s="10" t="n">
        <v>14</v>
      </c>
      <c r="E929" s="10" t="n">
        <v>32</v>
      </c>
      <c r="F929" s="10" t="n">
        <v>8699.15</v>
      </c>
      <c r="G929" s="10" t="n">
        <v>311.63</v>
      </c>
      <c r="H929" s="10" t="n">
        <v>8387.52</v>
      </c>
      <c r="I929" s="10" t="n">
        <v>7419.15</v>
      </c>
      <c r="J929" s="10" t="n">
        <v>968.37</v>
      </c>
    </row>
    <row r="930" customFormat="false" ht="15" hidden="false" customHeight="false" outlineLevel="0" collapsed="false">
      <c r="A930" s="11" t="n">
        <v>45809</v>
      </c>
      <c r="B930" s="12" t="s">
        <v>83</v>
      </c>
      <c r="C930" s="12" t="s">
        <v>64</v>
      </c>
      <c r="D930" s="10" t="n">
        <v>112</v>
      </c>
      <c r="E930" s="10" t="n">
        <v>239</v>
      </c>
      <c r="F930" s="10" t="n">
        <v>99023.55</v>
      </c>
      <c r="G930" s="10" t="n">
        <v>4680.23</v>
      </c>
      <c r="H930" s="10" t="n">
        <v>94343.31</v>
      </c>
      <c r="I930" s="10" t="n">
        <v>84650.1</v>
      </c>
      <c r="J930" s="10" t="n">
        <v>9693.21</v>
      </c>
    </row>
    <row r="931" customFormat="false" ht="15" hidden="false" customHeight="false" outlineLevel="0" collapsed="false">
      <c r="A931" s="11" t="n">
        <v>45809</v>
      </c>
      <c r="B931" s="12" t="s">
        <v>83</v>
      </c>
      <c r="C931" s="12" t="s">
        <v>65</v>
      </c>
      <c r="D931" s="10" t="n">
        <v>64</v>
      </c>
      <c r="E931" s="10" t="n">
        <v>147</v>
      </c>
      <c r="F931" s="10" t="n">
        <v>42868.6</v>
      </c>
      <c r="G931" s="10" t="n">
        <v>2337.55</v>
      </c>
      <c r="H931" s="10" t="n">
        <v>40531.06</v>
      </c>
      <c r="I931" s="10" t="n">
        <v>36603.41</v>
      </c>
      <c r="J931" s="10" t="n">
        <v>3927.64</v>
      </c>
    </row>
    <row r="932" customFormat="false" ht="15" hidden="false" customHeight="false" outlineLevel="0" collapsed="false">
      <c r="A932" s="11" t="n">
        <v>45809</v>
      </c>
      <c r="B932" s="12" t="s">
        <v>83</v>
      </c>
      <c r="C932" s="12" t="s">
        <v>66</v>
      </c>
      <c r="D932" s="10" t="n">
        <v>14</v>
      </c>
      <c r="E932" s="10" t="n">
        <v>30</v>
      </c>
      <c r="F932" s="10" t="n">
        <v>10170.8</v>
      </c>
      <c r="G932" s="10" t="n">
        <v>495.3</v>
      </c>
      <c r="H932" s="10" t="n">
        <v>9675.5</v>
      </c>
      <c r="I932" s="10" t="n">
        <v>8680.24</v>
      </c>
      <c r="J932" s="10" t="n">
        <v>995.26</v>
      </c>
    </row>
    <row r="933" customFormat="false" ht="15" hidden="false" customHeight="false" outlineLevel="0" collapsed="false">
      <c r="A933" s="11" t="n">
        <v>45809</v>
      </c>
      <c r="B933" s="12" t="s">
        <v>83</v>
      </c>
      <c r="C933" s="12" t="s">
        <v>67</v>
      </c>
      <c r="D933" s="10" t="n">
        <v>21</v>
      </c>
      <c r="E933" s="10" t="n">
        <v>46</v>
      </c>
      <c r="F933" s="10" t="n">
        <v>10247.8</v>
      </c>
      <c r="G933" s="10" t="n">
        <v>411.15</v>
      </c>
      <c r="H933" s="10" t="n">
        <v>9836.65</v>
      </c>
      <c r="I933" s="10" t="n">
        <v>8752.13</v>
      </c>
      <c r="J933" s="10" t="n">
        <v>1084.52</v>
      </c>
    </row>
    <row r="934" customFormat="false" ht="15" hidden="false" customHeight="false" outlineLevel="0" collapsed="false">
      <c r="A934" s="11" t="n">
        <v>45809</v>
      </c>
      <c r="B934" s="12" t="s">
        <v>83</v>
      </c>
      <c r="C934" s="12" t="s">
        <v>68</v>
      </c>
      <c r="D934" s="10" t="n">
        <v>137</v>
      </c>
      <c r="E934" s="10" t="n">
        <v>289</v>
      </c>
      <c r="F934" s="10" t="n">
        <v>111222.2</v>
      </c>
      <c r="G934" s="10" t="n">
        <v>4991.29</v>
      </c>
      <c r="H934" s="10" t="n">
        <v>106230.89</v>
      </c>
      <c r="I934" s="10" t="n">
        <v>94420.91</v>
      </c>
      <c r="J934" s="10" t="n">
        <v>11809.98</v>
      </c>
    </row>
    <row r="935" customFormat="false" ht="15" hidden="false" customHeight="false" outlineLevel="0" collapsed="false">
      <c r="A935" s="11" t="n">
        <v>45809</v>
      </c>
      <c r="B935" s="12" t="s">
        <v>83</v>
      </c>
      <c r="C935" s="12" t="s">
        <v>69</v>
      </c>
      <c r="D935" s="10" t="n">
        <v>66</v>
      </c>
      <c r="E935" s="10" t="n">
        <v>146</v>
      </c>
      <c r="F935" s="10" t="n">
        <v>56198.05</v>
      </c>
      <c r="G935" s="10" t="n">
        <v>2394.1</v>
      </c>
      <c r="H935" s="10" t="n">
        <v>53803.95</v>
      </c>
      <c r="I935" s="10" t="n">
        <v>47402.34</v>
      </c>
      <c r="J935" s="10" t="n">
        <v>6401.61</v>
      </c>
    </row>
    <row r="936" customFormat="false" ht="15" hidden="false" customHeight="false" outlineLevel="0" collapsed="false">
      <c r="A936" s="11" t="n">
        <v>45809</v>
      </c>
      <c r="B936" s="12" t="s">
        <v>83</v>
      </c>
      <c r="C936" s="12" t="s">
        <v>70</v>
      </c>
      <c r="D936" s="10" t="n">
        <v>57</v>
      </c>
      <c r="E936" s="10" t="n">
        <v>127</v>
      </c>
      <c r="F936" s="10" t="n">
        <v>52981.95</v>
      </c>
      <c r="G936" s="10" t="n">
        <v>1596.72</v>
      </c>
      <c r="H936" s="10" t="n">
        <v>51385.24</v>
      </c>
      <c r="I936" s="10" t="n">
        <v>44937.51</v>
      </c>
      <c r="J936" s="10" t="n">
        <v>6447.73</v>
      </c>
    </row>
    <row r="937" customFormat="false" ht="15" hidden="false" customHeight="false" outlineLevel="0" collapsed="false">
      <c r="A937" s="11" t="n">
        <v>45809</v>
      </c>
      <c r="B937" s="12" t="s">
        <v>83</v>
      </c>
      <c r="C937" s="12" t="s">
        <v>71</v>
      </c>
      <c r="D937" s="10" t="n">
        <v>250</v>
      </c>
      <c r="E937" s="10" t="n">
        <v>572</v>
      </c>
      <c r="F937" s="10" t="n">
        <v>212594.9</v>
      </c>
      <c r="G937" s="10" t="n">
        <v>9612.94</v>
      </c>
      <c r="H937" s="10" t="n">
        <v>202981.95</v>
      </c>
      <c r="I937" s="10" t="n">
        <v>180502.92</v>
      </c>
      <c r="J937" s="10" t="n">
        <v>22479.04</v>
      </c>
    </row>
    <row r="938" customFormat="false" ht="15" hidden="false" customHeight="false" outlineLevel="0" collapsed="false">
      <c r="A938" s="11" t="n">
        <v>45809</v>
      </c>
      <c r="B938" s="12" t="s">
        <v>83</v>
      </c>
      <c r="C938" s="12" t="s">
        <v>72</v>
      </c>
      <c r="D938" s="10" t="n">
        <v>28</v>
      </c>
      <c r="E938" s="10" t="n">
        <v>65</v>
      </c>
      <c r="F938" s="10" t="n">
        <v>24361.15</v>
      </c>
      <c r="G938" s="10" t="n">
        <v>1208.22</v>
      </c>
      <c r="H938" s="10" t="n">
        <v>23152.92</v>
      </c>
      <c r="I938" s="10" t="n">
        <v>20995.36</v>
      </c>
      <c r="J938" s="10" t="n">
        <v>2157.55</v>
      </c>
    </row>
    <row r="939" customFormat="false" ht="15" hidden="false" customHeight="false" outlineLevel="0" collapsed="false">
      <c r="A939" s="11" t="n">
        <v>45809</v>
      </c>
      <c r="B939" s="12" t="s">
        <v>83</v>
      </c>
      <c r="C939" s="12" t="s">
        <v>73</v>
      </c>
      <c r="D939" s="10" t="n">
        <v>40</v>
      </c>
      <c r="E939" s="10" t="n">
        <v>89</v>
      </c>
      <c r="F939" s="10" t="n">
        <v>30951.45</v>
      </c>
      <c r="G939" s="10" t="n">
        <v>903.16</v>
      </c>
      <c r="H939" s="10" t="n">
        <v>30048.28</v>
      </c>
      <c r="I939" s="10" t="n">
        <v>26265.69</v>
      </c>
      <c r="J939" s="10" t="n">
        <v>3782.59</v>
      </c>
    </row>
    <row r="940" customFormat="false" ht="15" hidden="false" customHeight="false" outlineLevel="0" collapsed="false">
      <c r="A940" s="11" t="n">
        <v>45809</v>
      </c>
      <c r="B940" s="12" t="s">
        <v>83</v>
      </c>
      <c r="C940" s="12" t="s">
        <v>74</v>
      </c>
      <c r="D940" s="10" t="n">
        <v>91</v>
      </c>
      <c r="E940" s="10" t="n">
        <v>201</v>
      </c>
      <c r="F940" s="10" t="n">
        <v>92305.35</v>
      </c>
      <c r="G940" s="10" t="n">
        <v>4236.27</v>
      </c>
      <c r="H940" s="10" t="n">
        <v>88069.1</v>
      </c>
      <c r="I940" s="10" t="n">
        <v>78000.48</v>
      </c>
      <c r="J940" s="10" t="n">
        <v>10068.6</v>
      </c>
    </row>
    <row r="941" customFormat="false" ht="15" hidden="false" customHeight="false" outlineLevel="0" collapsed="false">
      <c r="A941" s="11" t="n">
        <v>45809</v>
      </c>
      <c r="B941" s="12" t="s">
        <v>83</v>
      </c>
      <c r="C941" s="12" t="s">
        <v>75</v>
      </c>
      <c r="D941" s="10" t="n">
        <v>116</v>
      </c>
      <c r="E941" s="10" t="n">
        <v>273</v>
      </c>
      <c r="F941" s="10" t="n">
        <v>103857.6</v>
      </c>
      <c r="G941" s="10" t="n">
        <v>4610.7</v>
      </c>
      <c r="H941" s="10" t="n">
        <v>99246.91</v>
      </c>
      <c r="I941" s="10" t="n">
        <v>88338.47</v>
      </c>
      <c r="J941" s="10" t="n">
        <v>10908.43</v>
      </c>
    </row>
    <row r="942" customFormat="false" ht="15" hidden="false" customHeight="false" outlineLevel="0" collapsed="false">
      <c r="A942" s="11" t="n">
        <v>45809</v>
      </c>
      <c r="B942" s="12" t="s">
        <v>83</v>
      </c>
      <c r="C942" s="12" t="s">
        <v>76</v>
      </c>
      <c r="D942" s="10" t="n">
        <v>82</v>
      </c>
      <c r="E942" s="10" t="n">
        <v>158</v>
      </c>
      <c r="F942" s="10" t="n">
        <v>65854</v>
      </c>
      <c r="G942" s="10" t="n">
        <v>2961.95</v>
      </c>
      <c r="H942" s="10" t="n">
        <v>62892.05</v>
      </c>
      <c r="I942" s="10" t="n">
        <v>55837.91</v>
      </c>
      <c r="J942" s="10" t="n">
        <v>7054.14</v>
      </c>
    </row>
    <row r="943" customFormat="false" ht="15" hidden="false" customHeight="false" outlineLevel="0" collapsed="false">
      <c r="A943" s="11" t="n">
        <v>45809</v>
      </c>
      <c r="B943" s="12" t="s">
        <v>83</v>
      </c>
      <c r="C943" s="12" t="s">
        <v>77</v>
      </c>
      <c r="D943" s="10" t="n">
        <v>167</v>
      </c>
      <c r="E943" s="10" t="n">
        <v>404</v>
      </c>
      <c r="F943" s="10" t="n">
        <v>132805.5</v>
      </c>
      <c r="G943" s="10" t="n">
        <v>5004.6</v>
      </c>
      <c r="H943" s="10" t="n">
        <v>127800.88</v>
      </c>
      <c r="I943" s="10" t="n">
        <v>113087.48</v>
      </c>
      <c r="J943" s="10" t="n">
        <v>14713.41</v>
      </c>
    </row>
    <row r="944" customFormat="false" ht="15" hidden="false" customHeight="false" outlineLevel="0" collapsed="false">
      <c r="A944" s="11" t="n">
        <v>45809</v>
      </c>
      <c r="B944" s="12" t="s">
        <v>83</v>
      </c>
      <c r="C944" s="12" t="s">
        <v>78</v>
      </c>
      <c r="D944" s="10" t="n">
        <v>21</v>
      </c>
      <c r="E944" s="10" t="n">
        <v>44</v>
      </c>
      <c r="F944" s="10" t="n">
        <v>20827.65</v>
      </c>
      <c r="G944" s="10" t="n">
        <v>1155.55</v>
      </c>
      <c r="H944" s="10" t="n">
        <v>19672.12</v>
      </c>
      <c r="I944" s="10" t="n">
        <v>17925.16</v>
      </c>
      <c r="J944" s="10" t="n">
        <v>1746.96</v>
      </c>
    </row>
    <row r="945" customFormat="false" ht="15" hidden="false" customHeight="false" outlineLevel="0" collapsed="false">
      <c r="A945" s="11" t="n">
        <v>45809</v>
      </c>
      <c r="B945" s="12" t="s">
        <v>83</v>
      </c>
      <c r="C945" s="12" t="s">
        <v>79</v>
      </c>
      <c r="D945" s="10" t="n">
        <v>86</v>
      </c>
      <c r="E945" s="10" t="n">
        <v>191</v>
      </c>
      <c r="F945" s="10" t="n">
        <v>64035.75</v>
      </c>
      <c r="G945" s="10" t="n">
        <v>1867.19</v>
      </c>
      <c r="H945" s="10" t="n">
        <v>62168.56</v>
      </c>
      <c r="I945" s="10" t="n">
        <v>55196.7</v>
      </c>
      <c r="J945" s="10" t="n">
        <v>6971.88</v>
      </c>
    </row>
    <row r="946" customFormat="false" ht="15" hidden="false" customHeight="false" outlineLevel="0" collapsed="false">
      <c r="A946" s="11" t="n">
        <v>45809</v>
      </c>
      <c r="B946" s="12" t="s">
        <v>84</v>
      </c>
      <c r="C946" s="12" t="s">
        <v>59</v>
      </c>
      <c r="D946" s="10" t="n">
        <v>16</v>
      </c>
      <c r="E946" s="10" t="n">
        <v>22</v>
      </c>
      <c r="F946" s="10" t="n">
        <v>120477.6</v>
      </c>
      <c r="G946" s="10" t="n">
        <v>18309.29</v>
      </c>
      <c r="H946" s="10" t="n">
        <v>102168.3</v>
      </c>
      <c r="I946" s="10" t="n">
        <v>80953.46</v>
      </c>
      <c r="J946" s="10" t="n">
        <v>21214.85</v>
      </c>
    </row>
    <row r="947" customFormat="false" ht="15" hidden="false" customHeight="false" outlineLevel="0" collapsed="false">
      <c r="A947" s="11" t="n">
        <v>45809</v>
      </c>
      <c r="B947" s="12" t="s">
        <v>84</v>
      </c>
      <c r="C947" s="12" t="s">
        <v>60</v>
      </c>
      <c r="D947" s="10" t="n">
        <v>23</v>
      </c>
      <c r="E947" s="10" t="n">
        <v>39</v>
      </c>
      <c r="F947" s="10" t="n">
        <v>113776.75</v>
      </c>
      <c r="G947" s="10" t="n">
        <v>12482.94</v>
      </c>
      <c r="H947" s="10" t="n">
        <v>101293.8</v>
      </c>
      <c r="I947" s="10" t="n">
        <v>73570.64</v>
      </c>
      <c r="J947" s="10" t="n">
        <v>27723.15</v>
      </c>
    </row>
    <row r="948" customFormat="false" ht="15" hidden="false" customHeight="false" outlineLevel="0" collapsed="false">
      <c r="A948" s="11" t="n">
        <v>45809</v>
      </c>
      <c r="B948" s="12" t="s">
        <v>84</v>
      </c>
      <c r="C948" s="12" t="s">
        <v>61</v>
      </c>
      <c r="D948" s="10" t="n">
        <v>21</v>
      </c>
      <c r="E948" s="10" t="n">
        <v>29</v>
      </c>
      <c r="F948" s="10" t="n">
        <v>77600.95</v>
      </c>
      <c r="G948" s="10" t="n">
        <v>7926.68</v>
      </c>
      <c r="H948" s="10" t="n">
        <v>69674.27</v>
      </c>
      <c r="I948" s="10" t="n">
        <v>50249.97</v>
      </c>
      <c r="J948" s="10" t="n">
        <v>19424.3</v>
      </c>
    </row>
    <row r="949" customFormat="false" ht="15" hidden="false" customHeight="false" outlineLevel="0" collapsed="false">
      <c r="A949" s="11" t="n">
        <v>45809</v>
      </c>
      <c r="B949" s="12" t="s">
        <v>84</v>
      </c>
      <c r="C949" s="12" t="s">
        <v>62</v>
      </c>
      <c r="D949" s="10" t="n">
        <v>140</v>
      </c>
      <c r="E949" s="10" t="n">
        <v>191</v>
      </c>
      <c r="F949" s="10" t="n">
        <v>620991.05</v>
      </c>
      <c r="G949" s="10" t="n">
        <v>50946.28</v>
      </c>
      <c r="H949" s="10" t="n">
        <v>570044.77</v>
      </c>
      <c r="I949" s="10" t="n">
        <v>414514.53</v>
      </c>
      <c r="J949" s="10" t="n">
        <v>155530.26</v>
      </c>
    </row>
    <row r="950" customFormat="false" ht="15" hidden="false" customHeight="false" outlineLevel="0" collapsed="false">
      <c r="A950" s="11" t="n">
        <v>45809</v>
      </c>
      <c r="B950" s="12" t="s">
        <v>84</v>
      </c>
      <c r="C950" s="12" t="s">
        <v>63</v>
      </c>
      <c r="D950" s="10" t="n">
        <v>15</v>
      </c>
      <c r="E950" s="10" t="n">
        <v>24</v>
      </c>
      <c r="F950" s="10" t="n">
        <v>99109.5</v>
      </c>
      <c r="G950" s="10" t="n">
        <v>3950.1</v>
      </c>
      <c r="H950" s="10" t="n">
        <v>95159.4</v>
      </c>
      <c r="I950" s="10" t="n">
        <v>61993.71</v>
      </c>
      <c r="J950" s="10" t="n">
        <v>33165.69</v>
      </c>
    </row>
    <row r="951" customFormat="false" ht="15" hidden="false" customHeight="false" outlineLevel="0" collapsed="false">
      <c r="A951" s="11" t="n">
        <v>45809</v>
      </c>
      <c r="B951" s="12" t="s">
        <v>84</v>
      </c>
      <c r="C951" s="12" t="s">
        <v>64</v>
      </c>
      <c r="D951" s="10" t="n">
        <v>122</v>
      </c>
      <c r="E951" s="10" t="n">
        <v>181</v>
      </c>
      <c r="F951" s="10" t="n">
        <v>592132.6</v>
      </c>
      <c r="G951" s="10" t="n">
        <v>47974.73</v>
      </c>
      <c r="H951" s="10" t="n">
        <v>544157.86</v>
      </c>
      <c r="I951" s="10" t="n">
        <v>403574.7</v>
      </c>
      <c r="J951" s="10" t="n">
        <v>140583.17</v>
      </c>
    </row>
    <row r="952" customFormat="false" ht="15" hidden="false" customHeight="false" outlineLevel="0" collapsed="false">
      <c r="A952" s="11" t="n">
        <v>45809</v>
      </c>
      <c r="B952" s="12" t="s">
        <v>84</v>
      </c>
      <c r="C952" s="12" t="s">
        <v>65</v>
      </c>
      <c r="D952" s="10" t="n">
        <v>60</v>
      </c>
      <c r="E952" s="10" t="n">
        <v>91</v>
      </c>
      <c r="F952" s="10" t="n">
        <v>347064.75</v>
      </c>
      <c r="G952" s="10" t="n">
        <v>42462.47</v>
      </c>
      <c r="H952" s="10" t="n">
        <v>304602.29</v>
      </c>
      <c r="I952" s="10" t="n">
        <v>229054.07</v>
      </c>
      <c r="J952" s="10" t="n">
        <v>75548.21</v>
      </c>
    </row>
    <row r="953" customFormat="false" ht="15" hidden="false" customHeight="false" outlineLevel="0" collapsed="false">
      <c r="A953" s="11" t="n">
        <v>45809</v>
      </c>
      <c r="B953" s="12" t="s">
        <v>84</v>
      </c>
      <c r="C953" s="12" t="s">
        <v>66</v>
      </c>
      <c r="D953" s="10" t="n">
        <v>13</v>
      </c>
      <c r="E953" s="10" t="n">
        <v>19</v>
      </c>
      <c r="F953" s="10" t="n">
        <v>36822</v>
      </c>
      <c r="G953" s="10" t="n">
        <v>4464.95</v>
      </c>
      <c r="H953" s="10" t="n">
        <v>32357.05</v>
      </c>
      <c r="I953" s="10" t="n">
        <v>24346.41</v>
      </c>
      <c r="J953" s="10" t="n">
        <v>8010.64</v>
      </c>
    </row>
    <row r="954" customFormat="false" ht="15" hidden="false" customHeight="false" outlineLevel="0" collapsed="false">
      <c r="A954" s="11" t="n">
        <v>45809</v>
      </c>
      <c r="B954" s="12" t="s">
        <v>84</v>
      </c>
      <c r="C954" s="12" t="s">
        <v>67</v>
      </c>
      <c r="D954" s="10" t="n">
        <v>16</v>
      </c>
      <c r="E954" s="10" t="n">
        <v>22</v>
      </c>
      <c r="F954" s="10" t="n">
        <v>62341.05</v>
      </c>
      <c r="G954" s="10" t="n">
        <v>2792.68</v>
      </c>
      <c r="H954" s="10" t="n">
        <v>59548.38</v>
      </c>
      <c r="I954" s="10" t="n">
        <v>41239.69</v>
      </c>
      <c r="J954" s="10" t="n">
        <v>18308.69</v>
      </c>
    </row>
    <row r="955" customFormat="false" ht="15" hidden="false" customHeight="false" outlineLevel="0" collapsed="false">
      <c r="A955" s="11" t="n">
        <v>45809</v>
      </c>
      <c r="B955" s="12" t="s">
        <v>84</v>
      </c>
      <c r="C955" s="12" t="s">
        <v>68</v>
      </c>
      <c r="D955" s="10" t="n">
        <v>123</v>
      </c>
      <c r="E955" s="10" t="n">
        <v>169</v>
      </c>
      <c r="F955" s="10" t="n">
        <v>632810.15</v>
      </c>
      <c r="G955" s="10" t="n">
        <v>64794.24</v>
      </c>
      <c r="H955" s="10" t="n">
        <v>568015.89</v>
      </c>
      <c r="I955" s="10" t="n">
        <v>421116.31</v>
      </c>
      <c r="J955" s="10" t="n">
        <v>146899.58</v>
      </c>
    </row>
    <row r="956" customFormat="false" ht="15" hidden="false" customHeight="false" outlineLevel="0" collapsed="false">
      <c r="A956" s="11" t="n">
        <v>45809</v>
      </c>
      <c r="B956" s="12" t="s">
        <v>84</v>
      </c>
      <c r="C956" s="12" t="s">
        <v>69</v>
      </c>
      <c r="D956" s="10" t="n">
        <v>55</v>
      </c>
      <c r="E956" s="10" t="n">
        <v>75</v>
      </c>
      <c r="F956" s="10" t="n">
        <v>246469.15</v>
      </c>
      <c r="G956" s="10" t="n">
        <v>20432.95</v>
      </c>
      <c r="H956" s="10" t="n">
        <v>226036.19</v>
      </c>
      <c r="I956" s="10" t="n">
        <v>163224.86</v>
      </c>
      <c r="J956" s="10" t="n">
        <v>62811.34</v>
      </c>
    </row>
    <row r="957" customFormat="false" ht="15" hidden="false" customHeight="false" outlineLevel="0" collapsed="false">
      <c r="A957" s="11" t="n">
        <v>45809</v>
      </c>
      <c r="B957" s="12" t="s">
        <v>84</v>
      </c>
      <c r="C957" s="12" t="s">
        <v>70</v>
      </c>
      <c r="D957" s="10" t="n">
        <v>69</v>
      </c>
      <c r="E957" s="10" t="n">
        <v>99</v>
      </c>
      <c r="F957" s="10" t="n">
        <v>324279.95</v>
      </c>
      <c r="G957" s="10" t="n">
        <v>39455.61</v>
      </c>
      <c r="H957" s="10" t="n">
        <v>284824.34</v>
      </c>
      <c r="I957" s="10" t="n">
        <v>219160.27</v>
      </c>
      <c r="J957" s="10" t="n">
        <v>65664.08</v>
      </c>
    </row>
    <row r="958" customFormat="false" ht="15" hidden="false" customHeight="false" outlineLevel="0" collapsed="false">
      <c r="A958" s="11" t="n">
        <v>45809</v>
      </c>
      <c r="B958" s="12" t="s">
        <v>84</v>
      </c>
      <c r="C958" s="12" t="s">
        <v>71</v>
      </c>
      <c r="D958" s="10" t="n">
        <v>227</v>
      </c>
      <c r="E958" s="10" t="n">
        <v>311</v>
      </c>
      <c r="F958" s="10" t="n">
        <v>1084806.75</v>
      </c>
      <c r="G958" s="10" t="n">
        <v>99760.83</v>
      </c>
      <c r="H958" s="10" t="n">
        <v>985045.89</v>
      </c>
      <c r="I958" s="10" t="n">
        <v>717255.65</v>
      </c>
      <c r="J958" s="10" t="n">
        <v>267790.26</v>
      </c>
    </row>
    <row r="959" customFormat="false" ht="15" hidden="false" customHeight="false" outlineLevel="0" collapsed="false">
      <c r="A959" s="11" t="n">
        <v>45809</v>
      </c>
      <c r="B959" s="12" t="s">
        <v>84</v>
      </c>
      <c r="C959" s="12" t="s">
        <v>72</v>
      </c>
      <c r="D959" s="10" t="n">
        <v>17</v>
      </c>
      <c r="E959" s="10" t="n">
        <v>26</v>
      </c>
      <c r="F959" s="10" t="n">
        <v>39337.15</v>
      </c>
      <c r="G959" s="10" t="n">
        <v>3575.92</v>
      </c>
      <c r="H959" s="10" t="n">
        <v>35761.22</v>
      </c>
      <c r="I959" s="10" t="n">
        <v>26642.23</v>
      </c>
      <c r="J959" s="10" t="n">
        <v>9118.98</v>
      </c>
    </row>
    <row r="960" customFormat="false" ht="15" hidden="false" customHeight="false" outlineLevel="0" collapsed="false">
      <c r="A960" s="11" t="n">
        <v>45809</v>
      </c>
      <c r="B960" s="12" t="s">
        <v>84</v>
      </c>
      <c r="C960" s="12" t="s">
        <v>73</v>
      </c>
      <c r="D960" s="10" t="n">
        <v>41</v>
      </c>
      <c r="E960" s="10" t="n">
        <v>61</v>
      </c>
      <c r="F960" s="10" t="n">
        <v>245437.05</v>
      </c>
      <c r="G960" s="10" t="n">
        <v>13057.25</v>
      </c>
      <c r="H960" s="10" t="n">
        <v>232379.8</v>
      </c>
      <c r="I960" s="10" t="n">
        <v>165217.6</v>
      </c>
      <c r="J960" s="10" t="n">
        <v>67162.21</v>
      </c>
    </row>
    <row r="961" customFormat="false" ht="15" hidden="false" customHeight="false" outlineLevel="0" collapsed="false">
      <c r="A961" s="11" t="n">
        <v>45809</v>
      </c>
      <c r="B961" s="12" t="s">
        <v>84</v>
      </c>
      <c r="C961" s="12" t="s">
        <v>74</v>
      </c>
      <c r="D961" s="10" t="n">
        <v>88</v>
      </c>
      <c r="E961" s="10" t="n">
        <v>127</v>
      </c>
      <c r="F961" s="10" t="n">
        <v>615425.2</v>
      </c>
      <c r="G961" s="10" t="n">
        <v>71477.05</v>
      </c>
      <c r="H961" s="10" t="n">
        <v>543948.16</v>
      </c>
      <c r="I961" s="10" t="n">
        <v>407062.18</v>
      </c>
      <c r="J961" s="10" t="n">
        <v>136885.96</v>
      </c>
    </row>
    <row r="962" customFormat="false" ht="15" hidden="false" customHeight="false" outlineLevel="0" collapsed="false">
      <c r="A962" s="11" t="n">
        <v>45809</v>
      </c>
      <c r="B962" s="12" t="s">
        <v>84</v>
      </c>
      <c r="C962" s="12" t="s">
        <v>75</v>
      </c>
      <c r="D962" s="10" t="n">
        <v>125</v>
      </c>
      <c r="E962" s="10" t="n">
        <v>172</v>
      </c>
      <c r="F962" s="10" t="n">
        <v>621438.2</v>
      </c>
      <c r="G962" s="10" t="n">
        <v>61545.21</v>
      </c>
      <c r="H962" s="10" t="n">
        <v>559892.99</v>
      </c>
      <c r="I962" s="10" t="n">
        <v>420198.29</v>
      </c>
      <c r="J962" s="10" t="n">
        <v>139694.71</v>
      </c>
    </row>
    <row r="963" customFormat="false" ht="15" hidden="false" customHeight="false" outlineLevel="0" collapsed="false">
      <c r="A963" s="11" t="n">
        <v>45809</v>
      </c>
      <c r="B963" s="12" t="s">
        <v>84</v>
      </c>
      <c r="C963" s="12" t="s">
        <v>76</v>
      </c>
      <c r="D963" s="10" t="n">
        <v>74</v>
      </c>
      <c r="E963" s="10" t="n">
        <v>101</v>
      </c>
      <c r="F963" s="10" t="n">
        <v>298403.15</v>
      </c>
      <c r="G963" s="10" t="n">
        <v>24866.27</v>
      </c>
      <c r="H963" s="10" t="n">
        <v>273536.89</v>
      </c>
      <c r="I963" s="10" t="n">
        <v>200933.26</v>
      </c>
      <c r="J963" s="10" t="n">
        <v>72603.63</v>
      </c>
    </row>
    <row r="964" customFormat="false" ht="15" hidden="false" customHeight="false" outlineLevel="0" collapsed="false">
      <c r="A964" s="11" t="n">
        <v>45809</v>
      </c>
      <c r="B964" s="12" t="s">
        <v>84</v>
      </c>
      <c r="C964" s="12" t="s">
        <v>77</v>
      </c>
      <c r="D964" s="10" t="n">
        <v>130</v>
      </c>
      <c r="E964" s="10" t="n">
        <v>187</v>
      </c>
      <c r="F964" s="10" t="n">
        <v>612856.2</v>
      </c>
      <c r="G964" s="10" t="n">
        <v>72150.75</v>
      </c>
      <c r="H964" s="10" t="n">
        <v>540705.45</v>
      </c>
      <c r="I964" s="10" t="n">
        <v>403273.83</v>
      </c>
      <c r="J964" s="10" t="n">
        <v>137431.6</v>
      </c>
    </row>
    <row r="965" customFormat="false" ht="15" hidden="false" customHeight="false" outlineLevel="0" collapsed="false">
      <c r="A965" s="11" t="n">
        <v>45809</v>
      </c>
      <c r="B965" s="12" t="s">
        <v>84</v>
      </c>
      <c r="C965" s="12" t="s">
        <v>78</v>
      </c>
      <c r="D965" s="10" t="n">
        <v>14</v>
      </c>
      <c r="E965" s="10" t="n">
        <v>21</v>
      </c>
      <c r="F965" s="10" t="n">
        <v>72395.4</v>
      </c>
      <c r="G965" s="10" t="n">
        <v>6048</v>
      </c>
      <c r="H965" s="10" t="n">
        <v>66347.39</v>
      </c>
      <c r="I965" s="10" t="n">
        <v>48281.43</v>
      </c>
      <c r="J965" s="10" t="n">
        <v>18065.96</v>
      </c>
    </row>
    <row r="966" customFormat="false" ht="15" hidden="false" customHeight="false" outlineLevel="0" collapsed="false">
      <c r="A966" s="11" t="n">
        <v>45809</v>
      </c>
      <c r="B966" s="12" t="s">
        <v>84</v>
      </c>
      <c r="C966" s="12" t="s">
        <v>79</v>
      </c>
      <c r="D966" s="10" t="n">
        <v>83</v>
      </c>
      <c r="E966" s="10" t="n">
        <v>119</v>
      </c>
      <c r="F966" s="10" t="n">
        <v>364841.85</v>
      </c>
      <c r="G966" s="10" t="n">
        <v>43223.59</v>
      </c>
      <c r="H966" s="10" t="n">
        <v>321618.25</v>
      </c>
      <c r="I966" s="10" t="n">
        <v>238589.02</v>
      </c>
      <c r="J966" s="10" t="n">
        <v>83029.25</v>
      </c>
    </row>
    <row r="967" customFormat="false" ht="15" hidden="false" customHeight="false" outlineLevel="0" collapsed="false">
      <c r="A967" s="11" t="n">
        <v>45809</v>
      </c>
      <c r="B967" s="12" t="s">
        <v>85</v>
      </c>
      <c r="C967" s="12" t="s">
        <v>59</v>
      </c>
      <c r="D967" s="10" t="n">
        <v>5</v>
      </c>
      <c r="E967" s="10" t="n">
        <v>6</v>
      </c>
      <c r="F967" s="10" t="n">
        <v>19314</v>
      </c>
      <c r="G967" s="10" t="n">
        <v>578.2</v>
      </c>
      <c r="H967" s="10" t="n">
        <v>18735.8</v>
      </c>
      <c r="I967" s="10" t="n">
        <v>11370.48</v>
      </c>
      <c r="J967" s="10" t="n">
        <v>7365.32</v>
      </c>
    </row>
    <row r="968" customFormat="false" ht="15" hidden="false" customHeight="false" outlineLevel="0" collapsed="false">
      <c r="A968" s="11" t="n">
        <v>45809</v>
      </c>
      <c r="B968" s="12" t="s">
        <v>85</v>
      </c>
      <c r="C968" s="12" t="s">
        <v>60</v>
      </c>
      <c r="D968" s="10" t="n">
        <v>20</v>
      </c>
      <c r="E968" s="10" t="n">
        <v>22</v>
      </c>
      <c r="F968" s="10" t="n">
        <v>42935.05</v>
      </c>
      <c r="G968" s="10" t="n">
        <v>2329.35</v>
      </c>
      <c r="H968" s="10" t="n">
        <v>40605.71</v>
      </c>
      <c r="I968" s="10" t="n">
        <v>27143.1</v>
      </c>
      <c r="J968" s="10" t="n">
        <v>13462.61</v>
      </c>
    </row>
    <row r="969" customFormat="false" ht="15" hidden="false" customHeight="false" outlineLevel="0" collapsed="false">
      <c r="A969" s="11" t="n">
        <v>45809</v>
      </c>
      <c r="B969" s="12" t="s">
        <v>85</v>
      </c>
      <c r="C969" s="12" t="s">
        <v>61</v>
      </c>
      <c r="D969" s="10" t="n">
        <v>10</v>
      </c>
      <c r="E969" s="10" t="n">
        <v>13</v>
      </c>
      <c r="F969" s="10" t="n">
        <v>23281.9</v>
      </c>
      <c r="G969" s="10" t="n">
        <v>1800.85</v>
      </c>
      <c r="H969" s="10" t="n">
        <v>21481.05</v>
      </c>
      <c r="I969" s="10" t="n">
        <v>14612.85</v>
      </c>
      <c r="J969" s="10" t="n">
        <v>6868.2</v>
      </c>
    </row>
    <row r="970" customFormat="false" ht="15" hidden="false" customHeight="false" outlineLevel="0" collapsed="false">
      <c r="A970" s="11" t="n">
        <v>45809</v>
      </c>
      <c r="B970" s="12" t="s">
        <v>85</v>
      </c>
      <c r="C970" s="12" t="s">
        <v>62</v>
      </c>
      <c r="D970" s="10" t="n">
        <v>46</v>
      </c>
      <c r="E970" s="10" t="n">
        <v>61</v>
      </c>
      <c r="F970" s="10" t="n">
        <v>109296.2</v>
      </c>
      <c r="G970" s="10" t="n">
        <v>12857.41</v>
      </c>
      <c r="H970" s="10" t="n">
        <v>96438.82</v>
      </c>
      <c r="I970" s="10" t="n">
        <v>67556.54</v>
      </c>
      <c r="J970" s="10" t="n">
        <v>28882.27</v>
      </c>
    </row>
    <row r="971" customFormat="false" ht="15" hidden="false" customHeight="false" outlineLevel="0" collapsed="false">
      <c r="A971" s="11" t="n">
        <v>45809</v>
      </c>
      <c r="B971" s="12" t="s">
        <v>85</v>
      </c>
      <c r="C971" s="12" t="s">
        <v>63</v>
      </c>
      <c r="D971" s="10" t="n">
        <v>7</v>
      </c>
      <c r="E971" s="10" t="n">
        <v>7</v>
      </c>
      <c r="F971" s="10" t="n">
        <v>11276.5</v>
      </c>
      <c r="G971" s="10" t="n">
        <v>852.36</v>
      </c>
      <c r="H971" s="10" t="n">
        <v>10424.14</v>
      </c>
      <c r="I971" s="10" t="n">
        <v>7049.41</v>
      </c>
      <c r="J971" s="10" t="n">
        <v>3374.73</v>
      </c>
    </row>
    <row r="972" customFormat="false" ht="15" hidden="false" customHeight="false" outlineLevel="0" collapsed="false">
      <c r="A972" s="11" t="n">
        <v>45809</v>
      </c>
      <c r="B972" s="12" t="s">
        <v>85</v>
      </c>
      <c r="C972" s="12" t="s">
        <v>64</v>
      </c>
      <c r="D972" s="10" t="n">
        <v>32</v>
      </c>
      <c r="E972" s="10" t="n">
        <v>37</v>
      </c>
      <c r="F972" s="10" t="n">
        <v>87499.4</v>
      </c>
      <c r="G972" s="10" t="n">
        <v>6572.96</v>
      </c>
      <c r="H972" s="10" t="n">
        <v>80926.44</v>
      </c>
      <c r="I972" s="10" t="n">
        <v>53000.96</v>
      </c>
      <c r="J972" s="10" t="n">
        <v>27925.48</v>
      </c>
    </row>
    <row r="973" customFormat="false" ht="15" hidden="false" customHeight="false" outlineLevel="0" collapsed="false">
      <c r="A973" s="11" t="n">
        <v>45809</v>
      </c>
      <c r="B973" s="12" t="s">
        <v>85</v>
      </c>
      <c r="C973" s="12" t="s">
        <v>65</v>
      </c>
      <c r="D973" s="10" t="n">
        <v>28</v>
      </c>
      <c r="E973" s="10" t="n">
        <v>34</v>
      </c>
      <c r="F973" s="10" t="n">
        <v>70458.55</v>
      </c>
      <c r="G973" s="10" t="n">
        <v>2978.59</v>
      </c>
      <c r="H973" s="10" t="n">
        <v>67479.95</v>
      </c>
      <c r="I973" s="10" t="n">
        <v>44774.09</v>
      </c>
      <c r="J973" s="10" t="n">
        <v>22705.86</v>
      </c>
    </row>
    <row r="974" customFormat="false" ht="15" hidden="false" customHeight="false" outlineLevel="0" collapsed="false">
      <c r="A974" s="11" t="n">
        <v>45809</v>
      </c>
      <c r="B974" s="12" t="s">
        <v>85</v>
      </c>
      <c r="C974" s="12" t="s">
        <v>66</v>
      </c>
      <c r="D974" s="10" t="n">
        <v>1</v>
      </c>
      <c r="E974" s="10" t="n">
        <v>1</v>
      </c>
      <c r="F974" s="10" t="n">
        <v>1899</v>
      </c>
      <c r="G974" s="10" t="n">
        <v>0</v>
      </c>
      <c r="H974" s="10" t="n">
        <v>1899</v>
      </c>
      <c r="I974" s="10" t="n">
        <v>1265.82</v>
      </c>
      <c r="J974" s="10" t="n">
        <v>633.18</v>
      </c>
    </row>
    <row r="975" customFormat="false" ht="15" hidden="false" customHeight="false" outlineLevel="0" collapsed="false">
      <c r="A975" s="11" t="n">
        <v>45809</v>
      </c>
      <c r="B975" s="12" t="s">
        <v>85</v>
      </c>
      <c r="C975" s="12" t="s">
        <v>67</v>
      </c>
      <c r="D975" s="10" t="n">
        <v>6</v>
      </c>
      <c r="E975" s="10" t="n">
        <v>9</v>
      </c>
      <c r="F975" s="10" t="n">
        <v>18215.15</v>
      </c>
      <c r="G975" s="10" t="n">
        <v>1716.79</v>
      </c>
      <c r="H975" s="10" t="n">
        <v>16498.37</v>
      </c>
      <c r="I975" s="10" t="n">
        <v>11763.85</v>
      </c>
      <c r="J975" s="10" t="n">
        <v>4734.52</v>
      </c>
    </row>
    <row r="976" customFormat="false" ht="15" hidden="false" customHeight="false" outlineLevel="0" collapsed="false">
      <c r="A976" s="11" t="n">
        <v>45809</v>
      </c>
      <c r="B976" s="12" t="s">
        <v>85</v>
      </c>
      <c r="C976" s="12" t="s">
        <v>68</v>
      </c>
      <c r="D976" s="10" t="n">
        <v>66</v>
      </c>
      <c r="E976" s="10" t="n">
        <v>85</v>
      </c>
      <c r="F976" s="10" t="n">
        <v>142180.95</v>
      </c>
      <c r="G976" s="10" t="n">
        <v>15965.3</v>
      </c>
      <c r="H976" s="10" t="n">
        <v>126215.65</v>
      </c>
      <c r="I976" s="10" t="n">
        <v>89854.58</v>
      </c>
      <c r="J976" s="10" t="n">
        <v>36361.08</v>
      </c>
    </row>
    <row r="977" customFormat="false" ht="15" hidden="false" customHeight="false" outlineLevel="0" collapsed="false">
      <c r="A977" s="11" t="n">
        <v>45809</v>
      </c>
      <c r="B977" s="12" t="s">
        <v>85</v>
      </c>
      <c r="C977" s="12" t="s">
        <v>69</v>
      </c>
      <c r="D977" s="10" t="n">
        <v>29</v>
      </c>
      <c r="E977" s="10" t="n">
        <v>37</v>
      </c>
      <c r="F977" s="10" t="n">
        <v>68851.4</v>
      </c>
      <c r="G977" s="10" t="n">
        <v>7116.79</v>
      </c>
      <c r="H977" s="10" t="n">
        <v>61734.6</v>
      </c>
      <c r="I977" s="10" t="n">
        <v>42736.35</v>
      </c>
      <c r="J977" s="10" t="n">
        <v>18998.25</v>
      </c>
    </row>
    <row r="978" customFormat="false" ht="15" hidden="false" customHeight="false" outlineLevel="0" collapsed="false">
      <c r="A978" s="11" t="n">
        <v>45809</v>
      </c>
      <c r="B978" s="12" t="s">
        <v>85</v>
      </c>
      <c r="C978" s="12" t="s">
        <v>70</v>
      </c>
      <c r="D978" s="10" t="n">
        <v>25</v>
      </c>
      <c r="E978" s="10" t="n">
        <v>32</v>
      </c>
      <c r="F978" s="10" t="n">
        <v>70551.75</v>
      </c>
      <c r="G978" s="10" t="n">
        <v>4785.28</v>
      </c>
      <c r="H978" s="10" t="n">
        <v>65766.48</v>
      </c>
      <c r="I978" s="10" t="n">
        <v>43212.24</v>
      </c>
      <c r="J978" s="10" t="n">
        <v>22554.23</v>
      </c>
    </row>
    <row r="979" customFormat="false" ht="15" hidden="false" customHeight="false" outlineLevel="0" collapsed="false">
      <c r="A979" s="11" t="n">
        <v>45809</v>
      </c>
      <c r="B979" s="12" t="s">
        <v>85</v>
      </c>
      <c r="C979" s="12" t="s">
        <v>71</v>
      </c>
      <c r="D979" s="10" t="n">
        <v>96</v>
      </c>
      <c r="E979" s="10" t="n">
        <v>127</v>
      </c>
      <c r="F979" s="10" t="n">
        <v>241409.1</v>
      </c>
      <c r="G979" s="10" t="n">
        <v>20805.7</v>
      </c>
      <c r="H979" s="10" t="n">
        <v>220603.42</v>
      </c>
      <c r="I979" s="10" t="n">
        <v>150742.51</v>
      </c>
      <c r="J979" s="10" t="n">
        <v>69860.89</v>
      </c>
    </row>
    <row r="980" customFormat="false" ht="15" hidden="false" customHeight="false" outlineLevel="0" collapsed="false">
      <c r="A980" s="11" t="n">
        <v>45809</v>
      </c>
      <c r="B980" s="12" t="s">
        <v>85</v>
      </c>
      <c r="C980" s="12" t="s">
        <v>72</v>
      </c>
      <c r="D980" s="10" t="n">
        <v>12</v>
      </c>
      <c r="E980" s="10" t="n">
        <v>16</v>
      </c>
      <c r="F980" s="10" t="n">
        <v>29121.55</v>
      </c>
      <c r="G980" s="10" t="n">
        <v>3388.05</v>
      </c>
      <c r="H980" s="10" t="n">
        <v>25733.5</v>
      </c>
      <c r="I980" s="10" t="n">
        <v>18412.14</v>
      </c>
      <c r="J980" s="10" t="n">
        <v>7321.36</v>
      </c>
    </row>
    <row r="981" customFormat="false" ht="15" hidden="false" customHeight="false" outlineLevel="0" collapsed="false">
      <c r="A981" s="11" t="n">
        <v>45809</v>
      </c>
      <c r="B981" s="12" t="s">
        <v>85</v>
      </c>
      <c r="C981" s="12" t="s">
        <v>73</v>
      </c>
      <c r="D981" s="10" t="n">
        <v>22</v>
      </c>
      <c r="E981" s="10" t="n">
        <v>26</v>
      </c>
      <c r="F981" s="10" t="n">
        <v>54393.95</v>
      </c>
      <c r="G981" s="10" t="n">
        <v>7989.45</v>
      </c>
      <c r="H981" s="10" t="n">
        <v>46404.5</v>
      </c>
      <c r="I981" s="10" t="n">
        <v>34382.11</v>
      </c>
      <c r="J981" s="10" t="n">
        <v>12022.39</v>
      </c>
    </row>
    <row r="982" customFormat="false" ht="15" hidden="false" customHeight="false" outlineLevel="0" collapsed="false">
      <c r="A982" s="11" t="n">
        <v>45809</v>
      </c>
      <c r="B982" s="12" t="s">
        <v>85</v>
      </c>
      <c r="C982" s="12" t="s">
        <v>74</v>
      </c>
      <c r="D982" s="10" t="n">
        <v>41</v>
      </c>
      <c r="E982" s="10" t="n">
        <v>46</v>
      </c>
      <c r="F982" s="10" t="n">
        <v>89289.85</v>
      </c>
      <c r="G982" s="10" t="n">
        <v>6307.16</v>
      </c>
      <c r="H982" s="10" t="n">
        <v>82982.71</v>
      </c>
      <c r="I982" s="10" t="n">
        <v>55698.52</v>
      </c>
      <c r="J982" s="10" t="n">
        <v>27284.17</v>
      </c>
    </row>
    <row r="983" customFormat="false" ht="15" hidden="false" customHeight="false" outlineLevel="0" collapsed="false">
      <c r="A983" s="11" t="n">
        <v>45809</v>
      </c>
      <c r="B983" s="12" t="s">
        <v>85</v>
      </c>
      <c r="C983" s="12" t="s">
        <v>75</v>
      </c>
      <c r="D983" s="10" t="n">
        <v>57</v>
      </c>
      <c r="E983" s="10" t="n">
        <v>73</v>
      </c>
      <c r="F983" s="10" t="n">
        <v>149532.2</v>
      </c>
      <c r="G983" s="10" t="n">
        <v>17453.59</v>
      </c>
      <c r="H983" s="10" t="n">
        <v>132078.61</v>
      </c>
      <c r="I983" s="10" t="n">
        <v>92678.05</v>
      </c>
      <c r="J983" s="10" t="n">
        <v>39400.57</v>
      </c>
    </row>
    <row r="984" customFormat="false" ht="15" hidden="false" customHeight="false" outlineLevel="0" collapsed="false">
      <c r="A984" s="11" t="n">
        <v>45809</v>
      </c>
      <c r="B984" s="12" t="s">
        <v>85</v>
      </c>
      <c r="C984" s="12" t="s">
        <v>76</v>
      </c>
      <c r="D984" s="10" t="n">
        <v>37</v>
      </c>
      <c r="E984" s="10" t="n">
        <v>50</v>
      </c>
      <c r="F984" s="10" t="n">
        <v>124785.4</v>
      </c>
      <c r="G984" s="10" t="n">
        <v>13013.78</v>
      </c>
      <c r="H984" s="10" t="n">
        <v>111771.63</v>
      </c>
      <c r="I984" s="10" t="n">
        <v>77388.64</v>
      </c>
      <c r="J984" s="10" t="n">
        <v>34382.99</v>
      </c>
    </row>
    <row r="985" customFormat="false" ht="15" hidden="false" customHeight="false" outlineLevel="0" collapsed="false">
      <c r="A985" s="11" t="n">
        <v>45809</v>
      </c>
      <c r="B985" s="12" t="s">
        <v>85</v>
      </c>
      <c r="C985" s="12" t="s">
        <v>77</v>
      </c>
      <c r="D985" s="10" t="n">
        <v>52</v>
      </c>
      <c r="E985" s="10" t="n">
        <v>67</v>
      </c>
      <c r="F985" s="10" t="n">
        <v>144844.25</v>
      </c>
      <c r="G985" s="10" t="n">
        <v>16613.58</v>
      </c>
      <c r="H985" s="10" t="n">
        <v>128230.65</v>
      </c>
      <c r="I985" s="10" t="n">
        <v>90274.79</v>
      </c>
      <c r="J985" s="10" t="n">
        <v>37955.87</v>
      </c>
    </row>
    <row r="986" customFormat="false" ht="15" hidden="false" customHeight="false" outlineLevel="0" collapsed="false">
      <c r="A986" s="11" t="n">
        <v>45809</v>
      </c>
      <c r="B986" s="12" t="s">
        <v>85</v>
      </c>
      <c r="C986" s="12" t="s">
        <v>78</v>
      </c>
      <c r="D986" s="10" t="n">
        <v>4</v>
      </c>
      <c r="E986" s="10" t="n">
        <v>6</v>
      </c>
      <c r="F986" s="10" t="n">
        <v>9325.05</v>
      </c>
      <c r="G986" s="10" t="n">
        <v>2025.73</v>
      </c>
      <c r="H986" s="10" t="n">
        <v>7299.32</v>
      </c>
      <c r="I986" s="10" t="n">
        <v>6020</v>
      </c>
      <c r="J986" s="10" t="n">
        <v>1279.33</v>
      </c>
    </row>
    <row r="987" customFormat="false" ht="15" hidden="false" customHeight="false" outlineLevel="0" collapsed="false">
      <c r="A987" s="11" t="n">
        <v>45809</v>
      </c>
      <c r="B987" s="12" t="s">
        <v>85</v>
      </c>
      <c r="C987" s="12" t="s">
        <v>79</v>
      </c>
      <c r="D987" s="10" t="n">
        <v>34</v>
      </c>
      <c r="E987" s="10" t="n">
        <v>44</v>
      </c>
      <c r="F987" s="10" t="n">
        <v>87251.75</v>
      </c>
      <c r="G987" s="10" t="n">
        <v>9047.14</v>
      </c>
      <c r="H987" s="10" t="n">
        <v>78204.61</v>
      </c>
      <c r="I987" s="10" t="n">
        <v>54570</v>
      </c>
      <c r="J987" s="10" t="n">
        <v>23634.61</v>
      </c>
    </row>
    <row r="988" customFormat="false" ht="15" hidden="false" customHeight="false" outlineLevel="0" collapsed="false">
      <c r="A988" s="11" t="n">
        <v>45809</v>
      </c>
      <c r="B988" s="12" t="s">
        <v>86</v>
      </c>
      <c r="C988" s="12" t="s">
        <v>59</v>
      </c>
      <c r="D988" s="10" t="n">
        <v>8</v>
      </c>
      <c r="E988" s="10" t="n">
        <v>9</v>
      </c>
      <c r="F988" s="10" t="n">
        <v>17652.45</v>
      </c>
      <c r="G988" s="10" t="n">
        <v>2685.14</v>
      </c>
      <c r="H988" s="10" t="n">
        <v>14967.31</v>
      </c>
      <c r="I988" s="10" t="n">
        <v>11000.92</v>
      </c>
      <c r="J988" s="10" t="n">
        <v>3966.39</v>
      </c>
    </row>
    <row r="989" customFormat="false" ht="15" hidden="false" customHeight="false" outlineLevel="0" collapsed="false">
      <c r="A989" s="11" t="n">
        <v>45809</v>
      </c>
      <c r="B989" s="12" t="s">
        <v>86</v>
      </c>
      <c r="C989" s="12" t="s">
        <v>60</v>
      </c>
      <c r="D989" s="10" t="n">
        <v>11</v>
      </c>
      <c r="E989" s="10" t="n">
        <v>19</v>
      </c>
      <c r="F989" s="10" t="n">
        <v>21037.15</v>
      </c>
      <c r="G989" s="10" t="n">
        <v>2739.8</v>
      </c>
      <c r="H989" s="10" t="n">
        <v>18297.35</v>
      </c>
      <c r="I989" s="10" t="n">
        <v>12823.64</v>
      </c>
      <c r="J989" s="10" t="n">
        <v>5473.71</v>
      </c>
    </row>
    <row r="990" customFormat="false" ht="15" hidden="false" customHeight="false" outlineLevel="0" collapsed="false">
      <c r="A990" s="11" t="n">
        <v>45809</v>
      </c>
      <c r="B990" s="12" t="s">
        <v>86</v>
      </c>
      <c r="C990" s="12" t="s">
        <v>61</v>
      </c>
      <c r="D990" s="10" t="n">
        <v>5</v>
      </c>
      <c r="E990" s="10" t="n">
        <v>5</v>
      </c>
      <c r="F990" s="10" t="n">
        <v>3363.95</v>
      </c>
      <c r="G990" s="10" t="n">
        <v>315.55</v>
      </c>
      <c r="H990" s="10" t="n">
        <v>3048.4</v>
      </c>
      <c r="I990" s="10" t="n">
        <v>1972.26</v>
      </c>
      <c r="J990" s="10" t="n">
        <v>1076.14</v>
      </c>
    </row>
    <row r="991" customFormat="false" ht="15" hidden="false" customHeight="false" outlineLevel="0" collapsed="false">
      <c r="A991" s="11" t="n">
        <v>45809</v>
      </c>
      <c r="B991" s="12" t="s">
        <v>86</v>
      </c>
      <c r="C991" s="12" t="s">
        <v>62</v>
      </c>
      <c r="D991" s="10" t="n">
        <v>42</v>
      </c>
      <c r="E991" s="10" t="n">
        <v>61</v>
      </c>
      <c r="F991" s="10" t="n">
        <v>75329.65</v>
      </c>
      <c r="G991" s="10" t="n">
        <v>9067.8</v>
      </c>
      <c r="H991" s="10" t="n">
        <v>66261.85</v>
      </c>
      <c r="I991" s="10" t="n">
        <v>48281.69</v>
      </c>
      <c r="J991" s="10" t="n">
        <v>17980.16</v>
      </c>
    </row>
    <row r="992" customFormat="false" ht="15" hidden="false" customHeight="false" outlineLevel="0" collapsed="false">
      <c r="A992" s="11" t="n">
        <v>45809</v>
      </c>
      <c r="B992" s="12" t="s">
        <v>86</v>
      </c>
      <c r="C992" s="12" t="s">
        <v>63</v>
      </c>
      <c r="D992" s="10" t="n">
        <v>3</v>
      </c>
      <c r="E992" s="10" t="n">
        <v>4</v>
      </c>
      <c r="F992" s="10" t="n">
        <v>3003.55</v>
      </c>
      <c r="G992" s="10" t="n">
        <v>159.8</v>
      </c>
      <c r="H992" s="10" t="n">
        <v>2843.75</v>
      </c>
      <c r="I992" s="10" t="n">
        <v>1842.76</v>
      </c>
      <c r="J992" s="10" t="n">
        <v>1000.99</v>
      </c>
    </row>
    <row r="993" customFormat="false" ht="15" hidden="false" customHeight="false" outlineLevel="0" collapsed="false">
      <c r="A993" s="11" t="n">
        <v>45809</v>
      </c>
      <c r="B993" s="12" t="s">
        <v>86</v>
      </c>
      <c r="C993" s="12" t="s">
        <v>64</v>
      </c>
      <c r="D993" s="10" t="n">
        <v>24</v>
      </c>
      <c r="E993" s="10" t="n">
        <v>34</v>
      </c>
      <c r="F993" s="10" t="n">
        <v>29256.45</v>
      </c>
      <c r="G993" s="10" t="n">
        <v>2246.19</v>
      </c>
      <c r="H993" s="10" t="n">
        <v>27010.26</v>
      </c>
      <c r="I993" s="10" t="n">
        <v>17972.31</v>
      </c>
      <c r="J993" s="10" t="n">
        <v>9037.95</v>
      </c>
    </row>
    <row r="994" customFormat="false" ht="15" hidden="false" customHeight="false" outlineLevel="0" collapsed="false">
      <c r="A994" s="11" t="n">
        <v>45809</v>
      </c>
      <c r="B994" s="12" t="s">
        <v>86</v>
      </c>
      <c r="C994" s="12" t="s">
        <v>65</v>
      </c>
      <c r="D994" s="10" t="n">
        <v>17</v>
      </c>
      <c r="E994" s="10" t="n">
        <v>25</v>
      </c>
      <c r="F994" s="10" t="n">
        <v>20190.3</v>
      </c>
      <c r="G994" s="10" t="n">
        <v>2678.64</v>
      </c>
      <c r="H994" s="10" t="n">
        <v>17511.65</v>
      </c>
      <c r="I994" s="10" t="n">
        <v>12270.1</v>
      </c>
      <c r="J994" s="10" t="n">
        <v>5241.55</v>
      </c>
    </row>
    <row r="995" customFormat="false" ht="15" hidden="false" customHeight="false" outlineLevel="0" collapsed="false">
      <c r="A995" s="11" t="n">
        <v>45809</v>
      </c>
      <c r="B995" s="12" t="s">
        <v>86</v>
      </c>
      <c r="C995" s="12" t="s">
        <v>66</v>
      </c>
      <c r="D995" s="10" t="n">
        <v>4</v>
      </c>
      <c r="E995" s="10" t="n">
        <v>7</v>
      </c>
      <c r="F995" s="10" t="n">
        <v>6630.55</v>
      </c>
      <c r="G995" s="10" t="n">
        <v>234.5</v>
      </c>
      <c r="H995" s="10" t="n">
        <v>6396.05</v>
      </c>
      <c r="I995" s="10" t="n">
        <v>3632.35</v>
      </c>
      <c r="J995" s="10" t="n">
        <v>2763.7</v>
      </c>
    </row>
    <row r="996" customFormat="false" ht="15" hidden="false" customHeight="false" outlineLevel="0" collapsed="false">
      <c r="A996" s="11" t="n">
        <v>45809</v>
      </c>
      <c r="B996" s="12" t="s">
        <v>86</v>
      </c>
      <c r="C996" s="12" t="s">
        <v>67</v>
      </c>
      <c r="D996" s="10" t="n">
        <v>10</v>
      </c>
      <c r="E996" s="10" t="n">
        <v>13</v>
      </c>
      <c r="F996" s="10" t="n">
        <v>13822</v>
      </c>
      <c r="G996" s="10" t="n">
        <v>1638.68</v>
      </c>
      <c r="H996" s="10" t="n">
        <v>12183.32</v>
      </c>
      <c r="I996" s="10" t="n">
        <v>8256.22</v>
      </c>
      <c r="J996" s="10" t="n">
        <v>3927.09</v>
      </c>
    </row>
    <row r="997" customFormat="false" ht="15" hidden="false" customHeight="false" outlineLevel="0" collapsed="false">
      <c r="A997" s="11" t="n">
        <v>45809</v>
      </c>
      <c r="B997" s="12" t="s">
        <v>86</v>
      </c>
      <c r="C997" s="12" t="s">
        <v>68</v>
      </c>
      <c r="D997" s="10" t="n">
        <v>58</v>
      </c>
      <c r="E997" s="10" t="n">
        <v>87</v>
      </c>
      <c r="F997" s="10" t="n">
        <v>90281.25</v>
      </c>
      <c r="G997" s="10" t="n">
        <v>9931.03</v>
      </c>
      <c r="H997" s="10" t="n">
        <v>80350.22</v>
      </c>
      <c r="I997" s="10" t="n">
        <v>55274.45</v>
      </c>
      <c r="J997" s="10" t="n">
        <v>25075.77</v>
      </c>
    </row>
    <row r="998" customFormat="false" ht="15" hidden="false" customHeight="false" outlineLevel="0" collapsed="false">
      <c r="A998" s="11" t="n">
        <v>45809</v>
      </c>
      <c r="B998" s="12" t="s">
        <v>86</v>
      </c>
      <c r="C998" s="12" t="s">
        <v>69</v>
      </c>
      <c r="D998" s="10" t="n">
        <v>18</v>
      </c>
      <c r="E998" s="10" t="n">
        <v>26</v>
      </c>
      <c r="F998" s="10" t="n">
        <v>23224.45</v>
      </c>
      <c r="G998" s="10" t="n">
        <v>2149.31</v>
      </c>
      <c r="H998" s="10" t="n">
        <v>21075.15</v>
      </c>
      <c r="I998" s="10" t="n">
        <v>14208.15</v>
      </c>
      <c r="J998" s="10" t="n">
        <v>6867</v>
      </c>
    </row>
    <row r="999" customFormat="false" ht="15" hidden="false" customHeight="false" outlineLevel="0" collapsed="false">
      <c r="A999" s="11" t="n">
        <v>45809</v>
      </c>
      <c r="B999" s="12" t="s">
        <v>86</v>
      </c>
      <c r="C999" s="12" t="s">
        <v>70</v>
      </c>
      <c r="D999" s="10" t="n">
        <v>19</v>
      </c>
      <c r="E999" s="10" t="n">
        <v>28</v>
      </c>
      <c r="F999" s="10" t="n">
        <v>27083.9</v>
      </c>
      <c r="G999" s="10" t="n">
        <v>2726.65</v>
      </c>
      <c r="H999" s="10" t="n">
        <v>24357.25</v>
      </c>
      <c r="I999" s="10" t="n">
        <v>16757.64</v>
      </c>
      <c r="J999" s="10" t="n">
        <v>7599.61</v>
      </c>
    </row>
    <row r="1000" customFormat="false" ht="15" hidden="false" customHeight="false" outlineLevel="0" collapsed="false">
      <c r="A1000" s="11" t="n">
        <v>45809</v>
      </c>
      <c r="B1000" s="12" t="s">
        <v>86</v>
      </c>
      <c r="C1000" s="12" t="s">
        <v>71</v>
      </c>
      <c r="D1000" s="10" t="n">
        <v>72</v>
      </c>
      <c r="E1000" s="10" t="n">
        <v>103</v>
      </c>
      <c r="F1000" s="10" t="n">
        <v>85954.6</v>
      </c>
      <c r="G1000" s="10" t="n">
        <v>11976.2</v>
      </c>
      <c r="H1000" s="10" t="n">
        <v>73978.4</v>
      </c>
      <c r="I1000" s="10" t="n">
        <v>52104.42</v>
      </c>
      <c r="J1000" s="10" t="n">
        <v>21873.98</v>
      </c>
    </row>
    <row r="1001" customFormat="false" ht="15" hidden="false" customHeight="false" outlineLevel="0" collapsed="false">
      <c r="A1001" s="11" t="n">
        <v>45809</v>
      </c>
      <c r="B1001" s="12" t="s">
        <v>86</v>
      </c>
      <c r="C1001" s="12" t="s">
        <v>72</v>
      </c>
      <c r="D1001" s="10" t="n">
        <v>6</v>
      </c>
      <c r="E1001" s="10" t="n">
        <v>8</v>
      </c>
      <c r="F1001" s="10" t="n">
        <v>6366.45</v>
      </c>
      <c r="G1001" s="10" t="n">
        <v>1072.87</v>
      </c>
      <c r="H1001" s="10" t="n">
        <v>5293.58</v>
      </c>
      <c r="I1001" s="10" t="n">
        <v>3918.13</v>
      </c>
      <c r="J1001" s="10" t="n">
        <v>1375.45</v>
      </c>
    </row>
    <row r="1002" customFormat="false" ht="15" hidden="false" customHeight="false" outlineLevel="0" collapsed="false">
      <c r="A1002" s="11" t="n">
        <v>45809</v>
      </c>
      <c r="B1002" s="12" t="s">
        <v>86</v>
      </c>
      <c r="C1002" s="12" t="s">
        <v>73</v>
      </c>
      <c r="D1002" s="10" t="n">
        <v>18</v>
      </c>
      <c r="E1002" s="10" t="n">
        <v>28</v>
      </c>
      <c r="F1002" s="10" t="n">
        <v>24195.15</v>
      </c>
      <c r="G1002" s="10" t="n">
        <v>3263.17</v>
      </c>
      <c r="H1002" s="10" t="n">
        <v>20931.98</v>
      </c>
      <c r="I1002" s="10" t="n">
        <v>13844.21</v>
      </c>
      <c r="J1002" s="10" t="n">
        <v>7087.77</v>
      </c>
    </row>
    <row r="1003" customFormat="false" ht="15" hidden="false" customHeight="false" outlineLevel="0" collapsed="false">
      <c r="A1003" s="11" t="n">
        <v>45809</v>
      </c>
      <c r="B1003" s="12" t="s">
        <v>86</v>
      </c>
      <c r="C1003" s="12" t="s">
        <v>74</v>
      </c>
      <c r="D1003" s="10" t="n">
        <v>29</v>
      </c>
      <c r="E1003" s="10" t="n">
        <v>47</v>
      </c>
      <c r="F1003" s="10" t="n">
        <v>45061.35</v>
      </c>
      <c r="G1003" s="10" t="n">
        <v>6510.58</v>
      </c>
      <c r="H1003" s="10" t="n">
        <v>38550.76</v>
      </c>
      <c r="I1003" s="10" t="n">
        <v>27843.24</v>
      </c>
      <c r="J1003" s="10" t="n">
        <v>10707.51</v>
      </c>
    </row>
    <row r="1004" customFormat="false" ht="15" hidden="false" customHeight="false" outlineLevel="0" collapsed="false">
      <c r="A1004" s="11" t="n">
        <v>45809</v>
      </c>
      <c r="B1004" s="12" t="s">
        <v>86</v>
      </c>
      <c r="C1004" s="12" t="s">
        <v>75</v>
      </c>
      <c r="D1004" s="10" t="n">
        <v>39</v>
      </c>
      <c r="E1004" s="10" t="n">
        <v>61</v>
      </c>
      <c r="F1004" s="10" t="n">
        <v>65429.5</v>
      </c>
      <c r="G1004" s="10" t="n">
        <v>6343.89</v>
      </c>
      <c r="H1004" s="10" t="n">
        <v>59085.6</v>
      </c>
      <c r="I1004" s="10" t="n">
        <v>39878.04</v>
      </c>
      <c r="J1004" s="10" t="n">
        <v>19207.56</v>
      </c>
    </row>
    <row r="1005" customFormat="false" ht="15" hidden="false" customHeight="false" outlineLevel="0" collapsed="false">
      <c r="A1005" s="11" t="n">
        <v>45809</v>
      </c>
      <c r="B1005" s="12" t="s">
        <v>86</v>
      </c>
      <c r="C1005" s="12" t="s">
        <v>76</v>
      </c>
      <c r="D1005" s="10" t="n">
        <v>18</v>
      </c>
      <c r="E1005" s="10" t="n">
        <v>27</v>
      </c>
      <c r="F1005" s="10" t="n">
        <v>37385.6</v>
      </c>
      <c r="G1005" s="10" t="n">
        <v>2570.44</v>
      </c>
      <c r="H1005" s="10" t="n">
        <v>34815.16</v>
      </c>
      <c r="I1005" s="10" t="n">
        <v>22440.72</v>
      </c>
      <c r="J1005" s="10" t="n">
        <v>12374.44</v>
      </c>
    </row>
    <row r="1006" customFormat="false" ht="15" hidden="false" customHeight="false" outlineLevel="0" collapsed="false">
      <c r="A1006" s="11" t="n">
        <v>45809</v>
      </c>
      <c r="B1006" s="12" t="s">
        <v>86</v>
      </c>
      <c r="C1006" s="12" t="s">
        <v>77</v>
      </c>
      <c r="D1006" s="10" t="n">
        <v>43</v>
      </c>
      <c r="E1006" s="10" t="n">
        <v>65</v>
      </c>
      <c r="F1006" s="10" t="n">
        <v>55764.45</v>
      </c>
      <c r="G1006" s="10" t="n">
        <v>5558.22</v>
      </c>
      <c r="H1006" s="10" t="n">
        <v>50206.24</v>
      </c>
      <c r="I1006" s="10" t="n">
        <v>33376.1</v>
      </c>
      <c r="J1006" s="10" t="n">
        <v>16830.13</v>
      </c>
    </row>
    <row r="1007" customFormat="false" ht="15" hidden="false" customHeight="false" outlineLevel="0" collapsed="false">
      <c r="A1007" s="11" t="n">
        <v>45809</v>
      </c>
      <c r="B1007" s="12" t="s">
        <v>86</v>
      </c>
      <c r="C1007" s="12" t="s">
        <v>78</v>
      </c>
      <c r="D1007" s="10" t="n">
        <v>8</v>
      </c>
      <c r="E1007" s="10" t="n">
        <v>12</v>
      </c>
      <c r="F1007" s="10" t="n">
        <v>12250.45</v>
      </c>
      <c r="G1007" s="10" t="n">
        <v>804.77</v>
      </c>
      <c r="H1007" s="10" t="n">
        <v>11445.68</v>
      </c>
      <c r="I1007" s="10" t="n">
        <v>7121.46</v>
      </c>
      <c r="J1007" s="10" t="n">
        <v>4324.22</v>
      </c>
    </row>
    <row r="1008" customFormat="false" ht="15" hidden="false" customHeight="false" outlineLevel="0" collapsed="false">
      <c r="A1008" s="11" t="n">
        <v>45809</v>
      </c>
      <c r="B1008" s="12" t="s">
        <v>86</v>
      </c>
      <c r="C1008" s="12" t="s">
        <v>79</v>
      </c>
      <c r="D1008" s="10" t="n">
        <v>21</v>
      </c>
      <c r="E1008" s="10" t="n">
        <v>33</v>
      </c>
      <c r="F1008" s="10" t="n">
        <v>32479.7</v>
      </c>
      <c r="G1008" s="10" t="n">
        <v>4799.44</v>
      </c>
      <c r="H1008" s="10" t="n">
        <v>27680.26</v>
      </c>
      <c r="I1008" s="10" t="n">
        <v>19983.23</v>
      </c>
      <c r="J1008" s="10" t="n">
        <v>7697.03</v>
      </c>
    </row>
    <row r="1009" customFormat="false" ht="15" hidden="false" customHeight="false" outlineLevel="0" collapsed="false">
      <c r="A1009" s="11" t="n">
        <v>45839</v>
      </c>
      <c r="B1009" s="12" t="s">
        <v>58</v>
      </c>
      <c r="C1009" s="12" t="s">
        <v>59</v>
      </c>
      <c r="D1009" s="10" t="n">
        <v>20</v>
      </c>
      <c r="E1009" s="10" t="n">
        <v>29</v>
      </c>
      <c r="F1009" s="10" t="n">
        <v>16095.05</v>
      </c>
      <c r="G1009" s="10" t="n">
        <v>1696.04</v>
      </c>
      <c r="H1009" s="10" t="n">
        <v>14399</v>
      </c>
      <c r="I1009" s="10" t="n">
        <v>7313.87</v>
      </c>
      <c r="J1009" s="10" t="n">
        <v>7085.13</v>
      </c>
    </row>
    <row r="1010" customFormat="false" ht="15" hidden="false" customHeight="false" outlineLevel="0" collapsed="false">
      <c r="A1010" s="11" t="n">
        <v>45839</v>
      </c>
      <c r="B1010" s="12" t="s">
        <v>58</v>
      </c>
      <c r="C1010" s="12" t="s">
        <v>60</v>
      </c>
      <c r="D1010" s="10" t="n">
        <v>30</v>
      </c>
      <c r="E1010" s="10" t="n">
        <v>46</v>
      </c>
      <c r="F1010" s="10" t="n">
        <v>28581.6</v>
      </c>
      <c r="G1010" s="10" t="n">
        <v>2753.84</v>
      </c>
      <c r="H1010" s="10" t="n">
        <v>25827.76</v>
      </c>
      <c r="I1010" s="10" t="n">
        <v>13207.53</v>
      </c>
      <c r="J1010" s="10" t="n">
        <v>12620.24</v>
      </c>
    </row>
    <row r="1011" customFormat="false" ht="15" hidden="false" customHeight="false" outlineLevel="0" collapsed="false">
      <c r="A1011" s="11" t="n">
        <v>45839</v>
      </c>
      <c r="B1011" s="12" t="s">
        <v>58</v>
      </c>
      <c r="C1011" s="12" t="s">
        <v>61</v>
      </c>
      <c r="D1011" s="10" t="n">
        <v>20</v>
      </c>
      <c r="E1011" s="10" t="n">
        <v>38</v>
      </c>
      <c r="F1011" s="10" t="n">
        <v>19267.55</v>
      </c>
      <c r="G1011" s="10" t="n">
        <v>2370.95</v>
      </c>
      <c r="H1011" s="10" t="n">
        <v>16896.61</v>
      </c>
      <c r="I1011" s="10" t="n">
        <v>8853.38</v>
      </c>
      <c r="J1011" s="10" t="n">
        <v>8043.21</v>
      </c>
    </row>
    <row r="1012" customFormat="false" ht="15" hidden="false" customHeight="false" outlineLevel="0" collapsed="false">
      <c r="A1012" s="11" t="n">
        <v>45839</v>
      </c>
      <c r="B1012" s="12" t="s">
        <v>58</v>
      </c>
      <c r="C1012" s="12" t="s">
        <v>62</v>
      </c>
      <c r="D1012" s="10" t="n">
        <v>123</v>
      </c>
      <c r="E1012" s="10" t="n">
        <v>168</v>
      </c>
      <c r="F1012" s="10" t="n">
        <v>132409.9</v>
      </c>
      <c r="G1012" s="10" t="n">
        <v>13926.75</v>
      </c>
      <c r="H1012" s="10" t="n">
        <v>118483.16</v>
      </c>
      <c r="I1012" s="10" t="n">
        <v>58662.8</v>
      </c>
      <c r="J1012" s="10" t="n">
        <v>59820.36</v>
      </c>
    </row>
    <row r="1013" customFormat="false" ht="15" hidden="false" customHeight="false" outlineLevel="0" collapsed="false">
      <c r="A1013" s="11" t="n">
        <v>45839</v>
      </c>
      <c r="B1013" s="12" t="s">
        <v>58</v>
      </c>
      <c r="C1013" s="12" t="s">
        <v>63</v>
      </c>
      <c r="D1013" s="10" t="n">
        <v>12</v>
      </c>
      <c r="E1013" s="10" t="n">
        <v>19</v>
      </c>
      <c r="F1013" s="10" t="n">
        <v>11276.85</v>
      </c>
      <c r="G1013" s="10" t="n">
        <v>1312.92</v>
      </c>
      <c r="H1013" s="10" t="n">
        <v>9963.93</v>
      </c>
      <c r="I1013" s="10" t="n">
        <v>5126.24</v>
      </c>
      <c r="J1013" s="10" t="n">
        <v>4837.69</v>
      </c>
    </row>
    <row r="1014" customFormat="false" ht="15" hidden="false" customHeight="false" outlineLevel="0" collapsed="false">
      <c r="A1014" s="11" t="n">
        <v>45839</v>
      </c>
      <c r="B1014" s="12" t="s">
        <v>58</v>
      </c>
      <c r="C1014" s="12" t="s">
        <v>64</v>
      </c>
      <c r="D1014" s="10" t="n">
        <v>101</v>
      </c>
      <c r="E1014" s="10" t="n">
        <v>174</v>
      </c>
      <c r="F1014" s="10" t="n">
        <v>144540</v>
      </c>
      <c r="G1014" s="10" t="n">
        <v>13429.32</v>
      </c>
      <c r="H1014" s="10" t="n">
        <v>131110.69</v>
      </c>
      <c r="I1014" s="10" t="n">
        <v>66676.83</v>
      </c>
      <c r="J1014" s="10" t="n">
        <v>64433.86</v>
      </c>
    </row>
    <row r="1015" customFormat="false" ht="15" hidden="false" customHeight="false" outlineLevel="0" collapsed="false">
      <c r="A1015" s="11" t="n">
        <v>45839</v>
      </c>
      <c r="B1015" s="12" t="s">
        <v>58</v>
      </c>
      <c r="C1015" s="12" t="s">
        <v>65</v>
      </c>
      <c r="D1015" s="10" t="n">
        <v>67</v>
      </c>
      <c r="E1015" s="10" t="n">
        <v>108</v>
      </c>
      <c r="F1015" s="10" t="n">
        <v>87571.15</v>
      </c>
      <c r="G1015" s="10" t="n">
        <v>11226.98</v>
      </c>
      <c r="H1015" s="10" t="n">
        <v>76344.17</v>
      </c>
      <c r="I1015" s="10" t="n">
        <v>41593.57</v>
      </c>
      <c r="J1015" s="10" t="n">
        <v>34750.6</v>
      </c>
    </row>
    <row r="1016" customFormat="false" ht="15" hidden="false" customHeight="false" outlineLevel="0" collapsed="false">
      <c r="A1016" s="11" t="n">
        <v>45839</v>
      </c>
      <c r="B1016" s="12" t="s">
        <v>58</v>
      </c>
      <c r="C1016" s="12" t="s">
        <v>66</v>
      </c>
      <c r="D1016" s="10" t="n">
        <v>3</v>
      </c>
      <c r="E1016" s="10" t="n">
        <v>4</v>
      </c>
      <c r="F1016" s="10" t="n">
        <v>3346</v>
      </c>
      <c r="G1016" s="10" t="n">
        <v>510.85</v>
      </c>
      <c r="H1016" s="10" t="n">
        <v>2835.15</v>
      </c>
      <c r="I1016" s="10" t="n">
        <v>1469.44</v>
      </c>
      <c r="J1016" s="10" t="n">
        <v>1365.71</v>
      </c>
    </row>
    <row r="1017" customFormat="false" ht="15" hidden="false" customHeight="false" outlineLevel="0" collapsed="false">
      <c r="A1017" s="11" t="n">
        <v>45839</v>
      </c>
      <c r="B1017" s="12" t="s">
        <v>58</v>
      </c>
      <c r="C1017" s="12" t="s">
        <v>67</v>
      </c>
      <c r="D1017" s="10" t="n">
        <v>16</v>
      </c>
      <c r="E1017" s="10" t="n">
        <v>25</v>
      </c>
      <c r="F1017" s="10" t="n">
        <v>17508.65</v>
      </c>
      <c r="G1017" s="10" t="n">
        <v>1780.83</v>
      </c>
      <c r="H1017" s="10" t="n">
        <v>15727.82</v>
      </c>
      <c r="I1017" s="10" t="n">
        <v>7778.81</v>
      </c>
      <c r="J1017" s="10" t="n">
        <v>7949.01</v>
      </c>
    </row>
    <row r="1018" customFormat="false" ht="15" hidden="false" customHeight="false" outlineLevel="0" collapsed="false">
      <c r="A1018" s="11" t="n">
        <v>45839</v>
      </c>
      <c r="B1018" s="12" t="s">
        <v>58</v>
      </c>
      <c r="C1018" s="12" t="s">
        <v>68</v>
      </c>
      <c r="D1018" s="10" t="n">
        <v>133</v>
      </c>
      <c r="E1018" s="10" t="n">
        <v>215</v>
      </c>
      <c r="F1018" s="10" t="n">
        <v>175060.45</v>
      </c>
      <c r="G1018" s="10" t="n">
        <v>19227.17</v>
      </c>
      <c r="H1018" s="10" t="n">
        <v>155833.28</v>
      </c>
      <c r="I1018" s="10" t="n">
        <v>82114.15</v>
      </c>
      <c r="J1018" s="10" t="n">
        <v>73719.13</v>
      </c>
    </row>
    <row r="1019" customFormat="false" ht="15" hidden="false" customHeight="false" outlineLevel="0" collapsed="false">
      <c r="A1019" s="11" t="n">
        <v>45839</v>
      </c>
      <c r="B1019" s="12" t="s">
        <v>58</v>
      </c>
      <c r="C1019" s="12" t="s">
        <v>69</v>
      </c>
      <c r="D1019" s="10" t="n">
        <v>60</v>
      </c>
      <c r="E1019" s="10" t="n">
        <v>101</v>
      </c>
      <c r="F1019" s="10" t="n">
        <v>69088.15</v>
      </c>
      <c r="G1019" s="10" t="n">
        <v>6234.86</v>
      </c>
      <c r="H1019" s="10" t="n">
        <v>62853.3</v>
      </c>
      <c r="I1019" s="10" t="n">
        <v>32076.39</v>
      </c>
      <c r="J1019" s="10" t="n">
        <v>30776.91</v>
      </c>
    </row>
    <row r="1020" customFormat="false" ht="15" hidden="false" customHeight="false" outlineLevel="0" collapsed="false">
      <c r="A1020" s="11" t="n">
        <v>45839</v>
      </c>
      <c r="B1020" s="12" t="s">
        <v>58</v>
      </c>
      <c r="C1020" s="12" t="s">
        <v>70</v>
      </c>
      <c r="D1020" s="10" t="n">
        <v>60</v>
      </c>
      <c r="E1020" s="10" t="n">
        <v>91</v>
      </c>
      <c r="F1020" s="10" t="n">
        <v>51113.35</v>
      </c>
      <c r="G1020" s="10" t="n">
        <v>4567.88</v>
      </c>
      <c r="H1020" s="10" t="n">
        <v>46545.48</v>
      </c>
      <c r="I1020" s="10" t="n">
        <v>24294.86</v>
      </c>
      <c r="J1020" s="10" t="n">
        <v>22250.62</v>
      </c>
    </row>
    <row r="1021" customFormat="false" ht="15" hidden="false" customHeight="false" outlineLevel="0" collapsed="false">
      <c r="A1021" s="11" t="n">
        <v>45839</v>
      </c>
      <c r="B1021" s="12" t="s">
        <v>58</v>
      </c>
      <c r="C1021" s="12" t="s">
        <v>71</v>
      </c>
      <c r="D1021" s="10" t="n">
        <v>213</v>
      </c>
      <c r="E1021" s="10" t="n">
        <v>342</v>
      </c>
      <c r="F1021" s="10" t="n">
        <v>257878.35</v>
      </c>
      <c r="G1021" s="10" t="n">
        <v>31107.53</v>
      </c>
      <c r="H1021" s="10" t="n">
        <v>226770.83</v>
      </c>
      <c r="I1021" s="10" t="n">
        <v>120890.62</v>
      </c>
      <c r="J1021" s="10" t="n">
        <v>105880.2</v>
      </c>
    </row>
    <row r="1022" customFormat="false" ht="15" hidden="false" customHeight="false" outlineLevel="0" collapsed="false">
      <c r="A1022" s="11" t="n">
        <v>45839</v>
      </c>
      <c r="B1022" s="12" t="s">
        <v>58</v>
      </c>
      <c r="C1022" s="12" t="s">
        <v>72</v>
      </c>
      <c r="D1022" s="10" t="n">
        <v>11</v>
      </c>
      <c r="E1022" s="10" t="n">
        <v>17</v>
      </c>
      <c r="F1022" s="10" t="n">
        <v>10827</v>
      </c>
      <c r="G1022" s="10" t="n">
        <v>762.54</v>
      </c>
      <c r="H1022" s="10" t="n">
        <v>10064.46</v>
      </c>
      <c r="I1022" s="10" t="n">
        <v>5019.19</v>
      </c>
      <c r="J1022" s="10" t="n">
        <v>5045.27</v>
      </c>
    </row>
    <row r="1023" customFormat="false" ht="15" hidden="false" customHeight="false" outlineLevel="0" collapsed="false">
      <c r="A1023" s="11" t="n">
        <v>45839</v>
      </c>
      <c r="B1023" s="12" t="s">
        <v>58</v>
      </c>
      <c r="C1023" s="12" t="s">
        <v>73</v>
      </c>
      <c r="D1023" s="10" t="n">
        <v>37</v>
      </c>
      <c r="E1023" s="10" t="n">
        <v>55</v>
      </c>
      <c r="F1023" s="10" t="n">
        <v>67759</v>
      </c>
      <c r="G1023" s="10" t="n">
        <v>7105.75</v>
      </c>
      <c r="H1023" s="10" t="n">
        <v>60653.26</v>
      </c>
      <c r="I1023" s="10" t="n">
        <v>30796.17</v>
      </c>
      <c r="J1023" s="10" t="n">
        <v>29857.08</v>
      </c>
    </row>
    <row r="1024" customFormat="false" ht="15" hidden="false" customHeight="false" outlineLevel="0" collapsed="false">
      <c r="A1024" s="11" t="n">
        <v>45839</v>
      </c>
      <c r="B1024" s="12" t="s">
        <v>58</v>
      </c>
      <c r="C1024" s="12" t="s">
        <v>74</v>
      </c>
      <c r="D1024" s="10" t="n">
        <v>90</v>
      </c>
      <c r="E1024" s="10" t="n">
        <v>142</v>
      </c>
      <c r="F1024" s="10" t="n">
        <v>109063.65</v>
      </c>
      <c r="G1024" s="10" t="n">
        <v>16115.13</v>
      </c>
      <c r="H1024" s="10" t="n">
        <v>92948.52</v>
      </c>
      <c r="I1024" s="10" t="n">
        <v>51001.2</v>
      </c>
      <c r="J1024" s="10" t="n">
        <v>41947.31</v>
      </c>
    </row>
    <row r="1025" customFormat="false" ht="15" hidden="false" customHeight="false" outlineLevel="0" collapsed="false">
      <c r="A1025" s="11" t="n">
        <v>45839</v>
      </c>
      <c r="B1025" s="12" t="s">
        <v>58</v>
      </c>
      <c r="C1025" s="12" t="s">
        <v>75</v>
      </c>
      <c r="D1025" s="10" t="n">
        <v>107</v>
      </c>
      <c r="E1025" s="10" t="n">
        <v>178</v>
      </c>
      <c r="F1025" s="10" t="n">
        <v>128745</v>
      </c>
      <c r="G1025" s="10" t="n">
        <v>13771.47</v>
      </c>
      <c r="H1025" s="10" t="n">
        <v>114973.52</v>
      </c>
      <c r="I1025" s="10" t="n">
        <v>60631.58</v>
      </c>
      <c r="J1025" s="10" t="n">
        <v>54341.94</v>
      </c>
    </row>
    <row r="1026" customFormat="false" ht="15" hidden="false" customHeight="false" outlineLevel="0" collapsed="false">
      <c r="A1026" s="11" t="n">
        <v>45839</v>
      </c>
      <c r="B1026" s="12" t="s">
        <v>58</v>
      </c>
      <c r="C1026" s="12" t="s">
        <v>76</v>
      </c>
      <c r="D1026" s="10" t="n">
        <v>79</v>
      </c>
      <c r="E1026" s="10" t="n">
        <v>127</v>
      </c>
      <c r="F1026" s="10" t="n">
        <v>104104.8</v>
      </c>
      <c r="G1026" s="10" t="n">
        <v>7704.97</v>
      </c>
      <c r="H1026" s="10" t="n">
        <v>96399.84</v>
      </c>
      <c r="I1026" s="10" t="n">
        <v>48225.02</v>
      </c>
      <c r="J1026" s="10" t="n">
        <v>48174.82</v>
      </c>
    </row>
    <row r="1027" customFormat="false" ht="15" hidden="false" customHeight="false" outlineLevel="0" collapsed="false">
      <c r="A1027" s="11" t="n">
        <v>45839</v>
      </c>
      <c r="B1027" s="12" t="s">
        <v>58</v>
      </c>
      <c r="C1027" s="12" t="s">
        <v>77</v>
      </c>
      <c r="D1027" s="10" t="n">
        <v>123</v>
      </c>
      <c r="E1027" s="10" t="n">
        <v>207</v>
      </c>
      <c r="F1027" s="10" t="n">
        <v>171080.1</v>
      </c>
      <c r="G1027" s="10" t="n">
        <v>18915.21</v>
      </c>
      <c r="H1027" s="10" t="n">
        <v>152164.92</v>
      </c>
      <c r="I1027" s="10" t="n">
        <v>77759.15</v>
      </c>
      <c r="J1027" s="10" t="n">
        <v>74405.77</v>
      </c>
    </row>
    <row r="1028" customFormat="false" ht="15" hidden="false" customHeight="false" outlineLevel="0" collapsed="false">
      <c r="A1028" s="11" t="n">
        <v>45839</v>
      </c>
      <c r="B1028" s="12" t="s">
        <v>58</v>
      </c>
      <c r="C1028" s="12" t="s">
        <v>78</v>
      </c>
      <c r="D1028" s="10" t="n">
        <v>16</v>
      </c>
      <c r="E1028" s="10" t="n">
        <v>27</v>
      </c>
      <c r="F1028" s="10" t="n">
        <v>17682.8</v>
      </c>
      <c r="G1028" s="10" t="n">
        <v>2030.34</v>
      </c>
      <c r="H1028" s="10" t="n">
        <v>15652.45</v>
      </c>
      <c r="I1028" s="10" t="n">
        <v>8322.33</v>
      </c>
      <c r="J1028" s="10" t="n">
        <v>7330.12</v>
      </c>
    </row>
    <row r="1029" customFormat="false" ht="15" hidden="false" customHeight="false" outlineLevel="0" collapsed="false">
      <c r="A1029" s="11" t="n">
        <v>45839</v>
      </c>
      <c r="B1029" s="12" t="s">
        <v>58</v>
      </c>
      <c r="C1029" s="12" t="s">
        <v>79</v>
      </c>
      <c r="D1029" s="10" t="n">
        <v>60</v>
      </c>
      <c r="E1029" s="10" t="n">
        <v>84</v>
      </c>
      <c r="F1029" s="10" t="n">
        <v>79534.5</v>
      </c>
      <c r="G1029" s="10" t="n">
        <v>9218.35</v>
      </c>
      <c r="H1029" s="10" t="n">
        <v>70316.15</v>
      </c>
      <c r="I1029" s="10" t="n">
        <v>36396.32</v>
      </c>
      <c r="J1029" s="10" t="n">
        <v>33919.84</v>
      </c>
    </row>
    <row r="1030" customFormat="false" ht="15" hidden="false" customHeight="false" outlineLevel="0" collapsed="false">
      <c r="A1030" s="11" t="n">
        <v>45839</v>
      </c>
      <c r="B1030" s="12" t="s">
        <v>80</v>
      </c>
      <c r="C1030" s="12" t="s">
        <v>59</v>
      </c>
      <c r="D1030" s="10" t="n">
        <v>9</v>
      </c>
      <c r="E1030" s="10" t="n">
        <v>13</v>
      </c>
      <c r="F1030" s="10" t="n">
        <v>5607</v>
      </c>
      <c r="G1030" s="10" t="n">
        <v>161.5</v>
      </c>
      <c r="H1030" s="10" t="n">
        <v>5445.5</v>
      </c>
      <c r="I1030" s="10" t="n">
        <v>3763.32</v>
      </c>
      <c r="J1030" s="10" t="n">
        <v>1682.18</v>
      </c>
    </row>
    <row r="1031" customFormat="false" ht="15" hidden="false" customHeight="false" outlineLevel="0" collapsed="false">
      <c r="A1031" s="11" t="n">
        <v>45839</v>
      </c>
      <c r="B1031" s="12" t="s">
        <v>80</v>
      </c>
      <c r="C1031" s="12" t="s">
        <v>60</v>
      </c>
      <c r="D1031" s="10" t="n">
        <v>10</v>
      </c>
      <c r="E1031" s="10" t="n">
        <v>14</v>
      </c>
      <c r="F1031" s="10" t="n">
        <v>5814.95</v>
      </c>
      <c r="G1031" s="10" t="n">
        <v>229.89</v>
      </c>
      <c r="H1031" s="10" t="n">
        <v>5585.06</v>
      </c>
      <c r="I1031" s="10" t="n">
        <v>3693.49</v>
      </c>
      <c r="J1031" s="10" t="n">
        <v>1891.56</v>
      </c>
    </row>
    <row r="1032" customFormat="false" ht="15" hidden="false" customHeight="false" outlineLevel="0" collapsed="false">
      <c r="A1032" s="11" t="n">
        <v>45839</v>
      </c>
      <c r="B1032" s="12" t="s">
        <v>80</v>
      </c>
      <c r="C1032" s="12" t="s">
        <v>61</v>
      </c>
      <c r="D1032" s="10" t="n">
        <v>12</v>
      </c>
      <c r="E1032" s="10" t="n">
        <v>27</v>
      </c>
      <c r="F1032" s="10" t="n">
        <v>12174.5</v>
      </c>
      <c r="G1032" s="10" t="n">
        <v>407.79</v>
      </c>
      <c r="H1032" s="10" t="n">
        <v>11766.71</v>
      </c>
      <c r="I1032" s="10" t="n">
        <v>7850.08</v>
      </c>
      <c r="J1032" s="10" t="n">
        <v>3916.63</v>
      </c>
    </row>
    <row r="1033" customFormat="false" ht="15" hidden="false" customHeight="false" outlineLevel="0" collapsed="false">
      <c r="A1033" s="11" t="n">
        <v>45839</v>
      </c>
      <c r="B1033" s="12" t="s">
        <v>80</v>
      </c>
      <c r="C1033" s="12" t="s">
        <v>62</v>
      </c>
      <c r="D1033" s="10" t="n">
        <v>86</v>
      </c>
      <c r="E1033" s="10" t="n">
        <v>143</v>
      </c>
      <c r="F1033" s="10" t="n">
        <v>52295.9</v>
      </c>
      <c r="G1033" s="10" t="n">
        <v>3601.66</v>
      </c>
      <c r="H1033" s="10" t="n">
        <v>48694.22</v>
      </c>
      <c r="I1033" s="10" t="n">
        <v>33312.03</v>
      </c>
      <c r="J1033" s="10" t="n">
        <v>15382.19</v>
      </c>
    </row>
    <row r="1034" customFormat="false" ht="15" hidden="false" customHeight="false" outlineLevel="0" collapsed="false">
      <c r="A1034" s="11" t="n">
        <v>45839</v>
      </c>
      <c r="B1034" s="12" t="s">
        <v>80</v>
      </c>
      <c r="C1034" s="12" t="s">
        <v>63</v>
      </c>
      <c r="D1034" s="10" t="n">
        <v>8</v>
      </c>
      <c r="E1034" s="10" t="n">
        <v>11</v>
      </c>
      <c r="F1034" s="10" t="n">
        <v>4472.05</v>
      </c>
      <c r="G1034" s="10" t="n">
        <v>38.8</v>
      </c>
      <c r="H1034" s="10" t="n">
        <v>4433.25</v>
      </c>
      <c r="I1034" s="10" t="n">
        <v>2883.62</v>
      </c>
      <c r="J1034" s="10" t="n">
        <v>1549.63</v>
      </c>
    </row>
    <row r="1035" customFormat="false" ht="15" hidden="false" customHeight="false" outlineLevel="0" collapsed="false">
      <c r="A1035" s="11" t="n">
        <v>45839</v>
      </c>
      <c r="B1035" s="12" t="s">
        <v>80</v>
      </c>
      <c r="C1035" s="12" t="s">
        <v>64</v>
      </c>
      <c r="D1035" s="10" t="n">
        <v>56</v>
      </c>
      <c r="E1035" s="10" t="n">
        <v>92</v>
      </c>
      <c r="F1035" s="10" t="n">
        <v>34292.2</v>
      </c>
      <c r="G1035" s="10" t="n">
        <v>2710.22</v>
      </c>
      <c r="H1035" s="10" t="n">
        <v>31581.98</v>
      </c>
      <c r="I1035" s="10" t="n">
        <v>22025.48</v>
      </c>
      <c r="J1035" s="10" t="n">
        <v>9556.5</v>
      </c>
    </row>
    <row r="1036" customFormat="false" ht="15" hidden="false" customHeight="false" outlineLevel="0" collapsed="false">
      <c r="A1036" s="11" t="n">
        <v>45839</v>
      </c>
      <c r="B1036" s="12" t="s">
        <v>80</v>
      </c>
      <c r="C1036" s="12" t="s">
        <v>65</v>
      </c>
      <c r="D1036" s="10" t="n">
        <v>36</v>
      </c>
      <c r="E1036" s="10" t="n">
        <v>56</v>
      </c>
      <c r="F1036" s="10" t="n">
        <v>20207.2</v>
      </c>
      <c r="G1036" s="10" t="n">
        <v>1296.69</v>
      </c>
      <c r="H1036" s="10" t="n">
        <v>18910.51</v>
      </c>
      <c r="I1036" s="10" t="n">
        <v>13001.7</v>
      </c>
      <c r="J1036" s="10" t="n">
        <v>5908.81</v>
      </c>
    </row>
    <row r="1037" customFormat="false" ht="15" hidden="false" customHeight="false" outlineLevel="0" collapsed="false">
      <c r="A1037" s="11" t="n">
        <v>45839</v>
      </c>
      <c r="B1037" s="12" t="s">
        <v>80</v>
      </c>
      <c r="C1037" s="12" t="s">
        <v>66</v>
      </c>
      <c r="D1037" s="10" t="n">
        <v>7</v>
      </c>
      <c r="E1037" s="10" t="n">
        <v>14</v>
      </c>
      <c r="F1037" s="10" t="n">
        <v>4200.35</v>
      </c>
      <c r="G1037" s="10" t="n">
        <v>456.6</v>
      </c>
      <c r="H1037" s="10" t="n">
        <v>3743.75</v>
      </c>
      <c r="I1037" s="10" t="n">
        <v>2739.29</v>
      </c>
      <c r="J1037" s="10" t="n">
        <v>1004.46</v>
      </c>
    </row>
    <row r="1038" customFormat="false" ht="15" hidden="false" customHeight="false" outlineLevel="0" collapsed="false">
      <c r="A1038" s="11" t="n">
        <v>45839</v>
      </c>
      <c r="B1038" s="12" t="s">
        <v>80</v>
      </c>
      <c r="C1038" s="12" t="s">
        <v>67</v>
      </c>
      <c r="D1038" s="10" t="n">
        <v>9</v>
      </c>
      <c r="E1038" s="10" t="n">
        <v>11</v>
      </c>
      <c r="F1038" s="10" t="n">
        <v>4074.6</v>
      </c>
      <c r="G1038" s="10" t="n">
        <v>184.76</v>
      </c>
      <c r="H1038" s="10" t="n">
        <v>3889.84</v>
      </c>
      <c r="I1038" s="10" t="n">
        <v>2693.77</v>
      </c>
      <c r="J1038" s="10" t="n">
        <v>1196.07</v>
      </c>
    </row>
    <row r="1039" customFormat="false" ht="15" hidden="false" customHeight="false" outlineLevel="0" collapsed="false">
      <c r="A1039" s="11" t="n">
        <v>45839</v>
      </c>
      <c r="B1039" s="12" t="s">
        <v>80</v>
      </c>
      <c r="C1039" s="12" t="s">
        <v>68</v>
      </c>
      <c r="D1039" s="10" t="n">
        <v>78</v>
      </c>
      <c r="E1039" s="10" t="n">
        <v>112</v>
      </c>
      <c r="F1039" s="10" t="n">
        <v>45782.1</v>
      </c>
      <c r="G1039" s="10" t="n">
        <v>1620.29</v>
      </c>
      <c r="H1039" s="10" t="n">
        <v>44161.8</v>
      </c>
      <c r="I1039" s="10" t="n">
        <v>29108.29</v>
      </c>
      <c r="J1039" s="10" t="n">
        <v>15053.52</v>
      </c>
    </row>
    <row r="1040" customFormat="false" ht="15" hidden="false" customHeight="false" outlineLevel="0" collapsed="false">
      <c r="A1040" s="11" t="n">
        <v>45839</v>
      </c>
      <c r="B1040" s="12" t="s">
        <v>80</v>
      </c>
      <c r="C1040" s="12" t="s">
        <v>69</v>
      </c>
      <c r="D1040" s="10" t="n">
        <v>34</v>
      </c>
      <c r="E1040" s="10" t="n">
        <v>57</v>
      </c>
      <c r="F1040" s="10" t="n">
        <v>24863.8</v>
      </c>
      <c r="G1040" s="10" t="n">
        <v>1439.47</v>
      </c>
      <c r="H1040" s="10" t="n">
        <v>23424.33</v>
      </c>
      <c r="I1040" s="10" t="n">
        <v>15513.91</v>
      </c>
      <c r="J1040" s="10" t="n">
        <v>7910.42</v>
      </c>
    </row>
    <row r="1041" customFormat="false" ht="15" hidden="false" customHeight="false" outlineLevel="0" collapsed="false">
      <c r="A1041" s="11" t="n">
        <v>45839</v>
      </c>
      <c r="B1041" s="12" t="s">
        <v>80</v>
      </c>
      <c r="C1041" s="12" t="s">
        <v>70</v>
      </c>
      <c r="D1041" s="10" t="n">
        <v>33</v>
      </c>
      <c r="E1041" s="10" t="n">
        <v>56</v>
      </c>
      <c r="F1041" s="10" t="n">
        <v>24136.05</v>
      </c>
      <c r="G1041" s="10" t="n">
        <v>995.02</v>
      </c>
      <c r="H1041" s="10" t="n">
        <v>23141.03</v>
      </c>
      <c r="I1041" s="10" t="n">
        <v>15351.45</v>
      </c>
      <c r="J1041" s="10" t="n">
        <v>7789.57</v>
      </c>
    </row>
    <row r="1042" customFormat="false" ht="15" hidden="false" customHeight="false" outlineLevel="0" collapsed="false">
      <c r="A1042" s="11" t="n">
        <v>45839</v>
      </c>
      <c r="B1042" s="12" t="s">
        <v>80</v>
      </c>
      <c r="C1042" s="12" t="s">
        <v>71</v>
      </c>
      <c r="D1042" s="10" t="n">
        <v>154</v>
      </c>
      <c r="E1042" s="10" t="n">
        <v>268</v>
      </c>
      <c r="F1042" s="10" t="n">
        <v>97693.1</v>
      </c>
      <c r="G1042" s="10" t="n">
        <v>4490.56</v>
      </c>
      <c r="H1042" s="10" t="n">
        <v>93202.57</v>
      </c>
      <c r="I1042" s="10" t="n">
        <v>62707.45</v>
      </c>
      <c r="J1042" s="10" t="n">
        <v>30495.12</v>
      </c>
    </row>
    <row r="1043" customFormat="false" ht="15" hidden="false" customHeight="false" outlineLevel="0" collapsed="false">
      <c r="A1043" s="11" t="n">
        <v>45839</v>
      </c>
      <c r="B1043" s="12" t="s">
        <v>80</v>
      </c>
      <c r="C1043" s="12" t="s">
        <v>72</v>
      </c>
      <c r="D1043" s="10" t="n">
        <v>10</v>
      </c>
      <c r="E1043" s="10" t="n">
        <v>14</v>
      </c>
      <c r="F1043" s="10" t="n">
        <v>5542.45</v>
      </c>
      <c r="G1043" s="10" t="n">
        <v>287.65</v>
      </c>
      <c r="H1043" s="10" t="n">
        <v>5254.8</v>
      </c>
      <c r="I1043" s="10" t="n">
        <v>3599.58</v>
      </c>
      <c r="J1043" s="10" t="n">
        <v>1655.22</v>
      </c>
    </row>
    <row r="1044" customFormat="false" ht="15" hidden="false" customHeight="false" outlineLevel="0" collapsed="false">
      <c r="A1044" s="11" t="n">
        <v>45839</v>
      </c>
      <c r="B1044" s="12" t="s">
        <v>80</v>
      </c>
      <c r="C1044" s="12" t="s">
        <v>73</v>
      </c>
      <c r="D1044" s="10" t="n">
        <v>18</v>
      </c>
      <c r="E1044" s="10" t="n">
        <v>30</v>
      </c>
      <c r="F1044" s="10" t="n">
        <v>11075</v>
      </c>
      <c r="G1044" s="10" t="n">
        <v>537.46</v>
      </c>
      <c r="H1044" s="10" t="n">
        <v>10537.53</v>
      </c>
      <c r="I1044" s="10" t="n">
        <v>7091.95</v>
      </c>
      <c r="J1044" s="10" t="n">
        <v>3445.59</v>
      </c>
    </row>
    <row r="1045" customFormat="false" ht="15" hidden="false" customHeight="false" outlineLevel="0" collapsed="false">
      <c r="A1045" s="11" t="n">
        <v>45839</v>
      </c>
      <c r="B1045" s="12" t="s">
        <v>80</v>
      </c>
      <c r="C1045" s="12" t="s">
        <v>74</v>
      </c>
      <c r="D1045" s="10" t="n">
        <v>53</v>
      </c>
      <c r="E1045" s="10" t="n">
        <v>74</v>
      </c>
      <c r="F1045" s="10" t="n">
        <v>31967.9</v>
      </c>
      <c r="G1045" s="10" t="n">
        <v>1287.86</v>
      </c>
      <c r="H1045" s="10" t="n">
        <v>30680.03</v>
      </c>
      <c r="I1045" s="10" t="n">
        <v>20542.85</v>
      </c>
      <c r="J1045" s="10" t="n">
        <v>10137.21</v>
      </c>
    </row>
    <row r="1046" customFormat="false" ht="15" hidden="false" customHeight="false" outlineLevel="0" collapsed="false">
      <c r="A1046" s="11" t="n">
        <v>45839</v>
      </c>
      <c r="B1046" s="12" t="s">
        <v>80</v>
      </c>
      <c r="C1046" s="12" t="s">
        <v>75</v>
      </c>
      <c r="D1046" s="10" t="n">
        <v>49</v>
      </c>
      <c r="E1046" s="10" t="n">
        <v>82</v>
      </c>
      <c r="F1046" s="10" t="n">
        <v>34133.35</v>
      </c>
      <c r="G1046" s="10" t="n">
        <v>1802.71</v>
      </c>
      <c r="H1046" s="10" t="n">
        <v>32330.63</v>
      </c>
      <c r="I1046" s="10" t="n">
        <v>21729.38</v>
      </c>
      <c r="J1046" s="10" t="n">
        <v>10601.25</v>
      </c>
    </row>
    <row r="1047" customFormat="false" ht="15" hidden="false" customHeight="false" outlineLevel="0" collapsed="false">
      <c r="A1047" s="11" t="n">
        <v>45839</v>
      </c>
      <c r="B1047" s="12" t="s">
        <v>80</v>
      </c>
      <c r="C1047" s="12" t="s">
        <v>76</v>
      </c>
      <c r="D1047" s="10" t="n">
        <v>45</v>
      </c>
      <c r="E1047" s="10" t="n">
        <v>69</v>
      </c>
      <c r="F1047" s="10" t="n">
        <v>25904.75</v>
      </c>
      <c r="G1047" s="10" t="n">
        <v>1473.15</v>
      </c>
      <c r="H1047" s="10" t="n">
        <v>24431.61</v>
      </c>
      <c r="I1047" s="10" t="n">
        <v>16745.61</v>
      </c>
      <c r="J1047" s="10" t="n">
        <v>7686</v>
      </c>
    </row>
    <row r="1048" customFormat="false" ht="15" hidden="false" customHeight="false" outlineLevel="0" collapsed="false">
      <c r="A1048" s="11" t="n">
        <v>45839</v>
      </c>
      <c r="B1048" s="12" t="s">
        <v>80</v>
      </c>
      <c r="C1048" s="12" t="s">
        <v>77</v>
      </c>
      <c r="D1048" s="10" t="n">
        <v>76</v>
      </c>
      <c r="E1048" s="10" t="n">
        <v>129</v>
      </c>
      <c r="F1048" s="10" t="n">
        <v>49513.75</v>
      </c>
      <c r="G1048" s="10" t="n">
        <v>2510.46</v>
      </c>
      <c r="H1048" s="10" t="n">
        <v>47003.27</v>
      </c>
      <c r="I1048" s="10" t="n">
        <v>31583.5</v>
      </c>
      <c r="J1048" s="10" t="n">
        <v>15419.78</v>
      </c>
    </row>
    <row r="1049" customFormat="false" ht="15" hidden="false" customHeight="false" outlineLevel="0" collapsed="false">
      <c r="A1049" s="11" t="n">
        <v>45839</v>
      </c>
      <c r="B1049" s="12" t="s">
        <v>80</v>
      </c>
      <c r="C1049" s="12" t="s">
        <v>78</v>
      </c>
      <c r="D1049" s="10" t="n">
        <v>9</v>
      </c>
      <c r="E1049" s="10" t="n">
        <v>19</v>
      </c>
      <c r="F1049" s="10" t="n">
        <v>6943.3</v>
      </c>
      <c r="G1049" s="10" t="n">
        <v>70.5</v>
      </c>
      <c r="H1049" s="10" t="n">
        <v>6872.8</v>
      </c>
      <c r="I1049" s="10" t="n">
        <v>4490.77</v>
      </c>
      <c r="J1049" s="10" t="n">
        <v>2382.03</v>
      </c>
    </row>
    <row r="1050" customFormat="false" ht="15" hidden="false" customHeight="false" outlineLevel="0" collapsed="false">
      <c r="A1050" s="11" t="n">
        <v>45839</v>
      </c>
      <c r="B1050" s="12" t="s">
        <v>80</v>
      </c>
      <c r="C1050" s="12" t="s">
        <v>79</v>
      </c>
      <c r="D1050" s="10" t="n">
        <v>32</v>
      </c>
      <c r="E1050" s="10" t="n">
        <v>56</v>
      </c>
      <c r="F1050" s="10" t="n">
        <v>19128.45</v>
      </c>
      <c r="G1050" s="10" t="n">
        <v>938.39</v>
      </c>
      <c r="H1050" s="10" t="n">
        <v>18190.07</v>
      </c>
      <c r="I1050" s="10" t="n">
        <v>12389.52</v>
      </c>
      <c r="J1050" s="10" t="n">
        <v>5800.54</v>
      </c>
    </row>
    <row r="1051" customFormat="false" ht="15" hidden="false" customHeight="false" outlineLevel="0" collapsed="false">
      <c r="A1051" s="11" t="n">
        <v>45839</v>
      </c>
      <c r="B1051" s="12" t="s">
        <v>81</v>
      </c>
      <c r="C1051" s="12" t="s">
        <v>59</v>
      </c>
      <c r="D1051" s="10" t="n">
        <v>11</v>
      </c>
      <c r="E1051" s="10" t="n">
        <v>13</v>
      </c>
      <c r="F1051" s="10" t="n">
        <v>221728.5</v>
      </c>
      <c r="G1051" s="10" t="n">
        <v>19741.9</v>
      </c>
      <c r="H1051" s="10" t="n">
        <v>201986.61</v>
      </c>
      <c r="I1051" s="10" t="n">
        <v>189044.43</v>
      </c>
      <c r="J1051" s="10" t="n">
        <v>12942.18</v>
      </c>
    </row>
    <row r="1052" customFormat="false" ht="15" hidden="false" customHeight="false" outlineLevel="0" collapsed="false">
      <c r="A1052" s="11" t="n">
        <v>45839</v>
      </c>
      <c r="B1052" s="12" t="s">
        <v>81</v>
      </c>
      <c r="C1052" s="12" t="s">
        <v>60</v>
      </c>
      <c r="D1052" s="10" t="n">
        <v>29</v>
      </c>
      <c r="E1052" s="10" t="n">
        <v>30</v>
      </c>
      <c r="F1052" s="10" t="n">
        <v>616978.15</v>
      </c>
      <c r="G1052" s="10" t="n">
        <v>58826.31</v>
      </c>
      <c r="H1052" s="10" t="n">
        <v>558151.85</v>
      </c>
      <c r="I1052" s="10" t="n">
        <v>521332.47</v>
      </c>
      <c r="J1052" s="10" t="n">
        <v>36819.37</v>
      </c>
    </row>
    <row r="1053" customFormat="false" ht="15" hidden="false" customHeight="false" outlineLevel="0" collapsed="false">
      <c r="A1053" s="11" t="n">
        <v>45839</v>
      </c>
      <c r="B1053" s="12" t="s">
        <v>81</v>
      </c>
      <c r="C1053" s="12" t="s">
        <v>61</v>
      </c>
      <c r="D1053" s="10" t="n">
        <v>21</v>
      </c>
      <c r="E1053" s="10" t="n">
        <v>24</v>
      </c>
      <c r="F1053" s="10" t="n">
        <v>190496.5</v>
      </c>
      <c r="G1053" s="10" t="n">
        <v>11346.18</v>
      </c>
      <c r="H1053" s="10" t="n">
        <v>179150.32</v>
      </c>
      <c r="I1053" s="10" t="n">
        <v>161953.34</v>
      </c>
      <c r="J1053" s="10" t="n">
        <v>17196.98</v>
      </c>
    </row>
    <row r="1054" customFormat="false" ht="15" hidden="false" customHeight="false" outlineLevel="0" collapsed="false">
      <c r="A1054" s="11" t="n">
        <v>45839</v>
      </c>
      <c r="B1054" s="12" t="s">
        <v>81</v>
      </c>
      <c r="C1054" s="12" t="s">
        <v>62</v>
      </c>
      <c r="D1054" s="10" t="n">
        <v>123</v>
      </c>
      <c r="E1054" s="10" t="n">
        <v>130</v>
      </c>
      <c r="F1054" s="10" t="n">
        <v>2242207.2</v>
      </c>
      <c r="G1054" s="10" t="n">
        <v>162840.35</v>
      </c>
      <c r="H1054" s="10" t="n">
        <v>2079366.86</v>
      </c>
      <c r="I1054" s="10" t="n">
        <v>1872124.03</v>
      </c>
      <c r="J1054" s="10" t="n">
        <v>207242.83</v>
      </c>
    </row>
    <row r="1055" customFormat="false" ht="15" hidden="false" customHeight="false" outlineLevel="0" collapsed="false">
      <c r="A1055" s="11" t="n">
        <v>45839</v>
      </c>
      <c r="B1055" s="12" t="s">
        <v>81</v>
      </c>
      <c r="C1055" s="12" t="s">
        <v>63</v>
      </c>
      <c r="D1055" s="10" t="n">
        <v>11</v>
      </c>
      <c r="E1055" s="10" t="n">
        <v>11</v>
      </c>
      <c r="F1055" s="10" t="n">
        <v>297193.15</v>
      </c>
      <c r="G1055" s="10" t="n">
        <v>15407.29</v>
      </c>
      <c r="H1055" s="10" t="n">
        <v>281785.87</v>
      </c>
      <c r="I1055" s="10" t="n">
        <v>259142.16</v>
      </c>
      <c r="J1055" s="10" t="n">
        <v>22643.71</v>
      </c>
    </row>
    <row r="1056" customFormat="false" ht="15" hidden="false" customHeight="false" outlineLevel="0" collapsed="false">
      <c r="A1056" s="11" t="n">
        <v>45839</v>
      </c>
      <c r="B1056" s="12" t="s">
        <v>81</v>
      </c>
      <c r="C1056" s="12" t="s">
        <v>64</v>
      </c>
      <c r="D1056" s="10" t="n">
        <v>107</v>
      </c>
      <c r="E1056" s="10" t="n">
        <v>119</v>
      </c>
      <c r="F1056" s="10" t="n">
        <v>1820744.95</v>
      </c>
      <c r="G1056" s="10" t="n">
        <v>144152.49</v>
      </c>
      <c r="H1056" s="10" t="n">
        <v>1676592.45</v>
      </c>
      <c r="I1056" s="10" t="n">
        <v>1519453.03</v>
      </c>
      <c r="J1056" s="10" t="n">
        <v>157139.42</v>
      </c>
    </row>
    <row r="1057" customFormat="false" ht="15" hidden="false" customHeight="false" outlineLevel="0" collapsed="false">
      <c r="A1057" s="11" t="n">
        <v>45839</v>
      </c>
      <c r="B1057" s="12" t="s">
        <v>81</v>
      </c>
      <c r="C1057" s="12" t="s">
        <v>65</v>
      </c>
      <c r="D1057" s="10" t="n">
        <v>53</v>
      </c>
      <c r="E1057" s="10" t="n">
        <v>55</v>
      </c>
      <c r="F1057" s="10" t="n">
        <v>957621.35</v>
      </c>
      <c r="G1057" s="10" t="n">
        <v>82025.58</v>
      </c>
      <c r="H1057" s="10" t="n">
        <v>875595.78</v>
      </c>
      <c r="I1057" s="10" t="n">
        <v>789079.1</v>
      </c>
      <c r="J1057" s="10" t="n">
        <v>86516.68</v>
      </c>
    </row>
    <row r="1058" customFormat="false" ht="15" hidden="false" customHeight="false" outlineLevel="0" collapsed="false">
      <c r="A1058" s="11" t="n">
        <v>45839</v>
      </c>
      <c r="B1058" s="12" t="s">
        <v>81</v>
      </c>
      <c r="C1058" s="12" t="s">
        <v>66</v>
      </c>
      <c r="D1058" s="10" t="n">
        <v>8</v>
      </c>
      <c r="E1058" s="10" t="n">
        <v>8</v>
      </c>
      <c r="F1058" s="10" t="n">
        <v>144054.95</v>
      </c>
      <c r="G1058" s="10" t="n">
        <v>9279.04</v>
      </c>
      <c r="H1058" s="10" t="n">
        <v>134775.91</v>
      </c>
      <c r="I1058" s="10" t="n">
        <v>116754.09</v>
      </c>
      <c r="J1058" s="10" t="n">
        <v>18021.82</v>
      </c>
    </row>
    <row r="1059" customFormat="false" ht="15" hidden="false" customHeight="false" outlineLevel="0" collapsed="false">
      <c r="A1059" s="11" t="n">
        <v>45839</v>
      </c>
      <c r="B1059" s="12" t="s">
        <v>81</v>
      </c>
      <c r="C1059" s="12" t="s">
        <v>67</v>
      </c>
      <c r="D1059" s="10" t="n">
        <v>11</v>
      </c>
      <c r="E1059" s="10" t="n">
        <v>11</v>
      </c>
      <c r="F1059" s="10" t="n">
        <v>238800.55</v>
      </c>
      <c r="G1059" s="10" t="n">
        <v>4474.41</v>
      </c>
      <c r="H1059" s="10" t="n">
        <v>234326.15</v>
      </c>
      <c r="I1059" s="10" t="n">
        <v>198364.45</v>
      </c>
      <c r="J1059" s="10" t="n">
        <v>35961.69</v>
      </c>
    </row>
    <row r="1060" customFormat="false" ht="15" hidden="false" customHeight="false" outlineLevel="0" collapsed="false">
      <c r="A1060" s="11" t="n">
        <v>45839</v>
      </c>
      <c r="B1060" s="12" t="s">
        <v>81</v>
      </c>
      <c r="C1060" s="12" t="s">
        <v>68</v>
      </c>
      <c r="D1060" s="10" t="n">
        <v>125</v>
      </c>
      <c r="E1060" s="10" t="n">
        <v>133</v>
      </c>
      <c r="F1060" s="10" t="n">
        <v>2101446.15</v>
      </c>
      <c r="G1060" s="10" t="n">
        <v>158869.9</v>
      </c>
      <c r="H1060" s="10" t="n">
        <v>1942576.25</v>
      </c>
      <c r="I1060" s="10" t="n">
        <v>1757958.14</v>
      </c>
      <c r="J1060" s="10" t="n">
        <v>184618.12</v>
      </c>
    </row>
    <row r="1061" customFormat="false" ht="15" hidden="false" customHeight="false" outlineLevel="0" collapsed="false">
      <c r="A1061" s="11" t="n">
        <v>45839</v>
      </c>
      <c r="B1061" s="12" t="s">
        <v>81</v>
      </c>
      <c r="C1061" s="12" t="s">
        <v>69</v>
      </c>
      <c r="D1061" s="10" t="n">
        <v>67</v>
      </c>
      <c r="E1061" s="10" t="n">
        <v>72</v>
      </c>
      <c r="F1061" s="10" t="n">
        <v>1049506.65</v>
      </c>
      <c r="G1061" s="10" t="n">
        <v>76822.13</v>
      </c>
      <c r="H1061" s="10" t="n">
        <v>972684.54</v>
      </c>
      <c r="I1061" s="10" t="n">
        <v>880253.91</v>
      </c>
      <c r="J1061" s="10" t="n">
        <v>92430.63</v>
      </c>
    </row>
    <row r="1062" customFormat="false" ht="15" hidden="false" customHeight="false" outlineLevel="0" collapsed="false">
      <c r="A1062" s="11" t="n">
        <v>45839</v>
      </c>
      <c r="B1062" s="12" t="s">
        <v>81</v>
      </c>
      <c r="C1062" s="12" t="s">
        <v>70</v>
      </c>
      <c r="D1062" s="10" t="n">
        <v>64</v>
      </c>
      <c r="E1062" s="10" t="n">
        <v>71</v>
      </c>
      <c r="F1062" s="10" t="n">
        <v>596941.9</v>
      </c>
      <c r="G1062" s="10" t="n">
        <v>34503.65</v>
      </c>
      <c r="H1062" s="10" t="n">
        <v>562438.24</v>
      </c>
      <c r="I1062" s="10" t="n">
        <v>496123.86</v>
      </c>
      <c r="J1062" s="10" t="n">
        <v>66314.38</v>
      </c>
    </row>
    <row r="1063" customFormat="false" ht="15" hidden="false" customHeight="false" outlineLevel="0" collapsed="false">
      <c r="A1063" s="11" t="n">
        <v>45839</v>
      </c>
      <c r="B1063" s="12" t="s">
        <v>81</v>
      </c>
      <c r="C1063" s="12" t="s">
        <v>71</v>
      </c>
      <c r="D1063" s="10" t="n">
        <v>209</v>
      </c>
      <c r="E1063" s="10" t="n">
        <v>227</v>
      </c>
      <c r="F1063" s="10" t="n">
        <v>3269431.5</v>
      </c>
      <c r="G1063" s="10" t="n">
        <v>217669.67</v>
      </c>
      <c r="H1063" s="10" t="n">
        <v>3051761.84</v>
      </c>
      <c r="I1063" s="10" t="n">
        <v>2745873.23</v>
      </c>
      <c r="J1063" s="10" t="n">
        <v>305888.59</v>
      </c>
    </row>
    <row r="1064" customFormat="false" ht="15" hidden="false" customHeight="false" outlineLevel="0" collapsed="false">
      <c r="A1064" s="11" t="n">
        <v>45839</v>
      </c>
      <c r="B1064" s="12" t="s">
        <v>81</v>
      </c>
      <c r="C1064" s="12" t="s">
        <v>72</v>
      </c>
      <c r="D1064" s="10" t="n">
        <v>18</v>
      </c>
      <c r="E1064" s="10" t="n">
        <v>20</v>
      </c>
      <c r="F1064" s="10" t="n">
        <v>248581.95</v>
      </c>
      <c r="G1064" s="10" t="n">
        <v>15448.8</v>
      </c>
      <c r="H1064" s="10" t="n">
        <v>233133.15</v>
      </c>
      <c r="I1064" s="10" t="n">
        <v>216111.23</v>
      </c>
      <c r="J1064" s="10" t="n">
        <v>17021.92</v>
      </c>
    </row>
    <row r="1065" customFormat="false" ht="15" hidden="false" customHeight="false" outlineLevel="0" collapsed="false">
      <c r="A1065" s="11" t="n">
        <v>45839</v>
      </c>
      <c r="B1065" s="12" t="s">
        <v>81</v>
      </c>
      <c r="C1065" s="12" t="s">
        <v>73</v>
      </c>
      <c r="D1065" s="10" t="n">
        <v>34</v>
      </c>
      <c r="E1065" s="10" t="n">
        <v>38</v>
      </c>
      <c r="F1065" s="10" t="n">
        <v>601813</v>
      </c>
      <c r="G1065" s="10" t="n">
        <v>45166.41</v>
      </c>
      <c r="H1065" s="10" t="n">
        <v>556646.58</v>
      </c>
      <c r="I1065" s="10" t="n">
        <v>496921.45</v>
      </c>
      <c r="J1065" s="10" t="n">
        <v>59725.13</v>
      </c>
    </row>
    <row r="1066" customFormat="false" ht="15" hidden="false" customHeight="false" outlineLevel="0" collapsed="false">
      <c r="A1066" s="11" t="n">
        <v>45839</v>
      </c>
      <c r="B1066" s="12" t="s">
        <v>81</v>
      </c>
      <c r="C1066" s="12" t="s">
        <v>74</v>
      </c>
      <c r="D1066" s="10" t="n">
        <v>92</v>
      </c>
      <c r="E1066" s="10" t="n">
        <v>99</v>
      </c>
      <c r="F1066" s="10" t="n">
        <v>1515589.55</v>
      </c>
      <c r="G1066" s="10" t="n">
        <v>120004.58</v>
      </c>
      <c r="H1066" s="10" t="n">
        <v>1395584.96</v>
      </c>
      <c r="I1066" s="10" t="n">
        <v>1246664.49</v>
      </c>
      <c r="J1066" s="10" t="n">
        <v>148920.48</v>
      </c>
    </row>
    <row r="1067" customFormat="false" ht="15" hidden="false" customHeight="false" outlineLevel="0" collapsed="false">
      <c r="A1067" s="11" t="n">
        <v>45839</v>
      </c>
      <c r="B1067" s="12" t="s">
        <v>81</v>
      </c>
      <c r="C1067" s="12" t="s">
        <v>75</v>
      </c>
      <c r="D1067" s="10" t="n">
        <v>94</v>
      </c>
      <c r="E1067" s="10" t="n">
        <v>102</v>
      </c>
      <c r="F1067" s="10" t="n">
        <v>1579438.8</v>
      </c>
      <c r="G1067" s="10" t="n">
        <v>105787.87</v>
      </c>
      <c r="H1067" s="10" t="n">
        <v>1473650.95</v>
      </c>
      <c r="I1067" s="10" t="n">
        <v>1329852.43</v>
      </c>
      <c r="J1067" s="10" t="n">
        <v>143798.5</v>
      </c>
    </row>
    <row r="1068" customFormat="false" ht="15" hidden="false" customHeight="false" outlineLevel="0" collapsed="false">
      <c r="A1068" s="11" t="n">
        <v>45839</v>
      </c>
      <c r="B1068" s="12" t="s">
        <v>81</v>
      </c>
      <c r="C1068" s="12" t="s">
        <v>76</v>
      </c>
      <c r="D1068" s="10" t="n">
        <v>76</v>
      </c>
      <c r="E1068" s="10" t="n">
        <v>79</v>
      </c>
      <c r="F1068" s="10" t="n">
        <v>1159750.05</v>
      </c>
      <c r="G1068" s="10" t="n">
        <v>93558.33</v>
      </c>
      <c r="H1068" s="10" t="n">
        <v>1066191.72</v>
      </c>
      <c r="I1068" s="10" t="n">
        <v>975810.42</v>
      </c>
      <c r="J1068" s="10" t="n">
        <v>90381.31</v>
      </c>
    </row>
    <row r="1069" customFormat="false" ht="15" hidden="false" customHeight="false" outlineLevel="0" collapsed="false">
      <c r="A1069" s="11" t="n">
        <v>45839</v>
      </c>
      <c r="B1069" s="12" t="s">
        <v>81</v>
      </c>
      <c r="C1069" s="12" t="s">
        <v>77</v>
      </c>
      <c r="D1069" s="10" t="n">
        <v>118</v>
      </c>
      <c r="E1069" s="10" t="n">
        <v>124</v>
      </c>
      <c r="F1069" s="10" t="n">
        <v>1781696.25</v>
      </c>
      <c r="G1069" s="10" t="n">
        <v>130892.01</v>
      </c>
      <c r="H1069" s="10" t="n">
        <v>1650804.25</v>
      </c>
      <c r="I1069" s="10" t="n">
        <v>1478678.55</v>
      </c>
      <c r="J1069" s="10" t="n">
        <v>172125.69</v>
      </c>
    </row>
    <row r="1070" customFormat="false" ht="15" hidden="false" customHeight="false" outlineLevel="0" collapsed="false">
      <c r="A1070" s="11" t="n">
        <v>45839</v>
      </c>
      <c r="B1070" s="12" t="s">
        <v>81</v>
      </c>
      <c r="C1070" s="12" t="s">
        <v>78</v>
      </c>
      <c r="D1070" s="10" t="n">
        <v>8</v>
      </c>
      <c r="E1070" s="10" t="n">
        <v>10</v>
      </c>
      <c r="F1070" s="10" t="n">
        <v>270385.7</v>
      </c>
      <c r="G1070" s="10" t="n">
        <v>22308.5</v>
      </c>
      <c r="H1070" s="10" t="n">
        <v>248077.19</v>
      </c>
      <c r="I1070" s="10" t="n">
        <v>210818.24</v>
      </c>
      <c r="J1070" s="10" t="n">
        <v>37258.95</v>
      </c>
    </row>
    <row r="1071" customFormat="false" ht="15" hidden="false" customHeight="false" outlineLevel="0" collapsed="false">
      <c r="A1071" s="11" t="n">
        <v>45839</v>
      </c>
      <c r="B1071" s="12" t="s">
        <v>81</v>
      </c>
      <c r="C1071" s="12" t="s">
        <v>79</v>
      </c>
      <c r="D1071" s="10" t="n">
        <v>77</v>
      </c>
      <c r="E1071" s="10" t="n">
        <v>80</v>
      </c>
      <c r="F1071" s="10" t="n">
        <v>1122255.4</v>
      </c>
      <c r="G1071" s="10" t="n">
        <v>79188.26</v>
      </c>
      <c r="H1071" s="10" t="n">
        <v>1043067.17</v>
      </c>
      <c r="I1071" s="10" t="n">
        <v>943664.98</v>
      </c>
      <c r="J1071" s="10" t="n">
        <v>99402.19</v>
      </c>
    </row>
    <row r="1072" customFormat="false" ht="15" hidden="false" customHeight="false" outlineLevel="0" collapsed="false">
      <c r="A1072" s="11" t="n">
        <v>45839</v>
      </c>
      <c r="B1072" s="12" t="s">
        <v>82</v>
      </c>
      <c r="C1072" s="12" t="s">
        <v>59</v>
      </c>
      <c r="D1072" s="10" t="n">
        <v>28</v>
      </c>
      <c r="E1072" s="10" t="n">
        <v>53</v>
      </c>
      <c r="F1072" s="10" t="n">
        <v>77477.3</v>
      </c>
      <c r="G1072" s="10" t="n">
        <v>12631.63</v>
      </c>
      <c r="H1072" s="10" t="n">
        <v>64845.67</v>
      </c>
      <c r="I1072" s="10" t="n">
        <v>39345.89</v>
      </c>
      <c r="J1072" s="10" t="n">
        <v>25499.78</v>
      </c>
    </row>
    <row r="1073" customFormat="false" ht="15" hidden="false" customHeight="false" outlineLevel="0" collapsed="false">
      <c r="A1073" s="11" t="n">
        <v>45839</v>
      </c>
      <c r="B1073" s="12" t="s">
        <v>82</v>
      </c>
      <c r="C1073" s="12" t="s">
        <v>60</v>
      </c>
      <c r="D1073" s="10" t="n">
        <v>59</v>
      </c>
      <c r="E1073" s="10" t="n">
        <v>94</v>
      </c>
      <c r="F1073" s="10" t="n">
        <v>128465.7</v>
      </c>
      <c r="G1073" s="10" t="n">
        <v>25373.32</v>
      </c>
      <c r="H1073" s="10" t="n">
        <v>103092.39</v>
      </c>
      <c r="I1073" s="10" t="n">
        <v>64510.29</v>
      </c>
      <c r="J1073" s="10" t="n">
        <v>38582.1</v>
      </c>
    </row>
    <row r="1074" customFormat="false" ht="15" hidden="false" customHeight="false" outlineLevel="0" collapsed="false">
      <c r="A1074" s="11" t="n">
        <v>45839</v>
      </c>
      <c r="B1074" s="12" t="s">
        <v>82</v>
      </c>
      <c r="C1074" s="12" t="s">
        <v>61</v>
      </c>
      <c r="D1074" s="10" t="n">
        <v>37</v>
      </c>
      <c r="E1074" s="10" t="n">
        <v>60</v>
      </c>
      <c r="F1074" s="10" t="n">
        <v>84895.25</v>
      </c>
      <c r="G1074" s="10" t="n">
        <v>16526.08</v>
      </c>
      <c r="H1074" s="10" t="n">
        <v>68369.17</v>
      </c>
      <c r="I1074" s="10" t="n">
        <v>42550.22</v>
      </c>
      <c r="J1074" s="10" t="n">
        <v>25818.95</v>
      </c>
    </row>
    <row r="1075" customFormat="false" ht="15" hidden="false" customHeight="false" outlineLevel="0" collapsed="false">
      <c r="A1075" s="11" t="n">
        <v>45839</v>
      </c>
      <c r="B1075" s="12" t="s">
        <v>82</v>
      </c>
      <c r="C1075" s="12" t="s">
        <v>62</v>
      </c>
      <c r="D1075" s="10" t="n">
        <v>196</v>
      </c>
      <c r="E1075" s="10" t="n">
        <v>311</v>
      </c>
      <c r="F1075" s="10" t="n">
        <v>431652.35</v>
      </c>
      <c r="G1075" s="10" t="n">
        <v>68824.01</v>
      </c>
      <c r="H1075" s="10" t="n">
        <v>362828.36</v>
      </c>
      <c r="I1075" s="10" t="n">
        <v>216554.09</v>
      </c>
      <c r="J1075" s="10" t="n">
        <v>146274.28</v>
      </c>
    </row>
    <row r="1076" customFormat="false" ht="15" hidden="false" customHeight="false" outlineLevel="0" collapsed="false">
      <c r="A1076" s="11" t="n">
        <v>45839</v>
      </c>
      <c r="B1076" s="12" t="s">
        <v>82</v>
      </c>
      <c r="C1076" s="12" t="s">
        <v>63</v>
      </c>
      <c r="D1076" s="10" t="n">
        <v>19</v>
      </c>
      <c r="E1076" s="10" t="n">
        <v>33</v>
      </c>
      <c r="F1076" s="10" t="n">
        <v>35185.9</v>
      </c>
      <c r="G1076" s="10" t="n">
        <v>4758.18</v>
      </c>
      <c r="H1076" s="10" t="n">
        <v>30427.72</v>
      </c>
      <c r="I1076" s="10" t="n">
        <v>17085.64</v>
      </c>
      <c r="J1076" s="10" t="n">
        <v>13342.08</v>
      </c>
    </row>
    <row r="1077" customFormat="false" ht="15" hidden="false" customHeight="false" outlineLevel="0" collapsed="false">
      <c r="A1077" s="11" t="n">
        <v>45839</v>
      </c>
      <c r="B1077" s="12" t="s">
        <v>82</v>
      </c>
      <c r="C1077" s="12" t="s">
        <v>64</v>
      </c>
      <c r="D1077" s="10" t="n">
        <v>161</v>
      </c>
      <c r="E1077" s="10" t="n">
        <v>249</v>
      </c>
      <c r="F1077" s="10" t="n">
        <v>403407.25</v>
      </c>
      <c r="G1077" s="10" t="n">
        <v>63994.66</v>
      </c>
      <c r="H1077" s="10" t="n">
        <v>339412.6</v>
      </c>
      <c r="I1077" s="10" t="n">
        <v>200411.72</v>
      </c>
      <c r="J1077" s="10" t="n">
        <v>139000.86</v>
      </c>
    </row>
    <row r="1078" customFormat="false" ht="15" hidden="false" customHeight="false" outlineLevel="0" collapsed="false">
      <c r="A1078" s="11" t="n">
        <v>45839</v>
      </c>
      <c r="B1078" s="12" t="s">
        <v>82</v>
      </c>
      <c r="C1078" s="12" t="s">
        <v>65</v>
      </c>
      <c r="D1078" s="10" t="n">
        <v>86</v>
      </c>
      <c r="E1078" s="10" t="n">
        <v>133</v>
      </c>
      <c r="F1078" s="10" t="n">
        <v>196014.95</v>
      </c>
      <c r="G1078" s="10" t="n">
        <v>30617.06</v>
      </c>
      <c r="H1078" s="10" t="n">
        <v>165397.93</v>
      </c>
      <c r="I1078" s="10" t="n">
        <v>95448.5</v>
      </c>
      <c r="J1078" s="10" t="n">
        <v>69949.41</v>
      </c>
    </row>
    <row r="1079" customFormat="false" ht="15" hidden="false" customHeight="false" outlineLevel="0" collapsed="false">
      <c r="A1079" s="11" t="n">
        <v>45839</v>
      </c>
      <c r="B1079" s="12" t="s">
        <v>82</v>
      </c>
      <c r="C1079" s="12" t="s">
        <v>66</v>
      </c>
      <c r="D1079" s="10" t="n">
        <v>13</v>
      </c>
      <c r="E1079" s="10" t="n">
        <v>16</v>
      </c>
      <c r="F1079" s="10" t="n">
        <v>26552.45</v>
      </c>
      <c r="G1079" s="10" t="n">
        <v>3615.9</v>
      </c>
      <c r="H1079" s="10" t="n">
        <v>22936.55</v>
      </c>
      <c r="I1079" s="10" t="n">
        <v>13273.1</v>
      </c>
      <c r="J1079" s="10" t="n">
        <v>9663.46</v>
      </c>
    </row>
    <row r="1080" customFormat="false" ht="15" hidden="false" customHeight="false" outlineLevel="0" collapsed="false">
      <c r="A1080" s="11" t="n">
        <v>45839</v>
      </c>
      <c r="B1080" s="12" t="s">
        <v>82</v>
      </c>
      <c r="C1080" s="12" t="s">
        <v>67</v>
      </c>
      <c r="D1080" s="10" t="n">
        <v>25</v>
      </c>
      <c r="E1080" s="10" t="n">
        <v>40</v>
      </c>
      <c r="F1080" s="10" t="n">
        <v>56179.8</v>
      </c>
      <c r="G1080" s="10" t="n">
        <v>7449.38</v>
      </c>
      <c r="H1080" s="10" t="n">
        <v>48730.43</v>
      </c>
      <c r="I1080" s="10" t="n">
        <v>27002.71</v>
      </c>
      <c r="J1080" s="10" t="n">
        <v>21727.72</v>
      </c>
    </row>
    <row r="1081" customFormat="false" ht="15" hidden="false" customHeight="false" outlineLevel="0" collapsed="false">
      <c r="A1081" s="11" t="n">
        <v>45839</v>
      </c>
      <c r="B1081" s="12" t="s">
        <v>82</v>
      </c>
      <c r="C1081" s="12" t="s">
        <v>68</v>
      </c>
      <c r="D1081" s="10" t="n">
        <v>177</v>
      </c>
      <c r="E1081" s="10" t="n">
        <v>290</v>
      </c>
      <c r="F1081" s="10" t="n">
        <v>374525.15</v>
      </c>
      <c r="G1081" s="10" t="n">
        <v>56979.34</v>
      </c>
      <c r="H1081" s="10" t="n">
        <v>317545.8</v>
      </c>
      <c r="I1081" s="10" t="n">
        <v>188198.81</v>
      </c>
      <c r="J1081" s="10" t="n">
        <v>129346.99</v>
      </c>
    </row>
    <row r="1082" customFormat="false" ht="15" hidden="false" customHeight="false" outlineLevel="0" collapsed="false">
      <c r="A1082" s="11" t="n">
        <v>45839</v>
      </c>
      <c r="B1082" s="12" t="s">
        <v>82</v>
      </c>
      <c r="C1082" s="12" t="s">
        <v>69</v>
      </c>
      <c r="D1082" s="10" t="n">
        <v>77</v>
      </c>
      <c r="E1082" s="10" t="n">
        <v>127</v>
      </c>
      <c r="F1082" s="10" t="n">
        <v>178042.35</v>
      </c>
      <c r="G1082" s="10" t="n">
        <v>27273.72</v>
      </c>
      <c r="H1082" s="10" t="n">
        <v>150768.59</v>
      </c>
      <c r="I1082" s="10" t="n">
        <v>87358.93</v>
      </c>
      <c r="J1082" s="10" t="n">
        <v>63409.7</v>
      </c>
    </row>
    <row r="1083" customFormat="false" ht="15" hidden="false" customHeight="false" outlineLevel="0" collapsed="false">
      <c r="A1083" s="11" t="n">
        <v>45839</v>
      </c>
      <c r="B1083" s="12" t="s">
        <v>82</v>
      </c>
      <c r="C1083" s="12" t="s">
        <v>70</v>
      </c>
      <c r="D1083" s="10" t="n">
        <v>107</v>
      </c>
      <c r="E1083" s="10" t="n">
        <v>189</v>
      </c>
      <c r="F1083" s="10" t="n">
        <v>274858</v>
      </c>
      <c r="G1083" s="10" t="n">
        <v>46686.58</v>
      </c>
      <c r="H1083" s="10" t="n">
        <v>228171.41</v>
      </c>
      <c r="I1083" s="10" t="n">
        <v>137021.37</v>
      </c>
      <c r="J1083" s="10" t="n">
        <v>91150.06</v>
      </c>
    </row>
    <row r="1084" customFormat="false" ht="15" hidden="false" customHeight="false" outlineLevel="0" collapsed="false">
      <c r="A1084" s="11" t="n">
        <v>45839</v>
      </c>
      <c r="B1084" s="12" t="s">
        <v>82</v>
      </c>
      <c r="C1084" s="12" t="s">
        <v>71</v>
      </c>
      <c r="D1084" s="10" t="n">
        <v>334</v>
      </c>
      <c r="E1084" s="10" t="n">
        <v>542</v>
      </c>
      <c r="F1084" s="10" t="n">
        <v>813230.15</v>
      </c>
      <c r="G1084" s="10" t="n">
        <v>138675</v>
      </c>
      <c r="H1084" s="10" t="n">
        <v>674555.16</v>
      </c>
      <c r="I1084" s="10" t="n">
        <v>405808.79</v>
      </c>
      <c r="J1084" s="10" t="n">
        <v>268746.36</v>
      </c>
    </row>
    <row r="1085" customFormat="false" ht="15" hidden="false" customHeight="false" outlineLevel="0" collapsed="false">
      <c r="A1085" s="11" t="n">
        <v>45839</v>
      </c>
      <c r="B1085" s="12" t="s">
        <v>82</v>
      </c>
      <c r="C1085" s="12" t="s">
        <v>72</v>
      </c>
      <c r="D1085" s="10" t="n">
        <v>32</v>
      </c>
      <c r="E1085" s="10" t="n">
        <v>45</v>
      </c>
      <c r="F1085" s="10" t="n">
        <v>80394.55</v>
      </c>
      <c r="G1085" s="10" t="n">
        <v>12282.58</v>
      </c>
      <c r="H1085" s="10" t="n">
        <v>68111.96</v>
      </c>
      <c r="I1085" s="10" t="n">
        <v>39575.57</v>
      </c>
      <c r="J1085" s="10" t="n">
        <v>28536.4</v>
      </c>
    </row>
    <row r="1086" customFormat="false" ht="15" hidden="false" customHeight="false" outlineLevel="0" collapsed="false">
      <c r="A1086" s="11" t="n">
        <v>45839</v>
      </c>
      <c r="B1086" s="12" t="s">
        <v>82</v>
      </c>
      <c r="C1086" s="12" t="s">
        <v>73</v>
      </c>
      <c r="D1086" s="10" t="n">
        <v>52</v>
      </c>
      <c r="E1086" s="10" t="n">
        <v>88</v>
      </c>
      <c r="F1086" s="10" t="n">
        <v>113262.65</v>
      </c>
      <c r="G1086" s="10" t="n">
        <v>20047.19</v>
      </c>
      <c r="H1086" s="10" t="n">
        <v>93215.46</v>
      </c>
      <c r="I1086" s="10" t="n">
        <v>55676.49</v>
      </c>
      <c r="J1086" s="10" t="n">
        <v>37538.96</v>
      </c>
    </row>
    <row r="1087" customFormat="false" ht="15" hidden="false" customHeight="false" outlineLevel="0" collapsed="false">
      <c r="A1087" s="11" t="n">
        <v>45839</v>
      </c>
      <c r="B1087" s="12" t="s">
        <v>82</v>
      </c>
      <c r="C1087" s="12" t="s">
        <v>74</v>
      </c>
      <c r="D1087" s="10" t="n">
        <v>144</v>
      </c>
      <c r="E1087" s="10" t="n">
        <v>235</v>
      </c>
      <c r="F1087" s="10" t="n">
        <v>337484.05</v>
      </c>
      <c r="G1087" s="10" t="n">
        <v>50911.01</v>
      </c>
      <c r="H1087" s="10" t="n">
        <v>286573.05</v>
      </c>
      <c r="I1087" s="10" t="n">
        <v>168240.62</v>
      </c>
      <c r="J1087" s="10" t="n">
        <v>118332.43</v>
      </c>
    </row>
    <row r="1088" customFormat="false" ht="15" hidden="false" customHeight="false" outlineLevel="0" collapsed="false">
      <c r="A1088" s="11" t="n">
        <v>45839</v>
      </c>
      <c r="B1088" s="12" t="s">
        <v>82</v>
      </c>
      <c r="C1088" s="12" t="s">
        <v>75</v>
      </c>
      <c r="D1088" s="10" t="n">
        <v>162</v>
      </c>
      <c r="E1088" s="10" t="n">
        <v>253</v>
      </c>
      <c r="F1088" s="10" t="n">
        <v>337043.6</v>
      </c>
      <c r="G1088" s="10" t="n">
        <v>54261.13</v>
      </c>
      <c r="H1088" s="10" t="n">
        <v>282782.48</v>
      </c>
      <c r="I1088" s="10" t="n">
        <v>165280.69</v>
      </c>
      <c r="J1088" s="10" t="n">
        <v>117501.79</v>
      </c>
    </row>
    <row r="1089" customFormat="false" ht="15" hidden="false" customHeight="false" outlineLevel="0" collapsed="false">
      <c r="A1089" s="11" t="n">
        <v>45839</v>
      </c>
      <c r="B1089" s="12" t="s">
        <v>82</v>
      </c>
      <c r="C1089" s="12" t="s">
        <v>76</v>
      </c>
      <c r="D1089" s="10" t="n">
        <v>121</v>
      </c>
      <c r="E1089" s="10" t="n">
        <v>199</v>
      </c>
      <c r="F1089" s="10" t="n">
        <v>301069.75</v>
      </c>
      <c r="G1089" s="10" t="n">
        <v>46983.94</v>
      </c>
      <c r="H1089" s="10" t="n">
        <v>254085.8</v>
      </c>
      <c r="I1089" s="10" t="n">
        <v>152022.95</v>
      </c>
      <c r="J1089" s="10" t="n">
        <v>102062.85</v>
      </c>
    </row>
    <row r="1090" customFormat="false" ht="15" hidden="false" customHeight="false" outlineLevel="0" collapsed="false">
      <c r="A1090" s="11" t="n">
        <v>45839</v>
      </c>
      <c r="B1090" s="12" t="s">
        <v>82</v>
      </c>
      <c r="C1090" s="12" t="s">
        <v>77</v>
      </c>
      <c r="D1090" s="10" t="n">
        <v>228</v>
      </c>
      <c r="E1090" s="10" t="n">
        <v>352</v>
      </c>
      <c r="F1090" s="10" t="n">
        <v>494935</v>
      </c>
      <c r="G1090" s="10" t="n">
        <v>76249.42</v>
      </c>
      <c r="H1090" s="10" t="n">
        <v>418685.65</v>
      </c>
      <c r="I1090" s="10" t="n">
        <v>245948.64</v>
      </c>
      <c r="J1090" s="10" t="n">
        <v>172736.98</v>
      </c>
    </row>
    <row r="1091" customFormat="false" ht="15" hidden="false" customHeight="false" outlineLevel="0" collapsed="false">
      <c r="A1091" s="11" t="n">
        <v>45839</v>
      </c>
      <c r="B1091" s="12" t="s">
        <v>82</v>
      </c>
      <c r="C1091" s="12" t="s">
        <v>78</v>
      </c>
      <c r="D1091" s="10" t="n">
        <v>12</v>
      </c>
      <c r="E1091" s="10" t="n">
        <v>17</v>
      </c>
      <c r="F1091" s="10" t="n">
        <v>17339.3</v>
      </c>
      <c r="G1091" s="10" t="n">
        <v>3061.71</v>
      </c>
      <c r="H1091" s="10" t="n">
        <v>14277.59</v>
      </c>
      <c r="I1091" s="10" t="n">
        <v>8756.61</v>
      </c>
      <c r="J1091" s="10" t="n">
        <v>5520.98</v>
      </c>
    </row>
    <row r="1092" customFormat="false" ht="15" hidden="false" customHeight="false" outlineLevel="0" collapsed="false">
      <c r="A1092" s="11" t="n">
        <v>45839</v>
      </c>
      <c r="B1092" s="12" t="s">
        <v>82</v>
      </c>
      <c r="C1092" s="12" t="s">
        <v>79</v>
      </c>
      <c r="D1092" s="10" t="n">
        <v>127</v>
      </c>
      <c r="E1092" s="10" t="n">
        <v>207</v>
      </c>
      <c r="F1092" s="10" t="n">
        <v>266071.85</v>
      </c>
      <c r="G1092" s="10" t="n">
        <v>45099.2</v>
      </c>
      <c r="H1092" s="10" t="n">
        <v>220972.68</v>
      </c>
      <c r="I1092" s="10" t="n">
        <v>130965.13</v>
      </c>
      <c r="J1092" s="10" t="n">
        <v>90007.54</v>
      </c>
    </row>
    <row r="1093" customFormat="false" ht="15" hidden="false" customHeight="false" outlineLevel="0" collapsed="false">
      <c r="A1093" s="11" t="n">
        <v>45839</v>
      </c>
      <c r="B1093" s="12" t="s">
        <v>83</v>
      </c>
      <c r="C1093" s="12" t="s">
        <v>59</v>
      </c>
      <c r="D1093" s="10" t="n">
        <v>32</v>
      </c>
      <c r="E1093" s="10" t="n">
        <v>70</v>
      </c>
      <c r="F1093" s="10" t="n">
        <v>23285.9</v>
      </c>
      <c r="G1093" s="10" t="n">
        <v>831.49</v>
      </c>
      <c r="H1093" s="10" t="n">
        <v>22454.42</v>
      </c>
      <c r="I1093" s="10" t="n">
        <v>19573.18</v>
      </c>
      <c r="J1093" s="10" t="n">
        <v>2881.24</v>
      </c>
    </row>
    <row r="1094" customFormat="false" ht="15" hidden="false" customHeight="false" outlineLevel="0" collapsed="false">
      <c r="A1094" s="11" t="n">
        <v>45839</v>
      </c>
      <c r="B1094" s="12" t="s">
        <v>83</v>
      </c>
      <c r="C1094" s="12" t="s">
        <v>60</v>
      </c>
      <c r="D1094" s="10" t="n">
        <v>39</v>
      </c>
      <c r="E1094" s="10" t="n">
        <v>87</v>
      </c>
      <c r="F1094" s="10" t="n">
        <v>32471</v>
      </c>
      <c r="G1094" s="10" t="n">
        <v>1873.93</v>
      </c>
      <c r="H1094" s="10" t="n">
        <v>30597.07</v>
      </c>
      <c r="I1094" s="10" t="n">
        <v>27913.28</v>
      </c>
      <c r="J1094" s="10" t="n">
        <v>2683.79</v>
      </c>
    </row>
    <row r="1095" customFormat="false" ht="15" hidden="false" customHeight="false" outlineLevel="0" collapsed="false">
      <c r="A1095" s="11" t="n">
        <v>45839</v>
      </c>
      <c r="B1095" s="12" t="s">
        <v>83</v>
      </c>
      <c r="C1095" s="12" t="s">
        <v>61</v>
      </c>
      <c r="D1095" s="10" t="n">
        <v>32</v>
      </c>
      <c r="E1095" s="10" t="n">
        <v>66</v>
      </c>
      <c r="F1095" s="10" t="n">
        <v>21546.3</v>
      </c>
      <c r="G1095" s="10" t="n">
        <v>672.91</v>
      </c>
      <c r="H1095" s="10" t="n">
        <v>20873.41</v>
      </c>
      <c r="I1095" s="10" t="n">
        <v>18092.19</v>
      </c>
      <c r="J1095" s="10" t="n">
        <v>2781.22</v>
      </c>
    </row>
    <row r="1096" customFormat="false" ht="15" hidden="false" customHeight="false" outlineLevel="0" collapsed="false">
      <c r="A1096" s="11" t="n">
        <v>45839</v>
      </c>
      <c r="B1096" s="12" t="s">
        <v>83</v>
      </c>
      <c r="C1096" s="12" t="s">
        <v>62</v>
      </c>
      <c r="D1096" s="10" t="n">
        <v>162</v>
      </c>
      <c r="E1096" s="10" t="n">
        <v>355</v>
      </c>
      <c r="F1096" s="10" t="n">
        <v>151372.25</v>
      </c>
      <c r="G1096" s="10" t="n">
        <v>5742.15</v>
      </c>
      <c r="H1096" s="10" t="n">
        <v>145630.09</v>
      </c>
      <c r="I1096" s="10" t="n">
        <v>129143.51</v>
      </c>
      <c r="J1096" s="10" t="n">
        <v>16486.59</v>
      </c>
    </row>
    <row r="1097" customFormat="false" ht="15" hidden="false" customHeight="false" outlineLevel="0" collapsed="false">
      <c r="A1097" s="11" t="n">
        <v>45839</v>
      </c>
      <c r="B1097" s="12" t="s">
        <v>83</v>
      </c>
      <c r="C1097" s="12" t="s">
        <v>63</v>
      </c>
      <c r="D1097" s="10" t="n">
        <v>21</v>
      </c>
      <c r="E1097" s="10" t="n">
        <v>47</v>
      </c>
      <c r="F1097" s="10" t="n">
        <v>17844.5</v>
      </c>
      <c r="G1097" s="10" t="n">
        <v>819.28</v>
      </c>
      <c r="H1097" s="10" t="n">
        <v>17025.22</v>
      </c>
      <c r="I1097" s="10" t="n">
        <v>15428.93</v>
      </c>
      <c r="J1097" s="10" t="n">
        <v>1596.29</v>
      </c>
    </row>
    <row r="1098" customFormat="false" ht="15" hidden="false" customHeight="false" outlineLevel="0" collapsed="false">
      <c r="A1098" s="11" t="n">
        <v>45839</v>
      </c>
      <c r="B1098" s="12" t="s">
        <v>83</v>
      </c>
      <c r="C1098" s="12" t="s">
        <v>64</v>
      </c>
      <c r="D1098" s="10" t="n">
        <v>145</v>
      </c>
      <c r="E1098" s="10" t="n">
        <v>325</v>
      </c>
      <c r="F1098" s="10" t="n">
        <v>117487.65</v>
      </c>
      <c r="G1098" s="10" t="n">
        <v>7499.02</v>
      </c>
      <c r="H1098" s="10" t="n">
        <v>109988.64</v>
      </c>
      <c r="I1098" s="10" t="n">
        <v>100841.9</v>
      </c>
      <c r="J1098" s="10" t="n">
        <v>9146.75</v>
      </c>
    </row>
    <row r="1099" customFormat="false" ht="15" hidden="false" customHeight="false" outlineLevel="0" collapsed="false">
      <c r="A1099" s="11" t="n">
        <v>45839</v>
      </c>
      <c r="B1099" s="12" t="s">
        <v>83</v>
      </c>
      <c r="C1099" s="12" t="s">
        <v>65</v>
      </c>
      <c r="D1099" s="10" t="n">
        <v>83</v>
      </c>
      <c r="E1099" s="10" t="n">
        <v>175</v>
      </c>
      <c r="F1099" s="10" t="n">
        <v>65662.35</v>
      </c>
      <c r="G1099" s="10" t="n">
        <v>2678.08</v>
      </c>
      <c r="H1099" s="10" t="n">
        <v>62984.29</v>
      </c>
      <c r="I1099" s="10" t="n">
        <v>55514.8</v>
      </c>
      <c r="J1099" s="10" t="n">
        <v>7469.48</v>
      </c>
    </row>
    <row r="1100" customFormat="false" ht="15" hidden="false" customHeight="false" outlineLevel="0" collapsed="false">
      <c r="A1100" s="11" t="n">
        <v>45839</v>
      </c>
      <c r="B1100" s="12" t="s">
        <v>83</v>
      </c>
      <c r="C1100" s="12" t="s">
        <v>66</v>
      </c>
      <c r="D1100" s="10" t="n">
        <v>14</v>
      </c>
      <c r="E1100" s="10" t="n">
        <v>37</v>
      </c>
      <c r="F1100" s="10" t="n">
        <v>14141.65</v>
      </c>
      <c r="G1100" s="10" t="n">
        <v>1065.75</v>
      </c>
      <c r="H1100" s="10" t="n">
        <v>13075.9</v>
      </c>
      <c r="I1100" s="10" t="n">
        <v>12111.29</v>
      </c>
      <c r="J1100" s="10" t="n">
        <v>964.61</v>
      </c>
    </row>
    <row r="1101" customFormat="false" ht="15" hidden="false" customHeight="false" outlineLevel="0" collapsed="false">
      <c r="A1101" s="11" t="n">
        <v>45839</v>
      </c>
      <c r="B1101" s="12" t="s">
        <v>83</v>
      </c>
      <c r="C1101" s="12" t="s">
        <v>67</v>
      </c>
      <c r="D1101" s="10" t="n">
        <v>15</v>
      </c>
      <c r="E1101" s="10" t="n">
        <v>31</v>
      </c>
      <c r="F1101" s="10" t="n">
        <v>12482.2</v>
      </c>
      <c r="G1101" s="10" t="n">
        <v>633.1</v>
      </c>
      <c r="H1101" s="10" t="n">
        <v>11849.1</v>
      </c>
      <c r="I1101" s="10" t="n">
        <v>10370.61</v>
      </c>
      <c r="J1101" s="10" t="n">
        <v>1478.49</v>
      </c>
    </row>
    <row r="1102" customFormat="false" ht="15" hidden="false" customHeight="false" outlineLevel="0" collapsed="false">
      <c r="A1102" s="11" t="n">
        <v>45839</v>
      </c>
      <c r="B1102" s="12" t="s">
        <v>83</v>
      </c>
      <c r="C1102" s="12" t="s">
        <v>68</v>
      </c>
      <c r="D1102" s="10" t="n">
        <v>155</v>
      </c>
      <c r="E1102" s="10" t="n">
        <v>331</v>
      </c>
      <c r="F1102" s="10" t="n">
        <v>133752.95</v>
      </c>
      <c r="G1102" s="10" t="n">
        <v>4747.51</v>
      </c>
      <c r="H1102" s="10" t="n">
        <v>129005.41</v>
      </c>
      <c r="I1102" s="10" t="n">
        <v>114128.25</v>
      </c>
      <c r="J1102" s="10" t="n">
        <v>14877.17</v>
      </c>
    </row>
    <row r="1103" customFormat="false" ht="15" hidden="false" customHeight="false" outlineLevel="0" collapsed="false">
      <c r="A1103" s="11" t="n">
        <v>45839</v>
      </c>
      <c r="B1103" s="12" t="s">
        <v>83</v>
      </c>
      <c r="C1103" s="12" t="s">
        <v>69</v>
      </c>
      <c r="D1103" s="10" t="n">
        <v>67</v>
      </c>
      <c r="E1103" s="10" t="n">
        <v>164</v>
      </c>
      <c r="F1103" s="10" t="n">
        <v>52982.05</v>
      </c>
      <c r="G1103" s="10" t="n">
        <v>2402.52</v>
      </c>
      <c r="H1103" s="10" t="n">
        <v>50579.54</v>
      </c>
      <c r="I1103" s="10" t="n">
        <v>45019.78</v>
      </c>
      <c r="J1103" s="10" t="n">
        <v>5559.76</v>
      </c>
    </row>
    <row r="1104" customFormat="false" ht="15" hidden="false" customHeight="false" outlineLevel="0" collapsed="false">
      <c r="A1104" s="11" t="n">
        <v>45839</v>
      </c>
      <c r="B1104" s="12" t="s">
        <v>83</v>
      </c>
      <c r="C1104" s="12" t="s">
        <v>70</v>
      </c>
      <c r="D1104" s="10" t="n">
        <v>68</v>
      </c>
      <c r="E1104" s="10" t="n">
        <v>151</v>
      </c>
      <c r="F1104" s="10" t="n">
        <v>51451.05</v>
      </c>
      <c r="G1104" s="10" t="n">
        <v>2550.36</v>
      </c>
      <c r="H1104" s="10" t="n">
        <v>48900.67</v>
      </c>
      <c r="I1104" s="10" t="n">
        <v>43653.57</v>
      </c>
      <c r="J1104" s="10" t="n">
        <v>5247.13</v>
      </c>
    </row>
    <row r="1105" customFormat="false" ht="15" hidden="false" customHeight="false" outlineLevel="0" collapsed="false">
      <c r="A1105" s="11" t="n">
        <v>45839</v>
      </c>
      <c r="B1105" s="12" t="s">
        <v>83</v>
      </c>
      <c r="C1105" s="12" t="s">
        <v>71</v>
      </c>
      <c r="D1105" s="10" t="n">
        <v>297</v>
      </c>
      <c r="E1105" s="10" t="n">
        <v>633</v>
      </c>
      <c r="F1105" s="10" t="n">
        <v>235343.15</v>
      </c>
      <c r="G1105" s="10" t="n">
        <v>9411.06</v>
      </c>
      <c r="H1105" s="10" t="n">
        <v>225932.11</v>
      </c>
      <c r="I1105" s="10" t="n">
        <v>199234.76</v>
      </c>
      <c r="J1105" s="10" t="n">
        <v>26697.32</v>
      </c>
    </row>
    <row r="1106" customFormat="false" ht="15" hidden="false" customHeight="false" outlineLevel="0" collapsed="false">
      <c r="A1106" s="11" t="n">
        <v>45839</v>
      </c>
      <c r="B1106" s="12" t="s">
        <v>83</v>
      </c>
      <c r="C1106" s="12" t="s">
        <v>72</v>
      </c>
      <c r="D1106" s="10" t="n">
        <v>21</v>
      </c>
      <c r="E1106" s="10" t="n">
        <v>57</v>
      </c>
      <c r="F1106" s="10" t="n">
        <v>21544.9</v>
      </c>
      <c r="G1106" s="10" t="n">
        <v>960.25</v>
      </c>
      <c r="H1106" s="10" t="n">
        <v>20584.65</v>
      </c>
      <c r="I1106" s="10" t="n">
        <v>18518.54</v>
      </c>
      <c r="J1106" s="10" t="n">
        <v>2066.11</v>
      </c>
    </row>
    <row r="1107" customFormat="false" ht="15" hidden="false" customHeight="false" outlineLevel="0" collapsed="false">
      <c r="A1107" s="11" t="n">
        <v>45839</v>
      </c>
      <c r="B1107" s="12" t="s">
        <v>83</v>
      </c>
      <c r="C1107" s="12" t="s">
        <v>73</v>
      </c>
      <c r="D1107" s="10" t="n">
        <v>61</v>
      </c>
      <c r="E1107" s="10" t="n">
        <v>138</v>
      </c>
      <c r="F1107" s="10" t="n">
        <v>49797.65</v>
      </c>
      <c r="G1107" s="10" t="n">
        <v>3525.25</v>
      </c>
      <c r="H1107" s="10" t="n">
        <v>46272.41</v>
      </c>
      <c r="I1107" s="10" t="n">
        <v>42453.89</v>
      </c>
      <c r="J1107" s="10" t="n">
        <v>3818.5</v>
      </c>
    </row>
    <row r="1108" customFormat="false" ht="15" hidden="false" customHeight="false" outlineLevel="0" collapsed="false">
      <c r="A1108" s="11" t="n">
        <v>45839</v>
      </c>
      <c r="B1108" s="12" t="s">
        <v>83</v>
      </c>
      <c r="C1108" s="12" t="s">
        <v>74</v>
      </c>
      <c r="D1108" s="10" t="n">
        <v>114</v>
      </c>
      <c r="E1108" s="10" t="n">
        <v>264</v>
      </c>
      <c r="F1108" s="10" t="n">
        <v>89493</v>
      </c>
      <c r="G1108" s="10" t="n">
        <v>3619.02</v>
      </c>
      <c r="H1108" s="10" t="n">
        <v>85874.02</v>
      </c>
      <c r="I1108" s="10" t="n">
        <v>75766.81</v>
      </c>
      <c r="J1108" s="10" t="n">
        <v>10107.21</v>
      </c>
    </row>
    <row r="1109" customFormat="false" ht="15" hidden="false" customHeight="false" outlineLevel="0" collapsed="false">
      <c r="A1109" s="11" t="n">
        <v>45839</v>
      </c>
      <c r="B1109" s="12" t="s">
        <v>83</v>
      </c>
      <c r="C1109" s="12" t="s">
        <v>75</v>
      </c>
      <c r="D1109" s="10" t="n">
        <v>130</v>
      </c>
      <c r="E1109" s="10" t="n">
        <v>283</v>
      </c>
      <c r="F1109" s="10" t="n">
        <v>120242.2</v>
      </c>
      <c r="G1109" s="10" t="n">
        <v>6332.89</v>
      </c>
      <c r="H1109" s="10" t="n">
        <v>113909.33</v>
      </c>
      <c r="I1109" s="10" t="n">
        <v>101101.12</v>
      </c>
      <c r="J1109" s="10" t="n">
        <v>12808.21</v>
      </c>
    </row>
    <row r="1110" customFormat="false" ht="15" hidden="false" customHeight="false" outlineLevel="0" collapsed="false">
      <c r="A1110" s="11" t="n">
        <v>45839</v>
      </c>
      <c r="B1110" s="12" t="s">
        <v>83</v>
      </c>
      <c r="C1110" s="12" t="s">
        <v>76</v>
      </c>
      <c r="D1110" s="10" t="n">
        <v>76</v>
      </c>
      <c r="E1110" s="10" t="n">
        <v>160</v>
      </c>
      <c r="F1110" s="10" t="n">
        <v>54976.05</v>
      </c>
      <c r="G1110" s="10" t="n">
        <v>2322.53</v>
      </c>
      <c r="H1110" s="10" t="n">
        <v>52653.51</v>
      </c>
      <c r="I1110" s="10" t="n">
        <v>46527.82</v>
      </c>
      <c r="J1110" s="10" t="n">
        <v>6125.69</v>
      </c>
    </row>
    <row r="1111" customFormat="false" ht="15" hidden="false" customHeight="false" outlineLevel="0" collapsed="false">
      <c r="A1111" s="11" t="n">
        <v>45839</v>
      </c>
      <c r="B1111" s="12" t="s">
        <v>83</v>
      </c>
      <c r="C1111" s="12" t="s">
        <v>77</v>
      </c>
      <c r="D1111" s="10" t="n">
        <v>185</v>
      </c>
      <c r="E1111" s="10" t="n">
        <v>389</v>
      </c>
      <c r="F1111" s="10" t="n">
        <v>132143.75</v>
      </c>
      <c r="G1111" s="10" t="n">
        <v>5330.5</v>
      </c>
      <c r="H1111" s="10" t="n">
        <v>126813.26</v>
      </c>
      <c r="I1111" s="10" t="n">
        <v>112413.72</v>
      </c>
      <c r="J1111" s="10" t="n">
        <v>14399.55</v>
      </c>
    </row>
    <row r="1112" customFormat="false" ht="15" hidden="false" customHeight="false" outlineLevel="0" collapsed="false">
      <c r="A1112" s="11" t="n">
        <v>45839</v>
      </c>
      <c r="B1112" s="12" t="s">
        <v>83</v>
      </c>
      <c r="C1112" s="12" t="s">
        <v>78</v>
      </c>
      <c r="D1112" s="10" t="n">
        <v>19</v>
      </c>
      <c r="E1112" s="10" t="n">
        <v>35</v>
      </c>
      <c r="F1112" s="10" t="n">
        <v>15380.8</v>
      </c>
      <c r="G1112" s="10" t="n">
        <v>320.8</v>
      </c>
      <c r="H1112" s="10" t="n">
        <v>15060</v>
      </c>
      <c r="I1112" s="10" t="n">
        <v>13210.52</v>
      </c>
      <c r="J1112" s="10" t="n">
        <v>1849.5</v>
      </c>
    </row>
    <row r="1113" customFormat="false" ht="15" hidden="false" customHeight="false" outlineLevel="0" collapsed="false">
      <c r="A1113" s="11" t="n">
        <v>45839</v>
      </c>
      <c r="B1113" s="12" t="s">
        <v>83</v>
      </c>
      <c r="C1113" s="12" t="s">
        <v>79</v>
      </c>
      <c r="D1113" s="10" t="n">
        <v>104</v>
      </c>
      <c r="E1113" s="10" t="n">
        <v>218</v>
      </c>
      <c r="F1113" s="10" t="n">
        <v>86138.45</v>
      </c>
      <c r="G1113" s="10" t="n">
        <v>4021.86</v>
      </c>
      <c r="H1113" s="10" t="n">
        <v>82116.59</v>
      </c>
      <c r="I1113" s="10" t="n">
        <v>73594.71</v>
      </c>
      <c r="J1113" s="10" t="n">
        <v>8521.88</v>
      </c>
    </row>
    <row r="1114" customFormat="false" ht="15" hidden="false" customHeight="false" outlineLevel="0" collapsed="false">
      <c r="A1114" s="11" t="n">
        <v>45839</v>
      </c>
      <c r="B1114" s="12" t="s">
        <v>84</v>
      </c>
      <c r="C1114" s="12" t="s">
        <v>59</v>
      </c>
      <c r="D1114" s="10" t="n">
        <v>26</v>
      </c>
      <c r="E1114" s="10" t="n">
        <v>36</v>
      </c>
      <c r="F1114" s="10" t="n">
        <v>126836.4</v>
      </c>
      <c r="G1114" s="10" t="n">
        <v>14374.94</v>
      </c>
      <c r="H1114" s="10" t="n">
        <v>112461.45</v>
      </c>
      <c r="I1114" s="10" t="n">
        <v>83300.63</v>
      </c>
      <c r="J1114" s="10" t="n">
        <v>29160.82</v>
      </c>
    </row>
    <row r="1115" customFormat="false" ht="15" hidden="false" customHeight="false" outlineLevel="0" collapsed="false">
      <c r="A1115" s="11" t="n">
        <v>45839</v>
      </c>
      <c r="B1115" s="12" t="s">
        <v>84</v>
      </c>
      <c r="C1115" s="12" t="s">
        <v>60</v>
      </c>
      <c r="D1115" s="10" t="n">
        <v>46</v>
      </c>
      <c r="E1115" s="10" t="n">
        <v>66</v>
      </c>
      <c r="F1115" s="10" t="n">
        <v>255049.55</v>
      </c>
      <c r="G1115" s="10" t="n">
        <v>21715.73</v>
      </c>
      <c r="H1115" s="10" t="n">
        <v>233333.82</v>
      </c>
      <c r="I1115" s="10" t="n">
        <v>172560.18</v>
      </c>
      <c r="J1115" s="10" t="n">
        <v>60773.65</v>
      </c>
    </row>
    <row r="1116" customFormat="false" ht="15" hidden="false" customHeight="false" outlineLevel="0" collapsed="false">
      <c r="A1116" s="11" t="n">
        <v>45839</v>
      </c>
      <c r="B1116" s="12" t="s">
        <v>84</v>
      </c>
      <c r="C1116" s="12" t="s">
        <v>61</v>
      </c>
      <c r="D1116" s="10" t="n">
        <v>28</v>
      </c>
      <c r="E1116" s="10" t="n">
        <v>41</v>
      </c>
      <c r="F1116" s="10" t="n">
        <v>161072.35</v>
      </c>
      <c r="G1116" s="10" t="n">
        <v>17387.72</v>
      </c>
      <c r="H1116" s="10" t="n">
        <v>143684.63</v>
      </c>
      <c r="I1116" s="10" t="n">
        <v>106320.86</v>
      </c>
      <c r="J1116" s="10" t="n">
        <v>37363.77</v>
      </c>
    </row>
    <row r="1117" customFormat="false" ht="15" hidden="false" customHeight="false" outlineLevel="0" collapsed="false">
      <c r="A1117" s="11" t="n">
        <v>45839</v>
      </c>
      <c r="B1117" s="12" t="s">
        <v>84</v>
      </c>
      <c r="C1117" s="12" t="s">
        <v>62</v>
      </c>
      <c r="D1117" s="10" t="n">
        <v>142</v>
      </c>
      <c r="E1117" s="10" t="n">
        <v>216</v>
      </c>
      <c r="F1117" s="10" t="n">
        <v>814285.25</v>
      </c>
      <c r="G1117" s="10" t="n">
        <v>96582.91</v>
      </c>
      <c r="H1117" s="10" t="n">
        <v>717702.34</v>
      </c>
      <c r="I1117" s="10" t="n">
        <v>539808.1</v>
      </c>
      <c r="J1117" s="10" t="n">
        <v>177894.26</v>
      </c>
    </row>
    <row r="1118" customFormat="false" ht="15" hidden="false" customHeight="false" outlineLevel="0" collapsed="false">
      <c r="A1118" s="11" t="n">
        <v>45839</v>
      </c>
      <c r="B1118" s="12" t="s">
        <v>84</v>
      </c>
      <c r="C1118" s="12" t="s">
        <v>63</v>
      </c>
      <c r="D1118" s="10" t="n">
        <v>10</v>
      </c>
      <c r="E1118" s="10" t="n">
        <v>15</v>
      </c>
      <c r="F1118" s="10" t="n">
        <v>22971</v>
      </c>
      <c r="G1118" s="10" t="n">
        <v>1914.8</v>
      </c>
      <c r="H1118" s="10" t="n">
        <v>21056.2</v>
      </c>
      <c r="I1118" s="10" t="n">
        <v>15711.54</v>
      </c>
      <c r="J1118" s="10" t="n">
        <v>5344.66</v>
      </c>
    </row>
    <row r="1119" customFormat="false" ht="15" hidden="false" customHeight="false" outlineLevel="0" collapsed="false">
      <c r="A1119" s="11" t="n">
        <v>45839</v>
      </c>
      <c r="B1119" s="12" t="s">
        <v>84</v>
      </c>
      <c r="C1119" s="12" t="s">
        <v>64</v>
      </c>
      <c r="D1119" s="10" t="n">
        <v>132</v>
      </c>
      <c r="E1119" s="10" t="n">
        <v>177</v>
      </c>
      <c r="F1119" s="10" t="n">
        <v>724909.85</v>
      </c>
      <c r="G1119" s="10" t="n">
        <v>64204.73</v>
      </c>
      <c r="H1119" s="10" t="n">
        <v>660705.13</v>
      </c>
      <c r="I1119" s="10" t="n">
        <v>483744.93</v>
      </c>
      <c r="J1119" s="10" t="n">
        <v>176960.2</v>
      </c>
    </row>
    <row r="1120" customFormat="false" ht="15" hidden="false" customHeight="false" outlineLevel="0" collapsed="false">
      <c r="A1120" s="11" t="n">
        <v>45839</v>
      </c>
      <c r="B1120" s="12" t="s">
        <v>84</v>
      </c>
      <c r="C1120" s="12" t="s">
        <v>65</v>
      </c>
      <c r="D1120" s="10" t="n">
        <v>72</v>
      </c>
      <c r="E1120" s="10" t="n">
        <v>106</v>
      </c>
      <c r="F1120" s="10" t="n">
        <v>306523.55</v>
      </c>
      <c r="G1120" s="10" t="n">
        <v>30043.13</v>
      </c>
      <c r="H1120" s="10" t="n">
        <v>276480.42</v>
      </c>
      <c r="I1120" s="10" t="n">
        <v>204683.71</v>
      </c>
      <c r="J1120" s="10" t="n">
        <v>71796.71</v>
      </c>
    </row>
    <row r="1121" customFormat="false" ht="15" hidden="false" customHeight="false" outlineLevel="0" collapsed="false">
      <c r="A1121" s="11" t="n">
        <v>45839</v>
      </c>
      <c r="B1121" s="12" t="s">
        <v>84</v>
      </c>
      <c r="C1121" s="12" t="s">
        <v>66</v>
      </c>
      <c r="D1121" s="10" t="n">
        <v>11</v>
      </c>
      <c r="E1121" s="10" t="n">
        <v>15</v>
      </c>
      <c r="F1121" s="10" t="n">
        <v>18997.45</v>
      </c>
      <c r="G1121" s="10" t="n">
        <v>1864.72</v>
      </c>
      <c r="H1121" s="10" t="n">
        <v>17132.73</v>
      </c>
      <c r="I1121" s="10" t="n">
        <v>12252.25</v>
      </c>
      <c r="J1121" s="10" t="n">
        <v>4880.48</v>
      </c>
    </row>
    <row r="1122" customFormat="false" ht="15" hidden="false" customHeight="false" outlineLevel="0" collapsed="false">
      <c r="A1122" s="11" t="n">
        <v>45839</v>
      </c>
      <c r="B1122" s="12" t="s">
        <v>84</v>
      </c>
      <c r="C1122" s="12" t="s">
        <v>67</v>
      </c>
      <c r="D1122" s="10" t="n">
        <v>23</v>
      </c>
      <c r="E1122" s="10" t="n">
        <v>31</v>
      </c>
      <c r="F1122" s="10" t="n">
        <v>211780.45</v>
      </c>
      <c r="G1122" s="10" t="n">
        <v>29833.29</v>
      </c>
      <c r="H1122" s="10" t="n">
        <v>181947.15</v>
      </c>
      <c r="I1122" s="10" t="n">
        <v>141945.63</v>
      </c>
      <c r="J1122" s="10" t="n">
        <v>40001.52</v>
      </c>
    </row>
    <row r="1123" customFormat="false" ht="15" hidden="false" customHeight="false" outlineLevel="0" collapsed="false">
      <c r="A1123" s="11" t="n">
        <v>45839</v>
      </c>
      <c r="B1123" s="12" t="s">
        <v>84</v>
      </c>
      <c r="C1123" s="12" t="s">
        <v>68</v>
      </c>
      <c r="D1123" s="10" t="n">
        <v>139</v>
      </c>
      <c r="E1123" s="10" t="n">
        <v>182</v>
      </c>
      <c r="F1123" s="10" t="n">
        <v>609906.85</v>
      </c>
      <c r="G1123" s="10" t="n">
        <v>58583.69</v>
      </c>
      <c r="H1123" s="10" t="n">
        <v>551323.17</v>
      </c>
      <c r="I1123" s="10" t="n">
        <v>405677.8</v>
      </c>
      <c r="J1123" s="10" t="n">
        <v>145645.35</v>
      </c>
    </row>
    <row r="1124" customFormat="false" ht="15" hidden="false" customHeight="false" outlineLevel="0" collapsed="false">
      <c r="A1124" s="11" t="n">
        <v>45839</v>
      </c>
      <c r="B1124" s="12" t="s">
        <v>84</v>
      </c>
      <c r="C1124" s="12" t="s">
        <v>69</v>
      </c>
      <c r="D1124" s="10" t="n">
        <v>72</v>
      </c>
      <c r="E1124" s="10" t="n">
        <v>104</v>
      </c>
      <c r="F1124" s="10" t="n">
        <v>305467.7</v>
      </c>
      <c r="G1124" s="10" t="n">
        <v>31273.18</v>
      </c>
      <c r="H1124" s="10" t="n">
        <v>274194.55</v>
      </c>
      <c r="I1124" s="10" t="n">
        <v>200779.38</v>
      </c>
      <c r="J1124" s="10" t="n">
        <v>73415.16</v>
      </c>
    </row>
    <row r="1125" customFormat="false" ht="15" hidden="false" customHeight="false" outlineLevel="0" collapsed="false">
      <c r="A1125" s="11" t="n">
        <v>45839</v>
      </c>
      <c r="B1125" s="12" t="s">
        <v>84</v>
      </c>
      <c r="C1125" s="12" t="s">
        <v>70</v>
      </c>
      <c r="D1125" s="10" t="n">
        <v>75</v>
      </c>
      <c r="E1125" s="10" t="n">
        <v>110</v>
      </c>
      <c r="F1125" s="10" t="n">
        <v>529063.6</v>
      </c>
      <c r="G1125" s="10" t="n">
        <v>33621.52</v>
      </c>
      <c r="H1125" s="10" t="n">
        <v>495442.08</v>
      </c>
      <c r="I1125" s="10" t="n">
        <v>355745.18</v>
      </c>
      <c r="J1125" s="10" t="n">
        <v>139696.9</v>
      </c>
    </row>
    <row r="1126" customFormat="false" ht="15" hidden="false" customHeight="false" outlineLevel="0" collapsed="false">
      <c r="A1126" s="11" t="n">
        <v>45839</v>
      </c>
      <c r="B1126" s="12" t="s">
        <v>84</v>
      </c>
      <c r="C1126" s="12" t="s">
        <v>71</v>
      </c>
      <c r="D1126" s="10" t="n">
        <v>278</v>
      </c>
      <c r="E1126" s="10" t="n">
        <v>403</v>
      </c>
      <c r="F1126" s="10" t="n">
        <v>1630381.6</v>
      </c>
      <c r="G1126" s="10" t="n">
        <v>148663.95</v>
      </c>
      <c r="H1126" s="10" t="n">
        <v>1481717.67</v>
      </c>
      <c r="I1126" s="10" t="n">
        <v>1065937.73</v>
      </c>
      <c r="J1126" s="10" t="n">
        <v>415779.96</v>
      </c>
    </row>
    <row r="1127" customFormat="false" ht="15" hidden="false" customHeight="false" outlineLevel="0" collapsed="false">
      <c r="A1127" s="11" t="n">
        <v>45839</v>
      </c>
      <c r="B1127" s="12" t="s">
        <v>84</v>
      </c>
      <c r="C1127" s="12" t="s">
        <v>72</v>
      </c>
      <c r="D1127" s="10" t="n">
        <v>22</v>
      </c>
      <c r="E1127" s="10" t="n">
        <v>32</v>
      </c>
      <c r="F1127" s="10" t="n">
        <v>123245.65</v>
      </c>
      <c r="G1127" s="10" t="n">
        <v>8686.48</v>
      </c>
      <c r="H1127" s="10" t="n">
        <v>114559.17</v>
      </c>
      <c r="I1127" s="10" t="n">
        <v>81610.41</v>
      </c>
      <c r="J1127" s="10" t="n">
        <v>32948.76</v>
      </c>
    </row>
    <row r="1128" customFormat="false" ht="15" hidden="false" customHeight="false" outlineLevel="0" collapsed="false">
      <c r="A1128" s="11" t="n">
        <v>45839</v>
      </c>
      <c r="B1128" s="12" t="s">
        <v>84</v>
      </c>
      <c r="C1128" s="12" t="s">
        <v>73</v>
      </c>
      <c r="D1128" s="10" t="n">
        <v>32</v>
      </c>
      <c r="E1128" s="10" t="n">
        <v>47</v>
      </c>
      <c r="F1128" s="10" t="n">
        <v>99324.1</v>
      </c>
      <c r="G1128" s="10" t="n">
        <v>8074.8</v>
      </c>
      <c r="H1128" s="10" t="n">
        <v>91249.31</v>
      </c>
      <c r="I1128" s="10" t="n">
        <v>66534.26</v>
      </c>
      <c r="J1128" s="10" t="n">
        <v>24715.05</v>
      </c>
    </row>
    <row r="1129" customFormat="false" ht="15" hidden="false" customHeight="false" outlineLevel="0" collapsed="false">
      <c r="A1129" s="11" t="n">
        <v>45839</v>
      </c>
      <c r="B1129" s="12" t="s">
        <v>84</v>
      </c>
      <c r="C1129" s="12" t="s">
        <v>74</v>
      </c>
      <c r="D1129" s="10" t="n">
        <v>96</v>
      </c>
      <c r="E1129" s="10" t="n">
        <v>144</v>
      </c>
      <c r="F1129" s="10" t="n">
        <v>421972</v>
      </c>
      <c r="G1129" s="10" t="n">
        <v>49162.6</v>
      </c>
      <c r="H1129" s="10" t="n">
        <v>372809.39</v>
      </c>
      <c r="I1129" s="10" t="n">
        <v>282539.93</v>
      </c>
      <c r="J1129" s="10" t="n">
        <v>90269.47</v>
      </c>
    </row>
    <row r="1130" customFormat="false" ht="15" hidden="false" customHeight="false" outlineLevel="0" collapsed="false">
      <c r="A1130" s="11" t="n">
        <v>45839</v>
      </c>
      <c r="B1130" s="12" t="s">
        <v>84</v>
      </c>
      <c r="C1130" s="12" t="s">
        <v>75</v>
      </c>
      <c r="D1130" s="10" t="n">
        <v>133</v>
      </c>
      <c r="E1130" s="10" t="n">
        <v>192</v>
      </c>
      <c r="F1130" s="10" t="n">
        <v>842505.5</v>
      </c>
      <c r="G1130" s="10" t="n">
        <v>87388.95</v>
      </c>
      <c r="H1130" s="10" t="n">
        <v>755116.58</v>
      </c>
      <c r="I1130" s="10" t="n">
        <v>561683.61</v>
      </c>
      <c r="J1130" s="10" t="n">
        <v>193432.97</v>
      </c>
    </row>
    <row r="1131" customFormat="false" ht="15" hidden="false" customHeight="false" outlineLevel="0" collapsed="false">
      <c r="A1131" s="11" t="n">
        <v>45839</v>
      </c>
      <c r="B1131" s="12" t="s">
        <v>84</v>
      </c>
      <c r="C1131" s="12" t="s">
        <v>76</v>
      </c>
      <c r="D1131" s="10" t="n">
        <v>90</v>
      </c>
      <c r="E1131" s="10" t="n">
        <v>127</v>
      </c>
      <c r="F1131" s="10" t="n">
        <v>405028.25</v>
      </c>
      <c r="G1131" s="10" t="n">
        <v>42245.69</v>
      </c>
      <c r="H1131" s="10" t="n">
        <v>362782.57</v>
      </c>
      <c r="I1131" s="10" t="n">
        <v>271344.98</v>
      </c>
      <c r="J1131" s="10" t="n">
        <v>91437.58</v>
      </c>
    </row>
    <row r="1132" customFormat="false" ht="15" hidden="false" customHeight="false" outlineLevel="0" collapsed="false">
      <c r="A1132" s="11" t="n">
        <v>45839</v>
      </c>
      <c r="B1132" s="12" t="s">
        <v>84</v>
      </c>
      <c r="C1132" s="12" t="s">
        <v>77</v>
      </c>
      <c r="D1132" s="10" t="n">
        <v>171</v>
      </c>
      <c r="E1132" s="10" t="n">
        <v>256</v>
      </c>
      <c r="F1132" s="10" t="n">
        <v>857179.4</v>
      </c>
      <c r="G1132" s="10" t="n">
        <v>78618.55</v>
      </c>
      <c r="H1132" s="10" t="n">
        <v>778560.86</v>
      </c>
      <c r="I1132" s="10" t="n">
        <v>568358.48</v>
      </c>
      <c r="J1132" s="10" t="n">
        <v>210202.39</v>
      </c>
    </row>
    <row r="1133" customFormat="false" ht="15" hidden="false" customHeight="false" outlineLevel="0" collapsed="false">
      <c r="A1133" s="11" t="n">
        <v>45839</v>
      </c>
      <c r="B1133" s="12" t="s">
        <v>84</v>
      </c>
      <c r="C1133" s="12" t="s">
        <v>78</v>
      </c>
      <c r="D1133" s="10" t="n">
        <v>16</v>
      </c>
      <c r="E1133" s="10" t="n">
        <v>25</v>
      </c>
      <c r="F1133" s="10" t="n">
        <v>52836.8</v>
      </c>
      <c r="G1133" s="10" t="n">
        <v>7242.95</v>
      </c>
      <c r="H1133" s="10" t="n">
        <v>45593.85</v>
      </c>
      <c r="I1133" s="10" t="n">
        <v>34906.29</v>
      </c>
      <c r="J1133" s="10" t="n">
        <v>10687.57</v>
      </c>
    </row>
    <row r="1134" customFormat="false" ht="15" hidden="false" customHeight="false" outlineLevel="0" collapsed="false">
      <c r="A1134" s="11" t="n">
        <v>45839</v>
      </c>
      <c r="B1134" s="12" t="s">
        <v>84</v>
      </c>
      <c r="C1134" s="12" t="s">
        <v>79</v>
      </c>
      <c r="D1134" s="10" t="n">
        <v>75</v>
      </c>
      <c r="E1134" s="10" t="n">
        <v>105</v>
      </c>
      <c r="F1134" s="10" t="n">
        <v>426333.15</v>
      </c>
      <c r="G1134" s="10" t="n">
        <v>42347.56</v>
      </c>
      <c r="H1134" s="10" t="n">
        <v>383985.61</v>
      </c>
      <c r="I1134" s="10" t="n">
        <v>274609.64</v>
      </c>
      <c r="J1134" s="10" t="n">
        <v>109375.94</v>
      </c>
    </row>
    <row r="1135" customFormat="false" ht="15" hidden="false" customHeight="false" outlineLevel="0" collapsed="false">
      <c r="A1135" s="11" t="n">
        <v>45839</v>
      </c>
      <c r="B1135" s="12" t="s">
        <v>85</v>
      </c>
      <c r="C1135" s="12" t="s">
        <v>59</v>
      </c>
      <c r="D1135" s="10" t="n">
        <v>16</v>
      </c>
      <c r="E1135" s="10" t="n">
        <v>22</v>
      </c>
      <c r="F1135" s="10" t="n">
        <v>35584.45</v>
      </c>
      <c r="G1135" s="10" t="n">
        <v>4090.19</v>
      </c>
      <c r="H1135" s="10" t="n">
        <v>31494.27</v>
      </c>
      <c r="I1135" s="10" t="n">
        <v>22062.23</v>
      </c>
      <c r="J1135" s="10" t="n">
        <v>9432.04</v>
      </c>
    </row>
    <row r="1136" customFormat="false" ht="15" hidden="false" customHeight="false" outlineLevel="0" collapsed="false">
      <c r="A1136" s="11" t="n">
        <v>45839</v>
      </c>
      <c r="B1136" s="12" t="s">
        <v>85</v>
      </c>
      <c r="C1136" s="12" t="s">
        <v>60</v>
      </c>
      <c r="D1136" s="10" t="n">
        <v>21</v>
      </c>
      <c r="E1136" s="10" t="n">
        <v>27</v>
      </c>
      <c r="F1136" s="10" t="n">
        <v>43774.65</v>
      </c>
      <c r="G1136" s="10" t="n">
        <v>4819.46</v>
      </c>
      <c r="H1136" s="10" t="n">
        <v>38955.19</v>
      </c>
      <c r="I1136" s="10" t="n">
        <v>27883.63</v>
      </c>
      <c r="J1136" s="10" t="n">
        <v>11071.56</v>
      </c>
    </row>
    <row r="1137" customFormat="false" ht="15" hidden="false" customHeight="false" outlineLevel="0" collapsed="false">
      <c r="A1137" s="11" t="n">
        <v>45839</v>
      </c>
      <c r="B1137" s="12" t="s">
        <v>85</v>
      </c>
      <c r="C1137" s="12" t="s">
        <v>61</v>
      </c>
      <c r="D1137" s="10" t="n">
        <v>15</v>
      </c>
      <c r="E1137" s="10" t="n">
        <v>19</v>
      </c>
      <c r="F1137" s="10" t="n">
        <v>40213.8</v>
      </c>
      <c r="G1137" s="10" t="n">
        <v>4983.76</v>
      </c>
      <c r="H1137" s="10" t="n">
        <v>35230.04</v>
      </c>
      <c r="I1137" s="10" t="n">
        <v>24141.08</v>
      </c>
      <c r="J1137" s="10" t="n">
        <v>11088.96</v>
      </c>
    </row>
    <row r="1138" customFormat="false" ht="15" hidden="false" customHeight="false" outlineLevel="0" collapsed="false">
      <c r="A1138" s="11" t="n">
        <v>45839</v>
      </c>
      <c r="B1138" s="12" t="s">
        <v>85</v>
      </c>
      <c r="C1138" s="12" t="s">
        <v>62</v>
      </c>
      <c r="D1138" s="10" t="n">
        <v>56</v>
      </c>
      <c r="E1138" s="10" t="n">
        <v>73</v>
      </c>
      <c r="F1138" s="10" t="n">
        <v>126014.2</v>
      </c>
      <c r="G1138" s="10" t="n">
        <v>15148.36</v>
      </c>
      <c r="H1138" s="10" t="n">
        <v>110865.85</v>
      </c>
      <c r="I1138" s="10" t="n">
        <v>78520.33</v>
      </c>
      <c r="J1138" s="10" t="n">
        <v>32345.52</v>
      </c>
    </row>
    <row r="1139" customFormat="false" ht="15" hidden="false" customHeight="false" outlineLevel="0" collapsed="false">
      <c r="A1139" s="11" t="n">
        <v>45839</v>
      </c>
      <c r="B1139" s="12" t="s">
        <v>85</v>
      </c>
      <c r="C1139" s="12" t="s">
        <v>63</v>
      </c>
      <c r="D1139" s="10" t="n">
        <v>6</v>
      </c>
      <c r="E1139" s="10" t="n">
        <v>10</v>
      </c>
      <c r="F1139" s="10" t="n">
        <v>16750</v>
      </c>
      <c r="G1139" s="10" t="n">
        <v>2308.95</v>
      </c>
      <c r="H1139" s="10" t="n">
        <v>14441.05</v>
      </c>
      <c r="I1139" s="10" t="n">
        <v>10072.29</v>
      </c>
      <c r="J1139" s="10" t="n">
        <v>4368.76</v>
      </c>
    </row>
    <row r="1140" customFormat="false" ht="15" hidden="false" customHeight="false" outlineLevel="0" collapsed="false">
      <c r="A1140" s="11" t="n">
        <v>45839</v>
      </c>
      <c r="B1140" s="12" t="s">
        <v>85</v>
      </c>
      <c r="C1140" s="12" t="s">
        <v>64</v>
      </c>
      <c r="D1140" s="10" t="n">
        <v>48</v>
      </c>
      <c r="E1140" s="10" t="n">
        <v>65</v>
      </c>
      <c r="F1140" s="10" t="n">
        <v>124620.65</v>
      </c>
      <c r="G1140" s="10" t="n">
        <v>10038.35</v>
      </c>
      <c r="H1140" s="10" t="n">
        <v>114582.3</v>
      </c>
      <c r="I1140" s="10" t="n">
        <v>78322.37</v>
      </c>
      <c r="J1140" s="10" t="n">
        <v>36259.93</v>
      </c>
    </row>
    <row r="1141" customFormat="false" ht="15" hidden="false" customHeight="false" outlineLevel="0" collapsed="false">
      <c r="A1141" s="11" t="n">
        <v>45839</v>
      </c>
      <c r="B1141" s="12" t="s">
        <v>85</v>
      </c>
      <c r="C1141" s="12" t="s">
        <v>65</v>
      </c>
      <c r="D1141" s="10" t="n">
        <v>29</v>
      </c>
      <c r="E1141" s="10" t="n">
        <v>38</v>
      </c>
      <c r="F1141" s="10" t="n">
        <v>70379.35</v>
      </c>
      <c r="G1141" s="10" t="n">
        <v>7752.12</v>
      </c>
      <c r="H1141" s="10" t="n">
        <v>62627.23</v>
      </c>
      <c r="I1141" s="10" t="n">
        <v>44676.62</v>
      </c>
      <c r="J1141" s="10" t="n">
        <v>17950.61</v>
      </c>
    </row>
    <row r="1142" customFormat="false" ht="15" hidden="false" customHeight="false" outlineLevel="0" collapsed="false">
      <c r="A1142" s="11" t="n">
        <v>45839</v>
      </c>
      <c r="B1142" s="12" t="s">
        <v>85</v>
      </c>
      <c r="C1142" s="12" t="s">
        <v>66</v>
      </c>
      <c r="D1142" s="10" t="n">
        <v>4</v>
      </c>
      <c r="E1142" s="10" t="n">
        <v>7</v>
      </c>
      <c r="F1142" s="10" t="n">
        <v>11143</v>
      </c>
      <c r="G1142" s="10" t="n">
        <v>1051.3</v>
      </c>
      <c r="H1142" s="10" t="n">
        <v>10091.7</v>
      </c>
      <c r="I1142" s="10" t="n">
        <v>7142.2</v>
      </c>
      <c r="J1142" s="10" t="n">
        <v>2949.5</v>
      </c>
    </row>
    <row r="1143" customFormat="false" ht="15" hidden="false" customHeight="false" outlineLevel="0" collapsed="false">
      <c r="A1143" s="11" t="n">
        <v>45839</v>
      </c>
      <c r="B1143" s="12" t="s">
        <v>85</v>
      </c>
      <c r="C1143" s="12" t="s">
        <v>67</v>
      </c>
      <c r="D1143" s="10" t="n">
        <v>13</v>
      </c>
      <c r="E1143" s="10" t="n">
        <v>16</v>
      </c>
      <c r="F1143" s="10" t="n">
        <v>38228.15</v>
      </c>
      <c r="G1143" s="10" t="n">
        <v>2114.33</v>
      </c>
      <c r="H1143" s="10" t="n">
        <v>36113.82</v>
      </c>
      <c r="I1143" s="10" t="n">
        <v>24043.18</v>
      </c>
      <c r="J1143" s="10" t="n">
        <v>12070.64</v>
      </c>
    </row>
    <row r="1144" customFormat="false" ht="15" hidden="false" customHeight="false" outlineLevel="0" collapsed="false">
      <c r="A1144" s="11" t="n">
        <v>45839</v>
      </c>
      <c r="B1144" s="12" t="s">
        <v>85</v>
      </c>
      <c r="C1144" s="12" t="s">
        <v>68</v>
      </c>
      <c r="D1144" s="10" t="n">
        <v>64</v>
      </c>
      <c r="E1144" s="10" t="n">
        <v>86</v>
      </c>
      <c r="F1144" s="10" t="n">
        <v>163299.95</v>
      </c>
      <c r="G1144" s="10" t="n">
        <v>15282.55</v>
      </c>
      <c r="H1144" s="10" t="n">
        <v>148017.41</v>
      </c>
      <c r="I1144" s="10" t="n">
        <v>99712.42</v>
      </c>
      <c r="J1144" s="10" t="n">
        <v>48305</v>
      </c>
    </row>
    <row r="1145" customFormat="false" ht="15" hidden="false" customHeight="false" outlineLevel="0" collapsed="false">
      <c r="A1145" s="11" t="n">
        <v>45839</v>
      </c>
      <c r="B1145" s="12" t="s">
        <v>85</v>
      </c>
      <c r="C1145" s="12" t="s">
        <v>69</v>
      </c>
      <c r="D1145" s="10" t="n">
        <v>36</v>
      </c>
      <c r="E1145" s="10" t="n">
        <v>45</v>
      </c>
      <c r="F1145" s="10" t="n">
        <v>91275.4</v>
      </c>
      <c r="G1145" s="10" t="n">
        <v>8365.9</v>
      </c>
      <c r="H1145" s="10" t="n">
        <v>82909.51</v>
      </c>
      <c r="I1145" s="10" t="n">
        <v>56006.96</v>
      </c>
      <c r="J1145" s="10" t="n">
        <v>26902.55</v>
      </c>
    </row>
    <row r="1146" customFormat="false" ht="15" hidden="false" customHeight="false" outlineLevel="0" collapsed="false">
      <c r="A1146" s="11" t="n">
        <v>45839</v>
      </c>
      <c r="B1146" s="12" t="s">
        <v>85</v>
      </c>
      <c r="C1146" s="12" t="s">
        <v>70</v>
      </c>
      <c r="D1146" s="10" t="n">
        <v>35</v>
      </c>
      <c r="E1146" s="10" t="n">
        <v>47</v>
      </c>
      <c r="F1146" s="10" t="n">
        <v>103212.9</v>
      </c>
      <c r="G1146" s="10" t="n">
        <v>11669.19</v>
      </c>
      <c r="H1146" s="10" t="n">
        <v>91543.71</v>
      </c>
      <c r="I1146" s="10" t="n">
        <v>63572.79</v>
      </c>
      <c r="J1146" s="10" t="n">
        <v>27970.92</v>
      </c>
    </row>
    <row r="1147" customFormat="false" ht="15" hidden="false" customHeight="false" outlineLevel="0" collapsed="false">
      <c r="A1147" s="11" t="n">
        <v>45839</v>
      </c>
      <c r="B1147" s="12" t="s">
        <v>85</v>
      </c>
      <c r="C1147" s="12" t="s">
        <v>71</v>
      </c>
      <c r="D1147" s="10" t="n">
        <v>123</v>
      </c>
      <c r="E1147" s="10" t="n">
        <v>161</v>
      </c>
      <c r="F1147" s="10" t="n">
        <v>321872.3</v>
      </c>
      <c r="G1147" s="10" t="n">
        <v>38606.03</v>
      </c>
      <c r="H1147" s="10" t="n">
        <v>283266.26</v>
      </c>
      <c r="I1147" s="10" t="n">
        <v>202075.66</v>
      </c>
      <c r="J1147" s="10" t="n">
        <v>81190.59</v>
      </c>
    </row>
    <row r="1148" customFormat="false" ht="15" hidden="false" customHeight="false" outlineLevel="0" collapsed="false">
      <c r="A1148" s="11" t="n">
        <v>45839</v>
      </c>
      <c r="B1148" s="12" t="s">
        <v>85</v>
      </c>
      <c r="C1148" s="12" t="s">
        <v>72</v>
      </c>
      <c r="D1148" s="10" t="n">
        <v>7</v>
      </c>
      <c r="E1148" s="10" t="n">
        <v>9</v>
      </c>
      <c r="F1148" s="10" t="n">
        <v>24796.95</v>
      </c>
      <c r="G1148" s="10" t="n">
        <v>2835.1</v>
      </c>
      <c r="H1148" s="10" t="n">
        <v>21961.85</v>
      </c>
      <c r="I1148" s="10" t="n">
        <v>16355.27</v>
      </c>
      <c r="J1148" s="10" t="n">
        <v>5606.58</v>
      </c>
    </row>
    <row r="1149" customFormat="false" ht="15" hidden="false" customHeight="false" outlineLevel="0" collapsed="false">
      <c r="A1149" s="11" t="n">
        <v>45839</v>
      </c>
      <c r="B1149" s="12" t="s">
        <v>85</v>
      </c>
      <c r="C1149" s="12" t="s">
        <v>73</v>
      </c>
      <c r="D1149" s="10" t="n">
        <v>10</v>
      </c>
      <c r="E1149" s="10" t="n">
        <v>14</v>
      </c>
      <c r="F1149" s="10" t="n">
        <v>33503</v>
      </c>
      <c r="G1149" s="10" t="n">
        <v>3783.26</v>
      </c>
      <c r="H1149" s="10" t="n">
        <v>29719.74</v>
      </c>
      <c r="I1149" s="10" t="n">
        <v>21693.62</v>
      </c>
      <c r="J1149" s="10" t="n">
        <v>8026.12</v>
      </c>
    </row>
    <row r="1150" customFormat="false" ht="15" hidden="false" customHeight="false" outlineLevel="0" collapsed="false">
      <c r="A1150" s="11" t="n">
        <v>45839</v>
      </c>
      <c r="B1150" s="12" t="s">
        <v>85</v>
      </c>
      <c r="C1150" s="12" t="s">
        <v>74</v>
      </c>
      <c r="D1150" s="10" t="n">
        <v>47</v>
      </c>
      <c r="E1150" s="10" t="n">
        <v>63</v>
      </c>
      <c r="F1150" s="10" t="n">
        <v>110567.3</v>
      </c>
      <c r="G1150" s="10" t="n">
        <v>11090.14</v>
      </c>
      <c r="H1150" s="10" t="n">
        <v>99477.17</v>
      </c>
      <c r="I1150" s="10" t="n">
        <v>68135.45</v>
      </c>
      <c r="J1150" s="10" t="n">
        <v>31341.71</v>
      </c>
    </row>
    <row r="1151" customFormat="false" ht="15" hidden="false" customHeight="false" outlineLevel="0" collapsed="false">
      <c r="A1151" s="11" t="n">
        <v>45839</v>
      </c>
      <c r="B1151" s="12" t="s">
        <v>85</v>
      </c>
      <c r="C1151" s="12" t="s">
        <v>75</v>
      </c>
      <c r="D1151" s="10" t="n">
        <v>44</v>
      </c>
      <c r="E1151" s="10" t="n">
        <v>55</v>
      </c>
      <c r="F1151" s="10" t="n">
        <v>103189.95</v>
      </c>
      <c r="G1151" s="10" t="n">
        <v>6539.17</v>
      </c>
      <c r="H1151" s="10" t="n">
        <v>96650.79</v>
      </c>
      <c r="I1151" s="10" t="n">
        <v>64195.95</v>
      </c>
      <c r="J1151" s="10" t="n">
        <v>32454.84</v>
      </c>
    </row>
    <row r="1152" customFormat="false" ht="15" hidden="false" customHeight="false" outlineLevel="0" collapsed="false">
      <c r="A1152" s="11" t="n">
        <v>45839</v>
      </c>
      <c r="B1152" s="12" t="s">
        <v>85</v>
      </c>
      <c r="C1152" s="12" t="s">
        <v>76</v>
      </c>
      <c r="D1152" s="10" t="n">
        <v>49</v>
      </c>
      <c r="E1152" s="10" t="n">
        <v>56</v>
      </c>
      <c r="F1152" s="10" t="n">
        <v>109908.8</v>
      </c>
      <c r="G1152" s="10" t="n">
        <v>11347.3</v>
      </c>
      <c r="H1152" s="10" t="n">
        <v>98561.47</v>
      </c>
      <c r="I1152" s="10" t="n">
        <v>67869.82</v>
      </c>
      <c r="J1152" s="10" t="n">
        <v>30691.65</v>
      </c>
    </row>
    <row r="1153" customFormat="false" ht="15" hidden="false" customHeight="false" outlineLevel="0" collapsed="false">
      <c r="A1153" s="11" t="n">
        <v>45839</v>
      </c>
      <c r="B1153" s="12" t="s">
        <v>85</v>
      </c>
      <c r="C1153" s="12" t="s">
        <v>77</v>
      </c>
      <c r="D1153" s="10" t="n">
        <v>80</v>
      </c>
      <c r="E1153" s="10" t="n">
        <v>111</v>
      </c>
      <c r="F1153" s="10" t="n">
        <v>214528.35</v>
      </c>
      <c r="G1153" s="10" t="n">
        <v>20257.78</v>
      </c>
      <c r="H1153" s="10" t="n">
        <v>194270.61</v>
      </c>
      <c r="I1153" s="10" t="n">
        <v>135109.54</v>
      </c>
      <c r="J1153" s="10" t="n">
        <v>59161.07</v>
      </c>
    </row>
    <row r="1154" customFormat="false" ht="15" hidden="false" customHeight="false" outlineLevel="0" collapsed="false">
      <c r="A1154" s="11" t="n">
        <v>45839</v>
      </c>
      <c r="B1154" s="12" t="s">
        <v>85</v>
      </c>
      <c r="C1154" s="12" t="s">
        <v>78</v>
      </c>
      <c r="D1154" s="10" t="n">
        <v>10</v>
      </c>
      <c r="E1154" s="10" t="n">
        <v>14</v>
      </c>
      <c r="F1154" s="10" t="n">
        <v>20958.55</v>
      </c>
      <c r="G1154" s="10" t="n">
        <v>3509.77</v>
      </c>
      <c r="H1154" s="10" t="n">
        <v>17448.76</v>
      </c>
      <c r="I1154" s="10" t="n">
        <v>13103.63</v>
      </c>
      <c r="J1154" s="10" t="n">
        <v>4345.13</v>
      </c>
    </row>
    <row r="1155" customFormat="false" ht="15" hidden="false" customHeight="false" outlineLevel="0" collapsed="false">
      <c r="A1155" s="11" t="n">
        <v>45839</v>
      </c>
      <c r="B1155" s="12" t="s">
        <v>85</v>
      </c>
      <c r="C1155" s="12" t="s">
        <v>79</v>
      </c>
      <c r="D1155" s="10" t="n">
        <v>38</v>
      </c>
      <c r="E1155" s="10" t="n">
        <v>49</v>
      </c>
      <c r="F1155" s="10" t="n">
        <v>93811.6</v>
      </c>
      <c r="G1155" s="10" t="n">
        <v>8317.81</v>
      </c>
      <c r="H1155" s="10" t="n">
        <v>85493.8</v>
      </c>
      <c r="I1155" s="10" t="n">
        <v>59051.98</v>
      </c>
      <c r="J1155" s="10" t="n">
        <v>26441.81</v>
      </c>
    </row>
    <row r="1156" customFormat="false" ht="15" hidden="false" customHeight="false" outlineLevel="0" collapsed="false">
      <c r="A1156" s="11" t="n">
        <v>45839</v>
      </c>
      <c r="B1156" s="12" t="s">
        <v>86</v>
      </c>
      <c r="C1156" s="12" t="s">
        <v>59</v>
      </c>
      <c r="D1156" s="10" t="n">
        <v>4</v>
      </c>
      <c r="E1156" s="10" t="n">
        <v>8</v>
      </c>
      <c r="F1156" s="10" t="n">
        <v>9512</v>
      </c>
      <c r="G1156" s="10" t="n">
        <v>1271.8</v>
      </c>
      <c r="H1156" s="10" t="n">
        <v>8240.2</v>
      </c>
      <c r="I1156" s="10" t="n">
        <v>5210.78</v>
      </c>
      <c r="J1156" s="10" t="n">
        <v>3029.42</v>
      </c>
    </row>
    <row r="1157" customFormat="false" ht="15" hidden="false" customHeight="false" outlineLevel="0" collapsed="false">
      <c r="A1157" s="11" t="n">
        <v>45839</v>
      </c>
      <c r="B1157" s="12" t="s">
        <v>86</v>
      </c>
      <c r="C1157" s="12" t="s">
        <v>60</v>
      </c>
      <c r="D1157" s="10" t="n">
        <v>17</v>
      </c>
      <c r="E1157" s="10" t="n">
        <v>20</v>
      </c>
      <c r="F1157" s="10" t="n">
        <v>20245.15</v>
      </c>
      <c r="G1157" s="10" t="n">
        <v>2619.89</v>
      </c>
      <c r="H1157" s="10" t="n">
        <v>17625.26</v>
      </c>
      <c r="I1157" s="10" t="n">
        <v>12229</v>
      </c>
      <c r="J1157" s="10" t="n">
        <v>5396.26</v>
      </c>
    </row>
    <row r="1158" customFormat="false" ht="15" hidden="false" customHeight="false" outlineLevel="0" collapsed="false">
      <c r="A1158" s="11" t="n">
        <v>45839</v>
      </c>
      <c r="B1158" s="12" t="s">
        <v>86</v>
      </c>
      <c r="C1158" s="12" t="s">
        <v>61</v>
      </c>
      <c r="D1158" s="10" t="n">
        <v>11</v>
      </c>
      <c r="E1158" s="10" t="n">
        <v>18</v>
      </c>
      <c r="F1158" s="10" t="n">
        <v>30262</v>
      </c>
      <c r="G1158" s="10" t="n">
        <v>5322.6</v>
      </c>
      <c r="H1158" s="10" t="n">
        <v>24939.4</v>
      </c>
      <c r="I1158" s="10" t="n">
        <v>19682.94</v>
      </c>
      <c r="J1158" s="10" t="n">
        <v>5256.46</v>
      </c>
    </row>
    <row r="1159" customFormat="false" ht="15" hidden="false" customHeight="false" outlineLevel="0" collapsed="false">
      <c r="A1159" s="11" t="n">
        <v>45839</v>
      </c>
      <c r="B1159" s="12" t="s">
        <v>86</v>
      </c>
      <c r="C1159" s="12" t="s">
        <v>62</v>
      </c>
      <c r="D1159" s="10" t="n">
        <v>45</v>
      </c>
      <c r="E1159" s="10" t="n">
        <v>65</v>
      </c>
      <c r="F1159" s="10" t="n">
        <v>42252.15</v>
      </c>
      <c r="G1159" s="10" t="n">
        <v>4354.79</v>
      </c>
      <c r="H1159" s="10" t="n">
        <v>37897.35</v>
      </c>
      <c r="I1159" s="10" t="n">
        <v>25913.97</v>
      </c>
      <c r="J1159" s="10" t="n">
        <v>11983.39</v>
      </c>
    </row>
    <row r="1160" customFormat="false" ht="15" hidden="false" customHeight="false" outlineLevel="0" collapsed="false">
      <c r="A1160" s="11" t="n">
        <v>45839</v>
      </c>
      <c r="B1160" s="12" t="s">
        <v>86</v>
      </c>
      <c r="C1160" s="12" t="s">
        <v>64</v>
      </c>
      <c r="D1160" s="10" t="n">
        <v>35</v>
      </c>
      <c r="E1160" s="10" t="n">
        <v>49</v>
      </c>
      <c r="F1160" s="10" t="n">
        <v>41676.55</v>
      </c>
      <c r="G1160" s="10" t="n">
        <v>4962.07</v>
      </c>
      <c r="H1160" s="10" t="n">
        <v>36714.48</v>
      </c>
      <c r="I1160" s="10" t="n">
        <v>25665.47</v>
      </c>
      <c r="J1160" s="10" t="n">
        <v>11049.01</v>
      </c>
    </row>
    <row r="1161" customFormat="false" ht="15" hidden="false" customHeight="false" outlineLevel="0" collapsed="false">
      <c r="A1161" s="11" t="n">
        <v>45839</v>
      </c>
      <c r="B1161" s="12" t="s">
        <v>86</v>
      </c>
      <c r="C1161" s="12" t="s">
        <v>65</v>
      </c>
      <c r="D1161" s="10" t="n">
        <v>16</v>
      </c>
      <c r="E1161" s="10" t="n">
        <v>22</v>
      </c>
      <c r="F1161" s="10" t="n">
        <v>16304.05</v>
      </c>
      <c r="G1161" s="10" t="n">
        <v>2376.27</v>
      </c>
      <c r="H1161" s="10" t="n">
        <v>13927.78</v>
      </c>
      <c r="I1161" s="10" t="n">
        <v>9954.85</v>
      </c>
      <c r="J1161" s="10" t="n">
        <v>3972.93</v>
      </c>
    </row>
    <row r="1162" customFormat="false" ht="15" hidden="false" customHeight="false" outlineLevel="0" collapsed="false">
      <c r="A1162" s="11" t="n">
        <v>45839</v>
      </c>
      <c r="B1162" s="12" t="s">
        <v>86</v>
      </c>
      <c r="C1162" s="12" t="s">
        <v>66</v>
      </c>
      <c r="D1162" s="10" t="n">
        <v>8</v>
      </c>
      <c r="E1162" s="10" t="n">
        <v>11</v>
      </c>
      <c r="F1162" s="10" t="n">
        <v>6094.05</v>
      </c>
      <c r="G1162" s="10" t="n">
        <v>703.85</v>
      </c>
      <c r="H1162" s="10" t="n">
        <v>5390.19</v>
      </c>
      <c r="I1162" s="10" t="n">
        <v>3586.43</v>
      </c>
      <c r="J1162" s="10" t="n">
        <v>1803.76</v>
      </c>
    </row>
    <row r="1163" customFormat="false" ht="15" hidden="false" customHeight="false" outlineLevel="0" collapsed="false">
      <c r="A1163" s="11" t="n">
        <v>45839</v>
      </c>
      <c r="B1163" s="12" t="s">
        <v>86</v>
      </c>
      <c r="C1163" s="12" t="s">
        <v>67</v>
      </c>
      <c r="D1163" s="10" t="n">
        <v>9</v>
      </c>
      <c r="E1163" s="10" t="n">
        <v>10</v>
      </c>
      <c r="F1163" s="10" t="n">
        <v>9692.95</v>
      </c>
      <c r="G1163" s="10" t="n">
        <v>1182</v>
      </c>
      <c r="H1163" s="10" t="n">
        <v>8510.95</v>
      </c>
      <c r="I1163" s="10" t="n">
        <v>5503.77</v>
      </c>
      <c r="J1163" s="10" t="n">
        <v>3007.18</v>
      </c>
    </row>
    <row r="1164" customFormat="false" ht="15" hidden="false" customHeight="false" outlineLevel="0" collapsed="false">
      <c r="A1164" s="11" t="n">
        <v>45839</v>
      </c>
      <c r="B1164" s="12" t="s">
        <v>86</v>
      </c>
      <c r="C1164" s="12" t="s">
        <v>68</v>
      </c>
      <c r="D1164" s="10" t="n">
        <v>53</v>
      </c>
      <c r="E1164" s="10" t="n">
        <v>84</v>
      </c>
      <c r="F1164" s="10" t="n">
        <v>81829.65</v>
      </c>
      <c r="G1164" s="10" t="n">
        <v>6817.5</v>
      </c>
      <c r="H1164" s="10" t="n">
        <v>75012.14</v>
      </c>
      <c r="I1164" s="10" t="n">
        <v>51508.02</v>
      </c>
      <c r="J1164" s="10" t="n">
        <v>23504.12</v>
      </c>
    </row>
    <row r="1165" customFormat="false" ht="15" hidden="false" customHeight="false" outlineLevel="0" collapsed="false">
      <c r="A1165" s="11" t="n">
        <v>45839</v>
      </c>
      <c r="B1165" s="12" t="s">
        <v>86</v>
      </c>
      <c r="C1165" s="12" t="s">
        <v>69</v>
      </c>
      <c r="D1165" s="10" t="n">
        <v>21</v>
      </c>
      <c r="E1165" s="10" t="n">
        <v>30</v>
      </c>
      <c r="F1165" s="10" t="n">
        <v>29372.95</v>
      </c>
      <c r="G1165" s="10" t="n">
        <v>2655.44</v>
      </c>
      <c r="H1165" s="10" t="n">
        <v>26717.51</v>
      </c>
      <c r="I1165" s="10" t="n">
        <v>17202.45</v>
      </c>
      <c r="J1165" s="10" t="n">
        <v>9515.06</v>
      </c>
    </row>
    <row r="1166" customFormat="false" ht="15" hidden="false" customHeight="false" outlineLevel="0" collapsed="false">
      <c r="A1166" s="11" t="n">
        <v>45839</v>
      </c>
      <c r="B1166" s="12" t="s">
        <v>86</v>
      </c>
      <c r="C1166" s="12" t="s">
        <v>70</v>
      </c>
      <c r="D1166" s="10" t="n">
        <v>28</v>
      </c>
      <c r="E1166" s="10" t="n">
        <v>39</v>
      </c>
      <c r="F1166" s="10" t="n">
        <v>28394.75</v>
      </c>
      <c r="G1166" s="10" t="n">
        <v>3163.14</v>
      </c>
      <c r="H1166" s="10" t="n">
        <v>25231.62</v>
      </c>
      <c r="I1166" s="10" t="n">
        <v>16323.12</v>
      </c>
      <c r="J1166" s="10" t="n">
        <v>8908.5</v>
      </c>
    </row>
    <row r="1167" customFormat="false" ht="15" hidden="false" customHeight="false" outlineLevel="0" collapsed="false">
      <c r="A1167" s="11" t="n">
        <v>45839</v>
      </c>
      <c r="B1167" s="12" t="s">
        <v>86</v>
      </c>
      <c r="C1167" s="12" t="s">
        <v>71</v>
      </c>
      <c r="D1167" s="10" t="n">
        <v>82</v>
      </c>
      <c r="E1167" s="10" t="n">
        <v>135</v>
      </c>
      <c r="F1167" s="10" t="n">
        <v>111347.8</v>
      </c>
      <c r="G1167" s="10" t="n">
        <v>16801.05</v>
      </c>
      <c r="H1167" s="10" t="n">
        <v>94546.73</v>
      </c>
      <c r="I1167" s="10" t="n">
        <v>65929.64</v>
      </c>
      <c r="J1167" s="10" t="n">
        <v>28617.12</v>
      </c>
    </row>
    <row r="1168" customFormat="false" ht="15" hidden="false" customHeight="false" outlineLevel="0" collapsed="false">
      <c r="A1168" s="11" t="n">
        <v>45839</v>
      </c>
      <c r="B1168" s="12" t="s">
        <v>86</v>
      </c>
      <c r="C1168" s="12" t="s">
        <v>72</v>
      </c>
      <c r="D1168" s="10" t="n">
        <v>7</v>
      </c>
      <c r="E1168" s="10" t="n">
        <v>10</v>
      </c>
      <c r="F1168" s="10" t="n">
        <v>15498.45</v>
      </c>
      <c r="G1168" s="10" t="n">
        <v>1738.59</v>
      </c>
      <c r="H1168" s="10" t="n">
        <v>13759.86</v>
      </c>
      <c r="I1168" s="10" t="n">
        <v>9267.17</v>
      </c>
      <c r="J1168" s="10" t="n">
        <v>4492.69</v>
      </c>
    </row>
    <row r="1169" customFormat="false" ht="15" hidden="false" customHeight="false" outlineLevel="0" collapsed="false">
      <c r="A1169" s="11" t="n">
        <v>45839</v>
      </c>
      <c r="B1169" s="12" t="s">
        <v>86</v>
      </c>
      <c r="C1169" s="12" t="s">
        <v>73</v>
      </c>
      <c r="D1169" s="10" t="n">
        <v>15</v>
      </c>
      <c r="E1169" s="10" t="n">
        <v>26</v>
      </c>
      <c r="F1169" s="10" t="n">
        <v>19928.25</v>
      </c>
      <c r="G1169" s="10" t="n">
        <v>2318.67</v>
      </c>
      <c r="H1169" s="10" t="n">
        <v>17609.58</v>
      </c>
      <c r="I1169" s="10" t="n">
        <v>11609.24</v>
      </c>
      <c r="J1169" s="10" t="n">
        <v>6000.34</v>
      </c>
    </row>
    <row r="1170" customFormat="false" ht="15" hidden="false" customHeight="false" outlineLevel="0" collapsed="false">
      <c r="A1170" s="11" t="n">
        <v>45839</v>
      </c>
      <c r="B1170" s="12" t="s">
        <v>86</v>
      </c>
      <c r="C1170" s="12" t="s">
        <v>74</v>
      </c>
      <c r="D1170" s="10" t="n">
        <v>42</v>
      </c>
      <c r="E1170" s="10" t="n">
        <v>57</v>
      </c>
      <c r="F1170" s="10" t="n">
        <v>57812</v>
      </c>
      <c r="G1170" s="10" t="n">
        <v>6050.99</v>
      </c>
      <c r="H1170" s="10" t="n">
        <v>51761</v>
      </c>
      <c r="I1170" s="10" t="n">
        <v>34740.92</v>
      </c>
      <c r="J1170" s="10" t="n">
        <v>17020.08</v>
      </c>
    </row>
    <row r="1171" customFormat="false" ht="15" hidden="false" customHeight="false" outlineLevel="0" collapsed="false">
      <c r="A1171" s="11" t="n">
        <v>45839</v>
      </c>
      <c r="B1171" s="12" t="s">
        <v>86</v>
      </c>
      <c r="C1171" s="12" t="s">
        <v>75</v>
      </c>
      <c r="D1171" s="10" t="n">
        <v>31</v>
      </c>
      <c r="E1171" s="10" t="n">
        <v>44</v>
      </c>
      <c r="F1171" s="10" t="n">
        <v>46060.85</v>
      </c>
      <c r="G1171" s="10" t="n">
        <v>6697.1</v>
      </c>
      <c r="H1171" s="10" t="n">
        <v>39363.76</v>
      </c>
      <c r="I1171" s="10" t="n">
        <v>28233.83</v>
      </c>
      <c r="J1171" s="10" t="n">
        <v>11129.92</v>
      </c>
    </row>
    <row r="1172" customFormat="false" ht="15" hidden="false" customHeight="false" outlineLevel="0" collapsed="false">
      <c r="A1172" s="11" t="n">
        <v>45839</v>
      </c>
      <c r="B1172" s="12" t="s">
        <v>86</v>
      </c>
      <c r="C1172" s="12" t="s">
        <v>76</v>
      </c>
      <c r="D1172" s="10" t="n">
        <v>34</v>
      </c>
      <c r="E1172" s="10" t="n">
        <v>58</v>
      </c>
      <c r="F1172" s="10" t="n">
        <v>60785</v>
      </c>
      <c r="G1172" s="10" t="n">
        <v>9997.12</v>
      </c>
      <c r="H1172" s="10" t="n">
        <v>50787.88</v>
      </c>
      <c r="I1172" s="10" t="n">
        <v>36900.43</v>
      </c>
      <c r="J1172" s="10" t="n">
        <v>13887.45</v>
      </c>
    </row>
    <row r="1173" customFormat="false" ht="15" hidden="false" customHeight="false" outlineLevel="0" collapsed="false">
      <c r="A1173" s="11" t="n">
        <v>45839</v>
      </c>
      <c r="B1173" s="12" t="s">
        <v>86</v>
      </c>
      <c r="C1173" s="12" t="s">
        <v>77</v>
      </c>
      <c r="D1173" s="10" t="n">
        <v>44</v>
      </c>
      <c r="E1173" s="10" t="n">
        <v>73</v>
      </c>
      <c r="F1173" s="10" t="n">
        <v>60276.25</v>
      </c>
      <c r="G1173" s="10" t="n">
        <v>6873.39</v>
      </c>
      <c r="H1173" s="10" t="n">
        <v>53402.86</v>
      </c>
      <c r="I1173" s="10" t="n">
        <v>37288.1</v>
      </c>
      <c r="J1173" s="10" t="n">
        <v>16114.76</v>
      </c>
    </row>
    <row r="1174" customFormat="false" ht="15" hidden="false" customHeight="false" outlineLevel="0" collapsed="false">
      <c r="A1174" s="11" t="n">
        <v>45839</v>
      </c>
      <c r="B1174" s="12" t="s">
        <v>86</v>
      </c>
      <c r="C1174" s="12" t="s">
        <v>78</v>
      </c>
      <c r="D1174" s="10" t="n">
        <v>3</v>
      </c>
      <c r="E1174" s="10" t="n">
        <v>5</v>
      </c>
      <c r="F1174" s="10" t="n">
        <v>10665</v>
      </c>
      <c r="G1174" s="10" t="n">
        <v>1668.15</v>
      </c>
      <c r="H1174" s="10" t="n">
        <v>8996.85</v>
      </c>
      <c r="I1174" s="10" t="n">
        <v>7164.97</v>
      </c>
      <c r="J1174" s="10" t="n">
        <v>1831.88</v>
      </c>
    </row>
    <row r="1175" customFormat="false" ht="15" hidden="false" customHeight="false" outlineLevel="0" collapsed="false">
      <c r="A1175" s="11" t="n">
        <v>45839</v>
      </c>
      <c r="B1175" s="12" t="s">
        <v>86</v>
      </c>
      <c r="C1175" s="12" t="s">
        <v>79</v>
      </c>
      <c r="D1175" s="10" t="n">
        <v>27</v>
      </c>
      <c r="E1175" s="10" t="n">
        <v>36</v>
      </c>
      <c r="F1175" s="10" t="n">
        <v>37588.65</v>
      </c>
      <c r="G1175" s="10" t="n">
        <v>3296.85</v>
      </c>
      <c r="H1175" s="10" t="n">
        <v>34291.79</v>
      </c>
      <c r="I1175" s="10" t="n">
        <v>23193.09</v>
      </c>
      <c r="J1175" s="10" t="n">
        <v>11098.7</v>
      </c>
    </row>
    <row r="1176" customFormat="false" ht="15" hidden="false" customHeight="false" outlineLevel="0" collapsed="false">
      <c r="A1176" s="11" t="n">
        <v>45870</v>
      </c>
      <c r="B1176" s="12" t="s">
        <v>58</v>
      </c>
      <c r="C1176" s="12" t="s">
        <v>59</v>
      </c>
      <c r="D1176" s="10" t="n">
        <v>25</v>
      </c>
      <c r="E1176" s="10" t="n">
        <v>42</v>
      </c>
      <c r="F1176" s="10" t="n">
        <v>22931.5</v>
      </c>
      <c r="G1176" s="10" t="n">
        <v>2496.49</v>
      </c>
      <c r="H1176" s="10" t="n">
        <v>20435.03</v>
      </c>
      <c r="I1176" s="10" t="n">
        <v>10151.93</v>
      </c>
      <c r="J1176" s="10" t="n">
        <v>10283.1</v>
      </c>
    </row>
    <row r="1177" customFormat="false" ht="15" hidden="false" customHeight="false" outlineLevel="0" collapsed="false">
      <c r="A1177" s="11" t="n">
        <v>45870</v>
      </c>
      <c r="B1177" s="12" t="s">
        <v>58</v>
      </c>
      <c r="C1177" s="12" t="s">
        <v>60</v>
      </c>
      <c r="D1177" s="10" t="n">
        <v>38</v>
      </c>
      <c r="E1177" s="10" t="n">
        <v>66</v>
      </c>
      <c r="F1177" s="10" t="n">
        <v>56791.55</v>
      </c>
      <c r="G1177" s="10" t="n">
        <v>5773.83</v>
      </c>
      <c r="H1177" s="10" t="n">
        <v>51017.72</v>
      </c>
      <c r="I1177" s="10" t="n">
        <v>27012.7</v>
      </c>
      <c r="J1177" s="10" t="n">
        <v>24005.02</v>
      </c>
    </row>
    <row r="1178" customFormat="false" ht="15" hidden="false" customHeight="false" outlineLevel="0" collapsed="false">
      <c r="A1178" s="11" t="n">
        <v>45870</v>
      </c>
      <c r="B1178" s="12" t="s">
        <v>58</v>
      </c>
      <c r="C1178" s="12" t="s">
        <v>61</v>
      </c>
      <c r="D1178" s="10" t="n">
        <v>33</v>
      </c>
      <c r="E1178" s="10" t="n">
        <v>49</v>
      </c>
      <c r="F1178" s="10" t="n">
        <v>44145.6</v>
      </c>
      <c r="G1178" s="10" t="n">
        <v>3210.82</v>
      </c>
      <c r="H1178" s="10" t="n">
        <v>40934.81</v>
      </c>
      <c r="I1178" s="10" t="n">
        <v>20405.88</v>
      </c>
      <c r="J1178" s="10" t="n">
        <v>20528.92</v>
      </c>
    </row>
    <row r="1179" customFormat="false" ht="15" hidden="false" customHeight="false" outlineLevel="0" collapsed="false">
      <c r="A1179" s="11" t="n">
        <v>45870</v>
      </c>
      <c r="B1179" s="12" t="s">
        <v>58</v>
      </c>
      <c r="C1179" s="12" t="s">
        <v>62</v>
      </c>
      <c r="D1179" s="10" t="n">
        <v>148</v>
      </c>
      <c r="E1179" s="10" t="n">
        <v>239</v>
      </c>
      <c r="F1179" s="10" t="n">
        <v>187692.05</v>
      </c>
      <c r="G1179" s="10" t="n">
        <v>21985.62</v>
      </c>
      <c r="H1179" s="10" t="n">
        <v>165706.41</v>
      </c>
      <c r="I1179" s="10" t="n">
        <v>87826.79</v>
      </c>
      <c r="J1179" s="10" t="n">
        <v>77879.62</v>
      </c>
    </row>
    <row r="1180" customFormat="false" ht="15" hidden="false" customHeight="false" outlineLevel="0" collapsed="false">
      <c r="A1180" s="11" t="n">
        <v>45870</v>
      </c>
      <c r="B1180" s="12" t="s">
        <v>58</v>
      </c>
      <c r="C1180" s="12" t="s">
        <v>63</v>
      </c>
      <c r="D1180" s="10" t="n">
        <v>10</v>
      </c>
      <c r="E1180" s="10" t="n">
        <v>15</v>
      </c>
      <c r="F1180" s="10" t="n">
        <v>12189.9</v>
      </c>
      <c r="G1180" s="10" t="n">
        <v>887.55</v>
      </c>
      <c r="H1180" s="10" t="n">
        <v>11302.35</v>
      </c>
      <c r="I1180" s="10" t="n">
        <v>5537.88</v>
      </c>
      <c r="J1180" s="10" t="n">
        <v>5764.47</v>
      </c>
    </row>
    <row r="1181" customFormat="false" ht="15" hidden="false" customHeight="false" outlineLevel="0" collapsed="false">
      <c r="A1181" s="11" t="n">
        <v>45870</v>
      </c>
      <c r="B1181" s="12" t="s">
        <v>58</v>
      </c>
      <c r="C1181" s="12" t="s">
        <v>64</v>
      </c>
      <c r="D1181" s="10" t="n">
        <v>145</v>
      </c>
      <c r="E1181" s="10" t="n">
        <v>225</v>
      </c>
      <c r="F1181" s="10" t="n">
        <v>165571.85</v>
      </c>
      <c r="G1181" s="10" t="n">
        <v>18438.58</v>
      </c>
      <c r="H1181" s="10" t="n">
        <v>147133.3</v>
      </c>
      <c r="I1181" s="10" t="n">
        <v>77377.79</v>
      </c>
      <c r="J1181" s="10" t="n">
        <v>69755.49</v>
      </c>
    </row>
    <row r="1182" customFormat="false" ht="15" hidden="false" customHeight="false" outlineLevel="0" collapsed="false">
      <c r="A1182" s="11" t="n">
        <v>45870</v>
      </c>
      <c r="B1182" s="12" t="s">
        <v>58</v>
      </c>
      <c r="C1182" s="12" t="s">
        <v>65</v>
      </c>
      <c r="D1182" s="10" t="n">
        <v>75</v>
      </c>
      <c r="E1182" s="10" t="n">
        <v>121</v>
      </c>
      <c r="F1182" s="10" t="n">
        <v>85061</v>
      </c>
      <c r="G1182" s="10" t="n">
        <v>7966.71</v>
      </c>
      <c r="H1182" s="10" t="n">
        <v>77094.28</v>
      </c>
      <c r="I1182" s="10" t="n">
        <v>39426.27</v>
      </c>
      <c r="J1182" s="10" t="n">
        <v>37668.02</v>
      </c>
    </row>
    <row r="1183" customFormat="false" ht="15" hidden="false" customHeight="false" outlineLevel="0" collapsed="false">
      <c r="A1183" s="11" t="n">
        <v>45870</v>
      </c>
      <c r="B1183" s="12" t="s">
        <v>58</v>
      </c>
      <c r="C1183" s="12" t="s">
        <v>66</v>
      </c>
      <c r="D1183" s="10" t="n">
        <v>9</v>
      </c>
      <c r="E1183" s="10" t="n">
        <v>13</v>
      </c>
      <c r="F1183" s="10" t="n">
        <v>12990.95</v>
      </c>
      <c r="G1183" s="10" t="n">
        <v>2330.73</v>
      </c>
      <c r="H1183" s="10" t="n">
        <v>10660.22</v>
      </c>
      <c r="I1183" s="10" t="n">
        <v>5855.24</v>
      </c>
      <c r="J1183" s="10" t="n">
        <v>4804.98</v>
      </c>
    </row>
    <row r="1184" customFormat="false" ht="15" hidden="false" customHeight="false" outlineLevel="0" collapsed="false">
      <c r="A1184" s="11" t="n">
        <v>45870</v>
      </c>
      <c r="B1184" s="12" t="s">
        <v>58</v>
      </c>
      <c r="C1184" s="12" t="s">
        <v>67</v>
      </c>
      <c r="D1184" s="10" t="n">
        <v>21</v>
      </c>
      <c r="E1184" s="10" t="n">
        <v>37</v>
      </c>
      <c r="F1184" s="10" t="n">
        <v>47559.2</v>
      </c>
      <c r="G1184" s="10" t="n">
        <v>2961.63</v>
      </c>
      <c r="H1184" s="10" t="n">
        <v>44597.57</v>
      </c>
      <c r="I1184" s="10" t="n">
        <v>22951.08</v>
      </c>
      <c r="J1184" s="10" t="n">
        <v>21646.49</v>
      </c>
    </row>
    <row r="1185" customFormat="false" ht="15" hidden="false" customHeight="false" outlineLevel="0" collapsed="false">
      <c r="A1185" s="11" t="n">
        <v>45870</v>
      </c>
      <c r="B1185" s="12" t="s">
        <v>58</v>
      </c>
      <c r="C1185" s="12" t="s">
        <v>68</v>
      </c>
      <c r="D1185" s="10" t="n">
        <v>161</v>
      </c>
      <c r="E1185" s="10" t="n">
        <v>244</v>
      </c>
      <c r="F1185" s="10" t="n">
        <v>194628.4</v>
      </c>
      <c r="G1185" s="10" t="n">
        <v>19334.79</v>
      </c>
      <c r="H1185" s="10" t="n">
        <v>175293.59</v>
      </c>
      <c r="I1185" s="10" t="n">
        <v>90971.29</v>
      </c>
      <c r="J1185" s="10" t="n">
        <v>84322.29</v>
      </c>
    </row>
    <row r="1186" customFormat="false" ht="15" hidden="false" customHeight="false" outlineLevel="0" collapsed="false">
      <c r="A1186" s="11" t="n">
        <v>45870</v>
      </c>
      <c r="B1186" s="12" t="s">
        <v>58</v>
      </c>
      <c r="C1186" s="12" t="s">
        <v>69</v>
      </c>
      <c r="D1186" s="10" t="n">
        <v>77</v>
      </c>
      <c r="E1186" s="10" t="n">
        <v>123</v>
      </c>
      <c r="F1186" s="10" t="n">
        <v>95630.2</v>
      </c>
      <c r="G1186" s="10" t="n">
        <v>9820.82</v>
      </c>
      <c r="H1186" s="10" t="n">
        <v>85809.37</v>
      </c>
      <c r="I1186" s="10" t="n">
        <v>44193.87</v>
      </c>
      <c r="J1186" s="10" t="n">
        <v>41615.51</v>
      </c>
    </row>
    <row r="1187" customFormat="false" ht="15" hidden="false" customHeight="false" outlineLevel="0" collapsed="false">
      <c r="A1187" s="11" t="n">
        <v>45870</v>
      </c>
      <c r="B1187" s="12" t="s">
        <v>58</v>
      </c>
      <c r="C1187" s="12" t="s">
        <v>70</v>
      </c>
      <c r="D1187" s="10" t="n">
        <v>80</v>
      </c>
      <c r="E1187" s="10" t="n">
        <v>125</v>
      </c>
      <c r="F1187" s="10" t="n">
        <v>105037.25</v>
      </c>
      <c r="G1187" s="10" t="n">
        <v>8507.12</v>
      </c>
      <c r="H1187" s="10" t="n">
        <v>96530.14</v>
      </c>
      <c r="I1187" s="10" t="n">
        <v>48454.39</v>
      </c>
      <c r="J1187" s="10" t="n">
        <v>48075.75</v>
      </c>
    </row>
    <row r="1188" customFormat="false" ht="15" hidden="false" customHeight="false" outlineLevel="0" collapsed="false">
      <c r="A1188" s="11" t="n">
        <v>45870</v>
      </c>
      <c r="B1188" s="12" t="s">
        <v>58</v>
      </c>
      <c r="C1188" s="12" t="s">
        <v>71</v>
      </c>
      <c r="D1188" s="10" t="n">
        <v>241</v>
      </c>
      <c r="E1188" s="10" t="n">
        <v>370</v>
      </c>
      <c r="F1188" s="10" t="n">
        <v>280446.15</v>
      </c>
      <c r="G1188" s="10" t="n">
        <v>30505.45</v>
      </c>
      <c r="H1188" s="10" t="n">
        <v>249940.67</v>
      </c>
      <c r="I1188" s="10" t="n">
        <v>127317.17</v>
      </c>
      <c r="J1188" s="10" t="n">
        <v>122623.5</v>
      </c>
    </row>
    <row r="1189" customFormat="false" ht="15" hidden="false" customHeight="false" outlineLevel="0" collapsed="false">
      <c r="A1189" s="11" t="n">
        <v>45870</v>
      </c>
      <c r="B1189" s="12" t="s">
        <v>58</v>
      </c>
      <c r="C1189" s="12" t="s">
        <v>72</v>
      </c>
      <c r="D1189" s="10" t="n">
        <v>22</v>
      </c>
      <c r="E1189" s="10" t="n">
        <v>32</v>
      </c>
      <c r="F1189" s="10" t="n">
        <v>29878</v>
      </c>
      <c r="G1189" s="10" t="n">
        <v>2678.78</v>
      </c>
      <c r="H1189" s="10" t="n">
        <v>27199.22</v>
      </c>
      <c r="I1189" s="10" t="n">
        <v>13255.04</v>
      </c>
      <c r="J1189" s="10" t="n">
        <v>13944.18</v>
      </c>
    </row>
    <row r="1190" customFormat="false" ht="15" hidden="false" customHeight="false" outlineLevel="0" collapsed="false">
      <c r="A1190" s="11" t="n">
        <v>45870</v>
      </c>
      <c r="B1190" s="12" t="s">
        <v>58</v>
      </c>
      <c r="C1190" s="12" t="s">
        <v>73</v>
      </c>
      <c r="D1190" s="10" t="n">
        <v>36</v>
      </c>
      <c r="E1190" s="10" t="n">
        <v>53</v>
      </c>
      <c r="F1190" s="10" t="n">
        <v>34071.45</v>
      </c>
      <c r="G1190" s="10" t="n">
        <v>4359.57</v>
      </c>
      <c r="H1190" s="10" t="n">
        <v>29711.85</v>
      </c>
      <c r="I1190" s="10" t="n">
        <v>16279.69</v>
      </c>
      <c r="J1190" s="10" t="n">
        <v>13432.16</v>
      </c>
    </row>
    <row r="1191" customFormat="false" ht="15" hidden="false" customHeight="false" outlineLevel="0" collapsed="false">
      <c r="A1191" s="11" t="n">
        <v>45870</v>
      </c>
      <c r="B1191" s="12" t="s">
        <v>58</v>
      </c>
      <c r="C1191" s="12" t="s">
        <v>74</v>
      </c>
      <c r="D1191" s="10" t="n">
        <v>107</v>
      </c>
      <c r="E1191" s="10" t="n">
        <v>158</v>
      </c>
      <c r="F1191" s="10" t="n">
        <v>127884.25</v>
      </c>
      <c r="G1191" s="10" t="n">
        <v>15783.59</v>
      </c>
      <c r="H1191" s="10" t="n">
        <v>112100.67</v>
      </c>
      <c r="I1191" s="10" t="n">
        <v>59840.07</v>
      </c>
      <c r="J1191" s="10" t="n">
        <v>52260.63</v>
      </c>
    </row>
    <row r="1192" customFormat="false" ht="15" hidden="false" customHeight="false" outlineLevel="0" collapsed="false">
      <c r="A1192" s="11" t="n">
        <v>45870</v>
      </c>
      <c r="B1192" s="12" t="s">
        <v>58</v>
      </c>
      <c r="C1192" s="12" t="s">
        <v>75</v>
      </c>
      <c r="D1192" s="10" t="n">
        <v>105</v>
      </c>
      <c r="E1192" s="10" t="n">
        <v>159</v>
      </c>
      <c r="F1192" s="10" t="n">
        <v>143414.4</v>
      </c>
      <c r="G1192" s="10" t="n">
        <v>15587.36</v>
      </c>
      <c r="H1192" s="10" t="n">
        <v>127827.05</v>
      </c>
      <c r="I1192" s="10" t="n">
        <v>65072.17</v>
      </c>
      <c r="J1192" s="10" t="n">
        <v>62754.88</v>
      </c>
    </row>
    <row r="1193" customFormat="false" ht="15" hidden="false" customHeight="false" outlineLevel="0" collapsed="false">
      <c r="A1193" s="11" t="n">
        <v>45870</v>
      </c>
      <c r="B1193" s="12" t="s">
        <v>58</v>
      </c>
      <c r="C1193" s="12" t="s">
        <v>76</v>
      </c>
      <c r="D1193" s="10" t="n">
        <v>73</v>
      </c>
      <c r="E1193" s="10" t="n">
        <v>99</v>
      </c>
      <c r="F1193" s="10" t="n">
        <v>60867.65</v>
      </c>
      <c r="G1193" s="10" t="n">
        <v>6104.08</v>
      </c>
      <c r="H1193" s="10" t="n">
        <v>54763.55</v>
      </c>
      <c r="I1193" s="10" t="n">
        <v>27879.93</v>
      </c>
      <c r="J1193" s="10" t="n">
        <v>26883.63</v>
      </c>
    </row>
    <row r="1194" customFormat="false" ht="15" hidden="false" customHeight="false" outlineLevel="0" collapsed="false">
      <c r="A1194" s="11" t="n">
        <v>45870</v>
      </c>
      <c r="B1194" s="12" t="s">
        <v>58</v>
      </c>
      <c r="C1194" s="12" t="s">
        <v>77</v>
      </c>
      <c r="D1194" s="10" t="n">
        <v>122</v>
      </c>
      <c r="E1194" s="10" t="n">
        <v>204</v>
      </c>
      <c r="F1194" s="10" t="n">
        <v>157505</v>
      </c>
      <c r="G1194" s="10" t="n">
        <v>17399.76</v>
      </c>
      <c r="H1194" s="10" t="n">
        <v>140105.26</v>
      </c>
      <c r="I1194" s="10" t="n">
        <v>72723.19</v>
      </c>
      <c r="J1194" s="10" t="n">
        <v>67382.1</v>
      </c>
    </row>
    <row r="1195" customFormat="false" ht="15" hidden="false" customHeight="false" outlineLevel="0" collapsed="false">
      <c r="A1195" s="11" t="n">
        <v>45870</v>
      </c>
      <c r="B1195" s="12" t="s">
        <v>58</v>
      </c>
      <c r="C1195" s="12" t="s">
        <v>78</v>
      </c>
      <c r="D1195" s="10" t="n">
        <v>12</v>
      </c>
      <c r="E1195" s="10" t="n">
        <v>18</v>
      </c>
      <c r="F1195" s="10" t="n">
        <v>25312</v>
      </c>
      <c r="G1195" s="10" t="n">
        <v>3185.45</v>
      </c>
      <c r="H1195" s="10" t="n">
        <v>22126.55</v>
      </c>
      <c r="I1195" s="10" t="n">
        <v>11466.79</v>
      </c>
      <c r="J1195" s="10" t="n">
        <v>10659.76</v>
      </c>
    </row>
    <row r="1196" customFormat="false" ht="15" hidden="false" customHeight="false" outlineLevel="0" collapsed="false">
      <c r="A1196" s="11" t="n">
        <v>45870</v>
      </c>
      <c r="B1196" s="12" t="s">
        <v>58</v>
      </c>
      <c r="C1196" s="12" t="s">
        <v>79</v>
      </c>
      <c r="D1196" s="10" t="n">
        <v>80</v>
      </c>
      <c r="E1196" s="10" t="n">
        <v>124</v>
      </c>
      <c r="F1196" s="10" t="n">
        <v>108999.3</v>
      </c>
      <c r="G1196" s="10" t="n">
        <v>12755.45</v>
      </c>
      <c r="H1196" s="10" t="n">
        <v>96243.83</v>
      </c>
      <c r="I1196" s="10" t="n">
        <v>49963.97</v>
      </c>
      <c r="J1196" s="10" t="n">
        <v>46279.86</v>
      </c>
    </row>
    <row r="1197" customFormat="false" ht="15" hidden="false" customHeight="false" outlineLevel="0" collapsed="false">
      <c r="A1197" s="11" t="n">
        <v>45870</v>
      </c>
      <c r="B1197" s="12" t="s">
        <v>80</v>
      </c>
      <c r="C1197" s="12" t="s">
        <v>59</v>
      </c>
      <c r="D1197" s="10" t="n">
        <v>10</v>
      </c>
      <c r="E1197" s="10" t="n">
        <v>17</v>
      </c>
      <c r="F1197" s="10" t="n">
        <v>7559.55</v>
      </c>
      <c r="G1197" s="10" t="n">
        <v>567.9</v>
      </c>
      <c r="H1197" s="10" t="n">
        <v>6991.65</v>
      </c>
      <c r="I1197" s="10" t="n">
        <v>4804.31</v>
      </c>
      <c r="J1197" s="10" t="n">
        <v>2187.34</v>
      </c>
    </row>
    <row r="1198" customFormat="false" ht="15" hidden="false" customHeight="false" outlineLevel="0" collapsed="false">
      <c r="A1198" s="11" t="n">
        <v>45870</v>
      </c>
      <c r="B1198" s="12" t="s">
        <v>80</v>
      </c>
      <c r="C1198" s="12" t="s">
        <v>60</v>
      </c>
      <c r="D1198" s="10" t="n">
        <v>26</v>
      </c>
      <c r="E1198" s="10" t="n">
        <v>37</v>
      </c>
      <c r="F1198" s="10" t="n">
        <v>16074</v>
      </c>
      <c r="G1198" s="10" t="n">
        <v>700.99</v>
      </c>
      <c r="H1198" s="10" t="n">
        <v>15373.01</v>
      </c>
      <c r="I1198" s="10" t="n">
        <v>10510.94</v>
      </c>
      <c r="J1198" s="10" t="n">
        <v>4862.07</v>
      </c>
    </row>
    <row r="1199" customFormat="false" ht="15" hidden="false" customHeight="false" outlineLevel="0" collapsed="false">
      <c r="A1199" s="11" t="n">
        <v>45870</v>
      </c>
      <c r="B1199" s="12" t="s">
        <v>80</v>
      </c>
      <c r="C1199" s="12" t="s">
        <v>61</v>
      </c>
      <c r="D1199" s="10" t="n">
        <v>13</v>
      </c>
      <c r="E1199" s="10" t="n">
        <v>21</v>
      </c>
      <c r="F1199" s="10" t="n">
        <v>7429.75</v>
      </c>
      <c r="G1199" s="10" t="n">
        <v>449.72</v>
      </c>
      <c r="H1199" s="10" t="n">
        <v>6980.02</v>
      </c>
      <c r="I1199" s="10" t="n">
        <v>4695.3</v>
      </c>
      <c r="J1199" s="10" t="n">
        <v>2284.72</v>
      </c>
    </row>
    <row r="1200" customFormat="false" ht="15" hidden="false" customHeight="false" outlineLevel="0" collapsed="false">
      <c r="A1200" s="11" t="n">
        <v>45870</v>
      </c>
      <c r="B1200" s="12" t="s">
        <v>80</v>
      </c>
      <c r="C1200" s="12" t="s">
        <v>62</v>
      </c>
      <c r="D1200" s="10" t="n">
        <v>93</v>
      </c>
      <c r="E1200" s="10" t="n">
        <v>153</v>
      </c>
      <c r="F1200" s="10" t="n">
        <v>57950.05</v>
      </c>
      <c r="G1200" s="10" t="n">
        <v>2775.23</v>
      </c>
      <c r="H1200" s="10" t="n">
        <v>55174.83</v>
      </c>
      <c r="I1200" s="10" t="n">
        <v>37302.18</v>
      </c>
      <c r="J1200" s="10" t="n">
        <v>17872.66</v>
      </c>
    </row>
    <row r="1201" customFormat="false" ht="15" hidden="false" customHeight="false" outlineLevel="0" collapsed="false">
      <c r="A1201" s="11" t="n">
        <v>45870</v>
      </c>
      <c r="B1201" s="12" t="s">
        <v>80</v>
      </c>
      <c r="C1201" s="12" t="s">
        <v>63</v>
      </c>
      <c r="D1201" s="10" t="n">
        <v>8</v>
      </c>
      <c r="E1201" s="10" t="n">
        <v>14</v>
      </c>
      <c r="F1201" s="10" t="n">
        <v>7616</v>
      </c>
      <c r="G1201" s="10" t="n">
        <v>226.05</v>
      </c>
      <c r="H1201" s="10" t="n">
        <v>7389.95</v>
      </c>
      <c r="I1201" s="10" t="n">
        <v>4891.31</v>
      </c>
      <c r="J1201" s="10" t="n">
        <v>2498.64</v>
      </c>
    </row>
    <row r="1202" customFormat="false" ht="15" hidden="false" customHeight="false" outlineLevel="0" collapsed="false">
      <c r="A1202" s="11" t="n">
        <v>45870</v>
      </c>
      <c r="B1202" s="12" t="s">
        <v>80</v>
      </c>
      <c r="C1202" s="12" t="s">
        <v>64</v>
      </c>
      <c r="D1202" s="10" t="n">
        <v>75</v>
      </c>
      <c r="E1202" s="10" t="n">
        <v>124</v>
      </c>
      <c r="F1202" s="10" t="n">
        <v>47586.7</v>
      </c>
      <c r="G1202" s="10" t="n">
        <v>2104.81</v>
      </c>
      <c r="H1202" s="10" t="n">
        <v>45481.91</v>
      </c>
      <c r="I1202" s="10" t="n">
        <v>30433.94</v>
      </c>
      <c r="J1202" s="10" t="n">
        <v>15047.97</v>
      </c>
    </row>
    <row r="1203" customFormat="false" ht="15" hidden="false" customHeight="false" outlineLevel="0" collapsed="false">
      <c r="A1203" s="11" t="n">
        <v>45870</v>
      </c>
      <c r="B1203" s="12" t="s">
        <v>80</v>
      </c>
      <c r="C1203" s="12" t="s">
        <v>65</v>
      </c>
      <c r="D1203" s="10" t="n">
        <v>49</v>
      </c>
      <c r="E1203" s="10" t="n">
        <v>76</v>
      </c>
      <c r="F1203" s="10" t="n">
        <v>26231.7</v>
      </c>
      <c r="G1203" s="10" t="n">
        <v>1614.67</v>
      </c>
      <c r="H1203" s="10" t="n">
        <v>24617.02</v>
      </c>
      <c r="I1203" s="10" t="n">
        <v>17024.9</v>
      </c>
      <c r="J1203" s="10" t="n">
        <v>7592.12</v>
      </c>
    </row>
    <row r="1204" customFormat="false" ht="15" hidden="false" customHeight="false" outlineLevel="0" collapsed="false">
      <c r="A1204" s="11" t="n">
        <v>45870</v>
      </c>
      <c r="B1204" s="12" t="s">
        <v>80</v>
      </c>
      <c r="C1204" s="12" t="s">
        <v>66</v>
      </c>
      <c r="D1204" s="10" t="n">
        <v>4</v>
      </c>
      <c r="E1204" s="10" t="n">
        <v>5</v>
      </c>
      <c r="F1204" s="10" t="n">
        <v>1545</v>
      </c>
      <c r="G1204" s="10" t="n">
        <v>29.9</v>
      </c>
      <c r="H1204" s="10" t="n">
        <v>1515.1</v>
      </c>
      <c r="I1204" s="10" t="n">
        <v>956.98</v>
      </c>
      <c r="J1204" s="10" t="n">
        <v>558.12</v>
      </c>
    </row>
    <row r="1205" customFormat="false" ht="15" hidden="false" customHeight="false" outlineLevel="0" collapsed="false">
      <c r="A1205" s="11" t="n">
        <v>45870</v>
      </c>
      <c r="B1205" s="12" t="s">
        <v>80</v>
      </c>
      <c r="C1205" s="12" t="s">
        <v>67</v>
      </c>
      <c r="D1205" s="10" t="n">
        <v>15</v>
      </c>
      <c r="E1205" s="10" t="n">
        <v>19</v>
      </c>
      <c r="F1205" s="10" t="n">
        <v>6353.45</v>
      </c>
      <c r="G1205" s="10" t="n">
        <v>137.65</v>
      </c>
      <c r="H1205" s="10" t="n">
        <v>6215.8</v>
      </c>
      <c r="I1205" s="10" t="n">
        <v>4029.08</v>
      </c>
      <c r="J1205" s="10" t="n">
        <v>2186.72</v>
      </c>
    </row>
    <row r="1206" customFormat="false" ht="15" hidden="false" customHeight="false" outlineLevel="0" collapsed="false">
      <c r="A1206" s="11" t="n">
        <v>45870</v>
      </c>
      <c r="B1206" s="12" t="s">
        <v>80</v>
      </c>
      <c r="C1206" s="12" t="s">
        <v>68</v>
      </c>
      <c r="D1206" s="10" t="n">
        <v>79</v>
      </c>
      <c r="E1206" s="10" t="n">
        <v>126</v>
      </c>
      <c r="F1206" s="10" t="n">
        <v>44214.55</v>
      </c>
      <c r="G1206" s="10" t="n">
        <v>2676.96</v>
      </c>
      <c r="H1206" s="10" t="n">
        <v>41537.59</v>
      </c>
      <c r="I1206" s="10" t="n">
        <v>28487.01</v>
      </c>
      <c r="J1206" s="10" t="n">
        <v>13050.6</v>
      </c>
    </row>
    <row r="1207" customFormat="false" ht="15" hidden="false" customHeight="false" outlineLevel="0" collapsed="false">
      <c r="A1207" s="11" t="n">
        <v>45870</v>
      </c>
      <c r="B1207" s="12" t="s">
        <v>80</v>
      </c>
      <c r="C1207" s="12" t="s">
        <v>69</v>
      </c>
      <c r="D1207" s="10" t="n">
        <v>50</v>
      </c>
      <c r="E1207" s="10" t="n">
        <v>78</v>
      </c>
      <c r="F1207" s="10" t="n">
        <v>27751.95</v>
      </c>
      <c r="G1207" s="10" t="n">
        <v>1273.22</v>
      </c>
      <c r="H1207" s="10" t="n">
        <v>26478.73</v>
      </c>
      <c r="I1207" s="10" t="n">
        <v>18089.68</v>
      </c>
      <c r="J1207" s="10" t="n">
        <v>8389.05</v>
      </c>
    </row>
    <row r="1208" customFormat="false" ht="15" hidden="false" customHeight="false" outlineLevel="0" collapsed="false">
      <c r="A1208" s="11" t="n">
        <v>45870</v>
      </c>
      <c r="B1208" s="12" t="s">
        <v>80</v>
      </c>
      <c r="C1208" s="12" t="s">
        <v>70</v>
      </c>
      <c r="D1208" s="10" t="n">
        <v>46</v>
      </c>
      <c r="E1208" s="10" t="n">
        <v>70</v>
      </c>
      <c r="F1208" s="10" t="n">
        <v>22815.85</v>
      </c>
      <c r="G1208" s="10" t="n">
        <v>706.45</v>
      </c>
      <c r="H1208" s="10" t="n">
        <v>22109.39</v>
      </c>
      <c r="I1208" s="10" t="n">
        <v>14574.19</v>
      </c>
      <c r="J1208" s="10" t="n">
        <v>7535.2</v>
      </c>
    </row>
    <row r="1209" customFormat="false" ht="15" hidden="false" customHeight="false" outlineLevel="0" collapsed="false">
      <c r="A1209" s="11" t="n">
        <v>45870</v>
      </c>
      <c r="B1209" s="12" t="s">
        <v>80</v>
      </c>
      <c r="C1209" s="12" t="s">
        <v>71</v>
      </c>
      <c r="D1209" s="10" t="n">
        <v>148</v>
      </c>
      <c r="E1209" s="10" t="n">
        <v>236</v>
      </c>
      <c r="F1209" s="10" t="n">
        <v>97628.15</v>
      </c>
      <c r="G1209" s="10" t="n">
        <v>5468.35</v>
      </c>
      <c r="H1209" s="10" t="n">
        <v>92159.78</v>
      </c>
      <c r="I1209" s="10" t="n">
        <v>62535.37</v>
      </c>
      <c r="J1209" s="10" t="n">
        <v>29624.43</v>
      </c>
    </row>
    <row r="1210" customFormat="false" ht="15" hidden="false" customHeight="false" outlineLevel="0" collapsed="false">
      <c r="A1210" s="11" t="n">
        <v>45870</v>
      </c>
      <c r="B1210" s="12" t="s">
        <v>80</v>
      </c>
      <c r="C1210" s="12" t="s">
        <v>72</v>
      </c>
      <c r="D1210" s="10" t="n">
        <v>12</v>
      </c>
      <c r="E1210" s="10" t="n">
        <v>20</v>
      </c>
      <c r="F1210" s="10" t="n">
        <v>6512.3</v>
      </c>
      <c r="G1210" s="10" t="n">
        <v>435.59</v>
      </c>
      <c r="H1210" s="10" t="n">
        <v>6076.71</v>
      </c>
      <c r="I1210" s="10" t="n">
        <v>4335.56</v>
      </c>
      <c r="J1210" s="10" t="n">
        <v>1741.15</v>
      </c>
    </row>
    <row r="1211" customFormat="false" ht="15" hidden="false" customHeight="false" outlineLevel="0" collapsed="false">
      <c r="A1211" s="11" t="n">
        <v>45870</v>
      </c>
      <c r="B1211" s="12" t="s">
        <v>80</v>
      </c>
      <c r="C1211" s="12" t="s">
        <v>73</v>
      </c>
      <c r="D1211" s="10" t="n">
        <v>33</v>
      </c>
      <c r="E1211" s="10" t="n">
        <v>58</v>
      </c>
      <c r="F1211" s="10" t="n">
        <v>24390.9</v>
      </c>
      <c r="G1211" s="10" t="n">
        <v>1230.63</v>
      </c>
      <c r="H1211" s="10" t="n">
        <v>23160.27</v>
      </c>
      <c r="I1211" s="10" t="n">
        <v>15536.51</v>
      </c>
      <c r="J1211" s="10" t="n">
        <v>7623.77</v>
      </c>
    </row>
    <row r="1212" customFormat="false" ht="15" hidden="false" customHeight="false" outlineLevel="0" collapsed="false">
      <c r="A1212" s="11" t="n">
        <v>45870</v>
      </c>
      <c r="B1212" s="12" t="s">
        <v>80</v>
      </c>
      <c r="C1212" s="12" t="s">
        <v>74</v>
      </c>
      <c r="D1212" s="10" t="n">
        <v>65</v>
      </c>
      <c r="E1212" s="10" t="n">
        <v>101</v>
      </c>
      <c r="F1212" s="10" t="n">
        <v>45702.25</v>
      </c>
      <c r="G1212" s="10" t="n">
        <v>1846.86</v>
      </c>
      <c r="H1212" s="10" t="n">
        <v>43855.41</v>
      </c>
      <c r="I1212" s="10" t="n">
        <v>28849.08</v>
      </c>
      <c r="J1212" s="10" t="n">
        <v>15006.33</v>
      </c>
    </row>
    <row r="1213" customFormat="false" ht="15" hidden="false" customHeight="false" outlineLevel="0" collapsed="false">
      <c r="A1213" s="11" t="n">
        <v>45870</v>
      </c>
      <c r="B1213" s="12" t="s">
        <v>80</v>
      </c>
      <c r="C1213" s="12" t="s">
        <v>75</v>
      </c>
      <c r="D1213" s="10" t="n">
        <v>79</v>
      </c>
      <c r="E1213" s="10" t="n">
        <v>137</v>
      </c>
      <c r="F1213" s="10" t="n">
        <v>52512.15</v>
      </c>
      <c r="G1213" s="10" t="n">
        <v>2474.8</v>
      </c>
      <c r="H1213" s="10" t="n">
        <v>50037.36</v>
      </c>
      <c r="I1213" s="10" t="n">
        <v>33584.69</v>
      </c>
      <c r="J1213" s="10" t="n">
        <v>16452.66</v>
      </c>
    </row>
    <row r="1214" customFormat="false" ht="15" hidden="false" customHeight="false" outlineLevel="0" collapsed="false">
      <c r="A1214" s="11" t="n">
        <v>45870</v>
      </c>
      <c r="B1214" s="12" t="s">
        <v>80</v>
      </c>
      <c r="C1214" s="12" t="s">
        <v>76</v>
      </c>
      <c r="D1214" s="10" t="n">
        <v>55</v>
      </c>
      <c r="E1214" s="10" t="n">
        <v>88</v>
      </c>
      <c r="F1214" s="10" t="n">
        <v>38144.45</v>
      </c>
      <c r="G1214" s="10" t="n">
        <v>1841</v>
      </c>
      <c r="H1214" s="10" t="n">
        <v>36303.46</v>
      </c>
      <c r="I1214" s="10" t="n">
        <v>24498.88</v>
      </c>
      <c r="J1214" s="10" t="n">
        <v>11804.58</v>
      </c>
    </row>
    <row r="1215" customFormat="false" ht="15" hidden="false" customHeight="false" outlineLevel="0" collapsed="false">
      <c r="A1215" s="11" t="n">
        <v>45870</v>
      </c>
      <c r="B1215" s="12" t="s">
        <v>80</v>
      </c>
      <c r="C1215" s="12" t="s">
        <v>77</v>
      </c>
      <c r="D1215" s="10" t="n">
        <v>111</v>
      </c>
      <c r="E1215" s="10" t="n">
        <v>178</v>
      </c>
      <c r="F1215" s="10" t="n">
        <v>65901.4</v>
      </c>
      <c r="G1215" s="10" t="n">
        <v>3246.78</v>
      </c>
      <c r="H1215" s="10" t="n">
        <v>62654.62</v>
      </c>
      <c r="I1215" s="10" t="n">
        <v>42296.69</v>
      </c>
      <c r="J1215" s="10" t="n">
        <v>20357.93</v>
      </c>
    </row>
    <row r="1216" customFormat="false" ht="15" hidden="false" customHeight="false" outlineLevel="0" collapsed="false">
      <c r="A1216" s="11" t="n">
        <v>45870</v>
      </c>
      <c r="B1216" s="12" t="s">
        <v>80</v>
      </c>
      <c r="C1216" s="12" t="s">
        <v>78</v>
      </c>
      <c r="D1216" s="10" t="n">
        <v>7</v>
      </c>
      <c r="E1216" s="10" t="n">
        <v>15</v>
      </c>
      <c r="F1216" s="10" t="n">
        <v>5901.85</v>
      </c>
      <c r="G1216" s="10" t="n">
        <v>458.89</v>
      </c>
      <c r="H1216" s="10" t="n">
        <v>5442.96</v>
      </c>
      <c r="I1216" s="10" t="n">
        <v>3977.32</v>
      </c>
      <c r="J1216" s="10" t="n">
        <v>1465.64</v>
      </c>
    </row>
    <row r="1217" customFormat="false" ht="15" hidden="false" customHeight="false" outlineLevel="0" collapsed="false">
      <c r="A1217" s="11" t="n">
        <v>45870</v>
      </c>
      <c r="B1217" s="12" t="s">
        <v>80</v>
      </c>
      <c r="C1217" s="12" t="s">
        <v>79</v>
      </c>
      <c r="D1217" s="10" t="n">
        <v>40</v>
      </c>
      <c r="E1217" s="10" t="n">
        <v>60</v>
      </c>
      <c r="F1217" s="10" t="n">
        <v>18045.25</v>
      </c>
      <c r="G1217" s="10" t="n">
        <v>811.62</v>
      </c>
      <c r="H1217" s="10" t="n">
        <v>17233.64</v>
      </c>
      <c r="I1217" s="10" t="n">
        <v>11538.65</v>
      </c>
      <c r="J1217" s="10" t="n">
        <v>5694.99</v>
      </c>
    </row>
    <row r="1218" customFormat="false" ht="15" hidden="false" customHeight="false" outlineLevel="0" collapsed="false">
      <c r="A1218" s="11" t="n">
        <v>45870</v>
      </c>
      <c r="B1218" s="12" t="s">
        <v>81</v>
      </c>
      <c r="C1218" s="12" t="s">
        <v>59</v>
      </c>
      <c r="D1218" s="10" t="n">
        <v>17</v>
      </c>
      <c r="E1218" s="10" t="n">
        <v>18</v>
      </c>
      <c r="F1218" s="10" t="n">
        <v>258549.1</v>
      </c>
      <c r="G1218" s="10" t="n">
        <v>16193.01</v>
      </c>
      <c r="H1218" s="10" t="n">
        <v>242356.09</v>
      </c>
      <c r="I1218" s="10" t="n">
        <v>217037.36</v>
      </c>
      <c r="J1218" s="10" t="n">
        <v>25318.73</v>
      </c>
    </row>
    <row r="1219" customFormat="false" ht="15" hidden="false" customHeight="false" outlineLevel="0" collapsed="false">
      <c r="A1219" s="11" t="n">
        <v>45870</v>
      </c>
      <c r="B1219" s="12" t="s">
        <v>81</v>
      </c>
      <c r="C1219" s="12" t="s">
        <v>60</v>
      </c>
      <c r="D1219" s="10" t="n">
        <v>26</v>
      </c>
      <c r="E1219" s="10" t="n">
        <v>29</v>
      </c>
      <c r="F1219" s="10" t="n">
        <v>419473.9</v>
      </c>
      <c r="G1219" s="10" t="n">
        <v>32606.62</v>
      </c>
      <c r="H1219" s="10" t="n">
        <v>386867.29</v>
      </c>
      <c r="I1219" s="10" t="n">
        <v>346515.6</v>
      </c>
      <c r="J1219" s="10" t="n">
        <v>40351.69</v>
      </c>
    </row>
    <row r="1220" customFormat="false" ht="15" hidden="false" customHeight="false" outlineLevel="0" collapsed="false">
      <c r="A1220" s="11" t="n">
        <v>45870</v>
      </c>
      <c r="B1220" s="12" t="s">
        <v>81</v>
      </c>
      <c r="C1220" s="12" t="s">
        <v>61</v>
      </c>
      <c r="D1220" s="10" t="n">
        <v>31</v>
      </c>
      <c r="E1220" s="10" t="n">
        <v>34</v>
      </c>
      <c r="F1220" s="10" t="n">
        <v>637044.95</v>
      </c>
      <c r="G1220" s="10" t="n">
        <v>65627.8</v>
      </c>
      <c r="H1220" s="10" t="n">
        <v>571417.14</v>
      </c>
      <c r="I1220" s="10" t="n">
        <v>524200.25</v>
      </c>
      <c r="J1220" s="10" t="n">
        <v>47216.89</v>
      </c>
    </row>
    <row r="1221" customFormat="false" ht="15" hidden="false" customHeight="false" outlineLevel="0" collapsed="false">
      <c r="A1221" s="11" t="n">
        <v>45870</v>
      </c>
      <c r="B1221" s="12" t="s">
        <v>81</v>
      </c>
      <c r="C1221" s="12" t="s">
        <v>62</v>
      </c>
      <c r="D1221" s="10" t="n">
        <v>175</v>
      </c>
      <c r="E1221" s="10" t="n">
        <v>187</v>
      </c>
      <c r="F1221" s="10" t="n">
        <v>2522680.05</v>
      </c>
      <c r="G1221" s="10" t="n">
        <v>212765.56</v>
      </c>
      <c r="H1221" s="10" t="n">
        <v>2309914.52</v>
      </c>
      <c r="I1221" s="10" t="n">
        <v>2105844.53</v>
      </c>
      <c r="J1221" s="10" t="n">
        <v>204069.96</v>
      </c>
    </row>
    <row r="1222" customFormat="false" ht="15" hidden="false" customHeight="false" outlineLevel="0" collapsed="false">
      <c r="A1222" s="11" t="n">
        <v>45870</v>
      </c>
      <c r="B1222" s="12" t="s">
        <v>81</v>
      </c>
      <c r="C1222" s="12" t="s">
        <v>63</v>
      </c>
      <c r="D1222" s="10" t="n">
        <v>11</v>
      </c>
      <c r="E1222" s="10" t="n">
        <v>12</v>
      </c>
      <c r="F1222" s="10" t="n">
        <v>95762</v>
      </c>
      <c r="G1222" s="10" t="n">
        <v>5946.56</v>
      </c>
      <c r="H1222" s="10" t="n">
        <v>89815.43</v>
      </c>
      <c r="I1222" s="10" t="n">
        <v>79822.82</v>
      </c>
      <c r="J1222" s="10" t="n">
        <v>9992.61</v>
      </c>
    </row>
    <row r="1223" customFormat="false" ht="15" hidden="false" customHeight="false" outlineLevel="0" collapsed="false">
      <c r="A1223" s="11" t="n">
        <v>45870</v>
      </c>
      <c r="B1223" s="12" t="s">
        <v>81</v>
      </c>
      <c r="C1223" s="12" t="s">
        <v>64</v>
      </c>
      <c r="D1223" s="10" t="n">
        <v>142</v>
      </c>
      <c r="E1223" s="10" t="n">
        <v>150</v>
      </c>
      <c r="F1223" s="10" t="n">
        <v>2259529</v>
      </c>
      <c r="G1223" s="10" t="n">
        <v>194545.66</v>
      </c>
      <c r="H1223" s="10" t="n">
        <v>2064983.36</v>
      </c>
      <c r="I1223" s="10" t="n">
        <v>1914573.12</v>
      </c>
      <c r="J1223" s="10" t="n">
        <v>150410.2</v>
      </c>
    </row>
    <row r="1224" customFormat="false" ht="15" hidden="false" customHeight="false" outlineLevel="0" collapsed="false">
      <c r="A1224" s="11" t="n">
        <v>45870</v>
      </c>
      <c r="B1224" s="12" t="s">
        <v>81</v>
      </c>
      <c r="C1224" s="12" t="s">
        <v>65</v>
      </c>
      <c r="D1224" s="10" t="n">
        <v>76</v>
      </c>
      <c r="E1224" s="10" t="n">
        <v>89</v>
      </c>
      <c r="F1224" s="10" t="n">
        <v>1261880.45</v>
      </c>
      <c r="G1224" s="10" t="n">
        <v>124843.69</v>
      </c>
      <c r="H1224" s="10" t="n">
        <v>1137036.78</v>
      </c>
      <c r="I1224" s="10" t="n">
        <v>1050838.19</v>
      </c>
      <c r="J1224" s="10" t="n">
        <v>86198.58</v>
      </c>
    </row>
    <row r="1225" customFormat="false" ht="15" hidden="false" customHeight="false" outlineLevel="0" collapsed="false">
      <c r="A1225" s="11" t="n">
        <v>45870</v>
      </c>
      <c r="B1225" s="12" t="s">
        <v>81</v>
      </c>
      <c r="C1225" s="12" t="s">
        <v>66</v>
      </c>
      <c r="D1225" s="10" t="n">
        <v>12</v>
      </c>
      <c r="E1225" s="10" t="n">
        <v>13</v>
      </c>
      <c r="F1225" s="10" t="n">
        <v>190087</v>
      </c>
      <c r="G1225" s="10" t="n">
        <v>11736.85</v>
      </c>
      <c r="H1225" s="10" t="n">
        <v>178350.15</v>
      </c>
      <c r="I1225" s="10" t="n">
        <v>158765.21</v>
      </c>
      <c r="J1225" s="10" t="n">
        <v>19584.94</v>
      </c>
    </row>
    <row r="1226" customFormat="false" ht="15" hidden="false" customHeight="false" outlineLevel="0" collapsed="false">
      <c r="A1226" s="11" t="n">
        <v>45870</v>
      </c>
      <c r="B1226" s="12" t="s">
        <v>81</v>
      </c>
      <c r="C1226" s="12" t="s">
        <v>67</v>
      </c>
      <c r="D1226" s="10" t="n">
        <v>12</v>
      </c>
      <c r="E1226" s="10" t="n">
        <v>13</v>
      </c>
      <c r="F1226" s="10" t="n">
        <v>234749.45</v>
      </c>
      <c r="G1226" s="10" t="n">
        <v>14708.18</v>
      </c>
      <c r="H1226" s="10" t="n">
        <v>220041.28</v>
      </c>
      <c r="I1226" s="10" t="n">
        <v>192353.58</v>
      </c>
      <c r="J1226" s="10" t="n">
        <v>27687.7</v>
      </c>
    </row>
    <row r="1227" customFormat="false" ht="15" hidden="false" customHeight="false" outlineLevel="0" collapsed="false">
      <c r="A1227" s="11" t="n">
        <v>45870</v>
      </c>
      <c r="B1227" s="12" t="s">
        <v>81</v>
      </c>
      <c r="C1227" s="12" t="s">
        <v>68</v>
      </c>
      <c r="D1227" s="10" t="n">
        <v>150</v>
      </c>
      <c r="E1227" s="10" t="n">
        <v>159</v>
      </c>
      <c r="F1227" s="10" t="n">
        <v>2263683.75</v>
      </c>
      <c r="G1227" s="10" t="n">
        <v>163079.96</v>
      </c>
      <c r="H1227" s="10" t="n">
        <v>2100603.79</v>
      </c>
      <c r="I1227" s="10" t="n">
        <v>1885371.64</v>
      </c>
      <c r="J1227" s="10" t="n">
        <v>215232.15</v>
      </c>
    </row>
    <row r="1228" customFormat="false" ht="15" hidden="false" customHeight="false" outlineLevel="0" collapsed="false">
      <c r="A1228" s="11" t="n">
        <v>45870</v>
      </c>
      <c r="B1228" s="12" t="s">
        <v>81</v>
      </c>
      <c r="C1228" s="12" t="s">
        <v>69</v>
      </c>
      <c r="D1228" s="10" t="n">
        <v>64</v>
      </c>
      <c r="E1228" s="10" t="n">
        <v>67</v>
      </c>
      <c r="F1228" s="10" t="n">
        <v>1110792</v>
      </c>
      <c r="G1228" s="10" t="n">
        <v>97518.03</v>
      </c>
      <c r="H1228" s="10" t="n">
        <v>1013273.97</v>
      </c>
      <c r="I1228" s="10" t="n">
        <v>935132.6</v>
      </c>
      <c r="J1228" s="10" t="n">
        <v>78141.37</v>
      </c>
    </row>
    <row r="1229" customFormat="false" ht="15" hidden="false" customHeight="false" outlineLevel="0" collapsed="false">
      <c r="A1229" s="11" t="n">
        <v>45870</v>
      </c>
      <c r="B1229" s="12" t="s">
        <v>81</v>
      </c>
      <c r="C1229" s="12" t="s">
        <v>70</v>
      </c>
      <c r="D1229" s="10" t="n">
        <v>73</v>
      </c>
      <c r="E1229" s="10" t="n">
        <v>78</v>
      </c>
      <c r="F1229" s="10" t="n">
        <v>922455.35</v>
      </c>
      <c r="G1229" s="10" t="n">
        <v>69399.84</v>
      </c>
      <c r="H1229" s="10" t="n">
        <v>853055.5</v>
      </c>
      <c r="I1229" s="10" t="n">
        <v>770718.45</v>
      </c>
      <c r="J1229" s="10" t="n">
        <v>82337.05</v>
      </c>
    </row>
    <row r="1230" customFormat="false" ht="15" hidden="false" customHeight="false" outlineLevel="0" collapsed="false">
      <c r="A1230" s="11" t="n">
        <v>45870</v>
      </c>
      <c r="B1230" s="12" t="s">
        <v>81</v>
      </c>
      <c r="C1230" s="12" t="s">
        <v>71</v>
      </c>
      <c r="D1230" s="10" t="n">
        <v>291</v>
      </c>
      <c r="E1230" s="10" t="n">
        <v>320</v>
      </c>
      <c r="F1230" s="10" t="n">
        <v>5955059.15</v>
      </c>
      <c r="G1230" s="10" t="n">
        <v>489082.07</v>
      </c>
      <c r="H1230" s="10" t="n">
        <v>5465977</v>
      </c>
      <c r="I1230" s="10" t="n">
        <v>4954030.33</v>
      </c>
      <c r="J1230" s="10" t="n">
        <v>511946.68</v>
      </c>
    </row>
    <row r="1231" customFormat="false" ht="15" hidden="false" customHeight="false" outlineLevel="0" collapsed="false">
      <c r="A1231" s="11" t="n">
        <v>45870</v>
      </c>
      <c r="B1231" s="12" t="s">
        <v>81</v>
      </c>
      <c r="C1231" s="12" t="s">
        <v>72</v>
      </c>
      <c r="D1231" s="10" t="n">
        <v>22</v>
      </c>
      <c r="E1231" s="10" t="n">
        <v>24</v>
      </c>
      <c r="F1231" s="10" t="n">
        <v>303195</v>
      </c>
      <c r="G1231" s="10" t="n">
        <v>12493.7</v>
      </c>
      <c r="H1231" s="10" t="n">
        <v>290701.31</v>
      </c>
      <c r="I1231" s="10" t="n">
        <v>253746.5</v>
      </c>
      <c r="J1231" s="10" t="n">
        <v>36954.81</v>
      </c>
    </row>
    <row r="1232" customFormat="false" ht="15" hidden="false" customHeight="false" outlineLevel="0" collapsed="false">
      <c r="A1232" s="11" t="n">
        <v>45870</v>
      </c>
      <c r="B1232" s="12" t="s">
        <v>81</v>
      </c>
      <c r="C1232" s="12" t="s">
        <v>73</v>
      </c>
      <c r="D1232" s="10" t="n">
        <v>36</v>
      </c>
      <c r="E1232" s="10" t="n">
        <v>41</v>
      </c>
      <c r="F1232" s="10" t="n">
        <v>573436.35</v>
      </c>
      <c r="G1232" s="10" t="n">
        <v>39520.59</v>
      </c>
      <c r="H1232" s="10" t="n">
        <v>533915.76</v>
      </c>
      <c r="I1232" s="10" t="n">
        <v>473636.01</v>
      </c>
      <c r="J1232" s="10" t="n">
        <v>60279.75</v>
      </c>
    </row>
    <row r="1233" customFormat="false" ht="15" hidden="false" customHeight="false" outlineLevel="0" collapsed="false">
      <c r="A1233" s="11" t="n">
        <v>45870</v>
      </c>
      <c r="B1233" s="12" t="s">
        <v>81</v>
      </c>
      <c r="C1233" s="12" t="s">
        <v>74</v>
      </c>
      <c r="D1233" s="10" t="n">
        <v>103</v>
      </c>
      <c r="E1233" s="10" t="n">
        <v>109</v>
      </c>
      <c r="F1233" s="10" t="n">
        <v>1396239.8</v>
      </c>
      <c r="G1233" s="10" t="n">
        <v>89639.53</v>
      </c>
      <c r="H1233" s="10" t="n">
        <v>1306600.28</v>
      </c>
      <c r="I1233" s="10" t="n">
        <v>1164295.52</v>
      </c>
      <c r="J1233" s="10" t="n">
        <v>142304.76</v>
      </c>
    </row>
    <row r="1234" customFormat="false" ht="15" hidden="false" customHeight="false" outlineLevel="0" collapsed="false">
      <c r="A1234" s="11" t="n">
        <v>45870</v>
      </c>
      <c r="B1234" s="12" t="s">
        <v>81</v>
      </c>
      <c r="C1234" s="12" t="s">
        <v>75</v>
      </c>
      <c r="D1234" s="10" t="n">
        <v>118</v>
      </c>
      <c r="E1234" s="10" t="n">
        <v>134</v>
      </c>
      <c r="F1234" s="10" t="n">
        <v>1865165.9</v>
      </c>
      <c r="G1234" s="10" t="n">
        <v>104413.11</v>
      </c>
      <c r="H1234" s="10" t="n">
        <v>1760752.82</v>
      </c>
      <c r="I1234" s="10" t="n">
        <v>1579662.94</v>
      </c>
      <c r="J1234" s="10" t="n">
        <v>181089.87</v>
      </c>
    </row>
    <row r="1235" customFormat="false" ht="15" hidden="false" customHeight="false" outlineLevel="0" collapsed="false">
      <c r="A1235" s="11" t="n">
        <v>45870</v>
      </c>
      <c r="B1235" s="12" t="s">
        <v>81</v>
      </c>
      <c r="C1235" s="12" t="s">
        <v>76</v>
      </c>
      <c r="D1235" s="10" t="n">
        <v>91</v>
      </c>
      <c r="E1235" s="10" t="n">
        <v>97</v>
      </c>
      <c r="F1235" s="10" t="n">
        <v>1618613.35</v>
      </c>
      <c r="G1235" s="10" t="n">
        <v>95490.53</v>
      </c>
      <c r="H1235" s="10" t="n">
        <v>1523122.82</v>
      </c>
      <c r="I1235" s="10" t="n">
        <v>1349856.67</v>
      </c>
      <c r="J1235" s="10" t="n">
        <v>173266.14</v>
      </c>
    </row>
    <row r="1236" customFormat="false" ht="15" hidden="false" customHeight="false" outlineLevel="0" collapsed="false">
      <c r="A1236" s="11" t="n">
        <v>45870</v>
      </c>
      <c r="B1236" s="12" t="s">
        <v>81</v>
      </c>
      <c r="C1236" s="12" t="s">
        <v>77</v>
      </c>
      <c r="D1236" s="10" t="n">
        <v>153</v>
      </c>
      <c r="E1236" s="10" t="n">
        <v>161</v>
      </c>
      <c r="F1236" s="10" t="n">
        <v>2550041.55</v>
      </c>
      <c r="G1236" s="10" t="n">
        <v>192383.52</v>
      </c>
      <c r="H1236" s="10" t="n">
        <v>2357658.03</v>
      </c>
      <c r="I1236" s="10" t="n">
        <v>2137014.42</v>
      </c>
      <c r="J1236" s="10" t="n">
        <v>220643.6</v>
      </c>
    </row>
    <row r="1237" customFormat="false" ht="15" hidden="false" customHeight="false" outlineLevel="0" collapsed="false">
      <c r="A1237" s="11" t="n">
        <v>45870</v>
      </c>
      <c r="B1237" s="12" t="s">
        <v>81</v>
      </c>
      <c r="C1237" s="12" t="s">
        <v>78</v>
      </c>
      <c r="D1237" s="10" t="n">
        <v>11</v>
      </c>
      <c r="E1237" s="10" t="n">
        <v>11</v>
      </c>
      <c r="F1237" s="10" t="n">
        <v>220501.95</v>
      </c>
      <c r="G1237" s="10" t="n">
        <v>25284.2</v>
      </c>
      <c r="H1237" s="10" t="n">
        <v>195217.75</v>
      </c>
      <c r="I1237" s="10" t="n">
        <v>176458.79</v>
      </c>
      <c r="J1237" s="10" t="n">
        <v>18758.96</v>
      </c>
    </row>
    <row r="1238" customFormat="false" ht="15" hidden="false" customHeight="false" outlineLevel="0" collapsed="false">
      <c r="A1238" s="11" t="n">
        <v>45870</v>
      </c>
      <c r="B1238" s="12" t="s">
        <v>81</v>
      </c>
      <c r="C1238" s="12" t="s">
        <v>79</v>
      </c>
      <c r="D1238" s="10" t="n">
        <v>85</v>
      </c>
      <c r="E1238" s="10" t="n">
        <v>101</v>
      </c>
      <c r="F1238" s="10" t="n">
        <v>1223640.95</v>
      </c>
      <c r="G1238" s="10" t="n">
        <v>63253.78</v>
      </c>
      <c r="H1238" s="10" t="n">
        <v>1160387.18</v>
      </c>
      <c r="I1238" s="10" t="n">
        <v>1036033.58</v>
      </c>
      <c r="J1238" s="10" t="n">
        <v>124353.6</v>
      </c>
    </row>
    <row r="1239" customFormat="false" ht="15" hidden="false" customHeight="false" outlineLevel="0" collapsed="false">
      <c r="A1239" s="11" t="n">
        <v>45870</v>
      </c>
      <c r="B1239" s="12" t="s">
        <v>82</v>
      </c>
      <c r="C1239" s="12" t="s">
        <v>59</v>
      </c>
      <c r="D1239" s="10" t="n">
        <v>23</v>
      </c>
      <c r="E1239" s="10" t="n">
        <v>41</v>
      </c>
      <c r="F1239" s="10" t="n">
        <v>56243.2</v>
      </c>
      <c r="G1239" s="10" t="n">
        <v>7048.06</v>
      </c>
      <c r="H1239" s="10" t="n">
        <v>49195.15</v>
      </c>
      <c r="I1239" s="10" t="n">
        <v>27530.77</v>
      </c>
      <c r="J1239" s="10" t="n">
        <v>21664.38</v>
      </c>
    </row>
    <row r="1240" customFormat="false" ht="15" hidden="false" customHeight="false" outlineLevel="0" collapsed="false">
      <c r="A1240" s="11" t="n">
        <v>45870</v>
      </c>
      <c r="B1240" s="12" t="s">
        <v>82</v>
      </c>
      <c r="C1240" s="12" t="s">
        <v>60</v>
      </c>
      <c r="D1240" s="10" t="n">
        <v>47</v>
      </c>
      <c r="E1240" s="10" t="n">
        <v>74</v>
      </c>
      <c r="F1240" s="10" t="n">
        <v>112083.4</v>
      </c>
      <c r="G1240" s="10" t="n">
        <v>21621.34</v>
      </c>
      <c r="H1240" s="10" t="n">
        <v>90462.03</v>
      </c>
      <c r="I1240" s="10" t="n">
        <v>55315.77</v>
      </c>
      <c r="J1240" s="10" t="n">
        <v>35146.27</v>
      </c>
    </row>
    <row r="1241" customFormat="false" ht="15" hidden="false" customHeight="false" outlineLevel="0" collapsed="false">
      <c r="A1241" s="11" t="n">
        <v>45870</v>
      </c>
      <c r="B1241" s="12" t="s">
        <v>82</v>
      </c>
      <c r="C1241" s="12" t="s">
        <v>61</v>
      </c>
      <c r="D1241" s="10" t="n">
        <v>35</v>
      </c>
      <c r="E1241" s="10" t="n">
        <v>54</v>
      </c>
      <c r="F1241" s="10" t="n">
        <v>60020.05</v>
      </c>
      <c r="G1241" s="10" t="n">
        <v>12405.51</v>
      </c>
      <c r="H1241" s="10" t="n">
        <v>47614.53</v>
      </c>
      <c r="I1241" s="10" t="n">
        <v>30053.86</v>
      </c>
      <c r="J1241" s="10" t="n">
        <v>17560.67</v>
      </c>
    </row>
    <row r="1242" customFormat="false" ht="15" hidden="false" customHeight="false" outlineLevel="0" collapsed="false">
      <c r="A1242" s="11" t="n">
        <v>45870</v>
      </c>
      <c r="B1242" s="12" t="s">
        <v>82</v>
      </c>
      <c r="C1242" s="12" t="s">
        <v>62</v>
      </c>
      <c r="D1242" s="10" t="n">
        <v>277</v>
      </c>
      <c r="E1242" s="10" t="n">
        <v>470</v>
      </c>
      <c r="F1242" s="10" t="n">
        <v>658891.85</v>
      </c>
      <c r="G1242" s="10" t="n">
        <v>115258.5</v>
      </c>
      <c r="H1242" s="10" t="n">
        <v>543633.35</v>
      </c>
      <c r="I1242" s="10" t="n">
        <v>327651.76</v>
      </c>
      <c r="J1242" s="10" t="n">
        <v>215981.58</v>
      </c>
    </row>
    <row r="1243" customFormat="false" ht="15" hidden="false" customHeight="false" outlineLevel="0" collapsed="false">
      <c r="A1243" s="11" t="n">
        <v>45870</v>
      </c>
      <c r="B1243" s="12" t="s">
        <v>82</v>
      </c>
      <c r="C1243" s="12" t="s">
        <v>63</v>
      </c>
      <c r="D1243" s="10" t="n">
        <v>21</v>
      </c>
      <c r="E1243" s="10" t="n">
        <v>32</v>
      </c>
      <c r="F1243" s="10" t="n">
        <v>41824.95</v>
      </c>
      <c r="G1243" s="10" t="n">
        <v>7193.2</v>
      </c>
      <c r="H1243" s="10" t="n">
        <v>34631.74</v>
      </c>
      <c r="I1243" s="10" t="n">
        <v>20155.95</v>
      </c>
      <c r="J1243" s="10" t="n">
        <v>14475.79</v>
      </c>
    </row>
    <row r="1244" customFormat="false" ht="15" hidden="false" customHeight="false" outlineLevel="0" collapsed="false">
      <c r="A1244" s="11" t="n">
        <v>45870</v>
      </c>
      <c r="B1244" s="12" t="s">
        <v>82</v>
      </c>
      <c r="C1244" s="12" t="s">
        <v>64</v>
      </c>
      <c r="D1244" s="10" t="n">
        <v>233</v>
      </c>
      <c r="E1244" s="10" t="n">
        <v>377</v>
      </c>
      <c r="F1244" s="10" t="n">
        <v>483171.1</v>
      </c>
      <c r="G1244" s="10" t="n">
        <v>81410.91</v>
      </c>
      <c r="H1244" s="10" t="n">
        <v>401760.21</v>
      </c>
      <c r="I1244" s="10" t="n">
        <v>239779.82</v>
      </c>
      <c r="J1244" s="10" t="n">
        <v>161980.39</v>
      </c>
    </row>
    <row r="1245" customFormat="false" ht="15" hidden="false" customHeight="false" outlineLevel="0" collapsed="false">
      <c r="A1245" s="11" t="n">
        <v>45870</v>
      </c>
      <c r="B1245" s="12" t="s">
        <v>82</v>
      </c>
      <c r="C1245" s="12" t="s">
        <v>65</v>
      </c>
      <c r="D1245" s="10" t="n">
        <v>119</v>
      </c>
      <c r="E1245" s="10" t="n">
        <v>193</v>
      </c>
      <c r="F1245" s="10" t="n">
        <v>243229.5</v>
      </c>
      <c r="G1245" s="10" t="n">
        <v>38998.81</v>
      </c>
      <c r="H1245" s="10" t="n">
        <v>204230.69</v>
      </c>
      <c r="I1245" s="10" t="n">
        <v>121194.14</v>
      </c>
      <c r="J1245" s="10" t="n">
        <v>83036.58</v>
      </c>
    </row>
    <row r="1246" customFormat="false" ht="15" hidden="false" customHeight="false" outlineLevel="0" collapsed="false">
      <c r="A1246" s="11" t="n">
        <v>45870</v>
      </c>
      <c r="B1246" s="12" t="s">
        <v>82</v>
      </c>
      <c r="C1246" s="12" t="s">
        <v>66</v>
      </c>
      <c r="D1246" s="10" t="n">
        <v>18</v>
      </c>
      <c r="E1246" s="10" t="n">
        <v>27</v>
      </c>
      <c r="F1246" s="10" t="n">
        <v>33781</v>
      </c>
      <c r="G1246" s="10" t="n">
        <v>6879.19</v>
      </c>
      <c r="H1246" s="10" t="n">
        <v>26901.8</v>
      </c>
      <c r="I1246" s="10" t="n">
        <v>16063.06</v>
      </c>
      <c r="J1246" s="10" t="n">
        <v>10838.74</v>
      </c>
    </row>
    <row r="1247" customFormat="false" ht="15" hidden="false" customHeight="false" outlineLevel="0" collapsed="false">
      <c r="A1247" s="11" t="n">
        <v>45870</v>
      </c>
      <c r="B1247" s="12" t="s">
        <v>82</v>
      </c>
      <c r="C1247" s="12" t="s">
        <v>67</v>
      </c>
      <c r="D1247" s="10" t="n">
        <v>24</v>
      </c>
      <c r="E1247" s="10" t="n">
        <v>33</v>
      </c>
      <c r="F1247" s="10" t="n">
        <v>38351.6</v>
      </c>
      <c r="G1247" s="10" t="n">
        <v>7235.95</v>
      </c>
      <c r="H1247" s="10" t="n">
        <v>31115.64</v>
      </c>
      <c r="I1247" s="10" t="n">
        <v>19442.98</v>
      </c>
      <c r="J1247" s="10" t="n">
        <v>11672.67</v>
      </c>
    </row>
    <row r="1248" customFormat="false" ht="15" hidden="false" customHeight="false" outlineLevel="0" collapsed="false">
      <c r="A1248" s="11" t="n">
        <v>45870</v>
      </c>
      <c r="B1248" s="12" t="s">
        <v>82</v>
      </c>
      <c r="C1248" s="12" t="s">
        <v>68</v>
      </c>
      <c r="D1248" s="10" t="n">
        <v>247</v>
      </c>
      <c r="E1248" s="10" t="n">
        <v>386</v>
      </c>
      <c r="F1248" s="10" t="n">
        <v>552561.7</v>
      </c>
      <c r="G1248" s="10" t="n">
        <v>87578.44</v>
      </c>
      <c r="H1248" s="10" t="n">
        <v>464983.21</v>
      </c>
      <c r="I1248" s="10" t="n">
        <v>275217.89</v>
      </c>
      <c r="J1248" s="10" t="n">
        <v>189765.32</v>
      </c>
    </row>
    <row r="1249" customFormat="false" ht="15" hidden="false" customHeight="false" outlineLevel="0" collapsed="false">
      <c r="A1249" s="11" t="n">
        <v>45870</v>
      </c>
      <c r="B1249" s="12" t="s">
        <v>82</v>
      </c>
      <c r="C1249" s="12" t="s">
        <v>69</v>
      </c>
      <c r="D1249" s="10" t="n">
        <v>128</v>
      </c>
      <c r="E1249" s="10" t="n">
        <v>209</v>
      </c>
      <c r="F1249" s="10" t="n">
        <v>298359.9</v>
      </c>
      <c r="G1249" s="10" t="n">
        <v>53945.91</v>
      </c>
      <c r="H1249" s="10" t="n">
        <v>244414</v>
      </c>
      <c r="I1249" s="10" t="n">
        <v>148925.11</v>
      </c>
      <c r="J1249" s="10" t="n">
        <v>95488.88</v>
      </c>
    </row>
    <row r="1250" customFormat="false" ht="15" hidden="false" customHeight="false" outlineLevel="0" collapsed="false">
      <c r="A1250" s="11" t="n">
        <v>45870</v>
      </c>
      <c r="B1250" s="12" t="s">
        <v>82</v>
      </c>
      <c r="C1250" s="12" t="s">
        <v>70</v>
      </c>
      <c r="D1250" s="10" t="n">
        <v>119</v>
      </c>
      <c r="E1250" s="10" t="n">
        <v>181</v>
      </c>
      <c r="F1250" s="10" t="n">
        <v>248985.7</v>
      </c>
      <c r="G1250" s="10" t="n">
        <v>40778.19</v>
      </c>
      <c r="H1250" s="10" t="n">
        <v>208207.56</v>
      </c>
      <c r="I1250" s="10" t="n">
        <v>124149</v>
      </c>
      <c r="J1250" s="10" t="n">
        <v>84058.53</v>
      </c>
    </row>
    <row r="1251" customFormat="false" ht="15" hidden="false" customHeight="false" outlineLevel="0" collapsed="false">
      <c r="A1251" s="11" t="n">
        <v>45870</v>
      </c>
      <c r="B1251" s="12" t="s">
        <v>82</v>
      </c>
      <c r="C1251" s="12" t="s">
        <v>71</v>
      </c>
      <c r="D1251" s="10" t="n">
        <v>437</v>
      </c>
      <c r="E1251" s="10" t="n">
        <v>723</v>
      </c>
      <c r="F1251" s="10" t="n">
        <v>998452.6</v>
      </c>
      <c r="G1251" s="10" t="n">
        <v>163821.09</v>
      </c>
      <c r="H1251" s="10" t="n">
        <v>834631.46</v>
      </c>
      <c r="I1251" s="10" t="n">
        <v>499119.25</v>
      </c>
      <c r="J1251" s="10" t="n">
        <v>335512.22</v>
      </c>
    </row>
    <row r="1252" customFormat="false" ht="15" hidden="false" customHeight="false" outlineLevel="0" collapsed="false">
      <c r="A1252" s="11" t="n">
        <v>45870</v>
      </c>
      <c r="B1252" s="12" t="s">
        <v>82</v>
      </c>
      <c r="C1252" s="12" t="s">
        <v>72</v>
      </c>
      <c r="D1252" s="10" t="n">
        <v>32</v>
      </c>
      <c r="E1252" s="10" t="n">
        <v>51</v>
      </c>
      <c r="F1252" s="10" t="n">
        <v>61456.45</v>
      </c>
      <c r="G1252" s="10" t="n">
        <v>10856.86</v>
      </c>
      <c r="H1252" s="10" t="n">
        <v>50599.6</v>
      </c>
      <c r="I1252" s="10" t="n">
        <v>30719.41</v>
      </c>
      <c r="J1252" s="10" t="n">
        <v>19880.19</v>
      </c>
    </row>
    <row r="1253" customFormat="false" ht="15" hidden="false" customHeight="false" outlineLevel="0" collapsed="false">
      <c r="A1253" s="11" t="n">
        <v>45870</v>
      </c>
      <c r="B1253" s="12" t="s">
        <v>82</v>
      </c>
      <c r="C1253" s="12" t="s">
        <v>73</v>
      </c>
      <c r="D1253" s="10" t="n">
        <v>76</v>
      </c>
      <c r="E1253" s="10" t="n">
        <v>120</v>
      </c>
      <c r="F1253" s="10" t="n">
        <v>152139.15</v>
      </c>
      <c r="G1253" s="10" t="n">
        <v>24080.88</v>
      </c>
      <c r="H1253" s="10" t="n">
        <v>128058.29</v>
      </c>
      <c r="I1253" s="10" t="n">
        <v>74421.4</v>
      </c>
      <c r="J1253" s="10" t="n">
        <v>53636.87</v>
      </c>
    </row>
    <row r="1254" customFormat="false" ht="15" hidden="false" customHeight="false" outlineLevel="0" collapsed="false">
      <c r="A1254" s="11" t="n">
        <v>45870</v>
      </c>
      <c r="B1254" s="12" t="s">
        <v>82</v>
      </c>
      <c r="C1254" s="12" t="s">
        <v>74</v>
      </c>
      <c r="D1254" s="10" t="n">
        <v>159</v>
      </c>
      <c r="E1254" s="10" t="n">
        <v>259</v>
      </c>
      <c r="F1254" s="10" t="n">
        <v>358670.55</v>
      </c>
      <c r="G1254" s="10" t="n">
        <v>63473.11</v>
      </c>
      <c r="H1254" s="10" t="n">
        <v>295197.45</v>
      </c>
      <c r="I1254" s="10" t="n">
        <v>178562.79</v>
      </c>
      <c r="J1254" s="10" t="n">
        <v>116634.66</v>
      </c>
    </row>
    <row r="1255" customFormat="false" ht="15" hidden="false" customHeight="false" outlineLevel="0" collapsed="false">
      <c r="A1255" s="11" t="n">
        <v>45870</v>
      </c>
      <c r="B1255" s="12" t="s">
        <v>82</v>
      </c>
      <c r="C1255" s="12" t="s">
        <v>75</v>
      </c>
      <c r="D1255" s="10" t="n">
        <v>204</v>
      </c>
      <c r="E1255" s="10" t="n">
        <v>332</v>
      </c>
      <c r="F1255" s="10" t="n">
        <v>484045.3</v>
      </c>
      <c r="G1255" s="10" t="n">
        <v>79363.11</v>
      </c>
      <c r="H1255" s="10" t="n">
        <v>404682.18</v>
      </c>
      <c r="I1255" s="10" t="n">
        <v>241006.91</v>
      </c>
      <c r="J1255" s="10" t="n">
        <v>163675.26</v>
      </c>
    </row>
    <row r="1256" customFormat="false" ht="15" hidden="false" customHeight="false" outlineLevel="0" collapsed="false">
      <c r="A1256" s="11" t="n">
        <v>45870</v>
      </c>
      <c r="B1256" s="12" t="s">
        <v>82</v>
      </c>
      <c r="C1256" s="12" t="s">
        <v>76</v>
      </c>
      <c r="D1256" s="10" t="n">
        <v>129</v>
      </c>
      <c r="E1256" s="10" t="n">
        <v>200</v>
      </c>
      <c r="F1256" s="10" t="n">
        <v>249347.5</v>
      </c>
      <c r="G1256" s="10" t="n">
        <v>44620.03</v>
      </c>
      <c r="H1256" s="10" t="n">
        <v>204727.44</v>
      </c>
      <c r="I1256" s="10" t="n">
        <v>123988.83</v>
      </c>
      <c r="J1256" s="10" t="n">
        <v>80738.63</v>
      </c>
    </row>
    <row r="1257" customFormat="false" ht="15" hidden="false" customHeight="false" outlineLevel="0" collapsed="false">
      <c r="A1257" s="11" t="n">
        <v>45870</v>
      </c>
      <c r="B1257" s="12" t="s">
        <v>82</v>
      </c>
      <c r="C1257" s="12" t="s">
        <v>77</v>
      </c>
      <c r="D1257" s="10" t="n">
        <v>253</v>
      </c>
      <c r="E1257" s="10" t="n">
        <v>396</v>
      </c>
      <c r="F1257" s="10" t="n">
        <v>520803.75</v>
      </c>
      <c r="G1257" s="10" t="n">
        <v>84677.47</v>
      </c>
      <c r="H1257" s="10" t="n">
        <v>436126.24</v>
      </c>
      <c r="I1257" s="10" t="n">
        <v>257821.49</v>
      </c>
      <c r="J1257" s="10" t="n">
        <v>178304.79</v>
      </c>
    </row>
    <row r="1258" customFormat="false" ht="15" hidden="false" customHeight="false" outlineLevel="0" collapsed="false">
      <c r="A1258" s="11" t="n">
        <v>45870</v>
      </c>
      <c r="B1258" s="12" t="s">
        <v>82</v>
      </c>
      <c r="C1258" s="12" t="s">
        <v>78</v>
      </c>
      <c r="D1258" s="10" t="n">
        <v>25</v>
      </c>
      <c r="E1258" s="10" t="n">
        <v>40</v>
      </c>
      <c r="F1258" s="10" t="n">
        <v>53057.25</v>
      </c>
      <c r="G1258" s="10" t="n">
        <v>6555.55</v>
      </c>
      <c r="H1258" s="10" t="n">
        <v>46501.69</v>
      </c>
      <c r="I1258" s="10" t="n">
        <v>26691.93</v>
      </c>
      <c r="J1258" s="10" t="n">
        <v>19809.77</v>
      </c>
    </row>
    <row r="1259" customFormat="false" ht="15" hidden="false" customHeight="false" outlineLevel="0" collapsed="false">
      <c r="A1259" s="11" t="n">
        <v>45870</v>
      </c>
      <c r="B1259" s="12" t="s">
        <v>82</v>
      </c>
      <c r="C1259" s="12" t="s">
        <v>79</v>
      </c>
      <c r="D1259" s="10" t="n">
        <v>135</v>
      </c>
      <c r="E1259" s="10" t="n">
        <v>225</v>
      </c>
      <c r="F1259" s="10" t="n">
        <v>321812.15</v>
      </c>
      <c r="G1259" s="10" t="n">
        <v>51102.9</v>
      </c>
      <c r="H1259" s="10" t="n">
        <v>270709.25</v>
      </c>
      <c r="I1259" s="10" t="n">
        <v>159869.24</v>
      </c>
      <c r="J1259" s="10" t="n">
        <v>110840.01</v>
      </c>
    </row>
    <row r="1260" customFormat="false" ht="15" hidden="false" customHeight="false" outlineLevel="0" collapsed="false">
      <c r="A1260" s="11" t="n">
        <v>45870</v>
      </c>
      <c r="B1260" s="12" t="s">
        <v>83</v>
      </c>
      <c r="C1260" s="12" t="s">
        <v>59</v>
      </c>
      <c r="D1260" s="10" t="n">
        <v>35</v>
      </c>
      <c r="E1260" s="10" t="n">
        <v>74</v>
      </c>
      <c r="F1260" s="10" t="n">
        <v>22948.2</v>
      </c>
      <c r="G1260" s="10" t="n">
        <v>1122.81</v>
      </c>
      <c r="H1260" s="10" t="n">
        <v>21825.38</v>
      </c>
      <c r="I1260" s="10" t="n">
        <v>19494.48</v>
      </c>
      <c r="J1260" s="10" t="n">
        <v>2330.9</v>
      </c>
    </row>
    <row r="1261" customFormat="false" ht="15" hidden="false" customHeight="false" outlineLevel="0" collapsed="false">
      <c r="A1261" s="11" t="n">
        <v>45870</v>
      </c>
      <c r="B1261" s="12" t="s">
        <v>83</v>
      </c>
      <c r="C1261" s="12" t="s">
        <v>60</v>
      </c>
      <c r="D1261" s="10" t="n">
        <v>48</v>
      </c>
      <c r="E1261" s="10" t="n">
        <v>114</v>
      </c>
      <c r="F1261" s="10" t="n">
        <v>39750.5</v>
      </c>
      <c r="G1261" s="10" t="n">
        <v>2407.58</v>
      </c>
      <c r="H1261" s="10" t="n">
        <v>37342.91</v>
      </c>
      <c r="I1261" s="10" t="n">
        <v>34506.63</v>
      </c>
      <c r="J1261" s="10" t="n">
        <v>2836.3</v>
      </c>
    </row>
    <row r="1262" customFormat="false" ht="15" hidden="false" customHeight="false" outlineLevel="0" collapsed="false">
      <c r="A1262" s="11" t="n">
        <v>45870</v>
      </c>
      <c r="B1262" s="12" t="s">
        <v>83</v>
      </c>
      <c r="C1262" s="12" t="s">
        <v>61</v>
      </c>
      <c r="D1262" s="10" t="n">
        <v>30</v>
      </c>
      <c r="E1262" s="10" t="n">
        <v>70</v>
      </c>
      <c r="F1262" s="10" t="n">
        <v>23298.45</v>
      </c>
      <c r="G1262" s="10" t="n">
        <v>1153.58</v>
      </c>
      <c r="H1262" s="10" t="n">
        <v>22144.87</v>
      </c>
      <c r="I1262" s="10" t="n">
        <v>19959.61</v>
      </c>
      <c r="J1262" s="10" t="n">
        <v>2185.26</v>
      </c>
    </row>
    <row r="1263" customFormat="false" ht="15" hidden="false" customHeight="false" outlineLevel="0" collapsed="false">
      <c r="A1263" s="11" t="n">
        <v>45870</v>
      </c>
      <c r="B1263" s="12" t="s">
        <v>83</v>
      </c>
      <c r="C1263" s="12" t="s">
        <v>62</v>
      </c>
      <c r="D1263" s="10" t="n">
        <v>221</v>
      </c>
      <c r="E1263" s="10" t="n">
        <v>520</v>
      </c>
      <c r="F1263" s="10" t="n">
        <v>186465.5</v>
      </c>
      <c r="G1263" s="10" t="n">
        <v>6227.66</v>
      </c>
      <c r="H1263" s="10" t="n">
        <v>180237.84</v>
      </c>
      <c r="I1263" s="10" t="n">
        <v>158086.75</v>
      </c>
      <c r="J1263" s="10" t="n">
        <v>22151.09</v>
      </c>
    </row>
    <row r="1264" customFormat="false" ht="15" hidden="false" customHeight="false" outlineLevel="0" collapsed="false">
      <c r="A1264" s="11" t="n">
        <v>45870</v>
      </c>
      <c r="B1264" s="12" t="s">
        <v>83</v>
      </c>
      <c r="C1264" s="12" t="s">
        <v>63</v>
      </c>
      <c r="D1264" s="10" t="n">
        <v>19</v>
      </c>
      <c r="E1264" s="10" t="n">
        <v>44</v>
      </c>
      <c r="F1264" s="10" t="n">
        <v>12114.6</v>
      </c>
      <c r="G1264" s="10" t="n">
        <v>668.94</v>
      </c>
      <c r="H1264" s="10" t="n">
        <v>11445.66</v>
      </c>
      <c r="I1264" s="10" t="n">
        <v>9998.46</v>
      </c>
      <c r="J1264" s="10" t="n">
        <v>1447.2</v>
      </c>
    </row>
    <row r="1265" customFormat="false" ht="15" hidden="false" customHeight="false" outlineLevel="0" collapsed="false">
      <c r="A1265" s="11" t="n">
        <v>45870</v>
      </c>
      <c r="B1265" s="12" t="s">
        <v>83</v>
      </c>
      <c r="C1265" s="12" t="s">
        <v>64</v>
      </c>
      <c r="D1265" s="10" t="n">
        <v>171</v>
      </c>
      <c r="E1265" s="10" t="n">
        <v>397</v>
      </c>
      <c r="F1265" s="10" t="n">
        <v>144682.7</v>
      </c>
      <c r="G1265" s="10" t="n">
        <v>8990.95</v>
      </c>
      <c r="H1265" s="10" t="n">
        <v>135691.74</v>
      </c>
      <c r="I1265" s="10" t="n">
        <v>123010.47</v>
      </c>
      <c r="J1265" s="10" t="n">
        <v>12681.27</v>
      </c>
    </row>
    <row r="1266" customFormat="false" ht="15" hidden="false" customHeight="false" outlineLevel="0" collapsed="false">
      <c r="A1266" s="11" t="n">
        <v>45870</v>
      </c>
      <c r="B1266" s="12" t="s">
        <v>83</v>
      </c>
      <c r="C1266" s="12" t="s">
        <v>65</v>
      </c>
      <c r="D1266" s="10" t="n">
        <v>98</v>
      </c>
      <c r="E1266" s="10" t="n">
        <v>202</v>
      </c>
      <c r="F1266" s="10" t="n">
        <v>80870.15</v>
      </c>
      <c r="G1266" s="10" t="n">
        <v>1688.68</v>
      </c>
      <c r="H1266" s="10" t="n">
        <v>79181.48</v>
      </c>
      <c r="I1266" s="10" t="n">
        <v>68555.43</v>
      </c>
      <c r="J1266" s="10" t="n">
        <v>10626.04</v>
      </c>
    </row>
    <row r="1267" customFormat="false" ht="15" hidden="false" customHeight="false" outlineLevel="0" collapsed="false">
      <c r="A1267" s="11" t="n">
        <v>45870</v>
      </c>
      <c r="B1267" s="12" t="s">
        <v>83</v>
      </c>
      <c r="C1267" s="12" t="s">
        <v>66</v>
      </c>
      <c r="D1267" s="10" t="n">
        <v>11</v>
      </c>
      <c r="E1267" s="10" t="n">
        <v>24</v>
      </c>
      <c r="F1267" s="10" t="n">
        <v>6513.95</v>
      </c>
      <c r="G1267" s="10" t="n">
        <v>251.4</v>
      </c>
      <c r="H1267" s="10" t="n">
        <v>6262.55</v>
      </c>
      <c r="I1267" s="10" t="n">
        <v>5508.52</v>
      </c>
      <c r="J1267" s="10" t="n">
        <v>754.03</v>
      </c>
    </row>
    <row r="1268" customFormat="false" ht="15" hidden="false" customHeight="false" outlineLevel="0" collapsed="false">
      <c r="A1268" s="11" t="n">
        <v>45870</v>
      </c>
      <c r="B1268" s="12" t="s">
        <v>83</v>
      </c>
      <c r="C1268" s="12" t="s">
        <v>67</v>
      </c>
      <c r="D1268" s="10" t="n">
        <v>25</v>
      </c>
      <c r="E1268" s="10" t="n">
        <v>42</v>
      </c>
      <c r="F1268" s="10" t="n">
        <v>16564.75</v>
      </c>
      <c r="G1268" s="10" t="n">
        <v>1029.25</v>
      </c>
      <c r="H1268" s="10" t="n">
        <v>15535.52</v>
      </c>
      <c r="I1268" s="10" t="n">
        <v>14341.49</v>
      </c>
      <c r="J1268" s="10" t="n">
        <v>1194.03</v>
      </c>
    </row>
    <row r="1269" customFormat="false" ht="15" hidden="false" customHeight="false" outlineLevel="0" collapsed="false">
      <c r="A1269" s="11" t="n">
        <v>45870</v>
      </c>
      <c r="B1269" s="12" t="s">
        <v>83</v>
      </c>
      <c r="C1269" s="12" t="s">
        <v>68</v>
      </c>
      <c r="D1269" s="10" t="n">
        <v>203</v>
      </c>
      <c r="E1269" s="10" t="n">
        <v>459</v>
      </c>
      <c r="F1269" s="10" t="n">
        <v>191453.95</v>
      </c>
      <c r="G1269" s="10" t="n">
        <v>8560.95</v>
      </c>
      <c r="H1269" s="10" t="n">
        <v>182893.03</v>
      </c>
      <c r="I1269" s="10" t="n">
        <v>161478.64</v>
      </c>
      <c r="J1269" s="10" t="n">
        <v>21414.37</v>
      </c>
    </row>
    <row r="1270" customFormat="false" ht="15" hidden="false" customHeight="false" outlineLevel="0" collapsed="false">
      <c r="A1270" s="11" t="n">
        <v>45870</v>
      </c>
      <c r="B1270" s="12" t="s">
        <v>83</v>
      </c>
      <c r="C1270" s="12" t="s">
        <v>69</v>
      </c>
      <c r="D1270" s="10" t="n">
        <v>98</v>
      </c>
      <c r="E1270" s="10" t="n">
        <v>213</v>
      </c>
      <c r="F1270" s="10" t="n">
        <v>83131.15</v>
      </c>
      <c r="G1270" s="10" t="n">
        <v>2603.31</v>
      </c>
      <c r="H1270" s="10" t="n">
        <v>80527.84</v>
      </c>
      <c r="I1270" s="10" t="n">
        <v>70687.01</v>
      </c>
      <c r="J1270" s="10" t="n">
        <v>9840.83</v>
      </c>
    </row>
    <row r="1271" customFormat="false" ht="15" hidden="false" customHeight="false" outlineLevel="0" collapsed="false">
      <c r="A1271" s="11" t="n">
        <v>45870</v>
      </c>
      <c r="B1271" s="12" t="s">
        <v>83</v>
      </c>
      <c r="C1271" s="12" t="s">
        <v>70</v>
      </c>
      <c r="D1271" s="10" t="n">
        <v>104</v>
      </c>
      <c r="E1271" s="10" t="n">
        <v>254</v>
      </c>
      <c r="F1271" s="10" t="n">
        <v>97379.15</v>
      </c>
      <c r="G1271" s="10" t="n">
        <v>2802.3</v>
      </c>
      <c r="H1271" s="10" t="n">
        <v>94576.85</v>
      </c>
      <c r="I1271" s="10" t="n">
        <v>83148.38</v>
      </c>
      <c r="J1271" s="10" t="n">
        <v>11428.46</v>
      </c>
    </row>
    <row r="1272" customFormat="false" ht="15" hidden="false" customHeight="false" outlineLevel="0" collapsed="false">
      <c r="A1272" s="11" t="n">
        <v>45870</v>
      </c>
      <c r="B1272" s="12" t="s">
        <v>83</v>
      </c>
      <c r="C1272" s="12" t="s">
        <v>71</v>
      </c>
      <c r="D1272" s="10" t="n">
        <v>348</v>
      </c>
      <c r="E1272" s="10" t="n">
        <v>803</v>
      </c>
      <c r="F1272" s="10" t="n">
        <v>284891.7</v>
      </c>
      <c r="G1272" s="10" t="n">
        <v>12999.86</v>
      </c>
      <c r="H1272" s="10" t="n">
        <v>271891.85</v>
      </c>
      <c r="I1272" s="10" t="n">
        <v>244459.27</v>
      </c>
      <c r="J1272" s="10" t="n">
        <v>27432.58</v>
      </c>
    </row>
    <row r="1273" customFormat="false" ht="15" hidden="false" customHeight="false" outlineLevel="0" collapsed="false">
      <c r="A1273" s="11" t="n">
        <v>45870</v>
      </c>
      <c r="B1273" s="12" t="s">
        <v>83</v>
      </c>
      <c r="C1273" s="12" t="s">
        <v>72</v>
      </c>
      <c r="D1273" s="10" t="n">
        <v>30</v>
      </c>
      <c r="E1273" s="10" t="n">
        <v>70</v>
      </c>
      <c r="F1273" s="10" t="n">
        <v>15049.7</v>
      </c>
      <c r="G1273" s="10" t="n">
        <v>566.74</v>
      </c>
      <c r="H1273" s="10" t="n">
        <v>14482.96</v>
      </c>
      <c r="I1273" s="10" t="n">
        <v>12875.8</v>
      </c>
      <c r="J1273" s="10" t="n">
        <v>1607.16</v>
      </c>
    </row>
    <row r="1274" customFormat="false" ht="15" hidden="false" customHeight="false" outlineLevel="0" collapsed="false">
      <c r="A1274" s="11" t="n">
        <v>45870</v>
      </c>
      <c r="B1274" s="12" t="s">
        <v>83</v>
      </c>
      <c r="C1274" s="12" t="s">
        <v>73</v>
      </c>
      <c r="D1274" s="10" t="n">
        <v>55</v>
      </c>
      <c r="E1274" s="10" t="n">
        <v>133</v>
      </c>
      <c r="F1274" s="10" t="n">
        <v>54893.65</v>
      </c>
      <c r="G1274" s="10" t="n">
        <v>1326.57</v>
      </c>
      <c r="H1274" s="10" t="n">
        <v>53567.1</v>
      </c>
      <c r="I1274" s="10" t="n">
        <v>46071.44</v>
      </c>
      <c r="J1274" s="10" t="n">
        <v>7495.68</v>
      </c>
    </row>
    <row r="1275" customFormat="false" ht="15" hidden="false" customHeight="false" outlineLevel="0" collapsed="false">
      <c r="A1275" s="11" t="n">
        <v>45870</v>
      </c>
      <c r="B1275" s="12" t="s">
        <v>83</v>
      </c>
      <c r="C1275" s="12" t="s">
        <v>74</v>
      </c>
      <c r="D1275" s="10" t="n">
        <v>151</v>
      </c>
      <c r="E1275" s="10" t="n">
        <v>339</v>
      </c>
      <c r="F1275" s="10" t="n">
        <v>132965.35</v>
      </c>
      <c r="G1275" s="10" t="n">
        <v>5581.16</v>
      </c>
      <c r="H1275" s="10" t="n">
        <v>127384.2</v>
      </c>
      <c r="I1275" s="10" t="n">
        <v>113170.92</v>
      </c>
      <c r="J1275" s="10" t="n">
        <v>14213.27</v>
      </c>
    </row>
    <row r="1276" customFormat="false" ht="15" hidden="false" customHeight="false" outlineLevel="0" collapsed="false">
      <c r="A1276" s="11" t="n">
        <v>45870</v>
      </c>
      <c r="B1276" s="12" t="s">
        <v>83</v>
      </c>
      <c r="C1276" s="12" t="s">
        <v>75</v>
      </c>
      <c r="D1276" s="10" t="n">
        <v>188</v>
      </c>
      <c r="E1276" s="10" t="n">
        <v>404</v>
      </c>
      <c r="F1276" s="10" t="n">
        <v>140582.9</v>
      </c>
      <c r="G1276" s="10" t="n">
        <v>5131.2</v>
      </c>
      <c r="H1276" s="10" t="n">
        <v>135451.69</v>
      </c>
      <c r="I1276" s="10" t="n">
        <v>119148.42</v>
      </c>
      <c r="J1276" s="10" t="n">
        <v>16303.27</v>
      </c>
    </row>
    <row r="1277" customFormat="false" ht="15" hidden="false" customHeight="false" outlineLevel="0" collapsed="false">
      <c r="A1277" s="11" t="n">
        <v>45870</v>
      </c>
      <c r="B1277" s="12" t="s">
        <v>83</v>
      </c>
      <c r="C1277" s="12" t="s">
        <v>76</v>
      </c>
      <c r="D1277" s="10" t="n">
        <v>127</v>
      </c>
      <c r="E1277" s="10" t="n">
        <v>286</v>
      </c>
      <c r="F1277" s="10" t="n">
        <v>119510.5</v>
      </c>
      <c r="G1277" s="10" t="n">
        <v>6366.63</v>
      </c>
      <c r="H1277" s="10" t="n">
        <v>113143.86</v>
      </c>
      <c r="I1277" s="10" t="n">
        <v>101072.82</v>
      </c>
      <c r="J1277" s="10" t="n">
        <v>12071.05</v>
      </c>
    </row>
    <row r="1278" customFormat="false" ht="15" hidden="false" customHeight="false" outlineLevel="0" collapsed="false">
      <c r="A1278" s="11" t="n">
        <v>45870</v>
      </c>
      <c r="B1278" s="12" t="s">
        <v>83</v>
      </c>
      <c r="C1278" s="12" t="s">
        <v>77</v>
      </c>
      <c r="D1278" s="10" t="n">
        <v>195</v>
      </c>
      <c r="E1278" s="10" t="n">
        <v>427</v>
      </c>
      <c r="F1278" s="10" t="n">
        <v>141591.15</v>
      </c>
      <c r="G1278" s="10" t="n">
        <v>4655.26</v>
      </c>
      <c r="H1278" s="10" t="n">
        <v>136935.91</v>
      </c>
      <c r="I1278" s="10" t="n">
        <v>120149.87</v>
      </c>
      <c r="J1278" s="10" t="n">
        <v>16786.03</v>
      </c>
    </row>
    <row r="1279" customFormat="false" ht="15" hidden="false" customHeight="false" outlineLevel="0" collapsed="false">
      <c r="A1279" s="11" t="n">
        <v>45870</v>
      </c>
      <c r="B1279" s="12" t="s">
        <v>83</v>
      </c>
      <c r="C1279" s="12" t="s">
        <v>78</v>
      </c>
      <c r="D1279" s="10" t="n">
        <v>16</v>
      </c>
      <c r="E1279" s="10" t="n">
        <v>34</v>
      </c>
      <c r="F1279" s="10" t="n">
        <v>11235.1</v>
      </c>
      <c r="G1279" s="10" t="n">
        <v>453.45</v>
      </c>
      <c r="H1279" s="10" t="n">
        <v>10781.65</v>
      </c>
      <c r="I1279" s="10" t="n">
        <v>9430.59</v>
      </c>
      <c r="J1279" s="10" t="n">
        <v>1351.06</v>
      </c>
    </row>
    <row r="1280" customFormat="false" ht="15" hidden="false" customHeight="false" outlineLevel="0" collapsed="false">
      <c r="A1280" s="11" t="n">
        <v>45870</v>
      </c>
      <c r="B1280" s="12" t="s">
        <v>83</v>
      </c>
      <c r="C1280" s="12" t="s">
        <v>79</v>
      </c>
      <c r="D1280" s="10" t="n">
        <v>107</v>
      </c>
      <c r="E1280" s="10" t="n">
        <v>242</v>
      </c>
      <c r="F1280" s="10" t="n">
        <v>90191.5</v>
      </c>
      <c r="G1280" s="10" t="n">
        <v>2764.56</v>
      </c>
      <c r="H1280" s="10" t="n">
        <v>87426.95</v>
      </c>
      <c r="I1280" s="10" t="n">
        <v>76249.98</v>
      </c>
      <c r="J1280" s="10" t="n">
        <v>11176.96</v>
      </c>
    </row>
    <row r="1281" customFormat="false" ht="15" hidden="false" customHeight="false" outlineLevel="0" collapsed="false">
      <c r="A1281" s="11" t="n">
        <v>45870</v>
      </c>
      <c r="B1281" s="12" t="s">
        <v>84</v>
      </c>
      <c r="C1281" s="12" t="s">
        <v>59</v>
      </c>
      <c r="D1281" s="10" t="n">
        <v>27</v>
      </c>
      <c r="E1281" s="10" t="n">
        <v>42</v>
      </c>
      <c r="F1281" s="10" t="n">
        <v>160297.1</v>
      </c>
      <c r="G1281" s="10" t="n">
        <v>18752.52</v>
      </c>
      <c r="H1281" s="10" t="n">
        <v>141544.57</v>
      </c>
      <c r="I1281" s="10" t="n">
        <v>108478.77</v>
      </c>
      <c r="J1281" s="10" t="n">
        <v>33065.8</v>
      </c>
    </row>
    <row r="1282" customFormat="false" ht="15" hidden="false" customHeight="false" outlineLevel="0" collapsed="false">
      <c r="A1282" s="11" t="n">
        <v>45870</v>
      </c>
      <c r="B1282" s="12" t="s">
        <v>84</v>
      </c>
      <c r="C1282" s="12" t="s">
        <v>60</v>
      </c>
      <c r="D1282" s="10" t="n">
        <v>56</v>
      </c>
      <c r="E1282" s="10" t="n">
        <v>84</v>
      </c>
      <c r="F1282" s="10" t="n">
        <v>320983.5</v>
      </c>
      <c r="G1282" s="10" t="n">
        <v>34558.91</v>
      </c>
      <c r="H1282" s="10" t="n">
        <v>286424.59</v>
      </c>
      <c r="I1282" s="10" t="n">
        <v>208365.7</v>
      </c>
      <c r="J1282" s="10" t="n">
        <v>78058.89</v>
      </c>
    </row>
    <row r="1283" customFormat="false" ht="15" hidden="false" customHeight="false" outlineLevel="0" collapsed="false">
      <c r="A1283" s="11" t="n">
        <v>45870</v>
      </c>
      <c r="B1283" s="12" t="s">
        <v>84</v>
      </c>
      <c r="C1283" s="12" t="s">
        <v>61</v>
      </c>
      <c r="D1283" s="10" t="n">
        <v>26</v>
      </c>
      <c r="E1283" s="10" t="n">
        <v>39</v>
      </c>
      <c r="F1283" s="10" t="n">
        <v>112733.95</v>
      </c>
      <c r="G1283" s="10" t="n">
        <v>12389.29</v>
      </c>
      <c r="H1283" s="10" t="n">
        <v>100344.65</v>
      </c>
      <c r="I1283" s="10" t="n">
        <v>72935.79</v>
      </c>
      <c r="J1283" s="10" t="n">
        <v>27408.86</v>
      </c>
    </row>
    <row r="1284" customFormat="false" ht="15" hidden="false" customHeight="false" outlineLevel="0" collapsed="false">
      <c r="A1284" s="11" t="n">
        <v>45870</v>
      </c>
      <c r="B1284" s="12" t="s">
        <v>84</v>
      </c>
      <c r="C1284" s="12" t="s">
        <v>62</v>
      </c>
      <c r="D1284" s="10" t="n">
        <v>188</v>
      </c>
      <c r="E1284" s="10" t="n">
        <v>262</v>
      </c>
      <c r="F1284" s="10" t="n">
        <v>851567.45</v>
      </c>
      <c r="G1284" s="10" t="n">
        <v>89896</v>
      </c>
      <c r="H1284" s="10" t="n">
        <v>761671.5</v>
      </c>
      <c r="I1284" s="10" t="n">
        <v>569332.05</v>
      </c>
      <c r="J1284" s="10" t="n">
        <v>192339.48</v>
      </c>
    </row>
    <row r="1285" customFormat="false" ht="15" hidden="false" customHeight="false" outlineLevel="0" collapsed="false">
      <c r="A1285" s="11" t="n">
        <v>45870</v>
      </c>
      <c r="B1285" s="12" t="s">
        <v>84</v>
      </c>
      <c r="C1285" s="12" t="s">
        <v>63</v>
      </c>
      <c r="D1285" s="10" t="n">
        <v>9</v>
      </c>
      <c r="E1285" s="10" t="n">
        <v>12</v>
      </c>
      <c r="F1285" s="10" t="n">
        <v>69133.75</v>
      </c>
      <c r="G1285" s="10" t="n">
        <v>2223.32</v>
      </c>
      <c r="H1285" s="10" t="n">
        <v>66910.43</v>
      </c>
      <c r="I1285" s="10" t="n">
        <v>45338.11</v>
      </c>
      <c r="J1285" s="10" t="n">
        <v>21572.32</v>
      </c>
    </row>
    <row r="1286" customFormat="false" ht="15" hidden="false" customHeight="false" outlineLevel="0" collapsed="false">
      <c r="A1286" s="11" t="n">
        <v>45870</v>
      </c>
      <c r="B1286" s="12" t="s">
        <v>84</v>
      </c>
      <c r="C1286" s="12" t="s">
        <v>64</v>
      </c>
      <c r="D1286" s="10" t="n">
        <v>162</v>
      </c>
      <c r="E1286" s="10" t="n">
        <v>232</v>
      </c>
      <c r="F1286" s="10" t="n">
        <v>1013995</v>
      </c>
      <c r="G1286" s="10" t="n">
        <v>91197.26</v>
      </c>
      <c r="H1286" s="10" t="n">
        <v>922797.74</v>
      </c>
      <c r="I1286" s="10" t="n">
        <v>671950.02</v>
      </c>
      <c r="J1286" s="10" t="n">
        <v>250847.75</v>
      </c>
    </row>
    <row r="1287" customFormat="false" ht="15" hidden="false" customHeight="false" outlineLevel="0" collapsed="false">
      <c r="A1287" s="11" t="n">
        <v>45870</v>
      </c>
      <c r="B1287" s="12" t="s">
        <v>84</v>
      </c>
      <c r="C1287" s="12" t="s">
        <v>65</v>
      </c>
      <c r="D1287" s="10" t="n">
        <v>113</v>
      </c>
      <c r="E1287" s="10" t="n">
        <v>156</v>
      </c>
      <c r="F1287" s="10" t="n">
        <v>443812.55</v>
      </c>
      <c r="G1287" s="10" t="n">
        <v>45220.65</v>
      </c>
      <c r="H1287" s="10" t="n">
        <v>398591.91</v>
      </c>
      <c r="I1287" s="10" t="n">
        <v>290391.54</v>
      </c>
      <c r="J1287" s="10" t="n">
        <v>108200.38</v>
      </c>
    </row>
    <row r="1288" customFormat="false" ht="15" hidden="false" customHeight="false" outlineLevel="0" collapsed="false">
      <c r="A1288" s="11" t="n">
        <v>45870</v>
      </c>
      <c r="B1288" s="12" t="s">
        <v>84</v>
      </c>
      <c r="C1288" s="12" t="s">
        <v>66</v>
      </c>
      <c r="D1288" s="10" t="n">
        <v>8</v>
      </c>
      <c r="E1288" s="10" t="n">
        <v>9</v>
      </c>
      <c r="F1288" s="10" t="n">
        <v>12131.55</v>
      </c>
      <c r="G1288" s="10" t="n">
        <v>956.68</v>
      </c>
      <c r="H1288" s="10" t="n">
        <v>11174.87</v>
      </c>
      <c r="I1288" s="10" t="n">
        <v>8190.97</v>
      </c>
      <c r="J1288" s="10" t="n">
        <v>2983.9</v>
      </c>
    </row>
    <row r="1289" customFormat="false" ht="15" hidden="false" customHeight="false" outlineLevel="0" collapsed="false">
      <c r="A1289" s="11" t="n">
        <v>45870</v>
      </c>
      <c r="B1289" s="12" t="s">
        <v>84</v>
      </c>
      <c r="C1289" s="12" t="s">
        <v>67</v>
      </c>
      <c r="D1289" s="10" t="n">
        <v>25</v>
      </c>
      <c r="E1289" s="10" t="n">
        <v>37</v>
      </c>
      <c r="F1289" s="10" t="n">
        <v>155711.7</v>
      </c>
      <c r="G1289" s="10" t="n">
        <v>19780.41</v>
      </c>
      <c r="H1289" s="10" t="n">
        <v>135931.31</v>
      </c>
      <c r="I1289" s="10" t="n">
        <v>101077.36</v>
      </c>
      <c r="J1289" s="10" t="n">
        <v>34853.95</v>
      </c>
    </row>
    <row r="1290" customFormat="false" ht="15" hidden="false" customHeight="false" outlineLevel="0" collapsed="false">
      <c r="A1290" s="11" t="n">
        <v>45870</v>
      </c>
      <c r="B1290" s="12" t="s">
        <v>84</v>
      </c>
      <c r="C1290" s="12" t="s">
        <v>68</v>
      </c>
      <c r="D1290" s="10" t="n">
        <v>197</v>
      </c>
      <c r="E1290" s="10" t="n">
        <v>280</v>
      </c>
      <c r="F1290" s="10" t="n">
        <v>929173.6</v>
      </c>
      <c r="G1290" s="10" t="n">
        <v>96947.96</v>
      </c>
      <c r="H1290" s="10" t="n">
        <v>832225.66</v>
      </c>
      <c r="I1290" s="10" t="n">
        <v>618416.22</v>
      </c>
      <c r="J1290" s="10" t="n">
        <v>213809.45</v>
      </c>
    </row>
    <row r="1291" customFormat="false" ht="15" hidden="false" customHeight="false" outlineLevel="0" collapsed="false">
      <c r="A1291" s="11" t="n">
        <v>45870</v>
      </c>
      <c r="B1291" s="12" t="s">
        <v>84</v>
      </c>
      <c r="C1291" s="12" t="s">
        <v>69</v>
      </c>
      <c r="D1291" s="10" t="n">
        <v>84</v>
      </c>
      <c r="E1291" s="10" t="n">
        <v>113</v>
      </c>
      <c r="F1291" s="10" t="n">
        <v>389665.3</v>
      </c>
      <c r="G1291" s="10" t="n">
        <v>23683.09</v>
      </c>
      <c r="H1291" s="10" t="n">
        <v>365982.21</v>
      </c>
      <c r="I1291" s="10" t="n">
        <v>261135.35</v>
      </c>
      <c r="J1291" s="10" t="n">
        <v>104846.86</v>
      </c>
    </row>
    <row r="1292" customFormat="false" ht="15" hidden="false" customHeight="false" outlineLevel="0" collapsed="false">
      <c r="A1292" s="11" t="n">
        <v>45870</v>
      </c>
      <c r="B1292" s="12" t="s">
        <v>84</v>
      </c>
      <c r="C1292" s="12" t="s">
        <v>70</v>
      </c>
      <c r="D1292" s="10" t="n">
        <v>83</v>
      </c>
      <c r="E1292" s="10" t="n">
        <v>110</v>
      </c>
      <c r="F1292" s="10" t="n">
        <v>419230.7</v>
      </c>
      <c r="G1292" s="10" t="n">
        <v>33917.08</v>
      </c>
      <c r="H1292" s="10" t="n">
        <v>385313.64</v>
      </c>
      <c r="I1292" s="10" t="n">
        <v>278739.86</v>
      </c>
      <c r="J1292" s="10" t="n">
        <v>106573.74</v>
      </c>
    </row>
    <row r="1293" customFormat="false" ht="15" hidden="false" customHeight="false" outlineLevel="0" collapsed="false">
      <c r="A1293" s="11" t="n">
        <v>45870</v>
      </c>
      <c r="B1293" s="12" t="s">
        <v>84</v>
      </c>
      <c r="C1293" s="12" t="s">
        <v>71</v>
      </c>
      <c r="D1293" s="10" t="n">
        <v>344</v>
      </c>
      <c r="E1293" s="10" t="n">
        <v>466</v>
      </c>
      <c r="F1293" s="10" t="n">
        <v>1582133.15</v>
      </c>
      <c r="G1293" s="10" t="n">
        <v>158296.35</v>
      </c>
      <c r="H1293" s="10" t="n">
        <v>1423836.81</v>
      </c>
      <c r="I1293" s="10" t="n">
        <v>1054059.44</v>
      </c>
      <c r="J1293" s="10" t="n">
        <v>369777.38</v>
      </c>
    </row>
    <row r="1294" customFormat="false" ht="15" hidden="false" customHeight="false" outlineLevel="0" collapsed="false">
      <c r="A1294" s="11" t="n">
        <v>45870</v>
      </c>
      <c r="B1294" s="12" t="s">
        <v>84</v>
      </c>
      <c r="C1294" s="12" t="s">
        <v>72</v>
      </c>
      <c r="D1294" s="10" t="n">
        <v>39</v>
      </c>
      <c r="E1294" s="10" t="n">
        <v>56</v>
      </c>
      <c r="F1294" s="10" t="n">
        <v>257937.85</v>
      </c>
      <c r="G1294" s="10" t="n">
        <v>24801.94</v>
      </c>
      <c r="H1294" s="10" t="n">
        <v>233135.91</v>
      </c>
      <c r="I1294" s="10" t="n">
        <v>171984.97</v>
      </c>
      <c r="J1294" s="10" t="n">
        <v>61150.94</v>
      </c>
    </row>
    <row r="1295" customFormat="false" ht="15" hidden="false" customHeight="false" outlineLevel="0" collapsed="false">
      <c r="A1295" s="11" t="n">
        <v>45870</v>
      </c>
      <c r="B1295" s="12" t="s">
        <v>84</v>
      </c>
      <c r="C1295" s="12" t="s">
        <v>73</v>
      </c>
      <c r="D1295" s="10" t="n">
        <v>68</v>
      </c>
      <c r="E1295" s="10" t="n">
        <v>94</v>
      </c>
      <c r="F1295" s="10" t="n">
        <v>290223.2</v>
      </c>
      <c r="G1295" s="10" t="n">
        <v>24222.3</v>
      </c>
      <c r="H1295" s="10" t="n">
        <v>266000.93</v>
      </c>
      <c r="I1295" s="10" t="n">
        <v>188778.3</v>
      </c>
      <c r="J1295" s="10" t="n">
        <v>77222.61</v>
      </c>
    </row>
    <row r="1296" customFormat="false" ht="15" hidden="false" customHeight="false" outlineLevel="0" collapsed="false">
      <c r="A1296" s="11" t="n">
        <v>45870</v>
      </c>
      <c r="B1296" s="12" t="s">
        <v>84</v>
      </c>
      <c r="C1296" s="12" t="s">
        <v>74</v>
      </c>
      <c r="D1296" s="10" t="n">
        <v>127</v>
      </c>
      <c r="E1296" s="10" t="n">
        <v>183</v>
      </c>
      <c r="F1296" s="10" t="n">
        <v>641156.7</v>
      </c>
      <c r="G1296" s="10" t="n">
        <v>46532.16</v>
      </c>
      <c r="H1296" s="10" t="n">
        <v>594624.54</v>
      </c>
      <c r="I1296" s="10" t="n">
        <v>431207.29</v>
      </c>
      <c r="J1296" s="10" t="n">
        <v>163417.26</v>
      </c>
    </row>
    <row r="1297" customFormat="false" ht="15" hidden="false" customHeight="false" outlineLevel="0" collapsed="false">
      <c r="A1297" s="11" t="n">
        <v>45870</v>
      </c>
      <c r="B1297" s="12" t="s">
        <v>84</v>
      </c>
      <c r="C1297" s="12" t="s">
        <v>75</v>
      </c>
      <c r="D1297" s="10" t="n">
        <v>154</v>
      </c>
      <c r="E1297" s="10" t="n">
        <v>212</v>
      </c>
      <c r="F1297" s="10" t="n">
        <v>650278.5</v>
      </c>
      <c r="G1297" s="10" t="n">
        <v>63472.78</v>
      </c>
      <c r="H1297" s="10" t="n">
        <v>586805.76</v>
      </c>
      <c r="I1297" s="10" t="n">
        <v>431375.15</v>
      </c>
      <c r="J1297" s="10" t="n">
        <v>155430.6</v>
      </c>
    </row>
    <row r="1298" customFormat="false" ht="15" hidden="false" customHeight="false" outlineLevel="0" collapsed="false">
      <c r="A1298" s="11" t="n">
        <v>45870</v>
      </c>
      <c r="B1298" s="12" t="s">
        <v>84</v>
      </c>
      <c r="C1298" s="12" t="s">
        <v>76</v>
      </c>
      <c r="D1298" s="10" t="n">
        <v>118</v>
      </c>
      <c r="E1298" s="10" t="n">
        <v>172</v>
      </c>
      <c r="F1298" s="10" t="n">
        <v>684153.8</v>
      </c>
      <c r="G1298" s="10" t="n">
        <v>71815.44</v>
      </c>
      <c r="H1298" s="10" t="n">
        <v>612338.36</v>
      </c>
      <c r="I1298" s="10" t="n">
        <v>450095.88</v>
      </c>
      <c r="J1298" s="10" t="n">
        <v>162242.48</v>
      </c>
    </row>
    <row r="1299" customFormat="false" ht="15" hidden="false" customHeight="false" outlineLevel="0" collapsed="false">
      <c r="A1299" s="11" t="n">
        <v>45870</v>
      </c>
      <c r="B1299" s="12" t="s">
        <v>84</v>
      </c>
      <c r="C1299" s="12" t="s">
        <v>77</v>
      </c>
      <c r="D1299" s="10" t="n">
        <v>195</v>
      </c>
      <c r="E1299" s="10" t="n">
        <v>307</v>
      </c>
      <c r="F1299" s="10" t="n">
        <v>1197586.15</v>
      </c>
      <c r="G1299" s="10" t="n">
        <v>107275.94</v>
      </c>
      <c r="H1299" s="10" t="n">
        <v>1090310.25</v>
      </c>
      <c r="I1299" s="10" t="n">
        <v>780860.7</v>
      </c>
      <c r="J1299" s="10" t="n">
        <v>309449.55</v>
      </c>
    </row>
    <row r="1300" customFormat="false" ht="15" hidden="false" customHeight="false" outlineLevel="0" collapsed="false">
      <c r="A1300" s="11" t="n">
        <v>45870</v>
      </c>
      <c r="B1300" s="12" t="s">
        <v>84</v>
      </c>
      <c r="C1300" s="12" t="s">
        <v>78</v>
      </c>
      <c r="D1300" s="10" t="n">
        <v>18</v>
      </c>
      <c r="E1300" s="10" t="n">
        <v>28</v>
      </c>
      <c r="F1300" s="10" t="n">
        <v>78449.35</v>
      </c>
      <c r="G1300" s="10" t="n">
        <v>15139.13</v>
      </c>
      <c r="H1300" s="10" t="n">
        <v>63310.22</v>
      </c>
      <c r="I1300" s="10" t="n">
        <v>50705.69</v>
      </c>
      <c r="J1300" s="10" t="n">
        <v>12604.53</v>
      </c>
    </row>
    <row r="1301" customFormat="false" ht="15" hidden="false" customHeight="false" outlineLevel="0" collapsed="false">
      <c r="A1301" s="11" t="n">
        <v>45870</v>
      </c>
      <c r="B1301" s="12" t="s">
        <v>84</v>
      </c>
      <c r="C1301" s="12" t="s">
        <v>79</v>
      </c>
      <c r="D1301" s="10" t="n">
        <v>103</v>
      </c>
      <c r="E1301" s="10" t="n">
        <v>154</v>
      </c>
      <c r="F1301" s="10" t="n">
        <v>787193.9</v>
      </c>
      <c r="G1301" s="10" t="n">
        <v>125192.51</v>
      </c>
      <c r="H1301" s="10" t="n">
        <v>662001.4</v>
      </c>
      <c r="I1301" s="10" t="n">
        <v>533041.79</v>
      </c>
      <c r="J1301" s="10" t="n">
        <v>128959.6</v>
      </c>
    </row>
    <row r="1302" customFormat="false" ht="15" hidden="false" customHeight="false" outlineLevel="0" collapsed="false">
      <c r="A1302" s="11" t="n">
        <v>45870</v>
      </c>
      <c r="B1302" s="12" t="s">
        <v>85</v>
      </c>
      <c r="C1302" s="12" t="s">
        <v>59</v>
      </c>
      <c r="D1302" s="10" t="n">
        <v>7</v>
      </c>
      <c r="E1302" s="10" t="n">
        <v>9</v>
      </c>
      <c r="F1302" s="10" t="n">
        <v>11401</v>
      </c>
      <c r="G1302" s="10" t="n">
        <v>1550.35</v>
      </c>
      <c r="H1302" s="10" t="n">
        <v>9850.65</v>
      </c>
      <c r="I1302" s="10" t="n">
        <v>7183.26</v>
      </c>
      <c r="J1302" s="10" t="n">
        <v>2667.39</v>
      </c>
    </row>
    <row r="1303" customFormat="false" ht="15" hidden="false" customHeight="false" outlineLevel="0" collapsed="false">
      <c r="A1303" s="11" t="n">
        <v>45870</v>
      </c>
      <c r="B1303" s="12" t="s">
        <v>85</v>
      </c>
      <c r="C1303" s="12" t="s">
        <v>60</v>
      </c>
      <c r="D1303" s="10" t="n">
        <v>24</v>
      </c>
      <c r="E1303" s="10" t="n">
        <v>37</v>
      </c>
      <c r="F1303" s="10" t="n">
        <v>76968.6</v>
      </c>
      <c r="G1303" s="10" t="n">
        <v>4659.56</v>
      </c>
      <c r="H1303" s="10" t="n">
        <v>72309.03</v>
      </c>
      <c r="I1303" s="10" t="n">
        <v>49570.76</v>
      </c>
      <c r="J1303" s="10" t="n">
        <v>22738.27</v>
      </c>
    </row>
    <row r="1304" customFormat="false" ht="15" hidden="false" customHeight="false" outlineLevel="0" collapsed="false">
      <c r="A1304" s="11" t="n">
        <v>45870</v>
      </c>
      <c r="B1304" s="12" t="s">
        <v>85</v>
      </c>
      <c r="C1304" s="12" t="s">
        <v>61</v>
      </c>
      <c r="D1304" s="10" t="n">
        <v>10</v>
      </c>
      <c r="E1304" s="10" t="n">
        <v>12</v>
      </c>
      <c r="F1304" s="10" t="n">
        <v>19973</v>
      </c>
      <c r="G1304" s="10" t="n">
        <v>1338.6</v>
      </c>
      <c r="H1304" s="10" t="n">
        <v>18634.4</v>
      </c>
      <c r="I1304" s="10" t="n">
        <v>12073.3</v>
      </c>
      <c r="J1304" s="10" t="n">
        <v>6561.1</v>
      </c>
    </row>
    <row r="1305" customFormat="false" ht="15" hidden="false" customHeight="false" outlineLevel="0" collapsed="false">
      <c r="A1305" s="11" t="n">
        <v>45870</v>
      </c>
      <c r="B1305" s="12" t="s">
        <v>85</v>
      </c>
      <c r="C1305" s="12" t="s">
        <v>62</v>
      </c>
      <c r="D1305" s="10" t="n">
        <v>97</v>
      </c>
      <c r="E1305" s="10" t="n">
        <v>126</v>
      </c>
      <c r="F1305" s="10" t="n">
        <v>201836.5</v>
      </c>
      <c r="G1305" s="10" t="n">
        <v>17101.84</v>
      </c>
      <c r="H1305" s="10" t="n">
        <v>184734.65</v>
      </c>
      <c r="I1305" s="10" t="n">
        <v>124522.26</v>
      </c>
      <c r="J1305" s="10" t="n">
        <v>60212.41</v>
      </c>
    </row>
    <row r="1306" customFormat="false" ht="15" hidden="false" customHeight="false" outlineLevel="0" collapsed="false">
      <c r="A1306" s="11" t="n">
        <v>45870</v>
      </c>
      <c r="B1306" s="12" t="s">
        <v>85</v>
      </c>
      <c r="C1306" s="12" t="s">
        <v>63</v>
      </c>
      <c r="D1306" s="10" t="n">
        <v>4</v>
      </c>
      <c r="E1306" s="10" t="n">
        <v>5</v>
      </c>
      <c r="F1306" s="10" t="n">
        <v>7558.45</v>
      </c>
      <c r="G1306" s="10" t="n">
        <v>175.24</v>
      </c>
      <c r="H1306" s="10" t="n">
        <v>7383.2</v>
      </c>
      <c r="I1306" s="10" t="n">
        <v>4700.78</v>
      </c>
      <c r="J1306" s="10" t="n">
        <v>2682.42</v>
      </c>
    </row>
    <row r="1307" customFormat="false" ht="15" hidden="false" customHeight="false" outlineLevel="0" collapsed="false">
      <c r="A1307" s="11" t="n">
        <v>45870</v>
      </c>
      <c r="B1307" s="12" t="s">
        <v>85</v>
      </c>
      <c r="C1307" s="12" t="s">
        <v>64</v>
      </c>
      <c r="D1307" s="10" t="n">
        <v>75</v>
      </c>
      <c r="E1307" s="10" t="n">
        <v>101</v>
      </c>
      <c r="F1307" s="10" t="n">
        <v>218794.5</v>
      </c>
      <c r="G1307" s="10" t="n">
        <v>24859.01</v>
      </c>
      <c r="H1307" s="10" t="n">
        <v>193935.49</v>
      </c>
      <c r="I1307" s="10" t="n">
        <v>134206.94</v>
      </c>
      <c r="J1307" s="10" t="n">
        <v>59728.55</v>
      </c>
    </row>
    <row r="1308" customFormat="false" ht="15" hidden="false" customHeight="false" outlineLevel="0" collapsed="false">
      <c r="A1308" s="11" t="n">
        <v>45870</v>
      </c>
      <c r="B1308" s="12" t="s">
        <v>85</v>
      </c>
      <c r="C1308" s="12" t="s">
        <v>65</v>
      </c>
      <c r="D1308" s="10" t="n">
        <v>50</v>
      </c>
      <c r="E1308" s="10" t="n">
        <v>61</v>
      </c>
      <c r="F1308" s="10" t="n">
        <v>158421.2</v>
      </c>
      <c r="G1308" s="10" t="n">
        <v>15436.94</v>
      </c>
      <c r="H1308" s="10" t="n">
        <v>142984.23</v>
      </c>
      <c r="I1308" s="10" t="n">
        <v>99792.15</v>
      </c>
      <c r="J1308" s="10" t="n">
        <v>43192.1</v>
      </c>
    </row>
    <row r="1309" customFormat="false" ht="15" hidden="false" customHeight="false" outlineLevel="0" collapsed="false">
      <c r="A1309" s="11" t="n">
        <v>45870</v>
      </c>
      <c r="B1309" s="12" t="s">
        <v>85</v>
      </c>
      <c r="C1309" s="12" t="s">
        <v>66</v>
      </c>
      <c r="D1309" s="10" t="n">
        <v>5</v>
      </c>
      <c r="E1309" s="10" t="n">
        <v>5</v>
      </c>
      <c r="F1309" s="10" t="n">
        <v>9100.65</v>
      </c>
      <c r="G1309" s="10" t="n">
        <v>805.62</v>
      </c>
      <c r="H1309" s="10" t="n">
        <v>8295.04</v>
      </c>
      <c r="I1309" s="10" t="n">
        <v>5991.93</v>
      </c>
      <c r="J1309" s="10" t="n">
        <v>2303.11</v>
      </c>
    </row>
    <row r="1310" customFormat="false" ht="15" hidden="false" customHeight="false" outlineLevel="0" collapsed="false">
      <c r="A1310" s="11" t="n">
        <v>45870</v>
      </c>
      <c r="B1310" s="12" t="s">
        <v>85</v>
      </c>
      <c r="C1310" s="12" t="s">
        <v>67</v>
      </c>
      <c r="D1310" s="10" t="n">
        <v>9</v>
      </c>
      <c r="E1310" s="10" t="n">
        <v>12</v>
      </c>
      <c r="F1310" s="10" t="n">
        <v>15626.95</v>
      </c>
      <c r="G1310" s="10" t="n">
        <v>1684.6</v>
      </c>
      <c r="H1310" s="10" t="n">
        <v>13942.35</v>
      </c>
      <c r="I1310" s="10" t="n">
        <v>9644.1</v>
      </c>
      <c r="J1310" s="10" t="n">
        <v>4298.25</v>
      </c>
    </row>
    <row r="1311" customFormat="false" ht="15" hidden="false" customHeight="false" outlineLevel="0" collapsed="false">
      <c r="A1311" s="11" t="n">
        <v>45870</v>
      </c>
      <c r="B1311" s="12" t="s">
        <v>85</v>
      </c>
      <c r="C1311" s="12" t="s">
        <v>68</v>
      </c>
      <c r="D1311" s="10" t="n">
        <v>84</v>
      </c>
      <c r="E1311" s="10" t="n">
        <v>104</v>
      </c>
      <c r="F1311" s="10" t="n">
        <v>215303.85</v>
      </c>
      <c r="G1311" s="10" t="n">
        <v>19971.02</v>
      </c>
      <c r="H1311" s="10" t="n">
        <v>195332.86</v>
      </c>
      <c r="I1311" s="10" t="n">
        <v>135378.55</v>
      </c>
      <c r="J1311" s="10" t="n">
        <v>59954.29</v>
      </c>
    </row>
    <row r="1312" customFormat="false" ht="15" hidden="false" customHeight="false" outlineLevel="0" collapsed="false">
      <c r="A1312" s="11" t="n">
        <v>45870</v>
      </c>
      <c r="B1312" s="12" t="s">
        <v>85</v>
      </c>
      <c r="C1312" s="12" t="s">
        <v>69</v>
      </c>
      <c r="D1312" s="10" t="n">
        <v>43</v>
      </c>
      <c r="E1312" s="10" t="n">
        <v>49</v>
      </c>
      <c r="F1312" s="10" t="n">
        <v>111665.3</v>
      </c>
      <c r="G1312" s="10" t="n">
        <v>11971.67</v>
      </c>
      <c r="H1312" s="10" t="n">
        <v>99693.65</v>
      </c>
      <c r="I1312" s="10" t="n">
        <v>69347.59</v>
      </c>
      <c r="J1312" s="10" t="n">
        <v>30346.06</v>
      </c>
    </row>
    <row r="1313" customFormat="false" ht="15" hidden="false" customHeight="false" outlineLevel="0" collapsed="false">
      <c r="A1313" s="11" t="n">
        <v>45870</v>
      </c>
      <c r="B1313" s="12" t="s">
        <v>85</v>
      </c>
      <c r="C1313" s="12" t="s">
        <v>70</v>
      </c>
      <c r="D1313" s="10" t="n">
        <v>29</v>
      </c>
      <c r="E1313" s="10" t="n">
        <v>33</v>
      </c>
      <c r="F1313" s="10" t="n">
        <v>77510.35</v>
      </c>
      <c r="G1313" s="10" t="n">
        <v>7791.67</v>
      </c>
      <c r="H1313" s="10" t="n">
        <v>69718.68</v>
      </c>
      <c r="I1313" s="10" t="n">
        <v>46401.19</v>
      </c>
      <c r="J1313" s="10" t="n">
        <v>23317.49</v>
      </c>
    </row>
    <row r="1314" customFormat="false" ht="15" hidden="false" customHeight="false" outlineLevel="0" collapsed="false">
      <c r="A1314" s="11" t="n">
        <v>45870</v>
      </c>
      <c r="B1314" s="12" t="s">
        <v>85</v>
      </c>
      <c r="C1314" s="12" t="s">
        <v>71</v>
      </c>
      <c r="D1314" s="10" t="n">
        <v>125</v>
      </c>
      <c r="E1314" s="10" t="n">
        <v>178</v>
      </c>
      <c r="F1314" s="10" t="n">
        <v>386858.1</v>
      </c>
      <c r="G1314" s="10" t="n">
        <v>38241.1</v>
      </c>
      <c r="H1314" s="10" t="n">
        <v>348616.99</v>
      </c>
      <c r="I1314" s="10" t="n">
        <v>240607.66</v>
      </c>
      <c r="J1314" s="10" t="n">
        <v>108009.32</v>
      </c>
    </row>
    <row r="1315" customFormat="false" ht="15" hidden="false" customHeight="false" outlineLevel="0" collapsed="false">
      <c r="A1315" s="11" t="n">
        <v>45870</v>
      </c>
      <c r="B1315" s="12" t="s">
        <v>85</v>
      </c>
      <c r="C1315" s="12" t="s">
        <v>72</v>
      </c>
      <c r="D1315" s="10" t="n">
        <v>15</v>
      </c>
      <c r="E1315" s="10" t="n">
        <v>18</v>
      </c>
      <c r="F1315" s="10" t="n">
        <v>36412</v>
      </c>
      <c r="G1315" s="10" t="n">
        <v>2791.25</v>
      </c>
      <c r="H1315" s="10" t="n">
        <v>33620.75</v>
      </c>
      <c r="I1315" s="10" t="n">
        <v>23563.84</v>
      </c>
      <c r="J1315" s="10" t="n">
        <v>10056.91</v>
      </c>
    </row>
    <row r="1316" customFormat="false" ht="15" hidden="false" customHeight="false" outlineLevel="0" collapsed="false">
      <c r="A1316" s="11" t="n">
        <v>45870</v>
      </c>
      <c r="B1316" s="12" t="s">
        <v>85</v>
      </c>
      <c r="C1316" s="12" t="s">
        <v>73</v>
      </c>
      <c r="D1316" s="10" t="n">
        <v>31</v>
      </c>
      <c r="E1316" s="10" t="n">
        <v>40</v>
      </c>
      <c r="F1316" s="10" t="n">
        <v>86449.35</v>
      </c>
      <c r="G1316" s="10" t="n">
        <v>6627.82</v>
      </c>
      <c r="H1316" s="10" t="n">
        <v>79821.54</v>
      </c>
      <c r="I1316" s="10" t="n">
        <v>54596.54</v>
      </c>
      <c r="J1316" s="10" t="n">
        <v>25224.99</v>
      </c>
    </row>
    <row r="1317" customFormat="false" ht="15" hidden="false" customHeight="false" outlineLevel="0" collapsed="false">
      <c r="A1317" s="11" t="n">
        <v>45870</v>
      </c>
      <c r="B1317" s="12" t="s">
        <v>85</v>
      </c>
      <c r="C1317" s="12" t="s">
        <v>74</v>
      </c>
      <c r="D1317" s="10" t="n">
        <v>50</v>
      </c>
      <c r="E1317" s="10" t="n">
        <v>67</v>
      </c>
      <c r="F1317" s="10" t="n">
        <v>128257.55</v>
      </c>
      <c r="G1317" s="10" t="n">
        <v>15447.49</v>
      </c>
      <c r="H1317" s="10" t="n">
        <v>112810.04</v>
      </c>
      <c r="I1317" s="10" t="n">
        <v>80432.67</v>
      </c>
      <c r="J1317" s="10" t="n">
        <v>32377.37</v>
      </c>
    </row>
    <row r="1318" customFormat="false" ht="15" hidden="false" customHeight="false" outlineLevel="0" collapsed="false">
      <c r="A1318" s="11" t="n">
        <v>45870</v>
      </c>
      <c r="B1318" s="12" t="s">
        <v>85</v>
      </c>
      <c r="C1318" s="12" t="s">
        <v>75</v>
      </c>
      <c r="D1318" s="10" t="n">
        <v>65</v>
      </c>
      <c r="E1318" s="10" t="n">
        <v>87</v>
      </c>
      <c r="F1318" s="10" t="n">
        <v>209466.15</v>
      </c>
      <c r="G1318" s="10" t="n">
        <v>23503.24</v>
      </c>
      <c r="H1318" s="10" t="n">
        <v>185962.91</v>
      </c>
      <c r="I1318" s="10" t="n">
        <v>129233.85</v>
      </c>
      <c r="J1318" s="10" t="n">
        <v>56729.07</v>
      </c>
    </row>
    <row r="1319" customFormat="false" ht="15" hidden="false" customHeight="false" outlineLevel="0" collapsed="false">
      <c r="A1319" s="11" t="n">
        <v>45870</v>
      </c>
      <c r="B1319" s="12" t="s">
        <v>85</v>
      </c>
      <c r="C1319" s="12" t="s">
        <v>76</v>
      </c>
      <c r="D1319" s="10" t="n">
        <v>55</v>
      </c>
      <c r="E1319" s="10" t="n">
        <v>68</v>
      </c>
      <c r="F1319" s="10" t="n">
        <v>136283.75</v>
      </c>
      <c r="G1319" s="10" t="n">
        <v>8657.63</v>
      </c>
      <c r="H1319" s="10" t="n">
        <v>127626.1</v>
      </c>
      <c r="I1319" s="10" t="n">
        <v>84477.95</v>
      </c>
      <c r="J1319" s="10" t="n">
        <v>43148.17</v>
      </c>
    </row>
    <row r="1320" customFormat="false" ht="15" hidden="false" customHeight="false" outlineLevel="0" collapsed="false">
      <c r="A1320" s="11" t="n">
        <v>45870</v>
      </c>
      <c r="B1320" s="12" t="s">
        <v>85</v>
      </c>
      <c r="C1320" s="12" t="s">
        <v>77</v>
      </c>
      <c r="D1320" s="10" t="n">
        <v>74</v>
      </c>
      <c r="E1320" s="10" t="n">
        <v>101</v>
      </c>
      <c r="F1320" s="10" t="n">
        <v>193699.55</v>
      </c>
      <c r="G1320" s="10" t="n">
        <v>19902.02</v>
      </c>
      <c r="H1320" s="10" t="n">
        <v>173797.55</v>
      </c>
      <c r="I1320" s="10" t="n">
        <v>119560.54</v>
      </c>
      <c r="J1320" s="10" t="n">
        <v>54236.99</v>
      </c>
    </row>
    <row r="1321" customFormat="false" ht="15" hidden="false" customHeight="false" outlineLevel="0" collapsed="false">
      <c r="A1321" s="11" t="n">
        <v>45870</v>
      </c>
      <c r="B1321" s="12" t="s">
        <v>85</v>
      </c>
      <c r="C1321" s="12" t="s">
        <v>78</v>
      </c>
      <c r="D1321" s="10" t="n">
        <v>11</v>
      </c>
      <c r="E1321" s="10" t="n">
        <v>15</v>
      </c>
      <c r="F1321" s="10" t="n">
        <v>45746.25</v>
      </c>
      <c r="G1321" s="10" t="n">
        <v>3840.81</v>
      </c>
      <c r="H1321" s="10" t="n">
        <v>41905.43</v>
      </c>
      <c r="I1321" s="10" t="n">
        <v>30583.52</v>
      </c>
      <c r="J1321" s="10" t="n">
        <v>11321.91</v>
      </c>
    </row>
    <row r="1322" customFormat="false" ht="15" hidden="false" customHeight="false" outlineLevel="0" collapsed="false">
      <c r="A1322" s="11" t="n">
        <v>45870</v>
      </c>
      <c r="B1322" s="12" t="s">
        <v>85</v>
      </c>
      <c r="C1322" s="12" t="s">
        <v>79</v>
      </c>
      <c r="D1322" s="10" t="n">
        <v>39</v>
      </c>
      <c r="E1322" s="10" t="n">
        <v>60</v>
      </c>
      <c r="F1322" s="10" t="n">
        <v>133210.3</v>
      </c>
      <c r="G1322" s="10" t="n">
        <v>16956.38</v>
      </c>
      <c r="H1322" s="10" t="n">
        <v>116253.91</v>
      </c>
      <c r="I1322" s="10" t="n">
        <v>81333.17</v>
      </c>
      <c r="J1322" s="10" t="n">
        <v>34920.74</v>
      </c>
    </row>
    <row r="1323" customFormat="false" ht="15" hidden="false" customHeight="false" outlineLevel="0" collapsed="false">
      <c r="A1323" s="11" t="n">
        <v>45870</v>
      </c>
      <c r="B1323" s="12" t="s">
        <v>86</v>
      </c>
      <c r="C1323" s="12" t="s">
        <v>59</v>
      </c>
      <c r="D1323" s="10" t="n">
        <v>11</v>
      </c>
      <c r="E1323" s="10" t="n">
        <v>15</v>
      </c>
      <c r="F1323" s="10" t="n">
        <v>15454.1</v>
      </c>
      <c r="G1323" s="10" t="n">
        <v>1956.01</v>
      </c>
      <c r="H1323" s="10" t="n">
        <v>13498.09</v>
      </c>
      <c r="I1323" s="10" t="n">
        <v>9506.01</v>
      </c>
      <c r="J1323" s="10" t="n">
        <v>3992.07</v>
      </c>
    </row>
    <row r="1324" customFormat="false" ht="15" hidden="false" customHeight="false" outlineLevel="0" collapsed="false">
      <c r="A1324" s="11" t="n">
        <v>45870</v>
      </c>
      <c r="B1324" s="12" t="s">
        <v>86</v>
      </c>
      <c r="C1324" s="12" t="s">
        <v>60</v>
      </c>
      <c r="D1324" s="10" t="n">
        <v>14</v>
      </c>
      <c r="E1324" s="10" t="n">
        <v>21</v>
      </c>
      <c r="F1324" s="10" t="n">
        <v>15467.35</v>
      </c>
      <c r="G1324" s="10" t="n">
        <v>3561.71</v>
      </c>
      <c r="H1324" s="10" t="n">
        <v>11905.64</v>
      </c>
      <c r="I1324" s="10" t="n">
        <v>9467.86</v>
      </c>
      <c r="J1324" s="10" t="n">
        <v>2437.76</v>
      </c>
    </row>
    <row r="1325" customFormat="false" ht="15" hidden="false" customHeight="false" outlineLevel="0" collapsed="false">
      <c r="A1325" s="11" t="n">
        <v>45870</v>
      </c>
      <c r="B1325" s="12" t="s">
        <v>86</v>
      </c>
      <c r="C1325" s="12" t="s">
        <v>61</v>
      </c>
      <c r="D1325" s="10" t="n">
        <v>9</v>
      </c>
      <c r="E1325" s="10" t="n">
        <v>13</v>
      </c>
      <c r="F1325" s="10" t="n">
        <v>12108.1</v>
      </c>
      <c r="G1325" s="10" t="n">
        <v>1484.21</v>
      </c>
      <c r="H1325" s="10" t="n">
        <v>10623.89</v>
      </c>
      <c r="I1325" s="10" t="n">
        <v>7182.62</v>
      </c>
      <c r="J1325" s="10" t="n">
        <v>3441.27</v>
      </c>
    </row>
    <row r="1326" customFormat="false" ht="15" hidden="false" customHeight="false" outlineLevel="0" collapsed="false">
      <c r="A1326" s="11" t="n">
        <v>45870</v>
      </c>
      <c r="B1326" s="12" t="s">
        <v>86</v>
      </c>
      <c r="C1326" s="12" t="s">
        <v>62</v>
      </c>
      <c r="D1326" s="10" t="n">
        <v>76</v>
      </c>
      <c r="E1326" s="10" t="n">
        <v>112</v>
      </c>
      <c r="F1326" s="10" t="n">
        <v>114956.8</v>
      </c>
      <c r="G1326" s="10" t="n">
        <v>16699.52</v>
      </c>
      <c r="H1326" s="10" t="n">
        <v>98257.29</v>
      </c>
      <c r="I1326" s="10" t="n">
        <v>70389.35</v>
      </c>
      <c r="J1326" s="10" t="n">
        <v>27867.93</v>
      </c>
    </row>
    <row r="1327" customFormat="false" ht="15" hidden="false" customHeight="false" outlineLevel="0" collapsed="false">
      <c r="A1327" s="11" t="n">
        <v>45870</v>
      </c>
      <c r="B1327" s="12" t="s">
        <v>86</v>
      </c>
      <c r="C1327" s="12" t="s">
        <v>63</v>
      </c>
      <c r="D1327" s="10" t="n">
        <v>2</v>
      </c>
      <c r="E1327" s="10" t="n">
        <v>4</v>
      </c>
      <c r="F1327" s="10" t="n">
        <v>2532.6</v>
      </c>
      <c r="G1327" s="10" t="n">
        <v>253.26</v>
      </c>
      <c r="H1327" s="10" t="n">
        <v>2279.34</v>
      </c>
      <c r="I1327" s="10" t="n">
        <v>1522.27</v>
      </c>
      <c r="J1327" s="10" t="n">
        <v>757.06</v>
      </c>
    </row>
    <row r="1328" customFormat="false" ht="15" hidden="false" customHeight="false" outlineLevel="0" collapsed="false">
      <c r="A1328" s="11" t="n">
        <v>45870</v>
      </c>
      <c r="B1328" s="12" t="s">
        <v>86</v>
      </c>
      <c r="C1328" s="12" t="s">
        <v>64</v>
      </c>
      <c r="D1328" s="10" t="n">
        <v>52</v>
      </c>
      <c r="E1328" s="10" t="n">
        <v>70</v>
      </c>
      <c r="F1328" s="10" t="n">
        <v>56831.35</v>
      </c>
      <c r="G1328" s="10" t="n">
        <v>8481.02</v>
      </c>
      <c r="H1328" s="10" t="n">
        <v>48350.31</v>
      </c>
      <c r="I1328" s="10" t="n">
        <v>34954.69</v>
      </c>
      <c r="J1328" s="10" t="n">
        <v>13395.63</v>
      </c>
    </row>
    <row r="1329" customFormat="false" ht="15" hidden="false" customHeight="false" outlineLevel="0" collapsed="false">
      <c r="A1329" s="11" t="n">
        <v>45870</v>
      </c>
      <c r="B1329" s="12" t="s">
        <v>86</v>
      </c>
      <c r="C1329" s="12" t="s">
        <v>65</v>
      </c>
      <c r="D1329" s="10" t="n">
        <v>25</v>
      </c>
      <c r="E1329" s="10" t="n">
        <v>36</v>
      </c>
      <c r="F1329" s="10" t="n">
        <v>29277</v>
      </c>
      <c r="G1329" s="10" t="n">
        <v>2751.98</v>
      </c>
      <c r="H1329" s="10" t="n">
        <v>26525.02</v>
      </c>
      <c r="I1329" s="10" t="n">
        <v>17252.69</v>
      </c>
      <c r="J1329" s="10" t="n">
        <v>9272.33</v>
      </c>
    </row>
    <row r="1330" customFormat="false" ht="15" hidden="false" customHeight="false" outlineLevel="0" collapsed="false">
      <c r="A1330" s="11" t="n">
        <v>45870</v>
      </c>
      <c r="B1330" s="12" t="s">
        <v>86</v>
      </c>
      <c r="C1330" s="12" t="s">
        <v>66</v>
      </c>
      <c r="D1330" s="10" t="n">
        <v>5</v>
      </c>
      <c r="E1330" s="10" t="n">
        <v>7</v>
      </c>
      <c r="F1330" s="10" t="n">
        <v>4377.55</v>
      </c>
      <c r="G1330" s="10" t="n">
        <v>188.65</v>
      </c>
      <c r="H1330" s="10" t="n">
        <v>4188.9</v>
      </c>
      <c r="I1330" s="10" t="n">
        <v>2846.7</v>
      </c>
      <c r="J1330" s="10" t="n">
        <v>1342.2</v>
      </c>
    </row>
    <row r="1331" customFormat="false" ht="15" hidden="false" customHeight="false" outlineLevel="0" collapsed="false">
      <c r="A1331" s="11" t="n">
        <v>45870</v>
      </c>
      <c r="B1331" s="12" t="s">
        <v>86</v>
      </c>
      <c r="C1331" s="12" t="s">
        <v>67</v>
      </c>
      <c r="D1331" s="10" t="n">
        <v>2</v>
      </c>
      <c r="E1331" s="10" t="n">
        <v>3</v>
      </c>
      <c r="F1331" s="10" t="n">
        <v>2977</v>
      </c>
      <c r="G1331" s="10" t="n">
        <v>353.65</v>
      </c>
      <c r="H1331" s="10" t="n">
        <v>2623.35</v>
      </c>
      <c r="I1331" s="10" t="n">
        <v>1973.18</v>
      </c>
      <c r="J1331" s="10" t="n">
        <v>650.17</v>
      </c>
    </row>
    <row r="1332" customFormat="false" ht="15" hidden="false" customHeight="false" outlineLevel="0" collapsed="false">
      <c r="A1332" s="11" t="n">
        <v>45870</v>
      </c>
      <c r="B1332" s="12" t="s">
        <v>86</v>
      </c>
      <c r="C1332" s="12" t="s">
        <v>68</v>
      </c>
      <c r="D1332" s="10" t="n">
        <v>67</v>
      </c>
      <c r="E1332" s="10" t="n">
        <v>97</v>
      </c>
      <c r="F1332" s="10" t="n">
        <v>92957.3</v>
      </c>
      <c r="G1332" s="10" t="n">
        <v>10423.61</v>
      </c>
      <c r="H1332" s="10" t="n">
        <v>82533.67</v>
      </c>
      <c r="I1332" s="10" t="n">
        <v>55451.12</v>
      </c>
      <c r="J1332" s="10" t="n">
        <v>27082.55</v>
      </c>
    </row>
    <row r="1333" customFormat="false" ht="15" hidden="false" customHeight="false" outlineLevel="0" collapsed="false">
      <c r="A1333" s="11" t="n">
        <v>45870</v>
      </c>
      <c r="B1333" s="12" t="s">
        <v>86</v>
      </c>
      <c r="C1333" s="12" t="s">
        <v>69</v>
      </c>
      <c r="D1333" s="10" t="n">
        <v>21</v>
      </c>
      <c r="E1333" s="10" t="n">
        <v>28</v>
      </c>
      <c r="F1333" s="10" t="n">
        <v>17487.6</v>
      </c>
      <c r="G1333" s="10" t="n">
        <v>2884.46</v>
      </c>
      <c r="H1333" s="10" t="n">
        <v>14603.14</v>
      </c>
      <c r="I1333" s="10" t="n">
        <v>10663.14</v>
      </c>
      <c r="J1333" s="10" t="n">
        <v>3940</v>
      </c>
    </row>
    <row r="1334" customFormat="false" ht="15" hidden="false" customHeight="false" outlineLevel="0" collapsed="false">
      <c r="A1334" s="11" t="n">
        <v>45870</v>
      </c>
      <c r="B1334" s="12" t="s">
        <v>86</v>
      </c>
      <c r="C1334" s="12" t="s">
        <v>70</v>
      </c>
      <c r="D1334" s="10" t="n">
        <v>27</v>
      </c>
      <c r="E1334" s="10" t="n">
        <v>43</v>
      </c>
      <c r="F1334" s="10" t="n">
        <v>48474.85</v>
      </c>
      <c r="G1334" s="10" t="n">
        <v>6587.12</v>
      </c>
      <c r="H1334" s="10" t="n">
        <v>41887.76</v>
      </c>
      <c r="I1334" s="10" t="n">
        <v>29166.19</v>
      </c>
      <c r="J1334" s="10" t="n">
        <v>12721.57</v>
      </c>
    </row>
    <row r="1335" customFormat="false" ht="15" hidden="false" customHeight="false" outlineLevel="0" collapsed="false">
      <c r="A1335" s="11" t="n">
        <v>45870</v>
      </c>
      <c r="B1335" s="12" t="s">
        <v>86</v>
      </c>
      <c r="C1335" s="12" t="s">
        <v>71</v>
      </c>
      <c r="D1335" s="10" t="n">
        <v>97</v>
      </c>
      <c r="E1335" s="10" t="n">
        <v>138</v>
      </c>
      <c r="F1335" s="10" t="n">
        <v>134650.1</v>
      </c>
      <c r="G1335" s="10" t="n">
        <v>14598.75</v>
      </c>
      <c r="H1335" s="10" t="n">
        <v>120051.36</v>
      </c>
      <c r="I1335" s="10" t="n">
        <v>81107.27</v>
      </c>
      <c r="J1335" s="10" t="n">
        <v>38944.09</v>
      </c>
    </row>
    <row r="1336" customFormat="false" ht="15" hidden="false" customHeight="false" outlineLevel="0" collapsed="false">
      <c r="A1336" s="11" t="n">
        <v>45870</v>
      </c>
      <c r="B1336" s="12" t="s">
        <v>86</v>
      </c>
      <c r="C1336" s="12" t="s">
        <v>72</v>
      </c>
      <c r="D1336" s="10" t="n">
        <v>13</v>
      </c>
      <c r="E1336" s="10" t="n">
        <v>18</v>
      </c>
      <c r="F1336" s="10" t="n">
        <v>13762</v>
      </c>
      <c r="G1336" s="10" t="n">
        <v>974.65</v>
      </c>
      <c r="H1336" s="10" t="n">
        <v>12787.35</v>
      </c>
      <c r="I1336" s="10" t="n">
        <v>8281.59</v>
      </c>
      <c r="J1336" s="10" t="n">
        <v>4505.76</v>
      </c>
    </row>
    <row r="1337" customFormat="false" ht="15" hidden="false" customHeight="false" outlineLevel="0" collapsed="false">
      <c r="A1337" s="11" t="n">
        <v>45870</v>
      </c>
      <c r="B1337" s="12" t="s">
        <v>86</v>
      </c>
      <c r="C1337" s="12" t="s">
        <v>73</v>
      </c>
      <c r="D1337" s="10" t="n">
        <v>18</v>
      </c>
      <c r="E1337" s="10" t="n">
        <v>25</v>
      </c>
      <c r="F1337" s="10" t="n">
        <v>20358.65</v>
      </c>
      <c r="G1337" s="10" t="n">
        <v>2883.7</v>
      </c>
      <c r="H1337" s="10" t="n">
        <v>17474.95</v>
      </c>
      <c r="I1337" s="10" t="n">
        <v>12398.8</v>
      </c>
      <c r="J1337" s="10" t="n">
        <v>5076.15</v>
      </c>
    </row>
    <row r="1338" customFormat="false" ht="15" hidden="false" customHeight="false" outlineLevel="0" collapsed="false">
      <c r="A1338" s="11" t="n">
        <v>45870</v>
      </c>
      <c r="B1338" s="12" t="s">
        <v>86</v>
      </c>
      <c r="C1338" s="12" t="s">
        <v>74</v>
      </c>
      <c r="D1338" s="10" t="n">
        <v>28</v>
      </c>
      <c r="E1338" s="10" t="n">
        <v>43</v>
      </c>
      <c r="F1338" s="10" t="n">
        <v>37263.3</v>
      </c>
      <c r="G1338" s="10" t="n">
        <v>4631.9</v>
      </c>
      <c r="H1338" s="10" t="n">
        <v>32631.4</v>
      </c>
      <c r="I1338" s="10" t="n">
        <v>22163.44</v>
      </c>
      <c r="J1338" s="10" t="n">
        <v>10467.96</v>
      </c>
    </row>
    <row r="1339" customFormat="false" ht="15" hidden="false" customHeight="false" outlineLevel="0" collapsed="false">
      <c r="A1339" s="11" t="n">
        <v>45870</v>
      </c>
      <c r="B1339" s="12" t="s">
        <v>86</v>
      </c>
      <c r="C1339" s="12" t="s">
        <v>75</v>
      </c>
      <c r="D1339" s="10" t="n">
        <v>46</v>
      </c>
      <c r="E1339" s="10" t="n">
        <v>76</v>
      </c>
      <c r="F1339" s="10" t="n">
        <v>73011.2</v>
      </c>
      <c r="G1339" s="10" t="n">
        <v>10747.86</v>
      </c>
      <c r="H1339" s="10" t="n">
        <v>62263.34</v>
      </c>
      <c r="I1339" s="10" t="n">
        <v>44565.33</v>
      </c>
      <c r="J1339" s="10" t="n">
        <v>17698.02</v>
      </c>
    </row>
    <row r="1340" customFormat="false" ht="15" hidden="false" customHeight="false" outlineLevel="0" collapsed="false">
      <c r="A1340" s="11" t="n">
        <v>45870</v>
      </c>
      <c r="B1340" s="12" t="s">
        <v>86</v>
      </c>
      <c r="C1340" s="12" t="s">
        <v>76</v>
      </c>
      <c r="D1340" s="10" t="n">
        <v>39</v>
      </c>
      <c r="E1340" s="10" t="n">
        <v>57</v>
      </c>
      <c r="F1340" s="10" t="n">
        <v>60208.05</v>
      </c>
      <c r="G1340" s="10" t="n">
        <v>7532.42</v>
      </c>
      <c r="H1340" s="10" t="n">
        <v>52675.63</v>
      </c>
      <c r="I1340" s="10" t="n">
        <v>37517.96</v>
      </c>
      <c r="J1340" s="10" t="n">
        <v>15157.67</v>
      </c>
    </row>
    <row r="1341" customFormat="false" ht="15" hidden="false" customHeight="false" outlineLevel="0" collapsed="false">
      <c r="A1341" s="11" t="n">
        <v>45870</v>
      </c>
      <c r="B1341" s="12" t="s">
        <v>86</v>
      </c>
      <c r="C1341" s="12" t="s">
        <v>77</v>
      </c>
      <c r="D1341" s="10" t="n">
        <v>71</v>
      </c>
      <c r="E1341" s="10" t="n">
        <v>100</v>
      </c>
      <c r="F1341" s="10" t="n">
        <v>93992.8</v>
      </c>
      <c r="G1341" s="10" t="n">
        <v>13683.23</v>
      </c>
      <c r="H1341" s="10" t="n">
        <v>80309.57</v>
      </c>
      <c r="I1341" s="10" t="n">
        <v>57109.93</v>
      </c>
      <c r="J1341" s="10" t="n">
        <v>23199.64</v>
      </c>
    </row>
    <row r="1342" customFormat="false" ht="15" hidden="false" customHeight="false" outlineLevel="0" collapsed="false">
      <c r="A1342" s="11" t="n">
        <v>45870</v>
      </c>
      <c r="B1342" s="12" t="s">
        <v>86</v>
      </c>
      <c r="C1342" s="12" t="s">
        <v>78</v>
      </c>
      <c r="D1342" s="10" t="n">
        <v>14</v>
      </c>
      <c r="E1342" s="10" t="n">
        <v>20</v>
      </c>
      <c r="F1342" s="10" t="n">
        <v>18819.9</v>
      </c>
      <c r="G1342" s="10" t="n">
        <v>2017.11</v>
      </c>
      <c r="H1342" s="10" t="n">
        <v>16802.78</v>
      </c>
      <c r="I1342" s="10" t="n">
        <v>11331.64</v>
      </c>
      <c r="J1342" s="10" t="n">
        <v>5471.14</v>
      </c>
    </row>
    <row r="1343" customFormat="false" ht="15" hidden="false" customHeight="false" outlineLevel="0" collapsed="false">
      <c r="A1343" s="11" t="n">
        <v>45870</v>
      </c>
      <c r="B1343" s="12" t="s">
        <v>86</v>
      </c>
      <c r="C1343" s="12" t="s">
        <v>79</v>
      </c>
      <c r="D1343" s="10" t="n">
        <v>34</v>
      </c>
      <c r="E1343" s="10" t="n">
        <v>50</v>
      </c>
      <c r="F1343" s="10" t="n">
        <v>59007.6</v>
      </c>
      <c r="G1343" s="10" t="n">
        <v>6349.4</v>
      </c>
      <c r="H1343" s="10" t="n">
        <v>52658.21</v>
      </c>
      <c r="I1343" s="10" t="n">
        <v>35693.01</v>
      </c>
      <c r="J1343" s="10" t="n">
        <v>16965.18</v>
      </c>
    </row>
    <row r="1344" customFormat="false" ht="15" hidden="false" customHeight="false" outlineLevel="0" collapsed="false">
      <c r="A1344" s="11" t="n">
        <v>45901</v>
      </c>
      <c r="B1344" s="12" t="s">
        <v>58</v>
      </c>
      <c r="C1344" s="12" t="s">
        <v>59</v>
      </c>
      <c r="D1344" s="10" t="n">
        <v>16</v>
      </c>
      <c r="E1344" s="10" t="n">
        <v>20</v>
      </c>
      <c r="F1344" s="10" t="n">
        <v>14861.7</v>
      </c>
      <c r="G1344" s="10" t="n">
        <v>1696.02</v>
      </c>
      <c r="H1344" s="10" t="n">
        <v>13165.68</v>
      </c>
      <c r="I1344" s="10" t="n">
        <v>6944.77</v>
      </c>
      <c r="J1344" s="10" t="n">
        <v>6220.91</v>
      </c>
    </row>
    <row r="1345" customFormat="false" ht="15" hidden="false" customHeight="false" outlineLevel="0" collapsed="false">
      <c r="A1345" s="11" t="n">
        <v>45901</v>
      </c>
      <c r="B1345" s="12" t="s">
        <v>58</v>
      </c>
      <c r="C1345" s="12" t="s">
        <v>60</v>
      </c>
      <c r="D1345" s="10" t="n">
        <v>38</v>
      </c>
      <c r="E1345" s="10" t="n">
        <v>59</v>
      </c>
      <c r="F1345" s="10" t="n">
        <v>38571.45</v>
      </c>
      <c r="G1345" s="10" t="n">
        <v>5161.81</v>
      </c>
      <c r="H1345" s="10" t="n">
        <v>33409.63</v>
      </c>
      <c r="I1345" s="10" t="n">
        <v>17682.55</v>
      </c>
      <c r="J1345" s="10" t="n">
        <v>15727.08</v>
      </c>
    </row>
    <row r="1346" customFormat="false" ht="15" hidden="false" customHeight="false" outlineLevel="0" collapsed="false">
      <c r="A1346" s="11" t="n">
        <v>45901</v>
      </c>
      <c r="B1346" s="12" t="s">
        <v>58</v>
      </c>
      <c r="C1346" s="12" t="s">
        <v>61</v>
      </c>
      <c r="D1346" s="10" t="n">
        <v>21</v>
      </c>
      <c r="E1346" s="10" t="n">
        <v>29</v>
      </c>
      <c r="F1346" s="10" t="n">
        <v>20062.6</v>
      </c>
      <c r="G1346" s="10" t="n">
        <v>2773.43</v>
      </c>
      <c r="H1346" s="10" t="n">
        <v>17289.17</v>
      </c>
      <c r="I1346" s="10" t="n">
        <v>9250.21</v>
      </c>
      <c r="J1346" s="10" t="n">
        <v>8038.96</v>
      </c>
    </row>
    <row r="1347" customFormat="false" ht="15" hidden="false" customHeight="false" outlineLevel="0" collapsed="false">
      <c r="A1347" s="11" t="n">
        <v>45901</v>
      </c>
      <c r="B1347" s="12" t="s">
        <v>58</v>
      </c>
      <c r="C1347" s="12" t="s">
        <v>62</v>
      </c>
      <c r="D1347" s="10" t="n">
        <v>170</v>
      </c>
      <c r="E1347" s="10" t="n">
        <v>249</v>
      </c>
      <c r="F1347" s="10" t="n">
        <v>220388.3</v>
      </c>
      <c r="G1347" s="10" t="n">
        <v>24024.43</v>
      </c>
      <c r="H1347" s="10" t="n">
        <v>196363.9</v>
      </c>
      <c r="I1347" s="10" t="n">
        <v>102170.42</v>
      </c>
      <c r="J1347" s="10" t="n">
        <v>94193.47</v>
      </c>
    </row>
    <row r="1348" customFormat="false" ht="15" hidden="false" customHeight="false" outlineLevel="0" collapsed="false">
      <c r="A1348" s="11" t="n">
        <v>45901</v>
      </c>
      <c r="B1348" s="12" t="s">
        <v>58</v>
      </c>
      <c r="C1348" s="12" t="s">
        <v>63</v>
      </c>
      <c r="D1348" s="10" t="n">
        <v>20</v>
      </c>
      <c r="E1348" s="10" t="n">
        <v>34</v>
      </c>
      <c r="F1348" s="10" t="n">
        <v>19691.6</v>
      </c>
      <c r="G1348" s="10" t="n">
        <v>2086.41</v>
      </c>
      <c r="H1348" s="10" t="n">
        <v>17605.2</v>
      </c>
      <c r="I1348" s="10" t="n">
        <v>9372.07</v>
      </c>
      <c r="J1348" s="10" t="n">
        <v>8233.13</v>
      </c>
    </row>
    <row r="1349" customFormat="false" ht="15" hidden="false" customHeight="false" outlineLevel="0" collapsed="false">
      <c r="A1349" s="11" t="n">
        <v>45901</v>
      </c>
      <c r="B1349" s="12" t="s">
        <v>58</v>
      </c>
      <c r="C1349" s="12" t="s">
        <v>64</v>
      </c>
      <c r="D1349" s="10" t="n">
        <v>128</v>
      </c>
      <c r="E1349" s="10" t="n">
        <v>215</v>
      </c>
      <c r="F1349" s="10" t="n">
        <v>153138.25</v>
      </c>
      <c r="G1349" s="10" t="n">
        <v>18858.09</v>
      </c>
      <c r="H1349" s="10" t="n">
        <v>134280.18</v>
      </c>
      <c r="I1349" s="10" t="n">
        <v>70300.27</v>
      </c>
      <c r="J1349" s="10" t="n">
        <v>63979.92</v>
      </c>
    </row>
    <row r="1350" customFormat="false" ht="15" hidden="false" customHeight="false" outlineLevel="0" collapsed="false">
      <c r="A1350" s="11" t="n">
        <v>45901</v>
      </c>
      <c r="B1350" s="12" t="s">
        <v>58</v>
      </c>
      <c r="C1350" s="12" t="s">
        <v>65</v>
      </c>
      <c r="D1350" s="10" t="n">
        <v>67</v>
      </c>
      <c r="E1350" s="10" t="n">
        <v>112</v>
      </c>
      <c r="F1350" s="10" t="n">
        <v>90256.4</v>
      </c>
      <c r="G1350" s="10" t="n">
        <v>13349.02</v>
      </c>
      <c r="H1350" s="10" t="n">
        <v>76907.39</v>
      </c>
      <c r="I1350" s="10" t="n">
        <v>41737.54</v>
      </c>
      <c r="J1350" s="10" t="n">
        <v>35169.85</v>
      </c>
    </row>
    <row r="1351" customFormat="false" ht="15" hidden="false" customHeight="false" outlineLevel="0" collapsed="false">
      <c r="A1351" s="11" t="n">
        <v>45901</v>
      </c>
      <c r="B1351" s="12" t="s">
        <v>58</v>
      </c>
      <c r="C1351" s="12" t="s">
        <v>66</v>
      </c>
      <c r="D1351" s="10" t="n">
        <v>16</v>
      </c>
      <c r="E1351" s="10" t="n">
        <v>23</v>
      </c>
      <c r="F1351" s="10" t="n">
        <v>16648.5</v>
      </c>
      <c r="G1351" s="10" t="n">
        <v>2713.82</v>
      </c>
      <c r="H1351" s="10" t="n">
        <v>13934.68</v>
      </c>
      <c r="I1351" s="10" t="n">
        <v>7558.16</v>
      </c>
      <c r="J1351" s="10" t="n">
        <v>6376.52</v>
      </c>
    </row>
    <row r="1352" customFormat="false" ht="15" hidden="false" customHeight="false" outlineLevel="0" collapsed="false">
      <c r="A1352" s="11" t="n">
        <v>45901</v>
      </c>
      <c r="B1352" s="12" t="s">
        <v>58</v>
      </c>
      <c r="C1352" s="12" t="s">
        <v>67</v>
      </c>
      <c r="D1352" s="10" t="n">
        <v>19</v>
      </c>
      <c r="E1352" s="10" t="n">
        <v>29</v>
      </c>
      <c r="F1352" s="10" t="n">
        <v>19928.35</v>
      </c>
      <c r="G1352" s="10" t="n">
        <v>1646.95</v>
      </c>
      <c r="H1352" s="10" t="n">
        <v>18281.39</v>
      </c>
      <c r="I1352" s="10" t="n">
        <v>8865.52</v>
      </c>
      <c r="J1352" s="10" t="n">
        <v>9415.88</v>
      </c>
    </row>
    <row r="1353" customFormat="false" ht="15" hidden="false" customHeight="false" outlineLevel="0" collapsed="false">
      <c r="A1353" s="11" t="n">
        <v>45901</v>
      </c>
      <c r="B1353" s="12" t="s">
        <v>58</v>
      </c>
      <c r="C1353" s="12" t="s">
        <v>68</v>
      </c>
      <c r="D1353" s="10" t="n">
        <v>159</v>
      </c>
      <c r="E1353" s="10" t="n">
        <v>257</v>
      </c>
      <c r="F1353" s="10" t="n">
        <v>184101.35</v>
      </c>
      <c r="G1353" s="10" t="n">
        <v>21803.75</v>
      </c>
      <c r="H1353" s="10" t="n">
        <v>162297.63</v>
      </c>
      <c r="I1353" s="10" t="n">
        <v>84761.19</v>
      </c>
      <c r="J1353" s="10" t="n">
        <v>77536.4</v>
      </c>
    </row>
    <row r="1354" customFormat="false" ht="15" hidden="false" customHeight="false" outlineLevel="0" collapsed="false">
      <c r="A1354" s="11" t="n">
        <v>45901</v>
      </c>
      <c r="B1354" s="12" t="s">
        <v>58</v>
      </c>
      <c r="C1354" s="12" t="s">
        <v>69</v>
      </c>
      <c r="D1354" s="10" t="n">
        <v>67</v>
      </c>
      <c r="E1354" s="10" t="n">
        <v>105</v>
      </c>
      <c r="F1354" s="10" t="n">
        <v>88670.05</v>
      </c>
      <c r="G1354" s="10" t="n">
        <v>9300.67</v>
      </c>
      <c r="H1354" s="10" t="n">
        <v>79369.38</v>
      </c>
      <c r="I1354" s="10" t="n">
        <v>40055.59</v>
      </c>
      <c r="J1354" s="10" t="n">
        <v>39313.79</v>
      </c>
    </row>
    <row r="1355" customFormat="false" ht="15" hidden="false" customHeight="false" outlineLevel="0" collapsed="false">
      <c r="A1355" s="11" t="n">
        <v>45901</v>
      </c>
      <c r="B1355" s="12" t="s">
        <v>58</v>
      </c>
      <c r="C1355" s="12" t="s">
        <v>70</v>
      </c>
      <c r="D1355" s="10" t="n">
        <v>80</v>
      </c>
      <c r="E1355" s="10" t="n">
        <v>125</v>
      </c>
      <c r="F1355" s="10" t="n">
        <v>102851.95</v>
      </c>
      <c r="G1355" s="10" t="n">
        <v>14447</v>
      </c>
      <c r="H1355" s="10" t="n">
        <v>88404.94</v>
      </c>
      <c r="I1355" s="10" t="n">
        <v>47236.54</v>
      </c>
      <c r="J1355" s="10" t="n">
        <v>41168.4</v>
      </c>
    </row>
    <row r="1356" customFormat="false" ht="15" hidden="false" customHeight="false" outlineLevel="0" collapsed="false">
      <c r="A1356" s="11" t="n">
        <v>45901</v>
      </c>
      <c r="B1356" s="12" t="s">
        <v>58</v>
      </c>
      <c r="C1356" s="12" t="s">
        <v>71</v>
      </c>
      <c r="D1356" s="10" t="n">
        <v>245</v>
      </c>
      <c r="E1356" s="10" t="n">
        <v>377</v>
      </c>
      <c r="F1356" s="10" t="n">
        <v>321021.4</v>
      </c>
      <c r="G1356" s="10" t="n">
        <v>38578.78</v>
      </c>
      <c r="H1356" s="10" t="n">
        <v>282442.63</v>
      </c>
      <c r="I1356" s="10" t="n">
        <v>146394.25</v>
      </c>
      <c r="J1356" s="10" t="n">
        <v>136048.35</v>
      </c>
    </row>
    <row r="1357" customFormat="false" ht="15" hidden="false" customHeight="false" outlineLevel="0" collapsed="false">
      <c r="A1357" s="11" t="n">
        <v>45901</v>
      </c>
      <c r="B1357" s="12" t="s">
        <v>58</v>
      </c>
      <c r="C1357" s="12" t="s">
        <v>72</v>
      </c>
      <c r="D1357" s="10" t="n">
        <v>22</v>
      </c>
      <c r="E1357" s="10" t="n">
        <v>28</v>
      </c>
      <c r="F1357" s="10" t="n">
        <v>24381.3</v>
      </c>
      <c r="G1357" s="10" t="n">
        <v>2678.64</v>
      </c>
      <c r="H1357" s="10" t="n">
        <v>21702.66</v>
      </c>
      <c r="I1357" s="10" t="n">
        <v>11330.96</v>
      </c>
      <c r="J1357" s="10" t="n">
        <v>10371.7</v>
      </c>
    </row>
    <row r="1358" customFormat="false" ht="15" hidden="false" customHeight="false" outlineLevel="0" collapsed="false">
      <c r="A1358" s="11" t="n">
        <v>45901</v>
      </c>
      <c r="B1358" s="12" t="s">
        <v>58</v>
      </c>
      <c r="C1358" s="12" t="s">
        <v>73</v>
      </c>
      <c r="D1358" s="10" t="n">
        <v>53</v>
      </c>
      <c r="E1358" s="10" t="n">
        <v>89</v>
      </c>
      <c r="F1358" s="10" t="n">
        <v>56647.35</v>
      </c>
      <c r="G1358" s="10" t="n">
        <v>5797.73</v>
      </c>
      <c r="H1358" s="10" t="n">
        <v>50849.64</v>
      </c>
      <c r="I1358" s="10" t="n">
        <v>26731.93</v>
      </c>
      <c r="J1358" s="10" t="n">
        <v>24117.7</v>
      </c>
    </row>
    <row r="1359" customFormat="false" ht="15" hidden="false" customHeight="false" outlineLevel="0" collapsed="false">
      <c r="A1359" s="11" t="n">
        <v>45901</v>
      </c>
      <c r="B1359" s="12" t="s">
        <v>58</v>
      </c>
      <c r="C1359" s="12" t="s">
        <v>74</v>
      </c>
      <c r="D1359" s="10" t="n">
        <v>108</v>
      </c>
      <c r="E1359" s="10" t="n">
        <v>162</v>
      </c>
      <c r="F1359" s="10" t="n">
        <v>127263.95</v>
      </c>
      <c r="G1359" s="10" t="n">
        <v>11388.01</v>
      </c>
      <c r="H1359" s="10" t="n">
        <v>115875.93</v>
      </c>
      <c r="I1359" s="10" t="n">
        <v>58807.01</v>
      </c>
      <c r="J1359" s="10" t="n">
        <v>57068.92</v>
      </c>
    </row>
    <row r="1360" customFormat="false" ht="15" hidden="false" customHeight="false" outlineLevel="0" collapsed="false">
      <c r="A1360" s="11" t="n">
        <v>45901</v>
      </c>
      <c r="B1360" s="12" t="s">
        <v>58</v>
      </c>
      <c r="C1360" s="12" t="s">
        <v>75</v>
      </c>
      <c r="D1360" s="10" t="n">
        <v>113</v>
      </c>
      <c r="E1360" s="10" t="n">
        <v>180</v>
      </c>
      <c r="F1360" s="10" t="n">
        <v>165510.65</v>
      </c>
      <c r="G1360" s="10" t="n">
        <v>14905.56</v>
      </c>
      <c r="H1360" s="10" t="n">
        <v>150605.11</v>
      </c>
      <c r="I1360" s="10" t="n">
        <v>77028.59</v>
      </c>
      <c r="J1360" s="10" t="n">
        <v>73576.54</v>
      </c>
    </row>
    <row r="1361" customFormat="false" ht="15" hidden="false" customHeight="false" outlineLevel="0" collapsed="false">
      <c r="A1361" s="11" t="n">
        <v>45901</v>
      </c>
      <c r="B1361" s="12" t="s">
        <v>58</v>
      </c>
      <c r="C1361" s="12" t="s">
        <v>76</v>
      </c>
      <c r="D1361" s="10" t="n">
        <v>86</v>
      </c>
      <c r="E1361" s="10" t="n">
        <v>140</v>
      </c>
      <c r="F1361" s="10" t="n">
        <v>122437.35</v>
      </c>
      <c r="G1361" s="10" t="n">
        <v>13045.54</v>
      </c>
      <c r="H1361" s="10" t="n">
        <v>109391.8</v>
      </c>
      <c r="I1361" s="10" t="n">
        <v>56922.46</v>
      </c>
      <c r="J1361" s="10" t="n">
        <v>52469.34</v>
      </c>
    </row>
    <row r="1362" customFormat="false" ht="15" hidden="false" customHeight="false" outlineLevel="0" collapsed="false">
      <c r="A1362" s="11" t="n">
        <v>45901</v>
      </c>
      <c r="B1362" s="12" t="s">
        <v>58</v>
      </c>
      <c r="C1362" s="12" t="s">
        <v>77</v>
      </c>
      <c r="D1362" s="10" t="n">
        <v>146</v>
      </c>
      <c r="E1362" s="10" t="n">
        <v>240</v>
      </c>
      <c r="F1362" s="10" t="n">
        <v>173324.55</v>
      </c>
      <c r="G1362" s="10" t="n">
        <v>18442.15</v>
      </c>
      <c r="H1362" s="10" t="n">
        <v>154882.39</v>
      </c>
      <c r="I1362" s="10" t="n">
        <v>81100.22</v>
      </c>
      <c r="J1362" s="10" t="n">
        <v>73782.18</v>
      </c>
    </row>
    <row r="1363" customFormat="false" ht="15" hidden="false" customHeight="false" outlineLevel="0" collapsed="false">
      <c r="A1363" s="11" t="n">
        <v>45901</v>
      </c>
      <c r="B1363" s="12" t="s">
        <v>58</v>
      </c>
      <c r="C1363" s="12" t="s">
        <v>78</v>
      </c>
      <c r="D1363" s="10" t="n">
        <v>16</v>
      </c>
      <c r="E1363" s="10" t="n">
        <v>25</v>
      </c>
      <c r="F1363" s="10" t="n">
        <v>22804.2</v>
      </c>
      <c r="G1363" s="10" t="n">
        <v>3476.63</v>
      </c>
      <c r="H1363" s="10" t="n">
        <v>19327.57</v>
      </c>
      <c r="I1363" s="10" t="n">
        <v>11039.72</v>
      </c>
      <c r="J1363" s="10" t="n">
        <v>8287.85</v>
      </c>
    </row>
    <row r="1364" customFormat="false" ht="15" hidden="false" customHeight="false" outlineLevel="0" collapsed="false">
      <c r="A1364" s="11" t="n">
        <v>45901</v>
      </c>
      <c r="B1364" s="12" t="s">
        <v>58</v>
      </c>
      <c r="C1364" s="12" t="s">
        <v>79</v>
      </c>
      <c r="D1364" s="10" t="n">
        <v>84</v>
      </c>
      <c r="E1364" s="10" t="n">
        <v>130</v>
      </c>
      <c r="F1364" s="10" t="n">
        <v>89363.1</v>
      </c>
      <c r="G1364" s="10" t="n">
        <v>7915.43</v>
      </c>
      <c r="H1364" s="10" t="n">
        <v>81447.65</v>
      </c>
      <c r="I1364" s="10" t="n">
        <v>41772.1</v>
      </c>
      <c r="J1364" s="10" t="n">
        <v>39675.57</v>
      </c>
    </row>
    <row r="1365" customFormat="false" ht="15" hidden="false" customHeight="false" outlineLevel="0" collapsed="false">
      <c r="A1365" s="11" t="n">
        <v>45901</v>
      </c>
      <c r="B1365" s="12" t="s">
        <v>80</v>
      </c>
      <c r="C1365" s="12" t="s">
        <v>59</v>
      </c>
      <c r="D1365" s="10" t="n">
        <v>17</v>
      </c>
      <c r="E1365" s="10" t="n">
        <v>30</v>
      </c>
      <c r="F1365" s="10" t="n">
        <v>11553.8</v>
      </c>
      <c r="G1365" s="10" t="n">
        <v>1347.42</v>
      </c>
      <c r="H1365" s="10" t="n">
        <v>10206.38</v>
      </c>
      <c r="I1365" s="10" t="n">
        <v>7380.64</v>
      </c>
      <c r="J1365" s="10" t="n">
        <v>2825.74</v>
      </c>
    </row>
    <row r="1366" customFormat="false" ht="15" hidden="false" customHeight="false" outlineLevel="0" collapsed="false">
      <c r="A1366" s="11" t="n">
        <v>45901</v>
      </c>
      <c r="B1366" s="12" t="s">
        <v>80</v>
      </c>
      <c r="C1366" s="12" t="s">
        <v>60</v>
      </c>
      <c r="D1366" s="10" t="n">
        <v>26</v>
      </c>
      <c r="E1366" s="10" t="n">
        <v>39</v>
      </c>
      <c r="F1366" s="10" t="n">
        <v>14281.2</v>
      </c>
      <c r="G1366" s="10" t="n">
        <v>793.83</v>
      </c>
      <c r="H1366" s="10" t="n">
        <v>13487.38</v>
      </c>
      <c r="I1366" s="10" t="n">
        <v>9098.59</v>
      </c>
      <c r="J1366" s="10" t="n">
        <v>4388.79</v>
      </c>
    </row>
    <row r="1367" customFormat="false" ht="15" hidden="false" customHeight="false" outlineLevel="0" collapsed="false">
      <c r="A1367" s="11" t="n">
        <v>45901</v>
      </c>
      <c r="B1367" s="12" t="s">
        <v>80</v>
      </c>
      <c r="C1367" s="12" t="s">
        <v>61</v>
      </c>
      <c r="D1367" s="10" t="n">
        <v>8</v>
      </c>
      <c r="E1367" s="10" t="n">
        <v>15</v>
      </c>
      <c r="F1367" s="10" t="n">
        <v>4730.95</v>
      </c>
      <c r="G1367" s="10" t="n">
        <v>257.05</v>
      </c>
      <c r="H1367" s="10" t="n">
        <v>4473.9</v>
      </c>
      <c r="I1367" s="10" t="n">
        <v>3139.46</v>
      </c>
      <c r="J1367" s="10" t="n">
        <v>1334.45</v>
      </c>
    </row>
    <row r="1368" customFormat="false" ht="15" hidden="false" customHeight="false" outlineLevel="0" collapsed="false">
      <c r="A1368" s="11" t="n">
        <v>45901</v>
      </c>
      <c r="B1368" s="12" t="s">
        <v>80</v>
      </c>
      <c r="C1368" s="12" t="s">
        <v>62</v>
      </c>
      <c r="D1368" s="10" t="n">
        <v>97</v>
      </c>
      <c r="E1368" s="10" t="n">
        <v>153</v>
      </c>
      <c r="F1368" s="10" t="n">
        <v>57816.6</v>
      </c>
      <c r="G1368" s="10" t="n">
        <v>2490.78</v>
      </c>
      <c r="H1368" s="10" t="n">
        <v>55325.82</v>
      </c>
      <c r="I1368" s="10" t="n">
        <v>37337.25</v>
      </c>
      <c r="J1368" s="10" t="n">
        <v>17988.58</v>
      </c>
    </row>
    <row r="1369" customFormat="false" ht="15" hidden="false" customHeight="false" outlineLevel="0" collapsed="false">
      <c r="A1369" s="11" t="n">
        <v>45901</v>
      </c>
      <c r="B1369" s="12" t="s">
        <v>80</v>
      </c>
      <c r="C1369" s="12" t="s">
        <v>63</v>
      </c>
      <c r="D1369" s="10" t="n">
        <v>14</v>
      </c>
      <c r="E1369" s="10" t="n">
        <v>24</v>
      </c>
      <c r="F1369" s="10" t="n">
        <v>12743.35</v>
      </c>
      <c r="G1369" s="10" t="n">
        <v>394.9</v>
      </c>
      <c r="H1369" s="10" t="n">
        <v>12348.45</v>
      </c>
      <c r="I1369" s="10" t="n">
        <v>8455.61</v>
      </c>
      <c r="J1369" s="10" t="n">
        <v>3892.84</v>
      </c>
    </row>
    <row r="1370" customFormat="false" ht="15" hidden="false" customHeight="false" outlineLevel="0" collapsed="false">
      <c r="A1370" s="11" t="n">
        <v>45901</v>
      </c>
      <c r="B1370" s="12" t="s">
        <v>80</v>
      </c>
      <c r="C1370" s="12" t="s">
        <v>64</v>
      </c>
      <c r="D1370" s="10" t="n">
        <v>92</v>
      </c>
      <c r="E1370" s="10" t="n">
        <v>173</v>
      </c>
      <c r="F1370" s="10" t="n">
        <v>67578.1</v>
      </c>
      <c r="G1370" s="10" t="n">
        <v>3071.08</v>
      </c>
      <c r="H1370" s="10" t="n">
        <v>64507.03</v>
      </c>
      <c r="I1370" s="10" t="n">
        <v>42783.3</v>
      </c>
      <c r="J1370" s="10" t="n">
        <v>21723.73</v>
      </c>
    </row>
    <row r="1371" customFormat="false" ht="15" hidden="false" customHeight="false" outlineLevel="0" collapsed="false">
      <c r="A1371" s="11" t="n">
        <v>45901</v>
      </c>
      <c r="B1371" s="12" t="s">
        <v>80</v>
      </c>
      <c r="C1371" s="12" t="s">
        <v>65</v>
      </c>
      <c r="D1371" s="10" t="n">
        <v>37</v>
      </c>
      <c r="E1371" s="10" t="n">
        <v>56</v>
      </c>
      <c r="F1371" s="10" t="n">
        <v>22269.25</v>
      </c>
      <c r="G1371" s="10" t="n">
        <v>974.01</v>
      </c>
      <c r="H1371" s="10" t="n">
        <v>21295.24</v>
      </c>
      <c r="I1371" s="10" t="n">
        <v>14219.41</v>
      </c>
      <c r="J1371" s="10" t="n">
        <v>7075.83</v>
      </c>
    </row>
    <row r="1372" customFormat="false" ht="15" hidden="false" customHeight="false" outlineLevel="0" collapsed="false">
      <c r="A1372" s="11" t="n">
        <v>45901</v>
      </c>
      <c r="B1372" s="12" t="s">
        <v>80</v>
      </c>
      <c r="C1372" s="12" t="s">
        <v>66</v>
      </c>
      <c r="D1372" s="10" t="n">
        <v>10</v>
      </c>
      <c r="E1372" s="10" t="n">
        <v>18</v>
      </c>
      <c r="F1372" s="10" t="n">
        <v>6202</v>
      </c>
      <c r="G1372" s="10" t="n">
        <v>204.9</v>
      </c>
      <c r="H1372" s="10" t="n">
        <v>5997.1</v>
      </c>
      <c r="I1372" s="10" t="n">
        <v>4058.8</v>
      </c>
      <c r="J1372" s="10" t="n">
        <v>1938.3</v>
      </c>
    </row>
    <row r="1373" customFormat="false" ht="15" hidden="false" customHeight="false" outlineLevel="0" collapsed="false">
      <c r="A1373" s="11" t="n">
        <v>45901</v>
      </c>
      <c r="B1373" s="12" t="s">
        <v>80</v>
      </c>
      <c r="C1373" s="12" t="s">
        <v>67</v>
      </c>
      <c r="D1373" s="10" t="n">
        <v>12</v>
      </c>
      <c r="E1373" s="10" t="n">
        <v>17</v>
      </c>
      <c r="F1373" s="10" t="n">
        <v>5701.35</v>
      </c>
      <c r="G1373" s="10" t="n">
        <v>229.15</v>
      </c>
      <c r="H1373" s="10" t="n">
        <v>5472.2</v>
      </c>
      <c r="I1373" s="10" t="n">
        <v>3580.75</v>
      </c>
      <c r="J1373" s="10" t="n">
        <v>1891.45</v>
      </c>
    </row>
    <row r="1374" customFormat="false" ht="15" hidden="false" customHeight="false" outlineLevel="0" collapsed="false">
      <c r="A1374" s="11" t="n">
        <v>45901</v>
      </c>
      <c r="B1374" s="12" t="s">
        <v>80</v>
      </c>
      <c r="C1374" s="12" t="s">
        <v>68</v>
      </c>
      <c r="D1374" s="10" t="n">
        <v>91</v>
      </c>
      <c r="E1374" s="10" t="n">
        <v>154</v>
      </c>
      <c r="F1374" s="10" t="n">
        <v>64866.75</v>
      </c>
      <c r="G1374" s="10" t="n">
        <v>3746.87</v>
      </c>
      <c r="H1374" s="10" t="n">
        <v>61119.88</v>
      </c>
      <c r="I1374" s="10" t="n">
        <v>41923.14</v>
      </c>
      <c r="J1374" s="10" t="n">
        <v>19196.73</v>
      </c>
    </row>
    <row r="1375" customFormat="false" ht="15" hidden="false" customHeight="false" outlineLevel="0" collapsed="false">
      <c r="A1375" s="11" t="n">
        <v>45901</v>
      </c>
      <c r="B1375" s="12" t="s">
        <v>80</v>
      </c>
      <c r="C1375" s="12" t="s">
        <v>69</v>
      </c>
      <c r="D1375" s="10" t="n">
        <v>51</v>
      </c>
      <c r="E1375" s="10" t="n">
        <v>79</v>
      </c>
      <c r="F1375" s="10" t="n">
        <v>28689</v>
      </c>
      <c r="G1375" s="10" t="n">
        <v>1447.81</v>
      </c>
      <c r="H1375" s="10" t="n">
        <v>27241.2</v>
      </c>
      <c r="I1375" s="10" t="n">
        <v>18281.5</v>
      </c>
      <c r="J1375" s="10" t="n">
        <v>8959.7</v>
      </c>
    </row>
    <row r="1376" customFormat="false" ht="15" hidden="false" customHeight="false" outlineLevel="0" collapsed="false">
      <c r="A1376" s="11" t="n">
        <v>45901</v>
      </c>
      <c r="B1376" s="12" t="s">
        <v>80</v>
      </c>
      <c r="C1376" s="12" t="s">
        <v>70</v>
      </c>
      <c r="D1376" s="10" t="n">
        <v>47</v>
      </c>
      <c r="E1376" s="10" t="n">
        <v>70</v>
      </c>
      <c r="F1376" s="10" t="n">
        <v>28707.1</v>
      </c>
      <c r="G1376" s="10" t="n">
        <v>1726.67</v>
      </c>
      <c r="H1376" s="10" t="n">
        <v>26980.43</v>
      </c>
      <c r="I1376" s="10" t="n">
        <v>18372.35</v>
      </c>
      <c r="J1376" s="10" t="n">
        <v>8608.08</v>
      </c>
    </row>
    <row r="1377" customFormat="false" ht="15" hidden="false" customHeight="false" outlineLevel="0" collapsed="false">
      <c r="A1377" s="11" t="n">
        <v>45901</v>
      </c>
      <c r="B1377" s="12" t="s">
        <v>80</v>
      </c>
      <c r="C1377" s="12" t="s">
        <v>71</v>
      </c>
      <c r="D1377" s="10" t="n">
        <v>178</v>
      </c>
      <c r="E1377" s="10" t="n">
        <v>288</v>
      </c>
      <c r="F1377" s="10" t="n">
        <v>109353.8</v>
      </c>
      <c r="G1377" s="10" t="n">
        <v>5734.17</v>
      </c>
      <c r="H1377" s="10" t="n">
        <v>103619.62</v>
      </c>
      <c r="I1377" s="10" t="n">
        <v>70054.61</v>
      </c>
      <c r="J1377" s="10" t="n">
        <v>33565.01</v>
      </c>
    </row>
    <row r="1378" customFormat="false" ht="15" hidden="false" customHeight="false" outlineLevel="0" collapsed="false">
      <c r="A1378" s="11" t="n">
        <v>45901</v>
      </c>
      <c r="B1378" s="12" t="s">
        <v>80</v>
      </c>
      <c r="C1378" s="12" t="s">
        <v>72</v>
      </c>
      <c r="D1378" s="10" t="n">
        <v>16</v>
      </c>
      <c r="E1378" s="10" t="n">
        <v>22</v>
      </c>
      <c r="F1378" s="10" t="n">
        <v>7605.25</v>
      </c>
      <c r="G1378" s="10" t="n">
        <v>539.13</v>
      </c>
      <c r="H1378" s="10" t="n">
        <v>7066.12</v>
      </c>
      <c r="I1378" s="10" t="n">
        <v>4706.97</v>
      </c>
      <c r="J1378" s="10" t="n">
        <v>2359.15</v>
      </c>
    </row>
    <row r="1379" customFormat="false" ht="15" hidden="false" customHeight="false" outlineLevel="0" collapsed="false">
      <c r="A1379" s="11" t="n">
        <v>45901</v>
      </c>
      <c r="B1379" s="12" t="s">
        <v>80</v>
      </c>
      <c r="C1379" s="12" t="s">
        <v>73</v>
      </c>
      <c r="D1379" s="10" t="n">
        <v>37</v>
      </c>
      <c r="E1379" s="10" t="n">
        <v>58</v>
      </c>
      <c r="F1379" s="10" t="n">
        <v>20896.1</v>
      </c>
      <c r="G1379" s="10" t="n">
        <v>781.45</v>
      </c>
      <c r="H1379" s="10" t="n">
        <v>20114.65</v>
      </c>
      <c r="I1379" s="10" t="n">
        <v>13517.07</v>
      </c>
      <c r="J1379" s="10" t="n">
        <v>6597.59</v>
      </c>
    </row>
    <row r="1380" customFormat="false" ht="15" hidden="false" customHeight="false" outlineLevel="0" collapsed="false">
      <c r="A1380" s="11" t="n">
        <v>45901</v>
      </c>
      <c r="B1380" s="12" t="s">
        <v>80</v>
      </c>
      <c r="C1380" s="12" t="s">
        <v>74</v>
      </c>
      <c r="D1380" s="10" t="n">
        <v>58</v>
      </c>
      <c r="E1380" s="10" t="n">
        <v>89</v>
      </c>
      <c r="F1380" s="10" t="n">
        <v>31287.7</v>
      </c>
      <c r="G1380" s="10" t="n">
        <v>1586.64</v>
      </c>
      <c r="H1380" s="10" t="n">
        <v>29701.05</v>
      </c>
      <c r="I1380" s="10" t="n">
        <v>20232.93</v>
      </c>
      <c r="J1380" s="10" t="n">
        <v>9468.12</v>
      </c>
    </row>
    <row r="1381" customFormat="false" ht="15" hidden="false" customHeight="false" outlineLevel="0" collapsed="false">
      <c r="A1381" s="11" t="n">
        <v>45901</v>
      </c>
      <c r="B1381" s="12" t="s">
        <v>80</v>
      </c>
      <c r="C1381" s="12" t="s">
        <v>75</v>
      </c>
      <c r="D1381" s="10" t="n">
        <v>71</v>
      </c>
      <c r="E1381" s="10" t="n">
        <v>109</v>
      </c>
      <c r="F1381" s="10" t="n">
        <v>46182.2</v>
      </c>
      <c r="G1381" s="10" t="n">
        <v>2242.78</v>
      </c>
      <c r="H1381" s="10" t="n">
        <v>43939.42</v>
      </c>
      <c r="I1381" s="10" t="n">
        <v>29665.23</v>
      </c>
      <c r="J1381" s="10" t="n">
        <v>14274.19</v>
      </c>
    </row>
    <row r="1382" customFormat="false" ht="15" hidden="false" customHeight="false" outlineLevel="0" collapsed="false">
      <c r="A1382" s="11" t="n">
        <v>45901</v>
      </c>
      <c r="B1382" s="12" t="s">
        <v>80</v>
      </c>
      <c r="C1382" s="12" t="s">
        <v>76</v>
      </c>
      <c r="D1382" s="10" t="n">
        <v>53</v>
      </c>
      <c r="E1382" s="10" t="n">
        <v>83</v>
      </c>
      <c r="F1382" s="10" t="n">
        <v>30297.6</v>
      </c>
      <c r="G1382" s="10" t="n">
        <v>1426.72</v>
      </c>
      <c r="H1382" s="10" t="n">
        <v>28870.89</v>
      </c>
      <c r="I1382" s="10" t="n">
        <v>19561.84</v>
      </c>
      <c r="J1382" s="10" t="n">
        <v>9309.04</v>
      </c>
    </row>
    <row r="1383" customFormat="false" ht="15" hidden="false" customHeight="false" outlineLevel="0" collapsed="false">
      <c r="A1383" s="11" t="n">
        <v>45901</v>
      </c>
      <c r="B1383" s="12" t="s">
        <v>80</v>
      </c>
      <c r="C1383" s="12" t="s">
        <v>77</v>
      </c>
      <c r="D1383" s="10" t="n">
        <v>83</v>
      </c>
      <c r="E1383" s="10" t="n">
        <v>138</v>
      </c>
      <c r="F1383" s="10" t="n">
        <v>53258.6</v>
      </c>
      <c r="G1383" s="10" t="n">
        <v>2422.12</v>
      </c>
      <c r="H1383" s="10" t="n">
        <v>50836.47</v>
      </c>
      <c r="I1383" s="10" t="n">
        <v>34046.43</v>
      </c>
      <c r="J1383" s="10" t="n">
        <v>16790.05</v>
      </c>
    </row>
    <row r="1384" customFormat="false" ht="15" hidden="false" customHeight="false" outlineLevel="0" collapsed="false">
      <c r="A1384" s="11" t="n">
        <v>45901</v>
      </c>
      <c r="B1384" s="12" t="s">
        <v>80</v>
      </c>
      <c r="C1384" s="12" t="s">
        <v>78</v>
      </c>
      <c r="D1384" s="10" t="n">
        <v>13</v>
      </c>
      <c r="E1384" s="10" t="n">
        <v>21</v>
      </c>
      <c r="F1384" s="10" t="n">
        <v>7798.45</v>
      </c>
      <c r="G1384" s="10" t="n">
        <v>362.91</v>
      </c>
      <c r="H1384" s="10" t="n">
        <v>7435.55</v>
      </c>
      <c r="I1384" s="10" t="n">
        <v>4875.6</v>
      </c>
      <c r="J1384" s="10" t="n">
        <v>2559.95</v>
      </c>
    </row>
    <row r="1385" customFormat="false" ht="15" hidden="false" customHeight="false" outlineLevel="0" collapsed="false">
      <c r="A1385" s="11" t="n">
        <v>45901</v>
      </c>
      <c r="B1385" s="12" t="s">
        <v>80</v>
      </c>
      <c r="C1385" s="12" t="s">
        <v>79</v>
      </c>
      <c r="D1385" s="10" t="n">
        <v>52</v>
      </c>
      <c r="E1385" s="10" t="n">
        <v>84</v>
      </c>
      <c r="F1385" s="10" t="n">
        <v>34934.65</v>
      </c>
      <c r="G1385" s="10" t="n">
        <v>1538.09</v>
      </c>
      <c r="H1385" s="10" t="n">
        <v>33396.57</v>
      </c>
      <c r="I1385" s="10" t="n">
        <v>22414.79</v>
      </c>
      <c r="J1385" s="10" t="n">
        <v>10981.78</v>
      </c>
    </row>
    <row r="1386" customFormat="false" ht="15" hidden="false" customHeight="false" outlineLevel="0" collapsed="false">
      <c r="A1386" s="11" t="n">
        <v>45901</v>
      </c>
      <c r="B1386" s="12" t="s">
        <v>81</v>
      </c>
      <c r="C1386" s="12" t="s">
        <v>59</v>
      </c>
      <c r="D1386" s="10" t="n">
        <v>20</v>
      </c>
      <c r="E1386" s="10" t="n">
        <v>20</v>
      </c>
      <c r="F1386" s="10" t="n">
        <v>315358.5</v>
      </c>
      <c r="G1386" s="10" t="n">
        <v>32375.4</v>
      </c>
      <c r="H1386" s="10" t="n">
        <v>282983.1</v>
      </c>
      <c r="I1386" s="10" t="n">
        <v>261068.84</v>
      </c>
      <c r="J1386" s="10" t="n">
        <v>21914.26</v>
      </c>
    </row>
    <row r="1387" customFormat="false" ht="15" hidden="false" customHeight="false" outlineLevel="0" collapsed="false">
      <c r="A1387" s="11" t="n">
        <v>45901</v>
      </c>
      <c r="B1387" s="12" t="s">
        <v>81</v>
      </c>
      <c r="C1387" s="12" t="s">
        <v>60</v>
      </c>
      <c r="D1387" s="10" t="n">
        <v>38</v>
      </c>
      <c r="E1387" s="10" t="n">
        <v>43</v>
      </c>
      <c r="F1387" s="10" t="n">
        <v>570562.15</v>
      </c>
      <c r="G1387" s="10" t="n">
        <v>30535.9</v>
      </c>
      <c r="H1387" s="10" t="n">
        <v>540026.24</v>
      </c>
      <c r="I1387" s="10" t="n">
        <v>482023.53</v>
      </c>
      <c r="J1387" s="10" t="n">
        <v>58002.71</v>
      </c>
    </row>
    <row r="1388" customFormat="false" ht="15" hidden="false" customHeight="false" outlineLevel="0" collapsed="false">
      <c r="A1388" s="11" t="n">
        <v>45901</v>
      </c>
      <c r="B1388" s="12" t="s">
        <v>81</v>
      </c>
      <c r="C1388" s="12" t="s">
        <v>61</v>
      </c>
      <c r="D1388" s="10" t="n">
        <v>22</v>
      </c>
      <c r="E1388" s="10" t="n">
        <v>23</v>
      </c>
      <c r="F1388" s="10" t="n">
        <v>349155.05</v>
      </c>
      <c r="G1388" s="10" t="n">
        <v>26536.73</v>
      </c>
      <c r="H1388" s="10" t="n">
        <v>322618.33</v>
      </c>
      <c r="I1388" s="10" t="n">
        <v>283766.25</v>
      </c>
      <c r="J1388" s="10" t="n">
        <v>38852.08</v>
      </c>
    </row>
    <row r="1389" customFormat="false" ht="15" hidden="false" customHeight="false" outlineLevel="0" collapsed="false">
      <c r="A1389" s="11" t="n">
        <v>45901</v>
      </c>
      <c r="B1389" s="12" t="s">
        <v>81</v>
      </c>
      <c r="C1389" s="12" t="s">
        <v>62</v>
      </c>
      <c r="D1389" s="10" t="n">
        <v>153</v>
      </c>
      <c r="E1389" s="10" t="n">
        <v>167</v>
      </c>
      <c r="F1389" s="10" t="n">
        <v>3159894</v>
      </c>
      <c r="G1389" s="10" t="n">
        <v>195815.75</v>
      </c>
      <c r="H1389" s="10" t="n">
        <v>2964078.27</v>
      </c>
      <c r="I1389" s="10" t="n">
        <v>2657629.62</v>
      </c>
      <c r="J1389" s="10" t="n">
        <v>306448.63</v>
      </c>
    </row>
    <row r="1390" customFormat="false" ht="15" hidden="false" customHeight="false" outlineLevel="0" collapsed="false">
      <c r="A1390" s="11" t="n">
        <v>45901</v>
      </c>
      <c r="B1390" s="12" t="s">
        <v>81</v>
      </c>
      <c r="C1390" s="12" t="s">
        <v>63</v>
      </c>
      <c r="D1390" s="10" t="n">
        <v>7</v>
      </c>
      <c r="E1390" s="10" t="n">
        <v>7</v>
      </c>
      <c r="F1390" s="10" t="n">
        <v>93462.9</v>
      </c>
      <c r="G1390" s="10" t="n">
        <v>12917.81</v>
      </c>
      <c r="H1390" s="10" t="n">
        <v>80545.09</v>
      </c>
      <c r="I1390" s="10" t="n">
        <v>78627.03</v>
      </c>
      <c r="J1390" s="10" t="n">
        <v>1918.06</v>
      </c>
    </row>
    <row r="1391" customFormat="false" ht="15" hidden="false" customHeight="false" outlineLevel="0" collapsed="false">
      <c r="A1391" s="11" t="n">
        <v>45901</v>
      </c>
      <c r="B1391" s="12" t="s">
        <v>81</v>
      </c>
      <c r="C1391" s="12" t="s">
        <v>64</v>
      </c>
      <c r="D1391" s="10" t="n">
        <v>137</v>
      </c>
      <c r="E1391" s="10" t="n">
        <v>147</v>
      </c>
      <c r="F1391" s="10" t="n">
        <v>2052290.5</v>
      </c>
      <c r="G1391" s="10" t="n">
        <v>151319.07</v>
      </c>
      <c r="H1391" s="10" t="n">
        <v>1900971.43</v>
      </c>
      <c r="I1391" s="10" t="n">
        <v>1704948</v>
      </c>
      <c r="J1391" s="10" t="n">
        <v>196023.43</v>
      </c>
    </row>
    <row r="1392" customFormat="false" ht="15" hidden="false" customHeight="false" outlineLevel="0" collapsed="false">
      <c r="A1392" s="11" t="n">
        <v>45901</v>
      </c>
      <c r="B1392" s="12" t="s">
        <v>81</v>
      </c>
      <c r="C1392" s="12" t="s">
        <v>65</v>
      </c>
      <c r="D1392" s="10" t="n">
        <v>61</v>
      </c>
      <c r="E1392" s="10" t="n">
        <v>65</v>
      </c>
      <c r="F1392" s="10" t="n">
        <v>1032062.95</v>
      </c>
      <c r="G1392" s="10" t="n">
        <v>58548.88</v>
      </c>
      <c r="H1392" s="10" t="n">
        <v>973514.08</v>
      </c>
      <c r="I1392" s="10" t="n">
        <v>864179.28</v>
      </c>
      <c r="J1392" s="10" t="n">
        <v>109334.8</v>
      </c>
    </row>
    <row r="1393" customFormat="false" ht="15" hidden="false" customHeight="false" outlineLevel="0" collapsed="false">
      <c r="A1393" s="11" t="n">
        <v>45901</v>
      </c>
      <c r="B1393" s="12" t="s">
        <v>81</v>
      </c>
      <c r="C1393" s="12" t="s">
        <v>66</v>
      </c>
      <c r="D1393" s="10" t="n">
        <v>7</v>
      </c>
      <c r="E1393" s="10" t="n">
        <v>8</v>
      </c>
      <c r="F1393" s="10" t="n">
        <v>39533.1</v>
      </c>
      <c r="G1393" s="10" t="n">
        <v>2803.2</v>
      </c>
      <c r="H1393" s="10" t="n">
        <v>36729.89</v>
      </c>
      <c r="I1393" s="10" t="n">
        <v>32489.17</v>
      </c>
      <c r="J1393" s="10" t="n">
        <v>4240.72</v>
      </c>
    </row>
    <row r="1394" customFormat="false" ht="15" hidden="false" customHeight="false" outlineLevel="0" collapsed="false">
      <c r="A1394" s="11" t="n">
        <v>45901</v>
      </c>
      <c r="B1394" s="12" t="s">
        <v>81</v>
      </c>
      <c r="C1394" s="12" t="s">
        <v>67</v>
      </c>
      <c r="D1394" s="10" t="n">
        <v>14</v>
      </c>
      <c r="E1394" s="10" t="n">
        <v>14</v>
      </c>
      <c r="F1394" s="10" t="n">
        <v>122886</v>
      </c>
      <c r="G1394" s="10" t="n">
        <v>4482.45</v>
      </c>
      <c r="H1394" s="10" t="n">
        <v>118403.55</v>
      </c>
      <c r="I1394" s="10" t="n">
        <v>102016.38</v>
      </c>
      <c r="J1394" s="10" t="n">
        <v>16387.17</v>
      </c>
    </row>
    <row r="1395" customFormat="false" ht="15" hidden="false" customHeight="false" outlineLevel="0" collapsed="false">
      <c r="A1395" s="11" t="n">
        <v>45901</v>
      </c>
      <c r="B1395" s="12" t="s">
        <v>81</v>
      </c>
      <c r="C1395" s="12" t="s">
        <v>68</v>
      </c>
      <c r="D1395" s="10" t="n">
        <v>144</v>
      </c>
      <c r="E1395" s="10" t="n">
        <v>155</v>
      </c>
      <c r="F1395" s="10" t="n">
        <v>2336311.4</v>
      </c>
      <c r="G1395" s="10" t="n">
        <v>134434.15</v>
      </c>
      <c r="H1395" s="10" t="n">
        <v>2201877.28</v>
      </c>
      <c r="I1395" s="10" t="n">
        <v>1949450.34</v>
      </c>
      <c r="J1395" s="10" t="n">
        <v>252426.92</v>
      </c>
    </row>
    <row r="1396" customFormat="false" ht="15" hidden="false" customHeight="false" outlineLevel="0" collapsed="false">
      <c r="A1396" s="11" t="n">
        <v>45901</v>
      </c>
      <c r="B1396" s="12" t="s">
        <v>81</v>
      </c>
      <c r="C1396" s="12" t="s">
        <v>69</v>
      </c>
      <c r="D1396" s="10" t="n">
        <v>67</v>
      </c>
      <c r="E1396" s="10" t="n">
        <v>75</v>
      </c>
      <c r="F1396" s="10" t="n">
        <v>1557781.15</v>
      </c>
      <c r="G1396" s="10" t="n">
        <v>87519.67</v>
      </c>
      <c r="H1396" s="10" t="n">
        <v>1470261.49</v>
      </c>
      <c r="I1396" s="10" t="n">
        <v>1293611.05</v>
      </c>
      <c r="J1396" s="10" t="n">
        <v>176650.44</v>
      </c>
    </row>
    <row r="1397" customFormat="false" ht="15" hidden="false" customHeight="false" outlineLevel="0" collapsed="false">
      <c r="A1397" s="11" t="n">
        <v>45901</v>
      </c>
      <c r="B1397" s="12" t="s">
        <v>81</v>
      </c>
      <c r="C1397" s="12" t="s">
        <v>70</v>
      </c>
      <c r="D1397" s="10" t="n">
        <v>69</v>
      </c>
      <c r="E1397" s="10" t="n">
        <v>73</v>
      </c>
      <c r="F1397" s="10" t="n">
        <v>1314510.75</v>
      </c>
      <c r="G1397" s="10" t="n">
        <v>91950.6</v>
      </c>
      <c r="H1397" s="10" t="n">
        <v>1222560.15</v>
      </c>
      <c r="I1397" s="10" t="n">
        <v>1100242.85</v>
      </c>
      <c r="J1397" s="10" t="n">
        <v>122317.3</v>
      </c>
    </row>
    <row r="1398" customFormat="false" ht="15" hidden="false" customHeight="false" outlineLevel="0" collapsed="false">
      <c r="A1398" s="11" t="n">
        <v>45901</v>
      </c>
      <c r="B1398" s="12" t="s">
        <v>81</v>
      </c>
      <c r="C1398" s="12" t="s">
        <v>71</v>
      </c>
      <c r="D1398" s="10" t="n">
        <v>235</v>
      </c>
      <c r="E1398" s="10" t="n">
        <v>249</v>
      </c>
      <c r="F1398" s="10" t="n">
        <v>3608548.95</v>
      </c>
      <c r="G1398" s="10" t="n">
        <v>234191.97</v>
      </c>
      <c r="H1398" s="10" t="n">
        <v>3374356.99</v>
      </c>
      <c r="I1398" s="10" t="n">
        <v>3000269.2</v>
      </c>
      <c r="J1398" s="10" t="n">
        <v>374087.79</v>
      </c>
    </row>
    <row r="1399" customFormat="false" ht="15" hidden="false" customHeight="false" outlineLevel="0" collapsed="false">
      <c r="A1399" s="11" t="n">
        <v>45901</v>
      </c>
      <c r="B1399" s="12" t="s">
        <v>81</v>
      </c>
      <c r="C1399" s="12" t="s">
        <v>72</v>
      </c>
      <c r="D1399" s="10" t="n">
        <v>18</v>
      </c>
      <c r="E1399" s="10" t="n">
        <v>19</v>
      </c>
      <c r="F1399" s="10" t="n">
        <v>353854.65</v>
      </c>
      <c r="G1399" s="10" t="n">
        <v>11978.23</v>
      </c>
      <c r="H1399" s="10" t="n">
        <v>341876.41</v>
      </c>
      <c r="I1399" s="10" t="n">
        <v>297387.09</v>
      </c>
      <c r="J1399" s="10" t="n">
        <v>44489.33</v>
      </c>
    </row>
    <row r="1400" customFormat="false" ht="15" hidden="false" customHeight="false" outlineLevel="0" collapsed="false">
      <c r="A1400" s="11" t="n">
        <v>45901</v>
      </c>
      <c r="B1400" s="12" t="s">
        <v>81</v>
      </c>
      <c r="C1400" s="12" t="s">
        <v>73</v>
      </c>
      <c r="D1400" s="10" t="n">
        <v>62</v>
      </c>
      <c r="E1400" s="10" t="n">
        <v>63</v>
      </c>
      <c r="F1400" s="10" t="n">
        <v>900103.15</v>
      </c>
      <c r="G1400" s="10" t="n">
        <v>57256.06</v>
      </c>
      <c r="H1400" s="10" t="n">
        <v>842847.09</v>
      </c>
      <c r="I1400" s="10" t="n">
        <v>744797.27</v>
      </c>
      <c r="J1400" s="10" t="n">
        <v>98049.84</v>
      </c>
    </row>
    <row r="1401" customFormat="false" ht="15" hidden="false" customHeight="false" outlineLevel="0" collapsed="false">
      <c r="A1401" s="11" t="n">
        <v>45901</v>
      </c>
      <c r="B1401" s="12" t="s">
        <v>81</v>
      </c>
      <c r="C1401" s="12" t="s">
        <v>74</v>
      </c>
      <c r="D1401" s="10" t="n">
        <v>100</v>
      </c>
      <c r="E1401" s="10" t="n">
        <v>110</v>
      </c>
      <c r="F1401" s="10" t="n">
        <v>1726369.85</v>
      </c>
      <c r="G1401" s="10" t="n">
        <v>127425.53</v>
      </c>
      <c r="H1401" s="10" t="n">
        <v>1598944.32</v>
      </c>
      <c r="I1401" s="10" t="n">
        <v>1433456.25</v>
      </c>
      <c r="J1401" s="10" t="n">
        <v>165488.07</v>
      </c>
    </row>
    <row r="1402" customFormat="false" ht="15" hidden="false" customHeight="false" outlineLevel="0" collapsed="false">
      <c r="A1402" s="11" t="n">
        <v>45901</v>
      </c>
      <c r="B1402" s="12" t="s">
        <v>81</v>
      </c>
      <c r="C1402" s="12" t="s">
        <v>75</v>
      </c>
      <c r="D1402" s="10" t="n">
        <v>130</v>
      </c>
      <c r="E1402" s="10" t="n">
        <v>140</v>
      </c>
      <c r="F1402" s="10" t="n">
        <v>2239216.35</v>
      </c>
      <c r="G1402" s="10" t="n">
        <v>168134.31</v>
      </c>
      <c r="H1402" s="10" t="n">
        <v>2071082.05</v>
      </c>
      <c r="I1402" s="10" t="n">
        <v>1861095.64</v>
      </c>
      <c r="J1402" s="10" t="n">
        <v>209986.41</v>
      </c>
    </row>
    <row r="1403" customFormat="false" ht="15" hidden="false" customHeight="false" outlineLevel="0" collapsed="false">
      <c r="A1403" s="11" t="n">
        <v>45901</v>
      </c>
      <c r="B1403" s="12" t="s">
        <v>81</v>
      </c>
      <c r="C1403" s="12" t="s">
        <v>76</v>
      </c>
      <c r="D1403" s="10" t="n">
        <v>96</v>
      </c>
      <c r="E1403" s="10" t="n">
        <v>101</v>
      </c>
      <c r="F1403" s="10" t="n">
        <v>1438614.05</v>
      </c>
      <c r="G1403" s="10" t="n">
        <v>63008.73</v>
      </c>
      <c r="H1403" s="10" t="n">
        <v>1375605.31</v>
      </c>
      <c r="I1403" s="10" t="n">
        <v>1198527.82</v>
      </c>
      <c r="J1403" s="10" t="n">
        <v>177077.49</v>
      </c>
    </row>
    <row r="1404" customFormat="false" ht="15" hidden="false" customHeight="false" outlineLevel="0" collapsed="false">
      <c r="A1404" s="11" t="n">
        <v>45901</v>
      </c>
      <c r="B1404" s="12" t="s">
        <v>81</v>
      </c>
      <c r="C1404" s="12" t="s">
        <v>77</v>
      </c>
      <c r="D1404" s="10" t="n">
        <v>161</v>
      </c>
      <c r="E1404" s="10" t="n">
        <v>171</v>
      </c>
      <c r="F1404" s="10" t="n">
        <v>2335626.65</v>
      </c>
      <c r="G1404" s="10" t="n">
        <v>154798.95</v>
      </c>
      <c r="H1404" s="10" t="n">
        <v>2180827.74</v>
      </c>
      <c r="I1404" s="10" t="n">
        <v>1955466.49</v>
      </c>
      <c r="J1404" s="10" t="n">
        <v>225361.22</v>
      </c>
    </row>
    <row r="1405" customFormat="false" ht="15" hidden="false" customHeight="false" outlineLevel="0" collapsed="false">
      <c r="A1405" s="11" t="n">
        <v>45901</v>
      </c>
      <c r="B1405" s="12" t="s">
        <v>81</v>
      </c>
      <c r="C1405" s="12" t="s">
        <v>78</v>
      </c>
      <c r="D1405" s="10" t="n">
        <v>20</v>
      </c>
      <c r="E1405" s="10" t="n">
        <v>21</v>
      </c>
      <c r="F1405" s="10" t="n">
        <v>306213.9</v>
      </c>
      <c r="G1405" s="10" t="n">
        <v>20237.06</v>
      </c>
      <c r="H1405" s="10" t="n">
        <v>285976.83</v>
      </c>
      <c r="I1405" s="10" t="n">
        <v>252323.59</v>
      </c>
      <c r="J1405" s="10" t="n">
        <v>33653.24</v>
      </c>
    </row>
    <row r="1406" customFormat="false" ht="15" hidden="false" customHeight="false" outlineLevel="0" collapsed="false">
      <c r="A1406" s="11" t="n">
        <v>45901</v>
      </c>
      <c r="B1406" s="12" t="s">
        <v>81</v>
      </c>
      <c r="C1406" s="12" t="s">
        <v>79</v>
      </c>
      <c r="D1406" s="10" t="n">
        <v>68</v>
      </c>
      <c r="E1406" s="10" t="n">
        <v>72</v>
      </c>
      <c r="F1406" s="10" t="n">
        <v>1130368.15</v>
      </c>
      <c r="G1406" s="10" t="n">
        <v>93703.85</v>
      </c>
      <c r="H1406" s="10" t="n">
        <v>1036664.29</v>
      </c>
      <c r="I1406" s="10" t="n">
        <v>946168.14</v>
      </c>
      <c r="J1406" s="10" t="n">
        <v>90496.17</v>
      </c>
    </row>
    <row r="1407" customFormat="false" ht="15" hidden="false" customHeight="false" outlineLevel="0" collapsed="false">
      <c r="A1407" s="11" t="n">
        <v>45901</v>
      </c>
      <c r="B1407" s="12" t="s">
        <v>82</v>
      </c>
      <c r="C1407" s="12" t="s">
        <v>59</v>
      </c>
      <c r="D1407" s="10" t="n">
        <v>31</v>
      </c>
      <c r="E1407" s="10" t="n">
        <v>54</v>
      </c>
      <c r="F1407" s="10" t="n">
        <v>96514.1</v>
      </c>
      <c r="G1407" s="10" t="n">
        <v>14210.32</v>
      </c>
      <c r="H1407" s="10" t="n">
        <v>82303.78</v>
      </c>
      <c r="I1407" s="10" t="n">
        <v>49227.1</v>
      </c>
      <c r="J1407" s="10" t="n">
        <v>33076.68</v>
      </c>
    </row>
    <row r="1408" customFormat="false" ht="15" hidden="false" customHeight="false" outlineLevel="0" collapsed="false">
      <c r="A1408" s="11" t="n">
        <v>45901</v>
      </c>
      <c r="B1408" s="12" t="s">
        <v>82</v>
      </c>
      <c r="C1408" s="12" t="s">
        <v>60</v>
      </c>
      <c r="D1408" s="10" t="n">
        <v>54</v>
      </c>
      <c r="E1408" s="10" t="n">
        <v>85</v>
      </c>
      <c r="F1408" s="10" t="n">
        <v>109566.3</v>
      </c>
      <c r="G1408" s="10" t="n">
        <v>20929.45</v>
      </c>
      <c r="H1408" s="10" t="n">
        <v>88636.85</v>
      </c>
      <c r="I1408" s="10" t="n">
        <v>56520.05</v>
      </c>
      <c r="J1408" s="10" t="n">
        <v>32116.79</v>
      </c>
    </row>
    <row r="1409" customFormat="false" ht="15" hidden="false" customHeight="false" outlineLevel="0" collapsed="false">
      <c r="A1409" s="11" t="n">
        <v>45901</v>
      </c>
      <c r="B1409" s="12" t="s">
        <v>82</v>
      </c>
      <c r="C1409" s="12" t="s">
        <v>61</v>
      </c>
      <c r="D1409" s="10" t="n">
        <v>36</v>
      </c>
      <c r="E1409" s="10" t="n">
        <v>55</v>
      </c>
      <c r="F1409" s="10" t="n">
        <v>74252.25</v>
      </c>
      <c r="G1409" s="10" t="n">
        <v>11946.64</v>
      </c>
      <c r="H1409" s="10" t="n">
        <v>62305.6</v>
      </c>
      <c r="I1409" s="10" t="n">
        <v>36075.13</v>
      </c>
      <c r="J1409" s="10" t="n">
        <v>26230.47</v>
      </c>
    </row>
    <row r="1410" customFormat="false" ht="15" hidden="false" customHeight="false" outlineLevel="0" collapsed="false">
      <c r="A1410" s="11" t="n">
        <v>45901</v>
      </c>
      <c r="B1410" s="12" t="s">
        <v>82</v>
      </c>
      <c r="C1410" s="12" t="s">
        <v>62</v>
      </c>
      <c r="D1410" s="10" t="n">
        <v>231</v>
      </c>
      <c r="E1410" s="10" t="n">
        <v>384</v>
      </c>
      <c r="F1410" s="10" t="n">
        <v>568773.05</v>
      </c>
      <c r="G1410" s="10" t="n">
        <v>93036.85</v>
      </c>
      <c r="H1410" s="10" t="n">
        <v>475736.19</v>
      </c>
      <c r="I1410" s="10" t="n">
        <v>283675.95</v>
      </c>
      <c r="J1410" s="10" t="n">
        <v>192060.23</v>
      </c>
    </row>
    <row r="1411" customFormat="false" ht="15" hidden="false" customHeight="false" outlineLevel="0" collapsed="false">
      <c r="A1411" s="11" t="n">
        <v>45901</v>
      </c>
      <c r="B1411" s="12" t="s">
        <v>82</v>
      </c>
      <c r="C1411" s="12" t="s">
        <v>63</v>
      </c>
      <c r="D1411" s="10" t="n">
        <v>29</v>
      </c>
      <c r="E1411" s="10" t="n">
        <v>53</v>
      </c>
      <c r="F1411" s="10" t="n">
        <v>78361.15</v>
      </c>
      <c r="G1411" s="10" t="n">
        <v>15432.47</v>
      </c>
      <c r="H1411" s="10" t="n">
        <v>62928.68</v>
      </c>
      <c r="I1411" s="10" t="n">
        <v>37361.93</v>
      </c>
      <c r="J1411" s="10" t="n">
        <v>25566.75</v>
      </c>
    </row>
    <row r="1412" customFormat="false" ht="15" hidden="false" customHeight="false" outlineLevel="0" collapsed="false">
      <c r="A1412" s="11" t="n">
        <v>45901</v>
      </c>
      <c r="B1412" s="12" t="s">
        <v>82</v>
      </c>
      <c r="C1412" s="12" t="s">
        <v>64</v>
      </c>
      <c r="D1412" s="10" t="n">
        <v>215</v>
      </c>
      <c r="E1412" s="10" t="n">
        <v>346</v>
      </c>
      <c r="F1412" s="10" t="n">
        <v>465674.2</v>
      </c>
      <c r="G1412" s="10" t="n">
        <v>76860.19</v>
      </c>
      <c r="H1412" s="10" t="n">
        <v>388813.99</v>
      </c>
      <c r="I1412" s="10" t="n">
        <v>228435.17</v>
      </c>
      <c r="J1412" s="10" t="n">
        <v>160378.85</v>
      </c>
    </row>
    <row r="1413" customFormat="false" ht="15" hidden="false" customHeight="false" outlineLevel="0" collapsed="false">
      <c r="A1413" s="11" t="n">
        <v>45901</v>
      </c>
      <c r="B1413" s="12" t="s">
        <v>82</v>
      </c>
      <c r="C1413" s="12" t="s">
        <v>65</v>
      </c>
      <c r="D1413" s="10" t="n">
        <v>105</v>
      </c>
      <c r="E1413" s="10" t="n">
        <v>166</v>
      </c>
      <c r="F1413" s="10" t="n">
        <v>219827.5</v>
      </c>
      <c r="G1413" s="10" t="n">
        <v>35970.93</v>
      </c>
      <c r="H1413" s="10" t="n">
        <v>183856.55</v>
      </c>
      <c r="I1413" s="10" t="n">
        <v>109375.92</v>
      </c>
      <c r="J1413" s="10" t="n">
        <v>74480.63</v>
      </c>
    </row>
    <row r="1414" customFormat="false" ht="15" hidden="false" customHeight="false" outlineLevel="0" collapsed="false">
      <c r="A1414" s="11" t="n">
        <v>45901</v>
      </c>
      <c r="B1414" s="12" t="s">
        <v>82</v>
      </c>
      <c r="C1414" s="12" t="s">
        <v>66</v>
      </c>
      <c r="D1414" s="10" t="n">
        <v>22</v>
      </c>
      <c r="E1414" s="10" t="n">
        <v>33</v>
      </c>
      <c r="F1414" s="10" t="n">
        <v>55102.75</v>
      </c>
      <c r="G1414" s="10" t="n">
        <v>10837.79</v>
      </c>
      <c r="H1414" s="10" t="n">
        <v>44264.95</v>
      </c>
      <c r="I1414" s="10" t="n">
        <v>27678.99</v>
      </c>
      <c r="J1414" s="10" t="n">
        <v>16585.96</v>
      </c>
    </row>
    <row r="1415" customFormat="false" ht="15" hidden="false" customHeight="false" outlineLevel="0" collapsed="false">
      <c r="A1415" s="11" t="n">
        <v>45901</v>
      </c>
      <c r="B1415" s="12" t="s">
        <v>82</v>
      </c>
      <c r="C1415" s="12" t="s">
        <v>67</v>
      </c>
      <c r="D1415" s="10" t="n">
        <v>18</v>
      </c>
      <c r="E1415" s="10" t="n">
        <v>28</v>
      </c>
      <c r="F1415" s="10" t="n">
        <v>41107.8</v>
      </c>
      <c r="G1415" s="10" t="n">
        <v>4965.01</v>
      </c>
      <c r="H1415" s="10" t="n">
        <v>36142.79</v>
      </c>
      <c r="I1415" s="10" t="n">
        <v>20364.08</v>
      </c>
      <c r="J1415" s="10" t="n">
        <v>15778.71</v>
      </c>
    </row>
    <row r="1416" customFormat="false" ht="15" hidden="false" customHeight="false" outlineLevel="0" collapsed="false">
      <c r="A1416" s="11" t="n">
        <v>45901</v>
      </c>
      <c r="B1416" s="12" t="s">
        <v>82</v>
      </c>
      <c r="C1416" s="12" t="s">
        <v>68</v>
      </c>
      <c r="D1416" s="10" t="n">
        <v>222</v>
      </c>
      <c r="E1416" s="10" t="n">
        <v>350</v>
      </c>
      <c r="F1416" s="10" t="n">
        <v>499141.75</v>
      </c>
      <c r="G1416" s="10" t="n">
        <v>96473.49</v>
      </c>
      <c r="H1416" s="10" t="n">
        <v>402668.3</v>
      </c>
      <c r="I1416" s="10" t="n">
        <v>251645.44</v>
      </c>
      <c r="J1416" s="10" t="n">
        <v>151022.85</v>
      </c>
    </row>
    <row r="1417" customFormat="false" ht="15" hidden="false" customHeight="false" outlineLevel="0" collapsed="false">
      <c r="A1417" s="11" t="n">
        <v>45901</v>
      </c>
      <c r="B1417" s="12" t="s">
        <v>82</v>
      </c>
      <c r="C1417" s="12" t="s">
        <v>69</v>
      </c>
      <c r="D1417" s="10" t="n">
        <v>114</v>
      </c>
      <c r="E1417" s="10" t="n">
        <v>181</v>
      </c>
      <c r="F1417" s="10" t="n">
        <v>238410.55</v>
      </c>
      <c r="G1417" s="10" t="n">
        <v>40899.76</v>
      </c>
      <c r="H1417" s="10" t="n">
        <v>197510.79</v>
      </c>
      <c r="I1417" s="10" t="n">
        <v>118646.48</v>
      </c>
      <c r="J1417" s="10" t="n">
        <v>78864.31</v>
      </c>
    </row>
    <row r="1418" customFormat="false" ht="15" hidden="false" customHeight="false" outlineLevel="0" collapsed="false">
      <c r="A1418" s="11" t="n">
        <v>45901</v>
      </c>
      <c r="B1418" s="12" t="s">
        <v>82</v>
      </c>
      <c r="C1418" s="12" t="s">
        <v>70</v>
      </c>
      <c r="D1418" s="10" t="n">
        <v>130</v>
      </c>
      <c r="E1418" s="10" t="n">
        <v>217</v>
      </c>
      <c r="F1418" s="10" t="n">
        <v>329964.3</v>
      </c>
      <c r="G1418" s="10" t="n">
        <v>54527.39</v>
      </c>
      <c r="H1418" s="10" t="n">
        <v>275436.91</v>
      </c>
      <c r="I1418" s="10" t="n">
        <v>163980.41</v>
      </c>
      <c r="J1418" s="10" t="n">
        <v>111456.51</v>
      </c>
    </row>
    <row r="1419" customFormat="false" ht="15" hidden="false" customHeight="false" outlineLevel="0" collapsed="false">
      <c r="A1419" s="11" t="n">
        <v>45901</v>
      </c>
      <c r="B1419" s="12" t="s">
        <v>82</v>
      </c>
      <c r="C1419" s="12" t="s">
        <v>71</v>
      </c>
      <c r="D1419" s="10" t="n">
        <v>399</v>
      </c>
      <c r="E1419" s="10" t="n">
        <v>625</v>
      </c>
      <c r="F1419" s="10" t="n">
        <v>846461.2</v>
      </c>
      <c r="G1419" s="10" t="n">
        <v>139828.29</v>
      </c>
      <c r="H1419" s="10" t="n">
        <v>706632.92</v>
      </c>
      <c r="I1419" s="10" t="n">
        <v>419277.8</v>
      </c>
      <c r="J1419" s="10" t="n">
        <v>287355.17</v>
      </c>
    </row>
    <row r="1420" customFormat="false" ht="15" hidden="false" customHeight="false" outlineLevel="0" collapsed="false">
      <c r="A1420" s="11" t="n">
        <v>45901</v>
      </c>
      <c r="B1420" s="12" t="s">
        <v>82</v>
      </c>
      <c r="C1420" s="12" t="s">
        <v>72</v>
      </c>
      <c r="D1420" s="10" t="n">
        <v>28</v>
      </c>
      <c r="E1420" s="10" t="n">
        <v>55</v>
      </c>
      <c r="F1420" s="10" t="n">
        <v>73054.75</v>
      </c>
      <c r="G1420" s="10" t="n">
        <v>12484.8</v>
      </c>
      <c r="H1420" s="10" t="n">
        <v>60569.95</v>
      </c>
      <c r="I1420" s="10" t="n">
        <v>36219.54</v>
      </c>
      <c r="J1420" s="10" t="n">
        <v>24350.41</v>
      </c>
    </row>
    <row r="1421" customFormat="false" ht="15" hidden="false" customHeight="false" outlineLevel="0" collapsed="false">
      <c r="A1421" s="11" t="n">
        <v>45901</v>
      </c>
      <c r="B1421" s="12" t="s">
        <v>82</v>
      </c>
      <c r="C1421" s="12" t="s">
        <v>73</v>
      </c>
      <c r="D1421" s="10" t="n">
        <v>64</v>
      </c>
      <c r="E1421" s="10" t="n">
        <v>102</v>
      </c>
      <c r="F1421" s="10" t="n">
        <v>142203.85</v>
      </c>
      <c r="G1421" s="10" t="n">
        <v>22722.23</v>
      </c>
      <c r="H1421" s="10" t="n">
        <v>119481.63</v>
      </c>
      <c r="I1421" s="10" t="n">
        <v>72572.12</v>
      </c>
      <c r="J1421" s="10" t="n">
        <v>46909.51</v>
      </c>
    </row>
    <row r="1422" customFormat="false" ht="15" hidden="false" customHeight="false" outlineLevel="0" collapsed="false">
      <c r="A1422" s="11" t="n">
        <v>45901</v>
      </c>
      <c r="B1422" s="12" t="s">
        <v>82</v>
      </c>
      <c r="C1422" s="12" t="s">
        <v>74</v>
      </c>
      <c r="D1422" s="10" t="n">
        <v>165</v>
      </c>
      <c r="E1422" s="10" t="n">
        <v>266</v>
      </c>
      <c r="F1422" s="10" t="n">
        <v>385744.3</v>
      </c>
      <c r="G1422" s="10" t="n">
        <v>65366.13</v>
      </c>
      <c r="H1422" s="10" t="n">
        <v>320378.2</v>
      </c>
      <c r="I1422" s="10" t="n">
        <v>193334.4</v>
      </c>
      <c r="J1422" s="10" t="n">
        <v>127043.79</v>
      </c>
    </row>
    <row r="1423" customFormat="false" ht="15" hidden="false" customHeight="false" outlineLevel="0" collapsed="false">
      <c r="A1423" s="11" t="n">
        <v>45901</v>
      </c>
      <c r="B1423" s="12" t="s">
        <v>82</v>
      </c>
      <c r="C1423" s="12" t="s">
        <v>75</v>
      </c>
      <c r="D1423" s="10" t="n">
        <v>207</v>
      </c>
      <c r="E1423" s="10" t="n">
        <v>341</v>
      </c>
      <c r="F1423" s="10" t="n">
        <v>545103.25</v>
      </c>
      <c r="G1423" s="10" t="n">
        <v>95869.17</v>
      </c>
      <c r="H1423" s="10" t="n">
        <v>449234.09</v>
      </c>
      <c r="I1423" s="10" t="n">
        <v>270602.27</v>
      </c>
      <c r="J1423" s="10" t="n">
        <v>178631.76</v>
      </c>
    </row>
    <row r="1424" customFormat="false" ht="15" hidden="false" customHeight="false" outlineLevel="0" collapsed="false">
      <c r="A1424" s="11" t="n">
        <v>45901</v>
      </c>
      <c r="B1424" s="12" t="s">
        <v>82</v>
      </c>
      <c r="C1424" s="12" t="s">
        <v>76</v>
      </c>
      <c r="D1424" s="10" t="n">
        <v>142</v>
      </c>
      <c r="E1424" s="10" t="n">
        <v>228</v>
      </c>
      <c r="F1424" s="10" t="n">
        <v>317888.8</v>
      </c>
      <c r="G1424" s="10" t="n">
        <v>55433.71</v>
      </c>
      <c r="H1424" s="10" t="n">
        <v>262455.1</v>
      </c>
      <c r="I1424" s="10" t="n">
        <v>160227.25</v>
      </c>
      <c r="J1424" s="10" t="n">
        <v>102227.86</v>
      </c>
    </row>
    <row r="1425" customFormat="false" ht="15" hidden="false" customHeight="false" outlineLevel="0" collapsed="false">
      <c r="A1425" s="11" t="n">
        <v>45901</v>
      </c>
      <c r="B1425" s="12" t="s">
        <v>82</v>
      </c>
      <c r="C1425" s="12" t="s">
        <v>77</v>
      </c>
      <c r="D1425" s="10" t="n">
        <v>222</v>
      </c>
      <c r="E1425" s="10" t="n">
        <v>351</v>
      </c>
      <c r="F1425" s="10" t="n">
        <v>501049.85</v>
      </c>
      <c r="G1425" s="10" t="n">
        <v>77884.86</v>
      </c>
      <c r="H1425" s="10" t="n">
        <v>423164.98</v>
      </c>
      <c r="I1425" s="10" t="n">
        <v>253046.71</v>
      </c>
      <c r="J1425" s="10" t="n">
        <v>170118.28</v>
      </c>
    </row>
    <row r="1426" customFormat="false" ht="15" hidden="false" customHeight="false" outlineLevel="0" collapsed="false">
      <c r="A1426" s="11" t="n">
        <v>45901</v>
      </c>
      <c r="B1426" s="12" t="s">
        <v>82</v>
      </c>
      <c r="C1426" s="12" t="s">
        <v>78</v>
      </c>
      <c r="D1426" s="10" t="n">
        <v>27</v>
      </c>
      <c r="E1426" s="10" t="n">
        <v>40</v>
      </c>
      <c r="F1426" s="10" t="n">
        <v>42521.8</v>
      </c>
      <c r="G1426" s="10" t="n">
        <v>5711.69</v>
      </c>
      <c r="H1426" s="10" t="n">
        <v>36810.1</v>
      </c>
      <c r="I1426" s="10" t="n">
        <v>21085.59</v>
      </c>
      <c r="J1426" s="10" t="n">
        <v>15724.52</v>
      </c>
    </row>
    <row r="1427" customFormat="false" ht="15" hidden="false" customHeight="false" outlineLevel="0" collapsed="false">
      <c r="A1427" s="11" t="n">
        <v>45901</v>
      </c>
      <c r="B1427" s="12" t="s">
        <v>82</v>
      </c>
      <c r="C1427" s="12" t="s">
        <v>79</v>
      </c>
      <c r="D1427" s="10" t="n">
        <v>93</v>
      </c>
      <c r="E1427" s="10" t="n">
        <v>153</v>
      </c>
      <c r="F1427" s="10" t="n">
        <v>212865.05</v>
      </c>
      <c r="G1427" s="10" t="n">
        <v>31556</v>
      </c>
      <c r="H1427" s="10" t="n">
        <v>181309.04</v>
      </c>
      <c r="I1427" s="10" t="n">
        <v>106471.12</v>
      </c>
      <c r="J1427" s="10" t="n">
        <v>74837.92</v>
      </c>
    </row>
    <row r="1428" customFormat="false" ht="15" hidden="false" customHeight="false" outlineLevel="0" collapsed="false">
      <c r="A1428" s="11" t="n">
        <v>45901</v>
      </c>
      <c r="B1428" s="12" t="s">
        <v>83</v>
      </c>
      <c r="C1428" s="12" t="s">
        <v>59</v>
      </c>
      <c r="D1428" s="10" t="n">
        <v>47</v>
      </c>
      <c r="E1428" s="10" t="n">
        <v>106</v>
      </c>
      <c r="F1428" s="10" t="n">
        <v>38357.25</v>
      </c>
      <c r="G1428" s="10" t="n">
        <v>1146.08</v>
      </c>
      <c r="H1428" s="10" t="n">
        <v>37211.18</v>
      </c>
      <c r="I1428" s="10" t="n">
        <v>32884.26</v>
      </c>
      <c r="J1428" s="10" t="n">
        <v>4326.92</v>
      </c>
    </row>
    <row r="1429" customFormat="false" ht="15" hidden="false" customHeight="false" outlineLevel="0" collapsed="false">
      <c r="A1429" s="11" t="n">
        <v>45901</v>
      </c>
      <c r="B1429" s="12" t="s">
        <v>83</v>
      </c>
      <c r="C1429" s="12" t="s">
        <v>60</v>
      </c>
      <c r="D1429" s="10" t="n">
        <v>55</v>
      </c>
      <c r="E1429" s="10" t="n">
        <v>126</v>
      </c>
      <c r="F1429" s="10" t="n">
        <v>42319.25</v>
      </c>
      <c r="G1429" s="10" t="n">
        <v>2443.23</v>
      </c>
      <c r="H1429" s="10" t="n">
        <v>39876.02</v>
      </c>
      <c r="I1429" s="10" t="n">
        <v>36259.58</v>
      </c>
      <c r="J1429" s="10" t="n">
        <v>3616.44</v>
      </c>
    </row>
    <row r="1430" customFormat="false" ht="15" hidden="false" customHeight="false" outlineLevel="0" collapsed="false">
      <c r="A1430" s="11" t="n">
        <v>45901</v>
      </c>
      <c r="B1430" s="12" t="s">
        <v>83</v>
      </c>
      <c r="C1430" s="12" t="s">
        <v>61</v>
      </c>
      <c r="D1430" s="10" t="n">
        <v>24</v>
      </c>
      <c r="E1430" s="10" t="n">
        <v>47</v>
      </c>
      <c r="F1430" s="10" t="n">
        <v>12318.1</v>
      </c>
      <c r="G1430" s="10" t="n">
        <v>798.97</v>
      </c>
      <c r="H1430" s="10" t="n">
        <v>11519.13</v>
      </c>
      <c r="I1430" s="10" t="n">
        <v>10350.01</v>
      </c>
      <c r="J1430" s="10" t="n">
        <v>1169.12</v>
      </c>
    </row>
    <row r="1431" customFormat="false" ht="15" hidden="false" customHeight="false" outlineLevel="0" collapsed="false">
      <c r="A1431" s="11" t="n">
        <v>45901</v>
      </c>
      <c r="B1431" s="12" t="s">
        <v>83</v>
      </c>
      <c r="C1431" s="12" t="s">
        <v>62</v>
      </c>
      <c r="D1431" s="10" t="n">
        <v>214</v>
      </c>
      <c r="E1431" s="10" t="n">
        <v>453</v>
      </c>
      <c r="F1431" s="10" t="n">
        <v>162740.05</v>
      </c>
      <c r="G1431" s="10" t="n">
        <v>9180.67</v>
      </c>
      <c r="H1431" s="10" t="n">
        <v>153559.4</v>
      </c>
      <c r="I1431" s="10" t="n">
        <v>138434.93</v>
      </c>
      <c r="J1431" s="10" t="n">
        <v>15124.48</v>
      </c>
    </row>
    <row r="1432" customFormat="false" ht="15" hidden="false" customHeight="false" outlineLevel="0" collapsed="false">
      <c r="A1432" s="11" t="n">
        <v>45901</v>
      </c>
      <c r="B1432" s="12" t="s">
        <v>83</v>
      </c>
      <c r="C1432" s="12" t="s">
        <v>63</v>
      </c>
      <c r="D1432" s="10" t="n">
        <v>18</v>
      </c>
      <c r="E1432" s="10" t="n">
        <v>37</v>
      </c>
      <c r="F1432" s="10" t="n">
        <v>14752.15</v>
      </c>
      <c r="G1432" s="10" t="n">
        <v>499.86</v>
      </c>
      <c r="H1432" s="10" t="n">
        <v>14252.29</v>
      </c>
      <c r="I1432" s="10" t="n">
        <v>12375.92</v>
      </c>
      <c r="J1432" s="10" t="n">
        <v>1876.37</v>
      </c>
    </row>
    <row r="1433" customFormat="false" ht="15" hidden="false" customHeight="false" outlineLevel="0" collapsed="false">
      <c r="A1433" s="11" t="n">
        <v>45901</v>
      </c>
      <c r="B1433" s="12" t="s">
        <v>83</v>
      </c>
      <c r="C1433" s="12" t="s">
        <v>64</v>
      </c>
      <c r="D1433" s="10" t="n">
        <v>195</v>
      </c>
      <c r="E1433" s="10" t="n">
        <v>443</v>
      </c>
      <c r="F1433" s="10" t="n">
        <v>170565.7</v>
      </c>
      <c r="G1433" s="10" t="n">
        <v>8335.82</v>
      </c>
      <c r="H1433" s="10" t="n">
        <v>162229.9</v>
      </c>
      <c r="I1433" s="10" t="n">
        <v>144993.83</v>
      </c>
      <c r="J1433" s="10" t="n">
        <v>17236.06</v>
      </c>
    </row>
    <row r="1434" customFormat="false" ht="15" hidden="false" customHeight="false" outlineLevel="0" collapsed="false">
      <c r="A1434" s="11" t="n">
        <v>45901</v>
      </c>
      <c r="B1434" s="12" t="s">
        <v>83</v>
      </c>
      <c r="C1434" s="12" t="s">
        <v>65</v>
      </c>
      <c r="D1434" s="10" t="n">
        <v>65</v>
      </c>
      <c r="E1434" s="10" t="n">
        <v>134</v>
      </c>
      <c r="F1434" s="10" t="n">
        <v>53242.1</v>
      </c>
      <c r="G1434" s="10" t="n">
        <v>1933.94</v>
      </c>
      <c r="H1434" s="10" t="n">
        <v>51308.15</v>
      </c>
      <c r="I1434" s="10" t="n">
        <v>45220.99</v>
      </c>
      <c r="J1434" s="10" t="n">
        <v>6087.19</v>
      </c>
    </row>
    <row r="1435" customFormat="false" ht="15" hidden="false" customHeight="false" outlineLevel="0" collapsed="false">
      <c r="A1435" s="11" t="n">
        <v>45901</v>
      </c>
      <c r="B1435" s="12" t="s">
        <v>83</v>
      </c>
      <c r="C1435" s="12" t="s">
        <v>66</v>
      </c>
      <c r="D1435" s="10" t="n">
        <v>15</v>
      </c>
      <c r="E1435" s="10" t="n">
        <v>31</v>
      </c>
      <c r="F1435" s="10" t="n">
        <v>16203.1</v>
      </c>
      <c r="G1435" s="10" t="n">
        <v>463.85</v>
      </c>
      <c r="H1435" s="10" t="n">
        <v>15739.25</v>
      </c>
      <c r="I1435" s="10" t="n">
        <v>13832.37</v>
      </c>
      <c r="J1435" s="10" t="n">
        <v>1906.88</v>
      </c>
    </row>
    <row r="1436" customFormat="false" ht="15" hidden="false" customHeight="false" outlineLevel="0" collapsed="false">
      <c r="A1436" s="11" t="n">
        <v>45901</v>
      </c>
      <c r="B1436" s="12" t="s">
        <v>83</v>
      </c>
      <c r="C1436" s="12" t="s">
        <v>67</v>
      </c>
      <c r="D1436" s="10" t="n">
        <v>23</v>
      </c>
      <c r="E1436" s="10" t="n">
        <v>55</v>
      </c>
      <c r="F1436" s="10" t="n">
        <v>12305.2</v>
      </c>
      <c r="G1436" s="10" t="n">
        <v>507.98</v>
      </c>
      <c r="H1436" s="10" t="n">
        <v>11797.24</v>
      </c>
      <c r="I1436" s="10" t="n">
        <v>10400.86</v>
      </c>
      <c r="J1436" s="10" t="n">
        <v>1396.38</v>
      </c>
    </row>
    <row r="1437" customFormat="false" ht="15" hidden="false" customHeight="false" outlineLevel="0" collapsed="false">
      <c r="A1437" s="11" t="n">
        <v>45901</v>
      </c>
      <c r="B1437" s="12" t="s">
        <v>83</v>
      </c>
      <c r="C1437" s="12" t="s">
        <v>68</v>
      </c>
      <c r="D1437" s="10" t="n">
        <v>195</v>
      </c>
      <c r="E1437" s="10" t="n">
        <v>443</v>
      </c>
      <c r="F1437" s="10" t="n">
        <v>188512.5</v>
      </c>
      <c r="G1437" s="10" t="n">
        <v>5165.4</v>
      </c>
      <c r="H1437" s="10" t="n">
        <v>183347.08</v>
      </c>
      <c r="I1437" s="10" t="n">
        <v>159663.19</v>
      </c>
      <c r="J1437" s="10" t="n">
        <v>23683.9</v>
      </c>
    </row>
    <row r="1438" customFormat="false" ht="15" hidden="false" customHeight="false" outlineLevel="0" collapsed="false">
      <c r="A1438" s="11" t="n">
        <v>45901</v>
      </c>
      <c r="B1438" s="12" t="s">
        <v>83</v>
      </c>
      <c r="C1438" s="12" t="s">
        <v>69</v>
      </c>
      <c r="D1438" s="10" t="n">
        <v>76</v>
      </c>
      <c r="E1438" s="10" t="n">
        <v>153</v>
      </c>
      <c r="F1438" s="10" t="n">
        <v>49353</v>
      </c>
      <c r="G1438" s="10" t="n">
        <v>2458.29</v>
      </c>
      <c r="H1438" s="10" t="n">
        <v>46894.77</v>
      </c>
      <c r="I1438" s="10" t="n">
        <v>41885.09</v>
      </c>
      <c r="J1438" s="10" t="n">
        <v>5009.66</v>
      </c>
    </row>
    <row r="1439" customFormat="false" ht="15" hidden="false" customHeight="false" outlineLevel="0" collapsed="false">
      <c r="A1439" s="11" t="n">
        <v>45901</v>
      </c>
      <c r="B1439" s="12" t="s">
        <v>83</v>
      </c>
      <c r="C1439" s="12" t="s">
        <v>70</v>
      </c>
      <c r="D1439" s="10" t="n">
        <v>94</v>
      </c>
      <c r="E1439" s="10" t="n">
        <v>221</v>
      </c>
      <c r="F1439" s="10" t="n">
        <v>79048.55</v>
      </c>
      <c r="G1439" s="10" t="n">
        <v>2415.1</v>
      </c>
      <c r="H1439" s="10" t="n">
        <v>76633.45</v>
      </c>
      <c r="I1439" s="10" t="n">
        <v>67132.17</v>
      </c>
      <c r="J1439" s="10" t="n">
        <v>9501.28</v>
      </c>
    </row>
    <row r="1440" customFormat="false" ht="15" hidden="false" customHeight="false" outlineLevel="0" collapsed="false">
      <c r="A1440" s="11" t="n">
        <v>45901</v>
      </c>
      <c r="B1440" s="12" t="s">
        <v>83</v>
      </c>
      <c r="C1440" s="12" t="s">
        <v>71</v>
      </c>
      <c r="D1440" s="10" t="n">
        <v>343</v>
      </c>
      <c r="E1440" s="10" t="n">
        <v>750</v>
      </c>
      <c r="F1440" s="10" t="n">
        <v>282558.2</v>
      </c>
      <c r="G1440" s="10" t="n">
        <v>13773.76</v>
      </c>
      <c r="H1440" s="10" t="n">
        <v>268784.43</v>
      </c>
      <c r="I1440" s="10" t="n">
        <v>239993.06</v>
      </c>
      <c r="J1440" s="10" t="n">
        <v>28791.37</v>
      </c>
    </row>
    <row r="1441" customFormat="false" ht="15" hidden="false" customHeight="false" outlineLevel="0" collapsed="false">
      <c r="A1441" s="11" t="n">
        <v>45901</v>
      </c>
      <c r="B1441" s="12" t="s">
        <v>83</v>
      </c>
      <c r="C1441" s="12" t="s">
        <v>72</v>
      </c>
      <c r="D1441" s="10" t="n">
        <v>23</v>
      </c>
      <c r="E1441" s="10" t="n">
        <v>47</v>
      </c>
      <c r="F1441" s="10" t="n">
        <v>21071.65</v>
      </c>
      <c r="G1441" s="10" t="n">
        <v>747.21</v>
      </c>
      <c r="H1441" s="10" t="n">
        <v>20324.45</v>
      </c>
      <c r="I1441" s="10" t="n">
        <v>17907.5</v>
      </c>
      <c r="J1441" s="10" t="n">
        <v>2416.95</v>
      </c>
    </row>
    <row r="1442" customFormat="false" ht="15" hidden="false" customHeight="false" outlineLevel="0" collapsed="false">
      <c r="A1442" s="11" t="n">
        <v>45901</v>
      </c>
      <c r="B1442" s="12" t="s">
        <v>83</v>
      </c>
      <c r="C1442" s="12" t="s">
        <v>73</v>
      </c>
      <c r="D1442" s="10" t="n">
        <v>63</v>
      </c>
      <c r="E1442" s="10" t="n">
        <v>140</v>
      </c>
      <c r="F1442" s="10" t="n">
        <v>66250.45</v>
      </c>
      <c r="G1442" s="10" t="n">
        <v>2140.12</v>
      </c>
      <c r="H1442" s="10" t="n">
        <v>64110.32</v>
      </c>
      <c r="I1442" s="10" t="n">
        <v>57161.28</v>
      </c>
      <c r="J1442" s="10" t="n">
        <v>6949.04</v>
      </c>
    </row>
    <row r="1443" customFormat="false" ht="15" hidden="false" customHeight="false" outlineLevel="0" collapsed="false">
      <c r="A1443" s="11" t="n">
        <v>45901</v>
      </c>
      <c r="B1443" s="12" t="s">
        <v>83</v>
      </c>
      <c r="C1443" s="12" t="s">
        <v>74</v>
      </c>
      <c r="D1443" s="10" t="n">
        <v>131</v>
      </c>
      <c r="E1443" s="10" t="n">
        <v>279</v>
      </c>
      <c r="F1443" s="10" t="n">
        <v>115942.55</v>
      </c>
      <c r="G1443" s="10" t="n">
        <v>5446.51</v>
      </c>
      <c r="H1443" s="10" t="n">
        <v>110496.02</v>
      </c>
      <c r="I1443" s="10" t="n">
        <v>98280.79</v>
      </c>
      <c r="J1443" s="10" t="n">
        <v>12215.22</v>
      </c>
    </row>
    <row r="1444" customFormat="false" ht="15" hidden="false" customHeight="false" outlineLevel="0" collapsed="false">
      <c r="A1444" s="11" t="n">
        <v>45901</v>
      </c>
      <c r="B1444" s="12" t="s">
        <v>83</v>
      </c>
      <c r="C1444" s="12" t="s">
        <v>75</v>
      </c>
      <c r="D1444" s="10" t="n">
        <v>157</v>
      </c>
      <c r="E1444" s="10" t="n">
        <v>356</v>
      </c>
      <c r="F1444" s="10" t="n">
        <v>151176.45</v>
      </c>
      <c r="G1444" s="10" t="n">
        <v>5351.7</v>
      </c>
      <c r="H1444" s="10" t="n">
        <v>145824.78</v>
      </c>
      <c r="I1444" s="10" t="n">
        <v>128942.43</v>
      </c>
      <c r="J1444" s="10" t="n">
        <v>16882.32</v>
      </c>
    </row>
    <row r="1445" customFormat="false" ht="15" hidden="false" customHeight="false" outlineLevel="0" collapsed="false">
      <c r="A1445" s="11" t="n">
        <v>45901</v>
      </c>
      <c r="B1445" s="12" t="s">
        <v>83</v>
      </c>
      <c r="C1445" s="12" t="s">
        <v>76</v>
      </c>
      <c r="D1445" s="10" t="n">
        <v>112</v>
      </c>
      <c r="E1445" s="10" t="n">
        <v>223</v>
      </c>
      <c r="F1445" s="10" t="n">
        <v>92317.6</v>
      </c>
      <c r="G1445" s="10" t="n">
        <v>3228.81</v>
      </c>
      <c r="H1445" s="10" t="n">
        <v>89088.82</v>
      </c>
      <c r="I1445" s="10" t="n">
        <v>78674.12</v>
      </c>
      <c r="J1445" s="10" t="n">
        <v>10414.68</v>
      </c>
    </row>
    <row r="1446" customFormat="false" ht="15" hidden="false" customHeight="false" outlineLevel="0" collapsed="false">
      <c r="A1446" s="11" t="n">
        <v>45901</v>
      </c>
      <c r="B1446" s="12" t="s">
        <v>83</v>
      </c>
      <c r="C1446" s="12" t="s">
        <v>77</v>
      </c>
      <c r="D1446" s="10" t="n">
        <v>199</v>
      </c>
      <c r="E1446" s="10" t="n">
        <v>428</v>
      </c>
      <c r="F1446" s="10" t="n">
        <v>165709.25</v>
      </c>
      <c r="G1446" s="10" t="n">
        <v>7339.38</v>
      </c>
      <c r="H1446" s="10" t="n">
        <v>158369.91</v>
      </c>
      <c r="I1446" s="10" t="n">
        <v>141384.95</v>
      </c>
      <c r="J1446" s="10" t="n">
        <v>16984.94</v>
      </c>
    </row>
    <row r="1447" customFormat="false" ht="15" hidden="false" customHeight="false" outlineLevel="0" collapsed="false">
      <c r="A1447" s="11" t="n">
        <v>45901</v>
      </c>
      <c r="B1447" s="12" t="s">
        <v>83</v>
      </c>
      <c r="C1447" s="12" t="s">
        <v>78</v>
      </c>
      <c r="D1447" s="10" t="n">
        <v>22</v>
      </c>
      <c r="E1447" s="10" t="n">
        <v>37</v>
      </c>
      <c r="F1447" s="10" t="n">
        <v>19483.65</v>
      </c>
      <c r="G1447" s="10" t="n">
        <v>901.83</v>
      </c>
      <c r="H1447" s="10" t="n">
        <v>18581.82</v>
      </c>
      <c r="I1447" s="10" t="n">
        <v>16174.22</v>
      </c>
      <c r="J1447" s="10" t="n">
        <v>2407.6</v>
      </c>
    </row>
    <row r="1448" customFormat="false" ht="15" hidden="false" customHeight="false" outlineLevel="0" collapsed="false">
      <c r="A1448" s="11" t="n">
        <v>45901</v>
      </c>
      <c r="B1448" s="12" t="s">
        <v>83</v>
      </c>
      <c r="C1448" s="12" t="s">
        <v>79</v>
      </c>
      <c r="D1448" s="10" t="n">
        <v>103</v>
      </c>
      <c r="E1448" s="10" t="n">
        <v>208</v>
      </c>
      <c r="F1448" s="10" t="n">
        <v>70465.6</v>
      </c>
      <c r="G1448" s="10" t="n">
        <v>3812.44</v>
      </c>
      <c r="H1448" s="10" t="n">
        <v>66653.17</v>
      </c>
      <c r="I1448" s="10" t="n">
        <v>60123.74</v>
      </c>
      <c r="J1448" s="10" t="n">
        <v>6529.43</v>
      </c>
    </row>
    <row r="1449" customFormat="false" ht="15" hidden="false" customHeight="false" outlineLevel="0" collapsed="false">
      <c r="A1449" s="11" t="n">
        <v>45901</v>
      </c>
      <c r="B1449" s="12" t="s">
        <v>84</v>
      </c>
      <c r="C1449" s="12" t="s">
        <v>59</v>
      </c>
      <c r="D1449" s="10" t="n">
        <v>34</v>
      </c>
      <c r="E1449" s="10" t="n">
        <v>47</v>
      </c>
      <c r="F1449" s="10" t="n">
        <v>194896.95</v>
      </c>
      <c r="G1449" s="10" t="n">
        <v>22782.96</v>
      </c>
      <c r="H1449" s="10" t="n">
        <v>172113.99</v>
      </c>
      <c r="I1449" s="10" t="n">
        <v>128547.33</v>
      </c>
      <c r="J1449" s="10" t="n">
        <v>43566.67</v>
      </c>
    </row>
    <row r="1450" customFormat="false" ht="15" hidden="false" customHeight="false" outlineLevel="0" collapsed="false">
      <c r="A1450" s="11" t="n">
        <v>45901</v>
      </c>
      <c r="B1450" s="12" t="s">
        <v>84</v>
      </c>
      <c r="C1450" s="12" t="s">
        <v>60</v>
      </c>
      <c r="D1450" s="10" t="n">
        <v>49</v>
      </c>
      <c r="E1450" s="10" t="n">
        <v>69</v>
      </c>
      <c r="F1450" s="10" t="n">
        <v>258588.05</v>
      </c>
      <c r="G1450" s="10" t="n">
        <v>16596.46</v>
      </c>
      <c r="H1450" s="10" t="n">
        <v>241991.59</v>
      </c>
      <c r="I1450" s="10" t="n">
        <v>178229.6</v>
      </c>
      <c r="J1450" s="10" t="n">
        <v>63762</v>
      </c>
    </row>
    <row r="1451" customFormat="false" ht="15" hidden="false" customHeight="false" outlineLevel="0" collapsed="false">
      <c r="A1451" s="11" t="n">
        <v>45901</v>
      </c>
      <c r="B1451" s="12" t="s">
        <v>84</v>
      </c>
      <c r="C1451" s="12" t="s">
        <v>61</v>
      </c>
      <c r="D1451" s="10" t="n">
        <v>27</v>
      </c>
      <c r="E1451" s="10" t="n">
        <v>43</v>
      </c>
      <c r="F1451" s="10" t="n">
        <v>127065.95</v>
      </c>
      <c r="G1451" s="10" t="n">
        <v>10475.66</v>
      </c>
      <c r="H1451" s="10" t="n">
        <v>116590.3</v>
      </c>
      <c r="I1451" s="10" t="n">
        <v>84430.7</v>
      </c>
      <c r="J1451" s="10" t="n">
        <v>32159.6</v>
      </c>
    </row>
    <row r="1452" customFormat="false" ht="15" hidden="false" customHeight="false" outlineLevel="0" collapsed="false">
      <c r="A1452" s="11" t="n">
        <v>45901</v>
      </c>
      <c r="B1452" s="12" t="s">
        <v>84</v>
      </c>
      <c r="C1452" s="12" t="s">
        <v>62</v>
      </c>
      <c r="D1452" s="10" t="n">
        <v>189</v>
      </c>
      <c r="E1452" s="10" t="n">
        <v>259</v>
      </c>
      <c r="F1452" s="10" t="n">
        <v>811412.9</v>
      </c>
      <c r="G1452" s="10" t="n">
        <v>89400.52</v>
      </c>
      <c r="H1452" s="10" t="n">
        <v>722012.38</v>
      </c>
      <c r="I1452" s="10" t="n">
        <v>541335.04</v>
      </c>
      <c r="J1452" s="10" t="n">
        <v>180677.34</v>
      </c>
    </row>
    <row r="1453" customFormat="false" ht="15" hidden="false" customHeight="false" outlineLevel="0" collapsed="false">
      <c r="A1453" s="11" t="n">
        <v>45901</v>
      </c>
      <c r="B1453" s="12" t="s">
        <v>84</v>
      </c>
      <c r="C1453" s="12" t="s">
        <v>63</v>
      </c>
      <c r="D1453" s="10" t="n">
        <v>19</v>
      </c>
      <c r="E1453" s="10" t="n">
        <v>27</v>
      </c>
      <c r="F1453" s="10" t="n">
        <v>124004.45</v>
      </c>
      <c r="G1453" s="10" t="n">
        <v>7970.85</v>
      </c>
      <c r="H1453" s="10" t="n">
        <v>116033.59</v>
      </c>
      <c r="I1453" s="10" t="n">
        <v>79328.76</v>
      </c>
      <c r="J1453" s="10" t="n">
        <v>36704.83</v>
      </c>
    </row>
    <row r="1454" customFormat="false" ht="15" hidden="false" customHeight="false" outlineLevel="0" collapsed="false">
      <c r="A1454" s="11" t="n">
        <v>45901</v>
      </c>
      <c r="B1454" s="12" t="s">
        <v>84</v>
      </c>
      <c r="C1454" s="12" t="s">
        <v>64</v>
      </c>
      <c r="D1454" s="10" t="n">
        <v>170</v>
      </c>
      <c r="E1454" s="10" t="n">
        <v>236</v>
      </c>
      <c r="F1454" s="10" t="n">
        <v>835532.6</v>
      </c>
      <c r="G1454" s="10" t="n">
        <v>91682.6</v>
      </c>
      <c r="H1454" s="10" t="n">
        <v>743850.01</v>
      </c>
      <c r="I1454" s="10" t="n">
        <v>553399.58</v>
      </c>
      <c r="J1454" s="10" t="n">
        <v>190450.43</v>
      </c>
    </row>
    <row r="1455" customFormat="false" ht="15" hidden="false" customHeight="false" outlineLevel="0" collapsed="false">
      <c r="A1455" s="11" t="n">
        <v>45901</v>
      </c>
      <c r="B1455" s="12" t="s">
        <v>84</v>
      </c>
      <c r="C1455" s="12" t="s">
        <v>65</v>
      </c>
      <c r="D1455" s="10" t="n">
        <v>79</v>
      </c>
      <c r="E1455" s="10" t="n">
        <v>105</v>
      </c>
      <c r="F1455" s="10" t="n">
        <v>446774</v>
      </c>
      <c r="G1455" s="10" t="n">
        <v>46926.72</v>
      </c>
      <c r="H1455" s="10" t="n">
        <v>399847.29</v>
      </c>
      <c r="I1455" s="10" t="n">
        <v>297141.12</v>
      </c>
      <c r="J1455" s="10" t="n">
        <v>102706.17</v>
      </c>
    </row>
    <row r="1456" customFormat="false" ht="15" hidden="false" customHeight="false" outlineLevel="0" collapsed="false">
      <c r="A1456" s="11" t="n">
        <v>45901</v>
      </c>
      <c r="B1456" s="12" t="s">
        <v>84</v>
      </c>
      <c r="C1456" s="12" t="s">
        <v>66</v>
      </c>
      <c r="D1456" s="10" t="n">
        <v>13</v>
      </c>
      <c r="E1456" s="10" t="n">
        <v>19</v>
      </c>
      <c r="F1456" s="10" t="n">
        <v>59477.85</v>
      </c>
      <c r="G1456" s="10" t="n">
        <v>7469.76</v>
      </c>
      <c r="H1456" s="10" t="n">
        <v>52008.08</v>
      </c>
      <c r="I1456" s="10" t="n">
        <v>37840.48</v>
      </c>
      <c r="J1456" s="10" t="n">
        <v>14167.6</v>
      </c>
    </row>
    <row r="1457" customFormat="false" ht="15" hidden="false" customHeight="false" outlineLevel="0" collapsed="false">
      <c r="A1457" s="11" t="n">
        <v>45901</v>
      </c>
      <c r="B1457" s="12" t="s">
        <v>84</v>
      </c>
      <c r="C1457" s="12" t="s">
        <v>67</v>
      </c>
      <c r="D1457" s="10" t="n">
        <v>20</v>
      </c>
      <c r="E1457" s="10" t="n">
        <v>31</v>
      </c>
      <c r="F1457" s="10" t="n">
        <v>125412.15</v>
      </c>
      <c r="G1457" s="10" t="n">
        <v>17375.38</v>
      </c>
      <c r="H1457" s="10" t="n">
        <v>108036.77</v>
      </c>
      <c r="I1457" s="10" t="n">
        <v>85086.3</v>
      </c>
      <c r="J1457" s="10" t="n">
        <v>22950.46</v>
      </c>
    </row>
    <row r="1458" customFormat="false" ht="15" hidden="false" customHeight="false" outlineLevel="0" collapsed="false">
      <c r="A1458" s="11" t="n">
        <v>45901</v>
      </c>
      <c r="B1458" s="12" t="s">
        <v>84</v>
      </c>
      <c r="C1458" s="12" t="s">
        <v>68</v>
      </c>
      <c r="D1458" s="10" t="n">
        <v>187</v>
      </c>
      <c r="E1458" s="10" t="n">
        <v>266</v>
      </c>
      <c r="F1458" s="10" t="n">
        <v>851487.45</v>
      </c>
      <c r="G1458" s="10" t="n">
        <v>96946.18</v>
      </c>
      <c r="H1458" s="10" t="n">
        <v>754541.28</v>
      </c>
      <c r="I1458" s="10" t="n">
        <v>566191.96</v>
      </c>
      <c r="J1458" s="10" t="n">
        <v>188349.31</v>
      </c>
    </row>
    <row r="1459" customFormat="false" ht="15" hidden="false" customHeight="false" outlineLevel="0" collapsed="false">
      <c r="A1459" s="11" t="n">
        <v>45901</v>
      </c>
      <c r="B1459" s="12" t="s">
        <v>84</v>
      </c>
      <c r="C1459" s="12" t="s">
        <v>69</v>
      </c>
      <c r="D1459" s="10" t="n">
        <v>73</v>
      </c>
      <c r="E1459" s="10" t="n">
        <v>100</v>
      </c>
      <c r="F1459" s="10" t="n">
        <v>407316.35</v>
      </c>
      <c r="G1459" s="10" t="n">
        <v>47667.17</v>
      </c>
      <c r="H1459" s="10" t="n">
        <v>359649.18</v>
      </c>
      <c r="I1459" s="10" t="n">
        <v>271465.58</v>
      </c>
      <c r="J1459" s="10" t="n">
        <v>88183.58</v>
      </c>
    </row>
    <row r="1460" customFormat="false" ht="15" hidden="false" customHeight="false" outlineLevel="0" collapsed="false">
      <c r="A1460" s="11" t="n">
        <v>45901</v>
      </c>
      <c r="B1460" s="12" t="s">
        <v>84</v>
      </c>
      <c r="C1460" s="12" t="s">
        <v>70</v>
      </c>
      <c r="D1460" s="10" t="n">
        <v>92</v>
      </c>
      <c r="E1460" s="10" t="n">
        <v>132</v>
      </c>
      <c r="F1460" s="10" t="n">
        <v>509151.05</v>
      </c>
      <c r="G1460" s="10" t="n">
        <v>59462.11</v>
      </c>
      <c r="H1460" s="10" t="n">
        <v>449688.93</v>
      </c>
      <c r="I1460" s="10" t="n">
        <v>342357.7</v>
      </c>
      <c r="J1460" s="10" t="n">
        <v>107331.24</v>
      </c>
    </row>
    <row r="1461" customFormat="false" ht="15" hidden="false" customHeight="false" outlineLevel="0" collapsed="false">
      <c r="A1461" s="11" t="n">
        <v>45901</v>
      </c>
      <c r="B1461" s="12" t="s">
        <v>84</v>
      </c>
      <c r="C1461" s="12" t="s">
        <v>71</v>
      </c>
      <c r="D1461" s="10" t="n">
        <v>310</v>
      </c>
      <c r="E1461" s="10" t="n">
        <v>463</v>
      </c>
      <c r="F1461" s="10" t="n">
        <v>1721438.15</v>
      </c>
      <c r="G1461" s="10" t="n">
        <v>172399.42</v>
      </c>
      <c r="H1461" s="10" t="n">
        <v>1549038.79</v>
      </c>
      <c r="I1461" s="10" t="n">
        <v>1136598</v>
      </c>
      <c r="J1461" s="10" t="n">
        <v>412440.75</v>
      </c>
    </row>
    <row r="1462" customFormat="false" ht="15" hidden="false" customHeight="false" outlineLevel="0" collapsed="false">
      <c r="A1462" s="11" t="n">
        <v>45901</v>
      </c>
      <c r="B1462" s="12" t="s">
        <v>84</v>
      </c>
      <c r="C1462" s="12" t="s">
        <v>72</v>
      </c>
      <c r="D1462" s="10" t="n">
        <v>21</v>
      </c>
      <c r="E1462" s="10" t="n">
        <v>30</v>
      </c>
      <c r="F1462" s="10" t="n">
        <v>152537.7</v>
      </c>
      <c r="G1462" s="10" t="n">
        <v>25798.78</v>
      </c>
      <c r="H1462" s="10" t="n">
        <v>126738.92</v>
      </c>
      <c r="I1462" s="10" t="n">
        <v>100242.99</v>
      </c>
      <c r="J1462" s="10" t="n">
        <v>26495.93</v>
      </c>
    </row>
    <row r="1463" customFormat="false" ht="15" hidden="false" customHeight="false" outlineLevel="0" collapsed="false">
      <c r="A1463" s="11" t="n">
        <v>45901</v>
      </c>
      <c r="B1463" s="12" t="s">
        <v>84</v>
      </c>
      <c r="C1463" s="12" t="s">
        <v>73</v>
      </c>
      <c r="D1463" s="10" t="n">
        <v>59</v>
      </c>
      <c r="E1463" s="10" t="n">
        <v>84</v>
      </c>
      <c r="F1463" s="10" t="n">
        <v>337354.05</v>
      </c>
      <c r="G1463" s="10" t="n">
        <v>20606.42</v>
      </c>
      <c r="H1463" s="10" t="n">
        <v>316747.63</v>
      </c>
      <c r="I1463" s="10" t="n">
        <v>224141.6</v>
      </c>
      <c r="J1463" s="10" t="n">
        <v>92606.04</v>
      </c>
    </row>
    <row r="1464" customFormat="false" ht="15" hidden="false" customHeight="false" outlineLevel="0" collapsed="false">
      <c r="A1464" s="11" t="n">
        <v>45901</v>
      </c>
      <c r="B1464" s="12" t="s">
        <v>84</v>
      </c>
      <c r="C1464" s="12" t="s">
        <v>74</v>
      </c>
      <c r="D1464" s="10" t="n">
        <v>131</v>
      </c>
      <c r="E1464" s="10" t="n">
        <v>175</v>
      </c>
      <c r="F1464" s="10" t="n">
        <v>620892.05</v>
      </c>
      <c r="G1464" s="10" t="n">
        <v>50108.84</v>
      </c>
      <c r="H1464" s="10" t="n">
        <v>570783.23</v>
      </c>
      <c r="I1464" s="10" t="n">
        <v>411867.63</v>
      </c>
      <c r="J1464" s="10" t="n">
        <v>158915.59</v>
      </c>
    </row>
    <row r="1465" customFormat="false" ht="15" hidden="false" customHeight="false" outlineLevel="0" collapsed="false">
      <c r="A1465" s="11" t="n">
        <v>45901</v>
      </c>
      <c r="B1465" s="12" t="s">
        <v>84</v>
      </c>
      <c r="C1465" s="12" t="s">
        <v>75</v>
      </c>
      <c r="D1465" s="10" t="n">
        <v>145</v>
      </c>
      <c r="E1465" s="10" t="n">
        <v>210</v>
      </c>
      <c r="F1465" s="10" t="n">
        <v>686782.8</v>
      </c>
      <c r="G1465" s="10" t="n">
        <v>69945.99</v>
      </c>
      <c r="H1465" s="10" t="n">
        <v>616836.81</v>
      </c>
      <c r="I1465" s="10" t="n">
        <v>451239.43</v>
      </c>
      <c r="J1465" s="10" t="n">
        <v>165597.4</v>
      </c>
    </row>
    <row r="1466" customFormat="false" ht="15" hidden="false" customHeight="false" outlineLevel="0" collapsed="false">
      <c r="A1466" s="11" t="n">
        <v>45901</v>
      </c>
      <c r="B1466" s="12" t="s">
        <v>84</v>
      </c>
      <c r="C1466" s="12" t="s">
        <v>76</v>
      </c>
      <c r="D1466" s="10" t="n">
        <v>111</v>
      </c>
      <c r="E1466" s="10" t="n">
        <v>151</v>
      </c>
      <c r="F1466" s="10" t="n">
        <v>646111.1</v>
      </c>
      <c r="G1466" s="10" t="n">
        <v>47123.52</v>
      </c>
      <c r="H1466" s="10" t="n">
        <v>598987.59</v>
      </c>
      <c r="I1466" s="10" t="n">
        <v>419554.37</v>
      </c>
      <c r="J1466" s="10" t="n">
        <v>179433.22</v>
      </c>
    </row>
    <row r="1467" customFormat="false" ht="15" hidden="false" customHeight="false" outlineLevel="0" collapsed="false">
      <c r="A1467" s="11" t="n">
        <v>45901</v>
      </c>
      <c r="B1467" s="12" t="s">
        <v>84</v>
      </c>
      <c r="C1467" s="12" t="s">
        <v>77</v>
      </c>
      <c r="D1467" s="10" t="n">
        <v>185</v>
      </c>
      <c r="E1467" s="10" t="n">
        <v>250</v>
      </c>
      <c r="F1467" s="10" t="n">
        <v>829189.75</v>
      </c>
      <c r="G1467" s="10" t="n">
        <v>64592.29</v>
      </c>
      <c r="H1467" s="10" t="n">
        <v>764597.48</v>
      </c>
      <c r="I1467" s="10" t="n">
        <v>551882.39</v>
      </c>
      <c r="J1467" s="10" t="n">
        <v>212715.1</v>
      </c>
    </row>
    <row r="1468" customFormat="false" ht="15" hidden="false" customHeight="false" outlineLevel="0" collapsed="false">
      <c r="A1468" s="11" t="n">
        <v>45901</v>
      </c>
      <c r="B1468" s="12" t="s">
        <v>84</v>
      </c>
      <c r="C1468" s="12" t="s">
        <v>78</v>
      </c>
      <c r="D1468" s="10" t="n">
        <v>31</v>
      </c>
      <c r="E1468" s="10" t="n">
        <v>50</v>
      </c>
      <c r="F1468" s="10" t="n">
        <v>177520.4</v>
      </c>
      <c r="G1468" s="10" t="n">
        <v>23622.92</v>
      </c>
      <c r="H1468" s="10" t="n">
        <v>153897.48</v>
      </c>
      <c r="I1468" s="10" t="n">
        <v>112983.94</v>
      </c>
      <c r="J1468" s="10" t="n">
        <v>40913.55</v>
      </c>
    </row>
    <row r="1469" customFormat="false" ht="15" hidden="false" customHeight="false" outlineLevel="0" collapsed="false">
      <c r="A1469" s="11" t="n">
        <v>45901</v>
      </c>
      <c r="B1469" s="12" t="s">
        <v>84</v>
      </c>
      <c r="C1469" s="12" t="s">
        <v>79</v>
      </c>
      <c r="D1469" s="10" t="n">
        <v>105</v>
      </c>
      <c r="E1469" s="10" t="n">
        <v>147</v>
      </c>
      <c r="F1469" s="10" t="n">
        <v>564790</v>
      </c>
      <c r="G1469" s="10" t="n">
        <v>53565.21</v>
      </c>
      <c r="H1469" s="10" t="n">
        <v>511224.79</v>
      </c>
      <c r="I1469" s="10" t="n">
        <v>370333.24</v>
      </c>
      <c r="J1469" s="10" t="n">
        <v>140891.55</v>
      </c>
    </row>
    <row r="1470" customFormat="false" ht="15" hidden="false" customHeight="false" outlineLevel="0" collapsed="false">
      <c r="A1470" s="11" t="n">
        <v>45901</v>
      </c>
      <c r="B1470" s="12" t="s">
        <v>85</v>
      </c>
      <c r="C1470" s="12" t="s">
        <v>59</v>
      </c>
      <c r="D1470" s="10" t="n">
        <v>12</v>
      </c>
      <c r="E1470" s="10" t="n">
        <v>13</v>
      </c>
      <c r="F1470" s="10" t="n">
        <v>31221.1</v>
      </c>
      <c r="G1470" s="10" t="n">
        <v>3209.96</v>
      </c>
      <c r="H1470" s="10" t="n">
        <v>28011.14</v>
      </c>
      <c r="I1470" s="10" t="n">
        <v>19405.34</v>
      </c>
      <c r="J1470" s="10" t="n">
        <v>8605.8</v>
      </c>
    </row>
    <row r="1471" customFormat="false" ht="15" hidden="false" customHeight="false" outlineLevel="0" collapsed="false">
      <c r="A1471" s="11" t="n">
        <v>45901</v>
      </c>
      <c r="B1471" s="12" t="s">
        <v>85</v>
      </c>
      <c r="C1471" s="12" t="s">
        <v>60</v>
      </c>
      <c r="D1471" s="10" t="n">
        <v>20</v>
      </c>
      <c r="E1471" s="10" t="n">
        <v>23</v>
      </c>
      <c r="F1471" s="10" t="n">
        <v>43911.1</v>
      </c>
      <c r="G1471" s="10" t="n">
        <v>4196.49</v>
      </c>
      <c r="H1471" s="10" t="n">
        <v>39714.61</v>
      </c>
      <c r="I1471" s="10" t="n">
        <v>27749.48</v>
      </c>
      <c r="J1471" s="10" t="n">
        <v>11965.13</v>
      </c>
    </row>
    <row r="1472" customFormat="false" ht="15" hidden="false" customHeight="false" outlineLevel="0" collapsed="false">
      <c r="A1472" s="11" t="n">
        <v>45901</v>
      </c>
      <c r="B1472" s="12" t="s">
        <v>85</v>
      </c>
      <c r="C1472" s="12" t="s">
        <v>61</v>
      </c>
      <c r="D1472" s="10" t="n">
        <v>11</v>
      </c>
      <c r="E1472" s="10" t="n">
        <v>12</v>
      </c>
      <c r="F1472" s="10" t="n">
        <v>18555</v>
      </c>
      <c r="G1472" s="10" t="n">
        <v>1624.68</v>
      </c>
      <c r="H1472" s="10" t="n">
        <v>16930.31</v>
      </c>
      <c r="I1472" s="10" t="n">
        <v>11715.89</v>
      </c>
      <c r="J1472" s="10" t="n">
        <v>5214.42</v>
      </c>
    </row>
    <row r="1473" customFormat="false" ht="15" hidden="false" customHeight="false" outlineLevel="0" collapsed="false">
      <c r="A1473" s="11" t="n">
        <v>45901</v>
      </c>
      <c r="B1473" s="12" t="s">
        <v>85</v>
      </c>
      <c r="C1473" s="12" t="s">
        <v>62</v>
      </c>
      <c r="D1473" s="10" t="n">
        <v>89</v>
      </c>
      <c r="E1473" s="10" t="n">
        <v>117</v>
      </c>
      <c r="F1473" s="10" t="n">
        <v>252109.9</v>
      </c>
      <c r="G1473" s="10" t="n">
        <v>21959.99</v>
      </c>
      <c r="H1473" s="10" t="n">
        <v>230149.9</v>
      </c>
      <c r="I1473" s="10" t="n">
        <v>158325.29</v>
      </c>
      <c r="J1473" s="10" t="n">
        <v>71824.62</v>
      </c>
    </row>
    <row r="1474" customFormat="false" ht="15" hidden="false" customHeight="false" outlineLevel="0" collapsed="false">
      <c r="A1474" s="11" t="n">
        <v>45901</v>
      </c>
      <c r="B1474" s="12" t="s">
        <v>85</v>
      </c>
      <c r="C1474" s="12" t="s">
        <v>63</v>
      </c>
      <c r="D1474" s="10" t="n">
        <v>7</v>
      </c>
      <c r="E1474" s="10" t="n">
        <v>10</v>
      </c>
      <c r="F1474" s="10" t="n">
        <v>19904.85</v>
      </c>
      <c r="G1474" s="10" t="n">
        <v>3590.62</v>
      </c>
      <c r="H1474" s="10" t="n">
        <v>16314.23</v>
      </c>
      <c r="I1474" s="10" t="n">
        <v>12447.68</v>
      </c>
      <c r="J1474" s="10" t="n">
        <v>3866.55</v>
      </c>
    </row>
    <row r="1475" customFormat="false" ht="15" hidden="false" customHeight="false" outlineLevel="0" collapsed="false">
      <c r="A1475" s="11" t="n">
        <v>45901</v>
      </c>
      <c r="B1475" s="12" t="s">
        <v>85</v>
      </c>
      <c r="C1475" s="12" t="s">
        <v>64</v>
      </c>
      <c r="D1475" s="10" t="n">
        <v>80</v>
      </c>
      <c r="E1475" s="10" t="n">
        <v>92</v>
      </c>
      <c r="F1475" s="10" t="n">
        <v>193075.35</v>
      </c>
      <c r="G1475" s="10" t="n">
        <v>20311.2</v>
      </c>
      <c r="H1475" s="10" t="n">
        <v>172764.15</v>
      </c>
      <c r="I1475" s="10" t="n">
        <v>119951.15</v>
      </c>
      <c r="J1475" s="10" t="n">
        <v>52812.99</v>
      </c>
    </row>
    <row r="1476" customFormat="false" ht="15" hidden="false" customHeight="false" outlineLevel="0" collapsed="false">
      <c r="A1476" s="11" t="n">
        <v>45901</v>
      </c>
      <c r="B1476" s="12" t="s">
        <v>85</v>
      </c>
      <c r="C1476" s="12" t="s">
        <v>65</v>
      </c>
      <c r="D1476" s="10" t="n">
        <v>37</v>
      </c>
      <c r="E1476" s="10" t="n">
        <v>54</v>
      </c>
      <c r="F1476" s="10" t="n">
        <v>102601.9</v>
      </c>
      <c r="G1476" s="10" t="n">
        <v>11229.62</v>
      </c>
      <c r="H1476" s="10" t="n">
        <v>91372.28</v>
      </c>
      <c r="I1476" s="10" t="n">
        <v>64500.41</v>
      </c>
      <c r="J1476" s="10" t="n">
        <v>26871.88</v>
      </c>
    </row>
    <row r="1477" customFormat="false" ht="15" hidden="false" customHeight="false" outlineLevel="0" collapsed="false">
      <c r="A1477" s="11" t="n">
        <v>45901</v>
      </c>
      <c r="B1477" s="12" t="s">
        <v>85</v>
      </c>
      <c r="C1477" s="12" t="s">
        <v>66</v>
      </c>
      <c r="D1477" s="10" t="n">
        <v>5</v>
      </c>
      <c r="E1477" s="10" t="n">
        <v>6</v>
      </c>
      <c r="F1477" s="10" t="n">
        <v>10534.05</v>
      </c>
      <c r="G1477" s="10" t="n">
        <v>662.55</v>
      </c>
      <c r="H1477" s="10" t="n">
        <v>9871.5</v>
      </c>
      <c r="I1477" s="10" t="n">
        <v>7033.69</v>
      </c>
      <c r="J1477" s="10" t="n">
        <v>2837.81</v>
      </c>
    </row>
    <row r="1478" customFormat="false" ht="15" hidden="false" customHeight="false" outlineLevel="0" collapsed="false">
      <c r="A1478" s="11" t="n">
        <v>45901</v>
      </c>
      <c r="B1478" s="12" t="s">
        <v>85</v>
      </c>
      <c r="C1478" s="12" t="s">
        <v>67</v>
      </c>
      <c r="D1478" s="10" t="n">
        <v>9</v>
      </c>
      <c r="E1478" s="10" t="n">
        <v>11</v>
      </c>
      <c r="F1478" s="10" t="n">
        <v>24827</v>
      </c>
      <c r="G1478" s="10" t="n">
        <v>1802.94</v>
      </c>
      <c r="H1478" s="10" t="n">
        <v>23024.06</v>
      </c>
      <c r="I1478" s="10" t="n">
        <v>15540.09</v>
      </c>
      <c r="J1478" s="10" t="n">
        <v>7483.97</v>
      </c>
    </row>
    <row r="1479" customFormat="false" ht="15" hidden="false" customHeight="false" outlineLevel="0" collapsed="false">
      <c r="A1479" s="11" t="n">
        <v>45901</v>
      </c>
      <c r="B1479" s="12" t="s">
        <v>85</v>
      </c>
      <c r="C1479" s="12" t="s">
        <v>68</v>
      </c>
      <c r="D1479" s="10" t="n">
        <v>90</v>
      </c>
      <c r="E1479" s="10" t="n">
        <v>119</v>
      </c>
      <c r="F1479" s="10" t="n">
        <v>253952.65</v>
      </c>
      <c r="G1479" s="10" t="n">
        <v>32132.11</v>
      </c>
      <c r="H1479" s="10" t="n">
        <v>221820.55</v>
      </c>
      <c r="I1479" s="10" t="n">
        <v>159238.43</v>
      </c>
      <c r="J1479" s="10" t="n">
        <v>62582.13</v>
      </c>
    </row>
    <row r="1480" customFormat="false" ht="15" hidden="false" customHeight="false" outlineLevel="0" collapsed="false">
      <c r="A1480" s="11" t="n">
        <v>45901</v>
      </c>
      <c r="B1480" s="12" t="s">
        <v>85</v>
      </c>
      <c r="C1480" s="12" t="s">
        <v>69</v>
      </c>
      <c r="D1480" s="10" t="n">
        <v>49</v>
      </c>
      <c r="E1480" s="10" t="n">
        <v>63</v>
      </c>
      <c r="F1480" s="10" t="n">
        <v>116769.9</v>
      </c>
      <c r="G1480" s="10" t="n">
        <v>14421.81</v>
      </c>
      <c r="H1480" s="10" t="n">
        <v>102348.11</v>
      </c>
      <c r="I1480" s="10" t="n">
        <v>73207.4</v>
      </c>
      <c r="J1480" s="10" t="n">
        <v>29140.7</v>
      </c>
    </row>
    <row r="1481" customFormat="false" ht="15" hidden="false" customHeight="false" outlineLevel="0" collapsed="false">
      <c r="A1481" s="11" t="n">
        <v>45901</v>
      </c>
      <c r="B1481" s="12" t="s">
        <v>85</v>
      </c>
      <c r="C1481" s="12" t="s">
        <v>70</v>
      </c>
      <c r="D1481" s="10" t="n">
        <v>34</v>
      </c>
      <c r="E1481" s="10" t="n">
        <v>40</v>
      </c>
      <c r="F1481" s="10" t="n">
        <v>74953.85</v>
      </c>
      <c r="G1481" s="10" t="n">
        <v>8686.43</v>
      </c>
      <c r="H1481" s="10" t="n">
        <v>66267.43</v>
      </c>
      <c r="I1481" s="10" t="n">
        <v>46453.59</v>
      </c>
      <c r="J1481" s="10" t="n">
        <v>19813.84</v>
      </c>
    </row>
    <row r="1482" customFormat="false" ht="15" hidden="false" customHeight="false" outlineLevel="0" collapsed="false">
      <c r="A1482" s="11" t="n">
        <v>45901</v>
      </c>
      <c r="B1482" s="12" t="s">
        <v>85</v>
      </c>
      <c r="C1482" s="12" t="s">
        <v>71</v>
      </c>
      <c r="D1482" s="10" t="n">
        <v>144</v>
      </c>
      <c r="E1482" s="10" t="n">
        <v>183</v>
      </c>
      <c r="F1482" s="10" t="n">
        <v>369519.15</v>
      </c>
      <c r="G1482" s="10" t="n">
        <v>34158.85</v>
      </c>
      <c r="H1482" s="10" t="n">
        <v>335360.32</v>
      </c>
      <c r="I1482" s="10" t="n">
        <v>228074.1</v>
      </c>
      <c r="J1482" s="10" t="n">
        <v>107286.21</v>
      </c>
    </row>
    <row r="1483" customFormat="false" ht="15" hidden="false" customHeight="false" outlineLevel="0" collapsed="false">
      <c r="A1483" s="11" t="n">
        <v>45901</v>
      </c>
      <c r="B1483" s="12" t="s">
        <v>85</v>
      </c>
      <c r="C1483" s="12" t="s">
        <v>72</v>
      </c>
      <c r="D1483" s="10" t="n">
        <v>11</v>
      </c>
      <c r="E1483" s="10" t="n">
        <v>15</v>
      </c>
      <c r="F1483" s="10" t="n">
        <v>26605</v>
      </c>
      <c r="G1483" s="10" t="n">
        <v>1960.35</v>
      </c>
      <c r="H1483" s="10" t="n">
        <v>24644.65</v>
      </c>
      <c r="I1483" s="10" t="n">
        <v>16083.26</v>
      </c>
      <c r="J1483" s="10" t="n">
        <v>8561.39</v>
      </c>
    </row>
    <row r="1484" customFormat="false" ht="15" hidden="false" customHeight="false" outlineLevel="0" collapsed="false">
      <c r="A1484" s="11" t="n">
        <v>45901</v>
      </c>
      <c r="B1484" s="12" t="s">
        <v>85</v>
      </c>
      <c r="C1484" s="12" t="s">
        <v>73</v>
      </c>
      <c r="D1484" s="10" t="n">
        <v>31</v>
      </c>
      <c r="E1484" s="10" t="n">
        <v>45</v>
      </c>
      <c r="F1484" s="10" t="n">
        <v>84428.05</v>
      </c>
      <c r="G1484" s="10" t="n">
        <v>11965.58</v>
      </c>
      <c r="H1484" s="10" t="n">
        <v>72462.47</v>
      </c>
      <c r="I1484" s="10" t="n">
        <v>53876.93</v>
      </c>
      <c r="J1484" s="10" t="n">
        <v>18585.54</v>
      </c>
    </row>
    <row r="1485" customFormat="false" ht="15" hidden="false" customHeight="false" outlineLevel="0" collapsed="false">
      <c r="A1485" s="11" t="n">
        <v>45901</v>
      </c>
      <c r="B1485" s="12" t="s">
        <v>85</v>
      </c>
      <c r="C1485" s="12" t="s">
        <v>74</v>
      </c>
      <c r="D1485" s="10" t="n">
        <v>55</v>
      </c>
      <c r="E1485" s="10" t="n">
        <v>66</v>
      </c>
      <c r="F1485" s="10" t="n">
        <v>130288.65</v>
      </c>
      <c r="G1485" s="10" t="n">
        <v>11998.73</v>
      </c>
      <c r="H1485" s="10" t="n">
        <v>118289.92</v>
      </c>
      <c r="I1485" s="10" t="n">
        <v>81929.27</v>
      </c>
      <c r="J1485" s="10" t="n">
        <v>36360.65</v>
      </c>
    </row>
    <row r="1486" customFormat="false" ht="15" hidden="false" customHeight="false" outlineLevel="0" collapsed="false">
      <c r="A1486" s="11" t="n">
        <v>45901</v>
      </c>
      <c r="B1486" s="12" t="s">
        <v>85</v>
      </c>
      <c r="C1486" s="12" t="s">
        <v>75</v>
      </c>
      <c r="D1486" s="10" t="n">
        <v>67</v>
      </c>
      <c r="E1486" s="10" t="n">
        <v>84</v>
      </c>
      <c r="F1486" s="10" t="n">
        <v>181126.55</v>
      </c>
      <c r="G1486" s="10" t="n">
        <v>16665.53</v>
      </c>
      <c r="H1486" s="10" t="n">
        <v>164461.02</v>
      </c>
      <c r="I1486" s="10" t="n">
        <v>113806.91</v>
      </c>
      <c r="J1486" s="10" t="n">
        <v>50654.11</v>
      </c>
    </row>
    <row r="1487" customFormat="false" ht="15" hidden="false" customHeight="false" outlineLevel="0" collapsed="false">
      <c r="A1487" s="11" t="n">
        <v>45901</v>
      </c>
      <c r="B1487" s="12" t="s">
        <v>85</v>
      </c>
      <c r="C1487" s="12" t="s">
        <v>76</v>
      </c>
      <c r="D1487" s="10" t="n">
        <v>40</v>
      </c>
      <c r="E1487" s="10" t="n">
        <v>52</v>
      </c>
      <c r="F1487" s="10" t="n">
        <v>101230.95</v>
      </c>
      <c r="G1487" s="10" t="n">
        <v>11310.3</v>
      </c>
      <c r="H1487" s="10" t="n">
        <v>89920.64</v>
      </c>
      <c r="I1487" s="10" t="n">
        <v>62104.11</v>
      </c>
      <c r="J1487" s="10" t="n">
        <v>27816.53</v>
      </c>
    </row>
    <row r="1488" customFormat="false" ht="15" hidden="false" customHeight="false" outlineLevel="0" collapsed="false">
      <c r="A1488" s="11" t="n">
        <v>45901</v>
      </c>
      <c r="B1488" s="12" t="s">
        <v>85</v>
      </c>
      <c r="C1488" s="12" t="s">
        <v>77</v>
      </c>
      <c r="D1488" s="10" t="n">
        <v>87</v>
      </c>
      <c r="E1488" s="10" t="n">
        <v>108</v>
      </c>
      <c r="F1488" s="10" t="n">
        <v>206587.5</v>
      </c>
      <c r="G1488" s="10" t="n">
        <v>21411.91</v>
      </c>
      <c r="H1488" s="10" t="n">
        <v>185175.6</v>
      </c>
      <c r="I1488" s="10" t="n">
        <v>129392.43</v>
      </c>
      <c r="J1488" s="10" t="n">
        <v>55783.16</v>
      </c>
    </row>
    <row r="1489" customFormat="false" ht="15" hidden="false" customHeight="false" outlineLevel="0" collapsed="false">
      <c r="A1489" s="11" t="n">
        <v>45901</v>
      </c>
      <c r="B1489" s="12" t="s">
        <v>85</v>
      </c>
      <c r="C1489" s="12" t="s">
        <v>78</v>
      </c>
      <c r="D1489" s="10" t="n">
        <v>14</v>
      </c>
      <c r="E1489" s="10" t="n">
        <v>16</v>
      </c>
      <c r="F1489" s="10" t="n">
        <v>38531.45</v>
      </c>
      <c r="G1489" s="10" t="n">
        <v>4562.12</v>
      </c>
      <c r="H1489" s="10" t="n">
        <v>33969.33</v>
      </c>
      <c r="I1489" s="10" t="n">
        <v>24093.6</v>
      </c>
      <c r="J1489" s="10" t="n">
        <v>9875.73</v>
      </c>
    </row>
    <row r="1490" customFormat="false" ht="15" hidden="false" customHeight="false" outlineLevel="0" collapsed="false">
      <c r="A1490" s="11" t="n">
        <v>45901</v>
      </c>
      <c r="B1490" s="12" t="s">
        <v>85</v>
      </c>
      <c r="C1490" s="12" t="s">
        <v>79</v>
      </c>
      <c r="D1490" s="10" t="n">
        <v>30</v>
      </c>
      <c r="E1490" s="10" t="n">
        <v>40</v>
      </c>
      <c r="F1490" s="10" t="n">
        <v>80758.1</v>
      </c>
      <c r="G1490" s="10" t="n">
        <v>8786.91</v>
      </c>
      <c r="H1490" s="10" t="n">
        <v>71971.18</v>
      </c>
      <c r="I1490" s="10" t="n">
        <v>50920.11</v>
      </c>
      <c r="J1490" s="10" t="n">
        <v>21051.07</v>
      </c>
    </row>
    <row r="1491" customFormat="false" ht="15" hidden="false" customHeight="false" outlineLevel="0" collapsed="false">
      <c r="A1491" s="11" t="n">
        <v>45901</v>
      </c>
      <c r="B1491" s="12" t="s">
        <v>86</v>
      </c>
      <c r="C1491" s="12" t="s">
        <v>59</v>
      </c>
      <c r="D1491" s="10" t="n">
        <v>13</v>
      </c>
      <c r="E1491" s="10" t="n">
        <v>21</v>
      </c>
      <c r="F1491" s="10" t="n">
        <v>27331.95</v>
      </c>
      <c r="G1491" s="10" t="n">
        <v>4490.54</v>
      </c>
      <c r="H1491" s="10" t="n">
        <v>22841.41</v>
      </c>
      <c r="I1491" s="10" t="n">
        <v>17053.8</v>
      </c>
      <c r="J1491" s="10" t="n">
        <v>5787.61</v>
      </c>
    </row>
    <row r="1492" customFormat="false" ht="15" hidden="false" customHeight="false" outlineLevel="0" collapsed="false">
      <c r="A1492" s="11" t="n">
        <v>45901</v>
      </c>
      <c r="B1492" s="12" t="s">
        <v>86</v>
      </c>
      <c r="C1492" s="12" t="s">
        <v>60</v>
      </c>
      <c r="D1492" s="10" t="n">
        <v>15</v>
      </c>
      <c r="E1492" s="10" t="n">
        <v>22</v>
      </c>
      <c r="F1492" s="10" t="n">
        <v>16883.55</v>
      </c>
      <c r="G1492" s="10" t="n">
        <v>2398.66</v>
      </c>
      <c r="H1492" s="10" t="n">
        <v>14484.91</v>
      </c>
      <c r="I1492" s="10" t="n">
        <v>10192.55</v>
      </c>
      <c r="J1492" s="10" t="n">
        <v>4292.36</v>
      </c>
    </row>
    <row r="1493" customFormat="false" ht="15" hidden="false" customHeight="false" outlineLevel="0" collapsed="false">
      <c r="A1493" s="11" t="n">
        <v>45901</v>
      </c>
      <c r="B1493" s="12" t="s">
        <v>86</v>
      </c>
      <c r="C1493" s="12" t="s">
        <v>61</v>
      </c>
      <c r="D1493" s="10" t="n">
        <v>14</v>
      </c>
      <c r="E1493" s="10" t="n">
        <v>17</v>
      </c>
      <c r="F1493" s="10" t="n">
        <v>13372.4</v>
      </c>
      <c r="G1493" s="10" t="n">
        <v>1038.69</v>
      </c>
      <c r="H1493" s="10" t="n">
        <v>12333.72</v>
      </c>
      <c r="I1493" s="10" t="n">
        <v>8305.59</v>
      </c>
      <c r="J1493" s="10" t="n">
        <v>4028.12</v>
      </c>
    </row>
    <row r="1494" customFormat="false" ht="15" hidden="false" customHeight="false" outlineLevel="0" collapsed="false">
      <c r="A1494" s="11" t="n">
        <v>45901</v>
      </c>
      <c r="B1494" s="12" t="s">
        <v>86</v>
      </c>
      <c r="C1494" s="12" t="s">
        <v>62</v>
      </c>
      <c r="D1494" s="10" t="n">
        <v>74</v>
      </c>
      <c r="E1494" s="10" t="n">
        <v>115</v>
      </c>
      <c r="F1494" s="10" t="n">
        <v>112883.65</v>
      </c>
      <c r="G1494" s="10" t="n">
        <v>14129.33</v>
      </c>
      <c r="H1494" s="10" t="n">
        <v>98754.31</v>
      </c>
      <c r="I1494" s="10" t="n">
        <v>67835.67</v>
      </c>
      <c r="J1494" s="10" t="n">
        <v>30918.64</v>
      </c>
    </row>
    <row r="1495" customFormat="false" ht="15" hidden="false" customHeight="false" outlineLevel="0" collapsed="false">
      <c r="A1495" s="11" t="n">
        <v>45901</v>
      </c>
      <c r="B1495" s="12" t="s">
        <v>86</v>
      </c>
      <c r="C1495" s="12" t="s">
        <v>63</v>
      </c>
      <c r="D1495" s="10" t="n">
        <v>4</v>
      </c>
      <c r="E1495" s="10" t="n">
        <v>8</v>
      </c>
      <c r="F1495" s="10" t="n">
        <v>5287.1</v>
      </c>
      <c r="G1495" s="10" t="n">
        <v>362.71</v>
      </c>
      <c r="H1495" s="10" t="n">
        <v>4924.39</v>
      </c>
      <c r="I1495" s="10" t="n">
        <v>3233.07</v>
      </c>
      <c r="J1495" s="10" t="n">
        <v>1691.32</v>
      </c>
    </row>
    <row r="1496" customFormat="false" ht="15" hidden="false" customHeight="false" outlineLevel="0" collapsed="false">
      <c r="A1496" s="11" t="n">
        <v>45901</v>
      </c>
      <c r="B1496" s="12" t="s">
        <v>86</v>
      </c>
      <c r="C1496" s="12" t="s">
        <v>64</v>
      </c>
      <c r="D1496" s="10" t="n">
        <v>52</v>
      </c>
      <c r="E1496" s="10" t="n">
        <v>65</v>
      </c>
      <c r="F1496" s="10" t="n">
        <v>64546.8</v>
      </c>
      <c r="G1496" s="10" t="n">
        <v>7897.19</v>
      </c>
      <c r="H1496" s="10" t="n">
        <v>56649.62</v>
      </c>
      <c r="I1496" s="10" t="n">
        <v>40056.33</v>
      </c>
      <c r="J1496" s="10" t="n">
        <v>16593.29</v>
      </c>
    </row>
    <row r="1497" customFormat="false" ht="15" hidden="false" customHeight="false" outlineLevel="0" collapsed="false">
      <c r="A1497" s="11" t="n">
        <v>45901</v>
      </c>
      <c r="B1497" s="12" t="s">
        <v>86</v>
      </c>
      <c r="C1497" s="12" t="s">
        <v>65</v>
      </c>
      <c r="D1497" s="10" t="n">
        <v>36</v>
      </c>
      <c r="E1497" s="10" t="n">
        <v>52</v>
      </c>
      <c r="F1497" s="10" t="n">
        <v>48066.3</v>
      </c>
      <c r="G1497" s="10" t="n">
        <v>6944.43</v>
      </c>
      <c r="H1497" s="10" t="n">
        <v>41121.87</v>
      </c>
      <c r="I1497" s="10" t="n">
        <v>30528.15</v>
      </c>
      <c r="J1497" s="10" t="n">
        <v>10593.72</v>
      </c>
    </row>
    <row r="1498" customFormat="false" ht="15" hidden="false" customHeight="false" outlineLevel="0" collapsed="false">
      <c r="A1498" s="11" t="n">
        <v>45901</v>
      </c>
      <c r="B1498" s="12" t="s">
        <v>86</v>
      </c>
      <c r="C1498" s="12" t="s">
        <v>66</v>
      </c>
      <c r="D1498" s="10" t="n">
        <v>4</v>
      </c>
      <c r="E1498" s="10" t="n">
        <v>7</v>
      </c>
      <c r="F1498" s="10" t="n">
        <v>8797.35</v>
      </c>
      <c r="G1498" s="10" t="n">
        <v>1550.37</v>
      </c>
      <c r="H1498" s="10" t="n">
        <v>7246.98</v>
      </c>
      <c r="I1498" s="10" t="n">
        <v>4996.02</v>
      </c>
      <c r="J1498" s="10" t="n">
        <v>2250.96</v>
      </c>
    </row>
    <row r="1499" customFormat="false" ht="15" hidden="false" customHeight="false" outlineLevel="0" collapsed="false">
      <c r="A1499" s="11" t="n">
        <v>45901</v>
      </c>
      <c r="B1499" s="12" t="s">
        <v>86</v>
      </c>
      <c r="C1499" s="12" t="s">
        <v>67</v>
      </c>
      <c r="D1499" s="10" t="n">
        <v>7</v>
      </c>
      <c r="E1499" s="10" t="n">
        <v>10</v>
      </c>
      <c r="F1499" s="10" t="n">
        <v>11677.5</v>
      </c>
      <c r="G1499" s="10" t="n">
        <v>1986.66</v>
      </c>
      <c r="H1499" s="10" t="n">
        <v>9690.84</v>
      </c>
      <c r="I1499" s="10" t="n">
        <v>7256.89</v>
      </c>
      <c r="J1499" s="10" t="n">
        <v>2433.95</v>
      </c>
    </row>
    <row r="1500" customFormat="false" ht="15" hidden="false" customHeight="false" outlineLevel="0" collapsed="false">
      <c r="A1500" s="11" t="n">
        <v>45901</v>
      </c>
      <c r="B1500" s="12" t="s">
        <v>86</v>
      </c>
      <c r="C1500" s="12" t="s">
        <v>68</v>
      </c>
      <c r="D1500" s="10" t="n">
        <v>56</v>
      </c>
      <c r="E1500" s="10" t="n">
        <v>91</v>
      </c>
      <c r="F1500" s="10" t="n">
        <v>93305.15</v>
      </c>
      <c r="G1500" s="10" t="n">
        <v>9841.51</v>
      </c>
      <c r="H1500" s="10" t="n">
        <v>83463.64</v>
      </c>
      <c r="I1500" s="10" t="n">
        <v>57474.02</v>
      </c>
      <c r="J1500" s="10" t="n">
        <v>25989.61</v>
      </c>
    </row>
    <row r="1501" customFormat="false" ht="15" hidden="false" customHeight="false" outlineLevel="0" collapsed="false">
      <c r="A1501" s="11" t="n">
        <v>45901</v>
      </c>
      <c r="B1501" s="12" t="s">
        <v>86</v>
      </c>
      <c r="C1501" s="12" t="s">
        <v>69</v>
      </c>
      <c r="D1501" s="10" t="n">
        <v>24</v>
      </c>
      <c r="E1501" s="10" t="n">
        <v>31</v>
      </c>
      <c r="F1501" s="10" t="n">
        <v>36899.2</v>
      </c>
      <c r="G1501" s="10" t="n">
        <v>3136.31</v>
      </c>
      <c r="H1501" s="10" t="n">
        <v>33762.89</v>
      </c>
      <c r="I1501" s="10" t="n">
        <v>21629.04</v>
      </c>
      <c r="J1501" s="10" t="n">
        <v>12133.85</v>
      </c>
    </row>
    <row r="1502" customFormat="false" ht="15" hidden="false" customHeight="false" outlineLevel="0" collapsed="false">
      <c r="A1502" s="11" t="n">
        <v>45901</v>
      </c>
      <c r="B1502" s="12" t="s">
        <v>86</v>
      </c>
      <c r="C1502" s="12" t="s">
        <v>70</v>
      </c>
      <c r="D1502" s="10" t="n">
        <v>28</v>
      </c>
      <c r="E1502" s="10" t="n">
        <v>42</v>
      </c>
      <c r="F1502" s="10" t="n">
        <v>39164.9</v>
      </c>
      <c r="G1502" s="10" t="n">
        <v>5880.75</v>
      </c>
      <c r="H1502" s="10" t="n">
        <v>33284.14</v>
      </c>
      <c r="I1502" s="10" t="n">
        <v>23881.11</v>
      </c>
      <c r="J1502" s="10" t="n">
        <v>9403.03</v>
      </c>
    </row>
    <row r="1503" customFormat="false" ht="15" hidden="false" customHeight="false" outlineLevel="0" collapsed="false">
      <c r="A1503" s="11" t="n">
        <v>45901</v>
      </c>
      <c r="B1503" s="12" t="s">
        <v>86</v>
      </c>
      <c r="C1503" s="12" t="s">
        <v>71</v>
      </c>
      <c r="D1503" s="10" t="n">
        <v>82</v>
      </c>
      <c r="E1503" s="10" t="n">
        <v>116</v>
      </c>
      <c r="F1503" s="10" t="n">
        <v>107961.35</v>
      </c>
      <c r="G1503" s="10" t="n">
        <v>11657.71</v>
      </c>
      <c r="H1503" s="10" t="n">
        <v>96303.64</v>
      </c>
      <c r="I1503" s="10" t="n">
        <v>64597.3</v>
      </c>
      <c r="J1503" s="10" t="n">
        <v>31706.36</v>
      </c>
    </row>
    <row r="1504" customFormat="false" ht="15" hidden="false" customHeight="false" outlineLevel="0" collapsed="false">
      <c r="A1504" s="11" t="n">
        <v>45901</v>
      </c>
      <c r="B1504" s="12" t="s">
        <v>86</v>
      </c>
      <c r="C1504" s="12" t="s">
        <v>72</v>
      </c>
      <c r="D1504" s="10" t="n">
        <v>5</v>
      </c>
      <c r="E1504" s="10" t="n">
        <v>9</v>
      </c>
      <c r="F1504" s="10" t="n">
        <v>8671</v>
      </c>
      <c r="G1504" s="10" t="n">
        <v>846.35</v>
      </c>
      <c r="H1504" s="10" t="n">
        <v>7824.65</v>
      </c>
      <c r="I1504" s="10" t="n">
        <v>5800.42</v>
      </c>
      <c r="J1504" s="10" t="n">
        <v>2024.23</v>
      </c>
    </row>
    <row r="1505" customFormat="false" ht="15" hidden="false" customHeight="false" outlineLevel="0" collapsed="false">
      <c r="A1505" s="11" t="n">
        <v>45901</v>
      </c>
      <c r="B1505" s="12" t="s">
        <v>86</v>
      </c>
      <c r="C1505" s="12" t="s">
        <v>73</v>
      </c>
      <c r="D1505" s="10" t="n">
        <v>13</v>
      </c>
      <c r="E1505" s="10" t="n">
        <v>18</v>
      </c>
      <c r="F1505" s="10" t="n">
        <v>15947.15</v>
      </c>
      <c r="G1505" s="10" t="n">
        <v>852.77</v>
      </c>
      <c r="H1505" s="10" t="n">
        <v>15094.38</v>
      </c>
      <c r="I1505" s="10" t="n">
        <v>10125.75</v>
      </c>
      <c r="J1505" s="10" t="n">
        <v>4968.63</v>
      </c>
    </row>
    <row r="1506" customFormat="false" ht="15" hidden="false" customHeight="false" outlineLevel="0" collapsed="false">
      <c r="A1506" s="11" t="n">
        <v>45901</v>
      </c>
      <c r="B1506" s="12" t="s">
        <v>86</v>
      </c>
      <c r="C1506" s="12" t="s">
        <v>74</v>
      </c>
      <c r="D1506" s="10" t="n">
        <v>47</v>
      </c>
      <c r="E1506" s="10" t="n">
        <v>69</v>
      </c>
      <c r="F1506" s="10" t="n">
        <v>59892.4</v>
      </c>
      <c r="G1506" s="10" t="n">
        <v>5818.29</v>
      </c>
      <c r="H1506" s="10" t="n">
        <v>54074.11</v>
      </c>
      <c r="I1506" s="10" t="n">
        <v>36693.9</v>
      </c>
      <c r="J1506" s="10" t="n">
        <v>17380.21</v>
      </c>
    </row>
    <row r="1507" customFormat="false" ht="15" hidden="false" customHeight="false" outlineLevel="0" collapsed="false">
      <c r="A1507" s="11" t="n">
        <v>45901</v>
      </c>
      <c r="B1507" s="12" t="s">
        <v>86</v>
      </c>
      <c r="C1507" s="12" t="s">
        <v>75</v>
      </c>
      <c r="D1507" s="10" t="n">
        <v>59</v>
      </c>
      <c r="E1507" s="10" t="n">
        <v>83</v>
      </c>
      <c r="F1507" s="10" t="n">
        <v>63681.25</v>
      </c>
      <c r="G1507" s="10" t="n">
        <v>6624.86</v>
      </c>
      <c r="H1507" s="10" t="n">
        <v>57056.37</v>
      </c>
      <c r="I1507" s="10" t="n">
        <v>37840.39</v>
      </c>
      <c r="J1507" s="10" t="n">
        <v>19215.98</v>
      </c>
    </row>
    <row r="1508" customFormat="false" ht="15" hidden="false" customHeight="false" outlineLevel="0" collapsed="false">
      <c r="A1508" s="11" t="n">
        <v>45901</v>
      </c>
      <c r="B1508" s="12" t="s">
        <v>86</v>
      </c>
      <c r="C1508" s="12" t="s">
        <v>76</v>
      </c>
      <c r="D1508" s="10" t="n">
        <v>24</v>
      </c>
      <c r="E1508" s="10" t="n">
        <v>30</v>
      </c>
      <c r="F1508" s="10" t="n">
        <v>32472.6</v>
      </c>
      <c r="G1508" s="10" t="n">
        <v>3049.53</v>
      </c>
      <c r="H1508" s="10" t="n">
        <v>29423.07</v>
      </c>
      <c r="I1508" s="10" t="n">
        <v>19708.43</v>
      </c>
      <c r="J1508" s="10" t="n">
        <v>9714.64</v>
      </c>
    </row>
    <row r="1509" customFormat="false" ht="15" hidden="false" customHeight="false" outlineLevel="0" collapsed="false">
      <c r="A1509" s="11" t="n">
        <v>45901</v>
      </c>
      <c r="B1509" s="12" t="s">
        <v>86</v>
      </c>
      <c r="C1509" s="12" t="s">
        <v>77</v>
      </c>
      <c r="D1509" s="10" t="n">
        <v>64</v>
      </c>
      <c r="E1509" s="10" t="n">
        <v>93</v>
      </c>
      <c r="F1509" s="10" t="n">
        <v>93018.45</v>
      </c>
      <c r="G1509" s="10" t="n">
        <v>11346.86</v>
      </c>
      <c r="H1509" s="10" t="n">
        <v>81671.59</v>
      </c>
      <c r="I1509" s="10" t="n">
        <v>55213.65</v>
      </c>
      <c r="J1509" s="10" t="n">
        <v>26457.93</v>
      </c>
    </row>
    <row r="1510" customFormat="false" ht="15" hidden="false" customHeight="false" outlineLevel="0" collapsed="false">
      <c r="A1510" s="11" t="n">
        <v>45901</v>
      </c>
      <c r="B1510" s="12" t="s">
        <v>86</v>
      </c>
      <c r="C1510" s="12" t="s">
        <v>78</v>
      </c>
      <c r="D1510" s="10" t="n">
        <v>6</v>
      </c>
      <c r="E1510" s="10" t="n">
        <v>8</v>
      </c>
      <c r="F1510" s="10" t="n">
        <v>5133.05</v>
      </c>
      <c r="G1510" s="10" t="n">
        <v>340.77</v>
      </c>
      <c r="H1510" s="10" t="n">
        <v>4792.29</v>
      </c>
      <c r="I1510" s="10" t="n">
        <v>3207.58</v>
      </c>
      <c r="J1510" s="10" t="n">
        <v>1584.7</v>
      </c>
    </row>
    <row r="1511" customFormat="false" ht="15" hidden="false" customHeight="false" outlineLevel="0" collapsed="false">
      <c r="A1511" s="11" t="n">
        <v>45901</v>
      </c>
      <c r="B1511" s="12" t="s">
        <v>86</v>
      </c>
      <c r="C1511" s="12" t="s">
        <v>79</v>
      </c>
      <c r="D1511" s="10" t="n">
        <v>31</v>
      </c>
      <c r="E1511" s="10" t="n">
        <v>47</v>
      </c>
      <c r="F1511" s="10" t="n">
        <v>43822.8</v>
      </c>
      <c r="G1511" s="10" t="n">
        <v>6216.75</v>
      </c>
      <c r="H1511" s="10" t="n">
        <v>37606.05</v>
      </c>
      <c r="I1511" s="10" t="n">
        <v>26312.33</v>
      </c>
      <c r="J1511" s="10" t="n">
        <v>11293.73</v>
      </c>
    </row>
    <row r="1512" customFormat="false" ht="15" hidden="false" customHeight="false" outlineLevel="0" collapsed="false">
      <c r="A1512" s="11" t="n">
        <v>45931</v>
      </c>
      <c r="B1512" s="12" t="s">
        <v>58</v>
      </c>
      <c r="C1512" s="12" t="s">
        <v>59</v>
      </c>
      <c r="D1512" s="10" t="n">
        <v>29</v>
      </c>
      <c r="E1512" s="10" t="n">
        <v>45</v>
      </c>
      <c r="F1512" s="10" t="n">
        <v>41504.6</v>
      </c>
      <c r="G1512" s="10" t="n">
        <v>5595.84</v>
      </c>
      <c r="H1512" s="10" t="n">
        <v>35908.77</v>
      </c>
      <c r="I1512" s="10" t="n">
        <v>19568.46</v>
      </c>
      <c r="J1512" s="10" t="n">
        <v>16340.31</v>
      </c>
    </row>
    <row r="1513" customFormat="false" ht="15" hidden="false" customHeight="false" outlineLevel="0" collapsed="false">
      <c r="A1513" s="11" t="n">
        <v>45931</v>
      </c>
      <c r="B1513" s="12" t="s">
        <v>58</v>
      </c>
      <c r="C1513" s="12" t="s">
        <v>60</v>
      </c>
      <c r="D1513" s="10" t="n">
        <v>47</v>
      </c>
      <c r="E1513" s="10" t="n">
        <v>83</v>
      </c>
      <c r="F1513" s="10" t="n">
        <v>58009.4</v>
      </c>
      <c r="G1513" s="10" t="n">
        <v>8016.69</v>
      </c>
      <c r="H1513" s="10" t="n">
        <v>49992.71</v>
      </c>
      <c r="I1513" s="10" t="n">
        <v>27284.55</v>
      </c>
      <c r="J1513" s="10" t="n">
        <v>22708.16</v>
      </c>
    </row>
    <row r="1514" customFormat="false" ht="15" hidden="false" customHeight="false" outlineLevel="0" collapsed="false">
      <c r="A1514" s="11" t="n">
        <v>45931</v>
      </c>
      <c r="B1514" s="12" t="s">
        <v>58</v>
      </c>
      <c r="C1514" s="12" t="s">
        <v>61</v>
      </c>
      <c r="D1514" s="10" t="n">
        <v>45</v>
      </c>
      <c r="E1514" s="10" t="n">
        <v>74</v>
      </c>
      <c r="F1514" s="10" t="n">
        <v>45673.9</v>
      </c>
      <c r="G1514" s="10" t="n">
        <v>7568.57</v>
      </c>
      <c r="H1514" s="10" t="n">
        <v>38105.32</v>
      </c>
      <c r="I1514" s="10" t="n">
        <v>22305.07</v>
      </c>
      <c r="J1514" s="10" t="n">
        <v>15800.25</v>
      </c>
    </row>
    <row r="1515" customFormat="false" ht="15" hidden="false" customHeight="false" outlineLevel="0" collapsed="false">
      <c r="A1515" s="11" t="n">
        <v>45931</v>
      </c>
      <c r="B1515" s="12" t="s">
        <v>58</v>
      </c>
      <c r="C1515" s="12" t="s">
        <v>62</v>
      </c>
      <c r="D1515" s="10" t="n">
        <v>215</v>
      </c>
      <c r="E1515" s="10" t="n">
        <v>338</v>
      </c>
      <c r="F1515" s="10" t="n">
        <v>259802.7</v>
      </c>
      <c r="G1515" s="10" t="n">
        <v>38463.91</v>
      </c>
      <c r="H1515" s="10" t="n">
        <v>221338.84</v>
      </c>
      <c r="I1515" s="10" t="n">
        <v>121977.25</v>
      </c>
      <c r="J1515" s="10" t="n">
        <v>99361.57</v>
      </c>
    </row>
    <row r="1516" customFormat="false" ht="15" hidden="false" customHeight="false" outlineLevel="0" collapsed="false">
      <c r="A1516" s="11" t="n">
        <v>45931</v>
      </c>
      <c r="B1516" s="12" t="s">
        <v>58</v>
      </c>
      <c r="C1516" s="12" t="s">
        <v>63</v>
      </c>
      <c r="D1516" s="10" t="n">
        <v>23</v>
      </c>
      <c r="E1516" s="10" t="n">
        <v>41</v>
      </c>
      <c r="F1516" s="10" t="n">
        <v>36303.05</v>
      </c>
      <c r="G1516" s="10" t="n">
        <v>5549.74</v>
      </c>
      <c r="H1516" s="10" t="n">
        <v>30753.31</v>
      </c>
      <c r="I1516" s="10" t="n">
        <v>16749.82</v>
      </c>
      <c r="J1516" s="10" t="n">
        <v>14003.49</v>
      </c>
    </row>
    <row r="1517" customFormat="false" ht="15" hidden="false" customHeight="false" outlineLevel="0" collapsed="false">
      <c r="A1517" s="11" t="n">
        <v>45931</v>
      </c>
      <c r="B1517" s="12" t="s">
        <v>58</v>
      </c>
      <c r="C1517" s="12" t="s">
        <v>64</v>
      </c>
      <c r="D1517" s="10" t="n">
        <v>211</v>
      </c>
      <c r="E1517" s="10" t="n">
        <v>341</v>
      </c>
      <c r="F1517" s="10" t="n">
        <v>258997.4</v>
      </c>
      <c r="G1517" s="10" t="n">
        <v>39691.84</v>
      </c>
      <c r="H1517" s="10" t="n">
        <v>219305.55</v>
      </c>
      <c r="I1517" s="10" t="n">
        <v>119320.66</v>
      </c>
      <c r="J1517" s="10" t="n">
        <v>99984.94</v>
      </c>
    </row>
    <row r="1518" customFormat="false" ht="15" hidden="false" customHeight="false" outlineLevel="0" collapsed="false">
      <c r="A1518" s="11" t="n">
        <v>45931</v>
      </c>
      <c r="B1518" s="12" t="s">
        <v>58</v>
      </c>
      <c r="C1518" s="12" t="s">
        <v>65</v>
      </c>
      <c r="D1518" s="10" t="n">
        <v>86</v>
      </c>
      <c r="E1518" s="10" t="n">
        <v>137</v>
      </c>
      <c r="F1518" s="10" t="n">
        <v>104610</v>
      </c>
      <c r="G1518" s="10" t="n">
        <v>12488.19</v>
      </c>
      <c r="H1518" s="10" t="n">
        <v>92121.82</v>
      </c>
      <c r="I1518" s="10" t="n">
        <v>49688.77</v>
      </c>
      <c r="J1518" s="10" t="n">
        <v>42433.05</v>
      </c>
    </row>
    <row r="1519" customFormat="false" ht="15" hidden="false" customHeight="false" outlineLevel="0" collapsed="false">
      <c r="A1519" s="11" t="n">
        <v>45931</v>
      </c>
      <c r="B1519" s="12" t="s">
        <v>58</v>
      </c>
      <c r="C1519" s="12" t="s">
        <v>66</v>
      </c>
      <c r="D1519" s="10" t="n">
        <v>10</v>
      </c>
      <c r="E1519" s="10" t="n">
        <v>15</v>
      </c>
      <c r="F1519" s="10" t="n">
        <v>12246.1</v>
      </c>
      <c r="G1519" s="10" t="n">
        <v>2677.76</v>
      </c>
      <c r="H1519" s="10" t="n">
        <v>9568.34</v>
      </c>
      <c r="I1519" s="10" t="n">
        <v>5938.57</v>
      </c>
      <c r="J1519" s="10" t="n">
        <v>3629.77</v>
      </c>
    </row>
    <row r="1520" customFormat="false" ht="15" hidden="false" customHeight="false" outlineLevel="0" collapsed="false">
      <c r="A1520" s="11" t="n">
        <v>45931</v>
      </c>
      <c r="B1520" s="12" t="s">
        <v>58</v>
      </c>
      <c r="C1520" s="12" t="s">
        <v>67</v>
      </c>
      <c r="D1520" s="10" t="n">
        <v>27</v>
      </c>
      <c r="E1520" s="10" t="n">
        <v>43</v>
      </c>
      <c r="F1520" s="10" t="n">
        <v>22069.55</v>
      </c>
      <c r="G1520" s="10" t="n">
        <v>3839.83</v>
      </c>
      <c r="H1520" s="10" t="n">
        <v>18229.71</v>
      </c>
      <c r="I1520" s="10" t="n">
        <v>10718.34</v>
      </c>
      <c r="J1520" s="10" t="n">
        <v>7511.36</v>
      </c>
    </row>
    <row r="1521" customFormat="false" ht="15" hidden="false" customHeight="false" outlineLevel="0" collapsed="false">
      <c r="A1521" s="11" t="n">
        <v>45931</v>
      </c>
      <c r="B1521" s="12" t="s">
        <v>58</v>
      </c>
      <c r="C1521" s="12" t="s">
        <v>68</v>
      </c>
      <c r="D1521" s="10" t="n">
        <v>220</v>
      </c>
      <c r="E1521" s="10" t="n">
        <v>361</v>
      </c>
      <c r="F1521" s="10" t="n">
        <v>310782.4</v>
      </c>
      <c r="G1521" s="10" t="n">
        <v>42723.51</v>
      </c>
      <c r="H1521" s="10" t="n">
        <v>268058.9</v>
      </c>
      <c r="I1521" s="10" t="n">
        <v>145673.45</v>
      </c>
      <c r="J1521" s="10" t="n">
        <v>122385.44</v>
      </c>
    </row>
    <row r="1522" customFormat="false" ht="15" hidden="false" customHeight="false" outlineLevel="0" collapsed="false">
      <c r="A1522" s="11" t="n">
        <v>45931</v>
      </c>
      <c r="B1522" s="12" t="s">
        <v>58</v>
      </c>
      <c r="C1522" s="12" t="s">
        <v>69</v>
      </c>
      <c r="D1522" s="10" t="n">
        <v>98</v>
      </c>
      <c r="E1522" s="10" t="n">
        <v>151</v>
      </c>
      <c r="F1522" s="10" t="n">
        <v>133740.4</v>
      </c>
      <c r="G1522" s="10" t="n">
        <v>18697.34</v>
      </c>
      <c r="H1522" s="10" t="n">
        <v>115043.07</v>
      </c>
      <c r="I1522" s="10" t="n">
        <v>63140.06</v>
      </c>
      <c r="J1522" s="10" t="n">
        <v>51903</v>
      </c>
    </row>
    <row r="1523" customFormat="false" ht="15" hidden="false" customHeight="false" outlineLevel="0" collapsed="false">
      <c r="A1523" s="11" t="n">
        <v>45931</v>
      </c>
      <c r="B1523" s="12" t="s">
        <v>58</v>
      </c>
      <c r="C1523" s="12" t="s">
        <v>70</v>
      </c>
      <c r="D1523" s="10" t="n">
        <v>101</v>
      </c>
      <c r="E1523" s="10" t="n">
        <v>169</v>
      </c>
      <c r="F1523" s="10" t="n">
        <v>131527.7</v>
      </c>
      <c r="G1523" s="10" t="n">
        <v>18771.72</v>
      </c>
      <c r="H1523" s="10" t="n">
        <v>112755.97</v>
      </c>
      <c r="I1523" s="10" t="n">
        <v>59220.72</v>
      </c>
      <c r="J1523" s="10" t="n">
        <v>53535.26</v>
      </c>
    </row>
    <row r="1524" customFormat="false" ht="15" hidden="false" customHeight="false" outlineLevel="0" collapsed="false">
      <c r="A1524" s="11" t="n">
        <v>45931</v>
      </c>
      <c r="B1524" s="12" t="s">
        <v>58</v>
      </c>
      <c r="C1524" s="12" t="s">
        <v>71</v>
      </c>
      <c r="D1524" s="10" t="n">
        <v>386</v>
      </c>
      <c r="E1524" s="10" t="n">
        <v>638</v>
      </c>
      <c r="F1524" s="10" t="n">
        <v>518192.55</v>
      </c>
      <c r="G1524" s="10" t="n">
        <v>77646.53</v>
      </c>
      <c r="H1524" s="10" t="n">
        <v>440546.04</v>
      </c>
      <c r="I1524" s="10" t="n">
        <v>239969.81</v>
      </c>
      <c r="J1524" s="10" t="n">
        <v>200576.21</v>
      </c>
    </row>
    <row r="1525" customFormat="false" ht="15" hidden="false" customHeight="false" outlineLevel="0" collapsed="false">
      <c r="A1525" s="11" t="n">
        <v>45931</v>
      </c>
      <c r="B1525" s="12" t="s">
        <v>58</v>
      </c>
      <c r="C1525" s="12" t="s">
        <v>72</v>
      </c>
      <c r="D1525" s="10" t="n">
        <v>34</v>
      </c>
      <c r="E1525" s="10" t="n">
        <v>54</v>
      </c>
      <c r="F1525" s="10" t="n">
        <v>39828.65</v>
      </c>
      <c r="G1525" s="10" t="n">
        <v>6366.29</v>
      </c>
      <c r="H1525" s="10" t="n">
        <v>33462.37</v>
      </c>
      <c r="I1525" s="10" t="n">
        <v>18625.4</v>
      </c>
      <c r="J1525" s="10" t="n">
        <v>14836.97</v>
      </c>
    </row>
    <row r="1526" customFormat="false" ht="15" hidden="false" customHeight="false" outlineLevel="0" collapsed="false">
      <c r="A1526" s="11" t="n">
        <v>45931</v>
      </c>
      <c r="B1526" s="12" t="s">
        <v>58</v>
      </c>
      <c r="C1526" s="12" t="s">
        <v>73</v>
      </c>
      <c r="D1526" s="10" t="n">
        <v>77</v>
      </c>
      <c r="E1526" s="10" t="n">
        <v>116</v>
      </c>
      <c r="F1526" s="10" t="n">
        <v>95958.4</v>
      </c>
      <c r="G1526" s="10" t="n">
        <v>11233.44</v>
      </c>
      <c r="H1526" s="10" t="n">
        <v>84724.98</v>
      </c>
      <c r="I1526" s="10" t="n">
        <v>46036.64</v>
      </c>
      <c r="J1526" s="10" t="n">
        <v>38688.33</v>
      </c>
    </row>
    <row r="1527" customFormat="false" ht="15" hidden="false" customHeight="false" outlineLevel="0" collapsed="false">
      <c r="A1527" s="11" t="n">
        <v>45931</v>
      </c>
      <c r="B1527" s="12" t="s">
        <v>58</v>
      </c>
      <c r="C1527" s="12" t="s">
        <v>74</v>
      </c>
      <c r="D1527" s="10" t="n">
        <v>148</v>
      </c>
      <c r="E1527" s="10" t="n">
        <v>240</v>
      </c>
      <c r="F1527" s="10" t="n">
        <v>183679.5</v>
      </c>
      <c r="G1527" s="10" t="n">
        <v>27172.91</v>
      </c>
      <c r="H1527" s="10" t="n">
        <v>156506.59</v>
      </c>
      <c r="I1527" s="10" t="n">
        <v>85447.2</v>
      </c>
      <c r="J1527" s="10" t="n">
        <v>71059.37</v>
      </c>
    </row>
    <row r="1528" customFormat="false" ht="15" hidden="false" customHeight="false" outlineLevel="0" collapsed="false">
      <c r="A1528" s="11" t="n">
        <v>45931</v>
      </c>
      <c r="B1528" s="12" t="s">
        <v>58</v>
      </c>
      <c r="C1528" s="12" t="s">
        <v>75</v>
      </c>
      <c r="D1528" s="10" t="n">
        <v>156</v>
      </c>
      <c r="E1528" s="10" t="n">
        <v>247</v>
      </c>
      <c r="F1528" s="10" t="n">
        <v>171748.65</v>
      </c>
      <c r="G1528" s="10" t="n">
        <v>22432.25</v>
      </c>
      <c r="H1528" s="10" t="n">
        <v>149316.39</v>
      </c>
      <c r="I1528" s="10" t="n">
        <v>80912.9</v>
      </c>
      <c r="J1528" s="10" t="n">
        <v>68403.49</v>
      </c>
    </row>
    <row r="1529" customFormat="false" ht="15" hidden="false" customHeight="false" outlineLevel="0" collapsed="false">
      <c r="A1529" s="11" t="n">
        <v>45931</v>
      </c>
      <c r="B1529" s="12" t="s">
        <v>58</v>
      </c>
      <c r="C1529" s="12" t="s">
        <v>76</v>
      </c>
      <c r="D1529" s="10" t="n">
        <v>149</v>
      </c>
      <c r="E1529" s="10" t="n">
        <v>241</v>
      </c>
      <c r="F1529" s="10" t="n">
        <v>207841.95</v>
      </c>
      <c r="G1529" s="10" t="n">
        <v>29018.41</v>
      </c>
      <c r="H1529" s="10" t="n">
        <v>178823.53</v>
      </c>
      <c r="I1529" s="10" t="n">
        <v>96957.25</v>
      </c>
      <c r="J1529" s="10" t="n">
        <v>81866.26</v>
      </c>
    </row>
    <row r="1530" customFormat="false" ht="15" hidden="false" customHeight="false" outlineLevel="0" collapsed="false">
      <c r="A1530" s="11" t="n">
        <v>45931</v>
      </c>
      <c r="B1530" s="12" t="s">
        <v>58</v>
      </c>
      <c r="C1530" s="12" t="s">
        <v>77</v>
      </c>
      <c r="D1530" s="10" t="n">
        <v>243</v>
      </c>
      <c r="E1530" s="10" t="n">
        <v>386</v>
      </c>
      <c r="F1530" s="10" t="n">
        <v>305578.15</v>
      </c>
      <c r="G1530" s="10" t="n">
        <v>41726.42</v>
      </c>
      <c r="H1530" s="10" t="n">
        <v>263851.77</v>
      </c>
      <c r="I1530" s="10" t="n">
        <v>145609.67</v>
      </c>
      <c r="J1530" s="10" t="n">
        <v>118242.11</v>
      </c>
    </row>
    <row r="1531" customFormat="false" ht="15" hidden="false" customHeight="false" outlineLevel="0" collapsed="false">
      <c r="A1531" s="11" t="n">
        <v>45931</v>
      </c>
      <c r="B1531" s="12" t="s">
        <v>58</v>
      </c>
      <c r="C1531" s="12" t="s">
        <v>78</v>
      </c>
      <c r="D1531" s="10" t="n">
        <v>26</v>
      </c>
      <c r="E1531" s="10" t="n">
        <v>47</v>
      </c>
      <c r="F1531" s="10" t="n">
        <v>30849.35</v>
      </c>
      <c r="G1531" s="10" t="n">
        <v>5042.93</v>
      </c>
      <c r="H1531" s="10" t="n">
        <v>25806.42</v>
      </c>
      <c r="I1531" s="10" t="n">
        <v>15005.49</v>
      </c>
      <c r="J1531" s="10" t="n">
        <v>10800.92</v>
      </c>
    </row>
    <row r="1532" customFormat="false" ht="15" hidden="false" customHeight="false" outlineLevel="0" collapsed="false">
      <c r="A1532" s="11" t="n">
        <v>45931</v>
      </c>
      <c r="B1532" s="12" t="s">
        <v>58</v>
      </c>
      <c r="C1532" s="12" t="s">
        <v>79</v>
      </c>
      <c r="D1532" s="10" t="n">
        <v>124</v>
      </c>
      <c r="E1532" s="10" t="n">
        <v>193</v>
      </c>
      <c r="F1532" s="10" t="n">
        <v>130913.25</v>
      </c>
      <c r="G1532" s="10" t="n">
        <v>16590.04</v>
      </c>
      <c r="H1532" s="10" t="n">
        <v>114323.25</v>
      </c>
      <c r="I1532" s="10" t="n">
        <v>59931.31</v>
      </c>
      <c r="J1532" s="10" t="n">
        <v>54391.95</v>
      </c>
    </row>
    <row r="1533" customFormat="false" ht="15" hidden="false" customHeight="false" outlineLevel="0" collapsed="false">
      <c r="A1533" s="11" t="n">
        <v>45931</v>
      </c>
      <c r="B1533" s="12" t="s">
        <v>80</v>
      </c>
      <c r="C1533" s="12" t="s">
        <v>59</v>
      </c>
      <c r="D1533" s="10" t="n">
        <v>12</v>
      </c>
      <c r="E1533" s="10" t="n">
        <v>16</v>
      </c>
      <c r="F1533" s="10" t="n">
        <v>6453.15</v>
      </c>
      <c r="G1533" s="10" t="n">
        <v>522.3</v>
      </c>
      <c r="H1533" s="10" t="n">
        <v>5930.85</v>
      </c>
      <c r="I1533" s="10" t="n">
        <v>4309.06</v>
      </c>
      <c r="J1533" s="10" t="n">
        <v>1621.79</v>
      </c>
    </row>
    <row r="1534" customFormat="false" ht="15" hidden="false" customHeight="false" outlineLevel="0" collapsed="false">
      <c r="A1534" s="11" t="n">
        <v>45931</v>
      </c>
      <c r="B1534" s="12" t="s">
        <v>80</v>
      </c>
      <c r="C1534" s="12" t="s">
        <v>60</v>
      </c>
      <c r="D1534" s="10" t="n">
        <v>41</v>
      </c>
      <c r="E1534" s="10" t="n">
        <v>67</v>
      </c>
      <c r="F1534" s="10" t="n">
        <v>22702.1</v>
      </c>
      <c r="G1534" s="10" t="n">
        <v>1202.98</v>
      </c>
      <c r="H1534" s="10" t="n">
        <v>21499.13</v>
      </c>
      <c r="I1534" s="10" t="n">
        <v>14289.89</v>
      </c>
      <c r="J1534" s="10" t="n">
        <v>7209.24</v>
      </c>
    </row>
    <row r="1535" customFormat="false" ht="15" hidden="false" customHeight="false" outlineLevel="0" collapsed="false">
      <c r="A1535" s="11" t="n">
        <v>45931</v>
      </c>
      <c r="B1535" s="12" t="s">
        <v>80</v>
      </c>
      <c r="C1535" s="12" t="s">
        <v>61</v>
      </c>
      <c r="D1535" s="10" t="n">
        <v>21</v>
      </c>
      <c r="E1535" s="10" t="n">
        <v>31</v>
      </c>
      <c r="F1535" s="10" t="n">
        <v>10915.9</v>
      </c>
      <c r="G1535" s="10" t="n">
        <v>578.13</v>
      </c>
      <c r="H1535" s="10" t="n">
        <v>10337.77</v>
      </c>
      <c r="I1535" s="10" t="n">
        <v>6932.05</v>
      </c>
      <c r="J1535" s="10" t="n">
        <v>3405.72</v>
      </c>
    </row>
    <row r="1536" customFormat="false" ht="15" hidden="false" customHeight="false" outlineLevel="0" collapsed="false">
      <c r="A1536" s="11" t="n">
        <v>45931</v>
      </c>
      <c r="B1536" s="12" t="s">
        <v>80</v>
      </c>
      <c r="C1536" s="12" t="s">
        <v>62</v>
      </c>
      <c r="D1536" s="10" t="n">
        <v>148</v>
      </c>
      <c r="E1536" s="10" t="n">
        <v>226</v>
      </c>
      <c r="F1536" s="10" t="n">
        <v>91073.5</v>
      </c>
      <c r="G1536" s="10" t="n">
        <v>6019.29</v>
      </c>
      <c r="H1536" s="10" t="n">
        <v>85054.22</v>
      </c>
      <c r="I1536" s="10" t="n">
        <v>58171.53</v>
      </c>
      <c r="J1536" s="10" t="n">
        <v>26882.69</v>
      </c>
    </row>
    <row r="1537" customFormat="false" ht="15" hidden="false" customHeight="false" outlineLevel="0" collapsed="false">
      <c r="A1537" s="11" t="n">
        <v>45931</v>
      </c>
      <c r="B1537" s="12" t="s">
        <v>80</v>
      </c>
      <c r="C1537" s="12" t="s">
        <v>63</v>
      </c>
      <c r="D1537" s="10" t="n">
        <v>12</v>
      </c>
      <c r="E1537" s="10" t="n">
        <v>23</v>
      </c>
      <c r="F1537" s="10" t="n">
        <v>10190.15</v>
      </c>
      <c r="G1537" s="10" t="n">
        <v>937.71</v>
      </c>
      <c r="H1537" s="10" t="n">
        <v>9252.43</v>
      </c>
      <c r="I1537" s="10" t="n">
        <v>6570.62</v>
      </c>
      <c r="J1537" s="10" t="n">
        <v>2681.81</v>
      </c>
    </row>
    <row r="1538" customFormat="false" ht="15" hidden="false" customHeight="false" outlineLevel="0" collapsed="false">
      <c r="A1538" s="11" t="n">
        <v>45931</v>
      </c>
      <c r="B1538" s="12" t="s">
        <v>80</v>
      </c>
      <c r="C1538" s="12" t="s">
        <v>64</v>
      </c>
      <c r="D1538" s="10" t="n">
        <v>114</v>
      </c>
      <c r="E1538" s="10" t="n">
        <v>196</v>
      </c>
      <c r="F1538" s="10" t="n">
        <v>74247.6</v>
      </c>
      <c r="G1538" s="10" t="n">
        <v>4921.13</v>
      </c>
      <c r="H1538" s="10" t="n">
        <v>69326.49</v>
      </c>
      <c r="I1538" s="10" t="n">
        <v>47745.2</v>
      </c>
      <c r="J1538" s="10" t="n">
        <v>21581.28</v>
      </c>
    </row>
    <row r="1539" customFormat="false" ht="15" hidden="false" customHeight="false" outlineLevel="0" collapsed="false">
      <c r="A1539" s="11" t="n">
        <v>45931</v>
      </c>
      <c r="B1539" s="12" t="s">
        <v>80</v>
      </c>
      <c r="C1539" s="12" t="s">
        <v>65</v>
      </c>
      <c r="D1539" s="10" t="n">
        <v>50</v>
      </c>
      <c r="E1539" s="10" t="n">
        <v>85</v>
      </c>
      <c r="F1539" s="10" t="n">
        <v>32037.3</v>
      </c>
      <c r="G1539" s="10" t="n">
        <v>2331.78</v>
      </c>
      <c r="H1539" s="10" t="n">
        <v>29705.51</v>
      </c>
      <c r="I1539" s="10" t="n">
        <v>20027.23</v>
      </c>
      <c r="J1539" s="10" t="n">
        <v>9678.28</v>
      </c>
    </row>
    <row r="1540" customFormat="false" ht="15" hidden="false" customHeight="false" outlineLevel="0" collapsed="false">
      <c r="A1540" s="11" t="n">
        <v>45931</v>
      </c>
      <c r="B1540" s="12" t="s">
        <v>80</v>
      </c>
      <c r="C1540" s="12" t="s">
        <v>66</v>
      </c>
      <c r="D1540" s="10" t="n">
        <v>1</v>
      </c>
      <c r="E1540" s="10" t="n">
        <v>3</v>
      </c>
      <c r="F1540" s="10" t="n">
        <v>1767</v>
      </c>
      <c r="G1540" s="10" t="n">
        <v>176.7</v>
      </c>
      <c r="H1540" s="10" t="n">
        <v>1590.3</v>
      </c>
      <c r="I1540" s="10" t="n">
        <v>1083.57</v>
      </c>
      <c r="J1540" s="10" t="n">
        <v>506.73</v>
      </c>
    </row>
    <row r="1541" customFormat="false" ht="15" hidden="false" customHeight="false" outlineLevel="0" collapsed="false">
      <c r="A1541" s="11" t="n">
        <v>45931</v>
      </c>
      <c r="B1541" s="12" t="s">
        <v>80</v>
      </c>
      <c r="C1541" s="12" t="s">
        <v>67</v>
      </c>
      <c r="D1541" s="10" t="n">
        <v>20</v>
      </c>
      <c r="E1541" s="10" t="n">
        <v>34</v>
      </c>
      <c r="F1541" s="10" t="n">
        <v>12071</v>
      </c>
      <c r="G1541" s="10" t="n">
        <v>1116.77</v>
      </c>
      <c r="H1541" s="10" t="n">
        <v>10954.25</v>
      </c>
      <c r="I1541" s="10" t="n">
        <v>7673.92</v>
      </c>
      <c r="J1541" s="10" t="n">
        <v>3280.32</v>
      </c>
    </row>
    <row r="1542" customFormat="false" ht="15" hidden="false" customHeight="false" outlineLevel="0" collapsed="false">
      <c r="A1542" s="11" t="n">
        <v>45931</v>
      </c>
      <c r="B1542" s="12" t="s">
        <v>80</v>
      </c>
      <c r="C1542" s="12" t="s">
        <v>68</v>
      </c>
      <c r="D1542" s="10" t="n">
        <v>149</v>
      </c>
      <c r="E1542" s="10" t="n">
        <v>243</v>
      </c>
      <c r="F1542" s="10" t="n">
        <v>98174.7</v>
      </c>
      <c r="G1542" s="10" t="n">
        <v>5638.85</v>
      </c>
      <c r="H1542" s="10" t="n">
        <v>92535.86</v>
      </c>
      <c r="I1542" s="10" t="n">
        <v>62975.35</v>
      </c>
      <c r="J1542" s="10" t="n">
        <v>29560.53</v>
      </c>
    </row>
    <row r="1543" customFormat="false" ht="15" hidden="false" customHeight="false" outlineLevel="0" collapsed="false">
      <c r="A1543" s="11" t="n">
        <v>45931</v>
      </c>
      <c r="B1543" s="12" t="s">
        <v>80</v>
      </c>
      <c r="C1543" s="12" t="s">
        <v>69</v>
      </c>
      <c r="D1543" s="10" t="n">
        <v>55</v>
      </c>
      <c r="E1543" s="10" t="n">
        <v>91</v>
      </c>
      <c r="F1543" s="10" t="n">
        <v>35677.55</v>
      </c>
      <c r="G1543" s="10" t="n">
        <v>2993.58</v>
      </c>
      <c r="H1543" s="10" t="n">
        <v>32683.98</v>
      </c>
      <c r="I1543" s="10" t="n">
        <v>23115.07</v>
      </c>
      <c r="J1543" s="10" t="n">
        <v>9568.91</v>
      </c>
    </row>
    <row r="1544" customFormat="false" ht="15" hidden="false" customHeight="false" outlineLevel="0" collapsed="false">
      <c r="A1544" s="11" t="n">
        <v>45931</v>
      </c>
      <c r="B1544" s="12" t="s">
        <v>80</v>
      </c>
      <c r="C1544" s="12" t="s">
        <v>70</v>
      </c>
      <c r="D1544" s="10" t="n">
        <v>66</v>
      </c>
      <c r="E1544" s="10" t="n">
        <v>119</v>
      </c>
      <c r="F1544" s="10" t="n">
        <v>51115</v>
      </c>
      <c r="G1544" s="10" t="n">
        <v>2955.93</v>
      </c>
      <c r="H1544" s="10" t="n">
        <v>48159.07</v>
      </c>
      <c r="I1544" s="10" t="n">
        <v>32310.26</v>
      </c>
      <c r="J1544" s="10" t="n">
        <v>15848.81</v>
      </c>
    </row>
    <row r="1545" customFormat="false" ht="15" hidden="false" customHeight="false" outlineLevel="0" collapsed="false">
      <c r="A1545" s="11" t="n">
        <v>45931</v>
      </c>
      <c r="B1545" s="12" t="s">
        <v>80</v>
      </c>
      <c r="C1545" s="12" t="s">
        <v>71</v>
      </c>
      <c r="D1545" s="10" t="n">
        <v>212</v>
      </c>
      <c r="E1545" s="10" t="n">
        <v>335</v>
      </c>
      <c r="F1545" s="10" t="n">
        <v>146233.15</v>
      </c>
      <c r="G1545" s="10" t="n">
        <v>11189.55</v>
      </c>
      <c r="H1545" s="10" t="n">
        <v>135043.61</v>
      </c>
      <c r="I1545" s="10" t="n">
        <v>92978.51</v>
      </c>
      <c r="J1545" s="10" t="n">
        <v>42065.09</v>
      </c>
    </row>
    <row r="1546" customFormat="false" ht="15" hidden="false" customHeight="false" outlineLevel="0" collapsed="false">
      <c r="A1546" s="11" t="n">
        <v>45931</v>
      </c>
      <c r="B1546" s="12" t="s">
        <v>80</v>
      </c>
      <c r="C1546" s="12" t="s">
        <v>72</v>
      </c>
      <c r="D1546" s="10" t="n">
        <v>18</v>
      </c>
      <c r="E1546" s="10" t="n">
        <v>31</v>
      </c>
      <c r="F1546" s="10" t="n">
        <v>12918.4</v>
      </c>
      <c r="G1546" s="10" t="n">
        <v>490.61</v>
      </c>
      <c r="H1546" s="10" t="n">
        <v>12427.79</v>
      </c>
      <c r="I1546" s="10" t="n">
        <v>8370.41</v>
      </c>
      <c r="J1546" s="10" t="n">
        <v>4057.38</v>
      </c>
    </row>
    <row r="1547" customFormat="false" ht="15" hidden="false" customHeight="false" outlineLevel="0" collapsed="false">
      <c r="A1547" s="11" t="n">
        <v>45931</v>
      </c>
      <c r="B1547" s="12" t="s">
        <v>80</v>
      </c>
      <c r="C1547" s="12" t="s">
        <v>73</v>
      </c>
      <c r="D1547" s="10" t="n">
        <v>45</v>
      </c>
      <c r="E1547" s="10" t="n">
        <v>83</v>
      </c>
      <c r="F1547" s="10" t="n">
        <v>28911.25</v>
      </c>
      <c r="G1547" s="10" t="n">
        <v>1996.58</v>
      </c>
      <c r="H1547" s="10" t="n">
        <v>26914.69</v>
      </c>
      <c r="I1547" s="10" t="n">
        <v>18629.96</v>
      </c>
      <c r="J1547" s="10" t="n">
        <v>8284.73</v>
      </c>
    </row>
    <row r="1548" customFormat="false" ht="15" hidden="false" customHeight="false" outlineLevel="0" collapsed="false">
      <c r="A1548" s="11" t="n">
        <v>45931</v>
      </c>
      <c r="B1548" s="12" t="s">
        <v>80</v>
      </c>
      <c r="C1548" s="12" t="s">
        <v>74</v>
      </c>
      <c r="D1548" s="10" t="n">
        <v>81</v>
      </c>
      <c r="E1548" s="10" t="n">
        <v>138</v>
      </c>
      <c r="F1548" s="10" t="n">
        <v>60253.05</v>
      </c>
      <c r="G1548" s="10" t="n">
        <v>4771.01</v>
      </c>
      <c r="H1548" s="10" t="n">
        <v>55482.04</v>
      </c>
      <c r="I1548" s="10" t="n">
        <v>38577.25</v>
      </c>
      <c r="J1548" s="10" t="n">
        <v>16904.78</v>
      </c>
    </row>
    <row r="1549" customFormat="false" ht="15" hidden="false" customHeight="false" outlineLevel="0" collapsed="false">
      <c r="A1549" s="11" t="n">
        <v>45931</v>
      </c>
      <c r="B1549" s="12" t="s">
        <v>80</v>
      </c>
      <c r="C1549" s="12" t="s">
        <v>75</v>
      </c>
      <c r="D1549" s="10" t="n">
        <v>95</v>
      </c>
      <c r="E1549" s="10" t="n">
        <v>170</v>
      </c>
      <c r="F1549" s="10" t="n">
        <v>68824.05</v>
      </c>
      <c r="G1549" s="10" t="n">
        <v>4720.85</v>
      </c>
      <c r="H1549" s="10" t="n">
        <v>64103.23</v>
      </c>
      <c r="I1549" s="10" t="n">
        <v>44440.74</v>
      </c>
      <c r="J1549" s="10" t="n">
        <v>19662.49</v>
      </c>
    </row>
    <row r="1550" customFormat="false" ht="15" hidden="false" customHeight="false" outlineLevel="0" collapsed="false">
      <c r="A1550" s="11" t="n">
        <v>45931</v>
      </c>
      <c r="B1550" s="12" t="s">
        <v>80</v>
      </c>
      <c r="C1550" s="12" t="s">
        <v>76</v>
      </c>
      <c r="D1550" s="10" t="n">
        <v>88</v>
      </c>
      <c r="E1550" s="10" t="n">
        <v>167</v>
      </c>
      <c r="F1550" s="10" t="n">
        <v>62444.65</v>
      </c>
      <c r="G1550" s="10" t="n">
        <v>4563.3</v>
      </c>
      <c r="H1550" s="10" t="n">
        <v>57881.34</v>
      </c>
      <c r="I1550" s="10" t="n">
        <v>40160.01</v>
      </c>
      <c r="J1550" s="10" t="n">
        <v>17721.34</v>
      </c>
    </row>
    <row r="1551" customFormat="false" ht="15" hidden="false" customHeight="false" outlineLevel="0" collapsed="false">
      <c r="A1551" s="11" t="n">
        <v>45931</v>
      </c>
      <c r="B1551" s="12" t="s">
        <v>80</v>
      </c>
      <c r="C1551" s="12" t="s">
        <v>77</v>
      </c>
      <c r="D1551" s="10" t="n">
        <v>137</v>
      </c>
      <c r="E1551" s="10" t="n">
        <v>232</v>
      </c>
      <c r="F1551" s="10" t="n">
        <v>94541.15</v>
      </c>
      <c r="G1551" s="10" t="n">
        <v>5626.4</v>
      </c>
      <c r="H1551" s="10" t="n">
        <v>88914.76</v>
      </c>
      <c r="I1551" s="10" t="n">
        <v>60507.91</v>
      </c>
      <c r="J1551" s="10" t="n">
        <v>28406.86</v>
      </c>
    </row>
    <row r="1552" customFormat="false" ht="15" hidden="false" customHeight="false" outlineLevel="0" collapsed="false">
      <c r="A1552" s="11" t="n">
        <v>45931</v>
      </c>
      <c r="B1552" s="12" t="s">
        <v>80</v>
      </c>
      <c r="C1552" s="12" t="s">
        <v>78</v>
      </c>
      <c r="D1552" s="10" t="n">
        <v>13</v>
      </c>
      <c r="E1552" s="10" t="n">
        <v>17</v>
      </c>
      <c r="F1552" s="10" t="n">
        <v>6558.5</v>
      </c>
      <c r="G1552" s="10" t="n">
        <v>734.22</v>
      </c>
      <c r="H1552" s="10" t="n">
        <v>5824.28</v>
      </c>
      <c r="I1552" s="10" t="n">
        <v>4112.8</v>
      </c>
      <c r="J1552" s="10" t="n">
        <v>1711.48</v>
      </c>
    </row>
    <row r="1553" customFormat="false" ht="15" hidden="false" customHeight="false" outlineLevel="0" collapsed="false">
      <c r="A1553" s="11" t="n">
        <v>45931</v>
      </c>
      <c r="B1553" s="12" t="s">
        <v>80</v>
      </c>
      <c r="C1553" s="12" t="s">
        <v>79</v>
      </c>
      <c r="D1553" s="10" t="n">
        <v>67</v>
      </c>
      <c r="E1553" s="10" t="n">
        <v>107</v>
      </c>
      <c r="F1553" s="10" t="n">
        <v>37275.3</v>
      </c>
      <c r="G1553" s="10" t="n">
        <v>2620.4</v>
      </c>
      <c r="H1553" s="10" t="n">
        <v>34654.9</v>
      </c>
      <c r="I1553" s="10" t="n">
        <v>24050.65</v>
      </c>
      <c r="J1553" s="10" t="n">
        <v>10604.25</v>
      </c>
    </row>
    <row r="1554" customFormat="false" ht="15" hidden="false" customHeight="false" outlineLevel="0" collapsed="false">
      <c r="A1554" s="11" t="n">
        <v>45931</v>
      </c>
      <c r="B1554" s="12" t="s">
        <v>81</v>
      </c>
      <c r="C1554" s="12" t="s">
        <v>59</v>
      </c>
      <c r="D1554" s="10" t="n">
        <v>39</v>
      </c>
      <c r="E1554" s="10" t="n">
        <v>41</v>
      </c>
      <c r="F1554" s="10" t="n">
        <v>696339.45</v>
      </c>
      <c r="G1554" s="10" t="n">
        <v>91908.59</v>
      </c>
      <c r="H1554" s="10" t="n">
        <v>604430.86</v>
      </c>
      <c r="I1554" s="10" t="n">
        <v>576443.74</v>
      </c>
      <c r="J1554" s="10" t="n">
        <v>27987.12</v>
      </c>
    </row>
    <row r="1555" customFormat="false" ht="15" hidden="false" customHeight="false" outlineLevel="0" collapsed="false">
      <c r="A1555" s="11" t="n">
        <v>45931</v>
      </c>
      <c r="B1555" s="12" t="s">
        <v>81</v>
      </c>
      <c r="C1555" s="12" t="s">
        <v>60</v>
      </c>
      <c r="D1555" s="10" t="n">
        <v>70</v>
      </c>
      <c r="E1555" s="10" t="n">
        <v>81</v>
      </c>
      <c r="F1555" s="10" t="n">
        <v>1296094.85</v>
      </c>
      <c r="G1555" s="10" t="n">
        <v>120337.65</v>
      </c>
      <c r="H1555" s="10" t="n">
        <v>1175757.2</v>
      </c>
      <c r="I1555" s="10" t="n">
        <v>1072467.49</v>
      </c>
      <c r="J1555" s="10" t="n">
        <v>103289.7</v>
      </c>
    </row>
    <row r="1556" customFormat="false" ht="15" hidden="false" customHeight="false" outlineLevel="0" collapsed="false">
      <c r="A1556" s="11" t="n">
        <v>45931</v>
      </c>
      <c r="B1556" s="12" t="s">
        <v>81</v>
      </c>
      <c r="C1556" s="12" t="s">
        <v>61</v>
      </c>
      <c r="D1556" s="10" t="n">
        <v>49</v>
      </c>
      <c r="E1556" s="10" t="n">
        <v>52</v>
      </c>
      <c r="F1556" s="10" t="n">
        <v>569870.4</v>
      </c>
      <c r="G1556" s="10" t="n">
        <v>58261.97</v>
      </c>
      <c r="H1556" s="10" t="n">
        <v>511608.43</v>
      </c>
      <c r="I1556" s="10" t="n">
        <v>472938.07</v>
      </c>
      <c r="J1556" s="10" t="n">
        <v>38670.35</v>
      </c>
    </row>
    <row r="1557" customFormat="false" ht="15" hidden="false" customHeight="false" outlineLevel="0" collapsed="false">
      <c r="A1557" s="11" t="n">
        <v>45931</v>
      </c>
      <c r="B1557" s="12" t="s">
        <v>81</v>
      </c>
      <c r="C1557" s="12" t="s">
        <v>62</v>
      </c>
      <c r="D1557" s="10" t="n">
        <v>299</v>
      </c>
      <c r="E1557" s="10" t="n">
        <v>316</v>
      </c>
      <c r="F1557" s="10" t="n">
        <v>5136797.85</v>
      </c>
      <c r="G1557" s="10" t="n">
        <v>491476.33</v>
      </c>
      <c r="H1557" s="10" t="n">
        <v>4645321.54</v>
      </c>
      <c r="I1557" s="10" t="n">
        <v>4294100.94</v>
      </c>
      <c r="J1557" s="10" t="n">
        <v>351220.56</v>
      </c>
    </row>
    <row r="1558" customFormat="false" ht="15" hidden="false" customHeight="false" outlineLevel="0" collapsed="false">
      <c r="A1558" s="11" t="n">
        <v>45931</v>
      </c>
      <c r="B1558" s="12" t="s">
        <v>81</v>
      </c>
      <c r="C1558" s="12" t="s">
        <v>63</v>
      </c>
      <c r="D1558" s="10" t="n">
        <v>28</v>
      </c>
      <c r="E1558" s="10" t="n">
        <v>32</v>
      </c>
      <c r="F1558" s="10" t="n">
        <v>465443.05</v>
      </c>
      <c r="G1558" s="10" t="n">
        <v>31623.09</v>
      </c>
      <c r="H1558" s="10" t="n">
        <v>433819.96</v>
      </c>
      <c r="I1558" s="10" t="n">
        <v>390816.47</v>
      </c>
      <c r="J1558" s="10" t="n">
        <v>43003.49</v>
      </c>
    </row>
    <row r="1559" customFormat="false" ht="15" hidden="false" customHeight="false" outlineLevel="0" collapsed="false">
      <c r="A1559" s="11" t="n">
        <v>45931</v>
      </c>
      <c r="B1559" s="12" t="s">
        <v>81</v>
      </c>
      <c r="C1559" s="12" t="s">
        <v>64</v>
      </c>
      <c r="D1559" s="10" t="n">
        <v>247</v>
      </c>
      <c r="E1559" s="10" t="n">
        <v>270</v>
      </c>
      <c r="F1559" s="10" t="n">
        <v>4031042</v>
      </c>
      <c r="G1559" s="10" t="n">
        <v>426763.21</v>
      </c>
      <c r="H1559" s="10" t="n">
        <v>3604278.77</v>
      </c>
      <c r="I1559" s="10" t="n">
        <v>3354785.65</v>
      </c>
      <c r="J1559" s="10" t="n">
        <v>249493.11</v>
      </c>
    </row>
    <row r="1560" customFormat="false" ht="15" hidden="false" customHeight="false" outlineLevel="0" collapsed="false">
      <c r="A1560" s="11" t="n">
        <v>45931</v>
      </c>
      <c r="B1560" s="12" t="s">
        <v>81</v>
      </c>
      <c r="C1560" s="12" t="s">
        <v>65</v>
      </c>
      <c r="D1560" s="10" t="n">
        <v>131</v>
      </c>
      <c r="E1560" s="10" t="n">
        <v>135</v>
      </c>
      <c r="F1560" s="10" t="n">
        <v>2103802.55</v>
      </c>
      <c r="G1560" s="10" t="n">
        <v>228192.5</v>
      </c>
      <c r="H1560" s="10" t="n">
        <v>1875610.05</v>
      </c>
      <c r="I1560" s="10" t="n">
        <v>1766313.77</v>
      </c>
      <c r="J1560" s="10" t="n">
        <v>109296.27</v>
      </c>
    </row>
    <row r="1561" customFormat="false" ht="15" hidden="false" customHeight="false" outlineLevel="0" collapsed="false">
      <c r="A1561" s="11" t="n">
        <v>45931</v>
      </c>
      <c r="B1561" s="12" t="s">
        <v>81</v>
      </c>
      <c r="C1561" s="12" t="s">
        <v>66</v>
      </c>
      <c r="D1561" s="10" t="n">
        <v>24</v>
      </c>
      <c r="E1561" s="10" t="n">
        <v>25</v>
      </c>
      <c r="F1561" s="10" t="n">
        <v>366095.95</v>
      </c>
      <c r="G1561" s="10" t="n">
        <v>39616.03</v>
      </c>
      <c r="H1561" s="10" t="n">
        <v>326479.93</v>
      </c>
      <c r="I1561" s="10" t="n">
        <v>298999.69</v>
      </c>
      <c r="J1561" s="10" t="n">
        <v>27480.23</v>
      </c>
    </row>
    <row r="1562" customFormat="false" ht="15" hidden="false" customHeight="false" outlineLevel="0" collapsed="false">
      <c r="A1562" s="11" t="n">
        <v>45931</v>
      </c>
      <c r="B1562" s="12" t="s">
        <v>81</v>
      </c>
      <c r="C1562" s="12" t="s">
        <v>67</v>
      </c>
      <c r="D1562" s="10" t="n">
        <v>32</v>
      </c>
      <c r="E1562" s="10" t="n">
        <v>34</v>
      </c>
      <c r="F1562" s="10" t="n">
        <v>511013.65</v>
      </c>
      <c r="G1562" s="10" t="n">
        <v>43607.84</v>
      </c>
      <c r="H1562" s="10" t="n">
        <v>467405.81</v>
      </c>
      <c r="I1562" s="10" t="n">
        <v>430289.71</v>
      </c>
      <c r="J1562" s="10" t="n">
        <v>37116.1</v>
      </c>
    </row>
    <row r="1563" customFormat="false" ht="15" hidden="false" customHeight="false" outlineLevel="0" collapsed="false">
      <c r="A1563" s="11" t="n">
        <v>45931</v>
      </c>
      <c r="B1563" s="12" t="s">
        <v>81</v>
      </c>
      <c r="C1563" s="12" t="s">
        <v>68</v>
      </c>
      <c r="D1563" s="10" t="n">
        <v>311</v>
      </c>
      <c r="E1563" s="10" t="n">
        <v>340</v>
      </c>
      <c r="F1563" s="10" t="n">
        <v>5202617.15</v>
      </c>
      <c r="G1563" s="10" t="n">
        <v>501825.29</v>
      </c>
      <c r="H1563" s="10" t="n">
        <v>4700791.88</v>
      </c>
      <c r="I1563" s="10" t="n">
        <v>4342737.81</v>
      </c>
      <c r="J1563" s="10" t="n">
        <v>358054.07</v>
      </c>
    </row>
    <row r="1564" customFormat="false" ht="15" hidden="false" customHeight="false" outlineLevel="0" collapsed="false">
      <c r="A1564" s="11" t="n">
        <v>45931</v>
      </c>
      <c r="B1564" s="12" t="s">
        <v>81</v>
      </c>
      <c r="C1564" s="12" t="s">
        <v>69</v>
      </c>
      <c r="D1564" s="10" t="n">
        <v>141</v>
      </c>
      <c r="E1564" s="10" t="n">
        <v>153</v>
      </c>
      <c r="F1564" s="10" t="n">
        <v>2603278.85</v>
      </c>
      <c r="G1564" s="10" t="n">
        <v>245929.03</v>
      </c>
      <c r="H1564" s="10" t="n">
        <v>2357349.84</v>
      </c>
      <c r="I1564" s="10" t="n">
        <v>2174154.91</v>
      </c>
      <c r="J1564" s="10" t="n">
        <v>183194.9</v>
      </c>
    </row>
    <row r="1565" customFormat="false" ht="15" hidden="false" customHeight="false" outlineLevel="0" collapsed="false">
      <c r="A1565" s="11" t="n">
        <v>45931</v>
      </c>
      <c r="B1565" s="12" t="s">
        <v>81</v>
      </c>
      <c r="C1565" s="12" t="s">
        <v>70</v>
      </c>
      <c r="D1565" s="10" t="n">
        <v>134</v>
      </c>
      <c r="E1565" s="10" t="n">
        <v>146</v>
      </c>
      <c r="F1565" s="10" t="n">
        <v>2321098.25</v>
      </c>
      <c r="G1565" s="10" t="n">
        <v>234811.94</v>
      </c>
      <c r="H1565" s="10" t="n">
        <v>2086286.32</v>
      </c>
      <c r="I1565" s="10" t="n">
        <v>1926716.12</v>
      </c>
      <c r="J1565" s="10" t="n">
        <v>159570.21</v>
      </c>
    </row>
    <row r="1566" customFormat="false" ht="15" hidden="false" customHeight="false" outlineLevel="0" collapsed="false">
      <c r="A1566" s="11" t="n">
        <v>45931</v>
      </c>
      <c r="B1566" s="12" t="s">
        <v>81</v>
      </c>
      <c r="C1566" s="12" t="s">
        <v>71</v>
      </c>
      <c r="D1566" s="10" t="n">
        <v>454</v>
      </c>
      <c r="E1566" s="10" t="n">
        <v>495</v>
      </c>
      <c r="F1566" s="10" t="n">
        <v>7629179</v>
      </c>
      <c r="G1566" s="10" t="n">
        <v>721336.96</v>
      </c>
      <c r="H1566" s="10" t="n">
        <v>6907842.06</v>
      </c>
      <c r="I1566" s="10" t="n">
        <v>6374160.53</v>
      </c>
      <c r="J1566" s="10" t="n">
        <v>533681.53</v>
      </c>
    </row>
    <row r="1567" customFormat="false" ht="15" hidden="false" customHeight="false" outlineLevel="0" collapsed="false">
      <c r="A1567" s="11" t="n">
        <v>45931</v>
      </c>
      <c r="B1567" s="12" t="s">
        <v>81</v>
      </c>
      <c r="C1567" s="12" t="s">
        <v>72</v>
      </c>
      <c r="D1567" s="10" t="n">
        <v>49</v>
      </c>
      <c r="E1567" s="10" t="n">
        <v>53</v>
      </c>
      <c r="F1567" s="10" t="n">
        <v>952460.75</v>
      </c>
      <c r="G1567" s="10" t="n">
        <v>68446.83</v>
      </c>
      <c r="H1567" s="10" t="n">
        <v>884013.93</v>
      </c>
      <c r="I1567" s="10" t="n">
        <v>796270.57</v>
      </c>
      <c r="J1567" s="10" t="n">
        <v>87743.36</v>
      </c>
    </row>
    <row r="1568" customFormat="false" ht="15" hidden="false" customHeight="false" outlineLevel="0" collapsed="false">
      <c r="A1568" s="11" t="n">
        <v>45931</v>
      </c>
      <c r="B1568" s="12" t="s">
        <v>81</v>
      </c>
      <c r="C1568" s="12" t="s">
        <v>73</v>
      </c>
      <c r="D1568" s="10" t="n">
        <v>112</v>
      </c>
      <c r="E1568" s="10" t="n">
        <v>124</v>
      </c>
      <c r="F1568" s="10" t="n">
        <v>1726500.6</v>
      </c>
      <c r="G1568" s="10" t="n">
        <v>161777.84</v>
      </c>
      <c r="H1568" s="10" t="n">
        <v>1564722.73</v>
      </c>
      <c r="I1568" s="10" t="n">
        <v>1438602.6</v>
      </c>
      <c r="J1568" s="10" t="n">
        <v>126120.15</v>
      </c>
    </row>
    <row r="1569" customFormat="false" ht="15" hidden="false" customHeight="false" outlineLevel="0" collapsed="false">
      <c r="A1569" s="11" t="n">
        <v>45931</v>
      </c>
      <c r="B1569" s="12" t="s">
        <v>81</v>
      </c>
      <c r="C1569" s="12" t="s">
        <v>74</v>
      </c>
      <c r="D1569" s="10" t="n">
        <v>208</v>
      </c>
      <c r="E1569" s="10" t="n">
        <v>227</v>
      </c>
      <c r="F1569" s="10" t="n">
        <v>3150092.9</v>
      </c>
      <c r="G1569" s="10" t="n">
        <v>269343.57</v>
      </c>
      <c r="H1569" s="10" t="n">
        <v>2880749.33</v>
      </c>
      <c r="I1569" s="10" t="n">
        <v>2630274.99</v>
      </c>
      <c r="J1569" s="10" t="n">
        <v>250474.34</v>
      </c>
    </row>
    <row r="1570" customFormat="false" ht="15" hidden="false" customHeight="false" outlineLevel="0" collapsed="false">
      <c r="A1570" s="11" t="n">
        <v>45931</v>
      </c>
      <c r="B1570" s="12" t="s">
        <v>81</v>
      </c>
      <c r="C1570" s="12" t="s">
        <v>75</v>
      </c>
      <c r="D1570" s="10" t="n">
        <v>240</v>
      </c>
      <c r="E1570" s="10" t="n">
        <v>260</v>
      </c>
      <c r="F1570" s="10" t="n">
        <v>3946151.45</v>
      </c>
      <c r="G1570" s="10" t="n">
        <v>417231.88</v>
      </c>
      <c r="H1570" s="10" t="n">
        <v>3528919.62</v>
      </c>
      <c r="I1570" s="10" t="n">
        <v>3296951.86</v>
      </c>
      <c r="J1570" s="10" t="n">
        <v>231967.78</v>
      </c>
    </row>
    <row r="1571" customFormat="false" ht="15" hidden="false" customHeight="false" outlineLevel="0" collapsed="false">
      <c r="A1571" s="11" t="n">
        <v>45931</v>
      </c>
      <c r="B1571" s="12" t="s">
        <v>81</v>
      </c>
      <c r="C1571" s="12" t="s">
        <v>76</v>
      </c>
      <c r="D1571" s="10" t="n">
        <v>172</v>
      </c>
      <c r="E1571" s="10" t="n">
        <v>185</v>
      </c>
      <c r="F1571" s="10" t="n">
        <v>2609132.2</v>
      </c>
      <c r="G1571" s="10" t="n">
        <v>326561.1</v>
      </c>
      <c r="H1571" s="10" t="n">
        <v>2282571.11</v>
      </c>
      <c r="I1571" s="10" t="n">
        <v>2166409.13</v>
      </c>
      <c r="J1571" s="10" t="n">
        <v>116161.96</v>
      </c>
    </row>
    <row r="1572" customFormat="false" ht="15" hidden="false" customHeight="false" outlineLevel="0" collapsed="false">
      <c r="A1572" s="11" t="n">
        <v>45931</v>
      </c>
      <c r="B1572" s="12" t="s">
        <v>81</v>
      </c>
      <c r="C1572" s="12" t="s">
        <v>77</v>
      </c>
      <c r="D1572" s="10" t="n">
        <v>277</v>
      </c>
      <c r="E1572" s="10" t="n">
        <v>294</v>
      </c>
      <c r="F1572" s="10" t="n">
        <v>4181346.3</v>
      </c>
      <c r="G1572" s="10" t="n">
        <v>397372.71</v>
      </c>
      <c r="H1572" s="10" t="n">
        <v>3783973.62</v>
      </c>
      <c r="I1572" s="10" t="n">
        <v>3479553.94</v>
      </c>
      <c r="J1572" s="10" t="n">
        <v>304419.7</v>
      </c>
    </row>
    <row r="1573" customFormat="false" ht="15" hidden="false" customHeight="false" outlineLevel="0" collapsed="false">
      <c r="A1573" s="11" t="n">
        <v>45931</v>
      </c>
      <c r="B1573" s="12" t="s">
        <v>81</v>
      </c>
      <c r="C1573" s="12" t="s">
        <v>78</v>
      </c>
      <c r="D1573" s="10" t="n">
        <v>36</v>
      </c>
      <c r="E1573" s="10" t="n">
        <v>38</v>
      </c>
      <c r="F1573" s="10" t="n">
        <v>478722.85</v>
      </c>
      <c r="G1573" s="10" t="n">
        <v>45345.43</v>
      </c>
      <c r="H1573" s="10" t="n">
        <v>433377.43</v>
      </c>
      <c r="I1573" s="10" t="n">
        <v>403390.77</v>
      </c>
      <c r="J1573" s="10" t="n">
        <v>29986.65</v>
      </c>
    </row>
    <row r="1574" customFormat="false" ht="15" hidden="false" customHeight="false" outlineLevel="0" collapsed="false">
      <c r="A1574" s="11" t="n">
        <v>45931</v>
      </c>
      <c r="B1574" s="12" t="s">
        <v>81</v>
      </c>
      <c r="C1574" s="12" t="s">
        <v>79</v>
      </c>
      <c r="D1574" s="10" t="n">
        <v>166</v>
      </c>
      <c r="E1574" s="10" t="n">
        <v>174</v>
      </c>
      <c r="F1574" s="10" t="n">
        <v>2688729.7</v>
      </c>
      <c r="G1574" s="10" t="n">
        <v>278937.95</v>
      </c>
      <c r="H1574" s="10" t="n">
        <v>2409791.77</v>
      </c>
      <c r="I1574" s="10" t="n">
        <v>2223991.74</v>
      </c>
      <c r="J1574" s="10" t="n">
        <v>185800.05</v>
      </c>
    </row>
    <row r="1575" customFormat="false" ht="15" hidden="false" customHeight="false" outlineLevel="0" collapsed="false">
      <c r="A1575" s="11" t="n">
        <v>45931</v>
      </c>
      <c r="B1575" s="12" t="s">
        <v>82</v>
      </c>
      <c r="C1575" s="12" t="s">
        <v>59</v>
      </c>
      <c r="D1575" s="10" t="n">
        <v>62</v>
      </c>
      <c r="E1575" s="10" t="n">
        <v>106</v>
      </c>
      <c r="F1575" s="10" t="n">
        <v>175234.75</v>
      </c>
      <c r="G1575" s="10" t="n">
        <v>40171.68</v>
      </c>
      <c r="H1575" s="10" t="n">
        <v>135063.07</v>
      </c>
      <c r="I1575" s="10" t="n">
        <v>86153.29</v>
      </c>
      <c r="J1575" s="10" t="n">
        <v>48909.78</v>
      </c>
    </row>
    <row r="1576" customFormat="false" ht="15" hidden="false" customHeight="false" outlineLevel="0" collapsed="false">
      <c r="A1576" s="11" t="n">
        <v>45931</v>
      </c>
      <c r="B1576" s="12" t="s">
        <v>82</v>
      </c>
      <c r="C1576" s="12" t="s">
        <v>60</v>
      </c>
      <c r="D1576" s="10" t="n">
        <v>115</v>
      </c>
      <c r="E1576" s="10" t="n">
        <v>198</v>
      </c>
      <c r="F1576" s="10" t="n">
        <v>270699.9</v>
      </c>
      <c r="G1576" s="10" t="n">
        <v>53694.9</v>
      </c>
      <c r="H1576" s="10" t="n">
        <v>217004.98</v>
      </c>
      <c r="I1576" s="10" t="n">
        <v>134926.47</v>
      </c>
      <c r="J1576" s="10" t="n">
        <v>82078.51</v>
      </c>
    </row>
    <row r="1577" customFormat="false" ht="15" hidden="false" customHeight="false" outlineLevel="0" collapsed="false">
      <c r="A1577" s="11" t="n">
        <v>45931</v>
      </c>
      <c r="B1577" s="12" t="s">
        <v>82</v>
      </c>
      <c r="C1577" s="12" t="s">
        <v>61</v>
      </c>
      <c r="D1577" s="10" t="n">
        <v>86</v>
      </c>
      <c r="E1577" s="10" t="n">
        <v>151</v>
      </c>
      <c r="F1577" s="10" t="n">
        <v>204983.4</v>
      </c>
      <c r="G1577" s="10" t="n">
        <v>43716.66</v>
      </c>
      <c r="H1577" s="10" t="n">
        <v>161266.77</v>
      </c>
      <c r="I1577" s="10" t="n">
        <v>103168.44</v>
      </c>
      <c r="J1577" s="10" t="n">
        <v>58098.32</v>
      </c>
    </row>
    <row r="1578" customFormat="false" ht="15" hidden="false" customHeight="false" outlineLevel="0" collapsed="false">
      <c r="A1578" s="11" t="n">
        <v>45931</v>
      </c>
      <c r="B1578" s="12" t="s">
        <v>82</v>
      </c>
      <c r="C1578" s="12" t="s">
        <v>62</v>
      </c>
      <c r="D1578" s="10" t="n">
        <v>477</v>
      </c>
      <c r="E1578" s="10" t="n">
        <v>772</v>
      </c>
      <c r="F1578" s="10" t="n">
        <v>1094050.3</v>
      </c>
      <c r="G1578" s="10" t="n">
        <v>224832.88</v>
      </c>
      <c r="H1578" s="10" t="n">
        <v>869217.38</v>
      </c>
      <c r="I1578" s="10" t="n">
        <v>546409.64</v>
      </c>
      <c r="J1578" s="10" t="n">
        <v>322807.77</v>
      </c>
    </row>
    <row r="1579" customFormat="false" ht="15" hidden="false" customHeight="false" outlineLevel="0" collapsed="false">
      <c r="A1579" s="11" t="n">
        <v>45931</v>
      </c>
      <c r="B1579" s="12" t="s">
        <v>82</v>
      </c>
      <c r="C1579" s="12" t="s">
        <v>63</v>
      </c>
      <c r="D1579" s="10" t="n">
        <v>34</v>
      </c>
      <c r="E1579" s="10" t="n">
        <v>51</v>
      </c>
      <c r="F1579" s="10" t="n">
        <v>70346.3</v>
      </c>
      <c r="G1579" s="10" t="n">
        <v>11610.99</v>
      </c>
      <c r="H1579" s="10" t="n">
        <v>58735.32</v>
      </c>
      <c r="I1579" s="10" t="n">
        <v>35385.98</v>
      </c>
      <c r="J1579" s="10" t="n">
        <v>23349.33</v>
      </c>
    </row>
    <row r="1580" customFormat="false" ht="15" hidden="false" customHeight="false" outlineLevel="0" collapsed="false">
      <c r="A1580" s="11" t="n">
        <v>45931</v>
      </c>
      <c r="B1580" s="12" t="s">
        <v>82</v>
      </c>
      <c r="C1580" s="12" t="s">
        <v>64</v>
      </c>
      <c r="D1580" s="10" t="n">
        <v>417</v>
      </c>
      <c r="E1580" s="10" t="n">
        <v>700</v>
      </c>
      <c r="F1580" s="10" t="n">
        <v>988490.75</v>
      </c>
      <c r="G1580" s="10" t="n">
        <v>214907</v>
      </c>
      <c r="H1580" s="10" t="n">
        <v>773583.74</v>
      </c>
      <c r="I1580" s="10" t="n">
        <v>492676.03</v>
      </c>
      <c r="J1580" s="10" t="n">
        <v>280907.72</v>
      </c>
    </row>
    <row r="1581" customFormat="false" ht="15" hidden="false" customHeight="false" outlineLevel="0" collapsed="false">
      <c r="A1581" s="11" t="n">
        <v>45931</v>
      </c>
      <c r="B1581" s="12" t="s">
        <v>82</v>
      </c>
      <c r="C1581" s="12" t="s">
        <v>65</v>
      </c>
      <c r="D1581" s="10" t="n">
        <v>219</v>
      </c>
      <c r="E1581" s="10" t="n">
        <v>357</v>
      </c>
      <c r="F1581" s="10" t="n">
        <v>533264.25</v>
      </c>
      <c r="G1581" s="10" t="n">
        <v>108082.63</v>
      </c>
      <c r="H1581" s="10" t="n">
        <v>425181.63</v>
      </c>
      <c r="I1581" s="10" t="n">
        <v>267119.81</v>
      </c>
      <c r="J1581" s="10" t="n">
        <v>158061.81</v>
      </c>
    </row>
    <row r="1582" customFormat="false" ht="15" hidden="false" customHeight="false" outlineLevel="0" collapsed="false">
      <c r="A1582" s="11" t="n">
        <v>45931</v>
      </c>
      <c r="B1582" s="12" t="s">
        <v>82</v>
      </c>
      <c r="C1582" s="12" t="s">
        <v>66</v>
      </c>
      <c r="D1582" s="10" t="n">
        <v>26</v>
      </c>
      <c r="E1582" s="10" t="n">
        <v>39</v>
      </c>
      <c r="F1582" s="10" t="n">
        <v>40696.3</v>
      </c>
      <c r="G1582" s="10" t="n">
        <v>8350.04</v>
      </c>
      <c r="H1582" s="10" t="n">
        <v>32346.27</v>
      </c>
      <c r="I1582" s="10" t="n">
        <v>19908.83</v>
      </c>
      <c r="J1582" s="10" t="n">
        <v>12437.44</v>
      </c>
    </row>
    <row r="1583" customFormat="false" ht="15" hidden="false" customHeight="false" outlineLevel="0" collapsed="false">
      <c r="A1583" s="11" t="n">
        <v>45931</v>
      </c>
      <c r="B1583" s="12" t="s">
        <v>82</v>
      </c>
      <c r="C1583" s="12" t="s">
        <v>67</v>
      </c>
      <c r="D1583" s="10" t="n">
        <v>62</v>
      </c>
      <c r="E1583" s="10" t="n">
        <v>109</v>
      </c>
      <c r="F1583" s="10" t="n">
        <v>150829.65</v>
      </c>
      <c r="G1583" s="10" t="n">
        <v>32092.26</v>
      </c>
      <c r="H1583" s="10" t="n">
        <v>118737.4</v>
      </c>
      <c r="I1583" s="10" t="n">
        <v>75168.23</v>
      </c>
      <c r="J1583" s="10" t="n">
        <v>43569.17</v>
      </c>
    </row>
    <row r="1584" customFormat="false" ht="15" hidden="false" customHeight="false" outlineLevel="0" collapsed="false">
      <c r="A1584" s="11" t="n">
        <v>45931</v>
      </c>
      <c r="B1584" s="12" t="s">
        <v>82</v>
      </c>
      <c r="C1584" s="12" t="s">
        <v>68</v>
      </c>
      <c r="D1584" s="10" t="n">
        <v>456</v>
      </c>
      <c r="E1584" s="10" t="n">
        <v>755</v>
      </c>
      <c r="F1584" s="10" t="n">
        <v>1089852.2</v>
      </c>
      <c r="G1584" s="10" t="n">
        <v>235770.06</v>
      </c>
      <c r="H1584" s="10" t="n">
        <v>854082.16</v>
      </c>
      <c r="I1584" s="10" t="n">
        <v>544782.49</v>
      </c>
      <c r="J1584" s="10" t="n">
        <v>309299.66</v>
      </c>
    </row>
    <row r="1585" customFormat="false" ht="15" hidden="false" customHeight="false" outlineLevel="0" collapsed="false">
      <c r="A1585" s="11" t="n">
        <v>45931</v>
      </c>
      <c r="B1585" s="12" t="s">
        <v>82</v>
      </c>
      <c r="C1585" s="12" t="s">
        <v>69</v>
      </c>
      <c r="D1585" s="10" t="n">
        <v>223</v>
      </c>
      <c r="E1585" s="10" t="n">
        <v>359</v>
      </c>
      <c r="F1585" s="10" t="n">
        <v>500339.5</v>
      </c>
      <c r="G1585" s="10" t="n">
        <v>107519.04</v>
      </c>
      <c r="H1585" s="10" t="n">
        <v>392820.44</v>
      </c>
      <c r="I1585" s="10" t="n">
        <v>250740.63</v>
      </c>
      <c r="J1585" s="10" t="n">
        <v>142079.79</v>
      </c>
    </row>
    <row r="1586" customFormat="false" ht="15" hidden="false" customHeight="false" outlineLevel="0" collapsed="false">
      <c r="A1586" s="11" t="n">
        <v>45931</v>
      </c>
      <c r="B1586" s="12" t="s">
        <v>82</v>
      </c>
      <c r="C1586" s="12" t="s">
        <v>70</v>
      </c>
      <c r="D1586" s="10" t="n">
        <v>234</v>
      </c>
      <c r="E1586" s="10" t="n">
        <v>390</v>
      </c>
      <c r="F1586" s="10" t="n">
        <v>582378.15</v>
      </c>
      <c r="G1586" s="10" t="n">
        <v>125968.22</v>
      </c>
      <c r="H1586" s="10" t="n">
        <v>456409.95</v>
      </c>
      <c r="I1586" s="10" t="n">
        <v>288865.75</v>
      </c>
      <c r="J1586" s="10" t="n">
        <v>167544.19</v>
      </c>
    </row>
    <row r="1587" customFormat="false" ht="15" hidden="false" customHeight="false" outlineLevel="0" collapsed="false">
      <c r="A1587" s="11" t="n">
        <v>45931</v>
      </c>
      <c r="B1587" s="12" t="s">
        <v>82</v>
      </c>
      <c r="C1587" s="12" t="s">
        <v>71</v>
      </c>
      <c r="D1587" s="10" t="n">
        <v>735</v>
      </c>
      <c r="E1587" s="10" t="n">
        <v>1228</v>
      </c>
      <c r="F1587" s="10" t="n">
        <v>1680175.5</v>
      </c>
      <c r="G1587" s="10" t="n">
        <v>349013.23</v>
      </c>
      <c r="H1587" s="10" t="n">
        <v>1331162.32</v>
      </c>
      <c r="I1587" s="10" t="n">
        <v>838326.35</v>
      </c>
      <c r="J1587" s="10" t="n">
        <v>492836</v>
      </c>
    </row>
    <row r="1588" customFormat="false" ht="15" hidden="false" customHeight="false" outlineLevel="0" collapsed="false">
      <c r="A1588" s="11" t="n">
        <v>45931</v>
      </c>
      <c r="B1588" s="12" t="s">
        <v>82</v>
      </c>
      <c r="C1588" s="12" t="s">
        <v>72</v>
      </c>
      <c r="D1588" s="10" t="n">
        <v>72</v>
      </c>
      <c r="E1588" s="10" t="n">
        <v>130</v>
      </c>
      <c r="F1588" s="10" t="n">
        <v>182789.95</v>
      </c>
      <c r="G1588" s="10" t="n">
        <v>37600.35</v>
      </c>
      <c r="H1588" s="10" t="n">
        <v>145189.57</v>
      </c>
      <c r="I1588" s="10" t="n">
        <v>93261.33</v>
      </c>
      <c r="J1588" s="10" t="n">
        <v>51928.24</v>
      </c>
    </row>
    <row r="1589" customFormat="false" ht="15" hidden="false" customHeight="false" outlineLevel="0" collapsed="false">
      <c r="A1589" s="11" t="n">
        <v>45931</v>
      </c>
      <c r="B1589" s="12" t="s">
        <v>82</v>
      </c>
      <c r="C1589" s="12" t="s">
        <v>73</v>
      </c>
      <c r="D1589" s="10" t="n">
        <v>154</v>
      </c>
      <c r="E1589" s="10" t="n">
        <v>251</v>
      </c>
      <c r="F1589" s="10" t="n">
        <v>357140</v>
      </c>
      <c r="G1589" s="10" t="n">
        <v>69542.68</v>
      </c>
      <c r="H1589" s="10" t="n">
        <v>287597.32</v>
      </c>
      <c r="I1589" s="10" t="n">
        <v>175968.59</v>
      </c>
      <c r="J1589" s="10" t="n">
        <v>111628.74</v>
      </c>
    </row>
    <row r="1590" customFormat="false" ht="15" hidden="false" customHeight="false" outlineLevel="0" collapsed="false">
      <c r="A1590" s="11" t="n">
        <v>45931</v>
      </c>
      <c r="B1590" s="12" t="s">
        <v>82</v>
      </c>
      <c r="C1590" s="12" t="s">
        <v>74</v>
      </c>
      <c r="D1590" s="10" t="n">
        <v>318</v>
      </c>
      <c r="E1590" s="10" t="n">
        <v>543</v>
      </c>
      <c r="F1590" s="10" t="n">
        <v>799527.2</v>
      </c>
      <c r="G1590" s="10" t="n">
        <v>158971.14</v>
      </c>
      <c r="H1590" s="10" t="n">
        <v>640556.07</v>
      </c>
      <c r="I1590" s="10" t="n">
        <v>399557.91</v>
      </c>
      <c r="J1590" s="10" t="n">
        <v>240998.14</v>
      </c>
    </row>
    <row r="1591" customFormat="false" ht="15" hidden="false" customHeight="false" outlineLevel="0" collapsed="false">
      <c r="A1591" s="11" t="n">
        <v>45931</v>
      </c>
      <c r="B1591" s="12" t="s">
        <v>82</v>
      </c>
      <c r="C1591" s="12" t="s">
        <v>75</v>
      </c>
      <c r="D1591" s="10" t="n">
        <v>352</v>
      </c>
      <c r="E1591" s="10" t="n">
        <v>578</v>
      </c>
      <c r="F1591" s="10" t="n">
        <v>816868.75</v>
      </c>
      <c r="G1591" s="10" t="n">
        <v>171032.55</v>
      </c>
      <c r="H1591" s="10" t="n">
        <v>645836.21</v>
      </c>
      <c r="I1591" s="10" t="n">
        <v>407222.51</v>
      </c>
      <c r="J1591" s="10" t="n">
        <v>238613.74</v>
      </c>
    </row>
    <row r="1592" customFormat="false" ht="15" hidden="false" customHeight="false" outlineLevel="0" collapsed="false">
      <c r="A1592" s="11" t="n">
        <v>45931</v>
      </c>
      <c r="B1592" s="12" t="s">
        <v>82</v>
      </c>
      <c r="C1592" s="12" t="s">
        <v>76</v>
      </c>
      <c r="D1592" s="10" t="n">
        <v>289</v>
      </c>
      <c r="E1592" s="10" t="n">
        <v>510</v>
      </c>
      <c r="F1592" s="10" t="n">
        <v>730967.05</v>
      </c>
      <c r="G1592" s="10" t="n">
        <v>164571.57</v>
      </c>
      <c r="H1592" s="10" t="n">
        <v>566395.46</v>
      </c>
      <c r="I1592" s="10" t="n">
        <v>361494.51</v>
      </c>
      <c r="J1592" s="10" t="n">
        <v>204900.95</v>
      </c>
    </row>
    <row r="1593" customFormat="false" ht="15" hidden="false" customHeight="false" outlineLevel="0" collapsed="false">
      <c r="A1593" s="11" t="n">
        <v>45931</v>
      </c>
      <c r="B1593" s="12" t="s">
        <v>82</v>
      </c>
      <c r="C1593" s="12" t="s">
        <v>77</v>
      </c>
      <c r="D1593" s="10" t="n">
        <v>468</v>
      </c>
      <c r="E1593" s="10" t="n">
        <v>767</v>
      </c>
      <c r="F1593" s="10" t="n">
        <v>1123657.05</v>
      </c>
      <c r="G1593" s="10" t="n">
        <v>239977.43</v>
      </c>
      <c r="H1593" s="10" t="n">
        <v>883679.68</v>
      </c>
      <c r="I1593" s="10" t="n">
        <v>558722.48</v>
      </c>
      <c r="J1593" s="10" t="n">
        <v>324957.2</v>
      </c>
    </row>
    <row r="1594" customFormat="false" ht="15" hidden="false" customHeight="false" outlineLevel="0" collapsed="false">
      <c r="A1594" s="11" t="n">
        <v>45931</v>
      </c>
      <c r="B1594" s="12" t="s">
        <v>82</v>
      </c>
      <c r="C1594" s="12" t="s">
        <v>78</v>
      </c>
      <c r="D1594" s="10" t="n">
        <v>62</v>
      </c>
      <c r="E1594" s="10" t="n">
        <v>105</v>
      </c>
      <c r="F1594" s="10" t="n">
        <v>152311.65</v>
      </c>
      <c r="G1594" s="10" t="n">
        <v>27777.22</v>
      </c>
      <c r="H1594" s="10" t="n">
        <v>124534.38</v>
      </c>
      <c r="I1594" s="10" t="n">
        <v>75375.29</v>
      </c>
      <c r="J1594" s="10" t="n">
        <v>49159.1</v>
      </c>
    </row>
    <row r="1595" customFormat="false" ht="15" hidden="false" customHeight="false" outlineLevel="0" collapsed="false">
      <c r="A1595" s="11" t="n">
        <v>45931</v>
      </c>
      <c r="B1595" s="12" t="s">
        <v>82</v>
      </c>
      <c r="C1595" s="12" t="s">
        <v>79</v>
      </c>
      <c r="D1595" s="10" t="n">
        <v>228</v>
      </c>
      <c r="E1595" s="10" t="n">
        <v>365</v>
      </c>
      <c r="F1595" s="10" t="n">
        <v>492861.2</v>
      </c>
      <c r="G1595" s="10" t="n">
        <v>105926.73</v>
      </c>
      <c r="H1595" s="10" t="n">
        <v>386934.41</v>
      </c>
      <c r="I1595" s="10" t="n">
        <v>245010.24</v>
      </c>
      <c r="J1595" s="10" t="n">
        <v>141924.19</v>
      </c>
    </row>
    <row r="1596" customFormat="false" ht="15" hidden="false" customHeight="false" outlineLevel="0" collapsed="false">
      <c r="A1596" s="11" t="n">
        <v>45931</v>
      </c>
      <c r="B1596" s="12" t="s">
        <v>83</v>
      </c>
      <c r="C1596" s="12" t="s">
        <v>59</v>
      </c>
      <c r="D1596" s="10" t="n">
        <v>47</v>
      </c>
      <c r="E1596" s="10" t="n">
        <v>112</v>
      </c>
      <c r="F1596" s="10" t="n">
        <v>37750.2</v>
      </c>
      <c r="G1596" s="10" t="n">
        <v>1628.41</v>
      </c>
      <c r="H1596" s="10" t="n">
        <v>36121.78</v>
      </c>
      <c r="I1596" s="10" t="n">
        <v>32354.1</v>
      </c>
      <c r="J1596" s="10" t="n">
        <v>3767.69</v>
      </c>
    </row>
    <row r="1597" customFormat="false" ht="15" hidden="false" customHeight="false" outlineLevel="0" collapsed="false">
      <c r="A1597" s="11" t="n">
        <v>45931</v>
      </c>
      <c r="B1597" s="12" t="s">
        <v>83</v>
      </c>
      <c r="C1597" s="12" t="s">
        <v>60</v>
      </c>
      <c r="D1597" s="10" t="n">
        <v>76</v>
      </c>
      <c r="E1597" s="10" t="n">
        <v>179</v>
      </c>
      <c r="F1597" s="10" t="n">
        <v>68837.4</v>
      </c>
      <c r="G1597" s="10" t="n">
        <v>4980.83</v>
      </c>
      <c r="H1597" s="10" t="n">
        <v>63856.59</v>
      </c>
      <c r="I1597" s="10" t="n">
        <v>58243.22</v>
      </c>
      <c r="J1597" s="10" t="n">
        <v>5613.38</v>
      </c>
    </row>
    <row r="1598" customFormat="false" ht="15" hidden="false" customHeight="false" outlineLevel="0" collapsed="false">
      <c r="A1598" s="11" t="n">
        <v>45931</v>
      </c>
      <c r="B1598" s="12" t="s">
        <v>83</v>
      </c>
      <c r="C1598" s="12" t="s">
        <v>61</v>
      </c>
      <c r="D1598" s="10" t="n">
        <v>41</v>
      </c>
      <c r="E1598" s="10" t="n">
        <v>83</v>
      </c>
      <c r="F1598" s="10" t="n">
        <v>41022.35</v>
      </c>
      <c r="G1598" s="10" t="n">
        <v>2147.73</v>
      </c>
      <c r="H1598" s="10" t="n">
        <v>38874.62</v>
      </c>
      <c r="I1598" s="10" t="n">
        <v>35259.77</v>
      </c>
      <c r="J1598" s="10" t="n">
        <v>3614.85</v>
      </c>
    </row>
    <row r="1599" customFormat="false" ht="15" hidden="false" customHeight="false" outlineLevel="0" collapsed="false">
      <c r="A1599" s="11" t="n">
        <v>45931</v>
      </c>
      <c r="B1599" s="12" t="s">
        <v>83</v>
      </c>
      <c r="C1599" s="12" t="s">
        <v>62</v>
      </c>
      <c r="D1599" s="10" t="n">
        <v>303</v>
      </c>
      <c r="E1599" s="10" t="n">
        <v>656</v>
      </c>
      <c r="F1599" s="10" t="n">
        <v>249866.75</v>
      </c>
      <c r="G1599" s="10" t="n">
        <v>14503.14</v>
      </c>
      <c r="H1599" s="10" t="n">
        <v>235363.66</v>
      </c>
      <c r="I1599" s="10" t="n">
        <v>212144.89</v>
      </c>
      <c r="J1599" s="10" t="n">
        <v>23218.76</v>
      </c>
    </row>
    <row r="1600" customFormat="false" ht="15" hidden="false" customHeight="false" outlineLevel="0" collapsed="false">
      <c r="A1600" s="11" t="n">
        <v>45931</v>
      </c>
      <c r="B1600" s="12" t="s">
        <v>83</v>
      </c>
      <c r="C1600" s="12" t="s">
        <v>63</v>
      </c>
      <c r="D1600" s="10" t="n">
        <v>27</v>
      </c>
      <c r="E1600" s="10" t="n">
        <v>58</v>
      </c>
      <c r="F1600" s="10" t="n">
        <v>24177.8</v>
      </c>
      <c r="G1600" s="10" t="n">
        <v>722.93</v>
      </c>
      <c r="H1600" s="10" t="n">
        <v>23454.88</v>
      </c>
      <c r="I1600" s="10" t="n">
        <v>20177.34</v>
      </c>
      <c r="J1600" s="10" t="n">
        <v>3277.54</v>
      </c>
    </row>
    <row r="1601" customFormat="false" ht="15" hidden="false" customHeight="false" outlineLevel="0" collapsed="false">
      <c r="A1601" s="11" t="n">
        <v>45931</v>
      </c>
      <c r="B1601" s="12" t="s">
        <v>83</v>
      </c>
      <c r="C1601" s="12" t="s">
        <v>64</v>
      </c>
      <c r="D1601" s="10" t="n">
        <v>250</v>
      </c>
      <c r="E1601" s="10" t="n">
        <v>549</v>
      </c>
      <c r="F1601" s="10" t="n">
        <v>201523.75</v>
      </c>
      <c r="G1601" s="10" t="n">
        <v>13461.65</v>
      </c>
      <c r="H1601" s="10" t="n">
        <v>188062.09</v>
      </c>
      <c r="I1601" s="10" t="n">
        <v>171379.99</v>
      </c>
      <c r="J1601" s="10" t="n">
        <v>16682.11</v>
      </c>
    </row>
    <row r="1602" customFormat="false" ht="15" hidden="false" customHeight="false" outlineLevel="0" collapsed="false">
      <c r="A1602" s="11" t="n">
        <v>45931</v>
      </c>
      <c r="B1602" s="12" t="s">
        <v>83</v>
      </c>
      <c r="C1602" s="12" t="s">
        <v>65</v>
      </c>
      <c r="D1602" s="10" t="n">
        <v>127</v>
      </c>
      <c r="E1602" s="10" t="n">
        <v>301</v>
      </c>
      <c r="F1602" s="10" t="n">
        <v>122728.55</v>
      </c>
      <c r="G1602" s="10" t="n">
        <v>5680.9</v>
      </c>
      <c r="H1602" s="10" t="n">
        <v>117047.66</v>
      </c>
      <c r="I1602" s="10" t="n">
        <v>103651.57</v>
      </c>
      <c r="J1602" s="10" t="n">
        <v>13396.08</v>
      </c>
    </row>
    <row r="1603" customFormat="false" ht="15" hidden="false" customHeight="false" outlineLevel="0" collapsed="false">
      <c r="A1603" s="11" t="n">
        <v>45931</v>
      </c>
      <c r="B1603" s="12" t="s">
        <v>83</v>
      </c>
      <c r="C1603" s="12" t="s">
        <v>66</v>
      </c>
      <c r="D1603" s="10" t="n">
        <v>14</v>
      </c>
      <c r="E1603" s="10" t="n">
        <v>30</v>
      </c>
      <c r="F1603" s="10" t="n">
        <v>10037.95</v>
      </c>
      <c r="G1603" s="10" t="n">
        <v>217.31</v>
      </c>
      <c r="H1603" s="10" t="n">
        <v>9820.64</v>
      </c>
      <c r="I1603" s="10" t="n">
        <v>8305.8</v>
      </c>
      <c r="J1603" s="10" t="n">
        <v>1514.84</v>
      </c>
    </row>
    <row r="1604" customFormat="false" ht="15" hidden="false" customHeight="false" outlineLevel="0" collapsed="false">
      <c r="A1604" s="11" t="n">
        <v>45931</v>
      </c>
      <c r="B1604" s="12" t="s">
        <v>83</v>
      </c>
      <c r="C1604" s="12" t="s">
        <v>67</v>
      </c>
      <c r="D1604" s="10" t="n">
        <v>36</v>
      </c>
      <c r="E1604" s="10" t="n">
        <v>69</v>
      </c>
      <c r="F1604" s="10" t="n">
        <v>19042.75</v>
      </c>
      <c r="G1604" s="10" t="n">
        <v>972.3</v>
      </c>
      <c r="H1604" s="10" t="n">
        <v>18070.45</v>
      </c>
      <c r="I1604" s="10" t="n">
        <v>16186.82</v>
      </c>
      <c r="J1604" s="10" t="n">
        <v>1883.63</v>
      </c>
    </row>
    <row r="1605" customFormat="false" ht="15" hidden="false" customHeight="false" outlineLevel="0" collapsed="false">
      <c r="A1605" s="11" t="n">
        <v>45931</v>
      </c>
      <c r="B1605" s="12" t="s">
        <v>83</v>
      </c>
      <c r="C1605" s="12" t="s">
        <v>68</v>
      </c>
      <c r="D1605" s="10" t="n">
        <v>267</v>
      </c>
      <c r="E1605" s="10" t="n">
        <v>590</v>
      </c>
      <c r="F1605" s="10" t="n">
        <v>239836.25</v>
      </c>
      <c r="G1605" s="10" t="n">
        <v>14127.39</v>
      </c>
      <c r="H1605" s="10" t="n">
        <v>225708.82</v>
      </c>
      <c r="I1605" s="10" t="n">
        <v>203146.04</v>
      </c>
      <c r="J1605" s="10" t="n">
        <v>22562.8</v>
      </c>
    </row>
    <row r="1606" customFormat="false" ht="15" hidden="false" customHeight="false" outlineLevel="0" collapsed="false">
      <c r="A1606" s="11" t="n">
        <v>45931</v>
      </c>
      <c r="B1606" s="12" t="s">
        <v>83</v>
      </c>
      <c r="C1606" s="12" t="s">
        <v>69</v>
      </c>
      <c r="D1606" s="10" t="n">
        <v>128</v>
      </c>
      <c r="E1606" s="10" t="n">
        <v>296</v>
      </c>
      <c r="F1606" s="10" t="n">
        <v>94533.5</v>
      </c>
      <c r="G1606" s="10" t="n">
        <v>4404.12</v>
      </c>
      <c r="H1606" s="10" t="n">
        <v>90129.39</v>
      </c>
      <c r="I1606" s="10" t="n">
        <v>80460.63</v>
      </c>
      <c r="J1606" s="10" t="n">
        <v>9668.74</v>
      </c>
    </row>
    <row r="1607" customFormat="false" ht="15" hidden="false" customHeight="false" outlineLevel="0" collapsed="false">
      <c r="A1607" s="11" t="n">
        <v>45931</v>
      </c>
      <c r="B1607" s="12" t="s">
        <v>83</v>
      </c>
      <c r="C1607" s="12" t="s">
        <v>70</v>
      </c>
      <c r="D1607" s="10" t="n">
        <v>153</v>
      </c>
      <c r="E1607" s="10" t="n">
        <v>349</v>
      </c>
      <c r="F1607" s="10" t="n">
        <v>123407.95</v>
      </c>
      <c r="G1607" s="10" t="n">
        <v>6932.72</v>
      </c>
      <c r="H1607" s="10" t="n">
        <v>116475.19</v>
      </c>
      <c r="I1607" s="10" t="n">
        <v>104030.65</v>
      </c>
      <c r="J1607" s="10" t="n">
        <v>12444.55</v>
      </c>
    </row>
    <row r="1608" customFormat="false" ht="15" hidden="false" customHeight="false" outlineLevel="0" collapsed="false">
      <c r="A1608" s="11" t="n">
        <v>45931</v>
      </c>
      <c r="B1608" s="12" t="s">
        <v>83</v>
      </c>
      <c r="C1608" s="12" t="s">
        <v>71</v>
      </c>
      <c r="D1608" s="10" t="n">
        <v>465</v>
      </c>
      <c r="E1608" s="10" t="n">
        <v>1032</v>
      </c>
      <c r="F1608" s="10" t="n">
        <v>404677.25</v>
      </c>
      <c r="G1608" s="10" t="n">
        <v>24631.7</v>
      </c>
      <c r="H1608" s="10" t="n">
        <v>380045.62</v>
      </c>
      <c r="I1608" s="10" t="n">
        <v>343590.44</v>
      </c>
      <c r="J1608" s="10" t="n">
        <v>36455.18</v>
      </c>
    </row>
    <row r="1609" customFormat="false" ht="15" hidden="false" customHeight="false" outlineLevel="0" collapsed="false">
      <c r="A1609" s="11" t="n">
        <v>45931</v>
      </c>
      <c r="B1609" s="12" t="s">
        <v>83</v>
      </c>
      <c r="C1609" s="12" t="s">
        <v>72</v>
      </c>
      <c r="D1609" s="10" t="n">
        <v>45</v>
      </c>
      <c r="E1609" s="10" t="n">
        <v>88</v>
      </c>
      <c r="F1609" s="10" t="n">
        <v>35924.1</v>
      </c>
      <c r="G1609" s="10" t="n">
        <v>2197.51</v>
      </c>
      <c r="H1609" s="10" t="n">
        <v>33726.59</v>
      </c>
      <c r="I1609" s="10" t="n">
        <v>30614.71</v>
      </c>
      <c r="J1609" s="10" t="n">
        <v>3111.89</v>
      </c>
    </row>
    <row r="1610" customFormat="false" ht="15" hidden="false" customHeight="false" outlineLevel="0" collapsed="false">
      <c r="A1610" s="11" t="n">
        <v>45931</v>
      </c>
      <c r="B1610" s="12" t="s">
        <v>83</v>
      </c>
      <c r="C1610" s="12" t="s">
        <v>73</v>
      </c>
      <c r="D1610" s="10" t="n">
        <v>95</v>
      </c>
      <c r="E1610" s="10" t="n">
        <v>231</v>
      </c>
      <c r="F1610" s="10" t="n">
        <v>92860.25</v>
      </c>
      <c r="G1610" s="10" t="n">
        <v>4726.12</v>
      </c>
      <c r="H1610" s="10" t="n">
        <v>88134.14</v>
      </c>
      <c r="I1610" s="10" t="n">
        <v>79034.05</v>
      </c>
      <c r="J1610" s="10" t="n">
        <v>9100.08</v>
      </c>
    </row>
    <row r="1611" customFormat="false" ht="15" hidden="false" customHeight="false" outlineLevel="0" collapsed="false">
      <c r="A1611" s="11" t="n">
        <v>45931</v>
      </c>
      <c r="B1611" s="12" t="s">
        <v>83</v>
      </c>
      <c r="C1611" s="12" t="s">
        <v>74</v>
      </c>
      <c r="D1611" s="10" t="n">
        <v>196</v>
      </c>
      <c r="E1611" s="10" t="n">
        <v>417</v>
      </c>
      <c r="F1611" s="10" t="n">
        <v>139315.9</v>
      </c>
      <c r="G1611" s="10" t="n">
        <v>9095.83</v>
      </c>
      <c r="H1611" s="10" t="n">
        <v>130220.08</v>
      </c>
      <c r="I1611" s="10" t="n">
        <v>119209.49</v>
      </c>
      <c r="J1611" s="10" t="n">
        <v>11010.59</v>
      </c>
    </row>
    <row r="1612" customFormat="false" ht="15" hidden="false" customHeight="false" outlineLevel="0" collapsed="false">
      <c r="A1612" s="11" t="n">
        <v>45931</v>
      </c>
      <c r="B1612" s="12" t="s">
        <v>83</v>
      </c>
      <c r="C1612" s="12" t="s">
        <v>75</v>
      </c>
      <c r="D1612" s="10" t="n">
        <v>240</v>
      </c>
      <c r="E1612" s="10" t="n">
        <v>518</v>
      </c>
      <c r="F1612" s="10" t="n">
        <v>179785.4</v>
      </c>
      <c r="G1612" s="10" t="n">
        <v>11559.36</v>
      </c>
      <c r="H1612" s="10" t="n">
        <v>168226.06</v>
      </c>
      <c r="I1612" s="10" t="n">
        <v>151751.99</v>
      </c>
      <c r="J1612" s="10" t="n">
        <v>16474.05</v>
      </c>
    </row>
    <row r="1613" customFormat="false" ht="15" hidden="false" customHeight="false" outlineLevel="0" collapsed="false">
      <c r="A1613" s="11" t="n">
        <v>45931</v>
      </c>
      <c r="B1613" s="12" t="s">
        <v>83</v>
      </c>
      <c r="C1613" s="12" t="s">
        <v>76</v>
      </c>
      <c r="D1613" s="10" t="n">
        <v>160</v>
      </c>
      <c r="E1613" s="10" t="n">
        <v>358</v>
      </c>
      <c r="F1613" s="10" t="n">
        <v>145550.85</v>
      </c>
      <c r="G1613" s="10" t="n">
        <v>8090.07</v>
      </c>
      <c r="H1613" s="10" t="n">
        <v>137460.75</v>
      </c>
      <c r="I1613" s="10" t="n">
        <v>123554.41</v>
      </c>
      <c r="J1613" s="10" t="n">
        <v>13906.35</v>
      </c>
    </row>
    <row r="1614" customFormat="false" ht="15" hidden="false" customHeight="false" outlineLevel="0" collapsed="false">
      <c r="A1614" s="11" t="n">
        <v>45931</v>
      </c>
      <c r="B1614" s="12" t="s">
        <v>83</v>
      </c>
      <c r="C1614" s="12" t="s">
        <v>77</v>
      </c>
      <c r="D1614" s="10" t="n">
        <v>308</v>
      </c>
      <c r="E1614" s="10" t="n">
        <v>689</v>
      </c>
      <c r="F1614" s="10" t="n">
        <v>270090.8</v>
      </c>
      <c r="G1614" s="10" t="n">
        <v>16189.08</v>
      </c>
      <c r="H1614" s="10" t="n">
        <v>253901.71</v>
      </c>
      <c r="I1614" s="10" t="n">
        <v>229530.81</v>
      </c>
      <c r="J1614" s="10" t="n">
        <v>24370.94</v>
      </c>
    </row>
    <row r="1615" customFormat="false" ht="15" hidden="false" customHeight="false" outlineLevel="0" collapsed="false">
      <c r="A1615" s="11" t="n">
        <v>45931</v>
      </c>
      <c r="B1615" s="12" t="s">
        <v>83</v>
      </c>
      <c r="C1615" s="12" t="s">
        <v>78</v>
      </c>
      <c r="D1615" s="10" t="n">
        <v>38</v>
      </c>
      <c r="E1615" s="10" t="n">
        <v>97</v>
      </c>
      <c r="F1615" s="10" t="n">
        <v>33114.4</v>
      </c>
      <c r="G1615" s="10" t="n">
        <v>1034.12</v>
      </c>
      <c r="H1615" s="10" t="n">
        <v>32080.28</v>
      </c>
      <c r="I1615" s="10" t="n">
        <v>28424.02</v>
      </c>
      <c r="J1615" s="10" t="n">
        <v>3656.26</v>
      </c>
    </row>
    <row r="1616" customFormat="false" ht="15" hidden="false" customHeight="false" outlineLevel="0" collapsed="false">
      <c r="A1616" s="11" t="n">
        <v>45931</v>
      </c>
      <c r="B1616" s="12" t="s">
        <v>83</v>
      </c>
      <c r="C1616" s="12" t="s">
        <v>79</v>
      </c>
      <c r="D1616" s="10" t="n">
        <v>146</v>
      </c>
      <c r="E1616" s="10" t="n">
        <v>334</v>
      </c>
      <c r="F1616" s="10" t="n">
        <v>129441.25</v>
      </c>
      <c r="G1616" s="10" t="n">
        <v>8958.58</v>
      </c>
      <c r="H1616" s="10" t="n">
        <v>120482.66</v>
      </c>
      <c r="I1616" s="10" t="n">
        <v>109833.64</v>
      </c>
      <c r="J1616" s="10" t="n">
        <v>10649.02</v>
      </c>
    </row>
    <row r="1617" customFormat="false" ht="15" hidden="false" customHeight="false" outlineLevel="0" collapsed="false">
      <c r="A1617" s="11" t="n">
        <v>45931</v>
      </c>
      <c r="B1617" s="12" t="s">
        <v>84</v>
      </c>
      <c r="C1617" s="12" t="s">
        <v>59</v>
      </c>
      <c r="D1617" s="10" t="n">
        <v>42</v>
      </c>
      <c r="E1617" s="10" t="n">
        <v>69</v>
      </c>
      <c r="F1617" s="10" t="n">
        <v>185780.5</v>
      </c>
      <c r="G1617" s="10" t="n">
        <v>23832.48</v>
      </c>
      <c r="H1617" s="10" t="n">
        <v>161948.02</v>
      </c>
      <c r="I1617" s="10" t="n">
        <v>125956.99</v>
      </c>
      <c r="J1617" s="10" t="n">
        <v>35991.04</v>
      </c>
    </row>
    <row r="1618" customFormat="false" ht="15" hidden="false" customHeight="false" outlineLevel="0" collapsed="false">
      <c r="A1618" s="11" t="n">
        <v>45931</v>
      </c>
      <c r="B1618" s="12" t="s">
        <v>84</v>
      </c>
      <c r="C1618" s="12" t="s">
        <v>60</v>
      </c>
      <c r="D1618" s="10" t="n">
        <v>67</v>
      </c>
      <c r="E1618" s="10" t="n">
        <v>98</v>
      </c>
      <c r="F1618" s="10" t="n">
        <v>251933.35</v>
      </c>
      <c r="G1618" s="10" t="n">
        <v>36351.21</v>
      </c>
      <c r="H1618" s="10" t="n">
        <v>215582.13</v>
      </c>
      <c r="I1618" s="10" t="n">
        <v>168154.73</v>
      </c>
      <c r="J1618" s="10" t="n">
        <v>47427.41</v>
      </c>
    </row>
    <row r="1619" customFormat="false" ht="15" hidden="false" customHeight="false" outlineLevel="0" collapsed="false">
      <c r="A1619" s="11" t="n">
        <v>45931</v>
      </c>
      <c r="B1619" s="12" t="s">
        <v>84</v>
      </c>
      <c r="C1619" s="12" t="s">
        <v>61</v>
      </c>
      <c r="D1619" s="10" t="n">
        <v>54</v>
      </c>
      <c r="E1619" s="10" t="n">
        <v>77</v>
      </c>
      <c r="F1619" s="10" t="n">
        <v>259226.65</v>
      </c>
      <c r="G1619" s="10" t="n">
        <v>32321.8</v>
      </c>
      <c r="H1619" s="10" t="n">
        <v>226904.85</v>
      </c>
      <c r="I1619" s="10" t="n">
        <v>172471.11</v>
      </c>
      <c r="J1619" s="10" t="n">
        <v>54433.74</v>
      </c>
    </row>
    <row r="1620" customFormat="false" ht="15" hidden="false" customHeight="false" outlineLevel="0" collapsed="false">
      <c r="A1620" s="11" t="n">
        <v>45931</v>
      </c>
      <c r="B1620" s="12" t="s">
        <v>84</v>
      </c>
      <c r="C1620" s="12" t="s">
        <v>62</v>
      </c>
      <c r="D1620" s="10" t="n">
        <v>299</v>
      </c>
      <c r="E1620" s="10" t="n">
        <v>440</v>
      </c>
      <c r="F1620" s="10" t="n">
        <v>1676311.05</v>
      </c>
      <c r="G1620" s="10" t="n">
        <v>235904.32</v>
      </c>
      <c r="H1620" s="10" t="n">
        <v>1440406.78</v>
      </c>
      <c r="I1620" s="10" t="n">
        <v>1111936.28</v>
      </c>
      <c r="J1620" s="10" t="n">
        <v>328470.47</v>
      </c>
    </row>
    <row r="1621" customFormat="false" ht="15" hidden="false" customHeight="false" outlineLevel="0" collapsed="false">
      <c r="A1621" s="11" t="n">
        <v>45931</v>
      </c>
      <c r="B1621" s="12" t="s">
        <v>84</v>
      </c>
      <c r="C1621" s="12" t="s">
        <v>63</v>
      </c>
      <c r="D1621" s="10" t="n">
        <v>27</v>
      </c>
      <c r="E1621" s="10" t="n">
        <v>38</v>
      </c>
      <c r="F1621" s="10" t="n">
        <v>50173.6</v>
      </c>
      <c r="G1621" s="10" t="n">
        <v>8507.86</v>
      </c>
      <c r="H1621" s="10" t="n">
        <v>41665.73</v>
      </c>
      <c r="I1621" s="10" t="n">
        <v>34190.26</v>
      </c>
      <c r="J1621" s="10" t="n">
        <v>7475.47</v>
      </c>
    </row>
    <row r="1622" customFormat="false" ht="15" hidden="false" customHeight="false" outlineLevel="0" collapsed="false">
      <c r="A1622" s="11" t="n">
        <v>45931</v>
      </c>
      <c r="B1622" s="12" t="s">
        <v>84</v>
      </c>
      <c r="C1622" s="12" t="s">
        <v>64</v>
      </c>
      <c r="D1622" s="10" t="n">
        <v>222</v>
      </c>
      <c r="E1622" s="10" t="n">
        <v>339</v>
      </c>
      <c r="F1622" s="10" t="n">
        <v>979014.5</v>
      </c>
      <c r="G1622" s="10" t="n">
        <v>128278.59</v>
      </c>
      <c r="H1622" s="10" t="n">
        <v>850735.94</v>
      </c>
      <c r="I1622" s="10" t="n">
        <v>646936.41</v>
      </c>
      <c r="J1622" s="10" t="n">
        <v>203799.51</v>
      </c>
    </row>
    <row r="1623" customFormat="false" ht="15" hidden="false" customHeight="false" outlineLevel="0" collapsed="false">
      <c r="A1623" s="11" t="n">
        <v>45931</v>
      </c>
      <c r="B1623" s="12" t="s">
        <v>84</v>
      </c>
      <c r="C1623" s="12" t="s">
        <v>65</v>
      </c>
      <c r="D1623" s="10" t="n">
        <v>106</v>
      </c>
      <c r="E1623" s="10" t="n">
        <v>158</v>
      </c>
      <c r="F1623" s="10" t="n">
        <v>600746.15</v>
      </c>
      <c r="G1623" s="10" t="n">
        <v>89397.27</v>
      </c>
      <c r="H1623" s="10" t="n">
        <v>511348.86</v>
      </c>
      <c r="I1623" s="10" t="n">
        <v>401995.04</v>
      </c>
      <c r="J1623" s="10" t="n">
        <v>109353.84</v>
      </c>
    </row>
    <row r="1624" customFormat="false" ht="15" hidden="false" customHeight="false" outlineLevel="0" collapsed="false">
      <c r="A1624" s="11" t="n">
        <v>45931</v>
      </c>
      <c r="B1624" s="12" t="s">
        <v>84</v>
      </c>
      <c r="C1624" s="12" t="s">
        <v>66</v>
      </c>
      <c r="D1624" s="10" t="n">
        <v>16</v>
      </c>
      <c r="E1624" s="10" t="n">
        <v>19</v>
      </c>
      <c r="F1624" s="10" t="n">
        <v>79159.3</v>
      </c>
      <c r="G1624" s="10" t="n">
        <v>15279.98</v>
      </c>
      <c r="H1624" s="10" t="n">
        <v>63879.31</v>
      </c>
      <c r="I1624" s="10" t="n">
        <v>52539.49</v>
      </c>
      <c r="J1624" s="10" t="n">
        <v>11339.83</v>
      </c>
    </row>
    <row r="1625" customFormat="false" ht="15" hidden="false" customHeight="false" outlineLevel="0" collapsed="false">
      <c r="A1625" s="11" t="n">
        <v>45931</v>
      </c>
      <c r="B1625" s="12" t="s">
        <v>84</v>
      </c>
      <c r="C1625" s="12" t="s">
        <v>67</v>
      </c>
      <c r="D1625" s="10" t="n">
        <v>31</v>
      </c>
      <c r="E1625" s="10" t="n">
        <v>44</v>
      </c>
      <c r="F1625" s="10" t="n">
        <v>139468.15</v>
      </c>
      <c r="G1625" s="10" t="n">
        <v>19982.87</v>
      </c>
      <c r="H1625" s="10" t="n">
        <v>119485.28</v>
      </c>
      <c r="I1625" s="10" t="n">
        <v>91528.39</v>
      </c>
      <c r="J1625" s="10" t="n">
        <v>27956.89</v>
      </c>
    </row>
    <row r="1626" customFormat="false" ht="15" hidden="false" customHeight="false" outlineLevel="0" collapsed="false">
      <c r="A1626" s="11" t="n">
        <v>45931</v>
      </c>
      <c r="B1626" s="12" t="s">
        <v>84</v>
      </c>
      <c r="C1626" s="12" t="s">
        <v>68</v>
      </c>
      <c r="D1626" s="10" t="n">
        <v>284</v>
      </c>
      <c r="E1626" s="10" t="n">
        <v>418</v>
      </c>
      <c r="F1626" s="10" t="n">
        <v>1438712.45</v>
      </c>
      <c r="G1626" s="10" t="n">
        <v>182939.94</v>
      </c>
      <c r="H1626" s="10" t="n">
        <v>1255772.54</v>
      </c>
      <c r="I1626" s="10" t="n">
        <v>961971.48</v>
      </c>
      <c r="J1626" s="10" t="n">
        <v>293801.03</v>
      </c>
    </row>
    <row r="1627" customFormat="false" ht="15" hidden="false" customHeight="false" outlineLevel="0" collapsed="false">
      <c r="A1627" s="11" t="n">
        <v>45931</v>
      </c>
      <c r="B1627" s="12" t="s">
        <v>84</v>
      </c>
      <c r="C1627" s="12" t="s">
        <v>69</v>
      </c>
      <c r="D1627" s="10" t="n">
        <v>137</v>
      </c>
      <c r="E1627" s="10" t="n">
        <v>204</v>
      </c>
      <c r="F1627" s="10" t="n">
        <v>873656.9</v>
      </c>
      <c r="G1627" s="10" t="n">
        <v>115821.84</v>
      </c>
      <c r="H1627" s="10" t="n">
        <v>757835.06</v>
      </c>
      <c r="I1627" s="10" t="n">
        <v>577104.2</v>
      </c>
      <c r="J1627" s="10" t="n">
        <v>180730.86</v>
      </c>
    </row>
    <row r="1628" customFormat="false" ht="15" hidden="false" customHeight="false" outlineLevel="0" collapsed="false">
      <c r="A1628" s="11" t="n">
        <v>45931</v>
      </c>
      <c r="B1628" s="12" t="s">
        <v>84</v>
      </c>
      <c r="C1628" s="12" t="s">
        <v>70</v>
      </c>
      <c r="D1628" s="10" t="n">
        <v>123</v>
      </c>
      <c r="E1628" s="10" t="n">
        <v>186</v>
      </c>
      <c r="F1628" s="10" t="n">
        <v>606523.5</v>
      </c>
      <c r="G1628" s="10" t="n">
        <v>102368.57</v>
      </c>
      <c r="H1628" s="10" t="n">
        <v>504154.94</v>
      </c>
      <c r="I1628" s="10" t="n">
        <v>407345.6</v>
      </c>
      <c r="J1628" s="10" t="n">
        <v>96809.34</v>
      </c>
    </row>
    <row r="1629" customFormat="false" ht="15" hidden="false" customHeight="false" outlineLevel="0" collapsed="false">
      <c r="A1629" s="11" t="n">
        <v>45931</v>
      </c>
      <c r="B1629" s="12" t="s">
        <v>84</v>
      </c>
      <c r="C1629" s="12" t="s">
        <v>71</v>
      </c>
      <c r="D1629" s="10" t="n">
        <v>428</v>
      </c>
      <c r="E1629" s="10" t="n">
        <v>616</v>
      </c>
      <c r="F1629" s="10" t="n">
        <v>2119331.6</v>
      </c>
      <c r="G1629" s="10" t="n">
        <v>280331.58</v>
      </c>
      <c r="H1629" s="10" t="n">
        <v>1839000.03</v>
      </c>
      <c r="I1629" s="10" t="n">
        <v>1395537.3</v>
      </c>
      <c r="J1629" s="10" t="n">
        <v>443462.76</v>
      </c>
    </row>
    <row r="1630" customFormat="false" ht="15" hidden="false" customHeight="false" outlineLevel="0" collapsed="false">
      <c r="A1630" s="11" t="n">
        <v>45931</v>
      </c>
      <c r="B1630" s="12" t="s">
        <v>84</v>
      </c>
      <c r="C1630" s="12" t="s">
        <v>72</v>
      </c>
      <c r="D1630" s="10" t="n">
        <v>42</v>
      </c>
      <c r="E1630" s="10" t="n">
        <v>55</v>
      </c>
      <c r="F1630" s="10" t="n">
        <v>183570.55</v>
      </c>
      <c r="G1630" s="10" t="n">
        <v>28067.57</v>
      </c>
      <c r="H1630" s="10" t="n">
        <v>155502.99</v>
      </c>
      <c r="I1630" s="10" t="n">
        <v>120481.42</v>
      </c>
      <c r="J1630" s="10" t="n">
        <v>35021.57</v>
      </c>
    </row>
    <row r="1631" customFormat="false" ht="15" hidden="false" customHeight="false" outlineLevel="0" collapsed="false">
      <c r="A1631" s="11" t="n">
        <v>45931</v>
      </c>
      <c r="B1631" s="12" t="s">
        <v>84</v>
      </c>
      <c r="C1631" s="12" t="s">
        <v>73</v>
      </c>
      <c r="D1631" s="10" t="n">
        <v>90</v>
      </c>
      <c r="E1631" s="10" t="n">
        <v>134</v>
      </c>
      <c r="F1631" s="10" t="n">
        <v>417506.95</v>
      </c>
      <c r="G1631" s="10" t="n">
        <v>51371.72</v>
      </c>
      <c r="H1631" s="10" t="n">
        <v>366135.25</v>
      </c>
      <c r="I1631" s="10" t="n">
        <v>280055</v>
      </c>
      <c r="J1631" s="10" t="n">
        <v>86080.24</v>
      </c>
    </row>
    <row r="1632" customFormat="false" ht="15" hidden="false" customHeight="false" outlineLevel="0" collapsed="false">
      <c r="A1632" s="11" t="n">
        <v>45931</v>
      </c>
      <c r="B1632" s="12" t="s">
        <v>84</v>
      </c>
      <c r="C1632" s="12" t="s">
        <v>74</v>
      </c>
      <c r="D1632" s="10" t="n">
        <v>173</v>
      </c>
      <c r="E1632" s="10" t="n">
        <v>246</v>
      </c>
      <c r="F1632" s="10" t="n">
        <v>775586.05</v>
      </c>
      <c r="G1632" s="10" t="n">
        <v>108468.7</v>
      </c>
      <c r="H1632" s="10" t="n">
        <v>667117.36</v>
      </c>
      <c r="I1632" s="10" t="n">
        <v>519664.95</v>
      </c>
      <c r="J1632" s="10" t="n">
        <v>147452.43</v>
      </c>
    </row>
    <row r="1633" customFormat="false" ht="15" hidden="false" customHeight="false" outlineLevel="0" collapsed="false">
      <c r="A1633" s="11" t="n">
        <v>45931</v>
      </c>
      <c r="B1633" s="12" t="s">
        <v>84</v>
      </c>
      <c r="C1633" s="12" t="s">
        <v>75</v>
      </c>
      <c r="D1633" s="10" t="n">
        <v>229</v>
      </c>
      <c r="E1633" s="10" t="n">
        <v>336</v>
      </c>
      <c r="F1633" s="10" t="n">
        <v>1111813</v>
      </c>
      <c r="G1633" s="10" t="n">
        <v>145878.61</v>
      </c>
      <c r="H1633" s="10" t="n">
        <v>965934.38</v>
      </c>
      <c r="I1633" s="10" t="n">
        <v>739186.22</v>
      </c>
      <c r="J1633" s="10" t="n">
        <v>226748.21</v>
      </c>
    </row>
    <row r="1634" customFormat="false" ht="15" hidden="false" customHeight="false" outlineLevel="0" collapsed="false">
      <c r="A1634" s="11" t="n">
        <v>45931</v>
      </c>
      <c r="B1634" s="12" t="s">
        <v>84</v>
      </c>
      <c r="C1634" s="12" t="s">
        <v>76</v>
      </c>
      <c r="D1634" s="10" t="n">
        <v>175</v>
      </c>
      <c r="E1634" s="10" t="n">
        <v>266</v>
      </c>
      <c r="F1634" s="10" t="n">
        <v>844302.5</v>
      </c>
      <c r="G1634" s="10" t="n">
        <v>90262.26</v>
      </c>
      <c r="H1634" s="10" t="n">
        <v>754040.23</v>
      </c>
      <c r="I1634" s="10" t="n">
        <v>558890.66</v>
      </c>
      <c r="J1634" s="10" t="n">
        <v>195149.58</v>
      </c>
    </row>
    <row r="1635" customFormat="false" ht="15" hidden="false" customHeight="false" outlineLevel="0" collapsed="false">
      <c r="A1635" s="11" t="n">
        <v>45931</v>
      </c>
      <c r="B1635" s="12" t="s">
        <v>84</v>
      </c>
      <c r="C1635" s="12" t="s">
        <v>77</v>
      </c>
      <c r="D1635" s="10" t="n">
        <v>296</v>
      </c>
      <c r="E1635" s="10" t="n">
        <v>421</v>
      </c>
      <c r="F1635" s="10" t="n">
        <v>1560634.3</v>
      </c>
      <c r="G1635" s="10" t="n">
        <v>197955.53</v>
      </c>
      <c r="H1635" s="10" t="n">
        <v>1362678.84</v>
      </c>
      <c r="I1635" s="10" t="n">
        <v>1026166.22</v>
      </c>
      <c r="J1635" s="10" t="n">
        <v>336512.62</v>
      </c>
    </row>
    <row r="1636" customFormat="false" ht="15" hidden="false" customHeight="false" outlineLevel="0" collapsed="false">
      <c r="A1636" s="11" t="n">
        <v>45931</v>
      </c>
      <c r="B1636" s="12" t="s">
        <v>84</v>
      </c>
      <c r="C1636" s="12" t="s">
        <v>78</v>
      </c>
      <c r="D1636" s="10" t="n">
        <v>35</v>
      </c>
      <c r="E1636" s="10" t="n">
        <v>50</v>
      </c>
      <c r="F1636" s="10" t="n">
        <v>223645.35</v>
      </c>
      <c r="G1636" s="10" t="n">
        <v>42954.31</v>
      </c>
      <c r="H1636" s="10" t="n">
        <v>180691.03</v>
      </c>
      <c r="I1636" s="10" t="n">
        <v>142681.39</v>
      </c>
      <c r="J1636" s="10" t="n">
        <v>38009.64</v>
      </c>
    </row>
    <row r="1637" customFormat="false" ht="15" hidden="false" customHeight="false" outlineLevel="0" collapsed="false">
      <c r="A1637" s="11" t="n">
        <v>45931</v>
      </c>
      <c r="B1637" s="12" t="s">
        <v>84</v>
      </c>
      <c r="C1637" s="12" t="s">
        <v>79</v>
      </c>
      <c r="D1637" s="10" t="n">
        <v>146</v>
      </c>
      <c r="E1637" s="10" t="n">
        <v>218</v>
      </c>
      <c r="F1637" s="10" t="n">
        <v>746756.95</v>
      </c>
      <c r="G1637" s="10" t="n">
        <v>92073.07</v>
      </c>
      <c r="H1637" s="10" t="n">
        <v>654683.91</v>
      </c>
      <c r="I1637" s="10" t="n">
        <v>494062.13</v>
      </c>
      <c r="J1637" s="10" t="n">
        <v>160621.75</v>
      </c>
    </row>
    <row r="1638" customFormat="false" ht="15" hidden="false" customHeight="false" outlineLevel="0" collapsed="false">
      <c r="A1638" s="11" t="n">
        <v>45931</v>
      </c>
      <c r="B1638" s="12" t="s">
        <v>85</v>
      </c>
      <c r="C1638" s="12" t="s">
        <v>59</v>
      </c>
      <c r="D1638" s="10" t="n">
        <v>11</v>
      </c>
      <c r="E1638" s="10" t="n">
        <v>13</v>
      </c>
      <c r="F1638" s="10" t="n">
        <v>36204.05</v>
      </c>
      <c r="G1638" s="10" t="n">
        <v>3336.45</v>
      </c>
      <c r="H1638" s="10" t="n">
        <v>32867.6</v>
      </c>
      <c r="I1638" s="10" t="n">
        <v>23174.95</v>
      </c>
      <c r="J1638" s="10" t="n">
        <v>9692.65</v>
      </c>
    </row>
    <row r="1639" customFormat="false" ht="15" hidden="false" customHeight="false" outlineLevel="0" collapsed="false">
      <c r="A1639" s="11" t="n">
        <v>45931</v>
      </c>
      <c r="B1639" s="12" t="s">
        <v>85</v>
      </c>
      <c r="C1639" s="12" t="s">
        <v>60</v>
      </c>
      <c r="D1639" s="10" t="n">
        <v>28</v>
      </c>
      <c r="E1639" s="10" t="n">
        <v>40</v>
      </c>
      <c r="F1639" s="10" t="n">
        <v>68729.1</v>
      </c>
      <c r="G1639" s="10" t="n">
        <v>10385.85</v>
      </c>
      <c r="H1639" s="10" t="n">
        <v>58343.23</v>
      </c>
      <c r="I1639" s="10" t="n">
        <v>43278.06</v>
      </c>
      <c r="J1639" s="10" t="n">
        <v>15065.16</v>
      </c>
    </row>
    <row r="1640" customFormat="false" ht="15" hidden="false" customHeight="false" outlineLevel="0" collapsed="false">
      <c r="A1640" s="11" t="n">
        <v>45931</v>
      </c>
      <c r="B1640" s="12" t="s">
        <v>85</v>
      </c>
      <c r="C1640" s="12" t="s">
        <v>61</v>
      </c>
      <c r="D1640" s="10" t="n">
        <v>21</v>
      </c>
      <c r="E1640" s="10" t="n">
        <v>27</v>
      </c>
      <c r="F1640" s="10" t="n">
        <v>48572.45</v>
      </c>
      <c r="G1640" s="10" t="n">
        <v>6652.85</v>
      </c>
      <c r="H1640" s="10" t="n">
        <v>41919.61</v>
      </c>
      <c r="I1640" s="10" t="n">
        <v>29932.19</v>
      </c>
      <c r="J1640" s="10" t="n">
        <v>11987.41</v>
      </c>
    </row>
    <row r="1641" customFormat="false" ht="15" hidden="false" customHeight="false" outlineLevel="0" collapsed="false">
      <c r="A1641" s="11" t="n">
        <v>45931</v>
      </c>
      <c r="B1641" s="12" t="s">
        <v>85</v>
      </c>
      <c r="C1641" s="12" t="s">
        <v>62</v>
      </c>
      <c r="D1641" s="10" t="n">
        <v>123</v>
      </c>
      <c r="E1641" s="10" t="n">
        <v>157</v>
      </c>
      <c r="F1641" s="10" t="n">
        <v>299938.25</v>
      </c>
      <c r="G1641" s="10" t="n">
        <v>37246.7</v>
      </c>
      <c r="H1641" s="10" t="n">
        <v>262691.58</v>
      </c>
      <c r="I1641" s="10" t="n">
        <v>184428.93</v>
      </c>
      <c r="J1641" s="10" t="n">
        <v>78262.63</v>
      </c>
    </row>
    <row r="1642" customFormat="false" ht="15" hidden="false" customHeight="false" outlineLevel="0" collapsed="false">
      <c r="A1642" s="11" t="n">
        <v>45931</v>
      </c>
      <c r="B1642" s="12" t="s">
        <v>85</v>
      </c>
      <c r="C1642" s="12" t="s">
        <v>63</v>
      </c>
      <c r="D1642" s="10" t="n">
        <v>8</v>
      </c>
      <c r="E1642" s="10" t="n">
        <v>13</v>
      </c>
      <c r="F1642" s="10" t="n">
        <v>14995.05</v>
      </c>
      <c r="G1642" s="10" t="n">
        <v>1775.46</v>
      </c>
      <c r="H1642" s="10" t="n">
        <v>13219.59</v>
      </c>
      <c r="I1642" s="10" t="n">
        <v>9190.41</v>
      </c>
      <c r="J1642" s="10" t="n">
        <v>4029.18</v>
      </c>
    </row>
    <row r="1643" customFormat="false" ht="15" hidden="false" customHeight="false" outlineLevel="0" collapsed="false">
      <c r="A1643" s="11" t="n">
        <v>45931</v>
      </c>
      <c r="B1643" s="12" t="s">
        <v>85</v>
      </c>
      <c r="C1643" s="12" t="s">
        <v>64</v>
      </c>
      <c r="D1643" s="10" t="n">
        <v>118</v>
      </c>
      <c r="E1643" s="10" t="n">
        <v>167</v>
      </c>
      <c r="F1643" s="10" t="n">
        <v>364609.9</v>
      </c>
      <c r="G1643" s="10" t="n">
        <v>51973.55</v>
      </c>
      <c r="H1643" s="10" t="n">
        <v>312636.37</v>
      </c>
      <c r="I1643" s="10" t="n">
        <v>225574.52</v>
      </c>
      <c r="J1643" s="10" t="n">
        <v>87061.84</v>
      </c>
    </row>
    <row r="1644" customFormat="false" ht="15" hidden="false" customHeight="false" outlineLevel="0" collapsed="false">
      <c r="A1644" s="11" t="n">
        <v>45931</v>
      </c>
      <c r="B1644" s="12" t="s">
        <v>85</v>
      </c>
      <c r="C1644" s="12" t="s">
        <v>65</v>
      </c>
      <c r="D1644" s="10" t="n">
        <v>51</v>
      </c>
      <c r="E1644" s="10" t="n">
        <v>68</v>
      </c>
      <c r="F1644" s="10" t="n">
        <v>125328.6</v>
      </c>
      <c r="G1644" s="10" t="n">
        <v>14837.43</v>
      </c>
      <c r="H1644" s="10" t="n">
        <v>110491.17</v>
      </c>
      <c r="I1644" s="10" t="n">
        <v>80114.86</v>
      </c>
      <c r="J1644" s="10" t="n">
        <v>30376.3</v>
      </c>
    </row>
    <row r="1645" customFormat="false" ht="15" hidden="false" customHeight="false" outlineLevel="0" collapsed="false">
      <c r="A1645" s="11" t="n">
        <v>45931</v>
      </c>
      <c r="B1645" s="12" t="s">
        <v>85</v>
      </c>
      <c r="C1645" s="12" t="s">
        <v>66</v>
      </c>
      <c r="D1645" s="10" t="n">
        <v>4</v>
      </c>
      <c r="E1645" s="10" t="n">
        <v>5</v>
      </c>
      <c r="F1645" s="10" t="n">
        <v>7336.55</v>
      </c>
      <c r="G1645" s="10" t="n">
        <v>1247.36</v>
      </c>
      <c r="H1645" s="10" t="n">
        <v>6089.19</v>
      </c>
      <c r="I1645" s="10" t="n">
        <v>4354.92</v>
      </c>
      <c r="J1645" s="10" t="n">
        <v>1734.27</v>
      </c>
    </row>
    <row r="1646" customFormat="false" ht="15" hidden="false" customHeight="false" outlineLevel="0" collapsed="false">
      <c r="A1646" s="11" t="n">
        <v>45931</v>
      </c>
      <c r="B1646" s="12" t="s">
        <v>85</v>
      </c>
      <c r="C1646" s="12" t="s">
        <v>67</v>
      </c>
      <c r="D1646" s="10" t="n">
        <v>8</v>
      </c>
      <c r="E1646" s="10" t="n">
        <v>14</v>
      </c>
      <c r="F1646" s="10" t="n">
        <v>27406</v>
      </c>
      <c r="G1646" s="10" t="n">
        <v>3978.15</v>
      </c>
      <c r="H1646" s="10" t="n">
        <v>23427.85</v>
      </c>
      <c r="I1646" s="10" t="n">
        <v>17699.83</v>
      </c>
      <c r="J1646" s="10" t="n">
        <v>5728.02</v>
      </c>
    </row>
    <row r="1647" customFormat="false" ht="15" hidden="false" customHeight="false" outlineLevel="0" collapsed="false">
      <c r="A1647" s="11" t="n">
        <v>45931</v>
      </c>
      <c r="B1647" s="12" t="s">
        <v>85</v>
      </c>
      <c r="C1647" s="12" t="s">
        <v>68</v>
      </c>
      <c r="D1647" s="10" t="n">
        <v>128</v>
      </c>
      <c r="E1647" s="10" t="n">
        <v>173</v>
      </c>
      <c r="F1647" s="10" t="n">
        <v>349784.45</v>
      </c>
      <c r="G1647" s="10" t="n">
        <v>46347.76</v>
      </c>
      <c r="H1647" s="10" t="n">
        <v>303436.69</v>
      </c>
      <c r="I1647" s="10" t="n">
        <v>218177.06</v>
      </c>
      <c r="J1647" s="10" t="n">
        <v>85259.62</v>
      </c>
    </row>
    <row r="1648" customFormat="false" ht="15" hidden="false" customHeight="false" outlineLevel="0" collapsed="false">
      <c r="A1648" s="11" t="n">
        <v>45931</v>
      </c>
      <c r="B1648" s="12" t="s">
        <v>85</v>
      </c>
      <c r="C1648" s="12" t="s">
        <v>69</v>
      </c>
      <c r="D1648" s="10" t="n">
        <v>64</v>
      </c>
      <c r="E1648" s="10" t="n">
        <v>83</v>
      </c>
      <c r="F1648" s="10" t="n">
        <v>193154.3</v>
      </c>
      <c r="G1648" s="10" t="n">
        <v>22193.21</v>
      </c>
      <c r="H1648" s="10" t="n">
        <v>170961.13</v>
      </c>
      <c r="I1648" s="10" t="n">
        <v>119489.33</v>
      </c>
      <c r="J1648" s="10" t="n">
        <v>51471.79</v>
      </c>
    </row>
    <row r="1649" customFormat="false" ht="15" hidden="false" customHeight="false" outlineLevel="0" collapsed="false">
      <c r="A1649" s="11" t="n">
        <v>45931</v>
      </c>
      <c r="B1649" s="12" t="s">
        <v>85</v>
      </c>
      <c r="C1649" s="12" t="s">
        <v>70</v>
      </c>
      <c r="D1649" s="10" t="n">
        <v>50</v>
      </c>
      <c r="E1649" s="10" t="n">
        <v>66</v>
      </c>
      <c r="F1649" s="10" t="n">
        <v>130097.15</v>
      </c>
      <c r="G1649" s="10" t="n">
        <v>18919.7</v>
      </c>
      <c r="H1649" s="10" t="n">
        <v>111177.47</v>
      </c>
      <c r="I1649" s="10" t="n">
        <v>82799.17</v>
      </c>
      <c r="J1649" s="10" t="n">
        <v>28378.3</v>
      </c>
    </row>
    <row r="1650" customFormat="false" ht="15" hidden="false" customHeight="false" outlineLevel="0" collapsed="false">
      <c r="A1650" s="11" t="n">
        <v>45931</v>
      </c>
      <c r="B1650" s="12" t="s">
        <v>85</v>
      </c>
      <c r="C1650" s="12" t="s">
        <v>71</v>
      </c>
      <c r="D1650" s="10" t="n">
        <v>174</v>
      </c>
      <c r="E1650" s="10" t="n">
        <v>221</v>
      </c>
      <c r="F1650" s="10" t="n">
        <v>474559.35</v>
      </c>
      <c r="G1650" s="10" t="n">
        <v>54420.86</v>
      </c>
      <c r="H1650" s="10" t="n">
        <v>420138.46</v>
      </c>
      <c r="I1650" s="10" t="n">
        <v>295305.74</v>
      </c>
      <c r="J1650" s="10" t="n">
        <v>124832.74</v>
      </c>
    </row>
    <row r="1651" customFormat="false" ht="15" hidden="false" customHeight="false" outlineLevel="0" collapsed="false">
      <c r="A1651" s="11" t="n">
        <v>45931</v>
      </c>
      <c r="B1651" s="12" t="s">
        <v>85</v>
      </c>
      <c r="C1651" s="12" t="s">
        <v>72</v>
      </c>
      <c r="D1651" s="10" t="n">
        <v>21</v>
      </c>
      <c r="E1651" s="10" t="n">
        <v>26</v>
      </c>
      <c r="F1651" s="10" t="n">
        <v>38501.55</v>
      </c>
      <c r="G1651" s="10" t="n">
        <v>5035.41</v>
      </c>
      <c r="H1651" s="10" t="n">
        <v>33466.15</v>
      </c>
      <c r="I1651" s="10" t="n">
        <v>24319.16</v>
      </c>
      <c r="J1651" s="10" t="n">
        <v>9147</v>
      </c>
    </row>
    <row r="1652" customFormat="false" ht="15" hidden="false" customHeight="false" outlineLevel="0" collapsed="false">
      <c r="A1652" s="11" t="n">
        <v>45931</v>
      </c>
      <c r="B1652" s="12" t="s">
        <v>85</v>
      </c>
      <c r="C1652" s="12" t="s">
        <v>73</v>
      </c>
      <c r="D1652" s="10" t="n">
        <v>39</v>
      </c>
      <c r="E1652" s="10" t="n">
        <v>45</v>
      </c>
      <c r="F1652" s="10" t="n">
        <v>84804.95</v>
      </c>
      <c r="G1652" s="10" t="n">
        <v>9196.14</v>
      </c>
      <c r="H1652" s="10" t="n">
        <v>75608.83</v>
      </c>
      <c r="I1652" s="10" t="n">
        <v>52062.18</v>
      </c>
      <c r="J1652" s="10" t="n">
        <v>23546.64</v>
      </c>
    </row>
    <row r="1653" customFormat="false" ht="15" hidden="false" customHeight="false" outlineLevel="0" collapsed="false">
      <c r="A1653" s="11" t="n">
        <v>45931</v>
      </c>
      <c r="B1653" s="12" t="s">
        <v>85</v>
      </c>
      <c r="C1653" s="12" t="s">
        <v>74</v>
      </c>
      <c r="D1653" s="10" t="n">
        <v>60</v>
      </c>
      <c r="E1653" s="10" t="n">
        <v>79</v>
      </c>
      <c r="F1653" s="10" t="n">
        <v>132852.75</v>
      </c>
      <c r="G1653" s="10" t="n">
        <v>18924.01</v>
      </c>
      <c r="H1653" s="10" t="n">
        <v>113928.71</v>
      </c>
      <c r="I1653" s="10" t="n">
        <v>82902.42</v>
      </c>
      <c r="J1653" s="10" t="n">
        <v>31026.29</v>
      </c>
    </row>
    <row r="1654" customFormat="false" ht="15" hidden="false" customHeight="false" outlineLevel="0" collapsed="false">
      <c r="A1654" s="11" t="n">
        <v>45931</v>
      </c>
      <c r="B1654" s="12" t="s">
        <v>85</v>
      </c>
      <c r="C1654" s="12" t="s">
        <v>75</v>
      </c>
      <c r="D1654" s="10" t="n">
        <v>86</v>
      </c>
      <c r="E1654" s="10" t="n">
        <v>107</v>
      </c>
      <c r="F1654" s="10" t="n">
        <v>207348.65</v>
      </c>
      <c r="G1654" s="10" t="n">
        <v>31367.91</v>
      </c>
      <c r="H1654" s="10" t="n">
        <v>175980.74</v>
      </c>
      <c r="I1654" s="10" t="n">
        <v>128794.43</v>
      </c>
      <c r="J1654" s="10" t="n">
        <v>47186.31</v>
      </c>
    </row>
    <row r="1655" customFormat="false" ht="15" hidden="false" customHeight="false" outlineLevel="0" collapsed="false">
      <c r="A1655" s="11" t="n">
        <v>45931</v>
      </c>
      <c r="B1655" s="12" t="s">
        <v>85</v>
      </c>
      <c r="C1655" s="12" t="s">
        <v>76</v>
      </c>
      <c r="D1655" s="10" t="n">
        <v>70</v>
      </c>
      <c r="E1655" s="10" t="n">
        <v>92</v>
      </c>
      <c r="F1655" s="10" t="n">
        <v>173305.3</v>
      </c>
      <c r="G1655" s="10" t="n">
        <v>23296.52</v>
      </c>
      <c r="H1655" s="10" t="n">
        <v>150008.77</v>
      </c>
      <c r="I1655" s="10" t="n">
        <v>108819.66</v>
      </c>
      <c r="J1655" s="10" t="n">
        <v>41189.09</v>
      </c>
    </row>
    <row r="1656" customFormat="false" ht="15" hidden="false" customHeight="false" outlineLevel="0" collapsed="false">
      <c r="A1656" s="11" t="n">
        <v>45931</v>
      </c>
      <c r="B1656" s="12" t="s">
        <v>85</v>
      </c>
      <c r="C1656" s="12" t="s">
        <v>77</v>
      </c>
      <c r="D1656" s="10" t="n">
        <v>119</v>
      </c>
      <c r="E1656" s="10" t="n">
        <v>163</v>
      </c>
      <c r="F1656" s="10" t="n">
        <v>304591.3</v>
      </c>
      <c r="G1656" s="10" t="n">
        <v>42959.92</v>
      </c>
      <c r="H1656" s="10" t="n">
        <v>261631.38</v>
      </c>
      <c r="I1656" s="10" t="n">
        <v>190291.08</v>
      </c>
      <c r="J1656" s="10" t="n">
        <v>71340.3</v>
      </c>
    </row>
    <row r="1657" customFormat="false" ht="15" hidden="false" customHeight="false" outlineLevel="0" collapsed="false">
      <c r="A1657" s="11" t="n">
        <v>45931</v>
      </c>
      <c r="B1657" s="12" t="s">
        <v>85</v>
      </c>
      <c r="C1657" s="12" t="s">
        <v>78</v>
      </c>
      <c r="D1657" s="10" t="n">
        <v>15</v>
      </c>
      <c r="E1657" s="10" t="n">
        <v>25</v>
      </c>
      <c r="F1657" s="10" t="n">
        <v>49365.8</v>
      </c>
      <c r="G1657" s="10" t="n">
        <v>4691.3</v>
      </c>
      <c r="H1657" s="10" t="n">
        <v>44674.5</v>
      </c>
      <c r="I1657" s="10" t="n">
        <v>29891.86</v>
      </c>
      <c r="J1657" s="10" t="n">
        <v>14782.64</v>
      </c>
    </row>
    <row r="1658" customFormat="false" ht="15" hidden="false" customHeight="false" outlineLevel="0" collapsed="false">
      <c r="A1658" s="11" t="n">
        <v>45931</v>
      </c>
      <c r="B1658" s="12" t="s">
        <v>85</v>
      </c>
      <c r="C1658" s="12" t="s">
        <v>79</v>
      </c>
      <c r="D1658" s="10" t="n">
        <v>66</v>
      </c>
      <c r="E1658" s="10" t="n">
        <v>83</v>
      </c>
      <c r="F1658" s="10" t="n">
        <v>146839.55</v>
      </c>
      <c r="G1658" s="10" t="n">
        <v>20303.62</v>
      </c>
      <c r="H1658" s="10" t="n">
        <v>126535.93</v>
      </c>
      <c r="I1658" s="10" t="n">
        <v>91111.48</v>
      </c>
      <c r="J1658" s="10" t="n">
        <v>35424.45</v>
      </c>
    </row>
    <row r="1659" customFormat="false" ht="15" hidden="false" customHeight="false" outlineLevel="0" collapsed="false">
      <c r="A1659" s="11" t="n">
        <v>45931</v>
      </c>
      <c r="B1659" s="12" t="s">
        <v>86</v>
      </c>
      <c r="C1659" s="12" t="s">
        <v>59</v>
      </c>
      <c r="D1659" s="10" t="n">
        <v>14</v>
      </c>
      <c r="E1659" s="10" t="n">
        <v>19</v>
      </c>
      <c r="F1659" s="10" t="n">
        <v>15663.25</v>
      </c>
      <c r="G1659" s="10" t="n">
        <v>2684.76</v>
      </c>
      <c r="H1659" s="10" t="n">
        <v>12978.49</v>
      </c>
      <c r="I1659" s="10" t="n">
        <v>9719.7</v>
      </c>
      <c r="J1659" s="10" t="n">
        <v>3258.8</v>
      </c>
    </row>
    <row r="1660" customFormat="false" ht="15" hidden="false" customHeight="false" outlineLevel="0" collapsed="false">
      <c r="A1660" s="11" t="n">
        <v>45931</v>
      </c>
      <c r="B1660" s="12" t="s">
        <v>86</v>
      </c>
      <c r="C1660" s="12" t="s">
        <v>60</v>
      </c>
      <c r="D1660" s="10" t="n">
        <v>20</v>
      </c>
      <c r="E1660" s="10" t="n">
        <v>34</v>
      </c>
      <c r="F1660" s="10" t="n">
        <v>33713.25</v>
      </c>
      <c r="G1660" s="10" t="n">
        <v>5440.67</v>
      </c>
      <c r="H1660" s="10" t="n">
        <v>28272.56</v>
      </c>
      <c r="I1660" s="10" t="n">
        <v>21016.37</v>
      </c>
      <c r="J1660" s="10" t="n">
        <v>7256.19</v>
      </c>
    </row>
    <row r="1661" customFormat="false" ht="15" hidden="false" customHeight="false" outlineLevel="0" collapsed="false">
      <c r="A1661" s="11" t="n">
        <v>45931</v>
      </c>
      <c r="B1661" s="12" t="s">
        <v>86</v>
      </c>
      <c r="C1661" s="12" t="s">
        <v>61</v>
      </c>
      <c r="D1661" s="10" t="n">
        <v>14</v>
      </c>
      <c r="E1661" s="10" t="n">
        <v>17</v>
      </c>
      <c r="F1661" s="10" t="n">
        <v>26799.5</v>
      </c>
      <c r="G1661" s="10" t="n">
        <v>4473.96</v>
      </c>
      <c r="H1661" s="10" t="n">
        <v>22325.54</v>
      </c>
      <c r="I1661" s="10" t="n">
        <v>16573.59</v>
      </c>
      <c r="J1661" s="10" t="n">
        <v>5751.95</v>
      </c>
    </row>
    <row r="1662" customFormat="false" ht="15" hidden="false" customHeight="false" outlineLevel="0" collapsed="false">
      <c r="A1662" s="11" t="n">
        <v>45931</v>
      </c>
      <c r="B1662" s="12" t="s">
        <v>86</v>
      </c>
      <c r="C1662" s="12" t="s">
        <v>62</v>
      </c>
      <c r="D1662" s="10" t="n">
        <v>87</v>
      </c>
      <c r="E1662" s="10" t="n">
        <v>140</v>
      </c>
      <c r="F1662" s="10" t="n">
        <v>129557.2</v>
      </c>
      <c r="G1662" s="10" t="n">
        <v>24559.85</v>
      </c>
      <c r="H1662" s="10" t="n">
        <v>104997.36</v>
      </c>
      <c r="I1662" s="10" t="n">
        <v>78325.49</v>
      </c>
      <c r="J1662" s="10" t="n">
        <v>26671.87</v>
      </c>
    </row>
    <row r="1663" customFormat="false" ht="15" hidden="false" customHeight="false" outlineLevel="0" collapsed="false">
      <c r="A1663" s="11" t="n">
        <v>45931</v>
      </c>
      <c r="B1663" s="12" t="s">
        <v>86</v>
      </c>
      <c r="C1663" s="12" t="s">
        <v>63</v>
      </c>
      <c r="D1663" s="10" t="n">
        <v>5</v>
      </c>
      <c r="E1663" s="10" t="n">
        <v>8</v>
      </c>
      <c r="F1663" s="10" t="n">
        <v>5972</v>
      </c>
      <c r="G1663" s="10" t="n">
        <v>744</v>
      </c>
      <c r="H1663" s="10" t="n">
        <v>5228</v>
      </c>
      <c r="I1663" s="10" t="n">
        <v>3921.3</v>
      </c>
      <c r="J1663" s="10" t="n">
        <v>1306.7</v>
      </c>
    </row>
    <row r="1664" customFormat="false" ht="15" hidden="false" customHeight="false" outlineLevel="0" collapsed="false">
      <c r="A1664" s="11" t="n">
        <v>45931</v>
      </c>
      <c r="B1664" s="12" t="s">
        <v>86</v>
      </c>
      <c r="C1664" s="12" t="s">
        <v>64</v>
      </c>
      <c r="D1664" s="10" t="n">
        <v>71</v>
      </c>
      <c r="E1664" s="10" t="n">
        <v>109</v>
      </c>
      <c r="F1664" s="10" t="n">
        <v>98442.95</v>
      </c>
      <c r="G1664" s="10" t="n">
        <v>15486.93</v>
      </c>
      <c r="H1664" s="10" t="n">
        <v>82956.04</v>
      </c>
      <c r="I1664" s="10" t="n">
        <v>60356.38</v>
      </c>
      <c r="J1664" s="10" t="n">
        <v>22599.66</v>
      </c>
    </row>
    <row r="1665" customFormat="false" ht="15" hidden="false" customHeight="false" outlineLevel="0" collapsed="false">
      <c r="A1665" s="11" t="n">
        <v>45931</v>
      </c>
      <c r="B1665" s="12" t="s">
        <v>86</v>
      </c>
      <c r="C1665" s="12" t="s">
        <v>65</v>
      </c>
      <c r="D1665" s="10" t="n">
        <v>33</v>
      </c>
      <c r="E1665" s="10" t="n">
        <v>42</v>
      </c>
      <c r="F1665" s="10" t="n">
        <v>48097.95</v>
      </c>
      <c r="G1665" s="10" t="n">
        <v>6343.33</v>
      </c>
      <c r="H1665" s="10" t="n">
        <v>41754.62</v>
      </c>
      <c r="I1665" s="10" t="n">
        <v>28700.21</v>
      </c>
      <c r="J1665" s="10" t="n">
        <v>13054.41</v>
      </c>
    </row>
    <row r="1666" customFormat="false" ht="15" hidden="false" customHeight="false" outlineLevel="0" collapsed="false">
      <c r="A1666" s="11" t="n">
        <v>45931</v>
      </c>
      <c r="B1666" s="12" t="s">
        <v>86</v>
      </c>
      <c r="C1666" s="12" t="s">
        <v>66</v>
      </c>
      <c r="D1666" s="10" t="n">
        <v>4</v>
      </c>
      <c r="E1666" s="10" t="n">
        <v>7</v>
      </c>
      <c r="F1666" s="10" t="n">
        <v>10255.85</v>
      </c>
      <c r="G1666" s="10" t="n">
        <v>659</v>
      </c>
      <c r="H1666" s="10" t="n">
        <v>9596.85</v>
      </c>
      <c r="I1666" s="10" t="n">
        <v>5390.26</v>
      </c>
      <c r="J1666" s="10" t="n">
        <v>4206.59</v>
      </c>
    </row>
    <row r="1667" customFormat="false" ht="15" hidden="false" customHeight="false" outlineLevel="0" collapsed="false">
      <c r="A1667" s="11" t="n">
        <v>45931</v>
      </c>
      <c r="B1667" s="12" t="s">
        <v>86</v>
      </c>
      <c r="C1667" s="12" t="s">
        <v>67</v>
      </c>
      <c r="D1667" s="10" t="n">
        <v>10</v>
      </c>
      <c r="E1667" s="10" t="n">
        <v>11</v>
      </c>
      <c r="F1667" s="10" t="n">
        <v>12849.1</v>
      </c>
      <c r="G1667" s="10" t="n">
        <v>1852.46</v>
      </c>
      <c r="H1667" s="10" t="n">
        <v>10996.63</v>
      </c>
      <c r="I1667" s="10" t="n">
        <v>7767.08</v>
      </c>
      <c r="J1667" s="10" t="n">
        <v>3229.55</v>
      </c>
    </row>
    <row r="1668" customFormat="false" ht="15" hidden="false" customHeight="false" outlineLevel="0" collapsed="false">
      <c r="A1668" s="11" t="n">
        <v>45931</v>
      </c>
      <c r="B1668" s="12" t="s">
        <v>86</v>
      </c>
      <c r="C1668" s="12" t="s">
        <v>68</v>
      </c>
      <c r="D1668" s="10" t="n">
        <v>89</v>
      </c>
      <c r="E1668" s="10" t="n">
        <v>140</v>
      </c>
      <c r="F1668" s="10" t="n">
        <v>132947.65</v>
      </c>
      <c r="G1668" s="10" t="n">
        <v>19937.81</v>
      </c>
      <c r="H1668" s="10" t="n">
        <v>113009.82</v>
      </c>
      <c r="I1668" s="10" t="n">
        <v>78474.57</v>
      </c>
      <c r="J1668" s="10" t="n">
        <v>34535.25</v>
      </c>
    </row>
    <row r="1669" customFormat="false" ht="15" hidden="false" customHeight="false" outlineLevel="0" collapsed="false">
      <c r="A1669" s="11" t="n">
        <v>45931</v>
      </c>
      <c r="B1669" s="12" t="s">
        <v>86</v>
      </c>
      <c r="C1669" s="12" t="s">
        <v>69</v>
      </c>
      <c r="D1669" s="10" t="n">
        <v>46</v>
      </c>
      <c r="E1669" s="10" t="n">
        <v>72</v>
      </c>
      <c r="F1669" s="10" t="n">
        <v>51911.25</v>
      </c>
      <c r="G1669" s="10" t="n">
        <v>7184.25</v>
      </c>
      <c r="H1669" s="10" t="n">
        <v>44727</v>
      </c>
      <c r="I1669" s="10" t="n">
        <v>31393.96</v>
      </c>
      <c r="J1669" s="10" t="n">
        <v>13333.05</v>
      </c>
    </row>
    <row r="1670" customFormat="false" ht="15" hidden="false" customHeight="false" outlineLevel="0" collapsed="false">
      <c r="A1670" s="11" t="n">
        <v>45931</v>
      </c>
      <c r="B1670" s="12" t="s">
        <v>86</v>
      </c>
      <c r="C1670" s="12" t="s">
        <v>70</v>
      </c>
      <c r="D1670" s="10" t="n">
        <v>42</v>
      </c>
      <c r="E1670" s="10" t="n">
        <v>61</v>
      </c>
      <c r="F1670" s="10" t="n">
        <v>69695.85</v>
      </c>
      <c r="G1670" s="10" t="n">
        <v>12122.1</v>
      </c>
      <c r="H1670" s="10" t="n">
        <v>57573.74</v>
      </c>
      <c r="I1670" s="10" t="n">
        <v>42811.33</v>
      </c>
      <c r="J1670" s="10" t="n">
        <v>14762.41</v>
      </c>
    </row>
    <row r="1671" customFormat="false" ht="15" hidden="false" customHeight="false" outlineLevel="0" collapsed="false">
      <c r="A1671" s="11" t="n">
        <v>45931</v>
      </c>
      <c r="B1671" s="12" t="s">
        <v>86</v>
      </c>
      <c r="C1671" s="12" t="s">
        <v>71</v>
      </c>
      <c r="D1671" s="10" t="n">
        <v>104</v>
      </c>
      <c r="E1671" s="10" t="n">
        <v>148</v>
      </c>
      <c r="F1671" s="10" t="n">
        <v>133425.5</v>
      </c>
      <c r="G1671" s="10" t="n">
        <v>20397.63</v>
      </c>
      <c r="H1671" s="10" t="n">
        <v>113027.87</v>
      </c>
      <c r="I1671" s="10" t="n">
        <v>81959.46</v>
      </c>
      <c r="J1671" s="10" t="n">
        <v>31068.41</v>
      </c>
    </row>
    <row r="1672" customFormat="false" ht="15" hidden="false" customHeight="false" outlineLevel="0" collapsed="false">
      <c r="A1672" s="11" t="n">
        <v>45931</v>
      </c>
      <c r="B1672" s="12" t="s">
        <v>86</v>
      </c>
      <c r="C1672" s="12" t="s">
        <v>72</v>
      </c>
      <c r="D1672" s="10" t="n">
        <v>14</v>
      </c>
      <c r="E1672" s="10" t="n">
        <v>20</v>
      </c>
      <c r="F1672" s="10" t="n">
        <v>21988.4</v>
      </c>
      <c r="G1672" s="10" t="n">
        <v>5062.29</v>
      </c>
      <c r="H1672" s="10" t="n">
        <v>16926.11</v>
      </c>
      <c r="I1672" s="10" t="n">
        <v>14023.42</v>
      </c>
      <c r="J1672" s="10" t="n">
        <v>2902.69</v>
      </c>
    </row>
    <row r="1673" customFormat="false" ht="15" hidden="false" customHeight="false" outlineLevel="0" collapsed="false">
      <c r="A1673" s="11" t="n">
        <v>45931</v>
      </c>
      <c r="B1673" s="12" t="s">
        <v>86</v>
      </c>
      <c r="C1673" s="12" t="s">
        <v>73</v>
      </c>
      <c r="D1673" s="10" t="n">
        <v>31</v>
      </c>
      <c r="E1673" s="10" t="n">
        <v>51</v>
      </c>
      <c r="F1673" s="10" t="n">
        <v>49368</v>
      </c>
      <c r="G1673" s="10" t="n">
        <v>9003.78</v>
      </c>
      <c r="H1673" s="10" t="n">
        <v>40364.21</v>
      </c>
      <c r="I1673" s="10" t="n">
        <v>30688.37</v>
      </c>
      <c r="J1673" s="10" t="n">
        <v>9675.85</v>
      </c>
    </row>
    <row r="1674" customFormat="false" ht="15" hidden="false" customHeight="false" outlineLevel="0" collapsed="false">
      <c r="A1674" s="11" t="n">
        <v>45931</v>
      </c>
      <c r="B1674" s="12" t="s">
        <v>86</v>
      </c>
      <c r="C1674" s="12" t="s">
        <v>74</v>
      </c>
      <c r="D1674" s="10" t="n">
        <v>63</v>
      </c>
      <c r="E1674" s="10" t="n">
        <v>96</v>
      </c>
      <c r="F1674" s="10" t="n">
        <v>101351.35</v>
      </c>
      <c r="G1674" s="10" t="n">
        <v>18901.69</v>
      </c>
      <c r="H1674" s="10" t="n">
        <v>82449.63</v>
      </c>
      <c r="I1674" s="10" t="n">
        <v>62868.39</v>
      </c>
      <c r="J1674" s="10" t="n">
        <v>19581.25</v>
      </c>
    </row>
    <row r="1675" customFormat="false" ht="15" hidden="false" customHeight="false" outlineLevel="0" collapsed="false">
      <c r="A1675" s="11" t="n">
        <v>45931</v>
      </c>
      <c r="B1675" s="12" t="s">
        <v>86</v>
      </c>
      <c r="C1675" s="12" t="s">
        <v>75</v>
      </c>
      <c r="D1675" s="10" t="n">
        <v>44</v>
      </c>
      <c r="E1675" s="10" t="n">
        <v>63</v>
      </c>
      <c r="F1675" s="10" t="n">
        <v>55193.8</v>
      </c>
      <c r="G1675" s="10" t="n">
        <v>8826.06</v>
      </c>
      <c r="H1675" s="10" t="n">
        <v>46367.76</v>
      </c>
      <c r="I1675" s="10" t="n">
        <v>34058.93</v>
      </c>
      <c r="J1675" s="10" t="n">
        <v>12308.83</v>
      </c>
    </row>
    <row r="1676" customFormat="false" ht="15" hidden="false" customHeight="false" outlineLevel="0" collapsed="false">
      <c r="A1676" s="11" t="n">
        <v>45931</v>
      </c>
      <c r="B1676" s="12" t="s">
        <v>86</v>
      </c>
      <c r="C1676" s="12" t="s">
        <v>76</v>
      </c>
      <c r="D1676" s="10" t="n">
        <v>64</v>
      </c>
      <c r="E1676" s="10" t="n">
        <v>98</v>
      </c>
      <c r="F1676" s="10" t="n">
        <v>90686.45</v>
      </c>
      <c r="G1676" s="10" t="n">
        <v>16882.98</v>
      </c>
      <c r="H1676" s="10" t="n">
        <v>73803.47</v>
      </c>
      <c r="I1676" s="10" t="n">
        <v>55866.44</v>
      </c>
      <c r="J1676" s="10" t="n">
        <v>17937.04</v>
      </c>
    </row>
    <row r="1677" customFormat="false" ht="15" hidden="false" customHeight="false" outlineLevel="0" collapsed="false">
      <c r="A1677" s="11" t="n">
        <v>45931</v>
      </c>
      <c r="B1677" s="12" t="s">
        <v>86</v>
      </c>
      <c r="C1677" s="12" t="s">
        <v>77</v>
      </c>
      <c r="D1677" s="10" t="n">
        <v>96</v>
      </c>
      <c r="E1677" s="10" t="n">
        <v>137</v>
      </c>
      <c r="F1677" s="10" t="n">
        <v>122233</v>
      </c>
      <c r="G1677" s="10" t="n">
        <v>20738.92</v>
      </c>
      <c r="H1677" s="10" t="n">
        <v>101494.09</v>
      </c>
      <c r="I1677" s="10" t="n">
        <v>72998.65</v>
      </c>
      <c r="J1677" s="10" t="n">
        <v>28495.44</v>
      </c>
    </row>
    <row r="1678" customFormat="false" ht="15" hidden="false" customHeight="false" outlineLevel="0" collapsed="false">
      <c r="A1678" s="11" t="n">
        <v>45931</v>
      </c>
      <c r="B1678" s="12" t="s">
        <v>86</v>
      </c>
      <c r="C1678" s="12" t="s">
        <v>78</v>
      </c>
      <c r="D1678" s="10" t="n">
        <v>14</v>
      </c>
      <c r="E1678" s="10" t="n">
        <v>19</v>
      </c>
      <c r="F1678" s="10" t="n">
        <v>18881.35</v>
      </c>
      <c r="G1678" s="10" t="n">
        <v>4723.66</v>
      </c>
      <c r="H1678" s="10" t="n">
        <v>14157.7</v>
      </c>
      <c r="I1678" s="10" t="n">
        <v>10611.94</v>
      </c>
      <c r="J1678" s="10" t="n">
        <v>3545.76</v>
      </c>
    </row>
    <row r="1679" customFormat="false" ht="15" hidden="false" customHeight="false" outlineLevel="0" collapsed="false">
      <c r="A1679" s="11" t="n">
        <v>45931</v>
      </c>
      <c r="B1679" s="12" t="s">
        <v>86</v>
      </c>
      <c r="C1679" s="12" t="s">
        <v>79</v>
      </c>
      <c r="D1679" s="10" t="n">
        <v>46</v>
      </c>
      <c r="E1679" s="10" t="n">
        <v>72</v>
      </c>
      <c r="F1679" s="10" t="n">
        <v>64830.2</v>
      </c>
      <c r="G1679" s="10" t="n">
        <v>10976.85</v>
      </c>
      <c r="H1679" s="10" t="n">
        <v>53853.34</v>
      </c>
      <c r="I1679" s="10" t="n">
        <v>38882.14</v>
      </c>
      <c r="J1679" s="10" t="n">
        <v>14971.21</v>
      </c>
    </row>
    <row r="1680" customFormat="false" ht="15" hidden="false" customHeight="false" outlineLevel="0" collapsed="false">
      <c r="A1680" s="11" t="n">
        <v>45962</v>
      </c>
      <c r="B1680" s="12" t="s">
        <v>58</v>
      </c>
      <c r="C1680" s="12" t="s">
        <v>59</v>
      </c>
      <c r="D1680" s="10" t="n">
        <v>38</v>
      </c>
      <c r="E1680" s="10" t="n">
        <v>64</v>
      </c>
      <c r="F1680" s="10" t="n">
        <v>45856.9</v>
      </c>
      <c r="G1680" s="10" t="n">
        <v>7001.66</v>
      </c>
      <c r="H1680" s="10" t="n">
        <v>38855.23</v>
      </c>
      <c r="I1680" s="10" t="n">
        <v>20849.51</v>
      </c>
      <c r="J1680" s="10" t="n">
        <v>18005.73</v>
      </c>
    </row>
    <row r="1681" customFormat="false" ht="15" hidden="false" customHeight="false" outlineLevel="0" collapsed="false">
      <c r="A1681" s="11" t="n">
        <v>45962</v>
      </c>
      <c r="B1681" s="12" t="s">
        <v>58</v>
      </c>
      <c r="C1681" s="12" t="s">
        <v>60</v>
      </c>
      <c r="D1681" s="10" t="n">
        <v>51</v>
      </c>
      <c r="E1681" s="10" t="n">
        <v>77</v>
      </c>
      <c r="F1681" s="10" t="n">
        <v>60917.65</v>
      </c>
      <c r="G1681" s="10" t="n">
        <v>6498.76</v>
      </c>
      <c r="H1681" s="10" t="n">
        <v>54418.91</v>
      </c>
      <c r="I1681" s="10" t="n">
        <v>29047.65</v>
      </c>
      <c r="J1681" s="10" t="n">
        <v>25371.26</v>
      </c>
    </row>
    <row r="1682" customFormat="false" ht="15" hidden="false" customHeight="false" outlineLevel="0" collapsed="false">
      <c r="A1682" s="11" t="n">
        <v>45962</v>
      </c>
      <c r="B1682" s="12" t="s">
        <v>58</v>
      </c>
      <c r="C1682" s="12" t="s">
        <v>61</v>
      </c>
      <c r="D1682" s="10" t="n">
        <v>37</v>
      </c>
      <c r="E1682" s="10" t="n">
        <v>60</v>
      </c>
      <c r="F1682" s="10" t="n">
        <v>37926.6</v>
      </c>
      <c r="G1682" s="10" t="n">
        <v>5195.26</v>
      </c>
      <c r="H1682" s="10" t="n">
        <v>32731.33</v>
      </c>
      <c r="I1682" s="10" t="n">
        <v>17327.1</v>
      </c>
      <c r="J1682" s="10" t="n">
        <v>15404.23</v>
      </c>
    </row>
    <row r="1683" customFormat="false" ht="15" hidden="false" customHeight="false" outlineLevel="0" collapsed="false">
      <c r="A1683" s="11" t="n">
        <v>45962</v>
      </c>
      <c r="B1683" s="12" t="s">
        <v>58</v>
      </c>
      <c r="C1683" s="12" t="s">
        <v>62</v>
      </c>
      <c r="D1683" s="10" t="n">
        <v>245</v>
      </c>
      <c r="E1683" s="10" t="n">
        <v>402</v>
      </c>
      <c r="F1683" s="10" t="n">
        <v>335062.25</v>
      </c>
      <c r="G1683" s="10" t="n">
        <v>47264.36</v>
      </c>
      <c r="H1683" s="10" t="n">
        <v>287797.91</v>
      </c>
      <c r="I1683" s="10" t="n">
        <v>152942.69</v>
      </c>
      <c r="J1683" s="10" t="n">
        <v>134855.22</v>
      </c>
    </row>
    <row r="1684" customFormat="false" ht="15" hidden="false" customHeight="false" outlineLevel="0" collapsed="false">
      <c r="A1684" s="11" t="n">
        <v>45962</v>
      </c>
      <c r="B1684" s="12" t="s">
        <v>58</v>
      </c>
      <c r="C1684" s="12" t="s">
        <v>63</v>
      </c>
      <c r="D1684" s="10" t="n">
        <v>32</v>
      </c>
      <c r="E1684" s="10" t="n">
        <v>47</v>
      </c>
      <c r="F1684" s="10" t="n">
        <v>41105.25</v>
      </c>
      <c r="G1684" s="10" t="n">
        <v>4942.96</v>
      </c>
      <c r="H1684" s="10" t="n">
        <v>36162.27</v>
      </c>
      <c r="I1684" s="10" t="n">
        <v>19553.45</v>
      </c>
      <c r="J1684" s="10" t="n">
        <v>16608.81</v>
      </c>
    </row>
    <row r="1685" customFormat="false" ht="15" hidden="false" customHeight="false" outlineLevel="0" collapsed="false">
      <c r="A1685" s="11" t="n">
        <v>45962</v>
      </c>
      <c r="B1685" s="12" t="s">
        <v>58</v>
      </c>
      <c r="C1685" s="12" t="s">
        <v>64</v>
      </c>
      <c r="D1685" s="10" t="n">
        <v>192</v>
      </c>
      <c r="E1685" s="10" t="n">
        <v>300</v>
      </c>
      <c r="F1685" s="10" t="n">
        <v>259714.05</v>
      </c>
      <c r="G1685" s="10" t="n">
        <v>37897.38</v>
      </c>
      <c r="H1685" s="10" t="n">
        <v>221816.72</v>
      </c>
      <c r="I1685" s="10" t="n">
        <v>119122.53</v>
      </c>
      <c r="J1685" s="10" t="n">
        <v>102694.19</v>
      </c>
    </row>
    <row r="1686" customFormat="false" ht="15" hidden="false" customHeight="false" outlineLevel="0" collapsed="false">
      <c r="A1686" s="11" t="n">
        <v>45962</v>
      </c>
      <c r="B1686" s="12" t="s">
        <v>58</v>
      </c>
      <c r="C1686" s="12" t="s">
        <v>65</v>
      </c>
      <c r="D1686" s="10" t="n">
        <v>112</v>
      </c>
      <c r="E1686" s="10" t="n">
        <v>187</v>
      </c>
      <c r="F1686" s="10" t="n">
        <v>140272.3</v>
      </c>
      <c r="G1686" s="10" t="n">
        <v>23734.37</v>
      </c>
      <c r="H1686" s="10" t="n">
        <v>116537.89</v>
      </c>
      <c r="I1686" s="10" t="n">
        <v>67410.33</v>
      </c>
      <c r="J1686" s="10" t="n">
        <v>49127.55</v>
      </c>
    </row>
    <row r="1687" customFormat="false" ht="15" hidden="false" customHeight="false" outlineLevel="0" collapsed="false">
      <c r="A1687" s="11" t="n">
        <v>45962</v>
      </c>
      <c r="B1687" s="12" t="s">
        <v>58</v>
      </c>
      <c r="C1687" s="12" t="s">
        <v>66</v>
      </c>
      <c r="D1687" s="10" t="n">
        <v>14</v>
      </c>
      <c r="E1687" s="10" t="n">
        <v>20</v>
      </c>
      <c r="F1687" s="10" t="n">
        <v>15220.25</v>
      </c>
      <c r="G1687" s="10" t="n">
        <v>3118.75</v>
      </c>
      <c r="H1687" s="10" t="n">
        <v>12101.5</v>
      </c>
      <c r="I1687" s="10" t="n">
        <v>7232.11</v>
      </c>
      <c r="J1687" s="10" t="n">
        <v>4869.39</v>
      </c>
    </row>
    <row r="1688" customFormat="false" ht="15" hidden="false" customHeight="false" outlineLevel="0" collapsed="false">
      <c r="A1688" s="11" t="n">
        <v>45962</v>
      </c>
      <c r="B1688" s="12" t="s">
        <v>58</v>
      </c>
      <c r="C1688" s="12" t="s">
        <v>67</v>
      </c>
      <c r="D1688" s="10" t="n">
        <v>27</v>
      </c>
      <c r="E1688" s="10" t="n">
        <v>39</v>
      </c>
      <c r="F1688" s="10" t="n">
        <v>36792.5</v>
      </c>
      <c r="G1688" s="10" t="n">
        <v>5135.11</v>
      </c>
      <c r="H1688" s="10" t="n">
        <v>31657.4</v>
      </c>
      <c r="I1688" s="10" t="n">
        <v>16640.65</v>
      </c>
      <c r="J1688" s="10" t="n">
        <v>15016.75</v>
      </c>
    </row>
    <row r="1689" customFormat="false" ht="15" hidden="false" customHeight="false" outlineLevel="0" collapsed="false">
      <c r="A1689" s="11" t="n">
        <v>45962</v>
      </c>
      <c r="B1689" s="12" t="s">
        <v>58</v>
      </c>
      <c r="C1689" s="12" t="s">
        <v>68</v>
      </c>
      <c r="D1689" s="10" t="n">
        <v>226</v>
      </c>
      <c r="E1689" s="10" t="n">
        <v>371</v>
      </c>
      <c r="F1689" s="10" t="n">
        <v>270566</v>
      </c>
      <c r="G1689" s="10" t="n">
        <v>38890.4</v>
      </c>
      <c r="H1689" s="10" t="n">
        <v>231675.59</v>
      </c>
      <c r="I1689" s="10" t="n">
        <v>125636.97</v>
      </c>
      <c r="J1689" s="10" t="n">
        <v>106038.67</v>
      </c>
    </row>
    <row r="1690" customFormat="false" ht="15" hidden="false" customHeight="false" outlineLevel="0" collapsed="false">
      <c r="A1690" s="11" t="n">
        <v>45962</v>
      </c>
      <c r="B1690" s="12" t="s">
        <v>58</v>
      </c>
      <c r="C1690" s="12" t="s">
        <v>69</v>
      </c>
      <c r="D1690" s="10" t="n">
        <v>95</v>
      </c>
      <c r="E1690" s="10" t="n">
        <v>145</v>
      </c>
      <c r="F1690" s="10" t="n">
        <v>109794.25</v>
      </c>
      <c r="G1690" s="10" t="n">
        <v>17695.5</v>
      </c>
      <c r="H1690" s="10" t="n">
        <v>92098.75</v>
      </c>
      <c r="I1690" s="10" t="n">
        <v>52424.83</v>
      </c>
      <c r="J1690" s="10" t="n">
        <v>39673.92</v>
      </c>
    </row>
    <row r="1691" customFormat="false" ht="15" hidden="false" customHeight="false" outlineLevel="0" collapsed="false">
      <c r="A1691" s="11" t="n">
        <v>45962</v>
      </c>
      <c r="B1691" s="12" t="s">
        <v>58</v>
      </c>
      <c r="C1691" s="12" t="s">
        <v>70</v>
      </c>
      <c r="D1691" s="10" t="n">
        <v>113</v>
      </c>
      <c r="E1691" s="10" t="n">
        <v>187</v>
      </c>
      <c r="F1691" s="10" t="n">
        <v>143618.1</v>
      </c>
      <c r="G1691" s="10" t="n">
        <v>23085.74</v>
      </c>
      <c r="H1691" s="10" t="n">
        <v>120532.34</v>
      </c>
      <c r="I1691" s="10" t="n">
        <v>67262.67</v>
      </c>
      <c r="J1691" s="10" t="n">
        <v>53269.68</v>
      </c>
    </row>
    <row r="1692" customFormat="false" ht="15" hidden="false" customHeight="false" outlineLevel="0" collapsed="false">
      <c r="A1692" s="11" t="n">
        <v>45962</v>
      </c>
      <c r="B1692" s="12" t="s">
        <v>58</v>
      </c>
      <c r="C1692" s="12" t="s">
        <v>71</v>
      </c>
      <c r="D1692" s="10" t="n">
        <v>433</v>
      </c>
      <c r="E1692" s="10" t="n">
        <v>705</v>
      </c>
      <c r="F1692" s="10" t="n">
        <v>558040.7</v>
      </c>
      <c r="G1692" s="10" t="n">
        <v>82820.77</v>
      </c>
      <c r="H1692" s="10" t="n">
        <v>475219.95</v>
      </c>
      <c r="I1692" s="10" t="n">
        <v>257356.44</v>
      </c>
      <c r="J1692" s="10" t="n">
        <v>217863.51</v>
      </c>
    </row>
    <row r="1693" customFormat="false" ht="15" hidden="false" customHeight="false" outlineLevel="0" collapsed="false">
      <c r="A1693" s="11" t="n">
        <v>45962</v>
      </c>
      <c r="B1693" s="12" t="s">
        <v>58</v>
      </c>
      <c r="C1693" s="12" t="s">
        <v>72</v>
      </c>
      <c r="D1693" s="10" t="n">
        <v>40</v>
      </c>
      <c r="E1693" s="10" t="n">
        <v>63</v>
      </c>
      <c r="F1693" s="10" t="n">
        <v>45779.8</v>
      </c>
      <c r="G1693" s="10" t="n">
        <v>6546.9</v>
      </c>
      <c r="H1693" s="10" t="n">
        <v>39232.89</v>
      </c>
      <c r="I1693" s="10" t="n">
        <v>21754.35</v>
      </c>
      <c r="J1693" s="10" t="n">
        <v>17478.54</v>
      </c>
    </row>
    <row r="1694" customFormat="false" ht="15" hidden="false" customHeight="false" outlineLevel="0" collapsed="false">
      <c r="A1694" s="11" t="n">
        <v>45962</v>
      </c>
      <c r="B1694" s="12" t="s">
        <v>58</v>
      </c>
      <c r="C1694" s="12" t="s">
        <v>73</v>
      </c>
      <c r="D1694" s="10" t="n">
        <v>98</v>
      </c>
      <c r="E1694" s="10" t="n">
        <v>155</v>
      </c>
      <c r="F1694" s="10" t="n">
        <v>132297</v>
      </c>
      <c r="G1694" s="10" t="n">
        <v>17155.22</v>
      </c>
      <c r="H1694" s="10" t="n">
        <v>115141.75</v>
      </c>
      <c r="I1694" s="10" t="n">
        <v>62016.21</v>
      </c>
      <c r="J1694" s="10" t="n">
        <v>53125.53</v>
      </c>
    </row>
    <row r="1695" customFormat="false" ht="15" hidden="false" customHeight="false" outlineLevel="0" collapsed="false">
      <c r="A1695" s="11" t="n">
        <v>45962</v>
      </c>
      <c r="B1695" s="12" t="s">
        <v>58</v>
      </c>
      <c r="C1695" s="12" t="s">
        <v>74</v>
      </c>
      <c r="D1695" s="10" t="n">
        <v>166</v>
      </c>
      <c r="E1695" s="10" t="n">
        <v>279</v>
      </c>
      <c r="F1695" s="10" t="n">
        <v>232025.55</v>
      </c>
      <c r="G1695" s="10" t="n">
        <v>35099.23</v>
      </c>
      <c r="H1695" s="10" t="n">
        <v>196926.3</v>
      </c>
      <c r="I1695" s="10" t="n">
        <v>105208.23</v>
      </c>
      <c r="J1695" s="10" t="n">
        <v>91718.08</v>
      </c>
    </row>
    <row r="1696" customFormat="false" ht="15" hidden="false" customHeight="false" outlineLevel="0" collapsed="false">
      <c r="A1696" s="11" t="n">
        <v>45962</v>
      </c>
      <c r="B1696" s="12" t="s">
        <v>58</v>
      </c>
      <c r="C1696" s="12" t="s">
        <v>75</v>
      </c>
      <c r="D1696" s="10" t="n">
        <v>161</v>
      </c>
      <c r="E1696" s="10" t="n">
        <v>263</v>
      </c>
      <c r="F1696" s="10" t="n">
        <v>215342.3</v>
      </c>
      <c r="G1696" s="10" t="n">
        <v>31144.89</v>
      </c>
      <c r="H1696" s="10" t="n">
        <v>184197.44</v>
      </c>
      <c r="I1696" s="10" t="n">
        <v>98970.36</v>
      </c>
      <c r="J1696" s="10" t="n">
        <v>85227.08</v>
      </c>
    </row>
    <row r="1697" customFormat="false" ht="15" hidden="false" customHeight="false" outlineLevel="0" collapsed="false">
      <c r="A1697" s="11" t="n">
        <v>45962</v>
      </c>
      <c r="B1697" s="12" t="s">
        <v>58</v>
      </c>
      <c r="C1697" s="12" t="s">
        <v>76</v>
      </c>
      <c r="D1697" s="10" t="n">
        <v>132</v>
      </c>
      <c r="E1697" s="10" t="n">
        <v>207</v>
      </c>
      <c r="F1697" s="10" t="n">
        <v>151950.4</v>
      </c>
      <c r="G1697" s="10" t="n">
        <v>21977.1</v>
      </c>
      <c r="H1697" s="10" t="n">
        <v>129973.31</v>
      </c>
      <c r="I1697" s="10" t="n">
        <v>69873.72</v>
      </c>
      <c r="J1697" s="10" t="n">
        <v>60099.57</v>
      </c>
    </row>
    <row r="1698" customFormat="false" ht="15" hidden="false" customHeight="false" outlineLevel="0" collapsed="false">
      <c r="A1698" s="11" t="n">
        <v>45962</v>
      </c>
      <c r="B1698" s="12" t="s">
        <v>58</v>
      </c>
      <c r="C1698" s="12" t="s">
        <v>77</v>
      </c>
      <c r="D1698" s="10" t="n">
        <v>230</v>
      </c>
      <c r="E1698" s="10" t="n">
        <v>378</v>
      </c>
      <c r="F1698" s="10" t="n">
        <v>301400.85</v>
      </c>
      <c r="G1698" s="10" t="n">
        <v>49420.39</v>
      </c>
      <c r="H1698" s="10" t="n">
        <v>251980.47</v>
      </c>
      <c r="I1698" s="10" t="n">
        <v>137635.57</v>
      </c>
      <c r="J1698" s="10" t="n">
        <v>114344.91</v>
      </c>
    </row>
    <row r="1699" customFormat="false" ht="15" hidden="false" customHeight="false" outlineLevel="0" collapsed="false">
      <c r="A1699" s="11" t="n">
        <v>45962</v>
      </c>
      <c r="B1699" s="12" t="s">
        <v>58</v>
      </c>
      <c r="C1699" s="12" t="s">
        <v>78</v>
      </c>
      <c r="D1699" s="10" t="n">
        <v>23</v>
      </c>
      <c r="E1699" s="10" t="n">
        <v>32</v>
      </c>
      <c r="F1699" s="10" t="n">
        <v>27268.25</v>
      </c>
      <c r="G1699" s="10" t="n">
        <v>3146.47</v>
      </c>
      <c r="H1699" s="10" t="n">
        <v>24121.8</v>
      </c>
      <c r="I1699" s="10" t="n">
        <v>12546.81</v>
      </c>
      <c r="J1699" s="10" t="n">
        <v>11574.98</v>
      </c>
    </row>
    <row r="1700" customFormat="false" ht="15" hidden="false" customHeight="false" outlineLevel="0" collapsed="false">
      <c r="A1700" s="11" t="n">
        <v>45962</v>
      </c>
      <c r="B1700" s="12" t="s">
        <v>58</v>
      </c>
      <c r="C1700" s="12" t="s">
        <v>79</v>
      </c>
      <c r="D1700" s="10" t="n">
        <v>130</v>
      </c>
      <c r="E1700" s="10" t="n">
        <v>188</v>
      </c>
      <c r="F1700" s="10" t="n">
        <v>130754.25</v>
      </c>
      <c r="G1700" s="10" t="n">
        <v>15811.94</v>
      </c>
      <c r="H1700" s="10" t="n">
        <v>114942.29</v>
      </c>
      <c r="I1700" s="10" t="n">
        <v>61249.54</v>
      </c>
      <c r="J1700" s="10" t="n">
        <v>53692.75</v>
      </c>
    </row>
    <row r="1701" customFormat="false" ht="15" hidden="false" customHeight="false" outlineLevel="0" collapsed="false">
      <c r="A1701" s="11" t="n">
        <v>45962</v>
      </c>
      <c r="B1701" s="12" t="s">
        <v>80</v>
      </c>
      <c r="C1701" s="12" t="s">
        <v>59</v>
      </c>
      <c r="D1701" s="10" t="n">
        <v>21</v>
      </c>
      <c r="E1701" s="10" t="n">
        <v>38</v>
      </c>
      <c r="F1701" s="10" t="n">
        <v>11227.2</v>
      </c>
      <c r="G1701" s="10" t="n">
        <v>832.9</v>
      </c>
      <c r="H1701" s="10" t="n">
        <v>10394.3</v>
      </c>
      <c r="I1701" s="10" t="n">
        <v>7093.59</v>
      </c>
      <c r="J1701" s="10" t="n">
        <v>3300.71</v>
      </c>
    </row>
    <row r="1702" customFormat="false" ht="15" hidden="false" customHeight="false" outlineLevel="0" collapsed="false">
      <c r="A1702" s="11" t="n">
        <v>45962</v>
      </c>
      <c r="B1702" s="12" t="s">
        <v>80</v>
      </c>
      <c r="C1702" s="12" t="s">
        <v>60</v>
      </c>
      <c r="D1702" s="10" t="n">
        <v>35</v>
      </c>
      <c r="E1702" s="10" t="n">
        <v>70</v>
      </c>
      <c r="F1702" s="10" t="n">
        <v>26322.8</v>
      </c>
      <c r="G1702" s="10" t="n">
        <v>2377.73</v>
      </c>
      <c r="H1702" s="10" t="n">
        <v>23945.06</v>
      </c>
      <c r="I1702" s="10" t="n">
        <v>17033.91</v>
      </c>
      <c r="J1702" s="10" t="n">
        <v>6911.15</v>
      </c>
    </row>
    <row r="1703" customFormat="false" ht="15" hidden="false" customHeight="false" outlineLevel="0" collapsed="false">
      <c r="A1703" s="11" t="n">
        <v>45962</v>
      </c>
      <c r="B1703" s="12" t="s">
        <v>80</v>
      </c>
      <c r="C1703" s="12" t="s">
        <v>61</v>
      </c>
      <c r="D1703" s="10" t="n">
        <v>30</v>
      </c>
      <c r="E1703" s="10" t="n">
        <v>50</v>
      </c>
      <c r="F1703" s="10" t="n">
        <v>15448.65</v>
      </c>
      <c r="G1703" s="10" t="n">
        <v>790.05</v>
      </c>
      <c r="H1703" s="10" t="n">
        <v>14658.59</v>
      </c>
      <c r="I1703" s="10" t="n">
        <v>10078.8</v>
      </c>
      <c r="J1703" s="10" t="n">
        <v>4579.79</v>
      </c>
    </row>
    <row r="1704" customFormat="false" ht="15" hidden="false" customHeight="false" outlineLevel="0" collapsed="false">
      <c r="A1704" s="11" t="n">
        <v>45962</v>
      </c>
      <c r="B1704" s="12" t="s">
        <v>80</v>
      </c>
      <c r="C1704" s="12" t="s">
        <v>62</v>
      </c>
      <c r="D1704" s="10" t="n">
        <v>146</v>
      </c>
      <c r="E1704" s="10" t="n">
        <v>234</v>
      </c>
      <c r="F1704" s="10" t="n">
        <v>87466.8</v>
      </c>
      <c r="G1704" s="10" t="n">
        <v>5865.73</v>
      </c>
      <c r="H1704" s="10" t="n">
        <v>81601.08</v>
      </c>
      <c r="I1704" s="10" t="n">
        <v>56090.23</v>
      </c>
      <c r="J1704" s="10" t="n">
        <v>25510.85</v>
      </c>
    </row>
    <row r="1705" customFormat="false" ht="15" hidden="false" customHeight="false" outlineLevel="0" collapsed="false">
      <c r="A1705" s="11" t="n">
        <v>45962</v>
      </c>
      <c r="B1705" s="12" t="s">
        <v>80</v>
      </c>
      <c r="C1705" s="12" t="s">
        <v>63</v>
      </c>
      <c r="D1705" s="10" t="n">
        <v>12</v>
      </c>
      <c r="E1705" s="10" t="n">
        <v>20</v>
      </c>
      <c r="F1705" s="10" t="n">
        <v>8398.55</v>
      </c>
      <c r="G1705" s="10" t="n">
        <v>459.61</v>
      </c>
      <c r="H1705" s="10" t="n">
        <v>7938.95</v>
      </c>
      <c r="I1705" s="10" t="n">
        <v>5560.86</v>
      </c>
      <c r="J1705" s="10" t="n">
        <v>2378.09</v>
      </c>
    </row>
    <row r="1706" customFormat="false" ht="15" hidden="false" customHeight="false" outlineLevel="0" collapsed="false">
      <c r="A1706" s="11" t="n">
        <v>45962</v>
      </c>
      <c r="B1706" s="12" t="s">
        <v>80</v>
      </c>
      <c r="C1706" s="12" t="s">
        <v>64</v>
      </c>
      <c r="D1706" s="10" t="n">
        <v>120</v>
      </c>
      <c r="E1706" s="10" t="n">
        <v>187</v>
      </c>
      <c r="F1706" s="10" t="n">
        <v>80014.95</v>
      </c>
      <c r="G1706" s="10" t="n">
        <v>4829.9</v>
      </c>
      <c r="H1706" s="10" t="n">
        <v>75185.01</v>
      </c>
      <c r="I1706" s="10" t="n">
        <v>51607.18</v>
      </c>
      <c r="J1706" s="10" t="n">
        <v>23577.85</v>
      </c>
    </row>
    <row r="1707" customFormat="false" ht="15" hidden="false" customHeight="false" outlineLevel="0" collapsed="false">
      <c r="A1707" s="11" t="n">
        <v>45962</v>
      </c>
      <c r="B1707" s="12" t="s">
        <v>80</v>
      </c>
      <c r="C1707" s="12" t="s">
        <v>65</v>
      </c>
      <c r="D1707" s="10" t="n">
        <v>75</v>
      </c>
      <c r="E1707" s="10" t="n">
        <v>132</v>
      </c>
      <c r="F1707" s="10" t="n">
        <v>48757.3</v>
      </c>
      <c r="G1707" s="10" t="n">
        <v>3279.98</v>
      </c>
      <c r="H1707" s="10" t="n">
        <v>45477.3</v>
      </c>
      <c r="I1707" s="10" t="n">
        <v>31323.39</v>
      </c>
      <c r="J1707" s="10" t="n">
        <v>14153.91</v>
      </c>
    </row>
    <row r="1708" customFormat="false" ht="15" hidden="false" customHeight="false" outlineLevel="0" collapsed="false">
      <c r="A1708" s="11" t="n">
        <v>45962</v>
      </c>
      <c r="B1708" s="12" t="s">
        <v>80</v>
      </c>
      <c r="C1708" s="12" t="s">
        <v>66</v>
      </c>
      <c r="D1708" s="10" t="n">
        <v>11</v>
      </c>
      <c r="E1708" s="10" t="n">
        <v>22</v>
      </c>
      <c r="F1708" s="10" t="n">
        <v>7790.25</v>
      </c>
      <c r="G1708" s="10" t="n">
        <v>439.81</v>
      </c>
      <c r="H1708" s="10" t="n">
        <v>7350.44</v>
      </c>
      <c r="I1708" s="10" t="n">
        <v>4829.98</v>
      </c>
      <c r="J1708" s="10" t="n">
        <v>2520.47</v>
      </c>
    </row>
    <row r="1709" customFormat="false" ht="15" hidden="false" customHeight="false" outlineLevel="0" collapsed="false">
      <c r="A1709" s="11" t="n">
        <v>45962</v>
      </c>
      <c r="B1709" s="12" t="s">
        <v>80</v>
      </c>
      <c r="C1709" s="12" t="s">
        <v>67</v>
      </c>
      <c r="D1709" s="10" t="n">
        <v>11</v>
      </c>
      <c r="E1709" s="10" t="n">
        <v>18</v>
      </c>
      <c r="F1709" s="10" t="n">
        <v>7011.1</v>
      </c>
      <c r="G1709" s="10" t="n">
        <v>492.22</v>
      </c>
      <c r="H1709" s="10" t="n">
        <v>6518.88</v>
      </c>
      <c r="I1709" s="10" t="n">
        <v>4434.82</v>
      </c>
      <c r="J1709" s="10" t="n">
        <v>2084.06</v>
      </c>
    </row>
    <row r="1710" customFormat="false" ht="15" hidden="false" customHeight="false" outlineLevel="0" collapsed="false">
      <c r="A1710" s="11" t="n">
        <v>45962</v>
      </c>
      <c r="B1710" s="12" t="s">
        <v>80</v>
      </c>
      <c r="C1710" s="12" t="s">
        <v>68</v>
      </c>
      <c r="D1710" s="10" t="n">
        <v>121</v>
      </c>
      <c r="E1710" s="10" t="n">
        <v>202</v>
      </c>
      <c r="F1710" s="10" t="n">
        <v>81865.95</v>
      </c>
      <c r="G1710" s="10" t="n">
        <v>4705.46</v>
      </c>
      <c r="H1710" s="10" t="n">
        <v>77160.48</v>
      </c>
      <c r="I1710" s="10" t="n">
        <v>52574.24</v>
      </c>
      <c r="J1710" s="10" t="n">
        <v>24586.23</v>
      </c>
    </row>
    <row r="1711" customFormat="false" ht="15" hidden="false" customHeight="false" outlineLevel="0" collapsed="false">
      <c r="A1711" s="11" t="n">
        <v>45962</v>
      </c>
      <c r="B1711" s="12" t="s">
        <v>80</v>
      </c>
      <c r="C1711" s="12" t="s">
        <v>69</v>
      </c>
      <c r="D1711" s="10" t="n">
        <v>71</v>
      </c>
      <c r="E1711" s="10" t="n">
        <v>106</v>
      </c>
      <c r="F1711" s="10" t="n">
        <v>39427</v>
      </c>
      <c r="G1711" s="10" t="n">
        <v>2446.89</v>
      </c>
      <c r="H1711" s="10" t="n">
        <v>36980.13</v>
      </c>
      <c r="I1711" s="10" t="n">
        <v>25432.14</v>
      </c>
      <c r="J1711" s="10" t="n">
        <v>11547.99</v>
      </c>
    </row>
    <row r="1712" customFormat="false" ht="15" hidden="false" customHeight="false" outlineLevel="0" collapsed="false">
      <c r="A1712" s="11" t="n">
        <v>45962</v>
      </c>
      <c r="B1712" s="12" t="s">
        <v>80</v>
      </c>
      <c r="C1712" s="12" t="s">
        <v>70</v>
      </c>
      <c r="D1712" s="10" t="n">
        <v>74</v>
      </c>
      <c r="E1712" s="10" t="n">
        <v>140</v>
      </c>
      <c r="F1712" s="10" t="n">
        <v>55753.05</v>
      </c>
      <c r="G1712" s="10" t="n">
        <v>3756.36</v>
      </c>
      <c r="H1712" s="10" t="n">
        <v>51996.69</v>
      </c>
      <c r="I1712" s="10" t="n">
        <v>36116.31</v>
      </c>
      <c r="J1712" s="10" t="n">
        <v>15880.38</v>
      </c>
    </row>
    <row r="1713" customFormat="false" ht="15" hidden="false" customHeight="false" outlineLevel="0" collapsed="false">
      <c r="A1713" s="11" t="n">
        <v>45962</v>
      </c>
      <c r="B1713" s="12" t="s">
        <v>80</v>
      </c>
      <c r="C1713" s="12" t="s">
        <v>71</v>
      </c>
      <c r="D1713" s="10" t="n">
        <v>255</v>
      </c>
      <c r="E1713" s="10" t="n">
        <v>406</v>
      </c>
      <c r="F1713" s="10" t="n">
        <v>156993.35</v>
      </c>
      <c r="G1713" s="10" t="n">
        <v>11209.47</v>
      </c>
      <c r="H1713" s="10" t="n">
        <v>145783.94</v>
      </c>
      <c r="I1713" s="10" t="n">
        <v>100399.42</v>
      </c>
      <c r="J1713" s="10" t="n">
        <v>45384.49</v>
      </c>
    </row>
    <row r="1714" customFormat="false" ht="15" hidden="false" customHeight="false" outlineLevel="0" collapsed="false">
      <c r="A1714" s="11" t="n">
        <v>45962</v>
      </c>
      <c r="B1714" s="12" t="s">
        <v>80</v>
      </c>
      <c r="C1714" s="12" t="s">
        <v>72</v>
      </c>
      <c r="D1714" s="10" t="n">
        <v>29</v>
      </c>
      <c r="E1714" s="10" t="n">
        <v>51</v>
      </c>
      <c r="F1714" s="10" t="n">
        <v>22985.95</v>
      </c>
      <c r="G1714" s="10" t="n">
        <v>2110.9</v>
      </c>
      <c r="H1714" s="10" t="n">
        <v>20875.06</v>
      </c>
      <c r="I1714" s="10" t="n">
        <v>14274.12</v>
      </c>
      <c r="J1714" s="10" t="n">
        <v>6600.94</v>
      </c>
    </row>
    <row r="1715" customFormat="false" ht="15" hidden="false" customHeight="false" outlineLevel="0" collapsed="false">
      <c r="A1715" s="11" t="n">
        <v>45962</v>
      </c>
      <c r="B1715" s="12" t="s">
        <v>80</v>
      </c>
      <c r="C1715" s="12" t="s">
        <v>73</v>
      </c>
      <c r="D1715" s="10" t="n">
        <v>45</v>
      </c>
      <c r="E1715" s="10" t="n">
        <v>78</v>
      </c>
      <c r="F1715" s="10" t="n">
        <v>26444.4</v>
      </c>
      <c r="G1715" s="10" t="n">
        <v>2249.16</v>
      </c>
      <c r="H1715" s="10" t="n">
        <v>24195.24</v>
      </c>
      <c r="I1715" s="10" t="n">
        <v>16876.26</v>
      </c>
      <c r="J1715" s="10" t="n">
        <v>7318.99</v>
      </c>
    </row>
    <row r="1716" customFormat="false" ht="15" hidden="false" customHeight="false" outlineLevel="0" collapsed="false">
      <c r="A1716" s="11" t="n">
        <v>45962</v>
      </c>
      <c r="B1716" s="12" t="s">
        <v>80</v>
      </c>
      <c r="C1716" s="12" t="s">
        <v>74</v>
      </c>
      <c r="D1716" s="10" t="n">
        <v>85</v>
      </c>
      <c r="E1716" s="10" t="n">
        <v>123</v>
      </c>
      <c r="F1716" s="10" t="n">
        <v>50432.1</v>
      </c>
      <c r="G1716" s="10" t="n">
        <v>2633.46</v>
      </c>
      <c r="H1716" s="10" t="n">
        <v>47798.64</v>
      </c>
      <c r="I1716" s="10" t="n">
        <v>32395.52</v>
      </c>
      <c r="J1716" s="10" t="n">
        <v>15403.13</v>
      </c>
    </row>
    <row r="1717" customFormat="false" ht="15" hidden="false" customHeight="false" outlineLevel="0" collapsed="false">
      <c r="A1717" s="11" t="n">
        <v>45962</v>
      </c>
      <c r="B1717" s="12" t="s">
        <v>80</v>
      </c>
      <c r="C1717" s="12" t="s">
        <v>75</v>
      </c>
      <c r="D1717" s="10" t="n">
        <v>117</v>
      </c>
      <c r="E1717" s="10" t="n">
        <v>197</v>
      </c>
      <c r="F1717" s="10" t="n">
        <v>81699.8</v>
      </c>
      <c r="G1717" s="10" t="n">
        <v>5840.92</v>
      </c>
      <c r="H1717" s="10" t="n">
        <v>75858.88</v>
      </c>
      <c r="I1717" s="10" t="n">
        <v>52466.94</v>
      </c>
      <c r="J1717" s="10" t="n">
        <v>23391.92</v>
      </c>
    </row>
    <row r="1718" customFormat="false" ht="15" hidden="false" customHeight="false" outlineLevel="0" collapsed="false">
      <c r="A1718" s="11" t="n">
        <v>45962</v>
      </c>
      <c r="B1718" s="12" t="s">
        <v>80</v>
      </c>
      <c r="C1718" s="12" t="s">
        <v>76</v>
      </c>
      <c r="D1718" s="10" t="n">
        <v>88</v>
      </c>
      <c r="E1718" s="10" t="n">
        <v>150</v>
      </c>
      <c r="F1718" s="10" t="n">
        <v>60172.05</v>
      </c>
      <c r="G1718" s="10" t="n">
        <v>4513.77</v>
      </c>
      <c r="H1718" s="10" t="n">
        <v>55658.29</v>
      </c>
      <c r="I1718" s="10" t="n">
        <v>38742.78</v>
      </c>
      <c r="J1718" s="10" t="n">
        <v>16915.51</v>
      </c>
    </row>
    <row r="1719" customFormat="false" ht="15" hidden="false" customHeight="false" outlineLevel="0" collapsed="false">
      <c r="A1719" s="11" t="n">
        <v>45962</v>
      </c>
      <c r="B1719" s="12" t="s">
        <v>80</v>
      </c>
      <c r="C1719" s="12" t="s">
        <v>77</v>
      </c>
      <c r="D1719" s="10" t="n">
        <v>149</v>
      </c>
      <c r="E1719" s="10" t="n">
        <v>241</v>
      </c>
      <c r="F1719" s="10" t="n">
        <v>90948.35</v>
      </c>
      <c r="G1719" s="10" t="n">
        <v>6363.18</v>
      </c>
      <c r="H1719" s="10" t="n">
        <v>84585.22</v>
      </c>
      <c r="I1719" s="10" t="n">
        <v>57839.07</v>
      </c>
      <c r="J1719" s="10" t="n">
        <v>26746.14</v>
      </c>
    </row>
    <row r="1720" customFormat="false" ht="15" hidden="false" customHeight="false" outlineLevel="0" collapsed="false">
      <c r="A1720" s="11" t="n">
        <v>45962</v>
      </c>
      <c r="B1720" s="12" t="s">
        <v>80</v>
      </c>
      <c r="C1720" s="12" t="s">
        <v>78</v>
      </c>
      <c r="D1720" s="10" t="n">
        <v>13</v>
      </c>
      <c r="E1720" s="10" t="n">
        <v>23</v>
      </c>
      <c r="F1720" s="10" t="n">
        <v>7483.95</v>
      </c>
      <c r="G1720" s="10" t="n">
        <v>567.21</v>
      </c>
      <c r="H1720" s="10" t="n">
        <v>6916.74</v>
      </c>
      <c r="I1720" s="10" t="n">
        <v>4612.07</v>
      </c>
      <c r="J1720" s="10" t="n">
        <v>2304.66</v>
      </c>
    </row>
    <row r="1721" customFormat="false" ht="15" hidden="false" customHeight="false" outlineLevel="0" collapsed="false">
      <c r="A1721" s="11" t="n">
        <v>45962</v>
      </c>
      <c r="B1721" s="12" t="s">
        <v>80</v>
      </c>
      <c r="C1721" s="12" t="s">
        <v>79</v>
      </c>
      <c r="D1721" s="10" t="n">
        <v>76</v>
      </c>
      <c r="E1721" s="10" t="n">
        <v>123</v>
      </c>
      <c r="F1721" s="10" t="n">
        <v>44812.4</v>
      </c>
      <c r="G1721" s="10" t="n">
        <v>3374.63</v>
      </c>
      <c r="H1721" s="10" t="n">
        <v>41437.79</v>
      </c>
      <c r="I1721" s="10" t="n">
        <v>28676.9</v>
      </c>
      <c r="J1721" s="10" t="n">
        <v>12760.89</v>
      </c>
    </row>
    <row r="1722" customFormat="false" ht="15" hidden="false" customHeight="false" outlineLevel="0" collapsed="false">
      <c r="A1722" s="11" t="n">
        <v>45962</v>
      </c>
      <c r="B1722" s="12" t="s">
        <v>81</v>
      </c>
      <c r="C1722" s="12" t="s">
        <v>59</v>
      </c>
      <c r="D1722" s="10" t="n">
        <v>45</v>
      </c>
      <c r="E1722" s="10" t="n">
        <v>45</v>
      </c>
      <c r="F1722" s="10" t="n">
        <v>551622.05</v>
      </c>
      <c r="G1722" s="10" t="n">
        <v>58916.51</v>
      </c>
      <c r="H1722" s="10" t="n">
        <v>492705.55</v>
      </c>
      <c r="I1722" s="10" t="n">
        <v>450567.19</v>
      </c>
      <c r="J1722" s="10" t="n">
        <v>42138.36</v>
      </c>
    </row>
    <row r="1723" customFormat="false" ht="15" hidden="false" customHeight="false" outlineLevel="0" collapsed="false">
      <c r="A1723" s="11" t="n">
        <v>45962</v>
      </c>
      <c r="B1723" s="12" t="s">
        <v>81</v>
      </c>
      <c r="C1723" s="12" t="s">
        <v>60</v>
      </c>
      <c r="D1723" s="10" t="n">
        <v>82</v>
      </c>
      <c r="E1723" s="10" t="n">
        <v>91</v>
      </c>
      <c r="F1723" s="10" t="n">
        <v>1372389.6</v>
      </c>
      <c r="G1723" s="10" t="n">
        <v>147106.96</v>
      </c>
      <c r="H1723" s="10" t="n">
        <v>1225282.67</v>
      </c>
      <c r="I1723" s="10" t="n">
        <v>1144916.77</v>
      </c>
      <c r="J1723" s="10" t="n">
        <v>80365.89</v>
      </c>
    </row>
    <row r="1724" customFormat="false" ht="15" hidden="false" customHeight="false" outlineLevel="0" collapsed="false">
      <c r="A1724" s="11" t="n">
        <v>45962</v>
      </c>
      <c r="B1724" s="12" t="s">
        <v>81</v>
      </c>
      <c r="C1724" s="12" t="s">
        <v>61</v>
      </c>
      <c r="D1724" s="10" t="n">
        <v>47</v>
      </c>
      <c r="E1724" s="10" t="n">
        <v>52</v>
      </c>
      <c r="F1724" s="10" t="n">
        <v>795157.9</v>
      </c>
      <c r="G1724" s="10" t="n">
        <v>78815.38</v>
      </c>
      <c r="H1724" s="10" t="n">
        <v>716342.51</v>
      </c>
      <c r="I1724" s="10" t="n">
        <v>668584.79</v>
      </c>
      <c r="J1724" s="10" t="n">
        <v>47757.73</v>
      </c>
    </row>
    <row r="1725" customFormat="false" ht="15" hidden="false" customHeight="false" outlineLevel="0" collapsed="false">
      <c r="A1725" s="11" t="n">
        <v>45962</v>
      </c>
      <c r="B1725" s="12" t="s">
        <v>81</v>
      </c>
      <c r="C1725" s="12" t="s">
        <v>62</v>
      </c>
      <c r="D1725" s="10" t="n">
        <v>342</v>
      </c>
      <c r="E1725" s="10" t="n">
        <v>369</v>
      </c>
      <c r="F1725" s="10" t="n">
        <v>5927235.45</v>
      </c>
      <c r="G1725" s="10" t="n">
        <v>575179.97</v>
      </c>
      <c r="H1725" s="10" t="n">
        <v>5352055.5</v>
      </c>
      <c r="I1725" s="10" t="n">
        <v>4956614.44</v>
      </c>
      <c r="J1725" s="10" t="n">
        <v>395441.06</v>
      </c>
    </row>
    <row r="1726" customFormat="false" ht="15" hidden="false" customHeight="false" outlineLevel="0" collapsed="false">
      <c r="A1726" s="11" t="n">
        <v>45962</v>
      </c>
      <c r="B1726" s="12" t="s">
        <v>81</v>
      </c>
      <c r="C1726" s="12" t="s">
        <v>63</v>
      </c>
      <c r="D1726" s="10" t="n">
        <v>26</v>
      </c>
      <c r="E1726" s="10" t="n">
        <v>29</v>
      </c>
      <c r="F1726" s="10" t="n">
        <v>516798.35</v>
      </c>
      <c r="G1726" s="10" t="n">
        <v>57517.97</v>
      </c>
      <c r="H1726" s="10" t="n">
        <v>459280.39</v>
      </c>
      <c r="I1726" s="10" t="n">
        <v>436268.74</v>
      </c>
      <c r="J1726" s="10" t="n">
        <v>23011.65</v>
      </c>
    </row>
    <row r="1727" customFormat="false" ht="15" hidden="false" customHeight="false" outlineLevel="0" collapsed="false">
      <c r="A1727" s="11" t="n">
        <v>45962</v>
      </c>
      <c r="B1727" s="12" t="s">
        <v>81</v>
      </c>
      <c r="C1727" s="12" t="s">
        <v>64</v>
      </c>
      <c r="D1727" s="10" t="n">
        <v>262</v>
      </c>
      <c r="E1727" s="10" t="n">
        <v>282</v>
      </c>
      <c r="F1727" s="10" t="n">
        <v>4646267.85</v>
      </c>
      <c r="G1727" s="10" t="n">
        <v>489151.64</v>
      </c>
      <c r="H1727" s="10" t="n">
        <v>4157116.23</v>
      </c>
      <c r="I1727" s="10" t="n">
        <v>3885885.65</v>
      </c>
      <c r="J1727" s="10" t="n">
        <v>271230.56</v>
      </c>
    </row>
    <row r="1728" customFormat="false" ht="15" hidden="false" customHeight="false" outlineLevel="0" collapsed="false">
      <c r="A1728" s="11" t="n">
        <v>45962</v>
      </c>
      <c r="B1728" s="12" t="s">
        <v>81</v>
      </c>
      <c r="C1728" s="12" t="s">
        <v>65</v>
      </c>
      <c r="D1728" s="10" t="n">
        <v>143</v>
      </c>
      <c r="E1728" s="10" t="n">
        <v>161</v>
      </c>
      <c r="F1728" s="10" t="n">
        <v>1972382.3</v>
      </c>
      <c r="G1728" s="10" t="n">
        <v>213724.68</v>
      </c>
      <c r="H1728" s="10" t="n">
        <v>1758657.63</v>
      </c>
      <c r="I1728" s="10" t="n">
        <v>1652912.55</v>
      </c>
      <c r="J1728" s="10" t="n">
        <v>105745.05</v>
      </c>
    </row>
    <row r="1729" customFormat="false" ht="15" hidden="false" customHeight="false" outlineLevel="0" collapsed="false">
      <c r="A1729" s="11" t="n">
        <v>45962</v>
      </c>
      <c r="B1729" s="12" t="s">
        <v>81</v>
      </c>
      <c r="C1729" s="12" t="s">
        <v>66</v>
      </c>
      <c r="D1729" s="10" t="n">
        <v>27</v>
      </c>
      <c r="E1729" s="10" t="n">
        <v>28</v>
      </c>
      <c r="F1729" s="10" t="n">
        <v>265696.9</v>
      </c>
      <c r="G1729" s="10" t="n">
        <v>37100.13</v>
      </c>
      <c r="H1729" s="10" t="n">
        <v>228596.77</v>
      </c>
      <c r="I1729" s="10" t="n">
        <v>222539.62</v>
      </c>
      <c r="J1729" s="10" t="n">
        <v>6057.15</v>
      </c>
    </row>
    <row r="1730" customFormat="false" ht="15" hidden="false" customHeight="false" outlineLevel="0" collapsed="false">
      <c r="A1730" s="11" t="n">
        <v>45962</v>
      </c>
      <c r="B1730" s="12" t="s">
        <v>81</v>
      </c>
      <c r="C1730" s="12" t="s">
        <v>67</v>
      </c>
      <c r="D1730" s="10" t="n">
        <v>37</v>
      </c>
      <c r="E1730" s="10" t="n">
        <v>37</v>
      </c>
      <c r="F1730" s="10" t="n">
        <v>498258</v>
      </c>
      <c r="G1730" s="10" t="n">
        <v>64085.85</v>
      </c>
      <c r="H1730" s="10" t="n">
        <v>434172.16</v>
      </c>
      <c r="I1730" s="10" t="n">
        <v>418259.01</v>
      </c>
      <c r="J1730" s="10" t="n">
        <v>15913.13</v>
      </c>
    </row>
    <row r="1731" customFormat="false" ht="15" hidden="false" customHeight="false" outlineLevel="0" collapsed="false">
      <c r="A1731" s="11" t="n">
        <v>45962</v>
      </c>
      <c r="B1731" s="12" t="s">
        <v>81</v>
      </c>
      <c r="C1731" s="12" t="s">
        <v>68</v>
      </c>
      <c r="D1731" s="10" t="n">
        <v>293</v>
      </c>
      <c r="E1731" s="10" t="n">
        <v>310</v>
      </c>
      <c r="F1731" s="10" t="n">
        <v>4780873.3</v>
      </c>
      <c r="G1731" s="10" t="n">
        <v>492785.14</v>
      </c>
      <c r="H1731" s="10" t="n">
        <v>4288088.19</v>
      </c>
      <c r="I1731" s="10" t="n">
        <v>4023142.56</v>
      </c>
      <c r="J1731" s="10" t="n">
        <v>264945.61</v>
      </c>
    </row>
    <row r="1732" customFormat="false" ht="15" hidden="false" customHeight="false" outlineLevel="0" collapsed="false">
      <c r="A1732" s="11" t="n">
        <v>45962</v>
      </c>
      <c r="B1732" s="12" t="s">
        <v>81</v>
      </c>
      <c r="C1732" s="12" t="s">
        <v>69</v>
      </c>
      <c r="D1732" s="10" t="n">
        <v>142</v>
      </c>
      <c r="E1732" s="10" t="n">
        <v>161</v>
      </c>
      <c r="F1732" s="10" t="n">
        <v>2552318.1</v>
      </c>
      <c r="G1732" s="10" t="n">
        <v>225229.03</v>
      </c>
      <c r="H1732" s="10" t="n">
        <v>2327089.09</v>
      </c>
      <c r="I1732" s="10" t="n">
        <v>2116041.45</v>
      </c>
      <c r="J1732" s="10" t="n">
        <v>211047.64</v>
      </c>
    </row>
    <row r="1733" customFormat="false" ht="15" hidden="false" customHeight="false" outlineLevel="0" collapsed="false">
      <c r="A1733" s="11" t="n">
        <v>45962</v>
      </c>
      <c r="B1733" s="12" t="s">
        <v>81</v>
      </c>
      <c r="C1733" s="12" t="s">
        <v>70</v>
      </c>
      <c r="D1733" s="10" t="n">
        <v>160</v>
      </c>
      <c r="E1733" s="10" t="n">
        <v>172</v>
      </c>
      <c r="F1733" s="10" t="n">
        <v>2913964.15</v>
      </c>
      <c r="G1733" s="10" t="n">
        <v>323702.02</v>
      </c>
      <c r="H1733" s="10" t="n">
        <v>2590262.11</v>
      </c>
      <c r="I1733" s="10" t="n">
        <v>2454820.98</v>
      </c>
      <c r="J1733" s="10" t="n">
        <v>135441.14</v>
      </c>
    </row>
    <row r="1734" customFormat="false" ht="15" hidden="false" customHeight="false" outlineLevel="0" collapsed="false">
      <c r="A1734" s="11" t="n">
        <v>45962</v>
      </c>
      <c r="B1734" s="12" t="s">
        <v>81</v>
      </c>
      <c r="C1734" s="12" t="s">
        <v>71</v>
      </c>
      <c r="D1734" s="10" t="n">
        <v>543</v>
      </c>
      <c r="E1734" s="10" t="n">
        <v>593</v>
      </c>
      <c r="F1734" s="10" t="n">
        <v>8915824</v>
      </c>
      <c r="G1734" s="10" t="n">
        <v>872974.18</v>
      </c>
      <c r="H1734" s="10" t="n">
        <v>8042849.81</v>
      </c>
      <c r="I1734" s="10" t="n">
        <v>7443604.2</v>
      </c>
      <c r="J1734" s="10" t="n">
        <v>599245.57</v>
      </c>
    </row>
    <row r="1735" customFormat="false" ht="15" hidden="false" customHeight="false" outlineLevel="0" collapsed="false">
      <c r="A1735" s="11" t="n">
        <v>45962</v>
      </c>
      <c r="B1735" s="12" t="s">
        <v>81</v>
      </c>
      <c r="C1735" s="12" t="s">
        <v>72</v>
      </c>
      <c r="D1735" s="10" t="n">
        <v>59</v>
      </c>
      <c r="E1735" s="10" t="n">
        <v>63</v>
      </c>
      <c r="F1735" s="10" t="n">
        <v>802193.75</v>
      </c>
      <c r="G1735" s="10" t="n">
        <v>69850.17</v>
      </c>
      <c r="H1735" s="10" t="n">
        <v>732343.61</v>
      </c>
      <c r="I1735" s="10" t="n">
        <v>668910.18</v>
      </c>
      <c r="J1735" s="10" t="n">
        <v>63433.43</v>
      </c>
    </row>
    <row r="1736" customFormat="false" ht="15" hidden="false" customHeight="false" outlineLevel="0" collapsed="false">
      <c r="A1736" s="11" t="n">
        <v>45962</v>
      </c>
      <c r="B1736" s="12" t="s">
        <v>81</v>
      </c>
      <c r="C1736" s="12" t="s">
        <v>73</v>
      </c>
      <c r="D1736" s="10" t="n">
        <v>97</v>
      </c>
      <c r="E1736" s="10" t="n">
        <v>101</v>
      </c>
      <c r="F1736" s="10" t="n">
        <v>1513569.3</v>
      </c>
      <c r="G1736" s="10" t="n">
        <v>149095.76</v>
      </c>
      <c r="H1736" s="10" t="n">
        <v>1364473.54</v>
      </c>
      <c r="I1736" s="10" t="n">
        <v>1269009.99</v>
      </c>
      <c r="J1736" s="10" t="n">
        <v>95463.56</v>
      </c>
    </row>
    <row r="1737" customFormat="false" ht="15" hidden="false" customHeight="false" outlineLevel="0" collapsed="false">
      <c r="A1737" s="11" t="n">
        <v>45962</v>
      </c>
      <c r="B1737" s="12" t="s">
        <v>81</v>
      </c>
      <c r="C1737" s="12" t="s">
        <v>74</v>
      </c>
      <c r="D1737" s="10" t="n">
        <v>215</v>
      </c>
      <c r="E1737" s="10" t="n">
        <v>241</v>
      </c>
      <c r="F1737" s="10" t="n">
        <v>3114033.8</v>
      </c>
      <c r="G1737" s="10" t="n">
        <v>275013.44</v>
      </c>
      <c r="H1737" s="10" t="n">
        <v>2839020.38</v>
      </c>
      <c r="I1737" s="10" t="n">
        <v>2599747.56</v>
      </c>
      <c r="J1737" s="10" t="n">
        <v>239272.78</v>
      </c>
    </row>
    <row r="1738" customFormat="false" ht="15" hidden="false" customHeight="false" outlineLevel="0" collapsed="false">
      <c r="A1738" s="11" t="n">
        <v>45962</v>
      </c>
      <c r="B1738" s="12" t="s">
        <v>81</v>
      </c>
      <c r="C1738" s="12" t="s">
        <v>75</v>
      </c>
      <c r="D1738" s="10" t="n">
        <v>245</v>
      </c>
      <c r="E1738" s="10" t="n">
        <v>258</v>
      </c>
      <c r="F1738" s="10" t="n">
        <v>3553180.95</v>
      </c>
      <c r="G1738" s="10" t="n">
        <v>365312.68</v>
      </c>
      <c r="H1738" s="10" t="n">
        <v>3187868.25</v>
      </c>
      <c r="I1738" s="10" t="n">
        <v>2959950.99</v>
      </c>
      <c r="J1738" s="10" t="n">
        <v>227917.24</v>
      </c>
    </row>
    <row r="1739" customFormat="false" ht="15" hidden="false" customHeight="false" outlineLevel="0" collapsed="false">
      <c r="A1739" s="11" t="n">
        <v>45962</v>
      </c>
      <c r="B1739" s="12" t="s">
        <v>81</v>
      </c>
      <c r="C1739" s="12" t="s">
        <v>76</v>
      </c>
      <c r="D1739" s="10" t="n">
        <v>179</v>
      </c>
      <c r="E1739" s="10" t="n">
        <v>193</v>
      </c>
      <c r="F1739" s="10" t="n">
        <v>3448811.05</v>
      </c>
      <c r="G1739" s="10" t="n">
        <v>388816.87</v>
      </c>
      <c r="H1739" s="10" t="n">
        <v>3059994.21</v>
      </c>
      <c r="I1739" s="10" t="n">
        <v>2911783.68</v>
      </c>
      <c r="J1739" s="10" t="n">
        <v>148210.51</v>
      </c>
    </row>
    <row r="1740" customFormat="false" ht="15" hidden="false" customHeight="false" outlineLevel="0" collapsed="false">
      <c r="A1740" s="11" t="n">
        <v>45962</v>
      </c>
      <c r="B1740" s="12" t="s">
        <v>81</v>
      </c>
      <c r="C1740" s="12" t="s">
        <v>77</v>
      </c>
      <c r="D1740" s="10" t="n">
        <v>328</v>
      </c>
      <c r="E1740" s="10" t="n">
        <v>350</v>
      </c>
      <c r="F1740" s="10" t="n">
        <v>5002477.05</v>
      </c>
      <c r="G1740" s="10" t="n">
        <v>542480.01</v>
      </c>
      <c r="H1740" s="10" t="n">
        <v>4459997.06</v>
      </c>
      <c r="I1740" s="10" t="n">
        <v>4192354.13</v>
      </c>
      <c r="J1740" s="10" t="n">
        <v>267642.9</v>
      </c>
    </row>
    <row r="1741" customFormat="false" ht="15" hidden="false" customHeight="false" outlineLevel="0" collapsed="false">
      <c r="A1741" s="11" t="n">
        <v>45962</v>
      </c>
      <c r="B1741" s="12" t="s">
        <v>81</v>
      </c>
      <c r="C1741" s="12" t="s">
        <v>78</v>
      </c>
      <c r="D1741" s="10" t="n">
        <v>34</v>
      </c>
      <c r="E1741" s="10" t="n">
        <v>37</v>
      </c>
      <c r="F1741" s="10" t="n">
        <v>635128.6</v>
      </c>
      <c r="G1741" s="10" t="n">
        <v>75342.43</v>
      </c>
      <c r="H1741" s="10" t="n">
        <v>559786.18</v>
      </c>
      <c r="I1741" s="10" t="n">
        <v>529201.38</v>
      </c>
      <c r="J1741" s="10" t="n">
        <v>30584.8</v>
      </c>
    </row>
    <row r="1742" customFormat="false" ht="15" hidden="false" customHeight="false" outlineLevel="0" collapsed="false">
      <c r="A1742" s="11" t="n">
        <v>45962</v>
      </c>
      <c r="B1742" s="12" t="s">
        <v>81</v>
      </c>
      <c r="C1742" s="12" t="s">
        <v>79</v>
      </c>
      <c r="D1742" s="10" t="n">
        <v>159</v>
      </c>
      <c r="E1742" s="10" t="n">
        <v>169</v>
      </c>
      <c r="F1742" s="10" t="n">
        <v>2716997.85</v>
      </c>
      <c r="G1742" s="10" t="n">
        <v>276132.92</v>
      </c>
      <c r="H1742" s="10" t="n">
        <v>2440864.97</v>
      </c>
      <c r="I1742" s="10" t="n">
        <v>2257593.42</v>
      </c>
      <c r="J1742" s="10" t="n">
        <v>183271.54</v>
      </c>
    </row>
    <row r="1743" customFormat="false" ht="15" hidden="false" customHeight="false" outlineLevel="0" collapsed="false">
      <c r="A1743" s="11" t="n">
        <v>45962</v>
      </c>
      <c r="B1743" s="12" t="s">
        <v>82</v>
      </c>
      <c r="C1743" s="12" t="s">
        <v>59</v>
      </c>
      <c r="D1743" s="10" t="n">
        <v>83</v>
      </c>
      <c r="E1743" s="10" t="n">
        <v>129</v>
      </c>
      <c r="F1743" s="10" t="n">
        <v>174058.95</v>
      </c>
      <c r="G1743" s="10" t="n">
        <v>34707.01</v>
      </c>
      <c r="H1743" s="10" t="n">
        <v>139351.94</v>
      </c>
      <c r="I1743" s="10" t="n">
        <v>87119.38</v>
      </c>
      <c r="J1743" s="10" t="n">
        <v>52232.57</v>
      </c>
    </row>
    <row r="1744" customFormat="false" ht="15" hidden="false" customHeight="false" outlineLevel="0" collapsed="false">
      <c r="A1744" s="11" t="n">
        <v>45962</v>
      </c>
      <c r="B1744" s="12" t="s">
        <v>82</v>
      </c>
      <c r="C1744" s="12" t="s">
        <v>60</v>
      </c>
      <c r="D1744" s="10" t="n">
        <v>122</v>
      </c>
      <c r="E1744" s="10" t="n">
        <v>196</v>
      </c>
      <c r="F1744" s="10" t="n">
        <v>267804</v>
      </c>
      <c r="G1744" s="10" t="n">
        <v>58415.41</v>
      </c>
      <c r="H1744" s="10" t="n">
        <v>209388.6</v>
      </c>
      <c r="I1744" s="10" t="n">
        <v>131714.26</v>
      </c>
      <c r="J1744" s="10" t="n">
        <v>77674.35</v>
      </c>
    </row>
    <row r="1745" customFormat="false" ht="15" hidden="false" customHeight="false" outlineLevel="0" collapsed="false">
      <c r="A1745" s="11" t="n">
        <v>45962</v>
      </c>
      <c r="B1745" s="12" t="s">
        <v>82</v>
      </c>
      <c r="C1745" s="12" t="s">
        <v>61</v>
      </c>
      <c r="D1745" s="10" t="n">
        <v>92</v>
      </c>
      <c r="E1745" s="10" t="n">
        <v>150</v>
      </c>
      <c r="F1745" s="10" t="n">
        <v>198732.3</v>
      </c>
      <c r="G1745" s="10" t="n">
        <v>40799.04</v>
      </c>
      <c r="H1745" s="10" t="n">
        <v>157933.27</v>
      </c>
      <c r="I1745" s="10" t="n">
        <v>99189.61</v>
      </c>
      <c r="J1745" s="10" t="n">
        <v>58743.66</v>
      </c>
    </row>
    <row r="1746" customFormat="false" ht="15" hidden="false" customHeight="false" outlineLevel="0" collapsed="false">
      <c r="A1746" s="11" t="n">
        <v>45962</v>
      </c>
      <c r="B1746" s="12" t="s">
        <v>82</v>
      </c>
      <c r="C1746" s="12" t="s">
        <v>62</v>
      </c>
      <c r="D1746" s="10" t="n">
        <v>551</v>
      </c>
      <c r="E1746" s="10" t="n">
        <v>919</v>
      </c>
      <c r="F1746" s="10" t="n">
        <v>1241688.25</v>
      </c>
      <c r="G1746" s="10" t="n">
        <v>251301.86</v>
      </c>
      <c r="H1746" s="10" t="n">
        <v>990386.33</v>
      </c>
      <c r="I1746" s="10" t="n">
        <v>619959.47</v>
      </c>
      <c r="J1746" s="10" t="n">
        <v>370426.91</v>
      </c>
    </row>
    <row r="1747" customFormat="false" ht="15" hidden="false" customHeight="false" outlineLevel="0" collapsed="false">
      <c r="A1747" s="11" t="n">
        <v>45962</v>
      </c>
      <c r="B1747" s="12" t="s">
        <v>82</v>
      </c>
      <c r="C1747" s="12" t="s">
        <v>63</v>
      </c>
      <c r="D1747" s="10" t="n">
        <v>45</v>
      </c>
      <c r="E1747" s="10" t="n">
        <v>73</v>
      </c>
      <c r="F1747" s="10" t="n">
        <v>111914.7</v>
      </c>
      <c r="G1747" s="10" t="n">
        <v>23464.03</v>
      </c>
      <c r="H1747" s="10" t="n">
        <v>88450.67</v>
      </c>
      <c r="I1747" s="10" t="n">
        <v>56933.26</v>
      </c>
      <c r="J1747" s="10" t="n">
        <v>31517.41</v>
      </c>
    </row>
    <row r="1748" customFormat="false" ht="15" hidden="false" customHeight="false" outlineLevel="0" collapsed="false">
      <c r="A1748" s="11" t="n">
        <v>45962</v>
      </c>
      <c r="B1748" s="12" t="s">
        <v>82</v>
      </c>
      <c r="C1748" s="12" t="s">
        <v>64</v>
      </c>
      <c r="D1748" s="10" t="n">
        <v>415</v>
      </c>
      <c r="E1748" s="10" t="n">
        <v>686</v>
      </c>
      <c r="F1748" s="10" t="n">
        <v>908941.45</v>
      </c>
      <c r="G1748" s="10" t="n">
        <v>184650.32</v>
      </c>
      <c r="H1748" s="10" t="n">
        <v>724291.12</v>
      </c>
      <c r="I1748" s="10" t="n">
        <v>453190.08</v>
      </c>
      <c r="J1748" s="10" t="n">
        <v>271101.06</v>
      </c>
    </row>
    <row r="1749" customFormat="false" ht="15" hidden="false" customHeight="false" outlineLevel="0" collapsed="false">
      <c r="A1749" s="11" t="n">
        <v>45962</v>
      </c>
      <c r="B1749" s="12" t="s">
        <v>82</v>
      </c>
      <c r="C1749" s="12" t="s">
        <v>65</v>
      </c>
      <c r="D1749" s="10" t="n">
        <v>204</v>
      </c>
      <c r="E1749" s="10" t="n">
        <v>333</v>
      </c>
      <c r="F1749" s="10" t="n">
        <v>474607.9</v>
      </c>
      <c r="G1749" s="10" t="n">
        <v>91249.58</v>
      </c>
      <c r="H1749" s="10" t="n">
        <v>383358.28</v>
      </c>
      <c r="I1749" s="10" t="n">
        <v>234528.18</v>
      </c>
      <c r="J1749" s="10" t="n">
        <v>148830.11</v>
      </c>
    </row>
    <row r="1750" customFormat="false" ht="15" hidden="false" customHeight="false" outlineLevel="0" collapsed="false">
      <c r="A1750" s="11" t="n">
        <v>45962</v>
      </c>
      <c r="B1750" s="12" t="s">
        <v>82</v>
      </c>
      <c r="C1750" s="12" t="s">
        <v>66</v>
      </c>
      <c r="D1750" s="10" t="n">
        <v>37</v>
      </c>
      <c r="E1750" s="10" t="n">
        <v>64</v>
      </c>
      <c r="F1750" s="10" t="n">
        <v>109150.2</v>
      </c>
      <c r="G1750" s="10" t="n">
        <v>20354.17</v>
      </c>
      <c r="H1750" s="10" t="n">
        <v>88796.05</v>
      </c>
      <c r="I1750" s="10" t="n">
        <v>55387.86</v>
      </c>
      <c r="J1750" s="10" t="n">
        <v>33408.18</v>
      </c>
    </row>
    <row r="1751" customFormat="false" ht="15" hidden="false" customHeight="false" outlineLevel="0" collapsed="false">
      <c r="A1751" s="11" t="n">
        <v>45962</v>
      </c>
      <c r="B1751" s="12" t="s">
        <v>82</v>
      </c>
      <c r="C1751" s="12" t="s">
        <v>67</v>
      </c>
      <c r="D1751" s="10" t="n">
        <v>56</v>
      </c>
      <c r="E1751" s="10" t="n">
        <v>94</v>
      </c>
      <c r="F1751" s="10" t="n">
        <v>160419.1</v>
      </c>
      <c r="G1751" s="10" t="n">
        <v>34612.8</v>
      </c>
      <c r="H1751" s="10" t="n">
        <v>125806.28</v>
      </c>
      <c r="I1751" s="10" t="n">
        <v>81421.21</v>
      </c>
      <c r="J1751" s="10" t="n">
        <v>44385.07</v>
      </c>
    </row>
    <row r="1752" customFormat="false" ht="15" hidden="false" customHeight="false" outlineLevel="0" collapsed="false">
      <c r="A1752" s="11" t="n">
        <v>45962</v>
      </c>
      <c r="B1752" s="12" t="s">
        <v>82</v>
      </c>
      <c r="C1752" s="12" t="s">
        <v>68</v>
      </c>
      <c r="D1752" s="10" t="n">
        <v>462</v>
      </c>
      <c r="E1752" s="10" t="n">
        <v>763</v>
      </c>
      <c r="F1752" s="10" t="n">
        <v>1099930</v>
      </c>
      <c r="G1752" s="10" t="n">
        <v>228721.29</v>
      </c>
      <c r="H1752" s="10" t="n">
        <v>871208.71</v>
      </c>
      <c r="I1752" s="10" t="n">
        <v>545301.04</v>
      </c>
      <c r="J1752" s="10" t="n">
        <v>325907.66</v>
      </c>
    </row>
    <row r="1753" customFormat="false" ht="15" hidden="false" customHeight="false" outlineLevel="0" collapsed="false">
      <c r="A1753" s="11" t="n">
        <v>45962</v>
      </c>
      <c r="B1753" s="12" t="s">
        <v>82</v>
      </c>
      <c r="C1753" s="12" t="s">
        <v>69</v>
      </c>
      <c r="D1753" s="10" t="n">
        <v>231</v>
      </c>
      <c r="E1753" s="10" t="n">
        <v>385</v>
      </c>
      <c r="F1753" s="10" t="n">
        <v>534502.85</v>
      </c>
      <c r="G1753" s="10" t="n">
        <v>107324.09</v>
      </c>
      <c r="H1753" s="10" t="n">
        <v>427178.72</v>
      </c>
      <c r="I1753" s="10" t="n">
        <v>261728.13</v>
      </c>
      <c r="J1753" s="10" t="n">
        <v>165450.57</v>
      </c>
    </row>
    <row r="1754" customFormat="false" ht="15" hidden="false" customHeight="false" outlineLevel="0" collapsed="false">
      <c r="A1754" s="11" t="n">
        <v>45962</v>
      </c>
      <c r="B1754" s="12" t="s">
        <v>82</v>
      </c>
      <c r="C1754" s="12" t="s">
        <v>70</v>
      </c>
      <c r="D1754" s="10" t="n">
        <v>235</v>
      </c>
      <c r="E1754" s="10" t="n">
        <v>379</v>
      </c>
      <c r="F1754" s="10" t="n">
        <v>532298.45</v>
      </c>
      <c r="G1754" s="10" t="n">
        <v>108114.04</v>
      </c>
      <c r="H1754" s="10" t="n">
        <v>424184.39</v>
      </c>
      <c r="I1754" s="10" t="n">
        <v>263375.48</v>
      </c>
      <c r="J1754" s="10" t="n">
        <v>160808.91</v>
      </c>
    </row>
    <row r="1755" customFormat="false" ht="15" hidden="false" customHeight="false" outlineLevel="0" collapsed="false">
      <c r="A1755" s="11" t="n">
        <v>45962</v>
      </c>
      <c r="B1755" s="12" t="s">
        <v>82</v>
      </c>
      <c r="C1755" s="12" t="s">
        <v>71</v>
      </c>
      <c r="D1755" s="10" t="n">
        <v>845</v>
      </c>
      <c r="E1755" s="10" t="n">
        <v>1388</v>
      </c>
      <c r="F1755" s="10" t="n">
        <v>1936751.55</v>
      </c>
      <c r="G1755" s="10" t="n">
        <v>405920.46</v>
      </c>
      <c r="H1755" s="10" t="n">
        <v>1530831.16</v>
      </c>
      <c r="I1755" s="10" t="n">
        <v>959196.92</v>
      </c>
      <c r="J1755" s="10" t="n">
        <v>571634.29</v>
      </c>
    </row>
    <row r="1756" customFormat="false" ht="15" hidden="false" customHeight="false" outlineLevel="0" collapsed="false">
      <c r="A1756" s="11" t="n">
        <v>45962</v>
      </c>
      <c r="B1756" s="12" t="s">
        <v>82</v>
      </c>
      <c r="C1756" s="12" t="s">
        <v>72</v>
      </c>
      <c r="D1756" s="10" t="n">
        <v>75</v>
      </c>
      <c r="E1756" s="10" t="n">
        <v>125</v>
      </c>
      <c r="F1756" s="10" t="n">
        <v>176946.9</v>
      </c>
      <c r="G1756" s="10" t="n">
        <v>39955.92</v>
      </c>
      <c r="H1756" s="10" t="n">
        <v>136990.98</v>
      </c>
      <c r="I1756" s="10" t="n">
        <v>88501.16</v>
      </c>
      <c r="J1756" s="10" t="n">
        <v>48489.82</v>
      </c>
    </row>
    <row r="1757" customFormat="false" ht="15" hidden="false" customHeight="false" outlineLevel="0" collapsed="false">
      <c r="A1757" s="11" t="n">
        <v>45962</v>
      </c>
      <c r="B1757" s="12" t="s">
        <v>82</v>
      </c>
      <c r="C1757" s="12" t="s">
        <v>73</v>
      </c>
      <c r="D1757" s="10" t="n">
        <v>168</v>
      </c>
      <c r="E1757" s="10" t="n">
        <v>281</v>
      </c>
      <c r="F1757" s="10" t="n">
        <v>408125.45</v>
      </c>
      <c r="G1757" s="10" t="n">
        <v>88283.63</v>
      </c>
      <c r="H1757" s="10" t="n">
        <v>319841.83</v>
      </c>
      <c r="I1757" s="10" t="n">
        <v>202929.51</v>
      </c>
      <c r="J1757" s="10" t="n">
        <v>116912.3</v>
      </c>
    </row>
    <row r="1758" customFormat="false" ht="15" hidden="false" customHeight="false" outlineLevel="0" collapsed="false">
      <c r="A1758" s="11" t="n">
        <v>45962</v>
      </c>
      <c r="B1758" s="12" t="s">
        <v>82</v>
      </c>
      <c r="C1758" s="12" t="s">
        <v>74</v>
      </c>
      <c r="D1758" s="10" t="n">
        <v>313</v>
      </c>
      <c r="E1758" s="10" t="n">
        <v>545</v>
      </c>
      <c r="F1758" s="10" t="n">
        <v>750178.05</v>
      </c>
      <c r="G1758" s="10" t="n">
        <v>159880.14</v>
      </c>
      <c r="H1758" s="10" t="n">
        <v>590297.88</v>
      </c>
      <c r="I1758" s="10" t="n">
        <v>374672.78</v>
      </c>
      <c r="J1758" s="10" t="n">
        <v>215625.09</v>
      </c>
    </row>
    <row r="1759" customFormat="false" ht="15" hidden="false" customHeight="false" outlineLevel="0" collapsed="false">
      <c r="A1759" s="11" t="n">
        <v>45962</v>
      </c>
      <c r="B1759" s="12" t="s">
        <v>82</v>
      </c>
      <c r="C1759" s="12" t="s">
        <v>75</v>
      </c>
      <c r="D1759" s="10" t="n">
        <v>355</v>
      </c>
      <c r="E1759" s="10" t="n">
        <v>622</v>
      </c>
      <c r="F1759" s="10" t="n">
        <v>901334.3</v>
      </c>
      <c r="G1759" s="10" t="n">
        <v>180099.34</v>
      </c>
      <c r="H1759" s="10" t="n">
        <v>721234.94</v>
      </c>
      <c r="I1759" s="10" t="n">
        <v>441479.84</v>
      </c>
      <c r="J1759" s="10" t="n">
        <v>279755.1</v>
      </c>
    </row>
    <row r="1760" customFormat="false" ht="15" hidden="false" customHeight="false" outlineLevel="0" collapsed="false">
      <c r="A1760" s="11" t="n">
        <v>45962</v>
      </c>
      <c r="B1760" s="12" t="s">
        <v>82</v>
      </c>
      <c r="C1760" s="12" t="s">
        <v>76</v>
      </c>
      <c r="D1760" s="10" t="n">
        <v>259</v>
      </c>
      <c r="E1760" s="10" t="n">
        <v>419</v>
      </c>
      <c r="F1760" s="10" t="n">
        <v>620942.75</v>
      </c>
      <c r="G1760" s="10" t="n">
        <v>127858.94</v>
      </c>
      <c r="H1760" s="10" t="n">
        <v>493083.82</v>
      </c>
      <c r="I1760" s="10" t="n">
        <v>308808.7</v>
      </c>
      <c r="J1760" s="10" t="n">
        <v>184275.08</v>
      </c>
    </row>
    <row r="1761" customFormat="false" ht="15" hidden="false" customHeight="false" outlineLevel="0" collapsed="false">
      <c r="A1761" s="11" t="n">
        <v>45962</v>
      </c>
      <c r="B1761" s="12" t="s">
        <v>82</v>
      </c>
      <c r="C1761" s="12" t="s">
        <v>77</v>
      </c>
      <c r="D1761" s="10" t="n">
        <v>490</v>
      </c>
      <c r="E1761" s="10" t="n">
        <v>801</v>
      </c>
      <c r="F1761" s="10" t="n">
        <v>1068303.3</v>
      </c>
      <c r="G1761" s="10" t="n">
        <v>211495.52</v>
      </c>
      <c r="H1761" s="10" t="n">
        <v>856807.81</v>
      </c>
      <c r="I1761" s="10" t="n">
        <v>525528.8</v>
      </c>
      <c r="J1761" s="10" t="n">
        <v>331278.99</v>
      </c>
    </row>
    <row r="1762" customFormat="false" ht="15" hidden="false" customHeight="false" outlineLevel="0" collapsed="false">
      <c r="A1762" s="11" t="n">
        <v>45962</v>
      </c>
      <c r="B1762" s="12" t="s">
        <v>82</v>
      </c>
      <c r="C1762" s="12" t="s">
        <v>78</v>
      </c>
      <c r="D1762" s="10" t="n">
        <v>52</v>
      </c>
      <c r="E1762" s="10" t="n">
        <v>89</v>
      </c>
      <c r="F1762" s="10" t="n">
        <v>146929.8</v>
      </c>
      <c r="G1762" s="10" t="n">
        <v>35098.65</v>
      </c>
      <c r="H1762" s="10" t="n">
        <v>111831.14</v>
      </c>
      <c r="I1762" s="10" t="n">
        <v>73458.43</v>
      </c>
      <c r="J1762" s="10" t="n">
        <v>38372.71</v>
      </c>
    </row>
    <row r="1763" customFormat="false" ht="15" hidden="false" customHeight="false" outlineLevel="0" collapsed="false">
      <c r="A1763" s="11" t="n">
        <v>45962</v>
      </c>
      <c r="B1763" s="12" t="s">
        <v>82</v>
      </c>
      <c r="C1763" s="12" t="s">
        <v>79</v>
      </c>
      <c r="D1763" s="10" t="n">
        <v>230</v>
      </c>
      <c r="E1763" s="10" t="n">
        <v>389</v>
      </c>
      <c r="F1763" s="10" t="n">
        <v>522959.75</v>
      </c>
      <c r="G1763" s="10" t="n">
        <v>104362.92</v>
      </c>
      <c r="H1763" s="10" t="n">
        <v>418596.79</v>
      </c>
      <c r="I1763" s="10" t="n">
        <v>259117.91</v>
      </c>
      <c r="J1763" s="10" t="n">
        <v>159478.87</v>
      </c>
    </row>
    <row r="1764" customFormat="false" ht="15" hidden="false" customHeight="false" outlineLevel="0" collapsed="false">
      <c r="A1764" s="11" t="n">
        <v>45962</v>
      </c>
      <c r="B1764" s="12" t="s">
        <v>83</v>
      </c>
      <c r="C1764" s="12" t="s">
        <v>59</v>
      </c>
      <c r="D1764" s="10" t="n">
        <v>60</v>
      </c>
      <c r="E1764" s="10" t="n">
        <v>141</v>
      </c>
      <c r="F1764" s="10" t="n">
        <v>64504.25</v>
      </c>
      <c r="G1764" s="10" t="n">
        <v>3480.49</v>
      </c>
      <c r="H1764" s="10" t="n">
        <v>61023.76</v>
      </c>
      <c r="I1764" s="10" t="n">
        <v>54707.44</v>
      </c>
      <c r="J1764" s="10" t="n">
        <v>6316.32</v>
      </c>
    </row>
    <row r="1765" customFormat="false" ht="15" hidden="false" customHeight="false" outlineLevel="0" collapsed="false">
      <c r="A1765" s="11" t="n">
        <v>45962</v>
      </c>
      <c r="B1765" s="12" t="s">
        <v>83</v>
      </c>
      <c r="C1765" s="12" t="s">
        <v>60</v>
      </c>
      <c r="D1765" s="10" t="n">
        <v>79</v>
      </c>
      <c r="E1765" s="10" t="n">
        <v>180</v>
      </c>
      <c r="F1765" s="10" t="n">
        <v>70040.65</v>
      </c>
      <c r="G1765" s="10" t="n">
        <v>2773.8</v>
      </c>
      <c r="H1765" s="10" t="n">
        <v>67266.83</v>
      </c>
      <c r="I1765" s="10" t="n">
        <v>59999.12</v>
      </c>
      <c r="J1765" s="10" t="n">
        <v>7267.74</v>
      </c>
    </row>
    <row r="1766" customFormat="false" ht="15" hidden="false" customHeight="false" outlineLevel="0" collapsed="false">
      <c r="A1766" s="11" t="n">
        <v>45962</v>
      </c>
      <c r="B1766" s="12" t="s">
        <v>83</v>
      </c>
      <c r="C1766" s="12" t="s">
        <v>61</v>
      </c>
      <c r="D1766" s="10" t="n">
        <v>54</v>
      </c>
      <c r="E1766" s="10" t="n">
        <v>107</v>
      </c>
      <c r="F1766" s="10" t="n">
        <v>38661</v>
      </c>
      <c r="G1766" s="10" t="n">
        <v>2403.27</v>
      </c>
      <c r="H1766" s="10" t="n">
        <v>36257.74</v>
      </c>
      <c r="I1766" s="10" t="n">
        <v>32937.82</v>
      </c>
      <c r="J1766" s="10" t="n">
        <v>3319.92</v>
      </c>
    </row>
    <row r="1767" customFormat="false" ht="15" hidden="false" customHeight="false" outlineLevel="0" collapsed="false">
      <c r="A1767" s="11" t="n">
        <v>45962</v>
      </c>
      <c r="B1767" s="12" t="s">
        <v>83</v>
      </c>
      <c r="C1767" s="12" t="s">
        <v>62</v>
      </c>
      <c r="D1767" s="10" t="n">
        <v>349</v>
      </c>
      <c r="E1767" s="10" t="n">
        <v>763</v>
      </c>
      <c r="F1767" s="10" t="n">
        <v>309586.4</v>
      </c>
      <c r="G1767" s="10" t="n">
        <v>18994.24</v>
      </c>
      <c r="H1767" s="10" t="n">
        <v>290592.2</v>
      </c>
      <c r="I1767" s="10" t="n">
        <v>262908.53</v>
      </c>
      <c r="J1767" s="10" t="n">
        <v>27683.64</v>
      </c>
    </row>
    <row r="1768" customFormat="false" ht="15" hidden="false" customHeight="false" outlineLevel="0" collapsed="false">
      <c r="A1768" s="11" t="n">
        <v>45962</v>
      </c>
      <c r="B1768" s="12" t="s">
        <v>83</v>
      </c>
      <c r="C1768" s="12" t="s">
        <v>63</v>
      </c>
      <c r="D1768" s="10" t="n">
        <v>35</v>
      </c>
      <c r="E1768" s="10" t="n">
        <v>73</v>
      </c>
      <c r="F1768" s="10" t="n">
        <v>26859.15</v>
      </c>
      <c r="G1768" s="10" t="n">
        <v>1159.2</v>
      </c>
      <c r="H1768" s="10" t="n">
        <v>25699.96</v>
      </c>
      <c r="I1768" s="10" t="n">
        <v>22998.13</v>
      </c>
      <c r="J1768" s="10" t="n">
        <v>2701.83</v>
      </c>
    </row>
    <row r="1769" customFormat="false" ht="15" hidden="false" customHeight="false" outlineLevel="0" collapsed="false">
      <c r="A1769" s="11" t="n">
        <v>45962</v>
      </c>
      <c r="B1769" s="12" t="s">
        <v>83</v>
      </c>
      <c r="C1769" s="12" t="s">
        <v>64</v>
      </c>
      <c r="D1769" s="10" t="n">
        <v>261</v>
      </c>
      <c r="E1769" s="10" t="n">
        <v>570</v>
      </c>
      <c r="F1769" s="10" t="n">
        <v>198106.35</v>
      </c>
      <c r="G1769" s="10" t="n">
        <v>14104.19</v>
      </c>
      <c r="H1769" s="10" t="n">
        <v>184002.19</v>
      </c>
      <c r="I1769" s="10" t="n">
        <v>168761.34</v>
      </c>
      <c r="J1769" s="10" t="n">
        <v>15240.83</v>
      </c>
    </row>
    <row r="1770" customFormat="false" ht="15" hidden="false" customHeight="false" outlineLevel="0" collapsed="false">
      <c r="A1770" s="11" t="n">
        <v>45962</v>
      </c>
      <c r="B1770" s="12" t="s">
        <v>83</v>
      </c>
      <c r="C1770" s="12" t="s">
        <v>65</v>
      </c>
      <c r="D1770" s="10" t="n">
        <v>139</v>
      </c>
      <c r="E1770" s="10" t="n">
        <v>300</v>
      </c>
      <c r="F1770" s="10" t="n">
        <v>122297</v>
      </c>
      <c r="G1770" s="10" t="n">
        <v>6226.25</v>
      </c>
      <c r="H1770" s="10" t="n">
        <v>116070.79</v>
      </c>
      <c r="I1770" s="10" t="n">
        <v>103591.21</v>
      </c>
      <c r="J1770" s="10" t="n">
        <v>12479.57</v>
      </c>
    </row>
    <row r="1771" customFormat="false" ht="15" hidden="false" customHeight="false" outlineLevel="0" collapsed="false">
      <c r="A1771" s="11" t="n">
        <v>45962</v>
      </c>
      <c r="B1771" s="12" t="s">
        <v>83</v>
      </c>
      <c r="C1771" s="12" t="s">
        <v>66</v>
      </c>
      <c r="D1771" s="10" t="n">
        <v>12</v>
      </c>
      <c r="E1771" s="10" t="n">
        <v>25</v>
      </c>
      <c r="F1771" s="10" t="n">
        <v>13652.7</v>
      </c>
      <c r="G1771" s="10" t="n">
        <v>740.54</v>
      </c>
      <c r="H1771" s="10" t="n">
        <v>12912.16</v>
      </c>
      <c r="I1771" s="10" t="n">
        <v>11603.14</v>
      </c>
      <c r="J1771" s="10" t="n">
        <v>1309.02</v>
      </c>
    </row>
    <row r="1772" customFormat="false" ht="15" hidden="false" customHeight="false" outlineLevel="0" collapsed="false">
      <c r="A1772" s="11" t="n">
        <v>45962</v>
      </c>
      <c r="B1772" s="12" t="s">
        <v>83</v>
      </c>
      <c r="C1772" s="12" t="s">
        <v>67</v>
      </c>
      <c r="D1772" s="10" t="n">
        <v>47</v>
      </c>
      <c r="E1772" s="10" t="n">
        <v>112</v>
      </c>
      <c r="F1772" s="10" t="n">
        <v>42410.4</v>
      </c>
      <c r="G1772" s="10" t="n">
        <v>3931.07</v>
      </c>
      <c r="H1772" s="10" t="n">
        <v>38479.33</v>
      </c>
      <c r="I1772" s="10" t="n">
        <v>35391.96</v>
      </c>
      <c r="J1772" s="10" t="n">
        <v>3087.38</v>
      </c>
    </row>
    <row r="1773" customFormat="false" ht="15" hidden="false" customHeight="false" outlineLevel="0" collapsed="false">
      <c r="A1773" s="11" t="n">
        <v>45962</v>
      </c>
      <c r="B1773" s="12" t="s">
        <v>83</v>
      </c>
      <c r="C1773" s="12" t="s">
        <v>68</v>
      </c>
      <c r="D1773" s="10" t="n">
        <v>313</v>
      </c>
      <c r="E1773" s="10" t="n">
        <v>680</v>
      </c>
      <c r="F1773" s="10" t="n">
        <v>242584.55</v>
      </c>
      <c r="G1773" s="10" t="n">
        <v>15718.32</v>
      </c>
      <c r="H1773" s="10" t="n">
        <v>226866.26</v>
      </c>
      <c r="I1773" s="10" t="n">
        <v>207030.93</v>
      </c>
      <c r="J1773" s="10" t="n">
        <v>19835.32</v>
      </c>
    </row>
    <row r="1774" customFormat="false" ht="15" hidden="false" customHeight="false" outlineLevel="0" collapsed="false">
      <c r="A1774" s="11" t="n">
        <v>45962</v>
      </c>
      <c r="B1774" s="12" t="s">
        <v>83</v>
      </c>
      <c r="C1774" s="12" t="s">
        <v>69</v>
      </c>
      <c r="D1774" s="10" t="n">
        <v>160</v>
      </c>
      <c r="E1774" s="10" t="n">
        <v>373</v>
      </c>
      <c r="F1774" s="10" t="n">
        <v>137540.5</v>
      </c>
      <c r="G1774" s="10" t="n">
        <v>7891.82</v>
      </c>
      <c r="H1774" s="10" t="n">
        <v>129648.66</v>
      </c>
      <c r="I1774" s="10" t="n">
        <v>117017.65</v>
      </c>
      <c r="J1774" s="10" t="n">
        <v>12630.99</v>
      </c>
    </row>
    <row r="1775" customFormat="false" ht="15" hidden="false" customHeight="false" outlineLevel="0" collapsed="false">
      <c r="A1775" s="11" t="n">
        <v>45962</v>
      </c>
      <c r="B1775" s="12" t="s">
        <v>83</v>
      </c>
      <c r="C1775" s="12" t="s">
        <v>70</v>
      </c>
      <c r="D1775" s="10" t="n">
        <v>128</v>
      </c>
      <c r="E1775" s="10" t="n">
        <v>259</v>
      </c>
      <c r="F1775" s="10" t="n">
        <v>105356.55</v>
      </c>
      <c r="G1775" s="10" t="n">
        <v>5500.89</v>
      </c>
      <c r="H1775" s="10" t="n">
        <v>99855.67</v>
      </c>
      <c r="I1775" s="10" t="n">
        <v>89325.35</v>
      </c>
      <c r="J1775" s="10" t="n">
        <v>10530.32</v>
      </c>
    </row>
    <row r="1776" customFormat="false" ht="15" hidden="false" customHeight="false" outlineLevel="0" collapsed="false">
      <c r="A1776" s="11" t="n">
        <v>45962</v>
      </c>
      <c r="B1776" s="12" t="s">
        <v>83</v>
      </c>
      <c r="C1776" s="12" t="s">
        <v>71</v>
      </c>
      <c r="D1776" s="10" t="n">
        <v>509</v>
      </c>
      <c r="E1776" s="10" t="n">
        <v>1159</v>
      </c>
      <c r="F1776" s="10" t="n">
        <v>430781.3</v>
      </c>
      <c r="G1776" s="10" t="n">
        <v>26130.51</v>
      </c>
      <c r="H1776" s="10" t="n">
        <v>404650.9</v>
      </c>
      <c r="I1776" s="10" t="n">
        <v>367172.31</v>
      </c>
      <c r="J1776" s="10" t="n">
        <v>37478.57</v>
      </c>
    </row>
    <row r="1777" customFormat="false" ht="15" hidden="false" customHeight="false" outlineLevel="0" collapsed="false">
      <c r="A1777" s="11" t="n">
        <v>45962</v>
      </c>
      <c r="B1777" s="12" t="s">
        <v>83</v>
      </c>
      <c r="C1777" s="12" t="s">
        <v>72</v>
      </c>
      <c r="D1777" s="10" t="n">
        <v>52</v>
      </c>
      <c r="E1777" s="10" t="n">
        <v>114</v>
      </c>
      <c r="F1777" s="10" t="n">
        <v>50490</v>
      </c>
      <c r="G1777" s="10" t="n">
        <v>2045.91</v>
      </c>
      <c r="H1777" s="10" t="n">
        <v>48444.09</v>
      </c>
      <c r="I1777" s="10" t="n">
        <v>42909.72</v>
      </c>
      <c r="J1777" s="10" t="n">
        <v>5534.39</v>
      </c>
    </row>
    <row r="1778" customFormat="false" ht="15" hidden="false" customHeight="false" outlineLevel="0" collapsed="false">
      <c r="A1778" s="11" t="n">
        <v>45962</v>
      </c>
      <c r="B1778" s="12" t="s">
        <v>83</v>
      </c>
      <c r="C1778" s="12" t="s">
        <v>73</v>
      </c>
      <c r="D1778" s="10" t="n">
        <v>103</v>
      </c>
      <c r="E1778" s="10" t="n">
        <v>244</v>
      </c>
      <c r="F1778" s="10" t="n">
        <v>88204.3</v>
      </c>
      <c r="G1778" s="10" t="n">
        <v>7241.46</v>
      </c>
      <c r="H1778" s="10" t="n">
        <v>80962.82</v>
      </c>
      <c r="I1778" s="10" t="n">
        <v>74597.2</v>
      </c>
      <c r="J1778" s="10" t="n">
        <v>6365.62</v>
      </c>
    </row>
    <row r="1779" customFormat="false" ht="15" hidden="false" customHeight="false" outlineLevel="0" collapsed="false">
      <c r="A1779" s="11" t="n">
        <v>45962</v>
      </c>
      <c r="B1779" s="12" t="s">
        <v>83</v>
      </c>
      <c r="C1779" s="12" t="s">
        <v>74</v>
      </c>
      <c r="D1779" s="10" t="n">
        <v>192</v>
      </c>
      <c r="E1779" s="10" t="n">
        <v>448</v>
      </c>
      <c r="F1779" s="10" t="n">
        <v>147530.8</v>
      </c>
      <c r="G1779" s="10" t="n">
        <v>8505.85</v>
      </c>
      <c r="H1779" s="10" t="n">
        <v>139024.94</v>
      </c>
      <c r="I1779" s="10" t="n">
        <v>125826.87</v>
      </c>
      <c r="J1779" s="10" t="n">
        <v>13198.08</v>
      </c>
    </row>
    <row r="1780" customFormat="false" ht="15" hidden="false" customHeight="false" outlineLevel="0" collapsed="false">
      <c r="A1780" s="11" t="n">
        <v>45962</v>
      </c>
      <c r="B1780" s="12" t="s">
        <v>83</v>
      </c>
      <c r="C1780" s="12" t="s">
        <v>75</v>
      </c>
      <c r="D1780" s="10" t="n">
        <v>236</v>
      </c>
      <c r="E1780" s="10" t="n">
        <v>510</v>
      </c>
      <c r="F1780" s="10" t="n">
        <v>175571.15</v>
      </c>
      <c r="G1780" s="10" t="n">
        <v>10708.33</v>
      </c>
      <c r="H1780" s="10" t="n">
        <v>164862.85</v>
      </c>
      <c r="I1780" s="10" t="n">
        <v>148679.73</v>
      </c>
      <c r="J1780" s="10" t="n">
        <v>16183.1</v>
      </c>
    </row>
    <row r="1781" customFormat="false" ht="15" hidden="false" customHeight="false" outlineLevel="0" collapsed="false">
      <c r="A1781" s="11" t="n">
        <v>45962</v>
      </c>
      <c r="B1781" s="12" t="s">
        <v>83</v>
      </c>
      <c r="C1781" s="12" t="s">
        <v>76</v>
      </c>
      <c r="D1781" s="10" t="n">
        <v>183</v>
      </c>
      <c r="E1781" s="10" t="n">
        <v>425</v>
      </c>
      <c r="F1781" s="10" t="n">
        <v>153598.75</v>
      </c>
      <c r="G1781" s="10" t="n">
        <v>11887.61</v>
      </c>
      <c r="H1781" s="10" t="n">
        <v>141711.14</v>
      </c>
      <c r="I1781" s="10" t="n">
        <v>130644.32</v>
      </c>
      <c r="J1781" s="10" t="n">
        <v>11066.82</v>
      </c>
    </row>
    <row r="1782" customFormat="false" ht="15" hidden="false" customHeight="false" outlineLevel="0" collapsed="false">
      <c r="A1782" s="11" t="n">
        <v>45962</v>
      </c>
      <c r="B1782" s="12" t="s">
        <v>83</v>
      </c>
      <c r="C1782" s="12" t="s">
        <v>77</v>
      </c>
      <c r="D1782" s="10" t="n">
        <v>317</v>
      </c>
      <c r="E1782" s="10" t="n">
        <v>719</v>
      </c>
      <c r="F1782" s="10" t="n">
        <v>245078.9</v>
      </c>
      <c r="G1782" s="10" t="n">
        <v>15928.58</v>
      </c>
      <c r="H1782" s="10" t="n">
        <v>229150.34</v>
      </c>
      <c r="I1782" s="10" t="n">
        <v>208069.83</v>
      </c>
      <c r="J1782" s="10" t="n">
        <v>21080.52</v>
      </c>
    </row>
    <row r="1783" customFormat="false" ht="15" hidden="false" customHeight="false" outlineLevel="0" collapsed="false">
      <c r="A1783" s="11" t="n">
        <v>45962</v>
      </c>
      <c r="B1783" s="12" t="s">
        <v>83</v>
      </c>
      <c r="C1783" s="12" t="s">
        <v>78</v>
      </c>
      <c r="D1783" s="10" t="n">
        <v>35</v>
      </c>
      <c r="E1783" s="10" t="n">
        <v>67</v>
      </c>
      <c r="F1783" s="10" t="n">
        <v>18421.75</v>
      </c>
      <c r="G1783" s="10" t="n">
        <v>968.77</v>
      </c>
      <c r="H1783" s="10" t="n">
        <v>17452.96</v>
      </c>
      <c r="I1783" s="10" t="n">
        <v>15344.47</v>
      </c>
      <c r="J1783" s="10" t="n">
        <v>2108.49</v>
      </c>
    </row>
    <row r="1784" customFormat="false" ht="15" hidden="false" customHeight="false" outlineLevel="0" collapsed="false">
      <c r="A1784" s="11" t="n">
        <v>45962</v>
      </c>
      <c r="B1784" s="12" t="s">
        <v>83</v>
      </c>
      <c r="C1784" s="12" t="s">
        <v>79</v>
      </c>
      <c r="D1784" s="10" t="n">
        <v>176</v>
      </c>
      <c r="E1784" s="10" t="n">
        <v>404</v>
      </c>
      <c r="F1784" s="10" t="n">
        <v>165453</v>
      </c>
      <c r="G1784" s="10" t="n">
        <v>10848.16</v>
      </c>
      <c r="H1784" s="10" t="n">
        <v>154604.86</v>
      </c>
      <c r="I1784" s="10" t="n">
        <v>141935.97</v>
      </c>
      <c r="J1784" s="10" t="n">
        <v>12668.87</v>
      </c>
    </row>
    <row r="1785" customFormat="false" ht="15" hidden="false" customHeight="false" outlineLevel="0" collapsed="false">
      <c r="A1785" s="11" t="n">
        <v>45962</v>
      </c>
      <c r="B1785" s="12" t="s">
        <v>84</v>
      </c>
      <c r="C1785" s="12" t="s">
        <v>59</v>
      </c>
      <c r="D1785" s="10" t="n">
        <v>54</v>
      </c>
      <c r="E1785" s="10" t="n">
        <v>91</v>
      </c>
      <c r="F1785" s="10" t="n">
        <v>278124.9</v>
      </c>
      <c r="G1785" s="10" t="n">
        <v>43669.81</v>
      </c>
      <c r="H1785" s="10" t="n">
        <v>234455.12</v>
      </c>
      <c r="I1785" s="10" t="n">
        <v>187796.34</v>
      </c>
      <c r="J1785" s="10" t="n">
        <v>46658.79</v>
      </c>
    </row>
    <row r="1786" customFormat="false" ht="15" hidden="false" customHeight="false" outlineLevel="0" collapsed="false">
      <c r="A1786" s="11" t="n">
        <v>45962</v>
      </c>
      <c r="B1786" s="12" t="s">
        <v>84</v>
      </c>
      <c r="C1786" s="12" t="s">
        <v>60</v>
      </c>
      <c r="D1786" s="10" t="n">
        <v>69</v>
      </c>
      <c r="E1786" s="10" t="n">
        <v>97</v>
      </c>
      <c r="F1786" s="10" t="n">
        <v>364847.45</v>
      </c>
      <c r="G1786" s="10" t="n">
        <v>53901.52</v>
      </c>
      <c r="H1786" s="10" t="n">
        <v>310945.92</v>
      </c>
      <c r="I1786" s="10" t="n">
        <v>238019.65</v>
      </c>
      <c r="J1786" s="10" t="n">
        <v>72926.26</v>
      </c>
    </row>
    <row r="1787" customFormat="false" ht="15" hidden="false" customHeight="false" outlineLevel="0" collapsed="false">
      <c r="A1787" s="11" t="n">
        <v>45962</v>
      </c>
      <c r="B1787" s="12" t="s">
        <v>84</v>
      </c>
      <c r="C1787" s="12" t="s">
        <v>61</v>
      </c>
      <c r="D1787" s="10" t="n">
        <v>43</v>
      </c>
      <c r="E1787" s="10" t="n">
        <v>59</v>
      </c>
      <c r="F1787" s="10" t="n">
        <v>141366.8</v>
      </c>
      <c r="G1787" s="10" t="n">
        <v>20502.2</v>
      </c>
      <c r="H1787" s="10" t="n">
        <v>120864.59</v>
      </c>
      <c r="I1787" s="10" t="n">
        <v>92381.46</v>
      </c>
      <c r="J1787" s="10" t="n">
        <v>28483.13</v>
      </c>
    </row>
    <row r="1788" customFormat="false" ht="15" hidden="false" customHeight="false" outlineLevel="0" collapsed="false">
      <c r="A1788" s="11" t="n">
        <v>45962</v>
      </c>
      <c r="B1788" s="12" t="s">
        <v>84</v>
      </c>
      <c r="C1788" s="12" t="s">
        <v>62</v>
      </c>
      <c r="D1788" s="10" t="n">
        <v>308</v>
      </c>
      <c r="E1788" s="10" t="n">
        <v>460</v>
      </c>
      <c r="F1788" s="10" t="n">
        <v>1638876.3</v>
      </c>
      <c r="G1788" s="10" t="n">
        <v>222779.13</v>
      </c>
      <c r="H1788" s="10" t="n">
        <v>1416097.21</v>
      </c>
      <c r="I1788" s="10" t="n">
        <v>1087701.19</v>
      </c>
      <c r="J1788" s="10" t="n">
        <v>328396</v>
      </c>
    </row>
    <row r="1789" customFormat="false" ht="15" hidden="false" customHeight="false" outlineLevel="0" collapsed="false">
      <c r="A1789" s="11" t="n">
        <v>45962</v>
      </c>
      <c r="B1789" s="12" t="s">
        <v>84</v>
      </c>
      <c r="C1789" s="12" t="s">
        <v>63</v>
      </c>
      <c r="D1789" s="10" t="n">
        <v>34</v>
      </c>
      <c r="E1789" s="10" t="n">
        <v>47</v>
      </c>
      <c r="F1789" s="10" t="n">
        <v>140271.2</v>
      </c>
      <c r="G1789" s="10" t="n">
        <v>25877.42</v>
      </c>
      <c r="H1789" s="10" t="n">
        <v>114393.78</v>
      </c>
      <c r="I1789" s="10" t="n">
        <v>96260.45</v>
      </c>
      <c r="J1789" s="10" t="n">
        <v>18133.33</v>
      </c>
    </row>
    <row r="1790" customFormat="false" ht="15" hidden="false" customHeight="false" outlineLevel="0" collapsed="false">
      <c r="A1790" s="11" t="n">
        <v>45962</v>
      </c>
      <c r="B1790" s="12" t="s">
        <v>84</v>
      </c>
      <c r="C1790" s="12" t="s">
        <v>64</v>
      </c>
      <c r="D1790" s="10" t="n">
        <v>234</v>
      </c>
      <c r="E1790" s="10" t="n">
        <v>357</v>
      </c>
      <c r="F1790" s="10" t="n">
        <v>1197312.45</v>
      </c>
      <c r="G1790" s="10" t="n">
        <v>180890.64</v>
      </c>
      <c r="H1790" s="10" t="n">
        <v>1016421.78</v>
      </c>
      <c r="I1790" s="10" t="n">
        <v>784380.97</v>
      </c>
      <c r="J1790" s="10" t="n">
        <v>232040.84</v>
      </c>
    </row>
    <row r="1791" customFormat="false" ht="15" hidden="false" customHeight="false" outlineLevel="0" collapsed="false">
      <c r="A1791" s="11" t="n">
        <v>45962</v>
      </c>
      <c r="B1791" s="12" t="s">
        <v>84</v>
      </c>
      <c r="C1791" s="12" t="s">
        <v>65</v>
      </c>
      <c r="D1791" s="10" t="n">
        <v>138</v>
      </c>
      <c r="E1791" s="10" t="n">
        <v>211</v>
      </c>
      <c r="F1791" s="10" t="n">
        <v>853657.3</v>
      </c>
      <c r="G1791" s="10" t="n">
        <v>133023.88</v>
      </c>
      <c r="H1791" s="10" t="n">
        <v>720633.42</v>
      </c>
      <c r="I1791" s="10" t="n">
        <v>574364.32</v>
      </c>
      <c r="J1791" s="10" t="n">
        <v>146269.09</v>
      </c>
    </row>
    <row r="1792" customFormat="false" ht="15" hidden="false" customHeight="false" outlineLevel="0" collapsed="false">
      <c r="A1792" s="11" t="n">
        <v>45962</v>
      </c>
      <c r="B1792" s="12" t="s">
        <v>84</v>
      </c>
      <c r="C1792" s="12" t="s">
        <v>66</v>
      </c>
      <c r="D1792" s="10" t="n">
        <v>20</v>
      </c>
      <c r="E1792" s="10" t="n">
        <v>26</v>
      </c>
      <c r="F1792" s="10" t="n">
        <v>77713.9</v>
      </c>
      <c r="G1792" s="10" t="n">
        <v>6997.57</v>
      </c>
      <c r="H1792" s="10" t="n">
        <v>70716.31</v>
      </c>
      <c r="I1792" s="10" t="n">
        <v>48036.55</v>
      </c>
      <c r="J1792" s="10" t="n">
        <v>22679.76</v>
      </c>
    </row>
    <row r="1793" customFormat="false" ht="15" hidden="false" customHeight="false" outlineLevel="0" collapsed="false">
      <c r="A1793" s="11" t="n">
        <v>45962</v>
      </c>
      <c r="B1793" s="12" t="s">
        <v>84</v>
      </c>
      <c r="C1793" s="12" t="s">
        <v>67</v>
      </c>
      <c r="D1793" s="10" t="n">
        <v>42</v>
      </c>
      <c r="E1793" s="10" t="n">
        <v>62</v>
      </c>
      <c r="F1793" s="10" t="n">
        <v>291139.95</v>
      </c>
      <c r="G1793" s="10" t="n">
        <v>41567.27</v>
      </c>
      <c r="H1793" s="10" t="n">
        <v>249572.68</v>
      </c>
      <c r="I1793" s="10" t="n">
        <v>191263.99</v>
      </c>
      <c r="J1793" s="10" t="n">
        <v>58308.69</v>
      </c>
    </row>
    <row r="1794" customFormat="false" ht="15" hidden="false" customHeight="false" outlineLevel="0" collapsed="false">
      <c r="A1794" s="11" t="n">
        <v>45962</v>
      </c>
      <c r="B1794" s="12" t="s">
        <v>84</v>
      </c>
      <c r="C1794" s="12" t="s">
        <v>68</v>
      </c>
      <c r="D1794" s="10" t="n">
        <v>298</v>
      </c>
      <c r="E1794" s="10" t="n">
        <v>436</v>
      </c>
      <c r="F1794" s="10" t="n">
        <v>1661669.8</v>
      </c>
      <c r="G1794" s="10" t="n">
        <v>226627.61</v>
      </c>
      <c r="H1794" s="10" t="n">
        <v>1435042.17</v>
      </c>
      <c r="I1794" s="10" t="n">
        <v>1107725.89</v>
      </c>
      <c r="J1794" s="10" t="n">
        <v>327316.28</v>
      </c>
    </row>
    <row r="1795" customFormat="false" ht="15" hidden="false" customHeight="false" outlineLevel="0" collapsed="false">
      <c r="A1795" s="11" t="n">
        <v>45962</v>
      </c>
      <c r="B1795" s="12" t="s">
        <v>84</v>
      </c>
      <c r="C1795" s="12" t="s">
        <v>69</v>
      </c>
      <c r="D1795" s="10" t="n">
        <v>166</v>
      </c>
      <c r="E1795" s="10" t="n">
        <v>222</v>
      </c>
      <c r="F1795" s="10" t="n">
        <v>781325.75</v>
      </c>
      <c r="G1795" s="10" t="n">
        <v>87692.35</v>
      </c>
      <c r="H1795" s="10" t="n">
        <v>693633.4</v>
      </c>
      <c r="I1795" s="10" t="n">
        <v>517594.2</v>
      </c>
      <c r="J1795" s="10" t="n">
        <v>176039.22</v>
      </c>
    </row>
    <row r="1796" customFormat="false" ht="15" hidden="false" customHeight="false" outlineLevel="0" collapsed="false">
      <c r="A1796" s="11" t="n">
        <v>45962</v>
      </c>
      <c r="B1796" s="12" t="s">
        <v>84</v>
      </c>
      <c r="C1796" s="12" t="s">
        <v>70</v>
      </c>
      <c r="D1796" s="10" t="n">
        <v>146</v>
      </c>
      <c r="E1796" s="10" t="n">
        <v>203</v>
      </c>
      <c r="F1796" s="10" t="n">
        <v>771960</v>
      </c>
      <c r="G1796" s="10" t="n">
        <v>110412.75</v>
      </c>
      <c r="H1796" s="10" t="n">
        <v>661547.21</v>
      </c>
      <c r="I1796" s="10" t="n">
        <v>508047.2</v>
      </c>
      <c r="J1796" s="10" t="n">
        <v>153500.04</v>
      </c>
    </row>
    <row r="1797" customFormat="false" ht="15" hidden="false" customHeight="false" outlineLevel="0" collapsed="false">
      <c r="A1797" s="11" t="n">
        <v>45962</v>
      </c>
      <c r="B1797" s="12" t="s">
        <v>84</v>
      </c>
      <c r="C1797" s="12" t="s">
        <v>71</v>
      </c>
      <c r="D1797" s="10" t="n">
        <v>439</v>
      </c>
      <c r="E1797" s="10" t="n">
        <v>673</v>
      </c>
      <c r="F1797" s="10" t="n">
        <v>2240245.3</v>
      </c>
      <c r="G1797" s="10" t="n">
        <v>286786.43</v>
      </c>
      <c r="H1797" s="10" t="n">
        <v>1953458.83</v>
      </c>
      <c r="I1797" s="10" t="n">
        <v>1486774.34</v>
      </c>
      <c r="J1797" s="10" t="n">
        <v>466684.5</v>
      </c>
    </row>
    <row r="1798" customFormat="false" ht="15" hidden="false" customHeight="false" outlineLevel="0" collapsed="false">
      <c r="A1798" s="11" t="n">
        <v>45962</v>
      </c>
      <c r="B1798" s="12" t="s">
        <v>84</v>
      </c>
      <c r="C1798" s="12" t="s">
        <v>72</v>
      </c>
      <c r="D1798" s="10" t="n">
        <v>42</v>
      </c>
      <c r="E1798" s="10" t="n">
        <v>66</v>
      </c>
      <c r="F1798" s="10" t="n">
        <v>295327.5</v>
      </c>
      <c r="G1798" s="10" t="n">
        <v>44471.35</v>
      </c>
      <c r="H1798" s="10" t="n">
        <v>250856.15</v>
      </c>
      <c r="I1798" s="10" t="n">
        <v>190194.31</v>
      </c>
      <c r="J1798" s="10" t="n">
        <v>60661.84</v>
      </c>
    </row>
    <row r="1799" customFormat="false" ht="15" hidden="false" customHeight="false" outlineLevel="0" collapsed="false">
      <c r="A1799" s="11" t="n">
        <v>45962</v>
      </c>
      <c r="B1799" s="12" t="s">
        <v>84</v>
      </c>
      <c r="C1799" s="12" t="s">
        <v>73</v>
      </c>
      <c r="D1799" s="10" t="n">
        <v>104</v>
      </c>
      <c r="E1799" s="10" t="n">
        <v>163</v>
      </c>
      <c r="F1799" s="10" t="n">
        <v>601929.15</v>
      </c>
      <c r="G1799" s="10" t="n">
        <v>78672.59</v>
      </c>
      <c r="H1799" s="10" t="n">
        <v>523256.53</v>
      </c>
      <c r="I1799" s="10" t="n">
        <v>394961.25</v>
      </c>
      <c r="J1799" s="10" t="n">
        <v>128295.29</v>
      </c>
    </row>
    <row r="1800" customFormat="false" ht="15" hidden="false" customHeight="false" outlineLevel="0" collapsed="false">
      <c r="A1800" s="11" t="n">
        <v>45962</v>
      </c>
      <c r="B1800" s="12" t="s">
        <v>84</v>
      </c>
      <c r="C1800" s="12" t="s">
        <v>74</v>
      </c>
      <c r="D1800" s="10" t="n">
        <v>165</v>
      </c>
      <c r="E1800" s="10" t="n">
        <v>239</v>
      </c>
      <c r="F1800" s="10" t="n">
        <v>850799.35</v>
      </c>
      <c r="G1800" s="10" t="n">
        <v>93093.93</v>
      </c>
      <c r="H1800" s="10" t="n">
        <v>757705.45</v>
      </c>
      <c r="I1800" s="10" t="n">
        <v>561425.51</v>
      </c>
      <c r="J1800" s="10" t="n">
        <v>196279.92</v>
      </c>
    </row>
    <row r="1801" customFormat="false" ht="15" hidden="false" customHeight="false" outlineLevel="0" collapsed="false">
      <c r="A1801" s="11" t="n">
        <v>45962</v>
      </c>
      <c r="B1801" s="12" t="s">
        <v>84</v>
      </c>
      <c r="C1801" s="12" t="s">
        <v>75</v>
      </c>
      <c r="D1801" s="10" t="n">
        <v>221</v>
      </c>
      <c r="E1801" s="10" t="n">
        <v>312</v>
      </c>
      <c r="F1801" s="10" t="n">
        <v>1045678.45</v>
      </c>
      <c r="G1801" s="10" t="n">
        <v>145257.99</v>
      </c>
      <c r="H1801" s="10" t="n">
        <v>900420.48</v>
      </c>
      <c r="I1801" s="10" t="n">
        <v>700456.34</v>
      </c>
      <c r="J1801" s="10" t="n">
        <v>199964.15</v>
      </c>
    </row>
    <row r="1802" customFormat="false" ht="15" hidden="false" customHeight="false" outlineLevel="0" collapsed="false">
      <c r="A1802" s="11" t="n">
        <v>45962</v>
      </c>
      <c r="B1802" s="12" t="s">
        <v>84</v>
      </c>
      <c r="C1802" s="12" t="s">
        <v>76</v>
      </c>
      <c r="D1802" s="10" t="n">
        <v>164</v>
      </c>
      <c r="E1802" s="10" t="n">
        <v>246</v>
      </c>
      <c r="F1802" s="10" t="n">
        <v>853597.7</v>
      </c>
      <c r="G1802" s="10" t="n">
        <v>125354.26</v>
      </c>
      <c r="H1802" s="10" t="n">
        <v>728243.42</v>
      </c>
      <c r="I1802" s="10" t="n">
        <v>571970.66</v>
      </c>
      <c r="J1802" s="10" t="n">
        <v>156272.76</v>
      </c>
    </row>
    <row r="1803" customFormat="false" ht="15" hidden="false" customHeight="false" outlineLevel="0" collapsed="false">
      <c r="A1803" s="11" t="n">
        <v>45962</v>
      </c>
      <c r="B1803" s="12" t="s">
        <v>84</v>
      </c>
      <c r="C1803" s="12" t="s">
        <v>77</v>
      </c>
      <c r="D1803" s="10" t="n">
        <v>308</v>
      </c>
      <c r="E1803" s="10" t="n">
        <v>478</v>
      </c>
      <c r="F1803" s="10" t="n">
        <v>1701477.85</v>
      </c>
      <c r="G1803" s="10" t="n">
        <v>250589.85</v>
      </c>
      <c r="H1803" s="10" t="n">
        <v>1450888.06</v>
      </c>
      <c r="I1803" s="10" t="n">
        <v>1133216.63</v>
      </c>
      <c r="J1803" s="10" t="n">
        <v>317671.44</v>
      </c>
    </row>
    <row r="1804" customFormat="false" ht="15" hidden="false" customHeight="false" outlineLevel="0" collapsed="false">
      <c r="A1804" s="11" t="n">
        <v>45962</v>
      </c>
      <c r="B1804" s="12" t="s">
        <v>84</v>
      </c>
      <c r="C1804" s="12" t="s">
        <v>78</v>
      </c>
      <c r="D1804" s="10" t="n">
        <v>27</v>
      </c>
      <c r="E1804" s="10" t="n">
        <v>42</v>
      </c>
      <c r="F1804" s="10" t="n">
        <v>130496.5</v>
      </c>
      <c r="G1804" s="10" t="n">
        <v>18495</v>
      </c>
      <c r="H1804" s="10" t="n">
        <v>112001.52</v>
      </c>
      <c r="I1804" s="10" t="n">
        <v>87261.7</v>
      </c>
      <c r="J1804" s="10" t="n">
        <v>24739.82</v>
      </c>
    </row>
    <row r="1805" customFormat="false" ht="15" hidden="false" customHeight="false" outlineLevel="0" collapsed="false">
      <c r="A1805" s="11" t="n">
        <v>45962</v>
      </c>
      <c r="B1805" s="12" t="s">
        <v>84</v>
      </c>
      <c r="C1805" s="12" t="s">
        <v>79</v>
      </c>
      <c r="D1805" s="10" t="n">
        <v>146</v>
      </c>
      <c r="E1805" s="10" t="n">
        <v>201</v>
      </c>
      <c r="F1805" s="10" t="n">
        <v>892684.95</v>
      </c>
      <c r="G1805" s="10" t="n">
        <v>135436.3</v>
      </c>
      <c r="H1805" s="10" t="n">
        <v>757248.63</v>
      </c>
      <c r="I1805" s="10" t="n">
        <v>586610.4</v>
      </c>
      <c r="J1805" s="10" t="n">
        <v>170638.22</v>
      </c>
    </row>
    <row r="1806" customFormat="false" ht="15" hidden="false" customHeight="false" outlineLevel="0" collapsed="false">
      <c r="A1806" s="11" t="n">
        <v>45962</v>
      </c>
      <c r="B1806" s="12" t="s">
        <v>85</v>
      </c>
      <c r="C1806" s="12" t="s">
        <v>59</v>
      </c>
      <c r="D1806" s="10" t="n">
        <v>14</v>
      </c>
      <c r="E1806" s="10" t="n">
        <v>15</v>
      </c>
      <c r="F1806" s="10" t="n">
        <v>26710.9</v>
      </c>
      <c r="G1806" s="10" t="n">
        <v>3880.97</v>
      </c>
      <c r="H1806" s="10" t="n">
        <v>22829.93</v>
      </c>
      <c r="I1806" s="10" t="n">
        <v>16496.81</v>
      </c>
      <c r="J1806" s="10" t="n">
        <v>6333.13</v>
      </c>
    </row>
    <row r="1807" customFormat="false" ht="15" hidden="false" customHeight="false" outlineLevel="0" collapsed="false">
      <c r="A1807" s="11" t="n">
        <v>45962</v>
      </c>
      <c r="B1807" s="12" t="s">
        <v>85</v>
      </c>
      <c r="C1807" s="12" t="s">
        <v>60</v>
      </c>
      <c r="D1807" s="10" t="n">
        <v>28</v>
      </c>
      <c r="E1807" s="10" t="n">
        <v>35</v>
      </c>
      <c r="F1807" s="10" t="n">
        <v>60622.95</v>
      </c>
      <c r="G1807" s="10" t="n">
        <v>8052.79</v>
      </c>
      <c r="H1807" s="10" t="n">
        <v>52570.16</v>
      </c>
      <c r="I1807" s="10" t="n">
        <v>37210.57</v>
      </c>
      <c r="J1807" s="10" t="n">
        <v>15359.59</v>
      </c>
    </row>
    <row r="1808" customFormat="false" ht="15" hidden="false" customHeight="false" outlineLevel="0" collapsed="false">
      <c r="A1808" s="11" t="n">
        <v>45962</v>
      </c>
      <c r="B1808" s="12" t="s">
        <v>85</v>
      </c>
      <c r="C1808" s="12" t="s">
        <v>61</v>
      </c>
      <c r="D1808" s="10" t="n">
        <v>17</v>
      </c>
      <c r="E1808" s="10" t="n">
        <v>25</v>
      </c>
      <c r="F1808" s="10" t="n">
        <v>43922.55</v>
      </c>
      <c r="G1808" s="10" t="n">
        <v>6973.76</v>
      </c>
      <c r="H1808" s="10" t="n">
        <v>36948.79</v>
      </c>
      <c r="I1808" s="10" t="n">
        <v>27849.25</v>
      </c>
      <c r="J1808" s="10" t="n">
        <v>9099.54</v>
      </c>
    </row>
    <row r="1809" customFormat="false" ht="15" hidden="false" customHeight="false" outlineLevel="0" collapsed="false">
      <c r="A1809" s="11" t="n">
        <v>45962</v>
      </c>
      <c r="B1809" s="12" t="s">
        <v>85</v>
      </c>
      <c r="C1809" s="12" t="s">
        <v>62</v>
      </c>
      <c r="D1809" s="10" t="n">
        <v>127</v>
      </c>
      <c r="E1809" s="10" t="n">
        <v>184</v>
      </c>
      <c r="F1809" s="10" t="n">
        <v>389916</v>
      </c>
      <c r="G1809" s="10" t="n">
        <v>54447.2</v>
      </c>
      <c r="H1809" s="10" t="n">
        <v>335468.78</v>
      </c>
      <c r="I1809" s="10" t="n">
        <v>248111.59</v>
      </c>
      <c r="J1809" s="10" t="n">
        <v>87357.18</v>
      </c>
    </row>
    <row r="1810" customFormat="false" ht="15" hidden="false" customHeight="false" outlineLevel="0" collapsed="false">
      <c r="A1810" s="11" t="n">
        <v>45962</v>
      </c>
      <c r="B1810" s="12" t="s">
        <v>85</v>
      </c>
      <c r="C1810" s="12" t="s">
        <v>63</v>
      </c>
      <c r="D1810" s="10" t="n">
        <v>9</v>
      </c>
      <c r="E1810" s="10" t="n">
        <v>11</v>
      </c>
      <c r="F1810" s="10" t="n">
        <v>36019</v>
      </c>
      <c r="G1810" s="10" t="n">
        <v>2753.9</v>
      </c>
      <c r="H1810" s="10" t="n">
        <v>33265.1</v>
      </c>
      <c r="I1810" s="10" t="n">
        <v>21824.6</v>
      </c>
      <c r="J1810" s="10" t="n">
        <v>11440.5</v>
      </c>
    </row>
    <row r="1811" customFormat="false" ht="15" hidden="false" customHeight="false" outlineLevel="0" collapsed="false">
      <c r="A1811" s="11" t="n">
        <v>45962</v>
      </c>
      <c r="B1811" s="12" t="s">
        <v>85</v>
      </c>
      <c r="C1811" s="12" t="s">
        <v>64</v>
      </c>
      <c r="D1811" s="10" t="n">
        <v>103</v>
      </c>
      <c r="E1811" s="10" t="n">
        <v>138</v>
      </c>
      <c r="F1811" s="10" t="n">
        <v>296998.5</v>
      </c>
      <c r="G1811" s="10" t="n">
        <v>42066.08</v>
      </c>
      <c r="H1811" s="10" t="n">
        <v>254932.43</v>
      </c>
      <c r="I1811" s="10" t="n">
        <v>185616.97</v>
      </c>
      <c r="J1811" s="10" t="n">
        <v>69315.45</v>
      </c>
    </row>
    <row r="1812" customFormat="false" ht="15" hidden="false" customHeight="false" outlineLevel="0" collapsed="false">
      <c r="A1812" s="11" t="n">
        <v>45962</v>
      </c>
      <c r="B1812" s="12" t="s">
        <v>85</v>
      </c>
      <c r="C1812" s="12" t="s">
        <v>65</v>
      </c>
      <c r="D1812" s="10" t="n">
        <v>60</v>
      </c>
      <c r="E1812" s="10" t="n">
        <v>74</v>
      </c>
      <c r="F1812" s="10" t="n">
        <v>152495.05</v>
      </c>
      <c r="G1812" s="10" t="n">
        <v>17587.18</v>
      </c>
      <c r="H1812" s="10" t="n">
        <v>134907.88</v>
      </c>
      <c r="I1812" s="10" t="n">
        <v>93858.46</v>
      </c>
      <c r="J1812" s="10" t="n">
        <v>41049.41</v>
      </c>
    </row>
    <row r="1813" customFormat="false" ht="15" hidden="false" customHeight="false" outlineLevel="0" collapsed="false">
      <c r="A1813" s="11" t="n">
        <v>45962</v>
      </c>
      <c r="B1813" s="12" t="s">
        <v>85</v>
      </c>
      <c r="C1813" s="12" t="s">
        <v>66</v>
      </c>
      <c r="D1813" s="10" t="n">
        <v>2</v>
      </c>
      <c r="E1813" s="10" t="n">
        <v>3</v>
      </c>
      <c r="F1813" s="10" t="n">
        <v>6417</v>
      </c>
      <c r="G1813" s="10" t="n">
        <v>1604.25</v>
      </c>
      <c r="H1813" s="10" t="n">
        <v>4812.75</v>
      </c>
      <c r="I1813" s="10" t="n">
        <v>4075.55</v>
      </c>
      <c r="J1813" s="10" t="n">
        <v>737.2</v>
      </c>
    </row>
    <row r="1814" customFormat="false" ht="15" hidden="false" customHeight="false" outlineLevel="0" collapsed="false">
      <c r="A1814" s="11" t="n">
        <v>45962</v>
      </c>
      <c r="B1814" s="12" t="s">
        <v>85</v>
      </c>
      <c r="C1814" s="12" t="s">
        <v>67</v>
      </c>
      <c r="D1814" s="10" t="n">
        <v>15</v>
      </c>
      <c r="E1814" s="10" t="n">
        <v>20</v>
      </c>
      <c r="F1814" s="10" t="n">
        <v>33910.35</v>
      </c>
      <c r="G1814" s="10" t="n">
        <v>5709.14</v>
      </c>
      <c r="H1814" s="10" t="n">
        <v>28201.22</v>
      </c>
      <c r="I1814" s="10" t="n">
        <v>20433.32</v>
      </c>
      <c r="J1814" s="10" t="n">
        <v>7767.91</v>
      </c>
    </row>
    <row r="1815" customFormat="false" ht="15" hidden="false" customHeight="false" outlineLevel="0" collapsed="false">
      <c r="A1815" s="11" t="n">
        <v>45962</v>
      </c>
      <c r="B1815" s="12" t="s">
        <v>85</v>
      </c>
      <c r="C1815" s="12" t="s">
        <v>68</v>
      </c>
      <c r="D1815" s="10" t="n">
        <v>110</v>
      </c>
      <c r="E1815" s="10" t="n">
        <v>149</v>
      </c>
      <c r="F1815" s="10" t="n">
        <v>319027.2</v>
      </c>
      <c r="G1815" s="10" t="n">
        <v>47962.53</v>
      </c>
      <c r="H1815" s="10" t="n">
        <v>271064.67</v>
      </c>
      <c r="I1815" s="10" t="n">
        <v>197099.15</v>
      </c>
      <c r="J1815" s="10" t="n">
        <v>73965.52</v>
      </c>
    </row>
    <row r="1816" customFormat="false" ht="15" hidden="false" customHeight="false" outlineLevel="0" collapsed="false">
      <c r="A1816" s="11" t="n">
        <v>45962</v>
      </c>
      <c r="B1816" s="12" t="s">
        <v>85</v>
      </c>
      <c r="C1816" s="12" t="s">
        <v>69</v>
      </c>
      <c r="D1816" s="10" t="n">
        <v>52</v>
      </c>
      <c r="E1816" s="10" t="n">
        <v>65</v>
      </c>
      <c r="F1816" s="10" t="n">
        <v>146255.3</v>
      </c>
      <c r="G1816" s="10" t="n">
        <v>19738.05</v>
      </c>
      <c r="H1816" s="10" t="n">
        <v>126517.27</v>
      </c>
      <c r="I1816" s="10" t="n">
        <v>92246.76</v>
      </c>
      <c r="J1816" s="10" t="n">
        <v>34270.48</v>
      </c>
    </row>
    <row r="1817" customFormat="false" ht="15" hidden="false" customHeight="false" outlineLevel="0" collapsed="false">
      <c r="A1817" s="11" t="n">
        <v>45962</v>
      </c>
      <c r="B1817" s="12" t="s">
        <v>85</v>
      </c>
      <c r="C1817" s="12" t="s">
        <v>70</v>
      </c>
      <c r="D1817" s="10" t="n">
        <v>72</v>
      </c>
      <c r="E1817" s="10" t="n">
        <v>104</v>
      </c>
      <c r="F1817" s="10" t="n">
        <v>194170.45</v>
      </c>
      <c r="G1817" s="10" t="n">
        <v>27155.25</v>
      </c>
      <c r="H1817" s="10" t="n">
        <v>167015.2</v>
      </c>
      <c r="I1817" s="10" t="n">
        <v>120424.77</v>
      </c>
      <c r="J1817" s="10" t="n">
        <v>46590.44</v>
      </c>
    </row>
    <row r="1818" customFormat="false" ht="15" hidden="false" customHeight="false" outlineLevel="0" collapsed="false">
      <c r="A1818" s="11" t="n">
        <v>45962</v>
      </c>
      <c r="B1818" s="12" t="s">
        <v>85</v>
      </c>
      <c r="C1818" s="12" t="s">
        <v>71</v>
      </c>
      <c r="D1818" s="10" t="n">
        <v>219</v>
      </c>
      <c r="E1818" s="10" t="n">
        <v>297</v>
      </c>
      <c r="F1818" s="10" t="n">
        <v>642062.15</v>
      </c>
      <c r="G1818" s="10" t="n">
        <v>85960.85</v>
      </c>
      <c r="H1818" s="10" t="n">
        <v>556101.32</v>
      </c>
      <c r="I1818" s="10" t="n">
        <v>398864.86</v>
      </c>
      <c r="J1818" s="10" t="n">
        <v>157236.43</v>
      </c>
    </row>
    <row r="1819" customFormat="false" ht="15" hidden="false" customHeight="false" outlineLevel="0" collapsed="false">
      <c r="A1819" s="11" t="n">
        <v>45962</v>
      </c>
      <c r="B1819" s="12" t="s">
        <v>85</v>
      </c>
      <c r="C1819" s="12" t="s">
        <v>72</v>
      </c>
      <c r="D1819" s="10" t="n">
        <v>29</v>
      </c>
      <c r="E1819" s="10" t="n">
        <v>39</v>
      </c>
      <c r="F1819" s="10" t="n">
        <v>68803.1</v>
      </c>
      <c r="G1819" s="10" t="n">
        <v>8025.86</v>
      </c>
      <c r="H1819" s="10" t="n">
        <v>60777.24</v>
      </c>
      <c r="I1819" s="10" t="n">
        <v>43385.38</v>
      </c>
      <c r="J1819" s="10" t="n">
        <v>17391.86</v>
      </c>
    </row>
    <row r="1820" customFormat="false" ht="15" hidden="false" customHeight="false" outlineLevel="0" collapsed="false">
      <c r="A1820" s="11" t="n">
        <v>45962</v>
      </c>
      <c r="B1820" s="12" t="s">
        <v>85</v>
      </c>
      <c r="C1820" s="12" t="s">
        <v>73</v>
      </c>
      <c r="D1820" s="10" t="n">
        <v>38</v>
      </c>
      <c r="E1820" s="10" t="n">
        <v>50</v>
      </c>
      <c r="F1820" s="10" t="n">
        <v>102071.6</v>
      </c>
      <c r="G1820" s="10" t="n">
        <v>11444.94</v>
      </c>
      <c r="H1820" s="10" t="n">
        <v>90626.66</v>
      </c>
      <c r="I1820" s="10" t="n">
        <v>63054.98</v>
      </c>
      <c r="J1820" s="10" t="n">
        <v>27571.69</v>
      </c>
    </row>
    <row r="1821" customFormat="false" ht="15" hidden="false" customHeight="false" outlineLevel="0" collapsed="false">
      <c r="A1821" s="11" t="n">
        <v>45962</v>
      </c>
      <c r="B1821" s="12" t="s">
        <v>85</v>
      </c>
      <c r="C1821" s="12" t="s">
        <v>74</v>
      </c>
      <c r="D1821" s="10" t="n">
        <v>85</v>
      </c>
      <c r="E1821" s="10" t="n">
        <v>117</v>
      </c>
      <c r="F1821" s="10" t="n">
        <v>250106.4</v>
      </c>
      <c r="G1821" s="10" t="n">
        <v>36812.15</v>
      </c>
      <c r="H1821" s="10" t="n">
        <v>213294.25</v>
      </c>
      <c r="I1821" s="10" t="n">
        <v>153998.38</v>
      </c>
      <c r="J1821" s="10" t="n">
        <v>59295.87</v>
      </c>
    </row>
    <row r="1822" customFormat="false" ht="15" hidden="false" customHeight="false" outlineLevel="0" collapsed="false">
      <c r="A1822" s="11" t="n">
        <v>45962</v>
      </c>
      <c r="B1822" s="12" t="s">
        <v>85</v>
      </c>
      <c r="C1822" s="12" t="s">
        <v>75</v>
      </c>
      <c r="D1822" s="10" t="n">
        <v>105</v>
      </c>
      <c r="E1822" s="10" t="n">
        <v>137</v>
      </c>
      <c r="F1822" s="10" t="n">
        <v>274009.85</v>
      </c>
      <c r="G1822" s="10" t="n">
        <v>36234.94</v>
      </c>
      <c r="H1822" s="10" t="n">
        <v>237774.91</v>
      </c>
      <c r="I1822" s="10" t="n">
        <v>171991.84</v>
      </c>
      <c r="J1822" s="10" t="n">
        <v>65783.05</v>
      </c>
    </row>
    <row r="1823" customFormat="false" ht="15" hidden="false" customHeight="false" outlineLevel="0" collapsed="false">
      <c r="A1823" s="11" t="n">
        <v>45962</v>
      </c>
      <c r="B1823" s="12" t="s">
        <v>85</v>
      </c>
      <c r="C1823" s="12" t="s">
        <v>76</v>
      </c>
      <c r="D1823" s="10" t="n">
        <v>69</v>
      </c>
      <c r="E1823" s="10" t="n">
        <v>94</v>
      </c>
      <c r="F1823" s="10" t="n">
        <v>163559.7</v>
      </c>
      <c r="G1823" s="10" t="n">
        <v>18606.91</v>
      </c>
      <c r="H1823" s="10" t="n">
        <v>144952.8</v>
      </c>
      <c r="I1823" s="10" t="n">
        <v>102408.14</v>
      </c>
      <c r="J1823" s="10" t="n">
        <v>42544.66</v>
      </c>
    </row>
    <row r="1824" customFormat="false" ht="15" hidden="false" customHeight="false" outlineLevel="0" collapsed="false">
      <c r="A1824" s="11" t="n">
        <v>45962</v>
      </c>
      <c r="B1824" s="12" t="s">
        <v>85</v>
      </c>
      <c r="C1824" s="12" t="s">
        <v>77</v>
      </c>
      <c r="D1824" s="10" t="n">
        <v>135</v>
      </c>
      <c r="E1824" s="10" t="n">
        <v>176</v>
      </c>
      <c r="F1824" s="10" t="n">
        <v>378953.85</v>
      </c>
      <c r="G1824" s="10" t="n">
        <v>49832.14</v>
      </c>
      <c r="H1824" s="10" t="n">
        <v>329121.7</v>
      </c>
      <c r="I1824" s="10" t="n">
        <v>234755.81</v>
      </c>
      <c r="J1824" s="10" t="n">
        <v>94365.9</v>
      </c>
    </row>
    <row r="1825" customFormat="false" ht="15" hidden="false" customHeight="false" outlineLevel="0" collapsed="false">
      <c r="A1825" s="11" t="n">
        <v>45962</v>
      </c>
      <c r="B1825" s="12" t="s">
        <v>85</v>
      </c>
      <c r="C1825" s="12" t="s">
        <v>78</v>
      </c>
      <c r="D1825" s="10" t="n">
        <v>17</v>
      </c>
      <c r="E1825" s="10" t="n">
        <v>22</v>
      </c>
      <c r="F1825" s="10" t="n">
        <v>42544.55</v>
      </c>
      <c r="G1825" s="10" t="n">
        <v>4988.79</v>
      </c>
      <c r="H1825" s="10" t="n">
        <v>37555.75</v>
      </c>
      <c r="I1825" s="10" t="n">
        <v>27145.79</v>
      </c>
      <c r="J1825" s="10" t="n">
        <v>10409.96</v>
      </c>
    </row>
    <row r="1826" customFormat="false" ht="15" hidden="false" customHeight="false" outlineLevel="0" collapsed="false">
      <c r="A1826" s="11" t="n">
        <v>45962</v>
      </c>
      <c r="B1826" s="12" t="s">
        <v>85</v>
      </c>
      <c r="C1826" s="12" t="s">
        <v>79</v>
      </c>
      <c r="D1826" s="10" t="n">
        <v>72</v>
      </c>
      <c r="E1826" s="10" t="n">
        <v>92</v>
      </c>
      <c r="F1826" s="10" t="n">
        <v>199330.95</v>
      </c>
      <c r="G1826" s="10" t="n">
        <v>26434.6</v>
      </c>
      <c r="H1826" s="10" t="n">
        <v>172896.34</v>
      </c>
      <c r="I1826" s="10" t="n">
        <v>126321.5</v>
      </c>
      <c r="J1826" s="10" t="n">
        <v>46574.86</v>
      </c>
    </row>
    <row r="1827" customFormat="false" ht="15" hidden="false" customHeight="false" outlineLevel="0" collapsed="false">
      <c r="A1827" s="11" t="n">
        <v>45962</v>
      </c>
      <c r="B1827" s="12" t="s">
        <v>86</v>
      </c>
      <c r="C1827" s="12" t="s">
        <v>59</v>
      </c>
      <c r="D1827" s="10" t="n">
        <v>18</v>
      </c>
      <c r="E1827" s="10" t="n">
        <v>28</v>
      </c>
      <c r="F1827" s="10" t="n">
        <v>21268</v>
      </c>
      <c r="G1827" s="10" t="n">
        <v>4419.4</v>
      </c>
      <c r="H1827" s="10" t="n">
        <v>16848.59</v>
      </c>
      <c r="I1827" s="10" t="n">
        <v>12969.85</v>
      </c>
      <c r="J1827" s="10" t="n">
        <v>3878.75</v>
      </c>
    </row>
    <row r="1828" customFormat="false" ht="15" hidden="false" customHeight="false" outlineLevel="0" collapsed="false">
      <c r="A1828" s="11" t="n">
        <v>45962</v>
      </c>
      <c r="B1828" s="12" t="s">
        <v>86</v>
      </c>
      <c r="C1828" s="12" t="s">
        <v>60</v>
      </c>
      <c r="D1828" s="10" t="n">
        <v>30</v>
      </c>
      <c r="E1828" s="10" t="n">
        <v>44</v>
      </c>
      <c r="F1828" s="10" t="n">
        <v>36561.35</v>
      </c>
      <c r="G1828" s="10" t="n">
        <v>7131.63</v>
      </c>
      <c r="H1828" s="10" t="n">
        <v>29429.72</v>
      </c>
      <c r="I1828" s="10" t="n">
        <v>22337.01</v>
      </c>
      <c r="J1828" s="10" t="n">
        <v>7092.71</v>
      </c>
    </row>
    <row r="1829" customFormat="false" ht="15" hidden="false" customHeight="false" outlineLevel="0" collapsed="false">
      <c r="A1829" s="11" t="n">
        <v>45962</v>
      </c>
      <c r="B1829" s="12" t="s">
        <v>86</v>
      </c>
      <c r="C1829" s="12" t="s">
        <v>61</v>
      </c>
      <c r="D1829" s="10" t="n">
        <v>19</v>
      </c>
      <c r="E1829" s="10" t="n">
        <v>27</v>
      </c>
      <c r="F1829" s="10" t="n">
        <v>19132.05</v>
      </c>
      <c r="G1829" s="10" t="n">
        <v>3349.75</v>
      </c>
      <c r="H1829" s="10" t="n">
        <v>15782.29</v>
      </c>
      <c r="I1829" s="10" t="n">
        <v>11325.72</v>
      </c>
      <c r="J1829" s="10" t="n">
        <v>4456.57</v>
      </c>
    </row>
    <row r="1830" customFormat="false" ht="15" hidden="false" customHeight="false" outlineLevel="0" collapsed="false">
      <c r="A1830" s="11" t="n">
        <v>45962</v>
      </c>
      <c r="B1830" s="12" t="s">
        <v>86</v>
      </c>
      <c r="C1830" s="12" t="s">
        <v>62</v>
      </c>
      <c r="D1830" s="10" t="n">
        <v>96</v>
      </c>
      <c r="E1830" s="10" t="n">
        <v>144</v>
      </c>
      <c r="F1830" s="10" t="n">
        <v>146394.9</v>
      </c>
      <c r="G1830" s="10" t="n">
        <v>25701.78</v>
      </c>
      <c r="H1830" s="10" t="n">
        <v>120693.13</v>
      </c>
      <c r="I1830" s="10" t="n">
        <v>88866.58</v>
      </c>
      <c r="J1830" s="10" t="n">
        <v>31826.56</v>
      </c>
    </row>
    <row r="1831" customFormat="false" ht="15" hidden="false" customHeight="false" outlineLevel="0" collapsed="false">
      <c r="A1831" s="11" t="n">
        <v>45962</v>
      </c>
      <c r="B1831" s="12" t="s">
        <v>86</v>
      </c>
      <c r="C1831" s="12" t="s">
        <v>63</v>
      </c>
      <c r="D1831" s="10" t="n">
        <v>9</v>
      </c>
      <c r="E1831" s="10" t="n">
        <v>17</v>
      </c>
      <c r="F1831" s="10" t="n">
        <v>15719.05</v>
      </c>
      <c r="G1831" s="10" t="n">
        <v>3128.9</v>
      </c>
      <c r="H1831" s="10" t="n">
        <v>12590.15</v>
      </c>
      <c r="I1831" s="10" t="n">
        <v>9399.7</v>
      </c>
      <c r="J1831" s="10" t="n">
        <v>3190.46</v>
      </c>
    </row>
    <row r="1832" customFormat="false" ht="15" hidden="false" customHeight="false" outlineLevel="0" collapsed="false">
      <c r="A1832" s="11" t="n">
        <v>45962</v>
      </c>
      <c r="B1832" s="12" t="s">
        <v>86</v>
      </c>
      <c r="C1832" s="12" t="s">
        <v>64</v>
      </c>
      <c r="D1832" s="10" t="n">
        <v>88</v>
      </c>
      <c r="E1832" s="10" t="n">
        <v>127</v>
      </c>
      <c r="F1832" s="10" t="n">
        <v>103094.15</v>
      </c>
      <c r="G1832" s="10" t="n">
        <v>17393.79</v>
      </c>
      <c r="H1832" s="10" t="n">
        <v>85700.39</v>
      </c>
      <c r="I1832" s="10" t="n">
        <v>60592.42</v>
      </c>
      <c r="J1832" s="10" t="n">
        <v>25107.97</v>
      </c>
    </row>
    <row r="1833" customFormat="false" ht="15" hidden="false" customHeight="false" outlineLevel="0" collapsed="false">
      <c r="A1833" s="11" t="n">
        <v>45962</v>
      </c>
      <c r="B1833" s="12" t="s">
        <v>86</v>
      </c>
      <c r="C1833" s="12" t="s">
        <v>65</v>
      </c>
      <c r="D1833" s="10" t="n">
        <v>40</v>
      </c>
      <c r="E1833" s="10" t="n">
        <v>55</v>
      </c>
      <c r="F1833" s="10" t="n">
        <v>51018.75</v>
      </c>
      <c r="G1833" s="10" t="n">
        <v>7684.65</v>
      </c>
      <c r="H1833" s="10" t="n">
        <v>43334.12</v>
      </c>
      <c r="I1833" s="10" t="n">
        <v>30782.61</v>
      </c>
      <c r="J1833" s="10" t="n">
        <v>12551.52</v>
      </c>
    </row>
    <row r="1834" customFormat="false" ht="15" hidden="false" customHeight="false" outlineLevel="0" collapsed="false">
      <c r="A1834" s="11" t="n">
        <v>45962</v>
      </c>
      <c r="B1834" s="12" t="s">
        <v>86</v>
      </c>
      <c r="C1834" s="12" t="s">
        <v>66</v>
      </c>
      <c r="D1834" s="10" t="n">
        <v>3</v>
      </c>
      <c r="E1834" s="10" t="n">
        <v>3</v>
      </c>
      <c r="F1834" s="10" t="n">
        <v>3427</v>
      </c>
      <c r="G1834" s="10" t="n">
        <v>748.8</v>
      </c>
      <c r="H1834" s="10" t="n">
        <v>2678.2</v>
      </c>
      <c r="I1834" s="10" t="n">
        <v>2164.22</v>
      </c>
      <c r="J1834" s="10" t="n">
        <v>513.98</v>
      </c>
    </row>
    <row r="1835" customFormat="false" ht="15" hidden="false" customHeight="false" outlineLevel="0" collapsed="false">
      <c r="A1835" s="11" t="n">
        <v>45962</v>
      </c>
      <c r="B1835" s="12" t="s">
        <v>86</v>
      </c>
      <c r="C1835" s="12" t="s">
        <v>67</v>
      </c>
      <c r="D1835" s="10" t="n">
        <v>15</v>
      </c>
      <c r="E1835" s="10" t="n">
        <v>22</v>
      </c>
      <c r="F1835" s="10" t="n">
        <v>17446.9</v>
      </c>
      <c r="G1835" s="10" t="n">
        <v>3408.45</v>
      </c>
      <c r="H1835" s="10" t="n">
        <v>14038.45</v>
      </c>
      <c r="I1835" s="10" t="n">
        <v>10119.19</v>
      </c>
      <c r="J1835" s="10" t="n">
        <v>3919.26</v>
      </c>
    </row>
    <row r="1836" customFormat="false" ht="15" hidden="false" customHeight="false" outlineLevel="0" collapsed="false">
      <c r="A1836" s="11" t="n">
        <v>45962</v>
      </c>
      <c r="B1836" s="12" t="s">
        <v>86</v>
      </c>
      <c r="C1836" s="12" t="s">
        <v>68</v>
      </c>
      <c r="D1836" s="10" t="n">
        <v>93</v>
      </c>
      <c r="E1836" s="10" t="n">
        <v>130</v>
      </c>
      <c r="F1836" s="10" t="n">
        <v>127032.25</v>
      </c>
      <c r="G1836" s="10" t="n">
        <v>21444.45</v>
      </c>
      <c r="H1836" s="10" t="n">
        <v>105587.84</v>
      </c>
      <c r="I1836" s="10" t="n">
        <v>76894.07</v>
      </c>
      <c r="J1836" s="10" t="n">
        <v>28693.77</v>
      </c>
    </row>
    <row r="1837" customFormat="false" ht="15" hidden="false" customHeight="false" outlineLevel="0" collapsed="false">
      <c r="A1837" s="11" t="n">
        <v>45962</v>
      </c>
      <c r="B1837" s="12" t="s">
        <v>86</v>
      </c>
      <c r="C1837" s="12" t="s">
        <v>69</v>
      </c>
      <c r="D1837" s="10" t="n">
        <v>40</v>
      </c>
      <c r="E1837" s="10" t="n">
        <v>60</v>
      </c>
      <c r="F1837" s="10" t="n">
        <v>49147.2</v>
      </c>
      <c r="G1837" s="10" t="n">
        <v>8243.33</v>
      </c>
      <c r="H1837" s="10" t="n">
        <v>40903.87</v>
      </c>
      <c r="I1837" s="10" t="n">
        <v>28347.4</v>
      </c>
      <c r="J1837" s="10" t="n">
        <v>12556.47</v>
      </c>
    </row>
    <row r="1838" customFormat="false" ht="15" hidden="false" customHeight="false" outlineLevel="0" collapsed="false">
      <c r="A1838" s="11" t="n">
        <v>45962</v>
      </c>
      <c r="B1838" s="12" t="s">
        <v>86</v>
      </c>
      <c r="C1838" s="12" t="s">
        <v>70</v>
      </c>
      <c r="D1838" s="10" t="n">
        <v>34</v>
      </c>
      <c r="E1838" s="10" t="n">
        <v>43</v>
      </c>
      <c r="F1838" s="10" t="n">
        <v>37800</v>
      </c>
      <c r="G1838" s="10" t="n">
        <v>5214.73</v>
      </c>
      <c r="H1838" s="10" t="n">
        <v>32585.26</v>
      </c>
      <c r="I1838" s="10" t="n">
        <v>22720.51</v>
      </c>
      <c r="J1838" s="10" t="n">
        <v>9864.75</v>
      </c>
    </row>
    <row r="1839" customFormat="false" ht="15" hidden="false" customHeight="false" outlineLevel="0" collapsed="false">
      <c r="A1839" s="11" t="n">
        <v>45962</v>
      </c>
      <c r="B1839" s="12" t="s">
        <v>86</v>
      </c>
      <c r="C1839" s="12" t="s">
        <v>71</v>
      </c>
      <c r="D1839" s="10" t="n">
        <v>154</v>
      </c>
      <c r="E1839" s="10" t="n">
        <v>237</v>
      </c>
      <c r="F1839" s="10" t="n">
        <v>199776.1</v>
      </c>
      <c r="G1839" s="10" t="n">
        <v>33688.63</v>
      </c>
      <c r="H1839" s="10" t="n">
        <v>166087.5</v>
      </c>
      <c r="I1839" s="10" t="n">
        <v>118396.91</v>
      </c>
      <c r="J1839" s="10" t="n">
        <v>47690.58</v>
      </c>
    </row>
    <row r="1840" customFormat="false" ht="15" hidden="false" customHeight="false" outlineLevel="0" collapsed="false">
      <c r="A1840" s="11" t="n">
        <v>45962</v>
      </c>
      <c r="B1840" s="12" t="s">
        <v>86</v>
      </c>
      <c r="C1840" s="12" t="s">
        <v>72</v>
      </c>
      <c r="D1840" s="10" t="n">
        <v>11</v>
      </c>
      <c r="E1840" s="10" t="n">
        <v>14</v>
      </c>
      <c r="F1840" s="10" t="n">
        <v>11109.9</v>
      </c>
      <c r="G1840" s="10" t="n">
        <v>2073.56</v>
      </c>
      <c r="H1840" s="10" t="n">
        <v>9036.33</v>
      </c>
      <c r="I1840" s="10" t="n">
        <v>6691.87</v>
      </c>
      <c r="J1840" s="10" t="n">
        <v>2344.46</v>
      </c>
    </row>
    <row r="1841" customFormat="false" ht="15" hidden="false" customHeight="false" outlineLevel="0" collapsed="false">
      <c r="A1841" s="11" t="n">
        <v>45962</v>
      </c>
      <c r="B1841" s="12" t="s">
        <v>86</v>
      </c>
      <c r="C1841" s="12" t="s">
        <v>73</v>
      </c>
      <c r="D1841" s="10" t="n">
        <v>18</v>
      </c>
      <c r="E1841" s="10" t="n">
        <v>28</v>
      </c>
      <c r="F1841" s="10" t="n">
        <v>19051.65</v>
      </c>
      <c r="G1841" s="10" t="n">
        <v>2019.3</v>
      </c>
      <c r="H1841" s="10" t="n">
        <v>17032.35</v>
      </c>
      <c r="I1841" s="10" t="n">
        <v>11002.18</v>
      </c>
      <c r="J1841" s="10" t="n">
        <v>6030.16</v>
      </c>
    </row>
    <row r="1842" customFormat="false" ht="15" hidden="false" customHeight="false" outlineLevel="0" collapsed="false">
      <c r="A1842" s="11" t="n">
        <v>45962</v>
      </c>
      <c r="B1842" s="12" t="s">
        <v>86</v>
      </c>
      <c r="C1842" s="12" t="s">
        <v>74</v>
      </c>
      <c r="D1842" s="10" t="n">
        <v>52</v>
      </c>
      <c r="E1842" s="10" t="n">
        <v>72</v>
      </c>
      <c r="F1842" s="10" t="n">
        <v>53044</v>
      </c>
      <c r="G1842" s="10" t="n">
        <v>8649.28</v>
      </c>
      <c r="H1842" s="10" t="n">
        <v>44394.72</v>
      </c>
      <c r="I1842" s="10" t="n">
        <v>31741.09</v>
      </c>
      <c r="J1842" s="10" t="n">
        <v>12653.63</v>
      </c>
    </row>
    <row r="1843" customFormat="false" ht="15" hidden="false" customHeight="false" outlineLevel="0" collapsed="false">
      <c r="A1843" s="11" t="n">
        <v>45962</v>
      </c>
      <c r="B1843" s="12" t="s">
        <v>86</v>
      </c>
      <c r="C1843" s="12" t="s">
        <v>75</v>
      </c>
      <c r="D1843" s="10" t="n">
        <v>68</v>
      </c>
      <c r="E1843" s="10" t="n">
        <v>100</v>
      </c>
      <c r="F1843" s="10" t="n">
        <v>80688.05</v>
      </c>
      <c r="G1843" s="10" t="n">
        <v>12540.44</v>
      </c>
      <c r="H1843" s="10" t="n">
        <v>68147.6</v>
      </c>
      <c r="I1843" s="10" t="n">
        <v>48910.45</v>
      </c>
      <c r="J1843" s="10" t="n">
        <v>19237.18</v>
      </c>
    </row>
    <row r="1844" customFormat="false" ht="15" hidden="false" customHeight="false" outlineLevel="0" collapsed="false">
      <c r="A1844" s="11" t="n">
        <v>45962</v>
      </c>
      <c r="B1844" s="12" t="s">
        <v>86</v>
      </c>
      <c r="C1844" s="12" t="s">
        <v>76</v>
      </c>
      <c r="D1844" s="10" t="n">
        <v>60</v>
      </c>
      <c r="E1844" s="10" t="n">
        <v>87</v>
      </c>
      <c r="F1844" s="10" t="n">
        <v>74468.75</v>
      </c>
      <c r="G1844" s="10" t="n">
        <v>14668.53</v>
      </c>
      <c r="H1844" s="10" t="n">
        <v>59800.23</v>
      </c>
      <c r="I1844" s="10" t="n">
        <v>45793.24</v>
      </c>
      <c r="J1844" s="10" t="n">
        <v>14006.99</v>
      </c>
    </row>
    <row r="1845" customFormat="false" ht="15" hidden="false" customHeight="false" outlineLevel="0" collapsed="false">
      <c r="A1845" s="11" t="n">
        <v>45962</v>
      </c>
      <c r="B1845" s="12" t="s">
        <v>86</v>
      </c>
      <c r="C1845" s="12" t="s">
        <v>77</v>
      </c>
      <c r="D1845" s="10" t="n">
        <v>80</v>
      </c>
      <c r="E1845" s="10" t="n">
        <v>106</v>
      </c>
      <c r="F1845" s="10" t="n">
        <v>91710.65</v>
      </c>
      <c r="G1845" s="10" t="n">
        <v>14944.43</v>
      </c>
      <c r="H1845" s="10" t="n">
        <v>76766.23</v>
      </c>
      <c r="I1845" s="10" t="n">
        <v>55007.61</v>
      </c>
      <c r="J1845" s="10" t="n">
        <v>21758.6</v>
      </c>
    </row>
    <row r="1846" customFormat="false" ht="15" hidden="false" customHeight="false" outlineLevel="0" collapsed="false">
      <c r="A1846" s="11" t="n">
        <v>45962</v>
      </c>
      <c r="B1846" s="12" t="s">
        <v>86</v>
      </c>
      <c r="C1846" s="12" t="s">
        <v>78</v>
      </c>
      <c r="D1846" s="10" t="n">
        <v>10</v>
      </c>
      <c r="E1846" s="10" t="n">
        <v>13</v>
      </c>
      <c r="F1846" s="10" t="n">
        <v>8893.5</v>
      </c>
      <c r="G1846" s="10" t="n">
        <v>1702.6</v>
      </c>
      <c r="H1846" s="10" t="n">
        <v>7190.9</v>
      </c>
      <c r="I1846" s="10" t="n">
        <v>5504.88</v>
      </c>
      <c r="J1846" s="10" t="n">
        <v>1686.02</v>
      </c>
    </row>
    <row r="1847" customFormat="false" ht="15" hidden="false" customHeight="false" outlineLevel="0" collapsed="false">
      <c r="A1847" s="11" t="n">
        <v>45962</v>
      </c>
      <c r="B1847" s="12" t="s">
        <v>86</v>
      </c>
      <c r="C1847" s="12" t="s">
        <v>79</v>
      </c>
      <c r="D1847" s="10" t="n">
        <v>43</v>
      </c>
      <c r="E1847" s="10" t="n">
        <v>66</v>
      </c>
      <c r="F1847" s="10" t="n">
        <v>65277.65</v>
      </c>
      <c r="G1847" s="10" t="n">
        <v>14672.08</v>
      </c>
      <c r="H1847" s="10" t="n">
        <v>50605.56</v>
      </c>
      <c r="I1847" s="10" t="n">
        <v>39666.21</v>
      </c>
      <c r="J1847" s="10" t="n">
        <v>10939.35</v>
      </c>
    </row>
    <row r="1848" customFormat="false" ht="15" hidden="false" customHeight="false" outlineLevel="0" collapsed="false">
      <c r="A1848" s="11" t="n">
        <v>45992</v>
      </c>
      <c r="B1848" s="12" t="s">
        <v>58</v>
      </c>
      <c r="C1848" s="12" t="s">
        <v>59</v>
      </c>
      <c r="D1848" s="10" t="n">
        <v>33</v>
      </c>
      <c r="E1848" s="10" t="n">
        <v>51</v>
      </c>
      <c r="F1848" s="10" t="n">
        <v>37039.9</v>
      </c>
      <c r="G1848" s="10" t="n">
        <v>3615.06</v>
      </c>
      <c r="H1848" s="10" t="n">
        <v>33424.84</v>
      </c>
      <c r="I1848" s="10" t="n">
        <v>17320</v>
      </c>
      <c r="J1848" s="10" t="n">
        <v>16104.84</v>
      </c>
    </row>
    <row r="1849" customFormat="false" ht="15" hidden="false" customHeight="false" outlineLevel="0" collapsed="false">
      <c r="A1849" s="11" t="n">
        <v>45992</v>
      </c>
      <c r="B1849" s="12" t="s">
        <v>58</v>
      </c>
      <c r="C1849" s="12" t="s">
        <v>60</v>
      </c>
      <c r="D1849" s="10" t="n">
        <v>68</v>
      </c>
      <c r="E1849" s="10" t="n">
        <v>106</v>
      </c>
      <c r="F1849" s="10" t="n">
        <v>83594.35</v>
      </c>
      <c r="G1849" s="10" t="n">
        <v>10784.52</v>
      </c>
      <c r="H1849" s="10" t="n">
        <v>72809.85</v>
      </c>
      <c r="I1849" s="10" t="n">
        <v>38611.35</v>
      </c>
      <c r="J1849" s="10" t="n">
        <v>34198.5</v>
      </c>
    </row>
    <row r="1850" customFormat="false" ht="15" hidden="false" customHeight="false" outlineLevel="0" collapsed="false">
      <c r="A1850" s="11" t="n">
        <v>45992</v>
      </c>
      <c r="B1850" s="12" t="s">
        <v>58</v>
      </c>
      <c r="C1850" s="12" t="s">
        <v>61</v>
      </c>
      <c r="D1850" s="10" t="n">
        <v>47</v>
      </c>
      <c r="E1850" s="10" t="n">
        <v>72</v>
      </c>
      <c r="F1850" s="10" t="n">
        <v>71986.1</v>
      </c>
      <c r="G1850" s="10" t="n">
        <v>6609.99</v>
      </c>
      <c r="H1850" s="10" t="n">
        <v>65376.12</v>
      </c>
      <c r="I1850" s="10" t="n">
        <v>33422.15</v>
      </c>
      <c r="J1850" s="10" t="n">
        <v>31953.96</v>
      </c>
    </row>
    <row r="1851" customFormat="false" ht="15" hidden="false" customHeight="false" outlineLevel="0" collapsed="false">
      <c r="A1851" s="11" t="n">
        <v>45992</v>
      </c>
      <c r="B1851" s="12" t="s">
        <v>58</v>
      </c>
      <c r="C1851" s="12" t="s">
        <v>62</v>
      </c>
      <c r="D1851" s="10" t="n">
        <v>266</v>
      </c>
      <c r="E1851" s="10" t="n">
        <v>415</v>
      </c>
      <c r="F1851" s="10" t="n">
        <v>339207.75</v>
      </c>
      <c r="G1851" s="10" t="n">
        <v>31558.34</v>
      </c>
      <c r="H1851" s="10" t="n">
        <v>307649.41</v>
      </c>
      <c r="I1851" s="10" t="n">
        <v>155320.77</v>
      </c>
      <c r="J1851" s="10" t="n">
        <v>152328.63</v>
      </c>
    </row>
    <row r="1852" customFormat="false" ht="15" hidden="false" customHeight="false" outlineLevel="0" collapsed="false">
      <c r="A1852" s="11" t="n">
        <v>45992</v>
      </c>
      <c r="B1852" s="12" t="s">
        <v>58</v>
      </c>
      <c r="C1852" s="12" t="s">
        <v>63</v>
      </c>
      <c r="D1852" s="10" t="n">
        <v>19</v>
      </c>
      <c r="E1852" s="10" t="n">
        <v>30</v>
      </c>
      <c r="F1852" s="10" t="n">
        <v>28193.3</v>
      </c>
      <c r="G1852" s="10" t="n">
        <v>2822.82</v>
      </c>
      <c r="H1852" s="10" t="n">
        <v>25370.49</v>
      </c>
      <c r="I1852" s="10" t="n">
        <v>13589.64</v>
      </c>
      <c r="J1852" s="10" t="n">
        <v>11780.84</v>
      </c>
    </row>
    <row r="1853" customFormat="false" ht="15" hidden="false" customHeight="false" outlineLevel="0" collapsed="false">
      <c r="A1853" s="11" t="n">
        <v>45992</v>
      </c>
      <c r="B1853" s="12" t="s">
        <v>58</v>
      </c>
      <c r="C1853" s="12" t="s">
        <v>64</v>
      </c>
      <c r="D1853" s="10" t="n">
        <v>226</v>
      </c>
      <c r="E1853" s="10" t="n">
        <v>351</v>
      </c>
      <c r="F1853" s="10" t="n">
        <v>309455.2</v>
      </c>
      <c r="G1853" s="10" t="n">
        <v>30954.47</v>
      </c>
      <c r="H1853" s="10" t="n">
        <v>278500.8</v>
      </c>
      <c r="I1853" s="10" t="n">
        <v>143379.71</v>
      </c>
      <c r="J1853" s="10" t="n">
        <v>135121.07</v>
      </c>
    </row>
    <row r="1854" customFormat="false" ht="15" hidden="false" customHeight="false" outlineLevel="0" collapsed="false">
      <c r="A1854" s="11" t="n">
        <v>45992</v>
      </c>
      <c r="B1854" s="12" t="s">
        <v>58</v>
      </c>
      <c r="C1854" s="12" t="s">
        <v>65</v>
      </c>
      <c r="D1854" s="10" t="n">
        <v>109</v>
      </c>
      <c r="E1854" s="10" t="n">
        <v>167</v>
      </c>
      <c r="F1854" s="10" t="n">
        <v>114899.1</v>
      </c>
      <c r="G1854" s="10" t="n">
        <v>14881.92</v>
      </c>
      <c r="H1854" s="10" t="n">
        <v>100017.18</v>
      </c>
      <c r="I1854" s="10" t="n">
        <v>53796.42</v>
      </c>
      <c r="J1854" s="10" t="n">
        <v>46220.77</v>
      </c>
    </row>
    <row r="1855" customFormat="false" ht="15" hidden="false" customHeight="false" outlineLevel="0" collapsed="false">
      <c r="A1855" s="11" t="n">
        <v>45992</v>
      </c>
      <c r="B1855" s="12" t="s">
        <v>58</v>
      </c>
      <c r="C1855" s="12" t="s">
        <v>66</v>
      </c>
      <c r="D1855" s="10" t="n">
        <v>10</v>
      </c>
      <c r="E1855" s="10" t="n">
        <v>17</v>
      </c>
      <c r="F1855" s="10" t="n">
        <v>10250</v>
      </c>
      <c r="G1855" s="10" t="n">
        <v>949.05</v>
      </c>
      <c r="H1855" s="10" t="n">
        <v>9300.95</v>
      </c>
      <c r="I1855" s="10" t="n">
        <v>4289.56</v>
      </c>
      <c r="J1855" s="10" t="n">
        <v>5011.39</v>
      </c>
    </row>
    <row r="1856" customFormat="false" ht="15" hidden="false" customHeight="false" outlineLevel="0" collapsed="false">
      <c r="A1856" s="11" t="n">
        <v>45992</v>
      </c>
      <c r="B1856" s="12" t="s">
        <v>58</v>
      </c>
      <c r="C1856" s="12" t="s">
        <v>67</v>
      </c>
      <c r="D1856" s="10" t="n">
        <v>25</v>
      </c>
      <c r="E1856" s="10" t="n">
        <v>38</v>
      </c>
      <c r="F1856" s="10" t="n">
        <v>24306.25</v>
      </c>
      <c r="G1856" s="10" t="n">
        <v>3812.31</v>
      </c>
      <c r="H1856" s="10" t="n">
        <v>20493.95</v>
      </c>
      <c r="I1856" s="10" t="n">
        <v>10921.5</v>
      </c>
      <c r="J1856" s="10" t="n">
        <v>9572.44</v>
      </c>
    </row>
    <row r="1857" customFormat="false" ht="15" hidden="false" customHeight="false" outlineLevel="0" collapsed="false">
      <c r="A1857" s="11" t="n">
        <v>45992</v>
      </c>
      <c r="B1857" s="12" t="s">
        <v>58</v>
      </c>
      <c r="C1857" s="12" t="s">
        <v>68</v>
      </c>
      <c r="D1857" s="10" t="n">
        <v>262</v>
      </c>
      <c r="E1857" s="10" t="n">
        <v>418</v>
      </c>
      <c r="F1857" s="10" t="n">
        <v>307298.95</v>
      </c>
      <c r="G1857" s="10" t="n">
        <v>32676.48</v>
      </c>
      <c r="H1857" s="10" t="n">
        <v>274622.52</v>
      </c>
      <c r="I1857" s="10" t="n">
        <v>143694.3</v>
      </c>
      <c r="J1857" s="10" t="n">
        <v>130928.21</v>
      </c>
    </row>
    <row r="1858" customFormat="false" ht="15" hidden="false" customHeight="false" outlineLevel="0" collapsed="false">
      <c r="A1858" s="11" t="n">
        <v>45992</v>
      </c>
      <c r="B1858" s="12" t="s">
        <v>58</v>
      </c>
      <c r="C1858" s="12" t="s">
        <v>69</v>
      </c>
      <c r="D1858" s="10" t="n">
        <v>115</v>
      </c>
      <c r="E1858" s="10" t="n">
        <v>186</v>
      </c>
      <c r="F1858" s="10" t="n">
        <v>149612.9</v>
      </c>
      <c r="G1858" s="10" t="n">
        <v>15183.24</v>
      </c>
      <c r="H1858" s="10" t="n">
        <v>134429.7</v>
      </c>
      <c r="I1858" s="10" t="n">
        <v>67080.38</v>
      </c>
      <c r="J1858" s="10" t="n">
        <v>67349.29</v>
      </c>
    </row>
    <row r="1859" customFormat="false" ht="15" hidden="false" customHeight="false" outlineLevel="0" collapsed="false">
      <c r="A1859" s="11" t="n">
        <v>45992</v>
      </c>
      <c r="B1859" s="12" t="s">
        <v>58</v>
      </c>
      <c r="C1859" s="12" t="s">
        <v>70</v>
      </c>
      <c r="D1859" s="10" t="n">
        <v>135</v>
      </c>
      <c r="E1859" s="10" t="n">
        <v>229</v>
      </c>
      <c r="F1859" s="10" t="n">
        <v>164999.15</v>
      </c>
      <c r="G1859" s="10" t="n">
        <v>16471.48</v>
      </c>
      <c r="H1859" s="10" t="n">
        <v>148527.66</v>
      </c>
      <c r="I1859" s="10" t="n">
        <v>76827.51</v>
      </c>
      <c r="J1859" s="10" t="n">
        <v>71700.14</v>
      </c>
    </row>
    <row r="1860" customFormat="false" ht="15" hidden="false" customHeight="false" outlineLevel="0" collapsed="false">
      <c r="A1860" s="11" t="n">
        <v>45992</v>
      </c>
      <c r="B1860" s="12" t="s">
        <v>58</v>
      </c>
      <c r="C1860" s="12" t="s">
        <v>71</v>
      </c>
      <c r="D1860" s="10" t="n">
        <v>441</v>
      </c>
      <c r="E1860" s="10" t="n">
        <v>696</v>
      </c>
      <c r="F1860" s="10" t="n">
        <v>571246.3</v>
      </c>
      <c r="G1860" s="10" t="n">
        <v>58466.4</v>
      </c>
      <c r="H1860" s="10" t="n">
        <v>512779.86</v>
      </c>
      <c r="I1860" s="10" t="n">
        <v>265536.02</v>
      </c>
      <c r="J1860" s="10" t="n">
        <v>247243.88</v>
      </c>
    </row>
    <row r="1861" customFormat="false" ht="15" hidden="false" customHeight="false" outlineLevel="0" collapsed="false">
      <c r="A1861" s="11" t="n">
        <v>45992</v>
      </c>
      <c r="B1861" s="12" t="s">
        <v>58</v>
      </c>
      <c r="C1861" s="12" t="s">
        <v>72</v>
      </c>
      <c r="D1861" s="10" t="n">
        <v>40</v>
      </c>
      <c r="E1861" s="10" t="n">
        <v>66</v>
      </c>
      <c r="F1861" s="10" t="n">
        <v>46583.2</v>
      </c>
      <c r="G1861" s="10" t="n">
        <v>3145.09</v>
      </c>
      <c r="H1861" s="10" t="n">
        <v>43438.12</v>
      </c>
      <c r="I1861" s="10" t="n">
        <v>21427.64</v>
      </c>
      <c r="J1861" s="10" t="n">
        <v>22010.48</v>
      </c>
    </row>
    <row r="1862" customFormat="false" ht="15" hidden="false" customHeight="false" outlineLevel="0" collapsed="false">
      <c r="A1862" s="11" t="n">
        <v>45992</v>
      </c>
      <c r="B1862" s="12" t="s">
        <v>58</v>
      </c>
      <c r="C1862" s="12" t="s">
        <v>73</v>
      </c>
      <c r="D1862" s="10" t="n">
        <v>93</v>
      </c>
      <c r="E1862" s="10" t="n">
        <v>154</v>
      </c>
      <c r="F1862" s="10" t="n">
        <v>115569.75</v>
      </c>
      <c r="G1862" s="10" t="n">
        <v>13125.96</v>
      </c>
      <c r="H1862" s="10" t="n">
        <v>102443.76</v>
      </c>
      <c r="I1862" s="10" t="n">
        <v>53957.4</v>
      </c>
      <c r="J1862" s="10" t="n">
        <v>48486.38</v>
      </c>
    </row>
    <row r="1863" customFormat="false" ht="15" hidden="false" customHeight="false" outlineLevel="0" collapsed="false">
      <c r="A1863" s="11" t="n">
        <v>45992</v>
      </c>
      <c r="B1863" s="12" t="s">
        <v>58</v>
      </c>
      <c r="C1863" s="12" t="s">
        <v>74</v>
      </c>
      <c r="D1863" s="10" t="n">
        <v>179</v>
      </c>
      <c r="E1863" s="10" t="n">
        <v>280</v>
      </c>
      <c r="F1863" s="10" t="n">
        <v>188521.85</v>
      </c>
      <c r="G1863" s="10" t="n">
        <v>24194.97</v>
      </c>
      <c r="H1863" s="10" t="n">
        <v>164326.89</v>
      </c>
      <c r="I1863" s="10" t="n">
        <v>87471.63</v>
      </c>
      <c r="J1863" s="10" t="n">
        <v>76855.26</v>
      </c>
    </row>
    <row r="1864" customFormat="false" ht="15" hidden="false" customHeight="false" outlineLevel="0" collapsed="false">
      <c r="A1864" s="11" t="n">
        <v>45992</v>
      </c>
      <c r="B1864" s="12" t="s">
        <v>58</v>
      </c>
      <c r="C1864" s="12" t="s">
        <v>75</v>
      </c>
      <c r="D1864" s="10" t="n">
        <v>188</v>
      </c>
      <c r="E1864" s="10" t="n">
        <v>302</v>
      </c>
      <c r="F1864" s="10" t="n">
        <v>207392</v>
      </c>
      <c r="G1864" s="10" t="n">
        <v>24570.77</v>
      </c>
      <c r="H1864" s="10" t="n">
        <v>182821.24</v>
      </c>
      <c r="I1864" s="10" t="n">
        <v>95771.25</v>
      </c>
      <c r="J1864" s="10" t="n">
        <v>87050.01</v>
      </c>
    </row>
    <row r="1865" customFormat="false" ht="15" hidden="false" customHeight="false" outlineLevel="0" collapsed="false">
      <c r="A1865" s="11" t="n">
        <v>45992</v>
      </c>
      <c r="B1865" s="12" t="s">
        <v>58</v>
      </c>
      <c r="C1865" s="12" t="s">
        <v>76</v>
      </c>
      <c r="D1865" s="10" t="n">
        <v>147</v>
      </c>
      <c r="E1865" s="10" t="n">
        <v>225</v>
      </c>
      <c r="F1865" s="10" t="n">
        <v>164934.4</v>
      </c>
      <c r="G1865" s="10" t="n">
        <v>15175.24</v>
      </c>
      <c r="H1865" s="10" t="n">
        <v>149759.16</v>
      </c>
      <c r="I1865" s="10" t="n">
        <v>77590.38</v>
      </c>
      <c r="J1865" s="10" t="n">
        <v>72168.79</v>
      </c>
    </row>
    <row r="1866" customFormat="false" ht="15" hidden="false" customHeight="false" outlineLevel="0" collapsed="false">
      <c r="A1866" s="11" t="n">
        <v>45992</v>
      </c>
      <c r="B1866" s="12" t="s">
        <v>58</v>
      </c>
      <c r="C1866" s="12" t="s">
        <v>77</v>
      </c>
      <c r="D1866" s="10" t="n">
        <v>252</v>
      </c>
      <c r="E1866" s="10" t="n">
        <v>399</v>
      </c>
      <c r="F1866" s="10" t="n">
        <v>290350.3</v>
      </c>
      <c r="G1866" s="10" t="n">
        <v>33280.86</v>
      </c>
      <c r="H1866" s="10" t="n">
        <v>257069.46</v>
      </c>
      <c r="I1866" s="10" t="n">
        <v>132421.05</v>
      </c>
      <c r="J1866" s="10" t="n">
        <v>124648.41</v>
      </c>
    </row>
    <row r="1867" customFormat="false" ht="15" hidden="false" customHeight="false" outlineLevel="0" collapsed="false">
      <c r="A1867" s="11" t="n">
        <v>45992</v>
      </c>
      <c r="B1867" s="12" t="s">
        <v>58</v>
      </c>
      <c r="C1867" s="12" t="s">
        <v>78</v>
      </c>
      <c r="D1867" s="10" t="n">
        <v>32</v>
      </c>
      <c r="E1867" s="10" t="n">
        <v>46</v>
      </c>
      <c r="F1867" s="10" t="n">
        <v>40473.5</v>
      </c>
      <c r="G1867" s="10" t="n">
        <v>2693.06</v>
      </c>
      <c r="H1867" s="10" t="n">
        <v>37780.45</v>
      </c>
      <c r="I1867" s="10" t="n">
        <v>19328.84</v>
      </c>
      <c r="J1867" s="10" t="n">
        <v>18451.61</v>
      </c>
    </row>
    <row r="1868" customFormat="false" ht="15" hidden="false" customHeight="false" outlineLevel="0" collapsed="false">
      <c r="A1868" s="11" t="n">
        <v>45992</v>
      </c>
      <c r="B1868" s="12" t="s">
        <v>58</v>
      </c>
      <c r="C1868" s="12" t="s">
        <v>79</v>
      </c>
      <c r="D1868" s="10" t="n">
        <v>147</v>
      </c>
      <c r="E1868" s="10" t="n">
        <v>241</v>
      </c>
      <c r="F1868" s="10" t="n">
        <v>168676.15</v>
      </c>
      <c r="G1868" s="10" t="n">
        <v>18515</v>
      </c>
      <c r="H1868" s="10" t="n">
        <v>150161.17</v>
      </c>
      <c r="I1868" s="10" t="n">
        <v>78348.18</v>
      </c>
      <c r="J1868" s="10" t="n">
        <v>71812.98</v>
      </c>
    </row>
    <row r="1869" customFormat="false" ht="15" hidden="false" customHeight="false" outlineLevel="0" collapsed="false">
      <c r="A1869" s="11" t="n">
        <v>45992</v>
      </c>
      <c r="B1869" s="12" t="s">
        <v>80</v>
      </c>
      <c r="C1869" s="12" t="s">
        <v>59</v>
      </c>
      <c r="D1869" s="10" t="n">
        <v>27</v>
      </c>
      <c r="E1869" s="10" t="n">
        <v>40</v>
      </c>
      <c r="F1869" s="10" t="n">
        <v>16690.25</v>
      </c>
      <c r="G1869" s="10" t="n">
        <v>667.36</v>
      </c>
      <c r="H1869" s="10" t="n">
        <v>16022.89</v>
      </c>
      <c r="I1869" s="10" t="n">
        <v>10811.34</v>
      </c>
      <c r="J1869" s="10" t="n">
        <v>5211.56</v>
      </c>
    </row>
    <row r="1870" customFormat="false" ht="15" hidden="false" customHeight="false" outlineLevel="0" collapsed="false">
      <c r="A1870" s="11" t="n">
        <v>45992</v>
      </c>
      <c r="B1870" s="12" t="s">
        <v>80</v>
      </c>
      <c r="C1870" s="12" t="s">
        <v>60</v>
      </c>
      <c r="D1870" s="10" t="n">
        <v>46</v>
      </c>
      <c r="E1870" s="10" t="n">
        <v>72</v>
      </c>
      <c r="F1870" s="10" t="n">
        <v>31316.2</v>
      </c>
      <c r="G1870" s="10" t="n">
        <v>1728.95</v>
      </c>
      <c r="H1870" s="10" t="n">
        <v>29587.26</v>
      </c>
      <c r="I1870" s="10" t="n">
        <v>20082.29</v>
      </c>
      <c r="J1870" s="10" t="n">
        <v>9504.97</v>
      </c>
    </row>
    <row r="1871" customFormat="false" ht="15" hidden="false" customHeight="false" outlineLevel="0" collapsed="false">
      <c r="A1871" s="11" t="n">
        <v>45992</v>
      </c>
      <c r="B1871" s="12" t="s">
        <v>80</v>
      </c>
      <c r="C1871" s="12" t="s">
        <v>61</v>
      </c>
      <c r="D1871" s="10" t="n">
        <v>25</v>
      </c>
      <c r="E1871" s="10" t="n">
        <v>47</v>
      </c>
      <c r="F1871" s="10" t="n">
        <v>18558.25</v>
      </c>
      <c r="G1871" s="10" t="n">
        <v>894.56</v>
      </c>
      <c r="H1871" s="10" t="n">
        <v>17663.69</v>
      </c>
      <c r="I1871" s="10" t="n">
        <v>12055.59</v>
      </c>
      <c r="J1871" s="10" t="n">
        <v>5608.1</v>
      </c>
    </row>
    <row r="1872" customFormat="false" ht="15" hidden="false" customHeight="false" outlineLevel="0" collapsed="false">
      <c r="A1872" s="11" t="n">
        <v>45992</v>
      </c>
      <c r="B1872" s="12" t="s">
        <v>80</v>
      </c>
      <c r="C1872" s="12" t="s">
        <v>62</v>
      </c>
      <c r="D1872" s="10" t="n">
        <v>156</v>
      </c>
      <c r="E1872" s="10" t="n">
        <v>262</v>
      </c>
      <c r="F1872" s="10" t="n">
        <v>102053.35</v>
      </c>
      <c r="G1872" s="10" t="n">
        <v>4990.44</v>
      </c>
      <c r="H1872" s="10" t="n">
        <v>97062.93</v>
      </c>
      <c r="I1872" s="10" t="n">
        <v>65398.06</v>
      </c>
      <c r="J1872" s="10" t="n">
        <v>31664.87</v>
      </c>
    </row>
    <row r="1873" customFormat="false" ht="15" hidden="false" customHeight="false" outlineLevel="0" collapsed="false">
      <c r="A1873" s="11" t="n">
        <v>45992</v>
      </c>
      <c r="B1873" s="12" t="s">
        <v>80</v>
      </c>
      <c r="C1873" s="12" t="s">
        <v>63</v>
      </c>
      <c r="D1873" s="10" t="n">
        <v>14</v>
      </c>
      <c r="E1873" s="10" t="n">
        <v>23</v>
      </c>
      <c r="F1873" s="10" t="n">
        <v>8914</v>
      </c>
      <c r="G1873" s="10" t="n">
        <v>635.8</v>
      </c>
      <c r="H1873" s="10" t="n">
        <v>8278.2</v>
      </c>
      <c r="I1873" s="10" t="n">
        <v>5813.53</v>
      </c>
      <c r="J1873" s="10" t="n">
        <v>2464.66</v>
      </c>
    </row>
    <row r="1874" customFormat="false" ht="15" hidden="false" customHeight="false" outlineLevel="0" collapsed="false">
      <c r="A1874" s="11" t="n">
        <v>45992</v>
      </c>
      <c r="B1874" s="12" t="s">
        <v>80</v>
      </c>
      <c r="C1874" s="12" t="s">
        <v>64</v>
      </c>
      <c r="D1874" s="10" t="n">
        <v>148</v>
      </c>
      <c r="E1874" s="10" t="n">
        <v>248</v>
      </c>
      <c r="F1874" s="10" t="n">
        <v>99208.25</v>
      </c>
      <c r="G1874" s="10" t="n">
        <v>6368.61</v>
      </c>
      <c r="H1874" s="10" t="n">
        <v>92839.6</v>
      </c>
      <c r="I1874" s="10" t="n">
        <v>62780.28</v>
      </c>
      <c r="J1874" s="10" t="n">
        <v>30059.32</v>
      </c>
    </row>
    <row r="1875" customFormat="false" ht="15" hidden="false" customHeight="false" outlineLevel="0" collapsed="false">
      <c r="A1875" s="11" t="n">
        <v>45992</v>
      </c>
      <c r="B1875" s="12" t="s">
        <v>80</v>
      </c>
      <c r="C1875" s="12" t="s">
        <v>65</v>
      </c>
      <c r="D1875" s="10" t="n">
        <v>84</v>
      </c>
      <c r="E1875" s="10" t="n">
        <v>131</v>
      </c>
      <c r="F1875" s="10" t="n">
        <v>52902.5</v>
      </c>
      <c r="G1875" s="10" t="n">
        <v>3169.92</v>
      </c>
      <c r="H1875" s="10" t="n">
        <v>49732.59</v>
      </c>
      <c r="I1875" s="10" t="n">
        <v>34053.8</v>
      </c>
      <c r="J1875" s="10" t="n">
        <v>15678.81</v>
      </c>
    </row>
    <row r="1876" customFormat="false" ht="15" hidden="false" customHeight="false" outlineLevel="0" collapsed="false">
      <c r="A1876" s="11" t="n">
        <v>45992</v>
      </c>
      <c r="B1876" s="12" t="s">
        <v>80</v>
      </c>
      <c r="C1876" s="12" t="s">
        <v>66</v>
      </c>
      <c r="D1876" s="10" t="n">
        <v>8</v>
      </c>
      <c r="E1876" s="10" t="n">
        <v>14</v>
      </c>
      <c r="F1876" s="10" t="n">
        <v>4605.9</v>
      </c>
      <c r="G1876" s="10" t="n">
        <v>29.85</v>
      </c>
      <c r="H1876" s="10" t="n">
        <v>4576.05</v>
      </c>
      <c r="I1876" s="10" t="n">
        <v>2978.84</v>
      </c>
      <c r="J1876" s="10" t="n">
        <v>1597.21</v>
      </c>
    </row>
    <row r="1877" customFormat="false" ht="15" hidden="false" customHeight="false" outlineLevel="0" collapsed="false">
      <c r="A1877" s="11" t="n">
        <v>45992</v>
      </c>
      <c r="B1877" s="12" t="s">
        <v>80</v>
      </c>
      <c r="C1877" s="12" t="s">
        <v>67</v>
      </c>
      <c r="D1877" s="10" t="n">
        <v>15</v>
      </c>
      <c r="E1877" s="10" t="n">
        <v>26</v>
      </c>
      <c r="F1877" s="10" t="n">
        <v>8017.7</v>
      </c>
      <c r="G1877" s="10" t="n">
        <v>485.01</v>
      </c>
      <c r="H1877" s="10" t="n">
        <v>7532.68</v>
      </c>
      <c r="I1877" s="10" t="n">
        <v>5114.7</v>
      </c>
      <c r="J1877" s="10" t="n">
        <v>2417.99</v>
      </c>
    </row>
    <row r="1878" customFormat="false" ht="15" hidden="false" customHeight="false" outlineLevel="0" collapsed="false">
      <c r="A1878" s="11" t="n">
        <v>45992</v>
      </c>
      <c r="B1878" s="12" t="s">
        <v>80</v>
      </c>
      <c r="C1878" s="12" t="s">
        <v>68</v>
      </c>
      <c r="D1878" s="10" t="n">
        <v>154</v>
      </c>
      <c r="E1878" s="10" t="n">
        <v>247</v>
      </c>
      <c r="F1878" s="10" t="n">
        <v>98198.75</v>
      </c>
      <c r="G1878" s="10" t="n">
        <v>6194.6</v>
      </c>
      <c r="H1878" s="10" t="n">
        <v>92004.15</v>
      </c>
      <c r="I1878" s="10" t="n">
        <v>62797.71</v>
      </c>
      <c r="J1878" s="10" t="n">
        <v>29206.44</v>
      </c>
    </row>
    <row r="1879" customFormat="false" ht="15" hidden="false" customHeight="false" outlineLevel="0" collapsed="false">
      <c r="A1879" s="11" t="n">
        <v>45992</v>
      </c>
      <c r="B1879" s="12" t="s">
        <v>80</v>
      </c>
      <c r="C1879" s="12" t="s">
        <v>69</v>
      </c>
      <c r="D1879" s="10" t="n">
        <v>60</v>
      </c>
      <c r="E1879" s="10" t="n">
        <v>92</v>
      </c>
      <c r="F1879" s="10" t="n">
        <v>38558.3</v>
      </c>
      <c r="G1879" s="10" t="n">
        <v>1597.11</v>
      </c>
      <c r="H1879" s="10" t="n">
        <v>36961.18</v>
      </c>
      <c r="I1879" s="10" t="n">
        <v>24826.17</v>
      </c>
      <c r="J1879" s="10" t="n">
        <v>12135.01</v>
      </c>
    </row>
    <row r="1880" customFormat="false" ht="15" hidden="false" customHeight="false" outlineLevel="0" collapsed="false">
      <c r="A1880" s="11" t="n">
        <v>45992</v>
      </c>
      <c r="B1880" s="12" t="s">
        <v>80</v>
      </c>
      <c r="C1880" s="12" t="s">
        <v>70</v>
      </c>
      <c r="D1880" s="10" t="n">
        <v>77</v>
      </c>
      <c r="E1880" s="10" t="n">
        <v>124</v>
      </c>
      <c r="F1880" s="10" t="n">
        <v>49106.6</v>
      </c>
      <c r="G1880" s="10" t="n">
        <v>3205.93</v>
      </c>
      <c r="H1880" s="10" t="n">
        <v>45900.7</v>
      </c>
      <c r="I1880" s="10" t="n">
        <v>31450.64</v>
      </c>
      <c r="J1880" s="10" t="n">
        <v>14450.06</v>
      </c>
    </row>
    <row r="1881" customFormat="false" ht="15" hidden="false" customHeight="false" outlineLevel="0" collapsed="false">
      <c r="A1881" s="11" t="n">
        <v>45992</v>
      </c>
      <c r="B1881" s="12" t="s">
        <v>80</v>
      </c>
      <c r="C1881" s="12" t="s">
        <v>71</v>
      </c>
      <c r="D1881" s="10" t="n">
        <v>245</v>
      </c>
      <c r="E1881" s="10" t="n">
        <v>410</v>
      </c>
      <c r="F1881" s="10" t="n">
        <v>167159.25</v>
      </c>
      <c r="G1881" s="10" t="n">
        <v>7910.35</v>
      </c>
      <c r="H1881" s="10" t="n">
        <v>159248.98</v>
      </c>
      <c r="I1881" s="10" t="n">
        <v>106907.51</v>
      </c>
      <c r="J1881" s="10" t="n">
        <v>52341.44</v>
      </c>
    </row>
    <row r="1882" customFormat="false" ht="15" hidden="false" customHeight="false" outlineLevel="0" collapsed="false">
      <c r="A1882" s="11" t="n">
        <v>45992</v>
      </c>
      <c r="B1882" s="12" t="s">
        <v>80</v>
      </c>
      <c r="C1882" s="12" t="s">
        <v>72</v>
      </c>
      <c r="D1882" s="10" t="n">
        <v>23</v>
      </c>
      <c r="E1882" s="10" t="n">
        <v>40</v>
      </c>
      <c r="F1882" s="10" t="n">
        <v>14120</v>
      </c>
      <c r="G1882" s="10" t="n">
        <v>826.69</v>
      </c>
      <c r="H1882" s="10" t="n">
        <v>13293.31</v>
      </c>
      <c r="I1882" s="10" t="n">
        <v>9386.21</v>
      </c>
      <c r="J1882" s="10" t="n">
        <v>3907.1</v>
      </c>
    </row>
    <row r="1883" customFormat="false" ht="15" hidden="false" customHeight="false" outlineLevel="0" collapsed="false">
      <c r="A1883" s="11" t="n">
        <v>45992</v>
      </c>
      <c r="B1883" s="12" t="s">
        <v>80</v>
      </c>
      <c r="C1883" s="12" t="s">
        <v>73</v>
      </c>
      <c r="D1883" s="10" t="n">
        <v>52</v>
      </c>
      <c r="E1883" s="10" t="n">
        <v>76</v>
      </c>
      <c r="F1883" s="10" t="n">
        <v>30156.75</v>
      </c>
      <c r="G1883" s="10" t="n">
        <v>1490.01</v>
      </c>
      <c r="H1883" s="10" t="n">
        <v>28666.75</v>
      </c>
      <c r="I1883" s="10" t="n">
        <v>19270.32</v>
      </c>
      <c r="J1883" s="10" t="n">
        <v>9396.43</v>
      </c>
    </row>
    <row r="1884" customFormat="false" ht="15" hidden="false" customHeight="false" outlineLevel="0" collapsed="false">
      <c r="A1884" s="11" t="n">
        <v>45992</v>
      </c>
      <c r="B1884" s="12" t="s">
        <v>80</v>
      </c>
      <c r="C1884" s="12" t="s">
        <v>74</v>
      </c>
      <c r="D1884" s="10" t="n">
        <v>115</v>
      </c>
      <c r="E1884" s="10" t="n">
        <v>172</v>
      </c>
      <c r="F1884" s="10" t="n">
        <v>66526.2</v>
      </c>
      <c r="G1884" s="10" t="n">
        <v>3370.99</v>
      </c>
      <c r="H1884" s="10" t="n">
        <v>63155.21</v>
      </c>
      <c r="I1884" s="10" t="n">
        <v>42652</v>
      </c>
      <c r="J1884" s="10" t="n">
        <v>20503.2</v>
      </c>
    </row>
    <row r="1885" customFormat="false" ht="15" hidden="false" customHeight="false" outlineLevel="0" collapsed="false">
      <c r="A1885" s="11" t="n">
        <v>45992</v>
      </c>
      <c r="B1885" s="12" t="s">
        <v>80</v>
      </c>
      <c r="C1885" s="12" t="s">
        <v>75</v>
      </c>
      <c r="D1885" s="10" t="n">
        <v>124</v>
      </c>
      <c r="E1885" s="10" t="n">
        <v>193</v>
      </c>
      <c r="F1885" s="10" t="n">
        <v>74540</v>
      </c>
      <c r="G1885" s="10" t="n">
        <v>3455.03</v>
      </c>
      <c r="H1885" s="10" t="n">
        <v>71084.99</v>
      </c>
      <c r="I1885" s="10" t="n">
        <v>47977.21</v>
      </c>
      <c r="J1885" s="10" t="n">
        <v>23107.77</v>
      </c>
    </row>
    <row r="1886" customFormat="false" ht="15" hidden="false" customHeight="false" outlineLevel="0" collapsed="false">
      <c r="A1886" s="11" t="n">
        <v>45992</v>
      </c>
      <c r="B1886" s="12" t="s">
        <v>80</v>
      </c>
      <c r="C1886" s="12" t="s">
        <v>76</v>
      </c>
      <c r="D1886" s="10" t="n">
        <v>78</v>
      </c>
      <c r="E1886" s="10" t="n">
        <v>128</v>
      </c>
      <c r="F1886" s="10" t="n">
        <v>51550.55</v>
      </c>
      <c r="G1886" s="10" t="n">
        <v>2729.56</v>
      </c>
      <c r="H1886" s="10" t="n">
        <v>48820.99</v>
      </c>
      <c r="I1886" s="10" t="n">
        <v>32741.24</v>
      </c>
      <c r="J1886" s="10" t="n">
        <v>16079.75</v>
      </c>
    </row>
    <row r="1887" customFormat="false" ht="15" hidden="false" customHeight="false" outlineLevel="0" collapsed="false">
      <c r="A1887" s="11" t="n">
        <v>45992</v>
      </c>
      <c r="B1887" s="12" t="s">
        <v>80</v>
      </c>
      <c r="C1887" s="12" t="s">
        <v>77</v>
      </c>
      <c r="D1887" s="10" t="n">
        <v>167</v>
      </c>
      <c r="E1887" s="10" t="n">
        <v>266</v>
      </c>
      <c r="F1887" s="10" t="n">
        <v>108976.25</v>
      </c>
      <c r="G1887" s="10" t="n">
        <v>5217.54</v>
      </c>
      <c r="H1887" s="10" t="n">
        <v>103758.73</v>
      </c>
      <c r="I1887" s="10" t="n">
        <v>69382.19</v>
      </c>
      <c r="J1887" s="10" t="n">
        <v>34376.54</v>
      </c>
    </row>
    <row r="1888" customFormat="false" ht="15" hidden="false" customHeight="false" outlineLevel="0" collapsed="false">
      <c r="A1888" s="11" t="n">
        <v>45992</v>
      </c>
      <c r="B1888" s="12" t="s">
        <v>80</v>
      </c>
      <c r="C1888" s="12" t="s">
        <v>78</v>
      </c>
      <c r="D1888" s="10" t="n">
        <v>23</v>
      </c>
      <c r="E1888" s="10" t="n">
        <v>36</v>
      </c>
      <c r="F1888" s="10" t="n">
        <v>16840.6</v>
      </c>
      <c r="G1888" s="10" t="n">
        <v>1591.47</v>
      </c>
      <c r="H1888" s="10" t="n">
        <v>15249.13</v>
      </c>
      <c r="I1888" s="10" t="n">
        <v>10770.98</v>
      </c>
      <c r="J1888" s="10" t="n">
        <v>4478.15</v>
      </c>
    </row>
    <row r="1889" customFormat="false" ht="15" hidden="false" customHeight="false" outlineLevel="0" collapsed="false">
      <c r="A1889" s="11" t="n">
        <v>45992</v>
      </c>
      <c r="B1889" s="12" t="s">
        <v>80</v>
      </c>
      <c r="C1889" s="12" t="s">
        <v>79</v>
      </c>
      <c r="D1889" s="10" t="n">
        <v>74</v>
      </c>
      <c r="E1889" s="10" t="n">
        <v>121</v>
      </c>
      <c r="F1889" s="10" t="n">
        <v>50274.25</v>
      </c>
      <c r="G1889" s="10" t="n">
        <v>2799.69</v>
      </c>
      <c r="H1889" s="10" t="n">
        <v>47474.55</v>
      </c>
      <c r="I1889" s="10" t="n">
        <v>31951.31</v>
      </c>
      <c r="J1889" s="10" t="n">
        <v>15523.26</v>
      </c>
    </row>
    <row r="1890" customFormat="false" ht="15" hidden="false" customHeight="false" outlineLevel="0" collapsed="false">
      <c r="A1890" s="11" t="n">
        <v>45992</v>
      </c>
      <c r="B1890" s="12" t="s">
        <v>81</v>
      </c>
      <c r="C1890" s="12" t="s">
        <v>59</v>
      </c>
      <c r="D1890" s="10" t="n">
        <v>30</v>
      </c>
      <c r="E1890" s="10" t="n">
        <v>32</v>
      </c>
      <c r="F1890" s="10" t="n">
        <v>429057.05</v>
      </c>
      <c r="G1890" s="10" t="n">
        <v>21633.57</v>
      </c>
      <c r="H1890" s="10" t="n">
        <v>407423.49</v>
      </c>
      <c r="I1890" s="10" t="n">
        <v>367862.88</v>
      </c>
      <c r="J1890" s="10" t="n">
        <v>39560.61</v>
      </c>
    </row>
    <row r="1891" customFormat="false" ht="15" hidden="false" customHeight="false" outlineLevel="0" collapsed="false">
      <c r="A1891" s="11" t="n">
        <v>45992</v>
      </c>
      <c r="B1891" s="12" t="s">
        <v>81</v>
      </c>
      <c r="C1891" s="12" t="s">
        <v>60</v>
      </c>
      <c r="D1891" s="10" t="n">
        <v>68</v>
      </c>
      <c r="E1891" s="10" t="n">
        <v>72</v>
      </c>
      <c r="F1891" s="10" t="n">
        <v>1311452.2</v>
      </c>
      <c r="G1891" s="10" t="n">
        <v>112038.77</v>
      </c>
      <c r="H1891" s="10" t="n">
        <v>1199413.44</v>
      </c>
      <c r="I1891" s="10" t="n">
        <v>1110133.18</v>
      </c>
      <c r="J1891" s="10" t="n">
        <v>89280.26</v>
      </c>
    </row>
    <row r="1892" customFormat="false" ht="15" hidden="false" customHeight="false" outlineLevel="0" collapsed="false">
      <c r="A1892" s="11" t="n">
        <v>45992</v>
      </c>
      <c r="B1892" s="12" t="s">
        <v>81</v>
      </c>
      <c r="C1892" s="12" t="s">
        <v>61</v>
      </c>
      <c r="D1892" s="10" t="n">
        <v>43</v>
      </c>
      <c r="E1892" s="10" t="n">
        <v>47</v>
      </c>
      <c r="F1892" s="10" t="n">
        <v>556082.05</v>
      </c>
      <c r="G1892" s="10" t="n">
        <v>41143.72</v>
      </c>
      <c r="H1892" s="10" t="n">
        <v>514938.35</v>
      </c>
      <c r="I1892" s="10" t="n">
        <v>473189.02</v>
      </c>
      <c r="J1892" s="10" t="n">
        <v>41749.33</v>
      </c>
    </row>
    <row r="1893" customFormat="false" ht="15" hidden="false" customHeight="false" outlineLevel="0" collapsed="false">
      <c r="A1893" s="11" t="n">
        <v>45992</v>
      </c>
      <c r="B1893" s="12" t="s">
        <v>81</v>
      </c>
      <c r="C1893" s="12" t="s">
        <v>62</v>
      </c>
      <c r="D1893" s="10" t="n">
        <v>266</v>
      </c>
      <c r="E1893" s="10" t="n">
        <v>283</v>
      </c>
      <c r="F1893" s="10" t="n">
        <v>3854319.2</v>
      </c>
      <c r="G1893" s="10" t="n">
        <v>260855.43</v>
      </c>
      <c r="H1893" s="10" t="n">
        <v>3593463.78</v>
      </c>
      <c r="I1893" s="10" t="n">
        <v>3218455.6</v>
      </c>
      <c r="J1893" s="10" t="n">
        <v>375008.17</v>
      </c>
    </row>
    <row r="1894" customFormat="false" ht="15" hidden="false" customHeight="false" outlineLevel="0" collapsed="false">
      <c r="A1894" s="11" t="n">
        <v>45992</v>
      </c>
      <c r="B1894" s="12" t="s">
        <v>81</v>
      </c>
      <c r="C1894" s="12" t="s">
        <v>63</v>
      </c>
      <c r="D1894" s="10" t="n">
        <v>23</v>
      </c>
      <c r="E1894" s="10" t="n">
        <v>24</v>
      </c>
      <c r="F1894" s="10" t="n">
        <v>562600.8</v>
      </c>
      <c r="G1894" s="10" t="n">
        <v>34280.4</v>
      </c>
      <c r="H1894" s="10" t="n">
        <v>528320.4</v>
      </c>
      <c r="I1894" s="10" t="n">
        <v>460388.99</v>
      </c>
      <c r="J1894" s="10" t="n">
        <v>67931.41</v>
      </c>
    </row>
    <row r="1895" customFormat="false" ht="15" hidden="false" customHeight="false" outlineLevel="0" collapsed="false">
      <c r="A1895" s="11" t="n">
        <v>45992</v>
      </c>
      <c r="B1895" s="12" t="s">
        <v>81</v>
      </c>
      <c r="C1895" s="12" t="s">
        <v>64</v>
      </c>
      <c r="D1895" s="10" t="n">
        <v>223</v>
      </c>
      <c r="E1895" s="10" t="n">
        <v>239</v>
      </c>
      <c r="F1895" s="10" t="n">
        <v>3620004.3</v>
      </c>
      <c r="G1895" s="10" t="n">
        <v>241461.59</v>
      </c>
      <c r="H1895" s="10" t="n">
        <v>3378542.67</v>
      </c>
      <c r="I1895" s="10" t="n">
        <v>3037569.75</v>
      </c>
      <c r="J1895" s="10" t="n">
        <v>340972.95</v>
      </c>
    </row>
    <row r="1896" customFormat="false" ht="15" hidden="false" customHeight="false" outlineLevel="0" collapsed="false">
      <c r="A1896" s="11" t="n">
        <v>45992</v>
      </c>
      <c r="B1896" s="12" t="s">
        <v>81</v>
      </c>
      <c r="C1896" s="12" t="s">
        <v>65</v>
      </c>
      <c r="D1896" s="10" t="n">
        <v>112</v>
      </c>
      <c r="E1896" s="10" t="n">
        <v>127</v>
      </c>
      <c r="F1896" s="10" t="n">
        <v>2023178.75</v>
      </c>
      <c r="G1896" s="10" t="n">
        <v>136257.34</v>
      </c>
      <c r="H1896" s="10" t="n">
        <v>1886921.4</v>
      </c>
      <c r="I1896" s="10" t="n">
        <v>1672047.63</v>
      </c>
      <c r="J1896" s="10" t="n">
        <v>214873.78</v>
      </c>
    </row>
    <row r="1897" customFormat="false" ht="15" hidden="false" customHeight="false" outlineLevel="0" collapsed="false">
      <c r="A1897" s="11" t="n">
        <v>45992</v>
      </c>
      <c r="B1897" s="12" t="s">
        <v>81</v>
      </c>
      <c r="C1897" s="12" t="s">
        <v>66</v>
      </c>
      <c r="D1897" s="10" t="n">
        <v>16</v>
      </c>
      <c r="E1897" s="10" t="n">
        <v>20</v>
      </c>
      <c r="F1897" s="10" t="n">
        <v>195148.05</v>
      </c>
      <c r="G1897" s="10" t="n">
        <v>4669.65</v>
      </c>
      <c r="H1897" s="10" t="n">
        <v>190478.4</v>
      </c>
      <c r="I1897" s="10" t="n">
        <v>161123.85</v>
      </c>
      <c r="J1897" s="10" t="n">
        <v>29354.55</v>
      </c>
    </row>
    <row r="1898" customFormat="false" ht="15" hidden="false" customHeight="false" outlineLevel="0" collapsed="false">
      <c r="A1898" s="11" t="n">
        <v>45992</v>
      </c>
      <c r="B1898" s="12" t="s">
        <v>81</v>
      </c>
      <c r="C1898" s="12" t="s">
        <v>67</v>
      </c>
      <c r="D1898" s="10" t="n">
        <v>23</v>
      </c>
      <c r="E1898" s="10" t="n">
        <v>24</v>
      </c>
      <c r="F1898" s="10" t="n">
        <v>503958.95</v>
      </c>
      <c r="G1898" s="10" t="n">
        <v>50653.6</v>
      </c>
      <c r="H1898" s="10" t="n">
        <v>453305.35</v>
      </c>
      <c r="I1898" s="10" t="n">
        <v>424381.66</v>
      </c>
      <c r="J1898" s="10" t="n">
        <v>28923.69</v>
      </c>
    </row>
    <row r="1899" customFormat="false" ht="15" hidden="false" customHeight="false" outlineLevel="0" collapsed="false">
      <c r="A1899" s="11" t="n">
        <v>45992</v>
      </c>
      <c r="B1899" s="12" t="s">
        <v>81</v>
      </c>
      <c r="C1899" s="12" t="s">
        <v>68</v>
      </c>
      <c r="D1899" s="10" t="n">
        <v>255</v>
      </c>
      <c r="E1899" s="10" t="n">
        <v>276</v>
      </c>
      <c r="F1899" s="10" t="n">
        <v>4453095.15</v>
      </c>
      <c r="G1899" s="10" t="n">
        <v>353272.4</v>
      </c>
      <c r="H1899" s="10" t="n">
        <v>4099822.76</v>
      </c>
      <c r="I1899" s="10" t="n">
        <v>3719228.66</v>
      </c>
      <c r="J1899" s="10" t="n">
        <v>380594.13</v>
      </c>
    </row>
    <row r="1900" customFormat="false" ht="15" hidden="false" customHeight="false" outlineLevel="0" collapsed="false">
      <c r="A1900" s="11" t="n">
        <v>45992</v>
      </c>
      <c r="B1900" s="12" t="s">
        <v>81</v>
      </c>
      <c r="C1900" s="12" t="s">
        <v>69</v>
      </c>
      <c r="D1900" s="10" t="n">
        <v>101</v>
      </c>
      <c r="E1900" s="10" t="n">
        <v>109</v>
      </c>
      <c r="F1900" s="10" t="n">
        <v>1266513.5</v>
      </c>
      <c r="G1900" s="10" t="n">
        <v>89724</v>
      </c>
      <c r="H1900" s="10" t="n">
        <v>1176789.52</v>
      </c>
      <c r="I1900" s="10" t="n">
        <v>1065239.67</v>
      </c>
      <c r="J1900" s="10" t="n">
        <v>111549.86</v>
      </c>
    </row>
    <row r="1901" customFormat="false" ht="15" hidden="false" customHeight="false" outlineLevel="0" collapsed="false">
      <c r="A1901" s="11" t="n">
        <v>45992</v>
      </c>
      <c r="B1901" s="12" t="s">
        <v>81</v>
      </c>
      <c r="C1901" s="12" t="s">
        <v>70</v>
      </c>
      <c r="D1901" s="10" t="n">
        <v>132</v>
      </c>
      <c r="E1901" s="10" t="n">
        <v>145</v>
      </c>
      <c r="F1901" s="10" t="n">
        <v>2161170.8</v>
      </c>
      <c r="G1901" s="10" t="n">
        <v>153903.16</v>
      </c>
      <c r="H1901" s="10" t="n">
        <v>2007267.62</v>
      </c>
      <c r="I1901" s="10" t="n">
        <v>1802890.07</v>
      </c>
      <c r="J1901" s="10" t="n">
        <v>204377.58</v>
      </c>
    </row>
    <row r="1902" customFormat="false" ht="15" hidden="false" customHeight="false" outlineLevel="0" collapsed="false">
      <c r="A1902" s="11" t="n">
        <v>45992</v>
      </c>
      <c r="B1902" s="12" t="s">
        <v>81</v>
      </c>
      <c r="C1902" s="12" t="s">
        <v>71</v>
      </c>
      <c r="D1902" s="10" t="n">
        <v>413</v>
      </c>
      <c r="E1902" s="10" t="n">
        <v>452</v>
      </c>
      <c r="F1902" s="10" t="n">
        <v>7170812.35</v>
      </c>
      <c r="G1902" s="10" t="n">
        <v>558283.6</v>
      </c>
      <c r="H1902" s="10" t="n">
        <v>6612528.79</v>
      </c>
      <c r="I1902" s="10" t="n">
        <v>5974436.57</v>
      </c>
      <c r="J1902" s="10" t="n">
        <v>638092.22</v>
      </c>
    </row>
    <row r="1903" customFormat="false" ht="15" hidden="false" customHeight="false" outlineLevel="0" collapsed="false">
      <c r="A1903" s="11" t="n">
        <v>45992</v>
      </c>
      <c r="B1903" s="12" t="s">
        <v>81</v>
      </c>
      <c r="C1903" s="12" t="s">
        <v>72</v>
      </c>
      <c r="D1903" s="10" t="n">
        <v>35</v>
      </c>
      <c r="E1903" s="10" t="n">
        <v>37</v>
      </c>
      <c r="F1903" s="10" t="n">
        <v>611697.1</v>
      </c>
      <c r="G1903" s="10" t="n">
        <v>34205.52</v>
      </c>
      <c r="H1903" s="10" t="n">
        <v>577491.58</v>
      </c>
      <c r="I1903" s="10" t="n">
        <v>500164.65</v>
      </c>
      <c r="J1903" s="10" t="n">
        <v>77326.93</v>
      </c>
    </row>
    <row r="1904" customFormat="false" ht="15" hidden="false" customHeight="false" outlineLevel="0" collapsed="false">
      <c r="A1904" s="11" t="n">
        <v>45992</v>
      </c>
      <c r="B1904" s="12" t="s">
        <v>81</v>
      </c>
      <c r="C1904" s="12" t="s">
        <v>73</v>
      </c>
      <c r="D1904" s="10" t="n">
        <v>81</v>
      </c>
      <c r="E1904" s="10" t="n">
        <v>88</v>
      </c>
      <c r="F1904" s="10" t="n">
        <v>1492213.65</v>
      </c>
      <c r="G1904" s="10" t="n">
        <v>97555.11</v>
      </c>
      <c r="H1904" s="10" t="n">
        <v>1394658.53</v>
      </c>
      <c r="I1904" s="10" t="n">
        <v>1256484.66</v>
      </c>
      <c r="J1904" s="10" t="n">
        <v>138173.86</v>
      </c>
    </row>
    <row r="1905" customFormat="false" ht="15" hidden="false" customHeight="false" outlineLevel="0" collapsed="false">
      <c r="A1905" s="11" t="n">
        <v>45992</v>
      </c>
      <c r="B1905" s="12" t="s">
        <v>81</v>
      </c>
      <c r="C1905" s="12" t="s">
        <v>74</v>
      </c>
      <c r="D1905" s="10" t="n">
        <v>162</v>
      </c>
      <c r="E1905" s="10" t="n">
        <v>177</v>
      </c>
      <c r="F1905" s="10" t="n">
        <v>2607063.35</v>
      </c>
      <c r="G1905" s="10" t="n">
        <v>203353.91</v>
      </c>
      <c r="H1905" s="10" t="n">
        <v>2403709.42</v>
      </c>
      <c r="I1905" s="10" t="n">
        <v>2180675.53</v>
      </c>
      <c r="J1905" s="10" t="n">
        <v>223033.88</v>
      </c>
    </row>
    <row r="1906" customFormat="false" ht="15" hidden="false" customHeight="false" outlineLevel="0" collapsed="false">
      <c r="A1906" s="11" t="n">
        <v>45992</v>
      </c>
      <c r="B1906" s="12" t="s">
        <v>81</v>
      </c>
      <c r="C1906" s="12" t="s">
        <v>75</v>
      </c>
      <c r="D1906" s="10" t="n">
        <v>224</v>
      </c>
      <c r="E1906" s="10" t="n">
        <v>233</v>
      </c>
      <c r="F1906" s="10" t="n">
        <v>3351184.95</v>
      </c>
      <c r="G1906" s="10" t="n">
        <v>233812.77</v>
      </c>
      <c r="H1906" s="10" t="n">
        <v>3117372.17</v>
      </c>
      <c r="I1906" s="10" t="n">
        <v>2800388.36</v>
      </c>
      <c r="J1906" s="10" t="n">
        <v>316983.81</v>
      </c>
    </row>
    <row r="1907" customFormat="false" ht="15" hidden="false" customHeight="false" outlineLevel="0" collapsed="false">
      <c r="A1907" s="11" t="n">
        <v>45992</v>
      </c>
      <c r="B1907" s="12" t="s">
        <v>81</v>
      </c>
      <c r="C1907" s="12" t="s">
        <v>76</v>
      </c>
      <c r="D1907" s="10" t="n">
        <v>167</v>
      </c>
      <c r="E1907" s="10" t="n">
        <v>179</v>
      </c>
      <c r="F1907" s="10" t="n">
        <v>2842241.15</v>
      </c>
      <c r="G1907" s="10" t="n">
        <v>212805.44</v>
      </c>
      <c r="H1907" s="10" t="n">
        <v>2629435.7</v>
      </c>
      <c r="I1907" s="10" t="n">
        <v>2359568.4</v>
      </c>
      <c r="J1907" s="10" t="n">
        <v>269867.31</v>
      </c>
    </row>
    <row r="1908" customFormat="false" ht="15" hidden="false" customHeight="false" outlineLevel="0" collapsed="false">
      <c r="A1908" s="11" t="n">
        <v>45992</v>
      </c>
      <c r="B1908" s="12" t="s">
        <v>81</v>
      </c>
      <c r="C1908" s="12" t="s">
        <v>77</v>
      </c>
      <c r="D1908" s="10" t="n">
        <v>232</v>
      </c>
      <c r="E1908" s="10" t="n">
        <v>253</v>
      </c>
      <c r="F1908" s="10" t="n">
        <v>3615134.1</v>
      </c>
      <c r="G1908" s="10" t="n">
        <v>232081.47</v>
      </c>
      <c r="H1908" s="10" t="n">
        <v>3383052.62</v>
      </c>
      <c r="I1908" s="10" t="n">
        <v>3032175.5</v>
      </c>
      <c r="J1908" s="10" t="n">
        <v>350877.11</v>
      </c>
    </row>
    <row r="1909" customFormat="false" ht="15" hidden="false" customHeight="false" outlineLevel="0" collapsed="false">
      <c r="A1909" s="11" t="n">
        <v>45992</v>
      </c>
      <c r="B1909" s="12" t="s">
        <v>81</v>
      </c>
      <c r="C1909" s="12" t="s">
        <v>78</v>
      </c>
      <c r="D1909" s="10" t="n">
        <v>24</v>
      </c>
      <c r="E1909" s="10" t="n">
        <v>26</v>
      </c>
      <c r="F1909" s="10" t="n">
        <v>342445.5</v>
      </c>
      <c r="G1909" s="10" t="n">
        <v>26935.51</v>
      </c>
      <c r="H1909" s="10" t="n">
        <v>315509.99</v>
      </c>
      <c r="I1909" s="10" t="n">
        <v>288829.16</v>
      </c>
      <c r="J1909" s="10" t="n">
        <v>26680.83</v>
      </c>
    </row>
    <row r="1910" customFormat="false" ht="15" hidden="false" customHeight="false" outlineLevel="0" collapsed="false">
      <c r="A1910" s="11" t="n">
        <v>45992</v>
      </c>
      <c r="B1910" s="12" t="s">
        <v>81</v>
      </c>
      <c r="C1910" s="12" t="s">
        <v>79</v>
      </c>
      <c r="D1910" s="10" t="n">
        <v>135</v>
      </c>
      <c r="E1910" s="10" t="n">
        <v>147</v>
      </c>
      <c r="F1910" s="10" t="n">
        <v>2437360.3</v>
      </c>
      <c r="G1910" s="10" t="n">
        <v>171791.51</v>
      </c>
      <c r="H1910" s="10" t="n">
        <v>2265568.79</v>
      </c>
      <c r="I1910" s="10" t="n">
        <v>2036458.65</v>
      </c>
      <c r="J1910" s="10" t="n">
        <v>229110.15</v>
      </c>
    </row>
    <row r="1911" customFormat="false" ht="15" hidden="false" customHeight="false" outlineLevel="0" collapsed="false">
      <c r="A1911" s="11" t="n">
        <v>45992</v>
      </c>
      <c r="B1911" s="12" t="s">
        <v>82</v>
      </c>
      <c r="C1911" s="12" t="s">
        <v>59</v>
      </c>
      <c r="D1911" s="10" t="n">
        <v>54</v>
      </c>
      <c r="E1911" s="10" t="n">
        <v>85</v>
      </c>
      <c r="F1911" s="10" t="n">
        <v>126946.5</v>
      </c>
      <c r="G1911" s="10" t="n">
        <v>24535.58</v>
      </c>
      <c r="H1911" s="10" t="n">
        <v>102410.92</v>
      </c>
      <c r="I1911" s="10" t="n">
        <v>64952.19</v>
      </c>
      <c r="J1911" s="10" t="n">
        <v>37458.73</v>
      </c>
    </row>
    <row r="1912" customFormat="false" ht="15" hidden="false" customHeight="false" outlineLevel="0" collapsed="false">
      <c r="A1912" s="11" t="n">
        <v>45992</v>
      </c>
      <c r="B1912" s="12" t="s">
        <v>82</v>
      </c>
      <c r="C1912" s="12" t="s">
        <v>60</v>
      </c>
      <c r="D1912" s="10" t="n">
        <v>112</v>
      </c>
      <c r="E1912" s="10" t="n">
        <v>185</v>
      </c>
      <c r="F1912" s="10" t="n">
        <v>248377.3</v>
      </c>
      <c r="G1912" s="10" t="n">
        <v>40262.89</v>
      </c>
      <c r="H1912" s="10" t="n">
        <v>208114.4</v>
      </c>
      <c r="I1912" s="10" t="n">
        <v>123488.22</v>
      </c>
      <c r="J1912" s="10" t="n">
        <v>84626.17</v>
      </c>
    </row>
    <row r="1913" customFormat="false" ht="15" hidden="false" customHeight="false" outlineLevel="0" collapsed="false">
      <c r="A1913" s="11" t="n">
        <v>45992</v>
      </c>
      <c r="B1913" s="12" t="s">
        <v>82</v>
      </c>
      <c r="C1913" s="12" t="s">
        <v>61</v>
      </c>
      <c r="D1913" s="10" t="n">
        <v>73</v>
      </c>
      <c r="E1913" s="10" t="n">
        <v>115</v>
      </c>
      <c r="F1913" s="10" t="n">
        <v>160293.5</v>
      </c>
      <c r="G1913" s="10" t="n">
        <v>22800.57</v>
      </c>
      <c r="H1913" s="10" t="n">
        <v>137492.95</v>
      </c>
      <c r="I1913" s="10" t="n">
        <v>78388.26</v>
      </c>
      <c r="J1913" s="10" t="n">
        <v>59104.69</v>
      </c>
    </row>
    <row r="1914" customFormat="false" ht="15" hidden="false" customHeight="false" outlineLevel="0" collapsed="false">
      <c r="A1914" s="11" t="n">
        <v>45992</v>
      </c>
      <c r="B1914" s="12" t="s">
        <v>82</v>
      </c>
      <c r="C1914" s="12" t="s">
        <v>62</v>
      </c>
      <c r="D1914" s="10" t="n">
        <v>418</v>
      </c>
      <c r="E1914" s="10" t="n">
        <v>680</v>
      </c>
      <c r="F1914" s="10" t="n">
        <v>984277.3</v>
      </c>
      <c r="G1914" s="10" t="n">
        <v>159295.46</v>
      </c>
      <c r="H1914" s="10" t="n">
        <v>824981.89</v>
      </c>
      <c r="I1914" s="10" t="n">
        <v>492355.53</v>
      </c>
      <c r="J1914" s="10" t="n">
        <v>332626.31</v>
      </c>
    </row>
    <row r="1915" customFormat="false" ht="15" hidden="false" customHeight="false" outlineLevel="0" collapsed="false">
      <c r="A1915" s="11" t="n">
        <v>45992</v>
      </c>
      <c r="B1915" s="12" t="s">
        <v>82</v>
      </c>
      <c r="C1915" s="12" t="s">
        <v>63</v>
      </c>
      <c r="D1915" s="10" t="n">
        <v>22</v>
      </c>
      <c r="E1915" s="10" t="n">
        <v>37</v>
      </c>
      <c r="F1915" s="10" t="n">
        <v>37803.2</v>
      </c>
      <c r="G1915" s="10" t="n">
        <v>5446.53</v>
      </c>
      <c r="H1915" s="10" t="n">
        <v>32356.67</v>
      </c>
      <c r="I1915" s="10" t="n">
        <v>18568.18</v>
      </c>
      <c r="J1915" s="10" t="n">
        <v>13788.49</v>
      </c>
    </row>
    <row r="1916" customFormat="false" ht="15" hidden="false" customHeight="false" outlineLevel="0" collapsed="false">
      <c r="A1916" s="11" t="n">
        <v>45992</v>
      </c>
      <c r="B1916" s="12" t="s">
        <v>82</v>
      </c>
      <c r="C1916" s="12" t="s">
        <v>64</v>
      </c>
      <c r="D1916" s="10" t="n">
        <v>403</v>
      </c>
      <c r="E1916" s="10" t="n">
        <v>638</v>
      </c>
      <c r="F1916" s="10" t="n">
        <v>846128.95</v>
      </c>
      <c r="G1916" s="10" t="n">
        <v>135068.27</v>
      </c>
      <c r="H1916" s="10" t="n">
        <v>711060.76</v>
      </c>
      <c r="I1916" s="10" t="n">
        <v>419395.51</v>
      </c>
      <c r="J1916" s="10" t="n">
        <v>291665.2</v>
      </c>
    </row>
    <row r="1917" customFormat="false" ht="15" hidden="false" customHeight="false" outlineLevel="0" collapsed="false">
      <c r="A1917" s="11" t="n">
        <v>45992</v>
      </c>
      <c r="B1917" s="12" t="s">
        <v>82</v>
      </c>
      <c r="C1917" s="12" t="s">
        <v>65</v>
      </c>
      <c r="D1917" s="10" t="n">
        <v>197</v>
      </c>
      <c r="E1917" s="10" t="n">
        <v>317</v>
      </c>
      <c r="F1917" s="10" t="n">
        <v>500481.9</v>
      </c>
      <c r="G1917" s="10" t="n">
        <v>86023.12</v>
      </c>
      <c r="H1917" s="10" t="n">
        <v>414458.77</v>
      </c>
      <c r="I1917" s="10" t="n">
        <v>248401.8</v>
      </c>
      <c r="J1917" s="10" t="n">
        <v>166056.97</v>
      </c>
    </row>
    <row r="1918" customFormat="false" ht="15" hidden="false" customHeight="false" outlineLevel="0" collapsed="false">
      <c r="A1918" s="11" t="n">
        <v>45992</v>
      </c>
      <c r="B1918" s="12" t="s">
        <v>82</v>
      </c>
      <c r="C1918" s="12" t="s">
        <v>66</v>
      </c>
      <c r="D1918" s="10" t="n">
        <v>20</v>
      </c>
      <c r="E1918" s="10" t="n">
        <v>35</v>
      </c>
      <c r="F1918" s="10" t="n">
        <v>39464.05</v>
      </c>
      <c r="G1918" s="10" t="n">
        <v>8555.55</v>
      </c>
      <c r="H1918" s="10" t="n">
        <v>30908.51</v>
      </c>
      <c r="I1918" s="10" t="n">
        <v>19421.7</v>
      </c>
      <c r="J1918" s="10" t="n">
        <v>11486.81</v>
      </c>
    </row>
    <row r="1919" customFormat="false" ht="15" hidden="false" customHeight="false" outlineLevel="0" collapsed="false">
      <c r="A1919" s="11" t="n">
        <v>45992</v>
      </c>
      <c r="B1919" s="12" t="s">
        <v>82</v>
      </c>
      <c r="C1919" s="12" t="s">
        <v>67</v>
      </c>
      <c r="D1919" s="10" t="n">
        <v>50</v>
      </c>
      <c r="E1919" s="10" t="n">
        <v>79</v>
      </c>
      <c r="F1919" s="10" t="n">
        <v>115713.1</v>
      </c>
      <c r="G1919" s="10" t="n">
        <v>16225.33</v>
      </c>
      <c r="H1919" s="10" t="n">
        <v>99487.77</v>
      </c>
      <c r="I1919" s="10" t="n">
        <v>56738.22</v>
      </c>
      <c r="J1919" s="10" t="n">
        <v>42749.55</v>
      </c>
    </row>
    <row r="1920" customFormat="false" ht="15" hidden="false" customHeight="false" outlineLevel="0" collapsed="false">
      <c r="A1920" s="11" t="n">
        <v>45992</v>
      </c>
      <c r="B1920" s="12" t="s">
        <v>82</v>
      </c>
      <c r="C1920" s="12" t="s">
        <v>68</v>
      </c>
      <c r="D1920" s="10" t="n">
        <v>412</v>
      </c>
      <c r="E1920" s="10" t="n">
        <v>694</v>
      </c>
      <c r="F1920" s="10" t="n">
        <v>934622.95</v>
      </c>
      <c r="G1920" s="10" t="n">
        <v>159003.42</v>
      </c>
      <c r="H1920" s="10" t="n">
        <v>775619.46</v>
      </c>
      <c r="I1920" s="10" t="n">
        <v>462333.15</v>
      </c>
      <c r="J1920" s="10" t="n">
        <v>313286.3</v>
      </c>
    </row>
    <row r="1921" customFormat="false" ht="15" hidden="false" customHeight="false" outlineLevel="0" collapsed="false">
      <c r="A1921" s="11" t="n">
        <v>45992</v>
      </c>
      <c r="B1921" s="12" t="s">
        <v>82</v>
      </c>
      <c r="C1921" s="12" t="s">
        <v>69</v>
      </c>
      <c r="D1921" s="10" t="n">
        <v>171</v>
      </c>
      <c r="E1921" s="10" t="n">
        <v>271</v>
      </c>
      <c r="F1921" s="10" t="n">
        <v>388207.65</v>
      </c>
      <c r="G1921" s="10" t="n">
        <v>66100.19</v>
      </c>
      <c r="H1921" s="10" t="n">
        <v>322107.46</v>
      </c>
      <c r="I1921" s="10" t="n">
        <v>191805.08</v>
      </c>
      <c r="J1921" s="10" t="n">
        <v>130302.38</v>
      </c>
    </row>
    <row r="1922" customFormat="false" ht="15" hidden="false" customHeight="false" outlineLevel="0" collapsed="false">
      <c r="A1922" s="11" t="n">
        <v>45992</v>
      </c>
      <c r="B1922" s="12" t="s">
        <v>82</v>
      </c>
      <c r="C1922" s="12" t="s">
        <v>70</v>
      </c>
      <c r="D1922" s="10" t="n">
        <v>209</v>
      </c>
      <c r="E1922" s="10" t="n">
        <v>337</v>
      </c>
      <c r="F1922" s="10" t="n">
        <v>489520.95</v>
      </c>
      <c r="G1922" s="10" t="n">
        <v>82123.15</v>
      </c>
      <c r="H1922" s="10" t="n">
        <v>407397.78</v>
      </c>
      <c r="I1922" s="10" t="n">
        <v>244439.95</v>
      </c>
      <c r="J1922" s="10" t="n">
        <v>162957.81</v>
      </c>
    </row>
    <row r="1923" customFormat="false" ht="15" hidden="false" customHeight="false" outlineLevel="0" collapsed="false">
      <c r="A1923" s="11" t="n">
        <v>45992</v>
      </c>
      <c r="B1923" s="12" t="s">
        <v>82</v>
      </c>
      <c r="C1923" s="12" t="s">
        <v>71</v>
      </c>
      <c r="D1923" s="10" t="n">
        <v>665</v>
      </c>
      <c r="E1923" s="10" t="n">
        <v>1065</v>
      </c>
      <c r="F1923" s="10" t="n">
        <v>1477864.3</v>
      </c>
      <c r="G1923" s="10" t="n">
        <v>238119.86</v>
      </c>
      <c r="H1923" s="10" t="n">
        <v>1239744.44</v>
      </c>
      <c r="I1923" s="10" t="n">
        <v>734003.18</v>
      </c>
      <c r="J1923" s="10" t="n">
        <v>505741.26</v>
      </c>
    </row>
    <row r="1924" customFormat="false" ht="15" hidden="false" customHeight="false" outlineLevel="0" collapsed="false">
      <c r="A1924" s="11" t="n">
        <v>45992</v>
      </c>
      <c r="B1924" s="12" t="s">
        <v>82</v>
      </c>
      <c r="C1924" s="12" t="s">
        <v>72</v>
      </c>
      <c r="D1924" s="10" t="n">
        <v>62</v>
      </c>
      <c r="E1924" s="10" t="n">
        <v>104</v>
      </c>
      <c r="F1924" s="10" t="n">
        <v>149148</v>
      </c>
      <c r="G1924" s="10" t="n">
        <v>22810.72</v>
      </c>
      <c r="H1924" s="10" t="n">
        <v>126337.28</v>
      </c>
      <c r="I1924" s="10" t="n">
        <v>76788.42</v>
      </c>
      <c r="J1924" s="10" t="n">
        <v>49548.87</v>
      </c>
    </row>
    <row r="1925" customFormat="false" ht="15" hidden="false" customHeight="false" outlineLevel="0" collapsed="false">
      <c r="A1925" s="11" t="n">
        <v>45992</v>
      </c>
      <c r="B1925" s="12" t="s">
        <v>82</v>
      </c>
      <c r="C1925" s="12" t="s">
        <v>73</v>
      </c>
      <c r="D1925" s="10" t="n">
        <v>113</v>
      </c>
      <c r="E1925" s="10" t="n">
        <v>182</v>
      </c>
      <c r="F1925" s="10" t="n">
        <v>262095.95</v>
      </c>
      <c r="G1925" s="10" t="n">
        <v>44404.68</v>
      </c>
      <c r="H1925" s="10" t="n">
        <v>217691.29</v>
      </c>
      <c r="I1925" s="10" t="n">
        <v>135002.17</v>
      </c>
      <c r="J1925" s="10" t="n">
        <v>82689.12</v>
      </c>
    </row>
    <row r="1926" customFormat="false" ht="15" hidden="false" customHeight="false" outlineLevel="0" collapsed="false">
      <c r="A1926" s="11" t="n">
        <v>45992</v>
      </c>
      <c r="B1926" s="12" t="s">
        <v>82</v>
      </c>
      <c r="C1926" s="12" t="s">
        <v>74</v>
      </c>
      <c r="D1926" s="10" t="n">
        <v>243</v>
      </c>
      <c r="E1926" s="10" t="n">
        <v>389</v>
      </c>
      <c r="F1926" s="10" t="n">
        <v>540696.35</v>
      </c>
      <c r="G1926" s="10" t="n">
        <v>93738.95</v>
      </c>
      <c r="H1926" s="10" t="n">
        <v>446957.4</v>
      </c>
      <c r="I1926" s="10" t="n">
        <v>270289.79</v>
      </c>
      <c r="J1926" s="10" t="n">
        <v>176667.61</v>
      </c>
    </row>
    <row r="1927" customFormat="false" ht="15" hidden="false" customHeight="false" outlineLevel="0" collapsed="false">
      <c r="A1927" s="11" t="n">
        <v>45992</v>
      </c>
      <c r="B1927" s="12" t="s">
        <v>82</v>
      </c>
      <c r="C1927" s="12" t="s">
        <v>75</v>
      </c>
      <c r="D1927" s="10" t="n">
        <v>321</v>
      </c>
      <c r="E1927" s="10" t="n">
        <v>533</v>
      </c>
      <c r="F1927" s="10" t="n">
        <v>803475.6</v>
      </c>
      <c r="G1927" s="10" t="n">
        <v>134566.77</v>
      </c>
      <c r="H1927" s="10" t="n">
        <v>668908.81</v>
      </c>
      <c r="I1927" s="10" t="n">
        <v>401915.47</v>
      </c>
      <c r="J1927" s="10" t="n">
        <v>266993.34</v>
      </c>
    </row>
    <row r="1928" customFormat="false" ht="15" hidden="false" customHeight="false" outlineLevel="0" collapsed="false">
      <c r="A1928" s="11" t="n">
        <v>45992</v>
      </c>
      <c r="B1928" s="12" t="s">
        <v>82</v>
      </c>
      <c r="C1928" s="12" t="s">
        <v>76</v>
      </c>
      <c r="D1928" s="10" t="n">
        <v>223</v>
      </c>
      <c r="E1928" s="10" t="n">
        <v>354</v>
      </c>
      <c r="F1928" s="10" t="n">
        <v>502911.7</v>
      </c>
      <c r="G1928" s="10" t="n">
        <v>76442.61</v>
      </c>
      <c r="H1928" s="10" t="n">
        <v>426469.06</v>
      </c>
      <c r="I1928" s="10" t="n">
        <v>248438.01</v>
      </c>
      <c r="J1928" s="10" t="n">
        <v>178031.06</v>
      </c>
    </row>
    <row r="1929" customFormat="false" ht="15" hidden="false" customHeight="false" outlineLevel="0" collapsed="false">
      <c r="A1929" s="11" t="n">
        <v>45992</v>
      </c>
      <c r="B1929" s="12" t="s">
        <v>82</v>
      </c>
      <c r="C1929" s="12" t="s">
        <v>77</v>
      </c>
      <c r="D1929" s="10" t="n">
        <v>360</v>
      </c>
      <c r="E1929" s="10" t="n">
        <v>588</v>
      </c>
      <c r="F1929" s="10" t="n">
        <v>861857</v>
      </c>
      <c r="G1929" s="10" t="n">
        <v>153102.77</v>
      </c>
      <c r="H1929" s="10" t="n">
        <v>708754.24</v>
      </c>
      <c r="I1929" s="10" t="n">
        <v>420898.31</v>
      </c>
      <c r="J1929" s="10" t="n">
        <v>287855.92</v>
      </c>
    </row>
    <row r="1930" customFormat="false" ht="15" hidden="false" customHeight="false" outlineLevel="0" collapsed="false">
      <c r="A1930" s="11" t="n">
        <v>45992</v>
      </c>
      <c r="B1930" s="12" t="s">
        <v>82</v>
      </c>
      <c r="C1930" s="12" t="s">
        <v>78</v>
      </c>
      <c r="D1930" s="10" t="n">
        <v>44</v>
      </c>
      <c r="E1930" s="10" t="n">
        <v>79</v>
      </c>
      <c r="F1930" s="10" t="n">
        <v>92809.55</v>
      </c>
      <c r="G1930" s="10" t="n">
        <v>12313</v>
      </c>
      <c r="H1930" s="10" t="n">
        <v>80496.55</v>
      </c>
      <c r="I1930" s="10" t="n">
        <v>45792.18</v>
      </c>
      <c r="J1930" s="10" t="n">
        <v>34704.37</v>
      </c>
    </row>
    <row r="1931" customFormat="false" ht="15" hidden="false" customHeight="false" outlineLevel="0" collapsed="false">
      <c r="A1931" s="11" t="n">
        <v>45992</v>
      </c>
      <c r="B1931" s="12" t="s">
        <v>82</v>
      </c>
      <c r="C1931" s="12" t="s">
        <v>79</v>
      </c>
      <c r="D1931" s="10" t="n">
        <v>225</v>
      </c>
      <c r="E1931" s="10" t="n">
        <v>373</v>
      </c>
      <c r="F1931" s="10" t="n">
        <v>551046.65</v>
      </c>
      <c r="G1931" s="10" t="n">
        <v>87268.62</v>
      </c>
      <c r="H1931" s="10" t="n">
        <v>463778.02</v>
      </c>
      <c r="I1931" s="10" t="n">
        <v>275706.2</v>
      </c>
      <c r="J1931" s="10" t="n">
        <v>188071.84</v>
      </c>
    </row>
    <row r="1932" customFormat="false" ht="15" hidden="false" customHeight="false" outlineLevel="0" collapsed="false">
      <c r="A1932" s="11" t="n">
        <v>45992</v>
      </c>
      <c r="B1932" s="12" t="s">
        <v>83</v>
      </c>
      <c r="C1932" s="12" t="s">
        <v>59</v>
      </c>
      <c r="D1932" s="10" t="n">
        <v>41</v>
      </c>
      <c r="E1932" s="10" t="n">
        <v>92</v>
      </c>
      <c r="F1932" s="10" t="n">
        <v>31950.85</v>
      </c>
      <c r="G1932" s="10" t="n">
        <v>1515.39</v>
      </c>
      <c r="H1932" s="10" t="n">
        <v>30435.45</v>
      </c>
      <c r="I1932" s="10" t="n">
        <v>27162.39</v>
      </c>
      <c r="J1932" s="10" t="n">
        <v>3273.06</v>
      </c>
    </row>
    <row r="1933" customFormat="false" ht="15" hidden="false" customHeight="false" outlineLevel="0" collapsed="false">
      <c r="A1933" s="11" t="n">
        <v>45992</v>
      </c>
      <c r="B1933" s="12" t="s">
        <v>83</v>
      </c>
      <c r="C1933" s="12" t="s">
        <v>60</v>
      </c>
      <c r="D1933" s="10" t="n">
        <v>81</v>
      </c>
      <c r="E1933" s="10" t="n">
        <v>165</v>
      </c>
      <c r="F1933" s="10" t="n">
        <v>62775.6</v>
      </c>
      <c r="G1933" s="10" t="n">
        <v>2734.87</v>
      </c>
      <c r="H1933" s="10" t="n">
        <v>60040.71</v>
      </c>
      <c r="I1933" s="10" t="n">
        <v>53179.43</v>
      </c>
      <c r="J1933" s="10" t="n">
        <v>6861.3</v>
      </c>
    </row>
    <row r="1934" customFormat="false" ht="15" hidden="false" customHeight="false" outlineLevel="0" collapsed="false">
      <c r="A1934" s="11" t="n">
        <v>45992</v>
      </c>
      <c r="B1934" s="12" t="s">
        <v>83</v>
      </c>
      <c r="C1934" s="12" t="s">
        <v>61</v>
      </c>
      <c r="D1934" s="10" t="n">
        <v>67</v>
      </c>
      <c r="E1934" s="10" t="n">
        <v>159</v>
      </c>
      <c r="F1934" s="10" t="n">
        <v>55003.25</v>
      </c>
      <c r="G1934" s="10" t="n">
        <v>2525.69</v>
      </c>
      <c r="H1934" s="10" t="n">
        <v>52477.59</v>
      </c>
      <c r="I1934" s="10" t="n">
        <v>46539.09</v>
      </c>
      <c r="J1934" s="10" t="n">
        <v>5938.49</v>
      </c>
    </row>
    <row r="1935" customFormat="false" ht="15" hidden="false" customHeight="false" outlineLevel="0" collapsed="false">
      <c r="A1935" s="11" t="n">
        <v>45992</v>
      </c>
      <c r="B1935" s="12" t="s">
        <v>83</v>
      </c>
      <c r="C1935" s="12" t="s">
        <v>62</v>
      </c>
      <c r="D1935" s="10" t="n">
        <v>338</v>
      </c>
      <c r="E1935" s="10" t="n">
        <v>751</v>
      </c>
      <c r="F1935" s="10" t="n">
        <v>299019</v>
      </c>
      <c r="G1935" s="10" t="n">
        <v>11153.18</v>
      </c>
      <c r="H1935" s="10" t="n">
        <v>287865.81</v>
      </c>
      <c r="I1935" s="10" t="n">
        <v>254692.14</v>
      </c>
      <c r="J1935" s="10" t="n">
        <v>33173.69</v>
      </c>
    </row>
    <row r="1936" customFormat="false" ht="15" hidden="false" customHeight="false" outlineLevel="0" collapsed="false">
      <c r="A1936" s="11" t="n">
        <v>45992</v>
      </c>
      <c r="B1936" s="12" t="s">
        <v>83</v>
      </c>
      <c r="C1936" s="12" t="s">
        <v>63</v>
      </c>
      <c r="D1936" s="10" t="n">
        <v>21</v>
      </c>
      <c r="E1936" s="10" t="n">
        <v>42</v>
      </c>
      <c r="F1936" s="10" t="n">
        <v>17037.55</v>
      </c>
      <c r="G1936" s="10" t="n">
        <v>187.92</v>
      </c>
      <c r="H1936" s="10" t="n">
        <v>16849.64</v>
      </c>
      <c r="I1936" s="10" t="n">
        <v>14460.87</v>
      </c>
      <c r="J1936" s="10" t="n">
        <v>2388.77</v>
      </c>
    </row>
    <row r="1937" customFormat="false" ht="15" hidden="false" customHeight="false" outlineLevel="0" collapsed="false">
      <c r="A1937" s="11" t="n">
        <v>45992</v>
      </c>
      <c r="B1937" s="12" t="s">
        <v>83</v>
      </c>
      <c r="C1937" s="12" t="s">
        <v>64</v>
      </c>
      <c r="D1937" s="10" t="n">
        <v>271</v>
      </c>
      <c r="E1937" s="10" t="n">
        <v>594</v>
      </c>
      <c r="F1937" s="10" t="n">
        <v>240480.75</v>
      </c>
      <c r="G1937" s="10" t="n">
        <v>8156</v>
      </c>
      <c r="H1937" s="10" t="n">
        <v>232324.73</v>
      </c>
      <c r="I1937" s="10" t="n">
        <v>204598.1</v>
      </c>
      <c r="J1937" s="10" t="n">
        <v>27726.64</v>
      </c>
    </row>
    <row r="1938" customFormat="false" ht="15" hidden="false" customHeight="false" outlineLevel="0" collapsed="false">
      <c r="A1938" s="11" t="n">
        <v>45992</v>
      </c>
      <c r="B1938" s="12" t="s">
        <v>83</v>
      </c>
      <c r="C1938" s="12" t="s">
        <v>65</v>
      </c>
      <c r="D1938" s="10" t="n">
        <v>138</v>
      </c>
      <c r="E1938" s="10" t="n">
        <v>310</v>
      </c>
      <c r="F1938" s="10" t="n">
        <v>116077.35</v>
      </c>
      <c r="G1938" s="10" t="n">
        <v>5380.51</v>
      </c>
      <c r="H1938" s="10" t="n">
        <v>110696.85</v>
      </c>
      <c r="I1938" s="10" t="n">
        <v>99299.42</v>
      </c>
      <c r="J1938" s="10" t="n">
        <v>11397.43</v>
      </c>
    </row>
    <row r="1939" customFormat="false" ht="15" hidden="false" customHeight="false" outlineLevel="0" collapsed="false">
      <c r="A1939" s="11" t="n">
        <v>45992</v>
      </c>
      <c r="B1939" s="12" t="s">
        <v>83</v>
      </c>
      <c r="C1939" s="12" t="s">
        <v>66</v>
      </c>
      <c r="D1939" s="10" t="n">
        <v>13</v>
      </c>
      <c r="E1939" s="10" t="n">
        <v>31</v>
      </c>
      <c r="F1939" s="10" t="n">
        <v>14223.4</v>
      </c>
      <c r="G1939" s="10" t="n">
        <v>89</v>
      </c>
      <c r="H1939" s="10" t="n">
        <v>14134.4</v>
      </c>
      <c r="I1939" s="10" t="n">
        <v>12257.25</v>
      </c>
      <c r="J1939" s="10" t="n">
        <v>1877.15</v>
      </c>
    </row>
    <row r="1940" customFormat="false" ht="15" hidden="false" customHeight="false" outlineLevel="0" collapsed="false">
      <c r="A1940" s="11" t="n">
        <v>45992</v>
      </c>
      <c r="B1940" s="12" t="s">
        <v>83</v>
      </c>
      <c r="C1940" s="12" t="s">
        <v>67</v>
      </c>
      <c r="D1940" s="10" t="n">
        <v>39</v>
      </c>
      <c r="E1940" s="10" t="n">
        <v>88</v>
      </c>
      <c r="F1940" s="10" t="n">
        <v>28688</v>
      </c>
      <c r="G1940" s="10" t="n">
        <v>1406.77</v>
      </c>
      <c r="H1940" s="10" t="n">
        <v>27281.22</v>
      </c>
      <c r="I1940" s="10" t="n">
        <v>24006.88</v>
      </c>
      <c r="J1940" s="10" t="n">
        <v>3274.33</v>
      </c>
    </row>
    <row r="1941" customFormat="false" ht="15" hidden="false" customHeight="false" outlineLevel="0" collapsed="false">
      <c r="A1941" s="11" t="n">
        <v>45992</v>
      </c>
      <c r="B1941" s="12" t="s">
        <v>83</v>
      </c>
      <c r="C1941" s="12" t="s">
        <v>68</v>
      </c>
      <c r="D1941" s="10" t="n">
        <v>328</v>
      </c>
      <c r="E1941" s="10" t="n">
        <v>708</v>
      </c>
      <c r="F1941" s="10" t="n">
        <v>267352.25</v>
      </c>
      <c r="G1941" s="10" t="n">
        <v>9378.1</v>
      </c>
      <c r="H1941" s="10" t="n">
        <v>257974.16</v>
      </c>
      <c r="I1941" s="10" t="n">
        <v>228129.78</v>
      </c>
      <c r="J1941" s="10" t="n">
        <v>29844.41</v>
      </c>
    </row>
    <row r="1942" customFormat="false" ht="15" hidden="false" customHeight="false" outlineLevel="0" collapsed="false">
      <c r="A1942" s="11" t="n">
        <v>45992</v>
      </c>
      <c r="B1942" s="12" t="s">
        <v>83</v>
      </c>
      <c r="C1942" s="12" t="s">
        <v>69</v>
      </c>
      <c r="D1942" s="10" t="n">
        <v>138</v>
      </c>
      <c r="E1942" s="10" t="n">
        <v>315</v>
      </c>
      <c r="F1942" s="10" t="n">
        <v>120548.35</v>
      </c>
      <c r="G1942" s="10" t="n">
        <v>4058</v>
      </c>
      <c r="H1942" s="10" t="n">
        <v>116490.39</v>
      </c>
      <c r="I1942" s="10" t="n">
        <v>102860.73</v>
      </c>
      <c r="J1942" s="10" t="n">
        <v>13629.65</v>
      </c>
    </row>
    <row r="1943" customFormat="false" ht="15" hidden="false" customHeight="false" outlineLevel="0" collapsed="false">
      <c r="A1943" s="11" t="n">
        <v>45992</v>
      </c>
      <c r="B1943" s="12" t="s">
        <v>83</v>
      </c>
      <c r="C1943" s="12" t="s">
        <v>70</v>
      </c>
      <c r="D1943" s="10" t="n">
        <v>151</v>
      </c>
      <c r="E1943" s="10" t="n">
        <v>326</v>
      </c>
      <c r="F1943" s="10" t="n">
        <v>118856.6</v>
      </c>
      <c r="G1943" s="10" t="n">
        <v>6787.95</v>
      </c>
      <c r="H1943" s="10" t="n">
        <v>112068.67</v>
      </c>
      <c r="I1943" s="10" t="n">
        <v>100657.3</v>
      </c>
      <c r="J1943" s="10" t="n">
        <v>11411.36</v>
      </c>
    </row>
    <row r="1944" customFormat="false" ht="15" hidden="false" customHeight="false" outlineLevel="0" collapsed="false">
      <c r="A1944" s="11" t="n">
        <v>45992</v>
      </c>
      <c r="B1944" s="12" t="s">
        <v>83</v>
      </c>
      <c r="C1944" s="12" t="s">
        <v>71</v>
      </c>
      <c r="D1944" s="10" t="n">
        <v>495</v>
      </c>
      <c r="E1944" s="10" t="n">
        <v>1089</v>
      </c>
      <c r="F1944" s="10" t="n">
        <v>398380.4</v>
      </c>
      <c r="G1944" s="10" t="n">
        <v>15232.77</v>
      </c>
      <c r="H1944" s="10" t="n">
        <v>383147.67</v>
      </c>
      <c r="I1944" s="10" t="n">
        <v>339169.76</v>
      </c>
      <c r="J1944" s="10" t="n">
        <v>43977.9</v>
      </c>
    </row>
    <row r="1945" customFormat="false" ht="15" hidden="false" customHeight="false" outlineLevel="0" collapsed="false">
      <c r="A1945" s="11" t="n">
        <v>45992</v>
      </c>
      <c r="B1945" s="12" t="s">
        <v>83</v>
      </c>
      <c r="C1945" s="12" t="s">
        <v>72</v>
      </c>
      <c r="D1945" s="10" t="n">
        <v>55</v>
      </c>
      <c r="E1945" s="10" t="n">
        <v>115</v>
      </c>
      <c r="F1945" s="10" t="n">
        <v>37503.15</v>
      </c>
      <c r="G1945" s="10" t="n">
        <v>1965.99</v>
      </c>
      <c r="H1945" s="10" t="n">
        <v>35537.17</v>
      </c>
      <c r="I1945" s="10" t="n">
        <v>31864.6</v>
      </c>
      <c r="J1945" s="10" t="n">
        <v>3672.57</v>
      </c>
    </row>
    <row r="1946" customFormat="false" ht="15" hidden="false" customHeight="false" outlineLevel="0" collapsed="false">
      <c r="A1946" s="11" t="n">
        <v>45992</v>
      </c>
      <c r="B1946" s="12" t="s">
        <v>83</v>
      </c>
      <c r="C1946" s="12" t="s">
        <v>73</v>
      </c>
      <c r="D1946" s="10" t="n">
        <v>94</v>
      </c>
      <c r="E1946" s="10" t="n">
        <v>201</v>
      </c>
      <c r="F1946" s="10" t="n">
        <v>66770.05</v>
      </c>
      <c r="G1946" s="10" t="n">
        <v>1842.68</v>
      </c>
      <c r="H1946" s="10" t="n">
        <v>64927.37</v>
      </c>
      <c r="I1946" s="10" t="n">
        <v>56066.91</v>
      </c>
      <c r="J1946" s="10" t="n">
        <v>8860.46</v>
      </c>
    </row>
    <row r="1947" customFormat="false" ht="15" hidden="false" customHeight="false" outlineLevel="0" collapsed="false">
      <c r="A1947" s="11" t="n">
        <v>45992</v>
      </c>
      <c r="B1947" s="12" t="s">
        <v>83</v>
      </c>
      <c r="C1947" s="12" t="s">
        <v>74</v>
      </c>
      <c r="D1947" s="10" t="n">
        <v>202</v>
      </c>
      <c r="E1947" s="10" t="n">
        <v>458</v>
      </c>
      <c r="F1947" s="10" t="n">
        <v>170971.95</v>
      </c>
      <c r="G1947" s="10" t="n">
        <v>6941.09</v>
      </c>
      <c r="H1947" s="10" t="n">
        <v>164030.9</v>
      </c>
      <c r="I1947" s="10" t="n">
        <v>145392.86</v>
      </c>
      <c r="J1947" s="10" t="n">
        <v>18638.04</v>
      </c>
    </row>
    <row r="1948" customFormat="false" ht="15" hidden="false" customHeight="false" outlineLevel="0" collapsed="false">
      <c r="A1948" s="11" t="n">
        <v>45992</v>
      </c>
      <c r="B1948" s="12" t="s">
        <v>83</v>
      </c>
      <c r="C1948" s="12" t="s">
        <v>75</v>
      </c>
      <c r="D1948" s="10" t="n">
        <v>262</v>
      </c>
      <c r="E1948" s="10" t="n">
        <v>598</v>
      </c>
      <c r="F1948" s="10" t="n">
        <v>224157.35</v>
      </c>
      <c r="G1948" s="10" t="n">
        <v>11374.15</v>
      </c>
      <c r="H1948" s="10" t="n">
        <v>212783.21</v>
      </c>
      <c r="I1948" s="10" t="n">
        <v>192292.5</v>
      </c>
      <c r="J1948" s="10" t="n">
        <v>20490.7</v>
      </c>
    </row>
    <row r="1949" customFormat="false" ht="15" hidden="false" customHeight="false" outlineLevel="0" collapsed="false">
      <c r="A1949" s="11" t="n">
        <v>45992</v>
      </c>
      <c r="B1949" s="12" t="s">
        <v>83</v>
      </c>
      <c r="C1949" s="12" t="s">
        <v>76</v>
      </c>
      <c r="D1949" s="10" t="n">
        <v>189</v>
      </c>
      <c r="E1949" s="10" t="n">
        <v>440</v>
      </c>
      <c r="F1949" s="10" t="n">
        <v>136772.8</v>
      </c>
      <c r="G1949" s="10" t="n">
        <v>6311.47</v>
      </c>
      <c r="H1949" s="10" t="n">
        <v>130461.34</v>
      </c>
      <c r="I1949" s="10" t="n">
        <v>115777.94</v>
      </c>
      <c r="J1949" s="10" t="n">
        <v>14683.4</v>
      </c>
    </row>
    <row r="1950" customFormat="false" ht="15" hidden="false" customHeight="false" outlineLevel="0" collapsed="false">
      <c r="A1950" s="11" t="n">
        <v>45992</v>
      </c>
      <c r="B1950" s="12" t="s">
        <v>83</v>
      </c>
      <c r="C1950" s="12" t="s">
        <v>77</v>
      </c>
      <c r="D1950" s="10" t="n">
        <v>293</v>
      </c>
      <c r="E1950" s="10" t="n">
        <v>623</v>
      </c>
      <c r="F1950" s="10" t="n">
        <v>229831.7</v>
      </c>
      <c r="G1950" s="10" t="n">
        <v>9574.32</v>
      </c>
      <c r="H1950" s="10" t="n">
        <v>220257.39</v>
      </c>
      <c r="I1950" s="10" t="n">
        <v>194941.53</v>
      </c>
      <c r="J1950" s="10" t="n">
        <v>25315.86</v>
      </c>
    </row>
    <row r="1951" customFormat="false" ht="15" hidden="false" customHeight="false" outlineLevel="0" collapsed="false">
      <c r="A1951" s="11" t="n">
        <v>45992</v>
      </c>
      <c r="B1951" s="12" t="s">
        <v>83</v>
      </c>
      <c r="C1951" s="12" t="s">
        <v>78</v>
      </c>
      <c r="D1951" s="10" t="n">
        <v>48</v>
      </c>
      <c r="E1951" s="10" t="n">
        <v>117</v>
      </c>
      <c r="F1951" s="10" t="n">
        <v>37920</v>
      </c>
      <c r="G1951" s="10" t="n">
        <v>1349.15</v>
      </c>
      <c r="H1951" s="10" t="n">
        <v>36570.86</v>
      </c>
      <c r="I1951" s="10" t="n">
        <v>32316.05</v>
      </c>
      <c r="J1951" s="10" t="n">
        <v>4254.81</v>
      </c>
    </row>
    <row r="1952" customFormat="false" ht="15" hidden="false" customHeight="false" outlineLevel="0" collapsed="false">
      <c r="A1952" s="11" t="n">
        <v>45992</v>
      </c>
      <c r="B1952" s="12" t="s">
        <v>83</v>
      </c>
      <c r="C1952" s="12" t="s">
        <v>79</v>
      </c>
      <c r="D1952" s="10" t="n">
        <v>163</v>
      </c>
      <c r="E1952" s="10" t="n">
        <v>334</v>
      </c>
      <c r="F1952" s="10" t="n">
        <v>114074.45</v>
      </c>
      <c r="G1952" s="10" t="n">
        <v>5735.69</v>
      </c>
      <c r="H1952" s="10" t="n">
        <v>108338.8</v>
      </c>
      <c r="I1952" s="10" t="n">
        <v>97719.16</v>
      </c>
      <c r="J1952" s="10" t="n">
        <v>10619.61</v>
      </c>
    </row>
    <row r="1953" customFormat="false" ht="15" hidden="false" customHeight="false" outlineLevel="0" collapsed="false">
      <c r="A1953" s="11" t="n">
        <v>45992</v>
      </c>
      <c r="B1953" s="12" t="s">
        <v>84</v>
      </c>
      <c r="C1953" s="12" t="s">
        <v>59</v>
      </c>
      <c r="D1953" s="10" t="n">
        <v>47</v>
      </c>
      <c r="E1953" s="10" t="n">
        <v>65</v>
      </c>
      <c r="F1953" s="10" t="n">
        <v>171773.4</v>
      </c>
      <c r="G1953" s="10" t="n">
        <v>15435.82</v>
      </c>
      <c r="H1953" s="10" t="n">
        <v>156337.57</v>
      </c>
      <c r="I1953" s="10" t="n">
        <v>114937.26</v>
      </c>
      <c r="J1953" s="10" t="n">
        <v>41400.31</v>
      </c>
    </row>
    <row r="1954" customFormat="false" ht="15" hidden="false" customHeight="false" outlineLevel="0" collapsed="false">
      <c r="A1954" s="11" t="n">
        <v>45992</v>
      </c>
      <c r="B1954" s="12" t="s">
        <v>84</v>
      </c>
      <c r="C1954" s="12" t="s">
        <v>60</v>
      </c>
      <c r="D1954" s="10" t="n">
        <v>71</v>
      </c>
      <c r="E1954" s="10" t="n">
        <v>103</v>
      </c>
      <c r="F1954" s="10" t="n">
        <v>331175.2</v>
      </c>
      <c r="G1954" s="10" t="n">
        <v>28096.69</v>
      </c>
      <c r="H1954" s="10" t="n">
        <v>303078.53</v>
      </c>
      <c r="I1954" s="10" t="n">
        <v>215864.76</v>
      </c>
      <c r="J1954" s="10" t="n">
        <v>87213.75</v>
      </c>
    </row>
    <row r="1955" customFormat="false" ht="15" hidden="false" customHeight="false" outlineLevel="0" collapsed="false">
      <c r="A1955" s="11" t="n">
        <v>45992</v>
      </c>
      <c r="B1955" s="12" t="s">
        <v>84</v>
      </c>
      <c r="C1955" s="12" t="s">
        <v>61</v>
      </c>
      <c r="D1955" s="10" t="n">
        <v>55</v>
      </c>
      <c r="E1955" s="10" t="n">
        <v>77</v>
      </c>
      <c r="F1955" s="10" t="n">
        <v>290036.65</v>
      </c>
      <c r="G1955" s="10" t="n">
        <v>29844.5</v>
      </c>
      <c r="H1955" s="10" t="n">
        <v>260192.16</v>
      </c>
      <c r="I1955" s="10" t="n">
        <v>191416.51</v>
      </c>
      <c r="J1955" s="10" t="n">
        <v>68775.65</v>
      </c>
    </row>
    <row r="1956" customFormat="false" ht="15" hidden="false" customHeight="false" outlineLevel="0" collapsed="false">
      <c r="A1956" s="11" t="n">
        <v>45992</v>
      </c>
      <c r="B1956" s="12" t="s">
        <v>84</v>
      </c>
      <c r="C1956" s="12" t="s">
        <v>62</v>
      </c>
      <c r="D1956" s="10" t="n">
        <v>326</v>
      </c>
      <c r="E1956" s="10" t="n">
        <v>469</v>
      </c>
      <c r="F1956" s="10" t="n">
        <v>1604089.65</v>
      </c>
      <c r="G1956" s="10" t="n">
        <v>165853.54</v>
      </c>
      <c r="H1956" s="10" t="n">
        <v>1438236.1</v>
      </c>
      <c r="I1956" s="10" t="n">
        <v>1067813.77</v>
      </c>
      <c r="J1956" s="10" t="n">
        <v>370422.36</v>
      </c>
    </row>
    <row r="1957" customFormat="false" ht="15" hidden="false" customHeight="false" outlineLevel="0" collapsed="false">
      <c r="A1957" s="11" t="n">
        <v>45992</v>
      </c>
      <c r="B1957" s="12" t="s">
        <v>84</v>
      </c>
      <c r="C1957" s="12" t="s">
        <v>63</v>
      </c>
      <c r="D1957" s="10" t="n">
        <v>13</v>
      </c>
      <c r="E1957" s="10" t="n">
        <v>18</v>
      </c>
      <c r="F1957" s="10" t="n">
        <v>72996.4</v>
      </c>
      <c r="G1957" s="10" t="n">
        <v>5733.08</v>
      </c>
      <c r="H1957" s="10" t="n">
        <v>67263.31</v>
      </c>
      <c r="I1957" s="10" t="n">
        <v>46480.1</v>
      </c>
      <c r="J1957" s="10" t="n">
        <v>20783.21</v>
      </c>
    </row>
    <row r="1958" customFormat="false" ht="15" hidden="false" customHeight="false" outlineLevel="0" collapsed="false">
      <c r="A1958" s="11" t="n">
        <v>45992</v>
      </c>
      <c r="B1958" s="12" t="s">
        <v>84</v>
      </c>
      <c r="C1958" s="12" t="s">
        <v>64</v>
      </c>
      <c r="D1958" s="10" t="n">
        <v>288</v>
      </c>
      <c r="E1958" s="10" t="n">
        <v>398</v>
      </c>
      <c r="F1958" s="10" t="n">
        <v>1471195.2</v>
      </c>
      <c r="G1958" s="10" t="n">
        <v>140042.23</v>
      </c>
      <c r="H1958" s="10" t="n">
        <v>1331152.97</v>
      </c>
      <c r="I1958" s="10" t="n">
        <v>985911.56</v>
      </c>
      <c r="J1958" s="10" t="n">
        <v>345241.4</v>
      </c>
    </row>
    <row r="1959" customFormat="false" ht="15" hidden="false" customHeight="false" outlineLevel="0" collapsed="false">
      <c r="A1959" s="11" t="n">
        <v>45992</v>
      </c>
      <c r="B1959" s="12" t="s">
        <v>84</v>
      </c>
      <c r="C1959" s="12" t="s">
        <v>65</v>
      </c>
      <c r="D1959" s="10" t="n">
        <v>141</v>
      </c>
      <c r="E1959" s="10" t="n">
        <v>206</v>
      </c>
      <c r="F1959" s="10" t="n">
        <v>667894.75</v>
      </c>
      <c r="G1959" s="10" t="n">
        <v>63594.16</v>
      </c>
      <c r="H1959" s="10" t="n">
        <v>604300.58</v>
      </c>
      <c r="I1959" s="10" t="n">
        <v>440369.26</v>
      </c>
      <c r="J1959" s="10" t="n">
        <v>163931.36</v>
      </c>
    </row>
    <row r="1960" customFormat="false" ht="15" hidden="false" customHeight="false" outlineLevel="0" collapsed="false">
      <c r="A1960" s="11" t="n">
        <v>45992</v>
      </c>
      <c r="B1960" s="12" t="s">
        <v>84</v>
      </c>
      <c r="C1960" s="12" t="s">
        <v>66</v>
      </c>
      <c r="D1960" s="10" t="n">
        <v>18</v>
      </c>
      <c r="E1960" s="10" t="n">
        <v>22</v>
      </c>
      <c r="F1960" s="10" t="n">
        <v>53344.25</v>
      </c>
      <c r="G1960" s="10" t="n">
        <v>2941.29</v>
      </c>
      <c r="H1960" s="10" t="n">
        <v>50402.97</v>
      </c>
      <c r="I1960" s="10" t="n">
        <v>34209.74</v>
      </c>
      <c r="J1960" s="10" t="n">
        <v>16193.22</v>
      </c>
    </row>
    <row r="1961" customFormat="false" ht="15" hidden="false" customHeight="false" outlineLevel="0" collapsed="false">
      <c r="A1961" s="11" t="n">
        <v>45992</v>
      </c>
      <c r="B1961" s="12" t="s">
        <v>84</v>
      </c>
      <c r="C1961" s="12" t="s">
        <v>67</v>
      </c>
      <c r="D1961" s="10" t="n">
        <v>34</v>
      </c>
      <c r="E1961" s="10" t="n">
        <v>46</v>
      </c>
      <c r="F1961" s="10" t="n">
        <v>155268.1</v>
      </c>
      <c r="G1961" s="10" t="n">
        <v>12580.72</v>
      </c>
      <c r="H1961" s="10" t="n">
        <v>142687.38</v>
      </c>
      <c r="I1961" s="10" t="n">
        <v>103091.07</v>
      </c>
      <c r="J1961" s="10" t="n">
        <v>39596.31</v>
      </c>
    </row>
    <row r="1962" customFormat="false" ht="15" hidden="false" customHeight="false" outlineLevel="0" collapsed="false">
      <c r="A1962" s="11" t="n">
        <v>45992</v>
      </c>
      <c r="B1962" s="12" t="s">
        <v>84</v>
      </c>
      <c r="C1962" s="12" t="s">
        <v>68</v>
      </c>
      <c r="D1962" s="10" t="n">
        <v>315</v>
      </c>
      <c r="E1962" s="10" t="n">
        <v>429</v>
      </c>
      <c r="F1962" s="10" t="n">
        <v>1679238.9</v>
      </c>
      <c r="G1962" s="10" t="n">
        <v>181329.76</v>
      </c>
      <c r="H1962" s="10" t="n">
        <v>1497909.14</v>
      </c>
      <c r="I1962" s="10" t="n">
        <v>1115208.16</v>
      </c>
      <c r="J1962" s="10" t="n">
        <v>382701.01</v>
      </c>
    </row>
    <row r="1963" customFormat="false" ht="15" hidden="false" customHeight="false" outlineLevel="0" collapsed="false">
      <c r="A1963" s="11" t="n">
        <v>45992</v>
      </c>
      <c r="B1963" s="12" t="s">
        <v>84</v>
      </c>
      <c r="C1963" s="12" t="s">
        <v>69</v>
      </c>
      <c r="D1963" s="10" t="n">
        <v>158</v>
      </c>
      <c r="E1963" s="10" t="n">
        <v>230</v>
      </c>
      <c r="F1963" s="10" t="n">
        <v>749886.45</v>
      </c>
      <c r="G1963" s="10" t="n">
        <v>64462.86</v>
      </c>
      <c r="H1963" s="10" t="n">
        <v>685423.56</v>
      </c>
      <c r="I1963" s="10" t="n">
        <v>496029.1</v>
      </c>
      <c r="J1963" s="10" t="n">
        <v>189394.49</v>
      </c>
    </row>
    <row r="1964" customFormat="false" ht="15" hidden="false" customHeight="false" outlineLevel="0" collapsed="false">
      <c r="A1964" s="11" t="n">
        <v>45992</v>
      </c>
      <c r="B1964" s="12" t="s">
        <v>84</v>
      </c>
      <c r="C1964" s="12" t="s">
        <v>70</v>
      </c>
      <c r="D1964" s="10" t="n">
        <v>153</v>
      </c>
      <c r="E1964" s="10" t="n">
        <v>219</v>
      </c>
      <c r="F1964" s="10" t="n">
        <v>900293.2</v>
      </c>
      <c r="G1964" s="10" t="n">
        <v>94406.65</v>
      </c>
      <c r="H1964" s="10" t="n">
        <v>805886.6</v>
      </c>
      <c r="I1964" s="10" t="n">
        <v>603750.86</v>
      </c>
      <c r="J1964" s="10" t="n">
        <v>202135.73</v>
      </c>
    </row>
    <row r="1965" customFormat="false" ht="15" hidden="false" customHeight="false" outlineLevel="0" collapsed="false">
      <c r="A1965" s="11" t="n">
        <v>45992</v>
      </c>
      <c r="B1965" s="12" t="s">
        <v>84</v>
      </c>
      <c r="C1965" s="12" t="s">
        <v>71</v>
      </c>
      <c r="D1965" s="10" t="n">
        <v>573</v>
      </c>
      <c r="E1965" s="10" t="n">
        <v>825</v>
      </c>
      <c r="F1965" s="10" t="n">
        <v>3269856.25</v>
      </c>
      <c r="G1965" s="10" t="n">
        <v>330856.86</v>
      </c>
      <c r="H1965" s="10" t="n">
        <v>2938999.36</v>
      </c>
      <c r="I1965" s="10" t="n">
        <v>2167037.52</v>
      </c>
      <c r="J1965" s="10" t="n">
        <v>771961.85</v>
      </c>
    </row>
    <row r="1966" customFormat="false" ht="15" hidden="false" customHeight="false" outlineLevel="0" collapsed="false">
      <c r="A1966" s="11" t="n">
        <v>45992</v>
      </c>
      <c r="B1966" s="12" t="s">
        <v>84</v>
      </c>
      <c r="C1966" s="12" t="s">
        <v>72</v>
      </c>
      <c r="D1966" s="10" t="n">
        <v>52</v>
      </c>
      <c r="E1966" s="10" t="n">
        <v>70</v>
      </c>
      <c r="F1966" s="10" t="n">
        <v>261998.8</v>
      </c>
      <c r="G1966" s="10" t="n">
        <v>19453.57</v>
      </c>
      <c r="H1966" s="10" t="n">
        <v>242545.24</v>
      </c>
      <c r="I1966" s="10" t="n">
        <v>175853.09</v>
      </c>
      <c r="J1966" s="10" t="n">
        <v>66692.14</v>
      </c>
    </row>
    <row r="1967" customFormat="false" ht="15" hidden="false" customHeight="false" outlineLevel="0" collapsed="false">
      <c r="A1967" s="11" t="n">
        <v>45992</v>
      </c>
      <c r="B1967" s="12" t="s">
        <v>84</v>
      </c>
      <c r="C1967" s="12" t="s">
        <v>73</v>
      </c>
      <c r="D1967" s="10" t="n">
        <v>95</v>
      </c>
      <c r="E1967" s="10" t="n">
        <v>130</v>
      </c>
      <c r="F1967" s="10" t="n">
        <v>401236.2</v>
      </c>
      <c r="G1967" s="10" t="n">
        <v>44188.56</v>
      </c>
      <c r="H1967" s="10" t="n">
        <v>357047.63</v>
      </c>
      <c r="I1967" s="10" t="n">
        <v>268617.51</v>
      </c>
      <c r="J1967" s="10" t="n">
        <v>88430.13</v>
      </c>
    </row>
    <row r="1968" customFormat="false" ht="15" hidden="false" customHeight="false" outlineLevel="0" collapsed="false">
      <c r="A1968" s="11" t="n">
        <v>45992</v>
      </c>
      <c r="B1968" s="12" t="s">
        <v>84</v>
      </c>
      <c r="C1968" s="12" t="s">
        <v>74</v>
      </c>
      <c r="D1968" s="10" t="n">
        <v>215</v>
      </c>
      <c r="E1968" s="10" t="n">
        <v>316</v>
      </c>
      <c r="F1968" s="10" t="n">
        <v>1158857.5</v>
      </c>
      <c r="G1968" s="10" t="n">
        <v>101298.71</v>
      </c>
      <c r="H1968" s="10" t="n">
        <v>1057558.79</v>
      </c>
      <c r="I1968" s="10" t="n">
        <v>775256.37</v>
      </c>
      <c r="J1968" s="10" t="n">
        <v>282302.42</v>
      </c>
    </row>
    <row r="1969" customFormat="false" ht="15" hidden="false" customHeight="false" outlineLevel="0" collapsed="false">
      <c r="A1969" s="11" t="n">
        <v>45992</v>
      </c>
      <c r="B1969" s="12" t="s">
        <v>84</v>
      </c>
      <c r="C1969" s="12" t="s">
        <v>75</v>
      </c>
      <c r="D1969" s="10" t="n">
        <v>256</v>
      </c>
      <c r="E1969" s="10" t="n">
        <v>368</v>
      </c>
      <c r="F1969" s="10" t="n">
        <v>1465407.45</v>
      </c>
      <c r="G1969" s="10" t="n">
        <v>180511.02</v>
      </c>
      <c r="H1969" s="10" t="n">
        <v>1284896.4</v>
      </c>
      <c r="I1969" s="10" t="n">
        <v>949083.86</v>
      </c>
      <c r="J1969" s="10" t="n">
        <v>335812.54</v>
      </c>
    </row>
    <row r="1970" customFormat="false" ht="15" hidden="false" customHeight="false" outlineLevel="0" collapsed="false">
      <c r="A1970" s="11" t="n">
        <v>45992</v>
      </c>
      <c r="B1970" s="12" t="s">
        <v>84</v>
      </c>
      <c r="C1970" s="12" t="s">
        <v>76</v>
      </c>
      <c r="D1970" s="10" t="n">
        <v>169</v>
      </c>
      <c r="E1970" s="10" t="n">
        <v>241</v>
      </c>
      <c r="F1970" s="10" t="n">
        <v>742999.4</v>
      </c>
      <c r="G1970" s="10" t="n">
        <v>71564.22</v>
      </c>
      <c r="H1970" s="10" t="n">
        <v>671435.18</v>
      </c>
      <c r="I1970" s="10" t="n">
        <v>486047.43</v>
      </c>
      <c r="J1970" s="10" t="n">
        <v>185387.76</v>
      </c>
    </row>
    <row r="1971" customFormat="false" ht="15" hidden="false" customHeight="false" outlineLevel="0" collapsed="false">
      <c r="A1971" s="11" t="n">
        <v>45992</v>
      </c>
      <c r="B1971" s="12" t="s">
        <v>84</v>
      </c>
      <c r="C1971" s="12" t="s">
        <v>77</v>
      </c>
      <c r="D1971" s="10" t="n">
        <v>276</v>
      </c>
      <c r="E1971" s="10" t="n">
        <v>388</v>
      </c>
      <c r="F1971" s="10" t="n">
        <v>1281731.6</v>
      </c>
      <c r="G1971" s="10" t="n">
        <v>100924.43</v>
      </c>
      <c r="H1971" s="10" t="n">
        <v>1180807.21</v>
      </c>
      <c r="I1971" s="10" t="n">
        <v>846625.99</v>
      </c>
      <c r="J1971" s="10" t="n">
        <v>334181.2</v>
      </c>
    </row>
    <row r="1972" customFormat="false" ht="15" hidden="false" customHeight="false" outlineLevel="0" collapsed="false">
      <c r="A1972" s="11" t="n">
        <v>45992</v>
      </c>
      <c r="B1972" s="12" t="s">
        <v>84</v>
      </c>
      <c r="C1972" s="12" t="s">
        <v>78</v>
      </c>
      <c r="D1972" s="10" t="n">
        <v>41</v>
      </c>
      <c r="E1972" s="10" t="n">
        <v>55</v>
      </c>
      <c r="F1972" s="10" t="n">
        <v>196254.95</v>
      </c>
      <c r="G1972" s="10" t="n">
        <v>16347.53</v>
      </c>
      <c r="H1972" s="10" t="n">
        <v>179907.42</v>
      </c>
      <c r="I1972" s="10" t="n">
        <v>128331.82</v>
      </c>
      <c r="J1972" s="10" t="n">
        <v>51575.6</v>
      </c>
    </row>
    <row r="1973" customFormat="false" ht="15" hidden="false" customHeight="false" outlineLevel="0" collapsed="false">
      <c r="A1973" s="11" t="n">
        <v>45992</v>
      </c>
      <c r="B1973" s="12" t="s">
        <v>84</v>
      </c>
      <c r="C1973" s="12" t="s">
        <v>79</v>
      </c>
      <c r="D1973" s="10" t="n">
        <v>169</v>
      </c>
      <c r="E1973" s="10" t="n">
        <v>244</v>
      </c>
      <c r="F1973" s="10" t="n">
        <v>889237.5</v>
      </c>
      <c r="G1973" s="10" t="n">
        <v>87190.66</v>
      </c>
      <c r="H1973" s="10" t="n">
        <v>802046.85</v>
      </c>
      <c r="I1973" s="10" t="n">
        <v>585805.21</v>
      </c>
      <c r="J1973" s="10" t="n">
        <v>216241.63</v>
      </c>
    </row>
    <row r="1974" customFormat="false" ht="15" hidden="false" customHeight="false" outlineLevel="0" collapsed="false">
      <c r="A1974" s="11" t="n">
        <v>45992</v>
      </c>
      <c r="B1974" s="12" t="s">
        <v>85</v>
      </c>
      <c r="C1974" s="12" t="s">
        <v>59</v>
      </c>
      <c r="D1974" s="10" t="n">
        <v>14</v>
      </c>
      <c r="E1974" s="10" t="n">
        <v>22</v>
      </c>
      <c r="F1974" s="10" t="n">
        <v>45206.95</v>
      </c>
      <c r="G1974" s="10" t="n">
        <v>4327.55</v>
      </c>
      <c r="H1974" s="10" t="n">
        <v>40879.4</v>
      </c>
      <c r="I1974" s="10" t="n">
        <v>27714.13</v>
      </c>
      <c r="J1974" s="10" t="n">
        <v>13165.27</v>
      </c>
    </row>
    <row r="1975" customFormat="false" ht="15" hidden="false" customHeight="false" outlineLevel="0" collapsed="false">
      <c r="A1975" s="11" t="n">
        <v>45992</v>
      </c>
      <c r="B1975" s="12" t="s">
        <v>85</v>
      </c>
      <c r="C1975" s="12" t="s">
        <v>60</v>
      </c>
      <c r="D1975" s="10" t="n">
        <v>32</v>
      </c>
      <c r="E1975" s="10" t="n">
        <v>40</v>
      </c>
      <c r="F1975" s="10" t="n">
        <v>74352.65</v>
      </c>
      <c r="G1975" s="10" t="n">
        <v>6900.89</v>
      </c>
      <c r="H1975" s="10" t="n">
        <v>67451.76</v>
      </c>
      <c r="I1975" s="10" t="n">
        <v>46241.24</v>
      </c>
      <c r="J1975" s="10" t="n">
        <v>21210.53</v>
      </c>
    </row>
    <row r="1976" customFormat="false" ht="15" hidden="false" customHeight="false" outlineLevel="0" collapsed="false">
      <c r="A1976" s="11" t="n">
        <v>45992</v>
      </c>
      <c r="B1976" s="12" t="s">
        <v>85</v>
      </c>
      <c r="C1976" s="12" t="s">
        <v>61</v>
      </c>
      <c r="D1976" s="10" t="n">
        <v>27</v>
      </c>
      <c r="E1976" s="10" t="n">
        <v>33</v>
      </c>
      <c r="F1976" s="10" t="n">
        <v>56332.15</v>
      </c>
      <c r="G1976" s="10" t="n">
        <v>6174.08</v>
      </c>
      <c r="H1976" s="10" t="n">
        <v>50158.06</v>
      </c>
      <c r="I1976" s="10" t="n">
        <v>35725.46</v>
      </c>
      <c r="J1976" s="10" t="n">
        <v>14432.6</v>
      </c>
    </row>
    <row r="1977" customFormat="false" ht="15" hidden="false" customHeight="false" outlineLevel="0" collapsed="false">
      <c r="A1977" s="11" t="n">
        <v>45992</v>
      </c>
      <c r="B1977" s="12" t="s">
        <v>85</v>
      </c>
      <c r="C1977" s="12" t="s">
        <v>62</v>
      </c>
      <c r="D1977" s="10" t="n">
        <v>141</v>
      </c>
      <c r="E1977" s="10" t="n">
        <v>183</v>
      </c>
      <c r="F1977" s="10" t="n">
        <v>343792.45</v>
      </c>
      <c r="G1977" s="10" t="n">
        <v>35303.23</v>
      </c>
      <c r="H1977" s="10" t="n">
        <v>308489.17</v>
      </c>
      <c r="I1977" s="10" t="n">
        <v>214769.82</v>
      </c>
      <c r="J1977" s="10" t="n">
        <v>93719.34</v>
      </c>
    </row>
    <row r="1978" customFormat="false" ht="15" hidden="false" customHeight="false" outlineLevel="0" collapsed="false">
      <c r="A1978" s="11" t="n">
        <v>45992</v>
      </c>
      <c r="B1978" s="12" t="s">
        <v>85</v>
      </c>
      <c r="C1978" s="12" t="s">
        <v>63</v>
      </c>
      <c r="D1978" s="10" t="n">
        <v>10</v>
      </c>
      <c r="E1978" s="10" t="n">
        <v>16</v>
      </c>
      <c r="F1978" s="10" t="n">
        <v>21794</v>
      </c>
      <c r="G1978" s="10" t="n">
        <v>2354.9</v>
      </c>
      <c r="H1978" s="10" t="n">
        <v>19439.1</v>
      </c>
      <c r="I1978" s="10" t="n">
        <v>12936.56</v>
      </c>
      <c r="J1978" s="10" t="n">
        <v>6502.54</v>
      </c>
    </row>
    <row r="1979" customFormat="false" ht="15" hidden="false" customHeight="false" outlineLevel="0" collapsed="false">
      <c r="A1979" s="11" t="n">
        <v>45992</v>
      </c>
      <c r="B1979" s="12" t="s">
        <v>85</v>
      </c>
      <c r="C1979" s="12" t="s">
        <v>64</v>
      </c>
      <c r="D1979" s="10" t="n">
        <v>98</v>
      </c>
      <c r="E1979" s="10" t="n">
        <v>136</v>
      </c>
      <c r="F1979" s="10" t="n">
        <v>275380.2</v>
      </c>
      <c r="G1979" s="10" t="n">
        <v>30741.69</v>
      </c>
      <c r="H1979" s="10" t="n">
        <v>244638.52</v>
      </c>
      <c r="I1979" s="10" t="n">
        <v>173061.89</v>
      </c>
      <c r="J1979" s="10" t="n">
        <v>71576.64</v>
      </c>
    </row>
    <row r="1980" customFormat="false" ht="15" hidden="false" customHeight="false" outlineLevel="0" collapsed="false">
      <c r="A1980" s="11" t="n">
        <v>45992</v>
      </c>
      <c r="B1980" s="12" t="s">
        <v>85</v>
      </c>
      <c r="C1980" s="12" t="s">
        <v>65</v>
      </c>
      <c r="D1980" s="10" t="n">
        <v>59</v>
      </c>
      <c r="E1980" s="10" t="n">
        <v>75</v>
      </c>
      <c r="F1980" s="10" t="n">
        <v>164377.25</v>
      </c>
      <c r="G1980" s="10" t="n">
        <v>21130.28</v>
      </c>
      <c r="H1980" s="10" t="n">
        <v>143246.97</v>
      </c>
      <c r="I1980" s="10" t="n">
        <v>102445.87</v>
      </c>
      <c r="J1980" s="10" t="n">
        <v>40801.09</v>
      </c>
    </row>
    <row r="1981" customFormat="false" ht="15" hidden="false" customHeight="false" outlineLevel="0" collapsed="false">
      <c r="A1981" s="11" t="n">
        <v>45992</v>
      </c>
      <c r="B1981" s="12" t="s">
        <v>85</v>
      </c>
      <c r="C1981" s="12" t="s">
        <v>66</v>
      </c>
      <c r="D1981" s="10" t="n">
        <v>7</v>
      </c>
      <c r="E1981" s="10" t="n">
        <v>11</v>
      </c>
      <c r="F1981" s="10" t="n">
        <v>38086.35</v>
      </c>
      <c r="G1981" s="10" t="n">
        <v>3131.8</v>
      </c>
      <c r="H1981" s="10" t="n">
        <v>34954.55</v>
      </c>
      <c r="I1981" s="10" t="n">
        <v>23216.38</v>
      </c>
      <c r="J1981" s="10" t="n">
        <v>11738.17</v>
      </c>
    </row>
    <row r="1982" customFormat="false" ht="15" hidden="false" customHeight="false" outlineLevel="0" collapsed="false">
      <c r="A1982" s="11" t="n">
        <v>45992</v>
      </c>
      <c r="B1982" s="12" t="s">
        <v>85</v>
      </c>
      <c r="C1982" s="12" t="s">
        <v>67</v>
      </c>
      <c r="D1982" s="10" t="n">
        <v>15</v>
      </c>
      <c r="E1982" s="10" t="n">
        <v>20</v>
      </c>
      <c r="F1982" s="10" t="n">
        <v>29733.25</v>
      </c>
      <c r="G1982" s="10" t="n">
        <v>1940.81</v>
      </c>
      <c r="H1982" s="10" t="n">
        <v>27792.44</v>
      </c>
      <c r="I1982" s="10" t="n">
        <v>17905.48</v>
      </c>
      <c r="J1982" s="10" t="n">
        <v>9886.96</v>
      </c>
    </row>
    <row r="1983" customFormat="false" ht="15" hidden="false" customHeight="false" outlineLevel="0" collapsed="false">
      <c r="A1983" s="11" t="n">
        <v>45992</v>
      </c>
      <c r="B1983" s="12" t="s">
        <v>85</v>
      </c>
      <c r="C1983" s="12" t="s">
        <v>68</v>
      </c>
      <c r="D1983" s="10" t="n">
        <v>147</v>
      </c>
      <c r="E1983" s="10" t="n">
        <v>193</v>
      </c>
      <c r="F1983" s="10" t="n">
        <v>383480.9</v>
      </c>
      <c r="G1983" s="10" t="n">
        <v>38607.6</v>
      </c>
      <c r="H1983" s="10" t="n">
        <v>344873.32</v>
      </c>
      <c r="I1983" s="10" t="n">
        <v>239052.64</v>
      </c>
      <c r="J1983" s="10" t="n">
        <v>105820.68</v>
      </c>
    </row>
    <row r="1984" customFormat="false" ht="15" hidden="false" customHeight="false" outlineLevel="0" collapsed="false">
      <c r="A1984" s="11" t="n">
        <v>45992</v>
      </c>
      <c r="B1984" s="12" t="s">
        <v>85</v>
      </c>
      <c r="C1984" s="12" t="s">
        <v>69</v>
      </c>
      <c r="D1984" s="10" t="n">
        <v>74</v>
      </c>
      <c r="E1984" s="10" t="n">
        <v>95</v>
      </c>
      <c r="F1984" s="10" t="n">
        <v>177274.5</v>
      </c>
      <c r="G1984" s="10" t="n">
        <v>14238.65</v>
      </c>
      <c r="H1984" s="10" t="n">
        <v>163035.89</v>
      </c>
      <c r="I1984" s="10" t="n">
        <v>109931.26</v>
      </c>
      <c r="J1984" s="10" t="n">
        <v>53104.63</v>
      </c>
    </row>
    <row r="1985" customFormat="false" ht="15" hidden="false" customHeight="false" outlineLevel="0" collapsed="false">
      <c r="A1985" s="11" t="n">
        <v>45992</v>
      </c>
      <c r="B1985" s="12" t="s">
        <v>85</v>
      </c>
      <c r="C1985" s="12" t="s">
        <v>70</v>
      </c>
      <c r="D1985" s="10" t="n">
        <v>75</v>
      </c>
      <c r="E1985" s="10" t="n">
        <v>89</v>
      </c>
      <c r="F1985" s="10" t="n">
        <v>162807.45</v>
      </c>
      <c r="G1985" s="10" t="n">
        <v>17541.85</v>
      </c>
      <c r="H1985" s="10" t="n">
        <v>145265.61</v>
      </c>
      <c r="I1985" s="10" t="n">
        <v>102207.57</v>
      </c>
      <c r="J1985" s="10" t="n">
        <v>43058.04</v>
      </c>
    </row>
    <row r="1986" customFormat="false" ht="15" hidden="false" customHeight="false" outlineLevel="0" collapsed="false">
      <c r="A1986" s="11" t="n">
        <v>45992</v>
      </c>
      <c r="B1986" s="12" t="s">
        <v>85</v>
      </c>
      <c r="C1986" s="12" t="s">
        <v>71</v>
      </c>
      <c r="D1986" s="10" t="n">
        <v>207</v>
      </c>
      <c r="E1986" s="10" t="n">
        <v>285</v>
      </c>
      <c r="F1986" s="10" t="n">
        <v>546804.5</v>
      </c>
      <c r="G1986" s="10" t="n">
        <v>49384.02</v>
      </c>
      <c r="H1986" s="10" t="n">
        <v>497420.47</v>
      </c>
      <c r="I1986" s="10" t="n">
        <v>343056.12</v>
      </c>
      <c r="J1986" s="10" t="n">
        <v>154364.35</v>
      </c>
    </row>
    <row r="1987" customFormat="false" ht="15" hidden="false" customHeight="false" outlineLevel="0" collapsed="false">
      <c r="A1987" s="11" t="n">
        <v>45992</v>
      </c>
      <c r="B1987" s="12" t="s">
        <v>85</v>
      </c>
      <c r="C1987" s="12" t="s">
        <v>72</v>
      </c>
      <c r="D1987" s="10" t="n">
        <v>28</v>
      </c>
      <c r="E1987" s="10" t="n">
        <v>38</v>
      </c>
      <c r="F1987" s="10" t="n">
        <v>82258.35</v>
      </c>
      <c r="G1987" s="10" t="n">
        <v>11366.84</v>
      </c>
      <c r="H1987" s="10" t="n">
        <v>70891.51</v>
      </c>
      <c r="I1987" s="10" t="n">
        <v>49396.04</v>
      </c>
      <c r="J1987" s="10" t="n">
        <v>21495.47</v>
      </c>
    </row>
    <row r="1988" customFormat="false" ht="15" hidden="false" customHeight="false" outlineLevel="0" collapsed="false">
      <c r="A1988" s="11" t="n">
        <v>45992</v>
      </c>
      <c r="B1988" s="12" t="s">
        <v>85</v>
      </c>
      <c r="C1988" s="12" t="s">
        <v>73</v>
      </c>
      <c r="D1988" s="10" t="n">
        <v>56</v>
      </c>
      <c r="E1988" s="10" t="n">
        <v>74</v>
      </c>
      <c r="F1988" s="10" t="n">
        <v>154086.6</v>
      </c>
      <c r="G1988" s="10" t="n">
        <v>18005.86</v>
      </c>
      <c r="H1988" s="10" t="n">
        <v>136080.75</v>
      </c>
      <c r="I1988" s="10" t="n">
        <v>97401.62</v>
      </c>
      <c r="J1988" s="10" t="n">
        <v>38679.14</v>
      </c>
    </row>
    <row r="1989" customFormat="false" ht="15" hidden="false" customHeight="false" outlineLevel="0" collapsed="false">
      <c r="A1989" s="11" t="n">
        <v>45992</v>
      </c>
      <c r="B1989" s="12" t="s">
        <v>85</v>
      </c>
      <c r="C1989" s="12" t="s">
        <v>74</v>
      </c>
      <c r="D1989" s="10" t="n">
        <v>98</v>
      </c>
      <c r="E1989" s="10" t="n">
        <v>131</v>
      </c>
      <c r="F1989" s="10" t="n">
        <v>238706.9</v>
      </c>
      <c r="G1989" s="10" t="n">
        <v>21542.86</v>
      </c>
      <c r="H1989" s="10" t="n">
        <v>217164.06</v>
      </c>
      <c r="I1989" s="10" t="n">
        <v>148933.51</v>
      </c>
      <c r="J1989" s="10" t="n">
        <v>68230.51</v>
      </c>
    </row>
    <row r="1990" customFormat="false" ht="15" hidden="false" customHeight="false" outlineLevel="0" collapsed="false">
      <c r="A1990" s="11" t="n">
        <v>45992</v>
      </c>
      <c r="B1990" s="12" t="s">
        <v>85</v>
      </c>
      <c r="C1990" s="12" t="s">
        <v>75</v>
      </c>
      <c r="D1990" s="10" t="n">
        <v>121</v>
      </c>
      <c r="E1990" s="10" t="n">
        <v>161</v>
      </c>
      <c r="F1990" s="10" t="n">
        <v>337689.75</v>
      </c>
      <c r="G1990" s="10" t="n">
        <v>37133.2</v>
      </c>
      <c r="H1990" s="10" t="n">
        <v>300556.54</v>
      </c>
      <c r="I1990" s="10" t="n">
        <v>211044.78</v>
      </c>
      <c r="J1990" s="10" t="n">
        <v>89511.74</v>
      </c>
    </row>
    <row r="1991" customFormat="false" ht="15" hidden="false" customHeight="false" outlineLevel="0" collapsed="false">
      <c r="A1991" s="11" t="n">
        <v>45992</v>
      </c>
      <c r="B1991" s="12" t="s">
        <v>85</v>
      </c>
      <c r="C1991" s="12" t="s">
        <v>76</v>
      </c>
      <c r="D1991" s="10" t="n">
        <v>78</v>
      </c>
      <c r="E1991" s="10" t="n">
        <v>113</v>
      </c>
      <c r="F1991" s="10" t="n">
        <v>250955.3</v>
      </c>
      <c r="G1991" s="10" t="n">
        <v>21920.51</v>
      </c>
      <c r="H1991" s="10" t="n">
        <v>229034.78</v>
      </c>
      <c r="I1991" s="10" t="n">
        <v>157780.25</v>
      </c>
      <c r="J1991" s="10" t="n">
        <v>71254.53</v>
      </c>
    </row>
    <row r="1992" customFormat="false" ht="15" hidden="false" customHeight="false" outlineLevel="0" collapsed="false">
      <c r="A1992" s="11" t="n">
        <v>45992</v>
      </c>
      <c r="B1992" s="12" t="s">
        <v>85</v>
      </c>
      <c r="C1992" s="12" t="s">
        <v>77</v>
      </c>
      <c r="D1992" s="10" t="n">
        <v>128</v>
      </c>
      <c r="E1992" s="10" t="n">
        <v>172</v>
      </c>
      <c r="F1992" s="10" t="n">
        <v>321600.1</v>
      </c>
      <c r="G1992" s="10" t="n">
        <v>29297.91</v>
      </c>
      <c r="H1992" s="10" t="n">
        <v>292302.2</v>
      </c>
      <c r="I1992" s="10" t="n">
        <v>200434.96</v>
      </c>
      <c r="J1992" s="10" t="n">
        <v>91867.25</v>
      </c>
    </row>
    <row r="1993" customFormat="false" ht="15" hidden="false" customHeight="false" outlineLevel="0" collapsed="false">
      <c r="A1993" s="11" t="n">
        <v>45992</v>
      </c>
      <c r="B1993" s="12" t="s">
        <v>85</v>
      </c>
      <c r="C1993" s="12" t="s">
        <v>78</v>
      </c>
      <c r="D1993" s="10" t="n">
        <v>16</v>
      </c>
      <c r="E1993" s="10" t="n">
        <v>25</v>
      </c>
      <c r="F1993" s="10" t="n">
        <v>41310.65</v>
      </c>
      <c r="G1993" s="10" t="n">
        <v>5034.4</v>
      </c>
      <c r="H1993" s="10" t="n">
        <v>36276.25</v>
      </c>
      <c r="I1993" s="10" t="n">
        <v>25807.89</v>
      </c>
      <c r="J1993" s="10" t="n">
        <v>10468.37</v>
      </c>
    </row>
    <row r="1994" customFormat="false" ht="15" hidden="false" customHeight="false" outlineLevel="0" collapsed="false">
      <c r="A1994" s="11" t="n">
        <v>45992</v>
      </c>
      <c r="B1994" s="12" t="s">
        <v>85</v>
      </c>
      <c r="C1994" s="12" t="s">
        <v>79</v>
      </c>
      <c r="D1994" s="10" t="n">
        <v>71</v>
      </c>
      <c r="E1994" s="10" t="n">
        <v>98</v>
      </c>
      <c r="F1994" s="10" t="n">
        <v>188425.95</v>
      </c>
      <c r="G1994" s="10" t="n">
        <v>17809.98</v>
      </c>
      <c r="H1994" s="10" t="n">
        <v>170615.97</v>
      </c>
      <c r="I1994" s="10" t="n">
        <v>117643.92</v>
      </c>
      <c r="J1994" s="10" t="n">
        <v>52972.05</v>
      </c>
    </row>
    <row r="1995" customFormat="false" ht="15" hidden="false" customHeight="false" outlineLevel="0" collapsed="false">
      <c r="A1995" s="11" t="n">
        <v>45992</v>
      </c>
      <c r="B1995" s="12" t="s">
        <v>86</v>
      </c>
      <c r="C1995" s="12" t="s">
        <v>59</v>
      </c>
      <c r="D1995" s="10" t="n">
        <v>16</v>
      </c>
      <c r="E1995" s="10" t="n">
        <v>26</v>
      </c>
      <c r="F1995" s="10" t="n">
        <v>31603.4</v>
      </c>
      <c r="G1995" s="10" t="n">
        <v>6391.85</v>
      </c>
      <c r="H1995" s="10" t="n">
        <v>25211.56</v>
      </c>
      <c r="I1995" s="10" t="n">
        <v>18992.3</v>
      </c>
      <c r="J1995" s="10" t="n">
        <v>6219.26</v>
      </c>
    </row>
    <row r="1996" customFormat="false" ht="15" hidden="false" customHeight="false" outlineLevel="0" collapsed="false">
      <c r="A1996" s="11" t="n">
        <v>45992</v>
      </c>
      <c r="B1996" s="12" t="s">
        <v>86</v>
      </c>
      <c r="C1996" s="12" t="s">
        <v>60</v>
      </c>
      <c r="D1996" s="10" t="n">
        <v>32</v>
      </c>
      <c r="E1996" s="10" t="n">
        <v>46</v>
      </c>
      <c r="F1996" s="10" t="n">
        <v>45326.1</v>
      </c>
      <c r="G1996" s="10" t="n">
        <v>5819.88</v>
      </c>
      <c r="H1996" s="10" t="n">
        <v>39506.24</v>
      </c>
      <c r="I1996" s="10" t="n">
        <v>27235.69</v>
      </c>
      <c r="J1996" s="10" t="n">
        <v>12270.53</v>
      </c>
    </row>
    <row r="1997" customFormat="false" ht="15" hidden="false" customHeight="false" outlineLevel="0" collapsed="false">
      <c r="A1997" s="11" t="n">
        <v>45992</v>
      </c>
      <c r="B1997" s="12" t="s">
        <v>86</v>
      </c>
      <c r="C1997" s="12" t="s">
        <v>61</v>
      </c>
      <c r="D1997" s="10" t="n">
        <v>14</v>
      </c>
      <c r="E1997" s="10" t="n">
        <v>19</v>
      </c>
      <c r="F1997" s="10" t="n">
        <v>15909.1</v>
      </c>
      <c r="G1997" s="10" t="n">
        <v>1664.55</v>
      </c>
      <c r="H1997" s="10" t="n">
        <v>14244.55</v>
      </c>
      <c r="I1997" s="10" t="n">
        <v>8796.97</v>
      </c>
      <c r="J1997" s="10" t="n">
        <v>5447.58</v>
      </c>
    </row>
    <row r="1998" customFormat="false" ht="15" hidden="false" customHeight="false" outlineLevel="0" collapsed="false">
      <c r="A1998" s="11" t="n">
        <v>45992</v>
      </c>
      <c r="B1998" s="12" t="s">
        <v>86</v>
      </c>
      <c r="C1998" s="12" t="s">
        <v>62</v>
      </c>
      <c r="D1998" s="10" t="n">
        <v>108</v>
      </c>
      <c r="E1998" s="10" t="n">
        <v>144</v>
      </c>
      <c r="F1998" s="10" t="n">
        <v>124200.35</v>
      </c>
      <c r="G1998" s="10" t="n">
        <v>16060.98</v>
      </c>
      <c r="H1998" s="10" t="n">
        <v>108139.39</v>
      </c>
      <c r="I1998" s="10" t="n">
        <v>73930.95</v>
      </c>
      <c r="J1998" s="10" t="n">
        <v>34208.41</v>
      </c>
    </row>
    <row r="1999" customFormat="false" ht="15" hidden="false" customHeight="false" outlineLevel="0" collapsed="false">
      <c r="A1999" s="11" t="n">
        <v>45992</v>
      </c>
      <c r="B1999" s="12" t="s">
        <v>86</v>
      </c>
      <c r="C1999" s="12" t="s">
        <v>63</v>
      </c>
      <c r="D1999" s="10" t="n">
        <v>5</v>
      </c>
      <c r="E1999" s="10" t="n">
        <v>10</v>
      </c>
      <c r="F1999" s="10" t="n">
        <v>7305.95</v>
      </c>
      <c r="G1999" s="10" t="n">
        <v>902.14</v>
      </c>
      <c r="H1999" s="10" t="n">
        <v>6403.81</v>
      </c>
      <c r="I1999" s="10" t="n">
        <v>4362.39</v>
      </c>
      <c r="J1999" s="10" t="n">
        <v>2041.42</v>
      </c>
    </row>
    <row r="2000" customFormat="false" ht="15" hidden="false" customHeight="false" outlineLevel="0" collapsed="false">
      <c r="A2000" s="11" t="n">
        <v>45992</v>
      </c>
      <c r="B2000" s="12" t="s">
        <v>86</v>
      </c>
      <c r="C2000" s="12" t="s">
        <v>64</v>
      </c>
      <c r="D2000" s="10" t="n">
        <v>82</v>
      </c>
      <c r="E2000" s="10" t="n">
        <v>122</v>
      </c>
      <c r="F2000" s="10" t="n">
        <v>120863.8</v>
      </c>
      <c r="G2000" s="10" t="n">
        <v>12925.55</v>
      </c>
      <c r="H2000" s="10" t="n">
        <v>107938.25</v>
      </c>
      <c r="I2000" s="10" t="n">
        <v>72415.47</v>
      </c>
      <c r="J2000" s="10" t="n">
        <v>35522.79</v>
      </c>
    </row>
    <row r="2001" customFormat="false" ht="15" hidden="false" customHeight="false" outlineLevel="0" collapsed="false">
      <c r="A2001" s="11" t="n">
        <v>45992</v>
      </c>
      <c r="B2001" s="12" t="s">
        <v>86</v>
      </c>
      <c r="C2001" s="12" t="s">
        <v>65</v>
      </c>
      <c r="D2001" s="10" t="n">
        <v>53</v>
      </c>
      <c r="E2001" s="10" t="n">
        <v>83</v>
      </c>
      <c r="F2001" s="10" t="n">
        <v>80246.55</v>
      </c>
      <c r="G2001" s="10" t="n">
        <v>10895.78</v>
      </c>
      <c r="H2001" s="10" t="n">
        <v>69350.78</v>
      </c>
      <c r="I2001" s="10" t="n">
        <v>48452.51</v>
      </c>
      <c r="J2001" s="10" t="n">
        <v>20898.26</v>
      </c>
    </row>
    <row r="2002" customFormat="false" ht="15" hidden="false" customHeight="false" outlineLevel="0" collapsed="false">
      <c r="A2002" s="11" t="n">
        <v>45992</v>
      </c>
      <c r="B2002" s="12" t="s">
        <v>86</v>
      </c>
      <c r="C2002" s="12" t="s">
        <v>66</v>
      </c>
      <c r="D2002" s="10" t="n">
        <v>5</v>
      </c>
      <c r="E2002" s="10" t="n">
        <v>8</v>
      </c>
      <c r="F2002" s="10" t="n">
        <v>6248.4</v>
      </c>
      <c r="G2002" s="10" t="n">
        <v>928.33</v>
      </c>
      <c r="H2002" s="10" t="n">
        <v>5320.07</v>
      </c>
      <c r="I2002" s="10" t="n">
        <v>3821.72</v>
      </c>
      <c r="J2002" s="10" t="n">
        <v>1498.35</v>
      </c>
    </row>
    <row r="2003" customFormat="false" ht="15" hidden="false" customHeight="false" outlineLevel="0" collapsed="false">
      <c r="A2003" s="11" t="n">
        <v>45992</v>
      </c>
      <c r="B2003" s="12" t="s">
        <v>86</v>
      </c>
      <c r="C2003" s="12" t="s">
        <v>67</v>
      </c>
      <c r="D2003" s="10" t="n">
        <v>14</v>
      </c>
      <c r="E2003" s="10" t="n">
        <v>18</v>
      </c>
      <c r="F2003" s="10" t="n">
        <v>16005.95</v>
      </c>
      <c r="G2003" s="10" t="n">
        <v>2259.84</v>
      </c>
      <c r="H2003" s="10" t="n">
        <v>13746.11</v>
      </c>
      <c r="I2003" s="10" t="n">
        <v>9745.41</v>
      </c>
      <c r="J2003" s="10" t="n">
        <v>4000.7</v>
      </c>
    </row>
    <row r="2004" customFormat="false" ht="15" hidden="false" customHeight="false" outlineLevel="0" collapsed="false">
      <c r="A2004" s="11" t="n">
        <v>45992</v>
      </c>
      <c r="B2004" s="12" t="s">
        <v>86</v>
      </c>
      <c r="C2004" s="12" t="s">
        <v>68</v>
      </c>
      <c r="D2004" s="10" t="n">
        <v>103</v>
      </c>
      <c r="E2004" s="10" t="n">
        <v>139</v>
      </c>
      <c r="F2004" s="10" t="n">
        <v>115869.6</v>
      </c>
      <c r="G2004" s="10" t="n">
        <v>13075.82</v>
      </c>
      <c r="H2004" s="10" t="n">
        <v>102793.79</v>
      </c>
      <c r="I2004" s="10" t="n">
        <v>70383.6</v>
      </c>
      <c r="J2004" s="10" t="n">
        <v>32410.18</v>
      </c>
    </row>
    <row r="2005" customFormat="false" ht="15" hidden="false" customHeight="false" outlineLevel="0" collapsed="false">
      <c r="A2005" s="11" t="n">
        <v>45992</v>
      </c>
      <c r="B2005" s="12" t="s">
        <v>86</v>
      </c>
      <c r="C2005" s="12" t="s">
        <v>69</v>
      </c>
      <c r="D2005" s="10" t="n">
        <v>39</v>
      </c>
      <c r="E2005" s="10" t="n">
        <v>59</v>
      </c>
      <c r="F2005" s="10" t="n">
        <v>63186.15</v>
      </c>
      <c r="G2005" s="10" t="n">
        <v>6680.55</v>
      </c>
      <c r="H2005" s="10" t="n">
        <v>56505.61</v>
      </c>
      <c r="I2005" s="10" t="n">
        <v>39371.76</v>
      </c>
      <c r="J2005" s="10" t="n">
        <v>17133.85</v>
      </c>
    </row>
    <row r="2006" customFormat="false" ht="15" hidden="false" customHeight="false" outlineLevel="0" collapsed="false">
      <c r="A2006" s="11" t="n">
        <v>45992</v>
      </c>
      <c r="B2006" s="12" t="s">
        <v>86</v>
      </c>
      <c r="C2006" s="12" t="s">
        <v>70</v>
      </c>
      <c r="D2006" s="10" t="n">
        <v>48</v>
      </c>
      <c r="E2006" s="10" t="n">
        <v>66</v>
      </c>
      <c r="F2006" s="10" t="n">
        <v>65932.7</v>
      </c>
      <c r="G2006" s="10" t="n">
        <v>9392.54</v>
      </c>
      <c r="H2006" s="10" t="n">
        <v>56540.16</v>
      </c>
      <c r="I2006" s="10" t="n">
        <v>39427.2</v>
      </c>
      <c r="J2006" s="10" t="n">
        <v>17112.96</v>
      </c>
    </row>
    <row r="2007" customFormat="false" ht="15" hidden="false" customHeight="false" outlineLevel="0" collapsed="false">
      <c r="A2007" s="11" t="n">
        <v>45992</v>
      </c>
      <c r="B2007" s="12" t="s">
        <v>86</v>
      </c>
      <c r="C2007" s="12" t="s">
        <v>71</v>
      </c>
      <c r="D2007" s="10" t="n">
        <v>157</v>
      </c>
      <c r="E2007" s="10" t="n">
        <v>227</v>
      </c>
      <c r="F2007" s="10" t="n">
        <v>217891.85</v>
      </c>
      <c r="G2007" s="10" t="n">
        <v>27306.64</v>
      </c>
      <c r="H2007" s="10" t="n">
        <v>190585.18</v>
      </c>
      <c r="I2007" s="10" t="n">
        <v>131417.42</v>
      </c>
      <c r="J2007" s="10" t="n">
        <v>59167.79</v>
      </c>
    </row>
    <row r="2008" customFormat="false" ht="15" hidden="false" customHeight="false" outlineLevel="0" collapsed="false">
      <c r="A2008" s="11" t="n">
        <v>45992</v>
      </c>
      <c r="B2008" s="12" t="s">
        <v>86</v>
      </c>
      <c r="C2008" s="12" t="s">
        <v>72</v>
      </c>
      <c r="D2008" s="10" t="n">
        <v>14</v>
      </c>
      <c r="E2008" s="10" t="n">
        <v>21</v>
      </c>
      <c r="F2008" s="10" t="n">
        <v>20022.15</v>
      </c>
      <c r="G2008" s="10" t="n">
        <v>1598.61</v>
      </c>
      <c r="H2008" s="10" t="n">
        <v>18423.52</v>
      </c>
      <c r="I2008" s="10" t="n">
        <v>12221.81</v>
      </c>
      <c r="J2008" s="10" t="n">
        <v>6201.72</v>
      </c>
    </row>
    <row r="2009" customFormat="false" ht="15" hidden="false" customHeight="false" outlineLevel="0" collapsed="false">
      <c r="A2009" s="11" t="n">
        <v>45992</v>
      </c>
      <c r="B2009" s="12" t="s">
        <v>86</v>
      </c>
      <c r="C2009" s="12" t="s">
        <v>73</v>
      </c>
      <c r="D2009" s="10" t="n">
        <v>30</v>
      </c>
      <c r="E2009" s="10" t="n">
        <v>41</v>
      </c>
      <c r="F2009" s="10" t="n">
        <v>38591.1</v>
      </c>
      <c r="G2009" s="10" t="n">
        <v>6576.61</v>
      </c>
      <c r="H2009" s="10" t="n">
        <v>32014.48</v>
      </c>
      <c r="I2009" s="10" t="n">
        <v>23376.82</v>
      </c>
      <c r="J2009" s="10" t="n">
        <v>8637.66</v>
      </c>
    </row>
    <row r="2010" customFormat="false" ht="15" hidden="false" customHeight="false" outlineLevel="0" collapsed="false">
      <c r="A2010" s="11" t="n">
        <v>45992</v>
      </c>
      <c r="B2010" s="12" t="s">
        <v>86</v>
      </c>
      <c r="C2010" s="12" t="s">
        <v>74</v>
      </c>
      <c r="D2010" s="10" t="n">
        <v>80</v>
      </c>
      <c r="E2010" s="10" t="n">
        <v>116</v>
      </c>
      <c r="F2010" s="10" t="n">
        <v>106101.75</v>
      </c>
      <c r="G2010" s="10" t="n">
        <v>11930.1</v>
      </c>
      <c r="H2010" s="10" t="n">
        <v>94171.68</v>
      </c>
      <c r="I2010" s="10" t="n">
        <v>64493.39</v>
      </c>
      <c r="J2010" s="10" t="n">
        <v>29678.29</v>
      </c>
    </row>
    <row r="2011" customFormat="false" ht="15" hidden="false" customHeight="false" outlineLevel="0" collapsed="false">
      <c r="A2011" s="11" t="n">
        <v>45992</v>
      </c>
      <c r="B2011" s="12" t="s">
        <v>86</v>
      </c>
      <c r="C2011" s="12" t="s">
        <v>75</v>
      </c>
      <c r="D2011" s="10" t="n">
        <v>76</v>
      </c>
      <c r="E2011" s="10" t="n">
        <v>116</v>
      </c>
      <c r="F2011" s="10" t="n">
        <v>108211.6</v>
      </c>
      <c r="G2011" s="10" t="n">
        <v>11976.96</v>
      </c>
      <c r="H2011" s="10" t="n">
        <v>96234.63</v>
      </c>
      <c r="I2011" s="10" t="n">
        <v>66604.4</v>
      </c>
      <c r="J2011" s="10" t="n">
        <v>29630.24</v>
      </c>
    </row>
    <row r="2012" customFormat="false" ht="15" hidden="false" customHeight="false" outlineLevel="0" collapsed="false">
      <c r="A2012" s="11" t="n">
        <v>45992</v>
      </c>
      <c r="B2012" s="12" t="s">
        <v>86</v>
      </c>
      <c r="C2012" s="12" t="s">
        <v>76</v>
      </c>
      <c r="D2012" s="10" t="n">
        <v>67</v>
      </c>
      <c r="E2012" s="10" t="n">
        <v>99</v>
      </c>
      <c r="F2012" s="10" t="n">
        <v>89014.2</v>
      </c>
      <c r="G2012" s="10" t="n">
        <v>9649.83</v>
      </c>
      <c r="H2012" s="10" t="n">
        <v>79364.36</v>
      </c>
      <c r="I2012" s="10" t="n">
        <v>54162.92</v>
      </c>
      <c r="J2012" s="10" t="n">
        <v>25201.45</v>
      </c>
    </row>
    <row r="2013" customFormat="false" ht="15" hidden="false" customHeight="false" outlineLevel="0" collapsed="false">
      <c r="A2013" s="11" t="n">
        <v>45992</v>
      </c>
      <c r="B2013" s="12" t="s">
        <v>86</v>
      </c>
      <c r="C2013" s="12" t="s">
        <v>77</v>
      </c>
      <c r="D2013" s="10" t="n">
        <v>113</v>
      </c>
      <c r="E2013" s="10" t="n">
        <v>171</v>
      </c>
      <c r="F2013" s="10" t="n">
        <v>157497.75</v>
      </c>
      <c r="G2013" s="10" t="n">
        <v>16859.09</v>
      </c>
      <c r="H2013" s="10" t="n">
        <v>140638.68</v>
      </c>
      <c r="I2013" s="10" t="n">
        <v>95216.48</v>
      </c>
      <c r="J2013" s="10" t="n">
        <v>45422.18</v>
      </c>
    </row>
    <row r="2014" customFormat="false" ht="15" hidden="false" customHeight="false" outlineLevel="0" collapsed="false">
      <c r="A2014" s="11" t="n">
        <v>45992</v>
      </c>
      <c r="B2014" s="12" t="s">
        <v>86</v>
      </c>
      <c r="C2014" s="12" t="s">
        <v>78</v>
      </c>
      <c r="D2014" s="10" t="n">
        <v>10</v>
      </c>
      <c r="E2014" s="10" t="n">
        <v>14</v>
      </c>
      <c r="F2014" s="10" t="n">
        <v>22590.5</v>
      </c>
      <c r="G2014" s="10" t="n">
        <v>2448.74</v>
      </c>
      <c r="H2014" s="10" t="n">
        <v>20141.75</v>
      </c>
      <c r="I2014" s="10" t="n">
        <v>14044.39</v>
      </c>
      <c r="J2014" s="10" t="n">
        <v>6097.37</v>
      </c>
    </row>
    <row r="2015" customFormat="false" ht="15" hidden="false" customHeight="false" outlineLevel="0" collapsed="false">
      <c r="A2015" s="11" t="n">
        <v>45992</v>
      </c>
      <c r="B2015" s="12" t="s">
        <v>86</v>
      </c>
      <c r="C2015" s="12" t="s">
        <v>79</v>
      </c>
      <c r="D2015" s="10" t="n">
        <v>57</v>
      </c>
      <c r="E2015" s="10" t="n">
        <v>79</v>
      </c>
      <c r="F2015" s="10" t="n">
        <v>72066.8</v>
      </c>
      <c r="G2015" s="10" t="n">
        <v>9290.78</v>
      </c>
      <c r="H2015" s="10" t="n">
        <v>62776.01</v>
      </c>
      <c r="I2015" s="10" t="n">
        <v>44427.56</v>
      </c>
      <c r="J2015" s="10" t="n">
        <v>18348.45</v>
      </c>
    </row>
  </sheetData>
  <autoFilter ref="A1:J20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8"/>
  </cols>
  <sheetData>
    <row r="1" customFormat="false" ht="23.85" hidden="false" customHeight="false" outlineLevel="0" collapsed="false">
      <c r="A1" s="3" t="s">
        <v>48</v>
      </c>
      <c r="B1" s="3" t="s">
        <v>31</v>
      </c>
      <c r="C1" s="3" t="s">
        <v>55</v>
      </c>
      <c r="D1" s="3" t="s">
        <v>57</v>
      </c>
      <c r="E1" s="3" t="s">
        <v>9</v>
      </c>
      <c r="F1" s="3" t="s">
        <v>87</v>
      </c>
      <c r="G1" s="3" t="s">
        <v>88</v>
      </c>
      <c r="H1" s="3" t="s">
        <v>89</v>
      </c>
    </row>
    <row r="2" customFormat="false" ht="15" hidden="false" customHeight="false" outlineLevel="0" collapsed="false">
      <c r="A2" s="11" t="n">
        <v>45658</v>
      </c>
      <c r="B2" s="10" t="n">
        <v>4222</v>
      </c>
      <c r="C2" s="5" t="n">
        <f aca="false">SUMIFS(Dashboard_Data!$H$2:$H$2015,Dashboard_Data!$A$2:$A$2015,A2)</f>
        <v>25397598.97</v>
      </c>
      <c r="D2" s="5" t="n">
        <f aca="false">SUMIFS(Dashboard_Data!$J$2:$J$2015,Dashboard_Data!$A$2:$A$2015,A2)</f>
        <v>5029034.48</v>
      </c>
      <c r="E2" s="6" t="n">
        <f aca="false">IF(C2=0,0,D2/C2)</f>
        <v>0.198012201308492</v>
      </c>
      <c r="F2" s="5" t="n">
        <f aca="false">IF(B2=0,0,C2/B2)</f>
        <v>6015.53741591663</v>
      </c>
      <c r="G2" s="6"/>
      <c r="H2" s="5" t="n">
        <f aca="false">SUM($C$2:C2)</f>
        <v>25397598.97</v>
      </c>
    </row>
    <row r="3" customFormat="false" ht="15" hidden="false" customHeight="false" outlineLevel="0" collapsed="false">
      <c r="A3" s="11" t="n">
        <v>45689</v>
      </c>
      <c r="B3" s="10" t="n">
        <v>3807</v>
      </c>
      <c r="C3" s="5" t="n">
        <f aca="false">SUMIFS(Dashboard_Data!$H$2:$H$2015,Dashboard_Data!$A$2:$A$2015,A3)</f>
        <v>22102283.3</v>
      </c>
      <c r="D3" s="5" t="n">
        <f aca="false">SUMIFS(Dashboard_Data!$J$2:$J$2015,Dashboard_Data!$A$2:$A$2015,A3)</f>
        <v>4350327.18</v>
      </c>
      <c r="E3" s="6" t="n">
        <f aca="false">IF(C3=0,0,D3/C3)</f>
        <v>0.196827048181036</v>
      </c>
      <c r="F3" s="5" t="n">
        <f aca="false">IF(B3=0,0,C3/B3)</f>
        <v>5805.69563961124</v>
      </c>
      <c r="G3" s="6" t="n">
        <f aca="false">IF(C2=0,0,C3/C2-1)</f>
        <v>-0.129749102420763</v>
      </c>
      <c r="H3" s="5" t="n">
        <f aca="false">SUM($C$2:C3)</f>
        <v>47499882.27</v>
      </c>
    </row>
    <row r="4" customFormat="false" ht="15" hidden="false" customHeight="false" outlineLevel="0" collapsed="false">
      <c r="A4" s="11" t="n">
        <v>45717</v>
      </c>
      <c r="B4" s="10" t="n">
        <v>5128</v>
      </c>
      <c r="C4" s="5" t="n">
        <f aca="false">SUMIFS(Dashboard_Data!$H$2:$H$2015,Dashboard_Data!$A$2:$A$2015,A4)</f>
        <v>29320327.89</v>
      </c>
      <c r="D4" s="5" t="n">
        <f aca="false">SUMIFS(Dashboard_Data!$J$2:$J$2015,Dashboard_Data!$A$2:$A$2015,A4)</f>
        <v>5688255.97</v>
      </c>
      <c r="E4" s="6" t="n">
        <f aca="false">IF(C4=0,0,D4/C4)</f>
        <v>0.194003832131087</v>
      </c>
      <c r="F4" s="5" t="n">
        <f aca="false">IF(B4=0,0,C4/B4)</f>
        <v>5717.69264625585</v>
      </c>
      <c r="G4" s="6" t="n">
        <f aca="false">IF(C3=0,0,C4/C3-1)</f>
        <v>0.326574611863744</v>
      </c>
      <c r="H4" s="5" t="n">
        <f aca="false">SUM($C$2:C4)</f>
        <v>76820210.16</v>
      </c>
    </row>
    <row r="5" customFormat="false" ht="15" hidden="false" customHeight="false" outlineLevel="0" collapsed="false">
      <c r="A5" s="11" t="n">
        <v>45748</v>
      </c>
      <c r="B5" s="10" t="n">
        <v>5062</v>
      </c>
      <c r="C5" s="5" t="n">
        <f aca="false">SUMIFS(Dashboard_Data!$H$2:$H$2015,Dashboard_Data!$A$2:$A$2015,A5)</f>
        <v>30834159.7</v>
      </c>
      <c r="D5" s="5" t="n">
        <f aca="false">SUMIFS(Dashboard_Data!$J$2:$J$2015,Dashboard_Data!$A$2:$A$2015,A5)</f>
        <v>5923727.73</v>
      </c>
      <c r="E5" s="6" t="n">
        <f aca="false">IF(C5=0,0,D5/C5)</f>
        <v>0.192115750441547</v>
      </c>
      <c r="F5" s="5" t="n">
        <f aca="false">IF(B5=0,0,C5/B5)</f>
        <v>6091.29982220466</v>
      </c>
      <c r="G5" s="6" t="n">
        <f aca="false">IF(C4=0,0,C5/C4-1)</f>
        <v>0.0516307940238385</v>
      </c>
      <c r="H5" s="5" t="n">
        <f aca="false">SUM($C$2:C5)</f>
        <v>107654369.86</v>
      </c>
    </row>
    <row r="6" customFormat="false" ht="15" hidden="false" customHeight="false" outlineLevel="0" collapsed="false">
      <c r="A6" s="11" t="n">
        <v>45778</v>
      </c>
      <c r="B6" s="10" t="n">
        <v>6065</v>
      </c>
      <c r="C6" s="5" t="n">
        <f aca="false">SUMIFS(Dashboard_Data!$H$2:$H$2015,Dashboard_Data!$A$2:$A$2015,A6)</f>
        <v>37351036.29</v>
      </c>
      <c r="D6" s="5" t="n">
        <f aca="false">SUMIFS(Dashboard_Data!$J$2:$J$2015,Dashboard_Data!$A$2:$A$2015,A6)</f>
        <v>7235656.9</v>
      </c>
      <c r="E6" s="6" t="n">
        <f aca="false">IF(C6=0,0,D6/C6)</f>
        <v>0.193720378835572</v>
      </c>
      <c r="F6" s="5" t="n">
        <f aca="false">IF(B6=0,0,C6/B6)</f>
        <v>6158.4561071723</v>
      </c>
      <c r="G6" s="6" t="n">
        <f aca="false">IF(C5=0,0,C6/C5-1)</f>
        <v>0.211352495200315</v>
      </c>
      <c r="H6" s="5" t="n">
        <f aca="false">SUM($C$2:C6)</f>
        <v>145005406.15</v>
      </c>
    </row>
    <row r="7" customFormat="false" ht="15" hidden="false" customHeight="false" outlineLevel="0" collapsed="false">
      <c r="A7" s="11" t="n">
        <v>45809</v>
      </c>
      <c r="B7" s="10" t="n">
        <v>5690</v>
      </c>
      <c r="C7" s="5" t="n">
        <f aca="false">SUMIFS(Dashboard_Data!$H$2:$H$2015,Dashboard_Data!$A$2:$A$2015,A7)</f>
        <v>32397955.62</v>
      </c>
      <c r="D7" s="5" t="n">
        <f aca="false">SUMIFS(Dashboard_Data!$J$2:$J$2015,Dashboard_Data!$A$2:$A$2015,A7)</f>
        <v>6333249.35</v>
      </c>
      <c r="E7" s="6" t="n">
        <f aca="false">IF(C7=0,0,D7/C7)</f>
        <v>0.195482993565506</v>
      </c>
      <c r="F7" s="5" t="n">
        <f aca="false">IF(B7=0,0,C7/B7)</f>
        <v>5693.84105799649</v>
      </c>
      <c r="G7" s="6" t="n">
        <f aca="false">IF(C6=0,0,C7/C6-1)</f>
        <v>-0.132608922321282</v>
      </c>
      <c r="H7" s="5" t="n">
        <f aca="false">SUM($C$2:C7)</f>
        <v>177403361.77</v>
      </c>
    </row>
    <row r="8" customFormat="false" ht="15" hidden="false" customHeight="false" outlineLevel="0" collapsed="false">
      <c r="A8" s="11" t="n">
        <v>45839</v>
      </c>
      <c r="B8" s="10" t="n">
        <v>6473</v>
      </c>
      <c r="C8" s="5" t="n">
        <f aca="false">SUMIFS(Dashboard_Data!$H$2:$H$2015,Dashboard_Data!$A$2:$A$2015,A8)</f>
        <v>38496648.72</v>
      </c>
      <c r="D8" s="5" t="n">
        <f aca="false">SUMIFS(Dashboard_Data!$J$2:$J$2015,Dashboard_Data!$A$2:$A$2015,A8)</f>
        <v>7633083.53</v>
      </c>
      <c r="E8" s="6" t="n">
        <f aca="false">IF(C8=0,0,D8/C8)</f>
        <v>0.198279169325054</v>
      </c>
      <c r="F8" s="5" t="n">
        <f aca="false">IF(B8=0,0,C8/B8)</f>
        <v>5947.2653669087</v>
      </c>
      <c r="G8" s="6" t="n">
        <f aca="false">IF(C7=0,0,C8/C7-1)</f>
        <v>0.188243146312452</v>
      </c>
      <c r="H8" s="5" t="n">
        <f aca="false">SUM($C$2:C8)</f>
        <v>215900010.49</v>
      </c>
    </row>
    <row r="9" customFormat="false" ht="15" hidden="false" customHeight="false" outlineLevel="0" collapsed="false">
      <c r="A9" s="11" t="n">
        <v>45870</v>
      </c>
      <c r="B9" s="10" t="n">
        <v>8015</v>
      </c>
      <c r="C9" s="5" t="n">
        <f aca="false">SUMIFS(Dashboard_Data!$H$2:$H$2015,Dashboard_Data!$A$2:$A$2015,A9)</f>
        <v>47965923.95</v>
      </c>
      <c r="D9" s="5" t="n">
        <f aca="false">SUMIFS(Dashboard_Data!$J$2:$J$2015,Dashboard_Data!$A$2:$A$2015,A9)</f>
        <v>9293805.52</v>
      </c>
      <c r="E9" s="6" t="n">
        <f aca="false">IF(C9=0,0,D9/C9)</f>
        <v>0.19375850092428</v>
      </c>
      <c r="F9" s="5" t="n">
        <f aca="false">IF(B9=0,0,C9/B9)</f>
        <v>5984.51951965066</v>
      </c>
      <c r="G9" s="6" t="n">
        <f aca="false">IF(C8=0,0,C9/C8-1)</f>
        <v>0.2459766121169</v>
      </c>
      <c r="H9" s="5" t="n">
        <f aca="false">SUM($C$2:C9)</f>
        <v>263865934.44</v>
      </c>
    </row>
    <row r="10" customFormat="false" ht="15" hidden="false" customHeight="false" outlineLevel="0" collapsed="false">
      <c r="A10" s="11" t="n">
        <v>45901</v>
      </c>
      <c r="B10" s="10" t="n">
        <v>7876</v>
      </c>
      <c r="C10" s="5" t="n">
        <f aca="false">SUMIFS(Dashboard_Data!$H$2:$H$2015,Dashboard_Data!$A$2:$A$2015,A10)</f>
        <v>46663727.18</v>
      </c>
      <c r="D10" s="5" t="n">
        <f aca="false">SUMIFS(Dashboard_Data!$J$2:$J$2015,Dashboard_Data!$A$2:$A$2015,A10)</f>
        <v>9339527.29</v>
      </c>
      <c r="E10" s="6" t="n">
        <f aca="false">IF(C10=0,0,D10/C10)</f>
        <v>0.200145334597338</v>
      </c>
      <c r="F10" s="5" t="n">
        <f aca="false">IF(B10=0,0,C10/B10)</f>
        <v>5924.80030218385</v>
      </c>
      <c r="G10" s="6" t="n">
        <f aca="false">IF(C9=0,0,C10/C9-1)</f>
        <v>-0.0271483724853798</v>
      </c>
      <c r="H10" s="5" t="n">
        <f aca="false">SUM($C$2:C10)</f>
        <v>310529661.62</v>
      </c>
    </row>
    <row r="11" customFormat="false" ht="15" hidden="false" customHeight="false" outlineLevel="0" collapsed="false">
      <c r="A11" s="11" t="n">
        <v>45931</v>
      </c>
      <c r="B11" s="10" t="n">
        <v>12671</v>
      </c>
      <c r="C11" s="5" t="n">
        <f aca="false">SUMIFS(Dashboard_Data!$H$2:$H$2015,Dashboard_Data!$A$2:$A$2015,A11)</f>
        <v>80057119.77</v>
      </c>
      <c r="D11" s="5" t="n">
        <f aca="false">SUMIFS(Dashboard_Data!$J$2:$J$2015,Dashboard_Data!$A$2:$A$2015,A11)</f>
        <v>12961531.24</v>
      </c>
      <c r="E11" s="6" t="n">
        <f aca="false">IF(C11=0,0,D11/C11)</f>
        <v>0.161903541836601</v>
      </c>
      <c r="F11" s="5" t="n">
        <f aca="false">IF(B11=0,0,C11/B11)</f>
        <v>6318.13746113172</v>
      </c>
      <c r="G11" s="6" t="n">
        <f aca="false">IF(C10=0,0,C11/C10-1)</f>
        <v>0.715617774405135</v>
      </c>
      <c r="H11" s="5" t="n">
        <f aca="false">SUM($C$2:C11)</f>
        <v>390586781.39</v>
      </c>
    </row>
    <row r="12" customFormat="false" ht="15" hidden="false" customHeight="false" outlineLevel="0" collapsed="false">
      <c r="A12" s="11" t="n">
        <v>45962</v>
      </c>
      <c r="B12" s="10" t="n">
        <v>13527</v>
      </c>
      <c r="C12" s="5" t="n">
        <f aca="false">SUMIFS(Dashboard_Data!$H$2:$H$2015,Dashboard_Data!$A$2:$A$2015,A12)</f>
        <v>85755947.96</v>
      </c>
      <c r="D12" s="5" t="n">
        <f aca="false">SUMIFS(Dashboard_Data!$J$2:$J$2015,Dashboard_Data!$A$2:$A$2015,A12)</f>
        <v>13504871.59</v>
      </c>
      <c r="E12" s="6" t="n">
        <f aca="false">IF(C12=0,0,D12/C12)</f>
        <v>0.157480290420196</v>
      </c>
      <c r="F12" s="5" t="n">
        <f aca="false">IF(B12=0,0,C12/B12)</f>
        <v>6339.61321505138</v>
      </c>
      <c r="G12" s="6" t="n">
        <f aca="false">IF(C11=0,0,C12/C11-1)</f>
        <v>0.0711845268275007</v>
      </c>
      <c r="H12" s="5" t="n">
        <f aca="false">SUM($C$2:C12)</f>
        <v>476342729.35</v>
      </c>
    </row>
    <row r="13" customFormat="false" ht="15" hidden="false" customHeight="false" outlineLevel="0" collapsed="false">
      <c r="A13" s="11" t="n">
        <v>45992</v>
      </c>
      <c r="B13" s="10" t="n">
        <v>13105</v>
      </c>
      <c r="C13" s="5" t="n">
        <f aca="false">SUMIFS(Dashboard_Data!$H$2:$H$2015,Dashboard_Data!$A$2:$A$2015,A13)</f>
        <v>78314994.55</v>
      </c>
      <c r="D13" s="5" t="n">
        <f aca="false">SUMIFS(Dashboard_Data!$J$2:$J$2015,Dashboard_Data!$A$2:$A$2015,A13)</f>
        <v>15494138.78</v>
      </c>
      <c r="E13" s="6" t="n">
        <f aca="false">IF(C13=0,0,D13/C13)</f>
        <v>0.197843833981343</v>
      </c>
      <c r="F13" s="5" t="n">
        <f aca="false">IF(B13=0,0,C13/B13)</f>
        <v>5975.96295688668</v>
      </c>
      <c r="G13" s="6" t="n">
        <f aca="false">IF(C12=0,0,C13/C12-1)</f>
        <v>-0.0867689482421762</v>
      </c>
      <c r="H13" s="5" t="n">
        <f aca="false">SUM($C$2:C13)</f>
        <v>554657723.9</v>
      </c>
    </row>
    <row r="14" customFormat="false" ht="15" hidden="false" customHeight="false" outlineLevel="0" collapsed="false">
      <c r="A14" s="4" t="s">
        <v>90</v>
      </c>
      <c r="B14" s="13" t="n">
        <f aca="false">SUM(B2:B13)</f>
        <v>91641</v>
      </c>
      <c r="C14" s="13" t="n">
        <f aca="false">SUM(C2:C13)</f>
        <v>554657723.9</v>
      </c>
      <c r="D14" s="13" t="n">
        <f aca="false">SUM(D2:D13)</f>
        <v>102787209.56</v>
      </c>
      <c r="E14" s="14" t="n">
        <f aca="false">IF(C14=0,0,D14/C14)</f>
        <v>0.18531646659</v>
      </c>
      <c r="F14" s="13" t="n">
        <f aca="false">IF(B14=0,0,C14/B14)</f>
        <v>6052.5062352004</v>
      </c>
    </row>
    <row r="16" customFormat="false" ht="15" hidden="false" customHeight="false" outlineLevel="0" collapsed="false">
      <c r="A16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92</v>
      </c>
    </row>
    <row r="3" customFormat="false" ht="23.85" hidden="false" customHeight="false" outlineLevel="0" collapsed="false">
      <c r="A3" s="3" t="s">
        <v>49</v>
      </c>
      <c r="B3" s="3" t="s">
        <v>55</v>
      </c>
      <c r="C3" s="3" t="s">
        <v>57</v>
      </c>
      <c r="D3" s="3" t="s">
        <v>93</v>
      </c>
      <c r="E3" s="3" t="s">
        <v>9</v>
      </c>
      <c r="F3" s="3" t="s">
        <v>94</v>
      </c>
      <c r="G3" s="3" t="s">
        <v>95</v>
      </c>
      <c r="H3" s="3" t="s">
        <v>96</v>
      </c>
      <c r="I3" s="3" t="s">
        <v>97</v>
      </c>
    </row>
    <row r="4" customFormat="false" ht="15" hidden="false" customHeight="false" outlineLevel="0" collapsed="false">
      <c r="A4" s="9" t="s">
        <v>81</v>
      </c>
      <c r="B4" s="5" t="n">
        <f aca="false">SUMIFS(Dashboard_Data!$H$2:$H$2015,Dashboard_Data!$B$2:$B$2015,$A4)</f>
        <v>307644527.57</v>
      </c>
      <c r="C4" s="5" t="n">
        <f aca="false">SUMIFS(Dashboard_Data!$J$2:$J$2015,Dashboard_Data!$B$2:$B$2015,$A4)</f>
        <v>27653058</v>
      </c>
      <c r="D4" s="5" t="n">
        <f aca="false">SUMIFS(Dashboard_Data!$E$2:$E$2015,Dashboard_Data!$B$2:$B$2015,$A4)</f>
        <v>22212</v>
      </c>
      <c r="E4" s="6" t="n">
        <f aca="false">IF(B4=0,0,C4/B4)</f>
        <v>0.0898863965448173</v>
      </c>
      <c r="F4" s="6" t="n">
        <f aca="false">B4/$B$12</f>
        <v>0.55465652836643</v>
      </c>
      <c r="G4" s="15" t="n">
        <f aca="false">RANK(B4,$B$4:$B$11)</f>
        <v>1</v>
      </c>
      <c r="H4" s="6" t="n">
        <f aca="false">SUMIFS(Dashboard_Data!$G$2:$G$2015,Dashboard_Data!$B$2:$B$2015,$A4)/SUMIFS(Dashboard_Data!$F$2:$F$2015,Dashboard_Data!$B$2:$B$2015,$A4)</f>
        <v>0.0815683062350174</v>
      </c>
      <c r="I4" s="9" t="str">
        <f aca="false">IF(E4&lt;$E$12,"Below average margin","OK")</f>
        <v>Below average margin</v>
      </c>
    </row>
    <row r="5" customFormat="false" ht="15" hidden="false" customHeight="false" outlineLevel="0" collapsed="false">
      <c r="A5" s="9" t="s">
        <v>84</v>
      </c>
      <c r="B5" s="5" t="n">
        <f aca="false">SUMIFS(Dashboard_Data!$H$2:$H$2015,Dashboard_Data!$B$2:$B$2015,$A5)</f>
        <v>106950846.98</v>
      </c>
      <c r="C5" s="5" t="n">
        <f aca="false">SUMIFS(Dashboard_Data!$J$2:$J$2015,Dashboard_Data!$B$2:$B$2015,$A5)</f>
        <v>27437438.97</v>
      </c>
      <c r="D5" s="5" t="n">
        <f aca="false">SUMIFS(Dashboard_Data!$E$2:$E$2015,Dashboard_Data!$B$2:$B$2015,$A5)</f>
        <v>33717</v>
      </c>
      <c r="E5" s="6" t="n">
        <f aca="false">IF(B5=0,0,C5/B5)</f>
        <v>0.256542512235839</v>
      </c>
      <c r="F5" s="6" t="n">
        <f aca="false">B5/$B$12</f>
        <v>0.192823145467063</v>
      </c>
      <c r="G5" s="15" t="n">
        <f aca="false">RANK(B5,$B$4:$B$11)</f>
        <v>2</v>
      </c>
      <c r="H5" s="6" t="n">
        <f aca="false">SUMIFS(Dashboard_Data!$G$2:$G$2015,Dashboard_Data!$B$2:$B$2015,$A5)/SUMIFS(Dashboard_Data!$F$2:$F$2015,Dashboard_Data!$B$2:$B$2015,$A5)</f>
        <v>0.108263202617482</v>
      </c>
      <c r="I5" s="9" t="str">
        <f aca="false">IF(E5&lt;$E$12,"Below average margin","OK")</f>
        <v>OK</v>
      </c>
    </row>
    <row r="6" customFormat="false" ht="15" hidden="false" customHeight="false" outlineLevel="0" collapsed="false">
      <c r="A6" s="9" t="s">
        <v>82</v>
      </c>
      <c r="B6" s="5" t="n">
        <f aca="false">SUMIFS(Dashboard_Data!$H$2:$H$2015,Dashboard_Data!$B$2:$B$2015,$A6)</f>
        <v>60510030.71</v>
      </c>
      <c r="C6" s="5" t="n">
        <f aca="false">SUMIFS(Dashboard_Data!$J$2:$J$2015,Dashboard_Data!$B$2:$B$2015,$A6)</f>
        <v>23798691.19</v>
      </c>
      <c r="D6" s="5" t="n">
        <f aca="false">SUMIFS(Dashboard_Data!$E$2:$E$2015,Dashboard_Data!$B$2:$B$2015,$A6)</f>
        <v>52619</v>
      </c>
      <c r="E6" s="6" t="n">
        <f aca="false">IF(B6=0,0,C6/B6)</f>
        <v>0.393301588360737</v>
      </c>
      <c r="F6" s="6" t="n">
        <f aca="false">B6/$B$12</f>
        <v>0.109094362347525</v>
      </c>
      <c r="G6" s="15" t="n">
        <f aca="false">RANK(B6,$B$4:$B$11)</f>
        <v>3</v>
      </c>
      <c r="H6" s="6" t="n">
        <f aca="false">SUMIFS(Dashboard_Data!$G$2:$G$2015,Dashboard_Data!$B$2:$B$2015,$A6)/SUMIFS(Dashboard_Data!$F$2:$F$2015,Dashboard_Data!$B$2:$B$2015,$A6)</f>
        <v>0.179850083665618</v>
      </c>
      <c r="I6" s="9" t="str">
        <f aca="false">IF(E6&lt;$E$12,"Below average margin","OK")</f>
        <v>OK</v>
      </c>
    </row>
    <row r="7" customFormat="false" ht="15" hidden="false" customHeight="false" outlineLevel="0" collapsed="false">
      <c r="A7" s="9" t="s">
        <v>85</v>
      </c>
      <c r="B7" s="5" t="n">
        <f aca="false">SUMIFS(Dashboard_Data!$H$2:$H$2015,Dashboard_Data!$B$2:$B$2015,$A7)</f>
        <v>23856897.28</v>
      </c>
      <c r="C7" s="5" t="n">
        <f aca="false">SUMIFS(Dashboard_Data!$J$2:$J$2015,Dashboard_Data!$B$2:$B$2015,$A7)</f>
        <v>7167865.97</v>
      </c>
      <c r="D7" s="5" t="n">
        <f aca="false">SUMIFS(Dashboard_Data!$E$2:$E$2015,Dashboard_Data!$B$2:$B$2015,$A7)</f>
        <v>13256</v>
      </c>
      <c r="E7" s="6" t="n">
        <f aca="false">IF(B7=0,0,C7/B7)</f>
        <v>0.300452564550758</v>
      </c>
      <c r="F7" s="6" t="n">
        <f aca="false">B7/$B$12</f>
        <v>0.0430119265485992</v>
      </c>
      <c r="G7" s="15" t="n">
        <f aca="false">RANK(B7,$B$4:$B$11)</f>
        <v>4</v>
      </c>
      <c r="H7" s="6" t="n">
        <f aca="false">SUMIFS(Dashboard_Data!$G$2:$G$2015,Dashboard_Data!$B$2:$B$2015,$A7)/SUMIFS(Dashboard_Data!$F$2:$F$2015,Dashboard_Data!$B$2:$B$2015,$A7)</f>
        <v>0.108600358022721</v>
      </c>
      <c r="I7" s="9" t="str">
        <f aca="false">IF(E7&lt;$E$12,"Below average margin","OK")</f>
        <v>OK</v>
      </c>
    </row>
    <row r="8" customFormat="false" ht="15" hidden="false" customHeight="false" outlineLevel="0" collapsed="false">
      <c r="A8" s="9" t="s">
        <v>58</v>
      </c>
      <c r="B8" s="5" t="n">
        <f aca="false">SUMIFS(Dashboard_Data!$H$2:$H$2015,Dashboard_Data!$B$2:$B$2015,$A8)</f>
        <v>20646993.18</v>
      </c>
      <c r="C8" s="5" t="n">
        <f aca="false">SUMIFS(Dashboard_Data!$J$2:$J$2015,Dashboard_Data!$B$2:$B$2015,$A8)</f>
        <v>9811707.22</v>
      </c>
      <c r="D8" s="5" t="n">
        <f aca="false">SUMIFS(Dashboard_Data!$E$2:$E$2015,Dashboard_Data!$B$2:$B$2015,$A8)</f>
        <v>30080</v>
      </c>
      <c r="E8" s="6" t="n">
        <f aca="false">IF(B8=0,0,C8/B8)</f>
        <v>0.475212401847657</v>
      </c>
      <c r="F8" s="6" t="n">
        <f aca="false">B8/$B$12</f>
        <v>0.0372247465244394</v>
      </c>
      <c r="G8" s="15" t="n">
        <f aca="false">RANK(B8,$B$4:$B$11)</f>
        <v>5</v>
      </c>
      <c r="H8" s="6" t="n">
        <f aca="false">SUMIFS(Dashboard_Data!$G$2:$G$2015,Dashboard_Data!$B$2:$B$2015,$A8)/SUMIFS(Dashboard_Data!$F$2:$F$2015,Dashboard_Data!$B$2:$B$2015,$A8)</f>
        <v>0.117001762103269</v>
      </c>
      <c r="I8" s="9" t="str">
        <f aca="false">IF(E8&lt;$E$12,"Below average margin","OK")</f>
        <v>OK</v>
      </c>
    </row>
    <row r="9" customFormat="false" ht="15" hidden="false" customHeight="false" outlineLevel="0" collapsed="false">
      <c r="A9" s="9" t="s">
        <v>83</v>
      </c>
      <c r="B9" s="5" t="n">
        <f aca="false">SUMIFS(Dashboard_Data!$H$2:$H$2015,Dashboard_Data!$B$2:$B$2015,$A9)</f>
        <v>19484783.1</v>
      </c>
      <c r="C9" s="5" t="n">
        <f aca="false">SUMIFS(Dashboard_Data!$J$2:$J$2015,Dashboard_Data!$B$2:$B$2015,$A9)</f>
        <v>2098079.44</v>
      </c>
      <c r="D9" s="5" t="n">
        <f aca="false">SUMIFS(Dashboard_Data!$E$2:$E$2015,Dashboard_Data!$B$2:$B$2015,$A9)</f>
        <v>54712</v>
      </c>
      <c r="E9" s="6" t="n">
        <f aca="false">IF(B9=0,0,C9/B9)</f>
        <v>0.107677844255808</v>
      </c>
      <c r="F9" s="6" t="n">
        <f aca="false">B9/$B$12</f>
        <v>0.0351293820682698</v>
      </c>
      <c r="G9" s="15" t="n">
        <f aca="false">RANK(B9,$B$4:$B$11)</f>
        <v>6</v>
      </c>
      <c r="H9" s="6" t="n">
        <f aca="false">SUMIFS(Dashboard_Data!$G$2:$G$2015,Dashboard_Data!$B$2:$B$2015,$A9)/SUMIFS(Dashboard_Data!$F$2:$F$2015,Dashboard_Data!$B$2:$B$2015,$A9)</f>
        <v>0.0469445255955548</v>
      </c>
      <c r="I9" s="9" t="str">
        <f aca="false">IF(E9&lt;$E$12,"Below average margin","OK")</f>
        <v>Below average margin</v>
      </c>
    </row>
    <row r="10" customFormat="false" ht="15" hidden="false" customHeight="false" outlineLevel="0" collapsed="false">
      <c r="A10" s="9" t="s">
        <v>86</v>
      </c>
      <c r="B10" s="5" t="n">
        <f aca="false">SUMIFS(Dashboard_Data!$H$2:$H$2015,Dashboard_Data!$B$2:$B$2015,$A10)</f>
        <v>8667706.78</v>
      </c>
      <c r="C10" s="5" t="n">
        <f aca="false">SUMIFS(Dashboard_Data!$J$2:$J$2015,Dashboard_Data!$B$2:$B$2015,$A10)</f>
        <v>2601925.56</v>
      </c>
      <c r="D10" s="5" t="n">
        <f aca="false">SUMIFS(Dashboard_Data!$E$2:$E$2015,Dashboard_Data!$B$2:$B$2015,$A10)</f>
        <v>10614</v>
      </c>
      <c r="E10" s="6" t="n">
        <f aca="false">IF(B10=0,0,C10/B10)</f>
        <v>0.30018615373604</v>
      </c>
      <c r="F10" s="6" t="n">
        <f aca="false">B10/$B$12</f>
        <v>0.0156271271570045</v>
      </c>
      <c r="G10" s="15" t="n">
        <f aca="false">RANK(B10,$B$4:$B$11)</f>
        <v>7</v>
      </c>
      <c r="H10" s="6" t="n">
        <f aca="false">SUMIFS(Dashboard_Data!$G$2:$G$2015,Dashboard_Data!$B$2:$B$2015,$A10)/SUMIFS(Dashboard_Data!$F$2:$F$2015,Dashboard_Data!$B$2:$B$2015,$A10)</f>
        <v>0.133789565922448</v>
      </c>
      <c r="I10" s="9" t="str">
        <f aca="false">IF(E10&lt;$E$12,"Below average margin","OK")</f>
        <v>OK</v>
      </c>
    </row>
    <row r="11" customFormat="false" ht="15" hidden="false" customHeight="false" outlineLevel="0" collapsed="false">
      <c r="A11" s="9" t="s">
        <v>80</v>
      </c>
      <c r="B11" s="5" t="n">
        <f aca="false">SUMIFS(Dashboard_Data!$H$2:$H$2015,Dashboard_Data!$B$2:$B$2015,$A11)</f>
        <v>6895938.3</v>
      </c>
      <c r="C11" s="5" t="n">
        <f aca="false">SUMIFS(Dashboard_Data!$J$2:$J$2015,Dashboard_Data!$B$2:$B$2015,$A11)</f>
        <v>2218443.21</v>
      </c>
      <c r="D11" s="5" t="n">
        <f aca="false">SUMIFS(Dashboard_Data!$E$2:$E$2015,Dashboard_Data!$B$2:$B$2015,$A11)</f>
        <v>18716</v>
      </c>
      <c r="E11" s="6" t="n">
        <f aca="false">IF(B11=0,0,C11/B11)</f>
        <v>0.321702879795198</v>
      </c>
      <c r="F11" s="6" t="n">
        <f aca="false">B11/$B$12</f>
        <v>0.0124327815206686</v>
      </c>
      <c r="G11" s="15" t="n">
        <f aca="false">RANK(B11,$B$4:$B$11)</f>
        <v>8</v>
      </c>
      <c r="H11" s="6" t="n">
        <f aca="false">SUMIFS(Dashboard_Data!$G$2:$G$2015,Dashboard_Data!$B$2:$B$2015,$A11)/SUMIFS(Dashboard_Data!$F$2:$F$2015,Dashboard_Data!$B$2:$B$2015,$A11)</f>
        <v>0.055315709227355</v>
      </c>
      <c r="I11" s="9" t="str">
        <f aca="false">IF(E11&lt;$E$12,"Below average margin","OK")</f>
        <v>OK</v>
      </c>
    </row>
    <row r="12" customFormat="false" ht="15" hidden="false" customHeight="false" outlineLevel="0" collapsed="false">
      <c r="A12" s="4" t="s">
        <v>90</v>
      </c>
      <c r="B12" s="13" t="n">
        <f aca="false">SUM(B4:B11)</f>
        <v>554657723.9</v>
      </c>
      <c r="C12" s="13" t="n">
        <f aca="false">SUM(C4:C11)</f>
        <v>102787209.56</v>
      </c>
      <c r="D12" s="13" t="n">
        <f aca="false">SUM(D4:D11)</f>
        <v>235926</v>
      </c>
      <c r="E12" s="14" t="n">
        <f aca="false">IF(B12=0,0,C12/B12)</f>
        <v>0.18531646659</v>
      </c>
    </row>
    <row r="14" customFormat="false" ht="15" hidden="false" customHeight="false" outlineLevel="0" collapsed="false">
      <c r="A14" s="4" t="s">
        <v>98</v>
      </c>
    </row>
    <row r="15" customFormat="false" ht="15" hidden="false" customHeight="false" outlineLevel="0" collapsed="false">
      <c r="A15" s="3" t="s">
        <v>49</v>
      </c>
      <c r="B15" s="16" t="n">
        <v>45658</v>
      </c>
      <c r="C15" s="16" t="n">
        <v>45689</v>
      </c>
      <c r="D15" s="16" t="n">
        <v>45717</v>
      </c>
      <c r="E15" s="16" t="n">
        <v>45748</v>
      </c>
      <c r="F15" s="16" t="n">
        <v>45778</v>
      </c>
      <c r="G15" s="16" t="n">
        <v>45809</v>
      </c>
      <c r="H15" s="16" t="n">
        <v>45839</v>
      </c>
      <c r="I15" s="16" t="n">
        <v>45870</v>
      </c>
      <c r="J15" s="16" t="n">
        <v>45901</v>
      </c>
      <c r="K15" s="16" t="n">
        <v>45931</v>
      </c>
      <c r="L15" s="16" t="n">
        <v>45962</v>
      </c>
      <c r="M15" s="16" t="n">
        <v>45992</v>
      </c>
      <c r="N15" s="3" t="s">
        <v>90</v>
      </c>
    </row>
    <row r="16" customFormat="false" ht="15" hidden="false" customHeight="false" outlineLevel="0" collapsed="false">
      <c r="A16" s="9" t="s">
        <v>81</v>
      </c>
      <c r="B16" s="5" t="n">
        <f aca="false">SUMIFS(Dashboard_Data!$H$2:$H$2015,Dashboard_Data!$B$2:$B$2015,$A16,Dashboard_Data!$A$2:$A$2015,B$15)</f>
        <v>13568341.75</v>
      </c>
      <c r="C16" s="5" t="n">
        <f aca="false">SUMIFS(Dashboard_Data!$H$2:$H$2015,Dashboard_Data!$B$2:$B$2015,$A16,Dashboard_Data!$A$2:$A$2015,C$15)</f>
        <v>11515227.33</v>
      </c>
      <c r="D16" s="5" t="n">
        <f aca="false">SUMIFS(Dashboard_Data!$H$2:$H$2015,Dashboard_Data!$B$2:$B$2015,$A16,Dashboard_Data!$A$2:$A$2015,D$15)</f>
        <v>15843944.48</v>
      </c>
      <c r="E16" s="5" t="n">
        <f aca="false">SUMIFS(Dashboard_Data!$H$2:$H$2015,Dashboard_Data!$B$2:$B$2015,$A16,Dashboard_Data!$A$2:$A$2015,E$15)</f>
        <v>17013099.72</v>
      </c>
      <c r="F16" s="5" t="n">
        <f aca="false">SUMIFS(Dashboard_Data!$H$2:$H$2015,Dashboard_Data!$B$2:$B$2015,$A16,Dashboard_Data!$A$2:$A$2015,F$15)</f>
        <v>20719022.49</v>
      </c>
      <c r="G16" s="5" t="n">
        <f aca="false">SUMIFS(Dashboard_Data!$H$2:$H$2015,Dashboard_Data!$B$2:$B$2015,$A16,Dashboard_Data!$A$2:$A$2015,G$15)</f>
        <v>17263781.21</v>
      </c>
      <c r="H16" s="5" t="n">
        <f aca="false">SUMIFS(Dashboard_Data!$H$2:$H$2015,Dashboard_Data!$B$2:$B$2015,$A16,Dashboard_Data!$A$2:$A$2015,H$15)</f>
        <v>20418348.64</v>
      </c>
      <c r="I16" s="5" t="n">
        <f aca="false">SUMIFS(Dashboard_Data!$H$2:$H$2015,Dashboard_Data!$B$2:$B$2015,$A16,Dashboard_Data!$A$2:$A$2015,I$15)</f>
        <v>25762048.25</v>
      </c>
      <c r="J16" s="5" t="n">
        <f aca="false">SUMIFS(Dashboard_Data!$H$2:$H$2015,Dashboard_Data!$B$2:$B$2015,$A16,Dashboard_Data!$A$2:$A$2015,J$15)</f>
        <v>25222749.93</v>
      </c>
      <c r="K16" s="5" t="n">
        <f aca="false">SUMIFS(Dashboard_Data!$H$2:$H$2015,Dashboard_Data!$B$2:$B$2015,$A16,Dashboard_Data!$A$2:$A$2015,K$15)</f>
        <v>47465102.19</v>
      </c>
      <c r="L16" s="5" t="n">
        <f aca="false">SUMIFS(Dashboard_Data!$H$2:$H$2015,Dashboard_Data!$B$2:$B$2015,$A16,Dashboard_Data!$A$2:$A$2015,L$15)</f>
        <v>50716846.81</v>
      </c>
      <c r="M16" s="5" t="n">
        <f aca="false">SUMIFS(Dashboard_Data!$H$2:$H$2015,Dashboard_Data!$B$2:$B$2015,$A16,Dashboard_Data!$A$2:$A$2015,M$15)</f>
        <v>42136014.77</v>
      </c>
      <c r="N16" s="13" t="n">
        <f aca="false">SUM(B16:M16)</f>
        <v>307644527.57</v>
      </c>
    </row>
    <row r="17" customFormat="false" ht="15" hidden="false" customHeight="false" outlineLevel="0" collapsed="false">
      <c r="A17" s="9" t="s">
        <v>84</v>
      </c>
      <c r="B17" s="5" t="n">
        <f aca="false">SUMIFS(Dashboard_Data!$H$2:$H$2015,Dashboard_Data!$B$2:$B$2015,$A17,Dashboard_Data!$A$2:$A$2015,B$15)</f>
        <v>5251050.76</v>
      </c>
      <c r="C17" s="5" t="n">
        <f aca="false">SUMIFS(Dashboard_Data!$H$2:$H$2015,Dashboard_Data!$B$2:$B$2015,$A17,Dashboard_Data!$A$2:$A$2015,C$15)</f>
        <v>4944813.32</v>
      </c>
      <c r="D17" s="5" t="n">
        <f aca="false">SUMIFS(Dashboard_Data!$H$2:$H$2015,Dashboard_Data!$B$2:$B$2015,$A17,Dashboard_Data!$A$2:$A$2015,D$15)</f>
        <v>5725557.32</v>
      </c>
      <c r="E17" s="5" t="n">
        <f aca="false">SUMIFS(Dashboard_Data!$H$2:$H$2015,Dashboard_Data!$B$2:$B$2015,$A17,Dashboard_Data!$A$2:$A$2015,E$15)</f>
        <v>6018073.41</v>
      </c>
      <c r="F17" s="5" t="n">
        <f aca="false">SUMIFS(Dashboard_Data!$H$2:$H$2015,Dashboard_Data!$B$2:$B$2015,$A17,Dashboard_Data!$A$2:$A$2015,F$15)</f>
        <v>7403880.47</v>
      </c>
      <c r="G17" s="5" t="n">
        <f aca="false">SUMIFS(Dashboard_Data!$H$2:$H$2015,Dashboard_Data!$B$2:$B$2015,$A17,Dashboard_Data!$A$2:$A$2015,G$15)</f>
        <v>6517118.58</v>
      </c>
      <c r="H17" s="5" t="n">
        <f aca="false">SUMIFS(Dashboard_Data!$H$2:$H$2015,Dashboard_Data!$B$2:$B$2015,$A17,Dashboard_Data!$A$2:$A$2015,H$15)</f>
        <v>8071838.68</v>
      </c>
      <c r="I17" s="5" t="n">
        <f aca="false">SUMIFS(Dashboard_Data!$H$2:$H$2015,Dashboard_Data!$B$2:$B$2015,$A17,Dashboard_Data!$A$2:$A$2015,I$15)</f>
        <v>9941277.26</v>
      </c>
      <c r="J17" s="5" t="n">
        <f aca="false">SUMIFS(Dashboard_Data!$H$2:$H$2015,Dashboard_Data!$B$2:$B$2015,$A17,Dashboard_Data!$A$2:$A$2015,J$15)</f>
        <v>9445216.11</v>
      </c>
      <c r="K17" s="5" t="n">
        <f aca="false">SUMIFS(Dashboard_Data!$H$2:$H$2015,Dashboard_Data!$B$2:$B$2015,$A17,Dashboard_Data!$A$2:$A$2015,K$15)</f>
        <v>13095503.46</v>
      </c>
      <c r="L17" s="5" t="n">
        <f aca="false">SUMIFS(Dashboard_Data!$H$2:$H$2015,Dashboard_Data!$B$2:$B$2015,$A17,Dashboard_Data!$A$2:$A$2015,L$15)</f>
        <v>14478402.66</v>
      </c>
      <c r="M17" s="5" t="n">
        <f aca="false">SUMIFS(Dashboard_Data!$H$2:$H$2015,Dashboard_Data!$B$2:$B$2015,$A17,Dashboard_Data!$A$2:$A$2015,M$15)</f>
        <v>16058114.95</v>
      </c>
      <c r="N17" s="13" t="n">
        <f aca="false">SUM(B17:M17)</f>
        <v>106950846.98</v>
      </c>
    </row>
    <row r="18" customFormat="false" ht="15" hidden="false" customHeight="false" outlineLevel="0" collapsed="false">
      <c r="A18" s="9" t="s">
        <v>82</v>
      </c>
      <c r="B18" s="5" t="n">
        <f aca="false">SUMIFS(Dashboard_Data!$H$2:$H$2015,Dashboard_Data!$B$2:$B$2015,$A18,Dashboard_Data!$A$2:$A$2015,B$15)</f>
        <v>2636392.68</v>
      </c>
      <c r="C18" s="5" t="n">
        <f aca="false">SUMIFS(Dashboard_Data!$H$2:$H$2015,Dashboard_Data!$B$2:$B$2015,$A18,Dashboard_Data!$A$2:$A$2015,C$15)</f>
        <v>2371571.51</v>
      </c>
      <c r="D18" s="5" t="n">
        <f aca="false">SUMIFS(Dashboard_Data!$H$2:$H$2015,Dashboard_Data!$B$2:$B$2015,$A18,Dashboard_Data!$A$2:$A$2015,D$15)</f>
        <v>3211019.45</v>
      </c>
      <c r="E18" s="5" t="n">
        <f aca="false">SUMIFS(Dashboard_Data!$H$2:$H$2015,Dashboard_Data!$B$2:$B$2015,$A18,Dashboard_Data!$A$2:$A$2015,E$15)</f>
        <v>3152119.99</v>
      </c>
      <c r="F18" s="5" t="n">
        <f aca="false">SUMIFS(Dashboard_Data!$H$2:$H$2015,Dashboard_Data!$B$2:$B$2015,$A18,Dashboard_Data!$A$2:$A$2015,F$15)</f>
        <v>3716780.46</v>
      </c>
      <c r="G18" s="5" t="n">
        <f aca="false">SUMIFS(Dashboard_Data!$H$2:$H$2015,Dashboard_Data!$B$2:$B$2015,$A18,Dashboard_Data!$A$2:$A$2015,G$15)</f>
        <v>3565615.6</v>
      </c>
      <c r="H18" s="5" t="n">
        <f aca="false">SUMIFS(Dashboard_Data!$H$2:$H$2015,Dashboard_Data!$B$2:$B$2015,$A18,Dashboard_Data!$A$2:$A$2015,H$15)</f>
        <v>4215786.45</v>
      </c>
      <c r="I18" s="5" t="n">
        <f aca="false">SUMIFS(Dashboard_Data!$H$2:$H$2015,Dashboard_Data!$B$2:$B$2015,$A18,Dashboard_Data!$A$2:$A$2015,I$15)</f>
        <v>5018383.51</v>
      </c>
      <c r="J18" s="5" t="n">
        <f aca="false">SUMIFS(Dashboard_Data!$H$2:$H$2015,Dashboard_Data!$B$2:$B$2015,$A18,Dashboard_Data!$A$2:$A$2015,J$15)</f>
        <v>4860641.39</v>
      </c>
      <c r="K18" s="5" t="n">
        <f aca="false">SUMIFS(Dashboard_Data!$H$2:$H$2015,Dashboard_Data!$B$2:$B$2015,$A18,Dashboard_Data!$A$2:$A$2015,K$15)</f>
        <v>9506334.53</v>
      </c>
      <c r="L18" s="5" t="n">
        <f aca="false">SUMIFS(Dashboard_Data!$H$2:$H$2015,Dashboard_Data!$B$2:$B$2015,$A18,Dashboard_Data!$A$2:$A$2015,L$15)</f>
        <v>9809850.71</v>
      </c>
      <c r="M18" s="5" t="n">
        <f aca="false">SUMIFS(Dashboard_Data!$H$2:$H$2015,Dashboard_Data!$B$2:$B$2015,$A18,Dashboard_Data!$A$2:$A$2015,M$15)</f>
        <v>8445534.43</v>
      </c>
      <c r="N18" s="13" t="n">
        <f aca="false">SUM(B18:M18)</f>
        <v>60510030.71</v>
      </c>
    </row>
    <row r="19" customFormat="false" ht="15" hidden="false" customHeight="false" outlineLevel="0" collapsed="false">
      <c r="A19" s="9" t="s">
        <v>85</v>
      </c>
      <c r="B19" s="5" t="n">
        <f aca="false">SUMIFS(Dashboard_Data!$H$2:$H$2015,Dashboard_Data!$B$2:$B$2015,$A19,Dashboard_Data!$A$2:$A$2015,B$15)</f>
        <v>1142896.4</v>
      </c>
      <c r="C19" s="5" t="n">
        <f aca="false">SUMIFS(Dashboard_Data!$H$2:$H$2015,Dashboard_Data!$B$2:$B$2015,$A19,Dashboard_Data!$A$2:$A$2015,C$15)</f>
        <v>1002785.59</v>
      </c>
      <c r="D19" s="5" t="n">
        <f aca="false">SUMIFS(Dashboard_Data!$H$2:$H$2015,Dashboard_Data!$B$2:$B$2015,$A19,Dashboard_Data!$A$2:$A$2015,D$15)</f>
        <v>1289443.46</v>
      </c>
      <c r="E19" s="5" t="n">
        <f aca="false">SUMIFS(Dashboard_Data!$H$2:$H$2015,Dashboard_Data!$B$2:$B$2015,$A19,Dashboard_Data!$A$2:$A$2015,E$15)</f>
        <v>1486321.52</v>
      </c>
      <c r="F19" s="5" t="n">
        <f aca="false">SUMIFS(Dashboard_Data!$H$2:$H$2015,Dashboard_Data!$B$2:$B$2015,$A19,Dashboard_Data!$A$2:$A$2015,F$15)</f>
        <v>1736702.55</v>
      </c>
      <c r="G19" s="5" t="n">
        <f aca="false">SUMIFS(Dashboard_Data!$H$2:$H$2015,Dashboard_Data!$B$2:$B$2015,$A19,Dashboard_Data!$A$2:$A$2015,G$15)</f>
        <v>1441514.96</v>
      </c>
      <c r="H19" s="5" t="n">
        <f aca="false">SUMIFS(Dashboard_Data!$H$2:$H$2015,Dashboard_Data!$B$2:$B$2015,$A19,Dashboard_Data!$A$2:$A$2015,H$15)</f>
        <v>1703722.53</v>
      </c>
      <c r="I19" s="5" t="n">
        <f aca="false">SUMIFS(Dashboard_Data!$H$2:$H$2015,Dashboard_Data!$B$2:$B$2015,$A19,Dashboard_Data!$A$2:$A$2015,I$15)</f>
        <v>2237229.45</v>
      </c>
      <c r="J19" s="5" t="n">
        <f aca="false">SUMIFS(Dashboard_Data!$H$2:$H$2015,Dashboard_Data!$B$2:$B$2015,$A19,Dashboard_Data!$A$2:$A$2015,J$15)</f>
        <v>2114843.4</v>
      </c>
      <c r="K19" s="5" t="n">
        <f aca="false">SUMIFS(Dashboard_Data!$H$2:$H$2015,Dashboard_Data!$B$2:$B$2015,$A19,Dashboard_Data!$A$2:$A$2015,K$15)</f>
        <v>2849234.95</v>
      </c>
      <c r="L19" s="5" t="n">
        <f aca="false">SUMIFS(Dashboard_Data!$H$2:$H$2015,Dashboard_Data!$B$2:$B$2015,$A19,Dashboard_Data!$A$2:$A$2015,L$15)</f>
        <v>3311635.15</v>
      </c>
      <c r="M19" s="5" t="n">
        <f aca="false">SUMIFS(Dashboard_Data!$H$2:$H$2015,Dashboard_Data!$B$2:$B$2015,$A19,Dashboard_Data!$A$2:$A$2015,M$15)</f>
        <v>3540567.32</v>
      </c>
      <c r="N19" s="13" t="n">
        <f aca="false">SUM(B19:M19)</f>
        <v>23856897.28</v>
      </c>
    </row>
    <row r="20" customFormat="false" ht="15" hidden="false" customHeight="false" outlineLevel="0" collapsed="false">
      <c r="A20" s="9" t="s">
        <v>58</v>
      </c>
      <c r="B20" s="5" t="n">
        <f aca="false">SUMIFS(Dashboard_Data!$H$2:$H$2015,Dashboard_Data!$B$2:$B$2015,$A20,Dashboard_Data!$A$2:$A$2015,B$15)</f>
        <v>1076787.61</v>
      </c>
      <c r="C20" s="5" t="n">
        <f aca="false">SUMIFS(Dashboard_Data!$H$2:$H$2015,Dashboard_Data!$B$2:$B$2015,$A20,Dashboard_Data!$A$2:$A$2015,C$15)</f>
        <v>837478.18</v>
      </c>
      <c r="D20" s="5" t="n">
        <f aca="false">SUMIFS(Dashboard_Data!$H$2:$H$2015,Dashboard_Data!$B$2:$B$2015,$A20,Dashboard_Data!$A$2:$A$2015,D$15)</f>
        <v>1186410.56</v>
      </c>
      <c r="E20" s="5" t="n">
        <f aca="false">SUMIFS(Dashboard_Data!$H$2:$H$2015,Dashboard_Data!$B$2:$B$2015,$A20,Dashboard_Data!$A$2:$A$2015,E$15)</f>
        <v>1160633.22</v>
      </c>
      <c r="F20" s="5" t="n">
        <f aca="false">SUMIFS(Dashboard_Data!$H$2:$H$2015,Dashboard_Data!$B$2:$B$2015,$A20,Dashboard_Data!$A$2:$A$2015,F$15)</f>
        <v>1396753.35</v>
      </c>
      <c r="G20" s="5" t="n">
        <f aca="false">SUMIFS(Dashboard_Data!$H$2:$H$2015,Dashboard_Data!$B$2:$B$2015,$A20,Dashboard_Data!$A$2:$A$2015,G$15)</f>
        <v>1310028.7</v>
      </c>
      <c r="H20" s="5" t="n">
        <f aca="false">SUMIFS(Dashboard_Data!$H$2:$H$2015,Dashboard_Data!$B$2:$B$2015,$A20,Dashboard_Data!$A$2:$A$2015,H$15)</f>
        <v>1516764.3</v>
      </c>
      <c r="I20" s="5" t="n">
        <f aca="false">SUMIFS(Dashboard_Data!$H$2:$H$2015,Dashboard_Data!$B$2:$B$2015,$A20,Dashboard_Data!$A$2:$A$2015,I$15)</f>
        <v>1786533.44</v>
      </c>
      <c r="J20" s="5" t="n">
        <f aca="false">SUMIFS(Dashboard_Data!$H$2:$H$2015,Dashboard_Data!$B$2:$B$2015,$A20,Dashboard_Data!$A$2:$A$2015,J$15)</f>
        <v>1837834.55</v>
      </c>
      <c r="K20" s="5" t="n">
        <f aca="false">SUMIFS(Dashboard_Data!$H$2:$H$2015,Dashboard_Data!$B$2:$B$2015,$A20,Dashboard_Data!$A$2:$A$2015,K$15)</f>
        <v>2658543.65</v>
      </c>
      <c r="L20" s="5" t="n">
        <f aca="false">SUMIFS(Dashboard_Data!$H$2:$H$2015,Dashboard_Data!$B$2:$B$2015,$A20,Dashboard_Data!$A$2:$A$2015,L$15)</f>
        <v>2808122.04</v>
      </c>
      <c r="M20" s="5" t="n">
        <f aca="false">SUMIFS(Dashboard_Data!$H$2:$H$2015,Dashboard_Data!$B$2:$B$2015,$A20,Dashboard_Data!$A$2:$A$2015,M$15)</f>
        <v>3071103.58</v>
      </c>
      <c r="N20" s="13" t="n">
        <f aca="false">SUM(B20:M20)</f>
        <v>20646993.18</v>
      </c>
    </row>
    <row r="21" customFormat="false" ht="15" hidden="false" customHeight="false" outlineLevel="0" collapsed="false">
      <c r="A21" s="9" t="s">
        <v>83</v>
      </c>
      <c r="B21" s="5" t="n">
        <f aca="false">SUMIFS(Dashboard_Data!$H$2:$H$2015,Dashboard_Data!$B$2:$B$2015,$A21,Dashboard_Data!$A$2:$A$2015,B$15)</f>
        <v>919325.49</v>
      </c>
      <c r="C21" s="5" t="n">
        <f aca="false">SUMIFS(Dashboard_Data!$H$2:$H$2015,Dashboard_Data!$B$2:$B$2015,$A21,Dashboard_Data!$A$2:$A$2015,C$15)</f>
        <v>800474.11</v>
      </c>
      <c r="D21" s="5" t="n">
        <f aca="false">SUMIFS(Dashboard_Data!$H$2:$H$2015,Dashboard_Data!$B$2:$B$2015,$A21,Dashboard_Data!$A$2:$A$2015,D$15)</f>
        <v>1210448.97</v>
      </c>
      <c r="E21" s="5" t="n">
        <f aca="false">SUMIFS(Dashboard_Data!$H$2:$H$2015,Dashboard_Data!$B$2:$B$2015,$A21,Dashboard_Data!$A$2:$A$2015,E$15)</f>
        <v>1101965.24</v>
      </c>
      <c r="F21" s="5" t="n">
        <f aca="false">SUMIFS(Dashboard_Data!$H$2:$H$2015,Dashboard_Data!$B$2:$B$2015,$A21,Dashboard_Data!$A$2:$A$2015,F$15)</f>
        <v>1313884.13</v>
      </c>
      <c r="G21" s="5" t="n">
        <f aca="false">SUMIFS(Dashboard_Data!$H$2:$H$2015,Dashboard_Data!$B$2:$B$2015,$A21,Dashboard_Data!$A$2:$A$2015,G$15)</f>
        <v>1289673.66</v>
      </c>
      <c r="H21" s="5" t="n">
        <f aca="false">SUMIFS(Dashboard_Data!$H$2:$H$2015,Dashboard_Data!$B$2:$B$2015,$A21,Dashboard_Data!$A$2:$A$2015,H$15)</f>
        <v>1432179.64</v>
      </c>
      <c r="I21" s="5" t="n">
        <f aca="false">SUMIFS(Dashboard_Data!$H$2:$H$2015,Dashboard_Data!$B$2:$B$2015,$A21,Dashboard_Data!$A$2:$A$2015,I$15)</f>
        <v>1818731.84</v>
      </c>
      <c r="J21" s="5" t="n">
        <f aca="false">SUMIFS(Dashboard_Data!$H$2:$H$2015,Dashboard_Data!$B$2:$B$2015,$A21,Dashboard_Data!$A$2:$A$2015,J$15)</f>
        <v>1746601.58</v>
      </c>
      <c r="K21" s="5" t="n">
        <f aca="false">SUMIFS(Dashboard_Data!$H$2:$H$2015,Dashboard_Data!$B$2:$B$2015,$A21,Dashboard_Data!$A$2:$A$2015,K$15)</f>
        <v>2507263.66</v>
      </c>
      <c r="L21" s="5" t="n">
        <f aca="false">SUMIFS(Dashboard_Data!$H$2:$H$2015,Dashboard_Data!$B$2:$B$2015,$A21,Dashboard_Data!$A$2:$A$2015,L$15)</f>
        <v>2669540.45</v>
      </c>
      <c r="M21" s="5" t="n">
        <f aca="false">SUMIFS(Dashboard_Data!$H$2:$H$2015,Dashboard_Data!$B$2:$B$2015,$A21,Dashboard_Data!$A$2:$A$2015,M$15)</f>
        <v>2674694.33</v>
      </c>
      <c r="N21" s="13" t="n">
        <f aca="false">SUM(B21:M21)</f>
        <v>19484783.1</v>
      </c>
    </row>
    <row r="22" customFormat="false" ht="15" hidden="false" customHeight="false" outlineLevel="0" collapsed="false">
      <c r="A22" s="9" t="s">
        <v>86</v>
      </c>
      <c r="B22" s="5" t="n">
        <f aca="false">SUMIFS(Dashboard_Data!$H$2:$H$2015,Dashboard_Data!$B$2:$B$2015,$A22,Dashboard_Data!$A$2:$A$2015,B$15)</f>
        <v>447069.41</v>
      </c>
      <c r="C22" s="5" t="n">
        <f aca="false">SUMIFS(Dashboard_Data!$H$2:$H$2015,Dashboard_Data!$B$2:$B$2015,$A22,Dashboard_Data!$A$2:$A$2015,C$15)</f>
        <v>353733.69</v>
      </c>
      <c r="D22" s="5" t="n">
        <f aca="false">SUMIFS(Dashboard_Data!$H$2:$H$2015,Dashboard_Data!$B$2:$B$2015,$A22,Dashboard_Data!$A$2:$A$2015,D$15)</f>
        <v>458928.35</v>
      </c>
      <c r="E22" s="5" t="n">
        <f aca="false">SUMIFS(Dashboard_Data!$H$2:$H$2015,Dashboard_Data!$B$2:$B$2015,$A22,Dashboard_Data!$A$2:$A$2015,E$15)</f>
        <v>506897.12</v>
      </c>
      <c r="F22" s="5" t="n">
        <f aca="false">SUMIFS(Dashboard_Data!$H$2:$H$2015,Dashboard_Data!$B$2:$B$2015,$A22,Dashboard_Data!$A$2:$A$2015,F$15)</f>
        <v>596580.07</v>
      </c>
      <c r="G22" s="5" t="n">
        <f aca="false">SUMIFS(Dashboard_Data!$H$2:$H$2015,Dashboard_Data!$B$2:$B$2015,$A22,Dashboard_Data!$A$2:$A$2015,G$15)</f>
        <v>616290.22</v>
      </c>
      <c r="H22" s="5" t="n">
        <f aca="false">SUMIFS(Dashboard_Data!$H$2:$H$2015,Dashboard_Data!$B$2:$B$2015,$A22,Dashboard_Data!$A$2:$A$2015,H$15)</f>
        <v>644727.19</v>
      </c>
      <c r="I22" s="5" t="n">
        <f aca="false">SUMIFS(Dashboard_Data!$H$2:$H$2015,Dashboard_Data!$B$2:$B$2015,$A22,Dashboard_Data!$A$2:$A$2015,I$15)</f>
        <v>804930.99</v>
      </c>
      <c r="J22" s="5" t="n">
        <f aca="false">SUMIFS(Dashboard_Data!$H$2:$H$2015,Dashboard_Data!$B$2:$B$2015,$A22,Dashboard_Data!$A$2:$A$2015,J$15)</f>
        <v>802404.87</v>
      </c>
      <c r="K22" s="5" t="n">
        <f aca="false">SUMIFS(Dashboard_Data!$H$2:$H$2015,Dashboard_Data!$B$2:$B$2015,$A22,Dashboard_Data!$A$2:$A$2015,K$15)</f>
        <v>1076860.83</v>
      </c>
      <c r="L22" s="5" t="n">
        <f aca="false">SUMIFS(Dashboard_Data!$H$2:$H$2015,Dashboard_Data!$B$2:$B$2015,$A22,Dashboard_Data!$A$2:$A$2015,L$15)</f>
        <v>1019233.43</v>
      </c>
      <c r="M22" s="5" t="n">
        <f aca="false">SUMIFS(Dashboard_Data!$H$2:$H$2015,Dashboard_Data!$B$2:$B$2015,$A22,Dashboard_Data!$A$2:$A$2015,M$15)</f>
        <v>1340050.61</v>
      </c>
      <c r="N22" s="13" t="n">
        <f aca="false">SUM(B22:M22)</f>
        <v>8667706.78</v>
      </c>
    </row>
    <row r="23" customFormat="false" ht="15" hidden="false" customHeight="false" outlineLevel="0" collapsed="false">
      <c r="A23" s="9" t="s">
        <v>80</v>
      </c>
      <c r="B23" s="5" t="n">
        <f aca="false">SUMIFS(Dashboard_Data!$H$2:$H$2015,Dashboard_Data!$B$2:$B$2015,$A23,Dashboard_Data!$A$2:$A$2015,B$15)</f>
        <v>355734.87</v>
      </c>
      <c r="C23" s="5" t="n">
        <f aca="false">SUMIFS(Dashboard_Data!$H$2:$H$2015,Dashboard_Data!$B$2:$B$2015,$A23,Dashboard_Data!$A$2:$A$2015,C$15)</f>
        <v>276199.57</v>
      </c>
      <c r="D23" s="5" t="n">
        <f aca="false">SUMIFS(Dashboard_Data!$H$2:$H$2015,Dashboard_Data!$B$2:$B$2015,$A23,Dashboard_Data!$A$2:$A$2015,D$15)</f>
        <v>394575.3</v>
      </c>
      <c r="E23" s="5" t="n">
        <f aca="false">SUMIFS(Dashboard_Data!$H$2:$H$2015,Dashboard_Data!$B$2:$B$2015,$A23,Dashboard_Data!$A$2:$A$2015,E$15)</f>
        <v>395049.48</v>
      </c>
      <c r="F23" s="5" t="n">
        <f aca="false">SUMIFS(Dashboard_Data!$H$2:$H$2015,Dashboard_Data!$B$2:$B$2015,$A23,Dashboard_Data!$A$2:$A$2015,F$15)</f>
        <v>467432.77</v>
      </c>
      <c r="G23" s="5" t="n">
        <f aca="false">SUMIFS(Dashboard_Data!$H$2:$H$2015,Dashboard_Data!$B$2:$B$2015,$A23,Dashboard_Data!$A$2:$A$2015,G$15)</f>
        <v>393932.69</v>
      </c>
      <c r="H23" s="5" t="n">
        <f aca="false">SUMIFS(Dashboard_Data!$H$2:$H$2015,Dashboard_Data!$B$2:$B$2015,$A23,Dashboard_Data!$A$2:$A$2015,H$15)</f>
        <v>493281.29</v>
      </c>
      <c r="I23" s="5" t="n">
        <f aca="false">SUMIFS(Dashboard_Data!$H$2:$H$2015,Dashboard_Data!$B$2:$B$2015,$A23,Dashboard_Data!$A$2:$A$2015,I$15)</f>
        <v>596789.21</v>
      </c>
      <c r="J23" s="5" t="n">
        <f aca="false">SUMIFS(Dashboard_Data!$H$2:$H$2015,Dashboard_Data!$B$2:$B$2015,$A23,Dashboard_Data!$A$2:$A$2015,J$15)</f>
        <v>633435.35</v>
      </c>
      <c r="K23" s="5" t="n">
        <f aca="false">SUMIFS(Dashboard_Data!$H$2:$H$2015,Dashboard_Data!$B$2:$B$2015,$A23,Dashboard_Data!$A$2:$A$2015,K$15)</f>
        <v>898276.5</v>
      </c>
      <c r="L23" s="5" t="n">
        <f aca="false">SUMIFS(Dashboard_Data!$H$2:$H$2015,Dashboard_Data!$B$2:$B$2015,$A23,Dashboard_Data!$A$2:$A$2015,L$15)</f>
        <v>942316.71</v>
      </c>
      <c r="M23" s="5" t="n">
        <f aca="false">SUMIFS(Dashboard_Data!$H$2:$H$2015,Dashboard_Data!$B$2:$B$2015,$A23,Dashboard_Data!$A$2:$A$2015,M$15)</f>
        <v>1048914.56</v>
      </c>
      <c r="N23" s="13" t="n">
        <f aca="false">SUM(B23:M23)</f>
        <v>6895938.3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4" t="s">
        <v>100</v>
      </c>
    </row>
    <row r="4" customFormat="false" ht="15" hidden="false" customHeight="false" outlineLevel="0" collapsed="false">
      <c r="A4" s="9" t="s">
        <v>101</v>
      </c>
      <c r="B4" s="17" t="s">
        <v>102</v>
      </c>
      <c r="D4" s="9" t="s">
        <v>103</v>
      </c>
      <c r="H4" s="18" t="n">
        <v>3895.66</v>
      </c>
    </row>
    <row r="5" customFormat="false" ht="15" hidden="false" customHeight="false" outlineLevel="0" collapsed="false">
      <c r="A5" s="9" t="s">
        <v>104</v>
      </c>
      <c r="B5" s="9" t="str">
        <f aca="false">IFERROR(INDEX($B$12:$B$5011,MATCH($B$4,$A$12:$A$5011,0)),"Not found")</f>
        <v>Novo Laptop 15.6 inch Essential</v>
      </c>
      <c r="D5" s="4" t="s">
        <v>105</v>
      </c>
    </row>
    <row r="6" customFormat="false" ht="15" hidden="false" customHeight="false" outlineLevel="0" collapsed="false">
      <c r="A6" s="9" t="s">
        <v>49</v>
      </c>
      <c r="B6" s="9" t="str">
        <f aca="false">IFERROR(INDEX($C$12:$C$5011,MATCH($B$4,$A$12:$A$5011,0)),"Not found")</f>
        <v>Electronics</v>
      </c>
      <c r="D6" s="9" t="s">
        <v>106</v>
      </c>
      <c r="E6" s="5" t="n">
        <f aca="false">COUNTIFS($K$12:$K$5011,D6)</f>
        <v>155</v>
      </c>
    </row>
    <row r="7" customFormat="false" ht="15" hidden="false" customHeight="false" outlineLevel="0" collapsed="false">
      <c r="A7" s="9" t="s">
        <v>55</v>
      </c>
      <c r="B7" s="5" t="n">
        <f aca="false">IFERROR(INDEX($G$12:$G$5011,MATCH($B$4,$A$12:$A$5011,0)),"Not found")</f>
        <v>6706552.98</v>
      </c>
      <c r="D7" s="9" t="s">
        <v>107</v>
      </c>
      <c r="E7" s="5" t="n">
        <f aca="false">COUNTIFS($K$12:$K$5011,D7)</f>
        <v>17</v>
      </c>
    </row>
    <row r="8" customFormat="false" ht="15" hidden="false" customHeight="false" outlineLevel="0" collapsed="false">
      <c r="A8" s="9" t="s">
        <v>57</v>
      </c>
      <c r="B8" s="5" t="n">
        <f aca="false">IFERROR(INDEX($H$12:$H$5011,MATCH($B$4,$A$12:$A$5011,0)),"Not found")</f>
        <v>456596.37</v>
      </c>
      <c r="D8" s="9" t="s">
        <v>108</v>
      </c>
      <c r="E8" s="5" t="n">
        <f aca="false">COUNTIFS($K$12:$K$5011,D8)</f>
        <v>483</v>
      </c>
    </row>
    <row r="9" customFormat="false" ht="15" hidden="false" customHeight="false" outlineLevel="0" collapsed="false">
      <c r="A9" s="2" t="s">
        <v>109</v>
      </c>
    </row>
    <row r="11" customFormat="false" ht="23.85" hidden="false" customHeight="false" outlineLevel="0" collapsed="false">
      <c r="A11" s="3" t="s">
        <v>110</v>
      </c>
      <c r="B11" s="3" t="s">
        <v>111</v>
      </c>
      <c r="C11" s="3" t="s">
        <v>49</v>
      </c>
      <c r="D11" s="3" t="s">
        <v>112</v>
      </c>
      <c r="E11" s="3" t="s">
        <v>113</v>
      </c>
      <c r="F11" s="3" t="s">
        <v>93</v>
      </c>
      <c r="G11" s="3" t="s">
        <v>55</v>
      </c>
      <c r="H11" s="3" t="s">
        <v>57</v>
      </c>
      <c r="I11" s="3" t="s">
        <v>9</v>
      </c>
      <c r="J11" s="3" t="s">
        <v>114</v>
      </c>
      <c r="K11" s="3" t="s">
        <v>30</v>
      </c>
    </row>
    <row r="12" customFormat="false" ht="15" hidden="false" customHeight="false" outlineLevel="0" collapsed="false">
      <c r="A12" s="9" t="s">
        <v>115</v>
      </c>
      <c r="B12" s="9" t="s">
        <v>116</v>
      </c>
      <c r="C12" s="9" t="s">
        <v>81</v>
      </c>
      <c r="D12" s="9" t="s">
        <v>117</v>
      </c>
      <c r="E12" s="10" t="n">
        <v>21149</v>
      </c>
      <c r="F12" s="10" t="n">
        <v>37</v>
      </c>
      <c r="G12" s="10" t="n">
        <v>710553.53</v>
      </c>
      <c r="H12" s="10" t="n">
        <v>28721.23</v>
      </c>
      <c r="I12" s="6" t="n">
        <f aca="false">IF(G12=0,0,H12/G12)</f>
        <v>0.0404209236705924</v>
      </c>
      <c r="J12" s="5" t="n">
        <f aca="false">IF(F12=0,0,G12/F12)</f>
        <v>19204.1494594595</v>
      </c>
      <c r="K12" s="9" t="str">
        <f aca="false">IF(G12=0,"No sales",IF(H12&lt;0,"Loss-making",IF(G12&lt;$H$4,"Low revenue","OK")))</f>
        <v>OK</v>
      </c>
    </row>
    <row r="13" customFormat="false" ht="15" hidden="false" customHeight="false" outlineLevel="0" collapsed="false">
      <c r="A13" s="9" t="s">
        <v>118</v>
      </c>
      <c r="B13" s="9" t="s">
        <v>119</v>
      </c>
      <c r="C13" s="9" t="s">
        <v>81</v>
      </c>
      <c r="D13" s="9" t="s">
        <v>120</v>
      </c>
      <c r="E13" s="10" t="n">
        <v>44739</v>
      </c>
      <c r="F13" s="10" t="n">
        <v>7</v>
      </c>
      <c r="G13" s="10" t="n">
        <v>274361.92</v>
      </c>
      <c r="H13" s="10" t="n">
        <v>5890.01</v>
      </c>
      <c r="I13" s="6" t="n">
        <f aca="false">IF(G13=0,0,H13/G13)</f>
        <v>0.0214680302572602</v>
      </c>
      <c r="J13" s="5" t="n">
        <f aca="false">IF(F13=0,0,G13/F13)</f>
        <v>39194.56</v>
      </c>
      <c r="K13" s="9" t="str">
        <f aca="false">IF(G13=0,"No sales",IF(H13&lt;0,"Loss-making",IF(G13&lt;$H$4,"Low revenue","OK")))</f>
        <v>OK</v>
      </c>
    </row>
    <row r="14" customFormat="false" ht="15" hidden="false" customHeight="false" outlineLevel="0" collapsed="false">
      <c r="A14" s="9" t="s">
        <v>121</v>
      </c>
      <c r="B14" s="9" t="s">
        <v>122</v>
      </c>
      <c r="C14" s="9" t="s">
        <v>81</v>
      </c>
      <c r="D14" s="9" t="s">
        <v>123</v>
      </c>
      <c r="E14" s="10" t="n">
        <v>1259</v>
      </c>
      <c r="F14" s="10" t="n">
        <v>0</v>
      </c>
      <c r="G14" s="10" t="n">
        <v>0</v>
      </c>
      <c r="H14" s="10" t="n">
        <v>0</v>
      </c>
      <c r="I14" s="6" t="n">
        <f aca="false">IF(G14=0,0,H14/G14)</f>
        <v>0</v>
      </c>
      <c r="J14" s="5" t="n">
        <f aca="false">IF(F14=0,0,G14/F14)</f>
        <v>0</v>
      </c>
      <c r="K14" s="9" t="str">
        <f aca="false">IF(G14=0,"No sales",IF(H14&lt;0,"Loss-making",IF(G14&lt;$H$4,"Low revenue","OK")))</f>
        <v>No sales</v>
      </c>
    </row>
    <row r="15" customFormat="false" ht="15" hidden="false" customHeight="false" outlineLevel="0" collapsed="false">
      <c r="A15" s="9" t="s">
        <v>124</v>
      </c>
      <c r="B15" s="9" t="s">
        <v>125</v>
      </c>
      <c r="C15" s="9" t="s">
        <v>81</v>
      </c>
      <c r="D15" s="9" t="s">
        <v>126</v>
      </c>
      <c r="E15" s="10" t="n">
        <v>2169</v>
      </c>
      <c r="F15" s="10" t="n">
        <v>71</v>
      </c>
      <c r="G15" s="10" t="n">
        <v>141510.98</v>
      </c>
      <c r="H15" s="10" t="n">
        <v>17794.9</v>
      </c>
      <c r="I15" s="6" t="n">
        <f aca="false">IF(G15=0,0,H15/G15)</f>
        <v>0.125749252814163</v>
      </c>
      <c r="J15" s="5" t="n">
        <f aca="false">IF(F15=0,0,G15/F15)</f>
        <v>1993.1123943662</v>
      </c>
      <c r="K15" s="9" t="str">
        <f aca="false">IF(G15=0,"No sales",IF(H15&lt;0,"Loss-making",IF(G15&lt;$H$4,"Low revenue","OK")))</f>
        <v>OK</v>
      </c>
    </row>
    <row r="16" customFormat="false" ht="15" hidden="false" customHeight="false" outlineLevel="0" collapsed="false">
      <c r="A16" s="9" t="s">
        <v>127</v>
      </c>
      <c r="B16" s="9" t="s">
        <v>128</v>
      </c>
      <c r="C16" s="9" t="s">
        <v>81</v>
      </c>
      <c r="D16" s="9" t="s">
        <v>129</v>
      </c>
      <c r="E16" s="10" t="n">
        <v>27039</v>
      </c>
      <c r="F16" s="10" t="n">
        <v>29</v>
      </c>
      <c r="G16" s="10" t="n">
        <v>735325.6</v>
      </c>
      <c r="H16" s="10" t="n">
        <v>93044.62</v>
      </c>
      <c r="I16" s="6" t="n">
        <f aca="false">IF(G16=0,0,H16/G16)</f>
        <v>0.126535265466074</v>
      </c>
      <c r="J16" s="5" t="n">
        <f aca="false">IF(F16=0,0,G16/F16)</f>
        <v>25356.0551724138</v>
      </c>
      <c r="K16" s="9" t="str">
        <f aca="false">IF(G16=0,"No sales",IF(H16&lt;0,"Loss-making",IF(G16&lt;$H$4,"Low revenue","OK")))</f>
        <v>OK</v>
      </c>
    </row>
    <row r="17" customFormat="false" ht="15" hidden="false" customHeight="false" outlineLevel="0" collapsed="false">
      <c r="A17" s="9" t="s">
        <v>130</v>
      </c>
      <c r="B17" s="9" t="s">
        <v>131</v>
      </c>
      <c r="C17" s="9" t="s">
        <v>81</v>
      </c>
      <c r="D17" s="9" t="s">
        <v>132</v>
      </c>
      <c r="E17" s="10" t="n">
        <v>769</v>
      </c>
      <c r="F17" s="10" t="n">
        <v>45</v>
      </c>
      <c r="G17" s="10" t="n">
        <v>31427.08</v>
      </c>
      <c r="H17" s="10" t="n">
        <v>3492.91</v>
      </c>
      <c r="I17" s="6" t="n">
        <f aca="false">IF(G17=0,0,H17/G17)</f>
        <v>0.111143319710263</v>
      </c>
      <c r="J17" s="5" t="n">
        <f aca="false">IF(F17=0,0,G17/F17)</f>
        <v>698.379555555556</v>
      </c>
      <c r="K17" s="9" t="str">
        <f aca="false">IF(G17=0,"No sales",IF(H17&lt;0,"Loss-making",IF(G17&lt;$H$4,"Low revenue","OK")))</f>
        <v>OK</v>
      </c>
    </row>
    <row r="18" customFormat="false" ht="15" hidden="false" customHeight="false" outlineLevel="0" collapsed="false">
      <c r="A18" s="9" t="s">
        <v>133</v>
      </c>
      <c r="B18" s="9" t="s">
        <v>134</v>
      </c>
      <c r="C18" s="9" t="s">
        <v>81</v>
      </c>
      <c r="D18" s="9" t="s">
        <v>117</v>
      </c>
      <c r="E18" s="10" t="n">
        <v>18869</v>
      </c>
      <c r="F18" s="10" t="n">
        <v>10</v>
      </c>
      <c r="G18" s="10" t="n">
        <v>174632.6</v>
      </c>
      <c r="H18" s="10" t="n">
        <v>20925.79</v>
      </c>
      <c r="I18" s="6" t="n">
        <f aca="false">IF(G18=0,0,H18/G18)</f>
        <v>0.119827512159814</v>
      </c>
      <c r="J18" s="5" t="n">
        <f aca="false">IF(F18=0,0,G18/F18)</f>
        <v>17463.26</v>
      </c>
      <c r="K18" s="9" t="str">
        <f aca="false">IF(G18=0,"No sales",IF(H18&lt;0,"Loss-making",IF(G18&lt;$H$4,"Low revenue","OK")))</f>
        <v>OK</v>
      </c>
    </row>
    <row r="19" customFormat="false" ht="15" hidden="false" customHeight="false" outlineLevel="0" collapsed="false">
      <c r="A19" s="9" t="s">
        <v>135</v>
      </c>
      <c r="B19" s="9" t="s">
        <v>136</v>
      </c>
      <c r="C19" s="9" t="s">
        <v>81</v>
      </c>
      <c r="D19" s="9" t="s">
        <v>120</v>
      </c>
      <c r="E19" s="10" t="n">
        <v>48659</v>
      </c>
      <c r="F19" s="10" t="n">
        <v>1</v>
      </c>
      <c r="G19" s="10" t="n">
        <v>46226.05</v>
      </c>
      <c r="H19" s="10" t="n">
        <v>4389.91</v>
      </c>
      <c r="I19" s="6" t="n">
        <f aca="false">IF(G19=0,0,H19/G19)</f>
        <v>0.0949661500387768</v>
      </c>
      <c r="J19" s="5" t="n">
        <f aca="false">IF(F19=0,0,G19/F19)</f>
        <v>46226.05</v>
      </c>
      <c r="K19" s="9" t="str">
        <f aca="false">IF(G19=0,"No sales",IF(H19&lt;0,"Loss-making",IF(G19&lt;$H$4,"Low revenue","OK")))</f>
        <v>OK</v>
      </c>
    </row>
    <row r="20" customFormat="false" ht="15" hidden="false" customHeight="false" outlineLevel="0" collapsed="false">
      <c r="A20" s="9" t="s">
        <v>137</v>
      </c>
      <c r="B20" s="9" t="s">
        <v>138</v>
      </c>
      <c r="C20" s="9" t="s">
        <v>81</v>
      </c>
      <c r="D20" s="9" t="s">
        <v>123</v>
      </c>
      <c r="E20" s="10" t="n">
        <v>1719</v>
      </c>
      <c r="F20" s="10" t="n">
        <v>19</v>
      </c>
      <c r="G20" s="10" t="n">
        <v>29648.45</v>
      </c>
      <c r="H20" s="10" t="n">
        <v>1553.15</v>
      </c>
      <c r="I20" s="6" t="n">
        <f aca="false">IF(G20=0,0,H20/G20)</f>
        <v>0.0523855378611698</v>
      </c>
      <c r="J20" s="5" t="n">
        <f aca="false">IF(F20=0,0,G20/F20)</f>
        <v>1560.44473684211</v>
      </c>
      <c r="K20" s="9" t="str">
        <f aca="false">IF(G20=0,"No sales",IF(H20&lt;0,"Loss-making",IF(G20&lt;$H$4,"Low revenue","OK")))</f>
        <v>OK</v>
      </c>
    </row>
    <row r="21" customFormat="false" ht="15" hidden="false" customHeight="false" outlineLevel="0" collapsed="false">
      <c r="A21" s="9" t="s">
        <v>139</v>
      </c>
      <c r="B21" s="9" t="s">
        <v>140</v>
      </c>
      <c r="C21" s="9" t="s">
        <v>81</v>
      </c>
      <c r="D21" s="9" t="s">
        <v>126</v>
      </c>
      <c r="E21" s="10" t="n">
        <v>1079</v>
      </c>
      <c r="F21" s="10" t="n">
        <v>29</v>
      </c>
      <c r="G21" s="10" t="n">
        <v>29238.2</v>
      </c>
      <c r="H21" s="10" t="n">
        <v>2731.33</v>
      </c>
      <c r="I21" s="6" t="n">
        <f aca="false">IF(G21=0,0,H21/G21)</f>
        <v>0.0934164893871716</v>
      </c>
      <c r="J21" s="5" t="n">
        <f aca="false">IF(F21=0,0,G21/F21)</f>
        <v>1008.21379310345</v>
      </c>
      <c r="K21" s="9" t="str">
        <f aca="false">IF(G21=0,"No sales",IF(H21&lt;0,"Loss-making",IF(G21&lt;$H$4,"Low revenue","OK")))</f>
        <v>OK</v>
      </c>
    </row>
    <row r="22" customFormat="false" ht="15" hidden="false" customHeight="false" outlineLevel="0" collapsed="false">
      <c r="A22" s="9" t="s">
        <v>141</v>
      </c>
      <c r="B22" s="9" t="s">
        <v>142</v>
      </c>
      <c r="C22" s="9" t="s">
        <v>81</v>
      </c>
      <c r="D22" s="9" t="s">
        <v>129</v>
      </c>
      <c r="E22" s="10" t="n">
        <v>17459</v>
      </c>
      <c r="F22" s="10" t="n">
        <v>53</v>
      </c>
      <c r="G22" s="10" t="n">
        <v>843575.24</v>
      </c>
      <c r="H22" s="10" t="n">
        <v>95843.84</v>
      </c>
      <c r="I22" s="6" t="n">
        <f aca="false">IF(G22=0,0,H22/G22)</f>
        <v>0.113616231789828</v>
      </c>
      <c r="J22" s="5" t="n">
        <f aca="false">IF(F22=0,0,G22/F22)</f>
        <v>15916.5139622642</v>
      </c>
      <c r="K22" s="9" t="str">
        <f aca="false">IF(G22=0,"No sales",IF(H22&lt;0,"Loss-making",IF(G22&lt;$H$4,"Low revenue","OK")))</f>
        <v>OK</v>
      </c>
    </row>
    <row r="23" customFormat="false" ht="15" hidden="false" customHeight="false" outlineLevel="0" collapsed="false">
      <c r="A23" s="9" t="s">
        <v>143</v>
      </c>
      <c r="B23" s="9" t="s">
        <v>144</v>
      </c>
      <c r="C23" s="9" t="s">
        <v>81</v>
      </c>
      <c r="D23" s="9" t="s">
        <v>132</v>
      </c>
      <c r="E23" s="10" t="n">
        <v>709</v>
      </c>
      <c r="F23" s="10" t="n">
        <v>22</v>
      </c>
      <c r="G23" s="10" t="n">
        <v>14559.3</v>
      </c>
      <c r="H23" s="10" t="n">
        <v>925.68</v>
      </c>
      <c r="I23" s="6" t="n">
        <f aca="false">IF(G23=0,0,H23/G23)</f>
        <v>0.0635799798067215</v>
      </c>
      <c r="J23" s="5" t="n">
        <f aca="false">IF(F23=0,0,G23/F23)</f>
        <v>661.786363636364</v>
      </c>
      <c r="K23" s="9" t="str">
        <f aca="false">IF(G23=0,"No sales",IF(H23&lt;0,"Loss-making",IF(G23&lt;$H$4,"Low revenue","OK")))</f>
        <v>OK</v>
      </c>
    </row>
    <row r="24" customFormat="false" ht="15" hidden="false" customHeight="false" outlineLevel="0" collapsed="false">
      <c r="A24" s="9" t="s">
        <v>145</v>
      </c>
      <c r="B24" s="9" t="s">
        <v>146</v>
      </c>
      <c r="C24" s="9" t="s">
        <v>81</v>
      </c>
      <c r="D24" s="9" t="s">
        <v>117</v>
      </c>
      <c r="E24" s="10" t="n">
        <v>17999</v>
      </c>
      <c r="F24" s="10" t="n">
        <v>0</v>
      </c>
      <c r="G24" s="10" t="n">
        <v>0</v>
      </c>
      <c r="H24" s="10" t="n">
        <v>0</v>
      </c>
      <c r="I24" s="6" t="n">
        <f aca="false">IF(G24=0,0,H24/G24)</f>
        <v>0</v>
      </c>
      <c r="J24" s="5" t="n">
        <f aca="false">IF(F24=0,0,G24/F24)</f>
        <v>0</v>
      </c>
      <c r="K24" s="9" t="str">
        <f aca="false">IF(G24=0,"No sales",IF(H24&lt;0,"Loss-making",IF(G24&lt;$H$4,"Low revenue","OK")))</f>
        <v>No sales</v>
      </c>
    </row>
    <row r="25" customFormat="false" ht="15" hidden="false" customHeight="false" outlineLevel="0" collapsed="false">
      <c r="A25" s="9" t="s">
        <v>147</v>
      </c>
      <c r="B25" s="9" t="s">
        <v>148</v>
      </c>
      <c r="C25" s="9" t="s">
        <v>81</v>
      </c>
      <c r="D25" s="9" t="s">
        <v>120</v>
      </c>
      <c r="E25" s="10" t="n">
        <v>38179</v>
      </c>
      <c r="F25" s="10" t="n">
        <v>26</v>
      </c>
      <c r="G25" s="10" t="n">
        <v>927940.59</v>
      </c>
      <c r="H25" s="10" t="n">
        <v>100524.92</v>
      </c>
      <c r="I25" s="6" t="n">
        <f aca="false">IF(G25=0,0,H25/G25)</f>
        <v>0.108331202539594</v>
      </c>
      <c r="J25" s="5" t="n">
        <f aca="false">IF(F25=0,0,G25/F25)</f>
        <v>35690.0226923077</v>
      </c>
      <c r="K25" s="9" t="str">
        <f aca="false">IF(G25=0,"No sales",IF(H25&lt;0,"Loss-making",IF(G25&lt;$H$4,"Low revenue","OK")))</f>
        <v>OK</v>
      </c>
    </row>
    <row r="26" customFormat="false" ht="15" hidden="false" customHeight="false" outlineLevel="0" collapsed="false">
      <c r="A26" s="9" t="s">
        <v>149</v>
      </c>
      <c r="B26" s="9" t="s">
        <v>150</v>
      </c>
      <c r="C26" s="9" t="s">
        <v>81</v>
      </c>
      <c r="D26" s="9" t="s">
        <v>123</v>
      </c>
      <c r="E26" s="10" t="n">
        <v>2349</v>
      </c>
      <c r="F26" s="10" t="n">
        <v>5</v>
      </c>
      <c r="G26" s="10" t="n">
        <v>11498.35</v>
      </c>
      <c r="H26" s="10" t="n">
        <v>981.55</v>
      </c>
      <c r="I26" s="6" t="n">
        <f aca="false">IF(G26=0,0,H26/G26)</f>
        <v>0.0853644218518309</v>
      </c>
      <c r="J26" s="5" t="n">
        <f aca="false">IF(F26=0,0,G26/F26)</f>
        <v>2299.67</v>
      </c>
      <c r="K26" s="9" t="str">
        <f aca="false">IF(G26=0,"No sales",IF(H26&lt;0,"Loss-making",IF(G26&lt;$H$4,"Low revenue","OK")))</f>
        <v>OK</v>
      </c>
    </row>
    <row r="27" customFormat="false" ht="15" hidden="false" customHeight="false" outlineLevel="0" collapsed="false">
      <c r="A27" s="9" t="s">
        <v>151</v>
      </c>
      <c r="B27" s="9" t="s">
        <v>152</v>
      </c>
      <c r="C27" s="9" t="s">
        <v>81</v>
      </c>
      <c r="D27" s="9" t="s">
        <v>126</v>
      </c>
      <c r="E27" s="10" t="n">
        <v>1859</v>
      </c>
      <c r="F27" s="10" t="n">
        <v>23</v>
      </c>
      <c r="G27" s="10" t="n">
        <v>39164.48</v>
      </c>
      <c r="H27" s="10" t="n">
        <v>2135.86</v>
      </c>
      <c r="I27" s="6" t="n">
        <f aca="false">IF(G27=0,0,H27/G27)</f>
        <v>0.0545356404578843</v>
      </c>
      <c r="J27" s="5" t="n">
        <f aca="false">IF(F27=0,0,G27/F27)</f>
        <v>1702.80347826087</v>
      </c>
      <c r="K27" s="9" t="str">
        <f aca="false">IF(G27=0,"No sales",IF(H27&lt;0,"Loss-making",IF(G27&lt;$H$4,"Low revenue","OK")))</f>
        <v>OK</v>
      </c>
    </row>
    <row r="28" customFormat="false" ht="15" hidden="false" customHeight="false" outlineLevel="0" collapsed="false">
      <c r="A28" s="9" t="s">
        <v>153</v>
      </c>
      <c r="B28" s="9" t="s">
        <v>154</v>
      </c>
      <c r="C28" s="9" t="s">
        <v>81</v>
      </c>
      <c r="D28" s="9" t="s">
        <v>129</v>
      </c>
      <c r="E28" s="10" t="n">
        <v>13679</v>
      </c>
      <c r="F28" s="10" t="n">
        <v>26</v>
      </c>
      <c r="G28" s="10" t="n">
        <v>323371.56</v>
      </c>
      <c r="H28" s="10" t="n">
        <v>32903.71</v>
      </c>
      <c r="I28" s="6" t="n">
        <f aca="false">IF(G28=0,0,H28/G28)</f>
        <v>0.101752021730049</v>
      </c>
      <c r="J28" s="5" t="n">
        <f aca="false">IF(F28=0,0,G28/F28)</f>
        <v>12437.3676923077</v>
      </c>
      <c r="K28" s="9" t="str">
        <f aca="false">IF(G28=0,"No sales",IF(H28&lt;0,"Loss-making",IF(G28&lt;$H$4,"Low revenue","OK")))</f>
        <v>OK</v>
      </c>
    </row>
    <row r="29" customFormat="false" ht="15" hidden="false" customHeight="false" outlineLevel="0" collapsed="false">
      <c r="A29" s="9" t="s">
        <v>155</v>
      </c>
      <c r="B29" s="9" t="s">
        <v>156</v>
      </c>
      <c r="C29" s="9" t="s">
        <v>81</v>
      </c>
      <c r="D29" s="9" t="s">
        <v>132</v>
      </c>
      <c r="E29" s="10" t="n">
        <v>329</v>
      </c>
      <c r="F29" s="10" t="n">
        <v>6</v>
      </c>
      <c r="G29" s="10" t="n">
        <v>1875.3</v>
      </c>
      <c r="H29" s="10" t="n">
        <v>233.22</v>
      </c>
      <c r="I29" s="6" t="n">
        <f aca="false">IF(G29=0,0,H29/G29)</f>
        <v>0.124364101743721</v>
      </c>
      <c r="J29" s="5" t="n">
        <f aca="false">IF(F29=0,0,G29/F29)</f>
        <v>312.55</v>
      </c>
      <c r="K29" s="9" t="str">
        <f aca="false">IF(G29=0,"No sales",IF(H29&lt;0,"Loss-making",IF(G29&lt;$H$4,"Low revenue","OK")))</f>
        <v>Low revenue</v>
      </c>
    </row>
    <row r="30" customFormat="false" ht="15" hidden="false" customHeight="false" outlineLevel="0" collapsed="false">
      <c r="A30" s="9" t="s">
        <v>157</v>
      </c>
      <c r="B30" s="9" t="s">
        <v>158</v>
      </c>
      <c r="C30" s="9" t="s">
        <v>81</v>
      </c>
      <c r="D30" s="9" t="s">
        <v>117</v>
      </c>
      <c r="E30" s="10" t="n">
        <v>12269</v>
      </c>
      <c r="F30" s="10" t="n">
        <v>10</v>
      </c>
      <c r="G30" s="10" t="n">
        <v>109286.12</v>
      </c>
      <c r="H30" s="10" t="n">
        <v>6315.02</v>
      </c>
      <c r="I30" s="6" t="n">
        <f aca="false">IF(G30=0,0,H30/G30)</f>
        <v>0.0577842822125994</v>
      </c>
      <c r="J30" s="5" t="n">
        <f aca="false">IF(F30=0,0,G30/F30)</f>
        <v>10928.612</v>
      </c>
      <c r="K30" s="9" t="str">
        <f aca="false">IF(G30=0,"No sales",IF(H30&lt;0,"Loss-making",IF(G30&lt;$H$4,"Low revenue","OK")))</f>
        <v>OK</v>
      </c>
    </row>
    <row r="31" customFormat="false" ht="15" hidden="false" customHeight="false" outlineLevel="0" collapsed="false">
      <c r="A31" s="9" t="s">
        <v>159</v>
      </c>
      <c r="B31" s="9" t="s">
        <v>160</v>
      </c>
      <c r="C31" s="9" t="s">
        <v>81</v>
      </c>
      <c r="D31" s="9" t="s">
        <v>120</v>
      </c>
      <c r="E31" s="10" t="n">
        <v>50989</v>
      </c>
      <c r="F31" s="10" t="n">
        <v>76</v>
      </c>
      <c r="G31" s="10" t="n">
        <v>3557247.58</v>
      </c>
      <c r="H31" s="10" t="n">
        <v>104420.91</v>
      </c>
      <c r="I31" s="6" t="n">
        <f aca="false">IF(G31=0,0,H31/G31)</f>
        <v>0.0293544117050183</v>
      </c>
      <c r="J31" s="5" t="n">
        <f aca="false">IF(F31=0,0,G31/F31)</f>
        <v>46805.8892105263</v>
      </c>
      <c r="K31" s="9" t="str">
        <f aca="false">IF(G31=0,"No sales",IF(H31&lt;0,"Loss-making",IF(G31&lt;$H$4,"Low revenue","OK")))</f>
        <v>OK</v>
      </c>
    </row>
    <row r="32" customFormat="false" ht="15" hidden="false" customHeight="false" outlineLevel="0" collapsed="false">
      <c r="A32" s="9" t="s">
        <v>161</v>
      </c>
      <c r="B32" s="9" t="s">
        <v>162</v>
      </c>
      <c r="C32" s="9" t="s">
        <v>81</v>
      </c>
      <c r="D32" s="9" t="s">
        <v>123</v>
      </c>
      <c r="E32" s="10" t="n">
        <v>4159</v>
      </c>
      <c r="F32" s="10" t="n">
        <v>17</v>
      </c>
      <c r="G32" s="10" t="n">
        <v>64797.21</v>
      </c>
      <c r="H32" s="10" t="n">
        <v>3007.82</v>
      </c>
      <c r="I32" s="6" t="n">
        <f aca="false">IF(G32=0,0,H32/G32)</f>
        <v>0.0464189739033517</v>
      </c>
      <c r="J32" s="5" t="n">
        <f aca="false">IF(F32=0,0,G32/F32)</f>
        <v>3811.60058823529</v>
      </c>
      <c r="K32" s="9" t="str">
        <f aca="false">IF(G32=0,"No sales",IF(H32&lt;0,"Loss-making",IF(G32&lt;$H$4,"Low revenue","OK")))</f>
        <v>OK</v>
      </c>
    </row>
    <row r="33" customFormat="false" ht="15" hidden="false" customHeight="false" outlineLevel="0" collapsed="false">
      <c r="A33" s="9" t="s">
        <v>163</v>
      </c>
      <c r="B33" s="9" t="s">
        <v>164</v>
      </c>
      <c r="C33" s="9" t="s">
        <v>81</v>
      </c>
      <c r="D33" s="9" t="s">
        <v>126</v>
      </c>
      <c r="E33" s="10" t="n">
        <v>14159</v>
      </c>
      <c r="F33" s="10" t="n">
        <v>187</v>
      </c>
      <c r="G33" s="10" t="n">
        <v>2445330.08</v>
      </c>
      <c r="H33" s="10" t="n">
        <v>229656.84</v>
      </c>
      <c r="I33" s="6" t="n">
        <f aca="false">IF(G33=0,0,H33/G33)</f>
        <v>0.0939164989946879</v>
      </c>
      <c r="J33" s="5" t="n">
        <f aca="false">IF(F33=0,0,G33/F33)</f>
        <v>13076.6314438503</v>
      </c>
      <c r="K33" s="9" t="str">
        <f aca="false">IF(G33=0,"No sales",IF(H33&lt;0,"Loss-making",IF(G33&lt;$H$4,"Low revenue","OK")))</f>
        <v>OK</v>
      </c>
    </row>
    <row r="34" customFormat="false" ht="15" hidden="false" customHeight="false" outlineLevel="0" collapsed="false">
      <c r="A34" s="9" t="s">
        <v>165</v>
      </c>
      <c r="B34" s="9" t="s">
        <v>166</v>
      </c>
      <c r="C34" s="9" t="s">
        <v>81</v>
      </c>
      <c r="D34" s="9" t="s">
        <v>129</v>
      </c>
      <c r="E34" s="10" t="n">
        <v>17869</v>
      </c>
      <c r="F34" s="10" t="n">
        <v>0</v>
      </c>
      <c r="G34" s="10" t="n">
        <v>0</v>
      </c>
      <c r="H34" s="10" t="n">
        <v>0</v>
      </c>
      <c r="I34" s="6" t="n">
        <f aca="false">IF(G34=0,0,H34/G34)</f>
        <v>0</v>
      </c>
      <c r="J34" s="5" t="n">
        <f aca="false">IF(F34=0,0,G34/F34)</f>
        <v>0</v>
      </c>
      <c r="K34" s="9" t="str">
        <f aca="false">IF(G34=0,"No sales",IF(H34&lt;0,"Loss-making",IF(G34&lt;$H$4,"Low revenue","OK")))</f>
        <v>No sales</v>
      </c>
    </row>
    <row r="35" customFormat="false" ht="15" hidden="false" customHeight="false" outlineLevel="0" collapsed="false">
      <c r="A35" s="9" t="s">
        <v>167</v>
      </c>
      <c r="B35" s="9" t="s">
        <v>168</v>
      </c>
      <c r="C35" s="9" t="s">
        <v>81</v>
      </c>
      <c r="D35" s="9" t="s">
        <v>132</v>
      </c>
      <c r="E35" s="10" t="n">
        <v>239</v>
      </c>
      <c r="F35" s="10" t="n">
        <v>6</v>
      </c>
      <c r="G35" s="10" t="n">
        <v>1361.11</v>
      </c>
      <c r="H35" s="10" t="n">
        <v>117.48</v>
      </c>
      <c r="I35" s="6" t="n">
        <f aca="false">IF(G35=0,0,H35/G35)</f>
        <v>0.0863119071933936</v>
      </c>
      <c r="J35" s="5" t="n">
        <f aca="false">IF(F35=0,0,G35/F35)</f>
        <v>226.851666666667</v>
      </c>
      <c r="K35" s="9" t="str">
        <f aca="false">IF(G35=0,"No sales",IF(H35&lt;0,"Loss-making",IF(G35&lt;$H$4,"Low revenue","OK")))</f>
        <v>Low revenue</v>
      </c>
    </row>
    <row r="36" customFormat="false" ht="15" hidden="false" customHeight="false" outlineLevel="0" collapsed="false">
      <c r="A36" s="9" t="s">
        <v>169</v>
      </c>
      <c r="B36" s="9" t="s">
        <v>170</v>
      </c>
      <c r="C36" s="9" t="s">
        <v>81</v>
      </c>
      <c r="D36" s="9" t="s">
        <v>117</v>
      </c>
      <c r="E36" s="10" t="n">
        <v>10639</v>
      </c>
      <c r="F36" s="10" t="n">
        <v>0</v>
      </c>
      <c r="G36" s="10" t="n">
        <v>0</v>
      </c>
      <c r="H36" s="10" t="n">
        <v>0</v>
      </c>
      <c r="I36" s="6" t="n">
        <f aca="false">IF(G36=0,0,H36/G36)</f>
        <v>0</v>
      </c>
      <c r="J36" s="5" t="n">
        <f aca="false">IF(F36=0,0,G36/F36)</f>
        <v>0</v>
      </c>
      <c r="K36" s="9" t="str">
        <f aca="false">IF(G36=0,"No sales",IF(H36&lt;0,"Loss-making",IF(G36&lt;$H$4,"Low revenue","OK")))</f>
        <v>No sales</v>
      </c>
    </row>
    <row r="37" customFormat="false" ht="15" hidden="false" customHeight="false" outlineLevel="0" collapsed="false">
      <c r="A37" s="9" t="s">
        <v>171</v>
      </c>
      <c r="B37" s="9" t="s">
        <v>172</v>
      </c>
      <c r="C37" s="9" t="s">
        <v>81</v>
      </c>
      <c r="D37" s="9" t="s">
        <v>120</v>
      </c>
      <c r="E37" s="10" t="n">
        <v>60349</v>
      </c>
      <c r="F37" s="10" t="n">
        <v>9</v>
      </c>
      <c r="G37" s="10" t="n">
        <v>505272</v>
      </c>
      <c r="H37" s="10" t="n">
        <v>48052.2</v>
      </c>
      <c r="I37" s="6" t="n">
        <f aca="false">IF(G37=0,0,H37/G37)</f>
        <v>0.0951016482211561</v>
      </c>
      <c r="J37" s="5" t="n">
        <f aca="false">IF(F37=0,0,G37/F37)</f>
        <v>56141.3333333333</v>
      </c>
      <c r="K37" s="9" t="str">
        <f aca="false">IF(G37=0,"No sales",IF(H37&lt;0,"Loss-making",IF(G37&lt;$H$4,"Low revenue","OK")))</f>
        <v>OK</v>
      </c>
    </row>
    <row r="38" customFormat="false" ht="15" hidden="false" customHeight="false" outlineLevel="0" collapsed="false">
      <c r="A38" s="9" t="s">
        <v>173</v>
      </c>
      <c r="B38" s="9" t="s">
        <v>174</v>
      </c>
      <c r="C38" s="9" t="s">
        <v>81</v>
      </c>
      <c r="D38" s="9" t="s">
        <v>123</v>
      </c>
      <c r="E38" s="10" t="n">
        <v>3569</v>
      </c>
      <c r="F38" s="10" t="n">
        <v>19</v>
      </c>
      <c r="G38" s="10" t="n">
        <v>62600.25</v>
      </c>
      <c r="H38" s="10" t="n">
        <v>2451.76</v>
      </c>
      <c r="I38" s="6" t="n">
        <f aca="false">IF(G38=0,0,H38/G38)</f>
        <v>0.0391653387965703</v>
      </c>
      <c r="J38" s="5" t="n">
        <f aca="false">IF(F38=0,0,G38/F38)</f>
        <v>3294.75</v>
      </c>
      <c r="K38" s="9" t="str">
        <f aca="false">IF(G38=0,"No sales",IF(H38&lt;0,"Loss-making",IF(G38&lt;$H$4,"Low revenue","OK")))</f>
        <v>OK</v>
      </c>
    </row>
    <row r="39" customFormat="false" ht="15" hidden="false" customHeight="false" outlineLevel="0" collapsed="false">
      <c r="A39" s="9" t="s">
        <v>175</v>
      </c>
      <c r="B39" s="9" t="s">
        <v>176</v>
      </c>
      <c r="C39" s="9" t="s">
        <v>81</v>
      </c>
      <c r="D39" s="9" t="s">
        <v>126</v>
      </c>
      <c r="E39" s="10" t="n">
        <v>3909</v>
      </c>
      <c r="F39" s="10" t="n">
        <v>19</v>
      </c>
      <c r="G39" s="10" t="n">
        <v>67938.42</v>
      </c>
      <c r="H39" s="10" t="n">
        <v>3126.38</v>
      </c>
      <c r="I39" s="6" t="n">
        <f aca="false">IF(G39=0,0,H39/G39)</f>
        <v>0.0460178496938846</v>
      </c>
      <c r="J39" s="5" t="n">
        <f aca="false">IF(F39=0,0,G39/F39)</f>
        <v>3575.70631578947</v>
      </c>
      <c r="K39" s="9" t="str">
        <f aca="false">IF(G39=0,"No sales",IF(H39&lt;0,"Loss-making",IF(G39&lt;$H$4,"Low revenue","OK")))</f>
        <v>OK</v>
      </c>
    </row>
    <row r="40" customFormat="false" ht="15" hidden="false" customHeight="false" outlineLevel="0" collapsed="false">
      <c r="A40" s="9" t="s">
        <v>177</v>
      </c>
      <c r="B40" s="9" t="s">
        <v>178</v>
      </c>
      <c r="C40" s="9" t="s">
        <v>81</v>
      </c>
      <c r="D40" s="9" t="s">
        <v>129</v>
      </c>
      <c r="E40" s="10" t="n">
        <v>27259</v>
      </c>
      <c r="F40" s="10" t="n">
        <v>107</v>
      </c>
      <c r="G40" s="10" t="n">
        <v>2696392.16</v>
      </c>
      <c r="H40" s="10" t="n">
        <v>337015.41</v>
      </c>
      <c r="I40" s="6" t="n">
        <f aca="false">IF(G40=0,0,H40/G40)</f>
        <v>0.124987535195919</v>
      </c>
      <c r="J40" s="5" t="n">
        <f aca="false">IF(F40=0,0,G40/F40)</f>
        <v>25199.926728972</v>
      </c>
      <c r="K40" s="9" t="str">
        <f aca="false">IF(G40=0,"No sales",IF(H40&lt;0,"Loss-making",IF(G40&lt;$H$4,"Low revenue","OK")))</f>
        <v>OK</v>
      </c>
    </row>
    <row r="41" customFormat="false" ht="15" hidden="false" customHeight="false" outlineLevel="0" collapsed="false">
      <c r="A41" s="9" t="s">
        <v>179</v>
      </c>
      <c r="B41" s="9" t="s">
        <v>180</v>
      </c>
      <c r="C41" s="9" t="s">
        <v>81</v>
      </c>
      <c r="D41" s="9" t="s">
        <v>132</v>
      </c>
      <c r="E41" s="10" t="n">
        <v>1669</v>
      </c>
      <c r="F41" s="10" t="n">
        <v>11</v>
      </c>
      <c r="G41" s="10" t="n">
        <v>16936.17</v>
      </c>
      <c r="H41" s="10" t="n">
        <v>689.39</v>
      </c>
      <c r="I41" s="6" t="n">
        <f aca="false">IF(G41=0,0,H41/G41)</f>
        <v>0.0407051889535828</v>
      </c>
      <c r="J41" s="5" t="n">
        <f aca="false">IF(F41=0,0,G41/F41)</f>
        <v>1539.65181818182</v>
      </c>
      <c r="K41" s="9" t="str">
        <f aca="false">IF(G41=0,"No sales",IF(H41&lt;0,"Loss-making",IF(G41&lt;$H$4,"Low revenue","OK")))</f>
        <v>OK</v>
      </c>
    </row>
    <row r="42" customFormat="false" ht="15" hidden="false" customHeight="false" outlineLevel="0" collapsed="false">
      <c r="A42" s="9" t="s">
        <v>181</v>
      </c>
      <c r="B42" s="9" t="s">
        <v>182</v>
      </c>
      <c r="C42" s="9" t="s">
        <v>81</v>
      </c>
      <c r="D42" s="9" t="s">
        <v>117</v>
      </c>
      <c r="E42" s="10" t="n">
        <v>19939</v>
      </c>
      <c r="F42" s="10" t="n">
        <v>13</v>
      </c>
      <c r="G42" s="10" t="n">
        <v>239118.46</v>
      </c>
      <c r="H42" s="10" t="n">
        <v>36503.45</v>
      </c>
      <c r="I42" s="6" t="n">
        <f aca="false">IF(G42=0,0,H42/G42)</f>
        <v>0.152658435488419</v>
      </c>
      <c r="J42" s="5" t="n">
        <f aca="false">IF(F42=0,0,G42/F42)</f>
        <v>18393.7276923077</v>
      </c>
      <c r="K42" s="9" t="str">
        <f aca="false">IF(G42=0,"No sales",IF(H42&lt;0,"Loss-making",IF(G42&lt;$H$4,"Low revenue","OK")))</f>
        <v>OK</v>
      </c>
    </row>
    <row r="43" customFormat="false" ht="15" hidden="false" customHeight="false" outlineLevel="0" collapsed="false">
      <c r="A43" s="9" t="s">
        <v>183</v>
      </c>
      <c r="B43" s="9" t="s">
        <v>184</v>
      </c>
      <c r="C43" s="9" t="s">
        <v>81</v>
      </c>
      <c r="D43" s="9" t="s">
        <v>120</v>
      </c>
      <c r="E43" s="10" t="n">
        <v>46449</v>
      </c>
      <c r="F43" s="10" t="n">
        <v>43</v>
      </c>
      <c r="G43" s="10" t="n">
        <v>1851224.9</v>
      </c>
      <c r="H43" s="10" t="n">
        <v>126926.63</v>
      </c>
      <c r="I43" s="6" t="n">
        <f aca="false">IF(G43=0,0,H43/G43)</f>
        <v>0.0685635926785557</v>
      </c>
      <c r="J43" s="5" t="n">
        <f aca="false">IF(F43=0,0,G43/F43)</f>
        <v>43051.7418604651</v>
      </c>
      <c r="K43" s="9" t="str">
        <f aca="false">IF(G43=0,"No sales",IF(H43&lt;0,"Loss-making",IF(G43&lt;$H$4,"Low revenue","OK")))</f>
        <v>OK</v>
      </c>
    </row>
    <row r="44" customFormat="false" ht="15" hidden="false" customHeight="false" outlineLevel="0" collapsed="false">
      <c r="A44" s="9" t="s">
        <v>185</v>
      </c>
      <c r="B44" s="9" t="s">
        <v>186</v>
      </c>
      <c r="C44" s="9" t="s">
        <v>81</v>
      </c>
      <c r="D44" s="9" t="s">
        <v>123</v>
      </c>
      <c r="E44" s="10" t="n">
        <v>1909</v>
      </c>
      <c r="F44" s="10" t="n">
        <v>52</v>
      </c>
      <c r="G44" s="10" t="n">
        <v>92295.38</v>
      </c>
      <c r="H44" s="10" t="n">
        <v>13392.15</v>
      </c>
      <c r="I44" s="6" t="n">
        <f aca="false">IF(G44=0,0,H44/G44)</f>
        <v>0.145100979052256</v>
      </c>
      <c r="J44" s="5" t="n">
        <f aca="false">IF(F44=0,0,G44/F44)</f>
        <v>1774.91115384615</v>
      </c>
      <c r="K44" s="9" t="str">
        <f aca="false">IF(G44=0,"No sales",IF(H44&lt;0,"Loss-making",IF(G44&lt;$H$4,"Low revenue","OK")))</f>
        <v>OK</v>
      </c>
    </row>
    <row r="45" customFormat="false" ht="15" hidden="false" customHeight="false" outlineLevel="0" collapsed="false">
      <c r="A45" s="9" t="s">
        <v>187</v>
      </c>
      <c r="B45" s="9" t="s">
        <v>188</v>
      </c>
      <c r="C45" s="9" t="s">
        <v>81</v>
      </c>
      <c r="D45" s="9" t="s">
        <v>126</v>
      </c>
      <c r="E45" s="10" t="n">
        <v>2489</v>
      </c>
      <c r="F45" s="10" t="n">
        <v>23</v>
      </c>
      <c r="G45" s="10" t="n">
        <v>51696.54</v>
      </c>
      <c r="H45" s="10" t="n">
        <v>478.99</v>
      </c>
      <c r="I45" s="6" t="n">
        <f aca="false">IF(G45=0,0,H45/G45)</f>
        <v>0.0092654169892221</v>
      </c>
      <c r="J45" s="5" t="n">
        <f aca="false">IF(F45=0,0,G45/F45)</f>
        <v>2247.67565217391</v>
      </c>
      <c r="K45" s="9" t="str">
        <f aca="false">IF(G45=0,"No sales",IF(H45&lt;0,"Loss-making",IF(G45&lt;$H$4,"Low revenue","OK")))</f>
        <v>OK</v>
      </c>
    </row>
    <row r="46" customFormat="false" ht="15" hidden="false" customHeight="false" outlineLevel="0" collapsed="false">
      <c r="A46" s="9" t="s">
        <v>189</v>
      </c>
      <c r="B46" s="9" t="s">
        <v>190</v>
      </c>
      <c r="C46" s="9" t="s">
        <v>81</v>
      </c>
      <c r="D46" s="9" t="s">
        <v>129</v>
      </c>
      <c r="E46" s="10" t="n">
        <v>19669</v>
      </c>
      <c r="F46" s="10" t="n">
        <v>33</v>
      </c>
      <c r="G46" s="10" t="n">
        <v>581956.54</v>
      </c>
      <c r="H46" s="10" t="n">
        <v>64745.56</v>
      </c>
      <c r="I46" s="6" t="n">
        <f aca="false">IF(G46=0,0,H46/G46)</f>
        <v>0.111254974469399</v>
      </c>
      <c r="J46" s="5" t="n">
        <f aca="false">IF(F46=0,0,G46/F46)</f>
        <v>17635.0466666667</v>
      </c>
      <c r="K46" s="9" t="str">
        <f aca="false">IF(G46=0,"No sales",IF(H46&lt;0,"Loss-making",IF(G46&lt;$H$4,"Low revenue","OK")))</f>
        <v>OK</v>
      </c>
    </row>
    <row r="47" customFormat="false" ht="15" hidden="false" customHeight="false" outlineLevel="0" collapsed="false">
      <c r="A47" s="9" t="s">
        <v>191</v>
      </c>
      <c r="B47" s="9" t="s">
        <v>192</v>
      </c>
      <c r="C47" s="9" t="s">
        <v>81</v>
      </c>
      <c r="D47" s="9" t="s">
        <v>132</v>
      </c>
      <c r="E47" s="10" t="n">
        <v>2909</v>
      </c>
      <c r="F47" s="10" t="n">
        <v>82</v>
      </c>
      <c r="G47" s="10" t="n">
        <v>218138.66</v>
      </c>
      <c r="H47" s="10" t="n">
        <v>18700.73</v>
      </c>
      <c r="I47" s="6" t="n">
        <f aca="false">IF(G47=0,0,H47/G47)</f>
        <v>0.0857286370054717</v>
      </c>
      <c r="J47" s="5" t="n">
        <f aca="false">IF(F47=0,0,G47/F47)</f>
        <v>2660.22756097561</v>
      </c>
      <c r="K47" s="9" t="str">
        <f aca="false">IF(G47=0,"No sales",IF(H47&lt;0,"Loss-making",IF(G47&lt;$H$4,"Low revenue","OK")))</f>
        <v>OK</v>
      </c>
    </row>
    <row r="48" customFormat="false" ht="15" hidden="false" customHeight="false" outlineLevel="0" collapsed="false">
      <c r="A48" s="9" t="s">
        <v>193</v>
      </c>
      <c r="B48" s="9" t="s">
        <v>194</v>
      </c>
      <c r="C48" s="9" t="s">
        <v>81</v>
      </c>
      <c r="D48" s="9" t="s">
        <v>117</v>
      </c>
      <c r="E48" s="10" t="n">
        <v>27169</v>
      </c>
      <c r="F48" s="10" t="n">
        <v>13</v>
      </c>
      <c r="G48" s="10" t="n">
        <v>321816.8</v>
      </c>
      <c r="H48" s="10" t="n">
        <v>23827.17</v>
      </c>
      <c r="I48" s="6" t="n">
        <f aca="false">IF(G48=0,0,H48/G48)</f>
        <v>0.0740395467234775</v>
      </c>
      <c r="J48" s="5" t="n">
        <f aca="false">IF(F48=0,0,G48/F48)</f>
        <v>24755.1384615385</v>
      </c>
      <c r="K48" s="9" t="str">
        <f aca="false">IF(G48=0,"No sales",IF(H48&lt;0,"Loss-making",IF(G48&lt;$H$4,"Low revenue","OK")))</f>
        <v>OK</v>
      </c>
    </row>
    <row r="49" customFormat="false" ht="15" hidden="false" customHeight="false" outlineLevel="0" collapsed="false">
      <c r="A49" s="9" t="s">
        <v>195</v>
      </c>
      <c r="B49" s="9" t="s">
        <v>196</v>
      </c>
      <c r="C49" s="9" t="s">
        <v>81</v>
      </c>
      <c r="D49" s="9" t="s">
        <v>120</v>
      </c>
      <c r="E49" s="10" t="n">
        <v>37389</v>
      </c>
      <c r="F49" s="10" t="n">
        <v>6</v>
      </c>
      <c r="G49" s="10" t="n">
        <v>209191.45</v>
      </c>
      <c r="H49" s="10" t="n">
        <v>21991.99</v>
      </c>
      <c r="I49" s="6" t="n">
        <f aca="false">IF(G49=0,0,H49/G49)</f>
        <v>0.105128531782728</v>
      </c>
      <c r="J49" s="5" t="n">
        <f aca="false">IF(F49=0,0,G49/F49)</f>
        <v>34865.2416666667</v>
      </c>
      <c r="K49" s="9" t="str">
        <f aca="false">IF(G49=0,"No sales",IF(H49&lt;0,"Loss-making",IF(G49&lt;$H$4,"Low revenue","OK")))</f>
        <v>OK</v>
      </c>
    </row>
    <row r="50" customFormat="false" ht="15" hidden="false" customHeight="false" outlineLevel="0" collapsed="false">
      <c r="A50" s="9" t="s">
        <v>197</v>
      </c>
      <c r="B50" s="9" t="s">
        <v>198</v>
      </c>
      <c r="C50" s="9" t="s">
        <v>81</v>
      </c>
      <c r="D50" s="9" t="s">
        <v>123</v>
      </c>
      <c r="E50" s="10" t="n">
        <v>1039</v>
      </c>
      <c r="F50" s="10" t="n">
        <v>143</v>
      </c>
      <c r="G50" s="10" t="n">
        <v>134366.08</v>
      </c>
      <c r="H50" s="10" t="n">
        <v>7878.28</v>
      </c>
      <c r="I50" s="6" t="n">
        <f aca="false">IF(G50=0,0,H50/G50)</f>
        <v>0.0586329526023235</v>
      </c>
      <c r="J50" s="5" t="n">
        <f aca="false">IF(F50=0,0,G50/F50)</f>
        <v>939.622937062937</v>
      </c>
      <c r="K50" s="9" t="str">
        <f aca="false">IF(G50=0,"No sales",IF(H50&lt;0,"Loss-making",IF(G50&lt;$H$4,"Low revenue","OK")))</f>
        <v>OK</v>
      </c>
    </row>
    <row r="51" customFormat="false" ht="15" hidden="false" customHeight="false" outlineLevel="0" collapsed="false">
      <c r="A51" s="9" t="s">
        <v>199</v>
      </c>
      <c r="B51" s="9" t="s">
        <v>200</v>
      </c>
      <c r="C51" s="9" t="s">
        <v>81</v>
      </c>
      <c r="D51" s="9" t="s">
        <v>126</v>
      </c>
      <c r="E51" s="10" t="n">
        <v>11739</v>
      </c>
      <c r="F51" s="10" t="n">
        <v>4</v>
      </c>
      <c r="G51" s="10" t="n">
        <v>43434.3</v>
      </c>
      <c r="H51" s="10" t="n">
        <v>5875.9</v>
      </c>
      <c r="I51" s="6" t="n">
        <f aca="false">IF(G51=0,0,H51/G51)</f>
        <v>0.135282484119693</v>
      </c>
      <c r="J51" s="5" t="n">
        <f aca="false">IF(F51=0,0,G51/F51)</f>
        <v>10858.575</v>
      </c>
      <c r="K51" s="9" t="str">
        <f aca="false">IF(G51=0,"No sales",IF(H51&lt;0,"Loss-making",IF(G51&lt;$H$4,"Low revenue","OK")))</f>
        <v>OK</v>
      </c>
    </row>
    <row r="52" customFormat="false" ht="15" hidden="false" customHeight="false" outlineLevel="0" collapsed="false">
      <c r="A52" s="9" t="s">
        <v>201</v>
      </c>
      <c r="B52" s="9" t="s">
        <v>202</v>
      </c>
      <c r="C52" s="9" t="s">
        <v>81</v>
      </c>
      <c r="D52" s="9" t="s">
        <v>129</v>
      </c>
      <c r="E52" s="10" t="n">
        <v>11059</v>
      </c>
      <c r="F52" s="10" t="n">
        <v>0</v>
      </c>
      <c r="G52" s="10" t="n">
        <v>0</v>
      </c>
      <c r="H52" s="10" t="n">
        <v>0</v>
      </c>
      <c r="I52" s="6" t="n">
        <f aca="false">IF(G52=0,0,H52/G52)</f>
        <v>0</v>
      </c>
      <c r="J52" s="5" t="n">
        <f aca="false">IF(F52=0,0,G52/F52)</f>
        <v>0</v>
      </c>
      <c r="K52" s="9" t="str">
        <f aca="false">IF(G52=0,"No sales",IF(H52&lt;0,"Loss-making",IF(G52&lt;$H$4,"Low revenue","OK")))</f>
        <v>No sales</v>
      </c>
    </row>
    <row r="53" customFormat="false" ht="15" hidden="false" customHeight="false" outlineLevel="0" collapsed="false">
      <c r="A53" s="9" t="s">
        <v>203</v>
      </c>
      <c r="B53" s="9" t="s">
        <v>204</v>
      </c>
      <c r="C53" s="9" t="s">
        <v>81</v>
      </c>
      <c r="D53" s="9" t="s">
        <v>132</v>
      </c>
      <c r="E53" s="10" t="n">
        <v>1019</v>
      </c>
      <c r="F53" s="10" t="n">
        <v>13</v>
      </c>
      <c r="G53" s="10" t="n">
        <v>12319.71</v>
      </c>
      <c r="H53" s="10" t="n">
        <v>596.05</v>
      </c>
      <c r="I53" s="6" t="n">
        <f aca="false">IF(G53=0,0,H53/G53)</f>
        <v>0.0483818206759737</v>
      </c>
      <c r="J53" s="5" t="n">
        <f aca="false">IF(F53=0,0,G53/F53)</f>
        <v>947.67</v>
      </c>
      <c r="K53" s="9" t="str">
        <f aca="false">IF(G53=0,"No sales",IF(H53&lt;0,"Loss-making",IF(G53&lt;$H$4,"Low revenue","OK")))</f>
        <v>OK</v>
      </c>
    </row>
    <row r="54" customFormat="false" ht="15" hidden="false" customHeight="false" outlineLevel="0" collapsed="false">
      <c r="A54" s="9" t="s">
        <v>205</v>
      </c>
      <c r="B54" s="9" t="s">
        <v>206</v>
      </c>
      <c r="C54" s="9" t="s">
        <v>81</v>
      </c>
      <c r="D54" s="9" t="s">
        <v>117</v>
      </c>
      <c r="E54" s="10" t="n">
        <v>13269</v>
      </c>
      <c r="F54" s="10" t="n">
        <v>147</v>
      </c>
      <c r="G54" s="10" t="n">
        <v>1803754.71</v>
      </c>
      <c r="H54" s="10" t="n">
        <v>270801.91</v>
      </c>
      <c r="I54" s="6" t="n">
        <f aca="false">IF(G54=0,0,H54/G54)</f>
        <v>0.150132337007175</v>
      </c>
      <c r="J54" s="5" t="n">
        <f aca="false">IF(F54=0,0,G54/F54)</f>
        <v>12270.4402040816</v>
      </c>
      <c r="K54" s="9" t="str">
        <f aca="false">IF(G54=0,"No sales",IF(H54&lt;0,"Loss-making",IF(G54&lt;$H$4,"Low revenue","OK")))</f>
        <v>OK</v>
      </c>
    </row>
    <row r="55" customFormat="false" ht="15" hidden="false" customHeight="false" outlineLevel="0" collapsed="false">
      <c r="A55" s="9" t="s">
        <v>207</v>
      </c>
      <c r="B55" s="9" t="s">
        <v>208</v>
      </c>
      <c r="C55" s="9" t="s">
        <v>81</v>
      </c>
      <c r="D55" s="9" t="s">
        <v>120</v>
      </c>
      <c r="E55" s="10" t="n">
        <v>49309</v>
      </c>
      <c r="F55" s="10" t="n">
        <v>6</v>
      </c>
      <c r="G55" s="10" t="n">
        <v>268117.69</v>
      </c>
      <c r="H55" s="10" t="n">
        <v>4517.41</v>
      </c>
      <c r="I55" s="6" t="n">
        <f aca="false">IF(G55=0,0,H55/G55)</f>
        <v>0.0168486085345581</v>
      </c>
      <c r="J55" s="5" t="n">
        <f aca="false">IF(F55=0,0,G55/F55)</f>
        <v>44686.2816666667</v>
      </c>
      <c r="K55" s="9" t="str">
        <f aca="false">IF(G55=0,"No sales",IF(H55&lt;0,"Loss-making",IF(G55&lt;$H$4,"Low revenue","OK")))</f>
        <v>OK</v>
      </c>
    </row>
    <row r="56" customFormat="false" ht="15" hidden="false" customHeight="false" outlineLevel="0" collapsed="false">
      <c r="A56" s="9" t="s">
        <v>209</v>
      </c>
      <c r="B56" s="9" t="s">
        <v>210</v>
      </c>
      <c r="C56" s="9" t="s">
        <v>81</v>
      </c>
      <c r="D56" s="9" t="s">
        <v>123</v>
      </c>
      <c r="E56" s="10" t="n">
        <v>3599</v>
      </c>
      <c r="F56" s="10" t="n">
        <v>4</v>
      </c>
      <c r="G56" s="10" t="n">
        <v>12956.4</v>
      </c>
      <c r="H56" s="10" t="n">
        <v>617.6</v>
      </c>
      <c r="I56" s="6" t="n">
        <f aca="false">IF(G56=0,0,H56/G56)</f>
        <v>0.0476675619770924</v>
      </c>
      <c r="J56" s="5" t="n">
        <f aca="false">IF(F56=0,0,G56/F56)</f>
        <v>3239.1</v>
      </c>
      <c r="K56" s="9" t="str">
        <f aca="false">IF(G56=0,"No sales",IF(H56&lt;0,"Loss-making",IF(G56&lt;$H$4,"Low revenue","OK")))</f>
        <v>OK</v>
      </c>
    </row>
    <row r="57" customFormat="false" ht="15" hidden="false" customHeight="false" outlineLevel="0" collapsed="false">
      <c r="A57" s="9" t="s">
        <v>211</v>
      </c>
      <c r="B57" s="9" t="s">
        <v>212</v>
      </c>
      <c r="C57" s="9" t="s">
        <v>81</v>
      </c>
      <c r="D57" s="9" t="s">
        <v>126</v>
      </c>
      <c r="E57" s="10" t="n">
        <v>3259</v>
      </c>
      <c r="F57" s="10" t="n">
        <v>17</v>
      </c>
      <c r="G57" s="10" t="n">
        <v>50156.01</v>
      </c>
      <c r="H57" s="10" t="n">
        <v>3864.84</v>
      </c>
      <c r="I57" s="6" t="n">
        <f aca="false">IF(G57=0,0,H57/G57)</f>
        <v>0.0770563687183251</v>
      </c>
      <c r="J57" s="5" t="n">
        <f aca="false">IF(F57=0,0,G57/F57)</f>
        <v>2950.35352941176</v>
      </c>
      <c r="K57" s="9" t="str">
        <f aca="false">IF(G57=0,"No sales",IF(H57&lt;0,"Loss-making",IF(G57&lt;$H$4,"Low revenue","OK")))</f>
        <v>OK</v>
      </c>
    </row>
    <row r="58" customFormat="false" ht="15" hidden="false" customHeight="false" outlineLevel="0" collapsed="false">
      <c r="A58" s="9" t="s">
        <v>213</v>
      </c>
      <c r="B58" s="9" t="s">
        <v>214</v>
      </c>
      <c r="C58" s="9" t="s">
        <v>81</v>
      </c>
      <c r="D58" s="9" t="s">
        <v>129</v>
      </c>
      <c r="E58" s="10" t="n">
        <v>25509</v>
      </c>
      <c r="F58" s="10" t="n">
        <v>19</v>
      </c>
      <c r="G58" s="10" t="n">
        <v>454123.98</v>
      </c>
      <c r="H58" s="10" t="n">
        <v>62554.12</v>
      </c>
      <c r="I58" s="6" t="n">
        <f aca="false">IF(G58=0,0,H58/G58)</f>
        <v>0.137746788883512</v>
      </c>
      <c r="J58" s="5" t="n">
        <f aca="false">IF(F58=0,0,G58/F58)</f>
        <v>23901.2621052632</v>
      </c>
      <c r="K58" s="9" t="str">
        <f aca="false">IF(G58=0,"No sales",IF(H58&lt;0,"Loss-making",IF(G58&lt;$H$4,"Low revenue","OK")))</f>
        <v>OK</v>
      </c>
    </row>
    <row r="59" customFormat="false" ht="15" hidden="false" customHeight="false" outlineLevel="0" collapsed="false">
      <c r="A59" s="9" t="s">
        <v>215</v>
      </c>
      <c r="B59" s="9" t="s">
        <v>216</v>
      </c>
      <c r="C59" s="9" t="s">
        <v>81</v>
      </c>
      <c r="D59" s="9" t="s">
        <v>132</v>
      </c>
      <c r="E59" s="10" t="n">
        <v>399</v>
      </c>
      <c r="F59" s="10" t="n">
        <v>24</v>
      </c>
      <c r="G59" s="10" t="n">
        <v>8522.64</v>
      </c>
      <c r="H59" s="10" t="n">
        <v>-36.95</v>
      </c>
      <c r="I59" s="6" t="n">
        <f aca="false">IF(G59=0,0,H59/G59)</f>
        <v>-0.00433551106229995</v>
      </c>
      <c r="J59" s="5" t="n">
        <f aca="false">IF(F59=0,0,G59/F59)</f>
        <v>355.11</v>
      </c>
      <c r="K59" s="9" t="str">
        <f aca="false">IF(G59=0,"No sales",IF(H59&lt;0,"Loss-making",IF(G59&lt;$H$4,"Low revenue","OK")))</f>
        <v>Loss-making</v>
      </c>
    </row>
    <row r="60" customFormat="false" ht="15" hidden="false" customHeight="false" outlineLevel="0" collapsed="false">
      <c r="A60" s="9" t="s">
        <v>217</v>
      </c>
      <c r="B60" s="9" t="s">
        <v>218</v>
      </c>
      <c r="C60" s="9" t="s">
        <v>81</v>
      </c>
      <c r="D60" s="9" t="s">
        <v>117</v>
      </c>
      <c r="E60" s="10" t="n">
        <v>36299</v>
      </c>
      <c r="F60" s="10" t="n">
        <v>50</v>
      </c>
      <c r="G60" s="10" t="n">
        <v>1680099.23</v>
      </c>
      <c r="H60" s="10" t="n">
        <v>122308.71</v>
      </c>
      <c r="I60" s="6" t="n">
        <f aca="false">IF(G60=0,0,H60/G60)</f>
        <v>0.072798503693142</v>
      </c>
      <c r="J60" s="5" t="n">
        <f aca="false">IF(F60=0,0,G60/F60)</f>
        <v>33601.9846</v>
      </c>
      <c r="K60" s="9" t="str">
        <f aca="false">IF(G60=0,"No sales",IF(H60&lt;0,"Loss-making",IF(G60&lt;$H$4,"Low revenue","OK")))</f>
        <v>OK</v>
      </c>
    </row>
    <row r="61" customFormat="false" ht="15" hidden="false" customHeight="false" outlineLevel="0" collapsed="false">
      <c r="A61" s="9" t="s">
        <v>219</v>
      </c>
      <c r="B61" s="9" t="s">
        <v>220</v>
      </c>
      <c r="C61" s="9" t="s">
        <v>81</v>
      </c>
      <c r="D61" s="9" t="s">
        <v>120</v>
      </c>
      <c r="E61" s="10" t="n">
        <v>46059</v>
      </c>
      <c r="F61" s="10" t="n">
        <v>17</v>
      </c>
      <c r="G61" s="10" t="n">
        <v>714144.8</v>
      </c>
      <c r="H61" s="10" t="n">
        <v>38119.05</v>
      </c>
      <c r="I61" s="6" t="n">
        <f aca="false">IF(G61=0,0,H61/G61)</f>
        <v>0.0533772002540661</v>
      </c>
      <c r="J61" s="5" t="n">
        <f aca="false">IF(F61=0,0,G61/F61)</f>
        <v>42008.5176470588</v>
      </c>
      <c r="K61" s="9" t="str">
        <f aca="false">IF(G61=0,"No sales",IF(H61&lt;0,"Loss-making",IF(G61&lt;$H$4,"Low revenue","OK")))</f>
        <v>OK</v>
      </c>
    </row>
    <row r="62" customFormat="false" ht="15" hidden="false" customHeight="false" outlineLevel="0" collapsed="false">
      <c r="A62" s="9" t="s">
        <v>221</v>
      </c>
      <c r="B62" s="9" t="s">
        <v>222</v>
      </c>
      <c r="C62" s="9" t="s">
        <v>81</v>
      </c>
      <c r="D62" s="9" t="s">
        <v>123</v>
      </c>
      <c r="E62" s="10" t="n">
        <v>2639</v>
      </c>
      <c r="F62" s="10" t="n">
        <v>78</v>
      </c>
      <c r="G62" s="10" t="n">
        <v>187243.67</v>
      </c>
      <c r="H62" s="10" t="n">
        <v>24599.63</v>
      </c>
      <c r="I62" s="6" t="n">
        <f aca="false">IF(G62=0,0,H62/G62)</f>
        <v>0.13137763215173</v>
      </c>
      <c r="J62" s="5" t="n">
        <f aca="false">IF(F62=0,0,G62/F62)</f>
        <v>2400.55987179487</v>
      </c>
      <c r="K62" s="9" t="str">
        <f aca="false">IF(G62=0,"No sales",IF(H62&lt;0,"Loss-making",IF(G62&lt;$H$4,"Low revenue","OK")))</f>
        <v>OK</v>
      </c>
    </row>
    <row r="63" customFormat="false" ht="15" hidden="false" customHeight="false" outlineLevel="0" collapsed="false">
      <c r="A63" s="9" t="s">
        <v>223</v>
      </c>
      <c r="B63" s="9" t="s">
        <v>224</v>
      </c>
      <c r="C63" s="9" t="s">
        <v>81</v>
      </c>
      <c r="D63" s="9" t="s">
        <v>126</v>
      </c>
      <c r="E63" s="10" t="n">
        <v>1539</v>
      </c>
      <c r="F63" s="10" t="n">
        <v>14</v>
      </c>
      <c r="G63" s="10" t="n">
        <v>20083.95</v>
      </c>
      <c r="H63" s="10" t="n">
        <v>1222.31</v>
      </c>
      <c r="I63" s="6" t="n">
        <f aca="false">IF(G63=0,0,H63/G63)</f>
        <v>0.0608600399821748</v>
      </c>
      <c r="J63" s="5" t="n">
        <f aca="false">IF(F63=0,0,G63/F63)</f>
        <v>1434.56785714286</v>
      </c>
      <c r="K63" s="9" t="str">
        <f aca="false">IF(G63=0,"No sales",IF(H63&lt;0,"Loss-making",IF(G63&lt;$H$4,"Low revenue","OK")))</f>
        <v>OK</v>
      </c>
    </row>
    <row r="64" customFormat="false" ht="15" hidden="false" customHeight="false" outlineLevel="0" collapsed="false">
      <c r="A64" s="9" t="s">
        <v>225</v>
      </c>
      <c r="B64" s="9" t="s">
        <v>226</v>
      </c>
      <c r="C64" s="9" t="s">
        <v>81</v>
      </c>
      <c r="D64" s="9" t="s">
        <v>129</v>
      </c>
      <c r="E64" s="10" t="n">
        <v>22359</v>
      </c>
      <c r="F64" s="10" t="n">
        <v>11</v>
      </c>
      <c r="G64" s="10" t="n">
        <v>237005.4</v>
      </c>
      <c r="H64" s="10" t="n">
        <v>28491.27</v>
      </c>
      <c r="I64" s="6" t="n">
        <f aca="false">IF(G64=0,0,H64/G64)</f>
        <v>0.1202135900701</v>
      </c>
      <c r="J64" s="5" t="n">
        <f aca="false">IF(F64=0,0,G64/F64)</f>
        <v>21545.9454545455</v>
      </c>
      <c r="K64" s="9" t="str">
        <f aca="false">IF(G64=0,"No sales",IF(H64&lt;0,"Loss-making",IF(G64&lt;$H$4,"Low revenue","OK")))</f>
        <v>OK</v>
      </c>
    </row>
    <row r="65" customFormat="false" ht="15" hidden="false" customHeight="false" outlineLevel="0" collapsed="false">
      <c r="A65" s="9" t="s">
        <v>227</v>
      </c>
      <c r="B65" s="9" t="s">
        <v>228</v>
      </c>
      <c r="C65" s="9" t="s">
        <v>81</v>
      </c>
      <c r="D65" s="9" t="s">
        <v>132</v>
      </c>
      <c r="E65" s="10" t="n">
        <v>619</v>
      </c>
      <c r="F65" s="10" t="n">
        <v>18</v>
      </c>
      <c r="G65" s="10" t="n">
        <v>10300.16</v>
      </c>
      <c r="H65" s="10" t="n">
        <v>807.68</v>
      </c>
      <c r="I65" s="6" t="n">
        <f aca="false">IF(G65=0,0,H65/G65)</f>
        <v>0.078414315894122</v>
      </c>
      <c r="J65" s="5" t="n">
        <f aca="false">IF(F65=0,0,G65/F65)</f>
        <v>572.231111111111</v>
      </c>
      <c r="K65" s="9" t="str">
        <f aca="false">IF(G65=0,"No sales",IF(H65&lt;0,"Loss-making",IF(G65&lt;$H$4,"Low revenue","OK")))</f>
        <v>OK</v>
      </c>
    </row>
    <row r="66" customFormat="false" ht="15" hidden="false" customHeight="false" outlineLevel="0" collapsed="false">
      <c r="A66" s="9" t="s">
        <v>229</v>
      </c>
      <c r="B66" s="9" t="s">
        <v>230</v>
      </c>
      <c r="C66" s="9" t="s">
        <v>81</v>
      </c>
      <c r="D66" s="9" t="s">
        <v>117</v>
      </c>
      <c r="E66" s="10" t="n">
        <v>19379</v>
      </c>
      <c r="F66" s="10" t="n">
        <v>3</v>
      </c>
      <c r="G66" s="10" t="n">
        <v>56199.1</v>
      </c>
      <c r="H66" s="10" t="n">
        <v>7931.83</v>
      </c>
      <c r="I66" s="6" t="n">
        <f aca="false">IF(G66=0,0,H66/G66)</f>
        <v>0.141138025342043</v>
      </c>
      <c r="J66" s="5" t="n">
        <f aca="false">IF(F66=0,0,G66/F66)</f>
        <v>18733.0333333333</v>
      </c>
      <c r="K66" s="9" t="str">
        <f aca="false">IF(G66=0,"No sales",IF(H66&lt;0,"Loss-making",IF(G66&lt;$H$4,"Low revenue","OK")))</f>
        <v>OK</v>
      </c>
    </row>
    <row r="67" customFormat="false" ht="15" hidden="false" customHeight="false" outlineLevel="0" collapsed="false">
      <c r="A67" s="9" t="s">
        <v>231</v>
      </c>
      <c r="B67" s="9" t="s">
        <v>232</v>
      </c>
      <c r="C67" s="9" t="s">
        <v>81</v>
      </c>
      <c r="D67" s="9" t="s">
        <v>120</v>
      </c>
      <c r="E67" s="10" t="n">
        <v>65409</v>
      </c>
      <c r="F67" s="10" t="n">
        <v>28</v>
      </c>
      <c r="G67" s="10" t="n">
        <v>1663677.91</v>
      </c>
      <c r="H67" s="10" t="n">
        <v>155105.4</v>
      </c>
      <c r="I67" s="6" t="n">
        <f aca="false">IF(G67=0,0,H67/G67)</f>
        <v>0.0932304258340486</v>
      </c>
      <c r="J67" s="5" t="n">
        <f aca="false">IF(F67=0,0,G67/F67)</f>
        <v>59417.0682142857</v>
      </c>
      <c r="K67" s="9" t="str">
        <f aca="false">IF(G67=0,"No sales",IF(H67&lt;0,"Loss-making",IF(G67&lt;$H$4,"Low revenue","OK")))</f>
        <v>OK</v>
      </c>
    </row>
    <row r="68" customFormat="false" ht="15" hidden="false" customHeight="false" outlineLevel="0" collapsed="false">
      <c r="A68" s="9" t="s">
        <v>233</v>
      </c>
      <c r="B68" s="9" t="s">
        <v>234</v>
      </c>
      <c r="C68" s="9" t="s">
        <v>81</v>
      </c>
      <c r="D68" s="9" t="s">
        <v>123</v>
      </c>
      <c r="E68" s="10" t="n">
        <v>2209</v>
      </c>
      <c r="F68" s="10" t="n">
        <v>26</v>
      </c>
      <c r="G68" s="10" t="n">
        <v>55241.57</v>
      </c>
      <c r="H68" s="10" t="n">
        <v>7801.19</v>
      </c>
      <c r="I68" s="6" t="n">
        <f aca="false">IF(G68=0,0,H68/G68)</f>
        <v>0.141219556214641</v>
      </c>
      <c r="J68" s="5" t="n">
        <f aca="false">IF(F68=0,0,G68/F68)</f>
        <v>2124.67576923077</v>
      </c>
      <c r="K68" s="9" t="str">
        <f aca="false">IF(G68=0,"No sales",IF(H68&lt;0,"Loss-making",IF(G68&lt;$H$4,"Low revenue","OK")))</f>
        <v>OK</v>
      </c>
    </row>
    <row r="69" customFormat="false" ht="15" hidden="false" customHeight="false" outlineLevel="0" collapsed="false">
      <c r="A69" s="9" t="s">
        <v>235</v>
      </c>
      <c r="B69" s="9" t="s">
        <v>236</v>
      </c>
      <c r="C69" s="9" t="s">
        <v>81</v>
      </c>
      <c r="D69" s="9" t="s">
        <v>126</v>
      </c>
      <c r="E69" s="10" t="n">
        <v>1969</v>
      </c>
      <c r="F69" s="10" t="n">
        <v>34</v>
      </c>
      <c r="G69" s="10" t="n">
        <v>63879.28</v>
      </c>
      <c r="H69" s="10" t="n">
        <v>3735.31</v>
      </c>
      <c r="I69" s="6" t="n">
        <f aca="false">IF(G69=0,0,H69/G69)</f>
        <v>0.0584745163063829</v>
      </c>
      <c r="J69" s="5" t="n">
        <f aca="false">IF(F69=0,0,G69/F69)</f>
        <v>1878.80235294118</v>
      </c>
      <c r="K69" s="9" t="str">
        <f aca="false">IF(G69=0,"No sales",IF(H69&lt;0,"Loss-making",IF(G69&lt;$H$4,"Low revenue","OK")))</f>
        <v>OK</v>
      </c>
    </row>
    <row r="70" customFormat="false" ht="15" hidden="false" customHeight="false" outlineLevel="0" collapsed="false">
      <c r="A70" s="9" t="s">
        <v>237</v>
      </c>
      <c r="B70" s="9" t="s">
        <v>238</v>
      </c>
      <c r="C70" s="9" t="s">
        <v>81</v>
      </c>
      <c r="D70" s="9" t="s">
        <v>129</v>
      </c>
      <c r="E70" s="10" t="n">
        <v>33509</v>
      </c>
      <c r="F70" s="10" t="n">
        <v>32</v>
      </c>
      <c r="G70" s="10" t="n">
        <v>1013312.16</v>
      </c>
      <c r="H70" s="10" t="n">
        <v>161239.2</v>
      </c>
      <c r="I70" s="6" t="n">
        <f aca="false">IF(G70=0,0,H70/G70)</f>
        <v>0.159120956369457</v>
      </c>
      <c r="J70" s="5" t="n">
        <f aca="false">IF(F70=0,0,G70/F70)</f>
        <v>31666.005</v>
      </c>
      <c r="K70" s="9" t="str">
        <f aca="false">IF(G70=0,"No sales",IF(H70&lt;0,"Loss-making",IF(G70&lt;$H$4,"Low revenue","OK")))</f>
        <v>OK</v>
      </c>
    </row>
    <row r="71" customFormat="false" ht="15" hidden="false" customHeight="false" outlineLevel="0" collapsed="false">
      <c r="A71" s="9" t="s">
        <v>239</v>
      </c>
      <c r="B71" s="9" t="s">
        <v>240</v>
      </c>
      <c r="C71" s="9" t="s">
        <v>81</v>
      </c>
      <c r="D71" s="9" t="s">
        <v>132</v>
      </c>
      <c r="E71" s="10" t="n">
        <v>539</v>
      </c>
      <c r="F71" s="10" t="n">
        <v>68</v>
      </c>
      <c r="G71" s="10" t="n">
        <v>34310.04</v>
      </c>
      <c r="H71" s="10" t="n">
        <v>3704.6</v>
      </c>
      <c r="I71" s="6" t="n">
        <f aca="false">IF(G71=0,0,H71/G71)</f>
        <v>0.107974225620256</v>
      </c>
      <c r="J71" s="5" t="n">
        <f aca="false">IF(F71=0,0,G71/F71)</f>
        <v>504.559411764706</v>
      </c>
      <c r="K71" s="9" t="str">
        <f aca="false">IF(G71=0,"No sales",IF(H71&lt;0,"Loss-making",IF(G71&lt;$H$4,"Low revenue","OK")))</f>
        <v>OK</v>
      </c>
    </row>
    <row r="72" customFormat="false" ht="15" hidden="false" customHeight="false" outlineLevel="0" collapsed="false">
      <c r="A72" s="9" t="s">
        <v>241</v>
      </c>
      <c r="B72" s="9" t="s">
        <v>242</v>
      </c>
      <c r="C72" s="9" t="s">
        <v>81</v>
      </c>
      <c r="D72" s="9" t="s">
        <v>117</v>
      </c>
      <c r="E72" s="10" t="n">
        <v>17829</v>
      </c>
      <c r="F72" s="10" t="n">
        <v>31</v>
      </c>
      <c r="G72" s="10" t="n">
        <v>505496.72</v>
      </c>
      <c r="H72" s="10" t="n">
        <v>8264.16</v>
      </c>
      <c r="I72" s="6" t="n">
        <f aca="false">IF(G72=0,0,H72/G72)</f>
        <v>0.0163485927267738</v>
      </c>
      <c r="J72" s="5" t="n">
        <f aca="false">IF(F72=0,0,G72/F72)</f>
        <v>16306.3458064516</v>
      </c>
      <c r="K72" s="9" t="str">
        <f aca="false">IF(G72=0,"No sales",IF(H72&lt;0,"Loss-making",IF(G72&lt;$H$4,"Low revenue","OK")))</f>
        <v>OK</v>
      </c>
    </row>
    <row r="73" customFormat="false" ht="15" hidden="false" customHeight="false" outlineLevel="0" collapsed="false">
      <c r="A73" s="9" t="s">
        <v>243</v>
      </c>
      <c r="B73" s="9" t="s">
        <v>244</v>
      </c>
      <c r="C73" s="9" t="s">
        <v>81</v>
      </c>
      <c r="D73" s="9" t="s">
        <v>120</v>
      </c>
      <c r="E73" s="10" t="n">
        <v>52849</v>
      </c>
      <c r="F73" s="10" t="n">
        <v>39</v>
      </c>
      <c r="G73" s="10" t="n">
        <v>1849714.99</v>
      </c>
      <c r="H73" s="10" t="n">
        <v>81251.02</v>
      </c>
      <c r="I73" s="6" t="n">
        <f aca="false">IF(G73=0,0,H73/G73)</f>
        <v>0.0439262375226791</v>
      </c>
      <c r="J73" s="5" t="n">
        <f aca="false">IF(F73=0,0,G73/F73)</f>
        <v>47428.5894871795</v>
      </c>
      <c r="K73" s="9" t="str">
        <f aca="false">IF(G73=0,"No sales",IF(H73&lt;0,"Loss-making",IF(G73&lt;$H$4,"Low revenue","OK")))</f>
        <v>OK</v>
      </c>
    </row>
    <row r="74" customFormat="false" ht="15" hidden="false" customHeight="false" outlineLevel="0" collapsed="false">
      <c r="A74" s="9" t="s">
        <v>245</v>
      </c>
      <c r="B74" s="9" t="s">
        <v>246</v>
      </c>
      <c r="C74" s="9" t="s">
        <v>81</v>
      </c>
      <c r="D74" s="9" t="s">
        <v>123</v>
      </c>
      <c r="E74" s="10" t="n">
        <v>2999</v>
      </c>
      <c r="F74" s="10" t="n">
        <v>36</v>
      </c>
      <c r="G74" s="10" t="n">
        <v>99371.86</v>
      </c>
      <c r="H74" s="10" t="n">
        <v>5096.49</v>
      </c>
      <c r="I74" s="6" t="n">
        <f aca="false">IF(G74=0,0,H74/G74)</f>
        <v>0.0512870545041624</v>
      </c>
      <c r="J74" s="5" t="n">
        <f aca="false">IF(F74=0,0,G74/F74)</f>
        <v>2760.32944444444</v>
      </c>
      <c r="K74" s="9" t="str">
        <f aca="false">IF(G74=0,"No sales",IF(H74&lt;0,"Loss-making",IF(G74&lt;$H$4,"Low revenue","OK")))</f>
        <v>OK</v>
      </c>
    </row>
    <row r="75" customFormat="false" ht="15" hidden="false" customHeight="false" outlineLevel="0" collapsed="false">
      <c r="A75" s="9" t="s">
        <v>247</v>
      </c>
      <c r="B75" s="9" t="s">
        <v>248</v>
      </c>
      <c r="C75" s="9" t="s">
        <v>81</v>
      </c>
      <c r="D75" s="9" t="s">
        <v>126</v>
      </c>
      <c r="E75" s="10" t="n">
        <v>5039</v>
      </c>
      <c r="F75" s="10" t="n">
        <v>0</v>
      </c>
      <c r="G75" s="10" t="n">
        <v>0</v>
      </c>
      <c r="H75" s="10" t="n">
        <v>0</v>
      </c>
      <c r="I75" s="6" t="n">
        <f aca="false">IF(G75=0,0,H75/G75)</f>
        <v>0</v>
      </c>
      <c r="J75" s="5" t="n">
        <f aca="false">IF(F75=0,0,G75/F75)</f>
        <v>0</v>
      </c>
      <c r="K75" s="9" t="str">
        <f aca="false">IF(G75=0,"No sales",IF(H75&lt;0,"Loss-making",IF(G75&lt;$H$4,"Low revenue","OK")))</f>
        <v>No sales</v>
      </c>
    </row>
    <row r="76" customFormat="false" ht="15" hidden="false" customHeight="false" outlineLevel="0" collapsed="false">
      <c r="A76" s="9" t="s">
        <v>249</v>
      </c>
      <c r="B76" s="9" t="s">
        <v>250</v>
      </c>
      <c r="C76" s="9" t="s">
        <v>81</v>
      </c>
      <c r="D76" s="9" t="s">
        <v>129</v>
      </c>
      <c r="E76" s="10" t="n">
        <v>10489</v>
      </c>
      <c r="F76" s="10" t="n">
        <v>0</v>
      </c>
      <c r="G76" s="10" t="n">
        <v>0</v>
      </c>
      <c r="H76" s="10" t="n">
        <v>0</v>
      </c>
      <c r="I76" s="6" t="n">
        <f aca="false">IF(G76=0,0,H76/G76)</f>
        <v>0</v>
      </c>
      <c r="J76" s="5" t="n">
        <f aca="false">IF(F76=0,0,G76/F76)</f>
        <v>0</v>
      </c>
      <c r="K76" s="9" t="str">
        <f aca="false">IF(G76=0,"No sales",IF(H76&lt;0,"Loss-making",IF(G76&lt;$H$4,"Low revenue","OK")))</f>
        <v>No sales</v>
      </c>
    </row>
    <row r="77" customFormat="false" ht="15" hidden="false" customHeight="false" outlineLevel="0" collapsed="false">
      <c r="A77" s="9" t="s">
        <v>251</v>
      </c>
      <c r="B77" s="9" t="s">
        <v>252</v>
      </c>
      <c r="C77" s="9" t="s">
        <v>81</v>
      </c>
      <c r="D77" s="9" t="s">
        <v>132</v>
      </c>
      <c r="E77" s="10" t="n">
        <v>1269</v>
      </c>
      <c r="F77" s="10" t="n">
        <v>15</v>
      </c>
      <c r="G77" s="10" t="n">
        <v>17245.71</v>
      </c>
      <c r="H77" s="10" t="n">
        <v>696.21</v>
      </c>
      <c r="I77" s="6" t="n">
        <f aca="false">IF(G77=0,0,H77/G77)</f>
        <v>0.0403700398533896</v>
      </c>
      <c r="J77" s="5" t="n">
        <f aca="false">IF(F77=0,0,G77/F77)</f>
        <v>1149.714</v>
      </c>
      <c r="K77" s="9" t="str">
        <f aca="false">IF(G77=0,"No sales",IF(H77&lt;0,"Loss-making",IF(G77&lt;$H$4,"Low revenue","OK")))</f>
        <v>OK</v>
      </c>
    </row>
    <row r="78" customFormat="false" ht="15" hidden="false" customHeight="false" outlineLevel="0" collapsed="false">
      <c r="A78" s="9" t="s">
        <v>253</v>
      </c>
      <c r="B78" s="9" t="s">
        <v>254</v>
      </c>
      <c r="C78" s="9" t="s">
        <v>81</v>
      </c>
      <c r="D78" s="9" t="s">
        <v>117</v>
      </c>
      <c r="E78" s="10" t="n">
        <v>8829</v>
      </c>
      <c r="F78" s="10" t="n">
        <v>16</v>
      </c>
      <c r="G78" s="10" t="n">
        <v>132346.71</v>
      </c>
      <c r="H78" s="10" t="n">
        <v>17571.03</v>
      </c>
      <c r="I78" s="6" t="n">
        <f aca="false">IF(G78=0,0,H78/G78)</f>
        <v>0.132765143916309</v>
      </c>
      <c r="J78" s="5" t="n">
        <f aca="false">IF(F78=0,0,G78/F78)</f>
        <v>8271.669375</v>
      </c>
      <c r="K78" s="9" t="str">
        <f aca="false">IF(G78=0,"No sales",IF(H78&lt;0,"Loss-making",IF(G78&lt;$H$4,"Low revenue","OK")))</f>
        <v>OK</v>
      </c>
    </row>
    <row r="79" customFormat="false" ht="15" hidden="false" customHeight="false" outlineLevel="0" collapsed="false">
      <c r="A79" s="9" t="s">
        <v>255</v>
      </c>
      <c r="B79" s="9" t="s">
        <v>256</v>
      </c>
      <c r="C79" s="9" t="s">
        <v>81</v>
      </c>
      <c r="D79" s="9" t="s">
        <v>120</v>
      </c>
      <c r="E79" s="10" t="n">
        <v>27739</v>
      </c>
      <c r="F79" s="10" t="n">
        <v>36</v>
      </c>
      <c r="G79" s="10" t="n">
        <v>918576.99</v>
      </c>
      <c r="H79" s="10" t="n">
        <v>33716.43</v>
      </c>
      <c r="I79" s="6" t="n">
        <f aca="false">IF(G79=0,0,H79/G79)</f>
        <v>0.0367050670407061</v>
      </c>
      <c r="J79" s="5" t="n">
        <f aca="false">IF(F79=0,0,G79/F79)</f>
        <v>25516.0275</v>
      </c>
      <c r="K79" s="9" t="str">
        <f aca="false">IF(G79=0,"No sales",IF(H79&lt;0,"Loss-making",IF(G79&lt;$H$4,"Low revenue","OK")))</f>
        <v>OK</v>
      </c>
    </row>
    <row r="80" customFormat="false" ht="15" hidden="false" customHeight="false" outlineLevel="0" collapsed="false">
      <c r="A80" s="9" t="s">
        <v>257</v>
      </c>
      <c r="B80" s="9" t="s">
        <v>258</v>
      </c>
      <c r="C80" s="9" t="s">
        <v>81</v>
      </c>
      <c r="D80" s="9" t="s">
        <v>123</v>
      </c>
      <c r="E80" s="10" t="n">
        <v>5249</v>
      </c>
      <c r="F80" s="10" t="n">
        <v>11</v>
      </c>
      <c r="G80" s="10" t="n">
        <v>53802.25</v>
      </c>
      <c r="H80" s="10" t="n">
        <v>5588.59</v>
      </c>
      <c r="I80" s="6" t="n">
        <f aca="false">IF(G80=0,0,H80/G80)</f>
        <v>0.103872793424067</v>
      </c>
      <c r="J80" s="5" t="n">
        <f aca="false">IF(F80=0,0,G80/F80)</f>
        <v>4891.11363636364</v>
      </c>
      <c r="K80" s="9" t="str">
        <f aca="false">IF(G80=0,"No sales",IF(H80&lt;0,"Loss-making",IF(G80&lt;$H$4,"Low revenue","OK")))</f>
        <v>OK</v>
      </c>
    </row>
    <row r="81" customFormat="false" ht="15" hidden="false" customHeight="false" outlineLevel="0" collapsed="false">
      <c r="A81" s="9" t="s">
        <v>259</v>
      </c>
      <c r="B81" s="9" t="s">
        <v>260</v>
      </c>
      <c r="C81" s="9" t="s">
        <v>81</v>
      </c>
      <c r="D81" s="9" t="s">
        <v>126</v>
      </c>
      <c r="E81" s="10" t="n">
        <v>4409</v>
      </c>
      <c r="F81" s="10" t="n">
        <v>30</v>
      </c>
      <c r="G81" s="10" t="n">
        <v>117378.59</v>
      </c>
      <c r="H81" s="10" t="n">
        <v>5033.39</v>
      </c>
      <c r="I81" s="6" t="n">
        <f aca="false">IF(G81=0,0,H81/G81)</f>
        <v>0.0428816703284645</v>
      </c>
      <c r="J81" s="5" t="n">
        <f aca="false">IF(F81=0,0,G81/F81)</f>
        <v>3912.61966666667</v>
      </c>
      <c r="K81" s="9" t="str">
        <f aca="false">IF(G81=0,"No sales",IF(H81&lt;0,"Loss-making",IF(G81&lt;$H$4,"Low revenue","OK")))</f>
        <v>OK</v>
      </c>
    </row>
    <row r="82" customFormat="false" ht="15" hidden="false" customHeight="false" outlineLevel="0" collapsed="false">
      <c r="A82" s="9" t="s">
        <v>261</v>
      </c>
      <c r="B82" s="9" t="s">
        <v>262</v>
      </c>
      <c r="C82" s="9" t="s">
        <v>81</v>
      </c>
      <c r="D82" s="9" t="s">
        <v>129</v>
      </c>
      <c r="E82" s="10" t="n">
        <v>18639</v>
      </c>
      <c r="F82" s="10" t="n">
        <v>66</v>
      </c>
      <c r="G82" s="10" t="n">
        <v>1143362.86</v>
      </c>
      <c r="H82" s="10" t="n">
        <v>124182.93</v>
      </c>
      <c r="I82" s="6" t="n">
        <f aca="false">IF(G82=0,0,H82/G82)</f>
        <v>0.10861200266729</v>
      </c>
      <c r="J82" s="5" t="n">
        <f aca="false">IF(F82=0,0,G82/F82)</f>
        <v>17323.6796969697</v>
      </c>
      <c r="K82" s="9" t="str">
        <f aca="false">IF(G82=0,"No sales",IF(H82&lt;0,"Loss-making",IF(G82&lt;$H$4,"Low revenue","OK")))</f>
        <v>OK</v>
      </c>
    </row>
    <row r="83" customFormat="false" ht="15" hidden="false" customHeight="false" outlineLevel="0" collapsed="false">
      <c r="A83" s="9" t="s">
        <v>263</v>
      </c>
      <c r="B83" s="9" t="s">
        <v>264</v>
      </c>
      <c r="C83" s="9" t="s">
        <v>81</v>
      </c>
      <c r="D83" s="9" t="s">
        <v>132</v>
      </c>
      <c r="E83" s="10" t="n">
        <v>519</v>
      </c>
      <c r="F83" s="10" t="n">
        <v>23</v>
      </c>
      <c r="G83" s="10" t="n">
        <v>10714.76</v>
      </c>
      <c r="H83" s="10" t="n">
        <v>528.75</v>
      </c>
      <c r="I83" s="6" t="n">
        <f aca="false">IF(G83=0,0,H83/G83)</f>
        <v>0.0493478155366989</v>
      </c>
      <c r="J83" s="5" t="n">
        <f aca="false">IF(F83=0,0,G83/F83)</f>
        <v>465.859130434783</v>
      </c>
      <c r="K83" s="9" t="str">
        <f aca="false">IF(G83=0,"No sales",IF(H83&lt;0,"Loss-making",IF(G83&lt;$H$4,"Low revenue","OK")))</f>
        <v>OK</v>
      </c>
    </row>
    <row r="84" customFormat="false" ht="15" hidden="false" customHeight="false" outlineLevel="0" collapsed="false">
      <c r="A84" s="9" t="s">
        <v>265</v>
      </c>
      <c r="B84" s="9" t="s">
        <v>266</v>
      </c>
      <c r="C84" s="9" t="s">
        <v>81</v>
      </c>
      <c r="D84" s="9" t="s">
        <v>117</v>
      </c>
      <c r="E84" s="10" t="n">
        <v>16639</v>
      </c>
      <c r="F84" s="10" t="n">
        <v>11</v>
      </c>
      <c r="G84" s="10" t="n">
        <v>167388.33</v>
      </c>
      <c r="H84" s="10" t="n">
        <v>17662.38</v>
      </c>
      <c r="I84" s="6" t="n">
        <f aca="false">IF(G84=0,0,H84/G84)</f>
        <v>0.105517391803837</v>
      </c>
      <c r="J84" s="5" t="n">
        <f aca="false">IF(F84=0,0,G84/F84)</f>
        <v>15217.1209090909</v>
      </c>
      <c r="K84" s="9" t="str">
        <f aca="false">IF(G84=0,"No sales",IF(H84&lt;0,"Loss-making",IF(G84&lt;$H$4,"Low revenue","OK")))</f>
        <v>OK</v>
      </c>
    </row>
    <row r="85" customFormat="false" ht="15" hidden="false" customHeight="false" outlineLevel="0" collapsed="false">
      <c r="A85" s="9" t="s">
        <v>267</v>
      </c>
      <c r="B85" s="9" t="s">
        <v>268</v>
      </c>
      <c r="C85" s="9" t="s">
        <v>81</v>
      </c>
      <c r="D85" s="9" t="s">
        <v>120</v>
      </c>
      <c r="E85" s="10" t="n">
        <v>88649</v>
      </c>
      <c r="F85" s="10" t="n">
        <v>48</v>
      </c>
      <c r="G85" s="10" t="n">
        <v>3855345.01</v>
      </c>
      <c r="H85" s="10" t="n">
        <v>177871.57</v>
      </c>
      <c r="I85" s="6" t="n">
        <f aca="false">IF(G85=0,0,H85/G85)</f>
        <v>0.0461363560300405</v>
      </c>
      <c r="J85" s="5" t="n">
        <f aca="false">IF(F85=0,0,G85/F85)</f>
        <v>80319.6877083333</v>
      </c>
      <c r="K85" s="9" t="str">
        <f aca="false">IF(G85=0,"No sales",IF(H85&lt;0,"Loss-making",IF(G85&lt;$H$4,"Low revenue","OK")))</f>
        <v>OK</v>
      </c>
    </row>
    <row r="86" customFormat="false" ht="15" hidden="false" customHeight="false" outlineLevel="0" collapsed="false">
      <c r="A86" s="9" t="s">
        <v>269</v>
      </c>
      <c r="B86" s="9" t="s">
        <v>270</v>
      </c>
      <c r="C86" s="9" t="s">
        <v>81</v>
      </c>
      <c r="D86" s="9" t="s">
        <v>123</v>
      </c>
      <c r="E86" s="10" t="n">
        <v>2899</v>
      </c>
      <c r="F86" s="10" t="n">
        <v>48</v>
      </c>
      <c r="G86" s="10" t="n">
        <v>126099.25</v>
      </c>
      <c r="H86" s="10" t="n">
        <v>10356.83</v>
      </c>
      <c r="I86" s="6" t="n">
        <f aca="false">IF(G86=0,0,H86/G86)</f>
        <v>0.0821323679561932</v>
      </c>
      <c r="J86" s="5" t="n">
        <f aca="false">IF(F86=0,0,G86/F86)</f>
        <v>2627.06770833333</v>
      </c>
      <c r="K86" s="9" t="str">
        <f aca="false">IF(G86=0,"No sales",IF(H86&lt;0,"Loss-making",IF(G86&lt;$H$4,"Low revenue","OK")))</f>
        <v>OK</v>
      </c>
    </row>
    <row r="87" customFormat="false" ht="15" hidden="false" customHeight="false" outlineLevel="0" collapsed="false">
      <c r="A87" s="9" t="s">
        <v>271</v>
      </c>
      <c r="B87" s="9" t="s">
        <v>272</v>
      </c>
      <c r="C87" s="9" t="s">
        <v>81</v>
      </c>
      <c r="D87" s="9" t="s">
        <v>126</v>
      </c>
      <c r="E87" s="10" t="n">
        <v>4089</v>
      </c>
      <c r="F87" s="10" t="n">
        <v>70</v>
      </c>
      <c r="G87" s="10" t="n">
        <v>260735.1</v>
      </c>
      <c r="H87" s="10" t="n">
        <v>20177.3</v>
      </c>
      <c r="I87" s="6" t="n">
        <f aca="false">IF(G87=0,0,H87/G87)</f>
        <v>0.077386205386233</v>
      </c>
      <c r="J87" s="5" t="n">
        <f aca="false">IF(F87=0,0,G87/F87)</f>
        <v>3724.78714285714</v>
      </c>
      <c r="K87" s="9" t="str">
        <f aca="false">IF(G87=0,"No sales",IF(H87&lt;0,"Loss-making",IF(G87&lt;$H$4,"Low revenue","OK")))</f>
        <v>OK</v>
      </c>
    </row>
    <row r="88" customFormat="false" ht="15" hidden="false" customHeight="false" outlineLevel="0" collapsed="false">
      <c r="A88" s="9" t="s">
        <v>273</v>
      </c>
      <c r="B88" s="9" t="s">
        <v>274</v>
      </c>
      <c r="C88" s="9" t="s">
        <v>81</v>
      </c>
      <c r="D88" s="9" t="s">
        <v>129</v>
      </c>
      <c r="E88" s="10" t="n">
        <v>14899</v>
      </c>
      <c r="F88" s="10" t="n">
        <v>27</v>
      </c>
      <c r="G88" s="10" t="n">
        <v>378956.06</v>
      </c>
      <c r="H88" s="10" t="n">
        <v>24537.86</v>
      </c>
      <c r="I88" s="6" t="n">
        <f aca="false">IF(G88=0,0,H88/G88)</f>
        <v>0.0647512009703711</v>
      </c>
      <c r="J88" s="5" t="n">
        <f aca="false">IF(F88=0,0,G88/F88)</f>
        <v>14035.4096296296</v>
      </c>
      <c r="K88" s="9" t="str">
        <f aca="false">IF(G88=0,"No sales",IF(H88&lt;0,"Loss-making",IF(G88&lt;$H$4,"Low revenue","OK")))</f>
        <v>OK</v>
      </c>
    </row>
    <row r="89" customFormat="false" ht="15" hidden="false" customHeight="false" outlineLevel="0" collapsed="false">
      <c r="A89" s="9" t="s">
        <v>275</v>
      </c>
      <c r="B89" s="9" t="s">
        <v>276</v>
      </c>
      <c r="C89" s="9" t="s">
        <v>81</v>
      </c>
      <c r="D89" s="9" t="s">
        <v>132</v>
      </c>
      <c r="E89" s="10" t="n">
        <v>689</v>
      </c>
      <c r="F89" s="10" t="n">
        <v>16</v>
      </c>
      <c r="G89" s="10" t="n">
        <v>10272.99</v>
      </c>
      <c r="H89" s="10" t="n">
        <v>1654.91</v>
      </c>
      <c r="I89" s="6" t="n">
        <f aca="false">IF(G89=0,0,H89/G89)</f>
        <v>0.161093313631182</v>
      </c>
      <c r="J89" s="5" t="n">
        <f aca="false">IF(F89=0,0,G89/F89)</f>
        <v>642.061875</v>
      </c>
      <c r="K89" s="9" t="str">
        <f aca="false">IF(G89=0,"No sales",IF(H89&lt;0,"Loss-making",IF(G89&lt;$H$4,"Low revenue","OK")))</f>
        <v>OK</v>
      </c>
    </row>
    <row r="90" customFormat="false" ht="15" hidden="false" customHeight="false" outlineLevel="0" collapsed="false">
      <c r="A90" s="9" t="s">
        <v>277</v>
      </c>
      <c r="B90" s="9" t="s">
        <v>278</v>
      </c>
      <c r="C90" s="9" t="s">
        <v>81</v>
      </c>
      <c r="D90" s="9" t="s">
        <v>117</v>
      </c>
      <c r="E90" s="10" t="n">
        <v>6149</v>
      </c>
      <c r="F90" s="10" t="n">
        <v>90</v>
      </c>
      <c r="G90" s="10" t="n">
        <v>506692.98</v>
      </c>
      <c r="H90" s="10" t="n">
        <v>67086.17</v>
      </c>
      <c r="I90" s="6" t="n">
        <f aca="false">IF(G90=0,0,H90/G90)</f>
        <v>0.132400038382217</v>
      </c>
      <c r="J90" s="5" t="n">
        <f aca="false">IF(F90=0,0,G90/F90)</f>
        <v>5629.922</v>
      </c>
      <c r="K90" s="9" t="str">
        <f aca="false">IF(G90=0,"No sales",IF(H90&lt;0,"Loss-making",IF(G90&lt;$H$4,"Low revenue","OK")))</f>
        <v>OK</v>
      </c>
    </row>
    <row r="91" customFormat="false" ht="15" hidden="false" customHeight="false" outlineLevel="0" collapsed="false">
      <c r="A91" s="9" t="s">
        <v>279</v>
      </c>
      <c r="B91" s="9" t="s">
        <v>280</v>
      </c>
      <c r="C91" s="9" t="s">
        <v>81</v>
      </c>
      <c r="D91" s="9" t="s">
        <v>120</v>
      </c>
      <c r="E91" s="10" t="n">
        <v>104979</v>
      </c>
      <c r="F91" s="10" t="n">
        <v>30</v>
      </c>
      <c r="G91" s="10" t="n">
        <v>2924452.49</v>
      </c>
      <c r="H91" s="10" t="n">
        <v>201353.69</v>
      </c>
      <c r="I91" s="6" t="n">
        <f aca="false">IF(G91=0,0,H91/G91)</f>
        <v>0.0688517562478849</v>
      </c>
      <c r="J91" s="5" t="n">
        <f aca="false">IF(F91=0,0,G91/F91)</f>
        <v>97481.7496666667</v>
      </c>
      <c r="K91" s="9" t="str">
        <f aca="false">IF(G91=0,"No sales",IF(H91&lt;0,"Loss-making",IF(G91&lt;$H$4,"Low revenue","OK")))</f>
        <v>OK</v>
      </c>
    </row>
    <row r="92" customFormat="false" ht="15" hidden="false" customHeight="false" outlineLevel="0" collapsed="false">
      <c r="A92" s="9" t="s">
        <v>281</v>
      </c>
      <c r="B92" s="9" t="s">
        <v>282</v>
      </c>
      <c r="C92" s="9" t="s">
        <v>81</v>
      </c>
      <c r="D92" s="9" t="s">
        <v>123</v>
      </c>
      <c r="E92" s="10" t="n">
        <v>2709</v>
      </c>
      <c r="F92" s="10" t="n">
        <v>21</v>
      </c>
      <c r="G92" s="10" t="n">
        <v>53611.11</v>
      </c>
      <c r="H92" s="10" t="n">
        <v>8119.86</v>
      </c>
      <c r="I92" s="6" t="n">
        <f aca="false">IF(G92=0,0,H92/G92)</f>
        <v>0.151458531636446</v>
      </c>
      <c r="J92" s="5" t="n">
        <f aca="false">IF(F92=0,0,G92/F92)</f>
        <v>2552.91</v>
      </c>
      <c r="K92" s="9" t="str">
        <f aca="false">IF(G92=0,"No sales",IF(H92&lt;0,"Loss-making",IF(G92&lt;$H$4,"Low revenue","OK")))</f>
        <v>OK</v>
      </c>
    </row>
    <row r="93" customFormat="false" ht="15" hidden="false" customHeight="false" outlineLevel="0" collapsed="false">
      <c r="A93" s="9" t="s">
        <v>283</v>
      </c>
      <c r="B93" s="9" t="s">
        <v>284</v>
      </c>
      <c r="C93" s="9" t="s">
        <v>81</v>
      </c>
      <c r="D93" s="9" t="s">
        <v>126</v>
      </c>
      <c r="E93" s="10" t="n">
        <v>10949</v>
      </c>
      <c r="F93" s="10" t="n">
        <v>5</v>
      </c>
      <c r="G93" s="10" t="n">
        <v>47162.82</v>
      </c>
      <c r="H93" s="10" t="n">
        <v>3531.52</v>
      </c>
      <c r="I93" s="6" t="n">
        <f aca="false">IF(G93=0,0,H93/G93)</f>
        <v>0.074879322313636</v>
      </c>
      <c r="J93" s="5" t="n">
        <f aca="false">IF(F93=0,0,G93/F93)</f>
        <v>9432.564</v>
      </c>
      <c r="K93" s="9" t="str">
        <f aca="false">IF(G93=0,"No sales",IF(H93&lt;0,"Loss-making",IF(G93&lt;$H$4,"Low revenue","OK")))</f>
        <v>OK</v>
      </c>
    </row>
    <row r="94" customFormat="false" ht="15" hidden="false" customHeight="false" outlineLevel="0" collapsed="false">
      <c r="A94" s="9" t="s">
        <v>285</v>
      </c>
      <c r="B94" s="9" t="s">
        <v>286</v>
      </c>
      <c r="C94" s="9" t="s">
        <v>81</v>
      </c>
      <c r="D94" s="9" t="s">
        <v>129</v>
      </c>
      <c r="E94" s="10" t="n">
        <v>17629</v>
      </c>
      <c r="F94" s="10" t="n">
        <v>92</v>
      </c>
      <c r="G94" s="10" t="n">
        <v>1480483.42</v>
      </c>
      <c r="H94" s="10" t="n">
        <v>124084.18</v>
      </c>
      <c r="I94" s="6" t="n">
        <f aca="false">IF(G94=0,0,H94/G94)</f>
        <v>0.0838132857982293</v>
      </c>
      <c r="J94" s="5" t="n">
        <f aca="false">IF(F94=0,0,G94/F94)</f>
        <v>16092.2110869565</v>
      </c>
      <c r="K94" s="9" t="str">
        <f aca="false">IF(G94=0,"No sales",IF(H94&lt;0,"Loss-making",IF(G94&lt;$H$4,"Low revenue","OK")))</f>
        <v>OK</v>
      </c>
    </row>
    <row r="95" customFormat="false" ht="15" hidden="false" customHeight="false" outlineLevel="0" collapsed="false">
      <c r="A95" s="9" t="s">
        <v>287</v>
      </c>
      <c r="B95" s="9" t="s">
        <v>288</v>
      </c>
      <c r="C95" s="9" t="s">
        <v>81</v>
      </c>
      <c r="D95" s="9" t="s">
        <v>132</v>
      </c>
      <c r="E95" s="10" t="n">
        <v>369</v>
      </c>
      <c r="F95" s="10" t="n">
        <v>40</v>
      </c>
      <c r="G95" s="10" t="n">
        <v>13540.47</v>
      </c>
      <c r="H95" s="10" t="n">
        <v>1159.28</v>
      </c>
      <c r="I95" s="6" t="n">
        <f aca="false">IF(G95=0,0,H95/G95)</f>
        <v>0.0856159350450908</v>
      </c>
      <c r="J95" s="5" t="n">
        <f aca="false">IF(F95=0,0,G95/F95)</f>
        <v>338.51175</v>
      </c>
      <c r="K95" s="9" t="str">
        <f aca="false">IF(G95=0,"No sales",IF(H95&lt;0,"Loss-making",IF(G95&lt;$H$4,"Low revenue","OK")))</f>
        <v>OK</v>
      </c>
    </row>
    <row r="96" customFormat="false" ht="15" hidden="false" customHeight="false" outlineLevel="0" collapsed="false">
      <c r="A96" s="9" t="s">
        <v>289</v>
      </c>
      <c r="B96" s="9" t="s">
        <v>290</v>
      </c>
      <c r="C96" s="9" t="s">
        <v>81</v>
      </c>
      <c r="D96" s="9" t="s">
        <v>117</v>
      </c>
      <c r="E96" s="10" t="n">
        <v>3749</v>
      </c>
      <c r="F96" s="10" t="n">
        <v>11</v>
      </c>
      <c r="G96" s="10" t="n">
        <v>37714.94</v>
      </c>
      <c r="H96" s="10" t="n">
        <v>2393.28</v>
      </c>
      <c r="I96" s="6" t="n">
        <f aca="false">IF(G96=0,0,H96/G96)</f>
        <v>0.0634570809339747</v>
      </c>
      <c r="J96" s="5" t="n">
        <f aca="false">IF(F96=0,0,G96/F96)</f>
        <v>3428.63090909091</v>
      </c>
      <c r="K96" s="9" t="str">
        <f aca="false">IF(G96=0,"No sales",IF(H96&lt;0,"Loss-making",IF(G96&lt;$H$4,"Low revenue","OK")))</f>
        <v>OK</v>
      </c>
    </row>
    <row r="97" customFormat="false" ht="15" hidden="false" customHeight="false" outlineLevel="0" collapsed="false">
      <c r="A97" s="9" t="s">
        <v>291</v>
      </c>
      <c r="B97" s="9" t="s">
        <v>292</v>
      </c>
      <c r="C97" s="9" t="s">
        <v>81</v>
      </c>
      <c r="D97" s="9" t="s">
        <v>120</v>
      </c>
      <c r="E97" s="10" t="n">
        <v>42559</v>
      </c>
      <c r="F97" s="10" t="n">
        <v>20</v>
      </c>
      <c r="G97" s="10" t="n">
        <v>772765.04</v>
      </c>
      <c r="H97" s="10" t="n">
        <v>74274.24</v>
      </c>
      <c r="I97" s="6" t="n">
        <f aca="false">IF(G97=0,0,H97/G97)</f>
        <v>0.0961149070615306</v>
      </c>
      <c r="J97" s="5" t="n">
        <f aca="false">IF(F97=0,0,G97/F97)</f>
        <v>38638.252</v>
      </c>
      <c r="K97" s="9" t="str">
        <f aca="false">IF(G97=0,"No sales",IF(H97&lt;0,"Loss-making",IF(G97&lt;$H$4,"Low revenue","OK")))</f>
        <v>OK</v>
      </c>
    </row>
    <row r="98" customFormat="false" ht="15" hidden="false" customHeight="false" outlineLevel="0" collapsed="false">
      <c r="A98" s="9" t="s">
        <v>293</v>
      </c>
      <c r="B98" s="9" t="s">
        <v>294</v>
      </c>
      <c r="C98" s="9" t="s">
        <v>81</v>
      </c>
      <c r="D98" s="9" t="s">
        <v>123</v>
      </c>
      <c r="E98" s="10" t="n">
        <v>3899</v>
      </c>
      <c r="F98" s="10" t="n">
        <v>39</v>
      </c>
      <c r="G98" s="10" t="n">
        <v>140266.52</v>
      </c>
      <c r="H98" s="10" t="n">
        <v>5062.1</v>
      </c>
      <c r="I98" s="6" t="n">
        <f aca="false">IF(G98=0,0,H98/G98)</f>
        <v>0.0360891537053889</v>
      </c>
      <c r="J98" s="5" t="n">
        <f aca="false">IF(F98=0,0,G98/F98)</f>
        <v>3596.57743589744</v>
      </c>
      <c r="K98" s="9" t="str">
        <f aca="false">IF(G98=0,"No sales",IF(H98&lt;0,"Loss-making",IF(G98&lt;$H$4,"Low revenue","OK")))</f>
        <v>OK</v>
      </c>
    </row>
    <row r="99" customFormat="false" ht="15" hidden="false" customHeight="false" outlineLevel="0" collapsed="false">
      <c r="A99" s="9" t="s">
        <v>295</v>
      </c>
      <c r="B99" s="9" t="s">
        <v>296</v>
      </c>
      <c r="C99" s="9" t="s">
        <v>81</v>
      </c>
      <c r="D99" s="9" t="s">
        <v>126</v>
      </c>
      <c r="E99" s="10" t="n">
        <v>1459</v>
      </c>
      <c r="F99" s="10" t="n">
        <v>11</v>
      </c>
      <c r="G99" s="10" t="n">
        <v>15239.26</v>
      </c>
      <c r="H99" s="10" t="n">
        <v>1506.09</v>
      </c>
      <c r="I99" s="6" t="n">
        <f aca="false">IF(G99=0,0,H99/G99)</f>
        <v>0.0988296019623</v>
      </c>
      <c r="J99" s="5" t="n">
        <f aca="false">IF(F99=0,0,G99/F99)</f>
        <v>1385.38727272727</v>
      </c>
      <c r="K99" s="9" t="str">
        <f aca="false">IF(G99=0,"No sales",IF(H99&lt;0,"Loss-making",IF(G99&lt;$H$4,"Low revenue","OK")))</f>
        <v>OK</v>
      </c>
    </row>
    <row r="100" customFormat="false" ht="15" hidden="false" customHeight="false" outlineLevel="0" collapsed="false">
      <c r="A100" s="9" t="s">
        <v>297</v>
      </c>
      <c r="B100" s="9" t="s">
        <v>298</v>
      </c>
      <c r="C100" s="9" t="s">
        <v>81</v>
      </c>
      <c r="D100" s="9" t="s">
        <v>129</v>
      </c>
      <c r="E100" s="10" t="n">
        <v>34509</v>
      </c>
      <c r="F100" s="10" t="n">
        <v>0</v>
      </c>
      <c r="G100" s="10" t="n">
        <v>0</v>
      </c>
      <c r="H100" s="10" t="n">
        <v>0</v>
      </c>
      <c r="I100" s="6" t="n">
        <f aca="false">IF(G100=0,0,H100/G100)</f>
        <v>0</v>
      </c>
      <c r="J100" s="5" t="n">
        <f aca="false">IF(F100=0,0,G100/F100)</f>
        <v>0</v>
      </c>
      <c r="K100" s="9" t="str">
        <f aca="false">IF(G100=0,"No sales",IF(H100&lt;0,"Loss-making",IF(G100&lt;$H$4,"Low revenue","OK")))</f>
        <v>No sales</v>
      </c>
    </row>
    <row r="101" customFormat="false" ht="15" hidden="false" customHeight="false" outlineLevel="0" collapsed="false">
      <c r="A101" s="9" t="s">
        <v>299</v>
      </c>
      <c r="B101" s="9" t="s">
        <v>300</v>
      </c>
      <c r="C101" s="9" t="s">
        <v>81</v>
      </c>
      <c r="D101" s="9" t="s">
        <v>132</v>
      </c>
      <c r="E101" s="10" t="n">
        <v>479</v>
      </c>
      <c r="F101" s="10" t="n">
        <v>29</v>
      </c>
      <c r="G101" s="10" t="n">
        <v>12482.73</v>
      </c>
      <c r="H101" s="10" t="n">
        <v>11.3</v>
      </c>
      <c r="I101" s="6" t="n">
        <f aca="false">IF(G101=0,0,H101/G101)</f>
        <v>0.000905250694359327</v>
      </c>
      <c r="J101" s="5" t="n">
        <f aca="false">IF(F101=0,0,G101/F101)</f>
        <v>430.438965517241</v>
      </c>
      <c r="K101" s="9" t="str">
        <f aca="false">IF(G101=0,"No sales",IF(H101&lt;0,"Loss-making",IF(G101&lt;$H$4,"Low revenue","OK")))</f>
        <v>OK</v>
      </c>
    </row>
    <row r="102" customFormat="false" ht="15" hidden="false" customHeight="false" outlineLevel="0" collapsed="false">
      <c r="A102" s="9" t="s">
        <v>301</v>
      </c>
      <c r="B102" s="9" t="s">
        <v>302</v>
      </c>
      <c r="C102" s="9" t="s">
        <v>81</v>
      </c>
      <c r="D102" s="9" t="s">
        <v>117</v>
      </c>
      <c r="E102" s="10" t="n">
        <v>27809</v>
      </c>
      <c r="F102" s="10" t="n">
        <v>10</v>
      </c>
      <c r="G102" s="10" t="n">
        <v>264811.2</v>
      </c>
      <c r="H102" s="10" t="n">
        <v>15757.9</v>
      </c>
      <c r="I102" s="6" t="n">
        <f aca="false">IF(G102=0,0,H102/G102)</f>
        <v>0.0595061689233688</v>
      </c>
      <c r="J102" s="5" t="n">
        <f aca="false">IF(F102=0,0,G102/F102)</f>
        <v>26481.12</v>
      </c>
      <c r="K102" s="9" t="str">
        <f aca="false">IF(G102=0,"No sales",IF(H102&lt;0,"Loss-making",IF(G102&lt;$H$4,"Low revenue","OK")))</f>
        <v>OK</v>
      </c>
    </row>
    <row r="103" customFormat="false" ht="15" hidden="false" customHeight="false" outlineLevel="0" collapsed="false">
      <c r="A103" s="9" t="s">
        <v>102</v>
      </c>
      <c r="B103" s="9" t="s">
        <v>303</v>
      </c>
      <c r="C103" s="9" t="s">
        <v>81</v>
      </c>
      <c r="D103" s="9" t="s">
        <v>120</v>
      </c>
      <c r="E103" s="10" t="n">
        <v>57779</v>
      </c>
      <c r="F103" s="10" t="n">
        <v>126</v>
      </c>
      <c r="G103" s="10" t="n">
        <v>6706552.98</v>
      </c>
      <c r="H103" s="10" t="n">
        <v>456596.37</v>
      </c>
      <c r="I103" s="6" t="n">
        <f aca="false">IF(G103=0,0,H103/G103)</f>
        <v>0.0680821237618852</v>
      </c>
      <c r="J103" s="5" t="n">
        <f aca="false">IF(F103=0,0,G103/F103)</f>
        <v>53226.610952381</v>
      </c>
      <c r="K103" s="9" t="str">
        <f aca="false">IF(G103=0,"No sales",IF(H103&lt;0,"Loss-making",IF(G103&lt;$H$4,"Low revenue","OK")))</f>
        <v>OK</v>
      </c>
    </row>
    <row r="104" customFormat="false" ht="15" hidden="false" customHeight="false" outlineLevel="0" collapsed="false">
      <c r="A104" s="9" t="s">
        <v>304</v>
      </c>
      <c r="B104" s="9" t="s">
        <v>305</v>
      </c>
      <c r="C104" s="9" t="s">
        <v>81</v>
      </c>
      <c r="D104" s="9" t="s">
        <v>123</v>
      </c>
      <c r="E104" s="10" t="n">
        <v>939</v>
      </c>
      <c r="F104" s="10" t="n">
        <v>48</v>
      </c>
      <c r="G104" s="10" t="n">
        <v>41130.55</v>
      </c>
      <c r="H104" s="10" t="n">
        <v>5753.11</v>
      </c>
      <c r="I104" s="6" t="n">
        <f aca="false">IF(G104=0,0,H104/G104)</f>
        <v>0.139874375616178</v>
      </c>
      <c r="J104" s="5" t="n">
        <f aca="false">IF(F104=0,0,G104/F104)</f>
        <v>856.886458333333</v>
      </c>
      <c r="K104" s="9" t="str">
        <f aca="false">IF(G104=0,"No sales",IF(H104&lt;0,"Loss-making",IF(G104&lt;$H$4,"Low revenue","OK")))</f>
        <v>OK</v>
      </c>
    </row>
    <row r="105" customFormat="false" ht="15" hidden="false" customHeight="false" outlineLevel="0" collapsed="false">
      <c r="A105" s="9" t="s">
        <v>306</v>
      </c>
      <c r="B105" s="9" t="s">
        <v>307</v>
      </c>
      <c r="C105" s="9" t="s">
        <v>81</v>
      </c>
      <c r="D105" s="9" t="s">
        <v>126</v>
      </c>
      <c r="E105" s="10" t="n">
        <v>6179</v>
      </c>
      <c r="F105" s="10" t="n">
        <v>25</v>
      </c>
      <c r="G105" s="10" t="n">
        <v>142441.39</v>
      </c>
      <c r="H105" s="10" t="n">
        <v>7238.4</v>
      </c>
      <c r="I105" s="6" t="n">
        <f aca="false">IF(G105=0,0,H105/G105)</f>
        <v>0.0508166902892481</v>
      </c>
      <c r="J105" s="5" t="n">
        <f aca="false">IF(F105=0,0,G105/F105)</f>
        <v>5697.6556</v>
      </c>
      <c r="K105" s="9" t="str">
        <f aca="false">IF(G105=0,"No sales",IF(H105&lt;0,"Loss-making",IF(G105&lt;$H$4,"Low revenue","OK")))</f>
        <v>OK</v>
      </c>
    </row>
    <row r="106" customFormat="false" ht="15" hidden="false" customHeight="false" outlineLevel="0" collapsed="false">
      <c r="A106" s="9" t="s">
        <v>308</v>
      </c>
      <c r="B106" s="9" t="s">
        <v>309</v>
      </c>
      <c r="C106" s="9" t="s">
        <v>81</v>
      </c>
      <c r="D106" s="9" t="s">
        <v>129</v>
      </c>
      <c r="E106" s="10" t="n">
        <v>16069</v>
      </c>
      <c r="F106" s="10" t="n">
        <v>11</v>
      </c>
      <c r="G106" s="10" t="n">
        <v>164707.25</v>
      </c>
      <c r="H106" s="10" t="n">
        <v>26051.04</v>
      </c>
      <c r="I106" s="6" t="n">
        <f aca="false">IF(G106=0,0,H106/G106)</f>
        <v>0.158165715231115</v>
      </c>
      <c r="J106" s="5" t="n">
        <f aca="false">IF(F106=0,0,G106/F106)</f>
        <v>14973.3863636364</v>
      </c>
      <c r="K106" s="9" t="str">
        <f aca="false">IF(G106=0,"No sales",IF(H106&lt;0,"Loss-making",IF(G106&lt;$H$4,"Low revenue","OK")))</f>
        <v>OK</v>
      </c>
    </row>
    <row r="107" customFormat="false" ht="15" hidden="false" customHeight="false" outlineLevel="0" collapsed="false">
      <c r="A107" s="9" t="s">
        <v>310</v>
      </c>
      <c r="B107" s="9" t="s">
        <v>311</v>
      </c>
      <c r="C107" s="9" t="s">
        <v>81</v>
      </c>
      <c r="D107" s="9" t="s">
        <v>132</v>
      </c>
      <c r="E107" s="10" t="n">
        <v>239</v>
      </c>
      <c r="F107" s="10" t="n">
        <v>33</v>
      </c>
      <c r="G107" s="10" t="n">
        <v>7395.85</v>
      </c>
      <c r="H107" s="10" t="n">
        <v>424.93</v>
      </c>
      <c r="I107" s="6" t="n">
        <f aca="false">IF(G107=0,0,H107/G107)</f>
        <v>0.0574551944671674</v>
      </c>
      <c r="J107" s="5" t="n">
        <f aca="false">IF(F107=0,0,G107/F107)</f>
        <v>224.116666666667</v>
      </c>
      <c r="K107" s="9" t="str">
        <f aca="false">IF(G107=0,"No sales",IF(H107&lt;0,"Loss-making",IF(G107&lt;$H$4,"Low revenue","OK")))</f>
        <v>OK</v>
      </c>
    </row>
    <row r="108" customFormat="false" ht="15" hidden="false" customHeight="false" outlineLevel="0" collapsed="false">
      <c r="A108" s="9" t="s">
        <v>312</v>
      </c>
      <c r="B108" s="9" t="s">
        <v>313</v>
      </c>
      <c r="C108" s="9" t="s">
        <v>81</v>
      </c>
      <c r="D108" s="9" t="s">
        <v>117</v>
      </c>
      <c r="E108" s="10" t="n">
        <v>20729</v>
      </c>
      <c r="F108" s="10" t="n">
        <v>25</v>
      </c>
      <c r="G108" s="10" t="n">
        <v>468527.22</v>
      </c>
      <c r="H108" s="10" t="n">
        <v>10947.47</v>
      </c>
      <c r="I108" s="6" t="n">
        <f aca="false">IF(G108=0,0,H108/G108)</f>
        <v>0.023365707546298</v>
      </c>
      <c r="J108" s="5" t="n">
        <f aca="false">IF(F108=0,0,G108/F108)</f>
        <v>18741.0888</v>
      </c>
      <c r="K108" s="9" t="str">
        <f aca="false">IF(G108=0,"No sales",IF(H108&lt;0,"Loss-making",IF(G108&lt;$H$4,"Low revenue","OK")))</f>
        <v>OK</v>
      </c>
    </row>
    <row r="109" customFormat="false" ht="15" hidden="false" customHeight="false" outlineLevel="0" collapsed="false">
      <c r="A109" s="9" t="s">
        <v>314</v>
      </c>
      <c r="B109" s="9" t="s">
        <v>315</v>
      </c>
      <c r="C109" s="9" t="s">
        <v>81</v>
      </c>
      <c r="D109" s="9" t="s">
        <v>120</v>
      </c>
      <c r="E109" s="10" t="n">
        <v>36229</v>
      </c>
      <c r="F109" s="10" t="n">
        <v>46</v>
      </c>
      <c r="G109" s="10" t="n">
        <v>1537287.03</v>
      </c>
      <c r="H109" s="10" t="n">
        <v>103078.79</v>
      </c>
      <c r="I109" s="6" t="n">
        <f aca="false">IF(G109=0,0,H109/G109)</f>
        <v>0.0670524033498156</v>
      </c>
      <c r="J109" s="5" t="n">
        <f aca="false">IF(F109=0,0,G109/F109)</f>
        <v>33419.2832608696</v>
      </c>
      <c r="K109" s="9" t="str">
        <f aca="false">IF(G109=0,"No sales",IF(H109&lt;0,"Loss-making",IF(G109&lt;$H$4,"Low revenue","OK")))</f>
        <v>OK</v>
      </c>
    </row>
    <row r="110" customFormat="false" ht="15" hidden="false" customHeight="false" outlineLevel="0" collapsed="false">
      <c r="A110" s="9" t="s">
        <v>316</v>
      </c>
      <c r="B110" s="9" t="s">
        <v>317</v>
      </c>
      <c r="C110" s="9" t="s">
        <v>81</v>
      </c>
      <c r="D110" s="9" t="s">
        <v>123</v>
      </c>
      <c r="E110" s="10" t="n">
        <v>359</v>
      </c>
      <c r="F110" s="10" t="n">
        <v>162</v>
      </c>
      <c r="G110" s="10" t="n">
        <v>53931.68</v>
      </c>
      <c r="H110" s="10" t="n">
        <v>4448.79</v>
      </c>
      <c r="I110" s="6" t="n">
        <f aca="false">IF(G110=0,0,H110/G110)</f>
        <v>0.0824893643216751</v>
      </c>
      <c r="J110" s="5" t="n">
        <f aca="false">IF(F110=0,0,G110/F110)</f>
        <v>332.911604938272</v>
      </c>
      <c r="K110" s="9" t="str">
        <f aca="false">IF(G110=0,"No sales",IF(H110&lt;0,"Loss-making",IF(G110&lt;$H$4,"Low revenue","OK")))</f>
        <v>OK</v>
      </c>
    </row>
    <row r="111" customFormat="false" ht="15" hidden="false" customHeight="false" outlineLevel="0" collapsed="false">
      <c r="A111" s="9" t="s">
        <v>318</v>
      </c>
      <c r="B111" s="9" t="s">
        <v>319</v>
      </c>
      <c r="C111" s="9" t="s">
        <v>81</v>
      </c>
      <c r="D111" s="9" t="s">
        <v>126</v>
      </c>
      <c r="E111" s="10" t="n">
        <v>3059</v>
      </c>
      <c r="F111" s="10" t="n">
        <v>6</v>
      </c>
      <c r="G111" s="10" t="n">
        <v>15876.21</v>
      </c>
      <c r="H111" s="10" t="n">
        <v>-20.49</v>
      </c>
      <c r="I111" s="6" t="n">
        <f aca="false">IF(G111=0,0,H111/G111)</f>
        <v>-0.00129061029049124</v>
      </c>
      <c r="J111" s="5" t="n">
        <f aca="false">IF(F111=0,0,G111/F111)</f>
        <v>2646.035</v>
      </c>
      <c r="K111" s="9" t="str">
        <f aca="false">IF(G111=0,"No sales",IF(H111&lt;0,"Loss-making",IF(G111&lt;$H$4,"Low revenue","OK")))</f>
        <v>Loss-making</v>
      </c>
    </row>
    <row r="112" customFormat="false" ht="15" hidden="false" customHeight="false" outlineLevel="0" collapsed="false">
      <c r="A112" s="9" t="s">
        <v>320</v>
      </c>
      <c r="B112" s="9" t="s">
        <v>321</v>
      </c>
      <c r="C112" s="9" t="s">
        <v>81</v>
      </c>
      <c r="D112" s="9" t="s">
        <v>129</v>
      </c>
      <c r="E112" s="10" t="n">
        <v>61399</v>
      </c>
      <c r="F112" s="10" t="n">
        <v>18</v>
      </c>
      <c r="G112" s="10" t="n">
        <v>1009246.06</v>
      </c>
      <c r="H112" s="10" t="n">
        <v>70963.48</v>
      </c>
      <c r="I112" s="6" t="n">
        <f aca="false">IF(G112=0,0,H112/G112)</f>
        <v>0.070313358468796</v>
      </c>
      <c r="J112" s="5" t="n">
        <f aca="false">IF(F112=0,0,G112/F112)</f>
        <v>56069.2255555556</v>
      </c>
      <c r="K112" s="9" t="str">
        <f aca="false">IF(G112=0,"No sales",IF(H112&lt;0,"Loss-making",IF(G112&lt;$H$4,"Low revenue","OK")))</f>
        <v>OK</v>
      </c>
    </row>
    <row r="113" customFormat="false" ht="15" hidden="false" customHeight="false" outlineLevel="0" collapsed="false">
      <c r="A113" s="9" t="s">
        <v>322</v>
      </c>
      <c r="B113" s="9" t="s">
        <v>323</v>
      </c>
      <c r="C113" s="9" t="s">
        <v>81</v>
      </c>
      <c r="D113" s="9" t="s">
        <v>132</v>
      </c>
      <c r="E113" s="10" t="n">
        <v>149</v>
      </c>
      <c r="F113" s="10" t="n">
        <v>27</v>
      </c>
      <c r="G113" s="10" t="n">
        <v>3698.18</v>
      </c>
      <c r="H113" s="10" t="n">
        <v>495.45</v>
      </c>
      <c r="I113" s="6" t="n">
        <f aca="false">IF(G113=0,0,H113/G113)</f>
        <v>0.133971304803985</v>
      </c>
      <c r="J113" s="5" t="n">
        <f aca="false">IF(F113=0,0,G113/F113)</f>
        <v>136.96962962963</v>
      </c>
      <c r="K113" s="9" t="str">
        <f aca="false">IF(G113=0,"No sales",IF(H113&lt;0,"Loss-making",IF(G113&lt;$H$4,"Low revenue","OK")))</f>
        <v>Low revenue</v>
      </c>
    </row>
    <row r="114" customFormat="false" ht="15" hidden="false" customHeight="false" outlineLevel="0" collapsed="false">
      <c r="A114" s="9" t="s">
        <v>324</v>
      </c>
      <c r="B114" s="9" t="s">
        <v>325</v>
      </c>
      <c r="C114" s="9" t="s">
        <v>81</v>
      </c>
      <c r="D114" s="9" t="s">
        <v>117</v>
      </c>
      <c r="E114" s="10" t="n">
        <v>7629</v>
      </c>
      <c r="F114" s="10" t="n">
        <v>3</v>
      </c>
      <c r="G114" s="10" t="n">
        <v>21704.5</v>
      </c>
      <c r="H114" s="10" t="n">
        <v>2109.92</v>
      </c>
      <c r="I114" s="6" t="n">
        <f aca="false">IF(G114=0,0,H114/G114)</f>
        <v>0.0972111774056071</v>
      </c>
      <c r="J114" s="5" t="n">
        <f aca="false">IF(F114=0,0,G114/F114)</f>
        <v>7234.83333333333</v>
      </c>
      <c r="K114" s="9" t="str">
        <f aca="false">IF(G114=0,"No sales",IF(H114&lt;0,"Loss-making",IF(G114&lt;$H$4,"Low revenue","OK")))</f>
        <v>OK</v>
      </c>
    </row>
    <row r="115" customFormat="false" ht="15" hidden="false" customHeight="false" outlineLevel="0" collapsed="false">
      <c r="A115" s="9" t="s">
        <v>326</v>
      </c>
      <c r="B115" s="9" t="s">
        <v>327</v>
      </c>
      <c r="C115" s="9" t="s">
        <v>81</v>
      </c>
      <c r="D115" s="9" t="s">
        <v>120</v>
      </c>
      <c r="E115" s="10" t="n">
        <v>24889</v>
      </c>
      <c r="F115" s="10" t="n">
        <v>31</v>
      </c>
      <c r="G115" s="10" t="n">
        <v>687309.73</v>
      </c>
      <c r="H115" s="10" t="n">
        <v>2443.48</v>
      </c>
      <c r="I115" s="6" t="n">
        <f aca="false">IF(G115=0,0,H115/G115)</f>
        <v>0.00355513663395977</v>
      </c>
      <c r="J115" s="5" t="n">
        <f aca="false">IF(F115=0,0,G115/F115)</f>
        <v>22171.2816129032</v>
      </c>
      <c r="K115" s="9" t="str">
        <f aca="false">IF(G115=0,"No sales",IF(H115&lt;0,"Loss-making",IF(G115&lt;$H$4,"Low revenue","OK")))</f>
        <v>OK</v>
      </c>
    </row>
    <row r="116" customFormat="false" ht="15" hidden="false" customHeight="false" outlineLevel="0" collapsed="false">
      <c r="A116" s="9" t="s">
        <v>328</v>
      </c>
      <c r="B116" s="9" t="s">
        <v>329</v>
      </c>
      <c r="C116" s="9" t="s">
        <v>81</v>
      </c>
      <c r="D116" s="9" t="s">
        <v>123</v>
      </c>
      <c r="E116" s="10" t="n">
        <v>689</v>
      </c>
      <c r="F116" s="10" t="n">
        <v>53</v>
      </c>
      <c r="G116" s="10" t="n">
        <v>32961.75</v>
      </c>
      <c r="H116" s="10" t="n">
        <v>1889.97</v>
      </c>
      <c r="I116" s="6" t="n">
        <f aca="false">IF(G116=0,0,H116/G116)</f>
        <v>0.0573382784591231</v>
      </c>
      <c r="J116" s="5" t="n">
        <f aca="false">IF(F116=0,0,G116/F116)</f>
        <v>621.919811320755</v>
      </c>
      <c r="K116" s="9" t="str">
        <f aca="false">IF(G116=0,"No sales",IF(H116&lt;0,"Loss-making",IF(G116&lt;$H$4,"Low revenue","OK")))</f>
        <v>OK</v>
      </c>
    </row>
    <row r="117" customFormat="false" ht="15" hidden="false" customHeight="false" outlineLevel="0" collapsed="false">
      <c r="A117" s="9" t="s">
        <v>330</v>
      </c>
      <c r="B117" s="9" t="s">
        <v>331</v>
      </c>
      <c r="C117" s="9" t="s">
        <v>81</v>
      </c>
      <c r="D117" s="9" t="s">
        <v>126</v>
      </c>
      <c r="E117" s="10" t="n">
        <v>1389</v>
      </c>
      <c r="F117" s="10" t="n">
        <v>67</v>
      </c>
      <c r="G117" s="10" t="n">
        <v>86489.55</v>
      </c>
      <c r="H117" s="10" t="n">
        <v>7629.89</v>
      </c>
      <c r="I117" s="6" t="n">
        <f aca="false">IF(G117=0,0,H117/G117)</f>
        <v>0.088217478296511</v>
      </c>
      <c r="J117" s="5" t="n">
        <f aca="false">IF(F117=0,0,G117/F117)</f>
        <v>1290.88880597015</v>
      </c>
      <c r="K117" s="9" t="str">
        <f aca="false">IF(G117=0,"No sales",IF(H117&lt;0,"Loss-making",IF(G117&lt;$H$4,"Low revenue","OK")))</f>
        <v>OK</v>
      </c>
    </row>
    <row r="118" customFormat="false" ht="15" hidden="false" customHeight="false" outlineLevel="0" collapsed="false">
      <c r="A118" s="9" t="s">
        <v>332</v>
      </c>
      <c r="B118" s="9" t="s">
        <v>333</v>
      </c>
      <c r="C118" s="9" t="s">
        <v>81</v>
      </c>
      <c r="D118" s="9" t="s">
        <v>129</v>
      </c>
      <c r="E118" s="10" t="n">
        <v>33099</v>
      </c>
      <c r="F118" s="10" t="n">
        <v>30</v>
      </c>
      <c r="G118" s="10" t="n">
        <v>931736.85</v>
      </c>
      <c r="H118" s="10" t="n">
        <v>60150.75</v>
      </c>
      <c r="I118" s="6" t="n">
        <f aca="false">IF(G118=0,0,H118/G118)</f>
        <v>0.0645576591716857</v>
      </c>
      <c r="J118" s="5" t="n">
        <f aca="false">IF(F118=0,0,G118/F118)</f>
        <v>31057.895</v>
      </c>
      <c r="K118" s="9" t="str">
        <f aca="false">IF(G118=0,"No sales",IF(H118&lt;0,"Loss-making",IF(G118&lt;$H$4,"Low revenue","OK")))</f>
        <v>OK</v>
      </c>
    </row>
    <row r="119" customFormat="false" ht="15" hidden="false" customHeight="false" outlineLevel="0" collapsed="false">
      <c r="A119" s="9" t="s">
        <v>334</v>
      </c>
      <c r="B119" s="9" t="s">
        <v>335</v>
      </c>
      <c r="C119" s="9" t="s">
        <v>81</v>
      </c>
      <c r="D119" s="9" t="s">
        <v>132</v>
      </c>
      <c r="E119" s="10" t="n">
        <v>369</v>
      </c>
      <c r="F119" s="10" t="n">
        <v>24</v>
      </c>
      <c r="G119" s="10" t="n">
        <v>8335.71</v>
      </c>
      <c r="H119" s="10" t="n">
        <v>734.19</v>
      </c>
      <c r="I119" s="6" t="n">
        <f aca="false">IF(G119=0,0,H119/G119)</f>
        <v>0.088077680245594</v>
      </c>
      <c r="J119" s="5" t="n">
        <f aca="false">IF(F119=0,0,G119/F119)</f>
        <v>347.32125</v>
      </c>
      <c r="K119" s="9" t="str">
        <f aca="false">IF(G119=0,"No sales",IF(H119&lt;0,"Loss-making",IF(G119&lt;$H$4,"Low revenue","OK")))</f>
        <v>OK</v>
      </c>
    </row>
    <row r="120" customFormat="false" ht="15" hidden="false" customHeight="false" outlineLevel="0" collapsed="false">
      <c r="A120" s="9" t="s">
        <v>336</v>
      </c>
      <c r="B120" s="9" t="s">
        <v>337</v>
      </c>
      <c r="C120" s="9" t="s">
        <v>81</v>
      </c>
      <c r="D120" s="9" t="s">
        <v>117</v>
      </c>
      <c r="E120" s="10" t="n">
        <v>12229</v>
      </c>
      <c r="F120" s="10" t="n">
        <v>63</v>
      </c>
      <c r="G120" s="10" t="n">
        <v>696502.7</v>
      </c>
      <c r="H120" s="10" t="n">
        <v>91772</v>
      </c>
      <c r="I120" s="6" t="n">
        <f aca="false">IF(G120=0,0,H120/G120)</f>
        <v>0.131761154694734</v>
      </c>
      <c r="J120" s="5" t="n">
        <f aca="false">IF(F120=0,0,G120/F120)</f>
        <v>11055.5984126984</v>
      </c>
      <c r="K120" s="9" t="str">
        <f aca="false">IF(G120=0,"No sales",IF(H120&lt;0,"Loss-making",IF(G120&lt;$H$4,"Low revenue","OK")))</f>
        <v>OK</v>
      </c>
    </row>
    <row r="121" customFormat="false" ht="15" hidden="false" customHeight="false" outlineLevel="0" collapsed="false">
      <c r="A121" s="9" t="s">
        <v>338</v>
      </c>
      <c r="B121" s="9" t="s">
        <v>339</v>
      </c>
      <c r="C121" s="9" t="s">
        <v>81</v>
      </c>
      <c r="D121" s="9" t="s">
        <v>120</v>
      </c>
      <c r="E121" s="10" t="n">
        <v>32119</v>
      </c>
      <c r="F121" s="10" t="n">
        <v>9</v>
      </c>
      <c r="G121" s="10" t="n">
        <v>266908.89</v>
      </c>
      <c r="H121" s="10" t="n">
        <v>39665.73</v>
      </c>
      <c r="I121" s="6" t="n">
        <f aca="false">IF(G121=0,0,H121/G121)</f>
        <v>0.148611498103342</v>
      </c>
      <c r="J121" s="5" t="n">
        <f aca="false">IF(F121=0,0,G121/F121)</f>
        <v>29656.5433333333</v>
      </c>
      <c r="K121" s="9" t="str">
        <f aca="false">IF(G121=0,"No sales",IF(H121&lt;0,"Loss-making",IF(G121&lt;$H$4,"Low revenue","OK")))</f>
        <v>OK</v>
      </c>
    </row>
    <row r="122" customFormat="false" ht="15" hidden="false" customHeight="false" outlineLevel="0" collapsed="false">
      <c r="A122" s="9" t="s">
        <v>340</v>
      </c>
      <c r="B122" s="9" t="s">
        <v>341</v>
      </c>
      <c r="C122" s="9" t="s">
        <v>81</v>
      </c>
      <c r="D122" s="9" t="s">
        <v>123</v>
      </c>
      <c r="E122" s="10" t="n">
        <v>5789</v>
      </c>
      <c r="F122" s="10" t="n">
        <v>9</v>
      </c>
      <c r="G122" s="10" t="n">
        <v>45009.48</v>
      </c>
      <c r="H122" s="10" t="n">
        <v>1906.59</v>
      </c>
      <c r="I122" s="6" t="n">
        <f aca="false">IF(G122=0,0,H122/G122)</f>
        <v>0.0423597428808331</v>
      </c>
      <c r="J122" s="5" t="n">
        <f aca="false">IF(F122=0,0,G122/F122)</f>
        <v>5001.05333333333</v>
      </c>
      <c r="K122" s="9" t="str">
        <f aca="false">IF(G122=0,"No sales",IF(H122&lt;0,"Loss-making",IF(G122&lt;$H$4,"Low revenue","OK")))</f>
        <v>OK</v>
      </c>
    </row>
    <row r="123" customFormat="false" ht="15" hidden="false" customHeight="false" outlineLevel="0" collapsed="false">
      <c r="A123" s="9" t="s">
        <v>342</v>
      </c>
      <c r="B123" s="9" t="s">
        <v>343</v>
      </c>
      <c r="C123" s="9" t="s">
        <v>81</v>
      </c>
      <c r="D123" s="9" t="s">
        <v>126</v>
      </c>
      <c r="E123" s="10" t="n">
        <v>3469</v>
      </c>
      <c r="F123" s="10" t="n">
        <v>50</v>
      </c>
      <c r="G123" s="10" t="n">
        <v>154266.44</v>
      </c>
      <c r="H123" s="10" t="n">
        <v>8398.43</v>
      </c>
      <c r="I123" s="6" t="n">
        <f aca="false">IF(G123=0,0,H123/G123)</f>
        <v>0.0544410696195491</v>
      </c>
      <c r="J123" s="5" t="n">
        <f aca="false">IF(F123=0,0,G123/F123)</f>
        <v>3085.3288</v>
      </c>
      <c r="K123" s="9" t="str">
        <f aca="false">IF(G123=0,"No sales",IF(H123&lt;0,"Loss-making",IF(G123&lt;$H$4,"Low revenue","OK")))</f>
        <v>OK</v>
      </c>
    </row>
    <row r="124" customFormat="false" ht="15" hidden="false" customHeight="false" outlineLevel="0" collapsed="false">
      <c r="A124" s="9" t="s">
        <v>344</v>
      </c>
      <c r="B124" s="9" t="s">
        <v>345</v>
      </c>
      <c r="C124" s="9" t="s">
        <v>81</v>
      </c>
      <c r="D124" s="9" t="s">
        <v>129</v>
      </c>
      <c r="E124" s="10" t="n">
        <v>30999</v>
      </c>
      <c r="F124" s="10" t="n">
        <v>13</v>
      </c>
      <c r="G124" s="10" t="n">
        <v>373537.95</v>
      </c>
      <c r="H124" s="10" t="n">
        <v>43612.9</v>
      </c>
      <c r="I124" s="6" t="n">
        <f aca="false">IF(G124=0,0,H124/G124)</f>
        <v>0.116756276035675</v>
      </c>
      <c r="J124" s="5" t="n">
        <f aca="false">IF(F124=0,0,G124/F124)</f>
        <v>28733.6884615385</v>
      </c>
      <c r="K124" s="9" t="str">
        <f aca="false">IF(G124=0,"No sales",IF(H124&lt;0,"Loss-making",IF(G124&lt;$H$4,"Low revenue","OK")))</f>
        <v>OK</v>
      </c>
    </row>
    <row r="125" customFormat="false" ht="15" hidden="false" customHeight="false" outlineLevel="0" collapsed="false">
      <c r="A125" s="9" t="s">
        <v>346</v>
      </c>
      <c r="B125" s="9" t="s">
        <v>347</v>
      </c>
      <c r="C125" s="9" t="s">
        <v>81</v>
      </c>
      <c r="D125" s="9" t="s">
        <v>132</v>
      </c>
      <c r="E125" s="10" t="n">
        <v>179</v>
      </c>
      <c r="F125" s="10" t="n">
        <v>17</v>
      </c>
      <c r="G125" s="10" t="n">
        <v>2792.85</v>
      </c>
      <c r="H125" s="10" t="n">
        <v>79.65</v>
      </c>
      <c r="I125" s="6" t="n">
        <f aca="false">IF(G125=0,0,H125/G125)</f>
        <v>0.0285192545249476</v>
      </c>
      <c r="J125" s="5" t="n">
        <f aca="false">IF(F125=0,0,G125/F125)</f>
        <v>164.285294117647</v>
      </c>
      <c r="K125" s="9" t="str">
        <f aca="false">IF(G125=0,"No sales",IF(H125&lt;0,"Loss-making",IF(G125&lt;$H$4,"Low revenue","OK")))</f>
        <v>Low revenue</v>
      </c>
    </row>
    <row r="126" customFormat="false" ht="15" hidden="false" customHeight="false" outlineLevel="0" collapsed="false">
      <c r="A126" s="9" t="s">
        <v>348</v>
      </c>
      <c r="B126" s="9" t="s">
        <v>349</v>
      </c>
      <c r="C126" s="9" t="s">
        <v>81</v>
      </c>
      <c r="D126" s="9" t="s">
        <v>117</v>
      </c>
      <c r="E126" s="10" t="n">
        <v>17909</v>
      </c>
      <c r="F126" s="10" t="n">
        <v>0</v>
      </c>
      <c r="G126" s="10" t="n">
        <v>0</v>
      </c>
      <c r="H126" s="10" t="n">
        <v>0</v>
      </c>
      <c r="I126" s="6" t="n">
        <f aca="false">IF(G126=0,0,H126/G126)</f>
        <v>0</v>
      </c>
      <c r="J126" s="5" t="n">
        <f aca="false">IF(F126=0,0,G126/F126)</f>
        <v>0</v>
      </c>
      <c r="K126" s="9" t="str">
        <f aca="false">IF(G126=0,"No sales",IF(H126&lt;0,"Loss-making",IF(G126&lt;$H$4,"Low revenue","OK")))</f>
        <v>No sales</v>
      </c>
    </row>
    <row r="127" customFormat="false" ht="15" hidden="false" customHeight="false" outlineLevel="0" collapsed="false">
      <c r="A127" s="9" t="s">
        <v>350</v>
      </c>
      <c r="B127" s="9" t="s">
        <v>351</v>
      </c>
      <c r="C127" s="9" t="s">
        <v>81</v>
      </c>
      <c r="D127" s="9" t="s">
        <v>120</v>
      </c>
      <c r="E127" s="10" t="n">
        <v>59079</v>
      </c>
      <c r="F127" s="10" t="n">
        <v>42</v>
      </c>
      <c r="G127" s="10" t="n">
        <v>2265531.97</v>
      </c>
      <c r="H127" s="10" t="n">
        <v>258154.13</v>
      </c>
      <c r="I127" s="6" t="n">
        <f aca="false">IF(G127=0,0,H127/G127)</f>
        <v>0.113948570763272</v>
      </c>
      <c r="J127" s="5" t="n">
        <f aca="false">IF(F127=0,0,G127/F127)</f>
        <v>53941.2373809524</v>
      </c>
      <c r="K127" s="9" t="str">
        <f aca="false">IF(G127=0,"No sales",IF(H127&lt;0,"Loss-making",IF(G127&lt;$H$4,"Low revenue","OK")))</f>
        <v>OK</v>
      </c>
    </row>
    <row r="128" customFormat="false" ht="15" hidden="false" customHeight="false" outlineLevel="0" collapsed="false">
      <c r="A128" s="9" t="s">
        <v>352</v>
      </c>
      <c r="B128" s="9" t="s">
        <v>353</v>
      </c>
      <c r="C128" s="9" t="s">
        <v>81</v>
      </c>
      <c r="D128" s="9" t="s">
        <v>123</v>
      </c>
      <c r="E128" s="10" t="n">
        <v>559</v>
      </c>
      <c r="F128" s="10" t="n">
        <v>47</v>
      </c>
      <c r="G128" s="10" t="n">
        <v>23757.5</v>
      </c>
      <c r="H128" s="10" t="n">
        <v>2751.32</v>
      </c>
      <c r="I128" s="6" t="n">
        <f aca="false">IF(G128=0,0,H128/G128)</f>
        <v>0.115808481532148</v>
      </c>
      <c r="J128" s="5" t="n">
        <f aca="false">IF(F128=0,0,G128/F128)</f>
        <v>505.478723404255</v>
      </c>
      <c r="K128" s="9" t="str">
        <f aca="false">IF(G128=0,"No sales",IF(H128&lt;0,"Loss-making",IF(G128&lt;$H$4,"Low revenue","OK")))</f>
        <v>OK</v>
      </c>
    </row>
    <row r="129" customFormat="false" ht="15" hidden="false" customHeight="false" outlineLevel="0" collapsed="false">
      <c r="A129" s="9" t="s">
        <v>354</v>
      </c>
      <c r="B129" s="9" t="s">
        <v>355</v>
      </c>
      <c r="C129" s="9" t="s">
        <v>81</v>
      </c>
      <c r="D129" s="9" t="s">
        <v>126</v>
      </c>
      <c r="E129" s="10" t="n">
        <v>1869</v>
      </c>
      <c r="F129" s="10" t="n">
        <v>30</v>
      </c>
      <c r="G129" s="10" t="n">
        <v>51014.36</v>
      </c>
      <c r="H129" s="10" t="n">
        <v>3219.56</v>
      </c>
      <c r="I129" s="6" t="n">
        <f aca="false">IF(G129=0,0,H129/G129)</f>
        <v>0.0631108574134812</v>
      </c>
      <c r="J129" s="5" t="n">
        <f aca="false">IF(F129=0,0,G129/F129)</f>
        <v>1700.47866666667</v>
      </c>
      <c r="K129" s="9" t="str">
        <f aca="false">IF(G129=0,"No sales",IF(H129&lt;0,"Loss-making",IF(G129&lt;$H$4,"Low revenue","OK")))</f>
        <v>OK</v>
      </c>
    </row>
    <row r="130" customFormat="false" ht="15" hidden="false" customHeight="false" outlineLevel="0" collapsed="false">
      <c r="A130" s="9" t="s">
        <v>356</v>
      </c>
      <c r="B130" s="9" t="s">
        <v>357</v>
      </c>
      <c r="C130" s="9" t="s">
        <v>81</v>
      </c>
      <c r="D130" s="9" t="s">
        <v>129</v>
      </c>
      <c r="E130" s="10" t="n">
        <v>13879</v>
      </c>
      <c r="F130" s="10" t="n">
        <v>52</v>
      </c>
      <c r="G130" s="10" t="n">
        <v>659703.56</v>
      </c>
      <c r="H130" s="10" t="n">
        <v>78033.65</v>
      </c>
      <c r="I130" s="6" t="n">
        <f aca="false">IF(G130=0,0,H130/G130)</f>
        <v>0.118285931335584</v>
      </c>
      <c r="J130" s="5" t="n">
        <f aca="false">IF(F130=0,0,G130/F130)</f>
        <v>12686.6069230769</v>
      </c>
      <c r="K130" s="9" t="str">
        <f aca="false">IF(G130=0,"No sales",IF(H130&lt;0,"Loss-making",IF(G130&lt;$H$4,"Low revenue","OK")))</f>
        <v>OK</v>
      </c>
    </row>
    <row r="131" customFormat="false" ht="15" hidden="false" customHeight="false" outlineLevel="0" collapsed="false">
      <c r="A131" s="9" t="s">
        <v>358</v>
      </c>
      <c r="B131" s="9" t="s">
        <v>359</v>
      </c>
      <c r="C131" s="9" t="s">
        <v>81</v>
      </c>
      <c r="D131" s="9" t="s">
        <v>132</v>
      </c>
      <c r="E131" s="10" t="n">
        <v>839</v>
      </c>
      <c r="F131" s="10" t="n">
        <v>0</v>
      </c>
      <c r="G131" s="10" t="n">
        <v>0</v>
      </c>
      <c r="H131" s="10" t="n">
        <v>0</v>
      </c>
      <c r="I131" s="6" t="n">
        <f aca="false">IF(G131=0,0,H131/G131)</f>
        <v>0</v>
      </c>
      <c r="J131" s="5" t="n">
        <f aca="false">IF(F131=0,0,G131/F131)</f>
        <v>0</v>
      </c>
      <c r="K131" s="9" t="str">
        <f aca="false">IF(G131=0,"No sales",IF(H131&lt;0,"Loss-making",IF(G131&lt;$H$4,"Low revenue","OK")))</f>
        <v>No sales</v>
      </c>
    </row>
    <row r="132" customFormat="false" ht="15" hidden="false" customHeight="false" outlineLevel="0" collapsed="false">
      <c r="A132" s="9" t="s">
        <v>360</v>
      </c>
      <c r="B132" s="9" t="s">
        <v>361</v>
      </c>
      <c r="C132" s="9" t="s">
        <v>81</v>
      </c>
      <c r="D132" s="9" t="s">
        <v>117</v>
      </c>
      <c r="E132" s="10" t="n">
        <v>35309</v>
      </c>
      <c r="F132" s="10" t="n">
        <v>95</v>
      </c>
      <c r="G132" s="10" t="n">
        <v>3085741.76</v>
      </c>
      <c r="H132" s="10" t="n">
        <v>230314.43</v>
      </c>
      <c r="I132" s="6" t="n">
        <f aca="false">IF(G132=0,0,H132/G132)</f>
        <v>0.0746382710910974</v>
      </c>
      <c r="J132" s="5" t="n">
        <f aca="false">IF(F132=0,0,G132/F132)</f>
        <v>32481.4922105263</v>
      </c>
      <c r="K132" s="9" t="str">
        <f aca="false">IF(G132=0,"No sales",IF(H132&lt;0,"Loss-making",IF(G132&lt;$H$4,"Low revenue","OK")))</f>
        <v>OK</v>
      </c>
    </row>
    <row r="133" customFormat="false" ht="15" hidden="false" customHeight="false" outlineLevel="0" collapsed="false">
      <c r="A133" s="9" t="s">
        <v>362</v>
      </c>
      <c r="B133" s="9" t="s">
        <v>363</v>
      </c>
      <c r="C133" s="9" t="s">
        <v>81</v>
      </c>
      <c r="D133" s="9" t="s">
        <v>120</v>
      </c>
      <c r="E133" s="10" t="n">
        <v>48309</v>
      </c>
      <c r="F133" s="10" t="n">
        <v>7</v>
      </c>
      <c r="G133" s="10" t="n">
        <v>320650.99</v>
      </c>
      <c r="H133" s="10" t="n">
        <v>16638.05</v>
      </c>
      <c r="I133" s="6" t="n">
        <f aca="false">IF(G133=0,0,H133/G133)</f>
        <v>0.051888347514536</v>
      </c>
      <c r="J133" s="5" t="n">
        <f aca="false">IF(F133=0,0,G133/F133)</f>
        <v>45807.2842857143</v>
      </c>
      <c r="K133" s="9" t="str">
        <f aca="false">IF(G133=0,"No sales",IF(H133&lt;0,"Loss-making",IF(G133&lt;$H$4,"Low revenue","OK")))</f>
        <v>OK</v>
      </c>
    </row>
    <row r="134" customFormat="false" ht="15" hidden="false" customHeight="false" outlineLevel="0" collapsed="false">
      <c r="A134" s="9" t="s">
        <v>364</v>
      </c>
      <c r="B134" s="9" t="s">
        <v>365</v>
      </c>
      <c r="C134" s="9" t="s">
        <v>81</v>
      </c>
      <c r="D134" s="9" t="s">
        <v>123</v>
      </c>
      <c r="E134" s="10" t="n">
        <v>10529</v>
      </c>
      <c r="F134" s="10" t="n">
        <v>34</v>
      </c>
      <c r="G134" s="10" t="n">
        <v>338954.84</v>
      </c>
      <c r="H134" s="10" t="n">
        <v>21906.2</v>
      </c>
      <c r="I134" s="6" t="n">
        <f aca="false">IF(G134=0,0,H134/G134)</f>
        <v>0.0646286685270522</v>
      </c>
      <c r="J134" s="5" t="n">
        <f aca="false">IF(F134=0,0,G134/F134)</f>
        <v>9969.26</v>
      </c>
      <c r="K134" s="9" t="str">
        <f aca="false">IF(G134=0,"No sales",IF(H134&lt;0,"Loss-making",IF(G134&lt;$H$4,"Low revenue","OK")))</f>
        <v>OK</v>
      </c>
    </row>
    <row r="135" customFormat="false" ht="15" hidden="false" customHeight="false" outlineLevel="0" collapsed="false">
      <c r="A135" s="9" t="s">
        <v>366</v>
      </c>
      <c r="B135" s="9" t="s">
        <v>367</v>
      </c>
      <c r="C135" s="9" t="s">
        <v>81</v>
      </c>
      <c r="D135" s="9" t="s">
        <v>126</v>
      </c>
      <c r="E135" s="10" t="n">
        <v>1639</v>
      </c>
      <c r="F135" s="10" t="n">
        <v>2</v>
      </c>
      <c r="G135" s="10" t="n">
        <v>2950.2</v>
      </c>
      <c r="H135" s="10" t="n">
        <v>277.42</v>
      </c>
      <c r="I135" s="6" t="n">
        <f aca="false">IF(G135=0,0,H135/G135)</f>
        <v>0.094034302759135</v>
      </c>
      <c r="J135" s="5" t="n">
        <f aca="false">IF(F135=0,0,G135/F135)</f>
        <v>1475.1</v>
      </c>
      <c r="K135" s="9" t="str">
        <f aca="false">IF(G135=0,"No sales",IF(H135&lt;0,"Loss-making",IF(G135&lt;$H$4,"Low revenue","OK")))</f>
        <v>Low revenue</v>
      </c>
    </row>
    <row r="136" customFormat="false" ht="15" hidden="false" customHeight="false" outlineLevel="0" collapsed="false">
      <c r="A136" s="9" t="s">
        <v>368</v>
      </c>
      <c r="B136" s="9" t="s">
        <v>369</v>
      </c>
      <c r="C136" s="9" t="s">
        <v>81</v>
      </c>
      <c r="D136" s="9" t="s">
        <v>129</v>
      </c>
      <c r="E136" s="10" t="n">
        <v>20689</v>
      </c>
      <c r="F136" s="10" t="n">
        <v>48</v>
      </c>
      <c r="G136" s="10" t="n">
        <v>911919.4</v>
      </c>
      <c r="H136" s="10" t="n">
        <v>107094.28</v>
      </c>
      <c r="I136" s="6" t="n">
        <f aca="false">IF(G136=0,0,H136/G136)</f>
        <v>0.117438317465337</v>
      </c>
      <c r="J136" s="5" t="n">
        <f aca="false">IF(F136=0,0,G136/F136)</f>
        <v>18998.3208333333</v>
      </c>
      <c r="K136" s="9" t="str">
        <f aca="false">IF(G136=0,"No sales",IF(H136&lt;0,"Loss-making",IF(G136&lt;$H$4,"Low revenue","OK")))</f>
        <v>OK</v>
      </c>
    </row>
    <row r="137" customFormat="false" ht="15" hidden="false" customHeight="false" outlineLevel="0" collapsed="false">
      <c r="A137" s="9" t="s">
        <v>370</v>
      </c>
      <c r="B137" s="9" t="s">
        <v>371</v>
      </c>
      <c r="C137" s="9" t="s">
        <v>81</v>
      </c>
      <c r="D137" s="9" t="s">
        <v>132</v>
      </c>
      <c r="E137" s="10" t="n">
        <v>229</v>
      </c>
      <c r="F137" s="10" t="n">
        <v>33</v>
      </c>
      <c r="G137" s="10" t="n">
        <v>7089.85</v>
      </c>
      <c r="H137" s="10" t="n">
        <v>681.25</v>
      </c>
      <c r="I137" s="6" t="n">
        <f aca="false">IF(G137=0,0,H137/G137)</f>
        <v>0.0960880695642362</v>
      </c>
      <c r="J137" s="5" t="n">
        <f aca="false">IF(F137=0,0,G137/F137)</f>
        <v>214.843939393939</v>
      </c>
      <c r="K137" s="9" t="str">
        <f aca="false">IF(G137=0,"No sales",IF(H137&lt;0,"Loss-making",IF(G137&lt;$H$4,"Low revenue","OK")))</f>
        <v>OK</v>
      </c>
    </row>
    <row r="138" customFormat="false" ht="15" hidden="false" customHeight="false" outlineLevel="0" collapsed="false">
      <c r="A138" s="9" t="s">
        <v>372</v>
      </c>
      <c r="B138" s="9" t="s">
        <v>373</v>
      </c>
      <c r="C138" s="9" t="s">
        <v>81</v>
      </c>
      <c r="D138" s="9" t="s">
        <v>117</v>
      </c>
      <c r="E138" s="10" t="n">
        <v>11749</v>
      </c>
      <c r="F138" s="10" t="n">
        <v>2</v>
      </c>
      <c r="G138" s="10" t="n">
        <v>23498</v>
      </c>
      <c r="H138" s="10" t="n">
        <v>3702.64</v>
      </c>
      <c r="I138" s="6" t="n">
        <f aca="false">IF(G138=0,0,H138/G138)</f>
        <v>0.157572559366755</v>
      </c>
      <c r="J138" s="5" t="n">
        <f aca="false">IF(F138=0,0,G138/F138)</f>
        <v>11749</v>
      </c>
      <c r="K138" s="9" t="str">
        <f aca="false">IF(G138=0,"No sales",IF(H138&lt;0,"Loss-making",IF(G138&lt;$H$4,"Low revenue","OK")))</f>
        <v>OK</v>
      </c>
    </row>
    <row r="139" customFormat="false" ht="15" hidden="false" customHeight="false" outlineLevel="0" collapsed="false">
      <c r="A139" s="9" t="s">
        <v>374</v>
      </c>
      <c r="B139" s="9" t="s">
        <v>375</v>
      </c>
      <c r="C139" s="9" t="s">
        <v>81</v>
      </c>
      <c r="D139" s="9" t="s">
        <v>120</v>
      </c>
      <c r="E139" s="10" t="n">
        <v>36119</v>
      </c>
      <c r="F139" s="10" t="n">
        <v>28</v>
      </c>
      <c r="G139" s="10" t="n">
        <v>933134.37</v>
      </c>
      <c r="H139" s="10" t="n">
        <v>126167.37</v>
      </c>
      <c r="I139" s="6" t="n">
        <f aca="false">IF(G139=0,0,H139/G139)</f>
        <v>0.135208147996949</v>
      </c>
      <c r="J139" s="5" t="n">
        <f aca="false">IF(F139=0,0,G139/F139)</f>
        <v>33326.2275</v>
      </c>
      <c r="K139" s="9" t="str">
        <f aca="false">IF(G139=0,"No sales",IF(H139&lt;0,"Loss-making",IF(G139&lt;$H$4,"Low revenue","OK")))</f>
        <v>OK</v>
      </c>
    </row>
    <row r="140" customFormat="false" ht="15" hidden="false" customHeight="false" outlineLevel="0" collapsed="false">
      <c r="A140" s="9" t="s">
        <v>376</v>
      </c>
      <c r="B140" s="9" t="s">
        <v>377</v>
      </c>
      <c r="C140" s="9" t="s">
        <v>81</v>
      </c>
      <c r="D140" s="9" t="s">
        <v>123</v>
      </c>
      <c r="E140" s="10" t="n">
        <v>7899</v>
      </c>
      <c r="F140" s="10" t="n">
        <v>5</v>
      </c>
      <c r="G140" s="10" t="n">
        <v>36335.4</v>
      </c>
      <c r="H140" s="10" t="n">
        <v>1366.35</v>
      </c>
      <c r="I140" s="6" t="n">
        <f aca="false">IF(G140=0,0,H140/G140)</f>
        <v>0.037603824369623</v>
      </c>
      <c r="J140" s="5" t="n">
        <f aca="false">IF(F140=0,0,G140/F140)</f>
        <v>7267.08</v>
      </c>
      <c r="K140" s="9" t="str">
        <f aca="false">IF(G140=0,"No sales",IF(H140&lt;0,"Loss-making",IF(G140&lt;$H$4,"Low revenue","OK")))</f>
        <v>OK</v>
      </c>
    </row>
    <row r="141" customFormat="false" ht="15" hidden="false" customHeight="false" outlineLevel="0" collapsed="false">
      <c r="A141" s="9" t="s">
        <v>378</v>
      </c>
      <c r="B141" s="9" t="s">
        <v>379</v>
      </c>
      <c r="C141" s="9" t="s">
        <v>81</v>
      </c>
      <c r="D141" s="9" t="s">
        <v>126</v>
      </c>
      <c r="E141" s="10" t="n">
        <v>3219</v>
      </c>
      <c r="F141" s="10" t="n">
        <v>60</v>
      </c>
      <c r="G141" s="10" t="n">
        <v>178831.55</v>
      </c>
      <c r="H141" s="10" t="n">
        <v>14973.36</v>
      </c>
      <c r="I141" s="6" t="n">
        <f aca="false">IF(G141=0,0,H141/G141)</f>
        <v>0.0837288498589874</v>
      </c>
      <c r="J141" s="5" t="n">
        <f aca="false">IF(F141=0,0,G141/F141)</f>
        <v>2980.52583333333</v>
      </c>
      <c r="K141" s="9" t="str">
        <f aca="false">IF(G141=0,"No sales",IF(H141&lt;0,"Loss-making",IF(G141&lt;$H$4,"Low revenue","OK")))</f>
        <v>OK</v>
      </c>
    </row>
    <row r="142" customFormat="false" ht="15" hidden="false" customHeight="false" outlineLevel="0" collapsed="false">
      <c r="A142" s="9" t="s">
        <v>380</v>
      </c>
      <c r="B142" s="9" t="s">
        <v>381</v>
      </c>
      <c r="C142" s="9" t="s">
        <v>81</v>
      </c>
      <c r="D142" s="9" t="s">
        <v>129</v>
      </c>
      <c r="E142" s="10" t="n">
        <v>15099</v>
      </c>
      <c r="F142" s="10" t="n">
        <v>18</v>
      </c>
      <c r="G142" s="10" t="n">
        <v>249661.96</v>
      </c>
      <c r="H142" s="10" t="n">
        <v>13420.42</v>
      </c>
      <c r="I142" s="6" t="n">
        <f aca="false">IF(G142=0,0,H142/G142)</f>
        <v>0.0537543645015044</v>
      </c>
      <c r="J142" s="5" t="n">
        <f aca="false">IF(F142=0,0,G142/F142)</f>
        <v>13870.1088888889</v>
      </c>
      <c r="K142" s="9" t="str">
        <f aca="false">IF(G142=0,"No sales",IF(H142&lt;0,"Loss-making",IF(G142&lt;$H$4,"Low revenue","OK")))</f>
        <v>OK</v>
      </c>
    </row>
    <row r="143" customFormat="false" ht="15" hidden="false" customHeight="false" outlineLevel="0" collapsed="false">
      <c r="A143" s="9" t="s">
        <v>382</v>
      </c>
      <c r="B143" s="9" t="s">
        <v>383</v>
      </c>
      <c r="C143" s="9" t="s">
        <v>81</v>
      </c>
      <c r="D143" s="9" t="s">
        <v>132</v>
      </c>
      <c r="E143" s="10" t="n">
        <v>1899</v>
      </c>
      <c r="F143" s="10" t="n">
        <v>10</v>
      </c>
      <c r="G143" s="10" t="n">
        <v>17375.85</v>
      </c>
      <c r="H143" s="10" t="n">
        <v>1664.35</v>
      </c>
      <c r="I143" s="6" t="n">
        <f aca="false">IF(G143=0,0,H143/G143)</f>
        <v>0.0957852421608152</v>
      </c>
      <c r="J143" s="5" t="n">
        <f aca="false">IF(F143=0,0,G143/F143)</f>
        <v>1737.585</v>
      </c>
      <c r="K143" s="9" t="str">
        <f aca="false">IF(G143=0,"No sales",IF(H143&lt;0,"Loss-making",IF(G143&lt;$H$4,"Low revenue","OK")))</f>
        <v>OK</v>
      </c>
    </row>
    <row r="144" customFormat="false" ht="15" hidden="false" customHeight="false" outlineLevel="0" collapsed="false">
      <c r="A144" s="9" t="s">
        <v>384</v>
      </c>
      <c r="B144" s="9" t="s">
        <v>385</v>
      </c>
      <c r="C144" s="9" t="s">
        <v>81</v>
      </c>
      <c r="D144" s="9" t="s">
        <v>117</v>
      </c>
      <c r="E144" s="10" t="n">
        <v>22359</v>
      </c>
      <c r="F144" s="10" t="n">
        <v>11</v>
      </c>
      <c r="G144" s="10" t="n">
        <v>224707.95</v>
      </c>
      <c r="H144" s="10" t="n">
        <v>19065.81</v>
      </c>
      <c r="I144" s="6" t="n">
        <f aca="false">IF(G144=0,0,H144/G144)</f>
        <v>0.0848470648234742</v>
      </c>
      <c r="J144" s="5" t="n">
        <f aca="false">IF(F144=0,0,G144/F144)</f>
        <v>20427.9954545455</v>
      </c>
      <c r="K144" s="9" t="str">
        <f aca="false">IF(G144=0,"No sales",IF(H144&lt;0,"Loss-making",IF(G144&lt;$H$4,"Low revenue","OK")))</f>
        <v>OK</v>
      </c>
    </row>
    <row r="145" customFormat="false" ht="15" hidden="false" customHeight="false" outlineLevel="0" collapsed="false">
      <c r="A145" s="9" t="s">
        <v>386</v>
      </c>
      <c r="B145" s="9" t="s">
        <v>387</v>
      </c>
      <c r="C145" s="9" t="s">
        <v>81</v>
      </c>
      <c r="D145" s="9" t="s">
        <v>120</v>
      </c>
      <c r="E145" s="10" t="n">
        <v>45489</v>
      </c>
      <c r="F145" s="10" t="n">
        <v>35</v>
      </c>
      <c r="G145" s="10" t="n">
        <v>1427558.56</v>
      </c>
      <c r="H145" s="10" t="n">
        <v>54920.48</v>
      </c>
      <c r="I145" s="6" t="n">
        <f aca="false">IF(G145=0,0,H145/G145)</f>
        <v>0.0384716126811639</v>
      </c>
      <c r="J145" s="5" t="n">
        <f aca="false">IF(F145=0,0,G145/F145)</f>
        <v>40787.3874285714</v>
      </c>
      <c r="K145" s="9" t="str">
        <f aca="false">IF(G145=0,"No sales",IF(H145&lt;0,"Loss-making",IF(G145&lt;$H$4,"Low revenue","OK")))</f>
        <v>OK</v>
      </c>
    </row>
    <row r="146" customFormat="false" ht="15" hidden="false" customHeight="false" outlineLevel="0" collapsed="false">
      <c r="A146" s="9" t="s">
        <v>388</v>
      </c>
      <c r="B146" s="9" t="s">
        <v>389</v>
      </c>
      <c r="C146" s="9" t="s">
        <v>81</v>
      </c>
      <c r="D146" s="9" t="s">
        <v>123</v>
      </c>
      <c r="E146" s="10" t="n">
        <v>1139</v>
      </c>
      <c r="F146" s="10" t="n">
        <v>9</v>
      </c>
      <c r="G146" s="10" t="n">
        <v>9225.9</v>
      </c>
      <c r="H146" s="10" t="n">
        <v>888.03</v>
      </c>
      <c r="I146" s="6" t="n">
        <f aca="false">IF(G146=0,0,H146/G146)</f>
        <v>0.0962540239976588</v>
      </c>
      <c r="J146" s="5" t="n">
        <f aca="false">IF(F146=0,0,G146/F146)</f>
        <v>1025.1</v>
      </c>
      <c r="K146" s="9" t="str">
        <f aca="false">IF(G146=0,"No sales",IF(H146&lt;0,"Loss-making",IF(G146&lt;$H$4,"Low revenue","OK")))</f>
        <v>OK</v>
      </c>
    </row>
    <row r="147" customFormat="false" ht="15" hidden="false" customHeight="false" outlineLevel="0" collapsed="false">
      <c r="A147" s="9" t="s">
        <v>390</v>
      </c>
      <c r="B147" s="9" t="s">
        <v>391</v>
      </c>
      <c r="C147" s="9" t="s">
        <v>81</v>
      </c>
      <c r="D147" s="9" t="s">
        <v>126</v>
      </c>
      <c r="E147" s="10" t="n">
        <v>1369</v>
      </c>
      <c r="F147" s="10" t="n">
        <v>25</v>
      </c>
      <c r="G147" s="10" t="n">
        <v>32017.48</v>
      </c>
      <c r="H147" s="10" t="n">
        <v>5136.48</v>
      </c>
      <c r="I147" s="6" t="n">
        <f aca="false">IF(G147=0,0,H147/G147)</f>
        <v>0.160427366551022</v>
      </c>
      <c r="J147" s="5" t="n">
        <f aca="false">IF(F147=0,0,G147/F147)</f>
        <v>1280.6992</v>
      </c>
      <c r="K147" s="9" t="str">
        <f aca="false">IF(G147=0,"No sales",IF(H147&lt;0,"Loss-making",IF(G147&lt;$H$4,"Low revenue","OK")))</f>
        <v>OK</v>
      </c>
    </row>
    <row r="148" customFormat="false" ht="15" hidden="false" customHeight="false" outlineLevel="0" collapsed="false">
      <c r="A148" s="9" t="s">
        <v>392</v>
      </c>
      <c r="B148" s="9" t="s">
        <v>393</v>
      </c>
      <c r="C148" s="9" t="s">
        <v>81</v>
      </c>
      <c r="D148" s="9" t="s">
        <v>129</v>
      </c>
      <c r="E148" s="10" t="n">
        <v>22699</v>
      </c>
      <c r="F148" s="10" t="n">
        <v>6</v>
      </c>
      <c r="G148" s="10" t="n">
        <v>117013.34</v>
      </c>
      <c r="H148" s="10" t="n">
        <v>5964.44</v>
      </c>
      <c r="I148" s="6" t="n">
        <f aca="false">IF(G148=0,0,H148/G148)</f>
        <v>0.0509723079436926</v>
      </c>
      <c r="J148" s="5" t="n">
        <f aca="false">IF(F148=0,0,G148/F148)</f>
        <v>19502.2233333333</v>
      </c>
      <c r="K148" s="9" t="str">
        <f aca="false">IF(G148=0,"No sales",IF(H148&lt;0,"Loss-making",IF(G148&lt;$H$4,"Low revenue","OK")))</f>
        <v>OK</v>
      </c>
    </row>
    <row r="149" customFormat="false" ht="15" hidden="false" customHeight="false" outlineLevel="0" collapsed="false">
      <c r="A149" s="9" t="s">
        <v>394</v>
      </c>
      <c r="B149" s="9" t="s">
        <v>395</v>
      </c>
      <c r="C149" s="9" t="s">
        <v>81</v>
      </c>
      <c r="D149" s="9" t="s">
        <v>132</v>
      </c>
      <c r="E149" s="10" t="n">
        <v>489</v>
      </c>
      <c r="F149" s="10" t="n">
        <v>30</v>
      </c>
      <c r="G149" s="10" t="n">
        <v>13240.9</v>
      </c>
      <c r="H149" s="10" t="n">
        <v>120.7</v>
      </c>
      <c r="I149" s="6" t="n">
        <f aca="false">IF(G149=0,0,H149/G149)</f>
        <v>0.0091156945524851</v>
      </c>
      <c r="J149" s="5" t="n">
        <f aca="false">IF(F149=0,0,G149/F149)</f>
        <v>441.363333333333</v>
      </c>
      <c r="K149" s="9" t="str">
        <f aca="false">IF(G149=0,"No sales",IF(H149&lt;0,"Loss-making",IF(G149&lt;$H$4,"Low revenue","OK")))</f>
        <v>OK</v>
      </c>
    </row>
    <row r="150" customFormat="false" ht="15" hidden="false" customHeight="false" outlineLevel="0" collapsed="false">
      <c r="A150" s="9" t="s">
        <v>396</v>
      </c>
      <c r="B150" s="9" t="s">
        <v>397</v>
      </c>
      <c r="C150" s="9" t="s">
        <v>81</v>
      </c>
      <c r="D150" s="9" t="s">
        <v>117</v>
      </c>
      <c r="E150" s="10" t="n">
        <v>27769</v>
      </c>
      <c r="F150" s="10" t="n">
        <v>11</v>
      </c>
      <c r="G150" s="10" t="n">
        <v>282063.62</v>
      </c>
      <c r="H150" s="10" t="n">
        <v>21198.4</v>
      </c>
      <c r="I150" s="6" t="n">
        <f aca="false">IF(G150=0,0,H150/G150)</f>
        <v>0.0751546760975414</v>
      </c>
      <c r="J150" s="5" t="n">
        <f aca="false">IF(F150=0,0,G150/F150)</f>
        <v>25642.1472727273</v>
      </c>
      <c r="K150" s="9" t="str">
        <f aca="false">IF(G150=0,"No sales",IF(H150&lt;0,"Loss-making",IF(G150&lt;$H$4,"Low revenue","OK")))</f>
        <v>OK</v>
      </c>
    </row>
    <row r="151" customFormat="false" ht="15" hidden="false" customHeight="false" outlineLevel="0" collapsed="false">
      <c r="A151" s="9" t="s">
        <v>398</v>
      </c>
      <c r="B151" s="9" t="s">
        <v>399</v>
      </c>
      <c r="C151" s="9" t="s">
        <v>81</v>
      </c>
      <c r="D151" s="9" t="s">
        <v>120</v>
      </c>
      <c r="E151" s="10" t="n">
        <v>39009</v>
      </c>
      <c r="F151" s="10" t="n">
        <v>25</v>
      </c>
      <c r="G151" s="10" t="n">
        <v>906861.73</v>
      </c>
      <c r="H151" s="10" t="n">
        <v>77815.74</v>
      </c>
      <c r="I151" s="6" t="n">
        <f aca="false">IF(G151=0,0,H151/G151)</f>
        <v>0.0858077228598014</v>
      </c>
      <c r="J151" s="5" t="n">
        <f aca="false">IF(F151=0,0,G151/F151)</f>
        <v>36274.4692</v>
      </c>
      <c r="K151" s="9" t="str">
        <f aca="false">IF(G151=0,"No sales",IF(H151&lt;0,"Loss-making",IF(G151&lt;$H$4,"Low revenue","OK")))</f>
        <v>OK</v>
      </c>
    </row>
    <row r="152" customFormat="false" ht="15" hidden="false" customHeight="false" outlineLevel="0" collapsed="false">
      <c r="A152" s="9" t="s">
        <v>400</v>
      </c>
      <c r="B152" s="9" t="s">
        <v>401</v>
      </c>
      <c r="C152" s="9" t="s">
        <v>81</v>
      </c>
      <c r="D152" s="9" t="s">
        <v>123</v>
      </c>
      <c r="E152" s="10" t="n">
        <v>729</v>
      </c>
      <c r="F152" s="10" t="n">
        <v>41</v>
      </c>
      <c r="G152" s="10" t="n">
        <v>27958.97</v>
      </c>
      <c r="H152" s="10" t="n">
        <v>3903.86</v>
      </c>
      <c r="I152" s="6" t="n">
        <f aca="false">IF(G152=0,0,H152/G152)</f>
        <v>0.139628176574459</v>
      </c>
      <c r="J152" s="5" t="n">
        <f aca="false">IF(F152=0,0,G152/F152)</f>
        <v>681.926097560976</v>
      </c>
      <c r="K152" s="9" t="str">
        <f aca="false">IF(G152=0,"No sales",IF(H152&lt;0,"Loss-making",IF(G152&lt;$H$4,"Low revenue","OK")))</f>
        <v>OK</v>
      </c>
    </row>
    <row r="153" customFormat="false" ht="15" hidden="false" customHeight="false" outlineLevel="0" collapsed="false">
      <c r="A153" s="9" t="s">
        <v>402</v>
      </c>
      <c r="B153" s="9" t="s">
        <v>403</v>
      </c>
      <c r="C153" s="9" t="s">
        <v>81</v>
      </c>
      <c r="D153" s="9" t="s">
        <v>126</v>
      </c>
      <c r="E153" s="10" t="n">
        <v>14809</v>
      </c>
      <c r="F153" s="10" t="n">
        <v>14</v>
      </c>
      <c r="G153" s="10" t="n">
        <v>191776.55</v>
      </c>
      <c r="H153" s="10" t="n">
        <v>9002.63</v>
      </c>
      <c r="I153" s="6" t="n">
        <f aca="false">IF(G153=0,0,H153/G153)</f>
        <v>0.0469433306626905</v>
      </c>
      <c r="J153" s="5" t="n">
        <f aca="false">IF(F153=0,0,G153/F153)</f>
        <v>13698.325</v>
      </c>
      <c r="K153" s="9" t="str">
        <f aca="false">IF(G153=0,"No sales",IF(H153&lt;0,"Loss-making",IF(G153&lt;$H$4,"Low revenue","OK")))</f>
        <v>OK</v>
      </c>
    </row>
    <row r="154" customFormat="false" ht="15" hidden="false" customHeight="false" outlineLevel="0" collapsed="false">
      <c r="A154" s="9" t="s">
        <v>404</v>
      </c>
      <c r="B154" s="9" t="s">
        <v>405</v>
      </c>
      <c r="C154" s="9" t="s">
        <v>81</v>
      </c>
      <c r="D154" s="9" t="s">
        <v>129</v>
      </c>
      <c r="E154" s="10" t="n">
        <v>29039</v>
      </c>
      <c r="F154" s="10" t="n">
        <v>11</v>
      </c>
      <c r="G154" s="10" t="n">
        <v>293293.9</v>
      </c>
      <c r="H154" s="10" t="n">
        <v>10615.57</v>
      </c>
      <c r="I154" s="6" t="n">
        <f aca="false">IF(G154=0,0,H154/G154)</f>
        <v>0.0361943088485645</v>
      </c>
      <c r="J154" s="5" t="n">
        <f aca="false">IF(F154=0,0,G154/F154)</f>
        <v>26663.0818181818</v>
      </c>
      <c r="K154" s="9" t="str">
        <f aca="false">IF(G154=0,"No sales",IF(H154&lt;0,"Loss-making",IF(G154&lt;$H$4,"Low revenue","OK")))</f>
        <v>OK</v>
      </c>
    </row>
    <row r="155" customFormat="false" ht="15" hidden="false" customHeight="false" outlineLevel="0" collapsed="false">
      <c r="A155" s="9" t="s">
        <v>406</v>
      </c>
      <c r="B155" s="9" t="s">
        <v>407</v>
      </c>
      <c r="C155" s="9" t="s">
        <v>81</v>
      </c>
      <c r="D155" s="9" t="s">
        <v>132</v>
      </c>
      <c r="E155" s="10" t="n">
        <v>719</v>
      </c>
      <c r="F155" s="10" t="n">
        <v>62</v>
      </c>
      <c r="G155" s="10" t="n">
        <v>40458.13</v>
      </c>
      <c r="H155" s="10" t="n">
        <v>659.09</v>
      </c>
      <c r="I155" s="6" t="n">
        <f aca="false">IF(G155=0,0,H155/G155)</f>
        <v>0.0162906688964616</v>
      </c>
      <c r="J155" s="5" t="n">
        <f aca="false">IF(F155=0,0,G155/F155)</f>
        <v>652.550483870968</v>
      </c>
      <c r="K155" s="9" t="str">
        <f aca="false">IF(G155=0,"No sales",IF(H155&lt;0,"Loss-making",IF(G155&lt;$H$4,"Low revenue","OK")))</f>
        <v>OK</v>
      </c>
    </row>
    <row r="156" customFormat="false" ht="15" hidden="false" customHeight="false" outlineLevel="0" collapsed="false">
      <c r="A156" s="9" t="s">
        <v>408</v>
      </c>
      <c r="B156" s="9" t="s">
        <v>409</v>
      </c>
      <c r="C156" s="9" t="s">
        <v>81</v>
      </c>
      <c r="D156" s="9" t="s">
        <v>117</v>
      </c>
      <c r="E156" s="10" t="n">
        <v>12779</v>
      </c>
      <c r="F156" s="10" t="n">
        <v>147</v>
      </c>
      <c r="G156" s="10" t="n">
        <v>1759764.14</v>
      </c>
      <c r="H156" s="10" t="n">
        <v>196564.67</v>
      </c>
      <c r="I156" s="6" t="n">
        <f aca="false">IF(G156=0,0,H156/G156)</f>
        <v>0.111699440585259</v>
      </c>
      <c r="J156" s="5" t="n">
        <f aca="false">IF(F156=0,0,G156/F156)</f>
        <v>11971.1846258503</v>
      </c>
      <c r="K156" s="9" t="str">
        <f aca="false">IF(G156=0,"No sales",IF(H156&lt;0,"Loss-making",IF(G156&lt;$H$4,"Low revenue","OK")))</f>
        <v>OK</v>
      </c>
    </row>
    <row r="157" customFormat="false" ht="15" hidden="false" customHeight="false" outlineLevel="0" collapsed="false">
      <c r="A157" s="9" t="s">
        <v>410</v>
      </c>
      <c r="B157" s="9" t="s">
        <v>411</v>
      </c>
      <c r="C157" s="9" t="s">
        <v>81</v>
      </c>
      <c r="D157" s="9" t="s">
        <v>120</v>
      </c>
      <c r="E157" s="10" t="n">
        <v>45089</v>
      </c>
      <c r="F157" s="10" t="n">
        <v>30</v>
      </c>
      <c r="G157" s="10" t="n">
        <v>1287065.5</v>
      </c>
      <c r="H157" s="10" t="n">
        <v>205431.1</v>
      </c>
      <c r="I157" s="6" t="n">
        <f aca="false">IF(G157=0,0,H157/G157)</f>
        <v>0.159612001098623</v>
      </c>
      <c r="J157" s="5" t="n">
        <f aca="false">IF(F157=0,0,G157/F157)</f>
        <v>42902.1833333333</v>
      </c>
      <c r="K157" s="9" t="str">
        <f aca="false">IF(G157=0,"No sales",IF(H157&lt;0,"Loss-making",IF(G157&lt;$H$4,"Low revenue","OK")))</f>
        <v>OK</v>
      </c>
    </row>
    <row r="158" customFormat="false" ht="15" hidden="false" customHeight="false" outlineLevel="0" collapsed="false">
      <c r="A158" s="9" t="s">
        <v>412</v>
      </c>
      <c r="B158" s="9" t="s">
        <v>413</v>
      </c>
      <c r="C158" s="9" t="s">
        <v>81</v>
      </c>
      <c r="D158" s="9" t="s">
        <v>123</v>
      </c>
      <c r="E158" s="10" t="n">
        <v>2329</v>
      </c>
      <c r="F158" s="10" t="n">
        <v>43</v>
      </c>
      <c r="G158" s="10" t="n">
        <v>92443.83</v>
      </c>
      <c r="H158" s="10" t="n">
        <v>10465.19</v>
      </c>
      <c r="I158" s="6" t="n">
        <f aca="false">IF(G158=0,0,H158/G158)</f>
        <v>0.113205932726933</v>
      </c>
      <c r="J158" s="5" t="n">
        <f aca="false">IF(F158=0,0,G158/F158)</f>
        <v>2149.85651162791</v>
      </c>
      <c r="K158" s="9" t="str">
        <f aca="false">IF(G158=0,"No sales",IF(H158&lt;0,"Loss-making",IF(G158&lt;$H$4,"Low revenue","OK")))</f>
        <v>OK</v>
      </c>
    </row>
    <row r="159" customFormat="false" ht="15" hidden="false" customHeight="false" outlineLevel="0" collapsed="false">
      <c r="A159" s="9" t="s">
        <v>414</v>
      </c>
      <c r="B159" s="9" t="s">
        <v>415</v>
      </c>
      <c r="C159" s="9" t="s">
        <v>81</v>
      </c>
      <c r="D159" s="9" t="s">
        <v>126</v>
      </c>
      <c r="E159" s="10" t="n">
        <v>8109</v>
      </c>
      <c r="F159" s="10" t="n">
        <v>14</v>
      </c>
      <c r="G159" s="10" t="n">
        <v>98970.35</v>
      </c>
      <c r="H159" s="10" t="n">
        <v>-3047.8</v>
      </c>
      <c r="I159" s="6" t="n">
        <f aca="false">IF(G159=0,0,H159/G159)</f>
        <v>-0.0307950815572543</v>
      </c>
      <c r="J159" s="5" t="n">
        <f aca="false">IF(F159=0,0,G159/F159)</f>
        <v>7069.31071428571</v>
      </c>
      <c r="K159" s="9" t="str">
        <f aca="false">IF(G159=0,"No sales",IF(H159&lt;0,"Loss-making",IF(G159&lt;$H$4,"Low revenue","OK")))</f>
        <v>Loss-making</v>
      </c>
    </row>
    <row r="160" customFormat="false" ht="15" hidden="false" customHeight="false" outlineLevel="0" collapsed="false">
      <c r="A160" s="9" t="s">
        <v>416</v>
      </c>
      <c r="B160" s="9" t="s">
        <v>417</v>
      </c>
      <c r="C160" s="9" t="s">
        <v>81</v>
      </c>
      <c r="D160" s="9" t="s">
        <v>129</v>
      </c>
      <c r="E160" s="10" t="n">
        <v>9289</v>
      </c>
      <c r="F160" s="10" t="n">
        <v>43</v>
      </c>
      <c r="G160" s="10" t="n">
        <v>363014.11</v>
      </c>
      <c r="H160" s="10" t="n">
        <v>49059.5</v>
      </c>
      <c r="I160" s="6" t="n">
        <f aca="false">IF(G160=0,0,H160/G160)</f>
        <v>0.135144884588646</v>
      </c>
      <c r="J160" s="5" t="n">
        <f aca="false">IF(F160=0,0,G160/F160)</f>
        <v>8442.18860465116</v>
      </c>
      <c r="K160" s="9" t="str">
        <f aca="false">IF(G160=0,"No sales",IF(H160&lt;0,"Loss-making",IF(G160&lt;$H$4,"Low revenue","OK")))</f>
        <v>OK</v>
      </c>
    </row>
    <row r="161" customFormat="false" ht="15" hidden="false" customHeight="false" outlineLevel="0" collapsed="false">
      <c r="A161" s="9" t="s">
        <v>418</v>
      </c>
      <c r="B161" s="9" t="s">
        <v>419</v>
      </c>
      <c r="C161" s="9" t="s">
        <v>81</v>
      </c>
      <c r="D161" s="9" t="s">
        <v>132</v>
      </c>
      <c r="E161" s="10" t="n">
        <v>359</v>
      </c>
      <c r="F161" s="10" t="n">
        <v>178</v>
      </c>
      <c r="G161" s="10" t="n">
        <v>59221.56</v>
      </c>
      <c r="H161" s="10" t="n">
        <v>7752.87</v>
      </c>
      <c r="I161" s="6" t="n">
        <f aca="false">IF(G161=0,0,H161/G161)</f>
        <v>0.130912964805385</v>
      </c>
      <c r="J161" s="5" t="n">
        <f aca="false">IF(F161=0,0,G161/F161)</f>
        <v>332.705393258427</v>
      </c>
      <c r="K161" s="9" t="str">
        <f aca="false">IF(G161=0,"No sales",IF(H161&lt;0,"Loss-making",IF(G161&lt;$H$4,"Low revenue","OK")))</f>
        <v>OK</v>
      </c>
    </row>
    <row r="162" customFormat="false" ht="15" hidden="false" customHeight="false" outlineLevel="0" collapsed="false">
      <c r="A162" s="9" t="s">
        <v>420</v>
      </c>
      <c r="B162" s="9" t="s">
        <v>421</v>
      </c>
      <c r="C162" s="9" t="s">
        <v>81</v>
      </c>
      <c r="D162" s="9" t="s">
        <v>117</v>
      </c>
      <c r="E162" s="10" t="n">
        <v>13179</v>
      </c>
      <c r="F162" s="10" t="n">
        <v>20</v>
      </c>
      <c r="G162" s="10" t="n">
        <v>251850.71</v>
      </c>
      <c r="H162" s="10" t="n">
        <v>44295.31</v>
      </c>
      <c r="I162" s="6" t="n">
        <f aca="false">IF(G162=0,0,H162/G162)</f>
        <v>0.175879234170116</v>
      </c>
      <c r="J162" s="5" t="n">
        <f aca="false">IF(F162=0,0,G162/F162)</f>
        <v>12592.5355</v>
      </c>
      <c r="K162" s="9" t="str">
        <f aca="false">IF(G162=0,"No sales",IF(H162&lt;0,"Loss-making",IF(G162&lt;$H$4,"Low revenue","OK")))</f>
        <v>OK</v>
      </c>
    </row>
    <row r="163" customFormat="false" ht="15" hidden="false" customHeight="false" outlineLevel="0" collapsed="false">
      <c r="A163" s="9" t="s">
        <v>422</v>
      </c>
      <c r="B163" s="9" t="s">
        <v>423</v>
      </c>
      <c r="C163" s="9" t="s">
        <v>81</v>
      </c>
      <c r="D163" s="9" t="s">
        <v>120</v>
      </c>
      <c r="E163" s="10" t="n">
        <v>45549</v>
      </c>
      <c r="F163" s="10" t="n">
        <v>19</v>
      </c>
      <c r="G163" s="10" t="n">
        <v>808267</v>
      </c>
      <c r="H163" s="10" t="n">
        <v>37494.97</v>
      </c>
      <c r="I163" s="6" t="n">
        <f aca="false">IF(G163=0,0,H163/G163)</f>
        <v>0.0463893366919595</v>
      </c>
      <c r="J163" s="5" t="n">
        <f aca="false">IF(F163=0,0,G163/F163)</f>
        <v>42540.3684210526</v>
      </c>
      <c r="K163" s="9" t="str">
        <f aca="false">IF(G163=0,"No sales",IF(H163&lt;0,"Loss-making",IF(G163&lt;$H$4,"Low revenue","OK")))</f>
        <v>OK</v>
      </c>
    </row>
    <row r="164" customFormat="false" ht="15" hidden="false" customHeight="false" outlineLevel="0" collapsed="false">
      <c r="A164" s="9" t="s">
        <v>424</v>
      </c>
      <c r="B164" s="9" t="s">
        <v>425</v>
      </c>
      <c r="C164" s="9" t="s">
        <v>81</v>
      </c>
      <c r="D164" s="9" t="s">
        <v>123</v>
      </c>
      <c r="E164" s="10" t="n">
        <v>6049</v>
      </c>
      <c r="F164" s="10" t="n">
        <v>12</v>
      </c>
      <c r="G164" s="10" t="n">
        <v>66236.55</v>
      </c>
      <c r="H164" s="10" t="n">
        <v>1342.35</v>
      </c>
      <c r="I164" s="6" t="n">
        <f aca="false">IF(G164=0,0,H164/G164)</f>
        <v>0.0202660011730683</v>
      </c>
      <c r="J164" s="5" t="n">
        <f aca="false">IF(F164=0,0,G164/F164)</f>
        <v>5519.7125</v>
      </c>
      <c r="K164" s="9" t="str">
        <f aca="false">IF(G164=0,"No sales",IF(H164&lt;0,"Loss-making",IF(G164&lt;$H$4,"Low revenue","OK")))</f>
        <v>OK</v>
      </c>
    </row>
    <row r="165" customFormat="false" ht="15" hidden="false" customHeight="false" outlineLevel="0" collapsed="false">
      <c r="A165" s="9" t="s">
        <v>426</v>
      </c>
      <c r="B165" s="9" t="s">
        <v>427</v>
      </c>
      <c r="C165" s="9" t="s">
        <v>81</v>
      </c>
      <c r="D165" s="9" t="s">
        <v>126</v>
      </c>
      <c r="E165" s="10" t="n">
        <v>4109</v>
      </c>
      <c r="F165" s="10" t="n">
        <v>38</v>
      </c>
      <c r="G165" s="10" t="n">
        <v>142746.65</v>
      </c>
      <c r="H165" s="10" t="n">
        <v>12531.29</v>
      </c>
      <c r="I165" s="6" t="n">
        <f aca="false">IF(G165=0,0,H165/G165)</f>
        <v>0.0877869288000804</v>
      </c>
      <c r="J165" s="5" t="n">
        <f aca="false">IF(F165=0,0,G165/F165)</f>
        <v>3756.49078947368</v>
      </c>
      <c r="K165" s="9" t="str">
        <f aca="false">IF(G165=0,"No sales",IF(H165&lt;0,"Loss-making",IF(G165&lt;$H$4,"Low revenue","OK")))</f>
        <v>OK</v>
      </c>
    </row>
    <row r="166" customFormat="false" ht="15" hidden="false" customHeight="false" outlineLevel="0" collapsed="false">
      <c r="A166" s="9" t="s">
        <v>428</v>
      </c>
      <c r="B166" s="9" t="s">
        <v>429</v>
      </c>
      <c r="C166" s="9" t="s">
        <v>81</v>
      </c>
      <c r="D166" s="9" t="s">
        <v>129</v>
      </c>
      <c r="E166" s="10" t="n">
        <v>29759</v>
      </c>
      <c r="F166" s="10" t="n">
        <v>11</v>
      </c>
      <c r="G166" s="10" t="n">
        <v>300863.49</v>
      </c>
      <c r="H166" s="10" t="n">
        <v>8310.24</v>
      </c>
      <c r="I166" s="6" t="n">
        <f aca="false">IF(G166=0,0,H166/G166)</f>
        <v>0.0276212976190631</v>
      </c>
      <c r="J166" s="5" t="n">
        <f aca="false">IF(F166=0,0,G166/F166)</f>
        <v>27351.2263636364</v>
      </c>
      <c r="K166" s="9" t="str">
        <f aca="false">IF(G166=0,"No sales",IF(H166&lt;0,"Loss-making",IF(G166&lt;$H$4,"Low revenue","OK")))</f>
        <v>OK</v>
      </c>
    </row>
    <row r="167" customFormat="false" ht="15" hidden="false" customHeight="false" outlineLevel="0" collapsed="false">
      <c r="A167" s="9" t="s">
        <v>430</v>
      </c>
      <c r="B167" s="9" t="s">
        <v>431</v>
      </c>
      <c r="C167" s="9" t="s">
        <v>81</v>
      </c>
      <c r="D167" s="9" t="s">
        <v>132</v>
      </c>
      <c r="E167" s="10" t="n">
        <v>1259</v>
      </c>
      <c r="F167" s="10" t="n">
        <v>15</v>
      </c>
      <c r="G167" s="10" t="n">
        <v>17814.85</v>
      </c>
      <c r="H167" s="10" t="n">
        <v>1931.2</v>
      </c>
      <c r="I167" s="6" t="n">
        <f aca="false">IF(G167=0,0,H167/G167)</f>
        <v>0.108403943900735</v>
      </c>
      <c r="J167" s="5" t="n">
        <f aca="false">IF(F167=0,0,G167/F167)</f>
        <v>1187.65666666667</v>
      </c>
      <c r="K167" s="9" t="str">
        <f aca="false">IF(G167=0,"No sales",IF(H167&lt;0,"Loss-making",IF(G167&lt;$H$4,"Low revenue","OK")))</f>
        <v>OK</v>
      </c>
    </row>
    <row r="168" customFormat="false" ht="15" hidden="false" customHeight="false" outlineLevel="0" collapsed="false">
      <c r="A168" s="9" t="s">
        <v>432</v>
      </c>
      <c r="B168" s="9" t="s">
        <v>433</v>
      </c>
      <c r="C168" s="9" t="s">
        <v>81</v>
      </c>
      <c r="D168" s="9" t="s">
        <v>117</v>
      </c>
      <c r="E168" s="10" t="n">
        <v>13549</v>
      </c>
      <c r="F168" s="10" t="n">
        <v>18</v>
      </c>
      <c r="G168" s="10" t="n">
        <v>228402.27</v>
      </c>
      <c r="H168" s="10" t="n">
        <v>34492.41</v>
      </c>
      <c r="I168" s="6" t="n">
        <f aca="false">IF(G168=0,0,H168/G168)</f>
        <v>0.151016056013804</v>
      </c>
      <c r="J168" s="5" t="n">
        <f aca="false">IF(F168=0,0,G168/F168)</f>
        <v>12689.015</v>
      </c>
      <c r="K168" s="9" t="str">
        <f aca="false">IF(G168=0,"No sales",IF(H168&lt;0,"Loss-making",IF(G168&lt;$H$4,"Low revenue","OK")))</f>
        <v>OK</v>
      </c>
    </row>
    <row r="169" customFormat="false" ht="15" hidden="false" customHeight="false" outlineLevel="0" collapsed="false">
      <c r="A169" s="9" t="s">
        <v>434</v>
      </c>
      <c r="B169" s="9" t="s">
        <v>435</v>
      </c>
      <c r="C169" s="9" t="s">
        <v>81</v>
      </c>
      <c r="D169" s="9" t="s">
        <v>120</v>
      </c>
      <c r="E169" s="10" t="n">
        <v>56889</v>
      </c>
      <c r="F169" s="10" t="n">
        <v>18</v>
      </c>
      <c r="G169" s="10" t="n">
        <v>914206.23</v>
      </c>
      <c r="H169" s="10" t="n">
        <v>75358.52</v>
      </c>
      <c r="I169" s="6" t="n">
        <f aca="false">IF(G169=0,0,H169/G169)</f>
        <v>0.0824305474269192</v>
      </c>
      <c r="J169" s="5" t="n">
        <f aca="false">IF(F169=0,0,G169/F169)</f>
        <v>50789.235</v>
      </c>
      <c r="K169" s="9" t="str">
        <f aca="false">IF(G169=0,"No sales",IF(H169&lt;0,"Loss-making",IF(G169&lt;$H$4,"Low revenue","OK")))</f>
        <v>OK</v>
      </c>
    </row>
    <row r="170" customFormat="false" ht="15" hidden="false" customHeight="false" outlineLevel="0" collapsed="false">
      <c r="A170" s="9" t="s">
        <v>436</v>
      </c>
      <c r="B170" s="9" t="s">
        <v>437</v>
      </c>
      <c r="C170" s="9" t="s">
        <v>81</v>
      </c>
      <c r="D170" s="9" t="s">
        <v>123</v>
      </c>
      <c r="E170" s="10" t="n">
        <v>669</v>
      </c>
      <c r="F170" s="10" t="n">
        <v>14</v>
      </c>
      <c r="G170" s="10" t="n">
        <v>8457.84</v>
      </c>
      <c r="H170" s="10" t="n">
        <v>843.1</v>
      </c>
      <c r="I170" s="6" t="n">
        <f aca="false">IF(G170=0,0,H170/G170)</f>
        <v>0.0996826612941366</v>
      </c>
      <c r="J170" s="5" t="n">
        <f aca="false">IF(F170=0,0,G170/F170)</f>
        <v>604.131428571429</v>
      </c>
      <c r="K170" s="9" t="str">
        <f aca="false">IF(G170=0,"No sales",IF(H170&lt;0,"Loss-making",IF(G170&lt;$H$4,"Low revenue","OK")))</f>
        <v>OK</v>
      </c>
    </row>
    <row r="171" customFormat="false" ht="15" hidden="false" customHeight="false" outlineLevel="0" collapsed="false">
      <c r="A171" s="9" t="s">
        <v>438</v>
      </c>
      <c r="B171" s="9" t="s">
        <v>439</v>
      </c>
      <c r="C171" s="9" t="s">
        <v>81</v>
      </c>
      <c r="D171" s="9" t="s">
        <v>126</v>
      </c>
      <c r="E171" s="10" t="n">
        <v>5399</v>
      </c>
      <c r="F171" s="10" t="n">
        <v>20</v>
      </c>
      <c r="G171" s="10" t="n">
        <v>100677.85</v>
      </c>
      <c r="H171" s="10" t="n">
        <v>9429.45</v>
      </c>
      <c r="I171" s="6" t="n">
        <f aca="false">IF(G171=0,0,H171/G171)</f>
        <v>0.0936596282101773</v>
      </c>
      <c r="J171" s="5" t="n">
        <f aca="false">IF(F171=0,0,G171/F171)</f>
        <v>5033.8925</v>
      </c>
      <c r="K171" s="9" t="str">
        <f aca="false">IF(G171=0,"No sales",IF(H171&lt;0,"Loss-making",IF(G171&lt;$H$4,"Low revenue","OK")))</f>
        <v>OK</v>
      </c>
    </row>
    <row r="172" customFormat="false" ht="15" hidden="false" customHeight="false" outlineLevel="0" collapsed="false">
      <c r="A172" s="9" t="s">
        <v>440</v>
      </c>
      <c r="B172" s="9" t="s">
        <v>441</v>
      </c>
      <c r="C172" s="9" t="s">
        <v>81</v>
      </c>
      <c r="D172" s="9" t="s">
        <v>129</v>
      </c>
      <c r="E172" s="10" t="n">
        <v>7399</v>
      </c>
      <c r="F172" s="10" t="n">
        <v>33</v>
      </c>
      <c r="G172" s="10" t="n">
        <v>219990.77</v>
      </c>
      <c r="H172" s="10" t="n">
        <v>940.07</v>
      </c>
      <c r="I172" s="6" t="n">
        <f aca="false">IF(G172=0,0,H172/G172)</f>
        <v>0.00427322473574687</v>
      </c>
      <c r="J172" s="5" t="n">
        <f aca="false">IF(F172=0,0,G172/F172)</f>
        <v>6666.38696969697</v>
      </c>
      <c r="K172" s="9" t="str">
        <f aca="false">IF(G172=0,"No sales",IF(H172&lt;0,"Loss-making",IF(G172&lt;$H$4,"Low revenue","OK")))</f>
        <v>OK</v>
      </c>
    </row>
    <row r="173" customFormat="false" ht="15" hidden="false" customHeight="false" outlineLevel="0" collapsed="false">
      <c r="A173" s="9" t="s">
        <v>442</v>
      </c>
      <c r="B173" s="9" t="s">
        <v>443</v>
      </c>
      <c r="C173" s="9" t="s">
        <v>81</v>
      </c>
      <c r="D173" s="9" t="s">
        <v>132</v>
      </c>
      <c r="E173" s="10" t="n">
        <v>349</v>
      </c>
      <c r="F173" s="10" t="n">
        <v>32</v>
      </c>
      <c r="G173" s="10" t="n">
        <v>10369.66</v>
      </c>
      <c r="H173" s="10" t="n">
        <v>840.7</v>
      </c>
      <c r="I173" s="6" t="n">
        <f aca="false">IF(G173=0,0,H173/G173)</f>
        <v>0.081073053504165</v>
      </c>
      <c r="J173" s="5" t="n">
        <f aca="false">IF(F173=0,0,G173/F173)</f>
        <v>324.051875</v>
      </c>
      <c r="K173" s="9" t="str">
        <f aca="false">IF(G173=0,"No sales",IF(H173&lt;0,"Loss-making",IF(G173&lt;$H$4,"Low revenue","OK")))</f>
        <v>OK</v>
      </c>
    </row>
    <row r="174" customFormat="false" ht="15" hidden="false" customHeight="false" outlineLevel="0" collapsed="false">
      <c r="A174" s="9" t="s">
        <v>444</v>
      </c>
      <c r="B174" s="9" t="s">
        <v>445</v>
      </c>
      <c r="C174" s="9" t="s">
        <v>81</v>
      </c>
      <c r="D174" s="9" t="s">
        <v>117</v>
      </c>
      <c r="E174" s="10" t="n">
        <v>20319</v>
      </c>
      <c r="F174" s="10" t="n">
        <v>8</v>
      </c>
      <c r="G174" s="10" t="n">
        <v>152290.9</v>
      </c>
      <c r="H174" s="10" t="n">
        <v>13168.42</v>
      </c>
      <c r="I174" s="6" t="n">
        <f aca="false">IF(G174=0,0,H174/G174)</f>
        <v>0.0864688566421237</v>
      </c>
      <c r="J174" s="5" t="n">
        <f aca="false">IF(F174=0,0,G174/F174)</f>
        <v>19036.3625</v>
      </c>
      <c r="K174" s="9" t="str">
        <f aca="false">IF(G174=0,"No sales",IF(H174&lt;0,"Loss-making",IF(G174&lt;$H$4,"Low revenue","OK")))</f>
        <v>OK</v>
      </c>
    </row>
    <row r="175" customFormat="false" ht="15" hidden="false" customHeight="false" outlineLevel="0" collapsed="false">
      <c r="A175" s="9" t="s">
        <v>446</v>
      </c>
      <c r="B175" s="9" t="s">
        <v>447</v>
      </c>
      <c r="C175" s="9" t="s">
        <v>81</v>
      </c>
      <c r="D175" s="9" t="s">
        <v>120</v>
      </c>
      <c r="E175" s="10" t="n">
        <v>33309</v>
      </c>
      <c r="F175" s="10" t="n">
        <v>15</v>
      </c>
      <c r="G175" s="10" t="n">
        <v>462911.83</v>
      </c>
      <c r="H175" s="10" t="n">
        <v>14547.13</v>
      </c>
      <c r="I175" s="6" t="n">
        <f aca="false">IF(G175=0,0,H175/G175)</f>
        <v>0.0314252716332611</v>
      </c>
      <c r="J175" s="5" t="n">
        <f aca="false">IF(F175=0,0,G175/F175)</f>
        <v>30860.7886666667</v>
      </c>
      <c r="K175" s="9" t="str">
        <f aca="false">IF(G175=0,"No sales",IF(H175&lt;0,"Loss-making",IF(G175&lt;$H$4,"Low revenue","OK")))</f>
        <v>OK</v>
      </c>
    </row>
    <row r="176" customFormat="false" ht="15" hidden="false" customHeight="false" outlineLevel="0" collapsed="false">
      <c r="A176" s="9" t="s">
        <v>448</v>
      </c>
      <c r="B176" s="9" t="s">
        <v>449</v>
      </c>
      <c r="C176" s="9" t="s">
        <v>81</v>
      </c>
      <c r="D176" s="9" t="s">
        <v>123</v>
      </c>
      <c r="E176" s="10" t="n">
        <v>2729</v>
      </c>
      <c r="F176" s="10" t="n">
        <v>204</v>
      </c>
      <c r="G176" s="10" t="n">
        <v>515221.57</v>
      </c>
      <c r="H176" s="10" t="n">
        <v>37904.4</v>
      </c>
      <c r="I176" s="6" t="n">
        <f aca="false">IF(G176=0,0,H176/G176)</f>
        <v>0.0735691248330306</v>
      </c>
      <c r="J176" s="5" t="n">
        <f aca="false">IF(F176=0,0,G176/F176)</f>
        <v>2525.59593137255</v>
      </c>
      <c r="K176" s="9" t="str">
        <f aca="false">IF(G176=0,"No sales",IF(H176&lt;0,"Loss-making",IF(G176&lt;$H$4,"Low revenue","OK")))</f>
        <v>OK</v>
      </c>
    </row>
    <row r="177" customFormat="false" ht="15" hidden="false" customHeight="false" outlineLevel="0" collapsed="false">
      <c r="A177" s="9" t="s">
        <v>450</v>
      </c>
      <c r="B177" s="9" t="s">
        <v>451</v>
      </c>
      <c r="C177" s="9" t="s">
        <v>81</v>
      </c>
      <c r="D177" s="9" t="s">
        <v>126</v>
      </c>
      <c r="E177" s="10" t="n">
        <v>3799</v>
      </c>
      <c r="F177" s="10" t="n">
        <v>28</v>
      </c>
      <c r="G177" s="10" t="n">
        <v>98327.62</v>
      </c>
      <c r="H177" s="10" t="n">
        <v>4940.9</v>
      </c>
      <c r="I177" s="6" t="n">
        <f aca="false">IF(G177=0,0,H177/G177)</f>
        <v>0.0502493602509651</v>
      </c>
      <c r="J177" s="5" t="n">
        <f aca="false">IF(F177=0,0,G177/F177)</f>
        <v>3511.70071428571</v>
      </c>
      <c r="K177" s="9" t="str">
        <f aca="false">IF(G177=0,"No sales",IF(H177&lt;0,"Loss-making",IF(G177&lt;$H$4,"Low revenue","OK")))</f>
        <v>OK</v>
      </c>
    </row>
    <row r="178" customFormat="false" ht="15" hidden="false" customHeight="false" outlineLevel="0" collapsed="false">
      <c r="A178" s="9" t="s">
        <v>452</v>
      </c>
      <c r="B178" s="9" t="s">
        <v>453</v>
      </c>
      <c r="C178" s="9" t="s">
        <v>81</v>
      </c>
      <c r="D178" s="9" t="s">
        <v>129</v>
      </c>
      <c r="E178" s="10" t="n">
        <v>21349</v>
      </c>
      <c r="F178" s="10" t="n">
        <v>10</v>
      </c>
      <c r="G178" s="10" t="n">
        <v>195183.23</v>
      </c>
      <c r="H178" s="10" t="n">
        <v>25117.23</v>
      </c>
      <c r="I178" s="6" t="n">
        <f aca="false">IF(G178=0,0,H178/G178)</f>
        <v>0.128685389620819</v>
      </c>
      <c r="J178" s="5" t="n">
        <f aca="false">IF(F178=0,0,G178/F178)</f>
        <v>19518.323</v>
      </c>
      <c r="K178" s="9" t="str">
        <f aca="false">IF(G178=0,"No sales",IF(H178&lt;0,"Loss-making",IF(G178&lt;$H$4,"Low revenue","OK")))</f>
        <v>OK</v>
      </c>
    </row>
    <row r="179" customFormat="false" ht="15" hidden="false" customHeight="false" outlineLevel="0" collapsed="false">
      <c r="A179" s="9" t="s">
        <v>454</v>
      </c>
      <c r="B179" s="9" t="s">
        <v>455</v>
      </c>
      <c r="C179" s="9" t="s">
        <v>81</v>
      </c>
      <c r="D179" s="9" t="s">
        <v>132</v>
      </c>
      <c r="E179" s="10" t="n">
        <v>229</v>
      </c>
      <c r="F179" s="10" t="n">
        <v>22</v>
      </c>
      <c r="G179" s="10" t="n">
        <v>4660.15</v>
      </c>
      <c r="H179" s="10" t="n">
        <v>637.45</v>
      </c>
      <c r="I179" s="6" t="n">
        <f aca="false">IF(G179=0,0,H179/G179)</f>
        <v>0.136787442464298</v>
      </c>
      <c r="J179" s="5" t="n">
        <f aca="false">IF(F179=0,0,G179/F179)</f>
        <v>211.825</v>
      </c>
      <c r="K179" s="9" t="str">
        <f aca="false">IF(G179=0,"No sales",IF(H179&lt;0,"Loss-making",IF(G179&lt;$H$4,"Low revenue","OK")))</f>
        <v>OK</v>
      </c>
    </row>
    <row r="180" customFormat="false" ht="15" hidden="false" customHeight="false" outlineLevel="0" collapsed="false">
      <c r="A180" s="9" t="s">
        <v>456</v>
      </c>
      <c r="B180" s="9" t="s">
        <v>457</v>
      </c>
      <c r="C180" s="9" t="s">
        <v>81</v>
      </c>
      <c r="D180" s="9" t="s">
        <v>117</v>
      </c>
      <c r="E180" s="10" t="n">
        <v>10139</v>
      </c>
      <c r="F180" s="10" t="n">
        <v>5</v>
      </c>
      <c r="G180" s="10" t="n">
        <v>51683.55</v>
      </c>
      <c r="H180" s="10" t="n">
        <v>7331.05</v>
      </c>
      <c r="I180" s="6" t="n">
        <f aca="false">IF(G180=0,0,H180/G180)</f>
        <v>0.141844939057011</v>
      </c>
      <c r="J180" s="5" t="n">
        <f aca="false">IF(F180=0,0,G180/F180)</f>
        <v>10336.71</v>
      </c>
      <c r="K180" s="9" t="str">
        <f aca="false">IF(G180=0,"No sales",IF(H180&lt;0,"Loss-making",IF(G180&lt;$H$4,"Low revenue","OK")))</f>
        <v>OK</v>
      </c>
    </row>
    <row r="181" customFormat="false" ht="15" hidden="false" customHeight="false" outlineLevel="0" collapsed="false">
      <c r="A181" s="9" t="s">
        <v>458</v>
      </c>
      <c r="B181" s="9" t="s">
        <v>459</v>
      </c>
      <c r="C181" s="9" t="s">
        <v>81</v>
      </c>
      <c r="D181" s="9" t="s">
        <v>120</v>
      </c>
      <c r="E181" s="10" t="n">
        <v>46769</v>
      </c>
      <c r="F181" s="10" t="n">
        <v>11</v>
      </c>
      <c r="G181" s="10" t="n">
        <v>479499.17</v>
      </c>
      <c r="H181" s="10" t="n">
        <v>67333.79</v>
      </c>
      <c r="I181" s="6" t="n">
        <f aca="false">IF(G181=0,0,H181/G181)</f>
        <v>0.140425248285623</v>
      </c>
      <c r="J181" s="5" t="n">
        <f aca="false">IF(F181=0,0,G181/F181)</f>
        <v>43590.8336363636</v>
      </c>
      <c r="K181" s="9" t="str">
        <f aca="false">IF(G181=0,"No sales",IF(H181&lt;0,"Loss-making",IF(G181&lt;$H$4,"Low revenue","OK")))</f>
        <v>OK</v>
      </c>
    </row>
    <row r="182" customFormat="false" ht="15" hidden="false" customHeight="false" outlineLevel="0" collapsed="false">
      <c r="A182" s="9" t="s">
        <v>460</v>
      </c>
      <c r="B182" s="9" t="s">
        <v>461</v>
      </c>
      <c r="C182" s="9" t="s">
        <v>81</v>
      </c>
      <c r="D182" s="9" t="s">
        <v>123</v>
      </c>
      <c r="E182" s="10" t="n">
        <v>2519</v>
      </c>
      <c r="F182" s="10" t="n">
        <v>54</v>
      </c>
      <c r="G182" s="10" t="n">
        <v>121862.94</v>
      </c>
      <c r="H182" s="10" t="n">
        <v>-551.28</v>
      </c>
      <c r="I182" s="6" t="n">
        <f aca="false">IF(G182=0,0,H182/G182)</f>
        <v>-0.00452377072143508</v>
      </c>
      <c r="J182" s="5" t="n">
        <f aca="false">IF(F182=0,0,G182/F182)</f>
        <v>2256.72111111111</v>
      </c>
      <c r="K182" s="9" t="str">
        <f aca="false">IF(G182=0,"No sales",IF(H182&lt;0,"Loss-making",IF(G182&lt;$H$4,"Low revenue","OK")))</f>
        <v>Loss-making</v>
      </c>
    </row>
    <row r="183" customFormat="false" ht="15" hidden="false" customHeight="false" outlineLevel="0" collapsed="false">
      <c r="A183" s="9" t="s">
        <v>462</v>
      </c>
      <c r="B183" s="9" t="s">
        <v>463</v>
      </c>
      <c r="C183" s="9" t="s">
        <v>81</v>
      </c>
      <c r="D183" s="9" t="s">
        <v>126</v>
      </c>
      <c r="E183" s="10" t="n">
        <v>10569</v>
      </c>
      <c r="F183" s="10" t="n">
        <v>36</v>
      </c>
      <c r="G183" s="10" t="n">
        <v>355593.99</v>
      </c>
      <c r="H183" s="10" t="n">
        <v>37758.63</v>
      </c>
      <c r="I183" s="6" t="n">
        <f aca="false">IF(G183=0,0,H183/G183)</f>
        <v>0.106184668644147</v>
      </c>
      <c r="J183" s="5" t="n">
        <f aca="false">IF(F183=0,0,G183/F183)</f>
        <v>9877.61083333333</v>
      </c>
      <c r="K183" s="9" t="str">
        <f aca="false">IF(G183=0,"No sales",IF(H183&lt;0,"Loss-making",IF(G183&lt;$H$4,"Low revenue","OK")))</f>
        <v>OK</v>
      </c>
    </row>
    <row r="184" customFormat="false" ht="15" hidden="false" customHeight="false" outlineLevel="0" collapsed="false">
      <c r="A184" s="9" t="s">
        <v>464</v>
      </c>
      <c r="B184" s="9" t="s">
        <v>465</v>
      </c>
      <c r="C184" s="9" t="s">
        <v>81</v>
      </c>
      <c r="D184" s="9" t="s">
        <v>129</v>
      </c>
      <c r="E184" s="10" t="n">
        <v>28529</v>
      </c>
      <c r="F184" s="10" t="n">
        <v>8</v>
      </c>
      <c r="G184" s="10" t="n">
        <v>218460.82</v>
      </c>
      <c r="H184" s="10" t="n">
        <v>17948.1</v>
      </c>
      <c r="I184" s="6" t="n">
        <f aca="false">IF(G184=0,0,H184/G184)</f>
        <v>0.0821570659672522</v>
      </c>
      <c r="J184" s="5" t="n">
        <f aca="false">IF(F184=0,0,G184/F184)</f>
        <v>27307.6025</v>
      </c>
      <c r="K184" s="9" t="str">
        <f aca="false">IF(G184=0,"No sales",IF(H184&lt;0,"Loss-making",IF(G184&lt;$H$4,"Low revenue","OK")))</f>
        <v>OK</v>
      </c>
    </row>
    <row r="185" customFormat="false" ht="15" hidden="false" customHeight="false" outlineLevel="0" collapsed="false">
      <c r="A185" s="9" t="s">
        <v>466</v>
      </c>
      <c r="B185" s="9" t="s">
        <v>467</v>
      </c>
      <c r="C185" s="9" t="s">
        <v>81</v>
      </c>
      <c r="D185" s="9" t="s">
        <v>132</v>
      </c>
      <c r="E185" s="10" t="n">
        <v>1419</v>
      </c>
      <c r="F185" s="10" t="n">
        <v>8</v>
      </c>
      <c r="G185" s="10" t="n">
        <v>10770.21</v>
      </c>
      <c r="H185" s="10" t="n">
        <v>1719.65</v>
      </c>
      <c r="I185" s="6" t="n">
        <f aca="false">IF(G185=0,0,H185/G185)</f>
        <v>0.159667267397757</v>
      </c>
      <c r="J185" s="5" t="n">
        <f aca="false">IF(F185=0,0,G185/F185)</f>
        <v>1346.27625</v>
      </c>
      <c r="K185" s="9" t="str">
        <f aca="false">IF(G185=0,"No sales",IF(H185&lt;0,"Loss-making",IF(G185&lt;$H$4,"Low revenue","OK")))</f>
        <v>OK</v>
      </c>
    </row>
    <row r="186" customFormat="false" ht="15" hidden="false" customHeight="false" outlineLevel="0" collapsed="false">
      <c r="A186" s="9" t="s">
        <v>468</v>
      </c>
      <c r="B186" s="9" t="s">
        <v>469</v>
      </c>
      <c r="C186" s="9" t="s">
        <v>81</v>
      </c>
      <c r="D186" s="9" t="s">
        <v>117</v>
      </c>
      <c r="E186" s="10" t="n">
        <v>26119</v>
      </c>
      <c r="F186" s="10" t="n">
        <v>14</v>
      </c>
      <c r="G186" s="10" t="n">
        <v>335890.33</v>
      </c>
      <c r="H186" s="10" t="n">
        <v>48353.71</v>
      </c>
      <c r="I186" s="6" t="n">
        <f aca="false">IF(G186=0,0,H186/G186)</f>
        <v>0.143956838531196</v>
      </c>
      <c r="J186" s="5" t="n">
        <f aca="false">IF(F186=0,0,G186/F186)</f>
        <v>23992.1664285714</v>
      </c>
      <c r="K186" s="9" t="str">
        <f aca="false">IF(G186=0,"No sales",IF(H186&lt;0,"Loss-making",IF(G186&lt;$H$4,"Low revenue","OK")))</f>
        <v>OK</v>
      </c>
    </row>
    <row r="187" customFormat="false" ht="15" hidden="false" customHeight="false" outlineLevel="0" collapsed="false">
      <c r="A187" s="9" t="s">
        <v>470</v>
      </c>
      <c r="B187" s="9" t="s">
        <v>471</v>
      </c>
      <c r="C187" s="9" t="s">
        <v>81</v>
      </c>
      <c r="D187" s="9" t="s">
        <v>120</v>
      </c>
      <c r="E187" s="10" t="n">
        <v>41429</v>
      </c>
      <c r="F187" s="10" t="n">
        <v>19</v>
      </c>
      <c r="G187" s="10" t="n">
        <v>714443.1</v>
      </c>
      <c r="H187" s="10" t="n">
        <v>84596.33</v>
      </c>
      <c r="I187" s="6" t="n">
        <f aca="false">IF(G187=0,0,H187/G187)</f>
        <v>0.118408771811219</v>
      </c>
      <c r="J187" s="5" t="n">
        <f aca="false">IF(F187=0,0,G187/F187)</f>
        <v>37602.2684210526</v>
      </c>
      <c r="K187" s="9" t="str">
        <f aca="false">IF(G187=0,"No sales",IF(H187&lt;0,"Loss-making",IF(G187&lt;$H$4,"Low revenue","OK")))</f>
        <v>OK</v>
      </c>
    </row>
    <row r="188" customFormat="false" ht="15" hidden="false" customHeight="false" outlineLevel="0" collapsed="false">
      <c r="A188" s="9" t="s">
        <v>472</v>
      </c>
      <c r="B188" s="9" t="s">
        <v>473</v>
      </c>
      <c r="C188" s="9" t="s">
        <v>81</v>
      </c>
      <c r="D188" s="9" t="s">
        <v>123</v>
      </c>
      <c r="E188" s="10" t="n">
        <v>469</v>
      </c>
      <c r="F188" s="10" t="n">
        <v>19</v>
      </c>
      <c r="G188" s="10" t="n">
        <v>8297.78</v>
      </c>
      <c r="H188" s="10" t="n">
        <v>1248.02</v>
      </c>
      <c r="I188" s="6" t="n">
        <f aca="false">IF(G188=0,0,H188/G188)</f>
        <v>0.150404083983909</v>
      </c>
      <c r="J188" s="5" t="n">
        <f aca="false">IF(F188=0,0,G188/F188)</f>
        <v>436.725263157895</v>
      </c>
      <c r="K188" s="9" t="str">
        <f aca="false">IF(G188=0,"No sales",IF(H188&lt;0,"Loss-making",IF(G188&lt;$H$4,"Low revenue","OK")))</f>
        <v>OK</v>
      </c>
    </row>
    <row r="189" customFormat="false" ht="15" hidden="false" customHeight="false" outlineLevel="0" collapsed="false">
      <c r="A189" s="9" t="s">
        <v>474</v>
      </c>
      <c r="B189" s="9" t="s">
        <v>475</v>
      </c>
      <c r="C189" s="9" t="s">
        <v>81</v>
      </c>
      <c r="D189" s="9" t="s">
        <v>126</v>
      </c>
      <c r="E189" s="10" t="n">
        <v>3649</v>
      </c>
      <c r="F189" s="10" t="n">
        <v>33</v>
      </c>
      <c r="G189" s="10" t="n">
        <v>111002.59</v>
      </c>
      <c r="H189" s="10" t="n">
        <v>10362.8</v>
      </c>
      <c r="I189" s="6" t="n">
        <f aca="false">IF(G189=0,0,H189/G189)</f>
        <v>0.0933563802430196</v>
      </c>
      <c r="J189" s="5" t="n">
        <f aca="false">IF(F189=0,0,G189/F189)</f>
        <v>3363.71484848485</v>
      </c>
      <c r="K189" s="9" t="str">
        <f aca="false">IF(G189=0,"No sales",IF(H189&lt;0,"Loss-making",IF(G189&lt;$H$4,"Low revenue","OK")))</f>
        <v>OK</v>
      </c>
    </row>
    <row r="190" customFormat="false" ht="15" hidden="false" customHeight="false" outlineLevel="0" collapsed="false">
      <c r="A190" s="9" t="s">
        <v>476</v>
      </c>
      <c r="B190" s="9" t="s">
        <v>477</v>
      </c>
      <c r="C190" s="9" t="s">
        <v>81</v>
      </c>
      <c r="D190" s="9" t="s">
        <v>129</v>
      </c>
      <c r="E190" s="10" t="n">
        <v>8089</v>
      </c>
      <c r="F190" s="10" t="n">
        <v>23</v>
      </c>
      <c r="G190" s="10" t="n">
        <v>166997.41</v>
      </c>
      <c r="H190" s="10" t="n">
        <v>19961.17</v>
      </c>
      <c r="I190" s="6" t="n">
        <f aca="false">IF(G190=0,0,H190/G190)</f>
        <v>0.119529817857654</v>
      </c>
      <c r="J190" s="5" t="n">
        <f aca="false">IF(F190=0,0,G190/F190)</f>
        <v>7260.75695652174</v>
      </c>
      <c r="K190" s="9" t="str">
        <f aca="false">IF(G190=0,"No sales",IF(H190&lt;0,"Loss-making",IF(G190&lt;$H$4,"Low revenue","OK")))</f>
        <v>OK</v>
      </c>
    </row>
    <row r="191" customFormat="false" ht="15" hidden="false" customHeight="false" outlineLevel="0" collapsed="false">
      <c r="A191" s="9" t="s">
        <v>478</v>
      </c>
      <c r="B191" s="9" t="s">
        <v>479</v>
      </c>
      <c r="C191" s="9" t="s">
        <v>81</v>
      </c>
      <c r="D191" s="9" t="s">
        <v>132</v>
      </c>
      <c r="E191" s="10" t="n">
        <v>1029</v>
      </c>
      <c r="F191" s="10" t="n">
        <v>29</v>
      </c>
      <c r="G191" s="10" t="n">
        <v>27572.05</v>
      </c>
      <c r="H191" s="10" t="n">
        <v>1955.77</v>
      </c>
      <c r="I191" s="6" t="n">
        <f aca="false">IF(G191=0,0,H191/G191)</f>
        <v>0.0709330644620186</v>
      </c>
      <c r="J191" s="5" t="n">
        <f aca="false">IF(F191=0,0,G191/F191)</f>
        <v>950.760344827586</v>
      </c>
      <c r="K191" s="9" t="str">
        <f aca="false">IF(G191=0,"No sales",IF(H191&lt;0,"Loss-making",IF(G191&lt;$H$4,"Low revenue","OK")))</f>
        <v>OK</v>
      </c>
    </row>
    <row r="192" customFormat="false" ht="15" hidden="false" customHeight="false" outlineLevel="0" collapsed="false">
      <c r="A192" s="9" t="s">
        <v>480</v>
      </c>
      <c r="B192" s="9" t="s">
        <v>481</v>
      </c>
      <c r="C192" s="9" t="s">
        <v>81</v>
      </c>
      <c r="D192" s="9" t="s">
        <v>117</v>
      </c>
      <c r="E192" s="10" t="n">
        <v>14879</v>
      </c>
      <c r="F192" s="10" t="n">
        <v>25</v>
      </c>
      <c r="G192" s="10" t="n">
        <v>355682.49</v>
      </c>
      <c r="H192" s="10" t="n">
        <v>56958.24</v>
      </c>
      <c r="I192" s="6" t="n">
        <f aca="false">IF(G192=0,0,H192/G192)</f>
        <v>0.16013788027631</v>
      </c>
      <c r="J192" s="5" t="n">
        <f aca="false">IF(F192=0,0,G192/F192)</f>
        <v>14227.2996</v>
      </c>
      <c r="K192" s="9" t="str">
        <f aca="false">IF(G192=0,"No sales",IF(H192&lt;0,"Loss-making",IF(G192&lt;$H$4,"Low revenue","OK")))</f>
        <v>OK</v>
      </c>
    </row>
    <row r="193" customFormat="false" ht="15" hidden="false" customHeight="false" outlineLevel="0" collapsed="false">
      <c r="A193" s="9" t="s">
        <v>482</v>
      </c>
      <c r="B193" s="9" t="s">
        <v>483</v>
      </c>
      <c r="C193" s="9" t="s">
        <v>81</v>
      </c>
      <c r="D193" s="9" t="s">
        <v>120</v>
      </c>
      <c r="E193" s="10" t="n">
        <v>41159</v>
      </c>
      <c r="F193" s="10" t="n">
        <v>3</v>
      </c>
      <c r="G193" s="10" t="n">
        <v>107527.88</v>
      </c>
      <c r="H193" s="10" t="n">
        <v>-1060.95</v>
      </c>
      <c r="I193" s="6" t="n">
        <f aca="false">IF(G193=0,0,H193/G193)</f>
        <v>-0.0098667433971543</v>
      </c>
      <c r="J193" s="5" t="n">
        <f aca="false">IF(F193=0,0,G193/F193)</f>
        <v>35842.6266666667</v>
      </c>
      <c r="K193" s="9" t="str">
        <f aca="false">IF(G193=0,"No sales",IF(H193&lt;0,"Loss-making",IF(G193&lt;$H$4,"Low revenue","OK")))</f>
        <v>Loss-making</v>
      </c>
    </row>
    <row r="194" customFormat="false" ht="15" hidden="false" customHeight="false" outlineLevel="0" collapsed="false">
      <c r="A194" s="9" t="s">
        <v>484</v>
      </c>
      <c r="B194" s="9" t="s">
        <v>485</v>
      </c>
      <c r="C194" s="9" t="s">
        <v>81</v>
      </c>
      <c r="D194" s="9" t="s">
        <v>123</v>
      </c>
      <c r="E194" s="10" t="n">
        <v>1799</v>
      </c>
      <c r="F194" s="10" t="n">
        <v>20</v>
      </c>
      <c r="G194" s="10" t="n">
        <v>32471.96</v>
      </c>
      <c r="H194" s="10" t="n">
        <v>3284.14</v>
      </c>
      <c r="I194" s="6" t="n">
        <f aca="false">IF(G194=0,0,H194/G194)</f>
        <v>0.101137720051392</v>
      </c>
      <c r="J194" s="5" t="n">
        <f aca="false">IF(F194=0,0,G194/F194)</f>
        <v>1623.598</v>
      </c>
      <c r="K194" s="9" t="str">
        <f aca="false">IF(G194=0,"No sales",IF(H194&lt;0,"Loss-making",IF(G194&lt;$H$4,"Low revenue","OK")))</f>
        <v>OK</v>
      </c>
    </row>
    <row r="195" customFormat="false" ht="15" hidden="false" customHeight="false" outlineLevel="0" collapsed="false">
      <c r="A195" s="9" t="s">
        <v>486</v>
      </c>
      <c r="B195" s="9" t="s">
        <v>487</v>
      </c>
      <c r="C195" s="9" t="s">
        <v>81</v>
      </c>
      <c r="D195" s="9" t="s">
        <v>126</v>
      </c>
      <c r="E195" s="10" t="n">
        <v>1139</v>
      </c>
      <c r="F195" s="10" t="n">
        <v>14</v>
      </c>
      <c r="G195" s="10" t="n">
        <v>14351.4</v>
      </c>
      <c r="H195" s="10" t="n">
        <v>914.76</v>
      </c>
      <c r="I195" s="6" t="n">
        <f aca="false">IF(G195=0,0,H195/G195)</f>
        <v>0.0637401229148376</v>
      </c>
      <c r="J195" s="5" t="n">
        <f aca="false">IF(F195=0,0,G195/F195)</f>
        <v>1025.1</v>
      </c>
      <c r="K195" s="9" t="str">
        <f aca="false">IF(G195=0,"No sales",IF(H195&lt;0,"Loss-making",IF(G195&lt;$H$4,"Low revenue","OK")))</f>
        <v>OK</v>
      </c>
    </row>
    <row r="196" customFormat="false" ht="15" hidden="false" customHeight="false" outlineLevel="0" collapsed="false">
      <c r="A196" s="9" t="s">
        <v>488</v>
      </c>
      <c r="B196" s="9" t="s">
        <v>489</v>
      </c>
      <c r="C196" s="9" t="s">
        <v>81</v>
      </c>
      <c r="D196" s="9" t="s">
        <v>129</v>
      </c>
      <c r="E196" s="10" t="n">
        <v>33729</v>
      </c>
      <c r="F196" s="10" t="n">
        <v>1</v>
      </c>
      <c r="G196" s="10" t="n">
        <v>26983.2</v>
      </c>
      <c r="H196" s="10" t="n">
        <v>-184.61</v>
      </c>
      <c r="I196" s="6" t="n">
        <f aca="false">IF(G196=0,0,H196/G196)</f>
        <v>-0.00684166444306087</v>
      </c>
      <c r="J196" s="5" t="n">
        <f aca="false">IF(F196=0,0,G196/F196)</f>
        <v>26983.2</v>
      </c>
      <c r="K196" s="9" t="str">
        <f aca="false">IF(G196=0,"No sales",IF(H196&lt;0,"Loss-making",IF(G196&lt;$H$4,"Low revenue","OK")))</f>
        <v>Loss-making</v>
      </c>
    </row>
    <row r="197" customFormat="false" ht="15" hidden="false" customHeight="false" outlineLevel="0" collapsed="false">
      <c r="A197" s="9" t="s">
        <v>490</v>
      </c>
      <c r="B197" s="9" t="s">
        <v>491</v>
      </c>
      <c r="C197" s="9" t="s">
        <v>81</v>
      </c>
      <c r="D197" s="9" t="s">
        <v>132</v>
      </c>
      <c r="E197" s="10" t="n">
        <v>769</v>
      </c>
      <c r="F197" s="10" t="n">
        <v>21</v>
      </c>
      <c r="G197" s="10" t="n">
        <v>14870.53</v>
      </c>
      <c r="H197" s="10" t="n">
        <v>461.39</v>
      </c>
      <c r="I197" s="6" t="n">
        <f aca="false">IF(G197=0,0,H197/G197)</f>
        <v>0.0310271389116595</v>
      </c>
      <c r="J197" s="5" t="n">
        <f aca="false">IF(F197=0,0,G197/F197)</f>
        <v>708.120476190476</v>
      </c>
      <c r="K197" s="9" t="str">
        <f aca="false">IF(G197=0,"No sales",IF(H197&lt;0,"Loss-making",IF(G197&lt;$H$4,"Low revenue","OK")))</f>
        <v>OK</v>
      </c>
    </row>
    <row r="198" customFormat="false" ht="15" hidden="false" customHeight="false" outlineLevel="0" collapsed="false">
      <c r="A198" s="9" t="s">
        <v>492</v>
      </c>
      <c r="B198" s="9" t="s">
        <v>493</v>
      </c>
      <c r="C198" s="9" t="s">
        <v>81</v>
      </c>
      <c r="D198" s="9" t="s">
        <v>117</v>
      </c>
      <c r="E198" s="10" t="n">
        <v>40549</v>
      </c>
      <c r="F198" s="10" t="n">
        <v>98</v>
      </c>
      <c r="G198" s="10" t="n">
        <v>3675462.74</v>
      </c>
      <c r="H198" s="10" t="n">
        <v>473805.68</v>
      </c>
      <c r="I198" s="6" t="n">
        <f aca="false">IF(G198=0,0,H198/G198)</f>
        <v>0.128910483799381</v>
      </c>
      <c r="J198" s="5" t="n">
        <f aca="false">IF(F198=0,0,G198/F198)</f>
        <v>37504.7218367347</v>
      </c>
      <c r="K198" s="9" t="str">
        <f aca="false">IF(G198=0,"No sales",IF(H198&lt;0,"Loss-making",IF(G198&lt;$H$4,"Low revenue","OK")))</f>
        <v>OK</v>
      </c>
    </row>
    <row r="199" customFormat="false" ht="15" hidden="false" customHeight="false" outlineLevel="0" collapsed="false">
      <c r="A199" s="9" t="s">
        <v>494</v>
      </c>
      <c r="B199" s="9" t="s">
        <v>495</v>
      </c>
      <c r="C199" s="9" t="s">
        <v>81</v>
      </c>
      <c r="D199" s="9" t="s">
        <v>120</v>
      </c>
      <c r="E199" s="10" t="n">
        <v>37959</v>
      </c>
      <c r="F199" s="10" t="n">
        <v>28</v>
      </c>
      <c r="G199" s="10" t="n">
        <v>982568.7</v>
      </c>
      <c r="H199" s="10" t="n">
        <v>112680.1</v>
      </c>
      <c r="I199" s="6" t="n">
        <f aca="false">IF(G199=0,0,H199/G199)</f>
        <v>0.114679105898651</v>
      </c>
      <c r="J199" s="5" t="n">
        <f aca="false">IF(F199=0,0,G199/F199)</f>
        <v>35091.7392857143</v>
      </c>
      <c r="K199" s="9" t="str">
        <f aca="false">IF(G199=0,"No sales",IF(H199&lt;0,"Loss-making",IF(G199&lt;$H$4,"Low revenue","OK")))</f>
        <v>OK</v>
      </c>
    </row>
    <row r="200" customFormat="false" ht="15" hidden="false" customHeight="false" outlineLevel="0" collapsed="false">
      <c r="A200" s="9" t="s">
        <v>496</v>
      </c>
      <c r="B200" s="9" t="s">
        <v>497</v>
      </c>
      <c r="C200" s="9" t="s">
        <v>81</v>
      </c>
      <c r="D200" s="9" t="s">
        <v>123</v>
      </c>
      <c r="E200" s="10" t="n">
        <v>1239</v>
      </c>
      <c r="F200" s="10" t="n">
        <v>221</v>
      </c>
      <c r="G200" s="10" t="n">
        <v>250900.59</v>
      </c>
      <c r="H200" s="10" t="n">
        <v>30572.42</v>
      </c>
      <c r="I200" s="6" t="n">
        <f aca="false">IF(G200=0,0,H200/G200)</f>
        <v>0.12185072980498</v>
      </c>
      <c r="J200" s="5" t="n">
        <f aca="false">IF(F200=0,0,G200/F200)</f>
        <v>1135.29678733032</v>
      </c>
      <c r="K200" s="9" t="str">
        <f aca="false">IF(G200=0,"No sales",IF(H200&lt;0,"Loss-making",IF(G200&lt;$H$4,"Low revenue","OK")))</f>
        <v>OK</v>
      </c>
    </row>
    <row r="201" customFormat="false" ht="15" hidden="false" customHeight="false" outlineLevel="0" collapsed="false">
      <c r="A201" s="9" t="s">
        <v>498</v>
      </c>
      <c r="B201" s="9" t="s">
        <v>499</v>
      </c>
      <c r="C201" s="9" t="s">
        <v>81</v>
      </c>
      <c r="D201" s="9" t="s">
        <v>126</v>
      </c>
      <c r="E201" s="10" t="n">
        <v>549</v>
      </c>
      <c r="F201" s="10" t="n">
        <v>13</v>
      </c>
      <c r="G201" s="10" t="n">
        <v>6777.41</v>
      </c>
      <c r="H201" s="10" t="n">
        <v>1106.03</v>
      </c>
      <c r="I201" s="6" t="n">
        <f aca="false">IF(G201=0,0,H201/G201)</f>
        <v>0.163193609358147</v>
      </c>
      <c r="J201" s="5" t="n">
        <f aca="false">IF(F201=0,0,G201/F201)</f>
        <v>521.339230769231</v>
      </c>
      <c r="K201" s="9" t="str">
        <f aca="false">IF(G201=0,"No sales",IF(H201&lt;0,"Loss-making",IF(G201&lt;$H$4,"Low revenue","OK")))</f>
        <v>OK</v>
      </c>
    </row>
    <row r="202" customFormat="false" ht="15" hidden="false" customHeight="false" outlineLevel="0" collapsed="false">
      <c r="A202" s="9" t="s">
        <v>500</v>
      </c>
      <c r="B202" s="9" t="s">
        <v>501</v>
      </c>
      <c r="C202" s="9" t="s">
        <v>81</v>
      </c>
      <c r="D202" s="9" t="s">
        <v>129</v>
      </c>
      <c r="E202" s="10" t="n">
        <v>21519</v>
      </c>
      <c r="F202" s="10" t="n">
        <v>68</v>
      </c>
      <c r="G202" s="10" t="n">
        <v>1350962.82</v>
      </c>
      <c r="H202" s="10" t="n">
        <v>201838.3</v>
      </c>
      <c r="I202" s="6" t="n">
        <f aca="false">IF(G202=0,0,H202/G202)</f>
        <v>0.149403297420132</v>
      </c>
      <c r="J202" s="5" t="n">
        <f aca="false">IF(F202=0,0,G202/F202)</f>
        <v>19867.1002941177</v>
      </c>
      <c r="K202" s="9" t="str">
        <f aca="false">IF(G202=0,"No sales",IF(H202&lt;0,"Loss-making",IF(G202&lt;$H$4,"Low revenue","OK")))</f>
        <v>OK</v>
      </c>
    </row>
    <row r="203" customFormat="false" ht="15" hidden="false" customHeight="false" outlineLevel="0" collapsed="false">
      <c r="A203" s="9" t="s">
        <v>502</v>
      </c>
      <c r="B203" s="9" t="s">
        <v>503</v>
      </c>
      <c r="C203" s="9" t="s">
        <v>81</v>
      </c>
      <c r="D203" s="9" t="s">
        <v>132</v>
      </c>
      <c r="E203" s="10" t="n">
        <v>329</v>
      </c>
      <c r="F203" s="10" t="n">
        <v>48</v>
      </c>
      <c r="G203" s="10" t="n">
        <v>14362.5</v>
      </c>
      <c r="H203" s="10" t="n">
        <v>190.02</v>
      </c>
      <c r="I203" s="6" t="n">
        <f aca="false">IF(G203=0,0,H203/G203)</f>
        <v>0.0132302872062663</v>
      </c>
      <c r="J203" s="5" t="n">
        <f aca="false">IF(F203=0,0,G203/F203)</f>
        <v>299.21875</v>
      </c>
      <c r="K203" s="9" t="str">
        <f aca="false">IF(G203=0,"No sales",IF(H203&lt;0,"Loss-making",IF(G203&lt;$H$4,"Low revenue","OK")))</f>
        <v>OK</v>
      </c>
    </row>
    <row r="204" customFormat="false" ht="15" hidden="false" customHeight="false" outlineLevel="0" collapsed="false">
      <c r="A204" s="9" t="s">
        <v>504</v>
      </c>
      <c r="B204" s="9" t="s">
        <v>505</v>
      </c>
      <c r="C204" s="9" t="s">
        <v>81</v>
      </c>
      <c r="D204" s="9" t="s">
        <v>117</v>
      </c>
      <c r="E204" s="10" t="n">
        <v>14679</v>
      </c>
      <c r="F204" s="10" t="n">
        <v>21</v>
      </c>
      <c r="G204" s="10" t="n">
        <v>277616.58</v>
      </c>
      <c r="H204" s="10" t="n">
        <v>25297.17</v>
      </c>
      <c r="I204" s="6" t="n">
        <f aca="false">IF(G204=0,0,H204/G204)</f>
        <v>0.0911226915914028</v>
      </c>
      <c r="J204" s="5" t="n">
        <f aca="false">IF(F204=0,0,G204/F204)</f>
        <v>13219.8371428571</v>
      </c>
      <c r="K204" s="9" t="str">
        <f aca="false">IF(G204=0,"No sales",IF(H204&lt;0,"Loss-making",IF(G204&lt;$H$4,"Low revenue","OK")))</f>
        <v>OK</v>
      </c>
    </row>
    <row r="205" customFormat="false" ht="15" hidden="false" customHeight="false" outlineLevel="0" collapsed="false">
      <c r="A205" s="9" t="s">
        <v>506</v>
      </c>
      <c r="B205" s="9" t="s">
        <v>507</v>
      </c>
      <c r="C205" s="9" t="s">
        <v>81</v>
      </c>
      <c r="D205" s="9" t="s">
        <v>120</v>
      </c>
      <c r="E205" s="10" t="n">
        <v>70359</v>
      </c>
      <c r="F205" s="10" t="n">
        <v>10</v>
      </c>
      <c r="G205" s="10" t="n">
        <v>665772.04</v>
      </c>
      <c r="H205" s="10" t="n">
        <v>80538.34</v>
      </c>
      <c r="I205" s="6" t="n">
        <f aca="false">IF(G205=0,0,H205/G205)</f>
        <v>0.120969844272823</v>
      </c>
      <c r="J205" s="5" t="n">
        <f aca="false">IF(F205=0,0,G205/F205)</f>
        <v>66577.204</v>
      </c>
      <c r="K205" s="9" t="str">
        <f aca="false">IF(G205=0,"No sales",IF(H205&lt;0,"Loss-making",IF(G205&lt;$H$4,"Low revenue","OK")))</f>
        <v>OK</v>
      </c>
    </row>
    <row r="206" customFormat="false" ht="15" hidden="false" customHeight="false" outlineLevel="0" collapsed="false">
      <c r="A206" s="9" t="s">
        <v>508</v>
      </c>
      <c r="B206" s="9" t="s">
        <v>509</v>
      </c>
      <c r="C206" s="9" t="s">
        <v>81</v>
      </c>
      <c r="D206" s="9" t="s">
        <v>123</v>
      </c>
      <c r="E206" s="10" t="n">
        <v>1799</v>
      </c>
      <c r="F206" s="10" t="n">
        <v>4</v>
      </c>
      <c r="G206" s="10" t="n">
        <v>6121.1</v>
      </c>
      <c r="H206" s="10" t="n">
        <v>118.74</v>
      </c>
      <c r="I206" s="6" t="n">
        <f aca="false">IF(G206=0,0,H206/G206)</f>
        <v>0.0193984741304667</v>
      </c>
      <c r="J206" s="5" t="n">
        <f aca="false">IF(F206=0,0,G206/F206)</f>
        <v>1530.275</v>
      </c>
      <c r="K206" s="9" t="str">
        <f aca="false">IF(G206=0,"No sales",IF(H206&lt;0,"Loss-making",IF(G206&lt;$H$4,"Low revenue","OK")))</f>
        <v>OK</v>
      </c>
    </row>
    <row r="207" customFormat="false" ht="15" hidden="false" customHeight="false" outlineLevel="0" collapsed="false">
      <c r="A207" s="9" t="s">
        <v>510</v>
      </c>
      <c r="B207" s="9" t="s">
        <v>511</v>
      </c>
      <c r="C207" s="9" t="s">
        <v>81</v>
      </c>
      <c r="D207" s="9" t="s">
        <v>126</v>
      </c>
      <c r="E207" s="10" t="n">
        <v>4319</v>
      </c>
      <c r="F207" s="10" t="n">
        <v>14</v>
      </c>
      <c r="G207" s="10" t="n">
        <v>57226.75</v>
      </c>
      <c r="H207" s="10" t="n">
        <v>7316.19</v>
      </c>
      <c r="I207" s="6" t="n">
        <f aca="false">IF(G207=0,0,H207/G207)</f>
        <v>0.12784563163206</v>
      </c>
      <c r="J207" s="5" t="n">
        <f aca="false">IF(F207=0,0,G207/F207)</f>
        <v>4087.625</v>
      </c>
      <c r="K207" s="9" t="str">
        <f aca="false">IF(G207=0,"No sales",IF(H207&lt;0,"Loss-making",IF(G207&lt;$H$4,"Low revenue","OK")))</f>
        <v>OK</v>
      </c>
    </row>
    <row r="208" customFormat="false" ht="15" hidden="false" customHeight="false" outlineLevel="0" collapsed="false">
      <c r="A208" s="9" t="s">
        <v>512</v>
      </c>
      <c r="B208" s="9" t="s">
        <v>513</v>
      </c>
      <c r="C208" s="9" t="s">
        <v>81</v>
      </c>
      <c r="D208" s="9" t="s">
        <v>129</v>
      </c>
      <c r="E208" s="10" t="n">
        <v>17289</v>
      </c>
      <c r="F208" s="10" t="n">
        <v>52</v>
      </c>
      <c r="G208" s="10" t="n">
        <v>825420.09</v>
      </c>
      <c r="H208" s="10" t="n">
        <v>63474.98</v>
      </c>
      <c r="I208" s="6" t="n">
        <f aca="false">IF(G208=0,0,H208/G208)</f>
        <v>0.0769002121089638</v>
      </c>
      <c r="J208" s="5" t="n">
        <f aca="false">IF(F208=0,0,G208/F208)</f>
        <v>15873.4632692308</v>
      </c>
      <c r="K208" s="9" t="str">
        <f aca="false">IF(G208=0,"No sales",IF(H208&lt;0,"Loss-making",IF(G208&lt;$H$4,"Low revenue","OK")))</f>
        <v>OK</v>
      </c>
    </row>
    <row r="209" customFormat="false" ht="15" hidden="false" customHeight="false" outlineLevel="0" collapsed="false">
      <c r="A209" s="9" t="s">
        <v>514</v>
      </c>
      <c r="B209" s="9" t="s">
        <v>515</v>
      </c>
      <c r="C209" s="9" t="s">
        <v>81</v>
      </c>
      <c r="D209" s="9" t="s">
        <v>132</v>
      </c>
      <c r="E209" s="10" t="n">
        <v>279</v>
      </c>
      <c r="F209" s="10" t="n">
        <v>59</v>
      </c>
      <c r="G209" s="10" t="n">
        <v>14999.03</v>
      </c>
      <c r="H209" s="10" t="n">
        <v>2055.61</v>
      </c>
      <c r="I209" s="6" t="n">
        <f aca="false">IF(G209=0,0,H209/G209)</f>
        <v>0.137049529202888</v>
      </c>
      <c r="J209" s="5" t="n">
        <f aca="false">IF(F209=0,0,G209/F209)</f>
        <v>254.220847457627</v>
      </c>
      <c r="K209" s="9" t="str">
        <f aca="false">IF(G209=0,"No sales",IF(H209&lt;0,"Loss-making",IF(G209&lt;$H$4,"Low revenue","OK")))</f>
        <v>OK</v>
      </c>
    </row>
    <row r="210" customFormat="false" ht="15" hidden="false" customHeight="false" outlineLevel="0" collapsed="false">
      <c r="A210" s="9" t="s">
        <v>516</v>
      </c>
      <c r="B210" s="9" t="s">
        <v>517</v>
      </c>
      <c r="C210" s="9" t="s">
        <v>81</v>
      </c>
      <c r="D210" s="9" t="s">
        <v>117</v>
      </c>
      <c r="E210" s="10" t="n">
        <v>11389</v>
      </c>
      <c r="F210" s="10" t="n">
        <v>41</v>
      </c>
      <c r="G210" s="10" t="n">
        <v>428169.47</v>
      </c>
      <c r="H210" s="10" t="n">
        <v>61789.78</v>
      </c>
      <c r="I210" s="6" t="n">
        <f aca="false">IF(G210=0,0,H210/G210)</f>
        <v>0.144311503573573</v>
      </c>
      <c r="J210" s="5" t="n">
        <f aca="false">IF(F210=0,0,G210/F210)</f>
        <v>10443.157804878</v>
      </c>
      <c r="K210" s="9" t="str">
        <f aca="false">IF(G210=0,"No sales",IF(H210&lt;0,"Loss-making",IF(G210&lt;$H$4,"Low revenue","OK")))</f>
        <v>OK</v>
      </c>
    </row>
    <row r="211" customFormat="false" ht="15" hidden="false" customHeight="false" outlineLevel="0" collapsed="false">
      <c r="A211" s="9" t="s">
        <v>518</v>
      </c>
      <c r="B211" s="9" t="s">
        <v>519</v>
      </c>
      <c r="C211" s="9" t="s">
        <v>81</v>
      </c>
      <c r="D211" s="9" t="s">
        <v>120</v>
      </c>
      <c r="E211" s="10" t="n">
        <v>41689</v>
      </c>
      <c r="F211" s="10" t="n">
        <v>84</v>
      </c>
      <c r="G211" s="10" t="n">
        <v>3204424.98</v>
      </c>
      <c r="H211" s="10" t="n">
        <v>277238.35</v>
      </c>
      <c r="I211" s="6" t="n">
        <f aca="false">IF(G211=0,0,H211/G211)</f>
        <v>0.0865173476459418</v>
      </c>
      <c r="J211" s="5" t="n">
        <f aca="false">IF(F211=0,0,G211/F211)</f>
        <v>38147.9164285714</v>
      </c>
      <c r="K211" s="9" t="str">
        <f aca="false">IF(G211=0,"No sales",IF(H211&lt;0,"Loss-making",IF(G211&lt;$H$4,"Low revenue","OK")))</f>
        <v>OK</v>
      </c>
    </row>
    <row r="212" customFormat="false" ht="15" hidden="false" customHeight="false" outlineLevel="0" collapsed="false">
      <c r="A212" s="9" t="s">
        <v>520</v>
      </c>
      <c r="B212" s="9" t="s">
        <v>521</v>
      </c>
      <c r="C212" s="9" t="s">
        <v>81</v>
      </c>
      <c r="D212" s="9" t="s">
        <v>123</v>
      </c>
      <c r="E212" s="10" t="n">
        <v>3049</v>
      </c>
      <c r="F212" s="10" t="n">
        <v>5</v>
      </c>
      <c r="G212" s="10" t="n">
        <v>12821.05</v>
      </c>
      <c r="H212" s="10" t="n">
        <v>-103.8</v>
      </c>
      <c r="I212" s="6" t="n">
        <f aca="false">IF(G212=0,0,H212/G212)</f>
        <v>-0.00809606077505353</v>
      </c>
      <c r="J212" s="5" t="n">
        <f aca="false">IF(F212=0,0,G212/F212)</f>
        <v>2564.21</v>
      </c>
      <c r="K212" s="9" t="str">
        <f aca="false">IF(G212=0,"No sales",IF(H212&lt;0,"Loss-making",IF(G212&lt;$H$4,"Low revenue","OK")))</f>
        <v>Loss-making</v>
      </c>
    </row>
    <row r="213" customFormat="false" ht="15" hidden="false" customHeight="false" outlineLevel="0" collapsed="false">
      <c r="A213" s="9" t="s">
        <v>522</v>
      </c>
      <c r="B213" s="9" t="s">
        <v>523</v>
      </c>
      <c r="C213" s="9" t="s">
        <v>81</v>
      </c>
      <c r="D213" s="9" t="s">
        <v>126</v>
      </c>
      <c r="E213" s="10" t="n">
        <v>2659</v>
      </c>
      <c r="F213" s="10" t="n">
        <v>5</v>
      </c>
      <c r="G213" s="10" t="n">
        <v>12098.45</v>
      </c>
      <c r="H213" s="10" t="n">
        <v>191.05</v>
      </c>
      <c r="I213" s="6" t="n">
        <f aca="false">IF(G213=0,0,H213/G213)</f>
        <v>0.0157912790481425</v>
      </c>
      <c r="J213" s="5" t="n">
        <f aca="false">IF(F213=0,0,G213/F213)</f>
        <v>2419.69</v>
      </c>
      <c r="K213" s="9" t="str">
        <f aca="false">IF(G213=0,"No sales",IF(H213&lt;0,"Loss-making",IF(G213&lt;$H$4,"Low revenue","OK")))</f>
        <v>OK</v>
      </c>
    </row>
    <row r="214" customFormat="false" ht="15" hidden="false" customHeight="false" outlineLevel="0" collapsed="false">
      <c r="A214" s="9" t="s">
        <v>524</v>
      </c>
      <c r="B214" s="9" t="s">
        <v>525</v>
      </c>
      <c r="C214" s="9" t="s">
        <v>81</v>
      </c>
      <c r="D214" s="9" t="s">
        <v>129</v>
      </c>
      <c r="E214" s="10" t="n">
        <v>12329</v>
      </c>
      <c r="F214" s="10" t="n">
        <v>17</v>
      </c>
      <c r="G214" s="10" t="n">
        <v>190513.87</v>
      </c>
      <c r="H214" s="10" t="n">
        <v>6634.74</v>
      </c>
      <c r="I214" s="6" t="n">
        <f aca="false">IF(G214=0,0,H214/G214)</f>
        <v>0.0348254959074633</v>
      </c>
      <c r="J214" s="5" t="n">
        <f aca="false">IF(F214=0,0,G214/F214)</f>
        <v>11206.6982352941</v>
      </c>
      <c r="K214" s="9" t="str">
        <f aca="false">IF(G214=0,"No sales",IF(H214&lt;0,"Loss-making",IF(G214&lt;$H$4,"Low revenue","OK")))</f>
        <v>OK</v>
      </c>
    </row>
    <row r="215" customFormat="false" ht="15" hidden="false" customHeight="false" outlineLevel="0" collapsed="false">
      <c r="A215" s="9" t="s">
        <v>526</v>
      </c>
      <c r="B215" s="9" t="s">
        <v>527</v>
      </c>
      <c r="C215" s="9" t="s">
        <v>81</v>
      </c>
      <c r="D215" s="9" t="s">
        <v>132</v>
      </c>
      <c r="E215" s="10" t="n">
        <v>88</v>
      </c>
      <c r="F215" s="10" t="n">
        <v>16</v>
      </c>
      <c r="G215" s="10" t="n">
        <v>1289.86</v>
      </c>
      <c r="H215" s="10" t="n">
        <v>121.06</v>
      </c>
      <c r="I215" s="6" t="n">
        <f aca="false">IF(G215=0,0,H215/G215)</f>
        <v>0.0938551470702247</v>
      </c>
      <c r="J215" s="5" t="n">
        <f aca="false">IF(F215=0,0,G215/F215)</f>
        <v>80.61625</v>
      </c>
      <c r="K215" s="9" t="str">
        <f aca="false">IF(G215=0,"No sales",IF(H215&lt;0,"Loss-making",IF(G215&lt;$H$4,"Low revenue","OK")))</f>
        <v>Low revenue</v>
      </c>
    </row>
    <row r="216" customFormat="false" ht="15" hidden="false" customHeight="false" outlineLevel="0" collapsed="false">
      <c r="A216" s="9" t="s">
        <v>528</v>
      </c>
      <c r="B216" s="9" t="s">
        <v>529</v>
      </c>
      <c r="C216" s="9" t="s">
        <v>81</v>
      </c>
      <c r="D216" s="9" t="s">
        <v>117</v>
      </c>
      <c r="E216" s="10" t="n">
        <v>21789</v>
      </c>
      <c r="F216" s="10" t="n">
        <v>10</v>
      </c>
      <c r="G216" s="10" t="n">
        <v>200731.16</v>
      </c>
      <c r="H216" s="10" t="n">
        <v>7915.96</v>
      </c>
      <c r="I216" s="6" t="n">
        <f aca="false">IF(G216=0,0,H216/G216)</f>
        <v>0.0394356312193882</v>
      </c>
      <c r="J216" s="5" t="n">
        <f aca="false">IF(F216=0,0,G216/F216)</f>
        <v>20073.116</v>
      </c>
      <c r="K216" s="9" t="str">
        <f aca="false">IF(G216=0,"No sales",IF(H216&lt;0,"Loss-making",IF(G216&lt;$H$4,"Low revenue","OK")))</f>
        <v>OK</v>
      </c>
    </row>
    <row r="217" customFormat="false" ht="15" hidden="false" customHeight="false" outlineLevel="0" collapsed="false">
      <c r="A217" s="9" t="s">
        <v>530</v>
      </c>
      <c r="B217" s="9" t="s">
        <v>531</v>
      </c>
      <c r="C217" s="9" t="s">
        <v>81</v>
      </c>
      <c r="D217" s="9" t="s">
        <v>120</v>
      </c>
      <c r="E217" s="10" t="n">
        <v>26759</v>
      </c>
      <c r="F217" s="10" t="n">
        <v>92</v>
      </c>
      <c r="G217" s="10" t="n">
        <v>2229426.09</v>
      </c>
      <c r="H217" s="10" t="n">
        <v>197905.99</v>
      </c>
      <c r="I217" s="6" t="n">
        <f aca="false">IF(G217=0,0,H217/G217)</f>
        <v>0.0887699264342959</v>
      </c>
      <c r="J217" s="5" t="n">
        <f aca="false">IF(F217=0,0,G217/F217)</f>
        <v>24232.8922826087</v>
      </c>
      <c r="K217" s="9" t="str">
        <f aca="false">IF(G217=0,"No sales",IF(H217&lt;0,"Loss-making",IF(G217&lt;$H$4,"Low revenue","OK")))</f>
        <v>OK</v>
      </c>
    </row>
    <row r="218" customFormat="false" ht="15" hidden="false" customHeight="false" outlineLevel="0" collapsed="false">
      <c r="A218" s="9" t="s">
        <v>532</v>
      </c>
      <c r="B218" s="9" t="s">
        <v>533</v>
      </c>
      <c r="C218" s="9" t="s">
        <v>81</v>
      </c>
      <c r="D218" s="9" t="s">
        <v>123</v>
      </c>
      <c r="E218" s="10" t="n">
        <v>2999</v>
      </c>
      <c r="F218" s="10" t="n">
        <v>50</v>
      </c>
      <c r="G218" s="10" t="n">
        <v>137601.63</v>
      </c>
      <c r="H218" s="10" t="n">
        <v>18128.12</v>
      </c>
      <c r="I218" s="6" t="n">
        <f aca="false">IF(G218=0,0,H218/G218)</f>
        <v>0.131743497515255</v>
      </c>
      <c r="J218" s="5" t="n">
        <f aca="false">IF(F218=0,0,G218/F218)</f>
        <v>2752.0326</v>
      </c>
      <c r="K218" s="9" t="str">
        <f aca="false">IF(G218=0,"No sales",IF(H218&lt;0,"Loss-making",IF(G218&lt;$H$4,"Low revenue","OK")))</f>
        <v>OK</v>
      </c>
    </row>
    <row r="219" customFormat="false" ht="15" hidden="false" customHeight="false" outlineLevel="0" collapsed="false">
      <c r="A219" s="9" t="s">
        <v>534</v>
      </c>
      <c r="B219" s="9" t="s">
        <v>535</v>
      </c>
      <c r="C219" s="9" t="s">
        <v>81</v>
      </c>
      <c r="D219" s="9" t="s">
        <v>126</v>
      </c>
      <c r="E219" s="10" t="n">
        <v>1649</v>
      </c>
      <c r="F219" s="10" t="n">
        <v>57</v>
      </c>
      <c r="G219" s="10" t="n">
        <v>85801.61</v>
      </c>
      <c r="H219" s="10" t="n">
        <v>1496.34</v>
      </c>
      <c r="I219" s="6" t="n">
        <f aca="false">IF(G219=0,0,H219/G219)</f>
        <v>0.0174395328945459</v>
      </c>
      <c r="J219" s="5" t="n">
        <f aca="false">IF(F219=0,0,G219/F219)</f>
        <v>1505.29140350877</v>
      </c>
      <c r="K219" s="9" t="str">
        <f aca="false">IF(G219=0,"No sales",IF(H219&lt;0,"Loss-making",IF(G219&lt;$H$4,"Low revenue","OK")))</f>
        <v>OK</v>
      </c>
    </row>
    <row r="220" customFormat="false" ht="15" hidden="false" customHeight="false" outlineLevel="0" collapsed="false">
      <c r="A220" s="9" t="s">
        <v>536</v>
      </c>
      <c r="B220" s="9" t="s">
        <v>537</v>
      </c>
      <c r="C220" s="9" t="s">
        <v>81</v>
      </c>
      <c r="D220" s="9" t="s">
        <v>129</v>
      </c>
      <c r="E220" s="10" t="n">
        <v>30569</v>
      </c>
      <c r="F220" s="10" t="n">
        <v>202</v>
      </c>
      <c r="G220" s="10" t="n">
        <v>5661149.51</v>
      </c>
      <c r="H220" s="10" t="n">
        <v>525273.3</v>
      </c>
      <c r="I220" s="6" t="n">
        <f aca="false">IF(G220=0,0,H220/G220)</f>
        <v>0.0927856257942214</v>
      </c>
      <c r="J220" s="5" t="n">
        <f aca="false">IF(F220=0,0,G220/F220)</f>
        <v>28025.4926237624</v>
      </c>
      <c r="K220" s="9" t="str">
        <f aca="false">IF(G220=0,"No sales",IF(H220&lt;0,"Loss-making",IF(G220&lt;$H$4,"Low revenue","OK")))</f>
        <v>OK</v>
      </c>
    </row>
    <row r="221" customFormat="false" ht="15" hidden="false" customHeight="false" outlineLevel="0" collapsed="false">
      <c r="A221" s="9" t="s">
        <v>538</v>
      </c>
      <c r="B221" s="9" t="s">
        <v>539</v>
      </c>
      <c r="C221" s="9" t="s">
        <v>81</v>
      </c>
      <c r="D221" s="9" t="s">
        <v>132</v>
      </c>
      <c r="E221" s="10" t="n">
        <v>239</v>
      </c>
      <c r="F221" s="10" t="n">
        <v>7</v>
      </c>
      <c r="G221" s="10" t="n">
        <v>1565.45</v>
      </c>
      <c r="H221" s="10" t="n">
        <v>199.96</v>
      </c>
      <c r="I221" s="6" t="n">
        <f aca="false">IF(G221=0,0,H221/G221)</f>
        <v>0.127733239643553</v>
      </c>
      <c r="J221" s="5" t="n">
        <f aca="false">IF(F221=0,0,G221/F221)</f>
        <v>223.635714285714</v>
      </c>
      <c r="K221" s="9" t="str">
        <f aca="false">IF(G221=0,"No sales",IF(H221&lt;0,"Loss-making",IF(G221&lt;$H$4,"Low revenue","OK")))</f>
        <v>Low revenue</v>
      </c>
    </row>
    <row r="222" customFormat="false" ht="15" hidden="false" customHeight="false" outlineLevel="0" collapsed="false">
      <c r="A222" s="9" t="s">
        <v>540</v>
      </c>
      <c r="B222" s="9" t="s">
        <v>541</v>
      </c>
      <c r="C222" s="9" t="s">
        <v>81</v>
      </c>
      <c r="D222" s="9" t="s">
        <v>117</v>
      </c>
      <c r="E222" s="10" t="n">
        <v>12179</v>
      </c>
      <c r="F222" s="10" t="n">
        <v>43</v>
      </c>
      <c r="G222" s="10" t="n">
        <v>472636.54</v>
      </c>
      <c r="H222" s="10" t="n">
        <v>11696.74</v>
      </c>
      <c r="I222" s="6" t="n">
        <f aca="false">IF(G222=0,0,H222/G222)</f>
        <v>0.0247478538159576</v>
      </c>
      <c r="J222" s="5" t="n">
        <f aca="false">IF(F222=0,0,G222/F222)</f>
        <v>10991.5474418605</v>
      </c>
      <c r="K222" s="9" t="str">
        <f aca="false">IF(G222=0,"No sales",IF(H222&lt;0,"Loss-making",IF(G222&lt;$H$4,"Low revenue","OK")))</f>
        <v>OK</v>
      </c>
    </row>
    <row r="223" customFormat="false" ht="15" hidden="false" customHeight="false" outlineLevel="0" collapsed="false">
      <c r="A223" s="9" t="s">
        <v>542</v>
      </c>
      <c r="B223" s="9" t="s">
        <v>543</v>
      </c>
      <c r="C223" s="9" t="s">
        <v>81</v>
      </c>
      <c r="D223" s="9" t="s">
        <v>120</v>
      </c>
      <c r="E223" s="10" t="n">
        <v>37679</v>
      </c>
      <c r="F223" s="10" t="n">
        <v>15</v>
      </c>
      <c r="G223" s="10" t="n">
        <v>535041.8</v>
      </c>
      <c r="H223" s="10" t="n">
        <v>89916.8</v>
      </c>
      <c r="I223" s="6" t="n">
        <f aca="false">IF(G223=0,0,H223/G223)</f>
        <v>0.168055654717071</v>
      </c>
      <c r="J223" s="5" t="n">
        <f aca="false">IF(F223=0,0,G223/F223)</f>
        <v>35669.4533333333</v>
      </c>
      <c r="K223" s="9" t="str">
        <f aca="false">IF(G223=0,"No sales",IF(H223&lt;0,"Loss-making",IF(G223&lt;$H$4,"Low revenue","OK")))</f>
        <v>OK</v>
      </c>
    </row>
    <row r="224" customFormat="false" ht="15" hidden="false" customHeight="false" outlineLevel="0" collapsed="false">
      <c r="A224" s="9" t="s">
        <v>544</v>
      </c>
      <c r="B224" s="9" t="s">
        <v>545</v>
      </c>
      <c r="C224" s="9" t="s">
        <v>81</v>
      </c>
      <c r="D224" s="9" t="s">
        <v>123</v>
      </c>
      <c r="E224" s="10" t="n">
        <v>4979</v>
      </c>
      <c r="F224" s="10" t="n">
        <v>18</v>
      </c>
      <c r="G224" s="10" t="n">
        <v>81419.1</v>
      </c>
      <c r="H224" s="10" t="n">
        <v>10500</v>
      </c>
      <c r="I224" s="6" t="n">
        <f aca="false">IF(G224=0,0,H224/G224)</f>
        <v>0.12896236878079</v>
      </c>
      <c r="J224" s="5" t="n">
        <f aca="false">IF(F224=0,0,G224/F224)</f>
        <v>4523.28333333333</v>
      </c>
      <c r="K224" s="9" t="str">
        <f aca="false">IF(G224=0,"No sales",IF(H224&lt;0,"Loss-making",IF(G224&lt;$H$4,"Low revenue","OK")))</f>
        <v>OK</v>
      </c>
    </row>
    <row r="225" customFormat="false" ht="15" hidden="false" customHeight="false" outlineLevel="0" collapsed="false">
      <c r="A225" s="9" t="s">
        <v>546</v>
      </c>
      <c r="B225" s="9" t="s">
        <v>547</v>
      </c>
      <c r="C225" s="9" t="s">
        <v>81</v>
      </c>
      <c r="D225" s="9" t="s">
        <v>126</v>
      </c>
      <c r="E225" s="10" t="n">
        <v>1209</v>
      </c>
      <c r="F225" s="10" t="n">
        <v>53</v>
      </c>
      <c r="G225" s="10" t="n">
        <v>59437.48</v>
      </c>
      <c r="H225" s="10" t="n">
        <v>8481.15</v>
      </c>
      <c r="I225" s="6" t="n">
        <f aca="false">IF(G225=0,0,H225/G225)</f>
        <v>0.142690268833739</v>
      </c>
      <c r="J225" s="5" t="n">
        <f aca="false">IF(F225=0,0,G225/F225)</f>
        <v>1121.46188679245</v>
      </c>
      <c r="K225" s="9" t="str">
        <f aca="false">IF(G225=0,"No sales",IF(H225&lt;0,"Loss-making",IF(G225&lt;$H$4,"Low revenue","OK")))</f>
        <v>OK</v>
      </c>
    </row>
    <row r="226" customFormat="false" ht="15" hidden="false" customHeight="false" outlineLevel="0" collapsed="false">
      <c r="A226" s="9" t="s">
        <v>548</v>
      </c>
      <c r="B226" s="9" t="s">
        <v>549</v>
      </c>
      <c r="C226" s="9" t="s">
        <v>81</v>
      </c>
      <c r="D226" s="9" t="s">
        <v>129</v>
      </c>
      <c r="E226" s="10" t="n">
        <v>29049</v>
      </c>
      <c r="F226" s="10" t="n">
        <v>30</v>
      </c>
      <c r="G226" s="10" t="n">
        <v>825136.85</v>
      </c>
      <c r="H226" s="10" t="n">
        <v>71680.85</v>
      </c>
      <c r="I226" s="6" t="n">
        <f aca="false">IF(G226=0,0,H226/G226)</f>
        <v>0.0868714686539572</v>
      </c>
      <c r="J226" s="5" t="n">
        <f aca="false">IF(F226=0,0,G226/F226)</f>
        <v>27504.5616666667</v>
      </c>
      <c r="K226" s="9" t="str">
        <f aca="false">IF(G226=0,"No sales",IF(H226&lt;0,"Loss-making",IF(G226&lt;$H$4,"Low revenue","OK")))</f>
        <v>OK</v>
      </c>
    </row>
    <row r="227" customFormat="false" ht="15" hidden="false" customHeight="false" outlineLevel="0" collapsed="false">
      <c r="A227" s="9" t="s">
        <v>550</v>
      </c>
      <c r="B227" s="9" t="s">
        <v>551</v>
      </c>
      <c r="C227" s="9" t="s">
        <v>81</v>
      </c>
      <c r="D227" s="9" t="s">
        <v>132</v>
      </c>
      <c r="E227" s="10" t="n">
        <v>449</v>
      </c>
      <c r="F227" s="10" t="n">
        <v>9</v>
      </c>
      <c r="G227" s="10" t="n">
        <v>3749.15</v>
      </c>
      <c r="H227" s="10" t="n">
        <v>559.64</v>
      </c>
      <c r="I227" s="6" t="n">
        <f aca="false">IF(G227=0,0,H227/G227)</f>
        <v>0.149271168131443</v>
      </c>
      <c r="J227" s="5" t="n">
        <f aca="false">IF(F227=0,0,G227/F227)</f>
        <v>416.572222222222</v>
      </c>
      <c r="K227" s="9" t="str">
        <f aca="false">IF(G227=0,"No sales",IF(H227&lt;0,"Loss-making",IF(G227&lt;$H$4,"Low revenue","OK")))</f>
        <v>Low revenue</v>
      </c>
    </row>
    <row r="228" customFormat="false" ht="15" hidden="false" customHeight="false" outlineLevel="0" collapsed="false">
      <c r="A228" s="9" t="s">
        <v>552</v>
      </c>
      <c r="B228" s="9" t="s">
        <v>553</v>
      </c>
      <c r="C228" s="9" t="s">
        <v>81</v>
      </c>
      <c r="D228" s="9" t="s">
        <v>117</v>
      </c>
      <c r="E228" s="10" t="n">
        <v>8459</v>
      </c>
      <c r="F228" s="10" t="n">
        <v>11</v>
      </c>
      <c r="G228" s="10" t="n">
        <v>84420.82</v>
      </c>
      <c r="H228" s="10" t="n">
        <v>10083.7</v>
      </c>
      <c r="I228" s="6" t="n">
        <f aca="false">IF(G228=0,0,H228/G228)</f>
        <v>0.119445653335279</v>
      </c>
      <c r="J228" s="5" t="n">
        <f aca="false">IF(F228=0,0,G228/F228)</f>
        <v>7674.62</v>
      </c>
      <c r="K228" s="9" t="str">
        <f aca="false">IF(G228=0,"No sales",IF(H228&lt;0,"Loss-making",IF(G228&lt;$H$4,"Low revenue","OK")))</f>
        <v>OK</v>
      </c>
    </row>
    <row r="229" customFormat="false" ht="15" hidden="false" customHeight="false" outlineLevel="0" collapsed="false">
      <c r="A229" s="9" t="s">
        <v>554</v>
      </c>
      <c r="B229" s="9" t="s">
        <v>555</v>
      </c>
      <c r="C229" s="9" t="s">
        <v>81</v>
      </c>
      <c r="D229" s="9" t="s">
        <v>120</v>
      </c>
      <c r="E229" s="10" t="n">
        <v>55569</v>
      </c>
      <c r="F229" s="10" t="n">
        <v>14</v>
      </c>
      <c r="G229" s="10" t="n">
        <v>713644.88</v>
      </c>
      <c r="H229" s="10" t="n">
        <v>84765.72</v>
      </c>
      <c r="I229" s="6" t="n">
        <f aca="false">IF(G229=0,0,H229/G229)</f>
        <v>0.118778572334184</v>
      </c>
      <c r="J229" s="5" t="n">
        <f aca="false">IF(F229=0,0,G229/F229)</f>
        <v>50974.6342857143</v>
      </c>
      <c r="K229" s="9" t="str">
        <f aca="false">IF(G229=0,"No sales",IF(H229&lt;0,"Loss-making",IF(G229&lt;$H$4,"Low revenue","OK")))</f>
        <v>OK</v>
      </c>
    </row>
    <row r="230" customFormat="false" ht="15" hidden="false" customHeight="false" outlineLevel="0" collapsed="false">
      <c r="A230" s="9" t="s">
        <v>556</v>
      </c>
      <c r="B230" s="9" t="s">
        <v>557</v>
      </c>
      <c r="C230" s="9" t="s">
        <v>81</v>
      </c>
      <c r="D230" s="9" t="s">
        <v>123</v>
      </c>
      <c r="E230" s="10" t="n">
        <v>2119</v>
      </c>
      <c r="F230" s="10" t="n">
        <v>14</v>
      </c>
      <c r="G230" s="10" t="n">
        <v>26466.31</v>
      </c>
      <c r="H230" s="10" t="n">
        <v>1636.05</v>
      </c>
      <c r="I230" s="6" t="n">
        <f aca="false">IF(G230=0,0,H230/G230)</f>
        <v>0.0618163242250242</v>
      </c>
      <c r="J230" s="5" t="n">
        <f aca="false">IF(F230=0,0,G230/F230)</f>
        <v>1890.45071428571</v>
      </c>
      <c r="K230" s="9" t="str">
        <f aca="false">IF(G230=0,"No sales",IF(H230&lt;0,"Loss-making",IF(G230&lt;$H$4,"Low revenue","OK")))</f>
        <v>OK</v>
      </c>
    </row>
    <row r="231" customFormat="false" ht="15" hidden="false" customHeight="false" outlineLevel="0" collapsed="false">
      <c r="A231" s="9" t="s">
        <v>558</v>
      </c>
      <c r="B231" s="9" t="s">
        <v>559</v>
      </c>
      <c r="C231" s="9" t="s">
        <v>81</v>
      </c>
      <c r="D231" s="9" t="s">
        <v>126</v>
      </c>
      <c r="E231" s="10" t="n">
        <v>5009</v>
      </c>
      <c r="F231" s="10" t="n">
        <v>18</v>
      </c>
      <c r="G231" s="10" t="n">
        <v>83449.94</v>
      </c>
      <c r="H231" s="10" t="n">
        <v>2857.64</v>
      </c>
      <c r="I231" s="6" t="n">
        <f aca="false">IF(G231=0,0,H231/G231)</f>
        <v>0.0342437633867682</v>
      </c>
      <c r="J231" s="5" t="n">
        <f aca="false">IF(F231=0,0,G231/F231)</f>
        <v>4636.10777777778</v>
      </c>
      <c r="K231" s="9" t="str">
        <f aca="false">IF(G231=0,"No sales",IF(H231&lt;0,"Loss-making",IF(G231&lt;$H$4,"Low revenue","OK")))</f>
        <v>OK</v>
      </c>
    </row>
    <row r="232" customFormat="false" ht="15" hidden="false" customHeight="false" outlineLevel="0" collapsed="false">
      <c r="A232" s="9" t="s">
        <v>560</v>
      </c>
      <c r="B232" s="9" t="s">
        <v>561</v>
      </c>
      <c r="C232" s="9" t="s">
        <v>81</v>
      </c>
      <c r="D232" s="9" t="s">
        <v>129</v>
      </c>
      <c r="E232" s="10" t="n">
        <v>14369</v>
      </c>
      <c r="F232" s="10" t="n">
        <v>189</v>
      </c>
      <c r="G232" s="10" t="n">
        <v>2502612.82</v>
      </c>
      <c r="H232" s="10" t="n">
        <v>261048.22</v>
      </c>
      <c r="I232" s="6" t="n">
        <f aca="false">IF(G232=0,0,H232/G232)</f>
        <v>0.104310270415701</v>
      </c>
      <c r="J232" s="5" t="n">
        <f aca="false">IF(F232=0,0,G232/F232)</f>
        <v>13241.3376719577</v>
      </c>
      <c r="K232" s="9" t="str">
        <f aca="false">IF(G232=0,"No sales",IF(H232&lt;0,"Loss-making",IF(G232&lt;$H$4,"Low revenue","OK")))</f>
        <v>OK</v>
      </c>
    </row>
    <row r="233" customFormat="false" ht="15" hidden="false" customHeight="false" outlineLevel="0" collapsed="false">
      <c r="A233" s="9" t="s">
        <v>562</v>
      </c>
      <c r="B233" s="9" t="s">
        <v>563</v>
      </c>
      <c r="C233" s="9" t="s">
        <v>81</v>
      </c>
      <c r="D233" s="9" t="s">
        <v>132</v>
      </c>
      <c r="E233" s="10" t="n">
        <v>659</v>
      </c>
      <c r="F233" s="10" t="n">
        <v>75</v>
      </c>
      <c r="G233" s="10" t="n">
        <v>44662.07</v>
      </c>
      <c r="H233" s="10" t="n">
        <v>3532.07</v>
      </c>
      <c r="I233" s="6" t="n">
        <f aca="false">IF(G233=0,0,H233/G233)</f>
        <v>0.079084332633933</v>
      </c>
      <c r="J233" s="5" t="n">
        <f aca="false">IF(F233=0,0,G233/F233)</f>
        <v>595.494266666667</v>
      </c>
      <c r="K233" s="9" t="str">
        <f aca="false">IF(G233=0,"No sales",IF(H233&lt;0,"Loss-making",IF(G233&lt;$H$4,"Low revenue","OK")))</f>
        <v>OK</v>
      </c>
    </row>
    <row r="234" customFormat="false" ht="15" hidden="false" customHeight="false" outlineLevel="0" collapsed="false">
      <c r="A234" s="9" t="s">
        <v>564</v>
      </c>
      <c r="B234" s="9" t="s">
        <v>565</v>
      </c>
      <c r="C234" s="9" t="s">
        <v>81</v>
      </c>
      <c r="D234" s="9" t="s">
        <v>117</v>
      </c>
      <c r="E234" s="10" t="n">
        <v>20069</v>
      </c>
      <c r="F234" s="10" t="n">
        <v>50</v>
      </c>
      <c r="G234" s="10" t="n">
        <v>931301.95</v>
      </c>
      <c r="H234" s="10" t="n">
        <v>135688.95</v>
      </c>
      <c r="I234" s="6" t="n">
        <f aca="false">IF(G234=0,0,H234/G234)</f>
        <v>0.145698127229305</v>
      </c>
      <c r="J234" s="5" t="n">
        <f aca="false">IF(F234=0,0,G234/F234)</f>
        <v>18626.039</v>
      </c>
      <c r="K234" s="9" t="str">
        <f aca="false">IF(G234=0,"No sales",IF(H234&lt;0,"Loss-making",IF(G234&lt;$H$4,"Low revenue","OK")))</f>
        <v>OK</v>
      </c>
    </row>
    <row r="235" customFormat="false" ht="15" hidden="false" customHeight="false" outlineLevel="0" collapsed="false">
      <c r="A235" s="9" t="s">
        <v>566</v>
      </c>
      <c r="B235" s="9" t="s">
        <v>567</v>
      </c>
      <c r="C235" s="9" t="s">
        <v>81</v>
      </c>
      <c r="D235" s="9" t="s">
        <v>120</v>
      </c>
      <c r="E235" s="10" t="n">
        <v>43699</v>
      </c>
      <c r="F235" s="10" t="n">
        <v>9</v>
      </c>
      <c r="G235" s="10" t="n">
        <v>369147.31</v>
      </c>
      <c r="H235" s="10" t="n">
        <v>39823.71</v>
      </c>
      <c r="I235" s="6" t="n">
        <f aca="false">IF(G235=0,0,H235/G235)</f>
        <v>0.107880266010878</v>
      </c>
      <c r="J235" s="5" t="n">
        <f aca="false">IF(F235=0,0,G235/F235)</f>
        <v>41016.3677777778</v>
      </c>
      <c r="K235" s="9" t="str">
        <f aca="false">IF(G235=0,"No sales",IF(H235&lt;0,"Loss-making",IF(G235&lt;$H$4,"Low revenue","OK")))</f>
        <v>OK</v>
      </c>
    </row>
    <row r="236" customFormat="false" ht="15" hidden="false" customHeight="false" outlineLevel="0" collapsed="false">
      <c r="A236" s="9" t="s">
        <v>568</v>
      </c>
      <c r="B236" s="9" t="s">
        <v>569</v>
      </c>
      <c r="C236" s="9" t="s">
        <v>81</v>
      </c>
      <c r="D236" s="9" t="s">
        <v>123</v>
      </c>
      <c r="E236" s="10" t="n">
        <v>3339</v>
      </c>
      <c r="F236" s="10" t="n">
        <v>10</v>
      </c>
      <c r="G236" s="10" t="n">
        <v>30493.41</v>
      </c>
      <c r="H236" s="10" t="n">
        <v>4245.51</v>
      </c>
      <c r="I236" s="6" t="n">
        <f aca="false">IF(G236=0,0,H236/G236)</f>
        <v>0.139227131370352</v>
      </c>
      <c r="J236" s="5" t="n">
        <f aca="false">IF(F236=0,0,G236/F236)</f>
        <v>3049.341</v>
      </c>
      <c r="K236" s="9" t="str">
        <f aca="false">IF(G236=0,"No sales",IF(H236&lt;0,"Loss-making",IF(G236&lt;$H$4,"Low revenue","OK")))</f>
        <v>OK</v>
      </c>
    </row>
    <row r="237" customFormat="false" ht="15" hidden="false" customHeight="false" outlineLevel="0" collapsed="false">
      <c r="A237" s="9" t="s">
        <v>570</v>
      </c>
      <c r="B237" s="9" t="s">
        <v>571</v>
      </c>
      <c r="C237" s="9" t="s">
        <v>81</v>
      </c>
      <c r="D237" s="9" t="s">
        <v>126</v>
      </c>
      <c r="E237" s="10" t="n">
        <v>2819</v>
      </c>
      <c r="F237" s="10" t="n">
        <v>4</v>
      </c>
      <c r="G237" s="10" t="n">
        <v>10451.45</v>
      </c>
      <c r="H237" s="10" t="n">
        <v>779.08</v>
      </c>
      <c r="I237" s="6" t="n">
        <f aca="false">IF(G237=0,0,H237/G237)</f>
        <v>0.0745427667931244</v>
      </c>
      <c r="J237" s="5" t="n">
        <f aca="false">IF(F237=0,0,G237/F237)</f>
        <v>2612.8625</v>
      </c>
      <c r="K237" s="9" t="str">
        <f aca="false">IF(G237=0,"No sales",IF(H237&lt;0,"Loss-making",IF(G237&lt;$H$4,"Low revenue","OK")))</f>
        <v>OK</v>
      </c>
    </row>
    <row r="238" customFormat="false" ht="15" hidden="false" customHeight="false" outlineLevel="0" collapsed="false">
      <c r="A238" s="9" t="s">
        <v>572</v>
      </c>
      <c r="B238" s="9" t="s">
        <v>573</v>
      </c>
      <c r="C238" s="9" t="s">
        <v>81</v>
      </c>
      <c r="D238" s="9" t="s">
        <v>129</v>
      </c>
      <c r="E238" s="10" t="n">
        <v>45819</v>
      </c>
      <c r="F238" s="10" t="n">
        <v>15</v>
      </c>
      <c r="G238" s="10" t="n">
        <v>637227.74</v>
      </c>
      <c r="H238" s="10" t="n">
        <v>72471.29</v>
      </c>
      <c r="I238" s="6" t="n">
        <f aca="false">IF(G238=0,0,H238/G238)</f>
        <v>0.113729025669849</v>
      </c>
      <c r="J238" s="5" t="n">
        <f aca="false">IF(F238=0,0,G238/F238)</f>
        <v>42481.8493333333</v>
      </c>
      <c r="K238" s="9" t="str">
        <f aca="false">IF(G238=0,"No sales",IF(H238&lt;0,"Loss-making",IF(G238&lt;$H$4,"Low revenue","OK")))</f>
        <v>OK</v>
      </c>
    </row>
    <row r="239" customFormat="false" ht="15" hidden="false" customHeight="false" outlineLevel="0" collapsed="false">
      <c r="A239" s="9" t="s">
        <v>574</v>
      </c>
      <c r="B239" s="9" t="s">
        <v>575</v>
      </c>
      <c r="C239" s="9" t="s">
        <v>81</v>
      </c>
      <c r="D239" s="9" t="s">
        <v>132</v>
      </c>
      <c r="E239" s="10" t="n">
        <v>299</v>
      </c>
      <c r="F239" s="10" t="n">
        <v>10</v>
      </c>
      <c r="G239" s="10" t="n">
        <v>2628.21</v>
      </c>
      <c r="H239" s="10" t="n">
        <v>114.51</v>
      </c>
      <c r="I239" s="6" t="n">
        <f aca="false">IF(G239=0,0,H239/G239)</f>
        <v>0.0435695777734656</v>
      </c>
      <c r="J239" s="5" t="n">
        <f aca="false">IF(F239=0,0,G239/F239)</f>
        <v>262.821</v>
      </c>
      <c r="K239" s="9" t="str">
        <f aca="false">IF(G239=0,"No sales",IF(H239&lt;0,"Loss-making",IF(G239&lt;$H$4,"Low revenue","OK")))</f>
        <v>Low revenue</v>
      </c>
    </row>
    <row r="240" customFormat="false" ht="15" hidden="false" customHeight="false" outlineLevel="0" collapsed="false">
      <c r="A240" s="9" t="s">
        <v>576</v>
      </c>
      <c r="B240" s="9" t="s">
        <v>577</v>
      </c>
      <c r="C240" s="9" t="s">
        <v>81</v>
      </c>
      <c r="D240" s="9" t="s">
        <v>117</v>
      </c>
      <c r="E240" s="10" t="n">
        <v>6629</v>
      </c>
      <c r="F240" s="10" t="n">
        <v>9</v>
      </c>
      <c r="G240" s="10" t="n">
        <v>51871.93</v>
      </c>
      <c r="H240" s="10" t="n">
        <v>3914.62</v>
      </c>
      <c r="I240" s="6" t="n">
        <f aca="false">IF(G240=0,0,H240/G240)</f>
        <v>0.0754670204096898</v>
      </c>
      <c r="J240" s="5" t="n">
        <f aca="false">IF(F240=0,0,G240/F240)</f>
        <v>5763.54777777778</v>
      </c>
      <c r="K240" s="9" t="str">
        <f aca="false">IF(G240=0,"No sales",IF(H240&lt;0,"Loss-making",IF(G240&lt;$H$4,"Low revenue","OK")))</f>
        <v>OK</v>
      </c>
    </row>
    <row r="241" customFormat="false" ht="15" hidden="false" customHeight="false" outlineLevel="0" collapsed="false">
      <c r="A241" s="9" t="s">
        <v>578</v>
      </c>
      <c r="B241" s="9" t="s">
        <v>579</v>
      </c>
      <c r="C241" s="9" t="s">
        <v>81</v>
      </c>
      <c r="D241" s="9" t="s">
        <v>120</v>
      </c>
      <c r="E241" s="10" t="n">
        <v>42089</v>
      </c>
      <c r="F241" s="10" t="n">
        <v>16</v>
      </c>
      <c r="G241" s="10" t="n">
        <v>614288.95</v>
      </c>
      <c r="H241" s="10" t="n">
        <v>76539.19</v>
      </c>
      <c r="I241" s="6" t="n">
        <f aca="false">IF(G241=0,0,H241/G241)</f>
        <v>0.124598025082496</v>
      </c>
      <c r="J241" s="5" t="n">
        <f aca="false">IF(F241=0,0,G241/F241)</f>
        <v>38393.059375</v>
      </c>
      <c r="K241" s="9" t="str">
        <f aca="false">IF(G241=0,"No sales",IF(H241&lt;0,"Loss-making",IF(G241&lt;$H$4,"Low revenue","OK")))</f>
        <v>OK</v>
      </c>
    </row>
    <row r="242" customFormat="false" ht="15" hidden="false" customHeight="false" outlineLevel="0" collapsed="false">
      <c r="A242" s="9" t="s">
        <v>580</v>
      </c>
      <c r="B242" s="9" t="s">
        <v>581</v>
      </c>
      <c r="C242" s="9" t="s">
        <v>81</v>
      </c>
      <c r="D242" s="9" t="s">
        <v>123</v>
      </c>
      <c r="E242" s="10" t="n">
        <v>3579</v>
      </c>
      <c r="F242" s="10" t="n">
        <v>30</v>
      </c>
      <c r="G242" s="10" t="n">
        <v>101455.7</v>
      </c>
      <c r="H242" s="10" t="n">
        <v>8582.9</v>
      </c>
      <c r="I242" s="6" t="n">
        <f aca="false">IF(G242=0,0,H242/G242)</f>
        <v>0.0845975139888641</v>
      </c>
      <c r="J242" s="5" t="n">
        <f aca="false">IF(F242=0,0,G242/F242)</f>
        <v>3381.85666666667</v>
      </c>
      <c r="K242" s="9" t="str">
        <f aca="false">IF(G242=0,"No sales",IF(H242&lt;0,"Loss-making",IF(G242&lt;$H$4,"Low revenue","OK")))</f>
        <v>OK</v>
      </c>
    </row>
    <row r="243" customFormat="false" ht="15" hidden="false" customHeight="false" outlineLevel="0" collapsed="false">
      <c r="A243" s="9" t="s">
        <v>582</v>
      </c>
      <c r="B243" s="9" t="s">
        <v>583</v>
      </c>
      <c r="C243" s="9" t="s">
        <v>81</v>
      </c>
      <c r="D243" s="9" t="s">
        <v>126</v>
      </c>
      <c r="E243" s="10" t="n">
        <v>1339</v>
      </c>
      <c r="F243" s="10" t="n">
        <v>45</v>
      </c>
      <c r="G243" s="10" t="n">
        <v>54738.32</v>
      </c>
      <c r="H243" s="10" t="n">
        <v>6819.17</v>
      </c>
      <c r="I243" s="6" t="n">
        <f aca="false">IF(G243=0,0,H243/G243)</f>
        <v>0.124577626788692</v>
      </c>
      <c r="J243" s="5" t="n">
        <f aca="false">IF(F243=0,0,G243/F243)</f>
        <v>1216.40711111111</v>
      </c>
      <c r="K243" s="9" t="str">
        <f aca="false">IF(G243=0,"No sales",IF(H243&lt;0,"Loss-making",IF(G243&lt;$H$4,"Low revenue","OK")))</f>
        <v>OK</v>
      </c>
    </row>
    <row r="244" customFormat="false" ht="15" hidden="false" customHeight="false" outlineLevel="0" collapsed="false">
      <c r="A244" s="9" t="s">
        <v>584</v>
      </c>
      <c r="B244" s="9" t="s">
        <v>585</v>
      </c>
      <c r="C244" s="9" t="s">
        <v>81</v>
      </c>
      <c r="D244" s="9" t="s">
        <v>129</v>
      </c>
      <c r="E244" s="10" t="n">
        <v>18429</v>
      </c>
      <c r="F244" s="10" t="n">
        <v>7</v>
      </c>
      <c r="G244" s="10" t="n">
        <v>122460.7</v>
      </c>
      <c r="H244" s="10" t="n">
        <v>9220.72</v>
      </c>
      <c r="I244" s="6" t="n">
        <f aca="false">IF(G244=0,0,H244/G244)</f>
        <v>0.07529533964774</v>
      </c>
      <c r="J244" s="5" t="n">
        <f aca="false">IF(F244=0,0,G244/F244)</f>
        <v>17494.3857142857</v>
      </c>
      <c r="K244" s="9" t="str">
        <f aca="false">IF(G244=0,"No sales",IF(H244&lt;0,"Loss-making",IF(G244&lt;$H$4,"Low revenue","OK")))</f>
        <v>OK</v>
      </c>
    </row>
    <row r="245" customFormat="false" ht="15" hidden="false" customHeight="false" outlineLevel="0" collapsed="false">
      <c r="A245" s="9" t="s">
        <v>586</v>
      </c>
      <c r="B245" s="9" t="s">
        <v>587</v>
      </c>
      <c r="C245" s="9" t="s">
        <v>81</v>
      </c>
      <c r="D245" s="9" t="s">
        <v>132</v>
      </c>
      <c r="E245" s="10" t="n">
        <v>339</v>
      </c>
      <c r="F245" s="10" t="n">
        <v>10</v>
      </c>
      <c r="G245" s="10" t="n">
        <v>3121.34</v>
      </c>
      <c r="H245" s="10" t="n">
        <v>286.94</v>
      </c>
      <c r="I245" s="6" t="n">
        <f aca="false">IF(G245=0,0,H245/G245)</f>
        <v>0.0919284666201055</v>
      </c>
      <c r="J245" s="5" t="n">
        <f aca="false">IF(F245=0,0,G245/F245)</f>
        <v>312.134</v>
      </c>
      <c r="K245" s="9" t="str">
        <f aca="false">IF(G245=0,"No sales",IF(H245&lt;0,"Loss-making",IF(G245&lt;$H$4,"Low revenue","OK")))</f>
        <v>Low revenue</v>
      </c>
    </row>
    <row r="246" customFormat="false" ht="15" hidden="false" customHeight="false" outlineLevel="0" collapsed="false">
      <c r="A246" s="9" t="s">
        <v>588</v>
      </c>
      <c r="B246" s="9" t="s">
        <v>589</v>
      </c>
      <c r="C246" s="9" t="s">
        <v>81</v>
      </c>
      <c r="D246" s="9" t="s">
        <v>117</v>
      </c>
      <c r="E246" s="10" t="n">
        <v>13669</v>
      </c>
      <c r="F246" s="10" t="n">
        <v>139</v>
      </c>
      <c r="G246" s="10" t="n">
        <v>1740097.89</v>
      </c>
      <c r="H246" s="10" t="n">
        <v>158054.06</v>
      </c>
      <c r="I246" s="6" t="n">
        <f aca="false">IF(G246=0,0,H246/G246)</f>
        <v>0.0908305566648322</v>
      </c>
      <c r="J246" s="5" t="n">
        <f aca="false">IF(F246=0,0,G246/F246)</f>
        <v>12518.6898561151</v>
      </c>
      <c r="K246" s="9" t="str">
        <f aca="false">IF(G246=0,"No sales",IF(H246&lt;0,"Loss-making",IF(G246&lt;$H$4,"Low revenue","OK")))</f>
        <v>OK</v>
      </c>
    </row>
    <row r="247" customFormat="false" ht="15" hidden="false" customHeight="false" outlineLevel="0" collapsed="false">
      <c r="A247" s="9" t="s">
        <v>590</v>
      </c>
      <c r="B247" s="9" t="s">
        <v>591</v>
      </c>
      <c r="C247" s="9" t="s">
        <v>81</v>
      </c>
      <c r="D247" s="9" t="s">
        <v>120</v>
      </c>
      <c r="E247" s="10" t="n">
        <v>22369</v>
      </c>
      <c r="F247" s="10" t="n">
        <v>11</v>
      </c>
      <c r="G247" s="10" t="n">
        <v>225032.15</v>
      </c>
      <c r="H247" s="10" t="n">
        <v>18403.62</v>
      </c>
      <c r="I247" s="6" t="n">
        <f aca="false">IF(G247=0,0,H247/G247)</f>
        <v>0.0817821809017067</v>
      </c>
      <c r="J247" s="5" t="n">
        <f aca="false">IF(F247=0,0,G247/F247)</f>
        <v>20457.4681818182</v>
      </c>
      <c r="K247" s="9" t="str">
        <f aca="false">IF(G247=0,"No sales",IF(H247&lt;0,"Loss-making",IF(G247&lt;$H$4,"Low revenue","OK")))</f>
        <v>OK</v>
      </c>
    </row>
    <row r="248" customFormat="false" ht="15" hidden="false" customHeight="false" outlineLevel="0" collapsed="false">
      <c r="A248" s="9" t="s">
        <v>592</v>
      </c>
      <c r="B248" s="9" t="s">
        <v>593</v>
      </c>
      <c r="C248" s="9" t="s">
        <v>81</v>
      </c>
      <c r="D248" s="9" t="s">
        <v>123</v>
      </c>
      <c r="E248" s="10" t="n">
        <v>909</v>
      </c>
      <c r="F248" s="10" t="n">
        <v>1</v>
      </c>
      <c r="G248" s="10" t="n">
        <v>909</v>
      </c>
      <c r="H248" s="10" t="n">
        <v>113.65</v>
      </c>
      <c r="I248" s="6" t="n">
        <f aca="false">IF(G248=0,0,H248/G248)</f>
        <v>0.125027502750275</v>
      </c>
      <c r="J248" s="5" t="n">
        <f aca="false">IF(F248=0,0,G248/F248)</f>
        <v>909</v>
      </c>
      <c r="K248" s="9" t="str">
        <f aca="false">IF(G248=0,"No sales",IF(H248&lt;0,"Loss-making",IF(G248&lt;$H$4,"Low revenue","OK")))</f>
        <v>Low revenue</v>
      </c>
    </row>
    <row r="249" customFormat="false" ht="15" hidden="false" customHeight="false" outlineLevel="0" collapsed="false">
      <c r="A249" s="9" t="s">
        <v>594</v>
      </c>
      <c r="B249" s="9" t="s">
        <v>595</v>
      </c>
      <c r="C249" s="9" t="s">
        <v>81</v>
      </c>
      <c r="D249" s="9" t="s">
        <v>126</v>
      </c>
      <c r="E249" s="10" t="n">
        <v>8099</v>
      </c>
      <c r="F249" s="10" t="n">
        <v>14</v>
      </c>
      <c r="G249" s="10" t="n">
        <v>106501.85</v>
      </c>
      <c r="H249" s="10" t="n">
        <v>12518.03</v>
      </c>
      <c r="I249" s="6" t="n">
        <f aca="false">IF(G249=0,0,H249/G249)</f>
        <v>0.117538146050984</v>
      </c>
      <c r="J249" s="5" t="n">
        <f aca="false">IF(F249=0,0,G249/F249)</f>
        <v>7607.275</v>
      </c>
      <c r="K249" s="9" t="str">
        <f aca="false">IF(G249=0,"No sales",IF(H249&lt;0,"Loss-making",IF(G249&lt;$H$4,"Low revenue","OK")))</f>
        <v>OK</v>
      </c>
    </row>
    <row r="250" customFormat="false" ht="15" hidden="false" customHeight="false" outlineLevel="0" collapsed="false">
      <c r="A250" s="9" t="s">
        <v>596</v>
      </c>
      <c r="B250" s="9" t="s">
        <v>597</v>
      </c>
      <c r="C250" s="9" t="s">
        <v>81</v>
      </c>
      <c r="D250" s="9" t="s">
        <v>129</v>
      </c>
      <c r="E250" s="10" t="n">
        <v>12289</v>
      </c>
      <c r="F250" s="10" t="n">
        <v>163</v>
      </c>
      <c r="G250" s="10" t="n">
        <v>1843687.96</v>
      </c>
      <c r="H250" s="10" t="n">
        <v>77467.25</v>
      </c>
      <c r="I250" s="6" t="n">
        <f aca="false">IF(G250=0,0,H250/G250)</f>
        <v>0.0420175494339075</v>
      </c>
      <c r="J250" s="5" t="n">
        <f aca="false">IF(F250=0,0,G250/F250)</f>
        <v>11310.9690797546</v>
      </c>
      <c r="K250" s="9" t="str">
        <f aca="false">IF(G250=0,"No sales",IF(H250&lt;0,"Loss-making",IF(G250&lt;$H$4,"Low revenue","OK")))</f>
        <v>OK</v>
      </c>
    </row>
    <row r="251" customFormat="false" ht="15" hidden="false" customHeight="false" outlineLevel="0" collapsed="false">
      <c r="A251" s="9" t="s">
        <v>598</v>
      </c>
      <c r="B251" s="9" t="s">
        <v>599</v>
      </c>
      <c r="C251" s="9" t="s">
        <v>81</v>
      </c>
      <c r="D251" s="9" t="s">
        <v>132</v>
      </c>
      <c r="E251" s="10" t="n">
        <v>1449</v>
      </c>
      <c r="F251" s="10" t="n">
        <v>14</v>
      </c>
      <c r="G251" s="10" t="n">
        <v>18529.09</v>
      </c>
      <c r="H251" s="10" t="n">
        <v>2053.47</v>
      </c>
      <c r="I251" s="6" t="n">
        <f aca="false">IF(G251=0,0,H251/G251)</f>
        <v>0.110824114945742</v>
      </c>
      <c r="J251" s="5" t="n">
        <f aca="false">IF(F251=0,0,G251/F251)</f>
        <v>1323.50642857143</v>
      </c>
      <c r="K251" s="9" t="str">
        <f aca="false">IF(G251=0,"No sales",IF(H251&lt;0,"Loss-making",IF(G251&lt;$H$4,"Low revenue","OK")))</f>
        <v>OK</v>
      </c>
    </row>
    <row r="252" customFormat="false" ht="15" hidden="false" customHeight="false" outlineLevel="0" collapsed="false">
      <c r="A252" s="9" t="s">
        <v>600</v>
      </c>
      <c r="B252" s="9" t="s">
        <v>601</v>
      </c>
      <c r="C252" s="9" t="s">
        <v>81</v>
      </c>
      <c r="D252" s="9" t="s">
        <v>117</v>
      </c>
      <c r="E252" s="10" t="n">
        <v>5259</v>
      </c>
      <c r="F252" s="10" t="n">
        <v>12</v>
      </c>
      <c r="G252" s="10" t="n">
        <v>57112.73</v>
      </c>
      <c r="H252" s="10" t="n">
        <v>6410.33</v>
      </c>
      <c r="I252" s="6" t="n">
        <f aca="false">IF(G252=0,0,H252/G252)</f>
        <v>0.112239950708012</v>
      </c>
      <c r="J252" s="5" t="n">
        <f aca="false">IF(F252=0,0,G252/F252)</f>
        <v>4759.39416666667</v>
      </c>
      <c r="K252" s="9" t="str">
        <f aca="false">IF(G252=0,"No sales",IF(H252&lt;0,"Loss-making",IF(G252&lt;$H$4,"Low revenue","OK")))</f>
        <v>OK</v>
      </c>
    </row>
    <row r="253" customFormat="false" ht="15" hidden="false" customHeight="false" outlineLevel="0" collapsed="false">
      <c r="A253" s="9" t="s">
        <v>602</v>
      </c>
      <c r="B253" s="9" t="s">
        <v>603</v>
      </c>
      <c r="C253" s="9" t="s">
        <v>81</v>
      </c>
      <c r="D253" s="9" t="s">
        <v>120</v>
      </c>
      <c r="E253" s="10" t="n">
        <v>36709</v>
      </c>
      <c r="F253" s="10" t="n">
        <v>15</v>
      </c>
      <c r="G253" s="10" t="n">
        <v>497774.04</v>
      </c>
      <c r="H253" s="10" t="n">
        <v>55597.29</v>
      </c>
      <c r="I253" s="6" t="n">
        <f aca="false">IF(G253=0,0,H253/G253)</f>
        <v>0.111691823060921</v>
      </c>
      <c r="J253" s="5" t="n">
        <f aca="false">IF(F253=0,0,G253/F253)</f>
        <v>33184.936</v>
      </c>
      <c r="K253" s="9" t="str">
        <f aca="false">IF(G253=0,"No sales",IF(H253&lt;0,"Loss-making",IF(G253&lt;$H$4,"Low revenue","OK")))</f>
        <v>OK</v>
      </c>
    </row>
    <row r="254" customFormat="false" ht="15" hidden="false" customHeight="false" outlineLevel="0" collapsed="false">
      <c r="A254" s="9" t="s">
        <v>604</v>
      </c>
      <c r="B254" s="9" t="s">
        <v>605</v>
      </c>
      <c r="C254" s="9" t="s">
        <v>81</v>
      </c>
      <c r="D254" s="9" t="s">
        <v>123</v>
      </c>
      <c r="E254" s="10" t="n">
        <v>2219</v>
      </c>
      <c r="F254" s="10" t="n">
        <v>22</v>
      </c>
      <c r="G254" s="10" t="n">
        <v>45145.56</v>
      </c>
      <c r="H254" s="10" t="n">
        <v>2296.15</v>
      </c>
      <c r="I254" s="6" t="n">
        <f aca="false">IF(G254=0,0,H254/G254)</f>
        <v>0.0508610370543637</v>
      </c>
      <c r="J254" s="5" t="n">
        <f aca="false">IF(F254=0,0,G254/F254)</f>
        <v>2052.07090909091</v>
      </c>
      <c r="K254" s="9" t="str">
        <f aca="false">IF(G254=0,"No sales",IF(H254&lt;0,"Loss-making",IF(G254&lt;$H$4,"Low revenue","OK")))</f>
        <v>OK</v>
      </c>
    </row>
    <row r="255" customFormat="false" ht="15" hidden="false" customHeight="false" outlineLevel="0" collapsed="false">
      <c r="A255" s="9" t="s">
        <v>606</v>
      </c>
      <c r="B255" s="9" t="s">
        <v>607</v>
      </c>
      <c r="C255" s="9" t="s">
        <v>81</v>
      </c>
      <c r="D255" s="9" t="s">
        <v>126</v>
      </c>
      <c r="E255" s="10" t="n">
        <v>2239</v>
      </c>
      <c r="F255" s="10" t="n">
        <v>8</v>
      </c>
      <c r="G255" s="10" t="n">
        <v>17016.4</v>
      </c>
      <c r="H255" s="10" t="n">
        <v>2115.36</v>
      </c>
      <c r="I255" s="6" t="n">
        <f aca="false">IF(G255=0,0,H255/G255)</f>
        <v>0.124313015678992</v>
      </c>
      <c r="J255" s="5" t="n">
        <f aca="false">IF(F255=0,0,G255/F255)</f>
        <v>2127.05</v>
      </c>
      <c r="K255" s="9" t="str">
        <f aca="false">IF(G255=0,"No sales",IF(H255&lt;0,"Loss-making",IF(G255&lt;$H$4,"Low revenue","OK")))</f>
        <v>OK</v>
      </c>
    </row>
    <row r="256" customFormat="false" ht="15" hidden="false" customHeight="false" outlineLevel="0" collapsed="false">
      <c r="A256" s="9" t="s">
        <v>608</v>
      </c>
      <c r="B256" s="9" t="s">
        <v>609</v>
      </c>
      <c r="C256" s="9" t="s">
        <v>81</v>
      </c>
      <c r="D256" s="9" t="s">
        <v>129</v>
      </c>
      <c r="E256" s="10" t="n">
        <v>26099</v>
      </c>
      <c r="F256" s="10" t="n">
        <v>16</v>
      </c>
      <c r="G256" s="10" t="n">
        <v>381241.14</v>
      </c>
      <c r="H256" s="10" t="n">
        <v>55309.78</v>
      </c>
      <c r="I256" s="6" t="n">
        <f aca="false">IF(G256=0,0,H256/G256)</f>
        <v>0.14507820430922</v>
      </c>
      <c r="J256" s="5" t="n">
        <f aca="false">IF(F256=0,0,G256/F256)</f>
        <v>23827.57125</v>
      </c>
      <c r="K256" s="9" t="str">
        <f aca="false">IF(G256=0,"No sales",IF(H256&lt;0,"Loss-making",IF(G256&lt;$H$4,"Low revenue","OK")))</f>
        <v>OK</v>
      </c>
    </row>
    <row r="257" customFormat="false" ht="15" hidden="false" customHeight="false" outlineLevel="0" collapsed="false">
      <c r="A257" s="9" t="s">
        <v>610</v>
      </c>
      <c r="B257" s="9" t="s">
        <v>611</v>
      </c>
      <c r="C257" s="9" t="s">
        <v>81</v>
      </c>
      <c r="D257" s="9" t="s">
        <v>132</v>
      </c>
      <c r="E257" s="10" t="n">
        <v>109</v>
      </c>
      <c r="F257" s="10" t="n">
        <v>39</v>
      </c>
      <c r="G257" s="10" t="n">
        <v>3849.62</v>
      </c>
      <c r="H257" s="10" t="n">
        <v>120.82</v>
      </c>
      <c r="I257" s="6" t="n">
        <f aca="false">IF(G257=0,0,H257/G257)</f>
        <v>0.0313849159137785</v>
      </c>
      <c r="J257" s="5" t="n">
        <f aca="false">IF(F257=0,0,G257/F257)</f>
        <v>98.7082051282051</v>
      </c>
      <c r="K257" s="9" t="str">
        <f aca="false">IF(G257=0,"No sales",IF(H257&lt;0,"Loss-making",IF(G257&lt;$H$4,"Low revenue","OK")))</f>
        <v>Low revenue</v>
      </c>
    </row>
    <row r="258" customFormat="false" ht="15" hidden="false" customHeight="false" outlineLevel="0" collapsed="false">
      <c r="A258" s="9" t="s">
        <v>612</v>
      </c>
      <c r="B258" s="9" t="s">
        <v>613</v>
      </c>
      <c r="C258" s="9" t="s">
        <v>81</v>
      </c>
      <c r="D258" s="9" t="s">
        <v>117</v>
      </c>
      <c r="E258" s="10" t="n">
        <v>5739</v>
      </c>
      <c r="F258" s="10" t="n">
        <v>1</v>
      </c>
      <c r="G258" s="10" t="n">
        <v>4878.15</v>
      </c>
      <c r="H258" s="10" t="n">
        <v>119.34</v>
      </c>
      <c r="I258" s="6" t="n">
        <f aca="false">IF(G258=0,0,H258/G258)</f>
        <v>0.0244641923680084</v>
      </c>
      <c r="J258" s="5" t="n">
        <f aca="false">IF(F258=0,0,G258/F258)</f>
        <v>4878.15</v>
      </c>
      <c r="K258" s="9" t="str">
        <f aca="false">IF(G258=0,"No sales",IF(H258&lt;0,"Loss-making",IF(G258&lt;$H$4,"Low revenue","OK")))</f>
        <v>OK</v>
      </c>
    </row>
    <row r="259" customFormat="false" ht="15" hidden="false" customHeight="false" outlineLevel="0" collapsed="false">
      <c r="A259" s="9" t="s">
        <v>614</v>
      </c>
      <c r="B259" s="9" t="s">
        <v>615</v>
      </c>
      <c r="C259" s="9" t="s">
        <v>81</v>
      </c>
      <c r="D259" s="9" t="s">
        <v>120</v>
      </c>
      <c r="E259" s="10" t="n">
        <v>27469</v>
      </c>
      <c r="F259" s="10" t="n">
        <v>18</v>
      </c>
      <c r="G259" s="10" t="n">
        <v>454886.64</v>
      </c>
      <c r="H259" s="10" t="n">
        <v>44785.97</v>
      </c>
      <c r="I259" s="6" t="n">
        <f aca="false">IF(G259=0,0,H259/G259)</f>
        <v>0.0984552327146825</v>
      </c>
      <c r="J259" s="5" t="n">
        <f aca="false">IF(F259=0,0,G259/F259)</f>
        <v>25271.48</v>
      </c>
      <c r="K259" s="9" t="str">
        <f aca="false">IF(G259=0,"No sales",IF(H259&lt;0,"Loss-making",IF(G259&lt;$H$4,"Low revenue","OK")))</f>
        <v>OK</v>
      </c>
    </row>
    <row r="260" customFormat="false" ht="15" hidden="false" customHeight="false" outlineLevel="0" collapsed="false">
      <c r="A260" s="9" t="s">
        <v>616</v>
      </c>
      <c r="B260" s="9" t="s">
        <v>617</v>
      </c>
      <c r="C260" s="9" t="s">
        <v>81</v>
      </c>
      <c r="D260" s="9" t="s">
        <v>123</v>
      </c>
      <c r="E260" s="10" t="n">
        <v>8829</v>
      </c>
      <c r="F260" s="10" t="n">
        <v>5</v>
      </c>
      <c r="G260" s="10" t="n">
        <v>39730.5</v>
      </c>
      <c r="H260" s="10" t="n">
        <v>2817</v>
      </c>
      <c r="I260" s="6" t="n">
        <f aca="false">IF(G260=0,0,H260/G260)</f>
        <v>0.0709027069883339</v>
      </c>
      <c r="J260" s="5" t="n">
        <f aca="false">IF(F260=0,0,G260/F260)</f>
        <v>7946.1</v>
      </c>
      <c r="K260" s="9" t="str">
        <f aca="false">IF(G260=0,"No sales",IF(H260&lt;0,"Loss-making",IF(G260&lt;$H$4,"Low revenue","OK")))</f>
        <v>OK</v>
      </c>
    </row>
    <row r="261" customFormat="false" ht="15" hidden="false" customHeight="false" outlineLevel="0" collapsed="false">
      <c r="A261" s="9" t="s">
        <v>618</v>
      </c>
      <c r="B261" s="9" t="s">
        <v>619</v>
      </c>
      <c r="C261" s="9" t="s">
        <v>81</v>
      </c>
      <c r="D261" s="9" t="s">
        <v>126</v>
      </c>
      <c r="E261" s="10" t="n">
        <v>2809</v>
      </c>
      <c r="F261" s="10" t="n">
        <v>75</v>
      </c>
      <c r="G261" s="10" t="n">
        <v>195056.94</v>
      </c>
      <c r="H261" s="10" t="n">
        <v>7784.94</v>
      </c>
      <c r="I261" s="6" t="n">
        <f aca="false">IF(G261=0,0,H261/G261)</f>
        <v>0.0399111151851352</v>
      </c>
      <c r="J261" s="5" t="n">
        <f aca="false">IF(F261=0,0,G261/F261)</f>
        <v>2600.7592</v>
      </c>
      <c r="K261" s="9" t="str">
        <f aca="false">IF(G261=0,"No sales",IF(H261&lt;0,"Loss-making",IF(G261&lt;$H$4,"Low revenue","OK")))</f>
        <v>OK</v>
      </c>
    </row>
    <row r="262" customFormat="false" ht="15" hidden="false" customHeight="false" outlineLevel="0" collapsed="false">
      <c r="A262" s="9" t="s">
        <v>620</v>
      </c>
      <c r="B262" s="9" t="s">
        <v>621</v>
      </c>
      <c r="C262" s="9" t="s">
        <v>81</v>
      </c>
      <c r="D262" s="9" t="s">
        <v>129</v>
      </c>
      <c r="E262" s="10" t="n">
        <v>19389</v>
      </c>
      <c r="F262" s="10" t="n">
        <v>17</v>
      </c>
      <c r="G262" s="10" t="n">
        <v>294470.43</v>
      </c>
      <c r="H262" s="10" t="n">
        <v>21469.81</v>
      </c>
      <c r="I262" s="6" t="n">
        <f aca="false">IF(G262=0,0,H262/G262)</f>
        <v>0.0729099013439142</v>
      </c>
      <c r="J262" s="5" t="n">
        <f aca="false">IF(F262=0,0,G262/F262)</f>
        <v>17321.79</v>
      </c>
      <c r="K262" s="9" t="str">
        <f aca="false">IF(G262=0,"No sales",IF(H262&lt;0,"Loss-making",IF(G262&lt;$H$4,"Low revenue","OK")))</f>
        <v>OK</v>
      </c>
    </row>
    <row r="263" customFormat="false" ht="15" hidden="false" customHeight="false" outlineLevel="0" collapsed="false">
      <c r="A263" s="9" t="s">
        <v>622</v>
      </c>
      <c r="B263" s="9" t="s">
        <v>623</v>
      </c>
      <c r="C263" s="9" t="s">
        <v>81</v>
      </c>
      <c r="D263" s="9" t="s">
        <v>132</v>
      </c>
      <c r="E263" s="10" t="n">
        <v>139</v>
      </c>
      <c r="F263" s="10" t="n">
        <v>4</v>
      </c>
      <c r="G263" s="10" t="n">
        <v>542.1</v>
      </c>
      <c r="H263" s="10" t="n">
        <v>65.78</v>
      </c>
      <c r="I263" s="6" t="n">
        <f aca="false">IF(G263=0,0,H263/G263)</f>
        <v>0.121342925659472</v>
      </c>
      <c r="J263" s="5" t="n">
        <f aca="false">IF(F263=0,0,G263/F263)</f>
        <v>135.525</v>
      </c>
      <c r="K263" s="9" t="str">
        <f aca="false">IF(G263=0,"No sales",IF(H263&lt;0,"Loss-making",IF(G263&lt;$H$4,"Low revenue","OK")))</f>
        <v>Low revenue</v>
      </c>
    </row>
    <row r="264" customFormat="false" ht="15" hidden="false" customHeight="false" outlineLevel="0" collapsed="false">
      <c r="A264" s="9" t="s">
        <v>624</v>
      </c>
      <c r="B264" s="9" t="s">
        <v>625</v>
      </c>
      <c r="C264" s="9" t="s">
        <v>81</v>
      </c>
      <c r="D264" s="9" t="s">
        <v>117</v>
      </c>
      <c r="E264" s="10" t="n">
        <v>15559</v>
      </c>
      <c r="F264" s="10" t="n">
        <v>62</v>
      </c>
      <c r="G264" s="10" t="n">
        <v>899154.63</v>
      </c>
      <c r="H264" s="10" t="n">
        <v>140871.68</v>
      </c>
      <c r="I264" s="6" t="n">
        <f aca="false">IF(G264=0,0,H264/G264)</f>
        <v>0.156671250194196</v>
      </c>
      <c r="J264" s="5" t="n">
        <f aca="false">IF(F264=0,0,G264/F264)</f>
        <v>14502.4940322581</v>
      </c>
      <c r="K264" s="9" t="str">
        <f aca="false">IF(G264=0,"No sales",IF(H264&lt;0,"Loss-making",IF(G264&lt;$H$4,"Low revenue","OK")))</f>
        <v>OK</v>
      </c>
    </row>
    <row r="265" customFormat="false" ht="15" hidden="false" customHeight="false" outlineLevel="0" collapsed="false">
      <c r="A265" s="9" t="s">
        <v>626</v>
      </c>
      <c r="B265" s="9" t="s">
        <v>627</v>
      </c>
      <c r="C265" s="9" t="s">
        <v>81</v>
      </c>
      <c r="D265" s="9" t="s">
        <v>120</v>
      </c>
      <c r="E265" s="10" t="n">
        <v>29359</v>
      </c>
      <c r="F265" s="10" t="n">
        <v>12</v>
      </c>
      <c r="G265" s="10" t="n">
        <v>325884.9</v>
      </c>
      <c r="H265" s="10" t="n">
        <v>18073.14</v>
      </c>
      <c r="I265" s="6" t="n">
        <f aca="false">IF(G265=0,0,H265/G265)</f>
        <v>0.0554586604043329</v>
      </c>
      <c r="J265" s="5" t="n">
        <f aca="false">IF(F265=0,0,G265/F265)</f>
        <v>27157.075</v>
      </c>
      <c r="K265" s="9" t="str">
        <f aca="false">IF(G265=0,"No sales",IF(H265&lt;0,"Loss-making",IF(G265&lt;$H$4,"Low revenue","OK")))</f>
        <v>OK</v>
      </c>
    </row>
    <row r="266" customFormat="false" ht="15" hidden="false" customHeight="false" outlineLevel="0" collapsed="false">
      <c r="A266" s="9" t="s">
        <v>628</v>
      </c>
      <c r="B266" s="9" t="s">
        <v>629</v>
      </c>
      <c r="C266" s="9" t="s">
        <v>81</v>
      </c>
      <c r="D266" s="9" t="s">
        <v>123</v>
      </c>
      <c r="E266" s="10" t="n">
        <v>5449</v>
      </c>
      <c r="F266" s="10" t="n">
        <v>15</v>
      </c>
      <c r="G266" s="10" t="n">
        <v>77007.99</v>
      </c>
      <c r="H266" s="10" t="n">
        <v>5207.05</v>
      </c>
      <c r="I266" s="6" t="n">
        <f aca="false">IF(G266=0,0,H266/G266)</f>
        <v>0.0676170096116</v>
      </c>
      <c r="J266" s="5" t="n">
        <f aca="false">IF(F266=0,0,G266/F266)</f>
        <v>5133.866</v>
      </c>
      <c r="K266" s="9" t="str">
        <f aca="false">IF(G266=0,"No sales",IF(H266&lt;0,"Loss-making",IF(G266&lt;$H$4,"Low revenue","OK")))</f>
        <v>OK</v>
      </c>
    </row>
    <row r="267" customFormat="false" ht="15" hidden="false" customHeight="false" outlineLevel="0" collapsed="false">
      <c r="A267" s="9" t="s">
        <v>630</v>
      </c>
      <c r="B267" s="9" t="s">
        <v>631</v>
      </c>
      <c r="C267" s="9" t="s">
        <v>81</v>
      </c>
      <c r="D267" s="9" t="s">
        <v>126</v>
      </c>
      <c r="E267" s="10" t="n">
        <v>2529</v>
      </c>
      <c r="F267" s="10" t="n">
        <v>47</v>
      </c>
      <c r="G267" s="10" t="n">
        <v>106230.65</v>
      </c>
      <c r="H267" s="10" t="n">
        <v>6310.53</v>
      </c>
      <c r="I267" s="6" t="n">
        <f aca="false">IF(G267=0,0,H267/G267)</f>
        <v>0.0594040420537764</v>
      </c>
      <c r="J267" s="5" t="n">
        <f aca="false">IF(F267=0,0,G267/F267)</f>
        <v>2260.22659574468</v>
      </c>
      <c r="K267" s="9" t="str">
        <f aca="false">IF(G267=0,"No sales",IF(H267&lt;0,"Loss-making",IF(G267&lt;$H$4,"Low revenue","OK")))</f>
        <v>OK</v>
      </c>
    </row>
    <row r="268" customFormat="false" ht="15" hidden="false" customHeight="false" outlineLevel="0" collapsed="false">
      <c r="A268" s="9" t="s">
        <v>632</v>
      </c>
      <c r="B268" s="9" t="s">
        <v>633</v>
      </c>
      <c r="C268" s="9" t="s">
        <v>81</v>
      </c>
      <c r="D268" s="9" t="s">
        <v>129</v>
      </c>
      <c r="E268" s="10" t="n">
        <v>15549</v>
      </c>
      <c r="F268" s="10" t="n">
        <v>13</v>
      </c>
      <c r="G268" s="10" t="n">
        <v>184294.52</v>
      </c>
      <c r="H268" s="10" t="n">
        <v>10182.53</v>
      </c>
      <c r="I268" s="6" t="n">
        <f aca="false">IF(G268=0,0,H268/G268)</f>
        <v>0.0552513986851047</v>
      </c>
      <c r="J268" s="5" t="n">
        <f aca="false">IF(F268=0,0,G268/F268)</f>
        <v>14176.5015384615</v>
      </c>
      <c r="K268" s="9" t="str">
        <f aca="false">IF(G268=0,"No sales",IF(H268&lt;0,"Loss-making",IF(G268&lt;$H$4,"Low revenue","OK")))</f>
        <v>OK</v>
      </c>
    </row>
    <row r="269" customFormat="false" ht="15" hidden="false" customHeight="false" outlineLevel="0" collapsed="false">
      <c r="A269" s="9" t="s">
        <v>634</v>
      </c>
      <c r="B269" s="9" t="s">
        <v>635</v>
      </c>
      <c r="C269" s="9" t="s">
        <v>81</v>
      </c>
      <c r="D269" s="9" t="s">
        <v>132</v>
      </c>
      <c r="E269" s="10" t="n">
        <v>169</v>
      </c>
      <c r="F269" s="10" t="n">
        <v>47</v>
      </c>
      <c r="G269" s="10" t="n">
        <v>7244.61</v>
      </c>
      <c r="H269" s="10" t="n">
        <v>174.38</v>
      </c>
      <c r="I269" s="6" t="n">
        <f aca="false">IF(G269=0,0,H269/G269)</f>
        <v>0.0240703088226972</v>
      </c>
      <c r="J269" s="5" t="n">
        <f aca="false">IF(F269=0,0,G269/F269)</f>
        <v>154.140638297872</v>
      </c>
      <c r="K269" s="9" t="str">
        <f aca="false">IF(G269=0,"No sales",IF(H269&lt;0,"Loss-making",IF(G269&lt;$H$4,"Low revenue","OK")))</f>
        <v>OK</v>
      </c>
    </row>
    <row r="270" customFormat="false" ht="15" hidden="false" customHeight="false" outlineLevel="0" collapsed="false">
      <c r="A270" s="9" t="s">
        <v>636</v>
      </c>
      <c r="B270" s="9" t="s">
        <v>637</v>
      </c>
      <c r="C270" s="9" t="s">
        <v>81</v>
      </c>
      <c r="D270" s="9" t="s">
        <v>117</v>
      </c>
      <c r="E270" s="10" t="n">
        <v>13229</v>
      </c>
      <c r="F270" s="10" t="n">
        <v>115</v>
      </c>
      <c r="G270" s="10" t="n">
        <v>1381835.19</v>
      </c>
      <c r="H270" s="10" t="n">
        <v>119910.3</v>
      </c>
      <c r="I270" s="6" t="n">
        <f aca="false">IF(G270=0,0,H270/G270)</f>
        <v>0.0867761227010003</v>
      </c>
      <c r="J270" s="5" t="n">
        <f aca="false">IF(F270=0,0,G270/F270)</f>
        <v>12015.958173913</v>
      </c>
      <c r="K270" s="9" t="str">
        <f aca="false">IF(G270=0,"No sales",IF(H270&lt;0,"Loss-making",IF(G270&lt;$H$4,"Low revenue","OK")))</f>
        <v>OK</v>
      </c>
    </row>
    <row r="271" customFormat="false" ht="15" hidden="false" customHeight="false" outlineLevel="0" collapsed="false">
      <c r="A271" s="9" t="s">
        <v>638</v>
      </c>
      <c r="B271" s="9" t="s">
        <v>639</v>
      </c>
      <c r="C271" s="9" t="s">
        <v>81</v>
      </c>
      <c r="D271" s="9" t="s">
        <v>120</v>
      </c>
      <c r="E271" s="10" t="n">
        <v>49669</v>
      </c>
      <c r="F271" s="10" t="n">
        <v>6</v>
      </c>
      <c r="G271" s="10" t="n">
        <v>275662.95</v>
      </c>
      <c r="H271" s="10" t="n">
        <v>11615.49</v>
      </c>
      <c r="I271" s="6" t="n">
        <f aca="false">IF(G271=0,0,H271/G271)</f>
        <v>0.042136565686466</v>
      </c>
      <c r="J271" s="5" t="n">
        <f aca="false">IF(F271=0,0,G271/F271)</f>
        <v>45943.825</v>
      </c>
      <c r="K271" s="9" t="str">
        <f aca="false">IF(G271=0,"No sales",IF(H271&lt;0,"Loss-making",IF(G271&lt;$H$4,"Low revenue","OK")))</f>
        <v>OK</v>
      </c>
    </row>
    <row r="272" customFormat="false" ht="15" hidden="false" customHeight="false" outlineLevel="0" collapsed="false">
      <c r="A272" s="9" t="s">
        <v>640</v>
      </c>
      <c r="B272" s="9" t="s">
        <v>641</v>
      </c>
      <c r="C272" s="9" t="s">
        <v>81</v>
      </c>
      <c r="D272" s="9" t="s">
        <v>123</v>
      </c>
      <c r="E272" s="10" t="n">
        <v>689</v>
      </c>
      <c r="F272" s="10" t="n">
        <v>87</v>
      </c>
      <c r="G272" s="10" t="n">
        <v>55028.69</v>
      </c>
      <c r="H272" s="10" t="n">
        <v>8097.41</v>
      </c>
      <c r="I272" s="6" t="n">
        <f aca="false">IF(G272=0,0,H272/G272)</f>
        <v>0.147148878157921</v>
      </c>
      <c r="J272" s="5" t="n">
        <f aca="false">IF(F272=0,0,G272/F272)</f>
        <v>632.51367816092</v>
      </c>
      <c r="K272" s="9" t="str">
        <f aca="false">IF(G272=0,"No sales",IF(H272&lt;0,"Loss-making",IF(G272&lt;$H$4,"Low revenue","OK")))</f>
        <v>OK</v>
      </c>
    </row>
    <row r="273" customFormat="false" ht="15" hidden="false" customHeight="false" outlineLevel="0" collapsed="false">
      <c r="A273" s="9" t="s">
        <v>642</v>
      </c>
      <c r="B273" s="9" t="s">
        <v>643</v>
      </c>
      <c r="C273" s="9" t="s">
        <v>81</v>
      </c>
      <c r="D273" s="9" t="s">
        <v>126</v>
      </c>
      <c r="E273" s="10" t="n">
        <v>1709</v>
      </c>
      <c r="F273" s="10" t="n">
        <v>19</v>
      </c>
      <c r="G273" s="10" t="n">
        <v>29535.8</v>
      </c>
      <c r="H273" s="10" t="n">
        <v>2851.44</v>
      </c>
      <c r="I273" s="6" t="n">
        <f aca="false">IF(G273=0,0,H273/G273)</f>
        <v>0.0965418238205838</v>
      </c>
      <c r="J273" s="5" t="n">
        <f aca="false">IF(F273=0,0,G273/F273)</f>
        <v>1554.51578947368</v>
      </c>
      <c r="K273" s="9" t="str">
        <f aca="false">IF(G273=0,"No sales",IF(H273&lt;0,"Loss-making",IF(G273&lt;$H$4,"Low revenue","OK")))</f>
        <v>OK</v>
      </c>
    </row>
    <row r="274" customFormat="false" ht="15" hidden="false" customHeight="false" outlineLevel="0" collapsed="false">
      <c r="A274" s="9" t="s">
        <v>644</v>
      </c>
      <c r="B274" s="9" t="s">
        <v>645</v>
      </c>
      <c r="C274" s="9" t="s">
        <v>81</v>
      </c>
      <c r="D274" s="9" t="s">
        <v>129</v>
      </c>
      <c r="E274" s="10" t="n">
        <v>20499</v>
      </c>
      <c r="F274" s="10" t="n">
        <v>3</v>
      </c>
      <c r="G274" s="10" t="n">
        <v>53451.14</v>
      </c>
      <c r="H274" s="10" t="n">
        <v>-911.77</v>
      </c>
      <c r="I274" s="6" t="n">
        <f aca="false">IF(G274=0,0,H274/G274)</f>
        <v>-0.0170580084914934</v>
      </c>
      <c r="J274" s="5" t="n">
        <f aca="false">IF(F274=0,0,G274/F274)</f>
        <v>17817.0466666667</v>
      </c>
      <c r="K274" s="9" t="str">
        <f aca="false">IF(G274=0,"No sales",IF(H274&lt;0,"Loss-making",IF(G274&lt;$H$4,"Low revenue","OK")))</f>
        <v>Loss-making</v>
      </c>
    </row>
    <row r="275" customFormat="false" ht="15" hidden="false" customHeight="false" outlineLevel="0" collapsed="false">
      <c r="A275" s="9" t="s">
        <v>646</v>
      </c>
      <c r="B275" s="9" t="s">
        <v>647</v>
      </c>
      <c r="C275" s="9" t="s">
        <v>81</v>
      </c>
      <c r="D275" s="9" t="s">
        <v>132</v>
      </c>
      <c r="E275" s="10" t="n">
        <v>569</v>
      </c>
      <c r="F275" s="10" t="n">
        <v>8</v>
      </c>
      <c r="G275" s="10" t="n">
        <v>4044.17</v>
      </c>
      <c r="H275" s="10" t="n">
        <v>359.37</v>
      </c>
      <c r="I275" s="6" t="n">
        <f aca="false">IF(G275=0,0,H275/G275)</f>
        <v>0.0888612496507318</v>
      </c>
      <c r="J275" s="5" t="n">
        <f aca="false">IF(F275=0,0,G275/F275)</f>
        <v>505.52125</v>
      </c>
      <c r="K275" s="9" t="str">
        <f aca="false">IF(G275=0,"No sales",IF(H275&lt;0,"Loss-making",IF(G275&lt;$H$4,"Low revenue","OK")))</f>
        <v>OK</v>
      </c>
    </row>
    <row r="276" customFormat="false" ht="15" hidden="false" customHeight="false" outlineLevel="0" collapsed="false">
      <c r="A276" s="9" t="s">
        <v>648</v>
      </c>
      <c r="B276" s="9" t="s">
        <v>649</v>
      </c>
      <c r="C276" s="9" t="s">
        <v>81</v>
      </c>
      <c r="D276" s="9" t="s">
        <v>117</v>
      </c>
      <c r="E276" s="10" t="n">
        <v>7529</v>
      </c>
      <c r="F276" s="10" t="n">
        <v>16</v>
      </c>
      <c r="G276" s="10" t="n">
        <v>105820.09</v>
      </c>
      <c r="H276" s="10" t="n">
        <v>4173.37</v>
      </c>
      <c r="I276" s="6" t="n">
        <f aca="false">IF(G276=0,0,H276/G276)</f>
        <v>0.0394383523960337</v>
      </c>
      <c r="J276" s="5" t="n">
        <f aca="false">IF(F276=0,0,G276/F276)</f>
        <v>6613.755625</v>
      </c>
      <c r="K276" s="9" t="str">
        <f aca="false">IF(G276=0,"No sales",IF(H276&lt;0,"Loss-making",IF(G276&lt;$H$4,"Low revenue","OK")))</f>
        <v>OK</v>
      </c>
    </row>
    <row r="277" customFormat="false" ht="15" hidden="false" customHeight="false" outlineLevel="0" collapsed="false">
      <c r="A277" s="9" t="s">
        <v>650</v>
      </c>
      <c r="B277" s="9" t="s">
        <v>651</v>
      </c>
      <c r="C277" s="9" t="s">
        <v>81</v>
      </c>
      <c r="D277" s="9" t="s">
        <v>120</v>
      </c>
      <c r="E277" s="10" t="n">
        <v>38399</v>
      </c>
      <c r="F277" s="10" t="n">
        <v>25</v>
      </c>
      <c r="G277" s="10" t="n">
        <v>888840.85</v>
      </c>
      <c r="H277" s="10" t="n">
        <v>46548.85</v>
      </c>
      <c r="I277" s="6" t="n">
        <f aca="false">IF(G277=0,0,H277/G277)</f>
        <v>0.052370286536673</v>
      </c>
      <c r="J277" s="5" t="n">
        <f aca="false">IF(F277=0,0,G277/F277)</f>
        <v>35553.634</v>
      </c>
      <c r="K277" s="9" t="str">
        <f aca="false">IF(G277=0,"No sales",IF(H277&lt;0,"Loss-making",IF(G277&lt;$H$4,"Low revenue","OK")))</f>
        <v>OK</v>
      </c>
    </row>
    <row r="278" customFormat="false" ht="15" hidden="false" customHeight="false" outlineLevel="0" collapsed="false">
      <c r="A278" s="9" t="s">
        <v>652</v>
      </c>
      <c r="B278" s="9" t="s">
        <v>653</v>
      </c>
      <c r="C278" s="9" t="s">
        <v>81</v>
      </c>
      <c r="D278" s="9" t="s">
        <v>123</v>
      </c>
      <c r="E278" s="10" t="n">
        <v>2279</v>
      </c>
      <c r="F278" s="10" t="n">
        <v>8</v>
      </c>
      <c r="G278" s="10" t="n">
        <v>17177.96</v>
      </c>
      <c r="H278" s="10" t="n">
        <v>2230.28</v>
      </c>
      <c r="I278" s="6" t="n">
        <f aca="false">IF(G278=0,0,H278/G278)</f>
        <v>0.129833810301107</v>
      </c>
      <c r="J278" s="5" t="n">
        <f aca="false">IF(F278=0,0,G278/F278)</f>
        <v>2147.245</v>
      </c>
      <c r="K278" s="9" t="str">
        <f aca="false">IF(G278=0,"No sales",IF(H278&lt;0,"Loss-making",IF(G278&lt;$H$4,"Low revenue","OK")))</f>
        <v>OK</v>
      </c>
    </row>
    <row r="279" customFormat="false" ht="15" hidden="false" customHeight="false" outlineLevel="0" collapsed="false">
      <c r="A279" s="9" t="s">
        <v>654</v>
      </c>
      <c r="B279" s="9" t="s">
        <v>655</v>
      </c>
      <c r="C279" s="9" t="s">
        <v>81</v>
      </c>
      <c r="D279" s="9" t="s">
        <v>126</v>
      </c>
      <c r="E279" s="10" t="n">
        <v>1369</v>
      </c>
      <c r="F279" s="10" t="n">
        <v>76</v>
      </c>
      <c r="G279" s="10" t="n">
        <v>95559.61</v>
      </c>
      <c r="H279" s="10" t="n">
        <v>2046.92</v>
      </c>
      <c r="I279" s="6" t="n">
        <f aca="false">IF(G279=0,0,H279/G279)</f>
        <v>0.0214203469436512</v>
      </c>
      <c r="J279" s="5" t="n">
        <f aca="false">IF(F279=0,0,G279/F279)</f>
        <v>1257.36328947368</v>
      </c>
      <c r="K279" s="9" t="str">
        <f aca="false">IF(G279=0,"No sales",IF(H279&lt;0,"Loss-making",IF(G279&lt;$H$4,"Low revenue","OK")))</f>
        <v>OK</v>
      </c>
    </row>
    <row r="280" customFormat="false" ht="15" hidden="false" customHeight="false" outlineLevel="0" collapsed="false">
      <c r="A280" s="9" t="s">
        <v>656</v>
      </c>
      <c r="B280" s="9" t="s">
        <v>657</v>
      </c>
      <c r="C280" s="9" t="s">
        <v>81</v>
      </c>
      <c r="D280" s="9" t="s">
        <v>129</v>
      </c>
      <c r="E280" s="10" t="n">
        <v>13749</v>
      </c>
      <c r="F280" s="10" t="n">
        <v>11</v>
      </c>
      <c r="G280" s="10" t="n">
        <v>136802.55</v>
      </c>
      <c r="H280" s="10" t="n">
        <v>2825.85</v>
      </c>
      <c r="I280" s="6" t="n">
        <f aca="false">IF(G280=0,0,H280/G280)</f>
        <v>0.0206564132028241</v>
      </c>
      <c r="J280" s="5" t="n">
        <f aca="false">IF(F280=0,0,G280/F280)</f>
        <v>12436.5954545455</v>
      </c>
      <c r="K280" s="9" t="str">
        <f aca="false">IF(G280=0,"No sales",IF(H280&lt;0,"Loss-making",IF(G280&lt;$H$4,"Low revenue","OK")))</f>
        <v>OK</v>
      </c>
    </row>
    <row r="281" customFormat="false" ht="15" hidden="false" customHeight="false" outlineLevel="0" collapsed="false">
      <c r="A281" s="9" t="s">
        <v>658</v>
      </c>
      <c r="B281" s="9" t="s">
        <v>659</v>
      </c>
      <c r="C281" s="9" t="s">
        <v>81</v>
      </c>
      <c r="D281" s="9" t="s">
        <v>132</v>
      </c>
      <c r="E281" s="10" t="n">
        <v>429</v>
      </c>
      <c r="F281" s="10" t="n">
        <v>3</v>
      </c>
      <c r="G281" s="10" t="n">
        <v>1201.2</v>
      </c>
      <c r="H281" s="10" t="n">
        <v>125.13</v>
      </c>
      <c r="I281" s="6" t="n">
        <f aca="false">IF(G281=0,0,H281/G281)</f>
        <v>0.104170829170829</v>
      </c>
      <c r="J281" s="5" t="n">
        <f aca="false">IF(F281=0,0,G281/F281)</f>
        <v>400.4</v>
      </c>
      <c r="K281" s="9" t="str">
        <f aca="false">IF(G281=0,"No sales",IF(H281&lt;0,"Loss-making",IF(G281&lt;$H$4,"Low revenue","OK")))</f>
        <v>Low revenue</v>
      </c>
    </row>
    <row r="282" customFormat="false" ht="15" hidden="false" customHeight="false" outlineLevel="0" collapsed="false">
      <c r="A282" s="9" t="s">
        <v>660</v>
      </c>
      <c r="B282" s="9" t="s">
        <v>661</v>
      </c>
      <c r="C282" s="9" t="s">
        <v>81</v>
      </c>
      <c r="D282" s="9" t="s">
        <v>117</v>
      </c>
      <c r="E282" s="10" t="n">
        <v>14879</v>
      </c>
      <c r="F282" s="10" t="n">
        <v>5</v>
      </c>
      <c r="G282" s="10" t="n">
        <v>69187.35</v>
      </c>
      <c r="H282" s="10" t="n">
        <v>8211.4</v>
      </c>
      <c r="I282" s="6" t="n">
        <f aca="false">IF(G282=0,0,H282/G282)</f>
        <v>0.118683545474715</v>
      </c>
      <c r="J282" s="5" t="n">
        <f aca="false">IF(F282=0,0,G282/F282)</f>
        <v>13837.47</v>
      </c>
      <c r="K282" s="9" t="str">
        <f aca="false">IF(G282=0,"No sales",IF(H282&lt;0,"Loss-making",IF(G282&lt;$H$4,"Low revenue","OK")))</f>
        <v>OK</v>
      </c>
    </row>
    <row r="283" customFormat="false" ht="15" hidden="false" customHeight="false" outlineLevel="0" collapsed="false">
      <c r="A283" s="9" t="s">
        <v>662</v>
      </c>
      <c r="B283" s="9" t="s">
        <v>663</v>
      </c>
      <c r="C283" s="9" t="s">
        <v>81</v>
      </c>
      <c r="D283" s="9" t="s">
        <v>120</v>
      </c>
      <c r="E283" s="10" t="n">
        <v>34309</v>
      </c>
      <c r="F283" s="10" t="n">
        <v>13</v>
      </c>
      <c r="G283" s="10" t="n">
        <v>415224.67</v>
      </c>
      <c r="H283" s="10" t="n">
        <v>55737.36</v>
      </c>
      <c r="I283" s="6" t="n">
        <f aca="false">IF(G283=0,0,H283/G283)</f>
        <v>0.134234220717184</v>
      </c>
      <c r="J283" s="5" t="n">
        <f aca="false">IF(F283=0,0,G283/F283)</f>
        <v>31940.3592307692</v>
      </c>
      <c r="K283" s="9" t="str">
        <f aca="false">IF(G283=0,"No sales",IF(H283&lt;0,"Loss-making",IF(G283&lt;$H$4,"Low revenue","OK")))</f>
        <v>OK</v>
      </c>
    </row>
    <row r="284" customFormat="false" ht="15" hidden="false" customHeight="false" outlineLevel="0" collapsed="false">
      <c r="A284" s="9" t="s">
        <v>664</v>
      </c>
      <c r="B284" s="9" t="s">
        <v>665</v>
      </c>
      <c r="C284" s="9" t="s">
        <v>81</v>
      </c>
      <c r="D284" s="9" t="s">
        <v>123</v>
      </c>
      <c r="E284" s="10" t="n">
        <v>1479</v>
      </c>
      <c r="F284" s="10" t="n">
        <v>16</v>
      </c>
      <c r="G284" s="10" t="n">
        <v>21319.78</v>
      </c>
      <c r="H284" s="10" t="n">
        <v>1095.95</v>
      </c>
      <c r="I284" s="6" t="n">
        <f aca="false">IF(G284=0,0,H284/G284)</f>
        <v>0.0514053146889884</v>
      </c>
      <c r="J284" s="5" t="n">
        <f aca="false">IF(F284=0,0,G284/F284)</f>
        <v>1332.48625</v>
      </c>
      <c r="K284" s="9" t="str">
        <f aca="false">IF(G284=0,"No sales",IF(H284&lt;0,"Loss-making",IF(G284&lt;$H$4,"Low revenue","OK")))</f>
        <v>OK</v>
      </c>
    </row>
    <row r="285" customFormat="false" ht="15" hidden="false" customHeight="false" outlineLevel="0" collapsed="false">
      <c r="A285" s="9" t="s">
        <v>666</v>
      </c>
      <c r="B285" s="9" t="s">
        <v>667</v>
      </c>
      <c r="C285" s="9" t="s">
        <v>81</v>
      </c>
      <c r="D285" s="9" t="s">
        <v>126</v>
      </c>
      <c r="E285" s="10" t="n">
        <v>1699</v>
      </c>
      <c r="F285" s="10" t="n">
        <v>27</v>
      </c>
      <c r="G285" s="10" t="n">
        <v>42729.85</v>
      </c>
      <c r="H285" s="10" t="n">
        <v>3191.32</v>
      </c>
      <c r="I285" s="6" t="n">
        <f aca="false">IF(G285=0,0,H285/G285)</f>
        <v>0.0746859630913752</v>
      </c>
      <c r="J285" s="5" t="n">
        <f aca="false">IF(F285=0,0,G285/F285)</f>
        <v>1582.58703703704</v>
      </c>
      <c r="K285" s="9" t="str">
        <f aca="false">IF(G285=0,"No sales",IF(H285&lt;0,"Loss-making",IF(G285&lt;$H$4,"Low revenue","OK")))</f>
        <v>OK</v>
      </c>
    </row>
    <row r="286" customFormat="false" ht="15" hidden="false" customHeight="false" outlineLevel="0" collapsed="false">
      <c r="A286" s="9" t="s">
        <v>668</v>
      </c>
      <c r="B286" s="9" t="s">
        <v>669</v>
      </c>
      <c r="C286" s="9" t="s">
        <v>81</v>
      </c>
      <c r="D286" s="9" t="s">
        <v>129</v>
      </c>
      <c r="E286" s="10" t="n">
        <v>20469</v>
      </c>
      <c r="F286" s="10" t="n">
        <v>5</v>
      </c>
      <c r="G286" s="10" t="n">
        <v>86993.25</v>
      </c>
      <c r="H286" s="10" t="n">
        <v>-1959.8</v>
      </c>
      <c r="I286" s="6" t="n">
        <f aca="false">IF(G286=0,0,H286/G286)</f>
        <v>-0.0225281846580051</v>
      </c>
      <c r="J286" s="5" t="n">
        <f aca="false">IF(F286=0,0,G286/F286)</f>
        <v>17398.65</v>
      </c>
      <c r="K286" s="9" t="str">
        <f aca="false">IF(G286=0,"No sales",IF(H286&lt;0,"Loss-making",IF(G286&lt;$H$4,"Low revenue","OK")))</f>
        <v>Loss-making</v>
      </c>
    </row>
    <row r="287" customFormat="false" ht="15" hidden="false" customHeight="false" outlineLevel="0" collapsed="false">
      <c r="A287" s="9" t="s">
        <v>670</v>
      </c>
      <c r="B287" s="9" t="s">
        <v>671</v>
      </c>
      <c r="C287" s="9" t="s">
        <v>81</v>
      </c>
      <c r="D287" s="9" t="s">
        <v>132</v>
      </c>
      <c r="E287" s="10" t="n">
        <v>399</v>
      </c>
      <c r="F287" s="10" t="n">
        <v>16</v>
      </c>
      <c r="G287" s="10" t="n">
        <v>5632.88</v>
      </c>
      <c r="H287" s="10" t="n">
        <v>270.96</v>
      </c>
      <c r="I287" s="6" t="n">
        <f aca="false">IF(G287=0,0,H287/G287)</f>
        <v>0.0481032793171521</v>
      </c>
      <c r="J287" s="5" t="n">
        <f aca="false">IF(F287=0,0,G287/F287)</f>
        <v>352.055</v>
      </c>
      <c r="K287" s="9" t="str">
        <f aca="false">IF(G287=0,"No sales",IF(H287&lt;0,"Loss-making",IF(G287&lt;$H$4,"Low revenue","OK")))</f>
        <v>OK</v>
      </c>
    </row>
    <row r="288" customFormat="false" ht="15" hidden="false" customHeight="false" outlineLevel="0" collapsed="false">
      <c r="A288" s="9" t="s">
        <v>672</v>
      </c>
      <c r="B288" s="9" t="s">
        <v>673</v>
      </c>
      <c r="C288" s="9" t="s">
        <v>81</v>
      </c>
      <c r="D288" s="9" t="s">
        <v>117</v>
      </c>
      <c r="E288" s="10" t="n">
        <v>6669</v>
      </c>
      <c r="F288" s="10" t="n">
        <v>39</v>
      </c>
      <c r="G288" s="10" t="n">
        <v>241667.88</v>
      </c>
      <c r="H288" s="10" t="n">
        <v>36554.42</v>
      </c>
      <c r="I288" s="6" t="n">
        <f aca="false">IF(G288=0,0,H288/G288)</f>
        <v>0.151258909541475</v>
      </c>
      <c r="J288" s="5" t="n">
        <f aca="false">IF(F288=0,0,G288/F288)</f>
        <v>6196.61230769231</v>
      </c>
      <c r="K288" s="9" t="str">
        <f aca="false">IF(G288=0,"No sales",IF(H288&lt;0,"Loss-making",IF(G288&lt;$H$4,"Low revenue","OK")))</f>
        <v>OK</v>
      </c>
    </row>
    <row r="289" customFormat="false" ht="15" hidden="false" customHeight="false" outlineLevel="0" collapsed="false">
      <c r="A289" s="9" t="s">
        <v>674</v>
      </c>
      <c r="B289" s="9" t="s">
        <v>675</v>
      </c>
      <c r="C289" s="9" t="s">
        <v>81</v>
      </c>
      <c r="D289" s="9" t="s">
        <v>120</v>
      </c>
      <c r="E289" s="10" t="n">
        <v>19179</v>
      </c>
      <c r="F289" s="10" t="n">
        <v>7</v>
      </c>
      <c r="G289" s="10" t="n">
        <v>122985.33</v>
      </c>
      <c r="H289" s="10" t="n">
        <v>2766.63</v>
      </c>
      <c r="I289" s="6" t="n">
        <f aca="false">IF(G289=0,0,H289/G289)</f>
        <v>0.022495609842247</v>
      </c>
      <c r="J289" s="5" t="n">
        <f aca="false">IF(F289=0,0,G289/F289)</f>
        <v>17569.3328571429</v>
      </c>
      <c r="K289" s="9" t="str">
        <f aca="false">IF(G289=0,"No sales",IF(H289&lt;0,"Loss-making",IF(G289&lt;$H$4,"Low revenue","OK")))</f>
        <v>OK</v>
      </c>
    </row>
    <row r="290" customFormat="false" ht="15" hidden="false" customHeight="false" outlineLevel="0" collapsed="false">
      <c r="A290" s="9" t="s">
        <v>676</v>
      </c>
      <c r="B290" s="9" t="s">
        <v>677</v>
      </c>
      <c r="C290" s="9" t="s">
        <v>81</v>
      </c>
      <c r="D290" s="9" t="s">
        <v>123</v>
      </c>
      <c r="E290" s="10" t="n">
        <v>5629</v>
      </c>
      <c r="F290" s="10" t="n">
        <v>0</v>
      </c>
      <c r="G290" s="10" t="n">
        <v>0</v>
      </c>
      <c r="H290" s="10" t="n">
        <v>0</v>
      </c>
      <c r="I290" s="6" t="n">
        <f aca="false">IF(G290=0,0,H290/G290)</f>
        <v>0</v>
      </c>
      <c r="J290" s="5" t="n">
        <f aca="false">IF(F290=0,0,G290/F290)</f>
        <v>0</v>
      </c>
      <c r="K290" s="9" t="str">
        <f aca="false">IF(G290=0,"No sales",IF(H290&lt;0,"Loss-making",IF(G290&lt;$H$4,"Low revenue","OK")))</f>
        <v>No sales</v>
      </c>
    </row>
    <row r="291" customFormat="false" ht="15" hidden="false" customHeight="false" outlineLevel="0" collapsed="false">
      <c r="A291" s="9" t="s">
        <v>678</v>
      </c>
      <c r="B291" s="9" t="s">
        <v>679</v>
      </c>
      <c r="C291" s="9" t="s">
        <v>81</v>
      </c>
      <c r="D291" s="9" t="s">
        <v>126</v>
      </c>
      <c r="E291" s="10" t="n">
        <v>2789</v>
      </c>
      <c r="F291" s="10" t="n">
        <v>23</v>
      </c>
      <c r="G291" s="10" t="n">
        <v>60221.48</v>
      </c>
      <c r="H291" s="10" t="n">
        <v>8898.6</v>
      </c>
      <c r="I291" s="6" t="n">
        <f aca="false">IF(G291=0,0,H291/G291)</f>
        <v>0.147764551784513</v>
      </c>
      <c r="J291" s="5" t="n">
        <f aca="false">IF(F291=0,0,G291/F291)</f>
        <v>2618.3252173913</v>
      </c>
      <c r="K291" s="9" t="str">
        <f aca="false">IF(G291=0,"No sales",IF(H291&lt;0,"Loss-making",IF(G291&lt;$H$4,"Low revenue","OK")))</f>
        <v>OK</v>
      </c>
    </row>
    <row r="292" customFormat="false" ht="15" hidden="false" customHeight="false" outlineLevel="0" collapsed="false">
      <c r="A292" s="9" t="s">
        <v>680</v>
      </c>
      <c r="B292" s="9" t="s">
        <v>681</v>
      </c>
      <c r="C292" s="9" t="s">
        <v>81</v>
      </c>
      <c r="D292" s="9" t="s">
        <v>129</v>
      </c>
      <c r="E292" s="10" t="n">
        <v>18889</v>
      </c>
      <c r="F292" s="10" t="n">
        <v>17</v>
      </c>
      <c r="G292" s="10" t="n">
        <v>302224</v>
      </c>
      <c r="H292" s="10" t="n">
        <v>16852.48</v>
      </c>
      <c r="I292" s="6" t="n">
        <f aca="false">IF(G292=0,0,H292/G292)</f>
        <v>0.055761554343798</v>
      </c>
      <c r="J292" s="5" t="n">
        <f aca="false">IF(F292=0,0,G292/F292)</f>
        <v>17777.8823529412</v>
      </c>
      <c r="K292" s="9" t="str">
        <f aca="false">IF(G292=0,"No sales",IF(H292&lt;0,"Loss-making",IF(G292&lt;$H$4,"Low revenue","OK")))</f>
        <v>OK</v>
      </c>
    </row>
    <row r="293" customFormat="false" ht="15" hidden="false" customHeight="false" outlineLevel="0" collapsed="false">
      <c r="A293" s="9" t="s">
        <v>682</v>
      </c>
      <c r="B293" s="9" t="s">
        <v>683</v>
      </c>
      <c r="C293" s="9" t="s">
        <v>81</v>
      </c>
      <c r="D293" s="9" t="s">
        <v>132</v>
      </c>
      <c r="E293" s="10" t="n">
        <v>509</v>
      </c>
      <c r="F293" s="10" t="n">
        <v>53</v>
      </c>
      <c r="G293" s="10" t="n">
        <v>24892.66</v>
      </c>
      <c r="H293" s="10" t="n">
        <v>2922.04</v>
      </c>
      <c r="I293" s="6" t="n">
        <f aca="false">IF(G293=0,0,H293/G293)</f>
        <v>0.117385606841535</v>
      </c>
      <c r="J293" s="5" t="n">
        <f aca="false">IF(F293=0,0,G293/F293)</f>
        <v>469.672830188679</v>
      </c>
      <c r="K293" s="9" t="str">
        <f aca="false">IF(G293=0,"No sales",IF(H293&lt;0,"Loss-making",IF(G293&lt;$H$4,"Low revenue","OK")))</f>
        <v>OK</v>
      </c>
    </row>
    <row r="294" customFormat="false" ht="15" hidden="false" customHeight="false" outlineLevel="0" collapsed="false">
      <c r="A294" s="9" t="s">
        <v>684</v>
      </c>
      <c r="B294" s="9" t="s">
        <v>685</v>
      </c>
      <c r="C294" s="9" t="s">
        <v>81</v>
      </c>
      <c r="D294" s="9" t="s">
        <v>117</v>
      </c>
      <c r="E294" s="10" t="n">
        <v>10859</v>
      </c>
      <c r="F294" s="10" t="n">
        <v>42</v>
      </c>
      <c r="G294" s="10" t="n">
        <v>416008.3</v>
      </c>
      <c r="H294" s="10" t="n">
        <v>25294.07</v>
      </c>
      <c r="I294" s="6" t="n">
        <f aca="false">IF(G294=0,0,H294/G294)</f>
        <v>0.0608018397709853</v>
      </c>
      <c r="J294" s="5" t="n">
        <f aca="false">IF(F294=0,0,G294/F294)</f>
        <v>9904.95952380952</v>
      </c>
      <c r="K294" s="9" t="str">
        <f aca="false">IF(G294=0,"No sales",IF(H294&lt;0,"Loss-making",IF(G294&lt;$H$4,"Low revenue","OK")))</f>
        <v>OK</v>
      </c>
    </row>
    <row r="295" customFormat="false" ht="15" hidden="false" customHeight="false" outlineLevel="0" collapsed="false">
      <c r="A295" s="9" t="s">
        <v>686</v>
      </c>
      <c r="B295" s="9" t="s">
        <v>687</v>
      </c>
      <c r="C295" s="9" t="s">
        <v>81</v>
      </c>
      <c r="D295" s="9" t="s">
        <v>120</v>
      </c>
      <c r="E295" s="10" t="n">
        <v>69009</v>
      </c>
      <c r="F295" s="10" t="n">
        <v>27</v>
      </c>
      <c r="G295" s="10" t="n">
        <v>1714701.12</v>
      </c>
      <c r="H295" s="10" t="n">
        <v>163035.15</v>
      </c>
      <c r="I295" s="6" t="n">
        <f aca="false">IF(G295=0,0,H295/G295)</f>
        <v>0.0950807975211447</v>
      </c>
      <c r="J295" s="5" t="n">
        <f aca="false">IF(F295=0,0,G295/F295)</f>
        <v>63507.4488888889</v>
      </c>
      <c r="K295" s="9" t="str">
        <f aca="false">IF(G295=0,"No sales",IF(H295&lt;0,"Loss-making",IF(G295&lt;$H$4,"Low revenue","OK")))</f>
        <v>OK</v>
      </c>
    </row>
    <row r="296" customFormat="false" ht="15" hidden="false" customHeight="false" outlineLevel="0" collapsed="false">
      <c r="A296" s="9" t="s">
        <v>688</v>
      </c>
      <c r="B296" s="9" t="s">
        <v>689</v>
      </c>
      <c r="C296" s="9" t="s">
        <v>81</v>
      </c>
      <c r="D296" s="9" t="s">
        <v>123</v>
      </c>
      <c r="E296" s="10" t="n">
        <v>1239</v>
      </c>
      <c r="F296" s="10" t="n">
        <v>16</v>
      </c>
      <c r="G296" s="10" t="n">
        <v>18392.95</v>
      </c>
      <c r="H296" s="10" t="n">
        <v>2167.04</v>
      </c>
      <c r="I296" s="6" t="n">
        <f aca="false">IF(G296=0,0,H296/G296)</f>
        <v>0.117819055670787</v>
      </c>
      <c r="J296" s="5" t="n">
        <f aca="false">IF(F296=0,0,G296/F296)</f>
        <v>1149.559375</v>
      </c>
      <c r="K296" s="9" t="str">
        <f aca="false">IF(G296=0,"No sales",IF(H296&lt;0,"Loss-making",IF(G296&lt;$H$4,"Low revenue","OK")))</f>
        <v>OK</v>
      </c>
    </row>
    <row r="297" customFormat="false" ht="15" hidden="false" customHeight="false" outlineLevel="0" collapsed="false">
      <c r="A297" s="9" t="s">
        <v>690</v>
      </c>
      <c r="B297" s="9" t="s">
        <v>691</v>
      </c>
      <c r="C297" s="9" t="s">
        <v>81</v>
      </c>
      <c r="D297" s="9" t="s">
        <v>126</v>
      </c>
      <c r="E297" s="10" t="n">
        <v>3719</v>
      </c>
      <c r="F297" s="10" t="n">
        <v>31</v>
      </c>
      <c r="G297" s="10" t="n">
        <v>103927.45</v>
      </c>
      <c r="H297" s="10" t="n">
        <v>9387.38</v>
      </c>
      <c r="I297" s="6" t="n">
        <f aca="false">IF(G297=0,0,H297/G297)</f>
        <v>0.0903262804966349</v>
      </c>
      <c r="J297" s="5" t="n">
        <f aca="false">IF(F297=0,0,G297/F297)</f>
        <v>3352.49838709677</v>
      </c>
      <c r="K297" s="9" t="str">
        <f aca="false">IF(G297=0,"No sales",IF(H297&lt;0,"Loss-making",IF(G297&lt;$H$4,"Low revenue","OK")))</f>
        <v>OK</v>
      </c>
    </row>
    <row r="298" customFormat="false" ht="15" hidden="false" customHeight="false" outlineLevel="0" collapsed="false">
      <c r="A298" s="9" t="s">
        <v>692</v>
      </c>
      <c r="B298" s="9" t="s">
        <v>693</v>
      </c>
      <c r="C298" s="9" t="s">
        <v>81</v>
      </c>
      <c r="D298" s="9" t="s">
        <v>129</v>
      </c>
      <c r="E298" s="10" t="n">
        <v>22119</v>
      </c>
      <c r="F298" s="10" t="n">
        <v>49</v>
      </c>
      <c r="G298" s="10" t="n">
        <v>986894.48</v>
      </c>
      <c r="H298" s="10" t="n">
        <v>111870.12</v>
      </c>
      <c r="I298" s="6" t="n">
        <f aca="false">IF(G298=0,0,H298/G298)</f>
        <v>0.113355705465087</v>
      </c>
      <c r="J298" s="5" t="n">
        <f aca="false">IF(F298=0,0,G298/F298)</f>
        <v>20140.7036734694</v>
      </c>
      <c r="K298" s="9" t="str">
        <f aca="false">IF(G298=0,"No sales",IF(H298&lt;0,"Loss-making",IF(G298&lt;$H$4,"Low revenue","OK")))</f>
        <v>OK</v>
      </c>
    </row>
    <row r="299" customFormat="false" ht="15" hidden="false" customHeight="false" outlineLevel="0" collapsed="false">
      <c r="A299" s="9" t="s">
        <v>694</v>
      </c>
      <c r="B299" s="9" t="s">
        <v>695</v>
      </c>
      <c r="C299" s="9" t="s">
        <v>81</v>
      </c>
      <c r="D299" s="9" t="s">
        <v>132</v>
      </c>
      <c r="E299" s="10" t="n">
        <v>379</v>
      </c>
      <c r="F299" s="10" t="n">
        <v>41</v>
      </c>
      <c r="G299" s="10" t="n">
        <v>13988.89</v>
      </c>
      <c r="H299" s="10" t="n">
        <v>1355.57</v>
      </c>
      <c r="I299" s="6" t="n">
        <f aca="false">IF(G299=0,0,H299/G299)</f>
        <v>0.0969033282840883</v>
      </c>
      <c r="J299" s="5" t="n">
        <f aca="false">IF(F299=0,0,G299/F299)</f>
        <v>341.19243902439</v>
      </c>
      <c r="K299" s="9" t="str">
        <f aca="false">IF(G299=0,"No sales",IF(H299&lt;0,"Loss-making",IF(G299&lt;$H$4,"Low revenue","OK")))</f>
        <v>OK</v>
      </c>
    </row>
    <row r="300" customFormat="false" ht="15" hidden="false" customHeight="false" outlineLevel="0" collapsed="false">
      <c r="A300" s="9" t="s">
        <v>696</v>
      </c>
      <c r="B300" s="9" t="s">
        <v>697</v>
      </c>
      <c r="C300" s="9" t="s">
        <v>81</v>
      </c>
      <c r="D300" s="9" t="s">
        <v>117</v>
      </c>
      <c r="E300" s="10" t="n">
        <v>18179</v>
      </c>
      <c r="F300" s="10" t="n">
        <v>0</v>
      </c>
      <c r="G300" s="10" t="n">
        <v>0</v>
      </c>
      <c r="H300" s="10" t="n">
        <v>0</v>
      </c>
      <c r="I300" s="6" t="n">
        <f aca="false">IF(G300=0,0,H300/G300)</f>
        <v>0</v>
      </c>
      <c r="J300" s="5" t="n">
        <f aca="false">IF(F300=0,0,G300/F300)</f>
        <v>0</v>
      </c>
      <c r="K300" s="9" t="str">
        <f aca="false">IF(G300=0,"No sales",IF(H300&lt;0,"Loss-making",IF(G300&lt;$H$4,"Low revenue","OK")))</f>
        <v>No sales</v>
      </c>
    </row>
    <row r="301" customFormat="false" ht="15" hidden="false" customHeight="false" outlineLevel="0" collapsed="false">
      <c r="A301" s="9" t="s">
        <v>698</v>
      </c>
      <c r="B301" s="9" t="s">
        <v>699</v>
      </c>
      <c r="C301" s="9" t="s">
        <v>81</v>
      </c>
      <c r="D301" s="9" t="s">
        <v>120</v>
      </c>
      <c r="E301" s="10" t="n">
        <v>30789</v>
      </c>
      <c r="F301" s="10" t="n">
        <v>104</v>
      </c>
      <c r="G301" s="10" t="n">
        <v>2950586.84</v>
      </c>
      <c r="H301" s="10" t="n">
        <v>448750.39</v>
      </c>
      <c r="I301" s="6" t="n">
        <f aca="false">IF(G301=0,0,H301/G301)</f>
        <v>0.152088521482052</v>
      </c>
      <c r="J301" s="5" t="n">
        <f aca="false">IF(F301=0,0,G301/F301)</f>
        <v>28371.0273076923</v>
      </c>
      <c r="K301" s="9" t="str">
        <f aca="false">IF(G301=0,"No sales",IF(H301&lt;0,"Loss-making",IF(G301&lt;$H$4,"Low revenue","OK")))</f>
        <v>OK</v>
      </c>
    </row>
    <row r="302" customFormat="false" ht="15" hidden="false" customHeight="false" outlineLevel="0" collapsed="false">
      <c r="A302" s="9" t="s">
        <v>700</v>
      </c>
      <c r="B302" s="9" t="s">
        <v>701</v>
      </c>
      <c r="C302" s="9" t="s">
        <v>81</v>
      </c>
      <c r="D302" s="9" t="s">
        <v>123</v>
      </c>
      <c r="E302" s="10" t="n">
        <v>4299</v>
      </c>
      <c r="F302" s="10" t="n">
        <v>8</v>
      </c>
      <c r="G302" s="10" t="n">
        <v>30307.95</v>
      </c>
      <c r="H302" s="10" t="n">
        <v>758.43</v>
      </c>
      <c r="I302" s="6" t="n">
        <f aca="false">IF(G302=0,0,H302/G302)</f>
        <v>0.0250241273329275</v>
      </c>
      <c r="J302" s="5" t="n">
        <f aca="false">IF(F302=0,0,G302/F302)</f>
        <v>3788.49375</v>
      </c>
      <c r="K302" s="9" t="str">
        <f aca="false">IF(G302=0,"No sales",IF(H302&lt;0,"Loss-making",IF(G302&lt;$H$4,"Low revenue","OK")))</f>
        <v>OK</v>
      </c>
    </row>
    <row r="303" customFormat="false" ht="15" hidden="false" customHeight="false" outlineLevel="0" collapsed="false">
      <c r="A303" s="9" t="s">
        <v>702</v>
      </c>
      <c r="B303" s="9" t="s">
        <v>703</v>
      </c>
      <c r="C303" s="9" t="s">
        <v>81</v>
      </c>
      <c r="D303" s="9" t="s">
        <v>126</v>
      </c>
      <c r="E303" s="10" t="n">
        <v>1659</v>
      </c>
      <c r="F303" s="10" t="n">
        <v>8</v>
      </c>
      <c r="G303" s="10" t="n">
        <v>12508.86</v>
      </c>
      <c r="H303" s="10" t="n">
        <v>1583.9</v>
      </c>
      <c r="I303" s="6" t="n">
        <f aca="false">IF(G303=0,0,H303/G303)</f>
        <v>0.126622250149094</v>
      </c>
      <c r="J303" s="5" t="n">
        <f aca="false">IF(F303=0,0,G303/F303)</f>
        <v>1563.6075</v>
      </c>
      <c r="K303" s="9" t="str">
        <f aca="false">IF(G303=0,"No sales",IF(H303&lt;0,"Loss-making",IF(G303&lt;$H$4,"Low revenue","OK")))</f>
        <v>OK</v>
      </c>
    </row>
    <row r="304" customFormat="false" ht="15" hidden="false" customHeight="false" outlineLevel="0" collapsed="false">
      <c r="A304" s="9" t="s">
        <v>704</v>
      </c>
      <c r="B304" s="9" t="s">
        <v>705</v>
      </c>
      <c r="C304" s="9" t="s">
        <v>81</v>
      </c>
      <c r="D304" s="9" t="s">
        <v>129</v>
      </c>
      <c r="E304" s="10" t="n">
        <v>31609</v>
      </c>
      <c r="F304" s="10" t="n">
        <v>82</v>
      </c>
      <c r="G304" s="10" t="n">
        <v>2347837.49</v>
      </c>
      <c r="H304" s="10" t="n">
        <v>189526.96</v>
      </c>
      <c r="I304" s="6" t="n">
        <f aca="false">IF(G304=0,0,H304/G304)</f>
        <v>0.0807240538611554</v>
      </c>
      <c r="J304" s="5" t="n">
        <f aca="false">IF(F304=0,0,G304/F304)</f>
        <v>28632.1645121951</v>
      </c>
      <c r="K304" s="9" t="str">
        <f aca="false">IF(G304=0,"No sales",IF(H304&lt;0,"Loss-making",IF(G304&lt;$H$4,"Low revenue","OK")))</f>
        <v>OK</v>
      </c>
    </row>
    <row r="305" customFormat="false" ht="15" hidden="false" customHeight="false" outlineLevel="0" collapsed="false">
      <c r="A305" s="9" t="s">
        <v>706</v>
      </c>
      <c r="B305" s="9" t="s">
        <v>707</v>
      </c>
      <c r="C305" s="9" t="s">
        <v>81</v>
      </c>
      <c r="D305" s="9" t="s">
        <v>132</v>
      </c>
      <c r="E305" s="10" t="n">
        <v>569</v>
      </c>
      <c r="F305" s="10" t="n">
        <v>4</v>
      </c>
      <c r="G305" s="10" t="n">
        <v>1943.13</v>
      </c>
      <c r="H305" s="10" t="n">
        <v>38.14</v>
      </c>
      <c r="I305" s="6" t="n">
        <f aca="false">IF(G305=0,0,H305/G305)</f>
        <v>0.0196281257558681</v>
      </c>
      <c r="J305" s="5" t="n">
        <f aca="false">IF(F305=0,0,G305/F305)</f>
        <v>485.7825</v>
      </c>
      <c r="K305" s="9" t="str">
        <f aca="false">IF(G305=0,"No sales",IF(H305&lt;0,"Loss-making",IF(G305&lt;$H$4,"Low revenue","OK")))</f>
        <v>Low revenue</v>
      </c>
    </row>
    <row r="306" customFormat="false" ht="15" hidden="false" customHeight="false" outlineLevel="0" collapsed="false">
      <c r="A306" s="9" t="s">
        <v>708</v>
      </c>
      <c r="B306" s="9" t="s">
        <v>709</v>
      </c>
      <c r="C306" s="9" t="s">
        <v>81</v>
      </c>
      <c r="D306" s="9" t="s">
        <v>117</v>
      </c>
      <c r="E306" s="10" t="n">
        <v>4279</v>
      </c>
      <c r="F306" s="10" t="n">
        <v>20</v>
      </c>
      <c r="G306" s="10" t="n">
        <v>78583.84</v>
      </c>
      <c r="H306" s="10" t="n">
        <v>7580.63</v>
      </c>
      <c r="I306" s="6" t="n">
        <f aca="false">IF(G306=0,0,H306/G306)</f>
        <v>0.096465507412211</v>
      </c>
      <c r="J306" s="5" t="n">
        <f aca="false">IF(F306=0,0,G306/F306)</f>
        <v>3929.192</v>
      </c>
      <c r="K306" s="9" t="str">
        <f aca="false">IF(G306=0,"No sales",IF(H306&lt;0,"Loss-making",IF(G306&lt;$H$4,"Low revenue","OK")))</f>
        <v>OK</v>
      </c>
    </row>
    <row r="307" customFormat="false" ht="15" hidden="false" customHeight="false" outlineLevel="0" collapsed="false">
      <c r="A307" s="9" t="s">
        <v>710</v>
      </c>
      <c r="B307" s="9" t="s">
        <v>711</v>
      </c>
      <c r="C307" s="9" t="s">
        <v>81</v>
      </c>
      <c r="D307" s="9" t="s">
        <v>120</v>
      </c>
      <c r="E307" s="10" t="n">
        <v>37059</v>
      </c>
      <c r="F307" s="10" t="n">
        <v>52</v>
      </c>
      <c r="G307" s="10" t="n">
        <v>1795323.25</v>
      </c>
      <c r="H307" s="10" t="n">
        <v>78314.45</v>
      </c>
      <c r="I307" s="6" t="n">
        <f aca="false">IF(G307=0,0,H307/G307)</f>
        <v>0.0436213645648493</v>
      </c>
      <c r="J307" s="5" t="n">
        <f aca="false">IF(F307=0,0,G307/F307)</f>
        <v>34525.4471153846</v>
      </c>
      <c r="K307" s="9" t="str">
        <f aca="false">IF(G307=0,"No sales",IF(H307&lt;0,"Loss-making",IF(G307&lt;$H$4,"Low revenue","OK")))</f>
        <v>OK</v>
      </c>
    </row>
    <row r="308" customFormat="false" ht="15" hidden="false" customHeight="false" outlineLevel="0" collapsed="false">
      <c r="A308" s="9" t="s">
        <v>712</v>
      </c>
      <c r="B308" s="9" t="s">
        <v>713</v>
      </c>
      <c r="C308" s="9" t="s">
        <v>81</v>
      </c>
      <c r="D308" s="9" t="s">
        <v>123</v>
      </c>
      <c r="E308" s="10" t="n">
        <v>2569</v>
      </c>
      <c r="F308" s="10" t="n">
        <v>29</v>
      </c>
      <c r="G308" s="10" t="n">
        <v>68996.92</v>
      </c>
      <c r="H308" s="10" t="n">
        <v>2207.89</v>
      </c>
      <c r="I308" s="6" t="n">
        <f aca="false">IF(G308=0,0,H308/G308)</f>
        <v>0.0319998341954974</v>
      </c>
      <c r="J308" s="5" t="n">
        <f aca="false">IF(F308=0,0,G308/F308)</f>
        <v>2379.20413793103</v>
      </c>
      <c r="K308" s="9" t="str">
        <f aca="false">IF(G308=0,"No sales",IF(H308&lt;0,"Loss-making",IF(G308&lt;$H$4,"Low revenue","OK")))</f>
        <v>OK</v>
      </c>
    </row>
    <row r="309" customFormat="false" ht="15" hidden="false" customHeight="false" outlineLevel="0" collapsed="false">
      <c r="A309" s="9" t="s">
        <v>714</v>
      </c>
      <c r="B309" s="9" t="s">
        <v>715</v>
      </c>
      <c r="C309" s="9" t="s">
        <v>81</v>
      </c>
      <c r="D309" s="9" t="s">
        <v>126</v>
      </c>
      <c r="E309" s="10" t="n">
        <v>449</v>
      </c>
      <c r="F309" s="10" t="n">
        <v>127</v>
      </c>
      <c r="G309" s="10" t="n">
        <v>51758.47</v>
      </c>
      <c r="H309" s="10" t="n">
        <v>3367.67</v>
      </c>
      <c r="I309" s="6" t="n">
        <f aca="false">IF(G309=0,0,H309/G309)</f>
        <v>0.0650650994899965</v>
      </c>
      <c r="J309" s="5" t="n">
        <f aca="false">IF(F309=0,0,G309/F309)</f>
        <v>407.547007874016</v>
      </c>
      <c r="K309" s="9" t="str">
        <f aca="false">IF(G309=0,"No sales",IF(H309&lt;0,"Loss-making",IF(G309&lt;$H$4,"Low revenue","OK")))</f>
        <v>OK</v>
      </c>
    </row>
    <row r="310" customFormat="false" ht="15" hidden="false" customHeight="false" outlineLevel="0" collapsed="false">
      <c r="A310" s="9" t="s">
        <v>716</v>
      </c>
      <c r="B310" s="9" t="s">
        <v>717</v>
      </c>
      <c r="C310" s="9" t="s">
        <v>81</v>
      </c>
      <c r="D310" s="9" t="s">
        <v>129</v>
      </c>
      <c r="E310" s="10" t="n">
        <v>10569</v>
      </c>
      <c r="F310" s="10" t="n">
        <v>8</v>
      </c>
      <c r="G310" s="10" t="n">
        <v>76043.95</v>
      </c>
      <c r="H310" s="10" t="n">
        <v>5299.63</v>
      </c>
      <c r="I310" s="6" t="n">
        <f aca="false">IF(G310=0,0,H310/G310)</f>
        <v>0.0696916717240491</v>
      </c>
      <c r="J310" s="5" t="n">
        <f aca="false">IF(F310=0,0,G310/F310)</f>
        <v>9505.49375</v>
      </c>
      <c r="K310" s="9" t="str">
        <f aca="false">IF(G310=0,"No sales",IF(H310&lt;0,"Loss-making",IF(G310&lt;$H$4,"Low revenue","OK")))</f>
        <v>OK</v>
      </c>
    </row>
    <row r="311" customFormat="false" ht="15" hidden="false" customHeight="false" outlineLevel="0" collapsed="false">
      <c r="A311" s="9" t="s">
        <v>718</v>
      </c>
      <c r="B311" s="9" t="s">
        <v>719</v>
      </c>
      <c r="C311" s="9" t="s">
        <v>81</v>
      </c>
      <c r="D311" s="9" t="s">
        <v>132</v>
      </c>
      <c r="E311" s="10" t="n">
        <v>329</v>
      </c>
      <c r="F311" s="10" t="n">
        <v>9</v>
      </c>
      <c r="G311" s="10" t="n">
        <v>2977.45</v>
      </c>
      <c r="H311" s="10" t="n">
        <v>589.84</v>
      </c>
      <c r="I311" s="6" t="n">
        <f aca="false">IF(G311=0,0,H311/G311)</f>
        <v>0.198102403063024</v>
      </c>
      <c r="J311" s="5" t="n">
        <f aca="false">IF(F311=0,0,G311/F311)</f>
        <v>330.827777777778</v>
      </c>
      <c r="K311" s="9" t="str">
        <f aca="false">IF(G311=0,"No sales",IF(H311&lt;0,"Loss-making",IF(G311&lt;$H$4,"Low revenue","OK")))</f>
        <v>Low revenue</v>
      </c>
    </row>
    <row r="312" customFormat="false" ht="15" hidden="false" customHeight="false" outlineLevel="0" collapsed="false">
      <c r="A312" s="9" t="s">
        <v>720</v>
      </c>
      <c r="B312" s="9" t="s">
        <v>721</v>
      </c>
      <c r="C312" s="9" t="s">
        <v>81</v>
      </c>
      <c r="D312" s="9" t="s">
        <v>117</v>
      </c>
      <c r="E312" s="10" t="n">
        <v>8709</v>
      </c>
      <c r="F312" s="10" t="n">
        <v>85</v>
      </c>
      <c r="G312" s="10" t="n">
        <v>683612.99</v>
      </c>
      <c r="H312" s="10" t="n">
        <v>72610</v>
      </c>
      <c r="I312" s="6" t="n">
        <f aca="false">IF(G312=0,0,H312/G312)</f>
        <v>0.106215067680326</v>
      </c>
      <c r="J312" s="5" t="n">
        <f aca="false">IF(F312=0,0,G312/F312)</f>
        <v>8042.50576470588</v>
      </c>
      <c r="K312" s="9" t="str">
        <f aca="false">IF(G312=0,"No sales",IF(H312&lt;0,"Loss-making",IF(G312&lt;$H$4,"Low revenue","OK")))</f>
        <v>OK</v>
      </c>
    </row>
    <row r="313" customFormat="false" ht="15" hidden="false" customHeight="false" outlineLevel="0" collapsed="false">
      <c r="A313" s="9" t="s">
        <v>722</v>
      </c>
      <c r="B313" s="9" t="s">
        <v>723</v>
      </c>
      <c r="C313" s="9" t="s">
        <v>81</v>
      </c>
      <c r="D313" s="9" t="s">
        <v>120</v>
      </c>
      <c r="E313" s="10" t="n">
        <v>33989</v>
      </c>
      <c r="F313" s="10" t="n">
        <v>8</v>
      </c>
      <c r="G313" s="10" t="n">
        <v>260185.8</v>
      </c>
      <c r="H313" s="10" t="n">
        <v>15879</v>
      </c>
      <c r="I313" s="6" t="n">
        <f aca="false">IF(G313=0,0,H313/G313)</f>
        <v>0.0610294643289526</v>
      </c>
      <c r="J313" s="5" t="n">
        <f aca="false">IF(F313=0,0,G313/F313)</f>
        <v>32523.225</v>
      </c>
      <c r="K313" s="9" t="str">
        <f aca="false">IF(G313=0,"No sales",IF(H313&lt;0,"Loss-making",IF(G313&lt;$H$4,"Low revenue","OK")))</f>
        <v>OK</v>
      </c>
    </row>
    <row r="314" customFormat="false" ht="15" hidden="false" customHeight="false" outlineLevel="0" collapsed="false">
      <c r="A314" s="9" t="s">
        <v>724</v>
      </c>
      <c r="B314" s="9" t="s">
        <v>725</v>
      </c>
      <c r="C314" s="9" t="s">
        <v>81</v>
      </c>
      <c r="D314" s="9" t="s">
        <v>123</v>
      </c>
      <c r="E314" s="10" t="n">
        <v>589</v>
      </c>
      <c r="F314" s="10" t="n">
        <v>12</v>
      </c>
      <c r="G314" s="10" t="n">
        <v>6066.7</v>
      </c>
      <c r="H314" s="10" t="n">
        <v>150.58</v>
      </c>
      <c r="I314" s="6" t="n">
        <f aca="false">IF(G314=0,0,H314/G314)</f>
        <v>0.0248207427431717</v>
      </c>
      <c r="J314" s="5" t="n">
        <f aca="false">IF(F314=0,0,G314/F314)</f>
        <v>505.558333333333</v>
      </c>
      <c r="K314" s="9" t="str">
        <f aca="false">IF(G314=0,"No sales",IF(H314&lt;0,"Loss-making",IF(G314&lt;$H$4,"Low revenue","OK")))</f>
        <v>OK</v>
      </c>
    </row>
    <row r="315" customFormat="false" ht="15" hidden="false" customHeight="false" outlineLevel="0" collapsed="false">
      <c r="A315" s="9" t="s">
        <v>726</v>
      </c>
      <c r="B315" s="9" t="s">
        <v>727</v>
      </c>
      <c r="C315" s="9" t="s">
        <v>81</v>
      </c>
      <c r="D315" s="9" t="s">
        <v>126</v>
      </c>
      <c r="E315" s="10" t="n">
        <v>1009</v>
      </c>
      <c r="F315" s="10" t="n">
        <v>17</v>
      </c>
      <c r="G315" s="10" t="n">
        <v>15490.67</v>
      </c>
      <c r="H315" s="10" t="n">
        <v>1192.48</v>
      </c>
      <c r="I315" s="6" t="n">
        <f aca="false">IF(G315=0,0,H315/G315)</f>
        <v>0.0769805308614799</v>
      </c>
      <c r="J315" s="5" t="n">
        <f aca="false">IF(F315=0,0,G315/F315)</f>
        <v>911.215882352941</v>
      </c>
      <c r="K315" s="9" t="str">
        <f aca="false">IF(G315=0,"No sales",IF(H315&lt;0,"Loss-making",IF(G315&lt;$H$4,"Low revenue","OK")))</f>
        <v>OK</v>
      </c>
    </row>
    <row r="316" customFormat="false" ht="15" hidden="false" customHeight="false" outlineLevel="0" collapsed="false">
      <c r="A316" s="9" t="s">
        <v>728</v>
      </c>
      <c r="B316" s="9" t="s">
        <v>729</v>
      </c>
      <c r="C316" s="9" t="s">
        <v>81</v>
      </c>
      <c r="D316" s="9" t="s">
        <v>129</v>
      </c>
      <c r="E316" s="10" t="n">
        <v>19069</v>
      </c>
      <c r="F316" s="10" t="n">
        <v>17</v>
      </c>
      <c r="G316" s="10" t="n">
        <v>298763.57</v>
      </c>
      <c r="H316" s="10" t="n">
        <v>40398.74</v>
      </c>
      <c r="I316" s="6" t="n">
        <f aca="false">IF(G316=0,0,H316/G316)</f>
        <v>0.135219765917244</v>
      </c>
      <c r="J316" s="5" t="n">
        <f aca="false">IF(F316=0,0,G316/F316)</f>
        <v>17574.3276470588</v>
      </c>
      <c r="K316" s="9" t="str">
        <f aca="false">IF(G316=0,"No sales",IF(H316&lt;0,"Loss-making",IF(G316&lt;$H$4,"Low revenue","OK")))</f>
        <v>OK</v>
      </c>
    </row>
    <row r="317" customFormat="false" ht="15" hidden="false" customHeight="false" outlineLevel="0" collapsed="false">
      <c r="A317" s="9" t="s">
        <v>730</v>
      </c>
      <c r="B317" s="9" t="s">
        <v>731</v>
      </c>
      <c r="C317" s="9" t="s">
        <v>81</v>
      </c>
      <c r="D317" s="9" t="s">
        <v>132</v>
      </c>
      <c r="E317" s="10" t="n">
        <v>699</v>
      </c>
      <c r="F317" s="10" t="n">
        <v>21</v>
      </c>
      <c r="G317" s="10" t="n">
        <v>13368.38</v>
      </c>
      <c r="H317" s="10" t="n">
        <v>1188.8</v>
      </c>
      <c r="I317" s="6" t="n">
        <f aca="false">IF(G317=0,0,H317/G317)</f>
        <v>0.0889262573326013</v>
      </c>
      <c r="J317" s="5" t="n">
        <f aca="false">IF(F317=0,0,G317/F317)</f>
        <v>636.589523809524</v>
      </c>
      <c r="K317" s="9" t="str">
        <f aca="false">IF(G317=0,"No sales",IF(H317&lt;0,"Loss-making",IF(G317&lt;$H$4,"Low revenue","OK")))</f>
        <v>OK</v>
      </c>
    </row>
    <row r="318" customFormat="false" ht="15" hidden="false" customHeight="false" outlineLevel="0" collapsed="false">
      <c r="A318" s="9" t="s">
        <v>732</v>
      </c>
      <c r="B318" s="9" t="s">
        <v>733</v>
      </c>
      <c r="C318" s="9" t="s">
        <v>81</v>
      </c>
      <c r="D318" s="9" t="s">
        <v>117</v>
      </c>
      <c r="E318" s="10" t="n">
        <v>11829</v>
      </c>
      <c r="F318" s="10" t="n">
        <v>28</v>
      </c>
      <c r="G318" s="10" t="n">
        <v>304774.19</v>
      </c>
      <c r="H318" s="10" t="n">
        <v>20541.15</v>
      </c>
      <c r="I318" s="6" t="n">
        <f aca="false">IF(G318=0,0,H318/G318)</f>
        <v>0.0673979315636931</v>
      </c>
      <c r="J318" s="5" t="n">
        <f aca="false">IF(F318=0,0,G318/F318)</f>
        <v>10884.7925</v>
      </c>
      <c r="K318" s="9" t="str">
        <f aca="false">IF(G318=0,"No sales",IF(H318&lt;0,"Loss-making",IF(G318&lt;$H$4,"Low revenue","OK")))</f>
        <v>OK</v>
      </c>
    </row>
    <row r="319" customFormat="false" ht="15" hidden="false" customHeight="false" outlineLevel="0" collapsed="false">
      <c r="A319" s="9" t="s">
        <v>734</v>
      </c>
      <c r="B319" s="9" t="s">
        <v>735</v>
      </c>
      <c r="C319" s="9" t="s">
        <v>81</v>
      </c>
      <c r="D319" s="9" t="s">
        <v>120</v>
      </c>
      <c r="E319" s="10" t="n">
        <v>78099</v>
      </c>
      <c r="F319" s="10" t="n">
        <v>30</v>
      </c>
      <c r="G319" s="10" t="n">
        <v>2190676.95</v>
      </c>
      <c r="H319" s="10" t="n">
        <v>256928.85</v>
      </c>
      <c r="I319" s="6" t="n">
        <f aca="false">IF(G319=0,0,H319/G319)</f>
        <v>0.117282856333518</v>
      </c>
      <c r="J319" s="5" t="n">
        <f aca="false">IF(F319=0,0,G319/F319)</f>
        <v>73022.565</v>
      </c>
      <c r="K319" s="9" t="str">
        <f aca="false">IF(G319=0,"No sales",IF(H319&lt;0,"Loss-making",IF(G319&lt;$H$4,"Low revenue","OK")))</f>
        <v>OK</v>
      </c>
    </row>
    <row r="320" customFormat="false" ht="15" hidden="false" customHeight="false" outlineLevel="0" collapsed="false">
      <c r="A320" s="9" t="s">
        <v>736</v>
      </c>
      <c r="B320" s="9" t="s">
        <v>737</v>
      </c>
      <c r="C320" s="9" t="s">
        <v>81</v>
      </c>
      <c r="D320" s="9" t="s">
        <v>123</v>
      </c>
      <c r="E320" s="10" t="n">
        <v>1329</v>
      </c>
      <c r="F320" s="10" t="n">
        <v>14</v>
      </c>
      <c r="G320" s="10" t="n">
        <v>17130.81</v>
      </c>
      <c r="H320" s="10" t="n">
        <v>1677.47</v>
      </c>
      <c r="I320" s="6" t="n">
        <f aca="false">IF(G320=0,0,H320/G320)</f>
        <v>0.0979212308116195</v>
      </c>
      <c r="J320" s="5" t="n">
        <f aca="false">IF(F320=0,0,G320/F320)</f>
        <v>1223.62928571429</v>
      </c>
      <c r="K320" s="9" t="str">
        <f aca="false">IF(G320=0,"No sales",IF(H320&lt;0,"Loss-making",IF(G320&lt;$H$4,"Low revenue","OK")))</f>
        <v>OK</v>
      </c>
    </row>
    <row r="321" customFormat="false" ht="15" hidden="false" customHeight="false" outlineLevel="0" collapsed="false">
      <c r="A321" s="9" t="s">
        <v>738</v>
      </c>
      <c r="B321" s="9" t="s">
        <v>739</v>
      </c>
      <c r="C321" s="9" t="s">
        <v>81</v>
      </c>
      <c r="D321" s="9" t="s">
        <v>126</v>
      </c>
      <c r="E321" s="10" t="n">
        <v>5129</v>
      </c>
      <c r="F321" s="10" t="n">
        <v>21</v>
      </c>
      <c r="G321" s="10" t="n">
        <v>96899.64</v>
      </c>
      <c r="H321" s="10" t="n">
        <v>9205.53</v>
      </c>
      <c r="I321" s="6" t="n">
        <f aca="false">IF(G321=0,0,H321/G321)</f>
        <v>0.0950006625411612</v>
      </c>
      <c r="J321" s="5" t="n">
        <f aca="false">IF(F321=0,0,G321/F321)</f>
        <v>4614.26857142857</v>
      </c>
      <c r="K321" s="9" t="str">
        <f aca="false">IF(G321=0,"No sales",IF(H321&lt;0,"Loss-making",IF(G321&lt;$H$4,"Low revenue","OK")))</f>
        <v>OK</v>
      </c>
    </row>
    <row r="322" customFormat="false" ht="15" hidden="false" customHeight="false" outlineLevel="0" collapsed="false">
      <c r="A322" s="9" t="s">
        <v>740</v>
      </c>
      <c r="B322" s="9" t="s">
        <v>741</v>
      </c>
      <c r="C322" s="9" t="s">
        <v>81</v>
      </c>
      <c r="D322" s="9" t="s">
        <v>129</v>
      </c>
      <c r="E322" s="10" t="n">
        <v>21019</v>
      </c>
      <c r="F322" s="10" t="n">
        <v>17</v>
      </c>
      <c r="G322" s="10" t="n">
        <v>325899.59</v>
      </c>
      <c r="H322" s="10" t="n">
        <v>28109.23</v>
      </c>
      <c r="I322" s="6" t="n">
        <f aca="false">IF(G322=0,0,H322/G322)</f>
        <v>0.0862511977999113</v>
      </c>
      <c r="J322" s="5" t="n">
        <f aca="false">IF(F322=0,0,G322/F322)</f>
        <v>19170.5641176471</v>
      </c>
      <c r="K322" s="9" t="str">
        <f aca="false">IF(G322=0,"No sales",IF(H322&lt;0,"Loss-making",IF(G322&lt;$H$4,"Low revenue","OK")))</f>
        <v>OK</v>
      </c>
    </row>
    <row r="323" customFormat="false" ht="15" hidden="false" customHeight="false" outlineLevel="0" collapsed="false">
      <c r="A323" s="9" t="s">
        <v>742</v>
      </c>
      <c r="B323" s="9" t="s">
        <v>743</v>
      </c>
      <c r="C323" s="9" t="s">
        <v>81</v>
      </c>
      <c r="D323" s="9" t="s">
        <v>132</v>
      </c>
      <c r="E323" s="10" t="n">
        <v>189</v>
      </c>
      <c r="F323" s="10" t="n">
        <v>5</v>
      </c>
      <c r="G323" s="10" t="n">
        <v>888.3</v>
      </c>
      <c r="H323" s="10" t="n">
        <v>55.65</v>
      </c>
      <c r="I323" s="6" t="n">
        <f aca="false">IF(G323=0,0,H323/G323)</f>
        <v>0.0626477541371159</v>
      </c>
      <c r="J323" s="5" t="n">
        <f aca="false">IF(F323=0,0,G323/F323)</f>
        <v>177.66</v>
      </c>
      <c r="K323" s="9" t="str">
        <f aca="false">IF(G323=0,"No sales",IF(H323&lt;0,"Loss-making",IF(G323&lt;$H$4,"Low revenue","OK")))</f>
        <v>Low revenue</v>
      </c>
    </row>
    <row r="324" customFormat="false" ht="15" hidden="false" customHeight="false" outlineLevel="0" collapsed="false">
      <c r="A324" s="9" t="s">
        <v>744</v>
      </c>
      <c r="B324" s="9" t="s">
        <v>745</v>
      </c>
      <c r="C324" s="9" t="s">
        <v>81</v>
      </c>
      <c r="D324" s="9" t="s">
        <v>117</v>
      </c>
      <c r="E324" s="10" t="n">
        <v>6979</v>
      </c>
      <c r="F324" s="10" t="n">
        <v>139</v>
      </c>
      <c r="G324" s="10" t="n">
        <v>879929.78</v>
      </c>
      <c r="H324" s="10" t="n">
        <v>13210.52</v>
      </c>
      <c r="I324" s="6" t="n">
        <f aca="false">IF(G324=0,0,H324/G324)</f>
        <v>0.0150131525267846</v>
      </c>
      <c r="J324" s="5" t="n">
        <f aca="false">IF(F324=0,0,G324/F324)</f>
        <v>6330.43007194245</v>
      </c>
      <c r="K324" s="9" t="str">
        <f aca="false">IF(G324=0,"No sales",IF(H324&lt;0,"Loss-making",IF(G324&lt;$H$4,"Low revenue","OK")))</f>
        <v>OK</v>
      </c>
    </row>
    <row r="325" customFormat="false" ht="15" hidden="false" customHeight="false" outlineLevel="0" collapsed="false">
      <c r="A325" s="9" t="s">
        <v>746</v>
      </c>
      <c r="B325" s="9" t="s">
        <v>747</v>
      </c>
      <c r="C325" s="9" t="s">
        <v>81</v>
      </c>
      <c r="D325" s="9" t="s">
        <v>120</v>
      </c>
      <c r="E325" s="10" t="n">
        <v>35709</v>
      </c>
      <c r="F325" s="10" t="n">
        <v>49</v>
      </c>
      <c r="G325" s="10" t="n">
        <v>1626812.77</v>
      </c>
      <c r="H325" s="10" t="n">
        <v>58106.68</v>
      </c>
      <c r="I325" s="6" t="n">
        <f aca="false">IF(G325=0,0,H325/G325)</f>
        <v>0.0357181115562549</v>
      </c>
      <c r="J325" s="5" t="n">
        <f aca="false">IF(F325=0,0,G325/F325)</f>
        <v>33200.2606122449</v>
      </c>
      <c r="K325" s="9" t="str">
        <f aca="false">IF(G325=0,"No sales",IF(H325&lt;0,"Loss-making",IF(G325&lt;$H$4,"Low revenue","OK")))</f>
        <v>OK</v>
      </c>
    </row>
    <row r="326" customFormat="false" ht="15" hidden="false" customHeight="false" outlineLevel="0" collapsed="false">
      <c r="A326" s="9" t="s">
        <v>748</v>
      </c>
      <c r="B326" s="9" t="s">
        <v>749</v>
      </c>
      <c r="C326" s="9" t="s">
        <v>81</v>
      </c>
      <c r="D326" s="9" t="s">
        <v>123</v>
      </c>
      <c r="E326" s="10" t="n">
        <v>2359</v>
      </c>
      <c r="F326" s="10" t="n">
        <v>12</v>
      </c>
      <c r="G326" s="10" t="n">
        <v>26538.75</v>
      </c>
      <c r="H326" s="10" t="n">
        <v>1552.47</v>
      </c>
      <c r="I326" s="6" t="n">
        <f aca="false">IF(G326=0,0,H326/G326)</f>
        <v>0.0584982337148509</v>
      </c>
      <c r="J326" s="5" t="n">
        <f aca="false">IF(F326=0,0,G326/F326)</f>
        <v>2211.5625</v>
      </c>
      <c r="K326" s="9" t="str">
        <f aca="false">IF(G326=0,"No sales",IF(H326&lt;0,"Loss-making",IF(G326&lt;$H$4,"Low revenue","OK")))</f>
        <v>OK</v>
      </c>
    </row>
    <row r="327" customFormat="false" ht="15" hidden="false" customHeight="false" outlineLevel="0" collapsed="false">
      <c r="A327" s="9" t="s">
        <v>750</v>
      </c>
      <c r="B327" s="9" t="s">
        <v>751</v>
      </c>
      <c r="C327" s="9" t="s">
        <v>81</v>
      </c>
      <c r="D327" s="9" t="s">
        <v>126</v>
      </c>
      <c r="E327" s="10" t="n">
        <v>8749</v>
      </c>
      <c r="F327" s="10" t="n">
        <v>9</v>
      </c>
      <c r="G327" s="10" t="n">
        <v>72507.33</v>
      </c>
      <c r="H327" s="10" t="n">
        <v>7386.93</v>
      </c>
      <c r="I327" s="6" t="n">
        <f aca="false">IF(G327=0,0,H327/G327)</f>
        <v>0.101878389398699</v>
      </c>
      <c r="J327" s="5" t="n">
        <f aca="false">IF(F327=0,0,G327/F327)</f>
        <v>8056.37</v>
      </c>
      <c r="K327" s="9" t="str">
        <f aca="false">IF(G327=0,"No sales",IF(H327&lt;0,"Loss-making",IF(G327&lt;$H$4,"Low revenue","OK")))</f>
        <v>OK</v>
      </c>
    </row>
    <row r="328" customFormat="false" ht="15" hidden="false" customHeight="false" outlineLevel="0" collapsed="false">
      <c r="A328" s="9" t="s">
        <v>752</v>
      </c>
      <c r="B328" s="9" t="s">
        <v>753</v>
      </c>
      <c r="C328" s="9" t="s">
        <v>81</v>
      </c>
      <c r="D328" s="9" t="s">
        <v>129</v>
      </c>
      <c r="E328" s="10" t="n">
        <v>17459</v>
      </c>
      <c r="F328" s="10" t="n">
        <v>52</v>
      </c>
      <c r="G328" s="10" t="n">
        <v>823846.58</v>
      </c>
      <c r="H328" s="10" t="n">
        <v>77010.62</v>
      </c>
      <c r="I328" s="6" t="n">
        <f aca="false">IF(G328=0,0,H328/G328)</f>
        <v>0.0934768946907566</v>
      </c>
      <c r="J328" s="5" t="n">
        <f aca="false">IF(F328=0,0,G328/F328)</f>
        <v>15843.2034615385</v>
      </c>
      <c r="K328" s="9" t="str">
        <f aca="false">IF(G328=0,"No sales",IF(H328&lt;0,"Loss-making",IF(G328&lt;$H$4,"Low revenue","OK")))</f>
        <v>OK</v>
      </c>
    </row>
    <row r="329" customFormat="false" ht="15" hidden="false" customHeight="false" outlineLevel="0" collapsed="false">
      <c r="A329" s="9" t="s">
        <v>754</v>
      </c>
      <c r="B329" s="9" t="s">
        <v>755</v>
      </c>
      <c r="C329" s="9" t="s">
        <v>81</v>
      </c>
      <c r="D329" s="9" t="s">
        <v>132</v>
      </c>
      <c r="E329" s="10" t="n">
        <v>289</v>
      </c>
      <c r="F329" s="10" t="n">
        <v>7</v>
      </c>
      <c r="G329" s="10" t="n">
        <v>1964.48</v>
      </c>
      <c r="H329" s="10" t="n">
        <v>334.6</v>
      </c>
      <c r="I329" s="6" t="n">
        <f aca="false">IF(G329=0,0,H329/G329)</f>
        <v>0.170324971493729</v>
      </c>
      <c r="J329" s="5" t="n">
        <f aca="false">IF(F329=0,0,G329/F329)</f>
        <v>280.64</v>
      </c>
      <c r="K329" s="9" t="str">
        <f aca="false">IF(G329=0,"No sales",IF(H329&lt;0,"Loss-making",IF(G329&lt;$H$4,"Low revenue","OK")))</f>
        <v>Low revenue</v>
      </c>
    </row>
    <row r="330" customFormat="false" ht="15" hidden="false" customHeight="false" outlineLevel="0" collapsed="false">
      <c r="A330" s="9" t="s">
        <v>756</v>
      </c>
      <c r="B330" s="9" t="s">
        <v>757</v>
      </c>
      <c r="C330" s="9" t="s">
        <v>81</v>
      </c>
      <c r="D330" s="9" t="s">
        <v>117</v>
      </c>
      <c r="E330" s="10" t="n">
        <v>7549</v>
      </c>
      <c r="F330" s="10" t="n">
        <v>50</v>
      </c>
      <c r="G330" s="10" t="n">
        <v>345310.15</v>
      </c>
      <c r="H330" s="10" t="n">
        <v>40098.14</v>
      </c>
      <c r="I330" s="6" t="n">
        <f aca="false">IF(G330=0,0,H330/G330)</f>
        <v>0.116122100668052</v>
      </c>
      <c r="J330" s="5" t="n">
        <f aca="false">IF(F330=0,0,G330/F330)</f>
        <v>6906.203</v>
      </c>
      <c r="K330" s="9" t="str">
        <f aca="false">IF(G330=0,"No sales",IF(H330&lt;0,"Loss-making",IF(G330&lt;$H$4,"Low revenue","OK")))</f>
        <v>OK</v>
      </c>
    </row>
    <row r="331" customFormat="false" ht="15" hidden="false" customHeight="false" outlineLevel="0" collapsed="false">
      <c r="A331" s="9" t="s">
        <v>758</v>
      </c>
      <c r="B331" s="9" t="s">
        <v>759</v>
      </c>
      <c r="C331" s="9" t="s">
        <v>81</v>
      </c>
      <c r="D331" s="9" t="s">
        <v>120</v>
      </c>
      <c r="E331" s="10" t="n">
        <v>55189</v>
      </c>
      <c r="F331" s="10" t="n">
        <v>16</v>
      </c>
      <c r="G331" s="10" t="n">
        <v>830732.42</v>
      </c>
      <c r="H331" s="10" t="n">
        <v>66359.94</v>
      </c>
      <c r="I331" s="6" t="n">
        <f aca="false">IF(G331=0,0,H331/G331)</f>
        <v>0.0798812450343517</v>
      </c>
      <c r="J331" s="5" t="n">
        <f aca="false">IF(F331=0,0,G331/F331)</f>
        <v>51920.77625</v>
      </c>
      <c r="K331" s="9" t="str">
        <f aca="false">IF(G331=0,"No sales",IF(H331&lt;0,"Loss-making",IF(G331&lt;$H$4,"Low revenue","OK")))</f>
        <v>OK</v>
      </c>
    </row>
    <row r="332" customFormat="false" ht="15" hidden="false" customHeight="false" outlineLevel="0" collapsed="false">
      <c r="A332" s="9" t="s">
        <v>760</v>
      </c>
      <c r="B332" s="9" t="s">
        <v>761</v>
      </c>
      <c r="C332" s="9" t="s">
        <v>81</v>
      </c>
      <c r="D332" s="9" t="s">
        <v>123</v>
      </c>
      <c r="E332" s="10" t="n">
        <v>9919</v>
      </c>
      <c r="F332" s="10" t="n">
        <v>15</v>
      </c>
      <c r="G332" s="10" t="n">
        <v>136386.25</v>
      </c>
      <c r="H332" s="10" t="n">
        <v>17157.4</v>
      </c>
      <c r="I332" s="6" t="n">
        <f aca="false">IF(G332=0,0,H332/G332)</f>
        <v>0.125800071488145</v>
      </c>
      <c r="J332" s="5" t="n">
        <f aca="false">IF(F332=0,0,G332/F332)</f>
        <v>9092.41666666667</v>
      </c>
      <c r="K332" s="9" t="str">
        <f aca="false">IF(G332=0,"No sales",IF(H332&lt;0,"Loss-making",IF(G332&lt;$H$4,"Low revenue","OK")))</f>
        <v>OK</v>
      </c>
    </row>
    <row r="333" customFormat="false" ht="15" hidden="false" customHeight="false" outlineLevel="0" collapsed="false">
      <c r="A333" s="9" t="s">
        <v>762</v>
      </c>
      <c r="B333" s="9" t="s">
        <v>763</v>
      </c>
      <c r="C333" s="9" t="s">
        <v>81</v>
      </c>
      <c r="D333" s="9" t="s">
        <v>126</v>
      </c>
      <c r="E333" s="10" t="n">
        <v>5069</v>
      </c>
      <c r="F333" s="10" t="n">
        <v>0</v>
      </c>
      <c r="G333" s="10" t="n">
        <v>0</v>
      </c>
      <c r="H333" s="10" t="n">
        <v>0</v>
      </c>
      <c r="I333" s="6" t="n">
        <f aca="false">IF(G333=0,0,H333/G333)</f>
        <v>0</v>
      </c>
      <c r="J333" s="5" t="n">
        <f aca="false">IF(F333=0,0,G333/F333)</f>
        <v>0</v>
      </c>
      <c r="K333" s="9" t="str">
        <f aca="false">IF(G333=0,"No sales",IF(H333&lt;0,"Loss-making",IF(G333&lt;$H$4,"Low revenue","OK")))</f>
        <v>No sales</v>
      </c>
    </row>
    <row r="334" customFormat="false" ht="15" hidden="false" customHeight="false" outlineLevel="0" collapsed="false">
      <c r="A334" s="9" t="s">
        <v>764</v>
      </c>
      <c r="B334" s="9" t="s">
        <v>765</v>
      </c>
      <c r="C334" s="9" t="s">
        <v>81</v>
      </c>
      <c r="D334" s="9" t="s">
        <v>129</v>
      </c>
      <c r="E334" s="10" t="n">
        <v>22629</v>
      </c>
      <c r="F334" s="10" t="n">
        <v>9</v>
      </c>
      <c r="G334" s="10" t="n">
        <v>191158.47</v>
      </c>
      <c r="H334" s="10" t="n">
        <v>24017.77</v>
      </c>
      <c r="I334" s="6" t="n">
        <f aca="false">IF(G334=0,0,H334/G334)</f>
        <v>0.12564324248881</v>
      </c>
      <c r="J334" s="5" t="n">
        <f aca="false">IF(F334=0,0,G334/F334)</f>
        <v>21239.83</v>
      </c>
      <c r="K334" s="9" t="str">
        <f aca="false">IF(G334=0,"No sales",IF(H334&lt;0,"Loss-making",IF(G334&lt;$H$4,"Low revenue","OK")))</f>
        <v>OK</v>
      </c>
    </row>
    <row r="335" customFormat="false" ht="15" hidden="false" customHeight="false" outlineLevel="0" collapsed="false">
      <c r="A335" s="9" t="s">
        <v>766</v>
      </c>
      <c r="B335" s="9" t="s">
        <v>767</v>
      </c>
      <c r="C335" s="9" t="s">
        <v>81</v>
      </c>
      <c r="D335" s="9" t="s">
        <v>132</v>
      </c>
      <c r="E335" s="10" t="n">
        <v>659</v>
      </c>
      <c r="F335" s="10" t="n">
        <v>3</v>
      </c>
      <c r="G335" s="10" t="n">
        <v>1977</v>
      </c>
      <c r="H335" s="10" t="n">
        <v>214.65</v>
      </c>
      <c r="I335" s="6" t="n">
        <f aca="false">IF(G335=0,0,H335/G335)</f>
        <v>0.108573596358118</v>
      </c>
      <c r="J335" s="5" t="n">
        <f aca="false">IF(F335=0,0,G335/F335)</f>
        <v>659</v>
      </c>
      <c r="K335" s="9" t="str">
        <f aca="false">IF(G335=0,"No sales",IF(H335&lt;0,"Loss-making",IF(G335&lt;$H$4,"Low revenue","OK")))</f>
        <v>Low revenue</v>
      </c>
    </row>
    <row r="336" customFormat="false" ht="15" hidden="false" customHeight="false" outlineLevel="0" collapsed="false">
      <c r="A336" s="9" t="s">
        <v>768</v>
      </c>
      <c r="B336" s="9" t="s">
        <v>769</v>
      </c>
      <c r="C336" s="9" t="s">
        <v>81</v>
      </c>
      <c r="D336" s="9" t="s">
        <v>117</v>
      </c>
      <c r="E336" s="10" t="n">
        <v>10819</v>
      </c>
      <c r="F336" s="10" t="n">
        <v>12</v>
      </c>
      <c r="G336" s="10" t="n">
        <v>121037.56</v>
      </c>
      <c r="H336" s="10" t="n">
        <v>6618.52</v>
      </c>
      <c r="I336" s="6" t="n">
        <f aca="false">IF(G336=0,0,H336/G336)</f>
        <v>0.0546815385240747</v>
      </c>
      <c r="J336" s="5" t="n">
        <f aca="false">IF(F336=0,0,G336/F336)</f>
        <v>10086.4633333333</v>
      </c>
      <c r="K336" s="9" t="str">
        <f aca="false">IF(G336=0,"No sales",IF(H336&lt;0,"Loss-making",IF(G336&lt;$H$4,"Low revenue","OK")))</f>
        <v>OK</v>
      </c>
    </row>
    <row r="337" customFormat="false" ht="15" hidden="false" customHeight="false" outlineLevel="0" collapsed="false">
      <c r="A337" s="9" t="s">
        <v>770</v>
      </c>
      <c r="B337" s="9" t="s">
        <v>771</v>
      </c>
      <c r="C337" s="9" t="s">
        <v>81</v>
      </c>
      <c r="D337" s="9" t="s">
        <v>120</v>
      </c>
      <c r="E337" s="10" t="n">
        <v>46509</v>
      </c>
      <c r="F337" s="10" t="n">
        <v>44</v>
      </c>
      <c r="G337" s="10" t="n">
        <v>1923030.87</v>
      </c>
      <c r="H337" s="10" t="n">
        <v>303674.67</v>
      </c>
      <c r="I337" s="6" t="n">
        <f aca="false">IF(G337=0,0,H337/G337)</f>
        <v>0.157914610075916</v>
      </c>
      <c r="J337" s="5" t="n">
        <f aca="false">IF(F337=0,0,G337/F337)</f>
        <v>43705.2470454546</v>
      </c>
      <c r="K337" s="9" t="str">
        <f aca="false">IF(G337=0,"No sales",IF(H337&lt;0,"Loss-making",IF(G337&lt;$H$4,"Low revenue","OK")))</f>
        <v>OK</v>
      </c>
    </row>
    <row r="338" customFormat="false" ht="15" hidden="false" customHeight="false" outlineLevel="0" collapsed="false">
      <c r="A338" s="9" t="s">
        <v>772</v>
      </c>
      <c r="B338" s="9" t="s">
        <v>773</v>
      </c>
      <c r="C338" s="9" t="s">
        <v>81</v>
      </c>
      <c r="D338" s="9" t="s">
        <v>123</v>
      </c>
      <c r="E338" s="10" t="n">
        <v>3069</v>
      </c>
      <c r="F338" s="10" t="n">
        <v>2</v>
      </c>
      <c r="G338" s="10" t="n">
        <v>5831.1</v>
      </c>
      <c r="H338" s="10" t="n">
        <v>476.18</v>
      </c>
      <c r="I338" s="6" t="n">
        <f aca="false">IF(G338=0,0,H338/G338)</f>
        <v>0.0816621220695924</v>
      </c>
      <c r="J338" s="5" t="n">
        <f aca="false">IF(F338=0,0,G338/F338)</f>
        <v>2915.55</v>
      </c>
      <c r="K338" s="9" t="str">
        <f aca="false">IF(G338=0,"No sales",IF(H338&lt;0,"Loss-making",IF(G338&lt;$H$4,"Low revenue","OK")))</f>
        <v>OK</v>
      </c>
    </row>
    <row r="339" customFormat="false" ht="15" hidden="false" customHeight="false" outlineLevel="0" collapsed="false">
      <c r="A339" s="9" t="s">
        <v>774</v>
      </c>
      <c r="B339" s="9" t="s">
        <v>775</v>
      </c>
      <c r="C339" s="9" t="s">
        <v>81</v>
      </c>
      <c r="D339" s="9" t="s">
        <v>126</v>
      </c>
      <c r="E339" s="10" t="n">
        <v>1679</v>
      </c>
      <c r="F339" s="10" t="n">
        <v>11</v>
      </c>
      <c r="G339" s="10" t="n">
        <v>16962.1</v>
      </c>
      <c r="H339" s="10" t="n">
        <v>2462.22</v>
      </c>
      <c r="I339" s="6" t="n">
        <f aca="false">IF(G339=0,0,H339/G339)</f>
        <v>0.145160092205564</v>
      </c>
      <c r="J339" s="5" t="n">
        <f aca="false">IF(F339=0,0,G339/F339)</f>
        <v>1542.00909090909</v>
      </c>
      <c r="K339" s="9" t="str">
        <f aca="false">IF(G339=0,"No sales",IF(H339&lt;0,"Loss-making",IF(G339&lt;$H$4,"Low revenue","OK")))</f>
        <v>OK</v>
      </c>
    </row>
    <row r="340" customFormat="false" ht="15" hidden="false" customHeight="false" outlineLevel="0" collapsed="false">
      <c r="A340" s="9" t="s">
        <v>776</v>
      </c>
      <c r="B340" s="9" t="s">
        <v>777</v>
      </c>
      <c r="C340" s="9" t="s">
        <v>81</v>
      </c>
      <c r="D340" s="9" t="s">
        <v>129</v>
      </c>
      <c r="E340" s="10" t="n">
        <v>24299</v>
      </c>
      <c r="F340" s="10" t="n">
        <v>34</v>
      </c>
      <c r="G340" s="10" t="n">
        <v>746222.29</v>
      </c>
      <c r="H340" s="10" t="n">
        <v>75011.29</v>
      </c>
      <c r="I340" s="6" t="n">
        <f aca="false">IF(G340=0,0,H340/G340)</f>
        <v>0.100521374133705</v>
      </c>
      <c r="J340" s="5" t="n">
        <f aca="false">IF(F340=0,0,G340/F340)</f>
        <v>21947.7144117647</v>
      </c>
      <c r="K340" s="9" t="str">
        <f aca="false">IF(G340=0,"No sales",IF(H340&lt;0,"Loss-making",IF(G340&lt;$H$4,"Low revenue","OK")))</f>
        <v>OK</v>
      </c>
    </row>
    <row r="341" customFormat="false" ht="15" hidden="false" customHeight="false" outlineLevel="0" collapsed="false">
      <c r="A341" s="9" t="s">
        <v>778</v>
      </c>
      <c r="B341" s="9" t="s">
        <v>779</v>
      </c>
      <c r="C341" s="9" t="s">
        <v>81</v>
      </c>
      <c r="D341" s="9" t="s">
        <v>132</v>
      </c>
      <c r="E341" s="10" t="n">
        <v>739</v>
      </c>
      <c r="F341" s="10" t="n">
        <v>14</v>
      </c>
      <c r="G341" s="10" t="n">
        <v>9377.91</v>
      </c>
      <c r="H341" s="10" t="n">
        <v>683.91</v>
      </c>
      <c r="I341" s="6" t="n">
        <f aca="false">IF(G341=0,0,H341/G341)</f>
        <v>0.0729277632222958</v>
      </c>
      <c r="J341" s="5" t="n">
        <f aca="false">IF(F341=0,0,G341/F341)</f>
        <v>669.850714285714</v>
      </c>
      <c r="K341" s="9" t="str">
        <f aca="false">IF(G341=0,"No sales",IF(H341&lt;0,"Loss-making",IF(G341&lt;$H$4,"Low revenue","OK")))</f>
        <v>OK</v>
      </c>
    </row>
    <row r="342" customFormat="false" ht="15" hidden="false" customHeight="false" outlineLevel="0" collapsed="false">
      <c r="A342" s="9" t="s">
        <v>780</v>
      </c>
      <c r="B342" s="9" t="s">
        <v>781</v>
      </c>
      <c r="C342" s="9" t="s">
        <v>81</v>
      </c>
      <c r="D342" s="9" t="s">
        <v>117</v>
      </c>
      <c r="E342" s="10" t="n">
        <v>47119</v>
      </c>
      <c r="F342" s="10" t="n">
        <v>10</v>
      </c>
      <c r="G342" s="10" t="n">
        <v>433494.8</v>
      </c>
      <c r="H342" s="10" t="n">
        <v>51450.8</v>
      </c>
      <c r="I342" s="6" t="n">
        <f aca="false">IF(G342=0,0,H342/G342)</f>
        <v>0.118688390264428</v>
      </c>
      <c r="J342" s="5" t="n">
        <f aca="false">IF(F342=0,0,G342/F342)</f>
        <v>43349.48</v>
      </c>
      <c r="K342" s="9" t="str">
        <f aca="false">IF(G342=0,"No sales",IF(H342&lt;0,"Loss-making",IF(G342&lt;$H$4,"Low revenue","OK")))</f>
        <v>OK</v>
      </c>
    </row>
    <row r="343" customFormat="false" ht="15" hidden="false" customHeight="false" outlineLevel="0" collapsed="false">
      <c r="A343" s="9" t="s">
        <v>782</v>
      </c>
      <c r="B343" s="9" t="s">
        <v>783</v>
      </c>
      <c r="C343" s="9" t="s">
        <v>81</v>
      </c>
      <c r="D343" s="9" t="s">
        <v>120</v>
      </c>
      <c r="E343" s="10" t="n">
        <v>50409</v>
      </c>
      <c r="F343" s="10" t="n">
        <v>17</v>
      </c>
      <c r="G343" s="10" t="n">
        <v>791043.23</v>
      </c>
      <c r="H343" s="10" t="n">
        <v>105140.32</v>
      </c>
      <c r="I343" s="6" t="n">
        <f aca="false">IF(G343=0,0,H343/G343)</f>
        <v>0.132913494500168</v>
      </c>
      <c r="J343" s="5" t="n">
        <f aca="false">IF(F343=0,0,G343/F343)</f>
        <v>46531.9547058824</v>
      </c>
      <c r="K343" s="9" t="str">
        <f aca="false">IF(G343=0,"No sales",IF(H343&lt;0,"Loss-making",IF(G343&lt;$H$4,"Low revenue","OK")))</f>
        <v>OK</v>
      </c>
    </row>
    <row r="344" customFormat="false" ht="15" hidden="false" customHeight="false" outlineLevel="0" collapsed="false">
      <c r="A344" s="9" t="s">
        <v>784</v>
      </c>
      <c r="B344" s="9" t="s">
        <v>785</v>
      </c>
      <c r="C344" s="9" t="s">
        <v>81</v>
      </c>
      <c r="D344" s="9" t="s">
        <v>123</v>
      </c>
      <c r="E344" s="10" t="n">
        <v>6849</v>
      </c>
      <c r="F344" s="10" t="n">
        <v>25</v>
      </c>
      <c r="G344" s="10" t="n">
        <v>157098.94</v>
      </c>
      <c r="H344" s="10" t="n">
        <v>11957.69</v>
      </c>
      <c r="I344" s="6" t="n">
        <f aca="false">IF(G344=0,0,H344/G344)</f>
        <v>0.0761156631610627</v>
      </c>
      <c r="J344" s="5" t="n">
        <f aca="false">IF(F344=0,0,G344/F344)</f>
        <v>6283.9576</v>
      </c>
      <c r="K344" s="9" t="str">
        <f aca="false">IF(G344=0,"No sales",IF(H344&lt;0,"Loss-making",IF(G344&lt;$H$4,"Low revenue","OK")))</f>
        <v>OK</v>
      </c>
    </row>
    <row r="345" customFormat="false" ht="15" hidden="false" customHeight="false" outlineLevel="0" collapsed="false">
      <c r="A345" s="9" t="s">
        <v>786</v>
      </c>
      <c r="B345" s="9" t="s">
        <v>787</v>
      </c>
      <c r="C345" s="9" t="s">
        <v>81</v>
      </c>
      <c r="D345" s="9" t="s">
        <v>126</v>
      </c>
      <c r="E345" s="10" t="n">
        <v>1809</v>
      </c>
      <c r="F345" s="10" t="n">
        <v>3</v>
      </c>
      <c r="G345" s="10" t="n">
        <v>4793.85</v>
      </c>
      <c r="H345" s="10" t="n">
        <v>392.4</v>
      </c>
      <c r="I345" s="6" t="n">
        <f aca="false">IF(G345=0,0,H345/G345)</f>
        <v>0.0818548765605933</v>
      </c>
      <c r="J345" s="5" t="n">
        <f aca="false">IF(F345=0,0,G345/F345)</f>
        <v>1597.95</v>
      </c>
      <c r="K345" s="9" t="str">
        <f aca="false">IF(G345=0,"No sales",IF(H345&lt;0,"Loss-making",IF(G345&lt;$H$4,"Low revenue","OK")))</f>
        <v>OK</v>
      </c>
    </row>
    <row r="346" customFormat="false" ht="15" hidden="false" customHeight="false" outlineLevel="0" collapsed="false">
      <c r="A346" s="9" t="s">
        <v>788</v>
      </c>
      <c r="B346" s="9" t="s">
        <v>789</v>
      </c>
      <c r="C346" s="9" t="s">
        <v>81</v>
      </c>
      <c r="D346" s="9" t="s">
        <v>129</v>
      </c>
      <c r="E346" s="10" t="n">
        <v>14409</v>
      </c>
      <c r="F346" s="10" t="n">
        <v>7</v>
      </c>
      <c r="G346" s="10" t="n">
        <v>95315.53</v>
      </c>
      <c r="H346" s="10" t="n">
        <v>12729.75</v>
      </c>
      <c r="I346" s="6" t="n">
        <f aca="false">IF(G346=0,0,H346/G346)</f>
        <v>0.1335537870901</v>
      </c>
      <c r="J346" s="5" t="n">
        <f aca="false">IF(F346=0,0,G346/F346)</f>
        <v>13616.5042857143</v>
      </c>
      <c r="K346" s="9" t="str">
        <f aca="false">IF(G346=0,"No sales",IF(H346&lt;0,"Loss-making",IF(G346&lt;$H$4,"Low revenue","OK")))</f>
        <v>OK</v>
      </c>
    </row>
    <row r="347" customFormat="false" ht="15" hidden="false" customHeight="false" outlineLevel="0" collapsed="false">
      <c r="A347" s="9" t="s">
        <v>790</v>
      </c>
      <c r="B347" s="9" t="s">
        <v>791</v>
      </c>
      <c r="C347" s="9" t="s">
        <v>81</v>
      </c>
      <c r="D347" s="9" t="s">
        <v>132</v>
      </c>
      <c r="E347" s="10" t="n">
        <v>299</v>
      </c>
      <c r="F347" s="10" t="n">
        <v>11</v>
      </c>
      <c r="G347" s="10" t="n">
        <v>3050.55</v>
      </c>
      <c r="H347" s="10" t="n">
        <v>294.72</v>
      </c>
      <c r="I347" s="6" t="n">
        <f aca="false">IF(G347=0,0,H347/G347)</f>
        <v>0.0966120863450853</v>
      </c>
      <c r="J347" s="5" t="n">
        <f aca="false">IF(F347=0,0,G347/F347)</f>
        <v>277.322727272727</v>
      </c>
      <c r="K347" s="9" t="str">
        <f aca="false">IF(G347=0,"No sales",IF(H347&lt;0,"Loss-making",IF(G347&lt;$H$4,"Low revenue","OK")))</f>
        <v>Low revenue</v>
      </c>
    </row>
    <row r="348" customFormat="false" ht="15" hidden="false" customHeight="false" outlineLevel="0" collapsed="false">
      <c r="A348" s="9" t="s">
        <v>792</v>
      </c>
      <c r="B348" s="9" t="s">
        <v>793</v>
      </c>
      <c r="C348" s="9" t="s">
        <v>81</v>
      </c>
      <c r="D348" s="9" t="s">
        <v>117</v>
      </c>
      <c r="E348" s="10" t="n">
        <v>27799</v>
      </c>
      <c r="F348" s="10" t="n">
        <v>227</v>
      </c>
      <c r="G348" s="10" t="n">
        <v>5798315.41</v>
      </c>
      <c r="H348" s="10" t="n">
        <v>637906.2</v>
      </c>
      <c r="I348" s="6" t="n">
        <f aca="false">IF(G348=0,0,H348/G348)</f>
        <v>0.110015781290518</v>
      </c>
      <c r="J348" s="5" t="n">
        <f aca="false">IF(F348=0,0,G348/F348)</f>
        <v>25543.23969163</v>
      </c>
      <c r="K348" s="9" t="str">
        <f aca="false">IF(G348=0,"No sales",IF(H348&lt;0,"Loss-making",IF(G348&lt;$H$4,"Low revenue","OK")))</f>
        <v>OK</v>
      </c>
    </row>
    <row r="349" customFormat="false" ht="15" hidden="false" customHeight="false" outlineLevel="0" collapsed="false">
      <c r="A349" s="9" t="s">
        <v>794</v>
      </c>
      <c r="B349" s="9" t="s">
        <v>795</v>
      </c>
      <c r="C349" s="9" t="s">
        <v>81</v>
      </c>
      <c r="D349" s="9" t="s">
        <v>120</v>
      </c>
      <c r="E349" s="10" t="n">
        <v>40519</v>
      </c>
      <c r="F349" s="10" t="n">
        <v>7</v>
      </c>
      <c r="G349" s="10" t="n">
        <v>265196.85</v>
      </c>
      <c r="H349" s="10" t="n">
        <v>19958.5</v>
      </c>
      <c r="I349" s="6" t="n">
        <f aca="false">IF(G349=0,0,H349/G349)</f>
        <v>0.0752591895416556</v>
      </c>
      <c r="J349" s="5" t="n">
        <f aca="false">IF(F349=0,0,G349/F349)</f>
        <v>37885.2642857143</v>
      </c>
      <c r="K349" s="9" t="str">
        <f aca="false">IF(G349=0,"No sales",IF(H349&lt;0,"Loss-making",IF(G349&lt;$H$4,"Low revenue","OK")))</f>
        <v>OK</v>
      </c>
    </row>
    <row r="350" customFormat="false" ht="15" hidden="false" customHeight="false" outlineLevel="0" collapsed="false">
      <c r="A350" s="9" t="s">
        <v>796</v>
      </c>
      <c r="B350" s="9" t="s">
        <v>797</v>
      </c>
      <c r="C350" s="9" t="s">
        <v>81</v>
      </c>
      <c r="D350" s="9" t="s">
        <v>123</v>
      </c>
      <c r="E350" s="10" t="n">
        <v>4049</v>
      </c>
      <c r="F350" s="10" t="n">
        <v>12</v>
      </c>
      <c r="G350" s="10" t="n">
        <v>45348.8</v>
      </c>
      <c r="H350" s="10" t="n">
        <v>6902</v>
      </c>
      <c r="I350" s="6" t="n">
        <f aca="false">IF(G350=0,0,H350/G350)</f>
        <v>0.152198073598419</v>
      </c>
      <c r="J350" s="5" t="n">
        <f aca="false">IF(F350=0,0,G350/F350)</f>
        <v>3779.06666666667</v>
      </c>
      <c r="K350" s="9" t="str">
        <f aca="false">IF(G350=0,"No sales",IF(H350&lt;0,"Loss-making",IF(G350&lt;$H$4,"Low revenue","OK")))</f>
        <v>OK</v>
      </c>
    </row>
    <row r="351" customFormat="false" ht="15" hidden="false" customHeight="false" outlineLevel="0" collapsed="false">
      <c r="A351" s="9" t="s">
        <v>798</v>
      </c>
      <c r="B351" s="9" t="s">
        <v>799</v>
      </c>
      <c r="C351" s="9" t="s">
        <v>81</v>
      </c>
      <c r="D351" s="9" t="s">
        <v>126</v>
      </c>
      <c r="E351" s="10" t="n">
        <v>3539</v>
      </c>
      <c r="F351" s="10" t="n">
        <v>22</v>
      </c>
      <c r="G351" s="10" t="n">
        <v>73292.68</v>
      </c>
      <c r="H351" s="10" t="n">
        <v>7544.59</v>
      </c>
      <c r="I351" s="6" t="n">
        <f aca="false">IF(G351=0,0,H351/G351)</f>
        <v>0.102937837721311</v>
      </c>
      <c r="J351" s="5" t="n">
        <f aca="false">IF(F351=0,0,G351/F351)</f>
        <v>3331.48545454545</v>
      </c>
      <c r="K351" s="9" t="str">
        <f aca="false">IF(G351=0,"No sales",IF(H351&lt;0,"Loss-making",IF(G351&lt;$H$4,"Low revenue","OK")))</f>
        <v>OK</v>
      </c>
    </row>
    <row r="352" customFormat="false" ht="15" hidden="false" customHeight="false" outlineLevel="0" collapsed="false">
      <c r="A352" s="9" t="s">
        <v>800</v>
      </c>
      <c r="B352" s="9" t="s">
        <v>801</v>
      </c>
      <c r="C352" s="9" t="s">
        <v>81</v>
      </c>
      <c r="D352" s="9" t="s">
        <v>129</v>
      </c>
      <c r="E352" s="10" t="n">
        <v>13809</v>
      </c>
      <c r="F352" s="10" t="n">
        <v>4</v>
      </c>
      <c r="G352" s="10" t="n">
        <v>51749.23</v>
      </c>
      <c r="H352" s="10" t="n">
        <v>7359.63</v>
      </c>
      <c r="I352" s="6" t="n">
        <f aca="false">IF(G352=0,0,H352/G352)</f>
        <v>0.142217188545607</v>
      </c>
      <c r="J352" s="5" t="n">
        <f aca="false">IF(F352=0,0,G352/F352)</f>
        <v>12937.3075</v>
      </c>
      <c r="K352" s="9" t="str">
        <f aca="false">IF(G352=0,"No sales",IF(H352&lt;0,"Loss-making",IF(G352&lt;$H$4,"Low revenue","OK")))</f>
        <v>OK</v>
      </c>
    </row>
    <row r="353" customFormat="false" ht="15" hidden="false" customHeight="false" outlineLevel="0" collapsed="false">
      <c r="A353" s="9" t="s">
        <v>802</v>
      </c>
      <c r="B353" s="9" t="s">
        <v>803</v>
      </c>
      <c r="C353" s="9" t="s">
        <v>81</v>
      </c>
      <c r="D353" s="9" t="s">
        <v>132</v>
      </c>
      <c r="E353" s="10" t="n">
        <v>429</v>
      </c>
      <c r="F353" s="10" t="n">
        <v>10</v>
      </c>
      <c r="G353" s="10" t="n">
        <v>4030.45</v>
      </c>
      <c r="H353" s="10" t="n">
        <v>489.25</v>
      </c>
      <c r="I353" s="6" t="n">
        <f aca="false">IF(G353=0,0,H353/G353)</f>
        <v>0.121388430572269</v>
      </c>
      <c r="J353" s="5" t="n">
        <f aca="false">IF(F353=0,0,G353/F353)</f>
        <v>403.045</v>
      </c>
      <c r="K353" s="9" t="str">
        <f aca="false">IF(G353=0,"No sales",IF(H353&lt;0,"Loss-making",IF(G353&lt;$H$4,"Low revenue","OK")))</f>
        <v>OK</v>
      </c>
    </row>
    <row r="354" customFormat="false" ht="15" hidden="false" customHeight="false" outlineLevel="0" collapsed="false">
      <c r="A354" s="9" t="s">
        <v>804</v>
      </c>
      <c r="B354" s="9" t="s">
        <v>805</v>
      </c>
      <c r="C354" s="9" t="s">
        <v>81</v>
      </c>
      <c r="D354" s="9" t="s">
        <v>117</v>
      </c>
      <c r="E354" s="10" t="n">
        <v>25369</v>
      </c>
      <c r="F354" s="10" t="n">
        <v>18</v>
      </c>
      <c r="G354" s="10" t="n">
        <v>423472.04</v>
      </c>
      <c r="H354" s="10" t="n">
        <v>64073.59</v>
      </c>
      <c r="I354" s="6" t="n">
        <f aca="false">IF(G354=0,0,H354/G354)</f>
        <v>0.151305361270133</v>
      </c>
      <c r="J354" s="5" t="n">
        <f aca="false">IF(F354=0,0,G354/F354)</f>
        <v>23526.2244444444</v>
      </c>
      <c r="K354" s="9" t="str">
        <f aca="false">IF(G354=0,"No sales",IF(H354&lt;0,"Loss-making",IF(G354&lt;$H$4,"Low revenue","OK")))</f>
        <v>OK</v>
      </c>
    </row>
    <row r="355" customFormat="false" ht="15" hidden="false" customHeight="false" outlineLevel="0" collapsed="false">
      <c r="A355" s="9" t="s">
        <v>806</v>
      </c>
      <c r="B355" s="9" t="s">
        <v>807</v>
      </c>
      <c r="C355" s="9" t="s">
        <v>81</v>
      </c>
      <c r="D355" s="9" t="s">
        <v>120</v>
      </c>
      <c r="E355" s="10" t="n">
        <v>63399</v>
      </c>
      <c r="F355" s="10" t="n">
        <v>64</v>
      </c>
      <c r="G355" s="10" t="n">
        <v>3682689.38</v>
      </c>
      <c r="H355" s="10" t="n">
        <v>456187</v>
      </c>
      <c r="I355" s="6" t="n">
        <f aca="false">IF(G355=0,0,H355/G355)</f>
        <v>0.12387333085366</v>
      </c>
      <c r="J355" s="5" t="n">
        <f aca="false">IF(F355=0,0,G355/F355)</f>
        <v>57542.0215625</v>
      </c>
      <c r="K355" s="9" t="str">
        <f aca="false">IF(G355=0,"No sales",IF(H355&lt;0,"Loss-making",IF(G355&lt;$H$4,"Low revenue","OK")))</f>
        <v>OK</v>
      </c>
    </row>
    <row r="356" customFormat="false" ht="15" hidden="false" customHeight="false" outlineLevel="0" collapsed="false">
      <c r="A356" s="9" t="s">
        <v>808</v>
      </c>
      <c r="B356" s="9" t="s">
        <v>809</v>
      </c>
      <c r="C356" s="9" t="s">
        <v>81</v>
      </c>
      <c r="D356" s="9" t="s">
        <v>123</v>
      </c>
      <c r="E356" s="10" t="n">
        <v>2309</v>
      </c>
      <c r="F356" s="10" t="n">
        <v>12</v>
      </c>
      <c r="G356" s="10" t="n">
        <v>25860.8</v>
      </c>
      <c r="H356" s="10" t="n">
        <v>2212.28</v>
      </c>
      <c r="I356" s="6" t="n">
        <f aca="false">IF(G356=0,0,H356/G356)</f>
        <v>0.0855456907752274</v>
      </c>
      <c r="J356" s="5" t="n">
        <f aca="false">IF(F356=0,0,G356/F356)</f>
        <v>2155.06666666667</v>
      </c>
      <c r="K356" s="9" t="str">
        <f aca="false">IF(G356=0,"No sales",IF(H356&lt;0,"Loss-making",IF(G356&lt;$H$4,"Low revenue","OK")))</f>
        <v>OK</v>
      </c>
    </row>
    <row r="357" customFormat="false" ht="15" hidden="false" customHeight="false" outlineLevel="0" collapsed="false">
      <c r="A357" s="9" t="s">
        <v>810</v>
      </c>
      <c r="B357" s="9" t="s">
        <v>811</v>
      </c>
      <c r="C357" s="9" t="s">
        <v>81</v>
      </c>
      <c r="D357" s="9" t="s">
        <v>126</v>
      </c>
      <c r="E357" s="10" t="n">
        <v>1619</v>
      </c>
      <c r="F357" s="10" t="n">
        <v>38</v>
      </c>
      <c r="G357" s="10" t="n">
        <v>57251.89</v>
      </c>
      <c r="H357" s="10" t="n">
        <v>2913.02</v>
      </c>
      <c r="I357" s="6" t="n">
        <f aca="false">IF(G357=0,0,H357/G357)</f>
        <v>0.0508807656830194</v>
      </c>
      <c r="J357" s="5" t="n">
        <f aca="false">IF(F357=0,0,G357/F357)</f>
        <v>1506.62868421053</v>
      </c>
      <c r="K357" s="9" t="str">
        <f aca="false">IF(G357=0,"No sales",IF(H357&lt;0,"Loss-making",IF(G357&lt;$H$4,"Low revenue","OK")))</f>
        <v>OK</v>
      </c>
    </row>
    <row r="358" customFormat="false" ht="15" hidden="false" customHeight="false" outlineLevel="0" collapsed="false">
      <c r="A358" s="9" t="s">
        <v>812</v>
      </c>
      <c r="B358" s="9" t="s">
        <v>813</v>
      </c>
      <c r="C358" s="9" t="s">
        <v>81</v>
      </c>
      <c r="D358" s="9" t="s">
        <v>129</v>
      </c>
      <c r="E358" s="10" t="n">
        <v>28039</v>
      </c>
      <c r="F358" s="10" t="n">
        <v>10</v>
      </c>
      <c r="G358" s="10" t="n">
        <v>266160.21</v>
      </c>
      <c r="H358" s="10" t="n">
        <v>40580.01</v>
      </c>
      <c r="I358" s="6" t="n">
        <f aca="false">IF(G358=0,0,H358/G358)</f>
        <v>0.152464600174459</v>
      </c>
      <c r="J358" s="5" t="n">
        <f aca="false">IF(F358=0,0,G358/F358)</f>
        <v>26616.021</v>
      </c>
      <c r="K358" s="9" t="str">
        <f aca="false">IF(G358=0,"No sales",IF(H358&lt;0,"Loss-making",IF(G358&lt;$H$4,"Low revenue","OK")))</f>
        <v>OK</v>
      </c>
    </row>
    <row r="359" customFormat="false" ht="15" hidden="false" customHeight="false" outlineLevel="0" collapsed="false">
      <c r="A359" s="9" t="s">
        <v>814</v>
      </c>
      <c r="B359" s="9" t="s">
        <v>815</v>
      </c>
      <c r="C359" s="9" t="s">
        <v>81</v>
      </c>
      <c r="D359" s="9" t="s">
        <v>132</v>
      </c>
      <c r="E359" s="10" t="n">
        <v>469</v>
      </c>
      <c r="F359" s="10" t="n">
        <v>10</v>
      </c>
      <c r="G359" s="10" t="n">
        <v>4244.45</v>
      </c>
      <c r="H359" s="10" t="n">
        <v>187.65</v>
      </c>
      <c r="I359" s="6" t="n">
        <f aca="false">IF(G359=0,0,H359/G359)</f>
        <v>0.0442106751169174</v>
      </c>
      <c r="J359" s="5" t="n">
        <f aca="false">IF(F359=0,0,G359/F359)</f>
        <v>424.445</v>
      </c>
      <c r="K359" s="9" t="str">
        <f aca="false">IF(G359=0,"No sales",IF(H359&lt;0,"Loss-making",IF(G359&lt;$H$4,"Low revenue","OK")))</f>
        <v>OK</v>
      </c>
    </row>
    <row r="360" customFormat="false" ht="15" hidden="false" customHeight="false" outlineLevel="0" collapsed="false">
      <c r="A360" s="9" t="s">
        <v>816</v>
      </c>
      <c r="B360" s="9" t="s">
        <v>817</v>
      </c>
      <c r="C360" s="9" t="s">
        <v>81</v>
      </c>
      <c r="D360" s="9" t="s">
        <v>117</v>
      </c>
      <c r="E360" s="10" t="n">
        <v>23509</v>
      </c>
      <c r="F360" s="10" t="n">
        <v>0</v>
      </c>
      <c r="G360" s="10" t="n">
        <v>0</v>
      </c>
      <c r="H360" s="10" t="n">
        <v>0</v>
      </c>
      <c r="I360" s="6" t="n">
        <f aca="false">IF(G360=0,0,H360/G360)</f>
        <v>0</v>
      </c>
      <c r="J360" s="5" t="n">
        <f aca="false">IF(F360=0,0,G360/F360)</f>
        <v>0</v>
      </c>
      <c r="K360" s="9" t="str">
        <f aca="false">IF(G360=0,"No sales",IF(H360&lt;0,"Loss-making",IF(G360&lt;$H$4,"Low revenue","OK")))</f>
        <v>No sales</v>
      </c>
    </row>
    <row r="361" customFormat="false" ht="15" hidden="false" customHeight="false" outlineLevel="0" collapsed="false">
      <c r="A361" s="9" t="s">
        <v>818</v>
      </c>
      <c r="B361" s="9" t="s">
        <v>819</v>
      </c>
      <c r="C361" s="9" t="s">
        <v>81</v>
      </c>
      <c r="D361" s="9" t="s">
        <v>120</v>
      </c>
      <c r="E361" s="10" t="n">
        <v>31309</v>
      </c>
      <c r="F361" s="10" t="n">
        <v>25</v>
      </c>
      <c r="G361" s="10" t="n">
        <v>689032.82</v>
      </c>
      <c r="H361" s="10" t="n">
        <v>37542.32</v>
      </c>
      <c r="I361" s="6" t="n">
        <f aca="false">IF(G361=0,0,H361/G361)</f>
        <v>0.0544855323437278</v>
      </c>
      <c r="J361" s="5" t="n">
        <f aca="false">IF(F361=0,0,G361/F361)</f>
        <v>27561.3128</v>
      </c>
      <c r="K361" s="9" t="str">
        <f aca="false">IF(G361=0,"No sales",IF(H361&lt;0,"Loss-making",IF(G361&lt;$H$4,"Low revenue","OK")))</f>
        <v>OK</v>
      </c>
    </row>
    <row r="362" customFormat="false" ht="15" hidden="false" customHeight="false" outlineLevel="0" collapsed="false">
      <c r="A362" s="9" t="s">
        <v>820</v>
      </c>
      <c r="B362" s="9" t="s">
        <v>821</v>
      </c>
      <c r="C362" s="9" t="s">
        <v>81</v>
      </c>
      <c r="D362" s="9" t="s">
        <v>123</v>
      </c>
      <c r="E362" s="10" t="n">
        <v>3259</v>
      </c>
      <c r="F362" s="10" t="n">
        <v>14</v>
      </c>
      <c r="G362" s="10" t="n">
        <v>45300.1</v>
      </c>
      <c r="H362" s="10" t="n">
        <v>4264</v>
      </c>
      <c r="I362" s="6" t="n">
        <f aca="false">IF(G362=0,0,H362/G362)</f>
        <v>0.0941278275323896</v>
      </c>
      <c r="J362" s="5" t="n">
        <f aca="false">IF(F362=0,0,G362/F362)</f>
        <v>3235.72142857143</v>
      </c>
      <c r="K362" s="9" t="str">
        <f aca="false">IF(G362=0,"No sales",IF(H362&lt;0,"Loss-making",IF(G362&lt;$H$4,"Low revenue","OK")))</f>
        <v>OK</v>
      </c>
    </row>
    <row r="363" customFormat="false" ht="15" hidden="false" customHeight="false" outlineLevel="0" collapsed="false">
      <c r="A363" s="9" t="s">
        <v>822</v>
      </c>
      <c r="B363" s="9" t="s">
        <v>823</v>
      </c>
      <c r="C363" s="9" t="s">
        <v>81</v>
      </c>
      <c r="D363" s="9" t="s">
        <v>126</v>
      </c>
      <c r="E363" s="10" t="n">
        <v>3049</v>
      </c>
      <c r="F363" s="10" t="n">
        <v>28</v>
      </c>
      <c r="G363" s="10" t="n">
        <v>78062.03</v>
      </c>
      <c r="H363" s="10" t="n">
        <v>3644.19</v>
      </c>
      <c r="I363" s="6" t="n">
        <f aca="false">IF(G363=0,0,H363/G363)</f>
        <v>0.0466832594540521</v>
      </c>
      <c r="J363" s="5" t="n">
        <f aca="false">IF(F363=0,0,G363/F363)</f>
        <v>2787.92964285714</v>
      </c>
      <c r="K363" s="9" t="str">
        <f aca="false">IF(G363=0,"No sales",IF(H363&lt;0,"Loss-making",IF(G363&lt;$H$4,"Low revenue","OK")))</f>
        <v>OK</v>
      </c>
    </row>
    <row r="364" customFormat="false" ht="15" hidden="false" customHeight="false" outlineLevel="0" collapsed="false">
      <c r="A364" s="9" t="s">
        <v>824</v>
      </c>
      <c r="B364" s="9" t="s">
        <v>825</v>
      </c>
      <c r="C364" s="9" t="s">
        <v>81</v>
      </c>
      <c r="D364" s="9" t="s">
        <v>129</v>
      </c>
      <c r="E364" s="10" t="n">
        <v>17519</v>
      </c>
      <c r="F364" s="10" t="n">
        <v>0</v>
      </c>
      <c r="G364" s="10" t="n">
        <v>0</v>
      </c>
      <c r="H364" s="10" t="n">
        <v>0</v>
      </c>
      <c r="I364" s="6" t="n">
        <f aca="false">IF(G364=0,0,H364/G364)</f>
        <v>0</v>
      </c>
      <c r="J364" s="5" t="n">
        <f aca="false">IF(F364=0,0,G364/F364)</f>
        <v>0</v>
      </c>
      <c r="K364" s="9" t="str">
        <f aca="false">IF(G364=0,"No sales",IF(H364&lt;0,"Loss-making",IF(G364&lt;$H$4,"Low revenue","OK")))</f>
        <v>No sales</v>
      </c>
    </row>
    <row r="365" customFormat="false" ht="15" hidden="false" customHeight="false" outlineLevel="0" collapsed="false">
      <c r="A365" s="9" t="s">
        <v>826</v>
      </c>
      <c r="B365" s="9" t="s">
        <v>827</v>
      </c>
      <c r="C365" s="9" t="s">
        <v>81</v>
      </c>
      <c r="D365" s="9" t="s">
        <v>132</v>
      </c>
      <c r="E365" s="10" t="n">
        <v>199</v>
      </c>
      <c r="F365" s="10" t="n">
        <v>167</v>
      </c>
      <c r="G365" s="10" t="n">
        <v>30414.64</v>
      </c>
      <c r="H365" s="10" t="n">
        <v>2178.27</v>
      </c>
      <c r="I365" s="6" t="n">
        <f aca="false">IF(G365=0,0,H365/G365)</f>
        <v>0.0716191281567035</v>
      </c>
      <c r="J365" s="5" t="n">
        <f aca="false">IF(F365=0,0,G365/F365)</f>
        <v>182.123592814371</v>
      </c>
      <c r="K365" s="9" t="str">
        <f aca="false">IF(G365=0,"No sales",IF(H365&lt;0,"Loss-making",IF(G365&lt;$H$4,"Low revenue","OK")))</f>
        <v>OK</v>
      </c>
    </row>
    <row r="366" customFormat="false" ht="15" hidden="false" customHeight="false" outlineLevel="0" collapsed="false">
      <c r="A366" s="9" t="s">
        <v>828</v>
      </c>
      <c r="B366" s="9" t="s">
        <v>829</v>
      </c>
      <c r="C366" s="9" t="s">
        <v>81</v>
      </c>
      <c r="D366" s="9" t="s">
        <v>117</v>
      </c>
      <c r="E366" s="10" t="n">
        <v>25709</v>
      </c>
      <c r="F366" s="10" t="n">
        <v>29</v>
      </c>
      <c r="G366" s="10" t="n">
        <v>676917.96</v>
      </c>
      <c r="H366" s="10" t="n">
        <v>17701.59</v>
      </c>
      <c r="I366" s="6" t="n">
        <f aca="false">IF(G366=0,0,H366/G366)</f>
        <v>0.0261502738086607</v>
      </c>
      <c r="J366" s="5" t="n">
        <f aca="false">IF(F366=0,0,G366/F366)</f>
        <v>23341.9986206897</v>
      </c>
      <c r="K366" s="9" t="str">
        <f aca="false">IF(G366=0,"No sales",IF(H366&lt;0,"Loss-making",IF(G366&lt;$H$4,"Low revenue","OK")))</f>
        <v>OK</v>
      </c>
    </row>
    <row r="367" customFormat="false" ht="15" hidden="false" customHeight="false" outlineLevel="0" collapsed="false">
      <c r="A367" s="9" t="s">
        <v>830</v>
      </c>
      <c r="B367" s="9" t="s">
        <v>831</v>
      </c>
      <c r="C367" s="9" t="s">
        <v>81</v>
      </c>
      <c r="D367" s="9" t="s">
        <v>120</v>
      </c>
      <c r="E367" s="10" t="n">
        <v>25879</v>
      </c>
      <c r="F367" s="10" t="n">
        <v>2</v>
      </c>
      <c r="G367" s="10" t="n">
        <v>43994.3</v>
      </c>
      <c r="H367" s="10" t="n">
        <v>1833.94</v>
      </c>
      <c r="I367" s="6" t="n">
        <f aca="false">IF(G367=0,0,H367/G367)</f>
        <v>0.0416858547584574</v>
      </c>
      <c r="J367" s="5" t="n">
        <f aca="false">IF(F367=0,0,G367/F367)</f>
        <v>21997.15</v>
      </c>
      <c r="K367" s="9" t="str">
        <f aca="false">IF(G367=0,"No sales",IF(H367&lt;0,"Loss-making",IF(G367&lt;$H$4,"Low revenue","OK")))</f>
        <v>OK</v>
      </c>
    </row>
    <row r="368" customFormat="false" ht="15" hidden="false" customHeight="false" outlineLevel="0" collapsed="false">
      <c r="A368" s="9" t="s">
        <v>832</v>
      </c>
      <c r="B368" s="9" t="s">
        <v>833</v>
      </c>
      <c r="C368" s="9" t="s">
        <v>81</v>
      </c>
      <c r="D368" s="9" t="s">
        <v>123</v>
      </c>
      <c r="E368" s="10" t="n">
        <v>5249</v>
      </c>
      <c r="F368" s="10" t="n">
        <v>157</v>
      </c>
      <c r="G368" s="10" t="n">
        <v>759451.56</v>
      </c>
      <c r="H368" s="10" t="n">
        <v>114310.3</v>
      </c>
      <c r="I368" s="6" t="n">
        <f aca="false">IF(G368=0,0,H368/G368)</f>
        <v>0.150516907227105</v>
      </c>
      <c r="J368" s="5" t="n">
        <f aca="false">IF(F368=0,0,G368/F368)</f>
        <v>4837.27108280255</v>
      </c>
      <c r="K368" s="9" t="str">
        <f aca="false">IF(G368=0,"No sales",IF(H368&lt;0,"Loss-making",IF(G368&lt;$H$4,"Low revenue","OK")))</f>
        <v>OK</v>
      </c>
    </row>
    <row r="369" customFormat="false" ht="15" hidden="false" customHeight="false" outlineLevel="0" collapsed="false">
      <c r="A369" s="9" t="s">
        <v>834</v>
      </c>
      <c r="B369" s="9" t="s">
        <v>835</v>
      </c>
      <c r="C369" s="9" t="s">
        <v>81</v>
      </c>
      <c r="D369" s="9" t="s">
        <v>126</v>
      </c>
      <c r="E369" s="10" t="n">
        <v>509</v>
      </c>
      <c r="F369" s="10" t="n">
        <v>28</v>
      </c>
      <c r="G369" s="10" t="n">
        <v>13077.48</v>
      </c>
      <c r="H369" s="10" t="n">
        <v>1124.84</v>
      </c>
      <c r="I369" s="6" t="n">
        <f aca="false">IF(G369=0,0,H369/G369)</f>
        <v>0.0860135133068451</v>
      </c>
      <c r="J369" s="5" t="n">
        <f aca="false">IF(F369=0,0,G369/F369)</f>
        <v>467.052857142857</v>
      </c>
      <c r="K369" s="9" t="str">
        <f aca="false">IF(G369=0,"No sales",IF(H369&lt;0,"Loss-making",IF(G369&lt;$H$4,"Low revenue","OK")))</f>
        <v>OK</v>
      </c>
    </row>
    <row r="370" customFormat="false" ht="15" hidden="false" customHeight="false" outlineLevel="0" collapsed="false">
      <c r="A370" s="9" t="s">
        <v>836</v>
      </c>
      <c r="B370" s="9" t="s">
        <v>837</v>
      </c>
      <c r="C370" s="9" t="s">
        <v>81</v>
      </c>
      <c r="D370" s="9" t="s">
        <v>129</v>
      </c>
      <c r="E370" s="10" t="n">
        <v>41949</v>
      </c>
      <c r="F370" s="10" t="n">
        <v>21</v>
      </c>
      <c r="G370" s="10" t="n">
        <v>797869.98</v>
      </c>
      <c r="H370" s="10" t="n">
        <v>60252.33</v>
      </c>
      <c r="I370" s="6" t="n">
        <f aca="false">IF(G370=0,0,H370/G370)</f>
        <v>0.0755164770079456</v>
      </c>
      <c r="J370" s="5" t="n">
        <f aca="false">IF(F370=0,0,G370/F370)</f>
        <v>37993.8085714286</v>
      </c>
      <c r="K370" s="9" t="str">
        <f aca="false">IF(G370=0,"No sales",IF(H370&lt;0,"Loss-making",IF(G370&lt;$H$4,"Low revenue","OK")))</f>
        <v>OK</v>
      </c>
    </row>
    <row r="371" customFormat="false" ht="15" hidden="false" customHeight="false" outlineLevel="0" collapsed="false">
      <c r="A371" s="9" t="s">
        <v>838</v>
      </c>
      <c r="B371" s="9" t="s">
        <v>839</v>
      </c>
      <c r="C371" s="9" t="s">
        <v>81</v>
      </c>
      <c r="D371" s="9" t="s">
        <v>132</v>
      </c>
      <c r="E371" s="10" t="n">
        <v>649</v>
      </c>
      <c r="F371" s="10" t="n">
        <v>10</v>
      </c>
      <c r="G371" s="10" t="n">
        <v>6167.12</v>
      </c>
      <c r="H371" s="10" t="n">
        <v>698.82</v>
      </c>
      <c r="I371" s="6" t="n">
        <f aca="false">IF(G371=0,0,H371/G371)</f>
        <v>0.113313832064237</v>
      </c>
      <c r="J371" s="5" t="n">
        <f aca="false">IF(F371=0,0,G371/F371)</f>
        <v>616.712</v>
      </c>
      <c r="K371" s="9" t="str">
        <f aca="false">IF(G371=0,"No sales",IF(H371&lt;0,"Loss-making",IF(G371&lt;$H$4,"Low revenue","OK")))</f>
        <v>OK</v>
      </c>
    </row>
    <row r="372" customFormat="false" ht="15" hidden="false" customHeight="false" outlineLevel="0" collapsed="false">
      <c r="A372" s="9" t="s">
        <v>840</v>
      </c>
      <c r="B372" s="9" t="s">
        <v>841</v>
      </c>
      <c r="C372" s="9" t="s">
        <v>81</v>
      </c>
      <c r="D372" s="9" t="s">
        <v>117</v>
      </c>
      <c r="E372" s="10" t="n">
        <v>27959</v>
      </c>
      <c r="F372" s="10" t="n">
        <v>57</v>
      </c>
      <c r="G372" s="10" t="n">
        <v>1447507.33</v>
      </c>
      <c r="H372" s="10" t="n">
        <v>175775.2</v>
      </c>
      <c r="I372" s="6" t="n">
        <f aca="false">IF(G372=0,0,H372/G372)</f>
        <v>0.121433029289047</v>
      </c>
      <c r="J372" s="5" t="n">
        <f aca="false">IF(F372=0,0,G372/F372)</f>
        <v>25394.8654385965</v>
      </c>
      <c r="K372" s="9" t="str">
        <f aca="false">IF(G372=0,"No sales",IF(H372&lt;0,"Loss-making",IF(G372&lt;$H$4,"Low revenue","OK")))</f>
        <v>OK</v>
      </c>
    </row>
    <row r="373" customFormat="false" ht="15" hidden="false" customHeight="false" outlineLevel="0" collapsed="false">
      <c r="A373" s="9" t="s">
        <v>842</v>
      </c>
      <c r="B373" s="9" t="s">
        <v>843</v>
      </c>
      <c r="C373" s="9" t="s">
        <v>81</v>
      </c>
      <c r="D373" s="9" t="s">
        <v>120</v>
      </c>
      <c r="E373" s="10" t="n">
        <v>47749</v>
      </c>
      <c r="F373" s="10" t="n">
        <v>56</v>
      </c>
      <c r="G373" s="10" t="n">
        <v>2499540.78</v>
      </c>
      <c r="H373" s="10" t="n">
        <v>365540.94</v>
      </c>
      <c r="I373" s="6" t="n">
        <f aca="false">IF(G373=0,0,H373/G373)</f>
        <v>0.146243239128109</v>
      </c>
      <c r="J373" s="5" t="n">
        <f aca="false">IF(F373=0,0,G373/F373)</f>
        <v>44634.6567857143</v>
      </c>
      <c r="K373" s="9" t="str">
        <f aca="false">IF(G373=0,"No sales",IF(H373&lt;0,"Loss-making",IF(G373&lt;$H$4,"Low revenue","OK")))</f>
        <v>OK</v>
      </c>
    </row>
    <row r="374" customFormat="false" ht="15" hidden="false" customHeight="false" outlineLevel="0" collapsed="false">
      <c r="A374" s="9" t="s">
        <v>844</v>
      </c>
      <c r="B374" s="9" t="s">
        <v>845</v>
      </c>
      <c r="C374" s="9" t="s">
        <v>81</v>
      </c>
      <c r="D374" s="9" t="s">
        <v>123</v>
      </c>
      <c r="E374" s="10" t="n">
        <v>2679</v>
      </c>
      <c r="F374" s="10" t="n">
        <v>10</v>
      </c>
      <c r="G374" s="10" t="n">
        <v>25584.45</v>
      </c>
      <c r="H374" s="10" t="n">
        <v>4457.25</v>
      </c>
      <c r="I374" s="6" t="n">
        <f aca="false">IF(G374=0,0,H374/G374)</f>
        <v>0.174217151433781</v>
      </c>
      <c r="J374" s="5" t="n">
        <f aca="false">IF(F374=0,0,G374/F374)</f>
        <v>2558.445</v>
      </c>
      <c r="K374" s="9" t="str">
        <f aca="false">IF(G374=0,"No sales",IF(H374&lt;0,"Loss-making",IF(G374&lt;$H$4,"Low revenue","OK")))</f>
        <v>OK</v>
      </c>
    </row>
    <row r="375" customFormat="false" ht="15" hidden="false" customHeight="false" outlineLevel="0" collapsed="false">
      <c r="A375" s="9" t="s">
        <v>846</v>
      </c>
      <c r="B375" s="9" t="s">
        <v>847</v>
      </c>
      <c r="C375" s="9" t="s">
        <v>81</v>
      </c>
      <c r="D375" s="9" t="s">
        <v>126</v>
      </c>
      <c r="E375" s="10" t="n">
        <v>3059</v>
      </c>
      <c r="F375" s="10" t="n">
        <v>0</v>
      </c>
      <c r="G375" s="10" t="n">
        <v>0</v>
      </c>
      <c r="H375" s="10" t="n">
        <v>0</v>
      </c>
      <c r="I375" s="6" t="n">
        <f aca="false">IF(G375=0,0,H375/G375)</f>
        <v>0</v>
      </c>
      <c r="J375" s="5" t="n">
        <f aca="false">IF(F375=0,0,G375/F375)</f>
        <v>0</v>
      </c>
      <c r="K375" s="9" t="str">
        <f aca="false">IF(G375=0,"No sales",IF(H375&lt;0,"Loss-making",IF(G375&lt;$H$4,"Low revenue","OK")))</f>
        <v>No sales</v>
      </c>
    </row>
    <row r="376" customFormat="false" ht="15" hidden="false" customHeight="false" outlineLevel="0" collapsed="false">
      <c r="A376" s="9" t="s">
        <v>848</v>
      </c>
      <c r="B376" s="9" t="s">
        <v>849</v>
      </c>
      <c r="C376" s="9" t="s">
        <v>81</v>
      </c>
      <c r="D376" s="9" t="s">
        <v>129</v>
      </c>
      <c r="E376" s="10" t="n">
        <v>46619</v>
      </c>
      <c r="F376" s="10" t="n">
        <v>25</v>
      </c>
      <c r="G376" s="10" t="n">
        <v>1033426.69</v>
      </c>
      <c r="H376" s="10" t="n">
        <v>19033.69</v>
      </c>
      <c r="I376" s="6" t="n">
        <f aca="false">IF(G376=0,0,H376/G376)</f>
        <v>0.0184180360195652</v>
      </c>
      <c r="J376" s="5" t="n">
        <f aca="false">IF(F376=0,0,G376/F376)</f>
        <v>41337.0676</v>
      </c>
      <c r="K376" s="9" t="str">
        <f aca="false">IF(G376=0,"No sales",IF(H376&lt;0,"Loss-making",IF(G376&lt;$H$4,"Low revenue","OK")))</f>
        <v>OK</v>
      </c>
    </row>
    <row r="377" customFormat="false" ht="15" hidden="false" customHeight="false" outlineLevel="0" collapsed="false">
      <c r="A377" s="9" t="s">
        <v>850</v>
      </c>
      <c r="B377" s="9" t="s">
        <v>851</v>
      </c>
      <c r="C377" s="9" t="s">
        <v>81</v>
      </c>
      <c r="D377" s="9" t="s">
        <v>132</v>
      </c>
      <c r="E377" s="10" t="n">
        <v>219</v>
      </c>
      <c r="F377" s="10" t="n">
        <v>5</v>
      </c>
      <c r="G377" s="10" t="n">
        <v>1007.95</v>
      </c>
      <c r="H377" s="10" t="n">
        <v>110.5</v>
      </c>
      <c r="I377" s="6" t="n">
        <f aca="false">IF(G377=0,0,H377/G377)</f>
        <v>0.109628453792351</v>
      </c>
      <c r="J377" s="5" t="n">
        <f aca="false">IF(F377=0,0,G377/F377)</f>
        <v>201.59</v>
      </c>
      <c r="K377" s="9" t="str">
        <f aca="false">IF(G377=0,"No sales",IF(H377&lt;0,"Loss-making",IF(G377&lt;$H$4,"Low revenue","OK")))</f>
        <v>Low revenue</v>
      </c>
    </row>
    <row r="378" customFormat="false" ht="15" hidden="false" customHeight="false" outlineLevel="0" collapsed="false">
      <c r="A378" s="9" t="s">
        <v>852</v>
      </c>
      <c r="B378" s="9" t="s">
        <v>853</v>
      </c>
      <c r="C378" s="9" t="s">
        <v>81</v>
      </c>
      <c r="D378" s="9" t="s">
        <v>117</v>
      </c>
      <c r="E378" s="10" t="n">
        <v>8089</v>
      </c>
      <c r="F378" s="10" t="n">
        <v>17</v>
      </c>
      <c r="G378" s="10" t="n">
        <v>127017.53</v>
      </c>
      <c r="H378" s="10" t="n">
        <v>17987.01</v>
      </c>
      <c r="I378" s="6" t="n">
        <f aca="false">IF(G378=0,0,H378/G378)</f>
        <v>0.141610453297273</v>
      </c>
      <c r="J378" s="5" t="n">
        <f aca="false">IF(F378=0,0,G378/F378)</f>
        <v>7471.61941176471</v>
      </c>
      <c r="K378" s="9" t="str">
        <f aca="false">IF(G378=0,"No sales",IF(H378&lt;0,"Loss-making",IF(G378&lt;$H$4,"Low revenue","OK")))</f>
        <v>OK</v>
      </c>
    </row>
    <row r="379" customFormat="false" ht="15" hidden="false" customHeight="false" outlineLevel="0" collapsed="false">
      <c r="A379" s="9" t="s">
        <v>854</v>
      </c>
      <c r="B379" s="9" t="s">
        <v>855</v>
      </c>
      <c r="C379" s="9" t="s">
        <v>81</v>
      </c>
      <c r="D379" s="9" t="s">
        <v>120</v>
      </c>
      <c r="E379" s="10" t="n">
        <v>39289</v>
      </c>
      <c r="F379" s="10" t="n">
        <v>8</v>
      </c>
      <c r="G379" s="10" t="n">
        <v>278853.68</v>
      </c>
      <c r="H379" s="10" t="n">
        <v>26222.96</v>
      </c>
      <c r="I379" s="6" t="n">
        <f aca="false">IF(G379=0,0,H379/G379)</f>
        <v>0.0940384218705667</v>
      </c>
      <c r="J379" s="5" t="n">
        <f aca="false">IF(F379=0,0,G379/F379)</f>
        <v>34856.71</v>
      </c>
      <c r="K379" s="9" t="str">
        <f aca="false">IF(G379=0,"No sales",IF(H379&lt;0,"Loss-making",IF(G379&lt;$H$4,"Low revenue","OK")))</f>
        <v>OK</v>
      </c>
    </row>
    <row r="380" customFormat="false" ht="15" hidden="false" customHeight="false" outlineLevel="0" collapsed="false">
      <c r="A380" s="9" t="s">
        <v>856</v>
      </c>
      <c r="B380" s="9" t="s">
        <v>857</v>
      </c>
      <c r="C380" s="9" t="s">
        <v>81</v>
      </c>
      <c r="D380" s="9" t="s">
        <v>123</v>
      </c>
      <c r="E380" s="10" t="n">
        <v>1879</v>
      </c>
      <c r="F380" s="10" t="n">
        <v>1</v>
      </c>
      <c r="G380" s="10" t="n">
        <v>1695.8</v>
      </c>
      <c r="H380" s="10" t="n">
        <v>87.76</v>
      </c>
      <c r="I380" s="6" t="n">
        <f aca="false">IF(G380=0,0,H380/G380)</f>
        <v>0.0517513857766246</v>
      </c>
      <c r="J380" s="5" t="n">
        <f aca="false">IF(F380=0,0,G380/F380)</f>
        <v>1695.8</v>
      </c>
      <c r="K380" s="9" t="str">
        <f aca="false">IF(G380=0,"No sales",IF(H380&lt;0,"Loss-making",IF(G380&lt;$H$4,"Low revenue","OK")))</f>
        <v>Low revenue</v>
      </c>
    </row>
    <row r="381" customFormat="false" ht="15" hidden="false" customHeight="false" outlineLevel="0" collapsed="false">
      <c r="A381" s="9" t="s">
        <v>858</v>
      </c>
      <c r="B381" s="9" t="s">
        <v>859</v>
      </c>
      <c r="C381" s="9" t="s">
        <v>81</v>
      </c>
      <c r="D381" s="9" t="s">
        <v>126</v>
      </c>
      <c r="E381" s="10" t="n">
        <v>2889</v>
      </c>
      <c r="F381" s="10" t="n">
        <v>42</v>
      </c>
      <c r="G381" s="10" t="n">
        <v>112642.11</v>
      </c>
      <c r="H381" s="10" t="n">
        <v>7845.81</v>
      </c>
      <c r="I381" s="6" t="n">
        <f aca="false">IF(G381=0,0,H381/G381)</f>
        <v>0.0696525482344036</v>
      </c>
      <c r="J381" s="5" t="n">
        <f aca="false">IF(F381=0,0,G381/F381)</f>
        <v>2681.955</v>
      </c>
      <c r="K381" s="9" t="str">
        <f aca="false">IF(G381=0,"No sales",IF(H381&lt;0,"Loss-making",IF(G381&lt;$H$4,"Low revenue","OK")))</f>
        <v>OK</v>
      </c>
    </row>
    <row r="382" customFormat="false" ht="15" hidden="false" customHeight="false" outlineLevel="0" collapsed="false">
      <c r="A382" s="9" t="s">
        <v>860</v>
      </c>
      <c r="B382" s="9" t="s">
        <v>861</v>
      </c>
      <c r="C382" s="9" t="s">
        <v>81</v>
      </c>
      <c r="D382" s="9" t="s">
        <v>129</v>
      </c>
      <c r="E382" s="10" t="n">
        <v>30729</v>
      </c>
      <c r="F382" s="10" t="n">
        <v>60</v>
      </c>
      <c r="G382" s="10" t="n">
        <v>1673424.52</v>
      </c>
      <c r="H382" s="10" t="n">
        <v>199821.51</v>
      </c>
      <c r="I382" s="6" t="n">
        <f aca="false">IF(G382=0,0,H382/G382)</f>
        <v>0.1194087379573</v>
      </c>
      <c r="J382" s="5" t="n">
        <f aca="false">IF(F382=0,0,G382/F382)</f>
        <v>27890.4086666667</v>
      </c>
      <c r="K382" s="9" t="str">
        <f aca="false">IF(G382=0,"No sales",IF(H382&lt;0,"Loss-making",IF(G382&lt;$H$4,"Low revenue","OK")))</f>
        <v>OK</v>
      </c>
    </row>
    <row r="383" customFormat="false" ht="15" hidden="false" customHeight="false" outlineLevel="0" collapsed="false">
      <c r="A383" s="9" t="s">
        <v>862</v>
      </c>
      <c r="B383" s="9" t="s">
        <v>863</v>
      </c>
      <c r="C383" s="9" t="s">
        <v>81</v>
      </c>
      <c r="D383" s="9" t="s">
        <v>132</v>
      </c>
      <c r="E383" s="10" t="n">
        <v>619</v>
      </c>
      <c r="F383" s="10" t="n">
        <v>8</v>
      </c>
      <c r="G383" s="10" t="n">
        <v>4442.87</v>
      </c>
      <c r="H383" s="10" t="n">
        <v>340.07</v>
      </c>
      <c r="I383" s="6" t="n">
        <f aca="false">IF(G383=0,0,H383/G383)</f>
        <v>0.0765428653100361</v>
      </c>
      <c r="J383" s="5" t="n">
        <f aca="false">IF(F383=0,0,G383/F383)</f>
        <v>555.35875</v>
      </c>
      <c r="K383" s="9" t="str">
        <f aca="false">IF(G383=0,"No sales",IF(H383&lt;0,"Loss-making",IF(G383&lt;$H$4,"Low revenue","OK")))</f>
        <v>OK</v>
      </c>
    </row>
    <row r="384" customFormat="false" ht="15" hidden="false" customHeight="false" outlineLevel="0" collapsed="false">
      <c r="A384" s="9" t="s">
        <v>864</v>
      </c>
      <c r="B384" s="9" t="s">
        <v>865</v>
      </c>
      <c r="C384" s="9" t="s">
        <v>81</v>
      </c>
      <c r="D384" s="9" t="s">
        <v>117</v>
      </c>
      <c r="E384" s="10" t="n">
        <v>10949</v>
      </c>
      <c r="F384" s="10" t="n">
        <v>52</v>
      </c>
      <c r="G384" s="10" t="n">
        <v>523991.76</v>
      </c>
      <c r="H384" s="10" t="n">
        <v>37215.6</v>
      </c>
      <c r="I384" s="6" t="n">
        <f aca="false">IF(G384=0,0,H384/G384)</f>
        <v>0.0710232542588074</v>
      </c>
      <c r="J384" s="5" t="n">
        <f aca="false">IF(F384=0,0,G384/F384)</f>
        <v>10076.7646153846</v>
      </c>
      <c r="K384" s="9" t="str">
        <f aca="false">IF(G384=0,"No sales",IF(H384&lt;0,"Loss-making",IF(G384&lt;$H$4,"Low revenue","OK")))</f>
        <v>OK</v>
      </c>
    </row>
    <row r="385" customFormat="false" ht="15" hidden="false" customHeight="false" outlineLevel="0" collapsed="false">
      <c r="A385" s="9" t="s">
        <v>866</v>
      </c>
      <c r="B385" s="9" t="s">
        <v>867</v>
      </c>
      <c r="C385" s="9" t="s">
        <v>81</v>
      </c>
      <c r="D385" s="9" t="s">
        <v>120</v>
      </c>
      <c r="E385" s="10" t="n">
        <v>33229</v>
      </c>
      <c r="F385" s="10" t="n">
        <v>5</v>
      </c>
      <c r="G385" s="10" t="n">
        <v>152936.47</v>
      </c>
      <c r="H385" s="10" t="n">
        <v>5938.27</v>
      </c>
      <c r="I385" s="6" t="n">
        <f aca="false">IF(G385=0,0,H385/G385)</f>
        <v>0.0388283448676434</v>
      </c>
      <c r="J385" s="5" t="n">
        <f aca="false">IF(F385=0,0,G385/F385)</f>
        <v>30587.294</v>
      </c>
      <c r="K385" s="9" t="str">
        <f aca="false">IF(G385=0,"No sales",IF(H385&lt;0,"Loss-making",IF(G385&lt;$H$4,"Low revenue","OK")))</f>
        <v>OK</v>
      </c>
    </row>
    <row r="386" customFormat="false" ht="15" hidden="false" customHeight="false" outlineLevel="0" collapsed="false">
      <c r="A386" s="9" t="s">
        <v>868</v>
      </c>
      <c r="B386" s="9" t="s">
        <v>869</v>
      </c>
      <c r="C386" s="9" t="s">
        <v>81</v>
      </c>
      <c r="D386" s="9" t="s">
        <v>123</v>
      </c>
      <c r="E386" s="10" t="n">
        <v>8819</v>
      </c>
      <c r="F386" s="10" t="n">
        <v>5</v>
      </c>
      <c r="G386" s="10" t="n">
        <v>41449.3</v>
      </c>
      <c r="H386" s="10" t="n">
        <v>3915</v>
      </c>
      <c r="I386" s="6" t="n">
        <f aca="false">IF(G386=0,0,H386/G386)</f>
        <v>0.0944527410595595</v>
      </c>
      <c r="J386" s="5" t="n">
        <f aca="false">IF(F386=0,0,G386/F386)</f>
        <v>8289.86</v>
      </c>
      <c r="K386" s="9" t="str">
        <f aca="false">IF(G386=0,"No sales",IF(H386&lt;0,"Loss-making",IF(G386&lt;$H$4,"Low revenue","OK")))</f>
        <v>OK</v>
      </c>
    </row>
    <row r="387" customFormat="false" ht="15" hidden="false" customHeight="false" outlineLevel="0" collapsed="false">
      <c r="A387" s="9" t="s">
        <v>870</v>
      </c>
      <c r="B387" s="9" t="s">
        <v>871</v>
      </c>
      <c r="C387" s="9" t="s">
        <v>81</v>
      </c>
      <c r="D387" s="9" t="s">
        <v>126</v>
      </c>
      <c r="E387" s="10" t="n">
        <v>2249</v>
      </c>
      <c r="F387" s="10" t="n">
        <v>64</v>
      </c>
      <c r="G387" s="10" t="n">
        <v>132589.8</v>
      </c>
      <c r="H387" s="10" t="n">
        <v>11342.45</v>
      </c>
      <c r="I387" s="6" t="n">
        <f aca="false">IF(G387=0,0,H387/G387)</f>
        <v>0.0855454190292164</v>
      </c>
      <c r="J387" s="5" t="n">
        <f aca="false">IF(F387=0,0,G387/F387)</f>
        <v>2071.715625</v>
      </c>
      <c r="K387" s="9" t="str">
        <f aca="false">IF(G387=0,"No sales",IF(H387&lt;0,"Loss-making",IF(G387&lt;$H$4,"Low revenue","OK")))</f>
        <v>OK</v>
      </c>
    </row>
    <row r="388" customFormat="false" ht="15" hidden="false" customHeight="false" outlineLevel="0" collapsed="false">
      <c r="A388" s="9" t="s">
        <v>872</v>
      </c>
      <c r="B388" s="9" t="s">
        <v>873</v>
      </c>
      <c r="C388" s="9" t="s">
        <v>81</v>
      </c>
      <c r="D388" s="9" t="s">
        <v>129</v>
      </c>
      <c r="E388" s="10" t="n">
        <v>23139</v>
      </c>
      <c r="F388" s="10" t="n">
        <v>62</v>
      </c>
      <c r="G388" s="10" t="n">
        <v>1306948.56</v>
      </c>
      <c r="H388" s="10" t="n">
        <v>100982.22</v>
      </c>
      <c r="I388" s="6" t="n">
        <f aca="false">IF(G388=0,0,H388/G388)</f>
        <v>0.0772656423447913</v>
      </c>
      <c r="J388" s="5" t="n">
        <f aca="false">IF(F388=0,0,G388/F388)</f>
        <v>21079.815483871</v>
      </c>
      <c r="K388" s="9" t="str">
        <f aca="false">IF(G388=0,"No sales",IF(H388&lt;0,"Loss-making",IF(G388&lt;$H$4,"Low revenue","OK")))</f>
        <v>OK</v>
      </c>
    </row>
    <row r="389" customFormat="false" ht="15" hidden="false" customHeight="false" outlineLevel="0" collapsed="false">
      <c r="A389" s="9" t="s">
        <v>874</v>
      </c>
      <c r="B389" s="9" t="s">
        <v>875</v>
      </c>
      <c r="C389" s="9" t="s">
        <v>81</v>
      </c>
      <c r="D389" s="9" t="s">
        <v>132</v>
      </c>
      <c r="E389" s="10" t="n">
        <v>169</v>
      </c>
      <c r="F389" s="10" t="n">
        <v>64</v>
      </c>
      <c r="G389" s="10" t="n">
        <v>9834.97</v>
      </c>
      <c r="H389" s="10" t="n">
        <v>395.59</v>
      </c>
      <c r="I389" s="6" t="n">
        <f aca="false">IF(G389=0,0,H389/G389)</f>
        <v>0.040222796815852</v>
      </c>
      <c r="J389" s="5" t="n">
        <f aca="false">IF(F389=0,0,G389/F389)</f>
        <v>153.67140625</v>
      </c>
      <c r="K389" s="9" t="str">
        <f aca="false">IF(G389=0,"No sales",IF(H389&lt;0,"Loss-making",IF(G389&lt;$H$4,"Low revenue","OK")))</f>
        <v>OK</v>
      </c>
    </row>
    <row r="390" customFormat="false" ht="15" hidden="false" customHeight="false" outlineLevel="0" collapsed="false">
      <c r="A390" s="9" t="s">
        <v>876</v>
      </c>
      <c r="B390" s="9" t="s">
        <v>877</v>
      </c>
      <c r="C390" s="9" t="s">
        <v>81</v>
      </c>
      <c r="D390" s="9" t="s">
        <v>117</v>
      </c>
      <c r="E390" s="10" t="n">
        <v>5569</v>
      </c>
      <c r="F390" s="10" t="n">
        <v>9</v>
      </c>
      <c r="G390" s="10" t="n">
        <v>44830.45</v>
      </c>
      <c r="H390" s="10" t="n">
        <v>182.89</v>
      </c>
      <c r="I390" s="6" t="n">
        <f aca="false">IF(G390=0,0,H390/G390)</f>
        <v>0.00407959322290988</v>
      </c>
      <c r="J390" s="5" t="n">
        <f aca="false">IF(F390=0,0,G390/F390)</f>
        <v>4981.16111111111</v>
      </c>
      <c r="K390" s="9" t="str">
        <f aca="false">IF(G390=0,"No sales",IF(H390&lt;0,"Loss-making",IF(G390&lt;$H$4,"Low revenue","OK")))</f>
        <v>OK</v>
      </c>
    </row>
    <row r="391" customFormat="false" ht="15" hidden="false" customHeight="false" outlineLevel="0" collapsed="false">
      <c r="A391" s="9" t="s">
        <v>878</v>
      </c>
      <c r="B391" s="9" t="s">
        <v>879</v>
      </c>
      <c r="C391" s="9" t="s">
        <v>81</v>
      </c>
      <c r="D391" s="9" t="s">
        <v>120</v>
      </c>
      <c r="E391" s="10" t="n">
        <v>54959</v>
      </c>
      <c r="F391" s="10" t="n">
        <v>8</v>
      </c>
      <c r="G391" s="10" t="n">
        <v>375369.96</v>
      </c>
      <c r="H391" s="10" t="n">
        <v>6119.32</v>
      </c>
      <c r="I391" s="6" t="n">
        <f aca="false">IF(G391=0,0,H391/G391)</f>
        <v>0.0163021036632766</v>
      </c>
      <c r="J391" s="5" t="n">
        <f aca="false">IF(F391=0,0,G391/F391)</f>
        <v>46921.245</v>
      </c>
      <c r="K391" s="9" t="str">
        <f aca="false">IF(G391=0,"No sales",IF(H391&lt;0,"Loss-making",IF(G391&lt;$H$4,"Low revenue","OK")))</f>
        <v>OK</v>
      </c>
    </row>
    <row r="392" customFormat="false" ht="15" hidden="false" customHeight="false" outlineLevel="0" collapsed="false">
      <c r="A392" s="9" t="s">
        <v>880</v>
      </c>
      <c r="B392" s="9" t="s">
        <v>881</v>
      </c>
      <c r="C392" s="9" t="s">
        <v>81</v>
      </c>
      <c r="D392" s="9" t="s">
        <v>123</v>
      </c>
      <c r="E392" s="10" t="n">
        <v>4619</v>
      </c>
      <c r="F392" s="10" t="n">
        <v>38</v>
      </c>
      <c r="G392" s="10" t="n">
        <v>162380.95</v>
      </c>
      <c r="H392" s="10" t="n">
        <v>5667.42</v>
      </c>
      <c r="I392" s="6" t="n">
        <f aca="false">IF(G392=0,0,H392/G392)</f>
        <v>0.0349020005117595</v>
      </c>
      <c r="J392" s="5" t="n">
        <f aca="false">IF(F392=0,0,G392/F392)</f>
        <v>4273.18289473684</v>
      </c>
      <c r="K392" s="9" t="str">
        <f aca="false">IF(G392=0,"No sales",IF(H392&lt;0,"Loss-making",IF(G392&lt;$H$4,"Low revenue","OK")))</f>
        <v>OK</v>
      </c>
    </row>
    <row r="393" customFormat="false" ht="15" hidden="false" customHeight="false" outlineLevel="0" collapsed="false">
      <c r="A393" s="9" t="s">
        <v>882</v>
      </c>
      <c r="B393" s="9" t="s">
        <v>883</v>
      </c>
      <c r="C393" s="9" t="s">
        <v>81</v>
      </c>
      <c r="D393" s="9" t="s">
        <v>126</v>
      </c>
      <c r="E393" s="10" t="n">
        <v>2629</v>
      </c>
      <c r="F393" s="10" t="n">
        <v>30</v>
      </c>
      <c r="G393" s="10" t="n">
        <v>71890</v>
      </c>
      <c r="H393" s="10" t="n">
        <v>9241</v>
      </c>
      <c r="I393" s="6" t="n">
        <f aca="false">IF(G393=0,0,H393/G393)</f>
        <v>0.128543608290444</v>
      </c>
      <c r="J393" s="5" t="n">
        <f aca="false">IF(F393=0,0,G393/F393)</f>
        <v>2396.33333333333</v>
      </c>
      <c r="K393" s="9" t="str">
        <f aca="false">IF(G393=0,"No sales",IF(H393&lt;0,"Loss-making",IF(G393&lt;$H$4,"Low revenue","OK")))</f>
        <v>OK</v>
      </c>
    </row>
    <row r="394" customFormat="false" ht="15" hidden="false" customHeight="false" outlineLevel="0" collapsed="false">
      <c r="A394" s="9" t="s">
        <v>884</v>
      </c>
      <c r="B394" s="9" t="s">
        <v>885</v>
      </c>
      <c r="C394" s="9" t="s">
        <v>81</v>
      </c>
      <c r="D394" s="9" t="s">
        <v>129</v>
      </c>
      <c r="E394" s="10" t="n">
        <v>11409</v>
      </c>
      <c r="F394" s="10" t="n">
        <v>24</v>
      </c>
      <c r="G394" s="10" t="n">
        <v>250855.39</v>
      </c>
      <c r="H394" s="10" t="n">
        <v>30210.19</v>
      </c>
      <c r="I394" s="6" t="n">
        <f aca="false">IF(G394=0,0,H394/G394)</f>
        <v>0.120428705956846</v>
      </c>
      <c r="J394" s="5" t="n">
        <f aca="false">IF(F394=0,0,G394/F394)</f>
        <v>10452.3079166667</v>
      </c>
      <c r="K394" s="9" t="str">
        <f aca="false">IF(G394=0,"No sales",IF(H394&lt;0,"Loss-making",IF(G394&lt;$H$4,"Low revenue","OK")))</f>
        <v>OK</v>
      </c>
    </row>
    <row r="395" customFormat="false" ht="15" hidden="false" customHeight="false" outlineLevel="0" collapsed="false">
      <c r="A395" s="9" t="s">
        <v>886</v>
      </c>
      <c r="B395" s="9" t="s">
        <v>887</v>
      </c>
      <c r="C395" s="9" t="s">
        <v>81</v>
      </c>
      <c r="D395" s="9" t="s">
        <v>132</v>
      </c>
      <c r="E395" s="10" t="n">
        <v>1259</v>
      </c>
      <c r="F395" s="10" t="n">
        <v>33</v>
      </c>
      <c r="G395" s="10" t="n">
        <v>37952.57</v>
      </c>
      <c r="H395" s="10" t="n">
        <v>4793.18</v>
      </c>
      <c r="I395" s="6" t="n">
        <f aca="false">IF(G395=0,0,H395/G395)</f>
        <v>0.126293950580949</v>
      </c>
      <c r="J395" s="5" t="n">
        <f aca="false">IF(F395=0,0,G395/F395)</f>
        <v>1150.07787878788</v>
      </c>
      <c r="K395" s="9" t="str">
        <f aca="false">IF(G395=0,"No sales",IF(H395&lt;0,"Loss-making",IF(G395&lt;$H$4,"Low revenue","OK")))</f>
        <v>OK</v>
      </c>
    </row>
    <row r="396" customFormat="false" ht="15" hidden="false" customHeight="false" outlineLevel="0" collapsed="false">
      <c r="A396" s="9" t="s">
        <v>888</v>
      </c>
      <c r="B396" s="9" t="s">
        <v>889</v>
      </c>
      <c r="C396" s="9" t="s">
        <v>81</v>
      </c>
      <c r="D396" s="9" t="s">
        <v>117</v>
      </c>
      <c r="E396" s="10" t="n">
        <v>8499</v>
      </c>
      <c r="F396" s="10" t="n">
        <v>26</v>
      </c>
      <c r="G396" s="10" t="n">
        <v>207375.6</v>
      </c>
      <c r="H396" s="10" t="n">
        <v>16706.16</v>
      </c>
      <c r="I396" s="6" t="n">
        <f aca="false">IF(G396=0,0,H396/G396)</f>
        <v>0.080559911580726</v>
      </c>
      <c r="J396" s="5" t="n">
        <f aca="false">IF(F396=0,0,G396/F396)</f>
        <v>7975.98461538462</v>
      </c>
      <c r="K396" s="9" t="str">
        <f aca="false">IF(G396=0,"No sales",IF(H396&lt;0,"Loss-making",IF(G396&lt;$H$4,"Low revenue","OK")))</f>
        <v>OK</v>
      </c>
    </row>
    <row r="397" customFormat="false" ht="15" hidden="false" customHeight="false" outlineLevel="0" collapsed="false">
      <c r="A397" s="9" t="s">
        <v>890</v>
      </c>
      <c r="B397" s="9" t="s">
        <v>891</v>
      </c>
      <c r="C397" s="9" t="s">
        <v>81</v>
      </c>
      <c r="D397" s="9" t="s">
        <v>120</v>
      </c>
      <c r="E397" s="10" t="n">
        <v>84979</v>
      </c>
      <c r="F397" s="10" t="n">
        <v>9</v>
      </c>
      <c r="G397" s="10" t="n">
        <v>675583.05</v>
      </c>
      <c r="H397" s="10" t="n">
        <v>77892.69</v>
      </c>
      <c r="I397" s="6" t="n">
        <f aca="false">IF(G397=0,0,H397/G397)</f>
        <v>0.115296986802733</v>
      </c>
      <c r="J397" s="5" t="n">
        <f aca="false">IF(F397=0,0,G397/F397)</f>
        <v>75064.7833333333</v>
      </c>
      <c r="K397" s="9" t="str">
        <f aca="false">IF(G397=0,"No sales",IF(H397&lt;0,"Loss-making",IF(G397&lt;$H$4,"Low revenue","OK")))</f>
        <v>OK</v>
      </c>
    </row>
    <row r="398" customFormat="false" ht="15" hidden="false" customHeight="false" outlineLevel="0" collapsed="false">
      <c r="A398" s="9" t="s">
        <v>892</v>
      </c>
      <c r="B398" s="9" t="s">
        <v>893</v>
      </c>
      <c r="C398" s="9" t="s">
        <v>81</v>
      </c>
      <c r="D398" s="9" t="s">
        <v>123</v>
      </c>
      <c r="E398" s="10" t="n">
        <v>4929</v>
      </c>
      <c r="F398" s="10" t="n">
        <v>62</v>
      </c>
      <c r="G398" s="10" t="n">
        <v>280262.94</v>
      </c>
      <c r="H398" s="10" t="n">
        <v>28134.36</v>
      </c>
      <c r="I398" s="6" t="n">
        <f aca="false">IF(G398=0,0,H398/G398)</f>
        <v>0.100385587905415</v>
      </c>
      <c r="J398" s="5" t="n">
        <f aca="false">IF(F398=0,0,G398/F398)</f>
        <v>4520.37</v>
      </c>
      <c r="K398" s="9" t="str">
        <f aca="false">IF(G398=0,"No sales",IF(H398&lt;0,"Loss-making",IF(G398&lt;$H$4,"Low revenue","OK")))</f>
        <v>OK</v>
      </c>
    </row>
    <row r="399" customFormat="false" ht="15" hidden="false" customHeight="false" outlineLevel="0" collapsed="false">
      <c r="A399" s="9" t="s">
        <v>894</v>
      </c>
      <c r="B399" s="9" t="s">
        <v>895</v>
      </c>
      <c r="C399" s="9" t="s">
        <v>81</v>
      </c>
      <c r="D399" s="9" t="s">
        <v>126</v>
      </c>
      <c r="E399" s="10" t="n">
        <v>2139</v>
      </c>
      <c r="F399" s="10" t="n">
        <v>57</v>
      </c>
      <c r="G399" s="10" t="n">
        <v>111746.71</v>
      </c>
      <c r="H399" s="10" t="n">
        <v>9341.66</v>
      </c>
      <c r="I399" s="6" t="n">
        <f aca="false">IF(G399=0,0,H399/G399)</f>
        <v>0.0835967340783456</v>
      </c>
      <c r="J399" s="5" t="n">
        <f aca="false">IF(F399=0,0,G399/F399)</f>
        <v>1960.46859649123</v>
      </c>
      <c r="K399" s="9" t="str">
        <f aca="false">IF(G399=0,"No sales",IF(H399&lt;0,"Loss-making",IF(G399&lt;$H$4,"Low revenue","OK")))</f>
        <v>OK</v>
      </c>
    </row>
    <row r="400" customFormat="false" ht="15" hidden="false" customHeight="false" outlineLevel="0" collapsed="false">
      <c r="A400" s="9" t="s">
        <v>896</v>
      </c>
      <c r="B400" s="9" t="s">
        <v>897</v>
      </c>
      <c r="C400" s="9" t="s">
        <v>81</v>
      </c>
      <c r="D400" s="9" t="s">
        <v>129</v>
      </c>
      <c r="E400" s="10" t="n">
        <v>16729</v>
      </c>
      <c r="F400" s="10" t="n">
        <v>4</v>
      </c>
      <c r="G400" s="10" t="n">
        <v>58551.5</v>
      </c>
      <c r="H400" s="10" t="n">
        <v>2633.38</v>
      </c>
      <c r="I400" s="6" t="n">
        <f aca="false">IF(G400=0,0,H400/G400)</f>
        <v>0.0449754489637328</v>
      </c>
      <c r="J400" s="5" t="n">
        <f aca="false">IF(F400=0,0,G400/F400)</f>
        <v>14637.875</v>
      </c>
      <c r="K400" s="9" t="str">
        <f aca="false">IF(G400=0,"No sales",IF(H400&lt;0,"Loss-making",IF(G400&lt;$H$4,"Low revenue","OK")))</f>
        <v>OK</v>
      </c>
    </row>
    <row r="401" customFormat="false" ht="15" hidden="false" customHeight="false" outlineLevel="0" collapsed="false">
      <c r="A401" s="9" t="s">
        <v>898</v>
      </c>
      <c r="B401" s="9" t="s">
        <v>899</v>
      </c>
      <c r="C401" s="9" t="s">
        <v>81</v>
      </c>
      <c r="D401" s="9" t="s">
        <v>132</v>
      </c>
      <c r="E401" s="10" t="n">
        <v>1169</v>
      </c>
      <c r="F401" s="10" t="n">
        <v>32</v>
      </c>
      <c r="G401" s="10" t="n">
        <v>34543.94</v>
      </c>
      <c r="H401" s="10" t="n">
        <v>2654.66</v>
      </c>
      <c r="I401" s="6" t="n">
        <f aca="false">IF(G401=0,0,H401/G401)</f>
        <v>0.0768487902653837</v>
      </c>
      <c r="J401" s="5" t="n">
        <f aca="false">IF(F401=0,0,G401/F401)</f>
        <v>1079.498125</v>
      </c>
      <c r="K401" s="9" t="str">
        <f aca="false">IF(G401=0,"No sales",IF(H401&lt;0,"Loss-making",IF(G401&lt;$H$4,"Low revenue","OK")))</f>
        <v>OK</v>
      </c>
    </row>
    <row r="402" customFormat="false" ht="15" hidden="false" customHeight="false" outlineLevel="0" collapsed="false">
      <c r="A402" s="9" t="s">
        <v>900</v>
      </c>
      <c r="B402" s="9" t="s">
        <v>901</v>
      </c>
      <c r="C402" s="9" t="s">
        <v>81</v>
      </c>
      <c r="D402" s="9" t="s">
        <v>117</v>
      </c>
      <c r="E402" s="10" t="n">
        <v>35789</v>
      </c>
      <c r="F402" s="10" t="n">
        <v>28</v>
      </c>
      <c r="G402" s="10" t="n">
        <v>910830.05</v>
      </c>
      <c r="H402" s="10" t="n">
        <v>62148.37</v>
      </c>
      <c r="I402" s="6" t="n">
        <f aca="false">IF(G402=0,0,H402/G402)</f>
        <v>0.0682326741415701</v>
      </c>
      <c r="J402" s="5" t="n">
        <f aca="false">IF(F402=0,0,G402/F402)</f>
        <v>32529.6446428571</v>
      </c>
      <c r="K402" s="9" t="str">
        <f aca="false">IF(G402=0,"No sales",IF(H402&lt;0,"Loss-making",IF(G402&lt;$H$4,"Low revenue","OK")))</f>
        <v>OK</v>
      </c>
    </row>
    <row r="403" customFormat="false" ht="15" hidden="false" customHeight="false" outlineLevel="0" collapsed="false">
      <c r="A403" s="9" t="s">
        <v>902</v>
      </c>
      <c r="B403" s="9" t="s">
        <v>903</v>
      </c>
      <c r="C403" s="9" t="s">
        <v>81</v>
      </c>
      <c r="D403" s="9" t="s">
        <v>120</v>
      </c>
      <c r="E403" s="10" t="n">
        <v>54649</v>
      </c>
      <c r="F403" s="10" t="n">
        <v>8</v>
      </c>
      <c r="G403" s="10" t="n">
        <v>385275.45</v>
      </c>
      <c r="H403" s="10" t="n">
        <v>37850.01</v>
      </c>
      <c r="I403" s="6" t="n">
        <f aca="false">IF(G403=0,0,H403/G403)</f>
        <v>0.0982414270102079</v>
      </c>
      <c r="J403" s="5" t="n">
        <f aca="false">IF(F403=0,0,G403/F403)</f>
        <v>48159.43125</v>
      </c>
      <c r="K403" s="9" t="str">
        <f aca="false">IF(G403=0,"No sales",IF(H403&lt;0,"Loss-making",IF(G403&lt;$H$4,"Low revenue","OK")))</f>
        <v>OK</v>
      </c>
    </row>
    <row r="404" customFormat="false" ht="15" hidden="false" customHeight="false" outlineLevel="0" collapsed="false">
      <c r="A404" s="9" t="s">
        <v>904</v>
      </c>
      <c r="B404" s="9" t="s">
        <v>905</v>
      </c>
      <c r="C404" s="9" t="s">
        <v>81</v>
      </c>
      <c r="D404" s="9" t="s">
        <v>123</v>
      </c>
      <c r="E404" s="10" t="n">
        <v>2109</v>
      </c>
      <c r="F404" s="10" t="n">
        <v>0</v>
      </c>
      <c r="G404" s="10" t="n">
        <v>0</v>
      </c>
      <c r="H404" s="10" t="n">
        <v>0</v>
      </c>
      <c r="I404" s="6" t="n">
        <f aca="false">IF(G404=0,0,H404/G404)</f>
        <v>0</v>
      </c>
      <c r="J404" s="5" t="n">
        <f aca="false">IF(F404=0,0,G404/F404)</f>
        <v>0</v>
      </c>
      <c r="K404" s="9" t="str">
        <f aca="false">IF(G404=0,"No sales",IF(H404&lt;0,"Loss-making",IF(G404&lt;$H$4,"Low revenue","OK")))</f>
        <v>No sales</v>
      </c>
    </row>
    <row r="405" customFormat="false" ht="15" hidden="false" customHeight="false" outlineLevel="0" collapsed="false">
      <c r="A405" s="9" t="s">
        <v>906</v>
      </c>
      <c r="B405" s="9" t="s">
        <v>907</v>
      </c>
      <c r="C405" s="9" t="s">
        <v>81</v>
      </c>
      <c r="D405" s="9" t="s">
        <v>126</v>
      </c>
      <c r="E405" s="10" t="n">
        <v>2389</v>
      </c>
      <c r="F405" s="10" t="n">
        <v>69</v>
      </c>
      <c r="G405" s="10" t="n">
        <v>151325.24</v>
      </c>
      <c r="H405" s="10" t="n">
        <v>5082.5</v>
      </c>
      <c r="I405" s="6" t="n">
        <f aca="false">IF(G405=0,0,H405/G405)</f>
        <v>0.0335865979792928</v>
      </c>
      <c r="J405" s="5" t="n">
        <f aca="false">IF(F405=0,0,G405/F405)</f>
        <v>2193.11942028986</v>
      </c>
      <c r="K405" s="9" t="str">
        <f aca="false">IF(G405=0,"No sales",IF(H405&lt;0,"Loss-making",IF(G405&lt;$H$4,"Low revenue","OK")))</f>
        <v>OK</v>
      </c>
    </row>
    <row r="406" customFormat="false" ht="15" hidden="false" customHeight="false" outlineLevel="0" collapsed="false">
      <c r="A406" s="9" t="s">
        <v>908</v>
      </c>
      <c r="B406" s="9" t="s">
        <v>909</v>
      </c>
      <c r="C406" s="9" t="s">
        <v>81</v>
      </c>
      <c r="D406" s="9" t="s">
        <v>129</v>
      </c>
      <c r="E406" s="10" t="n">
        <v>37109</v>
      </c>
      <c r="F406" s="10" t="n">
        <v>13</v>
      </c>
      <c r="G406" s="10" t="n">
        <v>456162.38</v>
      </c>
      <c r="H406" s="10" t="n">
        <v>25315.47</v>
      </c>
      <c r="I406" s="6" t="n">
        <f aca="false">IF(G406=0,0,H406/G406)</f>
        <v>0.0554966194274942</v>
      </c>
      <c r="J406" s="5" t="n">
        <f aca="false">IF(F406=0,0,G406/F406)</f>
        <v>35089.4138461538</v>
      </c>
      <c r="K406" s="9" t="str">
        <f aca="false">IF(G406=0,"No sales",IF(H406&lt;0,"Loss-making",IF(G406&lt;$H$4,"Low revenue","OK")))</f>
        <v>OK</v>
      </c>
    </row>
    <row r="407" customFormat="false" ht="15" hidden="false" customHeight="false" outlineLevel="0" collapsed="false">
      <c r="A407" s="9" t="s">
        <v>910</v>
      </c>
      <c r="B407" s="9" t="s">
        <v>911</v>
      </c>
      <c r="C407" s="9" t="s">
        <v>81</v>
      </c>
      <c r="D407" s="9" t="s">
        <v>132</v>
      </c>
      <c r="E407" s="10" t="n">
        <v>399</v>
      </c>
      <c r="F407" s="10" t="n">
        <v>44</v>
      </c>
      <c r="G407" s="10" t="n">
        <v>15926.08</v>
      </c>
      <c r="H407" s="10" t="n">
        <v>1928.8</v>
      </c>
      <c r="I407" s="6" t="n">
        <f aca="false">IF(G407=0,0,H407/G407)</f>
        <v>0.121109526010167</v>
      </c>
      <c r="J407" s="5" t="n">
        <f aca="false">IF(F407=0,0,G407/F407)</f>
        <v>361.956363636364</v>
      </c>
      <c r="K407" s="9" t="str">
        <f aca="false">IF(G407=0,"No sales",IF(H407&lt;0,"Loss-making",IF(G407&lt;$H$4,"Low revenue","OK")))</f>
        <v>OK</v>
      </c>
    </row>
    <row r="408" customFormat="false" ht="15" hidden="false" customHeight="false" outlineLevel="0" collapsed="false">
      <c r="A408" s="9" t="s">
        <v>912</v>
      </c>
      <c r="B408" s="9" t="s">
        <v>913</v>
      </c>
      <c r="C408" s="9" t="s">
        <v>81</v>
      </c>
      <c r="D408" s="9" t="s">
        <v>117</v>
      </c>
      <c r="E408" s="10" t="n">
        <v>5389</v>
      </c>
      <c r="F408" s="10" t="n">
        <v>31</v>
      </c>
      <c r="G408" s="10" t="n">
        <v>157008.52</v>
      </c>
      <c r="H408" s="10" t="n">
        <v>10278.7</v>
      </c>
      <c r="I408" s="6" t="n">
        <f aca="false">IF(G408=0,0,H408/G408)</f>
        <v>0.0654658740812282</v>
      </c>
      <c r="J408" s="5" t="n">
        <f aca="false">IF(F408=0,0,G408/F408)</f>
        <v>5064.79096774194</v>
      </c>
      <c r="K408" s="9" t="str">
        <f aca="false">IF(G408=0,"No sales",IF(H408&lt;0,"Loss-making",IF(G408&lt;$H$4,"Low revenue","OK")))</f>
        <v>OK</v>
      </c>
    </row>
    <row r="409" customFormat="false" ht="15" hidden="false" customHeight="false" outlineLevel="0" collapsed="false">
      <c r="A409" s="9" t="s">
        <v>914</v>
      </c>
      <c r="B409" s="9" t="s">
        <v>915</v>
      </c>
      <c r="C409" s="9" t="s">
        <v>81</v>
      </c>
      <c r="D409" s="9" t="s">
        <v>120</v>
      </c>
      <c r="E409" s="10" t="n">
        <v>39399</v>
      </c>
      <c r="F409" s="10" t="n">
        <v>1</v>
      </c>
      <c r="G409" s="10" t="n">
        <v>39399</v>
      </c>
      <c r="H409" s="10" t="n">
        <v>4776.42</v>
      </c>
      <c r="I409" s="6" t="n">
        <f aca="false">IF(G409=0,0,H409/G409)</f>
        <v>0.121232010964745</v>
      </c>
      <c r="J409" s="5" t="n">
        <f aca="false">IF(F409=0,0,G409/F409)</f>
        <v>39399</v>
      </c>
      <c r="K409" s="9" t="str">
        <f aca="false">IF(G409=0,"No sales",IF(H409&lt;0,"Loss-making",IF(G409&lt;$H$4,"Low revenue","OK")))</f>
        <v>OK</v>
      </c>
    </row>
    <row r="410" customFormat="false" ht="15" hidden="false" customHeight="false" outlineLevel="0" collapsed="false">
      <c r="A410" s="9" t="s">
        <v>916</v>
      </c>
      <c r="B410" s="9" t="s">
        <v>917</v>
      </c>
      <c r="C410" s="9" t="s">
        <v>81</v>
      </c>
      <c r="D410" s="9" t="s">
        <v>123</v>
      </c>
      <c r="E410" s="10" t="n">
        <v>2589</v>
      </c>
      <c r="F410" s="10" t="n">
        <v>78</v>
      </c>
      <c r="G410" s="10" t="n">
        <v>186615.13</v>
      </c>
      <c r="H410" s="10" t="n">
        <v>15258.49</v>
      </c>
      <c r="I410" s="6" t="n">
        <f aca="false">IF(G410=0,0,H410/G410)</f>
        <v>0.0817644850125496</v>
      </c>
      <c r="J410" s="5" t="n">
        <f aca="false">IF(F410=0,0,G410/F410)</f>
        <v>2392.50166666667</v>
      </c>
      <c r="K410" s="9" t="str">
        <f aca="false">IF(G410=0,"No sales",IF(H410&lt;0,"Loss-making",IF(G410&lt;$H$4,"Low revenue","OK")))</f>
        <v>OK</v>
      </c>
    </row>
    <row r="411" customFormat="false" ht="15" hidden="false" customHeight="false" outlineLevel="0" collapsed="false">
      <c r="A411" s="9" t="s">
        <v>918</v>
      </c>
      <c r="B411" s="9" t="s">
        <v>919</v>
      </c>
      <c r="C411" s="9" t="s">
        <v>81</v>
      </c>
      <c r="D411" s="9" t="s">
        <v>126</v>
      </c>
      <c r="E411" s="10" t="n">
        <v>989</v>
      </c>
      <c r="F411" s="10" t="n">
        <v>46</v>
      </c>
      <c r="G411" s="10" t="n">
        <v>42017.67</v>
      </c>
      <c r="H411" s="10" t="n">
        <v>3821.57</v>
      </c>
      <c r="I411" s="6" t="n">
        <f aca="false">IF(G411=0,0,H411/G411)</f>
        <v>0.0909514973105363</v>
      </c>
      <c r="J411" s="5" t="n">
        <f aca="false">IF(F411=0,0,G411/F411)</f>
        <v>913.427608695652</v>
      </c>
      <c r="K411" s="9" t="str">
        <f aca="false">IF(G411=0,"No sales",IF(H411&lt;0,"Loss-making",IF(G411&lt;$H$4,"Low revenue","OK")))</f>
        <v>OK</v>
      </c>
    </row>
    <row r="412" customFormat="false" ht="15" hidden="false" customHeight="false" outlineLevel="0" collapsed="false">
      <c r="A412" s="9" t="s">
        <v>920</v>
      </c>
      <c r="B412" s="9" t="s">
        <v>921</v>
      </c>
      <c r="C412" s="9" t="s">
        <v>81</v>
      </c>
      <c r="D412" s="9" t="s">
        <v>129</v>
      </c>
      <c r="E412" s="10" t="n">
        <v>21209</v>
      </c>
      <c r="F412" s="10" t="n">
        <v>27</v>
      </c>
      <c r="G412" s="10" t="n">
        <v>526566.44</v>
      </c>
      <c r="H412" s="10" t="n">
        <v>65523.89</v>
      </c>
      <c r="I412" s="6" t="n">
        <f aca="false">IF(G412=0,0,H412/G412)</f>
        <v>0.124436130035177</v>
      </c>
      <c r="J412" s="5" t="n">
        <f aca="false">IF(F412=0,0,G412/F412)</f>
        <v>19502.4607407407</v>
      </c>
      <c r="K412" s="9" t="str">
        <f aca="false">IF(G412=0,"No sales",IF(H412&lt;0,"Loss-making",IF(G412&lt;$H$4,"Low revenue","OK")))</f>
        <v>OK</v>
      </c>
    </row>
    <row r="413" customFormat="false" ht="15" hidden="false" customHeight="false" outlineLevel="0" collapsed="false">
      <c r="A413" s="9" t="s">
        <v>922</v>
      </c>
      <c r="B413" s="9" t="s">
        <v>923</v>
      </c>
      <c r="C413" s="9" t="s">
        <v>81</v>
      </c>
      <c r="D413" s="9" t="s">
        <v>132</v>
      </c>
      <c r="E413" s="10" t="n">
        <v>979</v>
      </c>
      <c r="F413" s="10" t="n">
        <v>19</v>
      </c>
      <c r="G413" s="10" t="n">
        <v>16922.01</v>
      </c>
      <c r="H413" s="10" t="n">
        <v>1763.62</v>
      </c>
      <c r="I413" s="6" t="n">
        <f aca="false">IF(G413=0,0,H413/G413)</f>
        <v>0.104220479718426</v>
      </c>
      <c r="J413" s="5" t="n">
        <f aca="false">IF(F413=0,0,G413/F413)</f>
        <v>890.632105263158</v>
      </c>
      <c r="K413" s="9" t="str">
        <f aca="false">IF(G413=0,"No sales",IF(H413&lt;0,"Loss-making",IF(G413&lt;$H$4,"Low revenue","OK")))</f>
        <v>OK</v>
      </c>
    </row>
    <row r="414" customFormat="false" ht="15" hidden="false" customHeight="false" outlineLevel="0" collapsed="false">
      <c r="A414" s="9" t="s">
        <v>924</v>
      </c>
      <c r="B414" s="9" t="s">
        <v>925</v>
      </c>
      <c r="C414" s="9" t="s">
        <v>81</v>
      </c>
      <c r="D414" s="9" t="s">
        <v>117</v>
      </c>
      <c r="E414" s="10" t="n">
        <v>30409</v>
      </c>
      <c r="F414" s="10" t="n">
        <v>17</v>
      </c>
      <c r="G414" s="10" t="n">
        <v>471567.57</v>
      </c>
      <c r="H414" s="10" t="n">
        <v>6737.93</v>
      </c>
      <c r="I414" s="6" t="n">
        <f aca="false">IF(G414=0,0,H414/G414)</f>
        <v>0.014288365928132</v>
      </c>
      <c r="J414" s="5" t="n">
        <f aca="false">IF(F414=0,0,G414/F414)</f>
        <v>27739.2688235294</v>
      </c>
      <c r="K414" s="9" t="str">
        <f aca="false">IF(G414=0,"No sales",IF(H414&lt;0,"Loss-making",IF(G414&lt;$H$4,"Low revenue","OK")))</f>
        <v>OK</v>
      </c>
    </row>
    <row r="415" customFormat="false" ht="15" hidden="false" customHeight="false" outlineLevel="0" collapsed="false">
      <c r="A415" s="9" t="s">
        <v>926</v>
      </c>
      <c r="B415" s="9" t="s">
        <v>927</v>
      </c>
      <c r="C415" s="9" t="s">
        <v>81</v>
      </c>
      <c r="D415" s="9" t="s">
        <v>120</v>
      </c>
      <c r="E415" s="10" t="n">
        <v>25629</v>
      </c>
      <c r="F415" s="10" t="n">
        <v>17</v>
      </c>
      <c r="G415" s="10" t="n">
        <v>417688.62</v>
      </c>
      <c r="H415" s="10" t="n">
        <v>48283.72</v>
      </c>
      <c r="I415" s="6" t="n">
        <f aca="false">IF(G415=0,0,H415/G415)</f>
        <v>0.115597403635273</v>
      </c>
      <c r="J415" s="5" t="n">
        <f aca="false">IF(F415=0,0,G415/F415)</f>
        <v>24569.9188235294</v>
      </c>
      <c r="K415" s="9" t="str">
        <f aca="false">IF(G415=0,"No sales",IF(H415&lt;0,"Loss-making",IF(G415&lt;$H$4,"Low revenue","OK")))</f>
        <v>OK</v>
      </c>
    </row>
    <row r="416" customFormat="false" ht="15" hidden="false" customHeight="false" outlineLevel="0" collapsed="false">
      <c r="A416" s="9" t="s">
        <v>928</v>
      </c>
      <c r="B416" s="9" t="s">
        <v>929</v>
      </c>
      <c r="C416" s="9" t="s">
        <v>81</v>
      </c>
      <c r="D416" s="9" t="s">
        <v>123</v>
      </c>
      <c r="E416" s="10" t="n">
        <v>1619</v>
      </c>
      <c r="F416" s="10" t="n">
        <v>91</v>
      </c>
      <c r="G416" s="10" t="n">
        <v>132673</v>
      </c>
      <c r="H416" s="10" t="n">
        <v>13407.5</v>
      </c>
      <c r="I416" s="6" t="n">
        <f aca="false">IF(G416=0,0,H416/G416)</f>
        <v>0.101056733472523</v>
      </c>
      <c r="J416" s="5" t="n">
        <f aca="false">IF(F416=0,0,G416/F416)</f>
        <v>1457.94505494505</v>
      </c>
      <c r="K416" s="9" t="str">
        <f aca="false">IF(G416=0,"No sales",IF(H416&lt;0,"Loss-making",IF(G416&lt;$H$4,"Low revenue","OK")))</f>
        <v>OK</v>
      </c>
    </row>
    <row r="417" customFormat="false" ht="15" hidden="false" customHeight="false" outlineLevel="0" collapsed="false">
      <c r="A417" s="9" t="s">
        <v>930</v>
      </c>
      <c r="B417" s="9" t="s">
        <v>931</v>
      </c>
      <c r="C417" s="9" t="s">
        <v>81</v>
      </c>
      <c r="D417" s="9" t="s">
        <v>126</v>
      </c>
      <c r="E417" s="10" t="n">
        <v>3049</v>
      </c>
      <c r="F417" s="10" t="n">
        <v>50</v>
      </c>
      <c r="G417" s="10" t="n">
        <v>142258.72</v>
      </c>
      <c r="H417" s="10" t="n">
        <v>12110.23</v>
      </c>
      <c r="I417" s="6" t="n">
        <f aca="false">IF(G417=0,0,H417/G417)</f>
        <v>0.0851282086609524</v>
      </c>
      <c r="J417" s="5" t="n">
        <f aca="false">IF(F417=0,0,G417/F417)</f>
        <v>2845.1744</v>
      </c>
      <c r="K417" s="9" t="str">
        <f aca="false">IF(G417=0,"No sales",IF(H417&lt;0,"Loss-making",IF(G417&lt;$H$4,"Low revenue","OK")))</f>
        <v>OK</v>
      </c>
    </row>
    <row r="418" customFormat="false" ht="15" hidden="false" customHeight="false" outlineLevel="0" collapsed="false">
      <c r="A418" s="9" t="s">
        <v>932</v>
      </c>
      <c r="B418" s="9" t="s">
        <v>933</v>
      </c>
      <c r="C418" s="9" t="s">
        <v>81</v>
      </c>
      <c r="D418" s="9" t="s">
        <v>129</v>
      </c>
      <c r="E418" s="10" t="n">
        <v>18079</v>
      </c>
      <c r="F418" s="10" t="n">
        <v>11</v>
      </c>
      <c r="G418" s="10" t="n">
        <v>192541.35</v>
      </c>
      <c r="H418" s="10" t="n">
        <v>26156.12</v>
      </c>
      <c r="I418" s="6" t="n">
        <f aca="false">IF(G418=0,0,H418/G418)</f>
        <v>0.1358467674606</v>
      </c>
      <c r="J418" s="5" t="n">
        <f aca="false">IF(F418=0,0,G418/F418)</f>
        <v>17503.7590909091</v>
      </c>
      <c r="K418" s="9" t="str">
        <f aca="false">IF(G418=0,"No sales",IF(H418&lt;0,"Loss-making",IF(G418&lt;$H$4,"Low revenue","OK")))</f>
        <v>OK</v>
      </c>
    </row>
    <row r="419" customFormat="false" ht="15" hidden="false" customHeight="false" outlineLevel="0" collapsed="false">
      <c r="A419" s="9" t="s">
        <v>934</v>
      </c>
      <c r="B419" s="9" t="s">
        <v>935</v>
      </c>
      <c r="C419" s="9" t="s">
        <v>81</v>
      </c>
      <c r="D419" s="9" t="s">
        <v>132</v>
      </c>
      <c r="E419" s="10" t="n">
        <v>309</v>
      </c>
      <c r="F419" s="10" t="n">
        <v>11</v>
      </c>
      <c r="G419" s="10" t="n">
        <v>3043.65</v>
      </c>
      <c r="H419" s="10" t="n">
        <v>154.72</v>
      </c>
      <c r="I419" s="6" t="n">
        <f aca="false">IF(G419=0,0,H419/G419)</f>
        <v>0.0508337029553332</v>
      </c>
      <c r="J419" s="5" t="n">
        <f aca="false">IF(F419=0,0,G419/F419)</f>
        <v>276.695454545455</v>
      </c>
      <c r="K419" s="9" t="str">
        <f aca="false">IF(G419=0,"No sales",IF(H419&lt;0,"Loss-making",IF(G419&lt;$H$4,"Low revenue","OK")))</f>
        <v>Low revenue</v>
      </c>
    </row>
    <row r="420" customFormat="false" ht="15" hidden="false" customHeight="false" outlineLevel="0" collapsed="false">
      <c r="A420" s="9" t="s">
        <v>936</v>
      </c>
      <c r="B420" s="9" t="s">
        <v>937</v>
      </c>
      <c r="C420" s="9" t="s">
        <v>81</v>
      </c>
      <c r="D420" s="9" t="s">
        <v>117</v>
      </c>
      <c r="E420" s="10" t="n">
        <v>29469</v>
      </c>
      <c r="F420" s="10" t="n">
        <v>59</v>
      </c>
      <c r="G420" s="10" t="n">
        <v>1600093.03</v>
      </c>
      <c r="H420" s="10" t="n">
        <v>137284.19</v>
      </c>
      <c r="I420" s="6" t="n">
        <f aca="false">IF(G420=0,0,H420/G420)</f>
        <v>0.0857976301540417</v>
      </c>
      <c r="J420" s="5" t="n">
        <f aca="false">IF(F420=0,0,G420/F420)</f>
        <v>27120.2208474576</v>
      </c>
      <c r="K420" s="9" t="str">
        <f aca="false">IF(G420=0,"No sales",IF(H420&lt;0,"Loss-making",IF(G420&lt;$H$4,"Low revenue","OK")))</f>
        <v>OK</v>
      </c>
    </row>
    <row r="421" customFormat="false" ht="15" hidden="false" customHeight="false" outlineLevel="0" collapsed="false">
      <c r="A421" s="9" t="s">
        <v>938</v>
      </c>
      <c r="B421" s="9" t="s">
        <v>939</v>
      </c>
      <c r="C421" s="9" t="s">
        <v>81</v>
      </c>
      <c r="D421" s="9" t="s">
        <v>120</v>
      </c>
      <c r="E421" s="10" t="n">
        <v>45079</v>
      </c>
      <c r="F421" s="10" t="n">
        <v>67</v>
      </c>
      <c r="G421" s="10" t="n">
        <v>2718827.2</v>
      </c>
      <c r="H421" s="10" t="n">
        <v>65926.01</v>
      </c>
      <c r="I421" s="6" t="n">
        <f aca="false">IF(G421=0,0,H421/G421)</f>
        <v>0.0242479588257761</v>
      </c>
      <c r="J421" s="5" t="n">
        <f aca="false">IF(F421=0,0,G421/F421)</f>
        <v>40579.5104477612</v>
      </c>
      <c r="K421" s="9" t="str">
        <f aca="false">IF(G421=0,"No sales",IF(H421&lt;0,"Loss-making",IF(G421&lt;$H$4,"Low revenue","OK")))</f>
        <v>OK</v>
      </c>
    </row>
    <row r="422" customFormat="false" ht="15" hidden="false" customHeight="false" outlineLevel="0" collapsed="false">
      <c r="A422" s="9" t="s">
        <v>940</v>
      </c>
      <c r="B422" s="9" t="s">
        <v>941</v>
      </c>
      <c r="C422" s="9" t="s">
        <v>81</v>
      </c>
      <c r="D422" s="9" t="s">
        <v>123</v>
      </c>
      <c r="E422" s="10" t="n">
        <v>2109</v>
      </c>
      <c r="F422" s="10" t="n">
        <v>50</v>
      </c>
      <c r="G422" s="10" t="n">
        <v>95785.5</v>
      </c>
      <c r="H422" s="10" t="n">
        <v>8626.48</v>
      </c>
      <c r="I422" s="6" t="n">
        <f aca="false">IF(G422=0,0,H422/G422)</f>
        <v>0.0900603953625549</v>
      </c>
      <c r="J422" s="5" t="n">
        <f aca="false">IF(F422=0,0,G422/F422)</f>
        <v>1915.71</v>
      </c>
      <c r="K422" s="9" t="str">
        <f aca="false">IF(G422=0,"No sales",IF(H422&lt;0,"Loss-making",IF(G422&lt;$H$4,"Low revenue","OK")))</f>
        <v>OK</v>
      </c>
    </row>
    <row r="423" customFormat="false" ht="15" hidden="false" customHeight="false" outlineLevel="0" collapsed="false">
      <c r="A423" s="9" t="s">
        <v>942</v>
      </c>
      <c r="B423" s="9" t="s">
        <v>943</v>
      </c>
      <c r="C423" s="9" t="s">
        <v>81</v>
      </c>
      <c r="D423" s="9" t="s">
        <v>126</v>
      </c>
      <c r="E423" s="10" t="n">
        <v>9639</v>
      </c>
      <c r="F423" s="10" t="n">
        <v>14</v>
      </c>
      <c r="G423" s="10" t="n">
        <v>122246.62</v>
      </c>
      <c r="H423" s="10" t="n">
        <v>6579.46</v>
      </c>
      <c r="I423" s="6" t="n">
        <f aca="false">IF(G423=0,0,H423/G423)</f>
        <v>0.053821201764106</v>
      </c>
      <c r="J423" s="5" t="n">
        <f aca="false">IF(F423=0,0,G423/F423)</f>
        <v>8731.90142857143</v>
      </c>
      <c r="K423" s="9" t="str">
        <f aca="false">IF(G423=0,"No sales",IF(H423&lt;0,"Loss-making",IF(G423&lt;$H$4,"Low revenue","OK")))</f>
        <v>OK</v>
      </c>
    </row>
    <row r="424" customFormat="false" ht="15" hidden="false" customHeight="false" outlineLevel="0" collapsed="false">
      <c r="A424" s="9" t="s">
        <v>944</v>
      </c>
      <c r="B424" s="9" t="s">
        <v>945</v>
      </c>
      <c r="C424" s="9" t="s">
        <v>81</v>
      </c>
      <c r="D424" s="9" t="s">
        <v>129</v>
      </c>
      <c r="E424" s="10" t="n">
        <v>12969</v>
      </c>
      <c r="F424" s="10" t="n">
        <v>0</v>
      </c>
      <c r="G424" s="10" t="n">
        <v>0</v>
      </c>
      <c r="H424" s="10" t="n">
        <v>0</v>
      </c>
      <c r="I424" s="6" t="n">
        <f aca="false">IF(G424=0,0,H424/G424)</f>
        <v>0</v>
      </c>
      <c r="J424" s="5" t="n">
        <f aca="false">IF(F424=0,0,G424/F424)</f>
        <v>0</v>
      </c>
      <c r="K424" s="9" t="str">
        <f aca="false">IF(G424=0,"No sales",IF(H424&lt;0,"Loss-making",IF(G424&lt;$H$4,"Low revenue","OK")))</f>
        <v>No sales</v>
      </c>
    </row>
    <row r="425" customFormat="false" ht="15" hidden="false" customHeight="false" outlineLevel="0" collapsed="false">
      <c r="A425" s="9" t="s">
        <v>946</v>
      </c>
      <c r="B425" s="9" t="s">
        <v>947</v>
      </c>
      <c r="C425" s="9" t="s">
        <v>81</v>
      </c>
      <c r="D425" s="9" t="s">
        <v>132</v>
      </c>
      <c r="E425" s="10" t="n">
        <v>259</v>
      </c>
      <c r="F425" s="10" t="n">
        <v>29</v>
      </c>
      <c r="G425" s="10" t="n">
        <v>7063.58</v>
      </c>
      <c r="H425" s="10" t="n">
        <v>835.24</v>
      </c>
      <c r="I425" s="6" t="n">
        <f aca="false">IF(G425=0,0,H425/G425)</f>
        <v>0.11824598857803</v>
      </c>
      <c r="J425" s="5" t="n">
        <f aca="false">IF(F425=0,0,G425/F425)</f>
        <v>243.571724137931</v>
      </c>
      <c r="K425" s="9" t="str">
        <f aca="false">IF(G425=0,"No sales",IF(H425&lt;0,"Loss-making",IF(G425&lt;$H$4,"Low revenue","OK")))</f>
        <v>OK</v>
      </c>
    </row>
    <row r="426" customFormat="false" ht="15" hidden="false" customHeight="false" outlineLevel="0" collapsed="false">
      <c r="A426" s="9" t="s">
        <v>948</v>
      </c>
      <c r="B426" s="9" t="s">
        <v>949</v>
      </c>
      <c r="C426" s="9" t="s">
        <v>81</v>
      </c>
      <c r="D426" s="9" t="s">
        <v>117</v>
      </c>
      <c r="E426" s="10" t="n">
        <v>6379</v>
      </c>
      <c r="F426" s="10" t="n">
        <v>21</v>
      </c>
      <c r="G426" s="10" t="n">
        <v>125937.41</v>
      </c>
      <c r="H426" s="10" t="n">
        <v>7095.89</v>
      </c>
      <c r="I426" s="6" t="n">
        <f aca="false">IF(G426=0,0,H426/G426)</f>
        <v>0.056344576246248</v>
      </c>
      <c r="J426" s="5" t="n">
        <f aca="false">IF(F426=0,0,G426/F426)</f>
        <v>5997.01952380952</v>
      </c>
      <c r="K426" s="9" t="str">
        <f aca="false">IF(G426=0,"No sales",IF(H426&lt;0,"Loss-making",IF(G426&lt;$H$4,"Low revenue","OK")))</f>
        <v>OK</v>
      </c>
    </row>
    <row r="427" customFormat="false" ht="15" hidden="false" customHeight="false" outlineLevel="0" collapsed="false">
      <c r="A427" s="9" t="s">
        <v>950</v>
      </c>
      <c r="B427" s="9" t="s">
        <v>951</v>
      </c>
      <c r="C427" s="9" t="s">
        <v>81</v>
      </c>
      <c r="D427" s="9" t="s">
        <v>120</v>
      </c>
      <c r="E427" s="10" t="n">
        <v>57309</v>
      </c>
      <c r="F427" s="10" t="n">
        <v>88</v>
      </c>
      <c r="G427" s="10" t="n">
        <v>4661370.76</v>
      </c>
      <c r="H427" s="10" t="n">
        <v>617826.18</v>
      </c>
      <c r="I427" s="6" t="n">
        <f aca="false">IF(G427=0,0,H427/G427)</f>
        <v>0.13254173757249</v>
      </c>
      <c r="J427" s="5" t="n">
        <f aca="false">IF(F427=0,0,G427/F427)</f>
        <v>52970.1222727273</v>
      </c>
      <c r="K427" s="9" t="str">
        <f aca="false">IF(G427=0,"No sales",IF(H427&lt;0,"Loss-making",IF(G427&lt;$H$4,"Low revenue","OK")))</f>
        <v>OK</v>
      </c>
    </row>
    <row r="428" customFormat="false" ht="15" hidden="false" customHeight="false" outlineLevel="0" collapsed="false">
      <c r="A428" s="9" t="s">
        <v>952</v>
      </c>
      <c r="B428" s="9" t="s">
        <v>953</v>
      </c>
      <c r="C428" s="9" t="s">
        <v>81</v>
      </c>
      <c r="D428" s="9" t="s">
        <v>123</v>
      </c>
      <c r="E428" s="10" t="n">
        <v>8749</v>
      </c>
      <c r="F428" s="10" t="n">
        <v>20</v>
      </c>
      <c r="G428" s="10" t="n">
        <v>162425.18</v>
      </c>
      <c r="H428" s="10" t="n">
        <v>22266.58</v>
      </c>
      <c r="I428" s="6" t="n">
        <f aca="false">IF(G428=0,0,H428/G428)</f>
        <v>0.13708822733027</v>
      </c>
      <c r="J428" s="5" t="n">
        <f aca="false">IF(F428=0,0,G428/F428)</f>
        <v>8121.259</v>
      </c>
      <c r="K428" s="9" t="str">
        <f aca="false">IF(G428=0,"No sales",IF(H428&lt;0,"Loss-making",IF(G428&lt;$H$4,"Low revenue","OK")))</f>
        <v>OK</v>
      </c>
    </row>
    <row r="429" customFormat="false" ht="15" hidden="false" customHeight="false" outlineLevel="0" collapsed="false">
      <c r="A429" s="9" t="s">
        <v>954</v>
      </c>
      <c r="B429" s="9" t="s">
        <v>955</v>
      </c>
      <c r="C429" s="9" t="s">
        <v>81</v>
      </c>
      <c r="D429" s="9" t="s">
        <v>126</v>
      </c>
      <c r="E429" s="10" t="n">
        <v>2159</v>
      </c>
      <c r="F429" s="10" t="n">
        <v>9</v>
      </c>
      <c r="G429" s="10" t="n">
        <v>18033.05</v>
      </c>
      <c r="H429" s="10" t="n">
        <v>2800.1</v>
      </c>
      <c r="I429" s="6" t="n">
        <f aca="false">IF(G429=0,0,H429/G429)</f>
        <v>0.155276007109169</v>
      </c>
      <c r="J429" s="5" t="n">
        <f aca="false">IF(F429=0,0,G429/F429)</f>
        <v>2003.67222222222</v>
      </c>
      <c r="K429" s="9" t="str">
        <f aca="false">IF(G429=0,"No sales",IF(H429&lt;0,"Loss-making",IF(G429&lt;$H$4,"Low revenue","OK")))</f>
        <v>OK</v>
      </c>
    </row>
    <row r="430" customFormat="false" ht="15" hidden="false" customHeight="false" outlineLevel="0" collapsed="false">
      <c r="A430" s="9" t="s">
        <v>956</v>
      </c>
      <c r="B430" s="9" t="s">
        <v>957</v>
      </c>
      <c r="C430" s="9" t="s">
        <v>81</v>
      </c>
      <c r="D430" s="9" t="s">
        <v>129</v>
      </c>
      <c r="E430" s="10" t="n">
        <v>8469</v>
      </c>
      <c r="F430" s="10" t="n">
        <v>10</v>
      </c>
      <c r="G430" s="10" t="n">
        <v>80053.22</v>
      </c>
      <c r="H430" s="10" t="n">
        <v>5890.02</v>
      </c>
      <c r="I430" s="6" t="n">
        <f aca="false">IF(G430=0,0,H430/G430)</f>
        <v>0.073576303364187</v>
      </c>
      <c r="J430" s="5" t="n">
        <f aca="false">IF(F430=0,0,G430/F430)</f>
        <v>8005.322</v>
      </c>
      <c r="K430" s="9" t="str">
        <f aca="false">IF(G430=0,"No sales",IF(H430&lt;0,"Loss-making",IF(G430&lt;$H$4,"Low revenue","OK")))</f>
        <v>OK</v>
      </c>
    </row>
    <row r="431" customFormat="false" ht="15" hidden="false" customHeight="false" outlineLevel="0" collapsed="false">
      <c r="A431" s="9" t="s">
        <v>958</v>
      </c>
      <c r="B431" s="9" t="s">
        <v>959</v>
      </c>
      <c r="C431" s="9" t="s">
        <v>81</v>
      </c>
      <c r="D431" s="9" t="s">
        <v>132</v>
      </c>
      <c r="E431" s="10" t="n">
        <v>709</v>
      </c>
      <c r="F431" s="10" t="n">
        <v>14</v>
      </c>
      <c r="G431" s="10" t="n">
        <v>9014.93</v>
      </c>
      <c r="H431" s="10" t="n">
        <v>1152.95</v>
      </c>
      <c r="I431" s="6" t="n">
        <f aca="false">IF(G431=0,0,H431/G431)</f>
        <v>0.127893394624251</v>
      </c>
      <c r="J431" s="5" t="n">
        <f aca="false">IF(F431=0,0,G431/F431)</f>
        <v>643.923571428571</v>
      </c>
      <c r="K431" s="9" t="str">
        <f aca="false">IF(G431=0,"No sales",IF(H431&lt;0,"Loss-making",IF(G431&lt;$H$4,"Low revenue","OK")))</f>
        <v>OK</v>
      </c>
    </row>
    <row r="432" customFormat="false" ht="15" hidden="false" customHeight="false" outlineLevel="0" collapsed="false">
      <c r="A432" s="9" t="s">
        <v>960</v>
      </c>
      <c r="B432" s="9" t="s">
        <v>961</v>
      </c>
      <c r="C432" s="9" t="s">
        <v>81</v>
      </c>
      <c r="D432" s="9" t="s">
        <v>117</v>
      </c>
      <c r="E432" s="10" t="n">
        <v>22169</v>
      </c>
      <c r="F432" s="10" t="n">
        <v>53</v>
      </c>
      <c r="G432" s="10" t="n">
        <v>1073589.26</v>
      </c>
      <c r="H432" s="10" t="n">
        <v>38529.46</v>
      </c>
      <c r="I432" s="6" t="n">
        <f aca="false">IF(G432=0,0,H432/G432)</f>
        <v>0.0358884551434503</v>
      </c>
      <c r="J432" s="5" t="n">
        <f aca="false">IF(F432=0,0,G432/F432)</f>
        <v>20256.4011320755</v>
      </c>
      <c r="K432" s="9" t="str">
        <f aca="false">IF(G432=0,"No sales",IF(H432&lt;0,"Loss-making",IF(G432&lt;$H$4,"Low revenue","OK")))</f>
        <v>OK</v>
      </c>
    </row>
    <row r="433" customFormat="false" ht="15" hidden="false" customHeight="false" outlineLevel="0" collapsed="false">
      <c r="A433" s="9" t="s">
        <v>962</v>
      </c>
      <c r="B433" s="9" t="s">
        <v>963</v>
      </c>
      <c r="C433" s="9" t="s">
        <v>81</v>
      </c>
      <c r="D433" s="9" t="s">
        <v>120</v>
      </c>
      <c r="E433" s="10" t="n">
        <v>43249</v>
      </c>
      <c r="F433" s="10" t="n">
        <v>0</v>
      </c>
      <c r="G433" s="10" t="n">
        <v>0</v>
      </c>
      <c r="H433" s="10" t="n">
        <v>0</v>
      </c>
      <c r="I433" s="6" t="n">
        <f aca="false">IF(G433=0,0,H433/G433)</f>
        <v>0</v>
      </c>
      <c r="J433" s="5" t="n">
        <f aca="false">IF(F433=0,0,G433/F433)</f>
        <v>0</v>
      </c>
      <c r="K433" s="9" t="str">
        <f aca="false">IF(G433=0,"No sales",IF(H433&lt;0,"Loss-making",IF(G433&lt;$H$4,"Low revenue","OK")))</f>
        <v>No sales</v>
      </c>
    </row>
    <row r="434" customFormat="false" ht="15" hidden="false" customHeight="false" outlineLevel="0" collapsed="false">
      <c r="A434" s="9" t="s">
        <v>964</v>
      </c>
      <c r="B434" s="9" t="s">
        <v>965</v>
      </c>
      <c r="C434" s="9" t="s">
        <v>81</v>
      </c>
      <c r="D434" s="9" t="s">
        <v>123</v>
      </c>
      <c r="E434" s="10" t="n">
        <v>2639</v>
      </c>
      <c r="F434" s="10" t="n">
        <v>26</v>
      </c>
      <c r="G434" s="10" t="n">
        <v>63448.17</v>
      </c>
      <c r="H434" s="10" t="n">
        <v>9078.53</v>
      </c>
      <c r="I434" s="6" t="n">
        <f aca="false">IF(G434=0,0,H434/G434)</f>
        <v>0.143085765909403</v>
      </c>
      <c r="J434" s="5" t="n">
        <f aca="false">IF(F434=0,0,G434/F434)</f>
        <v>2440.31423076923</v>
      </c>
      <c r="K434" s="9" t="str">
        <f aca="false">IF(G434=0,"No sales",IF(H434&lt;0,"Loss-making",IF(G434&lt;$H$4,"Low revenue","OK")))</f>
        <v>OK</v>
      </c>
    </row>
    <row r="435" customFormat="false" ht="15" hidden="false" customHeight="false" outlineLevel="0" collapsed="false">
      <c r="A435" s="9" t="s">
        <v>966</v>
      </c>
      <c r="B435" s="9" t="s">
        <v>967</v>
      </c>
      <c r="C435" s="9" t="s">
        <v>81</v>
      </c>
      <c r="D435" s="9" t="s">
        <v>126</v>
      </c>
      <c r="E435" s="10" t="n">
        <v>1039</v>
      </c>
      <c r="F435" s="10" t="n">
        <v>41</v>
      </c>
      <c r="G435" s="10" t="n">
        <v>40089.82</v>
      </c>
      <c r="H435" s="10" t="n">
        <v>2083.23</v>
      </c>
      <c r="I435" s="6" t="n">
        <f aca="false">IF(G435=0,0,H435/G435)</f>
        <v>0.0519640646927325</v>
      </c>
      <c r="J435" s="5" t="n">
        <f aca="false">IF(F435=0,0,G435/F435)</f>
        <v>977.800487804878</v>
      </c>
      <c r="K435" s="9" t="str">
        <f aca="false">IF(G435=0,"No sales",IF(H435&lt;0,"Loss-making",IF(G435&lt;$H$4,"Low revenue","OK")))</f>
        <v>OK</v>
      </c>
    </row>
    <row r="436" customFormat="false" ht="15" hidden="false" customHeight="false" outlineLevel="0" collapsed="false">
      <c r="A436" s="9" t="s">
        <v>968</v>
      </c>
      <c r="B436" s="9" t="s">
        <v>969</v>
      </c>
      <c r="C436" s="9" t="s">
        <v>81</v>
      </c>
      <c r="D436" s="9" t="s">
        <v>129</v>
      </c>
      <c r="E436" s="10" t="n">
        <v>55239</v>
      </c>
      <c r="F436" s="10" t="n">
        <v>4</v>
      </c>
      <c r="G436" s="10" t="n">
        <v>180217.23</v>
      </c>
      <c r="H436" s="10" t="n">
        <v>-14575.76</v>
      </c>
      <c r="I436" s="6" t="n">
        <f aca="false">IF(G436=0,0,H436/G436)</f>
        <v>-0.0808788371677891</v>
      </c>
      <c r="J436" s="5" t="n">
        <f aca="false">IF(F436=0,0,G436/F436)</f>
        <v>45054.3075</v>
      </c>
      <c r="K436" s="9" t="str">
        <f aca="false">IF(G436=0,"No sales",IF(H436&lt;0,"Loss-making",IF(G436&lt;$H$4,"Low revenue","OK")))</f>
        <v>Loss-making</v>
      </c>
    </row>
    <row r="437" customFormat="false" ht="15" hidden="false" customHeight="false" outlineLevel="0" collapsed="false">
      <c r="A437" s="9" t="s">
        <v>970</v>
      </c>
      <c r="B437" s="9" t="s">
        <v>971</v>
      </c>
      <c r="C437" s="9" t="s">
        <v>81</v>
      </c>
      <c r="D437" s="9" t="s">
        <v>132</v>
      </c>
      <c r="E437" s="10" t="n">
        <v>379</v>
      </c>
      <c r="F437" s="10" t="n">
        <v>10</v>
      </c>
      <c r="G437" s="10" t="n">
        <v>3544.6</v>
      </c>
      <c r="H437" s="10" t="n">
        <v>364.4</v>
      </c>
      <c r="I437" s="6" t="n">
        <f aca="false">IF(G437=0,0,H437/G437)</f>
        <v>0.102804265643514</v>
      </c>
      <c r="J437" s="5" t="n">
        <f aca="false">IF(F437=0,0,G437/F437)</f>
        <v>354.46</v>
      </c>
      <c r="K437" s="9" t="str">
        <f aca="false">IF(G437=0,"No sales",IF(H437&lt;0,"Loss-making",IF(G437&lt;$H$4,"Low revenue","OK")))</f>
        <v>Low revenue</v>
      </c>
    </row>
    <row r="438" customFormat="false" ht="15" hidden="false" customHeight="false" outlineLevel="0" collapsed="false">
      <c r="A438" s="9" t="s">
        <v>972</v>
      </c>
      <c r="B438" s="9" t="s">
        <v>973</v>
      </c>
      <c r="C438" s="9" t="s">
        <v>81</v>
      </c>
      <c r="D438" s="9" t="s">
        <v>117</v>
      </c>
      <c r="E438" s="10" t="n">
        <v>19989</v>
      </c>
      <c r="F438" s="10" t="n">
        <v>9</v>
      </c>
      <c r="G438" s="10" t="n">
        <v>163959.77</v>
      </c>
      <c r="H438" s="10" t="n">
        <v>7855.4</v>
      </c>
      <c r="I438" s="6" t="n">
        <f aca="false">IF(G438=0,0,H438/G438)</f>
        <v>0.0479105331753027</v>
      </c>
      <c r="J438" s="5" t="n">
        <f aca="false">IF(F438=0,0,G438/F438)</f>
        <v>18217.7522222222</v>
      </c>
      <c r="K438" s="9" t="str">
        <f aca="false">IF(G438=0,"No sales",IF(H438&lt;0,"Loss-making",IF(G438&lt;$H$4,"Low revenue","OK")))</f>
        <v>OK</v>
      </c>
    </row>
    <row r="439" customFormat="false" ht="15" hidden="false" customHeight="false" outlineLevel="0" collapsed="false">
      <c r="A439" s="9" t="s">
        <v>974</v>
      </c>
      <c r="B439" s="9" t="s">
        <v>975</v>
      </c>
      <c r="C439" s="9" t="s">
        <v>81</v>
      </c>
      <c r="D439" s="9" t="s">
        <v>120</v>
      </c>
      <c r="E439" s="10" t="n">
        <v>42449</v>
      </c>
      <c r="F439" s="10" t="n">
        <v>1</v>
      </c>
      <c r="G439" s="10" t="n">
        <v>40326.55</v>
      </c>
      <c r="H439" s="10" t="n">
        <v>4370.51</v>
      </c>
      <c r="I439" s="6" t="n">
        <f aca="false">IF(G439=0,0,H439/G439)</f>
        <v>0.10837797927172</v>
      </c>
      <c r="J439" s="5" t="n">
        <f aca="false">IF(F439=0,0,G439/F439)</f>
        <v>40326.55</v>
      </c>
      <c r="K439" s="9" t="str">
        <f aca="false">IF(G439=0,"No sales",IF(H439&lt;0,"Loss-making",IF(G439&lt;$H$4,"Low revenue","OK")))</f>
        <v>OK</v>
      </c>
    </row>
    <row r="440" customFormat="false" ht="15" hidden="false" customHeight="false" outlineLevel="0" collapsed="false">
      <c r="A440" s="9" t="s">
        <v>976</v>
      </c>
      <c r="B440" s="9" t="s">
        <v>977</v>
      </c>
      <c r="C440" s="9" t="s">
        <v>81</v>
      </c>
      <c r="D440" s="9" t="s">
        <v>123</v>
      </c>
      <c r="E440" s="10" t="n">
        <v>5929</v>
      </c>
      <c r="F440" s="10" t="n">
        <v>8</v>
      </c>
      <c r="G440" s="10" t="n">
        <v>43311.35</v>
      </c>
      <c r="H440" s="10" t="n">
        <v>2448.79</v>
      </c>
      <c r="I440" s="6" t="n">
        <f aca="false">IF(G440=0,0,H440/G440)</f>
        <v>0.0565392212433923</v>
      </c>
      <c r="J440" s="5" t="n">
        <f aca="false">IF(F440=0,0,G440/F440)</f>
        <v>5413.91875</v>
      </c>
      <c r="K440" s="9" t="str">
        <f aca="false">IF(G440=0,"No sales",IF(H440&lt;0,"Loss-making",IF(G440&lt;$H$4,"Low revenue","OK")))</f>
        <v>OK</v>
      </c>
    </row>
    <row r="441" customFormat="false" ht="15" hidden="false" customHeight="false" outlineLevel="0" collapsed="false">
      <c r="A441" s="9" t="s">
        <v>978</v>
      </c>
      <c r="B441" s="9" t="s">
        <v>979</v>
      </c>
      <c r="C441" s="9" t="s">
        <v>81</v>
      </c>
      <c r="D441" s="9" t="s">
        <v>126</v>
      </c>
      <c r="E441" s="10" t="n">
        <v>1129</v>
      </c>
      <c r="F441" s="10" t="n">
        <v>17</v>
      </c>
      <c r="G441" s="10" t="n">
        <v>17877.71</v>
      </c>
      <c r="H441" s="10" t="n">
        <v>1035.81</v>
      </c>
      <c r="I441" s="6" t="n">
        <f aca="false">IF(G441=0,0,H441/G441)</f>
        <v>0.0579386286051178</v>
      </c>
      <c r="J441" s="5" t="n">
        <f aca="false">IF(F441=0,0,G441/F441)</f>
        <v>1051.63</v>
      </c>
      <c r="K441" s="9" t="str">
        <f aca="false">IF(G441=0,"No sales",IF(H441&lt;0,"Loss-making",IF(G441&lt;$H$4,"Low revenue","OK")))</f>
        <v>OK</v>
      </c>
    </row>
    <row r="442" customFormat="false" ht="15" hidden="false" customHeight="false" outlineLevel="0" collapsed="false">
      <c r="A442" s="9" t="s">
        <v>980</v>
      </c>
      <c r="B442" s="9" t="s">
        <v>981</v>
      </c>
      <c r="C442" s="9" t="s">
        <v>81</v>
      </c>
      <c r="D442" s="9" t="s">
        <v>129</v>
      </c>
      <c r="E442" s="10" t="n">
        <v>52849</v>
      </c>
      <c r="F442" s="10" t="n">
        <v>33</v>
      </c>
      <c r="G442" s="10" t="n">
        <v>1574503.83</v>
      </c>
      <c r="H442" s="10" t="n">
        <v>71054.19</v>
      </c>
      <c r="I442" s="6" t="n">
        <f aca="false">IF(G442=0,0,H442/G442)</f>
        <v>0.0451279880341733</v>
      </c>
      <c r="J442" s="5" t="n">
        <f aca="false">IF(F442=0,0,G442/F442)</f>
        <v>47712.2372727273</v>
      </c>
      <c r="K442" s="9" t="str">
        <f aca="false">IF(G442=0,"No sales",IF(H442&lt;0,"Loss-making",IF(G442&lt;$H$4,"Low revenue","OK")))</f>
        <v>OK</v>
      </c>
    </row>
    <row r="443" customFormat="false" ht="15" hidden="false" customHeight="false" outlineLevel="0" collapsed="false">
      <c r="A443" s="9" t="s">
        <v>982</v>
      </c>
      <c r="B443" s="9" t="s">
        <v>983</v>
      </c>
      <c r="C443" s="9" t="s">
        <v>81</v>
      </c>
      <c r="D443" s="9" t="s">
        <v>132</v>
      </c>
      <c r="E443" s="10" t="n">
        <v>369</v>
      </c>
      <c r="F443" s="10" t="n">
        <v>13</v>
      </c>
      <c r="G443" s="10" t="n">
        <v>4410.47</v>
      </c>
      <c r="H443" s="10" t="n">
        <v>419.6</v>
      </c>
      <c r="I443" s="6" t="n">
        <f aca="false">IF(G443=0,0,H443/G443)</f>
        <v>0.0951372529458312</v>
      </c>
      <c r="J443" s="5" t="n">
        <f aca="false">IF(F443=0,0,G443/F443)</f>
        <v>339.266923076923</v>
      </c>
      <c r="K443" s="9" t="str">
        <f aca="false">IF(G443=0,"No sales",IF(H443&lt;0,"Loss-making",IF(G443&lt;$H$4,"Low revenue","OK")))</f>
        <v>OK</v>
      </c>
    </row>
    <row r="444" customFormat="false" ht="15" hidden="false" customHeight="false" outlineLevel="0" collapsed="false">
      <c r="A444" s="9" t="s">
        <v>984</v>
      </c>
      <c r="B444" s="9" t="s">
        <v>985</v>
      </c>
      <c r="C444" s="9" t="s">
        <v>81</v>
      </c>
      <c r="D444" s="9" t="s">
        <v>117</v>
      </c>
      <c r="E444" s="10" t="n">
        <v>32029</v>
      </c>
      <c r="F444" s="10" t="n">
        <v>8</v>
      </c>
      <c r="G444" s="10" t="n">
        <v>228927.28</v>
      </c>
      <c r="H444" s="10" t="n">
        <v>27092</v>
      </c>
      <c r="I444" s="6" t="n">
        <f aca="false">IF(G444=0,0,H444/G444)</f>
        <v>0.118343257299873</v>
      </c>
      <c r="J444" s="5" t="n">
        <f aca="false">IF(F444=0,0,G444/F444)</f>
        <v>28615.91</v>
      </c>
      <c r="K444" s="9" t="str">
        <f aca="false">IF(G444=0,"No sales",IF(H444&lt;0,"Loss-making",IF(G444&lt;$H$4,"Low revenue","OK")))</f>
        <v>OK</v>
      </c>
    </row>
    <row r="445" customFormat="false" ht="15" hidden="false" customHeight="false" outlineLevel="0" collapsed="false">
      <c r="A445" s="9" t="s">
        <v>986</v>
      </c>
      <c r="B445" s="9" t="s">
        <v>987</v>
      </c>
      <c r="C445" s="9" t="s">
        <v>81</v>
      </c>
      <c r="D445" s="9" t="s">
        <v>120</v>
      </c>
      <c r="E445" s="10" t="n">
        <v>44119</v>
      </c>
      <c r="F445" s="10" t="n">
        <v>16</v>
      </c>
      <c r="G445" s="10" t="n">
        <v>659358.45</v>
      </c>
      <c r="H445" s="10" t="n">
        <v>44541.17</v>
      </c>
      <c r="I445" s="6" t="n">
        <f aca="false">IF(G445=0,0,H445/G445)</f>
        <v>0.0675522851038005</v>
      </c>
      <c r="J445" s="5" t="n">
        <f aca="false">IF(F445=0,0,G445/F445)</f>
        <v>41209.903125</v>
      </c>
      <c r="K445" s="9" t="str">
        <f aca="false">IF(G445=0,"No sales",IF(H445&lt;0,"Loss-making",IF(G445&lt;$H$4,"Low revenue","OK")))</f>
        <v>OK</v>
      </c>
    </row>
    <row r="446" customFormat="false" ht="15" hidden="false" customHeight="false" outlineLevel="0" collapsed="false">
      <c r="A446" s="9" t="s">
        <v>988</v>
      </c>
      <c r="B446" s="9" t="s">
        <v>989</v>
      </c>
      <c r="C446" s="9" t="s">
        <v>81</v>
      </c>
      <c r="D446" s="9" t="s">
        <v>123</v>
      </c>
      <c r="E446" s="10" t="n">
        <v>1649</v>
      </c>
      <c r="F446" s="10" t="n">
        <v>57</v>
      </c>
      <c r="G446" s="10" t="n">
        <v>85624.32</v>
      </c>
      <c r="H446" s="10" t="n">
        <v>7635.22</v>
      </c>
      <c r="I446" s="6" t="n">
        <f aca="false">IF(G446=0,0,H446/G446)</f>
        <v>0.0891711607169552</v>
      </c>
      <c r="J446" s="5" t="n">
        <f aca="false">IF(F446=0,0,G446/F446)</f>
        <v>1502.18105263158</v>
      </c>
      <c r="K446" s="9" t="str">
        <f aca="false">IF(G446=0,"No sales",IF(H446&lt;0,"Loss-making",IF(G446&lt;$H$4,"Low revenue","OK")))</f>
        <v>OK</v>
      </c>
    </row>
    <row r="447" customFormat="false" ht="15" hidden="false" customHeight="false" outlineLevel="0" collapsed="false">
      <c r="A447" s="9" t="s">
        <v>990</v>
      </c>
      <c r="B447" s="9" t="s">
        <v>991</v>
      </c>
      <c r="C447" s="9" t="s">
        <v>81</v>
      </c>
      <c r="D447" s="9" t="s">
        <v>126</v>
      </c>
      <c r="E447" s="10" t="n">
        <v>2229</v>
      </c>
      <c r="F447" s="10" t="n">
        <v>21</v>
      </c>
      <c r="G447" s="10" t="n">
        <v>43147.87</v>
      </c>
      <c r="H447" s="10" t="n">
        <v>3508.48</v>
      </c>
      <c r="I447" s="6" t="n">
        <f aca="false">IF(G447=0,0,H447/G447)</f>
        <v>0.0813129361889706</v>
      </c>
      <c r="J447" s="5" t="n">
        <f aca="false">IF(F447=0,0,G447/F447)</f>
        <v>2054.66047619048</v>
      </c>
      <c r="K447" s="9" t="str">
        <f aca="false">IF(G447=0,"No sales",IF(H447&lt;0,"Loss-making",IF(G447&lt;$H$4,"Low revenue","OK")))</f>
        <v>OK</v>
      </c>
    </row>
    <row r="448" customFormat="false" ht="15" hidden="false" customHeight="false" outlineLevel="0" collapsed="false">
      <c r="A448" s="9" t="s">
        <v>992</v>
      </c>
      <c r="B448" s="9" t="s">
        <v>993</v>
      </c>
      <c r="C448" s="9" t="s">
        <v>81</v>
      </c>
      <c r="D448" s="9" t="s">
        <v>129</v>
      </c>
      <c r="E448" s="10" t="n">
        <v>23229</v>
      </c>
      <c r="F448" s="10" t="n">
        <v>107</v>
      </c>
      <c r="G448" s="10" t="n">
        <v>2298683.74</v>
      </c>
      <c r="H448" s="10" t="n">
        <v>285561.13</v>
      </c>
      <c r="I448" s="6" t="n">
        <f aca="false">IF(G448=0,0,H448/G448)</f>
        <v>0.124228107168844</v>
      </c>
      <c r="J448" s="5" t="n">
        <f aca="false">IF(F448=0,0,G448/F448)</f>
        <v>21483.0256074766</v>
      </c>
      <c r="K448" s="9" t="str">
        <f aca="false">IF(G448=0,"No sales",IF(H448&lt;0,"Loss-making",IF(G448&lt;$H$4,"Low revenue","OK")))</f>
        <v>OK</v>
      </c>
    </row>
    <row r="449" customFormat="false" ht="15" hidden="false" customHeight="false" outlineLevel="0" collapsed="false">
      <c r="A449" s="9" t="s">
        <v>994</v>
      </c>
      <c r="B449" s="9" t="s">
        <v>995</v>
      </c>
      <c r="C449" s="9" t="s">
        <v>81</v>
      </c>
      <c r="D449" s="9" t="s">
        <v>132</v>
      </c>
      <c r="E449" s="10" t="n">
        <v>389</v>
      </c>
      <c r="F449" s="10" t="n">
        <v>10</v>
      </c>
      <c r="G449" s="10" t="n">
        <v>3652.71</v>
      </c>
      <c r="H449" s="10" t="n">
        <v>542.91</v>
      </c>
      <c r="I449" s="6" t="n">
        <f aca="false">IF(G449=0,0,H449/G449)</f>
        <v>0.148632111500776</v>
      </c>
      <c r="J449" s="5" t="n">
        <f aca="false">IF(F449=0,0,G449/F449)</f>
        <v>365.271</v>
      </c>
      <c r="K449" s="9" t="str">
        <f aca="false">IF(G449=0,"No sales",IF(H449&lt;0,"Loss-making",IF(G449&lt;$H$4,"Low revenue","OK")))</f>
        <v>Low revenue</v>
      </c>
    </row>
    <row r="450" customFormat="false" ht="15" hidden="false" customHeight="false" outlineLevel="0" collapsed="false">
      <c r="A450" s="9" t="s">
        <v>996</v>
      </c>
      <c r="B450" s="9" t="s">
        <v>997</v>
      </c>
      <c r="C450" s="9" t="s">
        <v>81</v>
      </c>
      <c r="D450" s="9" t="s">
        <v>117</v>
      </c>
      <c r="E450" s="10" t="n">
        <v>21499</v>
      </c>
      <c r="F450" s="10" t="n">
        <v>33</v>
      </c>
      <c r="G450" s="10" t="n">
        <v>640992.68</v>
      </c>
      <c r="H450" s="10" t="n">
        <v>85545.6</v>
      </c>
      <c r="I450" s="6" t="n">
        <f aca="false">IF(G450=0,0,H450/G450)</f>
        <v>0.133457998303506</v>
      </c>
      <c r="J450" s="5" t="n">
        <f aca="false">IF(F450=0,0,G450/F450)</f>
        <v>19424.0206060606</v>
      </c>
      <c r="K450" s="9" t="str">
        <f aca="false">IF(G450=0,"No sales",IF(H450&lt;0,"Loss-making",IF(G450&lt;$H$4,"Low revenue","OK")))</f>
        <v>OK</v>
      </c>
    </row>
    <row r="451" customFormat="false" ht="15" hidden="false" customHeight="false" outlineLevel="0" collapsed="false">
      <c r="A451" s="9" t="s">
        <v>998</v>
      </c>
      <c r="B451" s="9" t="s">
        <v>999</v>
      </c>
      <c r="C451" s="9" t="s">
        <v>81</v>
      </c>
      <c r="D451" s="9" t="s">
        <v>120</v>
      </c>
      <c r="E451" s="10" t="n">
        <v>45139</v>
      </c>
      <c r="F451" s="10" t="n">
        <v>31</v>
      </c>
      <c r="G451" s="10" t="n">
        <v>1284204.55</v>
      </c>
      <c r="H451" s="10" t="n">
        <v>90265.27</v>
      </c>
      <c r="I451" s="6" t="n">
        <f aca="false">IF(G451=0,0,H451/G451)</f>
        <v>0.0702888570204801</v>
      </c>
      <c r="J451" s="5" t="n">
        <f aca="false">IF(F451=0,0,G451/F451)</f>
        <v>41425.9532258065</v>
      </c>
      <c r="K451" s="9" t="str">
        <f aca="false">IF(G451=0,"No sales",IF(H451&lt;0,"Loss-making",IF(G451&lt;$H$4,"Low revenue","OK")))</f>
        <v>OK</v>
      </c>
    </row>
    <row r="452" customFormat="false" ht="15" hidden="false" customHeight="false" outlineLevel="0" collapsed="false">
      <c r="A452" s="9" t="s">
        <v>1000</v>
      </c>
      <c r="B452" s="9" t="s">
        <v>1001</v>
      </c>
      <c r="C452" s="9" t="s">
        <v>81</v>
      </c>
      <c r="D452" s="9" t="s">
        <v>123</v>
      </c>
      <c r="E452" s="10" t="n">
        <v>5479</v>
      </c>
      <c r="F452" s="10" t="n">
        <v>50</v>
      </c>
      <c r="G452" s="10" t="n">
        <v>255540.57</v>
      </c>
      <c r="H452" s="10" t="n">
        <v>29237.55</v>
      </c>
      <c r="I452" s="6" t="n">
        <f aca="false">IF(G452=0,0,H452/G452)</f>
        <v>0.114414513515408</v>
      </c>
      <c r="J452" s="5" t="n">
        <f aca="false">IF(F452=0,0,G452/F452)</f>
        <v>5110.8114</v>
      </c>
      <c r="K452" s="9" t="str">
        <f aca="false">IF(G452=0,"No sales",IF(H452&lt;0,"Loss-making",IF(G452&lt;$H$4,"Low revenue","OK")))</f>
        <v>OK</v>
      </c>
    </row>
    <row r="453" customFormat="false" ht="15" hidden="false" customHeight="false" outlineLevel="0" collapsed="false">
      <c r="A453" s="9" t="s">
        <v>1002</v>
      </c>
      <c r="B453" s="9" t="s">
        <v>1003</v>
      </c>
      <c r="C453" s="9" t="s">
        <v>81</v>
      </c>
      <c r="D453" s="9" t="s">
        <v>126</v>
      </c>
      <c r="E453" s="10" t="n">
        <v>4109</v>
      </c>
      <c r="F453" s="10" t="n">
        <v>85</v>
      </c>
      <c r="G453" s="10" t="n">
        <v>321909.32</v>
      </c>
      <c r="H453" s="10" t="n">
        <v>8915.49</v>
      </c>
      <c r="I453" s="6" t="n">
        <f aca="false">IF(G453=0,0,H453/G453)</f>
        <v>0.027695656652625</v>
      </c>
      <c r="J453" s="5" t="n">
        <f aca="false">IF(F453=0,0,G453/F453)</f>
        <v>3787.16847058824</v>
      </c>
      <c r="K453" s="9" t="str">
        <f aca="false">IF(G453=0,"No sales",IF(H453&lt;0,"Loss-making",IF(G453&lt;$H$4,"Low revenue","OK")))</f>
        <v>OK</v>
      </c>
    </row>
    <row r="454" customFormat="false" ht="15" hidden="false" customHeight="false" outlineLevel="0" collapsed="false">
      <c r="A454" s="9" t="s">
        <v>1004</v>
      </c>
      <c r="B454" s="9" t="s">
        <v>1005</v>
      </c>
      <c r="C454" s="9" t="s">
        <v>81</v>
      </c>
      <c r="D454" s="9" t="s">
        <v>129</v>
      </c>
      <c r="E454" s="10" t="n">
        <v>15779</v>
      </c>
      <c r="F454" s="10" t="n">
        <v>10</v>
      </c>
      <c r="G454" s="10" t="n">
        <v>147454.76</v>
      </c>
      <c r="H454" s="10" t="n">
        <v>11625.76</v>
      </c>
      <c r="I454" s="6" t="n">
        <f aca="false">IF(G454=0,0,H454/G454)</f>
        <v>0.0788428939153948</v>
      </c>
      <c r="J454" s="5" t="n">
        <f aca="false">IF(F454=0,0,G454/F454)</f>
        <v>14745.476</v>
      </c>
      <c r="K454" s="9" t="str">
        <f aca="false">IF(G454=0,"No sales",IF(H454&lt;0,"Loss-making",IF(G454&lt;$H$4,"Low revenue","OK")))</f>
        <v>OK</v>
      </c>
    </row>
    <row r="455" customFormat="false" ht="15" hidden="false" customHeight="false" outlineLevel="0" collapsed="false">
      <c r="A455" s="9" t="s">
        <v>1006</v>
      </c>
      <c r="B455" s="9" t="s">
        <v>1007</v>
      </c>
      <c r="C455" s="9" t="s">
        <v>81</v>
      </c>
      <c r="D455" s="9" t="s">
        <v>132</v>
      </c>
      <c r="E455" s="10" t="n">
        <v>449</v>
      </c>
      <c r="F455" s="10" t="n">
        <v>76</v>
      </c>
      <c r="G455" s="10" t="n">
        <v>31296.44</v>
      </c>
      <c r="H455" s="10" t="n">
        <v>1777.25</v>
      </c>
      <c r="I455" s="6" t="n">
        <f aca="false">IF(G455=0,0,H455/G455)</f>
        <v>0.0567876090699134</v>
      </c>
      <c r="J455" s="5" t="n">
        <f aca="false">IF(F455=0,0,G455/F455)</f>
        <v>411.795263157895</v>
      </c>
      <c r="K455" s="9" t="str">
        <f aca="false">IF(G455=0,"No sales",IF(H455&lt;0,"Loss-making",IF(G455&lt;$H$4,"Low revenue","OK")))</f>
        <v>OK</v>
      </c>
    </row>
    <row r="456" customFormat="false" ht="15" hidden="false" customHeight="false" outlineLevel="0" collapsed="false">
      <c r="A456" s="9" t="s">
        <v>1008</v>
      </c>
      <c r="B456" s="9" t="s">
        <v>1009</v>
      </c>
      <c r="C456" s="9" t="s">
        <v>81</v>
      </c>
      <c r="D456" s="9" t="s">
        <v>117</v>
      </c>
      <c r="E456" s="10" t="n">
        <v>15009</v>
      </c>
      <c r="F456" s="10" t="n">
        <v>1</v>
      </c>
      <c r="G456" s="10" t="n">
        <v>15759.45</v>
      </c>
      <c r="H456" s="10" t="n">
        <v>2820.49</v>
      </c>
      <c r="I456" s="6" t="n">
        <f aca="false">IF(G456=0,0,H456/G456)</f>
        <v>0.17897134735032</v>
      </c>
      <c r="J456" s="5" t="n">
        <f aca="false">IF(F456=0,0,G456/F456)</f>
        <v>15759.45</v>
      </c>
      <c r="K456" s="9" t="str">
        <f aca="false">IF(G456=0,"No sales",IF(H456&lt;0,"Loss-making",IF(G456&lt;$H$4,"Low revenue","OK")))</f>
        <v>OK</v>
      </c>
    </row>
    <row r="457" customFormat="false" ht="15" hidden="false" customHeight="false" outlineLevel="0" collapsed="false">
      <c r="A457" s="9" t="s">
        <v>1010</v>
      </c>
      <c r="B457" s="9" t="s">
        <v>1011</v>
      </c>
      <c r="C457" s="9" t="s">
        <v>81</v>
      </c>
      <c r="D457" s="9" t="s">
        <v>120</v>
      </c>
      <c r="E457" s="10" t="n">
        <v>30769</v>
      </c>
      <c r="F457" s="10" t="n">
        <v>4</v>
      </c>
      <c r="G457" s="10" t="n">
        <v>116922.2</v>
      </c>
      <c r="H457" s="10" t="n">
        <v>7897.92</v>
      </c>
      <c r="I457" s="6" t="n">
        <f aca="false">IF(G457=0,0,H457/G457)</f>
        <v>0.0675485066137996</v>
      </c>
      <c r="J457" s="5" t="n">
        <f aca="false">IF(F457=0,0,G457/F457)</f>
        <v>29230.55</v>
      </c>
      <c r="K457" s="9" t="str">
        <f aca="false">IF(G457=0,"No sales",IF(H457&lt;0,"Loss-making",IF(G457&lt;$H$4,"Low revenue","OK")))</f>
        <v>OK</v>
      </c>
    </row>
    <row r="458" customFormat="false" ht="15" hidden="false" customHeight="false" outlineLevel="0" collapsed="false">
      <c r="A458" s="9" t="s">
        <v>1012</v>
      </c>
      <c r="B458" s="9" t="s">
        <v>1013</v>
      </c>
      <c r="C458" s="9" t="s">
        <v>81</v>
      </c>
      <c r="D458" s="9" t="s">
        <v>123</v>
      </c>
      <c r="E458" s="10" t="n">
        <v>1449</v>
      </c>
      <c r="F458" s="10" t="n">
        <v>13</v>
      </c>
      <c r="G458" s="10" t="n">
        <v>17308.31</v>
      </c>
      <c r="H458" s="10" t="n">
        <v>385.29</v>
      </c>
      <c r="I458" s="6" t="n">
        <f aca="false">IF(G458=0,0,H458/G458)</f>
        <v>0.0222604055508597</v>
      </c>
      <c r="J458" s="5" t="n">
        <f aca="false">IF(F458=0,0,G458/F458)</f>
        <v>1331.40846153846</v>
      </c>
      <c r="K458" s="9" t="str">
        <f aca="false">IF(G458=0,"No sales",IF(H458&lt;0,"Loss-making",IF(G458&lt;$H$4,"Low revenue","OK")))</f>
        <v>OK</v>
      </c>
    </row>
    <row r="459" customFormat="false" ht="15" hidden="false" customHeight="false" outlineLevel="0" collapsed="false">
      <c r="A459" s="9" t="s">
        <v>1014</v>
      </c>
      <c r="B459" s="9" t="s">
        <v>1015</v>
      </c>
      <c r="C459" s="9" t="s">
        <v>81</v>
      </c>
      <c r="D459" s="9" t="s">
        <v>126</v>
      </c>
      <c r="E459" s="10" t="n">
        <v>2399</v>
      </c>
      <c r="F459" s="10" t="n">
        <v>4</v>
      </c>
      <c r="G459" s="10" t="n">
        <v>7952.69</v>
      </c>
      <c r="H459" s="10" t="n">
        <v>94.25</v>
      </c>
      <c r="I459" s="6" t="n">
        <f aca="false">IF(G459=0,0,H459/G459)</f>
        <v>0.0118513358373079</v>
      </c>
      <c r="J459" s="5" t="n">
        <f aca="false">IF(F459=0,0,G459/F459)</f>
        <v>1988.1725</v>
      </c>
      <c r="K459" s="9" t="str">
        <f aca="false">IF(G459=0,"No sales",IF(H459&lt;0,"Loss-making",IF(G459&lt;$H$4,"Low revenue","OK")))</f>
        <v>OK</v>
      </c>
    </row>
    <row r="460" customFormat="false" ht="15" hidden="false" customHeight="false" outlineLevel="0" collapsed="false">
      <c r="A460" s="9" t="s">
        <v>1016</v>
      </c>
      <c r="B460" s="9" t="s">
        <v>1017</v>
      </c>
      <c r="C460" s="9" t="s">
        <v>81</v>
      </c>
      <c r="D460" s="9" t="s">
        <v>129</v>
      </c>
      <c r="E460" s="10" t="n">
        <v>21979</v>
      </c>
      <c r="F460" s="10" t="n">
        <v>38</v>
      </c>
      <c r="G460" s="10" t="n">
        <v>788057.04</v>
      </c>
      <c r="H460" s="10" t="n">
        <v>45056.73</v>
      </c>
      <c r="I460" s="6" t="n">
        <f aca="false">IF(G460=0,0,H460/G460)</f>
        <v>0.0571744527528109</v>
      </c>
      <c r="J460" s="5" t="n">
        <f aca="false">IF(F460=0,0,G460/F460)</f>
        <v>20738.3431578947</v>
      </c>
      <c r="K460" s="9" t="str">
        <f aca="false">IF(G460=0,"No sales",IF(H460&lt;0,"Loss-making",IF(G460&lt;$H$4,"Low revenue","OK")))</f>
        <v>OK</v>
      </c>
    </row>
    <row r="461" customFormat="false" ht="15" hidden="false" customHeight="false" outlineLevel="0" collapsed="false">
      <c r="A461" s="9" t="s">
        <v>1018</v>
      </c>
      <c r="B461" s="9" t="s">
        <v>1019</v>
      </c>
      <c r="C461" s="9" t="s">
        <v>81</v>
      </c>
      <c r="D461" s="9" t="s">
        <v>132</v>
      </c>
      <c r="E461" s="10" t="n">
        <v>279</v>
      </c>
      <c r="F461" s="10" t="n">
        <v>2</v>
      </c>
      <c r="G461" s="10" t="n">
        <v>544.05</v>
      </c>
      <c r="H461" s="10" t="n">
        <v>43.87</v>
      </c>
      <c r="I461" s="6" t="n">
        <f aca="false">IF(G461=0,0,H461/G461)</f>
        <v>0.0806359709585516</v>
      </c>
      <c r="J461" s="5" t="n">
        <f aca="false">IF(F461=0,0,G461/F461)</f>
        <v>272.025</v>
      </c>
      <c r="K461" s="9" t="str">
        <f aca="false">IF(G461=0,"No sales",IF(H461&lt;0,"Loss-making",IF(G461&lt;$H$4,"Low revenue","OK")))</f>
        <v>Low revenue</v>
      </c>
    </row>
    <row r="462" customFormat="false" ht="15" hidden="false" customHeight="false" outlineLevel="0" collapsed="false">
      <c r="A462" s="9" t="s">
        <v>1020</v>
      </c>
      <c r="B462" s="9" t="s">
        <v>1021</v>
      </c>
      <c r="C462" s="9" t="s">
        <v>81</v>
      </c>
      <c r="D462" s="9" t="s">
        <v>117</v>
      </c>
      <c r="E462" s="10" t="n">
        <v>14619</v>
      </c>
      <c r="F462" s="10" t="n">
        <v>12</v>
      </c>
      <c r="G462" s="10" t="n">
        <v>165925.65</v>
      </c>
      <c r="H462" s="10" t="n">
        <v>17011.53</v>
      </c>
      <c r="I462" s="6" t="n">
        <f aca="false">IF(G462=0,0,H462/G462)</f>
        <v>0.102525016475753</v>
      </c>
      <c r="J462" s="5" t="n">
        <f aca="false">IF(F462=0,0,G462/F462)</f>
        <v>13827.1375</v>
      </c>
      <c r="K462" s="9" t="str">
        <f aca="false">IF(G462=0,"No sales",IF(H462&lt;0,"Loss-making",IF(G462&lt;$H$4,"Low revenue","OK")))</f>
        <v>OK</v>
      </c>
    </row>
    <row r="463" customFormat="false" ht="15" hidden="false" customHeight="false" outlineLevel="0" collapsed="false">
      <c r="A463" s="9" t="s">
        <v>1022</v>
      </c>
      <c r="B463" s="9" t="s">
        <v>1023</v>
      </c>
      <c r="C463" s="9" t="s">
        <v>81</v>
      </c>
      <c r="D463" s="9" t="s">
        <v>120</v>
      </c>
      <c r="E463" s="10" t="n">
        <v>37289</v>
      </c>
      <c r="F463" s="10" t="n">
        <v>13</v>
      </c>
      <c r="G463" s="10" t="n">
        <v>434043.96</v>
      </c>
      <c r="H463" s="10" t="n">
        <v>26515.02</v>
      </c>
      <c r="I463" s="6" t="n">
        <f aca="false">IF(G463=0,0,H463/G463)</f>
        <v>0.0610883284725354</v>
      </c>
      <c r="J463" s="5" t="n">
        <f aca="false">IF(F463=0,0,G463/F463)</f>
        <v>33387.9969230769</v>
      </c>
      <c r="K463" s="9" t="str">
        <f aca="false">IF(G463=0,"No sales",IF(H463&lt;0,"Loss-making",IF(G463&lt;$H$4,"Low revenue","OK")))</f>
        <v>OK</v>
      </c>
    </row>
    <row r="464" customFormat="false" ht="15" hidden="false" customHeight="false" outlineLevel="0" collapsed="false">
      <c r="A464" s="9" t="s">
        <v>1024</v>
      </c>
      <c r="B464" s="9" t="s">
        <v>1025</v>
      </c>
      <c r="C464" s="9" t="s">
        <v>81</v>
      </c>
      <c r="D464" s="9" t="s">
        <v>123</v>
      </c>
      <c r="E464" s="10" t="n">
        <v>1699</v>
      </c>
      <c r="F464" s="10" t="n">
        <v>151</v>
      </c>
      <c r="G464" s="10" t="n">
        <v>235621.57</v>
      </c>
      <c r="H464" s="10" t="n">
        <v>26948.63</v>
      </c>
      <c r="I464" s="6" t="n">
        <f aca="false">IF(G464=0,0,H464/G464)</f>
        <v>0.114372508425269</v>
      </c>
      <c r="J464" s="5" t="n">
        <f aca="false">IF(F464=0,0,G464/F464)</f>
        <v>1560.40774834437</v>
      </c>
      <c r="K464" s="9" t="str">
        <f aca="false">IF(G464=0,"No sales",IF(H464&lt;0,"Loss-making",IF(G464&lt;$H$4,"Low revenue","OK")))</f>
        <v>OK</v>
      </c>
    </row>
    <row r="465" customFormat="false" ht="15" hidden="false" customHeight="false" outlineLevel="0" collapsed="false">
      <c r="A465" s="9" t="s">
        <v>1026</v>
      </c>
      <c r="B465" s="9" t="s">
        <v>1027</v>
      </c>
      <c r="C465" s="9" t="s">
        <v>81</v>
      </c>
      <c r="D465" s="9" t="s">
        <v>126</v>
      </c>
      <c r="E465" s="10" t="n">
        <v>10549</v>
      </c>
      <c r="F465" s="10" t="n">
        <v>79</v>
      </c>
      <c r="G465" s="10" t="n">
        <v>764380.52</v>
      </c>
      <c r="H465" s="10" t="n">
        <v>59459.59</v>
      </c>
      <c r="I465" s="6" t="n">
        <f aca="false">IF(G465=0,0,H465/G465)</f>
        <v>0.0777879451977662</v>
      </c>
      <c r="J465" s="5" t="n">
        <f aca="false">IF(F465=0,0,G465/F465)</f>
        <v>9675.70278481013</v>
      </c>
      <c r="K465" s="9" t="str">
        <f aca="false">IF(G465=0,"No sales",IF(H465&lt;0,"Loss-making",IF(G465&lt;$H$4,"Low revenue","OK")))</f>
        <v>OK</v>
      </c>
    </row>
    <row r="466" customFormat="false" ht="15" hidden="false" customHeight="false" outlineLevel="0" collapsed="false">
      <c r="A466" s="9" t="s">
        <v>1028</v>
      </c>
      <c r="B466" s="9" t="s">
        <v>1029</v>
      </c>
      <c r="C466" s="9" t="s">
        <v>81</v>
      </c>
      <c r="D466" s="9" t="s">
        <v>129</v>
      </c>
      <c r="E466" s="10" t="n">
        <v>15939</v>
      </c>
      <c r="F466" s="10" t="n">
        <v>10</v>
      </c>
      <c r="G466" s="10" t="n">
        <v>142016.49</v>
      </c>
      <c r="H466" s="10" t="n">
        <v>6923.69</v>
      </c>
      <c r="I466" s="6" t="n">
        <f aca="false">IF(G466=0,0,H466/G466)</f>
        <v>0.0487527187863888</v>
      </c>
      <c r="J466" s="5" t="n">
        <f aca="false">IF(F466=0,0,G466/F466)</f>
        <v>14201.649</v>
      </c>
      <c r="K466" s="9" t="str">
        <f aca="false">IF(G466=0,"No sales",IF(H466&lt;0,"Loss-making",IF(G466&lt;$H$4,"Low revenue","OK")))</f>
        <v>OK</v>
      </c>
    </row>
    <row r="467" customFormat="false" ht="15" hidden="false" customHeight="false" outlineLevel="0" collapsed="false">
      <c r="A467" s="9" t="s">
        <v>1030</v>
      </c>
      <c r="B467" s="9" t="s">
        <v>1031</v>
      </c>
      <c r="C467" s="9" t="s">
        <v>81</v>
      </c>
      <c r="D467" s="9" t="s">
        <v>132</v>
      </c>
      <c r="E467" s="10" t="n">
        <v>399</v>
      </c>
      <c r="F467" s="10" t="n">
        <v>16</v>
      </c>
      <c r="G467" s="10" t="n">
        <v>5865.3</v>
      </c>
      <c r="H467" s="10" t="n">
        <v>250.57</v>
      </c>
      <c r="I467" s="6" t="n">
        <f aca="false">IF(G467=0,0,H467/G467)</f>
        <v>0.0427207474468484</v>
      </c>
      <c r="J467" s="5" t="n">
        <f aca="false">IF(F467=0,0,G467/F467)</f>
        <v>366.58125</v>
      </c>
      <c r="K467" s="9" t="str">
        <f aca="false">IF(G467=0,"No sales",IF(H467&lt;0,"Loss-making",IF(G467&lt;$H$4,"Low revenue","OK")))</f>
        <v>OK</v>
      </c>
    </row>
    <row r="468" customFormat="false" ht="15" hidden="false" customHeight="false" outlineLevel="0" collapsed="false">
      <c r="A468" s="9" t="s">
        <v>1032</v>
      </c>
      <c r="B468" s="9" t="s">
        <v>1033</v>
      </c>
      <c r="C468" s="9" t="s">
        <v>81</v>
      </c>
      <c r="D468" s="9" t="s">
        <v>117</v>
      </c>
      <c r="E468" s="10" t="n">
        <v>5299</v>
      </c>
      <c r="F468" s="10" t="n">
        <v>101</v>
      </c>
      <c r="G468" s="10" t="n">
        <v>492952.73</v>
      </c>
      <c r="H468" s="10" t="n">
        <v>68385.08</v>
      </c>
      <c r="I468" s="6" t="n">
        <f aca="false">IF(G468=0,0,H468/G468)</f>
        <v>0.138725431138195</v>
      </c>
      <c r="J468" s="5" t="n">
        <f aca="false">IF(F468=0,0,G468/F468)</f>
        <v>4880.7200990099</v>
      </c>
      <c r="K468" s="9" t="str">
        <f aca="false">IF(G468=0,"No sales",IF(H468&lt;0,"Loss-making",IF(G468&lt;$H$4,"Low revenue","OK")))</f>
        <v>OK</v>
      </c>
    </row>
    <row r="469" customFormat="false" ht="15" hidden="false" customHeight="false" outlineLevel="0" collapsed="false">
      <c r="A469" s="9" t="s">
        <v>1034</v>
      </c>
      <c r="B469" s="9" t="s">
        <v>1035</v>
      </c>
      <c r="C469" s="9" t="s">
        <v>81</v>
      </c>
      <c r="D469" s="9" t="s">
        <v>120</v>
      </c>
      <c r="E469" s="10" t="n">
        <v>40609</v>
      </c>
      <c r="F469" s="10" t="n">
        <v>18</v>
      </c>
      <c r="G469" s="10" t="n">
        <v>676241.36</v>
      </c>
      <c r="H469" s="10" t="n">
        <v>81652.94</v>
      </c>
      <c r="I469" s="6" t="n">
        <f aca="false">IF(G469=0,0,H469/G469)</f>
        <v>0.120745261721348</v>
      </c>
      <c r="J469" s="5" t="n">
        <f aca="false">IF(F469=0,0,G469/F469)</f>
        <v>37568.9644444444</v>
      </c>
      <c r="K469" s="9" t="str">
        <f aca="false">IF(G469=0,"No sales",IF(H469&lt;0,"Loss-making",IF(G469&lt;$H$4,"Low revenue","OK")))</f>
        <v>OK</v>
      </c>
    </row>
    <row r="470" customFormat="false" ht="15" hidden="false" customHeight="false" outlineLevel="0" collapsed="false">
      <c r="A470" s="9" t="s">
        <v>1036</v>
      </c>
      <c r="B470" s="9" t="s">
        <v>1037</v>
      </c>
      <c r="C470" s="9" t="s">
        <v>81</v>
      </c>
      <c r="D470" s="9" t="s">
        <v>123</v>
      </c>
      <c r="E470" s="10" t="n">
        <v>6369</v>
      </c>
      <c r="F470" s="10" t="n">
        <v>9</v>
      </c>
      <c r="G470" s="10" t="n">
        <v>53818.05</v>
      </c>
      <c r="H470" s="10" t="n">
        <v>4001.52</v>
      </c>
      <c r="I470" s="6" t="n">
        <f aca="false">IF(G470=0,0,H470/G470)</f>
        <v>0.0743527496815659</v>
      </c>
      <c r="J470" s="5" t="n">
        <f aca="false">IF(F470=0,0,G470/F470)</f>
        <v>5979.78333333333</v>
      </c>
      <c r="K470" s="9" t="str">
        <f aca="false">IF(G470=0,"No sales",IF(H470&lt;0,"Loss-making",IF(G470&lt;$H$4,"Low revenue","OK")))</f>
        <v>OK</v>
      </c>
    </row>
    <row r="471" customFormat="false" ht="15" hidden="false" customHeight="false" outlineLevel="0" collapsed="false">
      <c r="A471" s="9" t="s">
        <v>1038</v>
      </c>
      <c r="B471" s="9" t="s">
        <v>1039</v>
      </c>
      <c r="C471" s="9" t="s">
        <v>81</v>
      </c>
      <c r="D471" s="9" t="s">
        <v>126</v>
      </c>
      <c r="E471" s="10" t="n">
        <v>5079</v>
      </c>
      <c r="F471" s="10" t="n">
        <v>18</v>
      </c>
      <c r="G471" s="10" t="n">
        <v>83257.51</v>
      </c>
      <c r="H471" s="10" t="n">
        <v>5339.47</v>
      </c>
      <c r="I471" s="6" t="n">
        <f aca="false">IF(G471=0,0,H471/G471)</f>
        <v>0.0641319924172606</v>
      </c>
      <c r="J471" s="5" t="n">
        <f aca="false">IF(F471=0,0,G471/F471)</f>
        <v>4625.41722222222</v>
      </c>
      <c r="K471" s="9" t="str">
        <f aca="false">IF(G471=0,"No sales",IF(H471&lt;0,"Loss-making",IF(G471&lt;$H$4,"Low revenue","OK")))</f>
        <v>OK</v>
      </c>
    </row>
    <row r="472" customFormat="false" ht="15" hidden="false" customHeight="false" outlineLevel="0" collapsed="false">
      <c r="A472" s="9" t="s">
        <v>1040</v>
      </c>
      <c r="B472" s="9" t="s">
        <v>1041</v>
      </c>
      <c r="C472" s="9" t="s">
        <v>81</v>
      </c>
      <c r="D472" s="9" t="s">
        <v>129</v>
      </c>
      <c r="E472" s="10" t="n">
        <v>25619</v>
      </c>
      <c r="F472" s="10" t="n">
        <v>7</v>
      </c>
      <c r="G472" s="10" t="n">
        <v>161399.69</v>
      </c>
      <c r="H472" s="10" t="n">
        <v>314.92</v>
      </c>
      <c r="I472" s="6" t="n">
        <f aca="false">IF(G472=0,0,H472/G472)</f>
        <v>0.00195118094712573</v>
      </c>
      <c r="J472" s="5" t="n">
        <f aca="false">IF(F472=0,0,G472/F472)</f>
        <v>23057.0985714286</v>
      </c>
      <c r="K472" s="9" t="str">
        <f aca="false">IF(G472=0,"No sales",IF(H472&lt;0,"Loss-making",IF(G472&lt;$H$4,"Low revenue","OK")))</f>
        <v>OK</v>
      </c>
    </row>
    <row r="473" customFormat="false" ht="15" hidden="false" customHeight="false" outlineLevel="0" collapsed="false">
      <c r="A473" s="9" t="s">
        <v>1042</v>
      </c>
      <c r="B473" s="9" t="s">
        <v>1043</v>
      </c>
      <c r="C473" s="9" t="s">
        <v>81</v>
      </c>
      <c r="D473" s="9" t="s">
        <v>132</v>
      </c>
      <c r="E473" s="10" t="n">
        <v>489</v>
      </c>
      <c r="F473" s="10" t="n">
        <v>51</v>
      </c>
      <c r="G473" s="10" t="n">
        <v>22773.95</v>
      </c>
      <c r="H473" s="10" t="n">
        <v>555.29</v>
      </c>
      <c r="I473" s="6" t="n">
        <f aca="false">IF(G473=0,0,H473/G473)</f>
        <v>0.0243826828459709</v>
      </c>
      <c r="J473" s="5" t="n">
        <f aca="false">IF(F473=0,0,G473/F473)</f>
        <v>446.548039215686</v>
      </c>
      <c r="K473" s="9" t="str">
        <f aca="false">IF(G473=0,"No sales",IF(H473&lt;0,"Loss-making",IF(G473&lt;$H$4,"Low revenue","OK")))</f>
        <v>OK</v>
      </c>
    </row>
    <row r="474" customFormat="false" ht="15" hidden="false" customHeight="false" outlineLevel="0" collapsed="false">
      <c r="A474" s="9" t="s">
        <v>1044</v>
      </c>
      <c r="B474" s="9" t="s">
        <v>1045</v>
      </c>
      <c r="C474" s="9" t="s">
        <v>81</v>
      </c>
      <c r="D474" s="9" t="s">
        <v>117</v>
      </c>
      <c r="E474" s="10" t="n">
        <v>16679</v>
      </c>
      <c r="F474" s="10" t="n">
        <v>9</v>
      </c>
      <c r="G474" s="10" t="n">
        <v>137601.75</v>
      </c>
      <c r="H474" s="10" t="n">
        <v>16035.69</v>
      </c>
      <c r="I474" s="6" t="n">
        <f aca="false">IF(G474=0,0,H474/G474)</f>
        <v>0.116536962647641</v>
      </c>
      <c r="J474" s="5" t="n">
        <f aca="false">IF(F474=0,0,G474/F474)</f>
        <v>15289.0833333333</v>
      </c>
      <c r="K474" s="9" t="str">
        <f aca="false">IF(G474=0,"No sales",IF(H474&lt;0,"Loss-making",IF(G474&lt;$H$4,"Low revenue","OK")))</f>
        <v>OK</v>
      </c>
    </row>
    <row r="475" customFormat="false" ht="15" hidden="false" customHeight="false" outlineLevel="0" collapsed="false">
      <c r="A475" s="9" t="s">
        <v>1046</v>
      </c>
      <c r="B475" s="9" t="s">
        <v>1047</v>
      </c>
      <c r="C475" s="9" t="s">
        <v>81</v>
      </c>
      <c r="D475" s="9" t="s">
        <v>120</v>
      </c>
      <c r="E475" s="10" t="n">
        <v>42019</v>
      </c>
      <c r="F475" s="10" t="n">
        <v>30</v>
      </c>
      <c r="G475" s="10" t="n">
        <v>1176426.96</v>
      </c>
      <c r="H475" s="10" t="n">
        <v>170240.45</v>
      </c>
      <c r="I475" s="6" t="n">
        <f aca="false">IF(G475=0,0,H475/G475)</f>
        <v>0.144709748916329</v>
      </c>
      <c r="J475" s="5" t="n">
        <f aca="false">IF(F475=0,0,G475/F475)</f>
        <v>39214.232</v>
      </c>
      <c r="K475" s="9" t="str">
        <f aca="false">IF(G475=0,"No sales",IF(H475&lt;0,"Loss-making",IF(G475&lt;$H$4,"Low revenue","OK")))</f>
        <v>OK</v>
      </c>
    </row>
    <row r="476" customFormat="false" ht="15" hidden="false" customHeight="false" outlineLevel="0" collapsed="false">
      <c r="A476" s="9" t="s">
        <v>1048</v>
      </c>
      <c r="B476" s="9" t="s">
        <v>1049</v>
      </c>
      <c r="C476" s="9" t="s">
        <v>81</v>
      </c>
      <c r="D476" s="9" t="s">
        <v>123</v>
      </c>
      <c r="E476" s="10" t="n">
        <v>2989</v>
      </c>
      <c r="F476" s="10" t="n">
        <v>76</v>
      </c>
      <c r="G476" s="10" t="n">
        <v>204208.49</v>
      </c>
      <c r="H476" s="10" t="n">
        <v>2955.17</v>
      </c>
      <c r="I476" s="6" t="n">
        <f aca="false">IF(G476=0,0,H476/G476)</f>
        <v>0.0144713376020752</v>
      </c>
      <c r="J476" s="5" t="n">
        <f aca="false">IF(F476=0,0,G476/F476)</f>
        <v>2686.95381578947</v>
      </c>
      <c r="K476" s="9" t="str">
        <f aca="false">IF(G476=0,"No sales",IF(H476&lt;0,"Loss-making",IF(G476&lt;$H$4,"Low revenue","OK")))</f>
        <v>OK</v>
      </c>
    </row>
    <row r="477" customFormat="false" ht="15" hidden="false" customHeight="false" outlineLevel="0" collapsed="false">
      <c r="A477" s="9" t="s">
        <v>1050</v>
      </c>
      <c r="B477" s="9" t="s">
        <v>1051</v>
      </c>
      <c r="C477" s="9" t="s">
        <v>81</v>
      </c>
      <c r="D477" s="9" t="s">
        <v>126</v>
      </c>
      <c r="E477" s="10" t="n">
        <v>2049</v>
      </c>
      <c r="F477" s="10" t="n">
        <v>14</v>
      </c>
      <c r="G477" s="10" t="n">
        <v>27128.76</v>
      </c>
      <c r="H477" s="10" t="n">
        <v>4697.68</v>
      </c>
      <c r="I477" s="6" t="n">
        <f aca="false">IF(G477=0,0,H477/G477)</f>
        <v>0.173162356112111</v>
      </c>
      <c r="J477" s="5" t="n">
        <f aca="false">IF(F477=0,0,G477/F477)</f>
        <v>1937.76857142857</v>
      </c>
      <c r="K477" s="9" t="str">
        <f aca="false">IF(G477=0,"No sales",IF(H477&lt;0,"Loss-making",IF(G477&lt;$H$4,"Low revenue","OK")))</f>
        <v>OK</v>
      </c>
    </row>
    <row r="478" customFormat="false" ht="15" hidden="false" customHeight="false" outlineLevel="0" collapsed="false">
      <c r="A478" s="9" t="s">
        <v>1052</v>
      </c>
      <c r="B478" s="9" t="s">
        <v>1053</v>
      </c>
      <c r="C478" s="9" t="s">
        <v>81</v>
      </c>
      <c r="D478" s="9" t="s">
        <v>129</v>
      </c>
      <c r="E478" s="10" t="n">
        <v>31029</v>
      </c>
      <c r="F478" s="10" t="n">
        <v>102</v>
      </c>
      <c r="G478" s="10" t="n">
        <v>2903616.27</v>
      </c>
      <c r="H478" s="10" t="n">
        <v>306771.72</v>
      </c>
      <c r="I478" s="6" t="n">
        <f aca="false">IF(G478=0,0,H478/G478)</f>
        <v>0.10565160526532</v>
      </c>
      <c r="J478" s="5" t="n">
        <f aca="false">IF(F478=0,0,G478/F478)</f>
        <v>28466.8261764706</v>
      </c>
      <c r="K478" s="9" t="str">
        <f aca="false">IF(G478=0,"No sales",IF(H478&lt;0,"Loss-making",IF(G478&lt;$H$4,"Low revenue","OK")))</f>
        <v>OK</v>
      </c>
    </row>
    <row r="479" customFormat="false" ht="15" hidden="false" customHeight="false" outlineLevel="0" collapsed="false">
      <c r="A479" s="9" t="s">
        <v>1054</v>
      </c>
      <c r="B479" s="9" t="s">
        <v>1055</v>
      </c>
      <c r="C479" s="9" t="s">
        <v>81</v>
      </c>
      <c r="D479" s="9" t="s">
        <v>132</v>
      </c>
      <c r="E479" s="10" t="n">
        <v>409</v>
      </c>
      <c r="F479" s="10" t="n">
        <v>56</v>
      </c>
      <c r="G479" s="10" t="n">
        <v>20832.42</v>
      </c>
      <c r="H479" s="10" t="n">
        <v>820.82</v>
      </c>
      <c r="I479" s="6" t="n">
        <f aca="false">IF(G479=0,0,H479/G479)</f>
        <v>0.0394010873436692</v>
      </c>
      <c r="J479" s="5" t="n">
        <f aca="false">IF(F479=0,0,G479/F479)</f>
        <v>372.0075</v>
      </c>
      <c r="K479" s="9" t="str">
        <f aca="false">IF(G479=0,"No sales",IF(H479&lt;0,"Loss-making",IF(G479&lt;$H$4,"Low revenue","OK")))</f>
        <v>OK</v>
      </c>
    </row>
    <row r="480" customFormat="false" ht="15" hidden="false" customHeight="false" outlineLevel="0" collapsed="false">
      <c r="A480" s="9" t="s">
        <v>1056</v>
      </c>
      <c r="B480" s="9" t="s">
        <v>1057</v>
      </c>
      <c r="C480" s="9" t="s">
        <v>81</v>
      </c>
      <c r="D480" s="9" t="s">
        <v>117</v>
      </c>
      <c r="E480" s="10" t="n">
        <v>24099</v>
      </c>
      <c r="F480" s="10" t="n">
        <v>10</v>
      </c>
      <c r="G480" s="10" t="n">
        <v>233880.79</v>
      </c>
      <c r="H480" s="10" t="n">
        <v>19329.69</v>
      </c>
      <c r="I480" s="6" t="n">
        <f aca="false">IF(G480=0,0,H480/G480)</f>
        <v>0.0826476171899368</v>
      </c>
      <c r="J480" s="5" t="n">
        <f aca="false">IF(F480=0,0,G480/F480)</f>
        <v>23388.079</v>
      </c>
      <c r="K480" s="9" t="str">
        <f aca="false">IF(G480=0,"No sales",IF(H480&lt;0,"Loss-making",IF(G480&lt;$H$4,"Low revenue","OK")))</f>
        <v>OK</v>
      </c>
    </row>
    <row r="481" customFormat="false" ht="15" hidden="false" customHeight="false" outlineLevel="0" collapsed="false">
      <c r="A481" s="9" t="s">
        <v>1058</v>
      </c>
      <c r="B481" s="9" t="s">
        <v>1059</v>
      </c>
      <c r="C481" s="9" t="s">
        <v>81</v>
      </c>
      <c r="D481" s="9" t="s">
        <v>120</v>
      </c>
      <c r="E481" s="10" t="n">
        <v>21999</v>
      </c>
      <c r="F481" s="10" t="n">
        <v>11</v>
      </c>
      <c r="G481" s="10" t="n">
        <v>229834.55</v>
      </c>
      <c r="H481" s="10" t="n">
        <v>38656.63</v>
      </c>
      <c r="I481" s="6" t="n">
        <f aca="false">IF(G481=0,0,H481/G481)</f>
        <v>0.168193293828104</v>
      </c>
      <c r="J481" s="5" t="n">
        <f aca="false">IF(F481=0,0,G481/F481)</f>
        <v>20894.05</v>
      </c>
      <c r="K481" s="9" t="str">
        <f aca="false">IF(G481=0,"No sales",IF(H481&lt;0,"Loss-making",IF(G481&lt;$H$4,"Low revenue","OK")))</f>
        <v>OK</v>
      </c>
    </row>
    <row r="482" customFormat="false" ht="15" hidden="false" customHeight="false" outlineLevel="0" collapsed="false">
      <c r="A482" s="9" t="s">
        <v>1060</v>
      </c>
      <c r="B482" s="9" t="s">
        <v>1061</v>
      </c>
      <c r="C482" s="9" t="s">
        <v>81</v>
      </c>
      <c r="D482" s="9" t="s">
        <v>123</v>
      </c>
      <c r="E482" s="10" t="n">
        <v>2529</v>
      </c>
      <c r="F482" s="10" t="n">
        <v>32</v>
      </c>
      <c r="G482" s="10" t="n">
        <v>74706.66</v>
      </c>
      <c r="H482" s="10" t="n">
        <v>4194.03</v>
      </c>
      <c r="I482" s="6" t="n">
        <f aca="false">IF(G482=0,0,H482/G482)</f>
        <v>0.0561399746689251</v>
      </c>
      <c r="J482" s="5" t="n">
        <f aca="false">IF(F482=0,0,G482/F482)</f>
        <v>2334.583125</v>
      </c>
      <c r="K482" s="9" t="str">
        <f aca="false">IF(G482=0,"No sales",IF(H482&lt;0,"Loss-making",IF(G482&lt;$H$4,"Low revenue","OK")))</f>
        <v>OK</v>
      </c>
    </row>
    <row r="483" customFormat="false" ht="15" hidden="false" customHeight="false" outlineLevel="0" collapsed="false">
      <c r="A483" s="9" t="s">
        <v>1062</v>
      </c>
      <c r="B483" s="9" t="s">
        <v>1063</v>
      </c>
      <c r="C483" s="9" t="s">
        <v>81</v>
      </c>
      <c r="D483" s="9" t="s">
        <v>126</v>
      </c>
      <c r="E483" s="10" t="n">
        <v>1479</v>
      </c>
      <c r="F483" s="10" t="n">
        <v>42</v>
      </c>
      <c r="G483" s="10" t="n">
        <v>57533.11</v>
      </c>
      <c r="H483" s="10" t="n">
        <v>6831.53</v>
      </c>
      <c r="I483" s="6" t="n">
        <f aca="false">IF(G483=0,0,H483/G483)</f>
        <v>0.118740843316136</v>
      </c>
      <c r="J483" s="5" t="n">
        <f aca="false">IF(F483=0,0,G483/F483)</f>
        <v>1369.83595238095</v>
      </c>
      <c r="K483" s="9" t="str">
        <f aca="false">IF(G483=0,"No sales",IF(H483&lt;0,"Loss-making",IF(G483&lt;$H$4,"Low revenue","OK")))</f>
        <v>OK</v>
      </c>
    </row>
    <row r="484" customFormat="false" ht="15" hidden="false" customHeight="false" outlineLevel="0" collapsed="false">
      <c r="A484" s="9" t="s">
        <v>1064</v>
      </c>
      <c r="B484" s="9" t="s">
        <v>1065</v>
      </c>
      <c r="C484" s="9" t="s">
        <v>81</v>
      </c>
      <c r="D484" s="9" t="s">
        <v>129</v>
      </c>
      <c r="E484" s="10" t="n">
        <v>14489</v>
      </c>
      <c r="F484" s="10" t="n">
        <v>25</v>
      </c>
      <c r="G484" s="10" t="n">
        <v>334732.13</v>
      </c>
      <c r="H484" s="10" t="n">
        <v>45263.87</v>
      </c>
      <c r="I484" s="6" t="n">
        <f aca="false">IF(G484=0,0,H484/G484)</f>
        <v>0.135224156701061</v>
      </c>
      <c r="J484" s="5" t="n">
        <f aca="false">IF(F484=0,0,G484/F484)</f>
        <v>13389.2852</v>
      </c>
      <c r="K484" s="9" t="str">
        <f aca="false">IF(G484=0,"No sales",IF(H484&lt;0,"Loss-making",IF(G484&lt;$H$4,"Low revenue","OK")))</f>
        <v>OK</v>
      </c>
    </row>
    <row r="485" customFormat="false" ht="15" hidden="false" customHeight="false" outlineLevel="0" collapsed="false">
      <c r="A485" s="9" t="s">
        <v>1066</v>
      </c>
      <c r="B485" s="9" t="s">
        <v>1067</v>
      </c>
      <c r="C485" s="9" t="s">
        <v>81</v>
      </c>
      <c r="D485" s="9" t="s">
        <v>132</v>
      </c>
      <c r="E485" s="10" t="n">
        <v>379</v>
      </c>
      <c r="F485" s="10" t="n">
        <v>40</v>
      </c>
      <c r="G485" s="10" t="n">
        <v>13677.17</v>
      </c>
      <c r="H485" s="10" t="n">
        <v>1025.97</v>
      </c>
      <c r="I485" s="6" t="n">
        <f aca="false">IF(G485=0,0,H485/G485)</f>
        <v>0.0750133251250076</v>
      </c>
      <c r="J485" s="5" t="n">
        <f aca="false">IF(F485=0,0,G485/F485)</f>
        <v>341.92925</v>
      </c>
      <c r="K485" s="9" t="str">
        <f aca="false">IF(G485=0,"No sales",IF(H485&lt;0,"Loss-making",IF(G485&lt;$H$4,"Low revenue","OK")))</f>
        <v>OK</v>
      </c>
    </row>
    <row r="486" customFormat="false" ht="15" hidden="false" customHeight="false" outlineLevel="0" collapsed="false">
      <c r="A486" s="9" t="s">
        <v>1068</v>
      </c>
      <c r="B486" s="9" t="s">
        <v>1069</v>
      </c>
      <c r="C486" s="9" t="s">
        <v>81</v>
      </c>
      <c r="D486" s="9" t="s">
        <v>117</v>
      </c>
      <c r="E486" s="10" t="n">
        <v>8369</v>
      </c>
      <c r="F486" s="10" t="n">
        <v>11</v>
      </c>
      <c r="G486" s="10" t="n">
        <v>85782.25</v>
      </c>
      <c r="H486" s="10" t="n">
        <v>3548.34</v>
      </c>
      <c r="I486" s="6" t="n">
        <f aca="false">IF(G486=0,0,H486/G486)</f>
        <v>0.0413645013974336</v>
      </c>
      <c r="J486" s="5" t="n">
        <f aca="false">IF(F486=0,0,G486/F486)</f>
        <v>7798.38636363636</v>
      </c>
      <c r="K486" s="9" t="str">
        <f aca="false">IF(G486=0,"No sales",IF(H486&lt;0,"Loss-making",IF(G486&lt;$H$4,"Low revenue","OK")))</f>
        <v>OK</v>
      </c>
    </row>
    <row r="487" customFormat="false" ht="15" hidden="false" customHeight="false" outlineLevel="0" collapsed="false">
      <c r="A487" s="9" t="s">
        <v>1070</v>
      </c>
      <c r="B487" s="9" t="s">
        <v>1071</v>
      </c>
      <c r="C487" s="9" t="s">
        <v>81</v>
      </c>
      <c r="D487" s="9" t="s">
        <v>120</v>
      </c>
      <c r="E487" s="10" t="n">
        <v>35569</v>
      </c>
      <c r="F487" s="10" t="n">
        <v>20</v>
      </c>
      <c r="G487" s="10" t="n">
        <v>665051.37</v>
      </c>
      <c r="H487" s="10" t="n">
        <v>38206.77</v>
      </c>
      <c r="I487" s="6" t="n">
        <f aca="false">IF(G487=0,0,H487/G487)</f>
        <v>0.0574493516192591</v>
      </c>
      <c r="J487" s="5" t="n">
        <f aca="false">IF(F487=0,0,G487/F487)</f>
        <v>33252.5685</v>
      </c>
      <c r="K487" s="9" t="str">
        <f aca="false">IF(G487=0,"No sales",IF(H487&lt;0,"Loss-making",IF(G487&lt;$H$4,"Low revenue","OK")))</f>
        <v>OK</v>
      </c>
    </row>
    <row r="488" customFormat="false" ht="15" hidden="false" customHeight="false" outlineLevel="0" collapsed="false">
      <c r="A488" s="9" t="s">
        <v>1072</v>
      </c>
      <c r="B488" s="9" t="s">
        <v>1073</v>
      </c>
      <c r="C488" s="9" t="s">
        <v>81</v>
      </c>
      <c r="D488" s="9" t="s">
        <v>123</v>
      </c>
      <c r="E488" s="10" t="n">
        <v>1979</v>
      </c>
      <c r="F488" s="10" t="n">
        <v>17</v>
      </c>
      <c r="G488" s="10" t="n">
        <v>31664</v>
      </c>
      <c r="H488" s="10" t="n">
        <v>1401.45</v>
      </c>
      <c r="I488" s="6" t="n">
        <f aca="false">IF(G488=0,0,H488/G488)</f>
        <v>0.0442600429509853</v>
      </c>
      <c r="J488" s="5" t="n">
        <f aca="false">IF(F488=0,0,G488/F488)</f>
        <v>1862.58823529412</v>
      </c>
      <c r="K488" s="9" t="str">
        <f aca="false">IF(G488=0,"No sales",IF(H488&lt;0,"Loss-making",IF(G488&lt;$H$4,"Low revenue","OK")))</f>
        <v>OK</v>
      </c>
    </row>
    <row r="489" customFormat="false" ht="15" hidden="false" customHeight="false" outlineLevel="0" collapsed="false">
      <c r="A489" s="9" t="s">
        <v>1074</v>
      </c>
      <c r="B489" s="9" t="s">
        <v>1075</v>
      </c>
      <c r="C489" s="9" t="s">
        <v>81</v>
      </c>
      <c r="D489" s="9" t="s">
        <v>126</v>
      </c>
      <c r="E489" s="10" t="n">
        <v>4049</v>
      </c>
      <c r="F489" s="10" t="n">
        <v>2</v>
      </c>
      <c r="G489" s="10" t="n">
        <v>7298.32</v>
      </c>
      <c r="H489" s="10" t="n">
        <v>803.28</v>
      </c>
      <c r="I489" s="6" t="n">
        <f aca="false">IF(G489=0,0,H489/G489)</f>
        <v>0.110063685889355</v>
      </c>
      <c r="J489" s="5" t="n">
        <f aca="false">IF(F489=0,0,G489/F489)</f>
        <v>3649.16</v>
      </c>
      <c r="K489" s="9" t="str">
        <f aca="false">IF(G489=0,"No sales",IF(H489&lt;0,"Loss-making",IF(G489&lt;$H$4,"Low revenue","OK")))</f>
        <v>OK</v>
      </c>
    </row>
    <row r="490" customFormat="false" ht="15" hidden="false" customHeight="false" outlineLevel="0" collapsed="false">
      <c r="A490" s="9" t="s">
        <v>1076</v>
      </c>
      <c r="B490" s="9" t="s">
        <v>1077</v>
      </c>
      <c r="C490" s="9" t="s">
        <v>81</v>
      </c>
      <c r="D490" s="9" t="s">
        <v>129</v>
      </c>
      <c r="E490" s="10" t="n">
        <v>9279</v>
      </c>
      <c r="F490" s="10" t="n">
        <v>7</v>
      </c>
      <c r="G490" s="10" t="n">
        <v>59849.55</v>
      </c>
      <c r="H490" s="10" t="n">
        <v>6600.41</v>
      </c>
      <c r="I490" s="6" t="n">
        <f aca="false">IF(G490=0,0,H490/G490)</f>
        <v>0.110283368880802</v>
      </c>
      <c r="J490" s="5" t="n">
        <f aca="false">IF(F490=0,0,G490/F490)</f>
        <v>8549.93571428572</v>
      </c>
      <c r="K490" s="9" t="str">
        <f aca="false">IF(G490=0,"No sales",IF(H490&lt;0,"Loss-making",IF(G490&lt;$H$4,"Low revenue","OK")))</f>
        <v>OK</v>
      </c>
    </row>
    <row r="491" customFormat="false" ht="15" hidden="false" customHeight="false" outlineLevel="0" collapsed="false">
      <c r="A491" s="9" t="s">
        <v>1078</v>
      </c>
      <c r="B491" s="9" t="s">
        <v>1079</v>
      </c>
      <c r="C491" s="9" t="s">
        <v>81</v>
      </c>
      <c r="D491" s="9" t="s">
        <v>132</v>
      </c>
      <c r="E491" s="10" t="n">
        <v>359</v>
      </c>
      <c r="F491" s="10" t="n">
        <v>37</v>
      </c>
      <c r="G491" s="10" t="n">
        <v>12308.33</v>
      </c>
      <c r="H491" s="10" t="n">
        <v>1720.39</v>
      </c>
      <c r="I491" s="6" t="n">
        <f aca="false">IF(G491=0,0,H491/G491)</f>
        <v>0.139774445436546</v>
      </c>
      <c r="J491" s="5" t="n">
        <f aca="false">IF(F491=0,0,G491/F491)</f>
        <v>332.657567567568</v>
      </c>
      <c r="K491" s="9" t="str">
        <f aca="false">IF(G491=0,"No sales",IF(H491&lt;0,"Loss-making",IF(G491&lt;$H$4,"Low revenue","OK")))</f>
        <v>OK</v>
      </c>
    </row>
    <row r="492" customFormat="false" ht="15" hidden="false" customHeight="false" outlineLevel="0" collapsed="false">
      <c r="A492" s="9" t="s">
        <v>1080</v>
      </c>
      <c r="B492" s="9" t="s">
        <v>1081</v>
      </c>
      <c r="C492" s="9" t="s">
        <v>81</v>
      </c>
      <c r="D492" s="9" t="s">
        <v>117</v>
      </c>
      <c r="E492" s="10" t="n">
        <v>27659</v>
      </c>
      <c r="F492" s="10" t="n">
        <v>19</v>
      </c>
      <c r="G492" s="10" t="n">
        <v>474490.14</v>
      </c>
      <c r="H492" s="10" t="n">
        <v>59750.73</v>
      </c>
      <c r="I492" s="6" t="n">
        <f aca="false">IF(G492=0,0,H492/G492)</f>
        <v>0.125926178360629</v>
      </c>
      <c r="J492" s="5" t="n">
        <f aca="false">IF(F492=0,0,G492/F492)</f>
        <v>24973.1652631579</v>
      </c>
      <c r="K492" s="9" t="str">
        <f aca="false">IF(G492=0,"No sales",IF(H492&lt;0,"Loss-making",IF(G492&lt;$H$4,"Low revenue","OK")))</f>
        <v>OK</v>
      </c>
    </row>
    <row r="493" customFormat="false" ht="15" hidden="false" customHeight="false" outlineLevel="0" collapsed="false">
      <c r="A493" s="9" t="s">
        <v>1082</v>
      </c>
      <c r="B493" s="9" t="s">
        <v>1083</v>
      </c>
      <c r="C493" s="9" t="s">
        <v>81</v>
      </c>
      <c r="D493" s="9" t="s">
        <v>120</v>
      </c>
      <c r="E493" s="10" t="n">
        <v>35759</v>
      </c>
      <c r="F493" s="10" t="n">
        <v>166</v>
      </c>
      <c r="G493" s="10" t="n">
        <v>5392189.02</v>
      </c>
      <c r="H493" s="10" t="n">
        <v>733491.98</v>
      </c>
      <c r="I493" s="6" t="n">
        <f aca="false">IF(G493=0,0,H493/G493)</f>
        <v>0.136028610510393</v>
      </c>
      <c r="J493" s="5" t="n">
        <f aca="false">IF(F493=0,0,G493/F493)</f>
        <v>32483.0663855422</v>
      </c>
      <c r="K493" s="9" t="str">
        <f aca="false">IF(G493=0,"No sales",IF(H493&lt;0,"Loss-making",IF(G493&lt;$H$4,"Low revenue","OK")))</f>
        <v>OK</v>
      </c>
    </row>
    <row r="494" customFormat="false" ht="15" hidden="false" customHeight="false" outlineLevel="0" collapsed="false">
      <c r="A494" s="9" t="s">
        <v>1084</v>
      </c>
      <c r="B494" s="9" t="s">
        <v>1085</v>
      </c>
      <c r="C494" s="9" t="s">
        <v>81</v>
      </c>
      <c r="D494" s="9" t="s">
        <v>123</v>
      </c>
      <c r="E494" s="10" t="n">
        <v>5799</v>
      </c>
      <c r="F494" s="10" t="n">
        <v>21</v>
      </c>
      <c r="G494" s="10" t="n">
        <v>111326.31</v>
      </c>
      <c r="H494" s="10" t="n">
        <v>12578.22</v>
      </c>
      <c r="I494" s="6" t="n">
        <f aca="false">IF(G494=0,0,H494/G494)</f>
        <v>0.112985151488449</v>
      </c>
      <c r="J494" s="5" t="n">
        <f aca="false">IF(F494=0,0,G494/F494)</f>
        <v>5301.25285714286</v>
      </c>
      <c r="K494" s="9" t="str">
        <f aca="false">IF(G494=0,"No sales",IF(H494&lt;0,"Loss-making",IF(G494&lt;$H$4,"Low revenue","OK")))</f>
        <v>OK</v>
      </c>
    </row>
    <row r="495" customFormat="false" ht="15" hidden="false" customHeight="false" outlineLevel="0" collapsed="false">
      <c r="A495" s="9" t="s">
        <v>1086</v>
      </c>
      <c r="B495" s="9" t="s">
        <v>1087</v>
      </c>
      <c r="C495" s="9" t="s">
        <v>81</v>
      </c>
      <c r="D495" s="9" t="s">
        <v>126</v>
      </c>
      <c r="E495" s="10" t="n">
        <v>4129</v>
      </c>
      <c r="F495" s="10" t="n">
        <v>65</v>
      </c>
      <c r="G495" s="10" t="n">
        <v>249309.01</v>
      </c>
      <c r="H495" s="10" t="n">
        <v>35353.71</v>
      </c>
      <c r="I495" s="6" t="n">
        <f aca="false">IF(G495=0,0,H495/G495)</f>
        <v>0.141806788290564</v>
      </c>
      <c r="J495" s="5" t="n">
        <f aca="false">IF(F495=0,0,G495/F495)</f>
        <v>3835.52323076923</v>
      </c>
      <c r="K495" s="9" t="str">
        <f aca="false">IF(G495=0,"No sales",IF(H495&lt;0,"Loss-making",IF(G495&lt;$H$4,"Low revenue","OK")))</f>
        <v>OK</v>
      </c>
    </row>
    <row r="496" customFormat="false" ht="15" hidden="false" customHeight="false" outlineLevel="0" collapsed="false">
      <c r="A496" s="9" t="s">
        <v>1088</v>
      </c>
      <c r="B496" s="9" t="s">
        <v>1089</v>
      </c>
      <c r="C496" s="9" t="s">
        <v>81</v>
      </c>
      <c r="D496" s="9" t="s">
        <v>129</v>
      </c>
      <c r="E496" s="10" t="n">
        <v>15759</v>
      </c>
      <c r="F496" s="10" t="n">
        <v>26</v>
      </c>
      <c r="G496" s="10" t="n">
        <v>378019.02</v>
      </c>
      <c r="H496" s="10" t="n">
        <v>26571.56</v>
      </c>
      <c r="I496" s="6" t="n">
        <f aca="false">IF(G496=0,0,H496/G496)</f>
        <v>0.0702915953805711</v>
      </c>
      <c r="J496" s="5" t="n">
        <f aca="false">IF(F496=0,0,G496/F496)</f>
        <v>14539.1930769231</v>
      </c>
      <c r="K496" s="9" t="str">
        <f aca="false">IF(G496=0,"No sales",IF(H496&lt;0,"Loss-making",IF(G496&lt;$H$4,"Low revenue","OK")))</f>
        <v>OK</v>
      </c>
    </row>
    <row r="497" customFormat="false" ht="15" hidden="false" customHeight="false" outlineLevel="0" collapsed="false">
      <c r="A497" s="9" t="s">
        <v>1090</v>
      </c>
      <c r="B497" s="9" t="s">
        <v>1091</v>
      </c>
      <c r="C497" s="9" t="s">
        <v>81</v>
      </c>
      <c r="D497" s="9" t="s">
        <v>132</v>
      </c>
      <c r="E497" s="10" t="n">
        <v>729</v>
      </c>
      <c r="F497" s="10" t="n">
        <v>22</v>
      </c>
      <c r="G497" s="10" t="n">
        <v>15305.36</v>
      </c>
      <c r="H497" s="10" t="n">
        <v>1019.88</v>
      </c>
      <c r="I497" s="6" t="n">
        <f aca="false">IF(G497=0,0,H497/G497)</f>
        <v>0.066635479335344</v>
      </c>
      <c r="J497" s="5" t="n">
        <f aca="false">IF(F497=0,0,G497/F497)</f>
        <v>695.698181818182</v>
      </c>
      <c r="K497" s="9" t="str">
        <f aca="false">IF(G497=0,"No sales",IF(H497&lt;0,"Loss-making",IF(G497&lt;$H$4,"Low revenue","OK")))</f>
        <v>OK</v>
      </c>
    </row>
    <row r="498" customFormat="false" ht="15" hidden="false" customHeight="false" outlineLevel="0" collapsed="false">
      <c r="A498" s="9" t="s">
        <v>1092</v>
      </c>
      <c r="B498" s="9" t="s">
        <v>1093</v>
      </c>
      <c r="C498" s="9" t="s">
        <v>81</v>
      </c>
      <c r="D498" s="9" t="s">
        <v>117</v>
      </c>
      <c r="E498" s="10" t="n">
        <v>17159</v>
      </c>
      <c r="F498" s="10" t="n">
        <v>43</v>
      </c>
      <c r="G498" s="10" t="n">
        <v>697341.76</v>
      </c>
      <c r="H498" s="10" t="n">
        <v>116288.78</v>
      </c>
      <c r="I498" s="6" t="n">
        <f aca="false">IF(G498=0,0,H498/G498)</f>
        <v>0.166760097660005</v>
      </c>
      <c r="J498" s="5" t="n">
        <f aca="false">IF(F498=0,0,G498/F498)</f>
        <v>16217.2502325581</v>
      </c>
      <c r="K498" s="9" t="str">
        <f aca="false">IF(G498=0,"No sales",IF(H498&lt;0,"Loss-making",IF(G498&lt;$H$4,"Low revenue","OK")))</f>
        <v>OK</v>
      </c>
    </row>
    <row r="499" customFormat="false" ht="15" hidden="false" customHeight="false" outlineLevel="0" collapsed="false">
      <c r="A499" s="9" t="s">
        <v>1094</v>
      </c>
      <c r="B499" s="9" t="s">
        <v>1095</v>
      </c>
      <c r="C499" s="9" t="s">
        <v>81</v>
      </c>
      <c r="D499" s="9" t="s">
        <v>120</v>
      </c>
      <c r="E499" s="10" t="n">
        <v>70079</v>
      </c>
      <c r="F499" s="10" t="n">
        <v>57</v>
      </c>
      <c r="G499" s="10" t="n">
        <v>3605739.75</v>
      </c>
      <c r="H499" s="10" t="n">
        <v>419834.74</v>
      </c>
      <c r="I499" s="6" t="n">
        <f aca="false">IF(G499=0,0,H499/G499)</f>
        <v>0.116435119866873</v>
      </c>
      <c r="J499" s="5" t="n">
        <f aca="false">IF(F499=0,0,G499/F499)</f>
        <v>63258.5921052632</v>
      </c>
      <c r="K499" s="9" t="str">
        <f aca="false">IF(G499=0,"No sales",IF(H499&lt;0,"Loss-making",IF(G499&lt;$H$4,"Low revenue","OK")))</f>
        <v>OK</v>
      </c>
    </row>
    <row r="500" customFormat="false" ht="15" hidden="false" customHeight="false" outlineLevel="0" collapsed="false">
      <c r="A500" s="9" t="s">
        <v>1096</v>
      </c>
      <c r="B500" s="9" t="s">
        <v>1097</v>
      </c>
      <c r="C500" s="9" t="s">
        <v>81</v>
      </c>
      <c r="D500" s="9" t="s">
        <v>123</v>
      </c>
      <c r="E500" s="10" t="n">
        <v>2079</v>
      </c>
      <c r="F500" s="10" t="n">
        <v>47</v>
      </c>
      <c r="G500" s="10" t="n">
        <v>89869.97</v>
      </c>
      <c r="H500" s="10" t="n">
        <v>4133.97</v>
      </c>
      <c r="I500" s="6" t="n">
        <f aca="false">IF(G500=0,0,H500/G500)</f>
        <v>0.0459994589961474</v>
      </c>
      <c r="J500" s="5" t="n">
        <f aca="false">IF(F500=0,0,G500/F500)</f>
        <v>1912.1270212766</v>
      </c>
      <c r="K500" s="9" t="str">
        <f aca="false">IF(G500=0,"No sales",IF(H500&lt;0,"Loss-making",IF(G500&lt;$H$4,"Low revenue","OK")))</f>
        <v>OK</v>
      </c>
    </row>
    <row r="501" customFormat="false" ht="15" hidden="false" customHeight="false" outlineLevel="0" collapsed="false">
      <c r="A501" s="9" t="s">
        <v>1098</v>
      </c>
      <c r="B501" s="9" t="s">
        <v>1099</v>
      </c>
      <c r="C501" s="9" t="s">
        <v>81</v>
      </c>
      <c r="D501" s="9" t="s">
        <v>126</v>
      </c>
      <c r="E501" s="10" t="n">
        <v>12139</v>
      </c>
      <c r="F501" s="10" t="n">
        <v>15</v>
      </c>
      <c r="G501" s="10" t="n">
        <v>166850.56</v>
      </c>
      <c r="H501" s="10" t="n">
        <v>20566.95</v>
      </c>
      <c r="I501" s="6" t="n">
        <f aca="false">IF(G501=0,0,H501/G501)</f>
        <v>0.123265693564349</v>
      </c>
      <c r="J501" s="5" t="n">
        <f aca="false">IF(F501=0,0,G501/F501)</f>
        <v>11123.3706666667</v>
      </c>
      <c r="K501" s="9" t="str">
        <f aca="false">IF(G501=0,"No sales",IF(H501&lt;0,"Loss-making",IF(G501&lt;$H$4,"Low revenue","OK")))</f>
        <v>OK</v>
      </c>
    </row>
    <row r="502" customFormat="false" ht="15" hidden="false" customHeight="false" outlineLevel="0" collapsed="false">
      <c r="A502" s="9" t="s">
        <v>1100</v>
      </c>
      <c r="B502" s="9" t="s">
        <v>1101</v>
      </c>
      <c r="C502" s="9" t="s">
        <v>81</v>
      </c>
      <c r="D502" s="9" t="s">
        <v>129</v>
      </c>
      <c r="E502" s="10" t="n">
        <v>14919</v>
      </c>
      <c r="F502" s="10" t="n">
        <v>310</v>
      </c>
      <c r="G502" s="10" t="n">
        <v>4284102.73</v>
      </c>
      <c r="H502" s="10" t="n">
        <v>585529.95</v>
      </c>
      <c r="I502" s="6" t="n">
        <f aca="false">IF(G502=0,0,H502/G502)</f>
        <v>0.136675048873069</v>
      </c>
      <c r="J502" s="5" t="n">
        <f aca="false">IF(F502=0,0,G502/F502)</f>
        <v>13819.6862258065</v>
      </c>
      <c r="K502" s="9" t="str">
        <f aca="false">IF(G502=0,"No sales",IF(H502&lt;0,"Loss-making",IF(G502&lt;$H$4,"Low revenue","OK")))</f>
        <v>OK</v>
      </c>
    </row>
    <row r="503" customFormat="false" ht="15" hidden="false" customHeight="false" outlineLevel="0" collapsed="false">
      <c r="A503" s="9" t="s">
        <v>1102</v>
      </c>
      <c r="B503" s="9" t="s">
        <v>1103</v>
      </c>
      <c r="C503" s="9" t="s">
        <v>81</v>
      </c>
      <c r="D503" s="9" t="s">
        <v>132</v>
      </c>
      <c r="E503" s="10" t="n">
        <v>729</v>
      </c>
      <c r="F503" s="10" t="n">
        <v>26</v>
      </c>
      <c r="G503" s="10" t="n">
        <v>17530.63</v>
      </c>
      <c r="H503" s="10" t="n">
        <v>703.43</v>
      </c>
      <c r="I503" s="6" t="n">
        <f aca="false">IF(G503=0,0,H503/G503)</f>
        <v>0.0401257684407235</v>
      </c>
      <c r="J503" s="5" t="n">
        <f aca="false">IF(F503=0,0,G503/F503)</f>
        <v>674.255</v>
      </c>
      <c r="K503" s="9" t="str">
        <f aca="false">IF(G503=0,"No sales",IF(H503&lt;0,"Loss-making",IF(G503&lt;$H$4,"Low revenue","OK")))</f>
        <v>OK</v>
      </c>
    </row>
    <row r="504" customFormat="false" ht="15" hidden="false" customHeight="false" outlineLevel="0" collapsed="false">
      <c r="A504" s="9" t="s">
        <v>1104</v>
      </c>
      <c r="B504" s="9" t="s">
        <v>1105</v>
      </c>
      <c r="C504" s="9" t="s">
        <v>81</v>
      </c>
      <c r="D504" s="9" t="s">
        <v>117</v>
      </c>
      <c r="E504" s="10" t="n">
        <v>8449</v>
      </c>
      <c r="F504" s="10" t="n">
        <v>5</v>
      </c>
      <c r="G504" s="10" t="n">
        <v>40555.2</v>
      </c>
      <c r="H504" s="10" t="n">
        <v>3538.9</v>
      </c>
      <c r="I504" s="6" t="n">
        <f aca="false">IF(G504=0,0,H504/G504)</f>
        <v>0.0872613129758946</v>
      </c>
      <c r="J504" s="5" t="n">
        <f aca="false">IF(F504=0,0,G504/F504)</f>
        <v>8111.04</v>
      </c>
      <c r="K504" s="9" t="str">
        <f aca="false">IF(G504=0,"No sales",IF(H504&lt;0,"Loss-making",IF(G504&lt;$H$4,"Low revenue","OK")))</f>
        <v>OK</v>
      </c>
    </row>
    <row r="505" customFormat="false" ht="15" hidden="false" customHeight="false" outlineLevel="0" collapsed="false">
      <c r="A505" s="9" t="s">
        <v>1106</v>
      </c>
      <c r="B505" s="9" t="s">
        <v>1107</v>
      </c>
      <c r="C505" s="9" t="s">
        <v>81</v>
      </c>
      <c r="D505" s="9" t="s">
        <v>120</v>
      </c>
      <c r="E505" s="10" t="n">
        <v>59059</v>
      </c>
      <c r="F505" s="10" t="n">
        <v>2</v>
      </c>
      <c r="G505" s="10" t="n">
        <v>109259.15</v>
      </c>
      <c r="H505" s="10" t="n">
        <v>10196.29</v>
      </c>
      <c r="I505" s="6" t="n">
        <f aca="false">IF(G505=0,0,H505/G505)</f>
        <v>0.0933220695932561</v>
      </c>
      <c r="J505" s="5" t="n">
        <f aca="false">IF(F505=0,0,G505/F505)</f>
        <v>54629.575</v>
      </c>
      <c r="K505" s="9" t="str">
        <f aca="false">IF(G505=0,"No sales",IF(H505&lt;0,"Loss-making",IF(G505&lt;$H$4,"Low revenue","OK")))</f>
        <v>OK</v>
      </c>
    </row>
    <row r="506" customFormat="false" ht="15" hidden="false" customHeight="false" outlineLevel="0" collapsed="false">
      <c r="A506" s="9" t="s">
        <v>1108</v>
      </c>
      <c r="B506" s="9" t="s">
        <v>1109</v>
      </c>
      <c r="C506" s="9" t="s">
        <v>81</v>
      </c>
      <c r="D506" s="9" t="s">
        <v>123</v>
      </c>
      <c r="E506" s="10" t="n">
        <v>749</v>
      </c>
      <c r="F506" s="10" t="n">
        <v>17</v>
      </c>
      <c r="G506" s="10" t="n">
        <v>11867.9</v>
      </c>
      <c r="H506" s="10" t="n">
        <v>1814.96</v>
      </c>
      <c r="I506" s="6" t="n">
        <f aca="false">IF(G506=0,0,H506/G506)</f>
        <v>0.152930172987639</v>
      </c>
      <c r="J506" s="5" t="n">
        <f aca="false">IF(F506=0,0,G506/F506)</f>
        <v>698.111764705882</v>
      </c>
      <c r="K506" s="9" t="str">
        <f aca="false">IF(G506=0,"No sales",IF(H506&lt;0,"Loss-making",IF(G506&lt;$H$4,"Low revenue","OK")))</f>
        <v>OK</v>
      </c>
    </row>
    <row r="507" customFormat="false" ht="15" hidden="false" customHeight="false" outlineLevel="0" collapsed="false">
      <c r="A507" s="9" t="s">
        <v>1110</v>
      </c>
      <c r="B507" s="9" t="s">
        <v>1111</v>
      </c>
      <c r="C507" s="9" t="s">
        <v>81</v>
      </c>
      <c r="D507" s="9" t="s">
        <v>126</v>
      </c>
      <c r="E507" s="10" t="n">
        <v>2109</v>
      </c>
      <c r="F507" s="10" t="n">
        <v>19</v>
      </c>
      <c r="G507" s="10" t="n">
        <v>36617.51</v>
      </c>
      <c r="H507" s="10" t="n">
        <v>4454.3</v>
      </c>
      <c r="I507" s="6" t="n">
        <f aca="false">IF(G507=0,0,H507/G507)</f>
        <v>0.121643989446579</v>
      </c>
      <c r="J507" s="5" t="n">
        <f aca="false">IF(F507=0,0,G507/F507)</f>
        <v>1927.23736842105</v>
      </c>
      <c r="K507" s="9" t="str">
        <f aca="false">IF(G507=0,"No sales",IF(H507&lt;0,"Loss-making",IF(G507&lt;$H$4,"Low revenue","OK")))</f>
        <v>OK</v>
      </c>
    </row>
    <row r="508" customFormat="false" ht="15" hidden="false" customHeight="false" outlineLevel="0" collapsed="false">
      <c r="A508" s="9" t="s">
        <v>1112</v>
      </c>
      <c r="B508" s="9" t="s">
        <v>1113</v>
      </c>
      <c r="C508" s="9" t="s">
        <v>81</v>
      </c>
      <c r="D508" s="9" t="s">
        <v>129</v>
      </c>
      <c r="E508" s="10" t="n">
        <v>20759</v>
      </c>
      <c r="F508" s="10" t="n">
        <v>59</v>
      </c>
      <c r="G508" s="10" t="n">
        <v>1130379.44</v>
      </c>
      <c r="H508" s="10" t="n">
        <v>70709.94</v>
      </c>
      <c r="I508" s="6" t="n">
        <f aca="false">IF(G508=0,0,H508/G508)</f>
        <v>0.0625541632285881</v>
      </c>
      <c r="J508" s="5" t="n">
        <f aca="false">IF(F508=0,0,G508/F508)</f>
        <v>19158.973559322</v>
      </c>
      <c r="K508" s="9" t="str">
        <f aca="false">IF(G508=0,"No sales",IF(H508&lt;0,"Loss-making",IF(G508&lt;$H$4,"Low revenue","OK")))</f>
        <v>OK</v>
      </c>
    </row>
    <row r="509" customFormat="false" ht="15" hidden="false" customHeight="false" outlineLevel="0" collapsed="false">
      <c r="A509" s="9" t="s">
        <v>1114</v>
      </c>
      <c r="B509" s="9" t="s">
        <v>1115</v>
      </c>
      <c r="C509" s="9" t="s">
        <v>81</v>
      </c>
      <c r="D509" s="9" t="s">
        <v>132</v>
      </c>
      <c r="E509" s="10" t="n">
        <v>329</v>
      </c>
      <c r="F509" s="10" t="n">
        <v>66</v>
      </c>
      <c r="G509" s="10" t="n">
        <v>20031.99</v>
      </c>
      <c r="H509" s="10" t="n">
        <v>2820.51</v>
      </c>
      <c r="I509" s="6" t="n">
        <f aca="false">IF(G509=0,0,H509/G509)</f>
        <v>0.140800289936247</v>
      </c>
      <c r="J509" s="5" t="n">
        <f aca="false">IF(F509=0,0,G509/F509)</f>
        <v>303.515</v>
      </c>
      <c r="K509" s="9" t="str">
        <f aca="false">IF(G509=0,"No sales",IF(H509&lt;0,"Loss-making",IF(G509&lt;$H$4,"Low revenue","OK")))</f>
        <v>OK</v>
      </c>
    </row>
    <row r="510" customFormat="false" ht="15" hidden="false" customHeight="false" outlineLevel="0" collapsed="false">
      <c r="A510" s="9" t="s">
        <v>1116</v>
      </c>
      <c r="B510" s="9" t="s">
        <v>1117</v>
      </c>
      <c r="C510" s="9" t="s">
        <v>81</v>
      </c>
      <c r="D510" s="9" t="s">
        <v>117</v>
      </c>
      <c r="E510" s="10" t="n">
        <v>16699</v>
      </c>
      <c r="F510" s="10" t="n">
        <v>58</v>
      </c>
      <c r="G510" s="10" t="n">
        <v>896945.05</v>
      </c>
      <c r="H510" s="10" t="n">
        <v>68437.65</v>
      </c>
      <c r="I510" s="6" t="n">
        <f aca="false">IF(G510=0,0,H510/G510)</f>
        <v>0.0763008280161644</v>
      </c>
      <c r="J510" s="5" t="n">
        <f aca="false">IF(F510=0,0,G510/F510)</f>
        <v>15464.5698275862</v>
      </c>
      <c r="K510" s="9" t="str">
        <f aca="false">IF(G510=0,"No sales",IF(H510&lt;0,"Loss-making",IF(G510&lt;$H$4,"Low revenue","OK")))</f>
        <v>OK</v>
      </c>
    </row>
    <row r="511" customFormat="false" ht="15" hidden="false" customHeight="false" outlineLevel="0" collapsed="false">
      <c r="A511" s="9" t="s">
        <v>1118</v>
      </c>
      <c r="B511" s="9" t="s">
        <v>1119</v>
      </c>
      <c r="C511" s="9" t="s">
        <v>81</v>
      </c>
      <c r="D511" s="9" t="s">
        <v>120</v>
      </c>
      <c r="E511" s="10" t="n">
        <v>64239</v>
      </c>
      <c r="F511" s="10" t="n">
        <v>29</v>
      </c>
      <c r="G511" s="10" t="n">
        <v>1722729.39</v>
      </c>
      <c r="H511" s="10" t="n">
        <v>159752.93</v>
      </c>
      <c r="I511" s="6" t="n">
        <f aca="false">IF(G511=0,0,H511/G511)</f>
        <v>0.0927324575335654</v>
      </c>
      <c r="J511" s="5" t="n">
        <f aca="false">IF(F511=0,0,G511/F511)</f>
        <v>59404.4617241379</v>
      </c>
      <c r="K511" s="9" t="str">
        <f aca="false">IF(G511=0,"No sales",IF(H511&lt;0,"Loss-making",IF(G511&lt;$H$4,"Low revenue","OK")))</f>
        <v>OK</v>
      </c>
    </row>
    <row r="512" customFormat="false" ht="15" hidden="false" customHeight="false" outlineLevel="0" collapsed="false">
      <c r="A512" s="9" t="s">
        <v>1120</v>
      </c>
      <c r="B512" s="9" t="s">
        <v>1121</v>
      </c>
      <c r="C512" s="9" t="s">
        <v>81</v>
      </c>
      <c r="D512" s="9" t="s">
        <v>123</v>
      </c>
      <c r="E512" s="10" t="n">
        <v>7829</v>
      </c>
      <c r="F512" s="10" t="n">
        <v>19</v>
      </c>
      <c r="G512" s="10" t="n">
        <v>135030.68</v>
      </c>
      <c r="H512" s="10" t="n">
        <v>18532.18</v>
      </c>
      <c r="I512" s="6" t="n">
        <f aca="false">IF(G512=0,0,H512/G512)</f>
        <v>0.137244217388226</v>
      </c>
      <c r="J512" s="5" t="n">
        <f aca="false">IF(F512=0,0,G512/F512)</f>
        <v>7106.87789473684</v>
      </c>
      <c r="K512" s="9" t="str">
        <f aca="false">IF(G512=0,"No sales",IF(H512&lt;0,"Loss-making",IF(G512&lt;$H$4,"Low revenue","OK")))</f>
        <v>OK</v>
      </c>
    </row>
    <row r="513" customFormat="false" ht="15" hidden="false" customHeight="false" outlineLevel="0" collapsed="false">
      <c r="A513" s="9" t="s">
        <v>1122</v>
      </c>
      <c r="B513" s="9" t="s">
        <v>1123</v>
      </c>
      <c r="C513" s="9" t="s">
        <v>81</v>
      </c>
      <c r="D513" s="9" t="s">
        <v>126</v>
      </c>
      <c r="E513" s="10" t="n">
        <v>3349</v>
      </c>
      <c r="F513" s="10" t="n">
        <v>2</v>
      </c>
      <c r="G513" s="10" t="n">
        <v>6195.65</v>
      </c>
      <c r="H513" s="10" t="n">
        <v>489.27</v>
      </c>
      <c r="I513" s="6" t="n">
        <f aca="false">IF(G513=0,0,H513/G513)</f>
        <v>0.0789699224455868</v>
      </c>
      <c r="J513" s="5" t="n">
        <f aca="false">IF(F513=0,0,G513/F513)</f>
        <v>3097.825</v>
      </c>
      <c r="K513" s="9" t="str">
        <f aca="false">IF(G513=0,"No sales",IF(H513&lt;0,"Loss-making",IF(G513&lt;$H$4,"Low revenue","OK")))</f>
        <v>OK</v>
      </c>
    </row>
    <row r="514" customFormat="false" ht="15" hidden="false" customHeight="false" outlineLevel="0" collapsed="false">
      <c r="A514" s="9" t="s">
        <v>1124</v>
      </c>
      <c r="B514" s="9" t="s">
        <v>1125</v>
      </c>
      <c r="C514" s="9" t="s">
        <v>81</v>
      </c>
      <c r="D514" s="9" t="s">
        <v>129</v>
      </c>
      <c r="E514" s="10" t="n">
        <v>33989</v>
      </c>
      <c r="F514" s="10" t="n">
        <v>8</v>
      </c>
      <c r="G514" s="10" t="n">
        <v>256616.95</v>
      </c>
      <c r="H514" s="10" t="n">
        <v>35001.27</v>
      </c>
      <c r="I514" s="6" t="n">
        <f aca="false">IF(G514=0,0,H514/G514)</f>
        <v>0.136395004305055</v>
      </c>
      <c r="J514" s="5" t="n">
        <f aca="false">IF(F514=0,0,G514/F514)</f>
        <v>32077.11875</v>
      </c>
      <c r="K514" s="9" t="str">
        <f aca="false">IF(G514=0,"No sales",IF(H514&lt;0,"Loss-making",IF(G514&lt;$H$4,"Low revenue","OK")))</f>
        <v>OK</v>
      </c>
    </row>
    <row r="515" customFormat="false" ht="15" hidden="false" customHeight="false" outlineLevel="0" collapsed="false">
      <c r="A515" s="9" t="s">
        <v>1126</v>
      </c>
      <c r="B515" s="9" t="s">
        <v>1127</v>
      </c>
      <c r="C515" s="9" t="s">
        <v>81</v>
      </c>
      <c r="D515" s="9" t="s">
        <v>132</v>
      </c>
      <c r="E515" s="10" t="n">
        <v>1089</v>
      </c>
      <c r="F515" s="10" t="n">
        <v>4</v>
      </c>
      <c r="G515" s="10" t="n">
        <v>3974.85</v>
      </c>
      <c r="H515" s="10" t="n">
        <v>350.29</v>
      </c>
      <c r="I515" s="6" t="n">
        <f aca="false">IF(G515=0,0,H515/G515)</f>
        <v>0.0881265959721751</v>
      </c>
      <c r="J515" s="5" t="n">
        <f aca="false">IF(F515=0,0,G515/F515)</f>
        <v>993.7125</v>
      </c>
      <c r="K515" s="9" t="str">
        <f aca="false">IF(G515=0,"No sales",IF(H515&lt;0,"Loss-making",IF(G515&lt;$H$4,"Low revenue","OK")))</f>
        <v>OK</v>
      </c>
    </row>
    <row r="516" customFormat="false" ht="15" hidden="false" customHeight="false" outlineLevel="0" collapsed="false">
      <c r="A516" s="9" t="s">
        <v>1128</v>
      </c>
      <c r="B516" s="9" t="s">
        <v>1129</v>
      </c>
      <c r="C516" s="9" t="s">
        <v>81</v>
      </c>
      <c r="D516" s="9" t="s">
        <v>117</v>
      </c>
      <c r="E516" s="10" t="n">
        <v>8799</v>
      </c>
      <c r="F516" s="10" t="n">
        <v>7</v>
      </c>
      <c r="G516" s="10" t="n">
        <v>57171.5</v>
      </c>
      <c r="H516" s="10" t="n">
        <v>2855.56</v>
      </c>
      <c r="I516" s="6" t="n">
        <f aca="false">IF(G516=0,0,H516/G516)</f>
        <v>0.0499472639339531</v>
      </c>
      <c r="J516" s="5" t="n">
        <f aca="false">IF(F516=0,0,G516/F516)</f>
        <v>8167.35714285714</v>
      </c>
      <c r="K516" s="9" t="str">
        <f aca="false">IF(G516=0,"No sales",IF(H516&lt;0,"Loss-making",IF(G516&lt;$H$4,"Low revenue","OK")))</f>
        <v>OK</v>
      </c>
    </row>
    <row r="517" customFormat="false" ht="15" hidden="false" customHeight="false" outlineLevel="0" collapsed="false">
      <c r="A517" s="9" t="s">
        <v>1130</v>
      </c>
      <c r="B517" s="9" t="s">
        <v>1131</v>
      </c>
      <c r="C517" s="9" t="s">
        <v>81</v>
      </c>
      <c r="D517" s="9" t="s">
        <v>120</v>
      </c>
      <c r="E517" s="10" t="n">
        <v>63109</v>
      </c>
      <c r="F517" s="10" t="n">
        <v>1</v>
      </c>
      <c r="G517" s="10" t="n">
        <v>50487.2</v>
      </c>
      <c r="H517" s="10" t="n">
        <v>-1514.77</v>
      </c>
      <c r="I517" s="6" t="n">
        <f aca="false">IF(G517=0,0,H517/G517)</f>
        <v>-0.0300030502780903</v>
      </c>
      <c r="J517" s="5" t="n">
        <f aca="false">IF(F517=0,0,G517/F517)</f>
        <v>50487.2</v>
      </c>
      <c r="K517" s="9" t="str">
        <f aca="false">IF(G517=0,"No sales",IF(H517&lt;0,"Loss-making",IF(G517&lt;$H$4,"Low revenue","OK")))</f>
        <v>Loss-making</v>
      </c>
    </row>
    <row r="518" customFormat="false" ht="15" hidden="false" customHeight="false" outlineLevel="0" collapsed="false">
      <c r="A518" s="9" t="s">
        <v>1132</v>
      </c>
      <c r="B518" s="9" t="s">
        <v>1133</v>
      </c>
      <c r="C518" s="9" t="s">
        <v>81</v>
      </c>
      <c r="D518" s="9" t="s">
        <v>123</v>
      </c>
      <c r="E518" s="10" t="n">
        <v>1909</v>
      </c>
      <c r="F518" s="10" t="n">
        <v>25</v>
      </c>
      <c r="G518" s="10" t="n">
        <v>44508.34</v>
      </c>
      <c r="H518" s="10" t="n">
        <v>5334.83</v>
      </c>
      <c r="I518" s="6" t="n">
        <f aca="false">IF(G518=0,0,H518/G518)</f>
        <v>0.119861356321085</v>
      </c>
      <c r="J518" s="5" t="n">
        <f aca="false">IF(F518=0,0,G518/F518)</f>
        <v>1780.3336</v>
      </c>
      <c r="K518" s="9" t="str">
        <f aca="false">IF(G518=0,"No sales",IF(H518&lt;0,"Loss-making",IF(G518&lt;$H$4,"Low revenue","OK")))</f>
        <v>OK</v>
      </c>
    </row>
    <row r="519" customFormat="false" ht="15" hidden="false" customHeight="false" outlineLevel="0" collapsed="false">
      <c r="A519" s="9" t="s">
        <v>1134</v>
      </c>
      <c r="B519" s="9" t="s">
        <v>1135</v>
      </c>
      <c r="C519" s="9" t="s">
        <v>81</v>
      </c>
      <c r="D519" s="9" t="s">
        <v>126</v>
      </c>
      <c r="E519" s="10" t="n">
        <v>509</v>
      </c>
      <c r="F519" s="10" t="n">
        <v>45</v>
      </c>
      <c r="G519" s="10" t="n">
        <v>20772.29</v>
      </c>
      <c r="H519" s="10" t="n">
        <v>1285.94</v>
      </c>
      <c r="I519" s="6" t="n">
        <f aca="false">IF(G519=0,0,H519/G519)</f>
        <v>0.0619065110298383</v>
      </c>
      <c r="J519" s="5" t="n">
        <f aca="false">IF(F519=0,0,G519/F519)</f>
        <v>461.606444444445</v>
      </c>
      <c r="K519" s="9" t="str">
        <f aca="false">IF(G519=0,"No sales",IF(H519&lt;0,"Loss-making",IF(G519&lt;$H$4,"Low revenue","OK")))</f>
        <v>OK</v>
      </c>
    </row>
    <row r="520" customFormat="false" ht="15" hidden="false" customHeight="false" outlineLevel="0" collapsed="false">
      <c r="A520" s="9" t="s">
        <v>1136</v>
      </c>
      <c r="B520" s="9" t="s">
        <v>1137</v>
      </c>
      <c r="C520" s="9" t="s">
        <v>81</v>
      </c>
      <c r="D520" s="9" t="s">
        <v>129</v>
      </c>
      <c r="E520" s="10" t="n">
        <v>18219</v>
      </c>
      <c r="F520" s="10" t="n">
        <v>0</v>
      </c>
      <c r="G520" s="10" t="n">
        <v>0</v>
      </c>
      <c r="H520" s="10" t="n">
        <v>0</v>
      </c>
      <c r="I520" s="6" t="n">
        <f aca="false">IF(G520=0,0,H520/G520)</f>
        <v>0</v>
      </c>
      <c r="J520" s="5" t="n">
        <f aca="false">IF(F520=0,0,G520/F520)</f>
        <v>0</v>
      </c>
      <c r="K520" s="9" t="str">
        <f aca="false">IF(G520=0,"No sales",IF(H520&lt;0,"Loss-making",IF(G520&lt;$H$4,"Low revenue","OK")))</f>
        <v>No sales</v>
      </c>
    </row>
    <row r="521" customFormat="false" ht="15" hidden="false" customHeight="false" outlineLevel="0" collapsed="false">
      <c r="A521" s="9" t="s">
        <v>1138</v>
      </c>
      <c r="B521" s="9" t="s">
        <v>1139</v>
      </c>
      <c r="C521" s="9" t="s">
        <v>81</v>
      </c>
      <c r="D521" s="9" t="s">
        <v>132</v>
      </c>
      <c r="E521" s="10" t="n">
        <v>379</v>
      </c>
      <c r="F521" s="10" t="n">
        <v>113</v>
      </c>
      <c r="G521" s="10" t="n">
        <v>39465.27</v>
      </c>
      <c r="H521" s="10" t="n">
        <v>4425.1</v>
      </c>
      <c r="I521" s="6" t="n">
        <f aca="false">IF(G521=0,0,H521/G521)</f>
        <v>0.112126434204048</v>
      </c>
      <c r="J521" s="5" t="n">
        <f aca="false">IF(F521=0,0,G521/F521)</f>
        <v>349.25017699115</v>
      </c>
      <c r="K521" s="9" t="str">
        <f aca="false">IF(G521=0,"No sales",IF(H521&lt;0,"Loss-making",IF(G521&lt;$H$4,"Low revenue","OK")))</f>
        <v>OK</v>
      </c>
    </row>
    <row r="522" customFormat="false" ht="15" hidden="false" customHeight="false" outlineLevel="0" collapsed="false">
      <c r="A522" s="9" t="s">
        <v>1140</v>
      </c>
      <c r="B522" s="9" t="s">
        <v>1141</v>
      </c>
      <c r="C522" s="9" t="s">
        <v>81</v>
      </c>
      <c r="D522" s="9" t="s">
        <v>117</v>
      </c>
      <c r="E522" s="10" t="n">
        <v>6629</v>
      </c>
      <c r="F522" s="10" t="n">
        <v>70</v>
      </c>
      <c r="G522" s="10" t="n">
        <v>429277.47</v>
      </c>
      <c r="H522" s="10" t="n">
        <v>31284.06</v>
      </c>
      <c r="I522" s="6" t="n">
        <f aca="false">IF(G522=0,0,H522/G522)</f>
        <v>0.0728760817566317</v>
      </c>
      <c r="J522" s="5" t="n">
        <f aca="false">IF(F522=0,0,G522/F522)</f>
        <v>6132.53528571429</v>
      </c>
      <c r="K522" s="9" t="str">
        <f aca="false">IF(G522=0,"No sales",IF(H522&lt;0,"Loss-making",IF(G522&lt;$H$4,"Low revenue","OK")))</f>
        <v>OK</v>
      </c>
    </row>
    <row r="523" customFormat="false" ht="15" hidden="false" customHeight="false" outlineLevel="0" collapsed="false">
      <c r="A523" s="9" t="s">
        <v>1142</v>
      </c>
      <c r="B523" s="9" t="s">
        <v>1143</v>
      </c>
      <c r="C523" s="9" t="s">
        <v>81</v>
      </c>
      <c r="D523" s="9" t="s">
        <v>120</v>
      </c>
      <c r="E523" s="10" t="n">
        <v>37849</v>
      </c>
      <c r="F523" s="10" t="n">
        <v>1</v>
      </c>
      <c r="G523" s="10" t="n">
        <v>35956.55</v>
      </c>
      <c r="H523" s="10" t="n">
        <v>5693.19</v>
      </c>
      <c r="I523" s="6" t="n">
        <f aca="false">IF(G523=0,0,H523/G523)</f>
        <v>0.15833526853939</v>
      </c>
      <c r="J523" s="5" t="n">
        <f aca="false">IF(F523=0,0,G523/F523)</f>
        <v>35956.55</v>
      </c>
      <c r="K523" s="9" t="str">
        <f aca="false">IF(G523=0,"No sales",IF(H523&lt;0,"Loss-making",IF(G523&lt;$H$4,"Low revenue","OK")))</f>
        <v>OK</v>
      </c>
    </row>
    <row r="524" customFormat="false" ht="15" hidden="false" customHeight="false" outlineLevel="0" collapsed="false">
      <c r="A524" s="9" t="s">
        <v>1144</v>
      </c>
      <c r="B524" s="9" t="s">
        <v>1145</v>
      </c>
      <c r="C524" s="9" t="s">
        <v>81</v>
      </c>
      <c r="D524" s="9" t="s">
        <v>123</v>
      </c>
      <c r="E524" s="10" t="n">
        <v>2819</v>
      </c>
      <c r="F524" s="10" t="n">
        <v>36</v>
      </c>
      <c r="G524" s="10" t="n">
        <v>91673.89</v>
      </c>
      <c r="H524" s="10" t="n">
        <v>9024.37</v>
      </c>
      <c r="I524" s="6" t="n">
        <f aca="false">IF(G524=0,0,H524/G524)</f>
        <v>0.0984399156619186</v>
      </c>
      <c r="J524" s="5" t="n">
        <f aca="false">IF(F524=0,0,G524/F524)</f>
        <v>2546.49694444444</v>
      </c>
      <c r="K524" s="9" t="str">
        <f aca="false">IF(G524=0,"No sales",IF(H524&lt;0,"Loss-making",IF(G524&lt;$H$4,"Low revenue","OK")))</f>
        <v>OK</v>
      </c>
    </row>
    <row r="525" customFormat="false" ht="15" hidden="false" customHeight="false" outlineLevel="0" collapsed="false">
      <c r="A525" s="9" t="s">
        <v>1146</v>
      </c>
      <c r="B525" s="9" t="s">
        <v>1147</v>
      </c>
      <c r="C525" s="9" t="s">
        <v>81</v>
      </c>
      <c r="D525" s="9" t="s">
        <v>126</v>
      </c>
      <c r="E525" s="10" t="n">
        <v>5019</v>
      </c>
      <c r="F525" s="10" t="n">
        <v>33</v>
      </c>
      <c r="G525" s="10" t="n">
        <v>154033.11</v>
      </c>
      <c r="H525" s="10" t="n">
        <v>13932.93</v>
      </c>
      <c r="I525" s="6" t="n">
        <f aca="false">IF(G525=0,0,H525/G525)</f>
        <v>0.0904541237919562</v>
      </c>
      <c r="J525" s="5" t="n">
        <f aca="false">IF(F525=0,0,G525/F525)</f>
        <v>4667.67</v>
      </c>
      <c r="K525" s="9" t="str">
        <f aca="false">IF(G525=0,"No sales",IF(H525&lt;0,"Loss-making",IF(G525&lt;$H$4,"Low revenue","OK")))</f>
        <v>OK</v>
      </c>
    </row>
    <row r="526" customFormat="false" ht="15" hidden="false" customHeight="false" outlineLevel="0" collapsed="false">
      <c r="A526" s="9" t="s">
        <v>1148</v>
      </c>
      <c r="B526" s="9" t="s">
        <v>1149</v>
      </c>
      <c r="C526" s="9" t="s">
        <v>81</v>
      </c>
      <c r="D526" s="9" t="s">
        <v>129</v>
      </c>
      <c r="E526" s="10" t="n">
        <v>20169</v>
      </c>
      <c r="F526" s="10" t="n">
        <v>31</v>
      </c>
      <c r="G526" s="10" t="n">
        <v>558429.19</v>
      </c>
      <c r="H526" s="10" t="n">
        <v>68616.17</v>
      </c>
      <c r="I526" s="6" t="n">
        <f aca="false">IF(G526=0,0,H526/G526)</f>
        <v>0.122873537466765</v>
      </c>
      <c r="J526" s="5" t="n">
        <f aca="false">IF(F526=0,0,G526/F526)</f>
        <v>18013.8448387097</v>
      </c>
      <c r="K526" s="9" t="str">
        <f aca="false">IF(G526=0,"No sales",IF(H526&lt;0,"Loss-making",IF(G526&lt;$H$4,"Low revenue","OK")))</f>
        <v>OK</v>
      </c>
    </row>
    <row r="527" customFormat="false" ht="15" hidden="false" customHeight="false" outlineLevel="0" collapsed="false">
      <c r="A527" s="9" t="s">
        <v>1150</v>
      </c>
      <c r="B527" s="9" t="s">
        <v>1151</v>
      </c>
      <c r="C527" s="9" t="s">
        <v>81</v>
      </c>
      <c r="D527" s="9" t="s">
        <v>132</v>
      </c>
      <c r="E527" s="10" t="n">
        <v>1109</v>
      </c>
      <c r="F527" s="10" t="n">
        <v>29</v>
      </c>
      <c r="G527" s="10" t="n">
        <v>29410.68</v>
      </c>
      <c r="H527" s="10" t="n">
        <v>1824.43</v>
      </c>
      <c r="I527" s="6" t="n">
        <f aca="false">IF(G527=0,0,H527/G527)</f>
        <v>0.0620329077736387</v>
      </c>
      <c r="J527" s="5" t="n">
        <f aca="false">IF(F527=0,0,G527/F527)</f>
        <v>1014.16137931034</v>
      </c>
      <c r="K527" s="9" t="str">
        <f aca="false">IF(G527=0,"No sales",IF(H527&lt;0,"Loss-making",IF(G527&lt;$H$4,"Low revenue","OK")))</f>
        <v>OK</v>
      </c>
    </row>
    <row r="528" customFormat="false" ht="15" hidden="false" customHeight="false" outlineLevel="0" collapsed="false">
      <c r="A528" s="9" t="s">
        <v>1152</v>
      </c>
      <c r="B528" s="9" t="s">
        <v>1153</v>
      </c>
      <c r="C528" s="9" t="s">
        <v>81</v>
      </c>
      <c r="D528" s="9" t="s">
        <v>117</v>
      </c>
      <c r="E528" s="10" t="n">
        <v>16369</v>
      </c>
      <c r="F528" s="10" t="n">
        <v>40</v>
      </c>
      <c r="G528" s="10" t="n">
        <v>621039.86</v>
      </c>
      <c r="H528" s="10" t="n">
        <v>69792.26</v>
      </c>
      <c r="I528" s="6" t="n">
        <f aca="false">IF(G528=0,0,H528/G528)</f>
        <v>0.112379678818039</v>
      </c>
      <c r="J528" s="5" t="n">
        <f aca="false">IF(F528=0,0,G528/F528)</f>
        <v>15525.9965</v>
      </c>
      <c r="K528" s="9" t="str">
        <f aca="false">IF(G528=0,"No sales",IF(H528&lt;0,"Loss-making",IF(G528&lt;$H$4,"Low revenue","OK")))</f>
        <v>OK</v>
      </c>
    </row>
    <row r="529" customFormat="false" ht="15" hidden="false" customHeight="false" outlineLevel="0" collapsed="false">
      <c r="A529" s="9" t="s">
        <v>1154</v>
      </c>
      <c r="B529" s="9" t="s">
        <v>1155</v>
      </c>
      <c r="C529" s="9" t="s">
        <v>81</v>
      </c>
      <c r="D529" s="9" t="s">
        <v>120</v>
      </c>
      <c r="E529" s="10" t="n">
        <v>44459</v>
      </c>
      <c r="F529" s="10" t="n">
        <v>4</v>
      </c>
      <c r="G529" s="10" t="n">
        <v>162275.35</v>
      </c>
      <c r="H529" s="10" t="n">
        <v>12654.67</v>
      </c>
      <c r="I529" s="6" t="n">
        <f aca="false">IF(G529=0,0,H529/G529)</f>
        <v>0.0779827003916491</v>
      </c>
      <c r="J529" s="5" t="n">
        <f aca="false">IF(F529=0,0,G529/F529)</f>
        <v>40568.8375</v>
      </c>
      <c r="K529" s="9" t="str">
        <f aca="false">IF(G529=0,"No sales",IF(H529&lt;0,"Loss-making",IF(G529&lt;$H$4,"Low revenue","OK")))</f>
        <v>OK</v>
      </c>
    </row>
    <row r="530" customFormat="false" ht="15" hidden="false" customHeight="false" outlineLevel="0" collapsed="false">
      <c r="A530" s="9" t="s">
        <v>1156</v>
      </c>
      <c r="B530" s="9" t="s">
        <v>1157</v>
      </c>
      <c r="C530" s="9" t="s">
        <v>81</v>
      </c>
      <c r="D530" s="9" t="s">
        <v>123</v>
      </c>
      <c r="E530" s="10" t="n">
        <v>1049</v>
      </c>
      <c r="F530" s="10" t="n">
        <v>7</v>
      </c>
      <c r="G530" s="10" t="n">
        <v>6813.26</v>
      </c>
      <c r="H530" s="10" t="n">
        <v>336.5</v>
      </c>
      <c r="I530" s="6" t="n">
        <f aca="false">IF(G530=0,0,H530/G530)</f>
        <v>0.0493889855957354</v>
      </c>
      <c r="J530" s="5" t="n">
        <f aca="false">IF(F530=0,0,G530/F530)</f>
        <v>973.322857142857</v>
      </c>
      <c r="K530" s="9" t="str">
        <f aca="false">IF(G530=0,"No sales",IF(H530&lt;0,"Loss-making",IF(G530&lt;$H$4,"Low revenue","OK")))</f>
        <v>OK</v>
      </c>
    </row>
    <row r="531" customFormat="false" ht="15" hidden="false" customHeight="false" outlineLevel="0" collapsed="false">
      <c r="A531" s="9" t="s">
        <v>1158</v>
      </c>
      <c r="B531" s="9" t="s">
        <v>1159</v>
      </c>
      <c r="C531" s="9" t="s">
        <v>81</v>
      </c>
      <c r="D531" s="9" t="s">
        <v>126</v>
      </c>
      <c r="E531" s="10" t="n">
        <v>1249</v>
      </c>
      <c r="F531" s="10" t="n">
        <v>22</v>
      </c>
      <c r="G531" s="10" t="n">
        <v>25357.82</v>
      </c>
      <c r="H531" s="10" t="n">
        <v>2181.7</v>
      </c>
      <c r="I531" s="6" t="n">
        <f aca="false">IF(G531=0,0,H531/G531)</f>
        <v>0.0860365756993306</v>
      </c>
      <c r="J531" s="5" t="n">
        <f aca="false">IF(F531=0,0,G531/F531)</f>
        <v>1152.62818181818</v>
      </c>
      <c r="K531" s="9" t="str">
        <f aca="false">IF(G531=0,"No sales",IF(H531&lt;0,"Loss-making",IF(G531&lt;$H$4,"Low revenue","OK")))</f>
        <v>OK</v>
      </c>
    </row>
    <row r="532" customFormat="false" ht="15" hidden="false" customHeight="false" outlineLevel="0" collapsed="false">
      <c r="A532" s="9" t="s">
        <v>1160</v>
      </c>
      <c r="B532" s="9" t="s">
        <v>1161</v>
      </c>
      <c r="C532" s="9" t="s">
        <v>81</v>
      </c>
      <c r="D532" s="9" t="s">
        <v>129</v>
      </c>
      <c r="E532" s="10" t="n">
        <v>27149</v>
      </c>
      <c r="F532" s="10" t="n">
        <v>36</v>
      </c>
      <c r="G532" s="10" t="n">
        <v>894898.91</v>
      </c>
      <c r="H532" s="10" t="n">
        <v>17076.71</v>
      </c>
      <c r="I532" s="6" t="n">
        <f aca="false">IF(G532=0,0,H532/G532)</f>
        <v>0.0190822782430252</v>
      </c>
      <c r="J532" s="5" t="n">
        <f aca="false">IF(F532=0,0,G532/F532)</f>
        <v>24858.3030555556</v>
      </c>
      <c r="K532" s="9" t="str">
        <f aca="false">IF(G532=0,"No sales",IF(H532&lt;0,"Loss-making",IF(G532&lt;$H$4,"Low revenue","OK")))</f>
        <v>OK</v>
      </c>
    </row>
    <row r="533" customFormat="false" ht="15" hidden="false" customHeight="false" outlineLevel="0" collapsed="false">
      <c r="A533" s="9" t="s">
        <v>1162</v>
      </c>
      <c r="B533" s="9" t="s">
        <v>1163</v>
      </c>
      <c r="C533" s="9" t="s">
        <v>81</v>
      </c>
      <c r="D533" s="9" t="s">
        <v>132</v>
      </c>
      <c r="E533" s="10" t="n">
        <v>1209</v>
      </c>
      <c r="F533" s="10" t="n">
        <v>12</v>
      </c>
      <c r="G533" s="10" t="n">
        <v>13486.4</v>
      </c>
      <c r="H533" s="10" t="n">
        <v>2157.79</v>
      </c>
      <c r="I533" s="6" t="n">
        <f aca="false">IF(G533=0,0,H533/G533)</f>
        <v>0.159997478941749</v>
      </c>
      <c r="J533" s="5" t="n">
        <f aca="false">IF(F533=0,0,G533/F533)</f>
        <v>1123.86666666667</v>
      </c>
      <c r="K533" s="9" t="str">
        <f aca="false">IF(G533=0,"No sales",IF(H533&lt;0,"Loss-making",IF(G533&lt;$H$4,"Low revenue","OK")))</f>
        <v>OK</v>
      </c>
    </row>
    <row r="534" customFormat="false" ht="15" hidden="false" customHeight="false" outlineLevel="0" collapsed="false">
      <c r="A534" s="9" t="s">
        <v>1164</v>
      </c>
      <c r="B534" s="9" t="s">
        <v>1165</v>
      </c>
      <c r="C534" s="9" t="s">
        <v>81</v>
      </c>
      <c r="D534" s="9" t="s">
        <v>117</v>
      </c>
      <c r="E534" s="10" t="n">
        <v>8399</v>
      </c>
      <c r="F534" s="10" t="n">
        <v>36</v>
      </c>
      <c r="G534" s="10" t="n">
        <v>264799.48</v>
      </c>
      <c r="H534" s="10" t="n">
        <v>16740.04</v>
      </c>
      <c r="I534" s="6" t="n">
        <f aca="false">IF(G534=0,0,H534/G534)</f>
        <v>0.0632177978597239</v>
      </c>
      <c r="J534" s="5" t="n">
        <f aca="false">IF(F534=0,0,G534/F534)</f>
        <v>7355.54111111111</v>
      </c>
      <c r="K534" s="9" t="str">
        <f aca="false">IF(G534=0,"No sales",IF(H534&lt;0,"Loss-making",IF(G534&lt;$H$4,"Low revenue","OK")))</f>
        <v>OK</v>
      </c>
    </row>
    <row r="535" customFormat="false" ht="15" hidden="false" customHeight="false" outlineLevel="0" collapsed="false">
      <c r="A535" s="9" t="s">
        <v>1166</v>
      </c>
      <c r="B535" s="9" t="s">
        <v>1167</v>
      </c>
      <c r="C535" s="9" t="s">
        <v>81</v>
      </c>
      <c r="D535" s="9" t="s">
        <v>120</v>
      </c>
      <c r="E535" s="10" t="n">
        <v>47009</v>
      </c>
      <c r="F535" s="10" t="n">
        <v>15</v>
      </c>
      <c r="G535" s="10" t="n">
        <v>632623.62</v>
      </c>
      <c r="H535" s="10" t="n">
        <v>35297.37</v>
      </c>
      <c r="I535" s="6" t="n">
        <f aca="false">IF(G535=0,0,H535/G535)</f>
        <v>0.0557952135900332</v>
      </c>
      <c r="J535" s="5" t="n">
        <f aca="false">IF(F535=0,0,G535/F535)</f>
        <v>42174.908</v>
      </c>
      <c r="K535" s="9" t="str">
        <f aca="false">IF(G535=0,"No sales",IF(H535&lt;0,"Loss-making",IF(G535&lt;$H$4,"Low revenue","OK")))</f>
        <v>OK</v>
      </c>
    </row>
    <row r="536" customFormat="false" ht="15" hidden="false" customHeight="false" outlineLevel="0" collapsed="false">
      <c r="A536" s="9" t="s">
        <v>1168</v>
      </c>
      <c r="B536" s="9" t="s">
        <v>1169</v>
      </c>
      <c r="C536" s="9" t="s">
        <v>81</v>
      </c>
      <c r="D536" s="9" t="s">
        <v>123</v>
      </c>
      <c r="E536" s="10" t="n">
        <v>4119</v>
      </c>
      <c r="F536" s="10" t="n">
        <v>8</v>
      </c>
      <c r="G536" s="10" t="n">
        <v>28843.3</v>
      </c>
      <c r="H536" s="10" t="n">
        <v>3059.94</v>
      </c>
      <c r="I536" s="6" t="n">
        <f aca="false">IF(G536=0,0,H536/G536)</f>
        <v>0.106088415680591</v>
      </c>
      <c r="J536" s="5" t="n">
        <f aca="false">IF(F536=0,0,G536/F536)</f>
        <v>3605.4125</v>
      </c>
      <c r="K536" s="9" t="str">
        <f aca="false">IF(G536=0,"No sales",IF(H536&lt;0,"Loss-making",IF(G536&lt;$H$4,"Low revenue","OK")))</f>
        <v>OK</v>
      </c>
    </row>
    <row r="537" customFormat="false" ht="15" hidden="false" customHeight="false" outlineLevel="0" collapsed="false">
      <c r="A537" s="9" t="s">
        <v>1170</v>
      </c>
      <c r="B537" s="9" t="s">
        <v>1171</v>
      </c>
      <c r="C537" s="9" t="s">
        <v>81</v>
      </c>
      <c r="D537" s="9" t="s">
        <v>126</v>
      </c>
      <c r="E537" s="10" t="n">
        <v>13029</v>
      </c>
      <c r="F537" s="10" t="n">
        <v>1</v>
      </c>
      <c r="G537" s="10" t="n">
        <v>11074.65</v>
      </c>
      <c r="H537" s="10" t="n">
        <v>-262.65</v>
      </c>
      <c r="I537" s="6" t="n">
        <f aca="false">IF(G537=0,0,H537/G537)</f>
        <v>-0.0237163251208842</v>
      </c>
      <c r="J537" s="5" t="n">
        <f aca="false">IF(F537=0,0,G537/F537)</f>
        <v>11074.65</v>
      </c>
      <c r="K537" s="9" t="str">
        <f aca="false">IF(G537=0,"No sales",IF(H537&lt;0,"Loss-making",IF(G537&lt;$H$4,"Low revenue","OK")))</f>
        <v>Loss-making</v>
      </c>
    </row>
    <row r="538" customFormat="false" ht="15" hidden="false" customHeight="false" outlineLevel="0" collapsed="false">
      <c r="A538" s="9" t="s">
        <v>1172</v>
      </c>
      <c r="B538" s="9" t="s">
        <v>1173</v>
      </c>
      <c r="C538" s="9" t="s">
        <v>81</v>
      </c>
      <c r="D538" s="9" t="s">
        <v>129</v>
      </c>
      <c r="E538" s="10" t="n">
        <v>17039</v>
      </c>
      <c r="F538" s="10" t="n">
        <v>6</v>
      </c>
      <c r="G538" s="10" t="n">
        <v>88730.59</v>
      </c>
      <c r="H538" s="10" t="n">
        <v>3502.69</v>
      </c>
      <c r="I538" s="6" t="n">
        <f aca="false">IF(G538=0,0,H538/G538)</f>
        <v>0.039475563049902</v>
      </c>
      <c r="J538" s="5" t="n">
        <f aca="false">IF(F538=0,0,G538/F538)</f>
        <v>14788.4316666667</v>
      </c>
      <c r="K538" s="9" t="str">
        <f aca="false">IF(G538=0,"No sales",IF(H538&lt;0,"Loss-making",IF(G538&lt;$H$4,"Low revenue","OK")))</f>
        <v>OK</v>
      </c>
    </row>
    <row r="539" customFormat="false" ht="15" hidden="false" customHeight="false" outlineLevel="0" collapsed="false">
      <c r="A539" s="9" t="s">
        <v>1174</v>
      </c>
      <c r="B539" s="9" t="s">
        <v>1175</v>
      </c>
      <c r="C539" s="9" t="s">
        <v>81</v>
      </c>
      <c r="D539" s="9" t="s">
        <v>132</v>
      </c>
      <c r="E539" s="10" t="n">
        <v>759</v>
      </c>
      <c r="F539" s="10" t="n">
        <v>6</v>
      </c>
      <c r="G539" s="10" t="n">
        <v>4440.15</v>
      </c>
      <c r="H539" s="10" t="n">
        <v>391.23</v>
      </c>
      <c r="I539" s="6" t="n">
        <f aca="false">IF(G539=0,0,H539/G539)</f>
        <v>0.0881118881118881</v>
      </c>
      <c r="J539" s="5" t="n">
        <f aca="false">IF(F539=0,0,G539/F539)</f>
        <v>740.025</v>
      </c>
      <c r="K539" s="9" t="str">
        <f aca="false">IF(G539=0,"No sales",IF(H539&lt;0,"Loss-making",IF(G539&lt;$H$4,"Low revenue","OK")))</f>
        <v>OK</v>
      </c>
    </row>
    <row r="540" customFormat="false" ht="15" hidden="false" customHeight="false" outlineLevel="0" collapsed="false">
      <c r="A540" s="9" t="s">
        <v>1176</v>
      </c>
      <c r="B540" s="9" t="s">
        <v>1177</v>
      </c>
      <c r="C540" s="9" t="s">
        <v>81</v>
      </c>
      <c r="D540" s="9" t="s">
        <v>117</v>
      </c>
      <c r="E540" s="10" t="n">
        <v>9459</v>
      </c>
      <c r="F540" s="10" t="n">
        <v>61</v>
      </c>
      <c r="G540" s="10" t="n">
        <v>522704.35</v>
      </c>
      <c r="H540" s="10" t="n">
        <v>24178.8</v>
      </c>
      <c r="I540" s="6" t="n">
        <f aca="false">IF(G540=0,0,H540/G540)</f>
        <v>0.0462571241276259</v>
      </c>
      <c r="J540" s="5" t="n">
        <f aca="false">IF(F540=0,0,G540/F540)</f>
        <v>8568.9237704918</v>
      </c>
      <c r="K540" s="9" t="str">
        <f aca="false">IF(G540=0,"No sales",IF(H540&lt;0,"Loss-making",IF(G540&lt;$H$4,"Low revenue","OK")))</f>
        <v>OK</v>
      </c>
    </row>
    <row r="541" customFormat="false" ht="15" hidden="false" customHeight="false" outlineLevel="0" collapsed="false">
      <c r="A541" s="9" t="s">
        <v>1178</v>
      </c>
      <c r="B541" s="9" t="s">
        <v>1179</v>
      </c>
      <c r="C541" s="9" t="s">
        <v>81</v>
      </c>
      <c r="D541" s="9" t="s">
        <v>120</v>
      </c>
      <c r="E541" s="10" t="n">
        <v>39579</v>
      </c>
      <c r="F541" s="10" t="n">
        <v>108</v>
      </c>
      <c r="G541" s="10" t="n">
        <v>3953645.26</v>
      </c>
      <c r="H541" s="10" t="n">
        <v>180449.23</v>
      </c>
      <c r="I541" s="6" t="n">
        <f aca="false">IF(G541=0,0,H541/G541)</f>
        <v>0.0456412293297148</v>
      </c>
      <c r="J541" s="5" t="n">
        <f aca="false">IF(F541=0,0,G541/F541)</f>
        <v>36607.8264814815</v>
      </c>
      <c r="K541" s="9" t="str">
        <f aca="false">IF(G541=0,"No sales",IF(H541&lt;0,"Loss-making",IF(G541&lt;$H$4,"Low revenue","OK")))</f>
        <v>OK</v>
      </c>
    </row>
    <row r="542" customFormat="false" ht="15" hidden="false" customHeight="false" outlineLevel="0" collapsed="false">
      <c r="A542" s="9" t="s">
        <v>1180</v>
      </c>
      <c r="B542" s="9" t="s">
        <v>1181</v>
      </c>
      <c r="C542" s="9" t="s">
        <v>81</v>
      </c>
      <c r="D542" s="9" t="s">
        <v>123</v>
      </c>
      <c r="E542" s="10" t="n">
        <v>1879</v>
      </c>
      <c r="F542" s="10" t="n">
        <v>12</v>
      </c>
      <c r="G542" s="10" t="n">
        <v>20852.2</v>
      </c>
      <c r="H542" s="10" t="n">
        <v>953.44</v>
      </c>
      <c r="I542" s="6" t="n">
        <f aca="false">IF(G542=0,0,H542/G542)</f>
        <v>0.0457237126058641</v>
      </c>
      <c r="J542" s="5" t="n">
        <f aca="false">IF(F542=0,0,G542/F542)</f>
        <v>1737.68333333333</v>
      </c>
      <c r="K542" s="9" t="str">
        <f aca="false">IF(G542=0,"No sales",IF(H542&lt;0,"Loss-making",IF(G542&lt;$H$4,"Low revenue","OK")))</f>
        <v>OK</v>
      </c>
    </row>
    <row r="543" customFormat="false" ht="15" hidden="false" customHeight="false" outlineLevel="0" collapsed="false">
      <c r="A543" s="9" t="s">
        <v>1182</v>
      </c>
      <c r="B543" s="9" t="s">
        <v>1183</v>
      </c>
      <c r="C543" s="9" t="s">
        <v>81</v>
      </c>
      <c r="D543" s="9" t="s">
        <v>126</v>
      </c>
      <c r="E543" s="10" t="n">
        <v>8269</v>
      </c>
      <c r="F543" s="10" t="n">
        <v>17</v>
      </c>
      <c r="G543" s="10" t="n">
        <v>130133.4</v>
      </c>
      <c r="H543" s="10" t="n">
        <v>10920.04</v>
      </c>
      <c r="I543" s="6" t="n">
        <f aca="false">IF(G543=0,0,H543/G543)</f>
        <v>0.0839141988144473</v>
      </c>
      <c r="J543" s="5" t="n">
        <f aca="false">IF(F543=0,0,G543/F543)</f>
        <v>7654.90588235294</v>
      </c>
      <c r="K543" s="9" t="str">
        <f aca="false">IF(G543=0,"No sales",IF(H543&lt;0,"Loss-making",IF(G543&lt;$H$4,"Low revenue","OK")))</f>
        <v>OK</v>
      </c>
    </row>
    <row r="544" customFormat="false" ht="15" hidden="false" customHeight="false" outlineLevel="0" collapsed="false">
      <c r="A544" s="9" t="s">
        <v>1184</v>
      </c>
      <c r="B544" s="9" t="s">
        <v>1185</v>
      </c>
      <c r="C544" s="9" t="s">
        <v>81</v>
      </c>
      <c r="D544" s="9" t="s">
        <v>129</v>
      </c>
      <c r="E544" s="10" t="n">
        <v>26609</v>
      </c>
      <c r="F544" s="10" t="n">
        <v>32</v>
      </c>
      <c r="G544" s="10" t="n">
        <v>765474.41</v>
      </c>
      <c r="H544" s="10" t="n">
        <v>367.53</v>
      </c>
      <c r="I544" s="6" t="n">
        <f aca="false">IF(G544=0,0,H544/G544)</f>
        <v>0.000480133620665386</v>
      </c>
      <c r="J544" s="5" t="n">
        <f aca="false">IF(F544=0,0,G544/F544)</f>
        <v>23921.0753125</v>
      </c>
      <c r="K544" s="9" t="str">
        <f aca="false">IF(G544=0,"No sales",IF(H544&lt;0,"Loss-making",IF(G544&lt;$H$4,"Low revenue","OK")))</f>
        <v>OK</v>
      </c>
    </row>
    <row r="545" customFormat="false" ht="15" hidden="false" customHeight="false" outlineLevel="0" collapsed="false">
      <c r="A545" s="9" t="s">
        <v>1186</v>
      </c>
      <c r="B545" s="9" t="s">
        <v>1187</v>
      </c>
      <c r="C545" s="9" t="s">
        <v>81</v>
      </c>
      <c r="D545" s="9" t="s">
        <v>132</v>
      </c>
      <c r="E545" s="10" t="n">
        <v>389</v>
      </c>
      <c r="F545" s="10" t="n">
        <v>25</v>
      </c>
      <c r="G545" s="10" t="n">
        <v>8947.97</v>
      </c>
      <c r="H545" s="10" t="n">
        <v>728.48</v>
      </c>
      <c r="I545" s="6" t="n">
        <f aca="false">IF(G545=0,0,H545/G545)</f>
        <v>0.0814128791223037</v>
      </c>
      <c r="J545" s="5" t="n">
        <f aca="false">IF(F545=0,0,G545/F545)</f>
        <v>357.9188</v>
      </c>
      <c r="K545" s="9" t="str">
        <f aca="false">IF(G545=0,"No sales",IF(H545&lt;0,"Loss-making",IF(G545&lt;$H$4,"Low revenue","OK")))</f>
        <v>OK</v>
      </c>
    </row>
    <row r="546" customFormat="false" ht="15" hidden="false" customHeight="false" outlineLevel="0" collapsed="false">
      <c r="A546" s="9" t="s">
        <v>1188</v>
      </c>
      <c r="B546" s="9" t="s">
        <v>1189</v>
      </c>
      <c r="C546" s="9" t="s">
        <v>81</v>
      </c>
      <c r="D546" s="9" t="s">
        <v>117</v>
      </c>
      <c r="E546" s="10" t="n">
        <v>40359</v>
      </c>
      <c r="F546" s="10" t="n">
        <v>89</v>
      </c>
      <c r="G546" s="10" t="n">
        <v>3295715.92</v>
      </c>
      <c r="H546" s="10" t="n">
        <v>307646.84</v>
      </c>
      <c r="I546" s="6" t="n">
        <f aca="false">IF(G546=0,0,H546/G546)</f>
        <v>0.0933474994410319</v>
      </c>
      <c r="J546" s="5" t="n">
        <f aca="false">IF(F546=0,0,G546/F546)</f>
        <v>37030.5159550562</v>
      </c>
      <c r="K546" s="9" t="str">
        <f aca="false">IF(G546=0,"No sales",IF(H546&lt;0,"Loss-making",IF(G546&lt;$H$4,"Low revenue","OK")))</f>
        <v>OK</v>
      </c>
    </row>
    <row r="547" customFormat="false" ht="15" hidden="false" customHeight="false" outlineLevel="0" collapsed="false">
      <c r="A547" s="9" t="s">
        <v>1190</v>
      </c>
      <c r="B547" s="9" t="s">
        <v>1191</v>
      </c>
      <c r="C547" s="9" t="s">
        <v>81</v>
      </c>
      <c r="D547" s="9" t="s">
        <v>120</v>
      </c>
      <c r="E547" s="10" t="n">
        <v>38829</v>
      </c>
      <c r="F547" s="10" t="n">
        <v>1</v>
      </c>
      <c r="G547" s="10" t="n">
        <v>38829</v>
      </c>
      <c r="H547" s="10" t="n">
        <v>6336.23</v>
      </c>
      <c r="I547" s="6" t="n">
        <f aca="false">IF(G547=0,0,H547/G547)</f>
        <v>0.163182930284066</v>
      </c>
      <c r="J547" s="5" t="n">
        <f aca="false">IF(F547=0,0,G547/F547)</f>
        <v>38829</v>
      </c>
      <c r="K547" s="9" t="str">
        <f aca="false">IF(G547=0,"No sales",IF(H547&lt;0,"Loss-making",IF(G547&lt;$H$4,"Low revenue","OK")))</f>
        <v>OK</v>
      </c>
    </row>
    <row r="548" customFormat="false" ht="15" hidden="false" customHeight="false" outlineLevel="0" collapsed="false">
      <c r="A548" s="9" t="s">
        <v>1192</v>
      </c>
      <c r="B548" s="9" t="s">
        <v>1193</v>
      </c>
      <c r="C548" s="9" t="s">
        <v>81</v>
      </c>
      <c r="D548" s="9" t="s">
        <v>123</v>
      </c>
      <c r="E548" s="10" t="n">
        <v>11809</v>
      </c>
      <c r="F548" s="10" t="n">
        <v>37</v>
      </c>
      <c r="G548" s="10" t="n">
        <v>404517.29</v>
      </c>
      <c r="H548" s="10" t="n">
        <v>55611.73</v>
      </c>
      <c r="I548" s="6" t="n">
        <f aca="false">IF(G548=0,0,H548/G548)</f>
        <v>0.137476768916355</v>
      </c>
      <c r="J548" s="5" t="n">
        <f aca="false">IF(F548=0,0,G548/F548)</f>
        <v>10932.8997297297</v>
      </c>
      <c r="K548" s="9" t="str">
        <f aca="false">IF(G548=0,"No sales",IF(H548&lt;0,"Loss-making",IF(G548&lt;$H$4,"Low revenue","OK")))</f>
        <v>OK</v>
      </c>
    </row>
    <row r="549" customFormat="false" ht="15" hidden="false" customHeight="false" outlineLevel="0" collapsed="false">
      <c r="A549" s="9" t="s">
        <v>1194</v>
      </c>
      <c r="B549" s="9" t="s">
        <v>1195</v>
      </c>
      <c r="C549" s="9" t="s">
        <v>81</v>
      </c>
      <c r="D549" s="9" t="s">
        <v>126</v>
      </c>
      <c r="E549" s="10" t="n">
        <v>6009</v>
      </c>
      <c r="F549" s="10" t="n">
        <v>21</v>
      </c>
      <c r="G549" s="10" t="n">
        <v>115042.31</v>
      </c>
      <c r="H549" s="10" t="n">
        <v>9483.5</v>
      </c>
      <c r="I549" s="6" t="n">
        <f aca="false">IF(G549=0,0,H549/G549)</f>
        <v>0.08243488852058</v>
      </c>
      <c r="J549" s="5" t="n">
        <f aca="false">IF(F549=0,0,G549/F549)</f>
        <v>5478.20523809524</v>
      </c>
      <c r="K549" s="9" t="str">
        <f aca="false">IF(G549=0,"No sales",IF(H549&lt;0,"Loss-making",IF(G549&lt;$H$4,"Low revenue","OK")))</f>
        <v>OK</v>
      </c>
    </row>
    <row r="550" customFormat="false" ht="15" hidden="false" customHeight="false" outlineLevel="0" collapsed="false">
      <c r="A550" s="9" t="s">
        <v>1196</v>
      </c>
      <c r="B550" s="9" t="s">
        <v>1197</v>
      </c>
      <c r="C550" s="9" t="s">
        <v>81</v>
      </c>
      <c r="D550" s="9" t="s">
        <v>129</v>
      </c>
      <c r="E550" s="10" t="n">
        <v>61739</v>
      </c>
      <c r="F550" s="10" t="n">
        <v>61</v>
      </c>
      <c r="G550" s="10" t="n">
        <v>3341005.99</v>
      </c>
      <c r="H550" s="10" t="n">
        <v>153457.7</v>
      </c>
      <c r="I550" s="6" t="n">
        <f aca="false">IF(G550=0,0,H550/G550)</f>
        <v>0.0459315848158656</v>
      </c>
      <c r="J550" s="5" t="n">
        <f aca="false">IF(F550=0,0,G550/F550)</f>
        <v>54770.59</v>
      </c>
      <c r="K550" s="9" t="str">
        <f aca="false">IF(G550=0,"No sales",IF(H550&lt;0,"Loss-making",IF(G550&lt;$H$4,"Low revenue","OK")))</f>
        <v>OK</v>
      </c>
    </row>
    <row r="551" customFormat="false" ht="15" hidden="false" customHeight="false" outlineLevel="0" collapsed="false">
      <c r="A551" s="9" t="s">
        <v>1198</v>
      </c>
      <c r="B551" s="9" t="s">
        <v>1199</v>
      </c>
      <c r="C551" s="9" t="s">
        <v>81</v>
      </c>
      <c r="D551" s="9" t="s">
        <v>132</v>
      </c>
      <c r="E551" s="10" t="n">
        <v>1079</v>
      </c>
      <c r="F551" s="10" t="n">
        <v>19</v>
      </c>
      <c r="G551" s="10" t="n">
        <v>19637.81</v>
      </c>
      <c r="H551" s="10" t="n">
        <v>2115.06</v>
      </c>
      <c r="I551" s="6" t="n">
        <f aca="false">IF(G551=0,0,H551/G551)</f>
        <v>0.107703455731571</v>
      </c>
      <c r="J551" s="5" t="n">
        <f aca="false">IF(F551=0,0,G551/F551)</f>
        <v>1033.56894736842</v>
      </c>
      <c r="K551" s="9" t="str">
        <f aca="false">IF(G551=0,"No sales",IF(H551&lt;0,"Loss-making",IF(G551&lt;$H$4,"Low revenue","OK")))</f>
        <v>OK</v>
      </c>
    </row>
    <row r="552" customFormat="false" ht="15" hidden="false" customHeight="false" outlineLevel="0" collapsed="false">
      <c r="A552" s="9" t="s">
        <v>1200</v>
      </c>
      <c r="B552" s="9" t="s">
        <v>1201</v>
      </c>
      <c r="C552" s="9" t="s">
        <v>81</v>
      </c>
      <c r="D552" s="9" t="s">
        <v>117</v>
      </c>
      <c r="E552" s="10" t="n">
        <v>26179</v>
      </c>
      <c r="F552" s="10" t="n">
        <v>21</v>
      </c>
      <c r="G552" s="10" t="n">
        <v>511734</v>
      </c>
      <c r="H552" s="10" t="n">
        <v>18709.02</v>
      </c>
      <c r="I552" s="6" t="n">
        <f aca="false">IF(G552=0,0,H552/G552)</f>
        <v>0.0365600487753403</v>
      </c>
      <c r="J552" s="5" t="n">
        <f aca="false">IF(F552=0,0,G552/F552)</f>
        <v>24368.2857142857</v>
      </c>
      <c r="K552" s="9" t="str">
        <f aca="false">IF(G552=0,"No sales",IF(H552&lt;0,"Loss-making",IF(G552&lt;$H$4,"Low revenue","OK")))</f>
        <v>OK</v>
      </c>
    </row>
    <row r="553" customFormat="false" ht="15" hidden="false" customHeight="false" outlineLevel="0" collapsed="false">
      <c r="A553" s="9" t="s">
        <v>1202</v>
      </c>
      <c r="B553" s="9" t="s">
        <v>1203</v>
      </c>
      <c r="C553" s="9" t="s">
        <v>81</v>
      </c>
      <c r="D553" s="9" t="s">
        <v>120</v>
      </c>
      <c r="E553" s="10" t="n">
        <v>65699</v>
      </c>
      <c r="F553" s="10" t="n">
        <v>38</v>
      </c>
      <c r="G553" s="10" t="n">
        <v>2228838.56</v>
      </c>
      <c r="H553" s="10" t="n">
        <v>239443.2</v>
      </c>
      <c r="I553" s="6" t="n">
        <f aca="false">IF(G553=0,0,H553/G553)</f>
        <v>0.107429584312289</v>
      </c>
      <c r="J553" s="5" t="n">
        <f aca="false">IF(F553=0,0,G553/F553)</f>
        <v>58653.6463157895</v>
      </c>
      <c r="K553" s="9" t="str">
        <f aca="false">IF(G553=0,"No sales",IF(H553&lt;0,"Loss-making",IF(G553&lt;$H$4,"Low revenue","OK")))</f>
        <v>OK</v>
      </c>
    </row>
    <row r="554" customFormat="false" ht="15" hidden="false" customHeight="false" outlineLevel="0" collapsed="false">
      <c r="A554" s="9" t="s">
        <v>1204</v>
      </c>
      <c r="B554" s="9" t="s">
        <v>1205</v>
      </c>
      <c r="C554" s="9" t="s">
        <v>81</v>
      </c>
      <c r="D554" s="9" t="s">
        <v>123</v>
      </c>
      <c r="E554" s="10" t="n">
        <v>1159</v>
      </c>
      <c r="F554" s="10" t="n">
        <v>22</v>
      </c>
      <c r="G554" s="10" t="n">
        <v>23921.76</v>
      </c>
      <c r="H554" s="10" t="n">
        <v>3247.92</v>
      </c>
      <c r="I554" s="6" t="n">
        <f aca="false">IF(G554=0,0,H554/G554)</f>
        <v>0.135772618737083</v>
      </c>
      <c r="J554" s="5" t="n">
        <f aca="false">IF(F554=0,0,G554/F554)</f>
        <v>1087.35272727273</v>
      </c>
      <c r="K554" s="9" t="str">
        <f aca="false">IF(G554=0,"No sales",IF(H554&lt;0,"Loss-making",IF(G554&lt;$H$4,"Low revenue","OK")))</f>
        <v>OK</v>
      </c>
    </row>
    <row r="555" customFormat="false" ht="15" hidden="false" customHeight="false" outlineLevel="0" collapsed="false">
      <c r="A555" s="9" t="s">
        <v>1206</v>
      </c>
      <c r="B555" s="9" t="s">
        <v>1207</v>
      </c>
      <c r="C555" s="9" t="s">
        <v>81</v>
      </c>
      <c r="D555" s="9" t="s">
        <v>126</v>
      </c>
      <c r="E555" s="10" t="n">
        <v>2979</v>
      </c>
      <c r="F555" s="10" t="n">
        <v>38</v>
      </c>
      <c r="G555" s="10" t="n">
        <v>102827.62</v>
      </c>
      <c r="H555" s="10" t="n">
        <v>2098.74</v>
      </c>
      <c r="I555" s="6" t="n">
        <f aca="false">IF(G555=0,0,H555/G555)</f>
        <v>0.0204102749825387</v>
      </c>
      <c r="J555" s="5" t="n">
        <f aca="false">IF(F555=0,0,G555/F555)</f>
        <v>2705.99</v>
      </c>
      <c r="K555" s="9" t="str">
        <f aca="false">IF(G555=0,"No sales",IF(H555&lt;0,"Loss-making",IF(G555&lt;$H$4,"Low revenue","OK")))</f>
        <v>OK</v>
      </c>
    </row>
    <row r="556" customFormat="false" ht="15" hidden="false" customHeight="false" outlineLevel="0" collapsed="false">
      <c r="A556" s="9" t="s">
        <v>1208</v>
      </c>
      <c r="B556" s="9" t="s">
        <v>1209</v>
      </c>
      <c r="C556" s="9" t="s">
        <v>81</v>
      </c>
      <c r="D556" s="9" t="s">
        <v>129</v>
      </c>
      <c r="E556" s="10" t="n">
        <v>23849</v>
      </c>
      <c r="F556" s="10" t="n">
        <v>73</v>
      </c>
      <c r="G556" s="10" t="n">
        <v>1586793.19</v>
      </c>
      <c r="H556" s="10" t="n">
        <v>60885.87</v>
      </c>
      <c r="I556" s="6" t="n">
        <f aca="false">IF(G556=0,0,H556/G556)</f>
        <v>0.0383703877630077</v>
      </c>
      <c r="J556" s="5" t="n">
        <f aca="false">IF(F556=0,0,G556/F556)</f>
        <v>21736.8930136986</v>
      </c>
      <c r="K556" s="9" t="str">
        <f aca="false">IF(G556=0,"No sales",IF(H556&lt;0,"Loss-making",IF(G556&lt;$H$4,"Low revenue","OK")))</f>
        <v>OK</v>
      </c>
    </row>
    <row r="557" customFormat="false" ht="15" hidden="false" customHeight="false" outlineLevel="0" collapsed="false">
      <c r="A557" s="9" t="s">
        <v>1210</v>
      </c>
      <c r="B557" s="9" t="s">
        <v>1211</v>
      </c>
      <c r="C557" s="9" t="s">
        <v>81</v>
      </c>
      <c r="D557" s="9" t="s">
        <v>132</v>
      </c>
      <c r="E557" s="10" t="n">
        <v>189</v>
      </c>
      <c r="F557" s="10" t="n">
        <v>13</v>
      </c>
      <c r="G557" s="10" t="n">
        <v>2371.95</v>
      </c>
      <c r="H557" s="10" t="n">
        <v>326.27</v>
      </c>
      <c r="I557" s="6" t="n">
        <f aca="false">IF(G557=0,0,H557/G557)</f>
        <v>0.137553489744725</v>
      </c>
      <c r="J557" s="5" t="n">
        <f aca="false">IF(F557=0,0,G557/F557)</f>
        <v>182.457692307692</v>
      </c>
      <c r="K557" s="9" t="str">
        <f aca="false">IF(G557=0,"No sales",IF(H557&lt;0,"Loss-making",IF(G557&lt;$H$4,"Low revenue","OK")))</f>
        <v>Low revenue</v>
      </c>
    </row>
    <row r="558" customFormat="false" ht="15" hidden="false" customHeight="false" outlineLevel="0" collapsed="false">
      <c r="A558" s="9" t="s">
        <v>1212</v>
      </c>
      <c r="B558" s="9" t="s">
        <v>1213</v>
      </c>
      <c r="C558" s="9" t="s">
        <v>81</v>
      </c>
      <c r="D558" s="9" t="s">
        <v>117</v>
      </c>
      <c r="E558" s="10" t="n">
        <v>13539</v>
      </c>
      <c r="F558" s="10" t="n">
        <v>18</v>
      </c>
      <c r="G558" s="10" t="n">
        <v>221091.87</v>
      </c>
      <c r="H558" s="10" t="n">
        <v>30887.31</v>
      </c>
      <c r="I558" s="6" t="n">
        <f aca="false">IF(G558=0,0,H558/G558)</f>
        <v>0.139703508772168</v>
      </c>
      <c r="J558" s="5" t="n">
        <f aca="false">IF(F558=0,0,G558/F558)</f>
        <v>12282.8816666667</v>
      </c>
      <c r="K558" s="9" t="str">
        <f aca="false">IF(G558=0,"No sales",IF(H558&lt;0,"Loss-making",IF(G558&lt;$H$4,"Low revenue","OK")))</f>
        <v>OK</v>
      </c>
    </row>
    <row r="559" customFormat="false" ht="15" hidden="false" customHeight="false" outlineLevel="0" collapsed="false">
      <c r="A559" s="9" t="s">
        <v>1214</v>
      </c>
      <c r="B559" s="9" t="s">
        <v>1215</v>
      </c>
      <c r="C559" s="9" t="s">
        <v>81</v>
      </c>
      <c r="D559" s="9" t="s">
        <v>120</v>
      </c>
      <c r="E559" s="10" t="n">
        <v>32609</v>
      </c>
      <c r="F559" s="10" t="n">
        <v>110</v>
      </c>
      <c r="G559" s="10" t="n">
        <v>3296851.42</v>
      </c>
      <c r="H559" s="10" t="n">
        <v>234268.8</v>
      </c>
      <c r="I559" s="6" t="n">
        <f aca="false">IF(G559=0,0,H559/G559)</f>
        <v>0.0710583432965262</v>
      </c>
      <c r="J559" s="5" t="n">
        <f aca="false">IF(F559=0,0,G559/F559)</f>
        <v>29971.3765454545</v>
      </c>
      <c r="K559" s="9" t="str">
        <f aca="false">IF(G559=0,"No sales",IF(H559&lt;0,"Loss-making",IF(G559&lt;$H$4,"Low revenue","OK")))</f>
        <v>OK</v>
      </c>
    </row>
    <row r="560" customFormat="false" ht="15" hidden="false" customHeight="false" outlineLevel="0" collapsed="false">
      <c r="A560" s="9" t="s">
        <v>1216</v>
      </c>
      <c r="B560" s="9" t="s">
        <v>1217</v>
      </c>
      <c r="C560" s="9" t="s">
        <v>81</v>
      </c>
      <c r="D560" s="9" t="s">
        <v>123</v>
      </c>
      <c r="E560" s="10" t="n">
        <v>2149</v>
      </c>
      <c r="F560" s="10" t="n">
        <v>88</v>
      </c>
      <c r="G560" s="10" t="n">
        <v>170200.77</v>
      </c>
      <c r="H560" s="10" t="n">
        <v>810.44</v>
      </c>
      <c r="I560" s="6" t="n">
        <f aca="false">IF(G560=0,0,H560/G560)</f>
        <v>0.00476167058468655</v>
      </c>
      <c r="J560" s="5" t="n">
        <f aca="false">IF(F560=0,0,G560/F560)</f>
        <v>1934.09965909091</v>
      </c>
      <c r="K560" s="9" t="str">
        <f aca="false">IF(G560=0,"No sales",IF(H560&lt;0,"Loss-making",IF(G560&lt;$H$4,"Low revenue","OK")))</f>
        <v>OK</v>
      </c>
    </row>
    <row r="561" customFormat="false" ht="15" hidden="false" customHeight="false" outlineLevel="0" collapsed="false">
      <c r="A561" s="9" t="s">
        <v>1218</v>
      </c>
      <c r="B561" s="9" t="s">
        <v>1219</v>
      </c>
      <c r="C561" s="9" t="s">
        <v>81</v>
      </c>
      <c r="D561" s="9" t="s">
        <v>126</v>
      </c>
      <c r="E561" s="10" t="n">
        <v>2769</v>
      </c>
      <c r="F561" s="10" t="n">
        <v>54</v>
      </c>
      <c r="G561" s="10" t="n">
        <v>132199</v>
      </c>
      <c r="H561" s="10" t="n">
        <v>5509.06</v>
      </c>
      <c r="I561" s="6" t="n">
        <f aca="false">IF(G561=0,0,H561/G561)</f>
        <v>0.0416724786117898</v>
      </c>
      <c r="J561" s="5" t="n">
        <f aca="false">IF(F561=0,0,G561/F561)</f>
        <v>2448.12962962963</v>
      </c>
      <c r="K561" s="9" t="str">
        <f aca="false">IF(G561=0,"No sales",IF(H561&lt;0,"Loss-making",IF(G561&lt;$H$4,"Low revenue","OK")))</f>
        <v>OK</v>
      </c>
    </row>
    <row r="562" customFormat="false" ht="15" hidden="false" customHeight="false" outlineLevel="0" collapsed="false">
      <c r="A562" s="9" t="s">
        <v>1220</v>
      </c>
      <c r="B562" s="9" t="s">
        <v>1221</v>
      </c>
      <c r="C562" s="9" t="s">
        <v>81</v>
      </c>
      <c r="D562" s="9" t="s">
        <v>129</v>
      </c>
      <c r="E562" s="10" t="n">
        <v>19259</v>
      </c>
      <c r="F562" s="10" t="n">
        <v>21</v>
      </c>
      <c r="G562" s="10" t="n">
        <v>386142.95</v>
      </c>
      <c r="H562" s="10" t="n">
        <v>41616.32</v>
      </c>
      <c r="I562" s="6" t="n">
        <f aca="false">IF(G562=0,0,H562/G562)</f>
        <v>0.107774387697613</v>
      </c>
      <c r="J562" s="5" t="n">
        <f aca="false">IF(F562=0,0,G562/F562)</f>
        <v>18387.7595238095</v>
      </c>
      <c r="K562" s="9" t="str">
        <f aca="false">IF(G562=0,"No sales",IF(H562&lt;0,"Loss-making",IF(G562&lt;$H$4,"Low revenue","OK")))</f>
        <v>OK</v>
      </c>
    </row>
    <row r="563" customFormat="false" ht="15" hidden="false" customHeight="false" outlineLevel="0" collapsed="false">
      <c r="A563" s="9" t="s">
        <v>1222</v>
      </c>
      <c r="B563" s="9" t="s">
        <v>1223</v>
      </c>
      <c r="C563" s="9" t="s">
        <v>81</v>
      </c>
      <c r="D563" s="9" t="s">
        <v>132</v>
      </c>
      <c r="E563" s="10" t="n">
        <v>299</v>
      </c>
      <c r="F563" s="10" t="n">
        <v>7</v>
      </c>
      <c r="G563" s="10" t="n">
        <v>1953.97</v>
      </c>
      <c r="H563" s="10" t="n">
        <v>119.34</v>
      </c>
      <c r="I563" s="6" t="n">
        <f aca="false">IF(G563=0,0,H563/G563)</f>
        <v>0.0610756562280895</v>
      </c>
      <c r="J563" s="5" t="n">
        <f aca="false">IF(F563=0,0,G563/F563)</f>
        <v>279.138571428571</v>
      </c>
      <c r="K563" s="9" t="str">
        <f aca="false">IF(G563=0,"No sales",IF(H563&lt;0,"Loss-making",IF(G563&lt;$H$4,"Low revenue","OK")))</f>
        <v>Low revenue</v>
      </c>
    </row>
    <row r="564" customFormat="false" ht="15" hidden="false" customHeight="false" outlineLevel="0" collapsed="false">
      <c r="A564" s="9" t="s">
        <v>1224</v>
      </c>
      <c r="B564" s="9" t="s">
        <v>1225</v>
      </c>
      <c r="C564" s="9" t="s">
        <v>81</v>
      </c>
      <c r="D564" s="9" t="s">
        <v>117</v>
      </c>
      <c r="E564" s="10" t="n">
        <v>17539</v>
      </c>
      <c r="F564" s="10" t="n">
        <v>25</v>
      </c>
      <c r="G564" s="10" t="n">
        <v>393355.92</v>
      </c>
      <c r="H564" s="10" t="n">
        <v>11573.42</v>
      </c>
      <c r="I564" s="6" t="n">
        <f aca="false">IF(G564=0,0,H564/G564)</f>
        <v>0.0294222596166851</v>
      </c>
      <c r="J564" s="5" t="n">
        <f aca="false">IF(F564=0,0,G564/F564)</f>
        <v>15734.2368</v>
      </c>
      <c r="K564" s="9" t="str">
        <f aca="false">IF(G564=0,"No sales",IF(H564&lt;0,"Loss-making",IF(G564&lt;$H$4,"Low revenue","OK")))</f>
        <v>OK</v>
      </c>
    </row>
    <row r="565" customFormat="false" ht="15" hidden="false" customHeight="false" outlineLevel="0" collapsed="false">
      <c r="A565" s="9" t="s">
        <v>1226</v>
      </c>
      <c r="B565" s="9" t="s">
        <v>1227</v>
      </c>
      <c r="C565" s="9" t="s">
        <v>81</v>
      </c>
      <c r="D565" s="9" t="s">
        <v>120</v>
      </c>
      <c r="E565" s="10" t="n">
        <v>42399</v>
      </c>
      <c r="F565" s="10" t="n">
        <v>68</v>
      </c>
      <c r="G565" s="10" t="n">
        <v>2624180.12</v>
      </c>
      <c r="H565" s="10" t="n">
        <v>302615.9</v>
      </c>
      <c r="I565" s="6" t="n">
        <f aca="false">IF(G565=0,0,H565/G565)</f>
        <v>0.115318265576983</v>
      </c>
      <c r="J565" s="5" t="n">
        <f aca="false">IF(F565=0,0,G565/F565)</f>
        <v>38590.8841176471</v>
      </c>
      <c r="K565" s="9" t="str">
        <f aca="false">IF(G565=0,"No sales",IF(H565&lt;0,"Loss-making",IF(G565&lt;$H$4,"Low revenue","OK")))</f>
        <v>OK</v>
      </c>
    </row>
    <row r="566" customFormat="false" ht="15" hidden="false" customHeight="false" outlineLevel="0" collapsed="false">
      <c r="A566" s="9" t="s">
        <v>1228</v>
      </c>
      <c r="B566" s="9" t="s">
        <v>1229</v>
      </c>
      <c r="C566" s="9" t="s">
        <v>81</v>
      </c>
      <c r="D566" s="9" t="s">
        <v>123</v>
      </c>
      <c r="E566" s="10" t="n">
        <v>4469</v>
      </c>
      <c r="F566" s="10" t="n">
        <v>38</v>
      </c>
      <c r="G566" s="10" t="n">
        <v>153074.42</v>
      </c>
      <c r="H566" s="10" t="n">
        <v>19445.9</v>
      </c>
      <c r="I566" s="6" t="n">
        <f aca="false">IF(G566=0,0,H566/G566)</f>
        <v>0.127035594843345</v>
      </c>
      <c r="J566" s="5" t="n">
        <f aca="false">IF(F566=0,0,G566/F566)</f>
        <v>4028.27421052632</v>
      </c>
      <c r="K566" s="9" t="str">
        <f aca="false">IF(G566=0,"No sales",IF(H566&lt;0,"Loss-making",IF(G566&lt;$H$4,"Low revenue","OK")))</f>
        <v>OK</v>
      </c>
    </row>
    <row r="567" customFormat="false" ht="15" hidden="false" customHeight="false" outlineLevel="0" collapsed="false">
      <c r="A567" s="9" t="s">
        <v>1230</v>
      </c>
      <c r="B567" s="9" t="s">
        <v>1231</v>
      </c>
      <c r="C567" s="9" t="s">
        <v>81</v>
      </c>
      <c r="D567" s="9" t="s">
        <v>126</v>
      </c>
      <c r="E567" s="10" t="n">
        <v>4439</v>
      </c>
      <c r="F567" s="10" t="n">
        <v>26</v>
      </c>
      <c r="G567" s="10" t="n">
        <v>109388.06</v>
      </c>
      <c r="H567" s="10" t="n">
        <v>13551.02</v>
      </c>
      <c r="I567" s="6" t="n">
        <f aca="false">IF(G567=0,0,H567/G567)</f>
        <v>0.123880247990503</v>
      </c>
      <c r="J567" s="5" t="n">
        <f aca="false">IF(F567=0,0,G567/F567)</f>
        <v>4207.23307692308</v>
      </c>
      <c r="K567" s="9" t="str">
        <f aca="false">IF(G567=0,"No sales",IF(H567&lt;0,"Loss-making",IF(G567&lt;$H$4,"Low revenue","OK")))</f>
        <v>OK</v>
      </c>
    </row>
    <row r="568" customFormat="false" ht="15" hidden="false" customHeight="false" outlineLevel="0" collapsed="false">
      <c r="A568" s="9" t="s">
        <v>1232</v>
      </c>
      <c r="B568" s="9" t="s">
        <v>1233</v>
      </c>
      <c r="C568" s="9" t="s">
        <v>81</v>
      </c>
      <c r="D568" s="9" t="s">
        <v>129</v>
      </c>
      <c r="E568" s="10" t="n">
        <v>21329</v>
      </c>
      <c r="F568" s="10" t="n">
        <v>25</v>
      </c>
      <c r="G568" s="10" t="n">
        <v>485554.68</v>
      </c>
      <c r="H568" s="10" t="n">
        <v>50682.68</v>
      </c>
      <c r="I568" s="6" t="n">
        <f aca="false">IF(G568=0,0,H568/G568)</f>
        <v>0.104380993712181</v>
      </c>
      <c r="J568" s="5" t="n">
        <f aca="false">IF(F568=0,0,G568/F568)</f>
        <v>19422.1872</v>
      </c>
      <c r="K568" s="9" t="str">
        <f aca="false">IF(G568=0,"No sales",IF(H568&lt;0,"Loss-making",IF(G568&lt;$H$4,"Low revenue","OK")))</f>
        <v>OK</v>
      </c>
    </row>
    <row r="569" customFormat="false" ht="15" hidden="false" customHeight="false" outlineLevel="0" collapsed="false">
      <c r="A569" s="9" t="s">
        <v>1234</v>
      </c>
      <c r="B569" s="9" t="s">
        <v>1235</v>
      </c>
      <c r="C569" s="9" t="s">
        <v>81</v>
      </c>
      <c r="D569" s="9" t="s">
        <v>132</v>
      </c>
      <c r="E569" s="10" t="n">
        <v>339</v>
      </c>
      <c r="F569" s="10" t="n">
        <v>25</v>
      </c>
      <c r="G569" s="10" t="n">
        <v>8019.05</v>
      </c>
      <c r="H569" s="10" t="n">
        <v>1125.55</v>
      </c>
      <c r="I569" s="6" t="n">
        <f aca="false">IF(G569=0,0,H569/G569)</f>
        <v>0.14035951889563</v>
      </c>
      <c r="J569" s="5" t="n">
        <f aca="false">IF(F569=0,0,G569/F569)</f>
        <v>320.762</v>
      </c>
      <c r="K569" s="9" t="str">
        <f aca="false">IF(G569=0,"No sales",IF(H569&lt;0,"Loss-making",IF(G569&lt;$H$4,"Low revenue","OK")))</f>
        <v>OK</v>
      </c>
    </row>
    <row r="570" customFormat="false" ht="15" hidden="false" customHeight="false" outlineLevel="0" collapsed="false">
      <c r="A570" s="9" t="s">
        <v>1236</v>
      </c>
      <c r="B570" s="9" t="s">
        <v>1237</v>
      </c>
      <c r="C570" s="9" t="s">
        <v>81</v>
      </c>
      <c r="D570" s="9" t="s">
        <v>117</v>
      </c>
      <c r="E570" s="10" t="n">
        <v>11069</v>
      </c>
      <c r="F570" s="10" t="n">
        <v>13</v>
      </c>
      <c r="G570" s="10" t="n">
        <v>130143.76</v>
      </c>
      <c r="H570" s="10" t="n">
        <v>16271.3</v>
      </c>
      <c r="I570" s="6" t="n">
        <f aca="false">IF(G570=0,0,H570/G570)</f>
        <v>0.125025587089231</v>
      </c>
      <c r="J570" s="5" t="n">
        <f aca="false">IF(F570=0,0,G570/F570)</f>
        <v>10011.0584615385</v>
      </c>
      <c r="K570" s="9" t="str">
        <f aca="false">IF(G570=0,"No sales",IF(H570&lt;0,"Loss-making",IF(G570&lt;$H$4,"Low revenue","OK")))</f>
        <v>OK</v>
      </c>
    </row>
    <row r="571" customFormat="false" ht="15" hidden="false" customHeight="false" outlineLevel="0" collapsed="false">
      <c r="A571" s="9" t="s">
        <v>1238</v>
      </c>
      <c r="B571" s="9" t="s">
        <v>1239</v>
      </c>
      <c r="C571" s="9" t="s">
        <v>81</v>
      </c>
      <c r="D571" s="9" t="s">
        <v>120</v>
      </c>
      <c r="E571" s="10" t="n">
        <v>27669</v>
      </c>
      <c r="F571" s="10" t="n">
        <v>115</v>
      </c>
      <c r="G571" s="10" t="n">
        <v>2914859.99</v>
      </c>
      <c r="H571" s="10" t="n">
        <v>203746.46</v>
      </c>
      <c r="I571" s="6" t="n">
        <f aca="false">IF(G571=0,0,H571/G571)</f>
        <v>0.0698992269608119</v>
      </c>
      <c r="J571" s="5" t="n">
        <f aca="false">IF(F571=0,0,G571/F571)</f>
        <v>25346.6086086957</v>
      </c>
      <c r="K571" s="9" t="str">
        <f aca="false">IF(G571=0,"No sales",IF(H571&lt;0,"Loss-making",IF(G571&lt;$H$4,"Low revenue","OK")))</f>
        <v>OK</v>
      </c>
    </row>
    <row r="572" customFormat="false" ht="15" hidden="false" customHeight="false" outlineLevel="0" collapsed="false">
      <c r="A572" s="9" t="s">
        <v>1240</v>
      </c>
      <c r="B572" s="9" t="s">
        <v>1241</v>
      </c>
      <c r="C572" s="9" t="s">
        <v>81</v>
      </c>
      <c r="D572" s="9" t="s">
        <v>123</v>
      </c>
      <c r="E572" s="10" t="n">
        <v>2419</v>
      </c>
      <c r="F572" s="10" t="n">
        <v>38</v>
      </c>
      <c r="G572" s="10" t="n">
        <v>83540.17</v>
      </c>
      <c r="H572" s="10" t="n">
        <v>11567.79</v>
      </c>
      <c r="I572" s="6" t="n">
        <f aca="false">IF(G572=0,0,H572/G572)</f>
        <v>0.138469792436381</v>
      </c>
      <c r="J572" s="5" t="n">
        <f aca="false">IF(F572=0,0,G572/F572)</f>
        <v>2198.42552631579</v>
      </c>
      <c r="K572" s="9" t="str">
        <f aca="false">IF(G572=0,"No sales",IF(H572&lt;0,"Loss-making",IF(G572&lt;$H$4,"Low revenue","OK")))</f>
        <v>OK</v>
      </c>
    </row>
    <row r="573" customFormat="false" ht="15" hidden="false" customHeight="false" outlineLevel="0" collapsed="false">
      <c r="A573" s="9" t="s">
        <v>1242</v>
      </c>
      <c r="B573" s="9" t="s">
        <v>1243</v>
      </c>
      <c r="C573" s="9" t="s">
        <v>81</v>
      </c>
      <c r="D573" s="9" t="s">
        <v>126</v>
      </c>
      <c r="E573" s="10" t="n">
        <v>3839</v>
      </c>
      <c r="F573" s="10" t="n">
        <v>7</v>
      </c>
      <c r="G573" s="10" t="n">
        <v>26297.15</v>
      </c>
      <c r="H573" s="10" t="n">
        <v>5140.07</v>
      </c>
      <c r="I573" s="6" t="n">
        <f aca="false">IF(G573=0,0,H573/G573)</f>
        <v>0.195461105100743</v>
      </c>
      <c r="J573" s="5" t="n">
        <f aca="false">IF(F573=0,0,G573/F573)</f>
        <v>3756.73571428571</v>
      </c>
      <c r="K573" s="9" t="str">
        <f aca="false">IF(G573=0,"No sales",IF(H573&lt;0,"Loss-making",IF(G573&lt;$H$4,"Low revenue","OK")))</f>
        <v>OK</v>
      </c>
    </row>
    <row r="574" customFormat="false" ht="15" hidden="false" customHeight="false" outlineLevel="0" collapsed="false">
      <c r="A574" s="9" t="s">
        <v>1244</v>
      </c>
      <c r="B574" s="9" t="s">
        <v>1245</v>
      </c>
      <c r="C574" s="9" t="s">
        <v>81</v>
      </c>
      <c r="D574" s="9" t="s">
        <v>129</v>
      </c>
      <c r="E574" s="10" t="n">
        <v>25919</v>
      </c>
      <c r="F574" s="10" t="n">
        <v>8</v>
      </c>
      <c r="G574" s="10" t="n">
        <v>188819.92</v>
      </c>
      <c r="H574" s="10" t="n">
        <v>8215.36</v>
      </c>
      <c r="I574" s="6" t="n">
        <f aca="false">IF(G574=0,0,H574/G574)</f>
        <v>0.0435089687571099</v>
      </c>
      <c r="J574" s="5" t="n">
        <f aca="false">IF(F574=0,0,G574/F574)</f>
        <v>23602.49</v>
      </c>
      <c r="K574" s="9" t="str">
        <f aca="false">IF(G574=0,"No sales",IF(H574&lt;0,"Loss-making",IF(G574&lt;$H$4,"Low revenue","OK")))</f>
        <v>OK</v>
      </c>
    </row>
    <row r="575" customFormat="false" ht="15" hidden="false" customHeight="false" outlineLevel="0" collapsed="false">
      <c r="A575" s="9" t="s">
        <v>1246</v>
      </c>
      <c r="B575" s="9" t="s">
        <v>1247</v>
      </c>
      <c r="C575" s="9" t="s">
        <v>81</v>
      </c>
      <c r="D575" s="9" t="s">
        <v>132</v>
      </c>
      <c r="E575" s="10" t="n">
        <v>519</v>
      </c>
      <c r="F575" s="10" t="n">
        <v>11</v>
      </c>
      <c r="G575" s="10" t="n">
        <v>5117.34</v>
      </c>
      <c r="H575" s="10" t="n">
        <v>114.98</v>
      </c>
      <c r="I575" s="6" t="n">
        <f aca="false">IF(G575=0,0,H575/G575)</f>
        <v>0.0224687044441057</v>
      </c>
      <c r="J575" s="5" t="n">
        <f aca="false">IF(F575=0,0,G575/F575)</f>
        <v>465.212727272727</v>
      </c>
      <c r="K575" s="9" t="str">
        <f aca="false">IF(G575=0,"No sales",IF(H575&lt;0,"Loss-making",IF(G575&lt;$H$4,"Low revenue","OK")))</f>
        <v>OK</v>
      </c>
    </row>
    <row r="576" customFormat="false" ht="15" hidden="false" customHeight="false" outlineLevel="0" collapsed="false">
      <c r="A576" s="9" t="s">
        <v>1248</v>
      </c>
      <c r="B576" s="9" t="s">
        <v>1249</v>
      </c>
      <c r="C576" s="9" t="s">
        <v>81</v>
      </c>
      <c r="D576" s="9" t="s">
        <v>117</v>
      </c>
      <c r="E576" s="10" t="n">
        <v>13049</v>
      </c>
      <c r="F576" s="10" t="n">
        <v>9</v>
      </c>
      <c r="G576" s="10" t="n">
        <v>105794.77</v>
      </c>
      <c r="H576" s="10" t="n">
        <v>2638.48</v>
      </c>
      <c r="I576" s="6" t="n">
        <f aca="false">IF(G576=0,0,H576/G576)</f>
        <v>0.0249396071280272</v>
      </c>
      <c r="J576" s="5" t="n">
        <f aca="false">IF(F576=0,0,G576/F576)</f>
        <v>11754.9744444444</v>
      </c>
      <c r="K576" s="9" t="str">
        <f aca="false">IF(G576=0,"No sales",IF(H576&lt;0,"Loss-making",IF(G576&lt;$H$4,"Low revenue","OK")))</f>
        <v>OK</v>
      </c>
    </row>
    <row r="577" customFormat="false" ht="15" hidden="false" customHeight="false" outlineLevel="0" collapsed="false">
      <c r="A577" s="9" t="s">
        <v>1250</v>
      </c>
      <c r="B577" s="9" t="s">
        <v>1251</v>
      </c>
      <c r="C577" s="9" t="s">
        <v>81</v>
      </c>
      <c r="D577" s="9" t="s">
        <v>120</v>
      </c>
      <c r="E577" s="10" t="n">
        <v>28089</v>
      </c>
      <c r="F577" s="10" t="n">
        <v>4</v>
      </c>
      <c r="G577" s="10" t="n">
        <v>98522.17</v>
      </c>
      <c r="H577" s="10" t="n">
        <v>-1739.11</v>
      </c>
      <c r="I577" s="6" t="n">
        <f aca="false">IF(G577=0,0,H577/G577)</f>
        <v>-0.0176519660498749</v>
      </c>
      <c r="J577" s="5" t="n">
        <f aca="false">IF(F577=0,0,G577/F577)</f>
        <v>24630.5425</v>
      </c>
      <c r="K577" s="9" t="str">
        <f aca="false">IF(G577=0,"No sales",IF(H577&lt;0,"Loss-making",IF(G577&lt;$H$4,"Low revenue","OK")))</f>
        <v>Loss-making</v>
      </c>
    </row>
    <row r="578" customFormat="false" ht="15" hidden="false" customHeight="false" outlineLevel="0" collapsed="false">
      <c r="A578" s="9" t="s">
        <v>1252</v>
      </c>
      <c r="B578" s="9" t="s">
        <v>1253</v>
      </c>
      <c r="C578" s="9" t="s">
        <v>81</v>
      </c>
      <c r="D578" s="9" t="s">
        <v>123</v>
      </c>
      <c r="E578" s="10" t="n">
        <v>7809</v>
      </c>
      <c r="F578" s="10" t="n">
        <v>7</v>
      </c>
      <c r="G578" s="10" t="n">
        <v>48767.21</v>
      </c>
      <c r="H578" s="10" t="n">
        <v>1376.09</v>
      </c>
      <c r="I578" s="6" t="n">
        <f aca="false">IF(G578=0,0,H578/G578)</f>
        <v>0.0282175256693996</v>
      </c>
      <c r="J578" s="5" t="n">
        <f aca="false">IF(F578=0,0,G578/F578)</f>
        <v>6966.74428571429</v>
      </c>
      <c r="K578" s="9" t="str">
        <f aca="false">IF(G578=0,"No sales",IF(H578&lt;0,"Loss-making",IF(G578&lt;$H$4,"Low revenue","OK")))</f>
        <v>OK</v>
      </c>
    </row>
    <row r="579" customFormat="false" ht="15" hidden="false" customHeight="false" outlineLevel="0" collapsed="false">
      <c r="A579" s="9" t="s">
        <v>1254</v>
      </c>
      <c r="B579" s="9" t="s">
        <v>1255</v>
      </c>
      <c r="C579" s="9" t="s">
        <v>81</v>
      </c>
      <c r="D579" s="9" t="s">
        <v>126</v>
      </c>
      <c r="E579" s="10" t="n">
        <v>5789</v>
      </c>
      <c r="F579" s="10" t="n">
        <v>37</v>
      </c>
      <c r="G579" s="10" t="n">
        <v>193989.39</v>
      </c>
      <c r="H579" s="10" t="n">
        <v>24601.91</v>
      </c>
      <c r="I579" s="6" t="n">
        <f aca="false">IF(G579=0,0,H579/G579)</f>
        <v>0.12682090499898</v>
      </c>
      <c r="J579" s="5" t="n">
        <f aca="false">IF(F579=0,0,G579/F579)</f>
        <v>5242.95648648649</v>
      </c>
      <c r="K579" s="9" t="str">
        <f aca="false">IF(G579=0,"No sales",IF(H579&lt;0,"Loss-making",IF(G579&lt;$H$4,"Low revenue","OK")))</f>
        <v>OK</v>
      </c>
    </row>
    <row r="580" customFormat="false" ht="15" hidden="false" customHeight="false" outlineLevel="0" collapsed="false">
      <c r="A580" s="9" t="s">
        <v>1256</v>
      </c>
      <c r="B580" s="9" t="s">
        <v>1257</v>
      </c>
      <c r="C580" s="9" t="s">
        <v>81</v>
      </c>
      <c r="D580" s="9" t="s">
        <v>129</v>
      </c>
      <c r="E580" s="10" t="n">
        <v>22049</v>
      </c>
      <c r="F580" s="10" t="n">
        <v>16</v>
      </c>
      <c r="G580" s="10" t="n">
        <v>325994.47</v>
      </c>
      <c r="H580" s="10" t="n">
        <v>47230.47</v>
      </c>
      <c r="I580" s="6" t="n">
        <f aca="false">IF(G580=0,0,H580/G580)</f>
        <v>0.144881199978638</v>
      </c>
      <c r="J580" s="5" t="n">
        <f aca="false">IF(F580=0,0,G580/F580)</f>
        <v>20374.654375</v>
      </c>
      <c r="K580" s="9" t="str">
        <f aca="false">IF(G580=0,"No sales",IF(H580&lt;0,"Loss-making",IF(G580&lt;$H$4,"Low revenue","OK")))</f>
        <v>OK</v>
      </c>
    </row>
    <row r="581" customFormat="false" ht="15" hidden="false" customHeight="false" outlineLevel="0" collapsed="false">
      <c r="A581" s="9" t="s">
        <v>1258</v>
      </c>
      <c r="B581" s="9" t="s">
        <v>1259</v>
      </c>
      <c r="C581" s="9" t="s">
        <v>81</v>
      </c>
      <c r="D581" s="9" t="s">
        <v>132</v>
      </c>
      <c r="E581" s="10" t="n">
        <v>499</v>
      </c>
      <c r="F581" s="10" t="n">
        <v>7</v>
      </c>
      <c r="G581" s="10" t="n">
        <v>3320.85</v>
      </c>
      <c r="H581" s="10" t="n">
        <v>479.69</v>
      </c>
      <c r="I581" s="6" t="n">
        <f aca="false">IF(G581=0,0,H581/G581)</f>
        <v>0.144447957601217</v>
      </c>
      <c r="J581" s="5" t="n">
        <f aca="false">IF(F581=0,0,G581/F581)</f>
        <v>474.407142857143</v>
      </c>
      <c r="K581" s="9" t="str">
        <f aca="false">IF(G581=0,"No sales",IF(H581&lt;0,"Loss-making",IF(G581&lt;$H$4,"Low revenue","OK")))</f>
        <v>Low revenue</v>
      </c>
    </row>
    <row r="582" customFormat="false" ht="15" hidden="false" customHeight="false" outlineLevel="0" collapsed="false">
      <c r="A582" s="9" t="s">
        <v>1260</v>
      </c>
      <c r="B582" s="9" t="s">
        <v>1261</v>
      </c>
      <c r="C582" s="9" t="s">
        <v>81</v>
      </c>
      <c r="D582" s="9" t="s">
        <v>117</v>
      </c>
      <c r="E582" s="10" t="n">
        <v>4839</v>
      </c>
      <c r="F582" s="10" t="n">
        <v>12</v>
      </c>
      <c r="G582" s="10" t="n">
        <v>54656.5</v>
      </c>
      <c r="H582" s="10" t="n">
        <v>8956.42</v>
      </c>
      <c r="I582" s="6" t="n">
        <f aca="false">IF(G582=0,0,H582/G582)</f>
        <v>0.163867426564087</v>
      </c>
      <c r="J582" s="5" t="n">
        <f aca="false">IF(F582=0,0,G582/F582)</f>
        <v>4554.70833333333</v>
      </c>
      <c r="K582" s="9" t="str">
        <f aca="false">IF(G582=0,"No sales",IF(H582&lt;0,"Loss-making",IF(G582&lt;$H$4,"Low revenue","OK")))</f>
        <v>OK</v>
      </c>
    </row>
    <row r="583" customFormat="false" ht="15" hidden="false" customHeight="false" outlineLevel="0" collapsed="false">
      <c r="A583" s="9" t="s">
        <v>1262</v>
      </c>
      <c r="B583" s="9" t="s">
        <v>1263</v>
      </c>
      <c r="C583" s="9" t="s">
        <v>81</v>
      </c>
      <c r="D583" s="9" t="s">
        <v>120</v>
      </c>
      <c r="E583" s="10" t="n">
        <v>46269</v>
      </c>
      <c r="F583" s="10" t="n">
        <v>12</v>
      </c>
      <c r="G583" s="10" t="n">
        <v>509421.69</v>
      </c>
      <c r="H583" s="10" t="n">
        <v>13722.69</v>
      </c>
      <c r="I583" s="6" t="n">
        <f aca="false">IF(G583=0,0,H583/G583)</f>
        <v>0.0269377811533702</v>
      </c>
      <c r="J583" s="5" t="n">
        <f aca="false">IF(F583=0,0,G583/F583)</f>
        <v>42451.8075</v>
      </c>
      <c r="K583" s="9" t="str">
        <f aca="false">IF(G583=0,"No sales",IF(H583&lt;0,"Loss-making",IF(G583&lt;$H$4,"Low revenue","OK")))</f>
        <v>OK</v>
      </c>
    </row>
    <row r="584" customFormat="false" ht="15" hidden="false" customHeight="false" outlineLevel="0" collapsed="false">
      <c r="A584" s="9" t="s">
        <v>1264</v>
      </c>
      <c r="B584" s="9" t="s">
        <v>1265</v>
      </c>
      <c r="C584" s="9" t="s">
        <v>81</v>
      </c>
      <c r="D584" s="9" t="s">
        <v>123</v>
      </c>
      <c r="E584" s="10" t="n">
        <v>949</v>
      </c>
      <c r="F584" s="10" t="n">
        <v>47</v>
      </c>
      <c r="G584" s="10" t="n">
        <v>41151</v>
      </c>
      <c r="H584" s="10" t="n">
        <v>5941.9</v>
      </c>
      <c r="I584" s="6" t="n">
        <f aca="false">IF(G584=0,0,H584/G584)</f>
        <v>0.144392602852908</v>
      </c>
      <c r="J584" s="5" t="n">
        <f aca="false">IF(F584=0,0,G584/F584)</f>
        <v>875.553191489362</v>
      </c>
      <c r="K584" s="9" t="str">
        <f aca="false">IF(G584=0,"No sales",IF(H584&lt;0,"Loss-making",IF(G584&lt;$H$4,"Low revenue","OK")))</f>
        <v>OK</v>
      </c>
    </row>
    <row r="585" customFormat="false" ht="15" hidden="false" customHeight="false" outlineLevel="0" collapsed="false">
      <c r="A585" s="9" t="s">
        <v>1266</v>
      </c>
      <c r="B585" s="9" t="s">
        <v>1267</v>
      </c>
      <c r="C585" s="9" t="s">
        <v>81</v>
      </c>
      <c r="D585" s="9" t="s">
        <v>126</v>
      </c>
      <c r="E585" s="10" t="n">
        <v>899</v>
      </c>
      <c r="F585" s="10" t="n">
        <v>13</v>
      </c>
      <c r="G585" s="10" t="n">
        <v>11237.5</v>
      </c>
      <c r="H585" s="10" t="n">
        <v>1804.44</v>
      </c>
      <c r="I585" s="6" t="n">
        <f aca="false">IF(G585=0,0,H585/G585)</f>
        <v>0.160573081201335</v>
      </c>
      <c r="J585" s="5" t="n">
        <f aca="false">IF(F585=0,0,G585/F585)</f>
        <v>864.423076923077</v>
      </c>
      <c r="K585" s="9" t="str">
        <f aca="false">IF(G585=0,"No sales",IF(H585&lt;0,"Loss-making",IF(G585&lt;$H$4,"Low revenue","OK")))</f>
        <v>OK</v>
      </c>
    </row>
    <row r="586" customFormat="false" ht="15" hidden="false" customHeight="false" outlineLevel="0" collapsed="false">
      <c r="A586" s="9" t="s">
        <v>1268</v>
      </c>
      <c r="B586" s="9" t="s">
        <v>1269</v>
      </c>
      <c r="C586" s="9" t="s">
        <v>81</v>
      </c>
      <c r="D586" s="9" t="s">
        <v>129</v>
      </c>
      <c r="E586" s="10" t="n">
        <v>11909</v>
      </c>
      <c r="F586" s="10" t="n">
        <v>38</v>
      </c>
      <c r="G586" s="10" t="n">
        <v>406870.97</v>
      </c>
      <c r="H586" s="10" t="n">
        <v>41856.68</v>
      </c>
      <c r="I586" s="6" t="n">
        <f aca="false">IF(G586=0,0,H586/G586)</f>
        <v>0.1028745796241</v>
      </c>
      <c r="J586" s="5" t="n">
        <f aca="false">IF(F586=0,0,G586/F586)</f>
        <v>10707.1307894737</v>
      </c>
      <c r="K586" s="9" t="str">
        <f aca="false">IF(G586=0,"No sales",IF(H586&lt;0,"Loss-making",IF(G586&lt;$H$4,"Low revenue","OK")))</f>
        <v>OK</v>
      </c>
    </row>
    <row r="587" customFormat="false" ht="15" hidden="false" customHeight="false" outlineLevel="0" collapsed="false">
      <c r="A587" s="9" t="s">
        <v>1270</v>
      </c>
      <c r="B587" s="9" t="s">
        <v>1271</v>
      </c>
      <c r="C587" s="9" t="s">
        <v>81</v>
      </c>
      <c r="D587" s="9" t="s">
        <v>132</v>
      </c>
      <c r="E587" s="10" t="n">
        <v>429</v>
      </c>
      <c r="F587" s="10" t="n">
        <v>21</v>
      </c>
      <c r="G587" s="10" t="n">
        <v>8408.41</v>
      </c>
      <c r="H587" s="10" t="n">
        <v>679.78</v>
      </c>
      <c r="I587" s="6" t="n">
        <f aca="false">IF(G587=0,0,H587/G587)</f>
        <v>0.0808452489828636</v>
      </c>
      <c r="J587" s="5" t="n">
        <f aca="false">IF(F587=0,0,G587/F587)</f>
        <v>400.400476190476</v>
      </c>
      <c r="K587" s="9" t="str">
        <f aca="false">IF(G587=0,"No sales",IF(H587&lt;0,"Loss-making",IF(G587&lt;$H$4,"Low revenue","OK")))</f>
        <v>OK</v>
      </c>
    </row>
    <row r="588" customFormat="false" ht="15" hidden="false" customHeight="false" outlineLevel="0" collapsed="false">
      <c r="A588" s="9" t="s">
        <v>1272</v>
      </c>
      <c r="B588" s="9" t="s">
        <v>1273</v>
      </c>
      <c r="C588" s="9" t="s">
        <v>81</v>
      </c>
      <c r="D588" s="9" t="s">
        <v>117</v>
      </c>
      <c r="E588" s="10" t="n">
        <v>12909</v>
      </c>
      <c r="F588" s="10" t="n">
        <v>28</v>
      </c>
      <c r="G588" s="10" t="n">
        <v>329405.41</v>
      </c>
      <c r="H588" s="10" t="n">
        <v>39743.16</v>
      </c>
      <c r="I588" s="6" t="n">
        <f aca="false">IF(G588=0,0,H588/G588)</f>
        <v>0.120651206062463</v>
      </c>
      <c r="J588" s="5" t="n">
        <f aca="false">IF(F588=0,0,G588/F588)</f>
        <v>11764.4789285714</v>
      </c>
      <c r="K588" s="9" t="str">
        <f aca="false">IF(G588=0,"No sales",IF(H588&lt;0,"Loss-making",IF(G588&lt;$H$4,"Low revenue","OK")))</f>
        <v>OK</v>
      </c>
    </row>
    <row r="589" customFormat="false" ht="15" hidden="false" customHeight="false" outlineLevel="0" collapsed="false">
      <c r="A589" s="9" t="s">
        <v>1274</v>
      </c>
      <c r="B589" s="9" t="s">
        <v>1275</v>
      </c>
      <c r="C589" s="9" t="s">
        <v>81</v>
      </c>
      <c r="D589" s="9" t="s">
        <v>120</v>
      </c>
      <c r="E589" s="10" t="n">
        <v>52769</v>
      </c>
      <c r="F589" s="10" t="n">
        <v>29</v>
      </c>
      <c r="G589" s="10" t="n">
        <v>1418958.4</v>
      </c>
      <c r="H589" s="10" t="n">
        <v>78750.95</v>
      </c>
      <c r="I589" s="6" t="n">
        <f aca="false">IF(G589=0,0,H589/G589)</f>
        <v>0.0554991252738629</v>
      </c>
      <c r="J589" s="5" t="n">
        <f aca="false">IF(F589=0,0,G589/F589)</f>
        <v>48929.6</v>
      </c>
      <c r="K589" s="9" t="str">
        <f aca="false">IF(G589=0,"No sales",IF(H589&lt;0,"Loss-making",IF(G589&lt;$H$4,"Low revenue","OK")))</f>
        <v>OK</v>
      </c>
    </row>
    <row r="590" customFormat="false" ht="15" hidden="false" customHeight="false" outlineLevel="0" collapsed="false">
      <c r="A590" s="9" t="s">
        <v>1276</v>
      </c>
      <c r="B590" s="9" t="s">
        <v>1277</v>
      </c>
      <c r="C590" s="9" t="s">
        <v>81</v>
      </c>
      <c r="D590" s="9" t="s">
        <v>123</v>
      </c>
      <c r="E590" s="10" t="n">
        <v>7579</v>
      </c>
      <c r="F590" s="10" t="n">
        <v>26</v>
      </c>
      <c r="G590" s="10" t="n">
        <v>184567.6</v>
      </c>
      <c r="H590" s="10" t="n">
        <v>20749.14</v>
      </c>
      <c r="I590" s="6" t="n">
        <f aca="false">IF(G590=0,0,H590/G590)</f>
        <v>0.112420273114024</v>
      </c>
      <c r="J590" s="5" t="n">
        <f aca="false">IF(F590=0,0,G590/F590)</f>
        <v>7098.75384615385</v>
      </c>
      <c r="K590" s="9" t="str">
        <f aca="false">IF(G590=0,"No sales",IF(H590&lt;0,"Loss-making",IF(G590&lt;$H$4,"Low revenue","OK")))</f>
        <v>OK</v>
      </c>
    </row>
    <row r="591" customFormat="false" ht="15" hidden="false" customHeight="false" outlineLevel="0" collapsed="false">
      <c r="A591" s="9" t="s">
        <v>1278</v>
      </c>
      <c r="B591" s="9" t="s">
        <v>1279</v>
      </c>
      <c r="C591" s="9" t="s">
        <v>81</v>
      </c>
      <c r="D591" s="9" t="s">
        <v>126</v>
      </c>
      <c r="E591" s="10" t="n">
        <v>5719</v>
      </c>
      <c r="F591" s="10" t="n">
        <v>268</v>
      </c>
      <c r="G591" s="10" t="n">
        <v>1404958.14</v>
      </c>
      <c r="H591" s="10" t="n">
        <v>110443.19</v>
      </c>
      <c r="I591" s="6" t="n">
        <f aca="false">IF(G591=0,0,H591/G591)</f>
        <v>0.0786095947314131</v>
      </c>
      <c r="J591" s="5" t="n">
        <f aca="false">IF(F591=0,0,G591/F591)</f>
        <v>5242.38111940299</v>
      </c>
      <c r="K591" s="9" t="str">
        <f aca="false">IF(G591=0,"No sales",IF(H591&lt;0,"Loss-making",IF(G591&lt;$H$4,"Low revenue","OK")))</f>
        <v>OK</v>
      </c>
    </row>
    <row r="592" customFormat="false" ht="15" hidden="false" customHeight="false" outlineLevel="0" collapsed="false">
      <c r="A592" s="9" t="s">
        <v>1280</v>
      </c>
      <c r="B592" s="9" t="s">
        <v>1281</v>
      </c>
      <c r="C592" s="9" t="s">
        <v>81</v>
      </c>
      <c r="D592" s="9" t="s">
        <v>129</v>
      </c>
      <c r="E592" s="10" t="n">
        <v>15709</v>
      </c>
      <c r="F592" s="10" t="n">
        <v>12</v>
      </c>
      <c r="G592" s="10" t="n">
        <v>182224.4</v>
      </c>
      <c r="H592" s="10" t="n">
        <v>21064.52</v>
      </c>
      <c r="I592" s="6" t="n">
        <f aca="false">IF(G592=0,0,H592/G592)</f>
        <v>0.115596594089485</v>
      </c>
      <c r="J592" s="5" t="n">
        <f aca="false">IF(F592=0,0,G592/F592)</f>
        <v>15185.3666666667</v>
      </c>
      <c r="K592" s="9" t="str">
        <f aca="false">IF(G592=0,"No sales",IF(H592&lt;0,"Loss-making",IF(G592&lt;$H$4,"Low revenue","OK")))</f>
        <v>OK</v>
      </c>
    </row>
    <row r="593" customFormat="false" ht="15" hidden="false" customHeight="false" outlineLevel="0" collapsed="false">
      <c r="A593" s="9" t="s">
        <v>1282</v>
      </c>
      <c r="B593" s="9" t="s">
        <v>1283</v>
      </c>
      <c r="C593" s="9" t="s">
        <v>81</v>
      </c>
      <c r="D593" s="9" t="s">
        <v>132</v>
      </c>
      <c r="E593" s="10" t="n">
        <v>3549</v>
      </c>
      <c r="F593" s="10" t="n">
        <v>8</v>
      </c>
      <c r="G593" s="10" t="n">
        <v>26981.27</v>
      </c>
      <c r="H593" s="10" t="n">
        <v>3336.95</v>
      </c>
      <c r="I593" s="6" t="n">
        <f aca="false">IF(G593=0,0,H593/G593)</f>
        <v>0.123676535611556</v>
      </c>
      <c r="J593" s="5" t="n">
        <f aca="false">IF(F593=0,0,G593/F593)</f>
        <v>3372.65875</v>
      </c>
      <c r="K593" s="9" t="str">
        <f aca="false">IF(G593=0,"No sales",IF(H593&lt;0,"Loss-making",IF(G593&lt;$H$4,"Low revenue","OK")))</f>
        <v>OK</v>
      </c>
    </row>
    <row r="594" customFormat="false" ht="15" hidden="false" customHeight="false" outlineLevel="0" collapsed="false">
      <c r="A594" s="9" t="s">
        <v>1284</v>
      </c>
      <c r="B594" s="9" t="s">
        <v>1285</v>
      </c>
      <c r="C594" s="9" t="s">
        <v>81</v>
      </c>
      <c r="D594" s="9" t="s">
        <v>117</v>
      </c>
      <c r="E594" s="10" t="n">
        <v>9889</v>
      </c>
      <c r="F594" s="10" t="n">
        <v>17</v>
      </c>
      <c r="G594" s="10" t="n">
        <v>152241.15</v>
      </c>
      <c r="H594" s="10" t="n">
        <v>7947.19</v>
      </c>
      <c r="I594" s="6" t="n">
        <f aca="false">IF(G594=0,0,H594/G594)</f>
        <v>0.0522013266452598</v>
      </c>
      <c r="J594" s="5" t="n">
        <f aca="false">IF(F594=0,0,G594/F594)</f>
        <v>8955.36176470588</v>
      </c>
      <c r="K594" s="9" t="str">
        <f aca="false">IF(G594=0,"No sales",IF(H594&lt;0,"Loss-making",IF(G594&lt;$H$4,"Low revenue","OK")))</f>
        <v>OK</v>
      </c>
    </row>
    <row r="595" customFormat="false" ht="15" hidden="false" customHeight="false" outlineLevel="0" collapsed="false">
      <c r="A595" s="9" t="s">
        <v>1286</v>
      </c>
      <c r="B595" s="9" t="s">
        <v>1287</v>
      </c>
      <c r="C595" s="9" t="s">
        <v>81</v>
      </c>
      <c r="D595" s="9" t="s">
        <v>120</v>
      </c>
      <c r="E595" s="10" t="n">
        <v>42779</v>
      </c>
      <c r="F595" s="10" t="n">
        <v>9</v>
      </c>
      <c r="G595" s="10" t="n">
        <v>355600.44</v>
      </c>
      <c r="H595" s="10" t="n">
        <v>42202.8</v>
      </c>
      <c r="I595" s="6" t="n">
        <f aca="false">IF(G595=0,0,H595/G595)</f>
        <v>0.118680393083878</v>
      </c>
      <c r="J595" s="5" t="n">
        <f aca="false">IF(F595=0,0,G595/F595)</f>
        <v>39511.16</v>
      </c>
      <c r="K595" s="9" t="str">
        <f aca="false">IF(G595=0,"No sales",IF(H595&lt;0,"Loss-making",IF(G595&lt;$H$4,"Low revenue","OK")))</f>
        <v>OK</v>
      </c>
    </row>
    <row r="596" customFormat="false" ht="15" hidden="false" customHeight="false" outlineLevel="0" collapsed="false">
      <c r="A596" s="9" t="s">
        <v>1288</v>
      </c>
      <c r="B596" s="9" t="s">
        <v>1289</v>
      </c>
      <c r="C596" s="9" t="s">
        <v>81</v>
      </c>
      <c r="D596" s="9" t="s">
        <v>123</v>
      </c>
      <c r="E596" s="10" t="n">
        <v>4009</v>
      </c>
      <c r="F596" s="10" t="n">
        <v>17</v>
      </c>
      <c r="G596" s="10" t="n">
        <v>62129.48</v>
      </c>
      <c r="H596" s="10" t="n">
        <v>2392.33</v>
      </c>
      <c r="I596" s="6" t="n">
        <f aca="false">IF(G596=0,0,H596/G596)</f>
        <v>0.038505553241392</v>
      </c>
      <c r="J596" s="5" t="n">
        <f aca="false">IF(F596=0,0,G596/F596)</f>
        <v>3654.67529411765</v>
      </c>
      <c r="K596" s="9" t="str">
        <f aca="false">IF(G596=0,"No sales",IF(H596&lt;0,"Loss-making",IF(G596&lt;$H$4,"Low revenue","OK")))</f>
        <v>OK</v>
      </c>
    </row>
    <row r="597" customFormat="false" ht="15" hidden="false" customHeight="false" outlineLevel="0" collapsed="false">
      <c r="A597" s="9" t="s">
        <v>1290</v>
      </c>
      <c r="B597" s="9" t="s">
        <v>1291</v>
      </c>
      <c r="C597" s="9" t="s">
        <v>81</v>
      </c>
      <c r="D597" s="9" t="s">
        <v>126</v>
      </c>
      <c r="E597" s="10" t="n">
        <v>5919</v>
      </c>
      <c r="F597" s="10" t="n">
        <v>12</v>
      </c>
      <c r="G597" s="10" t="n">
        <v>65123.8</v>
      </c>
      <c r="H597" s="10" t="n">
        <v>3960.88</v>
      </c>
      <c r="I597" s="6" t="n">
        <f aca="false">IF(G597=0,0,H597/G597)</f>
        <v>0.0608207752004644</v>
      </c>
      <c r="J597" s="5" t="n">
        <f aca="false">IF(F597=0,0,G597/F597)</f>
        <v>5426.98333333333</v>
      </c>
      <c r="K597" s="9" t="str">
        <f aca="false">IF(G597=0,"No sales",IF(H597&lt;0,"Loss-making",IF(G597&lt;$H$4,"Low revenue","OK")))</f>
        <v>OK</v>
      </c>
    </row>
    <row r="598" customFormat="false" ht="15" hidden="false" customHeight="false" outlineLevel="0" collapsed="false">
      <c r="A598" s="9" t="s">
        <v>1292</v>
      </c>
      <c r="B598" s="9" t="s">
        <v>1293</v>
      </c>
      <c r="C598" s="9" t="s">
        <v>81</v>
      </c>
      <c r="D598" s="9" t="s">
        <v>129</v>
      </c>
      <c r="E598" s="10" t="n">
        <v>13979</v>
      </c>
      <c r="F598" s="10" t="n">
        <v>46</v>
      </c>
      <c r="G598" s="10" t="n">
        <v>577996.71</v>
      </c>
      <c r="H598" s="10" t="n">
        <v>40391.48</v>
      </c>
      <c r="I598" s="6" t="n">
        <f aca="false">IF(G598=0,0,H598/G598)</f>
        <v>0.0698818510575951</v>
      </c>
      <c r="J598" s="5" t="n">
        <f aca="false">IF(F598=0,0,G598/F598)</f>
        <v>12565.1458695652</v>
      </c>
      <c r="K598" s="9" t="str">
        <f aca="false">IF(G598=0,"No sales",IF(H598&lt;0,"Loss-making",IF(G598&lt;$H$4,"Low revenue","OK")))</f>
        <v>OK</v>
      </c>
    </row>
    <row r="599" customFormat="false" ht="15" hidden="false" customHeight="false" outlineLevel="0" collapsed="false">
      <c r="A599" s="9" t="s">
        <v>1294</v>
      </c>
      <c r="B599" s="9" t="s">
        <v>1295</v>
      </c>
      <c r="C599" s="9" t="s">
        <v>81</v>
      </c>
      <c r="D599" s="9" t="s">
        <v>132</v>
      </c>
      <c r="E599" s="10" t="n">
        <v>259</v>
      </c>
      <c r="F599" s="10" t="n">
        <v>81</v>
      </c>
      <c r="G599" s="10" t="n">
        <v>19008.66</v>
      </c>
      <c r="H599" s="10" t="n">
        <v>1607.43</v>
      </c>
      <c r="I599" s="6" t="n">
        <f aca="false">IF(G599=0,0,H599/G599)</f>
        <v>0.0845630360056942</v>
      </c>
      <c r="J599" s="5" t="n">
        <f aca="false">IF(F599=0,0,G599/F599)</f>
        <v>234.674814814815</v>
      </c>
      <c r="K599" s="9" t="str">
        <f aca="false">IF(G599=0,"No sales",IF(H599&lt;0,"Loss-making",IF(G599&lt;$H$4,"Low revenue","OK")))</f>
        <v>OK</v>
      </c>
    </row>
    <row r="600" customFormat="false" ht="15" hidden="false" customHeight="false" outlineLevel="0" collapsed="false">
      <c r="A600" s="9" t="s">
        <v>1296</v>
      </c>
      <c r="B600" s="9" t="s">
        <v>1297</v>
      </c>
      <c r="C600" s="9" t="s">
        <v>81</v>
      </c>
      <c r="D600" s="9" t="s">
        <v>117</v>
      </c>
      <c r="E600" s="10" t="n">
        <v>10679</v>
      </c>
      <c r="F600" s="10" t="n">
        <v>22</v>
      </c>
      <c r="G600" s="10" t="n">
        <v>214087.26</v>
      </c>
      <c r="H600" s="10" t="n">
        <v>10737.52</v>
      </c>
      <c r="I600" s="6" t="n">
        <f aca="false">IF(G600=0,0,H600/G600)</f>
        <v>0.0501548761005209</v>
      </c>
      <c r="J600" s="5" t="n">
        <f aca="false">IF(F600=0,0,G600/F600)</f>
        <v>9731.23909090909</v>
      </c>
      <c r="K600" s="9" t="str">
        <f aca="false">IF(G600=0,"No sales",IF(H600&lt;0,"Loss-making",IF(G600&lt;$H$4,"Low revenue","OK")))</f>
        <v>OK</v>
      </c>
    </row>
    <row r="601" customFormat="false" ht="15" hidden="false" customHeight="false" outlineLevel="0" collapsed="false">
      <c r="A601" s="9" t="s">
        <v>1298</v>
      </c>
      <c r="B601" s="9" t="s">
        <v>1299</v>
      </c>
      <c r="C601" s="9" t="s">
        <v>81</v>
      </c>
      <c r="D601" s="9" t="s">
        <v>120</v>
      </c>
      <c r="E601" s="10" t="n">
        <v>55909</v>
      </c>
      <c r="F601" s="10" t="n">
        <v>5</v>
      </c>
      <c r="G601" s="10" t="n">
        <v>248795.05</v>
      </c>
      <c r="H601" s="10" t="n">
        <v>22203.5</v>
      </c>
      <c r="I601" s="6" t="n">
        <f aca="false">IF(G601=0,0,H601/G601)</f>
        <v>0.0892441389006735</v>
      </c>
      <c r="J601" s="5" t="n">
        <f aca="false">IF(F601=0,0,G601/F601)</f>
        <v>49759.01</v>
      </c>
      <c r="K601" s="9" t="str">
        <f aca="false">IF(G601=0,"No sales",IF(H601&lt;0,"Loss-making",IF(G601&lt;$H$4,"Low revenue","OK")))</f>
        <v>OK</v>
      </c>
    </row>
    <row r="602" customFormat="false" ht="15" hidden="false" customHeight="false" outlineLevel="0" collapsed="false">
      <c r="A602" s="9" t="s">
        <v>1300</v>
      </c>
      <c r="B602" s="9" t="s">
        <v>1301</v>
      </c>
      <c r="C602" s="9" t="s">
        <v>81</v>
      </c>
      <c r="D602" s="9" t="s">
        <v>123</v>
      </c>
      <c r="E602" s="10" t="n">
        <v>1369</v>
      </c>
      <c r="F602" s="10" t="n">
        <v>22</v>
      </c>
      <c r="G602" s="10" t="n">
        <v>27924.18</v>
      </c>
      <c r="H602" s="10" t="n">
        <v>2191</v>
      </c>
      <c r="I602" s="6" t="n">
        <f aca="false">IF(G602=0,0,H602/G602)</f>
        <v>0.0784624651466937</v>
      </c>
      <c r="J602" s="5" t="n">
        <f aca="false">IF(F602=0,0,G602/F602)</f>
        <v>1269.28090909091</v>
      </c>
      <c r="K602" s="9" t="str">
        <f aca="false">IF(G602=0,"No sales",IF(H602&lt;0,"Loss-making",IF(G602&lt;$H$4,"Low revenue","OK")))</f>
        <v>OK</v>
      </c>
    </row>
    <row r="603" customFormat="false" ht="15" hidden="false" customHeight="false" outlineLevel="0" collapsed="false">
      <c r="A603" s="9" t="s">
        <v>1302</v>
      </c>
      <c r="B603" s="9" t="s">
        <v>1303</v>
      </c>
      <c r="C603" s="9" t="s">
        <v>81</v>
      </c>
      <c r="D603" s="9" t="s">
        <v>126</v>
      </c>
      <c r="E603" s="10" t="n">
        <v>3269</v>
      </c>
      <c r="F603" s="10" t="n">
        <v>28</v>
      </c>
      <c r="G603" s="10" t="n">
        <v>80629.89</v>
      </c>
      <c r="H603" s="10" t="n">
        <v>1492.65</v>
      </c>
      <c r="I603" s="6" t="n">
        <f aca="false">IF(G603=0,0,H603/G603)</f>
        <v>0.0185123655755949</v>
      </c>
      <c r="J603" s="5" t="n">
        <f aca="false">IF(F603=0,0,G603/F603)</f>
        <v>2879.63892857143</v>
      </c>
      <c r="K603" s="9" t="str">
        <f aca="false">IF(G603=0,"No sales",IF(H603&lt;0,"Loss-making",IF(G603&lt;$H$4,"Low revenue","OK")))</f>
        <v>OK</v>
      </c>
    </row>
    <row r="604" customFormat="false" ht="15" hidden="false" customHeight="false" outlineLevel="0" collapsed="false">
      <c r="A604" s="9" t="s">
        <v>1304</v>
      </c>
      <c r="B604" s="9" t="s">
        <v>1305</v>
      </c>
      <c r="C604" s="9" t="s">
        <v>81</v>
      </c>
      <c r="D604" s="9" t="s">
        <v>129</v>
      </c>
      <c r="E604" s="10" t="n">
        <v>39069</v>
      </c>
      <c r="F604" s="10" t="n">
        <v>10</v>
      </c>
      <c r="G604" s="10" t="n">
        <v>355527.9</v>
      </c>
      <c r="H604" s="10" t="n">
        <v>12351.2</v>
      </c>
      <c r="I604" s="6" t="n">
        <f aca="false">IF(G604=0,0,H604/G604)</f>
        <v>0.0347404521557942</v>
      </c>
      <c r="J604" s="5" t="n">
        <f aca="false">IF(F604=0,0,G604/F604)</f>
        <v>35552.79</v>
      </c>
      <c r="K604" s="9" t="str">
        <f aca="false">IF(G604=0,"No sales",IF(H604&lt;0,"Loss-making",IF(G604&lt;$H$4,"Low revenue","OK")))</f>
        <v>OK</v>
      </c>
    </row>
    <row r="605" customFormat="false" ht="15" hidden="false" customHeight="false" outlineLevel="0" collapsed="false">
      <c r="A605" s="9" t="s">
        <v>1306</v>
      </c>
      <c r="B605" s="9" t="s">
        <v>1307</v>
      </c>
      <c r="C605" s="9" t="s">
        <v>81</v>
      </c>
      <c r="D605" s="9" t="s">
        <v>132</v>
      </c>
      <c r="E605" s="10" t="n">
        <v>1179</v>
      </c>
      <c r="F605" s="10" t="n">
        <v>16</v>
      </c>
      <c r="G605" s="10" t="n">
        <v>17263.51</v>
      </c>
      <c r="H605" s="10" t="n">
        <v>1375.35</v>
      </c>
      <c r="I605" s="6" t="n">
        <f aca="false">IF(G605=0,0,H605/G605)</f>
        <v>0.079668039697605</v>
      </c>
      <c r="J605" s="5" t="n">
        <f aca="false">IF(F605=0,0,G605/F605)</f>
        <v>1078.969375</v>
      </c>
      <c r="K605" s="9" t="str">
        <f aca="false">IF(G605=0,"No sales",IF(H605&lt;0,"Loss-making",IF(G605&lt;$H$4,"Low revenue","OK")))</f>
        <v>OK</v>
      </c>
    </row>
    <row r="606" customFormat="false" ht="15" hidden="false" customHeight="false" outlineLevel="0" collapsed="false">
      <c r="A606" s="9" t="s">
        <v>1308</v>
      </c>
      <c r="B606" s="9" t="s">
        <v>1309</v>
      </c>
      <c r="C606" s="9" t="s">
        <v>81</v>
      </c>
      <c r="D606" s="9" t="s">
        <v>117</v>
      </c>
      <c r="E606" s="10" t="n">
        <v>15899</v>
      </c>
      <c r="F606" s="10" t="n">
        <v>30</v>
      </c>
      <c r="G606" s="10" t="n">
        <v>427524.1</v>
      </c>
      <c r="H606" s="10" t="n">
        <v>35683.6</v>
      </c>
      <c r="I606" s="6" t="n">
        <f aca="false">IF(G606=0,0,H606/G606)</f>
        <v>0.0834657040386729</v>
      </c>
      <c r="J606" s="5" t="n">
        <f aca="false">IF(F606=0,0,G606/F606)</f>
        <v>14250.8033333333</v>
      </c>
      <c r="K606" s="9" t="str">
        <f aca="false">IF(G606=0,"No sales",IF(H606&lt;0,"Loss-making",IF(G606&lt;$H$4,"Low revenue","OK")))</f>
        <v>OK</v>
      </c>
    </row>
    <row r="607" customFormat="false" ht="15" hidden="false" customHeight="false" outlineLevel="0" collapsed="false">
      <c r="A607" s="9" t="s">
        <v>1310</v>
      </c>
      <c r="B607" s="9" t="s">
        <v>1311</v>
      </c>
      <c r="C607" s="9" t="s">
        <v>81</v>
      </c>
      <c r="D607" s="9" t="s">
        <v>120</v>
      </c>
      <c r="E607" s="10" t="n">
        <v>74259</v>
      </c>
      <c r="F607" s="10" t="n">
        <v>32</v>
      </c>
      <c r="G607" s="10" t="n">
        <v>2223314.46</v>
      </c>
      <c r="H607" s="10" t="n">
        <v>110337.19</v>
      </c>
      <c r="I607" s="6" t="n">
        <f aca="false">IF(G607=0,0,H607/G607)</f>
        <v>0.0496273433133701</v>
      </c>
      <c r="J607" s="5" t="n">
        <f aca="false">IF(F607=0,0,G607/F607)</f>
        <v>69478.576875</v>
      </c>
      <c r="K607" s="9" t="str">
        <f aca="false">IF(G607=0,"No sales",IF(H607&lt;0,"Loss-making",IF(G607&lt;$H$4,"Low revenue","OK")))</f>
        <v>OK</v>
      </c>
    </row>
    <row r="608" customFormat="false" ht="15" hidden="false" customHeight="false" outlineLevel="0" collapsed="false">
      <c r="A608" s="9" t="s">
        <v>1312</v>
      </c>
      <c r="B608" s="9" t="s">
        <v>1313</v>
      </c>
      <c r="C608" s="9" t="s">
        <v>81</v>
      </c>
      <c r="D608" s="9" t="s">
        <v>123</v>
      </c>
      <c r="E608" s="10" t="n">
        <v>829</v>
      </c>
      <c r="F608" s="10" t="n">
        <v>1</v>
      </c>
      <c r="G608" s="10" t="n">
        <v>829</v>
      </c>
      <c r="H608" s="10" t="n">
        <v>156.16</v>
      </c>
      <c r="I608" s="6" t="n">
        <f aca="false">IF(G608=0,0,H608/G608)</f>
        <v>0.188371531966224</v>
      </c>
      <c r="J608" s="5" t="n">
        <f aca="false">IF(F608=0,0,G608/F608)</f>
        <v>829</v>
      </c>
      <c r="K608" s="9" t="str">
        <f aca="false">IF(G608=0,"No sales",IF(H608&lt;0,"Loss-making",IF(G608&lt;$H$4,"Low revenue","OK")))</f>
        <v>Low revenue</v>
      </c>
    </row>
    <row r="609" customFormat="false" ht="15" hidden="false" customHeight="false" outlineLevel="0" collapsed="false">
      <c r="A609" s="9" t="s">
        <v>1314</v>
      </c>
      <c r="B609" s="9" t="s">
        <v>1315</v>
      </c>
      <c r="C609" s="9" t="s">
        <v>81</v>
      </c>
      <c r="D609" s="9" t="s">
        <v>126</v>
      </c>
      <c r="E609" s="10" t="n">
        <v>23819</v>
      </c>
      <c r="F609" s="10" t="n">
        <v>0</v>
      </c>
      <c r="G609" s="10" t="n">
        <v>0</v>
      </c>
      <c r="H609" s="10" t="n">
        <v>0</v>
      </c>
      <c r="I609" s="6" t="n">
        <f aca="false">IF(G609=0,0,H609/G609)</f>
        <v>0</v>
      </c>
      <c r="J609" s="5" t="n">
        <f aca="false">IF(F609=0,0,G609/F609)</f>
        <v>0</v>
      </c>
      <c r="K609" s="9" t="str">
        <f aca="false">IF(G609=0,"No sales",IF(H609&lt;0,"Loss-making",IF(G609&lt;$H$4,"Low revenue","OK")))</f>
        <v>No sales</v>
      </c>
    </row>
    <row r="610" customFormat="false" ht="15" hidden="false" customHeight="false" outlineLevel="0" collapsed="false">
      <c r="A610" s="9" t="s">
        <v>1316</v>
      </c>
      <c r="B610" s="9" t="s">
        <v>1317</v>
      </c>
      <c r="C610" s="9" t="s">
        <v>81</v>
      </c>
      <c r="D610" s="9" t="s">
        <v>129</v>
      </c>
      <c r="E610" s="10" t="n">
        <v>18479</v>
      </c>
      <c r="F610" s="10" t="n">
        <v>37</v>
      </c>
      <c r="G610" s="10" t="n">
        <v>615212.11</v>
      </c>
      <c r="H610" s="10" t="n">
        <v>10056.01</v>
      </c>
      <c r="I610" s="6" t="n">
        <f aca="false">IF(G610=0,0,H610/G610)</f>
        <v>0.0163455982685386</v>
      </c>
      <c r="J610" s="5" t="n">
        <f aca="false">IF(F610=0,0,G610/F610)</f>
        <v>16627.3543243243</v>
      </c>
      <c r="K610" s="9" t="str">
        <f aca="false">IF(G610=0,"No sales",IF(H610&lt;0,"Loss-making",IF(G610&lt;$H$4,"Low revenue","OK")))</f>
        <v>OK</v>
      </c>
    </row>
    <row r="611" customFormat="false" ht="15" hidden="false" customHeight="false" outlineLevel="0" collapsed="false">
      <c r="A611" s="9" t="s">
        <v>1318</v>
      </c>
      <c r="B611" s="9" t="s">
        <v>1319</v>
      </c>
      <c r="C611" s="9" t="s">
        <v>81</v>
      </c>
      <c r="D611" s="9" t="s">
        <v>132</v>
      </c>
      <c r="E611" s="10" t="n">
        <v>209</v>
      </c>
      <c r="F611" s="10" t="n">
        <v>52</v>
      </c>
      <c r="G611" s="10" t="n">
        <v>9997.51</v>
      </c>
      <c r="H611" s="10" t="n">
        <v>746.71</v>
      </c>
      <c r="I611" s="6" t="n">
        <f aca="false">IF(G611=0,0,H611/G611)</f>
        <v>0.0746895977098298</v>
      </c>
      <c r="J611" s="5" t="n">
        <f aca="false">IF(F611=0,0,G611/F611)</f>
        <v>192.259807692308</v>
      </c>
      <c r="K611" s="9" t="str">
        <f aca="false">IF(G611=0,"No sales",IF(H611&lt;0,"Loss-making",IF(G611&lt;$H$4,"Low revenue","OK")))</f>
        <v>OK</v>
      </c>
    </row>
    <row r="612" customFormat="false" ht="15" hidden="false" customHeight="false" outlineLevel="0" collapsed="false">
      <c r="A612" s="9" t="s">
        <v>1320</v>
      </c>
      <c r="B612" s="9" t="s">
        <v>1321</v>
      </c>
      <c r="C612" s="9" t="s">
        <v>81</v>
      </c>
      <c r="D612" s="9" t="s">
        <v>117</v>
      </c>
      <c r="E612" s="10" t="n">
        <v>17609</v>
      </c>
      <c r="F612" s="10" t="n">
        <v>95</v>
      </c>
      <c r="G612" s="10" t="n">
        <v>1510852.21</v>
      </c>
      <c r="H612" s="10" t="n">
        <v>179982.95</v>
      </c>
      <c r="I612" s="6" t="n">
        <f aca="false">IF(G612=0,0,H612/G612)</f>
        <v>0.119126774153509</v>
      </c>
      <c r="J612" s="5" t="n">
        <f aca="false">IF(F612=0,0,G612/F612)</f>
        <v>15903.7074736842</v>
      </c>
      <c r="K612" s="9" t="str">
        <f aca="false">IF(G612=0,"No sales",IF(H612&lt;0,"Loss-making",IF(G612&lt;$H$4,"Low revenue","OK")))</f>
        <v>OK</v>
      </c>
    </row>
    <row r="613" customFormat="false" ht="15" hidden="false" customHeight="false" outlineLevel="0" collapsed="false">
      <c r="A613" s="9" t="s">
        <v>1322</v>
      </c>
      <c r="B613" s="9" t="s">
        <v>1323</v>
      </c>
      <c r="C613" s="9" t="s">
        <v>81</v>
      </c>
      <c r="D613" s="9" t="s">
        <v>120</v>
      </c>
      <c r="E613" s="10" t="n">
        <v>29439</v>
      </c>
      <c r="F613" s="10" t="n">
        <v>6</v>
      </c>
      <c r="G613" s="10" t="n">
        <v>158970.6</v>
      </c>
      <c r="H613" s="10" t="n">
        <v>12037.44</v>
      </c>
      <c r="I613" s="6" t="n">
        <f aca="false">IF(G613=0,0,H613/G613)</f>
        <v>0.0757211710844647</v>
      </c>
      <c r="J613" s="5" t="n">
        <f aca="false">IF(F613=0,0,G613/F613)</f>
        <v>26495.1</v>
      </c>
      <c r="K613" s="9" t="str">
        <f aca="false">IF(G613=0,"No sales",IF(H613&lt;0,"Loss-making",IF(G613&lt;$H$4,"Low revenue","OK")))</f>
        <v>OK</v>
      </c>
    </row>
    <row r="614" customFormat="false" ht="15" hidden="false" customHeight="false" outlineLevel="0" collapsed="false">
      <c r="A614" s="9" t="s">
        <v>1324</v>
      </c>
      <c r="B614" s="9" t="s">
        <v>1325</v>
      </c>
      <c r="C614" s="9" t="s">
        <v>81</v>
      </c>
      <c r="D614" s="9" t="s">
        <v>123</v>
      </c>
      <c r="E614" s="10" t="n">
        <v>879</v>
      </c>
      <c r="F614" s="10" t="n">
        <v>57</v>
      </c>
      <c r="G614" s="10" t="n">
        <v>45453.09</v>
      </c>
      <c r="H614" s="10" t="n">
        <v>5913.91</v>
      </c>
      <c r="I614" s="6" t="n">
        <f aca="false">IF(G614=0,0,H614/G614)</f>
        <v>0.13011018612816</v>
      </c>
      <c r="J614" s="5" t="n">
        <f aca="false">IF(F614=0,0,G614/F614)</f>
        <v>797.422631578947</v>
      </c>
      <c r="K614" s="9" t="str">
        <f aca="false">IF(G614=0,"No sales",IF(H614&lt;0,"Loss-making",IF(G614&lt;$H$4,"Low revenue","OK")))</f>
        <v>OK</v>
      </c>
    </row>
    <row r="615" customFormat="false" ht="15" hidden="false" customHeight="false" outlineLevel="0" collapsed="false">
      <c r="A615" s="9" t="s">
        <v>1326</v>
      </c>
      <c r="B615" s="9" t="s">
        <v>1327</v>
      </c>
      <c r="C615" s="9" t="s">
        <v>81</v>
      </c>
      <c r="D615" s="9" t="s">
        <v>126</v>
      </c>
      <c r="E615" s="10" t="n">
        <v>3639</v>
      </c>
      <c r="F615" s="10" t="n">
        <v>7</v>
      </c>
      <c r="G615" s="10" t="n">
        <v>23471.55</v>
      </c>
      <c r="H615" s="10" t="n">
        <v>2254.55</v>
      </c>
      <c r="I615" s="6" t="n">
        <f aca="false">IF(G615=0,0,H615/G615)</f>
        <v>0.0960545852319084</v>
      </c>
      <c r="J615" s="5" t="n">
        <f aca="false">IF(F615=0,0,G615/F615)</f>
        <v>3353.07857142857</v>
      </c>
      <c r="K615" s="9" t="str">
        <f aca="false">IF(G615=0,"No sales",IF(H615&lt;0,"Loss-making",IF(G615&lt;$H$4,"Low revenue","OK")))</f>
        <v>OK</v>
      </c>
    </row>
    <row r="616" customFormat="false" ht="15" hidden="false" customHeight="false" outlineLevel="0" collapsed="false">
      <c r="A616" s="9" t="s">
        <v>1328</v>
      </c>
      <c r="B616" s="9" t="s">
        <v>1329</v>
      </c>
      <c r="C616" s="9" t="s">
        <v>81</v>
      </c>
      <c r="D616" s="9" t="s">
        <v>129</v>
      </c>
      <c r="E616" s="10" t="n">
        <v>6829</v>
      </c>
      <c r="F616" s="10" t="n">
        <v>23</v>
      </c>
      <c r="G616" s="10" t="n">
        <v>138645.77</v>
      </c>
      <c r="H616" s="10" t="n">
        <v>-2534.43</v>
      </c>
      <c r="I616" s="6" t="n">
        <f aca="false">IF(G616=0,0,H616/G616)</f>
        <v>-0.0182798941503949</v>
      </c>
      <c r="J616" s="5" t="n">
        <f aca="false">IF(F616=0,0,G616/F616)</f>
        <v>6028.07695652174</v>
      </c>
      <c r="K616" s="9" t="str">
        <f aca="false">IF(G616=0,"No sales",IF(H616&lt;0,"Loss-making",IF(G616&lt;$H$4,"Low revenue","OK")))</f>
        <v>Loss-making</v>
      </c>
    </row>
    <row r="617" customFormat="false" ht="15" hidden="false" customHeight="false" outlineLevel="0" collapsed="false">
      <c r="A617" s="9" t="s">
        <v>1330</v>
      </c>
      <c r="B617" s="9" t="s">
        <v>1331</v>
      </c>
      <c r="C617" s="9" t="s">
        <v>81</v>
      </c>
      <c r="D617" s="9" t="s">
        <v>132</v>
      </c>
      <c r="E617" s="10" t="n">
        <v>319</v>
      </c>
      <c r="F617" s="10" t="n">
        <v>36</v>
      </c>
      <c r="G617" s="10" t="n">
        <v>10571.66</v>
      </c>
      <c r="H617" s="10" t="n">
        <v>1286.52</v>
      </c>
      <c r="I617" s="6" t="n">
        <f aca="false">IF(G617=0,0,H617/G617)</f>
        <v>0.121695173700251</v>
      </c>
      <c r="J617" s="5" t="n">
        <f aca="false">IF(F617=0,0,G617/F617)</f>
        <v>293.657222222222</v>
      </c>
      <c r="K617" s="9" t="str">
        <f aca="false">IF(G617=0,"No sales",IF(H617&lt;0,"Loss-making",IF(G617&lt;$H$4,"Low revenue","OK")))</f>
        <v>OK</v>
      </c>
    </row>
    <row r="618" customFormat="false" ht="15" hidden="false" customHeight="false" outlineLevel="0" collapsed="false">
      <c r="A618" s="9" t="s">
        <v>1332</v>
      </c>
      <c r="B618" s="9" t="s">
        <v>1333</v>
      </c>
      <c r="C618" s="9" t="s">
        <v>81</v>
      </c>
      <c r="D618" s="9" t="s">
        <v>117</v>
      </c>
      <c r="E618" s="10" t="n">
        <v>53759</v>
      </c>
      <c r="F618" s="10" t="n">
        <v>3</v>
      </c>
      <c r="G618" s="10" t="n">
        <v>150390.8</v>
      </c>
      <c r="H618" s="10" t="n">
        <v>17683.4</v>
      </c>
      <c r="I618" s="6" t="n">
        <f aca="false">IF(G618=0,0,H618/G618)</f>
        <v>0.117582990448884</v>
      </c>
      <c r="J618" s="5" t="n">
        <f aca="false">IF(F618=0,0,G618/F618)</f>
        <v>50130.2666666667</v>
      </c>
      <c r="K618" s="9" t="str">
        <f aca="false">IF(G618=0,"No sales",IF(H618&lt;0,"Loss-making",IF(G618&lt;$H$4,"Low revenue","OK")))</f>
        <v>OK</v>
      </c>
    </row>
    <row r="619" customFormat="false" ht="15" hidden="false" customHeight="false" outlineLevel="0" collapsed="false">
      <c r="A619" s="9" t="s">
        <v>1334</v>
      </c>
      <c r="B619" s="9" t="s">
        <v>1335</v>
      </c>
      <c r="C619" s="9" t="s">
        <v>81</v>
      </c>
      <c r="D619" s="9" t="s">
        <v>120</v>
      </c>
      <c r="E619" s="10" t="n">
        <v>105059</v>
      </c>
      <c r="F619" s="10" t="n">
        <v>14</v>
      </c>
      <c r="G619" s="10" t="n">
        <v>1374959.67</v>
      </c>
      <c r="H619" s="10" t="n">
        <v>200805.15</v>
      </c>
      <c r="I619" s="6" t="n">
        <f aca="false">IF(G619=0,0,H619/G619)</f>
        <v>0.146044392705715</v>
      </c>
      <c r="J619" s="5" t="n">
        <f aca="false">IF(F619=0,0,G619/F619)</f>
        <v>98211.405</v>
      </c>
      <c r="K619" s="9" t="str">
        <f aca="false">IF(G619=0,"No sales",IF(H619&lt;0,"Loss-making",IF(G619&lt;$H$4,"Low revenue","OK")))</f>
        <v>OK</v>
      </c>
    </row>
    <row r="620" customFormat="false" ht="15" hidden="false" customHeight="false" outlineLevel="0" collapsed="false">
      <c r="A620" s="9" t="s">
        <v>1336</v>
      </c>
      <c r="B620" s="9" t="s">
        <v>1337</v>
      </c>
      <c r="C620" s="9" t="s">
        <v>81</v>
      </c>
      <c r="D620" s="9" t="s">
        <v>123</v>
      </c>
      <c r="E620" s="10" t="n">
        <v>2979</v>
      </c>
      <c r="F620" s="10" t="n">
        <v>22</v>
      </c>
      <c r="G620" s="10" t="n">
        <v>59751.29</v>
      </c>
      <c r="H620" s="10" t="n">
        <v>4186.99</v>
      </c>
      <c r="I620" s="6" t="n">
        <f aca="false">IF(G620=0,0,H620/G620)</f>
        <v>0.0700736335566981</v>
      </c>
      <c r="J620" s="5" t="n">
        <f aca="false">IF(F620=0,0,G620/F620)</f>
        <v>2715.96772727273</v>
      </c>
      <c r="K620" s="9" t="str">
        <f aca="false">IF(G620=0,"No sales",IF(H620&lt;0,"Loss-making",IF(G620&lt;$H$4,"Low revenue","OK")))</f>
        <v>OK</v>
      </c>
    </row>
    <row r="621" customFormat="false" ht="15" hidden="false" customHeight="false" outlineLevel="0" collapsed="false">
      <c r="A621" s="9" t="s">
        <v>1338</v>
      </c>
      <c r="B621" s="9" t="s">
        <v>1339</v>
      </c>
      <c r="C621" s="9" t="s">
        <v>81</v>
      </c>
      <c r="D621" s="9" t="s">
        <v>126</v>
      </c>
      <c r="E621" s="10" t="n">
        <v>3529</v>
      </c>
      <c r="F621" s="10" t="n">
        <v>40</v>
      </c>
      <c r="G621" s="10" t="n">
        <v>130608.3</v>
      </c>
      <c r="H621" s="10" t="n">
        <v>16748.3</v>
      </c>
      <c r="I621" s="6" t="n">
        <f aca="false">IF(G621=0,0,H621/G621)</f>
        <v>0.128233044913685</v>
      </c>
      <c r="J621" s="5" t="n">
        <f aca="false">IF(F621=0,0,G621/F621)</f>
        <v>3265.2075</v>
      </c>
      <c r="K621" s="9" t="str">
        <f aca="false">IF(G621=0,"No sales",IF(H621&lt;0,"Loss-making",IF(G621&lt;$H$4,"Low revenue","OK")))</f>
        <v>OK</v>
      </c>
    </row>
    <row r="622" customFormat="false" ht="15" hidden="false" customHeight="false" outlineLevel="0" collapsed="false">
      <c r="A622" s="9" t="s">
        <v>1340</v>
      </c>
      <c r="B622" s="9" t="s">
        <v>1341</v>
      </c>
      <c r="C622" s="9" t="s">
        <v>81</v>
      </c>
      <c r="D622" s="9" t="s">
        <v>129</v>
      </c>
      <c r="E622" s="10" t="n">
        <v>32089</v>
      </c>
      <c r="F622" s="10" t="n">
        <v>26</v>
      </c>
      <c r="G622" s="10" t="n">
        <v>792277.41</v>
      </c>
      <c r="H622" s="10" t="n">
        <v>75142.29</v>
      </c>
      <c r="I622" s="6" t="n">
        <f aca="false">IF(G622=0,0,H622/G622)</f>
        <v>0.0948434084470489</v>
      </c>
      <c r="J622" s="5" t="n">
        <f aca="false">IF(F622=0,0,G622/F622)</f>
        <v>30472.2080769231</v>
      </c>
      <c r="K622" s="9" t="str">
        <f aca="false">IF(G622=0,"No sales",IF(H622&lt;0,"Loss-making",IF(G622&lt;$H$4,"Low revenue","OK")))</f>
        <v>OK</v>
      </c>
    </row>
    <row r="623" customFormat="false" ht="15" hidden="false" customHeight="false" outlineLevel="0" collapsed="false">
      <c r="A623" s="9" t="s">
        <v>1342</v>
      </c>
      <c r="B623" s="9" t="s">
        <v>1343</v>
      </c>
      <c r="C623" s="9" t="s">
        <v>81</v>
      </c>
      <c r="D623" s="9" t="s">
        <v>132</v>
      </c>
      <c r="E623" s="10" t="n">
        <v>689</v>
      </c>
      <c r="F623" s="10" t="n">
        <v>17</v>
      </c>
      <c r="G623" s="10" t="n">
        <v>10517.58</v>
      </c>
      <c r="H623" s="10" t="n">
        <v>613.89</v>
      </c>
      <c r="I623" s="6" t="n">
        <f aca="false">IF(G623=0,0,H623/G623)</f>
        <v>0.0583679895945645</v>
      </c>
      <c r="J623" s="5" t="n">
        <f aca="false">IF(F623=0,0,G623/F623)</f>
        <v>618.681176470588</v>
      </c>
      <c r="K623" s="9" t="str">
        <f aca="false">IF(G623=0,"No sales",IF(H623&lt;0,"Loss-making",IF(G623&lt;$H$4,"Low revenue","OK")))</f>
        <v>OK</v>
      </c>
    </row>
    <row r="624" customFormat="false" ht="15" hidden="false" customHeight="false" outlineLevel="0" collapsed="false">
      <c r="A624" s="9" t="s">
        <v>1344</v>
      </c>
      <c r="B624" s="9" t="s">
        <v>1345</v>
      </c>
      <c r="C624" s="9" t="s">
        <v>81</v>
      </c>
      <c r="D624" s="9" t="s">
        <v>117</v>
      </c>
      <c r="E624" s="10" t="n">
        <v>20609</v>
      </c>
      <c r="F624" s="10" t="n">
        <v>48</v>
      </c>
      <c r="G624" s="10" t="n">
        <v>890720.98</v>
      </c>
      <c r="H624" s="10" t="n">
        <v>66605.14</v>
      </c>
      <c r="I624" s="6" t="n">
        <f aca="false">IF(G624=0,0,H624/G624)</f>
        <v>0.0747766601388462</v>
      </c>
      <c r="J624" s="5" t="n">
        <f aca="false">IF(F624=0,0,G624/F624)</f>
        <v>18556.6870833333</v>
      </c>
      <c r="K624" s="9" t="str">
        <f aca="false">IF(G624=0,"No sales",IF(H624&lt;0,"Loss-making",IF(G624&lt;$H$4,"Low revenue","OK")))</f>
        <v>OK</v>
      </c>
    </row>
    <row r="625" customFormat="false" ht="15" hidden="false" customHeight="false" outlineLevel="0" collapsed="false">
      <c r="A625" s="9" t="s">
        <v>1346</v>
      </c>
      <c r="B625" s="9" t="s">
        <v>1347</v>
      </c>
      <c r="C625" s="9" t="s">
        <v>81</v>
      </c>
      <c r="D625" s="9" t="s">
        <v>120</v>
      </c>
      <c r="E625" s="10" t="n">
        <v>44369</v>
      </c>
      <c r="F625" s="10" t="n">
        <v>9</v>
      </c>
      <c r="G625" s="10" t="n">
        <v>361607.35</v>
      </c>
      <c r="H625" s="10" t="n">
        <v>38565.13</v>
      </c>
      <c r="I625" s="6" t="n">
        <f aca="false">IF(G625=0,0,H625/G625)</f>
        <v>0.106649187302194</v>
      </c>
      <c r="J625" s="5" t="n">
        <f aca="false">IF(F625=0,0,G625/F625)</f>
        <v>40178.5944444444</v>
      </c>
      <c r="K625" s="9" t="str">
        <f aca="false">IF(G625=0,"No sales",IF(H625&lt;0,"Loss-making",IF(G625&lt;$H$4,"Low revenue","OK")))</f>
        <v>OK</v>
      </c>
    </row>
    <row r="626" customFormat="false" ht="15" hidden="false" customHeight="false" outlineLevel="0" collapsed="false">
      <c r="A626" s="9" t="s">
        <v>1348</v>
      </c>
      <c r="B626" s="9" t="s">
        <v>1349</v>
      </c>
      <c r="C626" s="9" t="s">
        <v>81</v>
      </c>
      <c r="D626" s="9" t="s">
        <v>123</v>
      </c>
      <c r="E626" s="10" t="n">
        <v>499</v>
      </c>
      <c r="F626" s="10" t="n">
        <v>24</v>
      </c>
      <c r="G626" s="10" t="n">
        <v>11218.77</v>
      </c>
      <c r="H626" s="10" t="n">
        <v>1232.85</v>
      </c>
      <c r="I626" s="6" t="n">
        <f aca="false">IF(G626=0,0,H626/G626)</f>
        <v>0.109891726098316</v>
      </c>
      <c r="J626" s="5" t="n">
        <f aca="false">IF(F626=0,0,G626/F626)</f>
        <v>467.44875</v>
      </c>
      <c r="K626" s="9" t="str">
        <f aca="false">IF(G626=0,"No sales",IF(H626&lt;0,"Loss-making",IF(G626&lt;$H$4,"Low revenue","OK")))</f>
        <v>OK</v>
      </c>
    </row>
    <row r="627" customFormat="false" ht="15" hidden="false" customHeight="false" outlineLevel="0" collapsed="false">
      <c r="A627" s="9" t="s">
        <v>1350</v>
      </c>
      <c r="B627" s="9" t="s">
        <v>1351</v>
      </c>
      <c r="C627" s="9" t="s">
        <v>81</v>
      </c>
      <c r="D627" s="9" t="s">
        <v>126</v>
      </c>
      <c r="E627" s="10" t="n">
        <v>8939</v>
      </c>
      <c r="F627" s="10" t="n">
        <v>30</v>
      </c>
      <c r="G627" s="10" t="n">
        <v>249979.13</v>
      </c>
      <c r="H627" s="10" t="n">
        <v>15059.63</v>
      </c>
      <c r="I627" s="6" t="n">
        <f aca="false">IF(G627=0,0,H627/G627)</f>
        <v>0.0602435491314815</v>
      </c>
      <c r="J627" s="5" t="n">
        <f aca="false">IF(F627=0,0,G627/F627)</f>
        <v>8332.63766666667</v>
      </c>
      <c r="K627" s="9" t="str">
        <f aca="false">IF(G627=0,"No sales",IF(H627&lt;0,"Loss-making",IF(G627&lt;$H$4,"Low revenue","OK")))</f>
        <v>OK</v>
      </c>
    </row>
    <row r="628" customFormat="false" ht="15" hidden="false" customHeight="false" outlineLevel="0" collapsed="false">
      <c r="A628" s="9" t="s">
        <v>1352</v>
      </c>
      <c r="B628" s="9" t="s">
        <v>1353</v>
      </c>
      <c r="C628" s="9" t="s">
        <v>81</v>
      </c>
      <c r="D628" s="9" t="s">
        <v>129</v>
      </c>
      <c r="E628" s="10" t="n">
        <v>16149</v>
      </c>
      <c r="F628" s="10" t="n">
        <v>8</v>
      </c>
      <c r="G628" s="10" t="n">
        <v>119502.6</v>
      </c>
      <c r="H628" s="10" t="n">
        <v>14371.56</v>
      </c>
      <c r="I628" s="6" t="n">
        <f aca="false">IF(G628=0,0,H628/G628)</f>
        <v>0.120261483850561</v>
      </c>
      <c r="J628" s="5" t="n">
        <f aca="false">IF(F628=0,0,G628/F628)</f>
        <v>14937.825</v>
      </c>
      <c r="K628" s="9" t="str">
        <f aca="false">IF(G628=0,"No sales",IF(H628&lt;0,"Loss-making",IF(G628&lt;$H$4,"Low revenue","OK")))</f>
        <v>OK</v>
      </c>
    </row>
    <row r="629" customFormat="false" ht="15" hidden="false" customHeight="false" outlineLevel="0" collapsed="false">
      <c r="A629" s="9" t="s">
        <v>1354</v>
      </c>
      <c r="B629" s="9" t="s">
        <v>1355</v>
      </c>
      <c r="C629" s="9" t="s">
        <v>81</v>
      </c>
      <c r="D629" s="9" t="s">
        <v>132</v>
      </c>
      <c r="E629" s="10" t="n">
        <v>309</v>
      </c>
      <c r="F629" s="10" t="n">
        <v>37</v>
      </c>
      <c r="G629" s="10" t="n">
        <v>10478.97</v>
      </c>
      <c r="H629" s="10" t="n">
        <v>985.51</v>
      </c>
      <c r="I629" s="6" t="n">
        <f aca="false">IF(G629=0,0,H629/G629)</f>
        <v>0.0940464568559696</v>
      </c>
      <c r="J629" s="5" t="n">
        <f aca="false">IF(F629=0,0,G629/F629)</f>
        <v>283.215405405405</v>
      </c>
      <c r="K629" s="9" t="str">
        <f aca="false">IF(G629=0,"No sales",IF(H629&lt;0,"Loss-making",IF(G629&lt;$H$4,"Low revenue","OK")))</f>
        <v>OK</v>
      </c>
    </row>
    <row r="630" customFormat="false" ht="15" hidden="false" customHeight="false" outlineLevel="0" collapsed="false">
      <c r="A630" s="9" t="s">
        <v>1356</v>
      </c>
      <c r="B630" s="9" t="s">
        <v>1357</v>
      </c>
      <c r="C630" s="9" t="s">
        <v>81</v>
      </c>
      <c r="D630" s="9" t="s">
        <v>117</v>
      </c>
      <c r="E630" s="10" t="n">
        <v>12159</v>
      </c>
      <c r="F630" s="10" t="n">
        <v>24</v>
      </c>
      <c r="G630" s="10" t="n">
        <v>268653.11</v>
      </c>
      <c r="H630" s="10" t="n">
        <v>25254.23</v>
      </c>
      <c r="I630" s="6" t="n">
        <f aca="false">IF(G630=0,0,H630/G630)</f>
        <v>0.0940031179985223</v>
      </c>
      <c r="J630" s="5" t="n">
        <f aca="false">IF(F630=0,0,G630/F630)</f>
        <v>11193.8795833333</v>
      </c>
      <c r="K630" s="9" t="str">
        <f aca="false">IF(G630=0,"No sales",IF(H630&lt;0,"Loss-making",IF(G630&lt;$H$4,"Low revenue","OK")))</f>
        <v>OK</v>
      </c>
    </row>
    <row r="631" customFormat="false" ht="15" hidden="false" customHeight="false" outlineLevel="0" collapsed="false">
      <c r="A631" s="9" t="s">
        <v>1358</v>
      </c>
      <c r="B631" s="9" t="s">
        <v>1359</v>
      </c>
      <c r="C631" s="9" t="s">
        <v>81</v>
      </c>
      <c r="D631" s="9" t="s">
        <v>120</v>
      </c>
      <c r="E631" s="10" t="n">
        <v>52489</v>
      </c>
      <c r="F631" s="10" t="n">
        <v>55</v>
      </c>
      <c r="G631" s="10" t="n">
        <v>2684943.57</v>
      </c>
      <c r="H631" s="10" t="n">
        <v>113335.51</v>
      </c>
      <c r="I631" s="6" t="n">
        <f aca="false">IF(G631=0,0,H631/G631)</f>
        <v>0.0422115053986032</v>
      </c>
      <c r="J631" s="5" t="n">
        <f aca="false">IF(F631=0,0,G631/F631)</f>
        <v>48817.1558181818</v>
      </c>
      <c r="K631" s="9" t="str">
        <f aca="false">IF(G631=0,"No sales",IF(H631&lt;0,"Loss-making",IF(G631&lt;$H$4,"Low revenue","OK")))</f>
        <v>OK</v>
      </c>
    </row>
    <row r="632" customFormat="false" ht="15" hidden="false" customHeight="false" outlineLevel="0" collapsed="false">
      <c r="A632" s="9" t="s">
        <v>1360</v>
      </c>
      <c r="B632" s="9" t="s">
        <v>1361</v>
      </c>
      <c r="C632" s="9" t="s">
        <v>81</v>
      </c>
      <c r="D632" s="9" t="s">
        <v>123</v>
      </c>
      <c r="E632" s="10" t="n">
        <v>4049</v>
      </c>
      <c r="F632" s="10" t="n">
        <v>12</v>
      </c>
      <c r="G632" s="10" t="n">
        <v>45328.55</v>
      </c>
      <c r="H632" s="10" t="n">
        <v>2555.99</v>
      </c>
      <c r="I632" s="6" t="n">
        <f aca="false">IF(G632=0,0,H632/G632)</f>
        <v>0.0563880821248418</v>
      </c>
      <c r="J632" s="5" t="n">
        <f aca="false">IF(F632=0,0,G632/F632)</f>
        <v>3777.37916666667</v>
      </c>
      <c r="K632" s="9" t="str">
        <f aca="false">IF(G632=0,"No sales",IF(H632&lt;0,"Loss-making",IF(G632&lt;$H$4,"Low revenue","OK")))</f>
        <v>OK</v>
      </c>
    </row>
    <row r="633" customFormat="false" ht="15" hidden="false" customHeight="false" outlineLevel="0" collapsed="false">
      <c r="A633" s="9" t="s">
        <v>1362</v>
      </c>
      <c r="B633" s="9" t="s">
        <v>1363</v>
      </c>
      <c r="C633" s="9" t="s">
        <v>81</v>
      </c>
      <c r="D633" s="9" t="s">
        <v>126</v>
      </c>
      <c r="E633" s="10" t="n">
        <v>4179</v>
      </c>
      <c r="F633" s="10" t="n">
        <v>42</v>
      </c>
      <c r="G633" s="10" t="n">
        <v>158028.88</v>
      </c>
      <c r="H633" s="10" t="n">
        <v>6660.46</v>
      </c>
      <c r="I633" s="6" t="n">
        <f aca="false">IF(G633=0,0,H633/G633)</f>
        <v>0.0421471062757643</v>
      </c>
      <c r="J633" s="5" t="n">
        <f aca="false">IF(F633=0,0,G633/F633)</f>
        <v>3762.59238095238</v>
      </c>
      <c r="K633" s="9" t="str">
        <f aca="false">IF(G633=0,"No sales",IF(H633&lt;0,"Loss-making",IF(G633&lt;$H$4,"Low revenue","OK")))</f>
        <v>OK</v>
      </c>
    </row>
    <row r="634" customFormat="false" ht="15" hidden="false" customHeight="false" outlineLevel="0" collapsed="false">
      <c r="A634" s="9" t="s">
        <v>1364</v>
      </c>
      <c r="B634" s="9" t="s">
        <v>1365</v>
      </c>
      <c r="C634" s="9" t="s">
        <v>81</v>
      </c>
      <c r="D634" s="9" t="s">
        <v>129</v>
      </c>
      <c r="E634" s="10" t="n">
        <v>27819</v>
      </c>
      <c r="F634" s="10" t="n">
        <v>8</v>
      </c>
      <c r="G634" s="10" t="n">
        <v>197514.9</v>
      </c>
      <c r="H634" s="10" t="n">
        <v>21374.34</v>
      </c>
      <c r="I634" s="6" t="n">
        <f aca="false">IF(G634=0,0,H634/G634)</f>
        <v>0.108216342159503</v>
      </c>
      <c r="J634" s="5" t="n">
        <f aca="false">IF(F634=0,0,G634/F634)</f>
        <v>24689.3625</v>
      </c>
      <c r="K634" s="9" t="str">
        <f aca="false">IF(G634=0,"No sales",IF(H634&lt;0,"Loss-making",IF(G634&lt;$H$4,"Low revenue","OK")))</f>
        <v>OK</v>
      </c>
    </row>
    <row r="635" customFormat="false" ht="15" hidden="false" customHeight="false" outlineLevel="0" collapsed="false">
      <c r="A635" s="9" t="s">
        <v>1366</v>
      </c>
      <c r="B635" s="9" t="s">
        <v>1367</v>
      </c>
      <c r="C635" s="9" t="s">
        <v>81</v>
      </c>
      <c r="D635" s="9" t="s">
        <v>132</v>
      </c>
      <c r="E635" s="10" t="n">
        <v>1669</v>
      </c>
      <c r="F635" s="10" t="n">
        <v>15</v>
      </c>
      <c r="G635" s="10" t="n">
        <v>23215.79</v>
      </c>
      <c r="H635" s="10" t="n">
        <v>1201.78</v>
      </c>
      <c r="I635" s="6" t="n">
        <f aca="false">IF(G635=0,0,H635/G635)</f>
        <v>0.0517656302025475</v>
      </c>
      <c r="J635" s="5" t="n">
        <f aca="false">IF(F635=0,0,G635/F635)</f>
        <v>1547.71933333333</v>
      </c>
      <c r="K635" s="9" t="str">
        <f aca="false">IF(G635=0,"No sales",IF(H635&lt;0,"Loss-making",IF(G635&lt;$H$4,"Low revenue","OK")))</f>
        <v>OK</v>
      </c>
    </row>
    <row r="636" customFormat="false" ht="15" hidden="false" customHeight="false" outlineLevel="0" collapsed="false">
      <c r="A636" s="9" t="s">
        <v>1368</v>
      </c>
      <c r="B636" s="9" t="s">
        <v>1369</v>
      </c>
      <c r="C636" s="9" t="s">
        <v>81</v>
      </c>
      <c r="D636" s="9" t="s">
        <v>117</v>
      </c>
      <c r="E636" s="10" t="n">
        <v>15589</v>
      </c>
      <c r="F636" s="10" t="n">
        <v>35</v>
      </c>
      <c r="G636" s="10" t="n">
        <v>480920.67</v>
      </c>
      <c r="H636" s="10" t="n">
        <v>34521.2</v>
      </c>
      <c r="I636" s="6" t="n">
        <f aca="false">IF(G636=0,0,H636/G636)</f>
        <v>0.0717814852915347</v>
      </c>
      <c r="J636" s="5" t="n">
        <f aca="false">IF(F636=0,0,G636/F636)</f>
        <v>13740.5905714286</v>
      </c>
      <c r="K636" s="9" t="str">
        <f aca="false">IF(G636=0,"No sales",IF(H636&lt;0,"Loss-making",IF(G636&lt;$H$4,"Low revenue","OK")))</f>
        <v>OK</v>
      </c>
    </row>
    <row r="637" customFormat="false" ht="15" hidden="false" customHeight="false" outlineLevel="0" collapsed="false">
      <c r="A637" s="9" t="s">
        <v>1370</v>
      </c>
      <c r="B637" s="9" t="s">
        <v>1371</v>
      </c>
      <c r="C637" s="9" t="s">
        <v>81</v>
      </c>
      <c r="D637" s="9" t="s">
        <v>120</v>
      </c>
      <c r="E637" s="10" t="n">
        <v>35919</v>
      </c>
      <c r="F637" s="10" t="n">
        <v>55</v>
      </c>
      <c r="G637" s="10" t="n">
        <v>1801697.03</v>
      </c>
      <c r="H637" s="10" t="n">
        <v>24534.83</v>
      </c>
      <c r="I637" s="6" t="n">
        <f aca="false">IF(G637=0,0,H637/G637)</f>
        <v>0.0136176224922788</v>
      </c>
      <c r="J637" s="5" t="n">
        <f aca="false">IF(F637=0,0,G637/F637)</f>
        <v>32758.1278181818</v>
      </c>
      <c r="K637" s="9" t="str">
        <f aca="false">IF(G637=0,"No sales",IF(H637&lt;0,"Loss-making",IF(G637&lt;$H$4,"Low revenue","OK")))</f>
        <v>OK</v>
      </c>
    </row>
    <row r="638" customFormat="false" ht="15" hidden="false" customHeight="false" outlineLevel="0" collapsed="false">
      <c r="A638" s="9" t="s">
        <v>1372</v>
      </c>
      <c r="B638" s="9" t="s">
        <v>1373</v>
      </c>
      <c r="C638" s="9" t="s">
        <v>81</v>
      </c>
      <c r="D638" s="9" t="s">
        <v>123</v>
      </c>
      <c r="E638" s="10" t="n">
        <v>4019</v>
      </c>
      <c r="F638" s="10" t="n">
        <v>14</v>
      </c>
      <c r="G638" s="10" t="n">
        <v>50217.41</v>
      </c>
      <c r="H638" s="10" t="n">
        <v>2097.73</v>
      </c>
      <c r="I638" s="6" t="n">
        <f aca="false">IF(G638=0,0,H638/G638)</f>
        <v>0.0417729628031394</v>
      </c>
      <c r="J638" s="5" t="n">
        <f aca="false">IF(F638=0,0,G638/F638)</f>
        <v>3586.95785714286</v>
      </c>
      <c r="K638" s="9" t="str">
        <f aca="false">IF(G638=0,"No sales",IF(H638&lt;0,"Loss-making",IF(G638&lt;$H$4,"Low revenue","OK")))</f>
        <v>OK</v>
      </c>
    </row>
    <row r="639" customFormat="false" ht="15" hidden="false" customHeight="false" outlineLevel="0" collapsed="false">
      <c r="A639" s="9" t="s">
        <v>1374</v>
      </c>
      <c r="B639" s="9" t="s">
        <v>1375</v>
      </c>
      <c r="C639" s="9" t="s">
        <v>81</v>
      </c>
      <c r="D639" s="9" t="s">
        <v>126</v>
      </c>
      <c r="E639" s="10" t="n">
        <v>3099</v>
      </c>
      <c r="F639" s="10" t="n">
        <v>3</v>
      </c>
      <c r="G639" s="10" t="n">
        <v>8971.61</v>
      </c>
      <c r="H639" s="10" t="n">
        <v>764.98</v>
      </c>
      <c r="I639" s="6" t="n">
        <f aca="false">IF(G639=0,0,H639/G639)</f>
        <v>0.0852667469941293</v>
      </c>
      <c r="J639" s="5" t="n">
        <f aca="false">IF(F639=0,0,G639/F639)</f>
        <v>2990.53666666667</v>
      </c>
      <c r="K639" s="9" t="str">
        <f aca="false">IF(G639=0,"No sales",IF(H639&lt;0,"Loss-making",IF(G639&lt;$H$4,"Low revenue","OK")))</f>
        <v>OK</v>
      </c>
    </row>
    <row r="640" customFormat="false" ht="15" hidden="false" customHeight="false" outlineLevel="0" collapsed="false">
      <c r="A640" s="9" t="s">
        <v>1376</v>
      </c>
      <c r="B640" s="9" t="s">
        <v>1377</v>
      </c>
      <c r="C640" s="9" t="s">
        <v>81</v>
      </c>
      <c r="D640" s="9" t="s">
        <v>129</v>
      </c>
      <c r="E640" s="10" t="n">
        <v>20259</v>
      </c>
      <c r="F640" s="10" t="n">
        <v>0</v>
      </c>
      <c r="G640" s="10" t="n">
        <v>0</v>
      </c>
      <c r="H640" s="10" t="n">
        <v>0</v>
      </c>
      <c r="I640" s="6" t="n">
        <f aca="false">IF(G640=0,0,H640/G640)</f>
        <v>0</v>
      </c>
      <c r="J640" s="5" t="n">
        <f aca="false">IF(F640=0,0,G640/F640)</f>
        <v>0</v>
      </c>
      <c r="K640" s="9" t="str">
        <f aca="false">IF(G640=0,"No sales",IF(H640&lt;0,"Loss-making",IF(G640&lt;$H$4,"Low revenue","OK")))</f>
        <v>No sales</v>
      </c>
    </row>
    <row r="641" customFormat="false" ht="15" hidden="false" customHeight="false" outlineLevel="0" collapsed="false">
      <c r="A641" s="9" t="s">
        <v>1378</v>
      </c>
      <c r="B641" s="9" t="s">
        <v>1379</v>
      </c>
      <c r="C641" s="9" t="s">
        <v>81</v>
      </c>
      <c r="D641" s="9" t="s">
        <v>132</v>
      </c>
      <c r="E641" s="10" t="n">
        <v>659</v>
      </c>
      <c r="F641" s="10" t="n">
        <v>20</v>
      </c>
      <c r="G641" s="10" t="n">
        <v>11746.67</v>
      </c>
      <c r="H641" s="10" t="n">
        <v>1070.88</v>
      </c>
      <c r="I641" s="6" t="n">
        <f aca="false">IF(G641=0,0,H641/G641)</f>
        <v>0.091164559828445</v>
      </c>
      <c r="J641" s="5" t="n">
        <f aca="false">IF(F641=0,0,G641/F641)</f>
        <v>587.3335</v>
      </c>
      <c r="K641" s="9" t="str">
        <f aca="false">IF(G641=0,"No sales",IF(H641&lt;0,"Loss-making",IF(G641&lt;$H$4,"Low revenue","OK")))</f>
        <v>OK</v>
      </c>
    </row>
    <row r="642" customFormat="false" ht="15" hidden="false" customHeight="false" outlineLevel="0" collapsed="false">
      <c r="A642" s="9" t="s">
        <v>1380</v>
      </c>
      <c r="B642" s="9" t="s">
        <v>1381</v>
      </c>
      <c r="C642" s="9" t="s">
        <v>81</v>
      </c>
      <c r="D642" s="9" t="s">
        <v>117</v>
      </c>
      <c r="E642" s="10" t="n">
        <v>20729</v>
      </c>
      <c r="F642" s="10" t="n">
        <v>0</v>
      </c>
      <c r="G642" s="10" t="n">
        <v>0</v>
      </c>
      <c r="H642" s="10" t="n">
        <v>0</v>
      </c>
      <c r="I642" s="6" t="n">
        <f aca="false">IF(G642=0,0,H642/G642)</f>
        <v>0</v>
      </c>
      <c r="J642" s="5" t="n">
        <f aca="false">IF(F642=0,0,G642/F642)</f>
        <v>0</v>
      </c>
      <c r="K642" s="9" t="str">
        <f aca="false">IF(G642=0,"No sales",IF(H642&lt;0,"Loss-making",IF(G642&lt;$H$4,"Low revenue","OK")))</f>
        <v>No sales</v>
      </c>
    </row>
    <row r="643" customFormat="false" ht="15" hidden="false" customHeight="false" outlineLevel="0" collapsed="false">
      <c r="A643" s="9" t="s">
        <v>1382</v>
      </c>
      <c r="B643" s="9" t="s">
        <v>1383</v>
      </c>
      <c r="C643" s="9" t="s">
        <v>81</v>
      </c>
      <c r="D643" s="9" t="s">
        <v>120</v>
      </c>
      <c r="E643" s="10" t="n">
        <v>36119</v>
      </c>
      <c r="F643" s="10" t="n">
        <v>33</v>
      </c>
      <c r="G643" s="10" t="n">
        <v>1133685.11</v>
      </c>
      <c r="H643" s="10" t="n">
        <v>147290.36</v>
      </c>
      <c r="I643" s="6" t="n">
        <f aca="false">IF(G643=0,0,H643/G643)</f>
        <v>0.129921755786314</v>
      </c>
      <c r="J643" s="5" t="n">
        <f aca="false">IF(F643=0,0,G643/F643)</f>
        <v>34354.0942424242</v>
      </c>
      <c r="K643" s="9" t="str">
        <f aca="false">IF(G643=0,"No sales",IF(H643&lt;0,"Loss-making",IF(G643&lt;$H$4,"Low revenue","OK")))</f>
        <v>OK</v>
      </c>
    </row>
    <row r="644" customFormat="false" ht="15" hidden="false" customHeight="false" outlineLevel="0" collapsed="false">
      <c r="A644" s="9" t="s">
        <v>1384</v>
      </c>
      <c r="B644" s="9" t="s">
        <v>1385</v>
      </c>
      <c r="C644" s="9" t="s">
        <v>81</v>
      </c>
      <c r="D644" s="9" t="s">
        <v>123</v>
      </c>
      <c r="E644" s="10" t="n">
        <v>2099</v>
      </c>
      <c r="F644" s="10" t="n">
        <v>10</v>
      </c>
      <c r="G644" s="10" t="n">
        <v>19310.8</v>
      </c>
      <c r="H644" s="10" t="n">
        <v>515.5</v>
      </c>
      <c r="I644" s="6" t="n">
        <f aca="false">IF(G644=0,0,H644/G644)</f>
        <v>0.0266949064772045</v>
      </c>
      <c r="J644" s="5" t="n">
        <f aca="false">IF(F644=0,0,G644/F644)</f>
        <v>1931.08</v>
      </c>
      <c r="K644" s="9" t="str">
        <f aca="false">IF(G644=0,"No sales",IF(H644&lt;0,"Loss-making",IF(G644&lt;$H$4,"Low revenue","OK")))</f>
        <v>OK</v>
      </c>
    </row>
    <row r="645" customFormat="false" ht="15" hidden="false" customHeight="false" outlineLevel="0" collapsed="false">
      <c r="A645" s="9" t="s">
        <v>1386</v>
      </c>
      <c r="B645" s="9" t="s">
        <v>1387</v>
      </c>
      <c r="C645" s="9" t="s">
        <v>81</v>
      </c>
      <c r="D645" s="9" t="s">
        <v>126</v>
      </c>
      <c r="E645" s="10" t="n">
        <v>559</v>
      </c>
      <c r="F645" s="10" t="n">
        <v>32</v>
      </c>
      <c r="G645" s="10" t="n">
        <v>16651.22</v>
      </c>
      <c r="H645" s="10" t="n">
        <v>1385.29</v>
      </c>
      <c r="I645" s="6" t="n">
        <f aca="false">IF(G645=0,0,H645/G645)</f>
        <v>0.0831945046669253</v>
      </c>
      <c r="J645" s="5" t="n">
        <f aca="false">IF(F645=0,0,G645/F645)</f>
        <v>520.350625</v>
      </c>
      <c r="K645" s="9" t="str">
        <f aca="false">IF(G645=0,"No sales",IF(H645&lt;0,"Loss-making",IF(G645&lt;$H$4,"Low revenue","OK")))</f>
        <v>OK</v>
      </c>
    </row>
    <row r="646" customFormat="false" ht="15" hidden="false" customHeight="false" outlineLevel="0" collapsed="false">
      <c r="A646" s="9" t="s">
        <v>1388</v>
      </c>
      <c r="B646" s="9" t="s">
        <v>1389</v>
      </c>
      <c r="C646" s="9" t="s">
        <v>81</v>
      </c>
      <c r="D646" s="9" t="s">
        <v>129</v>
      </c>
      <c r="E646" s="10" t="n">
        <v>18279</v>
      </c>
      <c r="F646" s="10" t="n">
        <v>43</v>
      </c>
      <c r="G646" s="10" t="n">
        <v>694236.41</v>
      </c>
      <c r="H646" s="10" t="n">
        <v>35478.14</v>
      </c>
      <c r="I646" s="6" t="n">
        <f aca="false">IF(G646=0,0,H646/G646)</f>
        <v>0.0511038307541375</v>
      </c>
      <c r="J646" s="5" t="n">
        <f aca="false">IF(F646=0,0,G646/F646)</f>
        <v>16145.0327906977</v>
      </c>
      <c r="K646" s="9" t="str">
        <f aca="false">IF(G646=0,"No sales",IF(H646&lt;0,"Loss-making",IF(G646&lt;$H$4,"Low revenue","OK")))</f>
        <v>OK</v>
      </c>
    </row>
    <row r="647" customFormat="false" ht="15" hidden="false" customHeight="false" outlineLevel="0" collapsed="false">
      <c r="A647" s="9" t="s">
        <v>1390</v>
      </c>
      <c r="B647" s="9" t="s">
        <v>1391</v>
      </c>
      <c r="C647" s="9" t="s">
        <v>81</v>
      </c>
      <c r="D647" s="9" t="s">
        <v>132</v>
      </c>
      <c r="E647" s="10" t="n">
        <v>849</v>
      </c>
      <c r="F647" s="10" t="n">
        <v>150</v>
      </c>
      <c r="G647" s="10" t="n">
        <v>117994</v>
      </c>
      <c r="H647" s="10" t="n">
        <v>11123.52</v>
      </c>
      <c r="I647" s="6" t="n">
        <f aca="false">IF(G647=0,0,H647/G647)</f>
        <v>0.0942719121311253</v>
      </c>
      <c r="J647" s="5" t="n">
        <f aca="false">IF(F647=0,0,G647/F647)</f>
        <v>786.626666666667</v>
      </c>
      <c r="K647" s="9" t="str">
        <f aca="false">IF(G647=0,"No sales",IF(H647&lt;0,"Loss-making",IF(G647&lt;$H$4,"Low revenue","OK")))</f>
        <v>OK</v>
      </c>
    </row>
    <row r="648" customFormat="false" ht="15" hidden="false" customHeight="false" outlineLevel="0" collapsed="false">
      <c r="A648" s="9" t="s">
        <v>1392</v>
      </c>
      <c r="B648" s="9" t="s">
        <v>1393</v>
      </c>
      <c r="C648" s="9" t="s">
        <v>81</v>
      </c>
      <c r="D648" s="9" t="s">
        <v>117</v>
      </c>
      <c r="E648" s="10" t="n">
        <v>18949</v>
      </c>
      <c r="F648" s="10" t="n">
        <v>43</v>
      </c>
      <c r="G648" s="10" t="n">
        <v>728683.8</v>
      </c>
      <c r="H648" s="10" t="n">
        <v>81647.74</v>
      </c>
      <c r="I648" s="6" t="n">
        <f aca="false">IF(G648=0,0,H648/G648)</f>
        <v>0.112048243696374</v>
      </c>
      <c r="J648" s="5" t="n">
        <f aca="false">IF(F648=0,0,G648/F648)</f>
        <v>16946.1348837209</v>
      </c>
      <c r="K648" s="9" t="str">
        <f aca="false">IF(G648=0,"No sales",IF(H648&lt;0,"Loss-making",IF(G648&lt;$H$4,"Low revenue","OK")))</f>
        <v>OK</v>
      </c>
    </row>
    <row r="649" customFormat="false" ht="15" hidden="false" customHeight="false" outlineLevel="0" collapsed="false">
      <c r="A649" s="9" t="s">
        <v>1394</v>
      </c>
      <c r="B649" s="9" t="s">
        <v>1395</v>
      </c>
      <c r="C649" s="9" t="s">
        <v>81</v>
      </c>
      <c r="D649" s="9" t="s">
        <v>120</v>
      </c>
      <c r="E649" s="10" t="n">
        <v>34269</v>
      </c>
      <c r="F649" s="10" t="n">
        <v>108</v>
      </c>
      <c r="G649" s="10" t="n">
        <v>3369585.08</v>
      </c>
      <c r="H649" s="10" t="n">
        <v>435769.4</v>
      </c>
      <c r="I649" s="6" t="n">
        <f aca="false">IF(G649=0,0,H649/G649)</f>
        <v>0.129324349928567</v>
      </c>
      <c r="J649" s="5" t="n">
        <f aca="false">IF(F649=0,0,G649/F649)</f>
        <v>31199.8618518519</v>
      </c>
      <c r="K649" s="9" t="str">
        <f aca="false">IF(G649=0,"No sales",IF(H649&lt;0,"Loss-making",IF(G649&lt;$H$4,"Low revenue","OK")))</f>
        <v>OK</v>
      </c>
    </row>
    <row r="650" customFormat="false" ht="15" hidden="false" customHeight="false" outlineLevel="0" collapsed="false">
      <c r="A650" s="9" t="s">
        <v>1396</v>
      </c>
      <c r="B650" s="9" t="s">
        <v>1397</v>
      </c>
      <c r="C650" s="9" t="s">
        <v>81</v>
      </c>
      <c r="D650" s="9" t="s">
        <v>123</v>
      </c>
      <c r="E650" s="10" t="n">
        <v>2559</v>
      </c>
      <c r="F650" s="10" t="n">
        <v>1</v>
      </c>
      <c r="G650" s="10" t="n">
        <v>2175.15</v>
      </c>
      <c r="H650" s="10" t="n">
        <v>116.95</v>
      </c>
      <c r="I650" s="6" t="n">
        <f aca="false">IF(G650=0,0,H650/G650)</f>
        <v>0.0537664069144657</v>
      </c>
      <c r="J650" s="5" t="n">
        <f aca="false">IF(F650=0,0,G650/F650)</f>
        <v>2175.15</v>
      </c>
      <c r="K650" s="9" t="str">
        <f aca="false">IF(G650=0,"No sales",IF(H650&lt;0,"Loss-making",IF(G650&lt;$H$4,"Low revenue","OK")))</f>
        <v>Low revenue</v>
      </c>
    </row>
    <row r="651" customFormat="false" ht="15" hidden="false" customHeight="false" outlineLevel="0" collapsed="false">
      <c r="A651" s="9" t="s">
        <v>1398</v>
      </c>
      <c r="B651" s="9" t="s">
        <v>1399</v>
      </c>
      <c r="C651" s="9" t="s">
        <v>81</v>
      </c>
      <c r="D651" s="9" t="s">
        <v>126</v>
      </c>
      <c r="E651" s="10" t="n">
        <v>2289</v>
      </c>
      <c r="F651" s="10" t="n">
        <v>74</v>
      </c>
      <c r="G651" s="10" t="n">
        <v>156006.79</v>
      </c>
      <c r="H651" s="10" t="n">
        <v>20114.67</v>
      </c>
      <c r="I651" s="6" t="n">
        <f aca="false">IF(G651=0,0,H651/G651)</f>
        <v>0.128934580347432</v>
      </c>
      <c r="J651" s="5" t="n">
        <f aca="false">IF(F651=0,0,G651/F651)</f>
        <v>2108.19986486487</v>
      </c>
      <c r="K651" s="9" t="str">
        <f aca="false">IF(G651=0,"No sales",IF(H651&lt;0,"Loss-making",IF(G651&lt;$H$4,"Low revenue","OK")))</f>
        <v>OK</v>
      </c>
    </row>
    <row r="652" customFormat="false" ht="15" hidden="false" customHeight="false" outlineLevel="0" collapsed="false">
      <c r="A652" s="9" t="s">
        <v>1400</v>
      </c>
      <c r="B652" s="9" t="s">
        <v>1401</v>
      </c>
      <c r="C652" s="9" t="s">
        <v>81</v>
      </c>
      <c r="D652" s="9" t="s">
        <v>129</v>
      </c>
      <c r="E652" s="10" t="n">
        <v>13339</v>
      </c>
      <c r="F652" s="10" t="n">
        <v>42</v>
      </c>
      <c r="G652" s="10" t="n">
        <v>523455.71</v>
      </c>
      <c r="H652" s="10" t="n">
        <v>63984.52</v>
      </c>
      <c r="I652" s="6" t="n">
        <f aca="false">IF(G652=0,0,H652/G652)</f>
        <v>0.122234830526541</v>
      </c>
      <c r="J652" s="5" t="n">
        <f aca="false">IF(F652=0,0,G652/F652)</f>
        <v>12463.2311904762</v>
      </c>
      <c r="K652" s="9" t="str">
        <f aca="false">IF(G652=0,"No sales",IF(H652&lt;0,"Loss-making",IF(G652&lt;$H$4,"Low revenue","OK")))</f>
        <v>OK</v>
      </c>
    </row>
    <row r="653" customFormat="false" ht="15" hidden="false" customHeight="false" outlineLevel="0" collapsed="false">
      <c r="A653" s="9" t="s">
        <v>1402</v>
      </c>
      <c r="B653" s="9" t="s">
        <v>1403</v>
      </c>
      <c r="C653" s="9" t="s">
        <v>81</v>
      </c>
      <c r="D653" s="9" t="s">
        <v>132</v>
      </c>
      <c r="E653" s="10" t="n">
        <v>429</v>
      </c>
      <c r="F653" s="10" t="n">
        <v>10</v>
      </c>
      <c r="G653" s="10" t="n">
        <v>4032.6</v>
      </c>
      <c r="H653" s="10" t="n">
        <v>399.8</v>
      </c>
      <c r="I653" s="6" t="n">
        <f aca="false">IF(G653=0,0,H653/G653)</f>
        <v>0.099141992759014</v>
      </c>
      <c r="J653" s="5" t="n">
        <f aca="false">IF(F653=0,0,G653/F653)</f>
        <v>403.26</v>
      </c>
      <c r="K653" s="9" t="str">
        <f aca="false">IF(G653=0,"No sales",IF(H653&lt;0,"Loss-making",IF(G653&lt;$H$4,"Low revenue","OK")))</f>
        <v>OK</v>
      </c>
    </row>
    <row r="654" customFormat="false" ht="15" hidden="false" customHeight="false" outlineLevel="0" collapsed="false">
      <c r="A654" s="9" t="s">
        <v>1404</v>
      </c>
      <c r="B654" s="9" t="s">
        <v>1405</v>
      </c>
      <c r="C654" s="9" t="s">
        <v>81</v>
      </c>
      <c r="D654" s="9" t="s">
        <v>117</v>
      </c>
      <c r="E654" s="10" t="n">
        <v>10009</v>
      </c>
      <c r="F654" s="10" t="n">
        <v>73</v>
      </c>
      <c r="G654" s="10" t="n">
        <v>672279.52</v>
      </c>
      <c r="H654" s="10" t="n">
        <v>87297.66</v>
      </c>
      <c r="I654" s="6" t="n">
        <f aca="false">IF(G654=0,0,H654/G654)</f>
        <v>0.129853219387079</v>
      </c>
      <c r="J654" s="5" t="n">
        <f aca="false">IF(F654=0,0,G654/F654)</f>
        <v>9209.30849315069</v>
      </c>
      <c r="K654" s="9" t="str">
        <f aca="false">IF(G654=0,"No sales",IF(H654&lt;0,"Loss-making",IF(G654&lt;$H$4,"Low revenue","OK")))</f>
        <v>OK</v>
      </c>
    </row>
    <row r="655" customFormat="false" ht="15" hidden="false" customHeight="false" outlineLevel="0" collapsed="false">
      <c r="A655" s="9" t="s">
        <v>1406</v>
      </c>
      <c r="B655" s="9" t="s">
        <v>1407</v>
      </c>
      <c r="C655" s="9" t="s">
        <v>81</v>
      </c>
      <c r="D655" s="9" t="s">
        <v>120</v>
      </c>
      <c r="E655" s="10" t="n">
        <v>41789</v>
      </c>
      <c r="F655" s="10" t="n">
        <v>16</v>
      </c>
      <c r="G655" s="10" t="n">
        <v>616178.8</v>
      </c>
      <c r="H655" s="10" t="n">
        <v>56437.52</v>
      </c>
      <c r="I655" s="6" t="n">
        <f aca="false">IF(G655=0,0,H655/G655)</f>
        <v>0.0915927649571845</v>
      </c>
      <c r="J655" s="5" t="n">
        <f aca="false">IF(F655=0,0,G655/F655)</f>
        <v>38511.175</v>
      </c>
      <c r="K655" s="9" t="str">
        <f aca="false">IF(G655=0,"No sales",IF(H655&lt;0,"Loss-making",IF(G655&lt;$H$4,"Low revenue","OK")))</f>
        <v>OK</v>
      </c>
    </row>
    <row r="656" customFormat="false" ht="15" hidden="false" customHeight="false" outlineLevel="0" collapsed="false">
      <c r="A656" s="9" t="s">
        <v>1408</v>
      </c>
      <c r="B656" s="9" t="s">
        <v>1409</v>
      </c>
      <c r="C656" s="9" t="s">
        <v>81</v>
      </c>
      <c r="D656" s="9" t="s">
        <v>123</v>
      </c>
      <c r="E656" s="10" t="n">
        <v>12329</v>
      </c>
      <c r="F656" s="10" t="n">
        <v>14</v>
      </c>
      <c r="G656" s="10" t="n">
        <v>159044.1</v>
      </c>
      <c r="H656" s="10" t="n">
        <v>20356.46</v>
      </c>
      <c r="I656" s="6" t="n">
        <f aca="false">IF(G656=0,0,H656/G656)</f>
        <v>0.127992550493857</v>
      </c>
      <c r="J656" s="5" t="n">
        <f aca="false">IF(F656=0,0,G656/F656)</f>
        <v>11360.2928571429</v>
      </c>
      <c r="K656" s="9" t="str">
        <f aca="false">IF(G656=0,"No sales",IF(H656&lt;0,"Loss-making",IF(G656&lt;$H$4,"Low revenue","OK")))</f>
        <v>OK</v>
      </c>
    </row>
    <row r="657" customFormat="false" ht="15" hidden="false" customHeight="false" outlineLevel="0" collapsed="false">
      <c r="A657" s="9" t="s">
        <v>1410</v>
      </c>
      <c r="B657" s="9" t="s">
        <v>1411</v>
      </c>
      <c r="C657" s="9" t="s">
        <v>81</v>
      </c>
      <c r="D657" s="9" t="s">
        <v>126</v>
      </c>
      <c r="E657" s="10" t="n">
        <v>2169</v>
      </c>
      <c r="F657" s="10" t="n">
        <v>18</v>
      </c>
      <c r="G657" s="10" t="n">
        <v>36222.3</v>
      </c>
      <c r="H657" s="10" t="n">
        <v>5438.52</v>
      </c>
      <c r="I657" s="6" t="n">
        <f aca="false">IF(G657=0,0,H657/G657)</f>
        <v>0.150142867791388</v>
      </c>
      <c r="J657" s="5" t="n">
        <f aca="false">IF(F657=0,0,G657/F657)</f>
        <v>2012.35</v>
      </c>
      <c r="K657" s="9" t="str">
        <f aca="false">IF(G657=0,"No sales",IF(H657&lt;0,"Loss-making",IF(G657&lt;$H$4,"Low revenue","OK")))</f>
        <v>OK</v>
      </c>
    </row>
    <row r="658" customFormat="false" ht="15" hidden="false" customHeight="false" outlineLevel="0" collapsed="false">
      <c r="A658" s="9" t="s">
        <v>1412</v>
      </c>
      <c r="B658" s="9" t="s">
        <v>1413</v>
      </c>
      <c r="C658" s="9" t="s">
        <v>81</v>
      </c>
      <c r="D658" s="9" t="s">
        <v>129</v>
      </c>
      <c r="E658" s="10" t="n">
        <v>11299</v>
      </c>
      <c r="F658" s="10" t="n">
        <v>12</v>
      </c>
      <c r="G658" s="10" t="n">
        <v>125418.9</v>
      </c>
      <c r="H658" s="10" t="n">
        <v>5217.18</v>
      </c>
      <c r="I658" s="6" t="n">
        <f aca="false">IF(G658=0,0,H658/G658)</f>
        <v>0.0415980366595465</v>
      </c>
      <c r="J658" s="5" t="n">
        <f aca="false">IF(F658=0,0,G658/F658)</f>
        <v>10451.575</v>
      </c>
      <c r="K658" s="9" t="str">
        <f aca="false">IF(G658=0,"No sales",IF(H658&lt;0,"Loss-making",IF(G658&lt;$H$4,"Low revenue","OK")))</f>
        <v>OK</v>
      </c>
    </row>
    <row r="659" customFormat="false" ht="15" hidden="false" customHeight="false" outlineLevel="0" collapsed="false">
      <c r="A659" s="9" t="s">
        <v>1414</v>
      </c>
      <c r="B659" s="9" t="s">
        <v>1415</v>
      </c>
      <c r="C659" s="9" t="s">
        <v>81</v>
      </c>
      <c r="D659" s="9" t="s">
        <v>132</v>
      </c>
      <c r="E659" s="10" t="n">
        <v>239</v>
      </c>
      <c r="F659" s="10" t="n">
        <v>20</v>
      </c>
      <c r="G659" s="10" t="n">
        <v>4051.65</v>
      </c>
      <c r="H659" s="10" t="n">
        <v>-131.75</v>
      </c>
      <c r="I659" s="6" t="n">
        <f aca="false">IF(G659=0,0,H659/G659)</f>
        <v>-0.0325176162797873</v>
      </c>
      <c r="J659" s="5" t="n">
        <f aca="false">IF(F659=0,0,G659/F659)</f>
        <v>202.5825</v>
      </c>
      <c r="K659" s="9" t="str">
        <f aca="false">IF(G659=0,"No sales",IF(H659&lt;0,"Loss-making",IF(G659&lt;$H$4,"Low revenue","OK")))</f>
        <v>Loss-making</v>
      </c>
    </row>
    <row r="660" customFormat="false" ht="15" hidden="false" customHeight="false" outlineLevel="0" collapsed="false">
      <c r="A660" s="9" t="s">
        <v>1416</v>
      </c>
      <c r="B660" s="9" t="s">
        <v>1417</v>
      </c>
      <c r="C660" s="9" t="s">
        <v>81</v>
      </c>
      <c r="D660" s="9" t="s">
        <v>117</v>
      </c>
      <c r="E660" s="10" t="n">
        <v>9289</v>
      </c>
      <c r="F660" s="10" t="n">
        <v>14</v>
      </c>
      <c r="G660" s="10" t="n">
        <v>122359.35</v>
      </c>
      <c r="H660" s="10" t="n">
        <v>14607.23</v>
      </c>
      <c r="I660" s="6" t="n">
        <f aca="false">IF(G660=0,0,H660/G660)</f>
        <v>0.119379761334136</v>
      </c>
      <c r="J660" s="5" t="n">
        <f aca="false">IF(F660=0,0,G660/F660)</f>
        <v>8739.95357142857</v>
      </c>
      <c r="K660" s="9" t="str">
        <f aca="false">IF(G660=0,"No sales",IF(H660&lt;0,"Loss-making",IF(G660&lt;$H$4,"Low revenue","OK")))</f>
        <v>OK</v>
      </c>
    </row>
    <row r="661" customFormat="false" ht="15" hidden="false" customHeight="false" outlineLevel="0" collapsed="false">
      <c r="A661" s="9" t="s">
        <v>1418</v>
      </c>
      <c r="B661" s="9" t="s">
        <v>1419</v>
      </c>
      <c r="C661" s="9" t="s">
        <v>81</v>
      </c>
      <c r="D661" s="9" t="s">
        <v>120</v>
      </c>
      <c r="E661" s="10" t="n">
        <v>68599</v>
      </c>
      <c r="F661" s="10" t="n">
        <v>16</v>
      </c>
      <c r="G661" s="10" t="n">
        <v>994342.5</v>
      </c>
      <c r="H661" s="10" t="n">
        <v>121136.59</v>
      </c>
      <c r="I661" s="6" t="n">
        <f aca="false">IF(G661=0,0,H661/G661)</f>
        <v>0.121825819574241</v>
      </c>
      <c r="J661" s="5" t="n">
        <f aca="false">IF(F661=0,0,G661/F661)</f>
        <v>62146.40625</v>
      </c>
      <c r="K661" s="9" t="str">
        <f aca="false">IF(G661=0,"No sales",IF(H661&lt;0,"Loss-making",IF(G661&lt;$H$4,"Low revenue","OK")))</f>
        <v>OK</v>
      </c>
    </row>
    <row r="662" customFormat="false" ht="15" hidden="false" customHeight="false" outlineLevel="0" collapsed="false">
      <c r="A662" s="9" t="s">
        <v>1420</v>
      </c>
      <c r="B662" s="9" t="s">
        <v>1421</v>
      </c>
      <c r="C662" s="9" t="s">
        <v>81</v>
      </c>
      <c r="D662" s="9" t="s">
        <v>123</v>
      </c>
      <c r="E662" s="10" t="n">
        <v>3439</v>
      </c>
      <c r="F662" s="10" t="n">
        <v>13</v>
      </c>
      <c r="G662" s="10" t="n">
        <v>41457.14</v>
      </c>
      <c r="H662" s="10" t="n">
        <v>3341.28</v>
      </c>
      <c r="I662" s="6" t="n">
        <f aca="false">IF(G662=0,0,H662/G662)</f>
        <v>0.0805960083112342</v>
      </c>
      <c r="J662" s="5" t="n">
        <f aca="false">IF(F662=0,0,G662/F662)</f>
        <v>3189.01076923077</v>
      </c>
      <c r="K662" s="9" t="str">
        <f aca="false">IF(G662=0,"No sales",IF(H662&lt;0,"Loss-making",IF(G662&lt;$H$4,"Low revenue","OK")))</f>
        <v>OK</v>
      </c>
    </row>
    <row r="663" customFormat="false" ht="15" hidden="false" customHeight="false" outlineLevel="0" collapsed="false">
      <c r="A663" s="9" t="s">
        <v>1422</v>
      </c>
      <c r="B663" s="9" t="s">
        <v>1423</v>
      </c>
      <c r="C663" s="9" t="s">
        <v>81</v>
      </c>
      <c r="D663" s="9" t="s">
        <v>126</v>
      </c>
      <c r="E663" s="10" t="n">
        <v>1729</v>
      </c>
      <c r="F663" s="10" t="n">
        <v>76</v>
      </c>
      <c r="G663" s="10" t="n">
        <v>118609.4</v>
      </c>
      <c r="H663" s="10" t="n">
        <v>9100.22</v>
      </c>
      <c r="I663" s="6" t="n">
        <f aca="false">IF(G663=0,0,H663/G663)</f>
        <v>0.0767242731183195</v>
      </c>
      <c r="J663" s="5" t="n">
        <f aca="false">IF(F663=0,0,G663/F663)</f>
        <v>1560.65</v>
      </c>
      <c r="K663" s="9" t="str">
        <f aca="false">IF(G663=0,"No sales",IF(H663&lt;0,"Loss-making",IF(G663&lt;$H$4,"Low revenue","OK")))</f>
        <v>OK</v>
      </c>
    </row>
    <row r="664" customFormat="false" ht="15" hidden="false" customHeight="false" outlineLevel="0" collapsed="false">
      <c r="A664" s="9" t="s">
        <v>1424</v>
      </c>
      <c r="B664" s="9" t="s">
        <v>1425</v>
      </c>
      <c r="C664" s="9" t="s">
        <v>81</v>
      </c>
      <c r="D664" s="9" t="s">
        <v>129</v>
      </c>
      <c r="E664" s="10" t="n">
        <v>14679</v>
      </c>
      <c r="F664" s="10" t="n">
        <v>3</v>
      </c>
      <c r="G664" s="10" t="n">
        <v>43303.05</v>
      </c>
      <c r="H664" s="10" t="n">
        <v>7103.07</v>
      </c>
      <c r="I664" s="6" t="n">
        <f aca="false">IF(G664=0,0,H664/G664)</f>
        <v>0.164031632875744</v>
      </c>
      <c r="J664" s="5" t="n">
        <f aca="false">IF(F664=0,0,G664/F664)</f>
        <v>14434.35</v>
      </c>
      <c r="K664" s="9" t="str">
        <f aca="false">IF(G664=0,"No sales",IF(H664&lt;0,"Loss-making",IF(G664&lt;$H$4,"Low revenue","OK")))</f>
        <v>OK</v>
      </c>
    </row>
    <row r="665" customFormat="false" ht="15" hidden="false" customHeight="false" outlineLevel="0" collapsed="false">
      <c r="A665" s="9" t="s">
        <v>1426</v>
      </c>
      <c r="B665" s="9" t="s">
        <v>1427</v>
      </c>
      <c r="C665" s="9" t="s">
        <v>81</v>
      </c>
      <c r="D665" s="9" t="s">
        <v>132</v>
      </c>
      <c r="E665" s="10" t="n">
        <v>499</v>
      </c>
      <c r="F665" s="10" t="n">
        <v>43</v>
      </c>
      <c r="G665" s="10" t="n">
        <v>19611.94</v>
      </c>
      <c r="H665" s="10" t="n">
        <v>1259.97</v>
      </c>
      <c r="I665" s="6" t="n">
        <f aca="false">IF(G665=0,0,H665/G665)</f>
        <v>0.0642450466399551</v>
      </c>
      <c r="J665" s="5" t="n">
        <f aca="false">IF(F665=0,0,G665/F665)</f>
        <v>456.091627906977</v>
      </c>
      <c r="K665" s="9" t="str">
        <f aca="false">IF(G665=0,"No sales",IF(H665&lt;0,"Loss-making",IF(G665&lt;$H$4,"Low revenue","OK")))</f>
        <v>OK</v>
      </c>
    </row>
    <row r="666" customFormat="false" ht="15" hidden="false" customHeight="false" outlineLevel="0" collapsed="false">
      <c r="A666" s="9" t="s">
        <v>1428</v>
      </c>
      <c r="B666" s="9" t="s">
        <v>1429</v>
      </c>
      <c r="C666" s="9" t="s">
        <v>81</v>
      </c>
      <c r="D666" s="9" t="s">
        <v>117</v>
      </c>
      <c r="E666" s="10" t="n">
        <v>13009</v>
      </c>
      <c r="F666" s="10" t="n">
        <v>18</v>
      </c>
      <c r="G666" s="10" t="n">
        <v>217835.7</v>
      </c>
      <c r="H666" s="10" t="n">
        <v>13050.97</v>
      </c>
      <c r="I666" s="6" t="n">
        <f aca="false">IF(G666=0,0,H666/G666)</f>
        <v>0.0599119887144302</v>
      </c>
      <c r="J666" s="5" t="n">
        <f aca="false">IF(F666=0,0,G666/F666)</f>
        <v>12101.9833333333</v>
      </c>
      <c r="K666" s="9" t="str">
        <f aca="false">IF(G666=0,"No sales",IF(H666&lt;0,"Loss-making",IF(G666&lt;$H$4,"Low revenue","OK")))</f>
        <v>OK</v>
      </c>
    </row>
    <row r="667" customFormat="false" ht="15" hidden="false" customHeight="false" outlineLevel="0" collapsed="false">
      <c r="A667" s="9" t="s">
        <v>1430</v>
      </c>
      <c r="B667" s="9" t="s">
        <v>1431</v>
      </c>
      <c r="C667" s="9" t="s">
        <v>81</v>
      </c>
      <c r="D667" s="9" t="s">
        <v>120</v>
      </c>
      <c r="E667" s="10" t="n">
        <v>79419</v>
      </c>
      <c r="F667" s="10" t="n">
        <v>29</v>
      </c>
      <c r="G667" s="10" t="n">
        <v>2148681.04</v>
      </c>
      <c r="H667" s="10" t="n">
        <v>296518.9</v>
      </c>
      <c r="I667" s="6" t="n">
        <f aca="false">IF(G667=0,0,H667/G667)</f>
        <v>0.138000426531432</v>
      </c>
      <c r="J667" s="5" t="n">
        <f aca="false">IF(F667=0,0,G667/F667)</f>
        <v>74092.4496551724</v>
      </c>
      <c r="K667" s="9" t="str">
        <f aca="false">IF(G667=0,"No sales",IF(H667&lt;0,"Loss-making",IF(G667&lt;$H$4,"Low revenue","OK")))</f>
        <v>OK</v>
      </c>
    </row>
    <row r="668" customFormat="false" ht="15" hidden="false" customHeight="false" outlineLevel="0" collapsed="false">
      <c r="A668" s="9" t="s">
        <v>1432</v>
      </c>
      <c r="B668" s="9" t="s">
        <v>1433</v>
      </c>
      <c r="C668" s="9" t="s">
        <v>81</v>
      </c>
      <c r="D668" s="9" t="s">
        <v>123</v>
      </c>
      <c r="E668" s="10" t="n">
        <v>3439</v>
      </c>
      <c r="F668" s="10" t="n">
        <v>108</v>
      </c>
      <c r="G668" s="10" t="n">
        <v>340804.87</v>
      </c>
      <c r="H668" s="10" t="n">
        <v>46567.53</v>
      </c>
      <c r="I668" s="6" t="n">
        <f aca="false">IF(G668=0,0,H668/G668)</f>
        <v>0.136639860809501</v>
      </c>
      <c r="J668" s="5" t="n">
        <f aca="false">IF(F668=0,0,G668/F668)</f>
        <v>3155.60064814815</v>
      </c>
      <c r="K668" s="9" t="str">
        <f aca="false">IF(G668=0,"No sales",IF(H668&lt;0,"Loss-making",IF(G668&lt;$H$4,"Low revenue","OK")))</f>
        <v>OK</v>
      </c>
    </row>
    <row r="669" customFormat="false" ht="15" hidden="false" customHeight="false" outlineLevel="0" collapsed="false">
      <c r="A669" s="9" t="s">
        <v>1434</v>
      </c>
      <c r="B669" s="9" t="s">
        <v>1435</v>
      </c>
      <c r="C669" s="9" t="s">
        <v>81</v>
      </c>
      <c r="D669" s="9" t="s">
        <v>126</v>
      </c>
      <c r="E669" s="10" t="n">
        <v>9379</v>
      </c>
      <c r="F669" s="10" t="n">
        <v>5</v>
      </c>
      <c r="G669" s="10" t="n">
        <v>40329.7</v>
      </c>
      <c r="H669" s="10" t="n">
        <v>3611.2</v>
      </c>
      <c r="I669" s="6" t="n">
        <f aca="false">IF(G669=0,0,H669/G669)</f>
        <v>0.0895419504732245</v>
      </c>
      <c r="J669" s="5" t="n">
        <f aca="false">IF(F669=0,0,G669/F669)</f>
        <v>8065.94</v>
      </c>
      <c r="K669" s="9" t="str">
        <f aca="false">IF(G669=0,"No sales",IF(H669&lt;0,"Loss-making",IF(G669&lt;$H$4,"Low revenue","OK")))</f>
        <v>OK</v>
      </c>
    </row>
    <row r="670" customFormat="false" ht="15" hidden="false" customHeight="false" outlineLevel="0" collapsed="false">
      <c r="A670" s="9" t="s">
        <v>1436</v>
      </c>
      <c r="B670" s="9" t="s">
        <v>1437</v>
      </c>
      <c r="C670" s="9" t="s">
        <v>81</v>
      </c>
      <c r="D670" s="9" t="s">
        <v>129</v>
      </c>
      <c r="E670" s="10" t="n">
        <v>30309</v>
      </c>
      <c r="F670" s="10" t="n">
        <v>16</v>
      </c>
      <c r="G670" s="10" t="n">
        <v>453043.78</v>
      </c>
      <c r="H670" s="10" t="n">
        <v>61153.06</v>
      </c>
      <c r="I670" s="6" t="n">
        <f aca="false">IF(G670=0,0,H670/G670)</f>
        <v>0.134982672094074</v>
      </c>
      <c r="J670" s="5" t="n">
        <f aca="false">IF(F670=0,0,G670/F670)</f>
        <v>28315.23625</v>
      </c>
      <c r="K670" s="9" t="str">
        <f aca="false">IF(G670=0,"No sales",IF(H670&lt;0,"Loss-making",IF(G670&lt;$H$4,"Low revenue","OK")))</f>
        <v>OK</v>
      </c>
    </row>
    <row r="671" customFormat="false" ht="15" hidden="false" customHeight="false" outlineLevel="0" collapsed="false">
      <c r="A671" s="9" t="s">
        <v>1438</v>
      </c>
      <c r="B671" s="9" t="s">
        <v>1439</v>
      </c>
      <c r="C671" s="9" t="s">
        <v>81</v>
      </c>
      <c r="D671" s="9" t="s">
        <v>132</v>
      </c>
      <c r="E671" s="10" t="n">
        <v>579</v>
      </c>
      <c r="F671" s="10" t="n">
        <v>21</v>
      </c>
      <c r="G671" s="10" t="n">
        <v>11287.6</v>
      </c>
      <c r="H671" s="10" t="n">
        <v>1536.67</v>
      </c>
      <c r="I671" s="6" t="n">
        <f aca="false">IF(G671=0,0,H671/G671)</f>
        <v>0.13613788582161</v>
      </c>
      <c r="J671" s="5" t="n">
        <f aca="false">IF(F671=0,0,G671/F671)</f>
        <v>537.504761904762</v>
      </c>
      <c r="K671" s="9" t="str">
        <f aca="false">IF(G671=0,"No sales",IF(H671&lt;0,"Loss-making",IF(G671&lt;$H$4,"Low revenue","OK")))</f>
        <v>OK</v>
      </c>
    </row>
    <row r="672" customFormat="false" ht="15" hidden="false" customHeight="false" outlineLevel="0" collapsed="false">
      <c r="A672" s="9" t="s">
        <v>1440</v>
      </c>
      <c r="B672" s="9" t="s">
        <v>1441</v>
      </c>
      <c r="C672" s="9" t="s">
        <v>81</v>
      </c>
      <c r="D672" s="9" t="s">
        <v>117</v>
      </c>
      <c r="E672" s="10" t="n">
        <v>11029</v>
      </c>
      <c r="F672" s="10" t="n">
        <v>37</v>
      </c>
      <c r="G672" s="10" t="n">
        <v>381382.82</v>
      </c>
      <c r="H672" s="10" t="n">
        <v>47715.33</v>
      </c>
      <c r="I672" s="6" t="n">
        <f aca="false">IF(G672=0,0,H672/G672)</f>
        <v>0.125111377591681</v>
      </c>
      <c r="J672" s="5" t="n">
        <f aca="false">IF(F672=0,0,G672/F672)</f>
        <v>10307.6437837838</v>
      </c>
      <c r="K672" s="9" t="str">
        <f aca="false">IF(G672=0,"No sales",IF(H672&lt;0,"Loss-making",IF(G672&lt;$H$4,"Low revenue","OK")))</f>
        <v>OK</v>
      </c>
    </row>
    <row r="673" customFormat="false" ht="15" hidden="false" customHeight="false" outlineLevel="0" collapsed="false">
      <c r="A673" s="9" t="s">
        <v>1442</v>
      </c>
      <c r="B673" s="9" t="s">
        <v>1443</v>
      </c>
      <c r="C673" s="9" t="s">
        <v>81</v>
      </c>
      <c r="D673" s="9" t="s">
        <v>120</v>
      </c>
      <c r="E673" s="10" t="n">
        <v>66539</v>
      </c>
      <c r="F673" s="10" t="n">
        <v>95</v>
      </c>
      <c r="G673" s="10" t="n">
        <v>5808022.94</v>
      </c>
      <c r="H673" s="10" t="n">
        <v>135013.42</v>
      </c>
      <c r="I673" s="6" t="n">
        <f aca="false">IF(G673=0,0,H673/G673)</f>
        <v>0.0232460204435763</v>
      </c>
      <c r="J673" s="5" t="n">
        <f aca="false">IF(F673=0,0,G673/F673)</f>
        <v>61137.0835789474</v>
      </c>
      <c r="K673" s="9" t="str">
        <f aca="false">IF(G673=0,"No sales",IF(H673&lt;0,"Loss-making",IF(G673&lt;$H$4,"Low revenue","OK")))</f>
        <v>OK</v>
      </c>
    </row>
    <row r="674" customFormat="false" ht="15" hidden="false" customHeight="false" outlineLevel="0" collapsed="false">
      <c r="A674" s="9" t="s">
        <v>1444</v>
      </c>
      <c r="B674" s="9" t="s">
        <v>1445</v>
      </c>
      <c r="C674" s="9" t="s">
        <v>81</v>
      </c>
      <c r="D674" s="9" t="s">
        <v>123</v>
      </c>
      <c r="E674" s="10" t="n">
        <v>5009</v>
      </c>
      <c r="F674" s="10" t="n">
        <v>4</v>
      </c>
      <c r="G674" s="10" t="n">
        <v>19034.2</v>
      </c>
      <c r="H674" s="10" t="n">
        <v>2723.28</v>
      </c>
      <c r="I674" s="6" t="n">
        <f aca="false">IF(G674=0,0,H674/G674)</f>
        <v>0.143072994924925</v>
      </c>
      <c r="J674" s="5" t="n">
        <f aca="false">IF(F674=0,0,G674/F674)</f>
        <v>4758.55</v>
      </c>
      <c r="K674" s="9" t="str">
        <f aca="false">IF(G674=0,"No sales",IF(H674&lt;0,"Loss-making",IF(G674&lt;$H$4,"Low revenue","OK")))</f>
        <v>OK</v>
      </c>
    </row>
    <row r="675" customFormat="false" ht="15" hidden="false" customHeight="false" outlineLevel="0" collapsed="false">
      <c r="A675" s="9" t="s">
        <v>1446</v>
      </c>
      <c r="B675" s="9" t="s">
        <v>1447</v>
      </c>
      <c r="C675" s="9" t="s">
        <v>81</v>
      </c>
      <c r="D675" s="9" t="s">
        <v>126</v>
      </c>
      <c r="E675" s="10" t="n">
        <v>3079</v>
      </c>
      <c r="F675" s="10" t="n">
        <v>10</v>
      </c>
      <c r="G675" s="10" t="n">
        <v>27718.7</v>
      </c>
      <c r="H675" s="10" t="n">
        <v>1028.99</v>
      </c>
      <c r="I675" s="6" t="n">
        <f aca="false">IF(G675=0,0,H675/G675)</f>
        <v>0.0371225923293661</v>
      </c>
      <c r="J675" s="5" t="n">
        <f aca="false">IF(F675=0,0,G675/F675)</f>
        <v>2771.87</v>
      </c>
      <c r="K675" s="9" t="str">
        <f aca="false">IF(G675=0,"No sales",IF(H675&lt;0,"Loss-making",IF(G675&lt;$H$4,"Low revenue","OK")))</f>
        <v>OK</v>
      </c>
    </row>
    <row r="676" customFormat="false" ht="15" hidden="false" customHeight="false" outlineLevel="0" collapsed="false">
      <c r="A676" s="9" t="s">
        <v>1448</v>
      </c>
      <c r="B676" s="9" t="s">
        <v>1449</v>
      </c>
      <c r="C676" s="9" t="s">
        <v>81</v>
      </c>
      <c r="D676" s="9" t="s">
        <v>129</v>
      </c>
      <c r="E676" s="10" t="n">
        <v>32269</v>
      </c>
      <c r="F676" s="10" t="n">
        <v>23</v>
      </c>
      <c r="G676" s="10" t="n">
        <v>691282.65</v>
      </c>
      <c r="H676" s="10" t="n">
        <v>70374.65</v>
      </c>
      <c r="I676" s="6" t="n">
        <f aca="false">IF(G676=0,0,H676/G676)</f>
        <v>0.101803003445841</v>
      </c>
      <c r="J676" s="5" t="n">
        <f aca="false">IF(F676=0,0,G676/F676)</f>
        <v>30055.7673913043</v>
      </c>
      <c r="K676" s="9" t="str">
        <f aca="false">IF(G676=0,"No sales",IF(H676&lt;0,"Loss-making",IF(G676&lt;$H$4,"Low revenue","OK")))</f>
        <v>OK</v>
      </c>
    </row>
    <row r="677" customFormat="false" ht="15" hidden="false" customHeight="false" outlineLevel="0" collapsed="false">
      <c r="A677" s="9" t="s">
        <v>1450</v>
      </c>
      <c r="B677" s="9" t="s">
        <v>1451</v>
      </c>
      <c r="C677" s="9" t="s">
        <v>81</v>
      </c>
      <c r="D677" s="9" t="s">
        <v>132</v>
      </c>
      <c r="E677" s="10" t="n">
        <v>869</v>
      </c>
      <c r="F677" s="10" t="n">
        <v>8</v>
      </c>
      <c r="G677" s="10" t="n">
        <v>6174.24</v>
      </c>
      <c r="H677" s="10" t="n">
        <v>266.17</v>
      </c>
      <c r="I677" s="6" t="n">
        <f aca="false">IF(G677=0,0,H677/G677)</f>
        <v>0.0431097592578196</v>
      </c>
      <c r="J677" s="5" t="n">
        <f aca="false">IF(F677=0,0,G677/F677)</f>
        <v>771.78</v>
      </c>
      <c r="K677" s="9" t="str">
        <f aca="false">IF(G677=0,"No sales",IF(H677&lt;0,"Loss-making",IF(G677&lt;$H$4,"Low revenue","OK")))</f>
        <v>OK</v>
      </c>
    </row>
    <row r="678" customFormat="false" ht="15" hidden="false" customHeight="false" outlineLevel="0" collapsed="false">
      <c r="A678" s="9" t="s">
        <v>1452</v>
      </c>
      <c r="B678" s="9" t="s">
        <v>1453</v>
      </c>
      <c r="C678" s="9" t="s">
        <v>81</v>
      </c>
      <c r="D678" s="9" t="s">
        <v>117</v>
      </c>
      <c r="E678" s="10" t="n">
        <v>17579</v>
      </c>
      <c r="F678" s="10" t="n">
        <v>16</v>
      </c>
      <c r="G678" s="10" t="n">
        <v>257664.19</v>
      </c>
      <c r="H678" s="10" t="n">
        <v>32191.39</v>
      </c>
      <c r="I678" s="6" t="n">
        <f aca="false">IF(G678=0,0,H678/G678)</f>
        <v>0.124935444075484</v>
      </c>
      <c r="J678" s="5" t="n">
        <f aca="false">IF(F678=0,0,G678/F678)</f>
        <v>16104.011875</v>
      </c>
      <c r="K678" s="9" t="str">
        <f aca="false">IF(G678=0,"No sales",IF(H678&lt;0,"Loss-making",IF(G678&lt;$H$4,"Low revenue","OK")))</f>
        <v>OK</v>
      </c>
    </row>
    <row r="679" customFormat="false" ht="15" hidden="false" customHeight="false" outlineLevel="0" collapsed="false">
      <c r="A679" s="9" t="s">
        <v>1454</v>
      </c>
      <c r="B679" s="9" t="s">
        <v>1455</v>
      </c>
      <c r="C679" s="9" t="s">
        <v>81</v>
      </c>
      <c r="D679" s="9" t="s">
        <v>120</v>
      </c>
      <c r="E679" s="10" t="n">
        <v>41069</v>
      </c>
      <c r="F679" s="10" t="n">
        <v>17</v>
      </c>
      <c r="G679" s="10" t="n">
        <v>644577.95</v>
      </c>
      <c r="H679" s="10" t="n">
        <v>77119.65</v>
      </c>
      <c r="I679" s="6" t="n">
        <f aca="false">IF(G679=0,0,H679/G679)</f>
        <v>0.119643636584218</v>
      </c>
      <c r="J679" s="5" t="n">
        <f aca="false">IF(F679=0,0,G679/F679)</f>
        <v>37916.35</v>
      </c>
      <c r="K679" s="9" t="str">
        <f aca="false">IF(G679=0,"No sales",IF(H679&lt;0,"Loss-making",IF(G679&lt;$H$4,"Low revenue","OK")))</f>
        <v>OK</v>
      </c>
    </row>
    <row r="680" customFormat="false" ht="15" hidden="false" customHeight="false" outlineLevel="0" collapsed="false">
      <c r="A680" s="9" t="s">
        <v>1456</v>
      </c>
      <c r="B680" s="9" t="s">
        <v>1457</v>
      </c>
      <c r="C680" s="9" t="s">
        <v>81</v>
      </c>
      <c r="D680" s="9" t="s">
        <v>123</v>
      </c>
      <c r="E680" s="10" t="n">
        <v>1399</v>
      </c>
      <c r="F680" s="10" t="n">
        <v>17</v>
      </c>
      <c r="G680" s="10" t="n">
        <v>21555.1</v>
      </c>
      <c r="H680" s="10" t="n">
        <v>2537.88</v>
      </c>
      <c r="I680" s="6" t="n">
        <f aca="false">IF(G680=0,0,H680/G680)</f>
        <v>0.117739189333383</v>
      </c>
      <c r="J680" s="5" t="n">
        <f aca="false">IF(F680=0,0,G680/F680)</f>
        <v>1267.94705882353</v>
      </c>
      <c r="K680" s="9" t="str">
        <f aca="false">IF(G680=0,"No sales",IF(H680&lt;0,"Loss-making",IF(G680&lt;$H$4,"Low revenue","OK")))</f>
        <v>OK</v>
      </c>
    </row>
    <row r="681" customFormat="false" ht="15" hidden="false" customHeight="false" outlineLevel="0" collapsed="false">
      <c r="A681" s="9" t="s">
        <v>1458</v>
      </c>
      <c r="B681" s="9" t="s">
        <v>1459</v>
      </c>
      <c r="C681" s="9" t="s">
        <v>81</v>
      </c>
      <c r="D681" s="9" t="s">
        <v>126</v>
      </c>
      <c r="E681" s="10" t="n">
        <v>659</v>
      </c>
      <c r="F681" s="10" t="n">
        <v>44</v>
      </c>
      <c r="G681" s="10" t="n">
        <v>26093.12</v>
      </c>
      <c r="H681" s="10" t="n">
        <v>3427.84</v>
      </c>
      <c r="I681" s="6" t="n">
        <f aca="false">IF(G681=0,0,H681/G681)</f>
        <v>0.131369495100624</v>
      </c>
      <c r="J681" s="5" t="n">
        <f aca="false">IF(F681=0,0,G681/F681)</f>
        <v>593.025454545455</v>
      </c>
      <c r="K681" s="9" t="str">
        <f aca="false">IF(G681=0,"No sales",IF(H681&lt;0,"Loss-making",IF(G681&lt;$H$4,"Low revenue","OK")))</f>
        <v>OK</v>
      </c>
    </row>
    <row r="682" customFormat="false" ht="15" hidden="false" customHeight="false" outlineLevel="0" collapsed="false">
      <c r="A682" s="9" t="s">
        <v>1460</v>
      </c>
      <c r="B682" s="9" t="s">
        <v>1461</v>
      </c>
      <c r="C682" s="9" t="s">
        <v>81</v>
      </c>
      <c r="D682" s="9" t="s">
        <v>129</v>
      </c>
      <c r="E682" s="10" t="n">
        <v>21429</v>
      </c>
      <c r="F682" s="10" t="n">
        <v>38</v>
      </c>
      <c r="G682" s="10" t="n">
        <v>760033.06</v>
      </c>
      <c r="H682" s="10" t="n">
        <v>102555.54</v>
      </c>
      <c r="I682" s="6" t="n">
        <f aca="false">IF(G682=0,0,H682/G682)</f>
        <v>0.134935630300082</v>
      </c>
      <c r="J682" s="5" t="n">
        <f aca="false">IF(F682=0,0,G682/F682)</f>
        <v>20000.87</v>
      </c>
      <c r="K682" s="9" t="str">
        <f aca="false">IF(G682=0,"No sales",IF(H682&lt;0,"Loss-making",IF(G682&lt;$H$4,"Low revenue","OK")))</f>
        <v>OK</v>
      </c>
    </row>
    <row r="683" customFormat="false" ht="15" hidden="false" customHeight="false" outlineLevel="0" collapsed="false">
      <c r="A683" s="9" t="s">
        <v>1462</v>
      </c>
      <c r="B683" s="9" t="s">
        <v>1463</v>
      </c>
      <c r="C683" s="9" t="s">
        <v>81</v>
      </c>
      <c r="D683" s="9" t="s">
        <v>132</v>
      </c>
      <c r="E683" s="10" t="n">
        <v>179</v>
      </c>
      <c r="F683" s="10" t="n">
        <v>39</v>
      </c>
      <c r="G683" s="10" t="n">
        <v>6391.65</v>
      </c>
      <c r="H683" s="10" t="n">
        <v>688.27</v>
      </c>
      <c r="I683" s="6" t="n">
        <f aca="false">IF(G683=0,0,H683/G683)</f>
        <v>0.107682679746231</v>
      </c>
      <c r="J683" s="5" t="n">
        <f aca="false">IF(F683=0,0,G683/F683)</f>
        <v>163.888461538462</v>
      </c>
      <c r="K683" s="9" t="str">
        <f aca="false">IF(G683=0,"No sales",IF(H683&lt;0,"Loss-making",IF(G683&lt;$H$4,"Low revenue","OK")))</f>
        <v>OK</v>
      </c>
    </row>
    <row r="684" customFormat="false" ht="15" hidden="false" customHeight="false" outlineLevel="0" collapsed="false">
      <c r="A684" s="9" t="s">
        <v>1464</v>
      </c>
      <c r="B684" s="9" t="s">
        <v>1465</v>
      </c>
      <c r="C684" s="9" t="s">
        <v>81</v>
      </c>
      <c r="D684" s="9" t="s">
        <v>117</v>
      </c>
      <c r="E684" s="10" t="n">
        <v>19139</v>
      </c>
      <c r="F684" s="10" t="n">
        <v>8</v>
      </c>
      <c r="G684" s="10" t="n">
        <v>144499.45</v>
      </c>
      <c r="H684" s="10" t="n">
        <v>9845.37</v>
      </c>
      <c r="I684" s="6" t="n">
        <f aca="false">IF(G684=0,0,H684/G684)</f>
        <v>0.0681343077776421</v>
      </c>
      <c r="J684" s="5" t="n">
        <f aca="false">IF(F684=0,0,G684/F684)</f>
        <v>18062.43125</v>
      </c>
      <c r="K684" s="9" t="str">
        <f aca="false">IF(G684=0,"No sales",IF(H684&lt;0,"Loss-making",IF(G684&lt;$H$4,"Low revenue","OK")))</f>
        <v>OK</v>
      </c>
    </row>
    <row r="685" customFormat="false" ht="15" hidden="false" customHeight="false" outlineLevel="0" collapsed="false">
      <c r="A685" s="9" t="s">
        <v>1466</v>
      </c>
      <c r="B685" s="9" t="s">
        <v>1467</v>
      </c>
      <c r="C685" s="9" t="s">
        <v>81</v>
      </c>
      <c r="D685" s="9" t="s">
        <v>120</v>
      </c>
      <c r="E685" s="10" t="n">
        <v>33359</v>
      </c>
      <c r="F685" s="10" t="n">
        <v>21</v>
      </c>
      <c r="G685" s="10" t="n">
        <v>639992.41</v>
      </c>
      <c r="H685" s="10" t="n">
        <v>16906.03</v>
      </c>
      <c r="I685" s="6" t="n">
        <f aca="false">IF(G685=0,0,H685/G685)</f>
        <v>0.0264159851520739</v>
      </c>
      <c r="J685" s="5" t="n">
        <f aca="false">IF(F685=0,0,G685/F685)</f>
        <v>30475.8290476191</v>
      </c>
      <c r="K685" s="9" t="str">
        <f aca="false">IF(G685=0,"No sales",IF(H685&lt;0,"Loss-making",IF(G685&lt;$H$4,"Low revenue","OK")))</f>
        <v>OK</v>
      </c>
    </row>
    <row r="686" customFormat="false" ht="15" hidden="false" customHeight="false" outlineLevel="0" collapsed="false">
      <c r="A686" s="9" t="s">
        <v>1468</v>
      </c>
      <c r="B686" s="9" t="s">
        <v>1469</v>
      </c>
      <c r="C686" s="9" t="s">
        <v>81</v>
      </c>
      <c r="D686" s="9" t="s">
        <v>123</v>
      </c>
      <c r="E686" s="10" t="n">
        <v>2339</v>
      </c>
      <c r="F686" s="10" t="n">
        <v>11</v>
      </c>
      <c r="G686" s="10" t="n">
        <v>23851.96</v>
      </c>
      <c r="H686" s="10" t="n">
        <v>1182.93</v>
      </c>
      <c r="I686" s="6" t="n">
        <f aca="false">IF(G686=0,0,H686/G686)</f>
        <v>0.0495946664341211</v>
      </c>
      <c r="J686" s="5" t="n">
        <f aca="false">IF(F686=0,0,G686/F686)</f>
        <v>2168.36</v>
      </c>
      <c r="K686" s="9" t="str">
        <f aca="false">IF(G686=0,"No sales",IF(H686&lt;0,"Loss-making",IF(G686&lt;$H$4,"Low revenue","OK")))</f>
        <v>OK</v>
      </c>
    </row>
    <row r="687" customFormat="false" ht="15" hidden="false" customHeight="false" outlineLevel="0" collapsed="false">
      <c r="A687" s="9" t="s">
        <v>1470</v>
      </c>
      <c r="B687" s="9" t="s">
        <v>1471</v>
      </c>
      <c r="C687" s="9" t="s">
        <v>81</v>
      </c>
      <c r="D687" s="9" t="s">
        <v>126</v>
      </c>
      <c r="E687" s="10" t="n">
        <v>4649</v>
      </c>
      <c r="F687" s="10" t="n">
        <v>33</v>
      </c>
      <c r="G687" s="10" t="n">
        <v>142456.98</v>
      </c>
      <c r="H687" s="10" t="n">
        <v>20049.1</v>
      </c>
      <c r="I687" s="6" t="n">
        <f aca="false">IF(G687=0,0,H687/G687)</f>
        <v>0.140737926635817</v>
      </c>
      <c r="J687" s="5" t="n">
        <f aca="false">IF(F687=0,0,G687/F687)</f>
        <v>4316.87818181818</v>
      </c>
      <c r="K687" s="9" t="str">
        <f aca="false">IF(G687=0,"No sales",IF(H687&lt;0,"Loss-making",IF(G687&lt;$H$4,"Low revenue","OK")))</f>
        <v>OK</v>
      </c>
    </row>
    <row r="688" customFormat="false" ht="15" hidden="false" customHeight="false" outlineLevel="0" collapsed="false">
      <c r="A688" s="9" t="s">
        <v>1472</v>
      </c>
      <c r="B688" s="9" t="s">
        <v>1473</v>
      </c>
      <c r="C688" s="9" t="s">
        <v>81</v>
      </c>
      <c r="D688" s="9" t="s">
        <v>129</v>
      </c>
      <c r="E688" s="10" t="n">
        <v>15119</v>
      </c>
      <c r="F688" s="10" t="n">
        <v>57</v>
      </c>
      <c r="G688" s="10" t="n">
        <v>806409.67</v>
      </c>
      <c r="H688" s="10" t="n">
        <v>33974.17</v>
      </c>
      <c r="I688" s="6" t="n">
        <f aca="false">IF(G688=0,0,H688/G688)</f>
        <v>0.0421301619560192</v>
      </c>
      <c r="J688" s="5" t="n">
        <f aca="false">IF(F688=0,0,G688/F688)</f>
        <v>14147.5380701754</v>
      </c>
      <c r="K688" s="9" t="str">
        <f aca="false">IF(G688=0,"No sales",IF(H688&lt;0,"Loss-making",IF(G688&lt;$H$4,"Low revenue","OK")))</f>
        <v>OK</v>
      </c>
    </row>
    <row r="689" customFormat="false" ht="15" hidden="false" customHeight="false" outlineLevel="0" collapsed="false">
      <c r="A689" s="9" t="s">
        <v>1474</v>
      </c>
      <c r="B689" s="9" t="s">
        <v>1475</v>
      </c>
      <c r="C689" s="9" t="s">
        <v>81</v>
      </c>
      <c r="D689" s="9" t="s">
        <v>132</v>
      </c>
      <c r="E689" s="10" t="n">
        <v>389</v>
      </c>
      <c r="F689" s="10" t="n">
        <v>12</v>
      </c>
      <c r="G689" s="10" t="n">
        <v>4199.25</v>
      </c>
      <c r="H689" s="10" t="n">
        <v>50.97</v>
      </c>
      <c r="I689" s="6" t="n">
        <f aca="false">IF(G689=0,0,H689/G689)</f>
        <v>0.0121378817646008</v>
      </c>
      <c r="J689" s="5" t="n">
        <f aca="false">IF(F689=0,0,G689/F689)</f>
        <v>349.9375</v>
      </c>
      <c r="K689" s="9" t="str">
        <f aca="false">IF(G689=0,"No sales",IF(H689&lt;0,"Loss-making",IF(G689&lt;$H$4,"Low revenue","OK")))</f>
        <v>OK</v>
      </c>
    </row>
    <row r="690" customFormat="false" ht="15" hidden="false" customHeight="false" outlineLevel="0" collapsed="false">
      <c r="A690" s="9" t="s">
        <v>1476</v>
      </c>
      <c r="B690" s="9" t="s">
        <v>1477</v>
      </c>
      <c r="C690" s="9" t="s">
        <v>81</v>
      </c>
      <c r="D690" s="9" t="s">
        <v>117</v>
      </c>
      <c r="E690" s="10" t="n">
        <v>12979</v>
      </c>
      <c r="F690" s="10" t="n">
        <v>53</v>
      </c>
      <c r="G690" s="10" t="n">
        <v>637496.03</v>
      </c>
      <c r="H690" s="10" t="n">
        <v>56672.74</v>
      </c>
      <c r="I690" s="6" t="n">
        <f aca="false">IF(G690=0,0,H690/G690)</f>
        <v>0.088898969300248</v>
      </c>
      <c r="J690" s="5" t="n">
        <f aca="false">IF(F690=0,0,G690/F690)</f>
        <v>12028.2269811321</v>
      </c>
      <c r="K690" s="9" t="str">
        <f aca="false">IF(G690=0,"No sales",IF(H690&lt;0,"Loss-making",IF(G690&lt;$H$4,"Low revenue","OK")))</f>
        <v>OK</v>
      </c>
    </row>
    <row r="691" customFormat="false" ht="15" hidden="false" customHeight="false" outlineLevel="0" collapsed="false">
      <c r="A691" s="9" t="s">
        <v>1478</v>
      </c>
      <c r="B691" s="9" t="s">
        <v>1479</v>
      </c>
      <c r="C691" s="9" t="s">
        <v>81</v>
      </c>
      <c r="D691" s="9" t="s">
        <v>120</v>
      </c>
      <c r="E691" s="10" t="n">
        <v>20819</v>
      </c>
      <c r="F691" s="10" t="n">
        <v>5</v>
      </c>
      <c r="G691" s="10" t="n">
        <v>95767.4</v>
      </c>
      <c r="H691" s="10" t="n">
        <v>11556.75</v>
      </c>
      <c r="I691" s="6" t="n">
        <f aca="false">IF(G691=0,0,H691/G691)</f>
        <v>0.120675198449577</v>
      </c>
      <c r="J691" s="5" t="n">
        <f aca="false">IF(F691=0,0,G691/F691)</f>
        <v>19153.48</v>
      </c>
      <c r="K691" s="9" t="str">
        <f aca="false">IF(G691=0,"No sales",IF(H691&lt;0,"Loss-making",IF(G691&lt;$H$4,"Low revenue","OK")))</f>
        <v>OK</v>
      </c>
    </row>
    <row r="692" customFormat="false" ht="15" hidden="false" customHeight="false" outlineLevel="0" collapsed="false">
      <c r="A692" s="9" t="s">
        <v>1480</v>
      </c>
      <c r="B692" s="9" t="s">
        <v>1481</v>
      </c>
      <c r="C692" s="9" t="s">
        <v>81</v>
      </c>
      <c r="D692" s="9" t="s">
        <v>123</v>
      </c>
      <c r="E692" s="10" t="n">
        <v>3209</v>
      </c>
      <c r="F692" s="10" t="n">
        <v>32</v>
      </c>
      <c r="G692" s="10" t="n">
        <v>92475.36</v>
      </c>
      <c r="H692" s="10" t="n">
        <v>5803.04</v>
      </c>
      <c r="I692" s="6" t="n">
        <f aca="false">IF(G692=0,0,H692/G692)</f>
        <v>0.0627522834190643</v>
      </c>
      <c r="J692" s="5" t="n">
        <f aca="false">IF(F692=0,0,G692/F692)</f>
        <v>2889.855</v>
      </c>
      <c r="K692" s="9" t="str">
        <f aca="false">IF(G692=0,"No sales",IF(H692&lt;0,"Loss-making",IF(G692&lt;$H$4,"Low revenue","OK")))</f>
        <v>OK</v>
      </c>
    </row>
    <row r="693" customFormat="false" ht="15" hidden="false" customHeight="false" outlineLevel="0" collapsed="false">
      <c r="A693" s="9" t="s">
        <v>1482</v>
      </c>
      <c r="B693" s="9" t="s">
        <v>1483</v>
      </c>
      <c r="C693" s="9" t="s">
        <v>81</v>
      </c>
      <c r="D693" s="9" t="s">
        <v>126</v>
      </c>
      <c r="E693" s="10" t="n">
        <v>1119</v>
      </c>
      <c r="F693" s="10" t="n">
        <v>115</v>
      </c>
      <c r="G693" s="10" t="n">
        <v>117427.85</v>
      </c>
      <c r="H693" s="10" t="n">
        <v>9657.89</v>
      </c>
      <c r="I693" s="6" t="n">
        <f aca="false">IF(G693=0,0,H693/G693)</f>
        <v>0.0822453106311663</v>
      </c>
      <c r="J693" s="5" t="n">
        <f aca="false">IF(F693=0,0,G693/F693)</f>
        <v>1021.11173913043</v>
      </c>
      <c r="K693" s="9" t="str">
        <f aca="false">IF(G693=0,"No sales",IF(H693&lt;0,"Loss-making",IF(G693&lt;$H$4,"Low revenue","OK")))</f>
        <v>OK</v>
      </c>
    </row>
    <row r="694" customFormat="false" ht="15" hidden="false" customHeight="false" outlineLevel="0" collapsed="false">
      <c r="A694" s="9" t="s">
        <v>1484</v>
      </c>
      <c r="B694" s="9" t="s">
        <v>1485</v>
      </c>
      <c r="C694" s="9" t="s">
        <v>81</v>
      </c>
      <c r="D694" s="9" t="s">
        <v>129</v>
      </c>
      <c r="E694" s="10" t="n">
        <v>12309</v>
      </c>
      <c r="F694" s="10" t="n">
        <v>2</v>
      </c>
      <c r="G694" s="10" t="n">
        <v>22156.2</v>
      </c>
      <c r="H694" s="10" t="n">
        <v>1128.28</v>
      </c>
      <c r="I694" s="6" t="n">
        <f aca="false">IF(G694=0,0,H694/G694)</f>
        <v>0.0509238948917233</v>
      </c>
      <c r="J694" s="5" t="n">
        <f aca="false">IF(F694=0,0,G694/F694)</f>
        <v>11078.1</v>
      </c>
      <c r="K694" s="9" t="str">
        <f aca="false">IF(G694=0,"No sales",IF(H694&lt;0,"Loss-making",IF(G694&lt;$H$4,"Low revenue","OK")))</f>
        <v>OK</v>
      </c>
    </row>
    <row r="695" customFormat="false" ht="15" hidden="false" customHeight="false" outlineLevel="0" collapsed="false">
      <c r="A695" s="9" t="s">
        <v>1486</v>
      </c>
      <c r="B695" s="9" t="s">
        <v>1487</v>
      </c>
      <c r="C695" s="9" t="s">
        <v>81</v>
      </c>
      <c r="D695" s="9" t="s">
        <v>132</v>
      </c>
      <c r="E695" s="10" t="n">
        <v>359</v>
      </c>
      <c r="F695" s="10" t="n">
        <v>19</v>
      </c>
      <c r="G695" s="10" t="n">
        <v>6147.87</v>
      </c>
      <c r="H695" s="10" t="n">
        <v>564.34</v>
      </c>
      <c r="I695" s="6" t="n">
        <f aca="false">IF(G695=0,0,H695/G695)</f>
        <v>0.0917943938307089</v>
      </c>
      <c r="J695" s="5" t="n">
        <f aca="false">IF(F695=0,0,G695/F695)</f>
        <v>323.572105263158</v>
      </c>
      <c r="K695" s="9" t="str">
        <f aca="false">IF(G695=0,"No sales",IF(H695&lt;0,"Loss-making",IF(G695&lt;$H$4,"Low revenue","OK")))</f>
        <v>OK</v>
      </c>
    </row>
    <row r="696" customFormat="false" ht="15" hidden="false" customHeight="false" outlineLevel="0" collapsed="false">
      <c r="A696" s="9" t="s">
        <v>1488</v>
      </c>
      <c r="B696" s="9" t="s">
        <v>1489</v>
      </c>
      <c r="C696" s="9" t="s">
        <v>81</v>
      </c>
      <c r="D696" s="9" t="s">
        <v>117</v>
      </c>
      <c r="E696" s="10" t="n">
        <v>16019</v>
      </c>
      <c r="F696" s="10" t="n">
        <v>21</v>
      </c>
      <c r="G696" s="10" t="n">
        <v>317256.3</v>
      </c>
      <c r="H696" s="10" t="n">
        <v>42741.78</v>
      </c>
      <c r="I696" s="6" t="n">
        <f aca="false">IF(G696=0,0,H696/G696)</f>
        <v>0.134723187530082</v>
      </c>
      <c r="J696" s="5" t="n">
        <f aca="false">IF(F696=0,0,G696/F696)</f>
        <v>15107.4428571429</v>
      </c>
      <c r="K696" s="9" t="str">
        <f aca="false">IF(G696=0,"No sales",IF(H696&lt;0,"Loss-making",IF(G696&lt;$H$4,"Low revenue","OK")))</f>
        <v>OK</v>
      </c>
    </row>
    <row r="697" customFormat="false" ht="15" hidden="false" customHeight="false" outlineLevel="0" collapsed="false">
      <c r="A697" s="9" t="s">
        <v>1490</v>
      </c>
      <c r="B697" s="9" t="s">
        <v>1491</v>
      </c>
      <c r="C697" s="9" t="s">
        <v>81</v>
      </c>
      <c r="D697" s="9" t="s">
        <v>120</v>
      </c>
      <c r="E697" s="10" t="n">
        <v>42479</v>
      </c>
      <c r="F697" s="10" t="n">
        <v>11</v>
      </c>
      <c r="G697" s="10" t="n">
        <v>426489.16</v>
      </c>
      <c r="H697" s="10" t="n">
        <v>18654.15</v>
      </c>
      <c r="I697" s="6" t="n">
        <f aca="false">IF(G697=0,0,H697/G697)</f>
        <v>0.0437388607954303</v>
      </c>
      <c r="J697" s="5" t="n">
        <f aca="false">IF(F697=0,0,G697/F697)</f>
        <v>38771.7418181818</v>
      </c>
      <c r="K697" s="9" t="str">
        <f aca="false">IF(G697=0,"No sales",IF(H697&lt;0,"Loss-making",IF(G697&lt;$H$4,"Low revenue","OK")))</f>
        <v>OK</v>
      </c>
    </row>
    <row r="698" customFormat="false" ht="15" hidden="false" customHeight="false" outlineLevel="0" collapsed="false">
      <c r="A698" s="9" t="s">
        <v>1492</v>
      </c>
      <c r="B698" s="9" t="s">
        <v>1493</v>
      </c>
      <c r="C698" s="9" t="s">
        <v>81</v>
      </c>
      <c r="D698" s="9" t="s">
        <v>123</v>
      </c>
      <c r="E698" s="10" t="n">
        <v>6309</v>
      </c>
      <c r="F698" s="10" t="n">
        <v>30</v>
      </c>
      <c r="G698" s="10" t="n">
        <v>173765.63</v>
      </c>
      <c r="H698" s="10" t="n">
        <v>20812.14</v>
      </c>
      <c r="I698" s="6" t="n">
        <f aca="false">IF(G698=0,0,H698/G698)</f>
        <v>0.119771326470027</v>
      </c>
      <c r="J698" s="5" t="n">
        <f aca="false">IF(F698=0,0,G698/F698)</f>
        <v>5792.18766666667</v>
      </c>
      <c r="K698" s="9" t="str">
        <f aca="false">IF(G698=0,"No sales",IF(H698&lt;0,"Loss-making",IF(G698&lt;$H$4,"Low revenue","OK")))</f>
        <v>OK</v>
      </c>
    </row>
    <row r="699" customFormat="false" ht="15" hidden="false" customHeight="false" outlineLevel="0" collapsed="false">
      <c r="A699" s="9" t="s">
        <v>1494</v>
      </c>
      <c r="B699" s="9" t="s">
        <v>1495</v>
      </c>
      <c r="C699" s="9" t="s">
        <v>81</v>
      </c>
      <c r="D699" s="9" t="s">
        <v>126</v>
      </c>
      <c r="E699" s="10" t="n">
        <v>1319</v>
      </c>
      <c r="F699" s="10" t="n">
        <v>31</v>
      </c>
      <c r="G699" s="10" t="n">
        <v>38333.45</v>
      </c>
      <c r="H699" s="10" t="n">
        <v>5998.26</v>
      </c>
      <c r="I699" s="6" t="n">
        <f aca="false">IF(G699=0,0,H699/G699)</f>
        <v>0.156475871595173</v>
      </c>
      <c r="J699" s="5" t="n">
        <f aca="false">IF(F699=0,0,G699/F699)</f>
        <v>1236.56290322581</v>
      </c>
      <c r="K699" s="9" t="str">
        <f aca="false">IF(G699=0,"No sales",IF(H699&lt;0,"Loss-making",IF(G699&lt;$H$4,"Low revenue","OK")))</f>
        <v>OK</v>
      </c>
    </row>
    <row r="700" customFormat="false" ht="15" hidden="false" customHeight="false" outlineLevel="0" collapsed="false">
      <c r="A700" s="9" t="s">
        <v>1496</v>
      </c>
      <c r="B700" s="9" t="s">
        <v>1497</v>
      </c>
      <c r="C700" s="9" t="s">
        <v>81</v>
      </c>
      <c r="D700" s="9" t="s">
        <v>129</v>
      </c>
      <c r="E700" s="10" t="n">
        <v>26579</v>
      </c>
      <c r="F700" s="10" t="n">
        <v>5</v>
      </c>
      <c r="G700" s="10" t="n">
        <v>120934.45</v>
      </c>
      <c r="H700" s="10" t="n">
        <v>1493.85</v>
      </c>
      <c r="I700" s="6" t="n">
        <f aca="false">IF(G700=0,0,H700/G700)</f>
        <v>0.0123525595890997</v>
      </c>
      <c r="J700" s="5" t="n">
        <f aca="false">IF(F700=0,0,G700/F700)</f>
        <v>24186.89</v>
      </c>
      <c r="K700" s="9" t="str">
        <f aca="false">IF(G700=0,"No sales",IF(H700&lt;0,"Loss-making",IF(G700&lt;$H$4,"Low revenue","OK")))</f>
        <v>OK</v>
      </c>
    </row>
    <row r="701" customFormat="false" ht="15" hidden="false" customHeight="false" outlineLevel="0" collapsed="false">
      <c r="A701" s="9" t="s">
        <v>1498</v>
      </c>
      <c r="B701" s="9" t="s">
        <v>1499</v>
      </c>
      <c r="C701" s="9" t="s">
        <v>81</v>
      </c>
      <c r="D701" s="9" t="s">
        <v>132</v>
      </c>
      <c r="E701" s="10" t="n">
        <v>629</v>
      </c>
      <c r="F701" s="10" t="n">
        <v>3</v>
      </c>
      <c r="G701" s="10" t="n">
        <v>1887</v>
      </c>
      <c r="H701" s="10" t="n">
        <v>350.88</v>
      </c>
      <c r="I701" s="6" t="n">
        <f aca="false">IF(G701=0,0,H701/G701)</f>
        <v>0.185945945945946</v>
      </c>
      <c r="J701" s="5" t="n">
        <f aca="false">IF(F701=0,0,G701/F701)</f>
        <v>629</v>
      </c>
      <c r="K701" s="9" t="str">
        <f aca="false">IF(G701=0,"No sales",IF(H701&lt;0,"Loss-making",IF(G701&lt;$H$4,"Low revenue","OK")))</f>
        <v>Low revenue</v>
      </c>
    </row>
    <row r="702" customFormat="false" ht="15" hidden="false" customHeight="false" outlineLevel="0" collapsed="false">
      <c r="A702" s="9" t="s">
        <v>1500</v>
      </c>
      <c r="B702" s="9" t="s">
        <v>1501</v>
      </c>
      <c r="C702" s="9" t="s">
        <v>81</v>
      </c>
      <c r="D702" s="9" t="s">
        <v>117</v>
      </c>
      <c r="E702" s="10" t="n">
        <v>17679</v>
      </c>
      <c r="F702" s="10" t="n">
        <v>24</v>
      </c>
      <c r="G702" s="10" t="n">
        <v>388938</v>
      </c>
      <c r="H702" s="10" t="n">
        <v>19998.72</v>
      </c>
      <c r="I702" s="6" t="n">
        <f aca="false">IF(G702=0,0,H702/G702)</f>
        <v>0.0514187865418139</v>
      </c>
      <c r="J702" s="5" t="n">
        <f aca="false">IF(F702=0,0,G702/F702)</f>
        <v>16205.75</v>
      </c>
      <c r="K702" s="9" t="str">
        <f aca="false">IF(G702=0,"No sales",IF(H702&lt;0,"Loss-making",IF(G702&lt;$H$4,"Low revenue","OK")))</f>
        <v>OK</v>
      </c>
    </row>
    <row r="703" customFormat="false" ht="15" hidden="false" customHeight="false" outlineLevel="0" collapsed="false">
      <c r="A703" s="9" t="s">
        <v>1502</v>
      </c>
      <c r="B703" s="9" t="s">
        <v>1503</v>
      </c>
      <c r="C703" s="9" t="s">
        <v>81</v>
      </c>
      <c r="D703" s="9" t="s">
        <v>120</v>
      </c>
      <c r="E703" s="10" t="n">
        <v>51869</v>
      </c>
      <c r="F703" s="10" t="n">
        <v>37</v>
      </c>
      <c r="G703" s="10" t="n">
        <v>1762767.98</v>
      </c>
      <c r="H703" s="10" t="n">
        <v>202671.86</v>
      </c>
      <c r="I703" s="6" t="n">
        <f aca="false">IF(G703=0,0,H703/G703)</f>
        <v>0.114973645028429</v>
      </c>
      <c r="J703" s="5" t="n">
        <f aca="false">IF(F703=0,0,G703/F703)</f>
        <v>47642.3778378378</v>
      </c>
      <c r="K703" s="9" t="str">
        <f aca="false">IF(G703=0,"No sales",IF(H703&lt;0,"Loss-making",IF(G703&lt;$H$4,"Low revenue","OK")))</f>
        <v>OK</v>
      </c>
    </row>
    <row r="704" customFormat="false" ht="15" hidden="false" customHeight="false" outlineLevel="0" collapsed="false">
      <c r="A704" s="9" t="s">
        <v>1504</v>
      </c>
      <c r="B704" s="9" t="s">
        <v>1505</v>
      </c>
      <c r="C704" s="9" t="s">
        <v>81</v>
      </c>
      <c r="D704" s="9" t="s">
        <v>123</v>
      </c>
      <c r="E704" s="10" t="n">
        <v>2959</v>
      </c>
      <c r="F704" s="10" t="n">
        <v>33</v>
      </c>
      <c r="G704" s="10" t="n">
        <v>88777.39</v>
      </c>
      <c r="H704" s="10" t="n">
        <v>6123.94</v>
      </c>
      <c r="I704" s="6" t="n">
        <f aca="false">IF(G704=0,0,H704/G704)</f>
        <v>0.0689808519939593</v>
      </c>
      <c r="J704" s="5" t="n">
        <f aca="false">IF(F704=0,0,G704/F704)</f>
        <v>2690.22393939394</v>
      </c>
      <c r="K704" s="9" t="str">
        <f aca="false">IF(G704=0,"No sales",IF(H704&lt;0,"Loss-making",IF(G704&lt;$H$4,"Low revenue","OK")))</f>
        <v>OK</v>
      </c>
    </row>
    <row r="705" customFormat="false" ht="15" hidden="false" customHeight="false" outlineLevel="0" collapsed="false">
      <c r="A705" s="9" t="s">
        <v>1506</v>
      </c>
      <c r="B705" s="9" t="s">
        <v>1507</v>
      </c>
      <c r="C705" s="9" t="s">
        <v>81</v>
      </c>
      <c r="D705" s="9" t="s">
        <v>126</v>
      </c>
      <c r="E705" s="10" t="n">
        <v>3469</v>
      </c>
      <c r="F705" s="10" t="n">
        <v>14</v>
      </c>
      <c r="G705" s="10" t="n">
        <v>44238.42</v>
      </c>
      <c r="H705" s="10" t="n">
        <v>5245.91</v>
      </c>
      <c r="I705" s="6" t="n">
        <f aca="false">IF(G705=0,0,H705/G705)</f>
        <v>0.118582670900091</v>
      </c>
      <c r="J705" s="5" t="n">
        <f aca="false">IF(F705=0,0,G705/F705)</f>
        <v>3159.88714285714</v>
      </c>
      <c r="K705" s="9" t="str">
        <f aca="false">IF(G705=0,"No sales",IF(H705&lt;0,"Loss-making",IF(G705&lt;$H$4,"Low revenue","OK")))</f>
        <v>OK</v>
      </c>
    </row>
    <row r="706" customFormat="false" ht="15" hidden="false" customHeight="false" outlineLevel="0" collapsed="false">
      <c r="A706" s="9" t="s">
        <v>1508</v>
      </c>
      <c r="B706" s="9" t="s">
        <v>1509</v>
      </c>
      <c r="C706" s="9" t="s">
        <v>81</v>
      </c>
      <c r="D706" s="9" t="s">
        <v>129</v>
      </c>
      <c r="E706" s="10" t="n">
        <v>53719</v>
      </c>
      <c r="F706" s="10" t="n">
        <v>1</v>
      </c>
      <c r="G706" s="10" t="n">
        <v>53719</v>
      </c>
      <c r="H706" s="10" t="n">
        <v>6721.74</v>
      </c>
      <c r="I706" s="6" t="n">
        <f aca="false">IF(G706=0,0,H706/G706)</f>
        <v>0.125127794635045</v>
      </c>
      <c r="J706" s="5" t="n">
        <f aca="false">IF(F706=0,0,G706/F706)</f>
        <v>53719</v>
      </c>
      <c r="K706" s="9" t="str">
        <f aca="false">IF(G706=0,"No sales",IF(H706&lt;0,"Loss-making",IF(G706&lt;$H$4,"Low revenue","OK")))</f>
        <v>OK</v>
      </c>
    </row>
    <row r="707" customFormat="false" ht="15" hidden="false" customHeight="false" outlineLevel="0" collapsed="false">
      <c r="A707" s="9" t="s">
        <v>1510</v>
      </c>
      <c r="B707" s="9" t="s">
        <v>1511</v>
      </c>
      <c r="C707" s="9" t="s">
        <v>81</v>
      </c>
      <c r="D707" s="9" t="s">
        <v>132</v>
      </c>
      <c r="E707" s="10" t="n">
        <v>659</v>
      </c>
      <c r="F707" s="10" t="n">
        <v>14</v>
      </c>
      <c r="G707" s="10" t="n">
        <v>8400.6</v>
      </c>
      <c r="H707" s="10" t="n">
        <v>491.58</v>
      </c>
      <c r="I707" s="6" t="n">
        <f aca="false">IF(G707=0,0,H707/G707)</f>
        <v>0.0585172487679451</v>
      </c>
      <c r="J707" s="5" t="n">
        <f aca="false">IF(F707=0,0,G707/F707)</f>
        <v>600.042857142857</v>
      </c>
      <c r="K707" s="9" t="str">
        <f aca="false">IF(G707=0,"No sales",IF(H707&lt;0,"Loss-making",IF(G707&lt;$H$4,"Low revenue","OK")))</f>
        <v>OK</v>
      </c>
    </row>
    <row r="708" customFormat="false" ht="15" hidden="false" customHeight="false" outlineLevel="0" collapsed="false">
      <c r="A708" s="9" t="s">
        <v>1512</v>
      </c>
      <c r="B708" s="9" t="s">
        <v>1513</v>
      </c>
      <c r="C708" s="9" t="s">
        <v>81</v>
      </c>
      <c r="D708" s="9" t="s">
        <v>117</v>
      </c>
      <c r="E708" s="10" t="n">
        <v>9839</v>
      </c>
      <c r="F708" s="10" t="n">
        <v>117</v>
      </c>
      <c r="G708" s="10" t="n">
        <v>1067113.34</v>
      </c>
      <c r="H708" s="10" t="n">
        <v>140012.36</v>
      </c>
      <c r="I708" s="6" t="n">
        <f aca="false">IF(G708=0,0,H708/G708)</f>
        <v>0.131206643897826</v>
      </c>
      <c r="J708" s="5" t="n">
        <f aca="false">IF(F708=0,0,G708/F708)</f>
        <v>9120.62683760684</v>
      </c>
      <c r="K708" s="9" t="str">
        <f aca="false">IF(G708=0,"No sales",IF(H708&lt;0,"Loss-making",IF(G708&lt;$H$4,"Low revenue","OK")))</f>
        <v>OK</v>
      </c>
    </row>
    <row r="709" customFormat="false" ht="15" hidden="false" customHeight="false" outlineLevel="0" collapsed="false">
      <c r="A709" s="9" t="s">
        <v>1514</v>
      </c>
      <c r="B709" s="9" t="s">
        <v>1515</v>
      </c>
      <c r="C709" s="9" t="s">
        <v>81</v>
      </c>
      <c r="D709" s="9" t="s">
        <v>120</v>
      </c>
      <c r="E709" s="10" t="n">
        <v>34789</v>
      </c>
      <c r="F709" s="10" t="n">
        <v>7</v>
      </c>
      <c r="G709" s="10" t="n">
        <v>240044.1</v>
      </c>
      <c r="H709" s="10" t="n">
        <v>23123.13</v>
      </c>
      <c r="I709" s="6" t="n">
        <f aca="false">IF(G709=0,0,H709/G709)</f>
        <v>0.0963286746060411</v>
      </c>
      <c r="J709" s="5" t="n">
        <f aca="false">IF(F709=0,0,G709/F709)</f>
        <v>34292.0142857143</v>
      </c>
      <c r="K709" s="9" t="str">
        <f aca="false">IF(G709=0,"No sales",IF(H709&lt;0,"Loss-making",IF(G709&lt;$H$4,"Low revenue","OK")))</f>
        <v>OK</v>
      </c>
    </row>
    <row r="710" customFormat="false" ht="15" hidden="false" customHeight="false" outlineLevel="0" collapsed="false">
      <c r="A710" s="9" t="s">
        <v>1516</v>
      </c>
      <c r="B710" s="9" t="s">
        <v>1517</v>
      </c>
      <c r="C710" s="9" t="s">
        <v>81</v>
      </c>
      <c r="D710" s="9" t="s">
        <v>123</v>
      </c>
      <c r="E710" s="10" t="n">
        <v>1679</v>
      </c>
      <c r="F710" s="10" t="n">
        <v>9</v>
      </c>
      <c r="G710" s="10" t="n">
        <v>14082.62</v>
      </c>
      <c r="H710" s="10" t="n">
        <v>2103.16</v>
      </c>
      <c r="I710" s="6" t="n">
        <f aca="false">IF(G710=0,0,H710/G710)</f>
        <v>0.14934436915858</v>
      </c>
      <c r="J710" s="5" t="n">
        <f aca="false">IF(F710=0,0,G710/F710)</f>
        <v>1564.73555555556</v>
      </c>
      <c r="K710" s="9" t="str">
        <f aca="false">IF(G710=0,"No sales",IF(H710&lt;0,"Loss-making",IF(G710&lt;$H$4,"Low revenue","OK")))</f>
        <v>OK</v>
      </c>
    </row>
    <row r="711" customFormat="false" ht="15" hidden="false" customHeight="false" outlineLevel="0" collapsed="false">
      <c r="A711" s="9" t="s">
        <v>1518</v>
      </c>
      <c r="B711" s="9" t="s">
        <v>1519</v>
      </c>
      <c r="C711" s="9" t="s">
        <v>81</v>
      </c>
      <c r="D711" s="9" t="s">
        <v>126</v>
      </c>
      <c r="E711" s="10" t="n">
        <v>10739</v>
      </c>
      <c r="F711" s="10" t="n">
        <v>38</v>
      </c>
      <c r="G711" s="10" t="n">
        <v>375838.15</v>
      </c>
      <c r="H711" s="10" t="n">
        <v>41710.61</v>
      </c>
      <c r="I711" s="6" t="n">
        <f aca="false">IF(G711=0,0,H711/G711)</f>
        <v>0.110980245086881</v>
      </c>
      <c r="J711" s="5" t="n">
        <f aca="false">IF(F711=0,0,G711/F711)</f>
        <v>9890.47763157895</v>
      </c>
      <c r="K711" s="9" t="str">
        <f aca="false">IF(G711=0,"No sales",IF(H711&lt;0,"Loss-making",IF(G711&lt;$H$4,"Low revenue","OK")))</f>
        <v>OK</v>
      </c>
    </row>
    <row r="712" customFormat="false" ht="15" hidden="false" customHeight="false" outlineLevel="0" collapsed="false">
      <c r="A712" s="9" t="s">
        <v>1520</v>
      </c>
      <c r="B712" s="9" t="s">
        <v>1521</v>
      </c>
      <c r="C712" s="9" t="s">
        <v>82</v>
      </c>
      <c r="D712" s="9" t="s">
        <v>1522</v>
      </c>
      <c r="E712" s="10" t="n">
        <v>1699</v>
      </c>
      <c r="F712" s="10" t="n">
        <v>10</v>
      </c>
      <c r="G712" s="10" t="n">
        <v>13528.29</v>
      </c>
      <c r="H712" s="10" t="n">
        <v>3840.99</v>
      </c>
      <c r="I712" s="6" t="n">
        <f aca="false">IF(G712=0,0,H712/G712)</f>
        <v>0.283922801773173</v>
      </c>
      <c r="J712" s="5" t="n">
        <f aca="false">IF(F712=0,0,G712/F712)</f>
        <v>1352.829</v>
      </c>
      <c r="K712" s="9" t="str">
        <f aca="false">IF(G712=0,"No sales",IF(H712&lt;0,"Loss-making",IF(G712&lt;$H$4,"Low revenue","OK")))</f>
        <v>OK</v>
      </c>
    </row>
    <row r="713" customFormat="false" ht="15" hidden="false" customHeight="false" outlineLevel="0" collapsed="false">
      <c r="A713" s="9" t="s">
        <v>1523</v>
      </c>
      <c r="B713" s="9" t="s">
        <v>1524</v>
      </c>
      <c r="C713" s="9" t="s">
        <v>82</v>
      </c>
      <c r="D713" s="9" t="s">
        <v>1525</v>
      </c>
      <c r="E713" s="10" t="n">
        <v>939</v>
      </c>
      <c r="F713" s="10" t="n">
        <v>4</v>
      </c>
      <c r="G713" s="10" t="n">
        <v>3098.7</v>
      </c>
      <c r="H713" s="10" t="n">
        <v>1322.3</v>
      </c>
      <c r="I713" s="6" t="n">
        <f aca="false">IF(G713=0,0,H713/G713)</f>
        <v>0.426727337270468</v>
      </c>
      <c r="J713" s="5" t="n">
        <f aca="false">IF(F713=0,0,G713/F713)</f>
        <v>774.675</v>
      </c>
      <c r="K713" s="9" t="str">
        <f aca="false">IF(G713=0,"No sales",IF(H713&lt;0,"Loss-making",IF(G713&lt;$H$4,"Low revenue","OK")))</f>
        <v>Low revenue</v>
      </c>
    </row>
    <row r="714" customFormat="false" ht="15" hidden="false" customHeight="false" outlineLevel="0" collapsed="false">
      <c r="A714" s="9" t="s">
        <v>1526</v>
      </c>
      <c r="B714" s="9" t="s">
        <v>1527</v>
      </c>
      <c r="C714" s="9" t="s">
        <v>82</v>
      </c>
      <c r="D714" s="9" t="s">
        <v>1528</v>
      </c>
      <c r="E714" s="10" t="n">
        <v>1879</v>
      </c>
      <c r="F714" s="10" t="n">
        <v>76</v>
      </c>
      <c r="G714" s="10" t="n">
        <v>110269.1</v>
      </c>
      <c r="H714" s="10" t="n">
        <v>35473.72</v>
      </c>
      <c r="I714" s="6" t="n">
        <f aca="false">IF(G714=0,0,H714/G714)</f>
        <v>0.321701365114978</v>
      </c>
      <c r="J714" s="5" t="n">
        <f aca="false">IF(F714=0,0,G714/F714)</f>
        <v>1450.90921052632</v>
      </c>
      <c r="K714" s="9" t="str">
        <f aca="false">IF(G714=0,"No sales",IF(H714&lt;0,"Loss-making",IF(G714&lt;$H$4,"Low revenue","OK")))</f>
        <v>OK</v>
      </c>
    </row>
    <row r="715" customFormat="false" ht="15" hidden="false" customHeight="false" outlineLevel="0" collapsed="false">
      <c r="A715" s="9" t="s">
        <v>1529</v>
      </c>
      <c r="B715" s="9" t="s">
        <v>1530</v>
      </c>
      <c r="C715" s="9" t="s">
        <v>82</v>
      </c>
      <c r="D715" s="9" t="s">
        <v>1531</v>
      </c>
      <c r="E715" s="10" t="n">
        <v>3069</v>
      </c>
      <c r="F715" s="10" t="n">
        <v>78</v>
      </c>
      <c r="G715" s="10" t="n">
        <v>198165.33</v>
      </c>
      <c r="H715" s="10" t="n">
        <v>89938.77</v>
      </c>
      <c r="I715" s="6" t="n">
        <f aca="false">IF(G715=0,0,H715/G715)</f>
        <v>0.453857241324706</v>
      </c>
      <c r="J715" s="5" t="n">
        <f aca="false">IF(F715=0,0,G715/F715)</f>
        <v>2540.58115384615</v>
      </c>
      <c r="K715" s="9" t="str">
        <f aca="false">IF(G715=0,"No sales",IF(H715&lt;0,"Loss-making",IF(G715&lt;$H$4,"Low revenue","OK")))</f>
        <v>OK</v>
      </c>
    </row>
    <row r="716" customFormat="false" ht="15" hidden="false" customHeight="false" outlineLevel="0" collapsed="false">
      <c r="A716" s="9" t="s">
        <v>1532</v>
      </c>
      <c r="B716" s="9" t="s">
        <v>1533</v>
      </c>
      <c r="C716" s="9" t="s">
        <v>82</v>
      </c>
      <c r="D716" s="9" t="s">
        <v>1522</v>
      </c>
      <c r="E716" s="10" t="n">
        <v>569</v>
      </c>
      <c r="F716" s="10" t="n">
        <v>60</v>
      </c>
      <c r="G716" s="10" t="n">
        <v>27027.48</v>
      </c>
      <c r="H716" s="10" t="n">
        <v>11513.88</v>
      </c>
      <c r="I716" s="6" t="n">
        <f aca="false">IF(G716=0,0,H716/G716)</f>
        <v>0.426006420132399</v>
      </c>
      <c r="J716" s="5" t="n">
        <f aca="false">IF(F716=0,0,G716/F716)</f>
        <v>450.458</v>
      </c>
      <c r="K716" s="9" t="str">
        <f aca="false">IF(G716=0,"No sales",IF(H716&lt;0,"Loss-making",IF(G716&lt;$H$4,"Low revenue","OK")))</f>
        <v>OK</v>
      </c>
    </row>
    <row r="717" customFormat="false" ht="15" hidden="false" customHeight="false" outlineLevel="0" collapsed="false">
      <c r="A717" s="9" t="s">
        <v>1534</v>
      </c>
      <c r="B717" s="9" t="s">
        <v>1535</v>
      </c>
      <c r="C717" s="9" t="s">
        <v>82</v>
      </c>
      <c r="D717" s="9" t="s">
        <v>1525</v>
      </c>
      <c r="E717" s="10" t="n">
        <v>399</v>
      </c>
      <c r="F717" s="10" t="n">
        <v>34</v>
      </c>
      <c r="G717" s="10" t="n">
        <v>10748.06</v>
      </c>
      <c r="H717" s="10" t="n">
        <v>4780.38</v>
      </c>
      <c r="I717" s="6" t="n">
        <f aca="false">IF(G717=0,0,H717/G717)</f>
        <v>0.444766776515948</v>
      </c>
      <c r="J717" s="5" t="n">
        <f aca="false">IF(F717=0,0,G717/F717)</f>
        <v>316.119411764706</v>
      </c>
      <c r="K717" s="9" t="str">
        <f aca="false">IF(G717=0,"No sales",IF(H717&lt;0,"Loss-making",IF(G717&lt;$H$4,"Low revenue","OK")))</f>
        <v>OK</v>
      </c>
    </row>
    <row r="718" customFormat="false" ht="15" hidden="false" customHeight="false" outlineLevel="0" collapsed="false">
      <c r="A718" s="9" t="s">
        <v>1536</v>
      </c>
      <c r="B718" s="9" t="s">
        <v>1537</v>
      </c>
      <c r="C718" s="9" t="s">
        <v>82</v>
      </c>
      <c r="D718" s="9" t="s">
        <v>1528</v>
      </c>
      <c r="E718" s="10" t="n">
        <v>1939</v>
      </c>
      <c r="F718" s="10" t="n">
        <v>13</v>
      </c>
      <c r="G718" s="10" t="n">
        <v>21910.7</v>
      </c>
      <c r="H718" s="10" t="n">
        <v>8556.58</v>
      </c>
      <c r="I718" s="6" t="n">
        <f aca="false">IF(G718=0,0,H718/G718)</f>
        <v>0.390520613216374</v>
      </c>
      <c r="J718" s="5" t="n">
        <f aca="false">IF(F718=0,0,G718/F718)</f>
        <v>1685.43846153846</v>
      </c>
      <c r="K718" s="9" t="str">
        <f aca="false">IF(G718=0,"No sales",IF(H718&lt;0,"Loss-making",IF(G718&lt;$H$4,"Low revenue","OK")))</f>
        <v>OK</v>
      </c>
    </row>
    <row r="719" customFormat="false" ht="15" hidden="false" customHeight="false" outlineLevel="0" collapsed="false">
      <c r="A719" s="9" t="s">
        <v>1538</v>
      </c>
      <c r="B719" s="9" t="s">
        <v>1539</v>
      </c>
      <c r="C719" s="9" t="s">
        <v>82</v>
      </c>
      <c r="D719" s="9" t="s">
        <v>1531</v>
      </c>
      <c r="E719" s="10" t="n">
        <v>3779</v>
      </c>
      <c r="F719" s="10" t="n">
        <v>144</v>
      </c>
      <c r="G719" s="10" t="n">
        <v>459564.21</v>
      </c>
      <c r="H719" s="10" t="n">
        <v>160407.06</v>
      </c>
      <c r="I719" s="6" t="n">
        <f aca="false">IF(G719=0,0,H719/G719)</f>
        <v>0.349041671456531</v>
      </c>
      <c r="J719" s="5" t="n">
        <f aca="false">IF(F719=0,0,G719/F719)</f>
        <v>3191.418125</v>
      </c>
      <c r="K719" s="9" t="str">
        <f aca="false">IF(G719=0,"No sales",IF(H719&lt;0,"Loss-making",IF(G719&lt;$H$4,"Low revenue","OK")))</f>
        <v>OK</v>
      </c>
    </row>
    <row r="720" customFormat="false" ht="15" hidden="false" customHeight="false" outlineLevel="0" collapsed="false">
      <c r="A720" s="9" t="s">
        <v>1540</v>
      </c>
      <c r="B720" s="9" t="s">
        <v>1541</v>
      </c>
      <c r="C720" s="9" t="s">
        <v>82</v>
      </c>
      <c r="D720" s="9" t="s">
        <v>1522</v>
      </c>
      <c r="E720" s="10" t="n">
        <v>769</v>
      </c>
      <c r="F720" s="10" t="n">
        <v>57</v>
      </c>
      <c r="G720" s="10" t="n">
        <v>34889.54</v>
      </c>
      <c r="H720" s="10" t="n">
        <v>14507.48</v>
      </c>
      <c r="I720" s="6" t="n">
        <f aca="false">IF(G720=0,0,H720/G720)</f>
        <v>0.415811730392547</v>
      </c>
      <c r="J720" s="5" t="n">
        <f aca="false">IF(F720=0,0,G720/F720)</f>
        <v>612.097192982456</v>
      </c>
      <c r="K720" s="9" t="str">
        <f aca="false">IF(G720=0,"No sales",IF(H720&lt;0,"Loss-making",IF(G720&lt;$H$4,"Low revenue","OK")))</f>
        <v>OK</v>
      </c>
    </row>
    <row r="721" customFormat="false" ht="15" hidden="false" customHeight="false" outlineLevel="0" collapsed="false">
      <c r="A721" s="9" t="s">
        <v>1542</v>
      </c>
      <c r="B721" s="9" t="s">
        <v>1543</v>
      </c>
      <c r="C721" s="9" t="s">
        <v>82</v>
      </c>
      <c r="D721" s="9" t="s">
        <v>1525</v>
      </c>
      <c r="E721" s="10" t="n">
        <v>1169</v>
      </c>
      <c r="F721" s="10" t="n">
        <v>4</v>
      </c>
      <c r="G721" s="10" t="n">
        <v>3571.29</v>
      </c>
      <c r="H721" s="10" t="n">
        <v>953.01</v>
      </c>
      <c r="I721" s="6" t="n">
        <f aca="false">IF(G721=0,0,H721/G721)</f>
        <v>0.266853153902371</v>
      </c>
      <c r="J721" s="5" t="n">
        <f aca="false">IF(F721=0,0,G721/F721)</f>
        <v>892.8225</v>
      </c>
      <c r="K721" s="9" t="str">
        <f aca="false">IF(G721=0,"No sales",IF(H721&lt;0,"Loss-making",IF(G721&lt;$H$4,"Low revenue","OK")))</f>
        <v>Low revenue</v>
      </c>
    </row>
    <row r="722" customFormat="false" ht="15" hidden="false" customHeight="false" outlineLevel="0" collapsed="false">
      <c r="A722" s="9" t="s">
        <v>1544</v>
      </c>
      <c r="B722" s="9" t="s">
        <v>1545</v>
      </c>
      <c r="C722" s="9" t="s">
        <v>82</v>
      </c>
      <c r="D722" s="9" t="s">
        <v>1528</v>
      </c>
      <c r="E722" s="10" t="n">
        <v>1699</v>
      </c>
      <c r="F722" s="10" t="n">
        <v>200</v>
      </c>
      <c r="G722" s="10" t="n">
        <v>271326.04</v>
      </c>
      <c r="H722" s="10" t="n">
        <v>113088.03</v>
      </c>
      <c r="I722" s="6" t="n">
        <f aca="false">IF(G722=0,0,H722/G722)</f>
        <v>0.41679755470577</v>
      </c>
      <c r="J722" s="5" t="n">
        <f aca="false">IF(F722=0,0,G722/F722)</f>
        <v>1356.6302</v>
      </c>
      <c r="K722" s="9" t="str">
        <f aca="false">IF(G722=0,"No sales",IF(H722&lt;0,"Loss-making",IF(G722&lt;$H$4,"Low revenue","OK")))</f>
        <v>OK</v>
      </c>
    </row>
    <row r="723" customFormat="false" ht="15" hidden="false" customHeight="false" outlineLevel="0" collapsed="false">
      <c r="A723" s="9" t="s">
        <v>1546</v>
      </c>
      <c r="B723" s="9" t="s">
        <v>1547</v>
      </c>
      <c r="C723" s="9" t="s">
        <v>82</v>
      </c>
      <c r="D723" s="9" t="s">
        <v>1531</v>
      </c>
      <c r="E723" s="10" t="n">
        <v>2429</v>
      </c>
      <c r="F723" s="10" t="n">
        <v>54</v>
      </c>
      <c r="G723" s="10" t="n">
        <v>105260.72</v>
      </c>
      <c r="H723" s="10" t="n">
        <v>34913.29</v>
      </c>
      <c r="I723" s="6" t="n">
        <f aca="false">IF(G723=0,0,H723/G723)</f>
        <v>0.331683936799976</v>
      </c>
      <c r="J723" s="5" t="n">
        <f aca="false">IF(F723=0,0,G723/F723)</f>
        <v>1949.27259259259</v>
      </c>
      <c r="K723" s="9" t="str">
        <f aca="false">IF(G723=0,"No sales",IF(H723&lt;0,"Loss-making",IF(G723&lt;$H$4,"Low revenue","OK")))</f>
        <v>OK</v>
      </c>
    </row>
    <row r="724" customFormat="false" ht="15" hidden="false" customHeight="false" outlineLevel="0" collapsed="false">
      <c r="A724" s="9" t="s">
        <v>1548</v>
      </c>
      <c r="B724" s="9" t="s">
        <v>1549</v>
      </c>
      <c r="C724" s="9" t="s">
        <v>82</v>
      </c>
      <c r="D724" s="9" t="s">
        <v>1522</v>
      </c>
      <c r="E724" s="10" t="n">
        <v>1339</v>
      </c>
      <c r="F724" s="10" t="n">
        <v>61</v>
      </c>
      <c r="G724" s="10" t="n">
        <v>66558.35</v>
      </c>
      <c r="H724" s="10" t="n">
        <v>22115.57</v>
      </c>
      <c r="I724" s="6" t="n">
        <f aca="false">IF(G724=0,0,H724/G724)</f>
        <v>0.332273411224888</v>
      </c>
      <c r="J724" s="5" t="n">
        <f aca="false">IF(F724=0,0,G724/F724)</f>
        <v>1091.12049180328</v>
      </c>
      <c r="K724" s="9" t="str">
        <f aca="false">IF(G724=0,"No sales",IF(H724&lt;0,"Loss-making",IF(G724&lt;$H$4,"Low revenue","OK")))</f>
        <v>OK</v>
      </c>
    </row>
    <row r="725" customFormat="false" ht="15" hidden="false" customHeight="false" outlineLevel="0" collapsed="false">
      <c r="A725" s="9" t="s">
        <v>1550</v>
      </c>
      <c r="B725" s="9" t="s">
        <v>1551</v>
      </c>
      <c r="C725" s="9" t="s">
        <v>82</v>
      </c>
      <c r="D725" s="9" t="s">
        <v>1525</v>
      </c>
      <c r="E725" s="10" t="n">
        <v>2509</v>
      </c>
      <c r="F725" s="10" t="n">
        <v>5</v>
      </c>
      <c r="G725" s="10" t="n">
        <v>12294.1</v>
      </c>
      <c r="H725" s="10" t="n">
        <v>6429.2</v>
      </c>
      <c r="I725" s="6" t="n">
        <f aca="false">IF(G725=0,0,H725/G725)</f>
        <v>0.522950032942631</v>
      </c>
      <c r="J725" s="5" t="n">
        <f aca="false">IF(F725=0,0,G725/F725)</f>
        <v>2458.82</v>
      </c>
      <c r="K725" s="9" t="str">
        <f aca="false">IF(G725=0,"No sales",IF(H725&lt;0,"Loss-making",IF(G725&lt;$H$4,"Low revenue","OK")))</f>
        <v>OK</v>
      </c>
    </row>
    <row r="726" customFormat="false" ht="15" hidden="false" customHeight="false" outlineLevel="0" collapsed="false">
      <c r="A726" s="9" t="s">
        <v>1552</v>
      </c>
      <c r="B726" s="9" t="s">
        <v>1553</v>
      </c>
      <c r="C726" s="9" t="s">
        <v>82</v>
      </c>
      <c r="D726" s="9" t="s">
        <v>1528</v>
      </c>
      <c r="E726" s="10" t="n">
        <v>1529</v>
      </c>
      <c r="F726" s="10" t="n">
        <v>57</v>
      </c>
      <c r="G726" s="10" t="n">
        <v>76430.89</v>
      </c>
      <c r="H726" s="10" t="n">
        <v>31921.31</v>
      </c>
      <c r="I726" s="6" t="n">
        <f aca="false">IF(G726=0,0,H726/G726)</f>
        <v>0.417649330002568</v>
      </c>
      <c r="J726" s="5" t="n">
        <f aca="false">IF(F726=0,0,G726/F726)</f>
        <v>1340.89280701754</v>
      </c>
      <c r="K726" s="9" t="str">
        <f aca="false">IF(G726=0,"No sales",IF(H726&lt;0,"Loss-making",IF(G726&lt;$H$4,"Low revenue","OK")))</f>
        <v>OK</v>
      </c>
    </row>
    <row r="727" customFormat="false" ht="15" hidden="false" customHeight="false" outlineLevel="0" collapsed="false">
      <c r="A727" s="9" t="s">
        <v>1554</v>
      </c>
      <c r="B727" s="9" t="s">
        <v>1555</v>
      </c>
      <c r="C727" s="9" t="s">
        <v>82</v>
      </c>
      <c r="D727" s="9" t="s">
        <v>1531</v>
      </c>
      <c r="E727" s="10" t="n">
        <v>4039</v>
      </c>
      <c r="F727" s="10" t="n">
        <v>54</v>
      </c>
      <c r="G727" s="10" t="n">
        <v>171697.88</v>
      </c>
      <c r="H727" s="10" t="n">
        <v>64501.41</v>
      </c>
      <c r="I727" s="6" t="n">
        <f aca="false">IF(G727=0,0,H727/G727)</f>
        <v>0.375668062995303</v>
      </c>
      <c r="J727" s="5" t="n">
        <f aca="false">IF(F727=0,0,G727/F727)</f>
        <v>3179.59037037037</v>
      </c>
      <c r="K727" s="9" t="str">
        <f aca="false">IF(G727=0,"No sales",IF(H727&lt;0,"Loss-making",IF(G727&lt;$H$4,"Low revenue","OK")))</f>
        <v>OK</v>
      </c>
    </row>
    <row r="728" customFormat="false" ht="15" hidden="false" customHeight="false" outlineLevel="0" collapsed="false">
      <c r="A728" s="9" t="s">
        <v>1556</v>
      </c>
      <c r="B728" s="9" t="s">
        <v>1557</v>
      </c>
      <c r="C728" s="9" t="s">
        <v>82</v>
      </c>
      <c r="D728" s="9" t="s">
        <v>1522</v>
      </c>
      <c r="E728" s="10" t="n">
        <v>529</v>
      </c>
      <c r="F728" s="10" t="n">
        <v>126</v>
      </c>
      <c r="G728" s="10" t="n">
        <v>55066.25</v>
      </c>
      <c r="H728" s="10" t="n">
        <v>24305.91</v>
      </c>
      <c r="I728" s="6" t="n">
        <f aca="false">IF(G728=0,0,H728/G728)</f>
        <v>0.441393957278732</v>
      </c>
      <c r="J728" s="5" t="n">
        <f aca="false">IF(F728=0,0,G728/F728)</f>
        <v>437.03373015873</v>
      </c>
      <c r="K728" s="9" t="str">
        <f aca="false">IF(G728=0,"No sales",IF(H728&lt;0,"Loss-making",IF(G728&lt;$H$4,"Low revenue","OK")))</f>
        <v>OK</v>
      </c>
    </row>
    <row r="729" customFormat="false" ht="15" hidden="false" customHeight="false" outlineLevel="0" collapsed="false">
      <c r="A729" s="9" t="s">
        <v>1558</v>
      </c>
      <c r="B729" s="9" t="s">
        <v>1559</v>
      </c>
      <c r="C729" s="9" t="s">
        <v>82</v>
      </c>
      <c r="D729" s="9" t="s">
        <v>1525</v>
      </c>
      <c r="E729" s="10" t="n">
        <v>869</v>
      </c>
      <c r="F729" s="10" t="n">
        <v>35</v>
      </c>
      <c r="G729" s="10" t="n">
        <v>24892.5</v>
      </c>
      <c r="H729" s="10" t="n">
        <v>10966.35</v>
      </c>
      <c r="I729" s="6" t="n">
        <f aca="false">IF(G729=0,0,H729/G729)</f>
        <v>0.440548357939138</v>
      </c>
      <c r="J729" s="5" t="n">
        <f aca="false">IF(F729=0,0,G729/F729)</f>
        <v>711.214285714286</v>
      </c>
      <c r="K729" s="9" t="str">
        <f aca="false">IF(G729=0,"No sales",IF(H729&lt;0,"Loss-making",IF(G729&lt;$H$4,"Low revenue","OK")))</f>
        <v>OK</v>
      </c>
    </row>
    <row r="730" customFormat="false" ht="15" hidden="false" customHeight="false" outlineLevel="0" collapsed="false">
      <c r="A730" s="9" t="s">
        <v>1560</v>
      </c>
      <c r="B730" s="9" t="s">
        <v>1561</v>
      </c>
      <c r="C730" s="9" t="s">
        <v>82</v>
      </c>
      <c r="D730" s="9" t="s">
        <v>1528</v>
      </c>
      <c r="E730" s="10" t="n">
        <v>2489</v>
      </c>
      <c r="F730" s="10" t="n">
        <v>21</v>
      </c>
      <c r="G730" s="10" t="n">
        <v>42437.45</v>
      </c>
      <c r="H730" s="10" t="n">
        <v>18733.07</v>
      </c>
      <c r="I730" s="6" t="n">
        <f aca="false">IF(G730=0,0,H730/G730)</f>
        <v>0.441427795496666</v>
      </c>
      <c r="J730" s="5" t="n">
        <f aca="false">IF(F730=0,0,G730/F730)</f>
        <v>2020.83095238095</v>
      </c>
      <c r="K730" s="9" t="str">
        <f aca="false">IF(G730=0,"No sales",IF(H730&lt;0,"Loss-making",IF(G730&lt;$H$4,"Low revenue","OK")))</f>
        <v>OK</v>
      </c>
    </row>
    <row r="731" customFormat="false" ht="15" hidden="false" customHeight="false" outlineLevel="0" collapsed="false">
      <c r="A731" s="9" t="s">
        <v>1562</v>
      </c>
      <c r="B731" s="9" t="s">
        <v>1563</v>
      </c>
      <c r="C731" s="9" t="s">
        <v>82</v>
      </c>
      <c r="D731" s="9" t="s">
        <v>1531</v>
      </c>
      <c r="E731" s="10" t="n">
        <v>1639</v>
      </c>
      <c r="F731" s="10" t="n">
        <v>2</v>
      </c>
      <c r="G731" s="10" t="n">
        <v>2294.6</v>
      </c>
      <c r="H731" s="10" t="n">
        <v>685.4</v>
      </c>
      <c r="I731" s="6" t="n">
        <f aca="false">IF(G731=0,0,H731/G731)</f>
        <v>0.298701298701299</v>
      </c>
      <c r="J731" s="5" t="n">
        <f aca="false">IF(F731=0,0,G731/F731)</f>
        <v>1147.3</v>
      </c>
      <c r="K731" s="9" t="str">
        <f aca="false">IF(G731=0,"No sales",IF(H731&lt;0,"Loss-making",IF(G731&lt;$H$4,"Low revenue","OK")))</f>
        <v>Low revenue</v>
      </c>
    </row>
    <row r="732" customFormat="false" ht="15" hidden="false" customHeight="false" outlineLevel="0" collapsed="false">
      <c r="A732" s="9" t="s">
        <v>1564</v>
      </c>
      <c r="B732" s="9" t="s">
        <v>1565</v>
      </c>
      <c r="C732" s="9" t="s">
        <v>82</v>
      </c>
      <c r="D732" s="9" t="s">
        <v>1522</v>
      </c>
      <c r="E732" s="10" t="n">
        <v>569</v>
      </c>
      <c r="F732" s="10" t="n">
        <v>19</v>
      </c>
      <c r="G732" s="10" t="n">
        <v>9132.45</v>
      </c>
      <c r="H732" s="10" t="n">
        <v>3757.16</v>
      </c>
      <c r="I732" s="6" t="n">
        <f aca="false">IF(G732=0,0,H732/G732)</f>
        <v>0.411407672639872</v>
      </c>
      <c r="J732" s="5" t="n">
        <f aca="false">IF(F732=0,0,G732/F732)</f>
        <v>480.655263157895</v>
      </c>
      <c r="K732" s="9" t="str">
        <f aca="false">IF(G732=0,"No sales",IF(H732&lt;0,"Loss-making",IF(G732&lt;$H$4,"Low revenue","OK")))</f>
        <v>OK</v>
      </c>
    </row>
    <row r="733" customFormat="false" ht="15" hidden="false" customHeight="false" outlineLevel="0" collapsed="false">
      <c r="A733" s="9" t="s">
        <v>1566</v>
      </c>
      <c r="B733" s="9" t="s">
        <v>1567</v>
      </c>
      <c r="C733" s="9" t="s">
        <v>82</v>
      </c>
      <c r="D733" s="9" t="s">
        <v>1525</v>
      </c>
      <c r="E733" s="10" t="n">
        <v>849</v>
      </c>
      <c r="F733" s="10" t="n">
        <v>16</v>
      </c>
      <c r="G733" s="10" t="n">
        <v>11085.82</v>
      </c>
      <c r="H733" s="10" t="n">
        <v>3354.63</v>
      </c>
      <c r="I733" s="6" t="n">
        <f aca="false">IF(G733=0,0,H733/G733)</f>
        <v>0.302605490617744</v>
      </c>
      <c r="J733" s="5" t="n">
        <f aca="false">IF(F733=0,0,G733/F733)</f>
        <v>692.86375</v>
      </c>
      <c r="K733" s="9" t="str">
        <f aca="false">IF(G733=0,"No sales",IF(H733&lt;0,"Loss-making",IF(G733&lt;$H$4,"Low revenue","OK")))</f>
        <v>OK</v>
      </c>
    </row>
    <row r="734" customFormat="false" ht="15" hidden="false" customHeight="false" outlineLevel="0" collapsed="false">
      <c r="A734" s="9" t="s">
        <v>1568</v>
      </c>
      <c r="B734" s="9" t="s">
        <v>1569</v>
      </c>
      <c r="C734" s="9" t="s">
        <v>82</v>
      </c>
      <c r="D734" s="9" t="s">
        <v>1528</v>
      </c>
      <c r="E734" s="10" t="n">
        <v>1139</v>
      </c>
      <c r="F734" s="10" t="n">
        <v>48</v>
      </c>
      <c r="G734" s="10" t="n">
        <v>46086.78</v>
      </c>
      <c r="H734" s="10" t="n">
        <v>17361.66</v>
      </c>
      <c r="I734" s="6" t="n">
        <f aca="false">IF(G734=0,0,H734/G734)</f>
        <v>0.37671670704701</v>
      </c>
      <c r="J734" s="5" t="n">
        <f aca="false">IF(F734=0,0,G734/F734)</f>
        <v>960.14125</v>
      </c>
      <c r="K734" s="9" t="str">
        <f aca="false">IF(G734=0,"No sales",IF(H734&lt;0,"Loss-making",IF(G734&lt;$H$4,"Low revenue","OK")))</f>
        <v>OK</v>
      </c>
    </row>
    <row r="735" customFormat="false" ht="15" hidden="false" customHeight="false" outlineLevel="0" collapsed="false">
      <c r="A735" s="9" t="s">
        <v>1570</v>
      </c>
      <c r="B735" s="9" t="s">
        <v>1571</v>
      </c>
      <c r="C735" s="9" t="s">
        <v>82</v>
      </c>
      <c r="D735" s="9" t="s">
        <v>1531</v>
      </c>
      <c r="E735" s="10" t="n">
        <v>2359</v>
      </c>
      <c r="F735" s="10" t="n">
        <v>40</v>
      </c>
      <c r="G735" s="10" t="n">
        <v>76915.2</v>
      </c>
      <c r="H735" s="10" t="n">
        <v>37217.6</v>
      </c>
      <c r="I735" s="6" t="n">
        <f aca="false">IF(G735=0,0,H735/G735)</f>
        <v>0.483878349142952</v>
      </c>
      <c r="J735" s="5" t="n">
        <f aca="false">IF(F735=0,0,G735/F735)</f>
        <v>1922.88</v>
      </c>
      <c r="K735" s="9" t="str">
        <f aca="false">IF(G735=0,"No sales",IF(H735&lt;0,"Loss-making",IF(G735&lt;$H$4,"Low revenue","OK")))</f>
        <v>OK</v>
      </c>
    </row>
    <row r="736" customFormat="false" ht="15" hidden="false" customHeight="false" outlineLevel="0" collapsed="false">
      <c r="A736" s="9" t="s">
        <v>1572</v>
      </c>
      <c r="B736" s="9" t="s">
        <v>1573</v>
      </c>
      <c r="C736" s="9" t="s">
        <v>82</v>
      </c>
      <c r="D736" s="9" t="s">
        <v>1522</v>
      </c>
      <c r="E736" s="10" t="n">
        <v>659</v>
      </c>
      <c r="F736" s="10" t="n">
        <v>17</v>
      </c>
      <c r="G736" s="10" t="n">
        <v>8711.98</v>
      </c>
      <c r="H736" s="10" t="n">
        <v>2831.68</v>
      </c>
      <c r="I736" s="6" t="n">
        <f aca="false">IF(G736=0,0,H736/G736)</f>
        <v>0.325032885750426</v>
      </c>
      <c r="J736" s="5" t="n">
        <f aca="false">IF(F736=0,0,G736/F736)</f>
        <v>512.469411764706</v>
      </c>
      <c r="K736" s="9" t="str">
        <f aca="false">IF(G736=0,"No sales",IF(H736&lt;0,"Loss-making",IF(G736&lt;$H$4,"Low revenue","OK")))</f>
        <v>OK</v>
      </c>
    </row>
    <row r="737" customFormat="false" ht="15" hidden="false" customHeight="false" outlineLevel="0" collapsed="false">
      <c r="A737" s="9" t="s">
        <v>1574</v>
      </c>
      <c r="B737" s="9" t="s">
        <v>1575</v>
      </c>
      <c r="C737" s="9" t="s">
        <v>82</v>
      </c>
      <c r="D737" s="9" t="s">
        <v>1525</v>
      </c>
      <c r="E737" s="10" t="n">
        <v>4399</v>
      </c>
      <c r="F737" s="10" t="n">
        <v>57</v>
      </c>
      <c r="G737" s="10" t="n">
        <v>201353.22</v>
      </c>
      <c r="H737" s="10" t="n">
        <v>61217.01</v>
      </c>
      <c r="I737" s="6" t="n">
        <f aca="false">IF(G737=0,0,H737/G737)</f>
        <v>0.304027966376699</v>
      </c>
      <c r="J737" s="5" t="n">
        <f aca="false">IF(F737=0,0,G737/F737)</f>
        <v>3532.51263157895</v>
      </c>
      <c r="K737" s="9" t="str">
        <f aca="false">IF(G737=0,"No sales",IF(H737&lt;0,"Loss-making",IF(G737&lt;$H$4,"Low revenue","OK")))</f>
        <v>OK</v>
      </c>
    </row>
    <row r="738" customFormat="false" ht="15" hidden="false" customHeight="false" outlineLevel="0" collapsed="false">
      <c r="A738" s="9" t="s">
        <v>1576</v>
      </c>
      <c r="B738" s="9" t="s">
        <v>1577</v>
      </c>
      <c r="C738" s="9" t="s">
        <v>82</v>
      </c>
      <c r="D738" s="9" t="s">
        <v>1528</v>
      </c>
      <c r="E738" s="10" t="n">
        <v>1699</v>
      </c>
      <c r="F738" s="10" t="n">
        <v>23</v>
      </c>
      <c r="G738" s="10" t="n">
        <v>30429.09</v>
      </c>
      <c r="H738" s="10" t="n">
        <v>12302.1</v>
      </c>
      <c r="I738" s="6" t="n">
        <f aca="false">IF(G738=0,0,H738/G738)</f>
        <v>0.404287476227518</v>
      </c>
      <c r="J738" s="5" t="n">
        <f aca="false">IF(F738=0,0,G738/F738)</f>
        <v>1323.00391304348</v>
      </c>
      <c r="K738" s="9" t="str">
        <f aca="false">IF(G738=0,"No sales",IF(H738&lt;0,"Loss-making",IF(G738&lt;$H$4,"Low revenue","OK")))</f>
        <v>OK</v>
      </c>
    </row>
    <row r="739" customFormat="false" ht="15" hidden="false" customHeight="false" outlineLevel="0" collapsed="false">
      <c r="A739" s="9" t="s">
        <v>1578</v>
      </c>
      <c r="B739" s="9" t="s">
        <v>1579</v>
      </c>
      <c r="C739" s="9" t="s">
        <v>82</v>
      </c>
      <c r="D739" s="9" t="s">
        <v>1531</v>
      </c>
      <c r="E739" s="10" t="n">
        <v>1629</v>
      </c>
      <c r="F739" s="10" t="n">
        <v>77</v>
      </c>
      <c r="G739" s="10" t="n">
        <v>100118.34</v>
      </c>
      <c r="H739" s="10" t="n">
        <v>30524.97</v>
      </c>
      <c r="I739" s="6" t="n">
        <f aca="false">IF(G739=0,0,H739/G739)</f>
        <v>0.30488889448227</v>
      </c>
      <c r="J739" s="5" t="n">
        <f aca="false">IF(F739=0,0,G739/F739)</f>
        <v>1300.23818181818</v>
      </c>
      <c r="K739" s="9" t="str">
        <f aca="false">IF(G739=0,"No sales",IF(H739&lt;0,"Loss-making",IF(G739&lt;$H$4,"Low revenue","OK")))</f>
        <v>OK</v>
      </c>
    </row>
    <row r="740" customFormat="false" ht="15" hidden="false" customHeight="false" outlineLevel="0" collapsed="false">
      <c r="A740" s="9" t="s">
        <v>1580</v>
      </c>
      <c r="B740" s="9" t="s">
        <v>1581</v>
      </c>
      <c r="C740" s="9" t="s">
        <v>82</v>
      </c>
      <c r="D740" s="9" t="s">
        <v>1522</v>
      </c>
      <c r="E740" s="10" t="n">
        <v>659</v>
      </c>
      <c r="F740" s="10" t="n">
        <v>25</v>
      </c>
      <c r="G740" s="10" t="n">
        <v>13506.2</v>
      </c>
      <c r="H740" s="10" t="n">
        <v>4663.2</v>
      </c>
      <c r="I740" s="6" t="n">
        <f aca="false">IF(G740=0,0,H740/G740)</f>
        <v>0.345263656691001</v>
      </c>
      <c r="J740" s="5" t="n">
        <f aca="false">IF(F740=0,0,G740/F740)</f>
        <v>540.248</v>
      </c>
      <c r="K740" s="9" t="str">
        <f aca="false">IF(G740=0,"No sales",IF(H740&lt;0,"Loss-making",IF(G740&lt;$H$4,"Low revenue","OK")))</f>
        <v>OK</v>
      </c>
    </row>
    <row r="741" customFormat="false" ht="15" hidden="false" customHeight="false" outlineLevel="0" collapsed="false">
      <c r="A741" s="9" t="s">
        <v>1582</v>
      </c>
      <c r="B741" s="9" t="s">
        <v>1583</v>
      </c>
      <c r="C741" s="9" t="s">
        <v>82</v>
      </c>
      <c r="D741" s="9" t="s">
        <v>1525</v>
      </c>
      <c r="E741" s="10" t="n">
        <v>789</v>
      </c>
      <c r="F741" s="10" t="n">
        <v>88</v>
      </c>
      <c r="G741" s="10" t="n">
        <v>57022.98</v>
      </c>
      <c r="H741" s="10" t="n">
        <v>20296.2</v>
      </c>
      <c r="I741" s="6" t="n">
        <f aca="false">IF(G741=0,0,H741/G741)</f>
        <v>0.3559301881452</v>
      </c>
      <c r="J741" s="5" t="n">
        <f aca="false">IF(F741=0,0,G741/F741)</f>
        <v>647.988409090909</v>
      </c>
      <c r="K741" s="9" t="str">
        <f aca="false">IF(G741=0,"No sales",IF(H741&lt;0,"Loss-making",IF(G741&lt;$H$4,"Low revenue","OK")))</f>
        <v>OK</v>
      </c>
    </row>
    <row r="742" customFormat="false" ht="15" hidden="false" customHeight="false" outlineLevel="0" collapsed="false">
      <c r="A742" s="9" t="s">
        <v>1584</v>
      </c>
      <c r="B742" s="9" t="s">
        <v>1585</v>
      </c>
      <c r="C742" s="9" t="s">
        <v>82</v>
      </c>
      <c r="D742" s="9" t="s">
        <v>1528</v>
      </c>
      <c r="E742" s="10" t="n">
        <v>2669</v>
      </c>
      <c r="F742" s="10" t="n">
        <v>32</v>
      </c>
      <c r="G742" s="10" t="n">
        <v>70074.6</v>
      </c>
      <c r="H742" s="10" t="n">
        <v>26816.04</v>
      </c>
      <c r="I742" s="6" t="n">
        <f aca="false">IF(G742=0,0,H742/G742)</f>
        <v>0.382678459812828</v>
      </c>
      <c r="J742" s="5" t="n">
        <f aca="false">IF(F742=0,0,G742/F742)</f>
        <v>2189.83125</v>
      </c>
      <c r="K742" s="9" t="str">
        <f aca="false">IF(G742=0,"No sales",IF(H742&lt;0,"Loss-making",IF(G742&lt;$H$4,"Low revenue","OK")))</f>
        <v>OK</v>
      </c>
    </row>
    <row r="743" customFormat="false" ht="15" hidden="false" customHeight="false" outlineLevel="0" collapsed="false">
      <c r="A743" s="9" t="s">
        <v>1586</v>
      </c>
      <c r="B743" s="9" t="s">
        <v>1587</v>
      </c>
      <c r="C743" s="9" t="s">
        <v>82</v>
      </c>
      <c r="D743" s="9" t="s">
        <v>1531</v>
      </c>
      <c r="E743" s="10" t="n">
        <v>439</v>
      </c>
      <c r="F743" s="10" t="n">
        <v>51</v>
      </c>
      <c r="G743" s="10" t="n">
        <v>18318.38</v>
      </c>
      <c r="H743" s="10" t="n">
        <v>7441.61</v>
      </c>
      <c r="I743" s="6" t="n">
        <f aca="false">IF(G743=0,0,H743/G743)</f>
        <v>0.40623734194836</v>
      </c>
      <c r="J743" s="5" t="n">
        <f aca="false">IF(F743=0,0,G743/F743)</f>
        <v>359.183921568627</v>
      </c>
      <c r="K743" s="9" t="str">
        <f aca="false">IF(G743=0,"No sales",IF(H743&lt;0,"Loss-making",IF(G743&lt;$H$4,"Low revenue","OK")))</f>
        <v>OK</v>
      </c>
    </row>
    <row r="744" customFormat="false" ht="15" hidden="false" customHeight="false" outlineLevel="0" collapsed="false">
      <c r="A744" s="9" t="s">
        <v>1588</v>
      </c>
      <c r="B744" s="9" t="s">
        <v>1589</v>
      </c>
      <c r="C744" s="9" t="s">
        <v>82</v>
      </c>
      <c r="D744" s="9" t="s">
        <v>1522</v>
      </c>
      <c r="E744" s="10" t="n">
        <v>1189</v>
      </c>
      <c r="F744" s="10" t="n">
        <v>51</v>
      </c>
      <c r="G744" s="10" t="n">
        <v>49631.83</v>
      </c>
      <c r="H744" s="10" t="n">
        <v>21259</v>
      </c>
      <c r="I744" s="6" t="n">
        <f aca="false">IF(G744=0,0,H744/G744)</f>
        <v>0.428333994535362</v>
      </c>
      <c r="J744" s="5" t="n">
        <f aca="false">IF(F744=0,0,G744/F744)</f>
        <v>973.173137254902</v>
      </c>
      <c r="K744" s="9" t="str">
        <f aca="false">IF(G744=0,"No sales",IF(H744&lt;0,"Loss-making",IF(G744&lt;$H$4,"Low revenue","OK")))</f>
        <v>OK</v>
      </c>
    </row>
    <row r="745" customFormat="false" ht="15" hidden="false" customHeight="false" outlineLevel="0" collapsed="false">
      <c r="A745" s="9" t="s">
        <v>1590</v>
      </c>
      <c r="B745" s="9" t="s">
        <v>1591</v>
      </c>
      <c r="C745" s="9" t="s">
        <v>82</v>
      </c>
      <c r="D745" s="9" t="s">
        <v>1525</v>
      </c>
      <c r="E745" s="10" t="n">
        <v>2709</v>
      </c>
      <c r="F745" s="10" t="n">
        <v>47</v>
      </c>
      <c r="G745" s="10" t="n">
        <v>104282.95</v>
      </c>
      <c r="H745" s="10" t="n">
        <v>50588.27</v>
      </c>
      <c r="I745" s="6" t="n">
        <f aca="false">IF(G745=0,0,H745/G745)</f>
        <v>0.485105858627897</v>
      </c>
      <c r="J745" s="5" t="n">
        <f aca="false">IF(F745=0,0,G745/F745)</f>
        <v>2218.78617021277</v>
      </c>
      <c r="K745" s="9" t="str">
        <f aca="false">IF(G745=0,"No sales",IF(H745&lt;0,"Loss-making",IF(G745&lt;$H$4,"Low revenue","OK")))</f>
        <v>OK</v>
      </c>
    </row>
    <row r="746" customFormat="false" ht="15" hidden="false" customHeight="false" outlineLevel="0" collapsed="false">
      <c r="A746" s="9" t="s">
        <v>1592</v>
      </c>
      <c r="B746" s="9" t="s">
        <v>1593</v>
      </c>
      <c r="C746" s="9" t="s">
        <v>82</v>
      </c>
      <c r="D746" s="9" t="s">
        <v>1528</v>
      </c>
      <c r="E746" s="10" t="n">
        <v>1749</v>
      </c>
      <c r="F746" s="10" t="n">
        <v>18</v>
      </c>
      <c r="G746" s="10" t="n">
        <v>25220.57</v>
      </c>
      <c r="H746" s="10" t="n">
        <v>10009.32</v>
      </c>
      <c r="I746" s="6" t="n">
        <f aca="false">IF(G746=0,0,H746/G746)</f>
        <v>0.396871284035214</v>
      </c>
      <c r="J746" s="5" t="n">
        <f aca="false">IF(F746=0,0,G746/F746)</f>
        <v>1401.14277777778</v>
      </c>
      <c r="K746" s="9" t="str">
        <f aca="false">IF(G746=0,"No sales",IF(H746&lt;0,"Loss-making",IF(G746&lt;$H$4,"Low revenue","OK")))</f>
        <v>OK</v>
      </c>
    </row>
    <row r="747" customFormat="false" ht="15" hidden="false" customHeight="false" outlineLevel="0" collapsed="false">
      <c r="A747" s="9" t="s">
        <v>1594</v>
      </c>
      <c r="B747" s="9" t="s">
        <v>1595</v>
      </c>
      <c r="C747" s="9" t="s">
        <v>82</v>
      </c>
      <c r="D747" s="9" t="s">
        <v>1531</v>
      </c>
      <c r="E747" s="10" t="n">
        <v>1579</v>
      </c>
      <c r="F747" s="10" t="n">
        <v>24</v>
      </c>
      <c r="G747" s="10" t="n">
        <v>30427.33</v>
      </c>
      <c r="H747" s="10" t="n">
        <v>13288.21</v>
      </c>
      <c r="I747" s="6" t="n">
        <f aca="false">IF(G747=0,0,H747/G747)</f>
        <v>0.436719554426892</v>
      </c>
      <c r="J747" s="5" t="n">
        <f aca="false">IF(F747=0,0,G747/F747)</f>
        <v>1267.80541666667</v>
      </c>
      <c r="K747" s="9" t="str">
        <f aca="false">IF(G747=0,"No sales",IF(H747&lt;0,"Loss-making",IF(G747&lt;$H$4,"Low revenue","OK")))</f>
        <v>OK</v>
      </c>
    </row>
    <row r="748" customFormat="false" ht="15" hidden="false" customHeight="false" outlineLevel="0" collapsed="false">
      <c r="A748" s="9" t="s">
        <v>1596</v>
      </c>
      <c r="B748" s="9" t="s">
        <v>1597</v>
      </c>
      <c r="C748" s="9" t="s">
        <v>82</v>
      </c>
      <c r="D748" s="9" t="s">
        <v>1522</v>
      </c>
      <c r="E748" s="10" t="n">
        <v>899</v>
      </c>
      <c r="F748" s="10" t="n">
        <v>16</v>
      </c>
      <c r="G748" s="10" t="n">
        <v>11534.17</v>
      </c>
      <c r="H748" s="10" t="n">
        <v>4042.49</v>
      </c>
      <c r="I748" s="6" t="n">
        <f aca="false">IF(G748=0,0,H748/G748)</f>
        <v>0.350479488337696</v>
      </c>
      <c r="J748" s="5" t="n">
        <f aca="false">IF(F748=0,0,G748/F748)</f>
        <v>720.885625</v>
      </c>
      <c r="K748" s="9" t="str">
        <f aca="false">IF(G748=0,"No sales",IF(H748&lt;0,"Loss-making",IF(G748&lt;$H$4,"Low revenue","OK")))</f>
        <v>OK</v>
      </c>
    </row>
    <row r="749" customFormat="false" ht="15" hidden="false" customHeight="false" outlineLevel="0" collapsed="false">
      <c r="A749" s="9" t="s">
        <v>1598</v>
      </c>
      <c r="B749" s="9" t="s">
        <v>1599</v>
      </c>
      <c r="C749" s="9" t="s">
        <v>82</v>
      </c>
      <c r="D749" s="9" t="s">
        <v>1525</v>
      </c>
      <c r="E749" s="10" t="n">
        <v>1029</v>
      </c>
      <c r="F749" s="10" t="n">
        <v>25</v>
      </c>
      <c r="G749" s="10" t="n">
        <v>22504.23</v>
      </c>
      <c r="H749" s="10" t="n">
        <v>8508.98</v>
      </c>
      <c r="I749" s="6" t="n">
        <f aca="false">IF(G749=0,0,H749/G749)</f>
        <v>0.378105804997549</v>
      </c>
      <c r="J749" s="5" t="n">
        <f aca="false">IF(F749=0,0,G749/F749)</f>
        <v>900.1692</v>
      </c>
      <c r="K749" s="9" t="str">
        <f aca="false">IF(G749=0,"No sales",IF(H749&lt;0,"Loss-making",IF(G749&lt;$H$4,"Low revenue","OK")))</f>
        <v>OK</v>
      </c>
    </row>
    <row r="750" customFormat="false" ht="15" hidden="false" customHeight="false" outlineLevel="0" collapsed="false">
      <c r="A750" s="9" t="s">
        <v>1600</v>
      </c>
      <c r="B750" s="9" t="s">
        <v>1601</v>
      </c>
      <c r="C750" s="9" t="s">
        <v>82</v>
      </c>
      <c r="D750" s="9" t="s">
        <v>1528</v>
      </c>
      <c r="E750" s="10" t="n">
        <v>1009</v>
      </c>
      <c r="F750" s="10" t="n">
        <v>9</v>
      </c>
      <c r="G750" s="10" t="n">
        <v>6528.23</v>
      </c>
      <c r="H750" s="10" t="n">
        <v>2084.48</v>
      </c>
      <c r="I750" s="6" t="n">
        <f aca="false">IF(G750=0,0,H750/G750)</f>
        <v>0.319302475556162</v>
      </c>
      <c r="J750" s="5" t="n">
        <f aca="false">IF(F750=0,0,G750/F750)</f>
        <v>725.358888888889</v>
      </c>
      <c r="K750" s="9" t="str">
        <f aca="false">IF(G750=0,"No sales",IF(H750&lt;0,"Loss-making",IF(G750&lt;$H$4,"Low revenue","OK")))</f>
        <v>OK</v>
      </c>
    </row>
    <row r="751" customFormat="false" ht="15" hidden="false" customHeight="false" outlineLevel="0" collapsed="false">
      <c r="A751" s="9" t="s">
        <v>1602</v>
      </c>
      <c r="B751" s="9" t="s">
        <v>1603</v>
      </c>
      <c r="C751" s="9" t="s">
        <v>82</v>
      </c>
      <c r="D751" s="9" t="s">
        <v>1531</v>
      </c>
      <c r="E751" s="10" t="n">
        <v>3789</v>
      </c>
      <c r="F751" s="10" t="n">
        <v>19</v>
      </c>
      <c r="G751" s="10" t="n">
        <v>59572.55</v>
      </c>
      <c r="H751" s="10" t="n">
        <v>26780.26</v>
      </c>
      <c r="I751" s="6" t="n">
        <f aca="false">IF(G751=0,0,H751/G751)</f>
        <v>0.449540266448222</v>
      </c>
      <c r="J751" s="5" t="n">
        <f aca="false">IF(F751=0,0,G751/F751)</f>
        <v>3135.39736842105</v>
      </c>
      <c r="K751" s="9" t="str">
        <f aca="false">IF(G751=0,"No sales",IF(H751&lt;0,"Loss-making",IF(G751&lt;$H$4,"Low revenue","OK")))</f>
        <v>OK</v>
      </c>
    </row>
    <row r="752" customFormat="false" ht="15" hidden="false" customHeight="false" outlineLevel="0" collapsed="false">
      <c r="A752" s="9" t="s">
        <v>1604</v>
      </c>
      <c r="B752" s="9" t="s">
        <v>1605</v>
      </c>
      <c r="C752" s="9" t="s">
        <v>82</v>
      </c>
      <c r="D752" s="9" t="s">
        <v>1522</v>
      </c>
      <c r="E752" s="10" t="n">
        <v>3759</v>
      </c>
      <c r="F752" s="10" t="n">
        <v>38</v>
      </c>
      <c r="G752" s="10" t="n">
        <v>115222.76</v>
      </c>
      <c r="H752" s="10" t="n">
        <v>47451.63</v>
      </c>
      <c r="I752" s="6" t="n">
        <f aca="false">IF(G752=0,0,H752/G752)</f>
        <v>0.411825146351294</v>
      </c>
      <c r="J752" s="5" t="n">
        <f aca="false">IF(F752=0,0,G752/F752)</f>
        <v>3032.17789473684</v>
      </c>
      <c r="K752" s="9" t="str">
        <f aca="false">IF(G752=0,"No sales",IF(H752&lt;0,"Loss-making",IF(G752&lt;$H$4,"Low revenue","OK")))</f>
        <v>OK</v>
      </c>
    </row>
    <row r="753" customFormat="false" ht="15" hidden="false" customHeight="false" outlineLevel="0" collapsed="false">
      <c r="A753" s="9" t="s">
        <v>1606</v>
      </c>
      <c r="B753" s="9" t="s">
        <v>1607</v>
      </c>
      <c r="C753" s="9" t="s">
        <v>82</v>
      </c>
      <c r="D753" s="9" t="s">
        <v>1525</v>
      </c>
      <c r="E753" s="10" t="n">
        <v>1969</v>
      </c>
      <c r="F753" s="10" t="n">
        <v>7</v>
      </c>
      <c r="G753" s="10" t="n">
        <v>11513.73</v>
      </c>
      <c r="H753" s="10" t="n">
        <v>3520.22</v>
      </c>
      <c r="I753" s="6" t="n">
        <f aca="false">IF(G753=0,0,H753/G753)</f>
        <v>0.305741058718591</v>
      </c>
      <c r="J753" s="5" t="n">
        <f aca="false">IF(F753=0,0,G753/F753)</f>
        <v>1644.81857142857</v>
      </c>
      <c r="K753" s="9" t="str">
        <f aca="false">IF(G753=0,"No sales",IF(H753&lt;0,"Loss-making",IF(G753&lt;$H$4,"Low revenue","OK")))</f>
        <v>OK</v>
      </c>
    </row>
    <row r="754" customFormat="false" ht="15" hidden="false" customHeight="false" outlineLevel="0" collapsed="false">
      <c r="A754" s="9" t="s">
        <v>1608</v>
      </c>
      <c r="B754" s="9" t="s">
        <v>1609</v>
      </c>
      <c r="C754" s="9" t="s">
        <v>82</v>
      </c>
      <c r="D754" s="9" t="s">
        <v>1528</v>
      </c>
      <c r="E754" s="10" t="n">
        <v>2579</v>
      </c>
      <c r="F754" s="10" t="n">
        <v>21</v>
      </c>
      <c r="G754" s="10" t="n">
        <v>45003.55</v>
      </c>
      <c r="H754" s="10" t="n">
        <v>20342.83</v>
      </c>
      <c r="I754" s="6" t="n">
        <f aca="false">IF(G754=0,0,H754/G754)</f>
        <v>0.452027228963049</v>
      </c>
      <c r="J754" s="5" t="n">
        <f aca="false">IF(F754=0,0,G754/F754)</f>
        <v>2143.02619047619</v>
      </c>
      <c r="K754" s="9" t="str">
        <f aca="false">IF(G754=0,"No sales",IF(H754&lt;0,"Loss-making",IF(G754&lt;$H$4,"Low revenue","OK")))</f>
        <v>OK</v>
      </c>
    </row>
    <row r="755" customFormat="false" ht="15" hidden="false" customHeight="false" outlineLevel="0" collapsed="false">
      <c r="A755" s="9" t="s">
        <v>1610</v>
      </c>
      <c r="B755" s="9" t="s">
        <v>1611</v>
      </c>
      <c r="C755" s="9" t="s">
        <v>82</v>
      </c>
      <c r="D755" s="9" t="s">
        <v>1531</v>
      </c>
      <c r="E755" s="10" t="n">
        <v>1319</v>
      </c>
      <c r="F755" s="10" t="n">
        <v>28</v>
      </c>
      <c r="G755" s="10" t="n">
        <v>29031.2</v>
      </c>
      <c r="H755" s="10" t="n">
        <v>12456.87</v>
      </c>
      <c r="I755" s="6" t="n">
        <f aca="false">IF(G755=0,0,H755/G755)</f>
        <v>0.42908560445314</v>
      </c>
      <c r="J755" s="5" t="n">
        <f aca="false">IF(F755=0,0,G755/F755)</f>
        <v>1036.82857142857</v>
      </c>
      <c r="K755" s="9" t="str">
        <f aca="false">IF(G755=0,"No sales",IF(H755&lt;0,"Loss-making",IF(G755&lt;$H$4,"Low revenue","OK")))</f>
        <v>OK</v>
      </c>
    </row>
    <row r="756" customFormat="false" ht="15" hidden="false" customHeight="false" outlineLevel="0" collapsed="false">
      <c r="A756" s="9" t="s">
        <v>1612</v>
      </c>
      <c r="B756" s="9" t="s">
        <v>1613</v>
      </c>
      <c r="C756" s="9" t="s">
        <v>82</v>
      </c>
      <c r="D756" s="9" t="s">
        <v>1522</v>
      </c>
      <c r="E756" s="10" t="n">
        <v>469</v>
      </c>
      <c r="F756" s="10" t="n">
        <v>62</v>
      </c>
      <c r="G756" s="10" t="n">
        <v>23827.54</v>
      </c>
      <c r="H756" s="10" t="n">
        <v>10606.66</v>
      </c>
      <c r="I756" s="6" t="n">
        <f aca="false">IF(G756=0,0,H756/G756)</f>
        <v>0.445142889278541</v>
      </c>
      <c r="J756" s="5" t="n">
        <f aca="false">IF(F756=0,0,G756/F756)</f>
        <v>384.315161290323</v>
      </c>
      <c r="K756" s="9" t="str">
        <f aca="false">IF(G756=0,"No sales",IF(H756&lt;0,"Loss-making",IF(G756&lt;$H$4,"Low revenue","OK")))</f>
        <v>OK</v>
      </c>
    </row>
    <row r="757" customFormat="false" ht="15" hidden="false" customHeight="false" outlineLevel="0" collapsed="false">
      <c r="A757" s="9" t="s">
        <v>1614</v>
      </c>
      <c r="B757" s="9" t="s">
        <v>1615</v>
      </c>
      <c r="C757" s="9" t="s">
        <v>82</v>
      </c>
      <c r="D757" s="9" t="s">
        <v>1525</v>
      </c>
      <c r="E757" s="10" t="n">
        <v>1649</v>
      </c>
      <c r="F757" s="10" t="n">
        <v>28</v>
      </c>
      <c r="G757" s="10" t="n">
        <v>36830.41</v>
      </c>
      <c r="H757" s="10" t="n">
        <v>11418.17</v>
      </c>
      <c r="I757" s="6" t="n">
        <f aca="false">IF(G757=0,0,H757/G757)</f>
        <v>0.310020170831658</v>
      </c>
      <c r="J757" s="5" t="n">
        <f aca="false">IF(F757=0,0,G757/F757)</f>
        <v>1315.37178571429</v>
      </c>
      <c r="K757" s="9" t="str">
        <f aca="false">IF(G757=0,"No sales",IF(H757&lt;0,"Loss-making",IF(G757&lt;$H$4,"Low revenue","OK")))</f>
        <v>OK</v>
      </c>
    </row>
    <row r="758" customFormat="false" ht="15" hidden="false" customHeight="false" outlineLevel="0" collapsed="false">
      <c r="A758" s="9" t="s">
        <v>1616</v>
      </c>
      <c r="B758" s="9" t="s">
        <v>1617</v>
      </c>
      <c r="C758" s="9" t="s">
        <v>82</v>
      </c>
      <c r="D758" s="9" t="s">
        <v>1528</v>
      </c>
      <c r="E758" s="10" t="n">
        <v>1409</v>
      </c>
      <c r="F758" s="10" t="n">
        <v>25</v>
      </c>
      <c r="G758" s="10" t="n">
        <v>28983.14</v>
      </c>
      <c r="H758" s="10" t="n">
        <v>12634.37</v>
      </c>
      <c r="I758" s="6" t="n">
        <f aca="false">IF(G758=0,0,H758/G758)</f>
        <v>0.435921366698018</v>
      </c>
      <c r="J758" s="5" t="n">
        <f aca="false">IF(F758=0,0,G758/F758)</f>
        <v>1159.3256</v>
      </c>
      <c r="K758" s="9" t="str">
        <f aca="false">IF(G758=0,"No sales",IF(H758&lt;0,"Loss-making",IF(G758&lt;$H$4,"Low revenue","OK")))</f>
        <v>OK</v>
      </c>
    </row>
    <row r="759" customFormat="false" ht="15" hidden="false" customHeight="false" outlineLevel="0" collapsed="false">
      <c r="A759" s="9" t="s">
        <v>1618</v>
      </c>
      <c r="B759" s="9" t="s">
        <v>1619</v>
      </c>
      <c r="C759" s="9" t="s">
        <v>82</v>
      </c>
      <c r="D759" s="9" t="s">
        <v>1531</v>
      </c>
      <c r="E759" s="10" t="n">
        <v>2329</v>
      </c>
      <c r="F759" s="10" t="n">
        <v>19</v>
      </c>
      <c r="G759" s="10" t="n">
        <v>36623.52</v>
      </c>
      <c r="H759" s="10" t="n">
        <v>12963.96</v>
      </c>
      <c r="I759" s="6" t="n">
        <f aca="false">IF(G759=0,0,H759/G759)</f>
        <v>0.353979082294657</v>
      </c>
      <c r="J759" s="5" t="n">
        <f aca="false">IF(F759=0,0,G759/F759)</f>
        <v>1927.55368421053</v>
      </c>
      <c r="K759" s="9" t="str">
        <f aca="false">IF(G759=0,"No sales",IF(H759&lt;0,"Loss-making",IF(G759&lt;$H$4,"Low revenue","OK")))</f>
        <v>OK</v>
      </c>
    </row>
    <row r="760" customFormat="false" ht="15" hidden="false" customHeight="false" outlineLevel="0" collapsed="false">
      <c r="A760" s="9" t="s">
        <v>1620</v>
      </c>
      <c r="B760" s="9" t="s">
        <v>1621</v>
      </c>
      <c r="C760" s="9" t="s">
        <v>82</v>
      </c>
      <c r="D760" s="9" t="s">
        <v>1522</v>
      </c>
      <c r="E760" s="10" t="n">
        <v>929</v>
      </c>
      <c r="F760" s="10" t="n">
        <v>27</v>
      </c>
      <c r="G760" s="10" t="n">
        <v>20809.6</v>
      </c>
      <c r="H760" s="10" t="n">
        <v>9657.8</v>
      </c>
      <c r="I760" s="6" t="n">
        <f aca="false">IF(G760=0,0,H760/G760)</f>
        <v>0.46410310625865</v>
      </c>
      <c r="J760" s="5" t="n">
        <f aca="false">IF(F760=0,0,G760/F760)</f>
        <v>770.725925925926</v>
      </c>
      <c r="K760" s="9" t="str">
        <f aca="false">IF(G760=0,"No sales",IF(H760&lt;0,"Loss-making",IF(G760&lt;$H$4,"Low revenue","OK")))</f>
        <v>OK</v>
      </c>
    </row>
    <row r="761" customFormat="false" ht="15" hidden="false" customHeight="false" outlineLevel="0" collapsed="false">
      <c r="A761" s="9" t="s">
        <v>1622</v>
      </c>
      <c r="B761" s="9" t="s">
        <v>1623</v>
      </c>
      <c r="C761" s="9" t="s">
        <v>82</v>
      </c>
      <c r="D761" s="9" t="s">
        <v>1525</v>
      </c>
      <c r="E761" s="10" t="n">
        <v>3099</v>
      </c>
      <c r="F761" s="10" t="n">
        <v>24</v>
      </c>
      <c r="G761" s="10" t="n">
        <v>61980</v>
      </c>
      <c r="H761" s="10" t="n">
        <v>30107.28</v>
      </c>
      <c r="I761" s="6" t="n">
        <f aca="false">IF(G761=0,0,H761/G761)</f>
        <v>0.485757986447241</v>
      </c>
      <c r="J761" s="5" t="n">
        <f aca="false">IF(F761=0,0,G761/F761)</f>
        <v>2582.5</v>
      </c>
      <c r="K761" s="9" t="str">
        <f aca="false">IF(G761=0,"No sales",IF(H761&lt;0,"Loss-making",IF(G761&lt;$H$4,"Low revenue","OK")))</f>
        <v>OK</v>
      </c>
    </row>
    <row r="762" customFormat="false" ht="15" hidden="false" customHeight="false" outlineLevel="0" collapsed="false">
      <c r="A762" s="9" t="s">
        <v>1624</v>
      </c>
      <c r="B762" s="9" t="s">
        <v>1625</v>
      </c>
      <c r="C762" s="9" t="s">
        <v>82</v>
      </c>
      <c r="D762" s="9" t="s">
        <v>1528</v>
      </c>
      <c r="E762" s="10" t="n">
        <v>1299</v>
      </c>
      <c r="F762" s="10" t="n">
        <v>87</v>
      </c>
      <c r="G762" s="10" t="n">
        <v>91219.02</v>
      </c>
      <c r="H762" s="10" t="n">
        <v>31898.94</v>
      </c>
      <c r="I762" s="6" t="n">
        <f aca="false">IF(G762=0,0,H762/G762)</f>
        <v>0.349696148895263</v>
      </c>
      <c r="J762" s="5" t="n">
        <f aca="false">IF(F762=0,0,G762/F762)</f>
        <v>1048.49448275862</v>
      </c>
      <c r="K762" s="9" t="str">
        <f aca="false">IF(G762=0,"No sales",IF(H762&lt;0,"Loss-making",IF(G762&lt;$H$4,"Low revenue","OK")))</f>
        <v>OK</v>
      </c>
    </row>
    <row r="763" customFormat="false" ht="15" hidden="false" customHeight="false" outlineLevel="0" collapsed="false">
      <c r="A763" s="9" t="s">
        <v>1626</v>
      </c>
      <c r="B763" s="9" t="s">
        <v>1627</v>
      </c>
      <c r="C763" s="9" t="s">
        <v>82</v>
      </c>
      <c r="D763" s="9" t="s">
        <v>1531</v>
      </c>
      <c r="E763" s="10" t="n">
        <v>419</v>
      </c>
      <c r="F763" s="10" t="n">
        <v>9</v>
      </c>
      <c r="G763" s="10" t="n">
        <v>2933</v>
      </c>
      <c r="H763" s="10" t="n">
        <v>1211.75</v>
      </c>
      <c r="I763" s="6" t="n">
        <f aca="false">IF(G763=0,0,H763/G763)</f>
        <v>0.413143539038527</v>
      </c>
      <c r="J763" s="5" t="n">
        <f aca="false">IF(F763=0,0,G763/F763)</f>
        <v>325.888888888889</v>
      </c>
      <c r="K763" s="9" t="str">
        <f aca="false">IF(G763=0,"No sales",IF(H763&lt;0,"Loss-making",IF(G763&lt;$H$4,"Low revenue","OK")))</f>
        <v>Low revenue</v>
      </c>
    </row>
    <row r="764" customFormat="false" ht="15" hidden="false" customHeight="false" outlineLevel="0" collapsed="false">
      <c r="A764" s="9" t="s">
        <v>1628</v>
      </c>
      <c r="B764" s="9" t="s">
        <v>1629</v>
      </c>
      <c r="C764" s="9" t="s">
        <v>82</v>
      </c>
      <c r="D764" s="9" t="s">
        <v>1522</v>
      </c>
      <c r="E764" s="10" t="n">
        <v>329</v>
      </c>
      <c r="F764" s="10" t="n">
        <v>10</v>
      </c>
      <c r="G764" s="10" t="n">
        <v>2878.75</v>
      </c>
      <c r="H764" s="10" t="n">
        <v>1413.25</v>
      </c>
      <c r="I764" s="6" t="n">
        <f aca="false">IF(G764=0,0,H764/G764)</f>
        <v>0.490924880590534</v>
      </c>
      <c r="J764" s="5" t="n">
        <f aca="false">IF(F764=0,0,G764/F764)</f>
        <v>287.875</v>
      </c>
      <c r="K764" s="9" t="str">
        <f aca="false">IF(G764=0,"No sales",IF(H764&lt;0,"Loss-making",IF(G764&lt;$H$4,"Low revenue","OK")))</f>
        <v>Low revenue</v>
      </c>
    </row>
    <row r="765" customFormat="false" ht="15" hidden="false" customHeight="false" outlineLevel="0" collapsed="false">
      <c r="A765" s="9" t="s">
        <v>1630</v>
      </c>
      <c r="B765" s="9" t="s">
        <v>1631</v>
      </c>
      <c r="C765" s="9" t="s">
        <v>82</v>
      </c>
      <c r="D765" s="9" t="s">
        <v>1525</v>
      </c>
      <c r="E765" s="10" t="n">
        <v>469</v>
      </c>
      <c r="F765" s="10" t="n">
        <v>0</v>
      </c>
      <c r="G765" s="10" t="n">
        <v>0</v>
      </c>
      <c r="H765" s="10" t="n">
        <v>0</v>
      </c>
      <c r="I765" s="6" t="n">
        <f aca="false">IF(G765=0,0,H765/G765)</f>
        <v>0</v>
      </c>
      <c r="J765" s="5" t="n">
        <f aca="false">IF(F765=0,0,G765/F765)</f>
        <v>0</v>
      </c>
      <c r="K765" s="9" t="str">
        <f aca="false">IF(G765=0,"No sales",IF(H765&lt;0,"Loss-making",IF(G765&lt;$H$4,"Low revenue","OK")))</f>
        <v>No sales</v>
      </c>
    </row>
    <row r="766" customFormat="false" ht="15" hidden="false" customHeight="false" outlineLevel="0" collapsed="false">
      <c r="A766" s="9" t="s">
        <v>1632</v>
      </c>
      <c r="B766" s="9" t="s">
        <v>1633</v>
      </c>
      <c r="C766" s="9" t="s">
        <v>82</v>
      </c>
      <c r="D766" s="9" t="s">
        <v>1528</v>
      </c>
      <c r="E766" s="10" t="n">
        <v>1819</v>
      </c>
      <c r="F766" s="10" t="n">
        <v>19</v>
      </c>
      <c r="G766" s="10" t="n">
        <v>28308.19</v>
      </c>
      <c r="H766" s="10" t="n">
        <v>10573.4</v>
      </c>
      <c r="I766" s="6" t="n">
        <f aca="false">IF(G766=0,0,H766/G766)</f>
        <v>0.373510280946963</v>
      </c>
      <c r="J766" s="5" t="n">
        <f aca="false">IF(F766=0,0,G766/F766)</f>
        <v>1489.90473684211</v>
      </c>
      <c r="K766" s="9" t="str">
        <f aca="false">IF(G766=0,"No sales",IF(H766&lt;0,"Loss-making",IF(G766&lt;$H$4,"Low revenue","OK")))</f>
        <v>OK</v>
      </c>
    </row>
    <row r="767" customFormat="false" ht="15" hidden="false" customHeight="false" outlineLevel="0" collapsed="false">
      <c r="A767" s="9" t="s">
        <v>1634</v>
      </c>
      <c r="B767" s="9" t="s">
        <v>1635</v>
      </c>
      <c r="C767" s="9" t="s">
        <v>82</v>
      </c>
      <c r="D767" s="9" t="s">
        <v>1531</v>
      </c>
      <c r="E767" s="10" t="n">
        <v>2689</v>
      </c>
      <c r="F767" s="10" t="n">
        <v>2</v>
      </c>
      <c r="G767" s="10" t="n">
        <v>5378</v>
      </c>
      <c r="H767" s="10" t="n">
        <v>2335.64</v>
      </c>
      <c r="I767" s="6" t="n">
        <f aca="false">IF(G767=0,0,H767/G767)</f>
        <v>0.434295277054667</v>
      </c>
      <c r="J767" s="5" t="n">
        <f aca="false">IF(F767=0,0,G767/F767)</f>
        <v>2689</v>
      </c>
      <c r="K767" s="9" t="str">
        <f aca="false">IF(G767=0,"No sales",IF(H767&lt;0,"Loss-making",IF(G767&lt;$H$4,"Low revenue","OK")))</f>
        <v>OK</v>
      </c>
    </row>
    <row r="768" customFormat="false" ht="15" hidden="false" customHeight="false" outlineLevel="0" collapsed="false">
      <c r="A768" s="9" t="s">
        <v>1636</v>
      </c>
      <c r="B768" s="9" t="s">
        <v>1637</v>
      </c>
      <c r="C768" s="9" t="s">
        <v>82</v>
      </c>
      <c r="D768" s="9" t="s">
        <v>1522</v>
      </c>
      <c r="E768" s="10" t="n">
        <v>1259</v>
      </c>
      <c r="F768" s="10" t="n">
        <v>65</v>
      </c>
      <c r="G768" s="10" t="n">
        <v>67630.33</v>
      </c>
      <c r="H768" s="10" t="n">
        <v>30776.63</v>
      </c>
      <c r="I768" s="6" t="n">
        <f aca="false">IF(G768=0,0,H768/G768)</f>
        <v>0.455071415443337</v>
      </c>
      <c r="J768" s="5" t="n">
        <f aca="false">IF(F768=0,0,G768/F768)</f>
        <v>1040.46661538462</v>
      </c>
      <c r="K768" s="9" t="str">
        <f aca="false">IF(G768=0,"No sales",IF(H768&lt;0,"Loss-making",IF(G768&lt;$H$4,"Low revenue","OK")))</f>
        <v>OK</v>
      </c>
    </row>
    <row r="769" customFormat="false" ht="15" hidden="false" customHeight="false" outlineLevel="0" collapsed="false">
      <c r="A769" s="9" t="s">
        <v>1638</v>
      </c>
      <c r="B769" s="9" t="s">
        <v>1639</v>
      </c>
      <c r="C769" s="9" t="s">
        <v>82</v>
      </c>
      <c r="D769" s="9" t="s">
        <v>1525</v>
      </c>
      <c r="E769" s="10" t="n">
        <v>3599</v>
      </c>
      <c r="F769" s="10" t="n">
        <v>29</v>
      </c>
      <c r="G769" s="10" t="n">
        <v>77729.4</v>
      </c>
      <c r="H769" s="10" t="n">
        <v>27959.31</v>
      </c>
      <c r="I769" s="6" t="n">
        <f aca="false">IF(G769=0,0,H769/G769)</f>
        <v>0.359700576615798</v>
      </c>
      <c r="J769" s="5" t="n">
        <f aca="false">IF(F769=0,0,G769/F769)</f>
        <v>2680.32413793103</v>
      </c>
      <c r="K769" s="9" t="str">
        <f aca="false">IF(G769=0,"No sales",IF(H769&lt;0,"Loss-making",IF(G769&lt;$H$4,"Low revenue","OK")))</f>
        <v>OK</v>
      </c>
    </row>
    <row r="770" customFormat="false" ht="15" hidden="false" customHeight="false" outlineLevel="0" collapsed="false">
      <c r="A770" s="9" t="s">
        <v>1640</v>
      </c>
      <c r="B770" s="9" t="s">
        <v>1641</v>
      </c>
      <c r="C770" s="9" t="s">
        <v>82</v>
      </c>
      <c r="D770" s="9" t="s">
        <v>1528</v>
      </c>
      <c r="E770" s="10" t="n">
        <v>1409</v>
      </c>
      <c r="F770" s="10" t="n">
        <v>88</v>
      </c>
      <c r="G770" s="10" t="n">
        <v>101215.51</v>
      </c>
      <c r="H770" s="10" t="n">
        <v>44811.02</v>
      </c>
      <c r="I770" s="6" t="n">
        <f aca="false">IF(G770=0,0,H770/G770)</f>
        <v>0.44272878731728</v>
      </c>
      <c r="J770" s="5" t="n">
        <f aca="false">IF(F770=0,0,G770/F770)</f>
        <v>1150.17625</v>
      </c>
      <c r="K770" s="9" t="str">
        <f aca="false">IF(G770=0,"No sales",IF(H770&lt;0,"Loss-making",IF(G770&lt;$H$4,"Low revenue","OK")))</f>
        <v>OK</v>
      </c>
    </row>
    <row r="771" customFormat="false" ht="15" hidden="false" customHeight="false" outlineLevel="0" collapsed="false">
      <c r="A771" s="9" t="s">
        <v>1642</v>
      </c>
      <c r="B771" s="9" t="s">
        <v>1643</v>
      </c>
      <c r="C771" s="9" t="s">
        <v>82</v>
      </c>
      <c r="D771" s="9" t="s">
        <v>1531</v>
      </c>
      <c r="E771" s="10" t="n">
        <v>1529</v>
      </c>
      <c r="F771" s="10" t="n">
        <v>0</v>
      </c>
      <c r="G771" s="10" t="n">
        <v>0</v>
      </c>
      <c r="H771" s="10" t="n">
        <v>0</v>
      </c>
      <c r="I771" s="6" t="n">
        <f aca="false">IF(G771=0,0,H771/G771)</f>
        <v>0</v>
      </c>
      <c r="J771" s="5" t="n">
        <f aca="false">IF(F771=0,0,G771/F771)</f>
        <v>0</v>
      </c>
      <c r="K771" s="9" t="str">
        <f aca="false">IF(G771=0,"No sales",IF(H771&lt;0,"Loss-making",IF(G771&lt;$H$4,"Low revenue","OK")))</f>
        <v>No sales</v>
      </c>
    </row>
    <row r="772" customFormat="false" ht="15" hidden="false" customHeight="false" outlineLevel="0" collapsed="false">
      <c r="A772" s="9" t="s">
        <v>1644</v>
      </c>
      <c r="B772" s="9" t="s">
        <v>1645</v>
      </c>
      <c r="C772" s="9" t="s">
        <v>82</v>
      </c>
      <c r="D772" s="9" t="s">
        <v>1522</v>
      </c>
      <c r="E772" s="10" t="n">
        <v>829</v>
      </c>
      <c r="F772" s="10" t="n">
        <v>113</v>
      </c>
      <c r="G772" s="10" t="n">
        <v>75901.16</v>
      </c>
      <c r="H772" s="10" t="n">
        <v>25671.53</v>
      </c>
      <c r="I772" s="6" t="n">
        <f aca="false">IF(G772=0,0,H772/G772)</f>
        <v>0.33822315759074</v>
      </c>
      <c r="J772" s="5" t="n">
        <f aca="false">IF(F772=0,0,G772/F772)</f>
        <v>671.691681415929</v>
      </c>
      <c r="K772" s="9" t="str">
        <f aca="false">IF(G772=0,"No sales",IF(H772&lt;0,"Loss-making",IF(G772&lt;$H$4,"Low revenue","OK")))</f>
        <v>OK</v>
      </c>
    </row>
    <row r="773" customFormat="false" ht="15" hidden="false" customHeight="false" outlineLevel="0" collapsed="false">
      <c r="A773" s="9" t="s">
        <v>1646</v>
      </c>
      <c r="B773" s="9" t="s">
        <v>1647</v>
      </c>
      <c r="C773" s="9" t="s">
        <v>82</v>
      </c>
      <c r="D773" s="9" t="s">
        <v>1525</v>
      </c>
      <c r="E773" s="10" t="n">
        <v>689</v>
      </c>
      <c r="F773" s="10" t="n">
        <v>53</v>
      </c>
      <c r="G773" s="10" t="n">
        <v>31773.23</v>
      </c>
      <c r="H773" s="10" t="n">
        <v>13880.43</v>
      </c>
      <c r="I773" s="6" t="n">
        <f aca="false">IF(G773=0,0,H773/G773)</f>
        <v>0.436859268006432</v>
      </c>
      <c r="J773" s="5" t="n">
        <f aca="false">IF(F773=0,0,G773/F773)</f>
        <v>599.494905660377</v>
      </c>
      <c r="K773" s="9" t="str">
        <f aca="false">IF(G773=0,"No sales",IF(H773&lt;0,"Loss-making",IF(G773&lt;$H$4,"Low revenue","OK")))</f>
        <v>OK</v>
      </c>
    </row>
    <row r="774" customFormat="false" ht="15" hidden="false" customHeight="false" outlineLevel="0" collapsed="false">
      <c r="A774" s="9" t="s">
        <v>1648</v>
      </c>
      <c r="B774" s="9" t="s">
        <v>1649</v>
      </c>
      <c r="C774" s="9" t="s">
        <v>82</v>
      </c>
      <c r="D774" s="9" t="s">
        <v>1528</v>
      </c>
      <c r="E774" s="10" t="n">
        <v>1869</v>
      </c>
      <c r="F774" s="10" t="n">
        <v>49</v>
      </c>
      <c r="G774" s="10" t="n">
        <v>74675.9</v>
      </c>
      <c r="H774" s="10" t="n">
        <v>29839.44</v>
      </c>
      <c r="I774" s="6" t="n">
        <f aca="false">IF(G774=0,0,H774/G774)</f>
        <v>0.399585944059596</v>
      </c>
      <c r="J774" s="5" t="n">
        <f aca="false">IF(F774=0,0,G774/F774)</f>
        <v>1523.99795918367</v>
      </c>
      <c r="K774" s="9" t="str">
        <f aca="false">IF(G774=0,"No sales",IF(H774&lt;0,"Loss-making",IF(G774&lt;$H$4,"Low revenue","OK")))</f>
        <v>OK</v>
      </c>
    </row>
    <row r="775" customFormat="false" ht="15" hidden="false" customHeight="false" outlineLevel="0" collapsed="false">
      <c r="A775" s="9" t="s">
        <v>1650</v>
      </c>
      <c r="B775" s="9" t="s">
        <v>1651</v>
      </c>
      <c r="C775" s="9" t="s">
        <v>82</v>
      </c>
      <c r="D775" s="9" t="s">
        <v>1531</v>
      </c>
      <c r="E775" s="10" t="n">
        <v>729</v>
      </c>
      <c r="F775" s="10" t="n">
        <v>2</v>
      </c>
      <c r="G775" s="10" t="n">
        <v>874.8</v>
      </c>
      <c r="H775" s="10" t="n">
        <v>251.62</v>
      </c>
      <c r="I775" s="6" t="n">
        <f aca="false">IF(G775=0,0,H775/G775)</f>
        <v>0.287631458619113</v>
      </c>
      <c r="J775" s="5" t="n">
        <f aca="false">IF(F775=0,0,G775/F775)</f>
        <v>437.4</v>
      </c>
      <c r="K775" s="9" t="str">
        <f aca="false">IF(G775=0,"No sales",IF(H775&lt;0,"Loss-making",IF(G775&lt;$H$4,"Low revenue","OK")))</f>
        <v>Low revenue</v>
      </c>
    </row>
    <row r="776" customFormat="false" ht="15" hidden="false" customHeight="false" outlineLevel="0" collapsed="false">
      <c r="A776" s="9" t="s">
        <v>1652</v>
      </c>
      <c r="B776" s="9" t="s">
        <v>1653</v>
      </c>
      <c r="C776" s="9" t="s">
        <v>82</v>
      </c>
      <c r="D776" s="9" t="s">
        <v>1522</v>
      </c>
      <c r="E776" s="10" t="n">
        <v>1639</v>
      </c>
      <c r="F776" s="10" t="n">
        <v>26</v>
      </c>
      <c r="G776" s="10" t="n">
        <v>37307.74</v>
      </c>
      <c r="H776" s="10" t="n">
        <v>14207.51</v>
      </c>
      <c r="I776" s="6" t="n">
        <f aca="false">IF(G776=0,0,H776/G776)</f>
        <v>0.380819368849467</v>
      </c>
      <c r="J776" s="5" t="n">
        <f aca="false">IF(F776=0,0,G776/F776)</f>
        <v>1434.91307692308</v>
      </c>
      <c r="K776" s="9" t="str">
        <f aca="false">IF(G776=0,"No sales",IF(H776&lt;0,"Loss-making",IF(G776&lt;$H$4,"Low revenue","OK")))</f>
        <v>OK</v>
      </c>
    </row>
    <row r="777" customFormat="false" ht="15" hidden="false" customHeight="false" outlineLevel="0" collapsed="false">
      <c r="A777" s="9" t="s">
        <v>1654</v>
      </c>
      <c r="B777" s="9" t="s">
        <v>1655</v>
      </c>
      <c r="C777" s="9" t="s">
        <v>82</v>
      </c>
      <c r="D777" s="9" t="s">
        <v>1525</v>
      </c>
      <c r="E777" s="10" t="n">
        <v>909</v>
      </c>
      <c r="F777" s="10" t="n">
        <v>70</v>
      </c>
      <c r="G777" s="10" t="n">
        <v>52360.68</v>
      </c>
      <c r="H777" s="10" t="n">
        <v>15466.48</v>
      </c>
      <c r="I777" s="6" t="n">
        <f aca="false">IF(G777=0,0,H777/G777)</f>
        <v>0.295383482414667</v>
      </c>
      <c r="J777" s="5" t="n">
        <f aca="false">IF(F777=0,0,G777/F777)</f>
        <v>748.009714285714</v>
      </c>
      <c r="K777" s="9" t="str">
        <f aca="false">IF(G777=0,"No sales",IF(H777&lt;0,"Loss-making",IF(G777&lt;$H$4,"Low revenue","OK")))</f>
        <v>OK</v>
      </c>
    </row>
    <row r="778" customFormat="false" ht="15" hidden="false" customHeight="false" outlineLevel="0" collapsed="false">
      <c r="A778" s="9" t="s">
        <v>1656</v>
      </c>
      <c r="B778" s="9" t="s">
        <v>1657</v>
      </c>
      <c r="C778" s="9" t="s">
        <v>82</v>
      </c>
      <c r="D778" s="9" t="s">
        <v>1528</v>
      </c>
      <c r="E778" s="10" t="n">
        <v>2149</v>
      </c>
      <c r="F778" s="10" t="n">
        <v>108</v>
      </c>
      <c r="G778" s="10" t="n">
        <v>194774.61</v>
      </c>
      <c r="H778" s="10" t="n">
        <v>76553.49</v>
      </c>
      <c r="I778" s="6" t="n">
        <f aca="false">IF(G778=0,0,H778/G778)</f>
        <v>0.393036289483522</v>
      </c>
      <c r="J778" s="5" t="n">
        <f aca="false">IF(F778=0,0,G778/F778)</f>
        <v>1803.46861111111</v>
      </c>
      <c r="K778" s="9" t="str">
        <f aca="false">IF(G778=0,"No sales",IF(H778&lt;0,"Loss-making",IF(G778&lt;$H$4,"Low revenue","OK")))</f>
        <v>OK</v>
      </c>
    </row>
    <row r="779" customFormat="false" ht="15" hidden="false" customHeight="false" outlineLevel="0" collapsed="false">
      <c r="A779" s="9" t="s">
        <v>1658</v>
      </c>
      <c r="B779" s="9" t="s">
        <v>1659</v>
      </c>
      <c r="C779" s="9" t="s">
        <v>82</v>
      </c>
      <c r="D779" s="9" t="s">
        <v>1531</v>
      </c>
      <c r="E779" s="10" t="n">
        <v>1789</v>
      </c>
      <c r="F779" s="10" t="n">
        <v>28</v>
      </c>
      <c r="G779" s="10" t="n">
        <v>40417.98</v>
      </c>
      <c r="H779" s="10" t="n">
        <v>14549.34</v>
      </c>
      <c r="I779" s="6" t="n">
        <f aca="false">IF(G779=0,0,H779/G779)</f>
        <v>0.3599719728695</v>
      </c>
      <c r="J779" s="5" t="n">
        <f aca="false">IF(F779=0,0,G779/F779)</f>
        <v>1443.49928571429</v>
      </c>
      <c r="K779" s="9" t="str">
        <f aca="false">IF(G779=0,"No sales",IF(H779&lt;0,"Loss-making",IF(G779&lt;$H$4,"Low revenue","OK")))</f>
        <v>OK</v>
      </c>
    </row>
    <row r="780" customFormat="false" ht="15" hidden="false" customHeight="false" outlineLevel="0" collapsed="false">
      <c r="A780" s="9" t="s">
        <v>1660</v>
      </c>
      <c r="B780" s="9" t="s">
        <v>1661</v>
      </c>
      <c r="C780" s="9" t="s">
        <v>82</v>
      </c>
      <c r="D780" s="9" t="s">
        <v>1522</v>
      </c>
      <c r="E780" s="10" t="n">
        <v>1079</v>
      </c>
      <c r="F780" s="10" t="n">
        <v>16</v>
      </c>
      <c r="G780" s="10" t="n">
        <v>14032.4</v>
      </c>
      <c r="H780" s="10" t="n">
        <v>5364.56</v>
      </c>
      <c r="I780" s="6" t="n">
        <f aca="false">IF(G780=0,0,H780/G780)</f>
        <v>0.382298110088082</v>
      </c>
      <c r="J780" s="5" t="n">
        <f aca="false">IF(F780=0,0,G780/F780)</f>
        <v>877.025</v>
      </c>
      <c r="K780" s="9" t="str">
        <f aca="false">IF(G780=0,"No sales",IF(H780&lt;0,"Loss-making",IF(G780&lt;$H$4,"Low revenue","OK")))</f>
        <v>OK</v>
      </c>
    </row>
    <row r="781" customFormat="false" ht="15" hidden="false" customHeight="false" outlineLevel="0" collapsed="false">
      <c r="A781" s="9" t="s">
        <v>1662</v>
      </c>
      <c r="B781" s="9" t="s">
        <v>1663</v>
      </c>
      <c r="C781" s="9" t="s">
        <v>82</v>
      </c>
      <c r="D781" s="9" t="s">
        <v>1525</v>
      </c>
      <c r="E781" s="10" t="n">
        <v>2359</v>
      </c>
      <c r="F781" s="10" t="n">
        <v>33</v>
      </c>
      <c r="G781" s="10" t="n">
        <v>64642.49</v>
      </c>
      <c r="H781" s="10" t="n">
        <v>27666.32</v>
      </c>
      <c r="I781" s="6" t="n">
        <f aca="false">IF(G781=0,0,H781/G781)</f>
        <v>0.42798970151057</v>
      </c>
      <c r="J781" s="5" t="n">
        <f aca="false">IF(F781=0,0,G781/F781)</f>
        <v>1958.86333333333</v>
      </c>
      <c r="K781" s="9" t="str">
        <f aca="false">IF(G781=0,"No sales",IF(H781&lt;0,"Loss-making",IF(G781&lt;$H$4,"Low revenue","OK")))</f>
        <v>OK</v>
      </c>
    </row>
    <row r="782" customFormat="false" ht="15" hidden="false" customHeight="false" outlineLevel="0" collapsed="false">
      <c r="A782" s="9" t="s">
        <v>1664</v>
      </c>
      <c r="B782" s="9" t="s">
        <v>1665</v>
      </c>
      <c r="C782" s="9" t="s">
        <v>82</v>
      </c>
      <c r="D782" s="9" t="s">
        <v>1528</v>
      </c>
      <c r="E782" s="10" t="n">
        <v>659</v>
      </c>
      <c r="F782" s="10" t="n">
        <v>138</v>
      </c>
      <c r="G782" s="10" t="n">
        <v>76574.15</v>
      </c>
      <c r="H782" s="10" t="n">
        <v>33286.31</v>
      </c>
      <c r="I782" s="6" t="n">
        <f aca="false">IF(G782=0,0,H782/G782)</f>
        <v>0.434693822915436</v>
      </c>
      <c r="J782" s="5" t="n">
        <f aca="false">IF(F782=0,0,G782/F782)</f>
        <v>554.885144927536</v>
      </c>
      <c r="K782" s="9" t="str">
        <f aca="false">IF(G782=0,"No sales",IF(H782&lt;0,"Loss-making",IF(G782&lt;$H$4,"Low revenue","OK")))</f>
        <v>OK</v>
      </c>
    </row>
    <row r="783" customFormat="false" ht="15" hidden="false" customHeight="false" outlineLevel="0" collapsed="false">
      <c r="A783" s="9" t="s">
        <v>1666</v>
      </c>
      <c r="B783" s="9" t="s">
        <v>1667</v>
      </c>
      <c r="C783" s="9" t="s">
        <v>82</v>
      </c>
      <c r="D783" s="9" t="s">
        <v>1531</v>
      </c>
      <c r="E783" s="10" t="n">
        <v>759</v>
      </c>
      <c r="F783" s="10" t="n">
        <v>22</v>
      </c>
      <c r="G783" s="10" t="n">
        <v>13066.19</v>
      </c>
      <c r="H783" s="10" t="n">
        <v>3560.21</v>
      </c>
      <c r="I783" s="6" t="n">
        <f aca="false">IF(G783=0,0,H783/G783)</f>
        <v>0.272474990796858</v>
      </c>
      <c r="J783" s="5" t="n">
        <f aca="false">IF(F783=0,0,G783/F783)</f>
        <v>593.917727272727</v>
      </c>
      <c r="K783" s="9" t="str">
        <f aca="false">IF(G783=0,"No sales",IF(H783&lt;0,"Loss-making",IF(G783&lt;$H$4,"Low revenue","OK")))</f>
        <v>OK</v>
      </c>
    </row>
    <row r="784" customFormat="false" ht="15" hidden="false" customHeight="false" outlineLevel="0" collapsed="false">
      <c r="A784" s="9" t="s">
        <v>1668</v>
      </c>
      <c r="B784" s="9" t="s">
        <v>1669</v>
      </c>
      <c r="C784" s="9" t="s">
        <v>82</v>
      </c>
      <c r="D784" s="9" t="s">
        <v>1522</v>
      </c>
      <c r="E784" s="10" t="n">
        <v>729</v>
      </c>
      <c r="F784" s="10" t="n">
        <v>17</v>
      </c>
      <c r="G784" s="10" t="n">
        <v>10461.15</v>
      </c>
      <c r="H784" s="10" t="n">
        <v>3751.42</v>
      </c>
      <c r="I784" s="6" t="n">
        <f aca="false">IF(G784=0,0,H784/G784)</f>
        <v>0.358604933492016</v>
      </c>
      <c r="J784" s="5" t="n">
        <f aca="false">IF(F784=0,0,G784/F784)</f>
        <v>615.361764705882</v>
      </c>
      <c r="K784" s="9" t="str">
        <f aca="false">IF(G784=0,"No sales",IF(H784&lt;0,"Loss-making",IF(G784&lt;$H$4,"Low revenue","OK")))</f>
        <v>OK</v>
      </c>
    </row>
    <row r="785" customFormat="false" ht="15" hidden="false" customHeight="false" outlineLevel="0" collapsed="false">
      <c r="A785" s="9" t="s">
        <v>1670</v>
      </c>
      <c r="B785" s="9" t="s">
        <v>1671</v>
      </c>
      <c r="C785" s="9" t="s">
        <v>82</v>
      </c>
      <c r="D785" s="9" t="s">
        <v>1525</v>
      </c>
      <c r="E785" s="10" t="n">
        <v>1899</v>
      </c>
      <c r="F785" s="10" t="n">
        <v>2</v>
      </c>
      <c r="G785" s="10" t="n">
        <v>2924.46</v>
      </c>
      <c r="H785" s="10" t="n">
        <v>938.28</v>
      </c>
      <c r="I785" s="6" t="n">
        <f aca="false">IF(G785=0,0,H785/G785)</f>
        <v>0.320838718942984</v>
      </c>
      <c r="J785" s="5" t="n">
        <f aca="false">IF(F785=0,0,G785/F785)</f>
        <v>1462.23</v>
      </c>
      <c r="K785" s="9" t="str">
        <f aca="false">IF(G785=0,"No sales",IF(H785&lt;0,"Loss-making",IF(G785&lt;$H$4,"Low revenue","OK")))</f>
        <v>Low revenue</v>
      </c>
    </row>
    <row r="786" customFormat="false" ht="15" hidden="false" customHeight="false" outlineLevel="0" collapsed="false">
      <c r="A786" s="9" t="s">
        <v>1672</v>
      </c>
      <c r="B786" s="9" t="s">
        <v>1673</v>
      </c>
      <c r="C786" s="9" t="s">
        <v>82</v>
      </c>
      <c r="D786" s="9" t="s">
        <v>1528</v>
      </c>
      <c r="E786" s="10" t="n">
        <v>1219</v>
      </c>
      <c r="F786" s="10" t="n">
        <v>6</v>
      </c>
      <c r="G786" s="10" t="n">
        <v>6338.8</v>
      </c>
      <c r="H786" s="10" t="n">
        <v>2300.92</v>
      </c>
      <c r="I786" s="6" t="n">
        <f aca="false">IF(G786=0,0,H786/G786)</f>
        <v>0.362989840348331</v>
      </c>
      <c r="J786" s="5" t="n">
        <f aca="false">IF(F786=0,0,G786/F786)</f>
        <v>1056.46666666667</v>
      </c>
      <c r="K786" s="9" t="str">
        <f aca="false">IF(G786=0,"No sales",IF(H786&lt;0,"Loss-making",IF(G786&lt;$H$4,"Low revenue","OK")))</f>
        <v>OK</v>
      </c>
    </row>
    <row r="787" customFormat="false" ht="15" hidden="false" customHeight="false" outlineLevel="0" collapsed="false">
      <c r="A787" s="9" t="s">
        <v>1674</v>
      </c>
      <c r="B787" s="9" t="s">
        <v>1675</v>
      </c>
      <c r="C787" s="9" t="s">
        <v>82</v>
      </c>
      <c r="D787" s="9" t="s">
        <v>1531</v>
      </c>
      <c r="E787" s="10" t="n">
        <v>1669</v>
      </c>
      <c r="F787" s="10" t="n">
        <v>52</v>
      </c>
      <c r="G787" s="10" t="n">
        <v>70936.67</v>
      </c>
      <c r="H787" s="10" t="n">
        <v>32100.99</v>
      </c>
      <c r="I787" s="6" t="n">
        <f aca="false">IF(G787=0,0,H787/G787)</f>
        <v>0.452530263966437</v>
      </c>
      <c r="J787" s="5" t="n">
        <f aca="false">IF(F787=0,0,G787/F787)</f>
        <v>1364.16673076923</v>
      </c>
      <c r="K787" s="9" t="str">
        <f aca="false">IF(G787=0,"No sales",IF(H787&lt;0,"Loss-making",IF(G787&lt;$H$4,"Low revenue","OK")))</f>
        <v>OK</v>
      </c>
    </row>
    <row r="788" customFormat="false" ht="15" hidden="false" customHeight="false" outlineLevel="0" collapsed="false">
      <c r="A788" s="9" t="s">
        <v>1676</v>
      </c>
      <c r="B788" s="9" t="s">
        <v>1677</v>
      </c>
      <c r="C788" s="9" t="s">
        <v>82</v>
      </c>
      <c r="D788" s="9" t="s">
        <v>1522</v>
      </c>
      <c r="E788" s="10" t="n">
        <v>679</v>
      </c>
      <c r="F788" s="10" t="n">
        <v>10</v>
      </c>
      <c r="G788" s="10" t="n">
        <v>5569.49</v>
      </c>
      <c r="H788" s="10" t="n">
        <v>1884.79</v>
      </c>
      <c r="I788" s="6" t="n">
        <f aca="false">IF(G788=0,0,H788/G788)</f>
        <v>0.338413391531361</v>
      </c>
      <c r="J788" s="5" t="n">
        <f aca="false">IF(F788=0,0,G788/F788)</f>
        <v>556.949</v>
      </c>
      <c r="K788" s="9" t="str">
        <f aca="false">IF(G788=0,"No sales",IF(H788&lt;0,"Loss-making",IF(G788&lt;$H$4,"Low revenue","OK")))</f>
        <v>OK</v>
      </c>
    </row>
    <row r="789" customFormat="false" ht="15" hidden="false" customHeight="false" outlineLevel="0" collapsed="false">
      <c r="A789" s="9" t="s">
        <v>1678</v>
      </c>
      <c r="B789" s="9" t="s">
        <v>1679</v>
      </c>
      <c r="C789" s="9" t="s">
        <v>82</v>
      </c>
      <c r="D789" s="9" t="s">
        <v>1525</v>
      </c>
      <c r="E789" s="10" t="n">
        <v>1129</v>
      </c>
      <c r="F789" s="10" t="n">
        <v>9</v>
      </c>
      <c r="G789" s="10" t="n">
        <v>8275.57</v>
      </c>
      <c r="H789" s="10" t="n">
        <v>3106.78</v>
      </c>
      <c r="I789" s="6" t="n">
        <f aca="false">IF(G789=0,0,H789/G789)</f>
        <v>0.375415832383751</v>
      </c>
      <c r="J789" s="5" t="n">
        <f aca="false">IF(F789=0,0,G789/F789)</f>
        <v>919.507777777778</v>
      </c>
      <c r="K789" s="9" t="str">
        <f aca="false">IF(G789=0,"No sales",IF(H789&lt;0,"Loss-making",IF(G789&lt;$H$4,"Low revenue","OK")))</f>
        <v>OK</v>
      </c>
    </row>
    <row r="790" customFormat="false" ht="15" hidden="false" customHeight="false" outlineLevel="0" collapsed="false">
      <c r="A790" s="9" t="s">
        <v>1680</v>
      </c>
      <c r="B790" s="9" t="s">
        <v>1681</v>
      </c>
      <c r="C790" s="9" t="s">
        <v>82</v>
      </c>
      <c r="D790" s="9" t="s">
        <v>1528</v>
      </c>
      <c r="E790" s="10" t="n">
        <v>749</v>
      </c>
      <c r="F790" s="10" t="n">
        <v>11</v>
      </c>
      <c r="G790" s="10" t="n">
        <v>6310.32</v>
      </c>
      <c r="H790" s="10" t="n">
        <v>2454.93</v>
      </c>
      <c r="I790" s="6" t="n">
        <f aca="false">IF(G790=0,0,H790/G790)</f>
        <v>0.389034153576998</v>
      </c>
      <c r="J790" s="5" t="n">
        <f aca="false">IF(F790=0,0,G790/F790)</f>
        <v>573.665454545455</v>
      </c>
      <c r="K790" s="9" t="str">
        <f aca="false">IF(G790=0,"No sales",IF(H790&lt;0,"Loss-making",IF(G790&lt;$H$4,"Low revenue","OK")))</f>
        <v>OK</v>
      </c>
    </row>
    <row r="791" customFormat="false" ht="15" hidden="false" customHeight="false" outlineLevel="0" collapsed="false">
      <c r="A791" s="9" t="s">
        <v>1682</v>
      </c>
      <c r="B791" s="9" t="s">
        <v>1683</v>
      </c>
      <c r="C791" s="9" t="s">
        <v>82</v>
      </c>
      <c r="D791" s="9" t="s">
        <v>1531</v>
      </c>
      <c r="E791" s="10" t="n">
        <v>609</v>
      </c>
      <c r="F791" s="10" t="n">
        <v>11</v>
      </c>
      <c r="G791" s="10" t="n">
        <v>5933.18</v>
      </c>
      <c r="H791" s="10" t="n">
        <v>3060.2</v>
      </c>
      <c r="I791" s="6" t="n">
        <f aca="false">IF(G791=0,0,H791/G791)</f>
        <v>0.515777374022025</v>
      </c>
      <c r="J791" s="5" t="n">
        <f aca="false">IF(F791=0,0,G791/F791)</f>
        <v>539.38</v>
      </c>
      <c r="K791" s="9" t="str">
        <f aca="false">IF(G791=0,"No sales",IF(H791&lt;0,"Loss-making",IF(G791&lt;$H$4,"Low revenue","OK")))</f>
        <v>OK</v>
      </c>
    </row>
    <row r="792" customFormat="false" ht="15" hidden="false" customHeight="false" outlineLevel="0" collapsed="false">
      <c r="A792" s="9" t="s">
        <v>1684</v>
      </c>
      <c r="B792" s="9" t="s">
        <v>1685</v>
      </c>
      <c r="C792" s="9" t="s">
        <v>82</v>
      </c>
      <c r="D792" s="9" t="s">
        <v>1522</v>
      </c>
      <c r="E792" s="10" t="n">
        <v>699</v>
      </c>
      <c r="F792" s="10" t="n">
        <v>6</v>
      </c>
      <c r="G792" s="10" t="n">
        <v>3023.18</v>
      </c>
      <c r="H792" s="10" t="n">
        <v>638</v>
      </c>
      <c r="I792" s="6" t="n">
        <f aca="false">IF(G792=0,0,H792/G792)</f>
        <v>0.211036061365847</v>
      </c>
      <c r="J792" s="5" t="n">
        <f aca="false">IF(F792=0,0,G792/F792)</f>
        <v>503.863333333333</v>
      </c>
      <c r="K792" s="9" t="str">
        <f aca="false">IF(G792=0,"No sales",IF(H792&lt;0,"Loss-making",IF(G792&lt;$H$4,"Low revenue","OK")))</f>
        <v>Low revenue</v>
      </c>
    </row>
    <row r="793" customFormat="false" ht="15" hidden="false" customHeight="false" outlineLevel="0" collapsed="false">
      <c r="A793" s="9" t="s">
        <v>1686</v>
      </c>
      <c r="B793" s="9" t="s">
        <v>1687</v>
      </c>
      <c r="C793" s="9" t="s">
        <v>82</v>
      </c>
      <c r="D793" s="9" t="s">
        <v>1525</v>
      </c>
      <c r="E793" s="10" t="n">
        <v>619</v>
      </c>
      <c r="F793" s="10" t="n">
        <v>28</v>
      </c>
      <c r="G793" s="10" t="n">
        <v>14193.67</v>
      </c>
      <c r="H793" s="10" t="n">
        <v>6146.77</v>
      </c>
      <c r="I793" s="6" t="n">
        <f aca="false">IF(G793=0,0,H793/G793)</f>
        <v>0.433064175791039</v>
      </c>
      <c r="J793" s="5" t="n">
        <f aca="false">IF(F793=0,0,G793/F793)</f>
        <v>506.916785714286</v>
      </c>
      <c r="K793" s="9" t="str">
        <f aca="false">IF(G793=0,"No sales",IF(H793&lt;0,"Loss-making",IF(G793&lt;$H$4,"Low revenue","OK")))</f>
        <v>OK</v>
      </c>
    </row>
    <row r="794" customFormat="false" ht="15" hidden="false" customHeight="false" outlineLevel="0" collapsed="false">
      <c r="A794" s="9" t="s">
        <v>1688</v>
      </c>
      <c r="B794" s="9" t="s">
        <v>1689</v>
      </c>
      <c r="C794" s="9" t="s">
        <v>82</v>
      </c>
      <c r="D794" s="9" t="s">
        <v>1528</v>
      </c>
      <c r="E794" s="10" t="n">
        <v>3409</v>
      </c>
      <c r="F794" s="10" t="n">
        <v>5</v>
      </c>
      <c r="G794" s="10" t="n">
        <v>14104.74</v>
      </c>
      <c r="H794" s="10" t="n">
        <v>6060.19</v>
      </c>
      <c r="I794" s="6" t="n">
        <f aca="false">IF(G794=0,0,H794/G794)</f>
        <v>0.429656271579625</v>
      </c>
      <c r="J794" s="5" t="n">
        <f aca="false">IF(F794=0,0,G794/F794)</f>
        <v>2820.948</v>
      </c>
      <c r="K794" s="9" t="str">
        <f aca="false">IF(G794=0,"No sales",IF(H794&lt;0,"Loss-making",IF(G794&lt;$H$4,"Low revenue","OK")))</f>
        <v>OK</v>
      </c>
    </row>
    <row r="795" customFormat="false" ht="15" hidden="false" customHeight="false" outlineLevel="0" collapsed="false">
      <c r="A795" s="9" t="s">
        <v>1690</v>
      </c>
      <c r="B795" s="9" t="s">
        <v>1691</v>
      </c>
      <c r="C795" s="9" t="s">
        <v>82</v>
      </c>
      <c r="D795" s="9" t="s">
        <v>1531</v>
      </c>
      <c r="E795" s="10" t="n">
        <v>1989</v>
      </c>
      <c r="F795" s="10" t="n">
        <v>12</v>
      </c>
      <c r="G795" s="10" t="n">
        <v>20108.79</v>
      </c>
      <c r="H795" s="10" t="n">
        <v>9604.35</v>
      </c>
      <c r="I795" s="6" t="n">
        <f aca="false">IF(G795=0,0,H795/G795)</f>
        <v>0.477619488790723</v>
      </c>
      <c r="J795" s="5" t="n">
        <f aca="false">IF(F795=0,0,G795/F795)</f>
        <v>1675.7325</v>
      </c>
      <c r="K795" s="9" t="str">
        <f aca="false">IF(G795=0,"No sales",IF(H795&lt;0,"Loss-making",IF(G795&lt;$H$4,"Low revenue","OK")))</f>
        <v>OK</v>
      </c>
    </row>
    <row r="796" customFormat="false" ht="15" hidden="false" customHeight="false" outlineLevel="0" collapsed="false">
      <c r="A796" s="9" t="s">
        <v>1692</v>
      </c>
      <c r="B796" s="9" t="s">
        <v>1693</v>
      </c>
      <c r="C796" s="9" t="s">
        <v>82</v>
      </c>
      <c r="D796" s="9" t="s">
        <v>1522</v>
      </c>
      <c r="E796" s="10" t="n">
        <v>359</v>
      </c>
      <c r="F796" s="10" t="n">
        <v>1</v>
      </c>
      <c r="G796" s="10" t="n">
        <v>305.15</v>
      </c>
      <c r="H796" s="10" t="n">
        <v>113.22</v>
      </c>
      <c r="I796" s="6" t="n">
        <f aca="false">IF(G796=0,0,H796/G796)</f>
        <v>0.371030640668524</v>
      </c>
      <c r="J796" s="5" t="n">
        <f aca="false">IF(F796=0,0,G796/F796)</f>
        <v>305.15</v>
      </c>
      <c r="K796" s="9" t="str">
        <f aca="false">IF(G796=0,"No sales",IF(H796&lt;0,"Loss-making",IF(G796&lt;$H$4,"Low revenue","OK")))</f>
        <v>Low revenue</v>
      </c>
    </row>
    <row r="797" customFormat="false" ht="15" hidden="false" customHeight="false" outlineLevel="0" collapsed="false">
      <c r="A797" s="9" t="s">
        <v>1694</v>
      </c>
      <c r="B797" s="9" t="s">
        <v>1695</v>
      </c>
      <c r="C797" s="9" t="s">
        <v>82</v>
      </c>
      <c r="D797" s="9" t="s">
        <v>1525</v>
      </c>
      <c r="E797" s="10" t="n">
        <v>1929</v>
      </c>
      <c r="F797" s="10" t="n">
        <v>50</v>
      </c>
      <c r="G797" s="10" t="n">
        <v>77801.39</v>
      </c>
      <c r="H797" s="10" t="n">
        <v>34327.89</v>
      </c>
      <c r="I797" s="6" t="n">
        <f aca="false">IF(G797=0,0,H797/G797)</f>
        <v>0.441224636217939</v>
      </c>
      <c r="J797" s="5" t="n">
        <f aca="false">IF(F797=0,0,G797/F797)</f>
        <v>1556.0278</v>
      </c>
      <c r="K797" s="9" t="str">
        <f aca="false">IF(G797=0,"No sales",IF(H797&lt;0,"Loss-making",IF(G797&lt;$H$4,"Low revenue","OK")))</f>
        <v>OK</v>
      </c>
    </row>
    <row r="798" customFormat="false" ht="15" hidden="false" customHeight="false" outlineLevel="0" collapsed="false">
      <c r="A798" s="9" t="s">
        <v>1696</v>
      </c>
      <c r="B798" s="9" t="s">
        <v>1697</v>
      </c>
      <c r="C798" s="9" t="s">
        <v>82</v>
      </c>
      <c r="D798" s="9" t="s">
        <v>1528</v>
      </c>
      <c r="E798" s="10" t="n">
        <v>1549</v>
      </c>
      <c r="F798" s="10" t="n">
        <v>40</v>
      </c>
      <c r="G798" s="10" t="n">
        <v>49002.62</v>
      </c>
      <c r="H798" s="10" t="n">
        <v>16298.62</v>
      </c>
      <c r="I798" s="6" t="n">
        <f aca="false">IF(G798=0,0,H798/G798)</f>
        <v>0.332607113660453</v>
      </c>
      <c r="J798" s="5" t="n">
        <f aca="false">IF(F798=0,0,G798/F798)</f>
        <v>1225.0655</v>
      </c>
      <c r="K798" s="9" t="str">
        <f aca="false">IF(G798=0,"No sales",IF(H798&lt;0,"Loss-making",IF(G798&lt;$H$4,"Low revenue","OK")))</f>
        <v>OK</v>
      </c>
    </row>
    <row r="799" customFormat="false" ht="15" hidden="false" customHeight="false" outlineLevel="0" collapsed="false">
      <c r="A799" s="9" t="s">
        <v>1698</v>
      </c>
      <c r="B799" s="9" t="s">
        <v>1699</v>
      </c>
      <c r="C799" s="9" t="s">
        <v>82</v>
      </c>
      <c r="D799" s="9" t="s">
        <v>1531</v>
      </c>
      <c r="E799" s="10" t="n">
        <v>719</v>
      </c>
      <c r="F799" s="10" t="n">
        <v>33</v>
      </c>
      <c r="G799" s="10" t="n">
        <v>20225.47</v>
      </c>
      <c r="H799" s="10" t="n">
        <v>8086.75</v>
      </c>
      <c r="I799" s="6" t="n">
        <f aca="false">IF(G799=0,0,H799/G799)</f>
        <v>0.399830016311117</v>
      </c>
      <c r="J799" s="5" t="n">
        <f aca="false">IF(F799=0,0,G799/F799)</f>
        <v>612.89303030303</v>
      </c>
      <c r="K799" s="9" t="str">
        <f aca="false">IF(G799=0,"No sales",IF(H799&lt;0,"Loss-making",IF(G799&lt;$H$4,"Low revenue","OK")))</f>
        <v>OK</v>
      </c>
    </row>
    <row r="800" customFormat="false" ht="15" hidden="false" customHeight="false" outlineLevel="0" collapsed="false">
      <c r="A800" s="9" t="s">
        <v>1700</v>
      </c>
      <c r="B800" s="9" t="s">
        <v>1701</v>
      </c>
      <c r="C800" s="9" t="s">
        <v>82</v>
      </c>
      <c r="D800" s="9" t="s">
        <v>1522</v>
      </c>
      <c r="E800" s="10" t="n">
        <v>1659</v>
      </c>
      <c r="F800" s="10" t="n">
        <v>18</v>
      </c>
      <c r="G800" s="10" t="n">
        <v>24967.95</v>
      </c>
      <c r="H800" s="10" t="n">
        <v>10309.11</v>
      </c>
      <c r="I800" s="6" t="n">
        <f aca="false">IF(G800=0,0,H800/G800)</f>
        <v>0.412893729761554</v>
      </c>
      <c r="J800" s="5" t="n">
        <f aca="false">IF(F800=0,0,G800/F800)</f>
        <v>1387.10833333333</v>
      </c>
      <c r="K800" s="9" t="str">
        <f aca="false">IF(G800=0,"No sales",IF(H800&lt;0,"Loss-making",IF(G800&lt;$H$4,"Low revenue","OK")))</f>
        <v>OK</v>
      </c>
    </row>
    <row r="801" customFormat="false" ht="15" hidden="false" customHeight="false" outlineLevel="0" collapsed="false">
      <c r="A801" s="9" t="s">
        <v>1702</v>
      </c>
      <c r="B801" s="9" t="s">
        <v>1703</v>
      </c>
      <c r="C801" s="9" t="s">
        <v>82</v>
      </c>
      <c r="D801" s="9" t="s">
        <v>1525</v>
      </c>
      <c r="E801" s="10" t="n">
        <v>1119</v>
      </c>
      <c r="F801" s="10" t="n">
        <v>55</v>
      </c>
      <c r="G801" s="10" t="n">
        <v>51040.39</v>
      </c>
      <c r="H801" s="10" t="n">
        <v>23515.1</v>
      </c>
      <c r="I801" s="6" t="n">
        <f aca="false">IF(G801=0,0,H801/G801)</f>
        <v>0.460715523529503</v>
      </c>
      <c r="J801" s="5" t="n">
        <f aca="false">IF(F801=0,0,G801/F801)</f>
        <v>928.007090909091</v>
      </c>
      <c r="K801" s="9" t="str">
        <f aca="false">IF(G801=0,"No sales",IF(H801&lt;0,"Loss-making",IF(G801&lt;$H$4,"Low revenue","OK")))</f>
        <v>OK</v>
      </c>
    </row>
    <row r="802" customFormat="false" ht="15" hidden="false" customHeight="false" outlineLevel="0" collapsed="false">
      <c r="A802" s="9" t="s">
        <v>1704</v>
      </c>
      <c r="B802" s="9" t="s">
        <v>1705</v>
      </c>
      <c r="C802" s="9" t="s">
        <v>82</v>
      </c>
      <c r="D802" s="9" t="s">
        <v>1528</v>
      </c>
      <c r="E802" s="10" t="n">
        <v>1899</v>
      </c>
      <c r="F802" s="10" t="n">
        <v>33</v>
      </c>
      <c r="G802" s="10" t="n">
        <v>47759.85</v>
      </c>
      <c r="H802" s="10" t="n">
        <v>20705.79</v>
      </c>
      <c r="I802" s="6" t="n">
        <f aca="false">IF(G802=0,0,H802/G802)</f>
        <v>0.433539678202507</v>
      </c>
      <c r="J802" s="5" t="n">
        <f aca="false">IF(F802=0,0,G802/F802)</f>
        <v>1447.26818181818</v>
      </c>
      <c r="K802" s="9" t="str">
        <f aca="false">IF(G802=0,"No sales",IF(H802&lt;0,"Loss-making",IF(G802&lt;$H$4,"Low revenue","OK")))</f>
        <v>OK</v>
      </c>
    </row>
    <row r="803" customFormat="false" ht="15" hidden="false" customHeight="false" outlineLevel="0" collapsed="false">
      <c r="A803" s="9" t="s">
        <v>1706</v>
      </c>
      <c r="B803" s="9" t="s">
        <v>1707</v>
      </c>
      <c r="C803" s="9" t="s">
        <v>82</v>
      </c>
      <c r="D803" s="9" t="s">
        <v>1531</v>
      </c>
      <c r="E803" s="10" t="n">
        <v>549</v>
      </c>
      <c r="F803" s="10" t="n">
        <v>300</v>
      </c>
      <c r="G803" s="10" t="n">
        <v>134167.35</v>
      </c>
      <c r="H803" s="10" t="n">
        <v>53167.37</v>
      </c>
      <c r="I803" s="6" t="n">
        <f aca="false">IF(G803=0,0,H803/G803)</f>
        <v>0.396276515858739</v>
      </c>
      <c r="J803" s="5" t="n">
        <f aca="false">IF(F803=0,0,G803/F803)</f>
        <v>447.2245</v>
      </c>
      <c r="K803" s="9" t="str">
        <f aca="false">IF(G803=0,"No sales",IF(H803&lt;0,"Loss-making",IF(G803&lt;$H$4,"Low revenue","OK")))</f>
        <v>OK</v>
      </c>
    </row>
    <row r="804" customFormat="false" ht="15" hidden="false" customHeight="false" outlineLevel="0" collapsed="false">
      <c r="A804" s="9" t="s">
        <v>1708</v>
      </c>
      <c r="B804" s="9" t="s">
        <v>1709</v>
      </c>
      <c r="C804" s="9" t="s">
        <v>82</v>
      </c>
      <c r="D804" s="9" t="s">
        <v>1522</v>
      </c>
      <c r="E804" s="10" t="n">
        <v>789</v>
      </c>
      <c r="F804" s="10" t="n">
        <v>101</v>
      </c>
      <c r="G804" s="10" t="n">
        <v>65668.47</v>
      </c>
      <c r="H804" s="10" t="n">
        <v>30939.62</v>
      </c>
      <c r="I804" s="6" t="n">
        <f aca="false">IF(G804=0,0,H804/G804)</f>
        <v>0.471148787233813</v>
      </c>
      <c r="J804" s="5" t="n">
        <f aca="false">IF(F804=0,0,G804/F804)</f>
        <v>650.182871287129</v>
      </c>
      <c r="K804" s="9" t="str">
        <f aca="false">IF(G804=0,"No sales",IF(H804&lt;0,"Loss-making",IF(G804&lt;$H$4,"Low revenue","OK")))</f>
        <v>OK</v>
      </c>
    </row>
    <row r="805" customFormat="false" ht="15" hidden="false" customHeight="false" outlineLevel="0" collapsed="false">
      <c r="A805" s="9" t="s">
        <v>1710</v>
      </c>
      <c r="B805" s="9" t="s">
        <v>1711</v>
      </c>
      <c r="C805" s="9" t="s">
        <v>82</v>
      </c>
      <c r="D805" s="9" t="s">
        <v>1525</v>
      </c>
      <c r="E805" s="10" t="n">
        <v>2659</v>
      </c>
      <c r="F805" s="10" t="n">
        <v>57</v>
      </c>
      <c r="G805" s="10" t="n">
        <v>123384.25</v>
      </c>
      <c r="H805" s="10" t="n">
        <v>55048.08</v>
      </c>
      <c r="I805" s="6" t="n">
        <f aca="false">IF(G805=0,0,H805/G805)</f>
        <v>0.44615159552374</v>
      </c>
      <c r="J805" s="5" t="n">
        <f aca="false">IF(F805=0,0,G805/F805)</f>
        <v>2164.63596491228</v>
      </c>
      <c r="K805" s="9" t="str">
        <f aca="false">IF(G805=0,"No sales",IF(H805&lt;0,"Loss-making",IF(G805&lt;$H$4,"Low revenue","OK")))</f>
        <v>OK</v>
      </c>
    </row>
    <row r="806" customFormat="false" ht="15" hidden="false" customHeight="false" outlineLevel="0" collapsed="false">
      <c r="A806" s="9" t="s">
        <v>1712</v>
      </c>
      <c r="B806" s="9" t="s">
        <v>1713</v>
      </c>
      <c r="C806" s="9" t="s">
        <v>82</v>
      </c>
      <c r="D806" s="9" t="s">
        <v>1528</v>
      </c>
      <c r="E806" s="10" t="n">
        <v>1559</v>
      </c>
      <c r="F806" s="10" t="n">
        <v>49</v>
      </c>
      <c r="G806" s="10" t="n">
        <v>63954.08</v>
      </c>
      <c r="H806" s="10" t="n">
        <v>24207.24</v>
      </c>
      <c r="I806" s="6" t="n">
        <f aca="false">IF(G806=0,0,H806/G806)</f>
        <v>0.37850970571385</v>
      </c>
      <c r="J806" s="5" t="n">
        <f aca="false">IF(F806=0,0,G806/F806)</f>
        <v>1305.18530612245</v>
      </c>
      <c r="K806" s="9" t="str">
        <f aca="false">IF(G806=0,"No sales",IF(H806&lt;0,"Loss-making",IF(G806&lt;$H$4,"Low revenue","OK")))</f>
        <v>OK</v>
      </c>
    </row>
    <row r="807" customFormat="false" ht="15" hidden="false" customHeight="false" outlineLevel="0" collapsed="false">
      <c r="A807" s="9" t="s">
        <v>1714</v>
      </c>
      <c r="B807" s="9" t="s">
        <v>1715</v>
      </c>
      <c r="C807" s="9" t="s">
        <v>82</v>
      </c>
      <c r="D807" s="9" t="s">
        <v>1531</v>
      </c>
      <c r="E807" s="10" t="n">
        <v>3489</v>
      </c>
      <c r="F807" s="10" t="n">
        <v>40</v>
      </c>
      <c r="G807" s="10" t="n">
        <v>114456.65</v>
      </c>
      <c r="H807" s="10" t="n">
        <v>49292.65</v>
      </c>
      <c r="I807" s="6" t="n">
        <f aca="false">IF(G807=0,0,H807/G807)</f>
        <v>0.430666544932077</v>
      </c>
      <c r="J807" s="5" t="n">
        <f aca="false">IF(F807=0,0,G807/F807)</f>
        <v>2861.41625</v>
      </c>
      <c r="K807" s="9" t="str">
        <f aca="false">IF(G807=0,"No sales",IF(H807&lt;0,"Loss-making",IF(G807&lt;$H$4,"Low revenue","OK")))</f>
        <v>OK</v>
      </c>
    </row>
    <row r="808" customFormat="false" ht="15" hidden="false" customHeight="false" outlineLevel="0" collapsed="false">
      <c r="A808" s="9" t="s">
        <v>1716</v>
      </c>
      <c r="B808" s="9" t="s">
        <v>1717</v>
      </c>
      <c r="C808" s="9" t="s">
        <v>82</v>
      </c>
      <c r="D808" s="9" t="s">
        <v>1522</v>
      </c>
      <c r="E808" s="10" t="n">
        <v>439</v>
      </c>
      <c r="F808" s="10" t="n">
        <v>22</v>
      </c>
      <c r="G808" s="10" t="n">
        <v>7588.12</v>
      </c>
      <c r="H808" s="10" t="n">
        <v>3372.7</v>
      </c>
      <c r="I808" s="6" t="n">
        <f aca="false">IF(G808=0,0,H808/G808)</f>
        <v>0.444471094289495</v>
      </c>
      <c r="J808" s="5" t="n">
        <f aca="false">IF(F808=0,0,G808/F808)</f>
        <v>344.914545454546</v>
      </c>
      <c r="K808" s="9" t="str">
        <f aca="false">IF(G808=0,"No sales",IF(H808&lt;0,"Loss-making",IF(G808&lt;$H$4,"Low revenue","OK")))</f>
        <v>OK</v>
      </c>
    </row>
    <row r="809" customFormat="false" ht="15" hidden="false" customHeight="false" outlineLevel="0" collapsed="false">
      <c r="A809" s="9" t="s">
        <v>1718</v>
      </c>
      <c r="B809" s="9" t="s">
        <v>1719</v>
      </c>
      <c r="C809" s="9" t="s">
        <v>82</v>
      </c>
      <c r="D809" s="9" t="s">
        <v>1525</v>
      </c>
      <c r="E809" s="10" t="n">
        <v>2339</v>
      </c>
      <c r="F809" s="10" t="n">
        <v>47</v>
      </c>
      <c r="G809" s="10" t="n">
        <v>91589.39</v>
      </c>
      <c r="H809" s="10" t="n">
        <v>32195.02</v>
      </c>
      <c r="I809" s="6" t="n">
        <f aca="false">IF(G809=0,0,H809/G809)</f>
        <v>0.351514733311358</v>
      </c>
      <c r="J809" s="5" t="n">
        <f aca="false">IF(F809=0,0,G809/F809)</f>
        <v>1948.71042553191</v>
      </c>
      <c r="K809" s="9" t="str">
        <f aca="false">IF(G809=0,"No sales",IF(H809&lt;0,"Loss-making",IF(G809&lt;$H$4,"Low revenue","OK")))</f>
        <v>OK</v>
      </c>
    </row>
    <row r="810" customFormat="false" ht="15" hidden="false" customHeight="false" outlineLevel="0" collapsed="false">
      <c r="A810" s="9" t="s">
        <v>1720</v>
      </c>
      <c r="B810" s="9" t="s">
        <v>1721</v>
      </c>
      <c r="C810" s="9" t="s">
        <v>82</v>
      </c>
      <c r="D810" s="9" t="s">
        <v>1528</v>
      </c>
      <c r="E810" s="10" t="n">
        <v>1339</v>
      </c>
      <c r="F810" s="10" t="n">
        <v>31</v>
      </c>
      <c r="G810" s="10" t="n">
        <v>33063.26</v>
      </c>
      <c r="H810" s="10" t="n">
        <v>11743.63</v>
      </c>
      <c r="I810" s="6" t="n">
        <f aca="false">IF(G810=0,0,H810/G810)</f>
        <v>0.355186693629122</v>
      </c>
      <c r="J810" s="5" t="n">
        <f aca="false">IF(F810=0,0,G810/F810)</f>
        <v>1066.55677419355</v>
      </c>
      <c r="K810" s="9" t="str">
        <f aca="false">IF(G810=0,"No sales",IF(H810&lt;0,"Loss-making",IF(G810&lt;$H$4,"Low revenue","OK")))</f>
        <v>OK</v>
      </c>
    </row>
    <row r="811" customFormat="false" ht="15" hidden="false" customHeight="false" outlineLevel="0" collapsed="false">
      <c r="A811" s="9" t="s">
        <v>1722</v>
      </c>
      <c r="B811" s="9" t="s">
        <v>1723</v>
      </c>
      <c r="C811" s="9" t="s">
        <v>82</v>
      </c>
      <c r="D811" s="9" t="s">
        <v>1531</v>
      </c>
      <c r="E811" s="10" t="n">
        <v>1169</v>
      </c>
      <c r="F811" s="10" t="n">
        <v>0</v>
      </c>
      <c r="G811" s="10" t="n">
        <v>0</v>
      </c>
      <c r="H811" s="10" t="n">
        <v>0</v>
      </c>
      <c r="I811" s="6" t="n">
        <f aca="false">IF(G811=0,0,H811/G811)</f>
        <v>0</v>
      </c>
      <c r="J811" s="5" t="n">
        <f aca="false">IF(F811=0,0,G811/F811)</f>
        <v>0</v>
      </c>
      <c r="K811" s="9" t="str">
        <f aca="false">IF(G811=0,"No sales",IF(H811&lt;0,"Loss-making",IF(G811&lt;$H$4,"Low revenue","OK")))</f>
        <v>No sales</v>
      </c>
    </row>
    <row r="812" customFormat="false" ht="15" hidden="false" customHeight="false" outlineLevel="0" collapsed="false">
      <c r="A812" s="9" t="s">
        <v>1724</v>
      </c>
      <c r="B812" s="9" t="s">
        <v>1725</v>
      </c>
      <c r="C812" s="9" t="s">
        <v>82</v>
      </c>
      <c r="D812" s="9" t="s">
        <v>1522</v>
      </c>
      <c r="E812" s="10" t="n">
        <v>619</v>
      </c>
      <c r="F812" s="10" t="n">
        <v>36</v>
      </c>
      <c r="G812" s="10" t="n">
        <v>18313.11</v>
      </c>
      <c r="H812" s="10" t="n">
        <v>7592.32</v>
      </c>
      <c r="I812" s="6" t="n">
        <f aca="false">IF(G812=0,0,H812/G812)</f>
        <v>0.414583869151662</v>
      </c>
      <c r="J812" s="5" t="n">
        <f aca="false">IF(F812=0,0,G812/F812)</f>
        <v>508.6975</v>
      </c>
      <c r="K812" s="9" t="str">
        <f aca="false">IF(G812=0,"No sales",IF(H812&lt;0,"Loss-making",IF(G812&lt;$H$4,"Low revenue","OK")))</f>
        <v>OK</v>
      </c>
    </row>
    <row r="813" customFormat="false" ht="15" hidden="false" customHeight="false" outlineLevel="0" collapsed="false">
      <c r="A813" s="9" t="s">
        <v>1726</v>
      </c>
      <c r="B813" s="9" t="s">
        <v>1727</v>
      </c>
      <c r="C813" s="9" t="s">
        <v>82</v>
      </c>
      <c r="D813" s="9" t="s">
        <v>1525</v>
      </c>
      <c r="E813" s="10" t="n">
        <v>2319</v>
      </c>
      <c r="F813" s="10" t="n">
        <v>37</v>
      </c>
      <c r="G813" s="10" t="n">
        <v>70045.39</v>
      </c>
      <c r="H813" s="10" t="n">
        <v>20861.67</v>
      </c>
      <c r="I813" s="6" t="n">
        <f aca="false">IF(G813=0,0,H813/G813)</f>
        <v>0.297830735184714</v>
      </c>
      <c r="J813" s="5" t="n">
        <f aca="false">IF(F813=0,0,G813/F813)</f>
        <v>1893.11864864865</v>
      </c>
      <c r="K813" s="9" t="str">
        <f aca="false">IF(G813=0,"No sales",IF(H813&lt;0,"Loss-making",IF(G813&lt;$H$4,"Low revenue","OK")))</f>
        <v>OK</v>
      </c>
    </row>
    <row r="814" customFormat="false" ht="15" hidden="false" customHeight="false" outlineLevel="0" collapsed="false">
      <c r="A814" s="9" t="s">
        <v>1728</v>
      </c>
      <c r="B814" s="9" t="s">
        <v>1729</v>
      </c>
      <c r="C814" s="9" t="s">
        <v>82</v>
      </c>
      <c r="D814" s="9" t="s">
        <v>1528</v>
      </c>
      <c r="E814" s="10" t="n">
        <v>1749</v>
      </c>
      <c r="F814" s="10" t="n">
        <v>12</v>
      </c>
      <c r="G814" s="10" t="n">
        <v>18089.03</v>
      </c>
      <c r="H814" s="10" t="n">
        <v>7410.95</v>
      </c>
      <c r="I814" s="6" t="n">
        <f aca="false">IF(G814=0,0,H814/G814)</f>
        <v>0.409693057062761</v>
      </c>
      <c r="J814" s="5" t="n">
        <f aca="false">IF(F814=0,0,G814/F814)</f>
        <v>1507.41916666667</v>
      </c>
      <c r="K814" s="9" t="str">
        <f aca="false">IF(G814=0,"No sales",IF(H814&lt;0,"Loss-making",IF(G814&lt;$H$4,"Low revenue","OK")))</f>
        <v>OK</v>
      </c>
    </row>
    <row r="815" customFormat="false" ht="15" hidden="false" customHeight="false" outlineLevel="0" collapsed="false">
      <c r="A815" s="9" t="s">
        <v>1730</v>
      </c>
      <c r="B815" s="9" t="s">
        <v>1731</v>
      </c>
      <c r="C815" s="9" t="s">
        <v>82</v>
      </c>
      <c r="D815" s="9" t="s">
        <v>1531</v>
      </c>
      <c r="E815" s="10" t="n">
        <v>669</v>
      </c>
      <c r="F815" s="10" t="n">
        <v>114</v>
      </c>
      <c r="G815" s="10" t="n">
        <v>63698.84</v>
      </c>
      <c r="H815" s="10" t="n">
        <v>22363.57</v>
      </c>
      <c r="I815" s="6" t="n">
        <f aca="false">IF(G815=0,0,H815/G815)</f>
        <v>0.35108284546469</v>
      </c>
      <c r="J815" s="5" t="n">
        <f aca="false">IF(F815=0,0,G815/F815)</f>
        <v>558.761754385965</v>
      </c>
      <c r="K815" s="9" t="str">
        <f aca="false">IF(G815=0,"No sales",IF(H815&lt;0,"Loss-making",IF(G815&lt;$H$4,"Low revenue","OK")))</f>
        <v>OK</v>
      </c>
    </row>
    <row r="816" customFormat="false" ht="15" hidden="false" customHeight="false" outlineLevel="0" collapsed="false">
      <c r="A816" s="9" t="s">
        <v>1732</v>
      </c>
      <c r="B816" s="9" t="s">
        <v>1733</v>
      </c>
      <c r="C816" s="9" t="s">
        <v>82</v>
      </c>
      <c r="D816" s="9" t="s">
        <v>1522</v>
      </c>
      <c r="E816" s="10" t="n">
        <v>559</v>
      </c>
      <c r="F816" s="10" t="n">
        <v>283</v>
      </c>
      <c r="G816" s="10" t="n">
        <v>131787.06</v>
      </c>
      <c r="H816" s="10" t="n">
        <v>51321.65</v>
      </c>
      <c r="I816" s="6" t="n">
        <f aca="false">IF(G816=0,0,H816/G816)</f>
        <v>0.389428597921526</v>
      </c>
      <c r="J816" s="5" t="n">
        <f aca="false">IF(F816=0,0,G816/F816)</f>
        <v>465.678657243816</v>
      </c>
      <c r="K816" s="9" t="str">
        <f aca="false">IF(G816=0,"No sales",IF(H816&lt;0,"Loss-making",IF(G816&lt;$H$4,"Low revenue","OK")))</f>
        <v>OK</v>
      </c>
    </row>
    <row r="817" customFormat="false" ht="15" hidden="false" customHeight="false" outlineLevel="0" collapsed="false">
      <c r="A817" s="9" t="s">
        <v>1734</v>
      </c>
      <c r="B817" s="9" t="s">
        <v>1735</v>
      </c>
      <c r="C817" s="9" t="s">
        <v>82</v>
      </c>
      <c r="D817" s="9" t="s">
        <v>1525</v>
      </c>
      <c r="E817" s="10" t="n">
        <v>759</v>
      </c>
      <c r="F817" s="10" t="n">
        <v>42</v>
      </c>
      <c r="G817" s="10" t="n">
        <v>27500.47</v>
      </c>
      <c r="H817" s="10" t="n">
        <v>13173.43</v>
      </c>
      <c r="I817" s="6" t="n">
        <f aca="false">IF(G817=0,0,H817/G817)</f>
        <v>0.479025631198303</v>
      </c>
      <c r="J817" s="5" t="n">
        <f aca="false">IF(F817=0,0,G817/F817)</f>
        <v>654.773095238095</v>
      </c>
      <c r="K817" s="9" t="str">
        <f aca="false">IF(G817=0,"No sales",IF(H817&lt;0,"Loss-making",IF(G817&lt;$H$4,"Low revenue","OK")))</f>
        <v>OK</v>
      </c>
    </row>
    <row r="818" customFormat="false" ht="15" hidden="false" customHeight="false" outlineLevel="0" collapsed="false">
      <c r="A818" s="9" t="s">
        <v>1736</v>
      </c>
      <c r="B818" s="9" t="s">
        <v>1737</v>
      </c>
      <c r="C818" s="9" t="s">
        <v>82</v>
      </c>
      <c r="D818" s="9" t="s">
        <v>1528</v>
      </c>
      <c r="E818" s="10" t="n">
        <v>2529</v>
      </c>
      <c r="F818" s="10" t="n">
        <v>26</v>
      </c>
      <c r="G818" s="10" t="n">
        <v>56434.64</v>
      </c>
      <c r="H818" s="10" t="n">
        <v>24651.2</v>
      </c>
      <c r="I818" s="6" t="n">
        <f aca="false">IF(G818=0,0,H818/G818)</f>
        <v>0.43680973246219</v>
      </c>
      <c r="J818" s="5" t="n">
        <f aca="false">IF(F818=0,0,G818/F818)</f>
        <v>2170.56307692308</v>
      </c>
      <c r="K818" s="9" t="str">
        <f aca="false">IF(G818=0,"No sales",IF(H818&lt;0,"Loss-making",IF(G818&lt;$H$4,"Low revenue","OK")))</f>
        <v>OK</v>
      </c>
    </row>
    <row r="819" customFormat="false" ht="15" hidden="false" customHeight="false" outlineLevel="0" collapsed="false">
      <c r="A819" s="9" t="s">
        <v>1738</v>
      </c>
      <c r="B819" s="9" t="s">
        <v>1739</v>
      </c>
      <c r="C819" s="9" t="s">
        <v>82</v>
      </c>
      <c r="D819" s="9" t="s">
        <v>1531</v>
      </c>
      <c r="E819" s="10" t="n">
        <v>1829</v>
      </c>
      <c r="F819" s="10" t="n">
        <v>124</v>
      </c>
      <c r="G819" s="10" t="n">
        <v>182118.11</v>
      </c>
      <c r="H819" s="10" t="n">
        <v>55517.83</v>
      </c>
      <c r="I819" s="6" t="n">
        <f aca="false">IF(G819=0,0,H819/G819)</f>
        <v>0.30484519084895</v>
      </c>
      <c r="J819" s="5" t="n">
        <f aca="false">IF(F819=0,0,G819/F819)</f>
        <v>1468.69443548387</v>
      </c>
      <c r="K819" s="9" t="str">
        <f aca="false">IF(G819=0,"No sales",IF(H819&lt;0,"Loss-making",IF(G819&lt;$H$4,"Low revenue","OK")))</f>
        <v>OK</v>
      </c>
    </row>
    <row r="820" customFormat="false" ht="15" hidden="false" customHeight="false" outlineLevel="0" collapsed="false">
      <c r="A820" s="9" t="s">
        <v>1740</v>
      </c>
      <c r="B820" s="9" t="s">
        <v>1741</v>
      </c>
      <c r="C820" s="9" t="s">
        <v>82</v>
      </c>
      <c r="D820" s="9" t="s">
        <v>1522</v>
      </c>
      <c r="E820" s="10" t="n">
        <v>809</v>
      </c>
      <c r="F820" s="10" t="n">
        <v>34</v>
      </c>
      <c r="G820" s="10" t="n">
        <v>22132.23</v>
      </c>
      <c r="H820" s="10" t="n">
        <v>8653.26</v>
      </c>
      <c r="I820" s="6" t="n">
        <f aca="false">IF(G820=0,0,H820/G820)</f>
        <v>0.390980032287754</v>
      </c>
      <c r="J820" s="5" t="n">
        <f aca="false">IF(F820=0,0,G820/F820)</f>
        <v>650.947941176471</v>
      </c>
      <c r="K820" s="9" t="str">
        <f aca="false">IF(G820=0,"No sales",IF(H820&lt;0,"Loss-making",IF(G820&lt;$H$4,"Low revenue","OK")))</f>
        <v>OK</v>
      </c>
    </row>
    <row r="821" customFormat="false" ht="15" hidden="false" customHeight="false" outlineLevel="0" collapsed="false">
      <c r="A821" s="9" t="s">
        <v>1742</v>
      </c>
      <c r="B821" s="9" t="s">
        <v>1743</v>
      </c>
      <c r="C821" s="9" t="s">
        <v>82</v>
      </c>
      <c r="D821" s="9" t="s">
        <v>1525</v>
      </c>
      <c r="E821" s="10" t="n">
        <v>489</v>
      </c>
      <c r="F821" s="10" t="n">
        <v>23</v>
      </c>
      <c r="G821" s="10" t="n">
        <v>8673.63</v>
      </c>
      <c r="H821" s="10" t="n">
        <v>2554.26</v>
      </c>
      <c r="I821" s="6" t="n">
        <f aca="false">IF(G821=0,0,H821/G821)</f>
        <v>0.294485699758925</v>
      </c>
      <c r="J821" s="5" t="n">
        <f aca="false">IF(F821=0,0,G821/F821)</f>
        <v>377.114347826087</v>
      </c>
      <c r="K821" s="9" t="str">
        <f aca="false">IF(G821=0,"No sales",IF(H821&lt;0,"Loss-making",IF(G821&lt;$H$4,"Low revenue","OK")))</f>
        <v>OK</v>
      </c>
    </row>
    <row r="822" customFormat="false" ht="15" hidden="false" customHeight="false" outlineLevel="0" collapsed="false">
      <c r="A822" s="9" t="s">
        <v>1744</v>
      </c>
      <c r="B822" s="9" t="s">
        <v>1745</v>
      </c>
      <c r="C822" s="9" t="s">
        <v>82</v>
      </c>
      <c r="D822" s="9" t="s">
        <v>1528</v>
      </c>
      <c r="E822" s="10" t="n">
        <v>1329</v>
      </c>
      <c r="F822" s="10" t="n">
        <v>44</v>
      </c>
      <c r="G822" s="10" t="n">
        <v>48501.86</v>
      </c>
      <c r="H822" s="10" t="n">
        <v>23545.94</v>
      </c>
      <c r="I822" s="6" t="n">
        <f aca="false">IF(G822=0,0,H822/G822)</f>
        <v>0.485464681148311</v>
      </c>
      <c r="J822" s="5" t="n">
        <f aca="false">IF(F822=0,0,G822/F822)</f>
        <v>1102.315</v>
      </c>
      <c r="K822" s="9" t="str">
        <f aca="false">IF(G822=0,"No sales",IF(H822&lt;0,"Loss-making",IF(G822&lt;$H$4,"Low revenue","OK")))</f>
        <v>OK</v>
      </c>
    </row>
    <row r="823" customFormat="false" ht="15" hidden="false" customHeight="false" outlineLevel="0" collapsed="false">
      <c r="A823" s="9" t="s">
        <v>1746</v>
      </c>
      <c r="B823" s="9" t="s">
        <v>1747</v>
      </c>
      <c r="C823" s="9" t="s">
        <v>82</v>
      </c>
      <c r="D823" s="9" t="s">
        <v>1531</v>
      </c>
      <c r="E823" s="10" t="n">
        <v>1869</v>
      </c>
      <c r="F823" s="10" t="n">
        <v>76</v>
      </c>
      <c r="G823" s="10" t="n">
        <v>115149.09</v>
      </c>
      <c r="H823" s="10" t="n">
        <v>40350.65</v>
      </c>
      <c r="I823" s="6" t="n">
        <f aca="false">IF(G823=0,0,H823/G823)</f>
        <v>0.350420919522681</v>
      </c>
      <c r="J823" s="5" t="n">
        <f aca="false">IF(F823=0,0,G823/F823)</f>
        <v>1515.11960526316</v>
      </c>
      <c r="K823" s="9" t="str">
        <f aca="false">IF(G823=0,"No sales",IF(H823&lt;0,"Loss-making",IF(G823&lt;$H$4,"Low revenue","OK")))</f>
        <v>OK</v>
      </c>
    </row>
    <row r="824" customFormat="false" ht="15" hidden="false" customHeight="false" outlineLevel="0" collapsed="false">
      <c r="A824" s="9" t="s">
        <v>1748</v>
      </c>
      <c r="B824" s="9" t="s">
        <v>1749</v>
      </c>
      <c r="C824" s="9" t="s">
        <v>82</v>
      </c>
      <c r="D824" s="9" t="s">
        <v>1522</v>
      </c>
      <c r="E824" s="10" t="n">
        <v>1089</v>
      </c>
      <c r="F824" s="10" t="n">
        <v>30</v>
      </c>
      <c r="G824" s="10" t="n">
        <v>26598.82</v>
      </c>
      <c r="H824" s="10" t="n">
        <v>8150.02</v>
      </c>
      <c r="I824" s="6" t="n">
        <f aca="false">IF(G824=0,0,H824/G824)</f>
        <v>0.306405321739837</v>
      </c>
      <c r="J824" s="5" t="n">
        <f aca="false">IF(F824=0,0,G824/F824)</f>
        <v>886.627333333333</v>
      </c>
      <c r="K824" s="9" t="str">
        <f aca="false">IF(G824=0,"No sales",IF(H824&lt;0,"Loss-making",IF(G824&lt;$H$4,"Low revenue","OK")))</f>
        <v>OK</v>
      </c>
    </row>
    <row r="825" customFormat="false" ht="15" hidden="false" customHeight="false" outlineLevel="0" collapsed="false">
      <c r="A825" s="9" t="s">
        <v>1750</v>
      </c>
      <c r="B825" s="9" t="s">
        <v>1751</v>
      </c>
      <c r="C825" s="9" t="s">
        <v>82</v>
      </c>
      <c r="D825" s="9" t="s">
        <v>1525</v>
      </c>
      <c r="E825" s="10" t="n">
        <v>819</v>
      </c>
      <c r="F825" s="10" t="n">
        <v>247</v>
      </c>
      <c r="G825" s="10" t="n">
        <v>166222.21</v>
      </c>
      <c r="H825" s="10" t="n">
        <v>78759.46</v>
      </c>
      <c r="I825" s="6" t="n">
        <f aca="false">IF(G825=0,0,H825/G825)</f>
        <v>0.473820315588392</v>
      </c>
      <c r="J825" s="5" t="n">
        <f aca="false">IF(F825=0,0,G825/F825)</f>
        <v>672.964412955466</v>
      </c>
      <c r="K825" s="9" t="str">
        <f aca="false">IF(G825=0,"No sales",IF(H825&lt;0,"Loss-making",IF(G825&lt;$H$4,"Low revenue","OK")))</f>
        <v>OK</v>
      </c>
    </row>
    <row r="826" customFormat="false" ht="15" hidden="false" customHeight="false" outlineLevel="0" collapsed="false">
      <c r="A826" s="9" t="s">
        <v>1752</v>
      </c>
      <c r="B826" s="9" t="s">
        <v>1753</v>
      </c>
      <c r="C826" s="9" t="s">
        <v>82</v>
      </c>
      <c r="D826" s="9" t="s">
        <v>1528</v>
      </c>
      <c r="E826" s="10" t="n">
        <v>1199</v>
      </c>
      <c r="F826" s="10" t="n">
        <v>45</v>
      </c>
      <c r="G826" s="10" t="n">
        <v>46922.86</v>
      </c>
      <c r="H826" s="10" t="n">
        <v>17493.32</v>
      </c>
      <c r="I826" s="6" t="n">
        <f aca="false">IF(G826=0,0,H826/G826)</f>
        <v>0.372810182499532</v>
      </c>
      <c r="J826" s="5" t="n">
        <f aca="false">IF(F826=0,0,G826/F826)</f>
        <v>1042.73022222222</v>
      </c>
      <c r="K826" s="9" t="str">
        <f aca="false">IF(G826=0,"No sales",IF(H826&lt;0,"Loss-making",IF(G826&lt;$H$4,"Low revenue","OK")))</f>
        <v>OK</v>
      </c>
    </row>
    <row r="827" customFormat="false" ht="15" hidden="false" customHeight="false" outlineLevel="0" collapsed="false">
      <c r="A827" s="9" t="s">
        <v>1754</v>
      </c>
      <c r="B827" s="9" t="s">
        <v>1755</v>
      </c>
      <c r="C827" s="9" t="s">
        <v>82</v>
      </c>
      <c r="D827" s="9" t="s">
        <v>1531</v>
      </c>
      <c r="E827" s="10" t="n">
        <v>1409</v>
      </c>
      <c r="F827" s="10" t="n">
        <v>677</v>
      </c>
      <c r="G827" s="10" t="n">
        <v>792576.63</v>
      </c>
      <c r="H827" s="10" t="n">
        <v>287886.63</v>
      </c>
      <c r="I827" s="6" t="n">
        <f aca="false">IF(G827=0,0,H827/G827)</f>
        <v>0.363228764390896</v>
      </c>
      <c r="J827" s="5" t="n">
        <f aca="false">IF(F827=0,0,G827/F827)</f>
        <v>1170.71880354505</v>
      </c>
      <c r="K827" s="9" t="str">
        <f aca="false">IF(G827=0,"No sales",IF(H827&lt;0,"Loss-making",IF(G827&lt;$H$4,"Low revenue","OK")))</f>
        <v>OK</v>
      </c>
    </row>
    <row r="828" customFormat="false" ht="15" hidden="false" customHeight="false" outlineLevel="0" collapsed="false">
      <c r="A828" s="9" t="s">
        <v>1756</v>
      </c>
      <c r="B828" s="9" t="s">
        <v>1757</v>
      </c>
      <c r="C828" s="9" t="s">
        <v>82</v>
      </c>
      <c r="D828" s="9" t="s">
        <v>1522</v>
      </c>
      <c r="E828" s="10" t="n">
        <v>1839</v>
      </c>
      <c r="F828" s="10" t="n">
        <v>147</v>
      </c>
      <c r="G828" s="10" t="n">
        <v>219383.51</v>
      </c>
      <c r="H828" s="10" t="n">
        <v>75708.64</v>
      </c>
      <c r="I828" s="6" t="n">
        <f aca="false">IF(G828=0,0,H828/G828)</f>
        <v>0.345097222667283</v>
      </c>
      <c r="J828" s="5" t="n">
        <f aca="false">IF(F828=0,0,G828/F828)</f>
        <v>1492.40482993197</v>
      </c>
      <c r="K828" s="9" t="str">
        <f aca="false">IF(G828=0,"No sales",IF(H828&lt;0,"Loss-making",IF(G828&lt;$H$4,"Low revenue","OK")))</f>
        <v>OK</v>
      </c>
    </row>
    <row r="829" customFormat="false" ht="15" hidden="false" customHeight="false" outlineLevel="0" collapsed="false">
      <c r="A829" s="9" t="s">
        <v>1758</v>
      </c>
      <c r="B829" s="9" t="s">
        <v>1759</v>
      </c>
      <c r="C829" s="9" t="s">
        <v>82</v>
      </c>
      <c r="D829" s="9" t="s">
        <v>1525</v>
      </c>
      <c r="E829" s="10" t="n">
        <v>489</v>
      </c>
      <c r="F829" s="10" t="n">
        <v>63</v>
      </c>
      <c r="G829" s="10" t="n">
        <v>24802.1</v>
      </c>
      <c r="H829" s="10" t="n">
        <v>9617.84</v>
      </c>
      <c r="I829" s="6" t="n">
        <f aca="false">IF(G829=0,0,H829/G829)</f>
        <v>0.387783292543777</v>
      </c>
      <c r="J829" s="5" t="n">
        <f aca="false">IF(F829=0,0,G829/F829)</f>
        <v>393.684126984127</v>
      </c>
      <c r="K829" s="9" t="str">
        <f aca="false">IF(G829=0,"No sales",IF(H829&lt;0,"Loss-making",IF(G829&lt;$H$4,"Low revenue","OK")))</f>
        <v>OK</v>
      </c>
    </row>
    <row r="830" customFormat="false" ht="15" hidden="false" customHeight="false" outlineLevel="0" collapsed="false">
      <c r="A830" s="9" t="s">
        <v>1760</v>
      </c>
      <c r="B830" s="9" t="s">
        <v>1761</v>
      </c>
      <c r="C830" s="9" t="s">
        <v>82</v>
      </c>
      <c r="D830" s="9" t="s">
        <v>1528</v>
      </c>
      <c r="E830" s="10" t="n">
        <v>1049</v>
      </c>
      <c r="F830" s="10" t="n">
        <v>44</v>
      </c>
      <c r="G830" s="10" t="n">
        <v>37082.16</v>
      </c>
      <c r="H830" s="10" t="n">
        <v>14493.44</v>
      </c>
      <c r="I830" s="6" t="n">
        <f aca="false">IF(G830=0,0,H830/G830)</f>
        <v>0.390846703644016</v>
      </c>
      <c r="J830" s="5" t="n">
        <f aca="false">IF(F830=0,0,G830/F830)</f>
        <v>842.776363636364</v>
      </c>
      <c r="K830" s="9" t="str">
        <f aca="false">IF(G830=0,"No sales",IF(H830&lt;0,"Loss-making",IF(G830&lt;$H$4,"Low revenue","OK")))</f>
        <v>OK</v>
      </c>
    </row>
    <row r="831" customFormat="false" ht="15" hidden="false" customHeight="false" outlineLevel="0" collapsed="false">
      <c r="A831" s="9" t="s">
        <v>1762</v>
      </c>
      <c r="B831" s="9" t="s">
        <v>1763</v>
      </c>
      <c r="C831" s="9" t="s">
        <v>82</v>
      </c>
      <c r="D831" s="9" t="s">
        <v>1531</v>
      </c>
      <c r="E831" s="10" t="n">
        <v>2529</v>
      </c>
      <c r="F831" s="10" t="n">
        <v>0</v>
      </c>
      <c r="G831" s="10" t="n">
        <v>0</v>
      </c>
      <c r="H831" s="10" t="n">
        <v>0</v>
      </c>
      <c r="I831" s="6" t="n">
        <f aca="false">IF(G831=0,0,H831/G831)</f>
        <v>0</v>
      </c>
      <c r="J831" s="5" t="n">
        <f aca="false">IF(F831=0,0,G831/F831)</f>
        <v>0</v>
      </c>
      <c r="K831" s="9" t="str">
        <f aca="false">IF(G831=0,"No sales",IF(H831&lt;0,"Loss-making",IF(G831&lt;$H$4,"Low revenue","OK")))</f>
        <v>No sales</v>
      </c>
    </row>
    <row r="832" customFormat="false" ht="15" hidden="false" customHeight="false" outlineLevel="0" collapsed="false">
      <c r="A832" s="9" t="s">
        <v>1764</v>
      </c>
      <c r="B832" s="9" t="s">
        <v>1765</v>
      </c>
      <c r="C832" s="9" t="s">
        <v>82</v>
      </c>
      <c r="D832" s="9" t="s">
        <v>1522</v>
      </c>
      <c r="E832" s="10" t="n">
        <v>709</v>
      </c>
      <c r="F832" s="10" t="n">
        <v>26</v>
      </c>
      <c r="G832" s="10" t="n">
        <v>14520.32</v>
      </c>
      <c r="H832" s="10" t="n">
        <v>6296</v>
      </c>
      <c r="I832" s="6" t="n">
        <f aca="false">IF(G832=0,0,H832/G832)</f>
        <v>0.433599259520451</v>
      </c>
      <c r="J832" s="5" t="n">
        <f aca="false">IF(F832=0,0,G832/F832)</f>
        <v>558.473846153846</v>
      </c>
      <c r="K832" s="9" t="str">
        <f aca="false">IF(G832=0,"No sales",IF(H832&lt;0,"Loss-making",IF(G832&lt;$H$4,"Low revenue","OK")))</f>
        <v>OK</v>
      </c>
    </row>
    <row r="833" customFormat="false" ht="15" hidden="false" customHeight="false" outlineLevel="0" collapsed="false">
      <c r="A833" s="9" t="s">
        <v>1766</v>
      </c>
      <c r="B833" s="9" t="s">
        <v>1767</v>
      </c>
      <c r="C833" s="9" t="s">
        <v>82</v>
      </c>
      <c r="D833" s="9" t="s">
        <v>1525</v>
      </c>
      <c r="E833" s="10" t="n">
        <v>1299</v>
      </c>
      <c r="F833" s="10" t="n">
        <v>37</v>
      </c>
      <c r="G833" s="10" t="n">
        <v>40343.68</v>
      </c>
      <c r="H833" s="10" t="n">
        <v>14564.3</v>
      </c>
      <c r="I833" s="6" t="n">
        <f aca="false">IF(G833=0,0,H833/G833)</f>
        <v>0.361005738693148</v>
      </c>
      <c r="J833" s="5" t="n">
        <f aca="false">IF(F833=0,0,G833/F833)</f>
        <v>1090.36972972973</v>
      </c>
      <c r="K833" s="9" t="str">
        <f aca="false">IF(G833=0,"No sales",IF(H833&lt;0,"Loss-making",IF(G833&lt;$H$4,"Low revenue","OK")))</f>
        <v>OK</v>
      </c>
    </row>
    <row r="834" customFormat="false" ht="15" hidden="false" customHeight="false" outlineLevel="0" collapsed="false">
      <c r="A834" s="9" t="s">
        <v>1768</v>
      </c>
      <c r="B834" s="9" t="s">
        <v>1769</v>
      </c>
      <c r="C834" s="9" t="s">
        <v>82</v>
      </c>
      <c r="D834" s="9" t="s">
        <v>1528</v>
      </c>
      <c r="E834" s="10" t="n">
        <v>2339</v>
      </c>
      <c r="F834" s="10" t="n">
        <v>14</v>
      </c>
      <c r="G834" s="10" t="n">
        <v>25997.99</v>
      </c>
      <c r="H834" s="10" t="n">
        <v>10228.53</v>
      </c>
      <c r="I834" s="6" t="n">
        <f aca="false">IF(G834=0,0,H834/G834)</f>
        <v>0.393435415584051</v>
      </c>
      <c r="J834" s="5" t="n">
        <f aca="false">IF(F834=0,0,G834/F834)</f>
        <v>1856.99928571429</v>
      </c>
      <c r="K834" s="9" t="str">
        <f aca="false">IF(G834=0,"No sales",IF(H834&lt;0,"Loss-making",IF(G834&lt;$H$4,"Low revenue","OK")))</f>
        <v>OK</v>
      </c>
    </row>
    <row r="835" customFormat="false" ht="15" hidden="false" customHeight="false" outlineLevel="0" collapsed="false">
      <c r="A835" s="9" t="s">
        <v>1770</v>
      </c>
      <c r="B835" s="9" t="s">
        <v>1771</v>
      </c>
      <c r="C835" s="9" t="s">
        <v>82</v>
      </c>
      <c r="D835" s="9" t="s">
        <v>1531</v>
      </c>
      <c r="E835" s="10" t="n">
        <v>1269</v>
      </c>
      <c r="F835" s="10" t="n">
        <v>49</v>
      </c>
      <c r="G835" s="10" t="n">
        <v>51886.25</v>
      </c>
      <c r="H835" s="10" t="n">
        <v>17638.17</v>
      </c>
      <c r="I835" s="6" t="n">
        <f aca="false">IF(G835=0,0,H835/G835)</f>
        <v>0.339939193909754</v>
      </c>
      <c r="J835" s="5" t="n">
        <f aca="false">IF(F835=0,0,G835/F835)</f>
        <v>1058.90306122449</v>
      </c>
      <c r="K835" s="9" t="str">
        <f aca="false">IF(G835=0,"No sales",IF(H835&lt;0,"Loss-making",IF(G835&lt;$H$4,"Low revenue","OK")))</f>
        <v>OK</v>
      </c>
    </row>
    <row r="836" customFormat="false" ht="15" hidden="false" customHeight="false" outlineLevel="0" collapsed="false">
      <c r="A836" s="9" t="s">
        <v>1772</v>
      </c>
      <c r="B836" s="9" t="s">
        <v>1773</v>
      </c>
      <c r="C836" s="9" t="s">
        <v>82</v>
      </c>
      <c r="D836" s="9" t="s">
        <v>1522</v>
      </c>
      <c r="E836" s="10" t="n">
        <v>1629</v>
      </c>
      <c r="F836" s="10" t="n">
        <v>130</v>
      </c>
      <c r="G836" s="10" t="n">
        <v>173134.19</v>
      </c>
      <c r="H836" s="10" t="n">
        <v>69724.39</v>
      </c>
      <c r="I836" s="6" t="n">
        <f aca="false">IF(G836=0,0,H836/G836)</f>
        <v>0.402718781310612</v>
      </c>
      <c r="J836" s="5" t="n">
        <f aca="false">IF(F836=0,0,G836/F836)</f>
        <v>1331.80146153846</v>
      </c>
      <c r="K836" s="9" t="str">
        <f aca="false">IF(G836=0,"No sales",IF(H836&lt;0,"Loss-making",IF(G836&lt;$H$4,"Low revenue","OK")))</f>
        <v>OK</v>
      </c>
    </row>
    <row r="837" customFormat="false" ht="15" hidden="false" customHeight="false" outlineLevel="0" collapsed="false">
      <c r="A837" s="9" t="s">
        <v>1774</v>
      </c>
      <c r="B837" s="9" t="s">
        <v>1775</v>
      </c>
      <c r="C837" s="9" t="s">
        <v>82</v>
      </c>
      <c r="D837" s="9" t="s">
        <v>1525</v>
      </c>
      <c r="E837" s="10" t="n">
        <v>639</v>
      </c>
      <c r="F837" s="10" t="n">
        <v>17</v>
      </c>
      <c r="G837" s="10" t="n">
        <v>9292.66</v>
      </c>
      <c r="H837" s="10" t="n">
        <v>4505.63</v>
      </c>
      <c r="I837" s="6" t="n">
        <f aca="false">IF(G837=0,0,H837/G837)</f>
        <v>0.484859017762406</v>
      </c>
      <c r="J837" s="5" t="n">
        <f aca="false">IF(F837=0,0,G837/F837)</f>
        <v>546.627058823529</v>
      </c>
      <c r="K837" s="9" t="str">
        <f aca="false">IF(G837=0,"No sales",IF(H837&lt;0,"Loss-making",IF(G837&lt;$H$4,"Low revenue","OK")))</f>
        <v>OK</v>
      </c>
    </row>
    <row r="838" customFormat="false" ht="15" hidden="false" customHeight="false" outlineLevel="0" collapsed="false">
      <c r="A838" s="9" t="s">
        <v>1776</v>
      </c>
      <c r="B838" s="9" t="s">
        <v>1777</v>
      </c>
      <c r="C838" s="9" t="s">
        <v>82</v>
      </c>
      <c r="D838" s="9" t="s">
        <v>1528</v>
      </c>
      <c r="E838" s="10" t="n">
        <v>2729</v>
      </c>
      <c r="F838" s="10" t="n">
        <v>118</v>
      </c>
      <c r="G838" s="10" t="n">
        <v>269488.75</v>
      </c>
      <c r="H838" s="10" t="n">
        <v>91647.39</v>
      </c>
      <c r="I838" s="6" t="n">
        <f aca="false">IF(G838=0,0,H838/G838)</f>
        <v>0.340078723137793</v>
      </c>
      <c r="J838" s="5" t="n">
        <f aca="false">IF(F838=0,0,G838/F838)</f>
        <v>2283.8029661017</v>
      </c>
      <c r="K838" s="9" t="str">
        <f aca="false">IF(G838=0,"No sales",IF(H838&lt;0,"Loss-making",IF(G838&lt;$H$4,"Low revenue","OK")))</f>
        <v>OK</v>
      </c>
    </row>
    <row r="839" customFormat="false" ht="15" hidden="false" customHeight="false" outlineLevel="0" collapsed="false">
      <c r="A839" s="9" t="s">
        <v>1778</v>
      </c>
      <c r="B839" s="9" t="s">
        <v>1779</v>
      </c>
      <c r="C839" s="9" t="s">
        <v>82</v>
      </c>
      <c r="D839" s="9" t="s">
        <v>1531</v>
      </c>
      <c r="E839" s="10" t="n">
        <v>789</v>
      </c>
      <c r="F839" s="10" t="n">
        <v>36</v>
      </c>
      <c r="G839" s="10" t="n">
        <v>22656.14</v>
      </c>
      <c r="H839" s="10" t="n">
        <v>9933.02</v>
      </c>
      <c r="I839" s="6" t="n">
        <f aca="false">IF(G839=0,0,H839/G839)</f>
        <v>0.438425080353494</v>
      </c>
      <c r="J839" s="5" t="n">
        <f aca="false">IF(F839=0,0,G839/F839)</f>
        <v>629.337222222222</v>
      </c>
      <c r="K839" s="9" t="str">
        <f aca="false">IF(G839=0,"No sales",IF(H839&lt;0,"Loss-making",IF(G839&lt;$H$4,"Low revenue","OK")))</f>
        <v>OK</v>
      </c>
    </row>
    <row r="840" customFormat="false" ht="15" hidden="false" customHeight="false" outlineLevel="0" collapsed="false">
      <c r="A840" s="9" t="s">
        <v>1780</v>
      </c>
      <c r="B840" s="9" t="s">
        <v>1781</v>
      </c>
      <c r="C840" s="9" t="s">
        <v>82</v>
      </c>
      <c r="D840" s="9" t="s">
        <v>1522</v>
      </c>
      <c r="E840" s="10" t="n">
        <v>1189</v>
      </c>
      <c r="F840" s="10" t="n">
        <v>45</v>
      </c>
      <c r="G840" s="10" t="n">
        <v>44290.25</v>
      </c>
      <c r="H840" s="10" t="n">
        <v>21274.12</v>
      </c>
      <c r="I840" s="6" t="n">
        <f aca="false">IF(G840=0,0,H840/G840)</f>
        <v>0.480334159324005</v>
      </c>
      <c r="J840" s="5" t="n">
        <f aca="false">IF(F840=0,0,G840/F840)</f>
        <v>984.227777777778</v>
      </c>
      <c r="K840" s="9" t="str">
        <f aca="false">IF(G840=0,"No sales",IF(H840&lt;0,"Loss-making",IF(G840&lt;$H$4,"Low revenue","OK")))</f>
        <v>OK</v>
      </c>
    </row>
    <row r="841" customFormat="false" ht="15" hidden="false" customHeight="false" outlineLevel="0" collapsed="false">
      <c r="A841" s="9" t="s">
        <v>1782</v>
      </c>
      <c r="B841" s="9" t="s">
        <v>1783</v>
      </c>
      <c r="C841" s="9" t="s">
        <v>82</v>
      </c>
      <c r="D841" s="9" t="s">
        <v>1525</v>
      </c>
      <c r="E841" s="10" t="n">
        <v>1699</v>
      </c>
      <c r="F841" s="10" t="n">
        <v>1</v>
      </c>
      <c r="G841" s="10" t="n">
        <v>1444.15</v>
      </c>
      <c r="H841" s="10" t="n">
        <v>514.14</v>
      </c>
      <c r="I841" s="6" t="n">
        <f aca="false">IF(G841=0,0,H841/G841)</f>
        <v>0.356015649343905</v>
      </c>
      <c r="J841" s="5" t="n">
        <f aca="false">IF(F841=0,0,G841/F841)</f>
        <v>1444.15</v>
      </c>
      <c r="K841" s="9" t="str">
        <f aca="false">IF(G841=0,"No sales",IF(H841&lt;0,"Loss-making",IF(G841&lt;$H$4,"Low revenue","OK")))</f>
        <v>Low revenue</v>
      </c>
    </row>
    <row r="842" customFormat="false" ht="15" hidden="false" customHeight="false" outlineLevel="0" collapsed="false">
      <c r="A842" s="9" t="s">
        <v>1784</v>
      </c>
      <c r="B842" s="9" t="s">
        <v>1785</v>
      </c>
      <c r="C842" s="9" t="s">
        <v>82</v>
      </c>
      <c r="D842" s="9" t="s">
        <v>1528</v>
      </c>
      <c r="E842" s="10" t="n">
        <v>1919</v>
      </c>
      <c r="F842" s="10" t="n">
        <v>9</v>
      </c>
      <c r="G842" s="10" t="n">
        <v>14613.19</v>
      </c>
      <c r="H842" s="10" t="n">
        <v>4749.45</v>
      </c>
      <c r="I842" s="6" t="n">
        <f aca="false">IF(G842=0,0,H842/G842)</f>
        <v>0.325011171414318</v>
      </c>
      <c r="J842" s="5" t="n">
        <f aca="false">IF(F842=0,0,G842/F842)</f>
        <v>1623.68777777778</v>
      </c>
      <c r="K842" s="9" t="str">
        <f aca="false">IF(G842=0,"No sales",IF(H842&lt;0,"Loss-making",IF(G842&lt;$H$4,"Low revenue","OK")))</f>
        <v>OK</v>
      </c>
    </row>
    <row r="843" customFormat="false" ht="15" hidden="false" customHeight="false" outlineLevel="0" collapsed="false">
      <c r="A843" s="9" t="s">
        <v>1786</v>
      </c>
      <c r="B843" s="9" t="s">
        <v>1787</v>
      </c>
      <c r="C843" s="9" t="s">
        <v>82</v>
      </c>
      <c r="D843" s="9" t="s">
        <v>1531</v>
      </c>
      <c r="E843" s="10" t="n">
        <v>1279</v>
      </c>
      <c r="F843" s="10" t="n">
        <v>14</v>
      </c>
      <c r="G843" s="10" t="n">
        <v>14631.76</v>
      </c>
      <c r="H843" s="10" t="n">
        <v>4249.5</v>
      </c>
      <c r="I843" s="6" t="n">
        <f aca="false">IF(G843=0,0,H843/G843)</f>
        <v>0.290429859429078</v>
      </c>
      <c r="J843" s="5" t="n">
        <f aca="false">IF(F843=0,0,G843/F843)</f>
        <v>1045.12571428571</v>
      </c>
      <c r="K843" s="9" t="str">
        <f aca="false">IF(G843=0,"No sales",IF(H843&lt;0,"Loss-making",IF(G843&lt;$H$4,"Low revenue","OK")))</f>
        <v>OK</v>
      </c>
    </row>
    <row r="844" customFormat="false" ht="15" hidden="false" customHeight="false" outlineLevel="0" collapsed="false">
      <c r="A844" s="9" t="s">
        <v>1788</v>
      </c>
      <c r="B844" s="9" t="s">
        <v>1789</v>
      </c>
      <c r="C844" s="9" t="s">
        <v>82</v>
      </c>
      <c r="D844" s="9" t="s">
        <v>1522</v>
      </c>
      <c r="E844" s="10" t="n">
        <v>899</v>
      </c>
      <c r="F844" s="10" t="n">
        <v>65</v>
      </c>
      <c r="G844" s="10" t="n">
        <v>48354.96</v>
      </c>
      <c r="H844" s="10" t="n">
        <v>15279.71</v>
      </c>
      <c r="I844" s="6" t="n">
        <f aca="false">IF(G844=0,0,H844/G844)</f>
        <v>0.31599054161145</v>
      </c>
      <c r="J844" s="5" t="n">
        <f aca="false">IF(F844=0,0,G844/F844)</f>
        <v>743.922461538462</v>
      </c>
      <c r="K844" s="9" t="str">
        <f aca="false">IF(G844=0,"No sales",IF(H844&lt;0,"Loss-making",IF(G844&lt;$H$4,"Low revenue","OK")))</f>
        <v>OK</v>
      </c>
    </row>
    <row r="845" customFormat="false" ht="15" hidden="false" customHeight="false" outlineLevel="0" collapsed="false">
      <c r="A845" s="9" t="s">
        <v>1790</v>
      </c>
      <c r="B845" s="9" t="s">
        <v>1791</v>
      </c>
      <c r="C845" s="9" t="s">
        <v>82</v>
      </c>
      <c r="D845" s="9" t="s">
        <v>1525</v>
      </c>
      <c r="E845" s="10" t="n">
        <v>1189</v>
      </c>
      <c r="F845" s="10" t="n">
        <v>239</v>
      </c>
      <c r="G845" s="10" t="n">
        <v>233718.78</v>
      </c>
      <c r="H845" s="10" t="n">
        <v>103585.66</v>
      </c>
      <c r="I845" s="6" t="n">
        <f aca="false">IF(G845=0,0,H845/G845)</f>
        <v>0.443206403867075</v>
      </c>
      <c r="J845" s="5" t="n">
        <f aca="false">IF(F845=0,0,G845/F845)</f>
        <v>977.902845188285</v>
      </c>
      <c r="K845" s="9" t="str">
        <f aca="false">IF(G845=0,"No sales",IF(H845&lt;0,"Loss-making",IF(G845&lt;$H$4,"Low revenue","OK")))</f>
        <v>OK</v>
      </c>
    </row>
    <row r="846" customFormat="false" ht="15" hidden="false" customHeight="false" outlineLevel="0" collapsed="false">
      <c r="A846" s="9" t="s">
        <v>1792</v>
      </c>
      <c r="B846" s="9" t="s">
        <v>1793</v>
      </c>
      <c r="C846" s="9" t="s">
        <v>82</v>
      </c>
      <c r="D846" s="9" t="s">
        <v>1528</v>
      </c>
      <c r="E846" s="10" t="n">
        <v>4879</v>
      </c>
      <c r="F846" s="10" t="n">
        <v>19</v>
      </c>
      <c r="G846" s="10" t="n">
        <v>75136.6</v>
      </c>
      <c r="H846" s="10" t="n">
        <v>35853.15</v>
      </c>
      <c r="I846" s="6" t="n">
        <f aca="false">IF(G846=0,0,H846/G846)</f>
        <v>0.477172909074938</v>
      </c>
      <c r="J846" s="5" t="n">
        <f aca="false">IF(F846=0,0,G846/F846)</f>
        <v>3954.55789473684</v>
      </c>
      <c r="K846" s="9" t="str">
        <f aca="false">IF(G846=0,"No sales",IF(H846&lt;0,"Loss-making",IF(G846&lt;$H$4,"Low revenue","OK")))</f>
        <v>OK</v>
      </c>
    </row>
    <row r="847" customFormat="false" ht="15" hidden="false" customHeight="false" outlineLevel="0" collapsed="false">
      <c r="A847" s="9" t="s">
        <v>1794</v>
      </c>
      <c r="B847" s="9" t="s">
        <v>1795</v>
      </c>
      <c r="C847" s="9" t="s">
        <v>82</v>
      </c>
      <c r="D847" s="9" t="s">
        <v>1531</v>
      </c>
      <c r="E847" s="10" t="n">
        <v>1359</v>
      </c>
      <c r="F847" s="10" t="n">
        <v>66</v>
      </c>
      <c r="G847" s="10" t="n">
        <v>73725.75</v>
      </c>
      <c r="H847" s="10" t="n">
        <v>30313.59</v>
      </c>
      <c r="I847" s="6" t="n">
        <f aca="false">IF(G847=0,0,H847/G847)</f>
        <v>0.411166926073997</v>
      </c>
      <c r="J847" s="5" t="n">
        <f aca="false">IF(F847=0,0,G847/F847)</f>
        <v>1117.05681818182</v>
      </c>
      <c r="K847" s="9" t="str">
        <f aca="false">IF(G847=0,"No sales",IF(H847&lt;0,"Loss-making",IF(G847&lt;$H$4,"Low revenue","OK")))</f>
        <v>OK</v>
      </c>
    </row>
    <row r="848" customFormat="false" ht="15" hidden="false" customHeight="false" outlineLevel="0" collapsed="false">
      <c r="A848" s="9" t="s">
        <v>1796</v>
      </c>
      <c r="B848" s="9" t="s">
        <v>1797</v>
      </c>
      <c r="C848" s="9" t="s">
        <v>82</v>
      </c>
      <c r="D848" s="9" t="s">
        <v>1522</v>
      </c>
      <c r="E848" s="10" t="n">
        <v>1659</v>
      </c>
      <c r="F848" s="10" t="n">
        <v>21</v>
      </c>
      <c r="G848" s="10" t="n">
        <v>31417.31</v>
      </c>
      <c r="H848" s="10" t="n">
        <v>14961.5</v>
      </c>
      <c r="I848" s="6" t="n">
        <f aca="false">IF(G848=0,0,H848/G848)</f>
        <v>0.476218364971412</v>
      </c>
      <c r="J848" s="5" t="n">
        <f aca="false">IF(F848=0,0,G848/F848)</f>
        <v>1496.06238095238</v>
      </c>
      <c r="K848" s="9" t="str">
        <f aca="false">IF(G848=0,"No sales",IF(H848&lt;0,"Loss-making",IF(G848&lt;$H$4,"Low revenue","OK")))</f>
        <v>OK</v>
      </c>
    </row>
    <row r="849" customFormat="false" ht="15" hidden="false" customHeight="false" outlineLevel="0" collapsed="false">
      <c r="A849" s="9" t="s">
        <v>1798</v>
      </c>
      <c r="B849" s="9" t="s">
        <v>1799</v>
      </c>
      <c r="C849" s="9" t="s">
        <v>82</v>
      </c>
      <c r="D849" s="9" t="s">
        <v>1525</v>
      </c>
      <c r="E849" s="10" t="n">
        <v>949</v>
      </c>
      <c r="F849" s="10" t="n">
        <v>27</v>
      </c>
      <c r="G849" s="10" t="n">
        <v>22149.66</v>
      </c>
      <c r="H849" s="10" t="n">
        <v>9569.02</v>
      </c>
      <c r="I849" s="6" t="n">
        <f aca="false">IF(G849=0,0,H849/G849)</f>
        <v>0.432016563685402</v>
      </c>
      <c r="J849" s="5" t="n">
        <f aca="false">IF(F849=0,0,G849/F849)</f>
        <v>820.357777777778</v>
      </c>
      <c r="K849" s="9" t="str">
        <f aca="false">IF(G849=0,"No sales",IF(H849&lt;0,"Loss-making",IF(G849&lt;$H$4,"Low revenue","OK")))</f>
        <v>OK</v>
      </c>
    </row>
    <row r="850" customFormat="false" ht="15" hidden="false" customHeight="false" outlineLevel="0" collapsed="false">
      <c r="A850" s="9" t="s">
        <v>1800</v>
      </c>
      <c r="B850" s="9" t="s">
        <v>1801</v>
      </c>
      <c r="C850" s="9" t="s">
        <v>82</v>
      </c>
      <c r="D850" s="9" t="s">
        <v>1528</v>
      </c>
      <c r="E850" s="10" t="n">
        <v>1269</v>
      </c>
      <c r="F850" s="10" t="n">
        <v>15</v>
      </c>
      <c r="G850" s="10" t="n">
        <v>15957.68</v>
      </c>
      <c r="H850" s="10" t="n">
        <v>7029.98</v>
      </c>
      <c r="I850" s="6" t="n">
        <f aca="false">IF(G850=0,0,H850/G850)</f>
        <v>0.440538975590437</v>
      </c>
      <c r="J850" s="5" t="n">
        <f aca="false">IF(F850=0,0,G850/F850)</f>
        <v>1063.84533333333</v>
      </c>
      <c r="K850" s="9" t="str">
        <f aca="false">IF(G850=0,"No sales",IF(H850&lt;0,"Loss-making",IF(G850&lt;$H$4,"Low revenue","OK")))</f>
        <v>OK</v>
      </c>
    </row>
    <row r="851" customFormat="false" ht="15" hidden="false" customHeight="false" outlineLevel="0" collapsed="false">
      <c r="A851" s="9" t="s">
        <v>1802</v>
      </c>
      <c r="B851" s="9" t="s">
        <v>1803</v>
      </c>
      <c r="C851" s="9" t="s">
        <v>82</v>
      </c>
      <c r="D851" s="9" t="s">
        <v>1531</v>
      </c>
      <c r="E851" s="10" t="n">
        <v>2629</v>
      </c>
      <c r="F851" s="10" t="n">
        <v>3</v>
      </c>
      <c r="G851" s="10" t="n">
        <v>5704.93</v>
      </c>
      <c r="H851" s="10" t="n">
        <v>1954.81</v>
      </c>
      <c r="I851" s="6" t="n">
        <f aca="false">IF(G851=0,0,H851/G851)</f>
        <v>0.342652758228409</v>
      </c>
      <c r="J851" s="5" t="n">
        <f aca="false">IF(F851=0,0,G851/F851)</f>
        <v>1901.64333333333</v>
      </c>
      <c r="K851" s="9" t="str">
        <f aca="false">IF(G851=0,"No sales",IF(H851&lt;0,"Loss-making",IF(G851&lt;$H$4,"Low revenue","OK")))</f>
        <v>OK</v>
      </c>
    </row>
    <row r="852" customFormat="false" ht="15" hidden="false" customHeight="false" outlineLevel="0" collapsed="false">
      <c r="A852" s="9" t="s">
        <v>1804</v>
      </c>
      <c r="B852" s="9" t="s">
        <v>1805</v>
      </c>
      <c r="C852" s="9" t="s">
        <v>82</v>
      </c>
      <c r="D852" s="9" t="s">
        <v>1522</v>
      </c>
      <c r="E852" s="10" t="n">
        <v>899</v>
      </c>
      <c r="F852" s="10" t="n">
        <v>36</v>
      </c>
      <c r="G852" s="10" t="n">
        <v>26610.4</v>
      </c>
      <c r="H852" s="10" t="n">
        <v>13012.12</v>
      </c>
      <c r="I852" s="6" t="n">
        <f aca="false">IF(G852=0,0,H852/G852)</f>
        <v>0.488986261010733</v>
      </c>
      <c r="J852" s="5" t="n">
        <f aca="false">IF(F852=0,0,G852/F852)</f>
        <v>739.177777777778</v>
      </c>
      <c r="K852" s="9" t="str">
        <f aca="false">IF(G852=0,"No sales",IF(H852&lt;0,"Loss-making",IF(G852&lt;$H$4,"Low revenue","OK")))</f>
        <v>OK</v>
      </c>
    </row>
    <row r="853" customFormat="false" ht="15" hidden="false" customHeight="false" outlineLevel="0" collapsed="false">
      <c r="A853" s="9" t="s">
        <v>1806</v>
      </c>
      <c r="B853" s="9" t="s">
        <v>1807</v>
      </c>
      <c r="C853" s="9" t="s">
        <v>82</v>
      </c>
      <c r="D853" s="9" t="s">
        <v>1525</v>
      </c>
      <c r="E853" s="10" t="n">
        <v>1689</v>
      </c>
      <c r="F853" s="10" t="n">
        <v>106</v>
      </c>
      <c r="G853" s="10" t="n">
        <v>145292.02</v>
      </c>
      <c r="H853" s="10" t="n">
        <v>42266.38</v>
      </c>
      <c r="I853" s="6" t="n">
        <f aca="false">IF(G853=0,0,H853/G853)</f>
        <v>0.290906410414006</v>
      </c>
      <c r="J853" s="5" t="n">
        <f aca="false">IF(F853=0,0,G853/F853)</f>
        <v>1370.67943396226</v>
      </c>
      <c r="K853" s="9" t="str">
        <f aca="false">IF(G853=0,"No sales",IF(H853&lt;0,"Loss-making",IF(G853&lt;$H$4,"Low revenue","OK")))</f>
        <v>OK</v>
      </c>
    </row>
    <row r="854" customFormat="false" ht="15" hidden="false" customHeight="false" outlineLevel="0" collapsed="false">
      <c r="A854" s="9" t="s">
        <v>1808</v>
      </c>
      <c r="B854" s="9" t="s">
        <v>1809</v>
      </c>
      <c r="C854" s="9" t="s">
        <v>82</v>
      </c>
      <c r="D854" s="9" t="s">
        <v>1528</v>
      </c>
      <c r="E854" s="10" t="n">
        <v>2519</v>
      </c>
      <c r="F854" s="10" t="n">
        <v>77</v>
      </c>
      <c r="G854" s="10" t="n">
        <v>163218.61</v>
      </c>
      <c r="H854" s="10" t="n">
        <v>70884.83</v>
      </c>
      <c r="I854" s="6" t="n">
        <f aca="false">IF(G854=0,0,H854/G854)</f>
        <v>0.434293797747696</v>
      </c>
      <c r="J854" s="5" t="n">
        <f aca="false">IF(F854=0,0,G854/F854)</f>
        <v>2119.72220779221</v>
      </c>
      <c r="K854" s="9" t="str">
        <f aca="false">IF(G854=0,"No sales",IF(H854&lt;0,"Loss-making",IF(G854&lt;$H$4,"Low revenue","OK")))</f>
        <v>OK</v>
      </c>
    </row>
    <row r="855" customFormat="false" ht="15" hidden="false" customHeight="false" outlineLevel="0" collapsed="false">
      <c r="A855" s="9" t="s">
        <v>1810</v>
      </c>
      <c r="B855" s="9" t="s">
        <v>1811</v>
      </c>
      <c r="C855" s="9" t="s">
        <v>82</v>
      </c>
      <c r="D855" s="9" t="s">
        <v>1531</v>
      </c>
      <c r="E855" s="10" t="n">
        <v>1269</v>
      </c>
      <c r="F855" s="10" t="n">
        <v>71</v>
      </c>
      <c r="G855" s="10" t="n">
        <v>72168.03</v>
      </c>
      <c r="H855" s="10" t="n">
        <v>32174.46</v>
      </c>
      <c r="I855" s="6" t="n">
        <f aca="false">IF(G855=0,0,H855/G855)</f>
        <v>0.44582705111945</v>
      </c>
      <c r="J855" s="5" t="n">
        <f aca="false">IF(F855=0,0,G855/F855)</f>
        <v>1016.45112676056</v>
      </c>
      <c r="K855" s="9" t="str">
        <f aca="false">IF(G855=0,"No sales",IF(H855&lt;0,"Loss-making",IF(G855&lt;$H$4,"Low revenue","OK")))</f>
        <v>OK</v>
      </c>
    </row>
    <row r="856" customFormat="false" ht="15" hidden="false" customHeight="false" outlineLevel="0" collapsed="false">
      <c r="A856" s="9" t="s">
        <v>1812</v>
      </c>
      <c r="B856" s="9" t="s">
        <v>1813</v>
      </c>
      <c r="C856" s="9" t="s">
        <v>82</v>
      </c>
      <c r="D856" s="9" t="s">
        <v>1522</v>
      </c>
      <c r="E856" s="10" t="n">
        <v>2819</v>
      </c>
      <c r="F856" s="10" t="n">
        <v>6</v>
      </c>
      <c r="G856" s="10" t="n">
        <v>13108.35</v>
      </c>
      <c r="H856" s="10" t="n">
        <v>5335.71</v>
      </c>
      <c r="I856" s="6" t="n">
        <f aca="false">IF(G856=0,0,H856/G856)</f>
        <v>0.407046653468972</v>
      </c>
      <c r="J856" s="5" t="n">
        <f aca="false">IF(F856=0,0,G856/F856)</f>
        <v>2184.725</v>
      </c>
      <c r="K856" s="9" t="str">
        <f aca="false">IF(G856=0,"No sales",IF(H856&lt;0,"Loss-making",IF(G856&lt;$H$4,"Low revenue","OK")))</f>
        <v>OK</v>
      </c>
    </row>
    <row r="857" customFormat="false" ht="15" hidden="false" customHeight="false" outlineLevel="0" collapsed="false">
      <c r="A857" s="9" t="s">
        <v>1814</v>
      </c>
      <c r="B857" s="9" t="s">
        <v>1815</v>
      </c>
      <c r="C857" s="9" t="s">
        <v>82</v>
      </c>
      <c r="D857" s="9" t="s">
        <v>1525</v>
      </c>
      <c r="E857" s="10" t="n">
        <v>799</v>
      </c>
      <c r="F857" s="10" t="n">
        <v>37</v>
      </c>
      <c r="G857" s="10" t="n">
        <v>23370.75</v>
      </c>
      <c r="H857" s="10" t="n">
        <v>8583.33</v>
      </c>
      <c r="I857" s="6" t="n">
        <f aca="false">IF(G857=0,0,H857/G857)</f>
        <v>0.367268059433266</v>
      </c>
      <c r="J857" s="5" t="n">
        <f aca="false">IF(F857=0,0,G857/F857)</f>
        <v>631.641891891892</v>
      </c>
      <c r="K857" s="9" t="str">
        <f aca="false">IF(G857=0,"No sales",IF(H857&lt;0,"Loss-making",IF(G857&lt;$H$4,"Low revenue","OK")))</f>
        <v>OK</v>
      </c>
    </row>
    <row r="858" customFormat="false" ht="15" hidden="false" customHeight="false" outlineLevel="0" collapsed="false">
      <c r="A858" s="9" t="s">
        <v>1816</v>
      </c>
      <c r="B858" s="9" t="s">
        <v>1817</v>
      </c>
      <c r="C858" s="9" t="s">
        <v>82</v>
      </c>
      <c r="D858" s="9" t="s">
        <v>1528</v>
      </c>
      <c r="E858" s="10" t="n">
        <v>2689</v>
      </c>
      <c r="F858" s="10" t="n">
        <v>29</v>
      </c>
      <c r="G858" s="10" t="n">
        <v>65846.88</v>
      </c>
      <c r="H858" s="10" t="n">
        <v>22480.86</v>
      </c>
      <c r="I858" s="6" t="n">
        <f aca="false">IF(G858=0,0,H858/G858)</f>
        <v>0.341411164811453</v>
      </c>
      <c r="J858" s="5" t="n">
        <f aca="false">IF(F858=0,0,G858/F858)</f>
        <v>2270.58206896552</v>
      </c>
      <c r="K858" s="9" t="str">
        <f aca="false">IF(G858=0,"No sales",IF(H858&lt;0,"Loss-making",IF(G858&lt;$H$4,"Low revenue","OK")))</f>
        <v>OK</v>
      </c>
    </row>
    <row r="859" customFormat="false" ht="15" hidden="false" customHeight="false" outlineLevel="0" collapsed="false">
      <c r="A859" s="9" t="s">
        <v>1818</v>
      </c>
      <c r="B859" s="9" t="s">
        <v>1819</v>
      </c>
      <c r="C859" s="9" t="s">
        <v>82</v>
      </c>
      <c r="D859" s="9" t="s">
        <v>1531</v>
      </c>
      <c r="E859" s="10" t="n">
        <v>1429</v>
      </c>
      <c r="F859" s="10" t="n">
        <v>36</v>
      </c>
      <c r="G859" s="10" t="n">
        <v>41451.72</v>
      </c>
      <c r="H859" s="10" t="n">
        <v>12021</v>
      </c>
      <c r="I859" s="6" t="n">
        <f aca="false">IF(G859=0,0,H859/G859)</f>
        <v>0.290000028949342</v>
      </c>
      <c r="J859" s="5" t="n">
        <f aca="false">IF(F859=0,0,G859/F859)</f>
        <v>1151.43666666667</v>
      </c>
      <c r="K859" s="9" t="str">
        <f aca="false">IF(G859=0,"No sales",IF(H859&lt;0,"Loss-making",IF(G859&lt;$H$4,"Low revenue","OK")))</f>
        <v>OK</v>
      </c>
    </row>
    <row r="860" customFormat="false" ht="15" hidden="false" customHeight="false" outlineLevel="0" collapsed="false">
      <c r="A860" s="9" t="s">
        <v>1820</v>
      </c>
      <c r="B860" s="9" t="s">
        <v>1821</v>
      </c>
      <c r="C860" s="9" t="s">
        <v>82</v>
      </c>
      <c r="D860" s="9" t="s">
        <v>1522</v>
      </c>
      <c r="E860" s="10" t="n">
        <v>1199</v>
      </c>
      <c r="F860" s="10" t="n">
        <v>2</v>
      </c>
      <c r="G860" s="10" t="n">
        <v>1918.4</v>
      </c>
      <c r="H860" s="10" t="n">
        <v>607.7</v>
      </c>
      <c r="I860" s="6" t="n">
        <f aca="false">IF(G860=0,0,H860/G860)</f>
        <v>0.316774395329441</v>
      </c>
      <c r="J860" s="5" t="n">
        <f aca="false">IF(F860=0,0,G860/F860)</f>
        <v>959.2</v>
      </c>
      <c r="K860" s="9" t="str">
        <f aca="false">IF(G860=0,"No sales",IF(H860&lt;0,"Loss-making",IF(G860&lt;$H$4,"Low revenue","OK")))</f>
        <v>Low revenue</v>
      </c>
    </row>
    <row r="861" customFormat="false" ht="15" hidden="false" customHeight="false" outlineLevel="0" collapsed="false">
      <c r="A861" s="9" t="s">
        <v>1822</v>
      </c>
      <c r="B861" s="9" t="s">
        <v>1823</v>
      </c>
      <c r="C861" s="9" t="s">
        <v>82</v>
      </c>
      <c r="D861" s="9" t="s">
        <v>1525</v>
      </c>
      <c r="E861" s="10" t="n">
        <v>609</v>
      </c>
      <c r="F861" s="10" t="n">
        <v>49</v>
      </c>
      <c r="G861" s="10" t="n">
        <v>24015.91</v>
      </c>
      <c r="H861" s="10" t="n">
        <v>8739.67</v>
      </c>
      <c r="I861" s="6" t="n">
        <f aca="false">IF(G861=0,0,H861/G861)</f>
        <v>0.363911673553074</v>
      </c>
      <c r="J861" s="5" t="n">
        <f aca="false">IF(F861=0,0,G861/F861)</f>
        <v>490.120612244898</v>
      </c>
      <c r="K861" s="9" t="str">
        <f aca="false">IF(G861=0,"No sales",IF(H861&lt;0,"Loss-making",IF(G861&lt;$H$4,"Low revenue","OK")))</f>
        <v>OK</v>
      </c>
    </row>
    <row r="862" customFormat="false" ht="15" hidden="false" customHeight="false" outlineLevel="0" collapsed="false">
      <c r="A862" s="9" t="s">
        <v>1824</v>
      </c>
      <c r="B862" s="9" t="s">
        <v>1825</v>
      </c>
      <c r="C862" s="9" t="s">
        <v>82</v>
      </c>
      <c r="D862" s="9" t="s">
        <v>1528</v>
      </c>
      <c r="E862" s="10" t="n">
        <v>2209</v>
      </c>
      <c r="F862" s="10" t="n">
        <v>68</v>
      </c>
      <c r="G862" s="10" t="n">
        <v>122610.55</v>
      </c>
      <c r="H862" s="10" t="n">
        <v>46349.23</v>
      </c>
      <c r="I862" s="6" t="n">
        <f aca="false">IF(G862=0,0,H862/G862)</f>
        <v>0.378019917535644</v>
      </c>
      <c r="J862" s="5" t="n">
        <f aca="false">IF(F862=0,0,G862/F862)</f>
        <v>1803.09632352941</v>
      </c>
      <c r="K862" s="9" t="str">
        <f aca="false">IF(G862=0,"No sales",IF(H862&lt;0,"Loss-making",IF(G862&lt;$H$4,"Low revenue","OK")))</f>
        <v>OK</v>
      </c>
    </row>
    <row r="863" customFormat="false" ht="15" hidden="false" customHeight="false" outlineLevel="0" collapsed="false">
      <c r="A863" s="9" t="s">
        <v>1826</v>
      </c>
      <c r="B863" s="9" t="s">
        <v>1827</v>
      </c>
      <c r="C863" s="9" t="s">
        <v>82</v>
      </c>
      <c r="D863" s="9" t="s">
        <v>1531</v>
      </c>
      <c r="E863" s="10" t="n">
        <v>689</v>
      </c>
      <c r="F863" s="10" t="n">
        <v>19</v>
      </c>
      <c r="G863" s="10" t="n">
        <v>10384.95</v>
      </c>
      <c r="H863" s="10" t="n">
        <v>3397.7</v>
      </c>
      <c r="I863" s="6" t="n">
        <f aca="false">IF(G863=0,0,H863/G863)</f>
        <v>0.32717538360801</v>
      </c>
      <c r="J863" s="5" t="n">
        <f aca="false">IF(F863=0,0,G863/F863)</f>
        <v>546.576315789474</v>
      </c>
      <c r="K863" s="9" t="str">
        <f aca="false">IF(G863=0,"No sales",IF(H863&lt;0,"Loss-making",IF(G863&lt;$H$4,"Low revenue","OK")))</f>
        <v>OK</v>
      </c>
    </row>
    <row r="864" customFormat="false" ht="15" hidden="false" customHeight="false" outlineLevel="0" collapsed="false">
      <c r="A864" s="9" t="s">
        <v>1828</v>
      </c>
      <c r="B864" s="9" t="s">
        <v>1829</v>
      </c>
      <c r="C864" s="9" t="s">
        <v>82</v>
      </c>
      <c r="D864" s="9" t="s">
        <v>1522</v>
      </c>
      <c r="E864" s="10" t="n">
        <v>689</v>
      </c>
      <c r="F864" s="10" t="n">
        <v>29</v>
      </c>
      <c r="G864" s="10" t="n">
        <v>16536</v>
      </c>
      <c r="H864" s="10" t="n">
        <v>5472.5</v>
      </c>
      <c r="I864" s="6" t="n">
        <f aca="false">IF(G864=0,0,H864/G864)</f>
        <v>0.330944605708757</v>
      </c>
      <c r="J864" s="5" t="n">
        <f aca="false">IF(F864=0,0,G864/F864)</f>
        <v>570.206896551724</v>
      </c>
      <c r="K864" s="9" t="str">
        <f aca="false">IF(G864=0,"No sales",IF(H864&lt;0,"Loss-making",IF(G864&lt;$H$4,"Low revenue","OK")))</f>
        <v>OK</v>
      </c>
    </row>
    <row r="865" customFormat="false" ht="15" hidden="false" customHeight="false" outlineLevel="0" collapsed="false">
      <c r="A865" s="9" t="s">
        <v>1830</v>
      </c>
      <c r="B865" s="9" t="s">
        <v>1831</v>
      </c>
      <c r="C865" s="9" t="s">
        <v>82</v>
      </c>
      <c r="D865" s="9" t="s">
        <v>1525</v>
      </c>
      <c r="E865" s="10" t="n">
        <v>639</v>
      </c>
      <c r="F865" s="10" t="n">
        <v>17</v>
      </c>
      <c r="G865" s="10" t="n">
        <v>8765.48</v>
      </c>
      <c r="H865" s="10" t="n">
        <v>4185</v>
      </c>
      <c r="I865" s="6" t="n">
        <f aca="false">IF(G865=0,0,H865/G865)</f>
        <v>0.477441052857345</v>
      </c>
      <c r="J865" s="5" t="n">
        <f aca="false">IF(F865=0,0,G865/F865)</f>
        <v>515.616470588235</v>
      </c>
      <c r="K865" s="9" t="str">
        <f aca="false">IF(G865=0,"No sales",IF(H865&lt;0,"Loss-making",IF(G865&lt;$H$4,"Low revenue","OK")))</f>
        <v>OK</v>
      </c>
    </row>
    <row r="866" customFormat="false" ht="15" hidden="false" customHeight="false" outlineLevel="0" collapsed="false">
      <c r="A866" s="9" t="s">
        <v>1832</v>
      </c>
      <c r="B866" s="9" t="s">
        <v>1833</v>
      </c>
      <c r="C866" s="9" t="s">
        <v>82</v>
      </c>
      <c r="D866" s="9" t="s">
        <v>1528</v>
      </c>
      <c r="E866" s="10" t="n">
        <v>2769</v>
      </c>
      <c r="F866" s="10" t="n">
        <v>0</v>
      </c>
      <c r="G866" s="10" t="n">
        <v>0</v>
      </c>
      <c r="H866" s="10" t="n">
        <v>0</v>
      </c>
      <c r="I866" s="6" t="n">
        <f aca="false">IF(G866=0,0,H866/G866)</f>
        <v>0</v>
      </c>
      <c r="J866" s="5" t="n">
        <f aca="false">IF(F866=0,0,G866/F866)</f>
        <v>0</v>
      </c>
      <c r="K866" s="9" t="str">
        <f aca="false">IF(G866=0,"No sales",IF(H866&lt;0,"Loss-making",IF(G866&lt;$H$4,"Low revenue","OK")))</f>
        <v>No sales</v>
      </c>
    </row>
    <row r="867" customFormat="false" ht="15" hidden="false" customHeight="false" outlineLevel="0" collapsed="false">
      <c r="A867" s="9" t="s">
        <v>1834</v>
      </c>
      <c r="B867" s="9" t="s">
        <v>1835</v>
      </c>
      <c r="C867" s="9" t="s">
        <v>82</v>
      </c>
      <c r="D867" s="9" t="s">
        <v>1531</v>
      </c>
      <c r="E867" s="10" t="n">
        <v>339</v>
      </c>
      <c r="F867" s="10" t="n">
        <v>26</v>
      </c>
      <c r="G867" s="10" t="n">
        <v>7180.87</v>
      </c>
      <c r="H867" s="10" t="n">
        <v>2475.65</v>
      </c>
      <c r="I867" s="6" t="n">
        <f aca="false">IF(G867=0,0,H867/G867)</f>
        <v>0.344756276050117</v>
      </c>
      <c r="J867" s="5" t="n">
        <f aca="false">IF(F867=0,0,G867/F867)</f>
        <v>276.187307692308</v>
      </c>
      <c r="K867" s="9" t="str">
        <f aca="false">IF(G867=0,"No sales",IF(H867&lt;0,"Loss-making",IF(G867&lt;$H$4,"Low revenue","OK")))</f>
        <v>OK</v>
      </c>
    </row>
    <row r="868" customFormat="false" ht="15" hidden="false" customHeight="false" outlineLevel="0" collapsed="false">
      <c r="A868" s="9" t="s">
        <v>1836</v>
      </c>
      <c r="B868" s="9" t="s">
        <v>1837</v>
      </c>
      <c r="C868" s="9" t="s">
        <v>82</v>
      </c>
      <c r="D868" s="9" t="s">
        <v>1522</v>
      </c>
      <c r="E868" s="10" t="n">
        <v>489</v>
      </c>
      <c r="F868" s="10" t="n">
        <v>55</v>
      </c>
      <c r="G868" s="10" t="n">
        <v>22046.57</v>
      </c>
      <c r="H868" s="10" t="n">
        <v>9134.77</v>
      </c>
      <c r="I868" s="6" t="n">
        <f aca="false">IF(G868=0,0,H868/G868)</f>
        <v>0.41433973629458</v>
      </c>
      <c r="J868" s="5" t="n">
        <f aca="false">IF(F868=0,0,G868/F868)</f>
        <v>400.846727272727</v>
      </c>
      <c r="K868" s="9" t="str">
        <f aca="false">IF(G868=0,"No sales",IF(H868&lt;0,"Loss-making",IF(G868&lt;$H$4,"Low revenue","OK")))</f>
        <v>OK</v>
      </c>
    </row>
    <row r="869" customFormat="false" ht="15" hidden="false" customHeight="false" outlineLevel="0" collapsed="false">
      <c r="A869" s="9" t="s">
        <v>1838</v>
      </c>
      <c r="B869" s="9" t="s">
        <v>1839</v>
      </c>
      <c r="C869" s="9" t="s">
        <v>82</v>
      </c>
      <c r="D869" s="9" t="s">
        <v>1525</v>
      </c>
      <c r="E869" s="10" t="n">
        <v>469</v>
      </c>
      <c r="F869" s="10" t="n">
        <v>37</v>
      </c>
      <c r="G869" s="10" t="n">
        <v>14513.21</v>
      </c>
      <c r="H869" s="10" t="n">
        <v>4772.22</v>
      </c>
      <c r="I869" s="6" t="n">
        <f aca="false">IF(G869=0,0,H869/G869)</f>
        <v>0.328819055191787</v>
      </c>
      <c r="J869" s="5" t="n">
        <f aca="false">IF(F869=0,0,G869/F869)</f>
        <v>392.248918918919</v>
      </c>
      <c r="K869" s="9" t="str">
        <f aca="false">IF(G869=0,"No sales",IF(H869&lt;0,"Loss-making",IF(G869&lt;$H$4,"Low revenue","OK")))</f>
        <v>OK</v>
      </c>
    </row>
    <row r="870" customFormat="false" ht="15" hidden="false" customHeight="false" outlineLevel="0" collapsed="false">
      <c r="A870" s="9" t="s">
        <v>1840</v>
      </c>
      <c r="B870" s="9" t="s">
        <v>1841</v>
      </c>
      <c r="C870" s="9" t="s">
        <v>82</v>
      </c>
      <c r="D870" s="9" t="s">
        <v>1528</v>
      </c>
      <c r="E870" s="10" t="n">
        <v>2809</v>
      </c>
      <c r="F870" s="10" t="n">
        <v>14</v>
      </c>
      <c r="G870" s="10" t="n">
        <v>29129.33</v>
      </c>
      <c r="H870" s="10" t="n">
        <v>6874.79</v>
      </c>
      <c r="I870" s="6" t="n">
        <f aca="false">IF(G870=0,0,H870/G870)</f>
        <v>0.236009204468486</v>
      </c>
      <c r="J870" s="5" t="n">
        <f aca="false">IF(F870=0,0,G870/F870)</f>
        <v>2080.66642857143</v>
      </c>
      <c r="K870" s="9" t="str">
        <f aca="false">IF(G870=0,"No sales",IF(H870&lt;0,"Loss-making",IF(G870&lt;$H$4,"Low revenue","OK")))</f>
        <v>OK</v>
      </c>
    </row>
    <row r="871" customFormat="false" ht="15" hidden="false" customHeight="false" outlineLevel="0" collapsed="false">
      <c r="A871" s="9" t="s">
        <v>1842</v>
      </c>
      <c r="B871" s="9" t="s">
        <v>1843</v>
      </c>
      <c r="C871" s="9" t="s">
        <v>82</v>
      </c>
      <c r="D871" s="9" t="s">
        <v>1531</v>
      </c>
      <c r="E871" s="10" t="n">
        <v>559</v>
      </c>
      <c r="F871" s="10" t="n">
        <v>11</v>
      </c>
      <c r="G871" s="10" t="n">
        <v>4729.14</v>
      </c>
      <c r="H871" s="10" t="n">
        <v>2018.63</v>
      </c>
      <c r="I871" s="6" t="n">
        <f aca="false">IF(G871=0,0,H871/G871)</f>
        <v>0.42684927915012</v>
      </c>
      <c r="J871" s="5" t="n">
        <f aca="false">IF(F871=0,0,G871/F871)</f>
        <v>429.921818181818</v>
      </c>
      <c r="K871" s="9" t="str">
        <f aca="false">IF(G871=0,"No sales",IF(H871&lt;0,"Loss-making",IF(G871&lt;$H$4,"Low revenue","OK")))</f>
        <v>OK</v>
      </c>
    </row>
    <row r="872" customFormat="false" ht="15" hidden="false" customHeight="false" outlineLevel="0" collapsed="false">
      <c r="A872" s="9" t="s">
        <v>1844</v>
      </c>
      <c r="B872" s="9" t="s">
        <v>1845</v>
      </c>
      <c r="C872" s="9" t="s">
        <v>82</v>
      </c>
      <c r="D872" s="9" t="s">
        <v>1522</v>
      </c>
      <c r="E872" s="10" t="n">
        <v>1219</v>
      </c>
      <c r="F872" s="10" t="n">
        <v>36</v>
      </c>
      <c r="G872" s="10" t="n">
        <v>34637.89</v>
      </c>
      <c r="H872" s="10" t="n">
        <v>10362.73</v>
      </c>
      <c r="I872" s="6" t="n">
        <f aca="false">IF(G872=0,0,H872/G872)</f>
        <v>0.29917324640733</v>
      </c>
      <c r="J872" s="5" t="n">
        <f aca="false">IF(F872=0,0,G872/F872)</f>
        <v>962.163611111111</v>
      </c>
      <c r="K872" s="9" t="str">
        <f aca="false">IF(G872=0,"No sales",IF(H872&lt;0,"Loss-making",IF(G872&lt;$H$4,"Low revenue","OK")))</f>
        <v>OK</v>
      </c>
    </row>
    <row r="873" customFormat="false" ht="15" hidden="false" customHeight="false" outlineLevel="0" collapsed="false">
      <c r="A873" s="9" t="s">
        <v>1846</v>
      </c>
      <c r="B873" s="9" t="s">
        <v>1847</v>
      </c>
      <c r="C873" s="9" t="s">
        <v>82</v>
      </c>
      <c r="D873" s="9" t="s">
        <v>1525</v>
      </c>
      <c r="E873" s="10" t="n">
        <v>1499</v>
      </c>
      <c r="F873" s="10" t="n">
        <v>6</v>
      </c>
      <c r="G873" s="10" t="n">
        <v>7997.16</v>
      </c>
      <c r="H873" s="10" t="n">
        <v>3982.39</v>
      </c>
      <c r="I873" s="6" t="n">
        <f aca="false">IF(G873=0,0,H873/G873)</f>
        <v>0.497975531313616</v>
      </c>
      <c r="J873" s="5" t="n">
        <f aca="false">IF(F873=0,0,G873/F873)</f>
        <v>1332.86</v>
      </c>
      <c r="K873" s="9" t="str">
        <f aca="false">IF(G873=0,"No sales",IF(H873&lt;0,"Loss-making",IF(G873&lt;$H$4,"Low revenue","OK")))</f>
        <v>OK</v>
      </c>
    </row>
    <row r="874" customFormat="false" ht="15" hidden="false" customHeight="false" outlineLevel="0" collapsed="false">
      <c r="A874" s="9" t="s">
        <v>1848</v>
      </c>
      <c r="B874" s="9" t="s">
        <v>1849</v>
      </c>
      <c r="C874" s="9" t="s">
        <v>82</v>
      </c>
      <c r="D874" s="9" t="s">
        <v>1528</v>
      </c>
      <c r="E874" s="10" t="n">
        <v>1739</v>
      </c>
      <c r="F874" s="10" t="n">
        <v>154</v>
      </c>
      <c r="G874" s="10" t="n">
        <v>220639.98</v>
      </c>
      <c r="H874" s="10" t="n">
        <v>100735.59</v>
      </c>
      <c r="I874" s="6" t="n">
        <f aca="false">IF(G874=0,0,H874/G874)</f>
        <v>0.45656090976803</v>
      </c>
      <c r="J874" s="5" t="n">
        <f aca="false">IF(F874=0,0,G874/F874)</f>
        <v>1432.72714285714</v>
      </c>
      <c r="K874" s="9" t="str">
        <f aca="false">IF(G874=0,"No sales",IF(H874&lt;0,"Loss-making",IF(G874&lt;$H$4,"Low revenue","OK")))</f>
        <v>OK</v>
      </c>
    </row>
    <row r="875" customFormat="false" ht="15" hidden="false" customHeight="false" outlineLevel="0" collapsed="false">
      <c r="A875" s="9" t="s">
        <v>1850</v>
      </c>
      <c r="B875" s="9" t="s">
        <v>1851</v>
      </c>
      <c r="C875" s="9" t="s">
        <v>82</v>
      </c>
      <c r="D875" s="9" t="s">
        <v>1531</v>
      </c>
      <c r="E875" s="10" t="n">
        <v>1179</v>
      </c>
      <c r="F875" s="10" t="n">
        <v>89</v>
      </c>
      <c r="G875" s="10" t="n">
        <v>84661.05</v>
      </c>
      <c r="H875" s="10" t="n">
        <v>25613.96</v>
      </c>
      <c r="I875" s="6" t="n">
        <f aca="false">IF(G875=0,0,H875/G875)</f>
        <v>0.302547157163772</v>
      </c>
      <c r="J875" s="5" t="n">
        <f aca="false">IF(F875=0,0,G875/F875)</f>
        <v>951.247752808989</v>
      </c>
      <c r="K875" s="9" t="str">
        <f aca="false">IF(G875=0,"No sales",IF(H875&lt;0,"Loss-making",IF(G875&lt;$H$4,"Low revenue","OK")))</f>
        <v>OK</v>
      </c>
    </row>
    <row r="876" customFormat="false" ht="15" hidden="false" customHeight="false" outlineLevel="0" collapsed="false">
      <c r="A876" s="9" t="s">
        <v>1852</v>
      </c>
      <c r="B876" s="9" t="s">
        <v>1853</v>
      </c>
      <c r="C876" s="9" t="s">
        <v>82</v>
      </c>
      <c r="D876" s="9" t="s">
        <v>1522</v>
      </c>
      <c r="E876" s="10" t="n">
        <v>1149</v>
      </c>
      <c r="F876" s="10" t="n">
        <v>18</v>
      </c>
      <c r="G876" s="10" t="n">
        <v>15534.48</v>
      </c>
      <c r="H876" s="10" t="n">
        <v>6438</v>
      </c>
      <c r="I876" s="6" t="n">
        <f aca="false">IF(G876=0,0,H876/G876)</f>
        <v>0.41443292598143</v>
      </c>
      <c r="J876" s="5" t="n">
        <f aca="false">IF(F876=0,0,G876/F876)</f>
        <v>863.026666666667</v>
      </c>
      <c r="K876" s="9" t="str">
        <f aca="false">IF(G876=0,"No sales",IF(H876&lt;0,"Loss-making",IF(G876&lt;$H$4,"Low revenue","OK")))</f>
        <v>OK</v>
      </c>
    </row>
    <row r="877" customFormat="false" ht="15" hidden="false" customHeight="false" outlineLevel="0" collapsed="false">
      <c r="A877" s="9" t="s">
        <v>1854</v>
      </c>
      <c r="B877" s="9" t="s">
        <v>1855</v>
      </c>
      <c r="C877" s="9" t="s">
        <v>82</v>
      </c>
      <c r="D877" s="9" t="s">
        <v>1525</v>
      </c>
      <c r="E877" s="10" t="n">
        <v>719</v>
      </c>
      <c r="F877" s="10" t="n">
        <v>60</v>
      </c>
      <c r="G877" s="10" t="n">
        <v>35153.7</v>
      </c>
      <c r="H877" s="10" t="n">
        <v>11798.7</v>
      </c>
      <c r="I877" s="6" t="n">
        <f aca="false">IF(G877=0,0,H877/G877)</f>
        <v>0.335631811160703</v>
      </c>
      <c r="J877" s="5" t="n">
        <f aca="false">IF(F877=0,0,G877/F877)</f>
        <v>585.895</v>
      </c>
      <c r="K877" s="9" t="str">
        <f aca="false">IF(G877=0,"No sales",IF(H877&lt;0,"Loss-making",IF(G877&lt;$H$4,"Low revenue","OK")))</f>
        <v>OK</v>
      </c>
    </row>
    <row r="878" customFormat="false" ht="15" hidden="false" customHeight="false" outlineLevel="0" collapsed="false">
      <c r="A878" s="9" t="s">
        <v>1856</v>
      </c>
      <c r="B878" s="9" t="s">
        <v>1857</v>
      </c>
      <c r="C878" s="9" t="s">
        <v>82</v>
      </c>
      <c r="D878" s="9" t="s">
        <v>1528</v>
      </c>
      <c r="E878" s="10" t="n">
        <v>2899</v>
      </c>
      <c r="F878" s="10" t="n">
        <v>26</v>
      </c>
      <c r="G878" s="10" t="n">
        <v>61828.43</v>
      </c>
      <c r="H878" s="10" t="n">
        <v>22741.32</v>
      </c>
      <c r="I878" s="6" t="n">
        <f aca="false">IF(G878=0,0,H878/G878)</f>
        <v>0.36781331824211</v>
      </c>
      <c r="J878" s="5" t="n">
        <f aca="false">IF(F878=0,0,G878/F878)</f>
        <v>2378.01653846154</v>
      </c>
      <c r="K878" s="9" t="str">
        <f aca="false">IF(G878=0,"No sales",IF(H878&lt;0,"Loss-making",IF(G878&lt;$H$4,"Low revenue","OK")))</f>
        <v>OK</v>
      </c>
    </row>
    <row r="879" customFormat="false" ht="15" hidden="false" customHeight="false" outlineLevel="0" collapsed="false">
      <c r="A879" s="9" t="s">
        <v>1858</v>
      </c>
      <c r="B879" s="9" t="s">
        <v>1859</v>
      </c>
      <c r="C879" s="9" t="s">
        <v>82</v>
      </c>
      <c r="D879" s="9" t="s">
        <v>1531</v>
      </c>
      <c r="E879" s="10" t="n">
        <v>979</v>
      </c>
      <c r="F879" s="10" t="n">
        <v>21</v>
      </c>
      <c r="G879" s="10" t="n">
        <v>17142.29</v>
      </c>
      <c r="H879" s="10" t="n">
        <v>5789.69</v>
      </c>
      <c r="I879" s="6" t="n">
        <f aca="false">IF(G879=0,0,H879/G879)</f>
        <v>0.337743090333905</v>
      </c>
      <c r="J879" s="5" t="n">
        <f aca="false">IF(F879=0,0,G879/F879)</f>
        <v>816.299523809524</v>
      </c>
      <c r="K879" s="9" t="str">
        <f aca="false">IF(G879=0,"No sales",IF(H879&lt;0,"Loss-making",IF(G879&lt;$H$4,"Low revenue","OK")))</f>
        <v>OK</v>
      </c>
    </row>
    <row r="880" customFormat="false" ht="15" hidden="false" customHeight="false" outlineLevel="0" collapsed="false">
      <c r="A880" s="9" t="s">
        <v>1860</v>
      </c>
      <c r="B880" s="9" t="s">
        <v>1861</v>
      </c>
      <c r="C880" s="9" t="s">
        <v>82</v>
      </c>
      <c r="D880" s="9" t="s">
        <v>1522</v>
      </c>
      <c r="E880" s="10" t="n">
        <v>529</v>
      </c>
      <c r="F880" s="10" t="n">
        <v>19</v>
      </c>
      <c r="G880" s="10" t="n">
        <v>7692.98</v>
      </c>
      <c r="H880" s="10" t="n">
        <v>3361.37</v>
      </c>
      <c r="I880" s="6" t="n">
        <f aca="false">IF(G880=0,0,H880/G880)</f>
        <v>0.436939911451739</v>
      </c>
      <c r="J880" s="5" t="n">
        <f aca="false">IF(F880=0,0,G880/F880)</f>
        <v>404.893684210526</v>
      </c>
      <c r="K880" s="9" t="str">
        <f aca="false">IF(G880=0,"No sales",IF(H880&lt;0,"Loss-making",IF(G880&lt;$H$4,"Low revenue","OK")))</f>
        <v>OK</v>
      </c>
    </row>
    <row r="881" customFormat="false" ht="15" hidden="false" customHeight="false" outlineLevel="0" collapsed="false">
      <c r="A881" s="9" t="s">
        <v>1862</v>
      </c>
      <c r="B881" s="9" t="s">
        <v>1863</v>
      </c>
      <c r="C881" s="9" t="s">
        <v>82</v>
      </c>
      <c r="D881" s="9" t="s">
        <v>1525</v>
      </c>
      <c r="E881" s="10" t="n">
        <v>1139</v>
      </c>
      <c r="F881" s="10" t="n">
        <v>36</v>
      </c>
      <c r="G881" s="10" t="n">
        <v>33685.93</v>
      </c>
      <c r="H881" s="10" t="n">
        <v>14504.41</v>
      </c>
      <c r="I881" s="6" t="n">
        <f aca="false">IF(G881=0,0,H881/G881)</f>
        <v>0.430577692229367</v>
      </c>
      <c r="J881" s="5" t="n">
        <f aca="false">IF(F881=0,0,G881/F881)</f>
        <v>935.720277777778</v>
      </c>
      <c r="K881" s="9" t="str">
        <f aca="false">IF(G881=0,"No sales",IF(H881&lt;0,"Loss-making",IF(G881&lt;$H$4,"Low revenue","OK")))</f>
        <v>OK</v>
      </c>
    </row>
    <row r="882" customFormat="false" ht="15" hidden="false" customHeight="false" outlineLevel="0" collapsed="false">
      <c r="A882" s="9" t="s">
        <v>1864</v>
      </c>
      <c r="B882" s="9" t="s">
        <v>1865</v>
      </c>
      <c r="C882" s="9" t="s">
        <v>82</v>
      </c>
      <c r="D882" s="9" t="s">
        <v>1528</v>
      </c>
      <c r="E882" s="10" t="n">
        <v>1619</v>
      </c>
      <c r="F882" s="10" t="n">
        <v>23</v>
      </c>
      <c r="G882" s="10" t="n">
        <v>31440.98</v>
      </c>
      <c r="H882" s="10" t="n">
        <v>10127.8</v>
      </c>
      <c r="I882" s="6" t="n">
        <f aca="false">IF(G882=0,0,H882/G882)</f>
        <v>0.322121002589614</v>
      </c>
      <c r="J882" s="5" t="n">
        <f aca="false">IF(F882=0,0,G882/F882)</f>
        <v>1366.99913043478</v>
      </c>
      <c r="K882" s="9" t="str">
        <f aca="false">IF(G882=0,"No sales",IF(H882&lt;0,"Loss-making",IF(G882&lt;$H$4,"Low revenue","OK")))</f>
        <v>OK</v>
      </c>
    </row>
    <row r="883" customFormat="false" ht="15" hidden="false" customHeight="false" outlineLevel="0" collapsed="false">
      <c r="A883" s="9" t="s">
        <v>1866</v>
      </c>
      <c r="B883" s="9" t="s">
        <v>1867</v>
      </c>
      <c r="C883" s="9" t="s">
        <v>82</v>
      </c>
      <c r="D883" s="9" t="s">
        <v>1531</v>
      </c>
      <c r="E883" s="10" t="n">
        <v>1629</v>
      </c>
      <c r="F883" s="10" t="n">
        <v>34</v>
      </c>
      <c r="G883" s="10" t="n">
        <v>47501.64</v>
      </c>
      <c r="H883" s="10" t="n">
        <v>17258.64</v>
      </c>
      <c r="I883" s="6" t="n">
        <f aca="false">IF(G883=0,0,H883/G883)</f>
        <v>0.363327245122484</v>
      </c>
      <c r="J883" s="5" t="n">
        <f aca="false">IF(F883=0,0,G883/F883)</f>
        <v>1397.10705882353</v>
      </c>
      <c r="K883" s="9" t="str">
        <f aca="false">IF(G883=0,"No sales",IF(H883&lt;0,"Loss-making",IF(G883&lt;$H$4,"Low revenue","OK")))</f>
        <v>OK</v>
      </c>
    </row>
    <row r="884" customFormat="false" ht="15" hidden="false" customHeight="false" outlineLevel="0" collapsed="false">
      <c r="A884" s="9" t="s">
        <v>1868</v>
      </c>
      <c r="B884" s="9" t="s">
        <v>1869</v>
      </c>
      <c r="C884" s="9" t="s">
        <v>82</v>
      </c>
      <c r="D884" s="9" t="s">
        <v>1522</v>
      </c>
      <c r="E884" s="10" t="n">
        <v>1139</v>
      </c>
      <c r="F884" s="10" t="n">
        <v>78</v>
      </c>
      <c r="G884" s="10" t="n">
        <v>73109.56</v>
      </c>
      <c r="H884" s="10" t="n">
        <v>22026.59</v>
      </c>
      <c r="I884" s="6" t="n">
        <f aca="false">IF(G884=0,0,H884/G884)</f>
        <v>0.301281939051473</v>
      </c>
      <c r="J884" s="5" t="n">
        <f aca="false">IF(F884=0,0,G884/F884)</f>
        <v>937.302051282051</v>
      </c>
      <c r="K884" s="9" t="str">
        <f aca="false">IF(G884=0,"No sales",IF(H884&lt;0,"Loss-making",IF(G884&lt;$H$4,"Low revenue","OK")))</f>
        <v>OK</v>
      </c>
    </row>
    <row r="885" customFormat="false" ht="15" hidden="false" customHeight="false" outlineLevel="0" collapsed="false">
      <c r="A885" s="9" t="s">
        <v>1870</v>
      </c>
      <c r="B885" s="9" t="s">
        <v>1871</v>
      </c>
      <c r="C885" s="9" t="s">
        <v>82</v>
      </c>
      <c r="D885" s="9" t="s">
        <v>1525</v>
      </c>
      <c r="E885" s="10" t="n">
        <v>1039</v>
      </c>
      <c r="F885" s="10" t="n">
        <v>34</v>
      </c>
      <c r="G885" s="10" t="n">
        <v>28681.6</v>
      </c>
      <c r="H885" s="10" t="n">
        <v>10399.8</v>
      </c>
      <c r="I885" s="6" t="n">
        <f aca="false">IF(G885=0,0,H885/G885)</f>
        <v>0.362594834318866</v>
      </c>
      <c r="J885" s="5" t="n">
        <f aca="false">IF(F885=0,0,G885/F885)</f>
        <v>843.576470588235</v>
      </c>
      <c r="K885" s="9" t="str">
        <f aca="false">IF(G885=0,"No sales",IF(H885&lt;0,"Loss-making",IF(G885&lt;$H$4,"Low revenue","OK")))</f>
        <v>OK</v>
      </c>
    </row>
    <row r="886" customFormat="false" ht="15" hidden="false" customHeight="false" outlineLevel="0" collapsed="false">
      <c r="A886" s="9" t="s">
        <v>1872</v>
      </c>
      <c r="B886" s="9" t="s">
        <v>1873</v>
      </c>
      <c r="C886" s="9" t="s">
        <v>82</v>
      </c>
      <c r="D886" s="9" t="s">
        <v>1528</v>
      </c>
      <c r="E886" s="10" t="n">
        <v>2589</v>
      </c>
      <c r="F886" s="10" t="n">
        <v>0</v>
      </c>
      <c r="G886" s="10" t="n">
        <v>0</v>
      </c>
      <c r="H886" s="10" t="n">
        <v>0</v>
      </c>
      <c r="I886" s="6" t="n">
        <f aca="false">IF(G886=0,0,H886/G886)</f>
        <v>0</v>
      </c>
      <c r="J886" s="5" t="n">
        <f aca="false">IF(F886=0,0,G886/F886)</f>
        <v>0</v>
      </c>
      <c r="K886" s="9" t="str">
        <f aca="false">IF(G886=0,"No sales",IF(H886&lt;0,"Loss-making",IF(G886&lt;$H$4,"Low revenue","OK")))</f>
        <v>No sales</v>
      </c>
    </row>
    <row r="887" customFormat="false" ht="15" hidden="false" customHeight="false" outlineLevel="0" collapsed="false">
      <c r="A887" s="9" t="s">
        <v>1874</v>
      </c>
      <c r="B887" s="9" t="s">
        <v>1875</v>
      </c>
      <c r="C887" s="9" t="s">
        <v>82</v>
      </c>
      <c r="D887" s="9" t="s">
        <v>1531</v>
      </c>
      <c r="E887" s="10" t="n">
        <v>449</v>
      </c>
      <c r="F887" s="10" t="n">
        <v>92</v>
      </c>
      <c r="G887" s="10" t="n">
        <v>34038.71</v>
      </c>
      <c r="H887" s="10" t="n">
        <v>14365.41</v>
      </c>
      <c r="I887" s="6" t="n">
        <f aca="false">IF(G887=0,0,H887/G887)</f>
        <v>0.422031563475819</v>
      </c>
      <c r="J887" s="5" t="n">
        <f aca="false">IF(F887=0,0,G887/F887)</f>
        <v>369.98597826087</v>
      </c>
      <c r="K887" s="9" t="str">
        <f aca="false">IF(G887=0,"No sales",IF(H887&lt;0,"Loss-making",IF(G887&lt;$H$4,"Low revenue","OK")))</f>
        <v>OK</v>
      </c>
    </row>
    <row r="888" customFormat="false" ht="15" hidden="false" customHeight="false" outlineLevel="0" collapsed="false">
      <c r="A888" s="9" t="s">
        <v>1876</v>
      </c>
      <c r="B888" s="9" t="s">
        <v>1877</v>
      </c>
      <c r="C888" s="9" t="s">
        <v>82</v>
      </c>
      <c r="D888" s="9" t="s">
        <v>1522</v>
      </c>
      <c r="E888" s="10" t="n">
        <v>1439</v>
      </c>
      <c r="F888" s="10" t="n">
        <v>13</v>
      </c>
      <c r="G888" s="10" t="n">
        <v>16195.94</v>
      </c>
      <c r="H888" s="10" t="n">
        <v>7670.16</v>
      </c>
      <c r="I888" s="6" t="n">
        <f aca="false">IF(G888=0,0,H888/G888)</f>
        <v>0.473585355342141</v>
      </c>
      <c r="J888" s="5" t="n">
        <f aca="false">IF(F888=0,0,G888/F888)</f>
        <v>1245.84153846154</v>
      </c>
      <c r="K888" s="9" t="str">
        <f aca="false">IF(G888=0,"No sales",IF(H888&lt;0,"Loss-making",IF(G888&lt;$H$4,"Low revenue","OK")))</f>
        <v>OK</v>
      </c>
    </row>
    <row r="889" customFormat="false" ht="15" hidden="false" customHeight="false" outlineLevel="0" collapsed="false">
      <c r="A889" s="9" t="s">
        <v>1878</v>
      </c>
      <c r="B889" s="9" t="s">
        <v>1879</v>
      </c>
      <c r="C889" s="9" t="s">
        <v>82</v>
      </c>
      <c r="D889" s="9" t="s">
        <v>1525</v>
      </c>
      <c r="E889" s="10" t="n">
        <v>879</v>
      </c>
      <c r="F889" s="10" t="n">
        <v>4</v>
      </c>
      <c r="G889" s="10" t="n">
        <v>3208.35</v>
      </c>
      <c r="H889" s="10" t="n">
        <v>1172.23</v>
      </c>
      <c r="I889" s="6" t="n">
        <f aca="false">IF(G889=0,0,H889/G889)</f>
        <v>0.365368491592252</v>
      </c>
      <c r="J889" s="5" t="n">
        <f aca="false">IF(F889=0,0,G889/F889)</f>
        <v>802.0875</v>
      </c>
      <c r="K889" s="9" t="str">
        <f aca="false">IF(G889=0,"No sales",IF(H889&lt;0,"Loss-making",IF(G889&lt;$H$4,"Low revenue","OK")))</f>
        <v>Low revenue</v>
      </c>
    </row>
    <row r="890" customFormat="false" ht="15" hidden="false" customHeight="false" outlineLevel="0" collapsed="false">
      <c r="A890" s="9" t="s">
        <v>1880</v>
      </c>
      <c r="B890" s="9" t="s">
        <v>1881</v>
      </c>
      <c r="C890" s="9" t="s">
        <v>82</v>
      </c>
      <c r="D890" s="9" t="s">
        <v>1528</v>
      </c>
      <c r="E890" s="10" t="n">
        <v>779</v>
      </c>
      <c r="F890" s="10" t="n">
        <v>14</v>
      </c>
      <c r="G890" s="10" t="n">
        <v>9503.8</v>
      </c>
      <c r="H890" s="10" t="n">
        <v>3501.72</v>
      </c>
      <c r="I890" s="6" t="n">
        <f aca="false">IF(G890=0,0,H890/G890)</f>
        <v>0.368454723373808</v>
      </c>
      <c r="J890" s="5" t="n">
        <f aca="false">IF(F890=0,0,G890/F890)</f>
        <v>678.842857142857</v>
      </c>
      <c r="K890" s="9" t="str">
        <f aca="false">IF(G890=0,"No sales",IF(H890&lt;0,"Loss-making",IF(G890&lt;$H$4,"Low revenue","OK")))</f>
        <v>OK</v>
      </c>
    </row>
    <row r="891" customFormat="false" ht="15" hidden="false" customHeight="false" outlineLevel="0" collapsed="false">
      <c r="A891" s="9" t="s">
        <v>1882</v>
      </c>
      <c r="B891" s="9" t="s">
        <v>1883</v>
      </c>
      <c r="C891" s="9" t="s">
        <v>82</v>
      </c>
      <c r="D891" s="9" t="s">
        <v>1531</v>
      </c>
      <c r="E891" s="10" t="n">
        <v>1859</v>
      </c>
      <c r="F891" s="10" t="n">
        <v>11</v>
      </c>
      <c r="G891" s="10" t="n">
        <v>17548.96</v>
      </c>
      <c r="H891" s="10" t="n">
        <v>6434.78</v>
      </c>
      <c r="I891" s="6" t="n">
        <f aca="false">IF(G891=0,0,H891/G891)</f>
        <v>0.366675859993983</v>
      </c>
      <c r="J891" s="5" t="n">
        <f aca="false">IF(F891=0,0,G891/F891)</f>
        <v>1595.36</v>
      </c>
      <c r="K891" s="9" t="str">
        <f aca="false">IF(G891=0,"No sales",IF(H891&lt;0,"Loss-making",IF(G891&lt;$H$4,"Low revenue","OK")))</f>
        <v>OK</v>
      </c>
    </row>
    <row r="892" customFormat="false" ht="15" hidden="false" customHeight="false" outlineLevel="0" collapsed="false">
      <c r="A892" s="9" t="s">
        <v>1884</v>
      </c>
      <c r="B892" s="9" t="s">
        <v>1885</v>
      </c>
      <c r="C892" s="9" t="s">
        <v>82</v>
      </c>
      <c r="D892" s="9" t="s">
        <v>1522</v>
      </c>
      <c r="E892" s="10" t="n">
        <v>979</v>
      </c>
      <c r="F892" s="10" t="n">
        <v>65</v>
      </c>
      <c r="G892" s="10" t="n">
        <v>51363.24</v>
      </c>
      <c r="H892" s="10" t="n">
        <v>20421.94</v>
      </c>
      <c r="I892" s="6" t="n">
        <f aca="false">IF(G892=0,0,H892/G892)</f>
        <v>0.397598360228054</v>
      </c>
      <c r="J892" s="5" t="n">
        <f aca="false">IF(F892=0,0,G892/F892)</f>
        <v>790.203692307692</v>
      </c>
      <c r="K892" s="9" t="str">
        <f aca="false">IF(G892=0,"No sales",IF(H892&lt;0,"Loss-making",IF(G892&lt;$H$4,"Low revenue","OK")))</f>
        <v>OK</v>
      </c>
    </row>
    <row r="893" customFormat="false" ht="15" hidden="false" customHeight="false" outlineLevel="0" collapsed="false">
      <c r="A893" s="9" t="s">
        <v>1886</v>
      </c>
      <c r="B893" s="9" t="s">
        <v>1887</v>
      </c>
      <c r="C893" s="9" t="s">
        <v>82</v>
      </c>
      <c r="D893" s="9" t="s">
        <v>1525</v>
      </c>
      <c r="E893" s="10" t="n">
        <v>1309</v>
      </c>
      <c r="F893" s="10" t="n">
        <v>36</v>
      </c>
      <c r="G893" s="10" t="n">
        <v>37653.38</v>
      </c>
      <c r="H893" s="10" t="n">
        <v>11600.54</v>
      </c>
      <c r="I893" s="6" t="n">
        <f aca="false">IF(G893=0,0,H893/G893)</f>
        <v>0.308087613914076</v>
      </c>
      <c r="J893" s="5" t="n">
        <f aca="false">IF(F893=0,0,G893/F893)</f>
        <v>1045.92722222222</v>
      </c>
      <c r="K893" s="9" t="str">
        <f aca="false">IF(G893=0,"No sales",IF(H893&lt;0,"Loss-making",IF(G893&lt;$H$4,"Low revenue","OK")))</f>
        <v>OK</v>
      </c>
    </row>
    <row r="894" customFormat="false" ht="15" hidden="false" customHeight="false" outlineLevel="0" collapsed="false">
      <c r="A894" s="9" t="s">
        <v>1888</v>
      </c>
      <c r="B894" s="9" t="s">
        <v>1889</v>
      </c>
      <c r="C894" s="9" t="s">
        <v>82</v>
      </c>
      <c r="D894" s="9" t="s">
        <v>1528</v>
      </c>
      <c r="E894" s="10" t="n">
        <v>1829</v>
      </c>
      <c r="F894" s="10" t="n">
        <v>3</v>
      </c>
      <c r="G894" s="10" t="n">
        <v>4225</v>
      </c>
      <c r="H894" s="10" t="n">
        <v>1291.39</v>
      </c>
      <c r="I894" s="6" t="n">
        <f aca="false">IF(G894=0,0,H894/G894)</f>
        <v>0.305654437869823</v>
      </c>
      <c r="J894" s="5" t="n">
        <f aca="false">IF(F894=0,0,G894/F894)</f>
        <v>1408.33333333333</v>
      </c>
      <c r="K894" s="9" t="str">
        <f aca="false">IF(G894=0,"No sales",IF(H894&lt;0,"Loss-making",IF(G894&lt;$H$4,"Low revenue","OK")))</f>
        <v>OK</v>
      </c>
    </row>
    <row r="895" customFormat="false" ht="15" hidden="false" customHeight="false" outlineLevel="0" collapsed="false">
      <c r="A895" s="9" t="s">
        <v>1890</v>
      </c>
      <c r="B895" s="9" t="s">
        <v>1891</v>
      </c>
      <c r="C895" s="9" t="s">
        <v>82</v>
      </c>
      <c r="D895" s="9" t="s">
        <v>1531</v>
      </c>
      <c r="E895" s="10" t="n">
        <v>2159</v>
      </c>
      <c r="F895" s="10" t="n">
        <v>27</v>
      </c>
      <c r="G895" s="10" t="n">
        <v>47066.2</v>
      </c>
      <c r="H895" s="10" t="n">
        <v>16092.34</v>
      </c>
      <c r="I895" s="6" t="n">
        <f aca="false">IF(G895=0,0,H895/G895)</f>
        <v>0.341908630822119</v>
      </c>
      <c r="J895" s="5" t="n">
        <f aca="false">IF(F895=0,0,G895/F895)</f>
        <v>1743.19259259259</v>
      </c>
      <c r="K895" s="9" t="str">
        <f aca="false">IF(G895=0,"No sales",IF(H895&lt;0,"Loss-making",IF(G895&lt;$H$4,"Low revenue","OK")))</f>
        <v>OK</v>
      </c>
    </row>
    <row r="896" customFormat="false" ht="15" hidden="false" customHeight="false" outlineLevel="0" collapsed="false">
      <c r="A896" s="9" t="s">
        <v>1892</v>
      </c>
      <c r="B896" s="9" t="s">
        <v>1893</v>
      </c>
      <c r="C896" s="9" t="s">
        <v>82</v>
      </c>
      <c r="D896" s="9" t="s">
        <v>1522</v>
      </c>
      <c r="E896" s="10" t="n">
        <v>379</v>
      </c>
      <c r="F896" s="10" t="n">
        <v>178</v>
      </c>
      <c r="G896" s="10" t="n">
        <v>54820.47</v>
      </c>
      <c r="H896" s="10" t="n">
        <v>19074.5</v>
      </c>
      <c r="I896" s="6" t="n">
        <f aca="false">IF(G896=0,0,H896/G896)</f>
        <v>0.347944846149623</v>
      </c>
      <c r="J896" s="5" t="n">
        <f aca="false">IF(F896=0,0,G896/F896)</f>
        <v>307.980168539326</v>
      </c>
      <c r="K896" s="9" t="str">
        <f aca="false">IF(G896=0,"No sales",IF(H896&lt;0,"Loss-making",IF(G896&lt;$H$4,"Low revenue","OK")))</f>
        <v>OK</v>
      </c>
    </row>
    <row r="897" customFormat="false" ht="15" hidden="false" customHeight="false" outlineLevel="0" collapsed="false">
      <c r="A897" s="9" t="s">
        <v>1894</v>
      </c>
      <c r="B897" s="9" t="s">
        <v>1895</v>
      </c>
      <c r="C897" s="9" t="s">
        <v>82</v>
      </c>
      <c r="D897" s="9" t="s">
        <v>1525</v>
      </c>
      <c r="E897" s="10" t="n">
        <v>949</v>
      </c>
      <c r="F897" s="10" t="n">
        <v>108</v>
      </c>
      <c r="G897" s="10" t="n">
        <v>82757.54</v>
      </c>
      <c r="H897" s="10" t="n">
        <v>28996.25</v>
      </c>
      <c r="I897" s="6" t="n">
        <f aca="false">IF(G897=0,0,H897/G897)</f>
        <v>0.350375929492346</v>
      </c>
      <c r="J897" s="5" t="n">
        <f aca="false">IF(F897=0,0,G897/F897)</f>
        <v>766.273518518519</v>
      </c>
      <c r="K897" s="9" t="str">
        <f aca="false">IF(G897=0,"No sales",IF(H897&lt;0,"Loss-making",IF(G897&lt;$H$4,"Low revenue","OK")))</f>
        <v>OK</v>
      </c>
    </row>
    <row r="898" customFormat="false" ht="15" hidden="false" customHeight="false" outlineLevel="0" collapsed="false">
      <c r="A898" s="9" t="s">
        <v>1896</v>
      </c>
      <c r="B898" s="9" t="s">
        <v>1897</v>
      </c>
      <c r="C898" s="9" t="s">
        <v>82</v>
      </c>
      <c r="D898" s="9" t="s">
        <v>1528</v>
      </c>
      <c r="E898" s="10" t="n">
        <v>1289</v>
      </c>
      <c r="F898" s="10" t="n">
        <v>4</v>
      </c>
      <c r="G898" s="10" t="n">
        <v>4630.73</v>
      </c>
      <c r="H898" s="10" t="n">
        <v>2301.49</v>
      </c>
      <c r="I898" s="6" t="n">
        <f aca="false">IF(G898=0,0,H898/G898)</f>
        <v>0.497003712157694</v>
      </c>
      <c r="J898" s="5" t="n">
        <f aca="false">IF(F898=0,0,G898/F898)</f>
        <v>1157.6825</v>
      </c>
      <c r="K898" s="9" t="str">
        <f aca="false">IF(G898=0,"No sales",IF(H898&lt;0,"Loss-making",IF(G898&lt;$H$4,"Low revenue","OK")))</f>
        <v>OK</v>
      </c>
    </row>
    <row r="899" customFormat="false" ht="15" hidden="false" customHeight="false" outlineLevel="0" collapsed="false">
      <c r="A899" s="9" t="s">
        <v>1898</v>
      </c>
      <c r="B899" s="9" t="s">
        <v>1899</v>
      </c>
      <c r="C899" s="9" t="s">
        <v>82</v>
      </c>
      <c r="D899" s="9" t="s">
        <v>1531</v>
      </c>
      <c r="E899" s="10" t="n">
        <v>1489</v>
      </c>
      <c r="F899" s="10" t="n">
        <v>86</v>
      </c>
      <c r="G899" s="10" t="n">
        <v>106828.29</v>
      </c>
      <c r="H899" s="10" t="n">
        <v>33758.42</v>
      </c>
      <c r="I899" s="6" t="n">
        <f aca="false">IF(G899=0,0,H899/G899)</f>
        <v>0.316006368724989</v>
      </c>
      <c r="J899" s="5" t="n">
        <f aca="false">IF(F899=0,0,G899/F899)</f>
        <v>1242.18941860465</v>
      </c>
      <c r="K899" s="9" t="str">
        <f aca="false">IF(G899=0,"No sales",IF(H899&lt;0,"Loss-making",IF(G899&lt;$H$4,"Low revenue","OK")))</f>
        <v>OK</v>
      </c>
    </row>
    <row r="900" customFormat="false" ht="15" hidden="false" customHeight="false" outlineLevel="0" collapsed="false">
      <c r="A900" s="9" t="s">
        <v>1900</v>
      </c>
      <c r="B900" s="9" t="s">
        <v>1901</v>
      </c>
      <c r="C900" s="9" t="s">
        <v>82</v>
      </c>
      <c r="D900" s="9" t="s">
        <v>1522</v>
      </c>
      <c r="E900" s="10" t="n">
        <v>189</v>
      </c>
      <c r="F900" s="10" t="n">
        <v>99</v>
      </c>
      <c r="G900" s="10" t="n">
        <v>15177.64</v>
      </c>
      <c r="H900" s="10" t="n">
        <v>7247.75</v>
      </c>
      <c r="I900" s="6" t="n">
        <f aca="false">IF(G900=0,0,H900/G900)</f>
        <v>0.47752812690247</v>
      </c>
      <c r="J900" s="5" t="n">
        <f aca="false">IF(F900=0,0,G900/F900)</f>
        <v>153.309494949495</v>
      </c>
      <c r="K900" s="9" t="str">
        <f aca="false">IF(G900=0,"No sales",IF(H900&lt;0,"Loss-making",IF(G900&lt;$H$4,"Low revenue","OK")))</f>
        <v>OK</v>
      </c>
    </row>
    <row r="901" customFormat="false" ht="15" hidden="false" customHeight="false" outlineLevel="0" collapsed="false">
      <c r="A901" s="9" t="s">
        <v>1902</v>
      </c>
      <c r="B901" s="9" t="s">
        <v>1903</v>
      </c>
      <c r="C901" s="9" t="s">
        <v>82</v>
      </c>
      <c r="D901" s="9" t="s">
        <v>1525</v>
      </c>
      <c r="E901" s="10" t="n">
        <v>1949</v>
      </c>
      <c r="F901" s="10" t="n">
        <v>41</v>
      </c>
      <c r="G901" s="10" t="n">
        <v>66066.23</v>
      </c>
      <c r="H901" s="10" t="n">
        <v>29276.93</v>
      </c>
      <c r="I901" s="6" t="n">
        <f aca="false">IF(G901=0,0,H901/G901)</f>
        <v>0.44314515903208</v>
      </c>
      <c r="J901" s="5" t="n">
        <f aca="false">IF(F901=0,0,G901/F901)</f>
        <v>1611.37146341463</v>
      </c>
      <c r="K901" s="9" t="str">
        <f aca="false">IF(G901=0,"No sales",IF(H901&lt;0,"Loss-making",IF(G901&lt;$H$4,"Low revenue","OK")))</f>
        <v>OK</v>
      </c>
    </row>
    <row r="902" customFormat="false" ht="15" hidden="false" customHeight="false" outlineLevel="0" collapsed="false">
      <c r="A902" s="9" t="s">
        <v>1904</v>
      </c>
      <c r="B902" s="9" t="s">
        <v>1905</v>
      </c>
      <c r="C902" s="9" t="s">
        <v>82</v>
      </c>
      <c r="D902" s="9" t="s">
        <v>1528</v>
      </c>
      <c r="E902" s="10" t="n">
        <v>1959</v>
      </c>
      <c r="F902" s="10" t="n">
        <v>29</v>
      </c>
      <c r="G902" s="10" t="n">
        <v>44508.47</v>
      </c>
      <c r="H902" s="10" t="n">
        <v>17628.95</v>
      </c>
      <c r="I902" s="6" t="n">
        <f aca="false">IF(G902=0,0,H902/G902)</f>
        <v>0.396080790914628</v>
      </c>
      <c r="J902" s="5" t="n">
        <f aca="false">IF(F902=0,0,G902/F902)</f>
        <v>1534.77482758621</v>
      </c>
      <c r="K902" s="9" t="str">
        <f aca="false">IF(G902=0,"No sales",IF(H902&lt;0,"Loss-making",IF(G902&lt;$H$4,"Low revenue","OK")))</f>
        <v>OK</v>
      </c>
    </row>
    <row r="903" customFormat="false" ht="15" hidden="false" customHeight="false" outlineLevel="0" collapsed="false">
      <c r="A903" s="9" t="s">
        <v>1906</v>
      </c>
      <c r="B903" s="9" t="s">
        <v>1907</v>
      </c>
      <c r="C903" s="9" t="s">
        <v>82</v>
      </c>
      <c r="D903" s="9" t="s">
        <v>1531</v>
      </c>
      <c r="E903" s="10" t="n">
        <v>1329</v>
      </c>
      <c r="F903" s="10" t="n">
        <v>119</v>
      </c>
      <c r="G903" s="10" t="n">
        <v>126098.84</v>
      </c>
      <c r="H903" s="10" t="n">
        <v>56652.82</v>
      </c>
      <c r="I903" s="6" t="n">
        <f aca="false">IF(G903=0,0,H903/G903)</f>
        <v>0.449273125748024</v>
      </c>
      <c r="J903" s="5" t="n">
        <f aca="false">IF(F903=0,0,G903/F903)</f>
        <v>1059.65411764706</v>
      </c>
      <c r="K903" s="9" t="str">
        <f aca="false">IF(G903=0,"No sales",IF(H903&lt;0,"Loss-making",IF(G903&lt;$H$4,"Low revenue","OK")))</f>
        <v>OK</v>
      </c>
    </row>
    <row r="904" customFormat="false" ht="15" hidden="false" customHeight="false" outlineLevel="0" collapsed="false">
      <c r="A904" s="9" t="s">
        <v>1908</v>
      </c>
      <c r="B904" s="9" t="s">
        <v>1909</v>
      </c>
      <c r="C904" s="9" t="s">
        <v>82</v>
      </c>
      <c r="D904" s="9" t="s">
        <v>1522</v>
      </c>
      <c r="E904" s="10" t="n">
        <v>1249</v>
      </c>
      <c r="F904" s="10" t="n">
        <v>10</v>
      </c>
      <c r="G904" s="10" t="n">
        <v>9436.2</v>
      </c>
      <c r="H904" s="10" t="n">
        <v>2766.49</v>
      </c>
      <c r="I904" s="6" t="n">
        <f aca="false">IF(G904=0,0,H904/G904)</f>
        <v>0.293178398083974</v>
      </c>
      <c r="J904" s="5" t="n">
        <f aca="false">IF(F904=0,0,G904/F904)</f>
        <v>943.62</v>
      </c>
      <c r="K904" s="9" t="str">
        <f aca="false">IF(G904=0,"No sales",IF(H904&lt;0,"Loss-making",IF(G904&lt;$H$4,"Low revenue","OK")))</f>
        <v>OK</v>
      </c>
    </row>
    <row r="905" customFormat="false" ht="15" hidden="false" customHeight="false" outlineLevel="0" collapsed="false">
      <c r="A905" s="9" t="s">
        <v>1910</v>
      </c>
      <c r="B905" s="9" t="s">
        <v>1911</v>
      </c>
      <c r="C905" s="9" t="s">
        <v>82</v>
      </c>
      <c r="D905" s="9" t="s">
        <v>1525</v>
      </c>
      <c r="E905" s="10" t="n">
        <v>1459</v>
      </c>
      <c r="F905" s="10" t="n">
        <v>82</v>
      </c>
      <c r="G905" s="10" t="n">
        <v>96866.64</v>
      </c>
      <c r="H905" s="10" t="n">
        <v>45814.28</v>
      </c>
      <c r="I905" s="6" t="n">
        <f aca="false">IF(G905=0,0,H905/G905)</f>
        <v>0.472962415130741</v>
      </c>
      <c r="J905" s="5" t="n">
        <f aca="false">IF(F905=0,0,G905/F905)</f>
        <v>1181.30048780488</v>
      </c>
      <c r="K905" s="9" t="str">
        <f aca="false">IF(G905=0,"No sales",IF(H905&lt;0,"Loss-making",IF(G905&lt;$H$4,"Low revenue","OK")))</f>
        <v>OK</v>
      </c>
    </row>
    <row r="906" customFormat="false" ht="15" hidden="false" customHeight="false" outlineLevel="0" collapsed="false">
      <c r="A906" s="9" t="s">
        <v>1912</v>
      </c>
      <c r="B906" s="9" t="s">
        <v>1913</v>
      </c>
      <c r="C906" s="9" t="s">
        <v>82</v>
      </c>
      <c r="D906" s="9" t="s">
        <v>1528</v>
      </c>
      <c r="E906" s="10" t="n">
        <v>2229</v>
      </c>
      <c r="F906" s="10" t="n">
        <v>41</v>
      </c>
      <c r="G906" s="10" t="n">
        <v>77368.58</v>
      </c>
      <c r="H906" s="10" t="n">
        <v>30379.71</v>
      </c>
      <c r="I906" s="6" t="n">
        <f aca="false">IF(G906=0,0,H906/G906)</f>
        <v>0.392662111673757</v>
      </c>
      <c r="J906" s="5" t="n">
        <f aca="false">IF(F906=0,0,G906/F906)</f>
        <v>1887.03853658537</v>
      </c>
      <c r="K906" s="9" t="str">
        <f aca="false">IF(G906=0,"No sales",IF(H906&lt;0,"Loss-making",IF(G906&lt;$H$4,"Low revenue","OK")))</f>
        <v>OK</v>
      </c>
    </row>
    <row r="907" customFormat="false" ht="15" hidden="false" customHeight="false" outlineLevel="0" collapsed="false">
      <c r="A907" s="9" t="s">
        <v>1914</v>
      </c>
      <c r="B907" s="9" t="s">
        <v>1915</v>
      </c>
      <c r="C907" s="9" t="s">
        <v>82</v>
      </c>
      <c r="D907" s="9" t="s">
        <v>1531</v>
      </c>
      <c r="E907" s="10" t="n">
        <v>1159</v>
      </c>
      <c r="F907" s="10" t="n">
        <v>54</v>
      </c>
      <c r="G907" s="10" t="n">
        <v>50439.68</v>
      </c>
      <c r="H907" s="10" t="n">
        <v>18854.54</v>
      </c>
      <c r="I907" s="6" t="n">
        <f aca="false">IF(G907=0,0,H907/G907)</f>
        <v>0.373803719611227</v>
      </c>
      <c r="J907" s="5" t="n">
        <f aca="false">IF(F907=0,0,G907/F907)</f>
        <v>934.068148148148</v>
      </c>
      <c r="K907" s="9" t="str">
        <f aca="false">IF(G907=0,"No sales",IF(H907&lt;0,"Loss-making",IF(G907&lt;$H$4,"Low revenue","OK")))</f>
        <v>OK</v>
      </c>
    </row>
    <row r="908" customFormat="false" ht="15" hidden="false" customHeight="false" outlineLevel="0" collapsed="false">
      <c r="A908" s="9" t="s">
        <v>1916</v>
      </c>
      <c r="B908" s="9" t="s">
        <v>1917</v>
      </c>
      <c r="C908" s="9" t="s">
        <v>82</v>
      </c>
      <c r="D908" s="9" t="s">
        <v>1522</v>
      </c>
      <c r="E908" s="10" t="n">
        <v>2359</v>
      </c>
      <c r="F908" s="10" t="n">
        <v>20</v>
      </c>
      <c r="G908" s="10" t="n">
        <v>35420.39</v>
      </c>
      <c r="H908" s="10" t="n">
        <v>12095.59</v>
      </c>
      <c r="I908" s="6" t="n">
        <f aca="false">IF(G908=0,0,H908/G908)</f>
        <v>0.341486640886789</v>
      </c>
      <c r="J908" s="5" t="n">
        <f aca="false">IF(F908=0,0,G908/F908)</f>
        <v>1771.0195</v>
      </c>
      <c r="K908" s="9" t="str">
        <f aca="false">IF(G908=0,"No sales",IF(H908&lt;0,"Loss-making",IF(G908&lt;$H$4,"Low revenue","OK")))</f>
        <v>OK</v>
      </c>
    </row>
    <row r="909" customFormat="false" ht="15" hidden="false" customHeight="false" outlineLevel="0" collapsed="false">
      <c r="A909" s="9" t="s">
        <v>1918</v>
      </c>
      <c r="B909" s="9" t="s">
        <v>1919</v>
      </c>
      <c r="C909" s="9" t="s">
        <v>82</v>
      </c>
      <c r="D909" s="9" t="s">
        <v>1525</v>
      </c>
      <c r="E909" s="10" t="n">
        <v>2129</v>
      </c>
      <c r="F909" s="10" t="n">
        <v>50</v>
      </c>
      <c r="G909" s="10" t="n">
        <v>81870.69</v>
      </c>
      <c r="H909" s="10" t="n">
        <v>35376.69</v>
      </c>
      <c r="I909" s="6" t="n">
        <f aca="false">IF(G909=0,0,H909/G909)</f>
        <v>0.432104456430012</v>
      </c>
      <c r="J909" s="5" t="n">
        <f aca="false">IF(F909=0,0,G909/F909)</f>
        <v>1637.4138</v>
      </c>
      <c r="K909" s="9" t="str">
        <f aca="false">IF(G909=0,"No sales",IF(H909&lt;0,"Loss-making",IF(G909&lt;$H$4,"Low revenue","OK")))</f>
        <v>OK</v>
      </c>
    </row>
    <row r="910" customFormat="false" ht="15" hidden="false" customHeight="false" outlineLevel="0" collapsed="false">
      <c r="A910" s="9" t="s">
        <v>1920</v>
      </c>
      <c r="B910" s="9" t="s">
        <v>1921</v>
      </c>
      <c r="C910" s="9" t="s">
        <v>82</v>
      </c>
      <c r="D910" s="9" t="s">
        <v>1528</v>
      </c>
      <c r="E910" s="10" t="n">
        <v>1919</v>
      </c>
      <c r="F910" s="10" t="n">
        <v>54</v>
      </c>
      <c r="G910" s="10" t="n">
        <v>82229.15</v>
      </c>
      <c r="H910" s="10" t="n">
        <v>25820.22</v>
      </c>
      <c r="I910" s="6" t="n">
        <f aca="false">IF(G910=0,0,H910/G910)</f>
        <v>0.3140032458076</v>
      </c>
      <c r="J910" s="5" t="n">
        <f aca="false">IF(F910=0,0,G910/F910)</f>
        <v>1522.76203703704</v>
      </c>
      <c r="K910" s="9" t="str">
        <f aca="false">IF(G910=0,"No sales",IF(H910&lt;0,"Loss-making",IF(G910&lt;$H$4,"Low revenue","OK")))</f>
        <v>OK</v>
      </c>
    </row>
    <row r="911" customFormat="false" ht="15" hidden="false" customHeight="false" outlineLevel="0" collapsed="false">
      <c r="A911" s="9" t="s">
        <v>1922</v>
      </c>
      <c r="B911" s="9" t="s">
        <v>1923</v>
      </c>
      <c r="C911" s="9" t="s">
        <v>82</v>
      </c>
      <c r="D911" s="9" t="s">
        <v>1531</v>
      </c>
      <c r="E911" s="10" t="n">
        <v>949</v>
      </c>
      <c r="F911" s="10" t="n">
        <v>45</v>
      </c>
      <c r="G911" s="10" t="n">
        <v>35020.48</v>
      </c>
      <c r="H911" s="10" t="n">
        <v>13247.68</v>
      </c>
      <c r="I911" s="6" t="n">
        <f aca="false">IF(G911=0,0,H911/G911)</f>
        <v>0.378283792797814</v>
      </c>
      <c r="J911" s="5" t="n">
        <f aca="false">IF(F911=0,0,G911/F911)</f>
        <v>778.232888888889</v>
      </c>
      <c r="K911" s="9" t="str">
        <f aca="false">IF(G911=0,"No sales",IF(H911&lt;0,"Loss-making",IF(G911&lt;$H$4,"Low revenue","OK")))</f>
        <v>OK</v>
      </c>
    </row>
    <row r="912" customFormat="false" ht="15" hidden="false" customHeight="false" outlineLevel="0" collapsed="false">
      <c r="A912" s="9" t="s">
        <v>1924</v>
      </c>
      <c r="B912" s="9" t="s">
        <v>1925</v>
      </c>
      <c r="C912" s="9" t="s">
        <v>82</v>
      </c>
      <c r="D912" s="9" t="s">
        <v>1522</v>
      </c>
      <c r="E912" s="10" t="n">
        <v>1789</v>
      </c>
      <c r="F912" s="10" t="n">
        <v>62</v>
      </c>
      <c r="G912" s="10" t="n">
        <v>88895.41</v>
      </c>
      <c r="H912" s="10" t="n">
        <v>24696.89</v>
      </c>
      <c r="I912" s="6" t="n">
        <f aca="false">IF(G912=0,0,H912/G912)</f>
        <v>0.277819630957324</v>
      </c>
      <c r="J912" s="5" t="n">
        <f aca="false">IF(F912=0,0,G912/F912)</f>
        <v>1433.79693548387</v>
      </c>
      <c r="K912" s="9" t="str">
        <f aca="false">IF(G912=0,"No sales",IF(H912&lt;0,"Loss-making",IF(G912&lt;$H$4,"Low revenue","OK")))</f>
        <v>OK</v>
      </c>
    </row>
    <row r="913" customFormat="false" ht="15" hidden="false" customHeight="false" outlineLevel="0" collapsed="false">
      <c r="A913" s="9" t="s">
        <v>1926</v>
      </c>
      <c r="B913" s="9" t="s">
        <v>1927</v>
      </c>
      <c r="C913" s="9" t="s">
        <v>82</v>
      </c>
      <c r="D913" s="9" t="s">
        <v>1525</v>
      </c>
      <c r="E913" s="10" t="n">
        <v>3839</v>
      </c>
      <c r="F913" s="10" t="n">
        <v>20</v>
      </c>
      <c r="G913" s="10" t="n">
        <v>61558.37</v>
      </c>
      <c r="H913" s="10" t="n">
        <v>21256.77</v>
      </c>
      <c r="I913" s="6" t="n">
        <f aca="false">IF(G913=0,0,H913/G913)</f>
        <v>0.34531080013977</v>
      </c>
      <c r="J913" s="5" t="n">
        <f aca="false">IF(F913=0,0,G913/F913)</f>
        <v>3077.9185</v>
      </c>
      <c r="K913" s="9" t="str">
        <f aca="false">IF(G913=0,"No sales",IF(H913&lt;0,"Loss-making",IF(G913&lt;$H$4,"Low revenue","OK")))</f>
        <v>OK</v>
      </c>
    </row>
    <row r="914" customFormat="false" ht="15" hidden="false" customHeight="false" outlineLevel="0" collapsed="false">
      <c r="A914" s="9" t="s">
        <v>1928</v>
      </c>
      <c r="B914" s="9" t="s">
        <v>1929</v>
      </c>
      <c r="C914" s="9" t="s">
        <v>82</v>
      </c>
      <c r="D914" s="9" t="s">
        <v>1528</v>
      </c>
      <c r="E914" s="10" t="n">
        <v>2649</v>
      </c>
      <c r="F914" s="10" t="n">
        <v>105</v>
      </c>
      <c r="G914" s="10" t="n">
        <v>228423.26</v>
      </c>
      <c r="H914" s="10" t="n">
        <v>109943.36</v>
      </c>
      <c r="I914" s="6" t="n">
        <f aca="false">IF(G914=0,0,H914/G914)</f>
        <v>0.481314205917558</v>
      </c>
      <c r="J914" s="5" t="n">
        <f aca="false">IF(F914=0,0,G914/F914)</f>
        <v>2175.45961904762</v>
      </c>
      <c r="K914" s="9" t="str">
        <f aca="false">IF(G914=0,"No sales",IF(H914&lt;0,"Loss-making",IF(G914&lt;$H$4,"Low revenue","OK")))</f>
        <v>OK</v>
      </c>
    </row>
    <row r="915" customFormat="false" ht="15" hidden="false" customHeight="false" outlineLevel="0" collapsed="false">
      <c r="A915" s="9" t="s">
        <v>1930</v>
      </c>
      <c r="B915" s="9" t="s">
        <v>1931</v>
      </c>
      <c r="C915" s="9" t="s">
        <v>82</v>
      </c>
      <c r="D915" s="9" t="s">
        <v>1531</v>
      </c>
      <c r="E915" s="10" t="n">
        <v>709</v>
      </c>
      <c r="F915" s="10" t="n">
        <v>243</v>
      </c>
      <c r="G915" s="10" t="n">
        <v>143402.34</v>
      </c>
      <c r="H915" s="10" t="n">
        <v>58478.7</v>
      </c>
      <c r="I915" s="6" t="n">
        <f aca="false">IF(G915=0,0,H915/G915)</f>
        <v>0.407794600841242</v>
      </c>
      <c r="J915" s="5" t="n">
        <f aca="false">IF(F915=0,0,G915/F915)</f>
        <v>590.133086419753</v>
      </c>
      <c r="K915" s="9" t="str">
        <f aca="false">IF(G915=0,"No sales",IF(H915&lt;0,"Loss-making",IF(G915&lt;$H$4,"Low revenue","OK")))</f>
        <v>OK</v>
      </c>
    </row>
    <row r="916" customFormat="false" ht="15" hidden="false" customHeight="false" outlineLevel="0" collapsed="false">
      <c r="A916" s="9" t="s">
        <v>1932</v>
      </c>
      <c r="B916" s="9" t="s">
        <v>1933</v>
      </c>
      <c r="C916" s="9" t="s">
        <v>82</v>
      </c>
      <c r="D916" s="9" t="s">
        <v>1522</v>
      </c>
      <c r="E916" s="10" t="n">
        <v>729</v>
      </c>
      <c r="F916" s="10" t="n">
        <v>52</v>
      </c>
      <c r="G916" s="10" t="n">
        <v>30138.68</v>
      </c>
      <c r="H916" s="10" t="n">
        <v>13760.76</v>
      </c>
      <c r="I916" s="6" t="n">
        <f aca="false">IF(G916=0,0,H916/G916)</f>
        <v>0.456581376490278</v>
      </c>
      <c r="J916" s="5" t="n">
        <f aca="false">IF(F916=0,0,G916/F916)</f>
        <v>579.59</v>
      </c>
      <c r="K916" s="9" t="str">
        <f aca="false">IF(G916=0,"No sales",IF(H916&lt;0,"Loss-making",IF(G916&lt;$H$4,"Low revenue","OK")))</f>
        <v>OK</v>
      </c>
    </row>
    <row r="917" customFormat="false" ht="15" hidden="false" customHeight="false" outlineLevel="0" collapsed="false">
      <c r="A917" s="9" t="s">
        <v>1934</v>
      </c>
      <c r="B917" s="9" t="s">
        <v>1935</v>
      </c>
      <c r="C917" s="9" t="s">
        <v>82</v>
      </c>
      <c r="D917" s="9" t="s">
        <v>1525</v>
      </c>
      <c r="E917" s="10" t="n">
        <v>1189</v>
      </c>
      <c r="F917" s="10" t="n">
        <v>25</v>
      </c>
      <c r="G917" s="10" t="n">
        <v>22867.44</v>
      </c>
      <c r="H917" s="10" t="n">
        <v>7080.44</v>
      </c>
      <c r="I917" s="6" t="n">
        <f aca="false">IF(G917=0,0,H917/G917)</f>
        <v>0.309629761792313</v>
      </c>
      <c r="J917" s="5" t="n">
        <f aca="false">IF(F917=0,0,G917/F917)</f>
        <v>914.6976</v>
      </c>
      <c r="K917" s="9" t="str">
        <f aca="false">IF(G917=0,"No sales",IF(H917&lt;0,"Loss-making",IF(G917&lt;$H$4,"Low revenue","OK")))</f>
        <v>OK</v>
      </c>
    </row>
    <row r="918" customFormat="false" ht="15" hidden="false" customHeight="false" outlineLevel="0" collapsed="false">
      <c r="A918" s="9" t="s">
        <v>1936</v>
      </c>
      <c r="B918" s="9" t="s">
        <v>1937</v>
      </c>
      <c r="C918" s="9" t="s">
        <v>82</v>
      </c>
      <c r="D918" s="9" t="s">
        <v>1528</v>
      </c>
      <c r="E918" s="10" t="n">
        <v>1449</v>
      </c>
      <c r="F918" s="10" t="n">
        <v>16</v>
      </c>
      <c r="G918" s="10" t="n">
        <v>18474.75</v>
      </c>
      <c r="H918" s="10" t="n">
        <v>7307.23</v>
      </c>
      <c r="I918" s="6" t="n">
        <f aca="false">IF(G918=0,0,H918/G918)</f>
        <v>0.395525243913991</v>
      </c>
      <c r="J918" s="5" t="n">
        <f aca="false">IF(F918=0,0,G918/F918)</f>
        <v>1154.671875</v>
      </c>
      <c r="K918" s="9" t="str">
        <f aca="false">IF(G918=0,"No sales",IF(H918&lt;0,"Loss-making",IF(G918&lt;$H$4,"Low revenue","OK")))</f>
        <v>OK</v>
      </c>
    </row>
    <row r="919" customFormat="false" ht="15" hidden="false" customHeight="false" outlineLevel="0" collapsed="false">
      <c r="A919" s="9" t="s">
        <v>1938</v>
      </c>
      <c r="B919" s="9" t="s">
        <v>1939</v>
      </c>
      <c r="C919" s="9" t="s">
        <v>82</v>
      </c>
      <c r="D919" s="9" t="s">
        <v>1531</v>
      </c>
      <c r="E919" s="10" t="n">
        <v>399</v>
      </c>
      <c r="F919" s="10" t="n">
        <v>140</v>
      </c>
      <c r="G919" s="10" t="n">
        <v>46562.32</v>
      </c>
      <c r="H919" s="10" t="n">
        <v>20018.32</v>
      </c>
      <c r="I919" s="6" t="n">
        <f aca="false">IF(G919=0,0,H919/G919)</f>
        <v>0.429925312999868</v>
      </c>
      <c r="J919" s="5" t="n">
        <f aca="false">IF(F919=0,0,G919/F919)</f>
        <v>332.588</v>
      </c>
      <c r="K919" s="9" t="str">
        <f aca="false">IF(G919=0,"No sales",IF(H919&lt;0,"Loss-making",IF(G919&lt;$H$4,"Low revenue","OK")))</f>
        <v>OK</v>
      </c>
    </row>
    <row r="920" customFormat="false" ht="15" hidden="false" customHeight="false" outlineLevel="0" collapsed="false">
      <c r="A920" s="9" t="s">
        <v>1940</v>
      </c>
      <c r="B920" s="9" t="s">
        <v>1941</v>
      </c>
      <c r="C920" s="9" t="s">
        <v>82</v>
      </c>
      <c r="D920" s="9" t="s">
        <v>1522</v>
      </c>
      <c r="E920" s="10" t="n">
        <v>779</v>
      </c>
      <c r="F920" s="10" t="n">
        <v>41</v>
      </c>
      <c r="G920" s="10" t="n">
        <v>25531.73</v>
      </c>
      <c r="H920" s="10" t="n">
        <v>10397.4</v>
      </c>
      <c r="I920" s="6" t="n">
        <f aca="false">IF(G920=0,0,H920/G920)</f>
        <v>0.407234449056135</v>
      </c>
      <c r="J920" s="5" t="n">
        <f aca="false">IF(F920=0,0,G920/F920)</f>
        <v>622.72512195122</v>
      </c>
      <c r="K920" s="9" t="str">
        <f aca="false">IF(G920=0,"No sales",IF(H920&lt;0,"Loss-making",IF(G920&lt;$H$4,"Low revenue","OK")))</f>
        <v>OK</v>
      </c>
    </row>
    <row r="921" customFormat="false" ht="15" hidden="false" customHeight="false" outlineLevel="0" collapsed="false">
      <c r="A921" s="9" t="s">
        <v>1942</v>
      </c>
      <c r="B921" s="9" t="s">
        <v>1943</v>
      </c>
      <c r="C921" s="9" t="s">
        <v>82</v>
      </c>
      <c r="D921" s="9" t="s">
        <v>1525</v>
      </c>
      <c r="E921" s="10" t="n">
        <v>1499</v>
      </c>
      <c r="F921" s="10" t="n">
        <v>34</v>
      </c>
      <c r="G921" s="10" t="n">
        <v>41387.39</v>
      </c>
      <c r="H921" s="10" t="n">
        <v>19099.03</v>
      </c>
      <c r="I921" s="6" t="n">
        <f aca="false">IF(G921=0,0,H921/G921)</f>
        <v>0.461469785845399</v>
      </c>
      <c r="J921" s="5" t="n">
        <f aca="false">IF(F921=0,0,G921/F921)</f>
        <v>1217.27617647059</v>
      </c>
      <c r="K921" s="9" t="str">
        <f aca="false">IF(G921=0,"No sales",IF(H921&lt;0,"Loss-making",IF(G921&lt;$H$4,"Low revenue","OK")))</f>
        <v>OK</v>
      </c>
    </row>
    <row r="922" customFormat="false" ht="15" hidden="false" customHeight="false" outlineLevel="0" collapsed="false">
      <c r="A922" s="9" t="s">
        <v>1944</v>
      </c>
      <c r="B922" s="9" t="s">
        <v>1945</v>
      </c>
      <c r="C922" s="9" t="s">
        <v>82</v>
      </c>
      <c r="D922" s="9" t="s">
        <v>1528</v>
      </c>
      <c r="E922" s="10" t="n">
        <v>1129</v>
      </c>
      <c r="F922" s="10" t="n">
        <v>34</v>
      </c>
      <c r="G922" s="10" t="n">
        <v>32376.9</v>
      </c>
      <c r="H922" s="10" t="n">
        <v>12688.52</v>
      </c>
      <c r="I922" s="6" t="n">
        <f aca="false">IF(G922=0,0,H922/G922)</f>
        <v>0.391900398123353</v>
      </c>
      <c r="J922" s="5" t="n">
        <f aca="false">IF(F922=0,0,G922/F922)</f>
        <v>952.261764705882</v>
      </c>
      <c r="K922" s="9" t="str">
        <f aca="false">IF(G922=0,"No sales",IF(H922&lt;0,"Loss-making",IF(G922&lt;$H$4,"Low revenue","OK")))</f>
        <v>OK</v>
      </c>
    </row>
    <row r="923" customFormat="false" ht="15" hidden="false" customHeight="false" outlineLevel="0" collapsed="false">
      <c r="A923" s="9" t="s">
        <v>1946</v>
      </c>
      <c r="B923" s="9" t="s">
        <v>1947</v>
      </c>
      <c r="C923" s="9" t="s">
        <v>82</v>
      </c>
      <c r="D923" s="9" t="s">
        <v>1531</v>
      </c>
      <c r="E923" s="10" t="n">
        <v>2679</v>
      </c>
      <c r="F923" s="10" t="n">
        <v>8</v>
      </c>
      <c r="G923" s="10" t="n">
        <v>17299.64</v>
      </c>
      <c r="H923" s="10" t="n">
        <v>7761.8</v>
      </c>
      <c r="I923" s="6" t="n">
        <f aca="false">IF(G923=0,0,H923/G923)</f>
        <v>0.448668295987662</v>
      </c>
      <c r="J923" s="5" t="n">
        <f aca="false">IF(F923=0,0,G923/F923)</f>
        <v>2162.455</v>
      </c>
      <c r="K923" s="9" t="str">
        <f aca="false">IF(G923=0,"No sales",IF(H923&lt;0,"Loss-making",IF(G923&lt;$H$4,"Low revenue","OK")))</f>
        <v>OK</v>
      </c>
    </row>
    <row r="924" customFormat="false" ht="15" hidden="false" customHeight="false" outlineLevel="0" collapsed="false">
      <c r="A924" s="9" t="s">
        <v>1948</v>
      </c>
      <c r="B924" s="9" t="s">
        <v>1949</v>
      </c>
      <c r="C924" s="9" t="s">
        <v>82</v>
      </c>
      <c r="D924" s="9" t="s">
        <v>1522</v>
      </c>
      <c r="E924" s="10" t="n">
        <v>389</v>
      </c>
      <c r="F924" s="10" t="n">
        <v>39</v>
      </c>
      <c r="G924" s="10" t="n">
        <v>12673.62</v>
      </c>
      <c r="H924" s="10" t="n">
        <v>4221.16</v>
      </c>
      <c r="I924" s="6" t="n">
        <f aca="false">IF(G924=0,0,H924/G924)</f>
        <v>0.333066637629975</v>
      </c>
      <c r="J924" s="5" t="n">
        <f aca="false">IF(F924=0,0,G924/F924)</f>
        <v>324.964615384615</v>
      </c>
      <c r="K924" s="9" t="str">
        <f aca="false">IF(G924=0,"No sales",IF(H924&lt;0,"Loss-making",IF(G924&lt;$H$4,"Low revenue","OK")))</f>
        <v>OK</v>
      </c>
    </row>
    <row r="925" customFormat="false" ht="15" hidden="false" customHeight="false" outlineLevel="0" collapsed="false">
      <c r="A925" s="9" t="s">
        <v>1950</v>
      </c>
      <c r="B925" s="9" t="s">
        <v>1951</v>
      </c>
      <c r="C925" s="9" t="s">
        <v>82</v>
      </c>
      <c r="D925" s="9" t="s">
        <v>1525</v>
      </c>
      <c r="E925" s="10" t="n">
        <v>1209</v>
      </c>
      <c r="F925" s="10" t="n">
        <v>27</v>
      </c>
      <c r="G925" s="10" t="n">
        <v>26579.87</v>
      </c>
      <c r="H925" s="10" t="n">
        <v>12052.79</v>
      </c>
      <c r="I925" s="6" t="n">
        <f aca="false">IF(G925=0,0,H925/G925)</f>
        <v>0.45345556618599</v>
      </c>
      <c r="J925" s="5" t="n">
        <f aca="false">IF(F925=0,0,G925/F925)</f>
        <v>984.43962962963</v>
      </c>
      <c r="K925" s="9" t="str">
        <f aca="false">IF(G925=0,"No sales",IF(H925&lt;0,"Loss-making",IF(G925&lt;$H$4,"Low revenue","OK")))</f>
        <v>OK</v>
      </c>
    </row>
    <row r="926" customFormat="false" ht="15" hidden="false" customHeight="false" outlineLevel="0" collapsed="false">
      <c r="A926" s="9" t="s">
        <v>1952</v>
      </c>
      <c r="B926" s="9" t="s">
        <v>1953</v>
      </c>
      <c r="C926" s="9" t="s">
        <v>82</v>
      </c>
      <c r="D926" s="9" t="s">
        <v>1528</v>
      </c>
      <c r="E926" s="10" t="n">
        <v>3639</v>
      </c>
      <c r="F926" s="10" t="n">
        <v>95</v>
      </c>
      <c r="G926" s="10" t="n">
        <v>287044.32</v>
      </c>
      <c r="H926" s="10" t="n">
        <v>134496.17</v>
      </c>
      <c r="I926" s="6" t="n">
        <f aca="false">IF(G926=0,0,H926/G926)</f>
        <v>0.468555413324326</v>
      </c>
      <c r="J926" s="5" t="n">
        <f aca="false">IF(F926=0,0,G926/F926)</f>
        <v>3021.51915789474</v>
      </c>
      <c r="K926" s="9" t="str">
        <f aca="false">IF(G926=0,"No sales",IF(H926&lt;0,"Loss-making",IF(G926&lt;$H$4,"Low revenue","OK")))</f>
        <v>OK</v>
      </c>
    </row>
    <row r="927" customFormat="false" ht="15" hidden="false" customHeight="false" outlineLevel="0" collapsed="false">
      <c r="A927" s="9" t="s">
        <v>1954</v>
      </c>
      <c r="B927" s="9" t="s">
        <v>1955</v>
      </c>
      <c r="C927" s="9" t="s">
        <v>82</v>
      </c>
      <c r="D927" s="9" t="s">
        <v>1531</v>
      </c>
      <c r="E927" s="10" t="n">
        <v>3299</v>
      </c>
      <c r="F927" s="10" t="n">
        <v>39</v>
      </c>
      <c r="G927" s="10" t="n">
        <v>103704.07</v>
      </c>
      <c r="H927" s="10" t="n">
        <v>46088.2</v>
      </c>
      <c r="I927" s="6" t="n">
        <f aca="false">IF(G927=0,0,H927/G927)</f>
        <v>0.444420358815233</v>
      </c>
      <c r="J927" s="5" t="n">
        <f aca="false">IF(F927=0,0,G927/F927)</f>
        <v>2659.07871794872</v>
      </c>
      <c r="K927" s="9" t="str">
        <f aca="false">IF(G927=0,"No sales",IF(H927&lt;0,"Loss-making",IF(G927&lt;$H$4,"Low revenue","OK")))</f>
        <v>OK</v>
      </c>
    </row>
    <row r="928" customFormat="false" ht="15" hidden="false" customHeight="false" outlineLevel="0" collapsed="false">
      <c r="A928" s="9" t="s">
        <v>1956</v>
      </c>
      <c r="B928" s="9" t="s">
        <v>1957</v>
      </c>
      <c r="C928" s="9" t="s">
        <v>82</v>
      </c>
      <c r="D928" s="9" t="s">
        <v>1522</v>
      </c>
      <c r="E928" s="10" t="n">
        <v>2109</v>
      </c>
      <c r="F928" s="10" t="n">
        <v>216</v>
      </c>
      <c r="G928" s="10" t="n">
        <v>364883.34</v>
      </c>
      <c r="H928" s="10" t="n">
        <v>107057.09</v>
      </c>
      <c r="I928" s="6" t="n">
        <f aca="false">IF(G928=0,0,H928/G928)</f>
        <v>0.293400871632013</v>
      </c>
      <c r="J928" s="5" t="n">
        <f aca="false">IF(F928=0,0,G928/F928)</f>
        <v>1689.27472222222</v>
      </c>
      <c r="K928" s="9" t="str">
        <f aca="false">IF(G928=0,"No sales",IF(H928&lt;0,"Loss-making",IF(G928&lt;$H$4,"Low revenue","OK")))</f>
        <v>OK</v>
      </c>
    </row>
    <row r="929" customFormat="false" ht="15" hidden="false" customHeight="false" outlineLevel="0" collapsed="false">
      <c r="A929" s="9" t="s">
        <v>1958</v>
      </c>
      <c r="B929" s="9" t="s">
        <v>1959</v>
      </c>
      <c r="C929" s="9" t="s">
        <v>82</v>
      </c>
      <c r="D929" s="9" t="s">
        <v>1525</v>
      </c>
      <c r="E929" s="10" t="n">
        <v>1399</v>
      </c>
      <c r="F929" s="10" t="n">
        <v>0</v>
      </c>
      <c r="G929" s="10" t="n">
        <v>0</v>
      </c>
      <c r="H929" s="10" t="n">
        <v>0</v>
      </c>
      <c r="I929" s="6" t="n">
        <f aca="false">IF(G929=0,0,H929/G929)</f>
        <v>0</v>
      </c>
      <c r="J929" s="5" t="n">
        <f aca="false">IF(F929=0,0,G929/F929)</f>
        <v>0</v>
      </c>
      <c r="K929" s="9" t="str">
        <f aca="false">IF(G929=0,"No sales",IF(H929&lt;0,"Loss-making",IF(G929&lt;$H$4,"Low revenue","OK")))</f>
        <v>No sales</v>
      </c>
    </row>
    <row r="930" customFormat="false" ht="15" hidden="false" customHeight="false" outlineLevel="0" collapsed="false">
      <c r="A930" s="9" t="s">
        <v>1960</v>
      </c>
      <c r="B930" s="9" t="s">
        <v>1961</v>
      </c>
      <c r="C930" s="9" t="s">
        <v>82</v>
      </c>
      <c r="D930" s="9" t="s">
        <v>1528</v>
      </c>
      <c r="E930" s="10" t="n">
        <v>1649</v>
      </c>
      <c r="F930" s="10" t="n">
        <v>46</v>
      </c>
      <c r="G930" s="10" t="n">
        <v>63519.47</v>
      </c>
      <c r="H930" s="10" t="n">
        <v>25566.72</v>
      </c>
      <c r="I930" s="6" t="n">
        <f aca="false">IF(G930=0,0,H930/G930)</f>
        <v>0.402502098962728</v>
      </c>
      <c r="J930" s="5" t="n">
        <f aca="false">IF(F930=0,0,G930/F930)</f>
        <v>1380.85804347826</v>
      </c>
      <c r="K930" s="9" t="str">
        <f aca="false">IF(G930=0,"No sales",IF(H930&lt;0,"Loss-making",IF(G930&lt;$H$4,"Low revenue","OK")))</f>
        <v>OK</v>
      </c>
    </row>
    <row r="931" customFormat="false" ht="15" hidden="false" customHeight="false" outlineLevel="0" collapsed="false">
      <c r="A931" s="9" t="s">
        <v>1962</v>
      </c>
      <c r="B931" s="9" t="s">
        <v>1963</v>
      </c>
      <c r="C931" s="9" t="s">
        <v>82</v>
      </c>
      <c r="D931" s="9" t="s">
        <v>1531</v>
      </c>
      <c r="E931" s="10" t="n">
        <v>2949</v>
      </c>
      <c r="F931" s="10" t="n">
        <v>8</v>
      </c>
      <c r="G931" s="10" t="n">
        <v>19168.5</v>
      </c>
      <c r="H931" s="10" t="n">
        <v>8753.38</v>
      </c>
      <c r="I931" s="6" t="n">
        <f aca="false">IF(G931=0,0,H931/G931)</f>
        <v>0.456654406969768</v>
      </c>
      <c r="J931" s="5" t="n">
        <f aca="false">IF(F931=0,0,G931/F931)</f>
        <v>2396.0625</v>
      </c>
      <c r="K931" s="9" t="str">
        <f aca="false">IF(G931=0,"No sales",IF(H931&lt;0,"Loss-making",IF(G931&lt;$H$4,"Low revenue","OK")))</f>
        <v>OK</v>
      </c>
    </row>
    <row r="932" customFormat="false" ht="15" hidden="false" customHeight="false" outlineLevel="0" collapsed="false">
      <c r="A932" s="9" t="s">
        <v>1964</v>
      </c>
      <c r="B932" s="9" t="s">
        <v>1965</v>
      </c>
      <c r="C932" s="9" t="s">
        <v>82</v>
      </c>
      <c r="D932" s="9" t="s">
        <v>1522</v>
      </c>
      <c r="E932" s="10" t="n">
        <v>929</v>
      </c>
      <c r="F932" s="10" t="n">
        <v>22</v>
      </c>
      <c r="G932" s="10" t="n">
        <v>16499.04</v>
      </c>
      <c r="H932" s="10" t="n">
        <v>6602.34</v>
      </c>
      <c r="I932" s="6" t="n">
        <f aca="false">IF(G932=0,0,H932/G932)</f>
        <v>0.400165100514939</v>
      </c>
      <c r="J932" s="5" t="n">
        <f aca="false">IF(F932=0,0,G932/F932)</f>
        <v>749.956363636364</v>
      </c>
      <c r="K932" s="9" t="str">
        <f aca="false">IF(G932=0,"No sales",IF(H932&lt;0,"Loss-making",IF(G932&lt;$H$4,"Low revenue","OK")))</f>
        <v>OK</v>
      </c>
    </row>
    <row r="933" customFormat="false" ht="15" hidden="false" customHeight="false" outlineLevel="0" collapsed="false">
      <c r="A933" s="9" t="s">
        <v>1966</v>
      </c>
      <c r="B933" s="9" t="s">
        <v>1967</v>
      </c>
      <c r="C933" s="9" t="s">
        <v>82</v>
      </c>
      <c r="D933" s="9" t="s">
        <v>1525</v>
      </c>
      <c r="E933" s="10" t="n">
        <v>4879</v>
      </c>
      <c r="F933" s="10" t="n">
        <v>2</v>
      </c>
      <c r="G933" s="10" t="n">
        <v>8294.3</v>
      </c>
      <c r="H933" s="10" t="n">
        <v>3982.88</v>
      </c>
      <c r="I933" s="6" t="n">
        <f aca="false">IF(G933=0,0,H933/G933)</f>
        <v>0.480194832595879</v>
      </c>
      <c r="J933" s="5" t="n">
        <f aca="false">IF(F933=0,0,G933/F933)</f>
        <v>4147.15</v>
      </c>
      <c r="K933" s="9" t="str">
        <f aca="false">IF(G933=0,"No sales",IF(H933&lt;0,"Loss-making",IF(G933&lt;$H$4,"Low revenue","OK")))</f>
        <v>OK</v>
      </c>
    </row>
    <row r="934" customFormat="false" ht="15" hidden="false" customHeight="false" outlineLevel="0" collapsed="false">
      <c r="A934" s="9" t="s">
        <v>1968</v>
      </c>
      <c r="B934" s="9" t="s">
        <v>1969</v>
      </c>
      <c r="C934" s="9" t="s">
        <v>82</v>
      </c>
      <c r="D934" s="9" t="s">
        <v>1528</v>
      </c>
      <c r="E934" s="10" t="n">
        <v>1979</v>
      </c>
      <c r="F934" s="10" t="n">
        <v>55</v>
      </c>
      <c r="G934" s="10" t="n">
        <v>90752</v>
      </c>
      <c r="H934" s="10" t="n">
        <v>34137.74</v>
      </c>
      <c r="I934" s="6" t="n">
        <f aca="false">IF(G934=0,0,H934/G934)</f>
        <v>0.376165153385049</v>
      </c>
      <c r="J934" s="5" t="n">
        <f aca="false">IF(F934=0,0,G934/F934)</f>
        <v>1650.03636363636</v>
      </c>
      <c r="K934" s="9" t="str">
        <f aca="false">IF(G934=0,"No sales",IF(H934&lt;0,"Loss-making",IF(G934&lt;$H$4,"Low revenue","OK")))</f>
        <v>OK</v>
      </c>
    </row>
    <row r="935" customFormat="false" ht="15" hidden="false" customHeight="false" outlineLevel="0" collapsed="false">
      <c r="A935" s="9" t="s">
        <v>1970</v>
      </c>
      <c r="B935" s="9" t="s">
        <v>1971</v>
      </c>
      <c r="C935" s="9" t="s">
        <v>82</v>
      </c>
      <c r="D935" s="9" t="s">
        <v>1531</v>
      </c>
      <c r="E935" s="10" t="n">
        <v>649</v>
      </c>
      <c r="F935" s="10" t="n">
        <v>16</v>
      </c>
      <c r="G935" s="10" t="n">
        <v>8566.8</v>
      </c>
      <c r="H935" s="10" t="n">
        <v>3254</v>
      </c>
      <c r="I935" s="6" t="n">
        <f aca="false">IF(G935=0,0,H935/G935)</f>
        <v>0.379838446094224</v>
      </c>
      <c r="J935" s="5" t="n">
        <f aca="false">IF(F935=0,0,G935/F935)</f>
        <v>535.425</v>
      </c>
      <c r="K935" s="9" t="str">
        <f aca="false">IF(G935=0,"No sales",IF(H935&lt;0,"Loss-making",IF(G935&lt;$H$4,"Low revenue","OK")))</f>
        <v>OK</v>
      </c>
    </row>
    <row r="936" customFormat="false" ht="15" hidden="false" customHeight="false" outlineLevel="0" collapsed="false">
      <c r="A936" s="9" t="s">
        <v>1972</v>
      </c>
      <c r="B936" s="9" t="s">
        <v>1973</v>
      </c>
      <c r="C936" s="9" t="s">
        <v>82</v>
      </c>
      <c r="D936" s="9" t="s">
        <v>1522</v>
      </c>
      <c r="E936" s="10" t="n">
        <v>1249</v>
      </c>
      <c r="F936" s="10" t="n">
        <v>3</v>
      </c>
      <c r="G936" s="10" t="n">
        <v>2622.9</v>
      </c>
      <c r="H936" s="10" t="n">
        <v>611.97</v>
      </c>
      <c r="I936" s="6" t="n">
        <f aca="false">IF(G936=0,0,H936/G936)</f>
        <v>0.233318083037859</v>
      </c>
      <c r="J936" s="5" t="n">
        <f aca="false">IF(F936=0,0,G936/F936)</f>
        <v>874.3</v>
      </c>
      <c r="K936" s="9" t="str">
        <f aca="false">IF(G936=0,"No sales",IF(H936&lt;0,"Loss-making",IF(G936&lt;$H$4,"Low revenue","OK")))</f>
        <v>Low revenue</v>
      </c>
    </row>
    <row r="937" customFormat="false" ht="15" hidden="false" customHeight="false" outlineLevel="0" collapsed="false">
      <c r="A937" s="9" t="s">
        <v>1974</v>
      </c>
      <c r="B937" s="9" t="s">
        <v>1975</v>
      </c>
      <c r="C937" s="9" t="s">
        <v>82</v>
      </c>
      <c r="D937" s="9" t="s">
        <v>1525</v>
      </c>
      <c r="E937" s="10" t="n">
        <v>1959</v>
      </c>
      <c r="F937" s="10" t="n">
        <v>589</v>
      </c>
      <c r="G937" s="10" t="n">
        <v>950203.12</v>
      </c>
      <c r="H937" s="10" t="n">
        <v>396437.09</v>
      </c>
      <c r="I937" s="6" t="n">
        <f aca="false">IF(G937=0,0,H937/G937)</f>
        <v>0.417212995469853</v>
      </c>
      <c r="J937" s="5" t="n">
        <f aca="false">IF(F937=0,0,G937/F937)</f>
        <v>1613.24808149406</v>
      </c>
      <c r="K937" s="9" t="str">
        <f aca="false">IF(G937=0,"No sales",IF(H937&lt;0,"Loss-making",IF(G937&lt;$H$4,"Low revenue","OK")))</f>
        <v>OK</v>
      </c>
    </row>
    <row r="938" customFormat="false" ht="15" hidden="false" customHeight="false" outlineLevel="0" collapsed="false">
      <c r="A938" s="9" t="s">
        <v>1976</v>
      </c>
      <c r="B938" s="9" t="s">
        <v>1977</v>
      </c>
      <c r="C938" s="9" t="s">
        <v>82</v>
      </c>
      <c r="D938" s="9" t="s">
        <v>1528</v>
      </c>
      <c r="E938" s="10" t="n">
        <v>1609</v>
      </c>
      <c r="F938" s="10" t="n">
        <v>38</v>
      </c>
      <c r="G938" s="10" t="n">
        <v>50128.4</v>
      </c>
      <c r="H938" s="10" t="n">
        <v>16184.9</v>
      </c>
      <c r="I938" s="6" t="n">
        <f aca="false">IF(G938=0,0,H938/G938)</f>
        <v>0.322868872734817</v>
      </c>
      <c r="J938" s="5" t="n">
        <f aca="false">IF(F938=0,0,G938/F938)</f>
        <v>1319.16842105263</v>
      </c>
      <c r="K938" s="9" t="str">
        <f aca="false">IF(G938=0,"No sales",IF(H938&lt;0,"Loss-making",IF(G938&lt;$H$4,"Low revenue","OK")))</f>
        <v>OK</v>
      </c>
    </row>
    <row r="939" customFormat="false" ht="15" hidden="false" customHeight="false" outlineLevel="0" collapsed="false">
      <c r="A939" s="9" t="s">
        <v>1978</v>
      </c>
      <c r="B939" s="9" t="s">
        <v>1979</v>
      </c>
      <c r="C939" s="9" t="s">
        <v>82</v>
      </c>
      <c r="D939" s="9" t="s">
        <v>1531</v>
      </c>
      <c r="E939" s="10" t="n">
        <v>559</v>
      </c>
      <c r="F939" s="10" t="n">
        <v>202</v>
      </c>
      <c r="G939" s="10" t="n">
        <v>93079.08</v>
      </c>
      <c r="H939" s="10" t="n">
        <v>34808.12</v>
      </c>
      <c r="I939" s="6" t="n">
        <f aca="false">IF(G939=0,0,H939/G939)</f>
        <v>0.373962871141399</v>
      </c>
      <c r="J939" s="5" t="n">
        <f aca="false">IF(F939=0,0,G939/F939)</f>
        <v>460.787524752475</v>
      </c>
      <c r="K939" s="9" t="str">
        <f aca="false">IF(G939=0,"No sales",IF(H939&lt;0,"Loss-making",IF(G939&lt;$H$4,"Low revenue","OK")))</f>
        <v>OK</v>
      </c>
    </row>
    <row r="940" customFormat="false" ht="15" hidden="false" customHeight="false" outlineLevel="0" collapsed="false">
      <c r="A940" s="9" t="s">
        <v>1980</v>
      </c>
      <c r="B940" s="9" t="s">
        <v>1981</v>
      </c>
      <c r="C940" s="9" t="s">
        <v>82</v>
      </c>
      <c r="D940" s="9" t="s">
        <v>1522</v>
      </c>
      <c r="E940" s="10" t="n">
        <v>859</v>
      </c>
      <c r="F940" s="10" t="n">
        <v>46</v>
      </c>
      <c r="G940" s="10" t="n">
        <v>32826.69</v>
      </c>
      <c r="H940" s="10" t="n">
        <v>11409.09</v>
      </c>
      <c r="I940" s="6" t="n">
        <f aca="false">IF(G940=0,0,H940/G940)</f>
        <v>0.347555297229175</v>
      </c>
      <c r="J940" s="5" t="n">
        <f aca="false">IF(F940=0,0,G940/F940)</f>
        <v>713.623695652174</v>
      </c>
      <c r="K940" s="9" t="str">
        <f aca="false">IF(G940=0,"No sales",IF(H940&lt;0,"Loss-making",IF(G940&lt;$H$4,"Low revenue","OK")))</f>
        <v>OK</v>
      </c>
    </row>
    <row r="941" customFormat="false" ht="15" hidden="false" customHeight="false" outlineLevel="0" collapsed="false">
      <c r="A941" s="9" t="s">
        <v>1982</v>
      </c>
      <c r="B941" s="9" t="s">
        <v>1983</v>
      </c>
      <c r="C941" s="9" t="s">
        <v>82</v>
      </c>
      <c r="D941" s="9" t="s">
        <v>1525</v>
      </c>
      <c r="E941" s="10" t="n">
        <v>2249</v>
      </c>
      <c r="F941" s="10" t="n">
        <v>4</v>
      </c>
      <c r="G941" s="10" t="n">
        <v>6634.55</v>
      </c>
      <c r="H941" s="10" t="n">
        <v>1867.55</v>
      </c>
      <c r="I941" s="6" t="n">
        <f aca="false">IF(G941=0,0,H941/G941)</f>
        <v>0.281488571191716</v>
      </c>
      <c r="J941" s="5" t="n">
        <f aca="false">IF(F941=0,0,G941/F941)</f>
        <v>1658.6375</v>
      </c>
      <c r="K941" s="9" t="str">
        <f aca="false">IF(G941=0,"No sales",IF(H941&lt;0,"Loss-making",IF(G941&lt;$H$4,"Low revenue","OK")))</f>
        <v>OK</v>
      </c>
    </row>
    <row r="942" customFormat="false" ht="15" hidden="false" customHeight="false" outlineLevel="0" collapsed="false">
      <c r="A942" s="9" t="s">
        <v>1984</v>
      </c>
      <c r="B942" s="9" t="s">
        <v>1985</v>
      </c>
      <c r="C942" s="9" t="s">
        <v>82</v>
      </c>
      <c r="D942" s="9" t="s">
        <v>1528</v>
      </c>
      <c r="E942" s="10" t="n">
        <v>1189</v>
      </c>
      <c r="F942" s="10" t="n">
        <v>139</v>
      </c>
      <c r="G942" s="10" t="n">
        <v>138313.38</v>
      </c>
      <c r="H942" s="10" t="n">
        <v>54757.69</v>
      </c>
      <c r="I942" s="6" t="n">
        <f aca="false">IF(G942=0,0,H942/G942)</f>
        <v>0.395895827287281</v>
      </c>
      <c r="J942" s="5" t="n">
        <f aca="false">IF(F942=0,0,G942/F942)</f>
        <v>995.060287769784</v>
      </c>
      <c r="K942" s="9" t="str">
        <f aca="false">IF(G942=0,"No sales",IF(H942&lt;0,"Loss-making",IF(G942&lt;$H$4,"Low revenue","OK")))</f>
        <v>OK</v>
      </c>
    </row>
    <row r="943" customFormat="false" ht="15" hidden="false" customHeight="false" outlineLevel="0" collapsed="false">
      <c r="A943" s="9" t="s">
        <v>1986</v>
      </c>
      <c r="B943" s="9" t="s">
        <v>1987</v>
      </c>
      <c r="C943" s="9" t="s">
        <v>82</v>
      </c>
      <c r="D943" s="9" t="s">
        <v>1531</v>
      </c>
      <c r="E943" s="10" t="n">
        <v>1179</v>
      </c>
      <c r="F943" s="10" t="n">
        <v>20</v>
      </c>
      <c r="G943" s="10" t="n">
        <v>19217.7</v>
      </c>
      <c r="H943" s="10" t="n">
        <v>8382.5</v>
      </c>
      <c r="I943" s="6" t="n">
        <f aca="false">IF(G943=0,0,H943/G943)</f>
        <v>0.436186432299391</v>
      </c>
      <c r="J943" s="5" t="n">
        <f aca="false">IF(F943=0,0,G943/F943)</f>
        <v>960.885</v>
      </c>
      <c r="K943" s="9" t="str">
        <f aca="false">IF(G943=0,"No sales",IF(H943&lt;0,"Loss-making",IF(G943&lt;$H$4,"Low revenue","OK")))</f>
        <v>OK</v>
      </c>
    </row>
    <row r="944" customFormat="false" ht="15" hidden="false" customHeight="false" outlineLevel="0" collapsed="false">
      <c r="A944" s="9" t="s">
        <v>1988</v>
      </c>
      <c r="B944" s="9" t="s">
        <v>1989</v>
      </c>
      <c r="C944" s="9" t="s">
        <v>82</v>
      </c>
      <c r="D944" s="9" t="s">
        <v>1522</v>
      </c>
      <c r="E944" s="10" t="n">
        <v>1019</v>
      </c>
      <c r="F944" s="10" t="n">
        <v>41</v>
      </c>
      <c r="G944" s="10" t="n">
        <v>34750.44</v>
      </c>
      <c r="H944" s="10" t="n">
        <v>16155.71</v>
      </c>
      <c r="I944" s="6" t="n">
        <f aca="false">IF(G944=0,0,H944/G944)</f>
        <v>0.464906631398048</v>
      </c>
      <c r="J944" s="5" t="n">
        <f aca="false">IF(F944=0,0,G944/F944)</f>
        <v>847.571707317073</v>
      </c>
      <c r="K944" s="9" t="str">
        <f aca="false">IF(G944=0,"No sales",IF(H944&lt;0,"Loss-making",IF(G944&lt;$H$4,"Low revenue","OK")))</f>
        <v>OK</v>
      </c>
    </row>
    <row r="945" customFormat="false" ht="15" hidden="false" customHeight="false" outlineLevel="0" collapsed="false">
      <c r="A945" s="9" t="s">
        <v>1990</v>
      </c>
      <c r="B945" s="9" t="s">
        <v>1991</v>
      </c>
      <c r="C945" s="9" t="s">
        <v>82</v>
      </c>
      <c r="D945" s="9" t="s">
        <v>1525</v>
      </c>
      <c r="E945" s="10" t="n">
        <v>509</v>
      </c>
      <c r="F945" s="10" t="n">
        <v>49</v>
      </c>
      <c r="G945" s="10" t="n">
        <v>20809.19</v>
      </c>
      <c r="H945" s="10" t="n">
        <v>6668.78</v>
      </c>
      <c r="I945" s="6" t="n">
        <f aca="false">IF(G945=0,0,H945/G945)</f>
        <v>0.320472829552712</v>
      </c>
      <c r="J945" s="5" t="n">
        <f aca="false">IF(F945=0,0,G945/F945)</f>
        <v>424.677346938776</v>
      </c>
      <c r="K945" s="9" t="str">
        <f aca="false">IF(G945=0,"No sales",IF(H945&lt;0,"Loss-making",IF(G945&lt;$H$4,"Low revenue","OK")))</f>
        <v>OK</v>
      </c>
    </row>
    <row r="946" customFormat="false" ht="15" hidden="false" customHeight="false" outlineLevel="0" collapsed="false">
      <c r="A946" s="9" t="s">
        <v>1992</v>
      </c>
      <c r="B946" s="9" t="s">
        <v>1993</v>
      </c>
      <c r="C946" s="9" t="s">
        <v>82</v>
      </c>
      <c r="D946" s="9" t="s">
        <v>1528</v>
      </c>
      <c r="E946" s="10" t="n">
        <v>2429</v>
      </c>
      <c r="F946" s="10" t="n">
        <v>15</v>
      </c>
      <c r="G946" s="10" t="n">
        <v>30629.69</v>
      </c>
      <c r="H946" s="10" t="n">
        <v>12863.84</v>
      </c>
      <c r="I946" s="6" t="n">
        <f aca="false">IF(G946=0,0,H946/G946)</f>
        <v>0.419979438250926</v>
      </c>
      <c r="J946" s="5" t="n">
        <f aca="false">IF(F946=0,0,G946/F946)</f>
        <v>2041.97933333333</v>
      </c>
      <c r="K946" s="9" t="str">
        <f aca="false">IF(G946=0,"No sales",IF(H946&lt;0,"Loss-making",IF(G946&lt;$H$4,"Low revenue","OK")))</f>
        <v>OK</v>
      </c>
    </row>
    <row r="947" customFormat="false" ht="15" hidden="false" customHeight="false" outlineLevel="0" collapsed="false">
      <c r="A947" s="9" t="s">
        <v>1994</v>
      </c>
      <c r="B947" s="9" t="s">
        <v>1995</v>
      </c>
      <c r="C947" s="9" t="s">
        <v>82</v>
      </c>
      <c r="D947" s="9" t="s">
        <v>1531</v>
      </c>
      <c r="E947" s="10" t="n">
        <v>2059</v>
      </c>
      <c r="F947" s="10" t="n">
        <v>44</v>
      </c>
      <c r="G947" s="10" t="n">
        <v>69280.2</v>
      </c>
      <c r="H947" s="10" t="n">
        <v>23085.92</v>
      </c>
      <c r="I947" s="6" t="n">
        <f aca="false">IF(G947=0,0,H947/G947)</f>
        <v>0.333225365977581</v>
      </c>
      <c r="J947" s="5" t="n">
        <f aca="false">IF(F947=0,0,G947/F947)</f>
        <v>1574.55</v>
      </c>
      <c r="K947" s="9" t="str">
        <f aca="false">IF(G947=0,"No sales",IF(H947&lt;0,"Loss-making",IF(G947&lt;$H$4,"Low revenue","OK")))</f>
        <v>OK</v>
      </c>
    </row>
    <row r="948" customFormat="false" ht="15" hidden="false" customHeight="false" outlineLevel="0" collapsed="false">
      <c r="A948" s="9" t="s">
        <v>1996</v>
      </c>
      <c r="B948" s="9" t="s">
        <v>1997</v>
      </c>
      <c r="C948" s="9" t="s">
        <v>82</v>
      </c>
      <c r="D948" s="9" t="s">
        <v>1522</v>
      </c>
      <c r="E948" s="10" t="n">
        <v>1529</v>
      </c>
      <c r="F948" s="10" t="n">
        <v>22</v>
      </c>
      <c r="G948" s="10" t="n">
        <v>27762.82</v>
      </c>
      <c r="H948" s="10" t="n">
        <v>11158.1</v>
      </c>
      <c r="I948" s="6" t="n">
        <f aca="false">IF(G948=0,0,H948/G948)</f>
        <v>0.401908019430303</v>
      </c>
      <c r="J948" s="5" t="n">
        <f aca="false">IF(F948=0,0,G948/F948)</f>
        <v>1261.94636363636</v>
      </c>
      <c r="K948" s="9" t="str">
        <f aca="false">IF(G948=0,"No sales",IF(H948&lt;0,"Loss-making",IF(G948&lt;$H$4,"Low revenue","OK")))</f>
        <v>OK</v>
      </c>
    </row>
    <row r="949" customFormat="false" ht="15" hidden="false" customHeight="false" outlineLevel="0" collapsed="false">
      <c r="A949" s="9" t="s">
        <v>1998</v>
      </c>
      <c r="B949" s="9" t="s">
        <v>1999</v>
      </c>
      <c r="C949" s="9" t="s">
        <v>82</v>
      </c>
      <c r="D949" s="9" t="s">
        <v>1525</v>
      </c>
      <c r="E949" s="10" t="n">
        <v>529</v>
      </c>
      <c r="F949" s="10" t="n">
        <v>83</v>
      </c>
      <c r="G949" s="10" t="n">
        <v>36893.78</v>
      </c>
      <c r="H949" s="10" t="n">
        <v>15463.19</v>
      </c>
      <c r="I949" s="6" t="n">
        <f aca="false">IF(G949=0,0,H949/G949)</f>
        <v>0.419127289207015</v>
      </c>
      <c r="J949" s="5" t="n">
        <f aca="false">IF(F949=0,0,G949/F949)</f>
        <v>444.503373493976</v>
      </c>
      <c r="K949" s="9" t="str">
        <f aca="false">IF(G949=0,"No sales",IF(H949&lt;0,"Loss-making",IF(G949&lt;$H$4,"Low revenue","OK")))</f>
        <v>OK</v>
      </c>
    </row>
    <row r="950" customFormat="false" ht="15" hidden="false" customHeight="false" outlineLevel="0" collapsed="false">
      <c r="A950" s="9" t="s">
        <v>2000</v>
      </c>
      <c r="B950" s="9" t="s">
        <v>2001</v>
      </c>
      <c r="C950" s="9" t="s">
        <v>82</v>
      </c>
      <c r="D950" s="9" t="s">
        <v>1528</v>
      </c>
      <c r="E950" s="10" t="n">
        <v>2179</v>
      </c>
      <c r="F950" s="10" t="n">
        <v>154</v>
      </c>
      <c r="G950" s="10" t="n">
        <v>274815.47</v>
      </c>
      <c r="H950" s="10" t="n">
        <v>131906.55</v>
      </c>
      <c r="I950" s="6" t="n">
        <f aca="false">IF(G950=0,0,H950/G950)</f>
        <v>0.47998225864068</v>
      </c>
      <c r="J950" s="5" t="n">
        <f aca="false">IF(F950=0,0,G950/F950)</f>
        <v>1784.51603896104</v>
      </c>
      <c r="K950" s="9" t="str">
        <f aca="false">IF(G950=0,"No sales",IF(H950&lt;0,"Loss-making",IF(G950&lt;$H$4,"Low revenue","OK")))</f>
        <v>OK</v>
      </c>
    </row>
    <row r="951" customFormat="false" ht="15" hidden="false" customHeight="false" outlineLevel="0" collapsed="false">
      <c r="A951" s="9" t="s">
        <v>2002</v>
      </c>
      <c r="B951" s="9" t="s">
        <v>2003</v>
      </c>
      <c r="C951" s="9" t="s">
        <v>82</v>
      </c>
      <c r="D951" s="9" t="s">
        <v>1531</v>
      </c>
      <c r="E951" s="10" t="n">
        <v>1799</v>
      </c>
      <c r="F951" s="10" t="n">
        <v>25</v>
      </c>
      <c r="G951" s="10" t="n">
        <v>37743.02</v>
      </c>
      <c r="H951" s="10" t="n">
        <v>16964.28</v>
      </c>
      <c r="I951" s="6" t="n">
        <f aca="false">IF(G951=0,0,H951/G951)</f>
        <v>0.449468007594517</v>
      </c>
      <c r="J951" s="5" t="n">
        <f aca="false">IF(F951=0,0,G951/F951)</f>
        <v>1509.7208</v>
      </c>
      <c r="K951" s="9" t="str">
        <f aca="false">IF(G951=0,"No sales",IF(H951&lt;0,"Loss-making",IF(G951&lt;$H$4,"Low revenue","OK")))</f>
        <v>OK</v>
      </c>
    </row>
    <row r="952" customFormat="false" ht="15" hidden="false" customHeight="false" outlineLevel="0" collapsed="false">
      <c r="A952" s="9" t="s">
        <v>2004</v>
      </c>
      <c r="B952" s="9" t="s">
        <v>2005</v>
      </c>
      <c r="C952" s="9" t="s">
        <v>82</v>
      </c>
      <c r="D952" s="9" t="s">
        <v>1522</v>
      </c>
      <c r="E952" s="10" t="n">
        <v>459</v>
      </c>
      <c r="F952" s="10" t="n">
        <v>72</v>
      </c>
      <c r="G952" s="10" t="n">
        <v>27424.1</v>
      </c>
      <c r="H952" s="10" t="n">
        <v>10974.27</v>
      </c>
      <c r="I952" s="6" t="n">
        <f aca="false">IF(G952=0,0,H952/G952)</f>
        <v>0.400168829606076</v>
      </c>
      <c r="J952" s="5" t="n">
        <f aca="false">IF(F952=0,0,G952/F952)</f>
        <v>380.890277777778</v>
      </c>
      <c r="K952" s="9" t="str">
        <f aca="false">IF(G952=0,"No sales",IF(H952&lt;0,"Loss-making",IF(G952&lt;$H$4,"Low revenue","OK")))</f>
        <v>OK</v>
      </c>
    </row>
    <row r="953" customFormat="false" ht="15" hidden="false" customHeight="false" outlineLevel="0" collapsed="false">
      <c r="A953" s="9" t="s">
        <v>2006</v>
      </c>
      <c r="B953" s="9" t="s">
        <v>2007</v>
      </c>
      <c r="C953" s="9" t="s">
        <v>82</v>
      </c>
      <c r="D953" s="9" t="s">
        <v>1525</v>
      </c>
      <c r="E953" s="10" t="n">
        <v>739</v>
      </c>
      <c r="F953" s="10" t="n">
        <v>39</v>
      </c>
      <c r="G953" s="10" t="n">
        <v>24813.77</v>
      </c>
      <c r="H953" s="10" t="n">
        <v>10375.97</v>
      </c>
      <c r="I953" s="6" t="n">
        <f aca="false">IF(G953=0,0,H953/G953)</f>
        <v>0.418153710621159</v>
      </c>
      <c r="J953" s="5" t="n">
        <f aca="false">IF(F953=0,0,G953/F953)</f>
        <v>636.250512820513</v>
      </c>
      <c r="K953" s="9" t="str">
        <f aca="false">IF(G953=0,"No sales",IF(H953&lt;0,"Loss-making",IF(G953&lt;$H$4,"Low revenue","OK")))</f>
        <v>OK</v>
      </c>
    </row>
    <row r="954" customFormat="false" ht="15" hidden="false" customHeight="false" outlineLevel="0" collapsed="false">
      <c r="A954" s="9" t="s">
        <v>2008</v>
      </c>
      <c r="B954" s="9" t="s">
        <v>2009</v>
      </c>
      <c r="C954" s="9" t="s">
        <v>82</v>
      </c>
      <c r="D954" s="9" t="s">
        <v>1528</v>
      </c>
      <c r="E954" s="10" t="n">
        <v>2529</v>
      </c>
      <c r="F954" s="10" t="n">
        <v>65</v>
      </c>
      <c r="G954" s="10" t="n">
        <v>133980.09</v>
      </c>
      <c r="H954" s="10" t="n">
        <v>54529.3</v>
      </c>
      <c r="I954" s="6" t="n">
        <f aca="false">IF(G954=0,0,H954/G954)</f>
        <v>0.406995546875659</v>
      </c>
      <c r="J954" s="5" t="n">
        <f aca="false">IF(F954=0,0,G954/F954)</f>
        <v>2061.23215384615</v>
      </c>
      <c r="K954" s="9" t="str">
        <f aca="false">IF(G954=0,"No sales",IF(H954&lt;0,"Loss-making",IF(G954&lt;$H$4,"Low revenue","OK")))</f>
        <v>OK</v>
      </c>
    </row>
    <row r="955" customFormat="false" ht="15" hidden="false" customHeight="false" outlineLevel="0" collapsed="false">
      <c r="A955" s="9" t="s">
        <v>2010</v>
      </c>
      <c r="B955" s="9" t="s">
        <v>2011</v>
      </c>
      <c r="C955" s="9" t="s">
        <v>82</v>
      </c>
      <c r="D955" s="9" t="s">
        <v>1531</v>
      </c>
      <c r="E955" s="10" t="n">
        <v>769</v>
      </c>
      <c r="F955" s="10" t="n">
        <v>50</v>
      </c>
      <c r="G955" s="10" t="n">
        <v>31242.54</v>
      </c>
      <c r="H955" s="10" t="n">
        <v>11410.55</v>
      </c>
      <c r="I955" s="6" t="n">
        <f aca="false">IF(G955=0,0,H955/G955)</f>
        <v>0.365224786461024</v>
      </c>
      <c r="J955" s="5" t="n">
        <f aca="false">IF(F955=0,0,G955/F955)</f>
        <v>624.8508</v>
      </c>
      <c r="K955" s="9" t="str">
        <f aca="false">IF(G955=0,"No sales",IF(H955&lt;0,"Loss-making",IF(G955&lt;$H$4,"Low revenue","OK")))</f>
        <v>OK</v>
      </c>
    </row>
    <row r="956" customFormat="false" ht="15" hidden="false" customHeight="false" outlineLevel="0" collapsed="false">
      <c r="A956" s="9" t="s">
        <v>2012</v>
      </c>
      <c r="B956" s="9" t="s">
        <v>2013</v>
      </c>
      <c r="C956" s="9" t="s">
        <v>82</v>
      </c>
      <c r="D956" s="9" t="s">
        <v>1522</v>
      </c>
      <c r="E956" s="10" t="n">
        <v>1069</v>
      </c>
      <c r="F956" s="10" t="n">
        <v>64</v>
      </c>
      <c r="G956" s="10" t="n">
        <v>55352.81</v>
      </c>
      <c r="H956" s="10" t="n">
        <v>21841.78</v>
      </c>
      <c r="I956" s="6" t="n">
        <f aca="false">IF(G956=0,0,H956/G956)</f>
        <v>0.394592072200129</v>
      </c>
      <c r="J956" s="5" t="n">
        <f aca="false">IF(F956=0,0,G956/F956)</f>
        <v>864.88765625</v>
      </c>
      <c r="K956" s="9" t="str">
        <f aca="false">IF(G956=0,"No sales",IF(H956&lt;0,"Loss-making",IF(G956&lt;$H$4,"Low revenue","OK")))</f>
        <v>OK</v>
      </c>
    </row>
    <row r="957" customFormat="false" ht="15" hidden="false" customHeight="false" outlineLevel="0" collapsed="false">
      <c r="A957" s="9" t="s">
        <v>2014</v>
      </c>
      <c r="B957" s="9" t="s">
        <v>2015</v>
      </c>
      <c r="C957" s="9" t="s">
        <v>82</v>
      </c>
      <c r="D957" s="9" t="s">
        <v>1525</v>
      </c>
      <c r="E957" s="10" t="n">
        <v>1699</v>
      </c>
      <c r="F957" s="10" t="n">
        <v>38</v>
      </c>
      <c r="G957" s="10" t="n">
        <v>53518.5</v>
      </c>
      <c r="H957" s="10" t="n">
        <v>21386.85</v>
      </c>
      <c r="I957" s="6" t="n">
        <f aca="false">IF(G957=0,0,H957/G957)</f>
        <v>0.399616020628381</v>
      </c>
      <c r="J957" s="5" t="n">
        <f aca="false">IF(F957=0,0,G957/F957)</f>
        <v>1408.38157894737</v>
      </c>
      <c r="K957" s="9" t="str">
        <f aca="false">IF(G957=0,"No sales",IF(H957&lt;0,"Loss-making",IF(G957&lt;$H$4,"Low revenue","OK")))</f>
        <v>OK</v>
      </c>
    </row>
    <row r="958" customFormat="false" ht="15" hidden="false" customHeight="false" outlineLevel="0" collapsed="false">
      <c r="A958" s="9" t="s">
        <v>2016</v>
      </c>
      <c r="B958" s="9" t="s">
        <v>2017</v>
      </c>
      <c r="C958" s="9" t="s">
        <v>82</v>
      </c>
      <c r="D958" s="9" t="s">
        <v>1528</v>
      </c>
      <c r="E958" s="10" t="n">
        <v>5559</v>
      </c>
      <c r="F958" s="10" t="n">
        <v>4</v>
      </c>
      <c r="G958" s="10" t="n">
        <v>20012.4</v>
      </c>
      <c r="H958" s="10" t="n">
        <v>7761.24</v>
      </c>
      <c r="I958" s="6" t="n">
        <f aca="false">IF(G958=0,0,H958/G958)</f>
        <v>0.387821550638604</v>
      </c>
      <c r="J958" s="5" t="n">
        <f aca="false">IF(F958=0,0,G958/F958)</f>
        <v>5003.1</v>
      </c>
      <c r="K958" s="9" t="str">
        <f aca="false">IF(G958=0,"No sales",IF(H958&lt;0,"Loss-making",IF(G958&lt;$H$4,"Low revenue","OK")))</f>
        <v>OK</v>
      </c>
    </row>
    <row r="959" customFormat="false" ht="15" hidden="false" customHeight="false" outlineLevel="0" collapsed="false">
      <c r="A959" s="9" t="s">
        <v>2018</v>
      </c>
      <c r="B959" s="9" t="s">
        <v>2019</v>
      </c>
      <c r="C959" s="9" t="s">
        <v>82</v>
      </c>
      <c r="D959" s="9" t="s">
        <v>1531</v>
      </c>
      <c r="E959" s="10" t="n">
        <v>569</v>
      </c>
      <c r="F959" s="10" t="n">
        <v>87</v>
      </c>
      <c r="G959" s="10" t="n">
        <v>40283.78</v>
      </c>
      <c r="H959" s="10" t="n">
        <v>15010.28</v>
      </c>
      <c r="I959" s="6" t="n">
        <f aca="false">IF(G959=0,0,H959/G959)</f>
        <v>0.372613493569869</v>
      </c>
      <c r="J959" s="5" t="n">
        <f aca="false">IF(F959=0,0,G959/F959)</f>
        <v>463.031954022989</v>
      </c>
      <c r="K959" s="9" t="str">
        <f aca="false">IF(G959=0,"No sales",IF(H959&lt;0,"Loss-making",IF(G959&lt;$H$4,"Low revenue","OK")))</f>
        <v>OK</v>
      </c>
    </row>
    <row r="960" customFormat="false" ht="15" hidden="false" customHeight="false" outlineLevel="0" collapsed="false">
      <c r="A960" s="9" t="s">
        <v>2020</v>
      </c>
      <c r="B960" s="9" t="s">
        <v>2021</v>
      </c>
      <c r="C960" s="9" t="s">
        <v>82</v>
      </c>
      <c r="D960" s="9" t="s">
        <v>1522</v>
      </c>
      <c r="E960" s="10" t="n">
        <v>469</v>
      </c>
      <c r="F960" s="10" t="n">
        <v>34</v>
      </c>
      <c r="G960" s="10" t="n">
        <v>13698.31</v>
      </c>
      <c r="H960" s="10" t="n">
        <v>6768.43</v>
      </c>
      <c r="I960" s="6" t="n">
        <f aca="false">IF(G960=0,0,H960/G960)</f>
        <v>0.494106937279124</v>
      </c>
      <c r="J960" s="5" t="n">
        <f aca="false">IF(F960=0,0,G960/F960)</f>
        <v>402.891470588235</v>
      </c>
      <c r="K960" s="9" t="str">
        <f aca="false">IF(G960=0,"No sales",IF(H960&lt;0,"Loss-making",IF(G960&lt;$H$4,"Low revenue","OK")))</f>
        <v>OK</v>
      </c>
    </row>
    <row r="961" customFormat="false" ht="15" hidden="false" customHeight="false" outlineLevel="0" collapsed="false">
      <c r="A961" s="9" t="s">
        <v>2022</v>
      </c>
      <c r="B961" s="9" t="s">
        <v>2023</v>
      </c>
      <c r="C961" s="9" t="s">
        <v>82</v>
      </c>
      <c r="D961" s="9" t="s">
        <v>1525</v>
      </c>
      <c r="E961" s="10" t="n">
        <v>1899</v>
      </c>
      <c r="F961" s="10" t="n">
        <v>27</v>
      </c>
      <c r="G961" s="10" t="n">
        <v>41868.2</v>
      </c>
      <c r="H961" s="10" t="n">
        <v>16810.84</v>
      </c>
      <c r="I961" s="6" t="n">
        <f aca="false">IF(G961=0,0,H961/G961)</f>
        <v>0.401518097267138</v>
      </c>
      <c r="J961" s="5" t="n">
        <f aca="false">IF(F961=0,0,G961/F961)</f>
        <v>1550.67407407407</v>
      </c>
      <c r="K961" s="9" t="str">
        <f aca="false">IF(G961=0,"No sales",IF(H961&lt;0,"Loss-making",IF(G961&lt;$H$4,"Low revenue","OK")))</f>
        <v>OK</v>
      </c>
    </row>
    <row r="962" customFormat="false" ht="15" hidden="false" customHeight="false" outlineLevel="0" collapsed="false">
      <c r="A962" s="9" t="s">
        <v>2024</v>
      </c>
      <c r="B962" s="9" t="s">
        <v>2025</v>
      </c>
      <c r="C962" s="9" t="s">
        <v>82</v>
      </c>
      <c r="D962" s="9" t="s">
        <v>1528</v>
      </c>
      <c r="E962" s="10" t="n">
        <v>2129</v>
      </c>
      <c r="F962" s="10" t="n">
        <v>38</v>
      </c>
      <c r="G962" s="10" t="n">
        <v>65024.98</v>
      </c>
      <c r="H962" s="10" t="n">
        <v>24804.64</v>
      </c>
      <c r="I962" s="6" t="n">
        <f aca="false">IF(G962=0,0,H962/G962)</f>
        <v>0.381463246893732</v>
      </c>
      <c r="J962" s="5" t="n">
        <f aca="false">IF(F962=0,0,G962/F962)</f>
        <v>1711.18368421053</v>
      </c>
      <c r="K962" s="9" t="str">
        <f aca="false">IF(G962=0,"No sales",IF(H962&lt;0,"Loss-making",IF(G962&lt;$H$4,"Low revenue","OK")))</f>
        <v>OK</v>
      </c>
    </row>
    <row r="963" customFormat="false" ht="15" hidden="false" customHeight="false" outlineLevel="0" collapsed="false">
      <c r="A963" s="9" t="s">
        <v>2026</v>
      </c>
      <c r="B963" s="9" t="s">
        <v>2027</v>
      </c>
      <c r="C963" s="9" t="s">
        <v>82</v>
      </c>
      <c r="D963" s="9" t="s">
        <v>1531</v>
      </c>
      <c r="E963" s="10" t="n">
        <v>1139</v>
      </c>
      <c r="F963" s="10" t="n">
        <v>49</v>
      </c>
      <c r="G963" s="10" t="n">
        <v>44571.93</v>
      </c>
      <c r="H963" s="10" t="n">
        <v>13645.09</v>
      </c>
      <c r="I963" s="6" t="n">
        <f aca="false">IF(G963=0,0,H963/G963)</f>
        <v>0.306136395709138</v>
      </c>
      <c r="J963" s="5" t="n">
        <f aca="false">IF(F963=0,0,G963/F963)</f>
        <v>909.631224489796</v>
      </c>
      <c r="K963" s="9" t="str">
        <f aca="false">IF(G963=0,"No sales",IF(H963&lt;0,"Loss-making",IF(G963&lt;$H$4,"Low revenue","OK")))</f>
        <v>OK</v>
      </c>
    </row>
    <row r="964" customFormat="false" ht="15" hidden="false" customHeight="false" outlineLevel="0" collapsed="false">
      <c r="A964" s="9" t="s">
        <v>2028</v>
      </c>
      <c r="B964" s="9" t="s">
        <v>2029</v>
      </c>
      <c r="C964" s="9" t="s">
        <v>82</v>
      </c>
      <c r="D964" s="9" t="s">
        <v>1522</v>
      </c>
      <c r="E964" s="10" t="n">
        <v>509</v>
      </c>
      <c r="F964" s="10" t="n">
        <v>0</v>
      </c>
      <c r="G964" s="10" t="n">
        <v>0</v>
      </c>
      <c r="H964" s="10" t="n">
        <v>0</v>
      </c>
      <c r="I964" s="6" t="n">
        <f aca="false">IF(G964=0,0,H964/G964)</f>
        <v>0</v>
      </c>
      <c r="J964" s="5" t="n">
        <f aca="false">IF(F964=0,0,G964/F964)</f>
        <v>0</v>
      </c>
      <c r="K964" s="9" t="str">
        <f aca="false">IF(G964=0,"No sales",IF(H964&lt;0,"Loss-making",IF(G964&lt;$H$4,"Low revenue","OK")))</f>
        <v>No sales</v>
      </c>
    </row>
    <row r="965" customFormat="false" ht="15" hidden="false" customHeight="false" outlineLevel="0" collapsed="false">
      <c r="A965" s="9" t="s">
        <v>2030</v>
      </c>
      <c r="B965" s="9" t="s">
        <v>2031</v>
      </c>
      <c r="C965" s="9" t="s">
        <v>82</v>
      </c>
      <c r="D965" s="9" t="s">
        <v>1525</v>
      </c>
      <c r="E965" s="10" t="n">
        <v>939</v>
      </c>
      <c r="F965" s="10" t="n">
        <v>11</v>
      </c>
      <c r="G965" s="10" t="n">
        <v>8061.32</v>
      </c>
      <c r="H965" s="10" t="n">
        <v>2483.76</v>
      </c>
      <c r="I965" s="6" t="n">
        <f aca="false">IF(G965=0,0,H965/G965)</f>
        <v>0.308108349501074</v>
      </c>
      <c r="J965" s="5" t="n">
        <f aca="false">IF(F965=0,0,G965/F965)</f>
        <v>732.847272727273</v>
      </c>
      <c r="K965" s="9" t="str">
        <f aca="false">IF(G965=0,"No sales",IF(H965&lt;0,"Loss-making",IF(G965&lt;$H$4,"Low revenue","OK")))</f>
        <v>OK</v>
      </c>
    </row>
    <row r="966" customFormat="false" ht="15" hidden="false" customHeight="false" outlineLevel="0" collapsed="false">
      <c r="A966" s="9" t="s">
        <v>2032</v>
      </c>
      <c r="B966" s="9" t="s">
        <v>2033</v>
      </c>
      <c r="C966" s="9" t="s">
        <v>82</v>
      </c>
      <c r="D966" s="9" t="s">
        <v>1528</v>
      </c>
      <c r="E966" s="10" t="n">
        <v>1599</v>
      </c>
      <c r="F966" s="10" t="n">
        <v>30</v>
      </c>
      <c r="G966" s="10" t="n">
        <v>40638.6</v>
      </c>
      <c r="H966" s="10" t="n">
        <v>14054.4</v>
      </c>
      <c r="I966" s="6" t="n">
        <f aca="false">IF(G966=0,0,H966/G966)</f>
        <v>0.345838685387784</v>
      </c>
      <c r="J966" s="5" t="n">
        <f aca="false">IF(F966=0,0,G966/F966)</f>
        <v>1354.62</v>
      </c>
      <c r="K966" s="9" t="str">
        <f aca="false">IF(G966=0,"No sales",IF(H966&lt;0,"Loss-making",IF(G966&lt;$H$4,"Low revenue","OK")))</f>
        <v>OK</v>
      </c>
    </row>
    <row r="967" customFormat="false" ht="15" hidden="false" customHeight="false" outlineLevel="0" collapsed="false">
      <c r="A967" s="9" t="s">
        <v>2034</v>
      </c>
      <c r="B967" s="9" t="s">
        <v>2035</v>
      </c>
      <c r="C967" s="9" t="s">
        <v>82</v>
      </c>
      <c r="D967" s="9" t="s">
        <v>1531</v>
      </c>
      <c r="E967" s="10" t="n">
        <v>689</v>
      </c>
      <c r="F967" s="10" t="n">
        <v>5</v>
      </c>
      <c r="G967" s="10" t="n">
        <v>2895.52</v>
      </c>
      <c r="H967" s="10" t="n">
        <v>936.82</v>
      </c>
      <c r="I967" s="6" t="n">
        <f aca="false">IF(G967=0,0,H967/G967)</f>
        <v>0.32354119467315</v>
      </c>
      <c r="J967" s="5" t="n">
        <f aca="false">IF(F967=0,0,G967/F967)</f>
        <v>579.104</v>
      </c>
      <c r="K967" s="9" t="str">
        <f aca="false">IF(G967=0,"No sales",IF(H967&lt;0,"Loss-making",IF(G967&lt;$H$4,"Low revenue","OK")))</f>
        <v>Low revenue</v>
      </c>
    </row>
    <row r="968" customFormat="false" ht="15" hidden="false" customHeight="false" outlineLevel="0" collapsed="false">
      <c r="A968" s="9" t="s">
        <v>2036</v>
      </c>
      <c r="B968" s="9" t="s">
        <v>2037</v>
      </c>
      <c r="C968" s="9" t="s">
        <v>82</v>
      </c>
      <c r="D968" s="9" t="s">
        <v>1522</v>
      </c>
      <c r="E968" s="10" t="n">
        <v>2399</v>
      </c>
      <c r="F968" s="10" t="n">
        <v>16</v>
      </c>
      <c r="G968" s="10" t="n">
        <v>31312.94</v>
      </c>
      <c r="H968" s="10" t="n">
        <v>11234.22</v>
      </c>
      <c r="I968" s="6" t="n">
        <f aca="false">IF(G968=0,0,H968/G968)</f>
        <v>0.358772443596801</v>
      </c>
      <c r="J968" s="5" t="n">
        <f aca="false">IF(F968=0,0,G968/F968)</f>
        <v>1957.05875</v>
      </c>
      <c r="K968" s="9" t="str">
        <f aca="false">IF(G968=0,"No sales",IF(H968&lt;0,"Loss-making",IF(G968&lt;$H$4,"Low revenue","OK")))</f>
        <v>OK</v>
      </c>
    </row>
    <row r="969" customFormat="false" ht="15" hidden="false" customHeight="false" outlineLevel="0" collapsed="false">
      <c r="A969" s="9" t="s">
        <v>2038</v>
      </c>
      <c r="B969" s="9" t="s">
        <v>2039</v>
      </c>
      <c r="C969" s="9" t="s">
        <v>82</v>
      </c>
      <c r="D969" s="9" t="s">
        <v>1525</v>
      </c>
      <c r="E969" s="10" t="n">
        <v>2229</v>
      </c>
      <c r="F969" s="10" t="n">
        <v>22</v>
      </c>
      <c r="G969" s="10" t="n">
        <v>41526.27</v>
      </c>
      <c r="H969" s="10" t="n">
        <v>15492.13</v>
      </c>
      <c r="I969" s="6" t="n">
        <f aca="false">IF(G969=0,0,H969/G969)</f>
        <v>0.37306818069622</v>
      </c>
      <c r="J969" s="5" t="n">
        <f aca="false">IF(F969=0,0,G969/F969)</f>
        <v>1887.55772727273</v>
      </c>
      <c r="K969" s="9" t="str">
        <f aca="false">IF(G969=0,"No sales",IF(H969&lt;0,"Loss-making",IF(G969&lt;$H$4,"Low revenue","OK")))</f>
        <v>OK</v>
      </c>
    </row>
    <row r="970" customFormat="false" ht="15" hidden="false" customHeight="false" outlineLevel="0" collapsed="false">
      <c r="A970" s="9" t="s">
        <v>2040</v>
      </c>
      <c r="B970" s="9" t="s">
        <v>2041</v>
      </c>
      <c r="C970" s="9" t="s">
        <v>82</v>
      </c>
      <c r="D970" s="9" t="s">
        <v>1528</v>
      </c>
      <c r="E970" s="10" t="n">
        <v>5689</v>
      </c>
      <c r="F970" s="10" t="n">
        <v>11</v>
      </c>
      <c r="G970" s="10" t="n">
        <v>54258.84</v>
      </c>
      <c r="H970" s="10" t="n">
        <v>18443.28</v>
      </c>
      <c r="I970" s="6" t="n">
        <f aca="false">IF(G970=0,0,H970/G970)</f>
        <v>0.339912906357747</v>
      </c>
      <c r="J970" s="5" t="n">
        <f aca="false">IF(F970=0,0,G970/F970)</f>
        <v>4932.62181818182</v>
      </c>
      <c r="K970" s="9" t="str">
        <f aca="false">IF(G970=0,"No sales",IF(H970&lt;0,"Loss-making",IF(G970&lt;$H$4,"Low revenue","OK")))</f>
        <v>OK</v>
      </c>
    </row>
    <row r="971" customFormat="false" ht="15" hidden="false" customHeight="false" outlineLevel="0" collapsed="false">
      <c r="A971" s="9" t="s">
        <v>2042</v>
      </c>
      <c r="B971" s="9" t="s">
        <v>2043</v>
      </c>
      <c r="C971" s="9" t="s">
        <v>82</v>
      </c>
      <c r="D971" s="9" t="s">
        <v>1531</v>
      </c>
      <c r="E971" s="10" t="n">
        <v>1359</v>
      </c>
      <c r="F971" s="10" t="n">
        <v>14</v>
      </c>
      <c r="G971" s="10" t="n">
        <v>15771.2</v>
      </c>
      <c r="H971" s="10" t="n">
        <v>5952.86</v>
      </c>
      <c r="I971" s="6" t="n">
        <f aca="false">IF(G971=0,0,H971/G971)</f>
        <v>0.377451303642082</v>
      </c>
      <c r="J971" s="5" t="n">
        <f aca="false">IF(F971=0,0,G971/F971)</f>
        <v>1126.51428571429</v>
      </c>
      <c r="K971" s="9" t="str">
        <f aca="false">IF(G971=0,"No sales",IF(H971&lt;0,"Loss-making",IF(G971&lt;$H$4,"Low revenue","OK")))</f>
        <v>OK</v>
      </c>
    </row>
    <row r="972" customFormat="false" ht="15" hidden="false" customHeight="false" outlineLevel="0" collapsed="false">
      <c r="A972" s="9" t="s">
        <v>2044</v>
      </c>
      <c r="B972" s="9" t="s">
        <v>2045</v>
      </c>
      <c r="C972" s="9" t="s">
        <v>82</v>
      </c>
      <c r="D972" s="9" t="s">
        <v>1522</v>
      </c>
      <c r="E972" s="10" t="n">
        <v>869</v>
      </c>
      <c r="F972" s="10" t="n">
        <v>215</v>
      </c>
      <c r="G972" s="10" t="n">
        <v>152235.72</v>
      </c>
      <c r="H972" s="10" t="n">
        <v>68256.72</v>
      </c>
      <c r="I972" s="6" t="n">
        <f aca="false">IF(G972=0,0,H972/G972)</f>
        <v>0.448362053268444</v>
      </c>
      <c r="J972" s="5" t="n">
        <f aca="false">IF(F972=0,0,G972/F972)</f>
        <v>708.07311627907</v>
      </c>
      <c r="K972" s="9" t="str">
        <f aca="false">IF(G972=0,"No sales",IF(H972&lt;0,"Loss-making",IF(G972&lt;$H$4,"Low revenue","OK")))</f>
        <v>OK</v>
      </c>
    </row>
    <row r="973" customFormat="false" ht="15" hidden="false" customHeight="false" outlineLevel="0" collapsed="false">
      <c r="A973" s="9" t="s">
        <v>2046</v>
      </c>
      <c r="B973" s="9" t="s">
        <v>2047</v>
      </c>
      <c r="C973" s="9" t="s">
        <v>82</v>
      </c>
      <c r="D973" s="9" t="s">
        <v>1525</v>
      </c>
      <c r="E973" s="10" t="n">
        <v>1259</v>
      </c>
      <c r="F973" s="10" t="n">
        <v>23</v>
      </c>
      <c r="G973" s="10" t="n">
        <v>22397.61</v>
      </c>
      <c r="H973" s="10" t="n">
        <v>6778.08</v>
      </c>
      <c r="I973" s="6" t="n">
        <f aca="false">IF(G973=0,0,H973/G973)</f>
        <v>0.302625146165149</v>
      </c>
      <c r="J973" s="5" t="n">
        <f aca="false">IF(F973=0,0,G973/F973)</f>
        <v>973.809130434783</v>
      </c>
      <c r="K973" s="9" t="str">
        <f aca="false">IF(G973=0,"No sales",IF(H973&lt;0,"Loss-making",IF(G973&lt;$H$4,"Low revenue","OK")))</f>
        <v>OK</v>
      </c>
    </row>
    <row r="974" customFormat="false" ht="15" hidden="false" customHeight="false" outlineLevel="0" collapsed="false">
      <c r="A974" s="9" t="s">
        <v>2048</v>
      </c>
      <c r="B974" s="9" t="s">
        <v>2049</v>
      </c>
      <c r="C974" s="9" t="s">
        <v>82</v>
      </c>
      <c r="D974" s="9" t="s">
        <v>1528</v>
      </c>
      <c r="E974" s="10" t="n">
        <v>619</v>
      </c>
      <c r="F974" s="10" t="n">
        <v>40</v>
      </c>
      <c r="G974" s="10" t="n">
        <v>20202.62</v>
      </c>
      <c r="H974" s="10" t="n">
        <v>6215.82</v>
      </c>
      <c r="I974" s="6" t="n">
        <f aca="false">IF(G974=0,0,H974/G974)</f>
        <v>0.307673955160271</v>
      </c>
      <c r="J974" s="5" t="n">
        <f aca="false">IF(F974=0,0,G974/F974)</f>
        <v>505.0655</v>
      </c>
      <c r="K974" s="9" t="str">
        <f aca="false">IF(G974=0,"No sales",IF(H974&lt;0,"Loss-making",IF(G974&lt;$H$4,"Low revenue","OK")))</f>
        <v>OK</v>
      </c>
    </row>
    <row r="975" customFormat="false" ht="15" hidden="false" customHeight="false" outlineLevel="0" collapsed="false">
      <c r="A975" s="9" t="s">
        <v>2050</v>
      </c>
      <c r="B975" s="9" t="s">
        <v>2051</v>
      </c>
      <c r="C975" s="9" t="s">
        <v>82</v>
      </c>
      <c r="D975" s="9" t="s">
        <v>1531</v>
      </c>
      <c r="E975" s="10" t="n">
        <v>3639</v>
      </c>
      <c r="F975" s="10" t="n">
        <v>19</v>
      </c>
      <c r="G975" s="10" t="n">
        <v>56850.28</v>
      </c>
      <c r="H975" s="10" t="n">
        <v>19767.98</v>
      </c>
      <c r="I975" s="6" t="n">
        <f aca="false">IF(G975=0,0,H975/G975)</f>
        <v>0.347720011229496</v>
      </c>
      <c r="J975" s="5" t="n">
        <f aca="false">IF(F975=0,0,G975/F975)</f>
        <v>2992.12</v>
      </c>
      <c r="K975" s="9" t="str">
        <f aca="false">IF(G975=0,"No sales",IF(H975&lt;0,"Loss-making",IF(G975&lt;$H$4,"Low revenue","OK")))</f>
        <v>OK</v>
      </c>
    </row>
    <row r="976" customFormat="false" ht="15" hidden="false" customHeight="false" outlineLevel="0" collapsed="false">
      <c r="A976" s="9" t="s">
        <v>2052</v>
      </c>
      <c r="B976" s="9" t="s">
        <v>2053</v>
      </c>
      <c r="C976" s="9" t="s">
        <v>82</v>
      </c>
      <c r="D976" s="9" t="s">
        <v>1522</v>
      </c>
      <c r="E976" s="10" t="n">
        <v>809</v>
      </c>
      <c r="F976" s="10" t="n">
        <v>15</v>
      </c>
      <c r="G976" s="10" t="n">
        <v>10405.76</v>
      </c>
      <c r="H976" s="10" t="n">
        <v>4368.11</v>
      </c>
      <c r="I976" s="6" t="n">
        <f aca="false">IF(G976=0,0,H976/G976)</f>
        <v>0.419778084445538</v>
      </c>
      <c r="J976" s="5" t="n">
        <f aca="false">IF(F976=0,0,G976/F976)</f>
        <v>693.717333333333</v>
      </c>
      <c r="K976" s="9" t="str">
        <f aca="false">IF(G976=0,"No sales",IF(H976&lt;0,"Loss-making",IF(G976&lt;$H$4,"Low revenue","OK")))</f>
        <v>OK</v>
      </c>
    </row>
    <row r="977" customFormat="false" ht="15" hidden="false" customHeight="false" outlineLevel="0" collapsed="false">
      <c r="A977" s="9" t="s">
        <v>2054</v>
      </c>
      <c r="B977" s="9" t="s">
        <v>2055</v>
      </c>
      <c r="C977" s="9" t="s">
        <v>82</v>
      </c>
      <c r="D977" s="9" t="s">
        <v>1525</v>
      </c>
      <c r="E977" s="10" t="n">
        <v>639</v>
      </c>
      <c r="F977" s="10" t="n">
        <v>34</v>
      </c>
      <c r="G977" s="10" t="n">
        <v>17475.05</v>
      </c>
      <c r="H977" s="10" t="n">
        <v>7139.73</v>
      </c>
      <c r="I977" s="6" t="n">
        <f aca="false">IF(G977=0,0,H977/G977)</f>
        <v>0.408567071338852</v>
      </c>
      <c r="J977" s="5" t="n">
        <f aca="false">IF(F977=0,0,G977/F977)</f>
        <v>513.972058823529</v>
      </c>
      <c r="K977" s="9" t="str">
        <f aca="false">IF(G977=0,"No sales",IF(H977&lt;0,"Loss-making",IF(G977&lt;$H$4,"Low revenue","OK")))</f>
        <v>OK</v>
      </c>
    </row>
    <row r="978" customFormat="false" ht="15" hidden="false" customHeight="false" outlineLevel="0" collapsed="false">
      <c r="A978" s="9" t="s">
        <v>2056</v>
      </c>
      <c r="B978" s="9" t="s">
        <v>2057</v>
      </c>
      <c r="C978" s="9" t="s">
        <v>82</v>
      </c>
      <c r="D978" s="9" t="s">
        <v>1528</v>
      </c>
      <c r="E978" s="10" t="n">
        <v>1739</v>
      </c>
      <c r="F978" s="10" t="n">
        <v>11</v>
      </c>
      <c r="G978" s="10" t="n">
        <v>16103.14</v>
      </c>
      <c r="H978" s="10" t="n">
        <v>7439.54</v>
      </c>
      <c r="I978" s="6" t="n">
        <f aca="false">IF(G978=0,0,H978/G978)</f>
        <v>0.461993126806325</v>
      </c>
      <c r="J978" s="5" t="n">
        <f aca="false">IF(F978=0,0,G978/F978)</f>
        <v>1463.92181818182</v>
      </c>
      <c r="K978" s="9" t="str">
        <f aca="false">IF(G978=0,"No sales",IF(H978&lt;0,"Loss-making",IF(G978&lt;$H$4,"Low revenue","OK")))</f>
        <v>OK</v>
      </c>
    </row>
    <row r="979" customFormat="false" ht="15" hidden="false" customHeight="false" outlineLevel="0" collapsed="false">
      <c r="A979" s="9" t="s">
        <v>2058</v>
      </c>
      <c r="B979" s="9" t="s">
        <v>2059</v>
      </c>
      <c r="C979" s="9" t="s">
        <v>82</v>
      </c>
      <c r="D979" s="9" t="s">
        <v>1531</v>
      </c>
      <c r="E979" s="10" t="n">
        <v>889</v>
      </c>
      <c r="F979" s="10" t="n">
        <v>108</v>
      </c>
      <c r="G979" s="10" t="n">
        <v>77827.49</v>
      </c>
      <c r="H979" s="10" t="n">
        <v>34361.81</v>
      </c>
      <c r="I979" s="6" t="n">
        <f aca="false">IF(G979=0,0,H979/G979)</f>
        <v>0.441512504129325</v>
      </c>
      <c r="J979" s="5" t="n">
        <f aca="false">IF(F979=0,0,G979/F979)</f>
        <v>720.624907407408</v>
      </c>
      <c r="K979" s="9" t="str">
        <f aca="false">IF(G979=0,"No sales",IF(H979&lt;0,"Loss-making",IF(G979&lt;$H$4,"Low revenue","OK")))</f>
        <v>OK</v>
      </c>
    </row>
    <row r="980" customFormat="false" ht="15" hidden="false" customHeight="false" outlineLevel="0" collapsed="false">
      <c r="A980" s="9" t="s">
        <v>2060</v>
      </c>
      <c r="B980" s="9" t="s">
        <v>2061</v>
      </c>
      <c r="C980" s="9" t="s">
        <v>82</v>
      </c>
      <c r="D980" s="9" t="s">
        <v>1522</v>
      </c>
      <c r="E980" s="10" t="n">
        <v>649</v>
      </c>
      <c r="F980" s="10" t="n">
        <v>81</v>
      </c>
      <c r="G980" s="10" t="n">
        <v>42509.49</v>
      </c>
      <c r="H980" s="10" t="n">
        <v>14890.92</v>
      </c>
      <c r="I980" s="6" t="n">
        <f aca="false">IF(G980=0,0,H980/G980)</f>
        <v>0.350296369116637</v>
      </c>
      <c r="J980" s="5" t="n">
        <f aca="false">IF(F980=0,0,G980/F980)</f>
        <v>524.808518518518</v>
      </c>
      <c r="K980" s="9" t="str">
        <f aca="false">IF(G980=0,"No sales",IF(H980&lt;0,"Loss-making",IF(G980&lt;$H$4,"Low revenue","OK")))</f>
        <v>OK</v>
      </c>
    </row>
    <row r="981" customFormat="false" ht="15" hidden="false" customHeight="false" outlineLevel="0" collapsed="false">
      <c r="A981" s="9" t="s">
        <v>2062</v>
      </c>
      <c r="B981" s="9" t="s">
        <v>2063</v>
      </c>
      <c r="C981" s="9" t="s">
        <v>82</v>
      </c>
      <c r="D981" s="9" t="s">
        <v>1525</v>
      </c>
      <c r="E981" s="10" t="n">
        <v>1669</v>
      </c>
      <c r="F981" s="10" t="n">
        <v>37</v>
      </c>
      <c r="G981" s="10" t="n">
        <v>51672.24</v>
      </c>
      <c r="H981" s="10" t="n">
        <v>16090.08</v>
      </c>
      <c r="I981" s="6" t="n">
        <f aca="false">IF(G981=0,0,H981/G981)</f>
        <v>0.311387313574949</v>
      </c>
      <c r="J981" s="5" t="n">
        <f aca="false">IF(F981=0,0,G981/F981)</f>
        <v>1396.54702702703</v>
      </c>
      <c r="K981" s="9" t="str">
        <f aca="false">IF(G981=0,"No sales",IF(H981&lt;0,"Loss-making",IF(G981&lt;$H$4,"Low revenue","OK")))</f>
        <v>OK</v>
      </c>
    </row>
    <row r="982" customFormat="false" ht="15" hidden="false" customHeight="false" outlineLevel="0" collapsed="false">
      <c r="A982" s="9" t="s">
        <v>2064</v>
      </c>
      <c r="B982" s="9" t="s">
        <v>2065</v>
      </c>
      <c r="C982" s="9" t="s">
        <v>82</v>
      </c>
      <c r="D982" s="9" t="s">
        <v>1528</v>
      </c>
      <c r="E982" s="10" t="n">
        <v>1809</v>
      </c>
      <c r="F982" s="10" t="n">
        <v>86</v>
      </c>
      <c r="G982" s="10" t="n">
        <v>125607.92</v>
      </c>
      <c r="H982" s="10" t="n">
        <v>41374.35</v>
      </c>
      <c r="I982" s="6" t="n">
        <f aca="false">IF(G982=0,0,H982/G982)</f>
        <v>0.329392844018116</v>
      </c>
      <c r="J982" s="5" t="n">
        <f aca="false">IF(F982=0,0,G982/F982)</f>
        <v>1460.55720930233</v>
      </c>
      <c r="K982" s="9" t="str">
        <f aca="false">IF(G982=0,"No sales",IF(H982&lt;0,"Loss-making",IF(G982&lt;$H$4,"Low revenue","OK")))</f>
        <v>OK</v>
      </c>
    </row>
    <row r="983" customFormat="false" ht="15" hidden="false" customHeight="false" outlineLevel="0" collapsed="false">
      <c r="A983" s="9" t="s">
        <v>2066</v>
      </c>
      <c r="B983" s="9" t="s">
        <v>2067</v>
      </c>
      <c r="C983" s="9" t="s">
        <v>82</v>
      </c>
      <c r="D983" s="9" t="s">
        <v>1531</v>
      </c>
      <c r="E983" s="10" t="n">
        <v>1169</v>
      </c>
      <c r="F983" s="10" t="n">
        <v>14</v>
      </c>
      <c r="G983" s="10" t="n">
        <v>13209.7</v>
      </c>
      <c r="H983" s="10" t="n">
        <v>5792.22</v>
      </c>
      <c r="I983" s="6" t="n">
        <f aca="false">IF(G983=0,0,H983/G983)</f>
        <v>0.438482327380637</v>
      </c>
      <c r="J983" s="5" t="n">
        <f aca="false">IF(F983=0,0,G983/F983)</f>
        <v>943.55</v>
      </c>
      <c r="K983" s="9" t="str">
        <f aca="false">IF(G983=0,"No sales",IF(H983&lt;0,"Loss-making",IF(G983&lt;$H$4,"Low revenue","OK")))</f>
        <v>OK</v>
      </c>
    </row>
    <row r="984" customFormat="false" ht="15" hidden="false" customHeight="false" outlineLevel="0" collapsed="false">
      <c r="A984" s="9" t="s">
        <v>2068</v>
      </c>
      <c r="B984" s="9" t="s">
        <v>2069</v>
      </c>
      <c r="C984" s="9" t="s">
        <v>82</v>
      </c>
      <c r="D984" s="9" t="s">
        <v>1522</v>
      </c>
      <c r="E984" s="10" t="n">
        <v>1659</v>
      </c>
      <c r="F984" s="10" t="n">
        <v>118</v>
      </c>
      <c r="G984" s="10" t="n">
        <v>162254.36</v>
      </c>
      <c r="H984" s="10" t="n">
        <v>59702.92</v>
      </c>
      <c r="I984" s="6" t="n">
        <f aca="false">IF(G984=0,0,H984/G984)</f>
        <v>0.367958802462997</v>
      </c>
      <c r="J984" s="5" t="n">
        <f aca="false">IF(F984=0,0,G984/F984)</f>
        <v>1375.03694915254</v>
      </c>
      <c r="K984" s="9" t="str">
        <f aca="false">IF(G984=0,"No sales",IF(H984&lt;0,"Loss-making",IF(G984&lt;$H$4,"Low revenue","OK")))</f>
        <v>OK</v>
      </c>
    </row>
    <row r="985" customFormat="false" ht="15" hidden="false" customHeight="false" outlineLevel="0" collapsed="false">
      <c r="A985" s="9" t="s">
        <v>2070</v>
      </c>
      <c r="B985" s="9" t="s">
        <v>2071</v>
      </c>
      <c r="C985" s="9" t="s">
        <v>82</v>
      </c>
      <c r="D985" s="9" t="s">
        <v>1525</v>
      </c>
      <c r="E985" s="10" t="n">
        <v>949</v>
      </c>
      <c r="F985" s="10" t="n">
        <v>76</v>
      </c>
      <c r="G985" s="10" t="n">
        <v>58838.01</v>
      </c>
      <c r="H985" s="10" t="n">
        <v>26728.76</v>
      </c>
      <c r="I985" s="6" t="n">
        <f aca="false">IF(G985=0,0,H985/G985)</f>
        <v>0.454277090608605</v>
      </c>
      <c r="J985" s="5" t="n">
        <f aca="false">IF(F985=0,0,G985/F985)</f>
        <v>774.184342105263</v>
      </c>
      <c r="K985" s="9" t="str">
        <f aca="false">IF(G985=0,"No sales",IF(H985&lt;0,"Loss-making",IF(G985&lt;$H$4,"Low revenue","OK")))</f>
        <v>OK</v>
      </c>
    </row>
    <row r="986" customFormat="false" ht="15" hidden="false" customHeight="false" outlineLevel="0" collapsed="false">
      <c r="A986" s="9" t="s">
        <v>2072</v>
      </c>
      <c r="B986" s="9" t="s">
        <v>2073</v>
      </c>
      <c r="C986" s="9" t="s">
        <v>82</v>
      </c>
      <c r="D986" s="9" t="s">
        <v>1528</v>
      </c>
      <c r="E986" s="10" t="n">
        <v>949</v>
      </c>
      <c r="F986" s="10" t="n">
        <v>38</v>
      </c>
      <c r="G986" s="10" t="n">
        <v>29632.53</v>
      </c>
      <c r="H986" s="10" t="n">
        <v>11441.17</v>
      </c>
      <c r="I986" s="6" t="n">
        <f aca="false">IF(G986=0,0,H986/G986)</f>
        <v>0.386101692970529</v>
      </c>
      <c r="J986" s="5" t="n">
        <f aca="false">IF(F986=0,0,G986/F986)</f>
        <v>779.803421052632</v>
      </c>
      <c r="K986" s="9" t="str">
        <f aca="false">IF(G986=0,"No sales",IF(H986&lt;0,"Loss-making",IF(G986&lt;$H$4,"Low revenue","OK")))</f>
        <v>OK</v>
      </c>
    </row>
    <row r="987" customFormat="false" ht="15" hidden="false" customHeight="false" outlineLevel="0" collapsed="false">
      <c r="A987" s="9" t="s">
        <v>2074</v>
      </c>
      <c r="B987" s="9" t="s">
        <v>2075</v>
      </c>
      <c r="C987" s="9" t="s">
        <v>82</v>
      </c>
      <c r="D987" s="9" t="s">
        <v>1531</v>
      </c>
      <c r="E987" s="10" t="n">
        <v>879</v>
      </c>
      <c r="F987" s="10" t="n">
        <v>39</v>
      </c>
      <c r="G987" s="10" t="n">
        <v>28813.62</v>
      </c>
      <c r="H987" s="10" t="n">
        <v>11855.63</v>
      </c>
      <c r="I987" s="6" t="n">
        <f aca="false">IF(G987=0,0,H987/G987)</f>
        <v>0.411459233515261</v>
      </c>
      <c r="J987" s="5" t="n">
        <f aca="false">IF(F987=0,0,G987/F987)</f>
        <v>738.810769230769</v>
      </c>
      <c r="K987" s="9" t="str">
        <f aca="false">IF(G987=0,"No sales",IF(H987&lt;0,"Loss-making",IF(G987&lt;$H$4,"Low revenue","OK")))</f>
        <v>OK</v>
      </c>
    </row>
    <row r="988" customFormat="false" ht="15" hidden="false" customHeight="false" outlineLevel="0" collapsed="false">
      <c r="A988" s="9" t="s">
        <v>2076</v>
      </c>
      <c r="B988" s="9" t="s">
        <v>2077</v>
      </c>
      <c r="C988" s="9" t="s">
        <v>82</v>
      </c>
      <c r="D988" s="9" t="s">
        <v>1522</v>
      </c>
      <c r="E988" s="10" t="n">
        <v>809</v>
      </c>
      <c r="F988" s="10" t="n">
        <v>53</v>
      </c>
      <c r="G988" s="10" t="n">
        <v>35035.77</v>
      </c>
      <c r="H988" s="10" t="n">
        <v>12917.29</v>
      </c>
      <c r="I988" s="6" t="n">
        <f aca="false">IF(G988=0,0,H988/G988)</f>
        <v>0.368688628792802</v>
      </c>
      <c r="J988" s="5" t="n">
        <f aca="false">IF(F988=0,0,G988/F988)</f>
        <v>661.052264150943</v>
      </c>
      <c r="K988" s="9" t="str">
        <f aca="false">IF(G988=0,"No sales",IF(H988&lt;0,"Loss-making",IF(G988&lt;$H$4,"Low revenue","OK")))</f>
        <v>OK</v>
      </c>
    </row>
    <row r="989" customFormat="false" ht="15" hidden="false" customHeight="false" outlineLevel="0" collapsed="false">
      <c r="A989" s="9" t="s">
        <v>2078</v>
      </c>
      <c r="B989" s="9" t="s">
        <v>2079</v>
      </c>
      <c r="C989" s="9" t="s">
        <v>82</v>
      </c>
      <c r="D989" s="9" t="s">
        <v>1525</v>
      </c>
      <c r="E989" s="10" t="n">
        <v>1659</v>
      </c>
      <c r="F989" s="10" t="n">
        <v>139</v>
      </c>
      <c r="G989" s="10" t="n">
        <v>193389.62</v>
      </c>
      <c r="H989" s="10" t="n">
        <v>62928.39</v>
      </c>
      <c r="I989" s="6" t="n">
        <f aca="false">IF(G989=0,0,H989/G989)</f>
        <v>0.325396937022783</v>
      </c>
      <c r="J989" s="5" t="n">
        <f aca="false">IF(F989=0,0,G989/F989)</f>
        <v>1391.29223021583</v>
      </c>
      <c r="K989" s="9" t="str">
        <f aca="false">IF(G989=0,"No sales",IF(H989&lt;0,"Loss-making",IF(G989&lt;$H$4,"Low revenue","OK")))</f>
        <v>OK</v>
      </c>
    </row>
    <row r="990" customFormat="false" ht="15" hidden="false" customHeight="false" outlineLevel="0" collapsed="false">
      <c r="A990" s="9" t="s">
        <v>2080</v>
      </c>
      <c r="B990" s="9" t="s">
        <v>2081</v>
      </c>
      <c r="C990" s="9" t="s">
        <v>82</v>
      </c>
      <c r="D990" s="9" t="s">
        <v>1528</v>
      </c>
      <c r="E990" s="10" t="n">
        <v>2529</v>
      </c>
      <c r="F990" s="10" t="n">
        <v>14</v>
      </c>
      <c r="G990" s="10" t="n">
        <v>28906.47</v>
      </c>
      <c r="H990" s="10" t="n">
        <v>11381.13</v>
      </c>
      <c r="I990" s="6" t="n">
        <f aca="false">IF(G990=0,0,H990/G990)</f>
        <v>0.393722581830296</v>
      </c>
      <c r="J990" s="5" t="n">
        <f aca="false">IF(F990=0,0,G990/F990)</f>
        <v>2064.74785714286</v>
      </c>
      <c r="K990" s="9" t="str">
        <f aca="false">IF(G990=0,"No sales",IF(H990&lt;0,"Loss-making",IF(G990&lt;$H$4,"Low revenue","OK")))</f>
        <v>OK</v>
      </c>
    </row>
    <row r="991" customFormat="false" ht="15" hidden="false" customHeight="false" outlineLevel="0" collapsed="false">
      <c r="A991" s="9" t="s">
        <v>2082</v>
      </c>
      <c r="B991" s="9" t="s">
        <v>2083</v>
      </c>
      <c r="C991" s="9" t="s">
        <v>82</v>
      </c>
      <c r="D991" s="9" t="s">
        <v>1531</v>
      </c>
      <c r="E991" s="10" t="n">
        <v>779</v>
      </c>
      <c r="F991" s="10" t="n">
        <v>31</v>
      </c>
      <c r="G991" s="10" t="n">
        <v>20382.53</v>
      </c>
      <c r="H991" s="10" t="n">
        <v>7661.68</v>
      </c>
      <c r="I991" s="6" t="n">
        <f aca="false">IF(G991=0,0,H991/G991)</f>
        <v>0.375894454711952</v>
      </c>
      <c r="J991" s="5" t="n">
        <f aca="false">IF(F991=0,0,G991/F991)</f>
        <v>657.500967741936</v>
      </c>
      <c r="K991" s="9" t="str">
        <f aca="false">IF(G991=0,"No sales",IF(H991&lt;0,"Loss-making",IF(G991&lt;$H$4,"Low revenue","OK")))</f>
        <v>OK</v>
      </c>
    </row>
    <row r="992" customFormat="false" ht="15" hidden="false" customHeight="false" outlineLevel="0" collapsed="false">
      <c r="A992" s="9" t="s">
        <v>2084</v>
      </c>
      <c r="B992" s="9" t="s">
        <v>2085</v>
      </c>
      <c r="C992" s="9" t="s">
        <v>82</v>
      </c>
      <c r="D992" s="9" t="s">
        <v>1522</v>
      </c>
      <c r="E992" s="10" t="n">
        <v>349</v>
      </c>
      <c r="F992" s="10" t="n">
        <v>9</v>
      </c>
      <c r="G992" s="10" t="n">
        <v>2627.97</v>
      </c>
      <c r="H992" s="10" t="n">
        <v>1195.71</v>
      </c>
      <c r="I992" s="6" t="n">
        <f aca="false">IF(G992=0,0,H992/G992)</f>
        <v>0.454993778467791</v>
      </c>
      <c r="J992" s="5" t="n">
        <f aca="false">IF(F992=0,0,G992/F992)</f>
        <v>291.996666666667</v>
      </c>
      <c r="K992" s="9" t="str">
        <f aca="false">IF(G992=0,"No sales",IF(H992&lt;0,"Loss-making",IF(G992&lt;$H$4,"Low revenue","OK")))</f>
        <v>Low revenue</v>
      </c>
    </row>
    <row r="993" customFormat="false" ht="15" hidden="false" customHeight="false" outlineLevel="0" collapsed="false">
      <c r="A993" s="9" t="s">
        <v>2086</v>
      </c>
      <c r="B993" s="9" t="s">
        <v>2087</v>
      </c>
      <c r="C993" s="9" t="s">
        <v>82</v>
      </c>
      <c r="D993" s="9" t="s">
        <v>1525</v>
      </c>
      <c r="E993" s="10" t="n">
        <v>969</v>
      </c>
      <c r="F993" s="10" t="n">
        <v>15</v>
      </c>
      <c r="G993" s="10" t="n">
        <v>10734.1</v>
      </c>
      <c r="H993" s="10" t="n">
        <v>2614.9</v>
      </c>
      <c r="I993" s="6" t="n">
        <f aca="false">IF(G993=0,0,H993/G993)</f>
        <v>0.243606823115119</v>
      </c>
      <c r="J993" s="5" t="n">
        <f aca="false">IF(F993=0,0,G993/F993)</f>
        <v>715.606666666667</v>
      </c>
      <c r="K993" s="9" t="str">
        <f aca="false">IF(G993=0,"No sales",IF(H993&lt;0,"Loss-making",IF(G993&lt;$H$4,"Low revenue","OK")))</f>
        <v>OK</v>
      </c>
    </row>
    <row r="994" customFormat="false" ht="15" hidden="false" customHeight="false" outlineLevel="0" collapsed="false">
      <c r="A994" s="9" t="s">
        <v>2088</v>
      </c>
      <c r="B994" s="9" t="s">
        <v>2089</v>
      </c>
      <c r="C994" s="9" t="s">
        <v>82</v>
      </c>
      <c r="D994" s="9" t="s">
        <v>1528</v>
      </c>
      <c r="E994" s="10" t="n">
        <v>3609</v>
      </c>
      <c r="F994" s="10" t="n">
        <v>6</v>
      </c>
      <c r="G994" s="10" t="n">
        <v>20237.47</v>
      </c>
      <c r="H994" s="10" t="n">
        <v>10985.41</v>
      </c>
      <c r="I994" s="6" t="n">
        <f aca="false">IF(G994=0,0,H994/G994)</f>
        <v>0.542825264225222</v>
      </c>
      <c r="J994" s="5" t="n">
        <f aca="false">IF(F994=0,0,G994/F994)</f>
        <v>3372.91166666667</v>
      </c>
      <c r="K994" s="9" t="str">
        <f aca="false">IF(G994=0,"No sales",IF(H994&lt;0,"Loss-making",IF(G994&lt;$H$4,"Low revenue","OK")))</f>
        <v>OK</v>
      </c>
    </row>
    <row r="995" customFormat="false" ht="15" hidden="false" customHeight="false" outlineLevel="0" collapsed="false">
      <c r="A995" s="9" t="s">
        <v>2090</v>
      </c>
      <c r="B995" s="9" t="s">
        <v>2091</v>
      </c>
      <c r="C995" s="9" t="s">
        <v>82</v>
      </c>
      <c r="D995" s="9" t="s">
        <v>1531</v>
      </c>
      <c r="E995" s="10" t="n">
        <v>3739</v>
      </c>
      <c r="F995" s="10" t="n">
        <v>142</v>
      </c>
      <c r="G995" s="10" t="n">
        <v>430181.29</v>
      </c>
      <c r="H995" s="10" t="n">
        <v>133408.39</v>
      </c>
      <c r="I995" s="6" t="n">
        <f aca="false">IF(G995=0,0,H995/G995)</f>
        <v>0.310121321176009</v>
      </c>
      <c r="J995" s="5" t="n">
        <f aca="false">IF(F995=0,0,G995/F995)</f>
        <v>3029.44570422535</v>
      </c>
      <c r="K995" s="9" t="str">
        <f aca="false">IF(G995=0,"No sales",IF(H995&lt;0,"Loss-making",IF(G995&lt;$H$4,"Low revenue","OK")))</f>
        <v>OK</v>
      </c>
    </row>
    <row r="996" customFormat="false" ht="15" hidden="false" customHeight="false" outlineLevel="0" collapsed="false">
      <c r="A996" s="9" t="s">
        <v>2092</v>
      </c>
      <c r="B996" s="9" t="s">
        <v>2093</v>
      </c>
      <c r="C996" s="9" t="s">
        <v>82</v>
      </c>
      <c r="D996" s="9" t="s">
        <v>1522</v>
      </c>
      <c r="E996" s="10" t="n">
        <v>449</v>
      </c>
      <c r="F996" s="10" t="n">
        <v>51</v>
      </c>
      <c r="G996" s="10" t="n">
        <v>18895.05</v>
      </c>
      <c r="H996" s="10" t="n">
        <v>9201.98</v>
      </c>
      <c r="I996" s="6" t="n">
        <f aca="false">IF(G996=0,0,H996/G996)</f>
        <v>0.487004797552798</v>
      </c>
      <c r="J996" s="5" t="n">
        <f aca="false">IF(F996=0,0,G996/F996)</f>
        <v>370.491176470588</v>
      </c>
      <c r="K996" s="9" t="str">
        <f aca="false">IF(G996=0,"No sales",IF(H996&lt;0,"Loss-making",IF(G996&lt;$H$4,"Low revenue","OK")))</f>
        <v>OK</v>
      </c>
    </row>
    <row r="997" customFormat="false" ht="15" hidden="false" customHeight="false" outlineLevel="0" collapsed="false">
      <c r="A997" s="9" t="s">
        <v>2094</v>
      </c>
      <c r="B997" s="9" t="s">
        <v>2095</v>
      </c>
      <c r="C997" s="9" t="s">
        <v>82</v>
      </c>
      <c r="D997" s="9" t="s">
        <v>1525</v>
      </c>
      <c r="E997" s="10" t="n">
        <v>869</v>
      </c>
      <c r="F997" s="10" t="n">
        <v>84</v>
      </c>
      <c r="G997" s="10" t="n">
        <v>59339.66</v>
      </c>
      <c r="H997" s="10" t="n">
        <v>28538.54</v>
      </c>
      <c r="I997" s="6" t="n">
        <f aca="false">IF(G997=0,0,H997/G997)</f>
        <v>0.480935347455648</v>
      </c>
      <c r="J997" s="5" t="n">
        <f aca="false">IF(F997=0,0,G997/F997)</f>
        <v>706.424523809524</v>
      </c>
      <c r="K997" s="9" t="str">
        <f aca="false">IF(G997=0,"No sales",IF(H997&lt;0,"Loss-making",IF(G997&lt;$H$4,"Low revenue","OK")))</f>
        <v>OK</v>
      </c>
    </row>
    <row r="998" customFormat="false" ht="15" hidden="false" customHeight="false" outlineLevel="0" collapsed="false">
      <c r="A998" s="9" t="s">
        <v>2096</v>
      </c>
      <c r="B998" s="9" t="s">
        <v>2097</v>
      </c>
      <c r="C998" s="9" t="s">
        <v>82</v>
      </c>
      <c r="D998" s="9" t="s">
        <v>1528</v>
      </c>
      <c r="E998" s="10" t="n">
        <v>669</v>
      </c>
      <c r="F998" s="10" t="n">
        <v>9</v>
      </c>
      <c r="G998" s="10" t="n">
        <v>5129.56</v>
      </c>
      <c r="H998" s="10" t="n">
        <v>2285.74</v>
      </c>
      <c r="I998" s="6" t="n">
        <f aca="false">IF(G998=0,0,H998/G998)</f>
        <v>0.44560157206466</v>
      </c>
      <c r="J998" s="5" t="n">
        <f aca="false">IF(F998=0,0,G998/F998)</f>
        <v>569.951111111111</v>
      </c>
      <c r="K998" s="9" t="str">
        <f aca="false">IF(G998=0,"No sales",IF(H998&lt;0,"Loss-making",IF(G998&lt;$H$4,"Low revenue","OK")))</f>
        <v>OK</v>
      </c>
    </row>
    <row r="999" customFormat="false" ht="15" hidden="false" customHeight="false" outlineLevel="0" collapsed="false">
      <c r="A999" s="9" t="s">
        <v>2098</v>
      </c>
      <c r="B999" s="9" t="s">
        <v>2099</v>
      </c>
      <c r="C999" s="9" t="s">
        <v>82</v>
      </c>
      <c r="D999" s="9" t="s">
        <v>1531</v>
      </c>
      <c r="E999" s="10" t="n">
        <v>1119</v>
      </c>
      <c r="F999" s="10" t="n">
        <v>17</v>
      </c>
      <c r="G999" s="10" t="n">
        <v>15450.59</v>
      </c>
      <c r="H999" s="10" t="n">
        <v>5668.96</v>
      </c>
      <c r="I999" s="6" t="n">
        <f aca="false">IF(G999=0,0,H999/G999)</f>
        <v>0.366908965935929</v>
      </c>
      <c r="J999" s="5" t="n">
        <f aca="false">IF(F999=0,0,G999/F999)</f>
        <v>908.858235294118</v>
      </c>
      <c r="K999" s="9" t="str">
        <f aca="false">IF(G999=0,"No sales",IF(H999&lt;0,"Loss-making",IF(G999&lt;$H$4,"Low revenue","OK")))</f>
        <v>OK</v>
      </c>
    </row>
    <row r="1000" customFormat="false" ht="15" hidden="false" customHeight="false" outlineLevel="0" collapsed="false">
      <c r="A1000" s="9" t="s">
        <v>2100</v>
      </c>
      <c r="B1000" s="9" t="s">
        <v>2101</v>
      </c>
      <c r="C1000" s="9" t="s">
        <v>82</v>
      </c>
      <c r="D1000" s="9" t="s">
        <v>1522</v>
      </c>
      <c r="E1000" s="10" t="n">
        <v>1069</v>
      </c>
      <c r="F1000" s="10" t="n">
        <v>36</v>
      </c>
      <c r="G1000" s="10" t="n">
        <v>33106.93</v>
      </c>
      <c r="H1000" s="10" t="n">
        <v>16023.13</v>
      </c>
      <c r="I1000" s="6" t="n">
        <f aca="false">IF(G1000=0,0,H1000/G1000)</f>
        <v>0.483981148357761</v>
      </c>
      <c r="J1000" s="5" t="n">
        <f aca="false">IF(F1000=0,0,G1000/F1000)</f>
        <v>919.636944444445</v>
      </c>
      <c r="K1000" s="9" t="str">
        <f aca="false">IF(G1000=0,"No sales",IF(H1000&lt;0,"Loss-making",IF(G1000&lt;$H$4,"Low revenue","OK")))</f>
        <v>OK</v>
      </c>
    </row>
    <row r="1001" customFormat="false" ht="15" hidden="false" customHeight="false" outlineLevel="0" collapsed="false">
      <c r="A1001" s="9" t="s">
        <v>2102</v>
      </c>
      <c r="B1001" s="9" t="s">
        <v>2103</v>
      </c>
      <c r="C1001" s="9" t="s">
        <v>82</v>
      </c>
      <c r="D1001" s="9" t="s">
        <v>1525</v>
      </c>
      <c r="E1001" s="10" t="n">
        <v>799</v>
      </c>
      <c r="F1001" s="10" t="n">
        <v>171</v>
      </c>
      <c r="G1001" s="10" t="n">
        <v>112569.13</v>
      </c>
      <c r="H1001" s="10" t="n">
        <v>45376.39</v>
      </c>
      <c r="I1001" s="6" t="n">
        <f aca="false">IF(G1001=0,0,H1001/G1001)</f>
        <v>0.403097989653114</v>
      </c>
      <c r="J1001" s="5" t="n">
        <f aca="false">IF(F1001=0,0,G1001/F1001)</f>
        <v>658.299005847953</v>
      </c>
      <c r="K1001" s="9" t="str">
        <f aca="false">IF(G1001=0,"No sales",IF(H1001&lt;0,"Loss-making",IF(G1001&lt;$H$4,"Low revenue","OK")))</f>
        <v>OK</v>
      </c>
    </row>
    <row r="1002" customFormat="false" ht="15" hidden="false" customHeight="false" outlineLevel="0" collapsed="false">
      <c r="A1002" s="9" t="s">
        <v>2104</v>
      </c>
      <c r="B1002" s="9" t="s">
        <v>2105</v>
      </c>
      <c r="C1002" s="9" t="s">
        <v>82</v>
      </c>
      <c r="D1002" s="9" t="s">
        <v>1528</v>
      </c>
      <c r="E1002" s="10" t="n">
        <v>1129</v>
      </c>
      <c r="F1002" s="10" t="n">
        <v>100</v>
      </c>
      <c r="G1002" s="10" t="n">
        <v>94279.99</v>
      </c>
      <c r="H1002" s="10" t="n">
        <v>46384.99</v>
      </c>
      <c r="I1002" s="6" t="n">
        <f aca="false">IF(G1002=0,0,H1002/G1002)</f>
        <v>0.491991885022474</v>
      </c>
      <c r="J1002" s="5" t="n">
        <f aca="false">IF(F1002=0,0,G1002/F1002)</f>
        <v>942.7999</v>
      </c>
      <c r="K1002" s="9" t="str">
        <f aca="false">IF(G1002=0,"No sales",IF(H1002&lt;0,"Loss-making",IF(G1002&lt;$H$4,"Low revenue","OK")))</f>
        <v>OK</v>
      </c>
    </row>
    <row r="1003" customFormat="false" ht="15" hidden="false" customHeight="false" outlineLevel="0" collapsed="false">
      <c r="A1003" s="9" t="s">
        <v>2106</v>
      </c>
      <c r="B1003" s="9" t="s">
        <v>2107</v>
      </c>
      <c r="C1003" s="9" t="s">
        <v>82</v>
      </c>
      <c r="D1003" s="9" t="s">
        <v>1531</v>
      </c>
      <c r="E1003" s="10" t="n">
        <v>1059</v>
      </c>
      <c r="F1003" s="10" t="n">
        <v>181</v>
      </c>
      <c r="G1003" s="10" t="n">
        <v>157952.49</v>
      </c>
      <c r="H1003" s="10" t="n">
        <v>63685.89</v>
      </c>
      <c r="I1003" s="6" t="n">
        <f aca="false">IF(G1003=0,0,H1003/G1003)</f>
        <v>0.403196492818822</v>
      </c>
      <c r="J1003" s="5" t="n">
        <f aca="false">IF(F1003=0,0,G1003/F1003)</f>
        <v>872.665690607735</v>
      </c>
      <c r="K1003" s="9" t="str">
        <f aca="false">IF(G1003=0,"No sales",IF(H1003&lt;0,"Loss-making",IF(G1003&lt;$H$4,"Low revenue","OK")))</f>
        <v>OK</v>
      </c>
    </row>
    <row r="1004" customFormat="false" ht="15" hidden="false" customHeight="false" outlineLevel="0" collapsed="false">
      <c r="A1004" s="9" t="s">
        <v>2108</v>
      </c>
      <c r="B1004" s="9" t="s">
        <v>2109</v>
      </c>
      <c r="C1004" s="9" t="s">
        <v>82</v>
      </c>
      <c r="D1004" s="9" t="s">
        <v>1522</v>
      </c>
      <c r="E1004" s="10" t="n">
        <v>2599</v>
      </c>
      <c r="F1004" s="10" t="n">
        <v>30</v>
      </c>
      <c r="G1004" s="10" t="n">
        <v>61173.95</v>
      </c>
      <c r="H1004" s="10" t="n">
        <v>17294.75</v>
      </c>
      <c r="I1004" s="6" t="n">
        <f aca="false">IF(G1004=0,0,H1004/G1004)</f>
        <v>0.282714292603306</v>
      </c>
      <c r="J1004" s="5" t="n">
        <f aca="false">IF(F1004=0,0,G1004/F1004)</f>
        <v>2039.13166666667</v>
      </c>
      <c r="K1004" s="9" t="str">
        <f aca="false">IF(G1004=0,"No sales",IF(H1004&lt;0,"Loss-making",IF(G1004&lt;$H$4,"Low revenue","OK")))</f>
        <v>OK</v>
      </c>
    </row>
    <row r="1005" customFormat="false" ht="15" hidden="false" customHeight="false" outlineLevel="0" collapsed="false">
      <c r="A1005" s="9" t="s">
        <v>2110</v>
      </c>
      <c r="B1005" s="9" t="s">
        <v>2111</v>
      </c>
      <c r="C1005" s="9" t="s">
        <v>82</v>
      </c>
      <c r="D1005" s="9" t="s">
        <v>1525</v>
      </c>
      <c r="E1005" s="10" t="n">
        <v>1309</v>
      </c>
      <c r="F1005" s="10" t="n">
        <v>37</v>
      </c>
      <c r="G1005" s="10" t="n">
        <v>39420.54</v>
      </c>
      <c r="H1005" s="10" t="n">
        <v>14743.01</v>
      </c>
      <c r="I1005" s="6" t="n">
        <f aca="false">IF(G1005=0,0,H1005/G1005)</f>
        <v>0.373993101058484</v>
      </c>
      <c r="J1005" s="5" t="n">
        <f aca="false">IF(F1005=0,0,G1005/F1005)</f>
        <v>1065.42</v>
      </c>
      <c r="K1005" s="9" t="str">
        <f aca="false">IF(G1005=0,"No sales",IF(H1005&lt;0,"Loss-making",IF(G1005&lt;$H$4,"Low revenue","OK")))</f>
        <v>OK</v>
      </c>
    </row>
    <row r="1006" customFormat="false" ht="15" hidden="false" customHeight="false" outlineLevel="0" collapsed="false">
      <c r="A1006" s="9" t="s">
        <v>2112</v>
      </c>
      <c r="B1006" s="9" t="s">
        <v>2113</v>
      </c>
      <c r="C1006" s="9" t="s">
        <v>82</v>
      </c>
      <c r="D1006" s="9" t="s">
        <v>1528</v>
      </c>
      <c r="E1006" s="10" t="n">
        <v>2389</v>
      </c>
      <c r="F1006" s="10" t="n">
        <v>219</v>
      </c>
      <c r="G1006" s="10" t="n">
        <v>435562.5</v>
      </c>
      <c r="H1006" s="10" t="n">
        <v>209247.9</v>
      </c>
      <c r="I1006" s="6" t="n">
        <f aca="false">IF(G1006=0,0,H1006/G1006)</f>
        <v>0.480408437365476</v>
      </c>
      <c r="J1006" s="5" t="n">
        <f aca="false">IF(F1006=0,0,G1006/F1006)</f>
        <v>1988.8698630137</v>
      </c>
      <c r="K1006" s="9" t="str">
        <f aca="false">IF(G1006=0,"No sales",IF(H1006&lt;0,"Loss-making",IF(G1006&lt;$H$4,"Low revenue","OK")))</f>
        <v>OK</v>
      </c>
    </row>
    <row r="1007" customFormat="false" ht="15" hidden="false" customHeight="false" outlineLevel="0" collapsed="false">
      <c r="A1007" s="9" t="s">
        <v>2114</v>
      </c>
      <c r="B1007" s="9" t="s">
        <v>2115</v>
      </c>
      <c r="C1007" s="9" t="s">
        <v>82</v>
      </c>
      <c r="D1007" s="9" t="s">
        <v>1531</v>
      </c>
      <c r="E1007" s="10" t="n">
        <v>559</v>
      </c>
      <c r="F1007" s="10" t="n">
        <v>75</v>
      </c>
      <c r="G1007" s="10" t="n">
        <v>34673.38</v>
      </c>
      <c r="H1007" s="10" t="n">
        <v>14029.62</v>
      </c>
      <c r="I1007" s="6" t="n">
        <f aca="false">IF(G1007=0,0,H1007/G1007)</f>
        <v>0.404622220273882</v>
      </c>
      <c r="J1007" s="5" t="n">
        <f aca="false">IF(F1007=0,0,G1007/F1007)</f>
        <v>462.311733333333</v>
      </c>
      <c r="K1007" s="9" t="str">
        <f aca="false">IF(G1007=0,"No sales",IF(H1007&lt;0,"Loss-making",IF(G1007&lt;$H$4,"Low revenue","OK")))</f>
        <v>OK</v>
      </c>
    </row>
    <row r="1008" customFormat="false" ht="15" hidden="false" customHeight="false" outlineLevel="0" collapsed="false">
      <c r="A1008" s="9" t="s">
        <v>2116</v>
      </c>
      <c r="B1008" s="9" t="s">
        <v>2117</v>
      </c>
      <c r="C1008" s="9" t="s">
        <v>82</v>
      </c>
      <c r="D1008" s="9" t="s">
        <v>1522</v>
      </c>
      <c r="E1008" s="10" t="n">
        <v>479</v>
      </c>
      <c r="F1008" s="10" t="n">
        <v>21</v>
      </c>
      <c r="G1008" s="10" t="n">
        <v>8109.47</v>
      </c>
      <c r="H1008" s="10" t="n">
        <v>2958.8</v>
      </c>
      <c r="I1008" s="6" t="n">
        <f aca="false">IF(G1008=0,0,H1008/G1008)</f>
        <v>0.364857382788271</v>
      </c>
      <c r="J1008" s="5" t="n">
        <f aca="false">IF(F1008=0,0,G1008/F1008)</f>
        <v>386.165238095238</v>
      </c>
      <c r="K1008" s="9" t="str">
        <f aca="false">IF(G1008=0,"No sales",IF(H1008&lt;0,"Loss-making",IF(G1008&lt;$H$4,"Low revenue","OK")))</f>
        <v>OK</v>
      </c>
    </row>
    <row r="1009" customFormat="false" ht="15" hidden="false" customHeight="false" outlineLevel="0" collapsed="false">
      <c r="A1009" s="9" t="s">
        <v>2118</v>
      </c>
      <c r="B1009" s="9" t="s">
        <v>2119</v>
      </c>
      <c r="C1009" s="9" t="s">
        <v>82</v>
      </c>
      <c r="D1009" s="9" t="s">
        <v>1525</v>
      </c>
      <c r="E1009" s="10" t="n">
        <v>999</v>
      </c>
      <c r="F1009" s="10" t="n">
        <v>79</v>
      </c>
      <c r="G1009" s="10" t="n">
        <v>67307.63</v>
      </c>
      <c r="H1009" s="10" t="n">
        <v>26503.38</v>
      </c>
      <c r="I1009" s="6" t="n">
        <f aca="false">IF(G1009=0,0,H1009/G1009)</f>
        <v>0.393764867370906</v>
      </c>
      <c r="J1009" s="5" t="n">
        <f aca="false">IF(F1009=0,0,G1009/F1009)</f>
        <v>851.995316455696</v>
      </c>
      <c r="K1009" s="9" t="str">
        <f aca="false">IF(G1009=0,"No sales",IF(H1009&lt;0,"Loss-making",IF(G1009&lt;$H$4,"Low revenue","OK")))</f>
        <v>OK</v>
      </c>
    </row>
    <row r="1010" customFormat="false" ht="15" hidden="false" customHeight="false" outlineLevel="0" collapsed="false">
      <c r="A1010" s="9" t="s">
        <v>2120</v>
      </c>
      <c r="B1010" s="9" t="s">
        <v>2121</v>
      </c>
      <c r="C1010" s="9" t="s">
        <v>82</v>
      </c>
      <c r="D1010" s="9" t="s">
        <v>1528</v>
      </c>
      <c r="E1010" s="10" t="n">
        <v>4729</v>
      </c>
      <c r="F1010" s="10" t="n">
        <v>27</v>
      </c>
      <c r="G1010" s="10" t="n">
        <v>104901.04</v>
      </c>
      <c r="H1010" s="10" t="n">
        <v>34507.19</v>
      </c>
      <c r="I1010" s="6" t="n">
        <f aca="false">IF(G1010=0,0,H1010/G1010)</f>
        <v>0.328949932240901</v>
      </c>
      <c r="J1010" s="5" t="n">
        <f aca="false">IF(F1010=0,0,G1010/F1010)</f>
        <v>3885.2237037037</v>
      </c>
      <c r="K1010" s="9" t="str">
        <f aca="false">IF(G1010=0,"No sales",IF(H1010&lt;0,"Loss-making",IF(G1010&lt;$H$4,"Low revenue","OK")))</f>
        <v>OK</v>
      </c>
    </row>
    <row r="1011" customFormat="false" ht="15" hidden="false" customHeight="false" outlineLevel="0" collapsed="false">
      <c r="A1011" s="9" t="s">
        <v>2122</v>
      </c>
      <c r="B1011" s="9" t="s">
        <v>2123</v>
      </c>
      <c r="C1011" s="9" t="s">
        <v>82</v>
      </c>
      <c r="D1011" s="9" t="s">
        <v>1531</v>
      </c>
      <c r="E1011" s="10" t="n">
        <v>1189</v>
      </c>
      <c r="F1011" s="10" t="n">
        <v>222</v>
      </c>
      <c r="G1011" s="10" t="n">
        <v>215509.23</v>
      </c>
      <c r="H1011" s="10" t="n">
        <v>63818.85</v>
      </c>
      <c r="I1011" s="6" t="n">
        <f aca="false">IF(G1011=0,0,H1011/G1011)</f>
        <v>0.29613047199881</v>
      </c>
      <c r="J1011" s="5" t="n">
        <f aca="false">IF(F1011=0,0,G1011/F1011)</f>
        <v>970.762297297297</v>
      </c>
      <c r="K1011" s="9" t="str">
        <f aca="false">IF(G1011=0,"No sales",IF(H1011&lt;0,"Loss-making",IF(G1011&lt;$H$4,"Low revenue","OK")))</f>
        <v>OK</v>
      </c>
    </row>
    <row r="1012" customFormat="false" ht="15" hidden="false" customHeight="false" outlineLevel="0" collapsed="false">
      <c r="A1012" s="9" t="s">
        <v>2124</v>
      </c>
      <c r="B1012" s="9" t="s">
        <v>2125</v>
      </c>
      <c r="C1012" s="9" t="s">
        <v>82</v>
      </c>
      <c r="D1012" s="9" t="s">
        <v>1522</v>
      </c>
      <c r="E1012" s="10" t="n">
        <v>999</v>
      </c>
      <c r="F1012" s="10" t="n">
        <v>31</v>
      </c>
      <c r="G1012" s="10" t="n">
        <v>24805.17</v>
      </c>
      <c r="H1012" s="10" t="n">
        <v>7817.48</v>
      </c>
      <c r="I1012" s="6" t="n">
        <f aca="false">IF(G1012=0,0,H1012/G1012)</f>
        <v>0.315155268034849</v>
      </c>
      <c r="J1012" s="5" t="n">
        <f aca="false">IF(F1012=0,0,G1012/F1012)</f>
        <v>800.166774193548</v>
      </c>
      <c r="K1012" s="9" t="str">
        <f aca="false">IF(G1012=0,"No sales",IF(H1012&lt;0,"Loss-making",IF(G1012&lt;$H$4,"Low revenue","OK")))</f>
        <v>OK</v>
      </c>
    </row>
    <row r="1013" customFormat="false" ht="15" hidden="false" customHeight="false" outlineLevel="0" collapsed="false">
      <c r="A1013" s="9" t="s">
        <v>2126</v>
      </c>
      <c r="B1013" s="9" t="s">
        <v>2127</v>
      </c>
      <c r="C1013" s="9" t="s">
        <v>82</v>
      </c>
      <c r="D1013" s="9" t="s">
        <v>1525</v>
      </c>
      <c r="E1013" s="10" t="n">
        <v>2179</v>
      </c>
      <c r="F1013" s="10" t="n">
        <v>25</v>
      </c>
      <c r="G1013" s="10" t="n">
        <v>44397.12</v>
      </c>
      <c r="H1013" s="10" t="n">
        <v>21365.63</v>
      </c>
      <c r="I1013" s="6" t="n">
        <f aca="false">IF(G1013=0,0,H1013/G1013)</f>
        <v>0.481239098391968</v>
      </c>
      <c r="J1013" s="5" t="n">
        <f aca="false">IF(F1013=0,0,G1013/F1013)</f>
        <v>1775.8848</v>
      </c>
      <c r="K1013" s="9" t="str">
        <f aca="false">IF(G1013=0,"No sales",IF(H1013&lt;0,"Loss-making",IF(G1013&lt;$H$4,"Low revenue","OK")))</f>
        <v>OK</v>
      </c>
    </row>
    <row r="1014" customFormat="false" ht="15" hidden="false" customHeight="false" outlineLevel="0" collapsed="false">
      <c r="A1014" s="9" t="s">
        <v>2128</v>
      </c>
      <c r="B1014" s="9" t="s">
        <v>2129</v>
      </c>
      <c r="C1014" s="9" t="s">
        <v>82</v>
      </c>
      <c r="D1014" s="9" t="s">
        <v>1528</v>
      </c>
      <c r="E1014" s="10" t="n">
        <v>2169</v>
      </c>
      <c r="F1014" s="10" t="n">
        <v>32</v>
      </c>
      <c r="G1014" s="10" t="n">
        <v>57516.46</v>
      </c>
      <c r="H1014" s="10" t="n">
        <v>18748.14</v>
      </c>
      <c r="I1014" s="6" t="n">
        <f aca="false">IF(G1014=0,0,H1014/G1014)</f>
        <v>0.325961298730833</v>
      </c>
      <c r="J1014" s="5" t="n">
        <f aca="false">IF(F1014=0,0,G1014/F1014)</f>
        <v>1797.389375</v>
      </c>
      <c r="K1014" s="9" t="str">
        <f aca="false">IF(G1014=0,"No sales",IF(H1014&lt;0,"Loss-making",IF(G1014&lt;$H$4,"Low revenue","OK")))</f>
        <v>OK</v>
      </c>
    </row>
    <row r="1015" customFormat="false" ht="15" hidden="false" customHeight="false" outlineLevel="0" collapsed="false">
      <c r="A1015" s="9" t="s">
        <v>2130</v>
      </c>
      <c r="B1015" s="9" t="s">
        <v>2131</v>
      </c>
      <c r="C1015" s="9" t="s">
        <v>82</v>
      </c>
      <c r="D1015" s="9" t="s">
        <v>1531</v>
      </c>
      <c r="E1015" s="10" t="n">
        <v>1439</v>
      </c>
      <c r="F1015" s="10" t="n">
        <v>132</v>
      </c>
      <c r="G1015" s="10" t="n">
        <v>154077.34</v>
      </c>
      <c r="H1015" s="10" t="n">
        <v>70906.78</v>
      </c>
      <c r="I1015" s="6" t="n">
        <f aca="false">IF(G1015=0,0,H1015/G1015)</f>
        <v>0.460202519072565</v>
      </c>
      <c r="J1015" s="5" t="n">
        <f aca="false">IF(F1015=0,0,G1015/F1015)</f>
        <v>1167.25257575758</v>
      </c>
      <c r="K1015" s="9" t="str">
        <f aca="false">IF(G1015=0,"No sales",IF(H1015&lt;0,"Loss-making",IF(G1015&lt;$H$4,"Low revenue","OK")))</f>
        <v>OK</v>
      </c>
    </row>
    <row r="1016" customFormat="false" ht="15" hidden="false" customHeight="false" outlineLevel="0" collapsed="false">
      <c r="A1016" s="9" t="s">
        <v>2132</v>
      </c>
      <c r="B1016" s="9" t="s">
        <v>2133</v>
      </c>
      <c r="C1016" s="9" t="s">
        <v>82</v>
      </c>
      <c r="D1016" s="9" t="s">
        <v>1522</v>
      </c>
      <c r="E1016" s="10" t="n">
        <v>899</v>
      </c>
      <c r="F1016" s="10" t="n">
        <v>25</v>
      </c>
      <c r="G1016" s="10" t="n">
        <v>19072.29</v>
      </c>
      <c r="H1016" s="10" t="n">
        <v>8672.79</v>
      </c>
      <c r="I1016" s="6" t="n">
        <f aca="false">IF(G1016=0,0,H1016/G1016)</f>
        <v>0.454732494105322</v>
      </c>
      <c r="J1016" s="5" t="n">
        <f aca="false">IF(F1016=0,0,G1016/F1016)</f>
        <v>762.8916</v>
      </c>
      <c r="K1016" s="9" t="str">
        <f aca="false">IF(G1016=0,"No sales",IF(H1016&lt;0,"Loss-making",IF(G1016&lt;$H$4,"Low revenue","OK")))</f>
        <v>OK</v>
      </c>
    </row>
    <row r="1017" customFormat="false" ht="15" hidden="false" customHeight="false" outlineLevel="0" collapsed="false">
      <c r="A1017" s="9" t="s">
        <v>2134</v>
      </c>
      <c r="B1017" s="9" t="s">
        <v>2135</v>
      </c>
      <c r="C1017" s="9" t="s">
        <v>82</v>
      </c>
      <c r="D1017" s="9" t="s">
        <v>1525</v>
      </c>
      <c r="E1017" s="10" t="n">
        <v>1089</v>
      </c>
      <c r="F1017" s="10" t="n">
        <v>1</v>
      </c>
      <c r="G1017" s="10" t="n">
        <v>980.1</v>
      </c>
      <c r="H1017" s="10" t="n">
        <v>410.89</v>
      </c>
      <c r="I1017" s="6" t="n">
        <f aca="false">IF(G1017=0,0,H1017/G1017)</f>
        <v>0.419232731353943</v>
      </c>
      <c r="J1017" s="5" t="n">
        <f aca="false">IF(F1017=0,0,G1017/F1017)</f>
        <v>980.1</v>
      </c>
      <c r="K1017" s="9" t="str">
        <f aca="false">IF(G1017=0,"No sales",IF(H1017&lt;0,"Loss-making",IF(G1017&lt;$H$4,"Low revenue","OK")))</f>
        <v>Low revenue</v>
      </c>
    </row>
    <row r="1018" customFormat="false" ht="15" hidden="false" customHeight="false" outlineLevel="0" collapsed="false">
      <c r="A1018" s="9" t="s">
        <v>2136</v>
      </c>
      <c r="B1018" s="9" t="s">
        <v>2137</v>
      </c>
      <c r="C1018" s="9" t="s">
        <v>82</v>
      </c>
      <c r="D1018" s="9" t="s">
        <v>1528</v>
      </c>
      <c r="E1018" s="10" t="n">
        <v>3659</v>
      </c>
      <c r="F1018" s="10" t="n">
        <v>78</v>
      </c>
      <c r="G1018" s="10" t="n">
        <v>237167.22</v>
      </c>
      <c r="H1018" s="10" t="n">
        <v>77075.34</v>
      </c>
      <c r="I1018" s="6" t="n">
        <f aca="false">IF(G1018=0,0,H1018/G1018)</f>
        <v>0.324983106855998</v>
      </c>
      <c r="J1018" s="5" t="n">
        <f aca="false">IF(F1018=0,0,G1018/F1018)</f>
        <v>3040.60538461538</v>
      </c>
      <c r="K1018" s="9" t="str">
        <f aca="false">IF(G1018=0,"No sales",IF(H1018&lt;0,"Loss-making",IF(G1018&lt;$H$4,"Low revenue","OK")))</f>
        <v>OK</v>
      </c>
    </row>
    <row r="1019" customFormat="false" ht="15" hidden="false" customHeight="false" outlineLevel="0" collapsed="false">
      <c r="A1019" s="9" t="s">
        <v>2138</v>
      </c>
      <c r="B1019" s="9" t="s">
        <v>2139</v>
      </c>
      <c r="C1019" s="9" t="s">
        <v>82</v>
      </c>
      <c r="D1019" s="9" t="s">
        <v>1531</v>
      </c>
      <c r="E1019" s="10" t="n">
        <v>1419</v>
      </c>
      <c r="F1019" s="10" t="n">
        <v>335</v>
      </c>
      <c r="G1019" s="10" t="n">
        <v>384013.33</v>
      </c>
      <c r="H1019" s="10" t="n">
        <v>154997.25</v>
      </c>
      <c r="I1019" s="6" t="n">
        <f aca="false">IF(G1019=0,0,H1019/G1019)</f>
        <v>0.403624660633525</v>
      </c>
      <c r="J1019" s="5" t="n">
        <f aca="false">IF(F1019=0,0,G1019/F1019)</f>
        <v>1146.30844776119</v>
      </c>
      <c r="K1019" s="9" t="str">
        <f aca="false">IF(G1019=0,"No sales",IF(H1019&lt;0,"Loss-making",IF(G1019&lt;$H$4,"Low revenue","OK")))</f>
        <v>OK</v>
      </c>
    </row>
    <row r="1020" customFormat="false" ht="15" hidden="false" customHeight="false" outlineLevel="0" collapsed="false">
      <c r="A1020" s="9" t="s">
        <v>2140</v>
      </c>
      <c r="B1020" s="9" t="s">
        <v>2141</v>
      </c>
      <c r="C1020" s="9" t="s">
        <v>82</v>
      </c>
      <c r="D1020" s="9" t="s">
        <v>1522</v>
      </c>
      <c r="E1020" s="10" t="n">
        <v>539</v>
      </c>
      <c r="F1020" s="10" t="n">
        <v>8</v>
      </c>
      <c r="G1020" s="10" t="n">
        <v>3395.7</v>
      </c>
      <c r="H1020" s="10" t="n">
        <v>1515.7</v>
      </c>
      <c r="I1020" s="6" t="n">
        <f aca="false">IF(G1020=0,0,H1020/G1020)</f>
        <v>0.446358630032099</v>
      </c>
      <c r="J1020" s="5" t="n">
        <f aca="false">IF(F1020=0,0,G1020/F1020)</f>
        <v>424.4625</v>
      </c>
      <c r="K1020" s="9" t="str">
        <f aca="false">IF(G1020=0,"No sales",IF(H1020&lt;0,"Loss-making",IF(G1020&lt;$H$4,"Low revenue","OK")))</f>
        <v>Low revenue</v>
      </c>
    </row>
    <row r="1021" customFormat="false" ht="15" hidden="false" customHeight="false" outlineLevel="0" collapsed="false">
      <c r="A1021" s="9" t="s">
        <v>2142</v>
      </c>
      <c r="B1021" s="9" t="s">
        <v>2143</v>
      </c>
      <c r="C1021" s="9" t="s">
        <v>82</v>
      </c>
      <c r="D1021" s="9" t="s">
        <v>1525</v>
      </c>
      <c r="E1021" s="10" t="n">
        <v>979</v>
      </c>
      <c r="F1021" s="10" t="n">
        <v>21</v>
      </c>
      <c r="G1021" s="10" t="n">
        <v>17333.19</v>
      </c>
      <c r="H1021" s="10" t="n">
        <v>6496.35</v>
      </c>
      <c r="I1021" s="6" t="n">
        <f aca="false">IF(G1021=0,0,H1021/G1021)</f>
        <v>0.374792522322781</v>
      </c>
      <c r="J1021" s="5" t="n">
        <f aca="false">IF(F1021=0,0,G1021/F1021)</f>
        <v>825.39</v>
      </c>
      <c r="K1021" s="9" t="str">
        <f aca="false">IF(G1021=0,"No sales",IF(H1021&lt;0,"Loss-making",IF(G1021&lt;$H$4,"Low revenue","OK")))</f>
        <v>OK</v>
      </c>
    </row>
    <row r="1022" customFormat="false" ht="15" hidden="false" customHeight="false" outlineLevel="0" collapsed="false">
      <c r="A1022" s="9" t="s">
        <v>2144</v>
      </c>
      <c r="B1022" s="9" t="s">
        <v>2145</v>
      </c>
      <c r="C1022" s="9" t="s">
        <v>82</v>
      </c>
      <c r="D1022" s="9" t="s">
        <v>1528</v>
      </c>
      <c r="E1022" s="10" t="n">
        <v>1729</v>
      </c>
      <c r="F1022" s="10" t="n">
        <v>40</v>
      </c>
      <c r="G1022" s="10" t="n">
        <v>55630.58</v>
      </c>
      <c r="H1022" s="10" t="n">
        <v>17863.38</v>
      </c>
      <c r="I1022" s="6" t="n">
        <f aca="false">IF(G1022=0,0,H1022/G1022)</f>
        <v>0.321107203987447</v>
      </c>
      <c r="J1022" s="5" t="n">
        <f aca="false">IF(F1022=0,0,G1022/F1022)</f>
        <v>1390.7645</v>
      </c>
      <c r="K1022" s="9" t="str">
        <f aca="false">IF(G1022=0,"No sales",IF(H1022&lt;0,"Loss-making",IF(G1022&lt;$H$4,"Low revenue","OK")))</f>
        <v>OK</v>
      </c>
    </row>
    <row r="1023" customFormat="false" ht="15" hidden="false" customHeight="false" outlineLevel="0" collapsed="false">
      <c r="A1023" s="9" t="s">
        <v>2146</v>
      </c>
      <c r="B1023" s="9" t="s">
        <v>2147</v>
      </c>
      <c r="C1023" s="9" t="s">
        <v>82</v>
      </c>
      <c r="D1023" s="9" t="s">
        <v>1531</v>
      </c>
      <c r="E1023" s="10" t="n">
        <v>1269</v>
      </c>
      <c r="F1023" s="10" t="n">
        <v>43</v>
      </c>
      <c r="G1023" s="10" t="n">
        <v>43948.63</v>
      </c>
      <c r="H1023" s="10" t="n">
        <v>14782.6</v>
      </c>
      <c r="I1023" s="6" t="n">
        <f aca="false">IF(G1023=0,0,H1023/G1023)</f>
        <v>0.336360883149259</v>
      </c>
      <c r="J1023" s="5" t="n">
        <f aca="false">IF(F1023=0,0,G1023/F1023)</f>
        <v>1022.0611627907</v>
      </c>
      <c r="K1023" s="9" t="str">
        <f aca="false">IF(G1023=0,"No sales",IF(H1023&lt;0,"Loss-making",IF(G1023&lt;$H$4,"Low revenue","OK")))</f>
        <v>OK</v>
      </c>
    </row>
    <row r="1024" customFormat="false" ht="15" hidden="false" customHeight="false" outlineLevel="0" collapsed="false">
      <c r="A1024" s="9" t="s">
        <v>2148</v>
      </c>
      <c r="B1024" s="9" t="s">
        <v>2149</v>
      </c>
      <c r="C1024" s="9" t="s">
        <v>82</v>
      </c>
      <c r="D1024" s="9" t="s">
        <v>1522</v>
      </c>
      <c r="E1024" s="10" t="n">
        <v>2739</v>
      </c>
      <c r="F1024" s="10" t="n">
        <v>80</v>
      </c>
      <c r="G1024" s="10" t="n">
        <v>181205.4</v>
      </c>
      <c r="H1024" s="10" t="n">
        <v>77932.6</v>
      </c>
      <c r="I1024" s="6" t="n">
        <f aca="false">IF(G1024=0,0,H1024/G1024)</f>
        <v>0.43007879456131</v>
      </c>
      <c r="J1024" s="5" t="n">
        <f aca="false">IF(F1024=0,0,G1024/F1024)</f>
        <v>2265.0675</v>
      </c>
      <c r="K1024" s="9" t="str">
        <f aca="false">IF(G1024=0,"No sales",IF(H1024&lt;0,"Loss-making",IF(G1024&lt;$H$4,"Low revenue","OK")))</f>
        <v>OK</v>
      </c>
    </row>
    <row r="1025" customFormat="false" ht="15" hidden="false" customHeight="false" outlineLevel="0" collapsed="false">
      <c r="A1025" s="9" t="s">
        <v>2150</v>
      </c>
      <c r="B1025" s="9" t="s">
        <v>2151</v>
      </c>
      <c r="C1025" s="9" t="s">
        <v>82</v>
      </c>
      <c r="D1025" s="9" t="s">
        <v>1525</v>
      </c>
      <c r="E1025" s="10" t="n">
        <v>809</v>
      </c>
      <c r="F1025" s="10" t="n">
        <v>51</v>
      </c>
      <c r="G1025" s="10" t="n">
        <v>35053.96</v>
      </c>
      <c r="H1025" s="10" t="n">
        <v>17487.02</v>
      </c>
      <c r="I1025" s="6" t="n">
        <f aca="false">IF(G1025=0,0,H1025/G1025)</f>
        <v>0.498860043201966</v>
      </c>
      <c r="J1025" s="5" t="n">
        <f aca="false">IF(F1025=0,0,G1025/F1025)</f>
        <v>687.332549019608</v>
      </c>
      <c r="K1025" s="9" t="str">
        <f aca="false">IF(G1025=0,"No sales",IF(H1025&lt;0,"Loss-making",IF(G1025&lt;$H$4,"Low revenue","OK")))</f>
        <v>OK</v>
      </c>
    </row>
    <row r="1026" customFormat="false" ht="15" hidden="false" customHeight="false" outlineLevel="0" collapsed="false">
      <c r="A1026" s="9" t="s">
        <v>2152</v>
      </c>
      <c r="B1026" s="9" t="s">
        <v>2153</v>
      </c>
      <c r="C1026" s="9" t="s">
        <v>82</v>
      </c>
      <c r="D1026" s="9" t="s">
        <v>1528</v>
      </c>
      <c r="E1026" s="10" t="n">
        <v>2259</v>
      </c>
      <c r="F1026" s="10" t="n">
        <v>32</v>
      </c>
      <c r="G1026" s="10" t="n">
        <v>59891.74</v>
      </c>
      <c r="H1026" s="10" t="n">
        <v>26955.1</v>
      </c>
      <c r="I1026" s="6" t="n">
        <f aca="false">IF(G1026=0,0,H1026/G1026)</f>
        <v>0.450063731659825</v>
      </c>
      <c r="J1026" s="5" t="n">
        <f aca="false">IF(F1026=0,0,G1026/F1026)</f>
        <v>1871.616875</v>
      </c>
      <c r="K1026" s="9" t="str">
        <f aca="false">IF(G1026=0,"No sales",IF(H1026&lt;0,"Loss-making",IF(G1026&lt;$H$4,"Low revenue","OK")))</f>
        <v>OK</v>
      </c>
    </row>
    <row r="1027" customFormat="false" ht="15" hidden="false" customHeight="false" outlineLevel="0" collapsed="false">
      <c r="A1027" s="9" t="s">
        <v>2154</v>
      </c>
      <c r="B1027" s="9" t="s">
        <v>2155</v>
      </c>
      <c r="C1027" s="9" t="s">
        <v>82</v>
      </c>
      <c r="D1027" s="9" t="s">
        <v>1531</v>
      </c>
      <c r="E1027" s="10" t="n">
        <v>1479</v>
      </c>
      <c r="F1027" s="10" t="n">
        <v>114</v>
      </c>
      <c r="G1027" s="10" t="n">
        <v>137465.66</v>
      </c>
      <c r="H1027" s="10" t="n">
        <v>65065.4</v>
      </c>
      <c r="I1027" s="6" t="n">
        <f aca="false">IF(G1027=0,0,H1027/G1027)</f>
        <v>0.473321118888892</v>
      </c>
      <c r="J1027" s="5" t="n">
        <f aca="false">IF(F1027=0,0,G1027/F1027)</f>
        <v>1205.83912280702</v>
      </c>
      <c r="K1027" s="9" t="str">
        <f aca="false">IF(G1027=0,"No sales",IF(H1027&lt;0,"Loss-making",IF(G1027&lt;$H$4,"Low revenue","OK")))</f>
        <v>OK</v>
      </c>
    </row>
    <row r="1028" customFormat="false" ht="15" hidden="false" customHeight="false" outlineLevel="0" collapsed="false">
      <c r="A1028" s="9" t="s">
        <v>2156</v>
      </c>
      <c r="B1028" s="9" t="s">
        <v>2157</v>
      </c>
      <c r="C1028" s="9" t="s">
        <v>82</v>
      </c>
      <c r="D1028" s="9" t="s">
        <v>1522</v>
      </c>
      <c r="E1028" s="10" t="n">
        <v>1559</v>
      </c>
      <c r="F1028" s="10" t="n">
        <v>70</v>
      </c>
      <c r="G1028" s="10" t="n">
        <v>89576.23</v>
      </c>
      <c r="H1028" s="10" t="n">
        <v>41591.23</v>
      </c>
      <c r="I1028" s="6" t="n">
        <f aca="false">IF(G1028=0,0,H1028/G1028)</f>
        <v>0.464311011972708</v>
      </c>
      <c r="J1028" s="5" t="n">
        <f aca="false">IF(F1028=0,0,G1028/F1028)</f>
        <v>1279.66042857143</v>
      </c>
      <c r="K1028" s="9" t="str">
        <f aca="false">IF(G1028=0,"No sales",IF(H1028&lt;0,"Loss-making",IF(G1028&lt;$H$4,"Low revenue","OK")))</f>
        <v>OK</v>
      </c>
    </row>
    <row r="1029" customFormat="false" ht="15" hidden="false" customHeight="false" outlineLevel="0" collapsed="false">
      <c r="A1029" s="9" t="s">
        <v>2158</v>
      </c>
      <c r="B1029" s="9" t="s">
        <v>2159</v>
      </c>
      <c r="C1029" s="9" t="s">
        <v>82</v>
      </c>
      <c r="D1029" s="9" t="s">
        <v>1525</v>
      </c>
      <c r="E1029" s="10" t="n">
        <v>2069</v>
      </c>
      <c r="F1029" s="10" t="n">
        <v>145</v>
      </c>
      <c r="G1029" s="10" t="n">
        <v>243397.17</v>
      </c>
      <c r="H1029" s="10" t="n">
        <v>95386.94</v>
      </c>
      <c r="I1029" s="6" t="n">
        <f aca="false">IF(G1029=0,0,H1029/G1029)</f>
        <v>0.39189831171825</v>
      </c>
      <c r="J1029" s="5" t="n">
        <f aca="false">IF(F1029=0,0,G1029/F1029)</f>
        <v>1678.60117241379</v>
      </c>
      <c r="K1029" s="9" t="str">
        <f aca="false">IF(G1029=0,"No sales",IF(H1029&lt;0,"Loss-making",IF(G1029&lt;$H$4,"Low revenue","OK")))</f>
        <v>OK</v>
      </c>
    </row>
    <row r="1030" customFormat="false" ht="15" hidden="false" customHeight="false" outlineLevel="0" collapsed="false">
      <c r="A1030" s="9" t="s">
        <v>2160</v>
      </c>
      <c r="B1030" s="9" t="s">
        <v>2161</v>
      </c>
      <c r="C1030" s="9" t="s">
        <v>82</v>
      </c>
      <c r="D1030" s="9" t="s">
        <v>1528</v>
      </c>
      <c r="E1030" s="10" t="n">
        <v>1579</v>
      </c>
      <c r="F1030" s="10" t="n">
        <v>33</v>
      </c>
      <c r="G1030" s="10" t="n">
        <v>42909.33</v>
      </c>
      <c r="H1030" s="10" t="n">
        <v>19734.41</v>
      </c>
      <c r="I1030" s="6" t="n">
        <f aca="false">IF(G1030=0,0,H1030/G1030)</f>
        <v>0.459909534826109</v>
      </c>
      <c r="J1030" s="5" t="n">
        <f aca="false">IF(F1030=0,0,G1030/F1030)</f>
        <v>1300.28272727273</v>
      </c>
      <c r="K1030" s="9" t="str">
        <f aca="false">IF(G1030=0,"No sales",IF(H1030&lt;0,"Loss-making",IF(G1030&lt;$H$4,"Low revenue","OK")))</f>
        <v>OK</v>
      </c>
    </row>
    <row r="1031" customFormat="false" ht="15" hidden="false" customHeight="false" outlineLevel="0" collapsed="false">
      <c r="A1031" s="9" t="s">
        <v>2162</v>
      </c>
      <c r="B1031" s="9" t="s">
        <v>2163</v>
      </c>
      <c r="C1031" s="9" t="s">
        <v>82</v>
      </c>
      <c r="D1031" s="9" t="s">
        <v>1531</v>
      </c>
      <c r="E1031" s="10" t="n">
        <v>1269</v>
      </c>
      <c r="F1031" s="10" t="n">
        <v>35</v>
      </c>
      <c r="G1031" s="10" t="n">
        <v>36896.18</v>
      </c>
      <c r="H1031" s="10" t="n">
        <v>12268.43</v>
      </c>
      <c r="I1031" s="6" t="n">
        <f aca="false">IF(G1031=0,0,H1031/G1031)</f>
        <v>0.33251220045002</v>
      </c>
      <c r="J1031" s="5" t="n">
        <f aca="false">IF(F1031=0,0,G1031/F1031)</f>
        <v>1054.17657142857</v>
      </c>
      <c r="K1031" s="9" t="str">
        <f aca="false">IF(G1031=0,"No sales",IF(H1031&lt;0,"Loss-making",IF(G1031&lt;$H$4,"Low revenue","OK")))</f>
        <v>OK</v>
      </c>
    </row>
    <row r="1032" customFormat="false" ht="15" hidden="false" customHeight="false" outlineLevel="0" collapsed="false">
      <c r="A1032" s="9" t="s">
        <v>2164</v>
      </c>
      <c r="B1032" s="9" t="s">
        <v>2165</v>
      </c>
      <c r="C1032" s="9" t="s">
        <v>82</v>
      </c>
      <c r="D1032" s="9" t="s">
        <v>1522</v>
      </c>
      <c r="E1032" s="10" t="n">
        <v>519</v>
      </c>
      <c r="F1032" s="10" t="n">
        <v>32</v>
      </c>
      <c r="G1032" s="10" t="n">
        <v>13904</v>
      </c>
      <c r="H1032" s="10" t="n">
        <v>6584.96</v>
      </c>
      <c r="I1032" s="6" t="n">
        <f aca="false">IF(G1032=0,0,H1032/G1032)</f>
        <v>0.473601841196778</v>
      </c>
      <c r="J1032" s="5" t="n">
        <f aca="false">IF(F1032=0,0,G1032/F1032)</f>
        <v>434.5</v>
      </c>
      <c r="K1032" s="9" t="str">
        <f aca="false">IF(G1032=0,"No sales",IF(H1032&lt;0,"Loss-making",IF(G1032&lt;$H$4,"Low revenue","OK")))</f>
        <v>OK</v>
      </c>
    </row>
    <row r="1033" customFormat="false" ht="15" hidden="false" customHeight="false" outlineLevel="0" collapsed="false">
      <c r="A1033" s="9" t="s">
        <v>2166</v>
      </c>
      <c r="B1033" s="9" t="s">
        <v>2167</v>
      </c>
      <c r="C1033" s="9" t="s">
        <v>82</v>
      </c>
      <c r="D1033" s="9" t="s">
        <v>1525</v>
      </c>
      <c r="E1033" s="10" t="n">
        <v>859</v>
      </c>
      <c r="F1033" s="10" t="n">
        <v>35</v>
      </c>
      <c r="G1033" s="10" t="n">
        <v>23656.85</v>
      </c>
      <c r="H1033" s="10" t="n">
        <v>7151.55</v>
      </c>
      <c r="I1033" s="6" t="n">
        <f aca="false">IF(G1033=0,0,H1033/G1033)</f>
        <v>0.302303561125002</v>
      </c>
      <c r="J1033" s="5" t="n">
        <f aca="false">IF(F1033=0,0,G1033/F1033)</f>
        <v>675.91</v>
      </c>
      <c r="K1033" s="9" t="str">
        <f aca="false">IF(G1033=0,"No sales",IF(H1033&lt;0,"Loss-making",IF(G1033&lt;$H$4,"Low revenue","OK")))</f>
        <v>OK</v>
      </c>
    </row>
    <row r="1034" customFormat="false" ht="15" hidden="false" customHeight="false" outlineLevel="0" collapsed="false">
      <c r="A1034" s="9" t="s">
        <v>2168</v>
      </c>
      <c r="B1034" s="9" t="s">
        <v>2169</v>
      </c>
      <c r="C1034" s="9" t="s">
        <v>82</v>
      </c>
      <c r="D1034" s="9" t="s">
        <v>1528</v>
      </c>
      <c r="E1034" s="10" t="n">
        <v>3599</v>
      </c>
      <c r="F1034" s="10" t="n">
        <v>58</v>
      </c>
      <c r="G1034" s="10" t="n">
        <v>165859.93</v>
      </c>
      <c r="H1034" s="10" t="n">
        <v>77695.87</v>
      </c>
      <c r="I1034" s="6" t="n">
        <f aca="false">IF(G1034=0,0,H1034/G1034)</f>
        <v>0.468442679313804</v>
      </c>
      <c r="J1034" s="5" t="n">
        <f aca="false">IF(F1034=0,0,G1034/F1034)</f>
        <v>2859.65396551724</v>
      </c>
      <c r="K1034" s="9" t="str">
        <f aca="false">IF(G1034=0,"No sales",IF(H1034&lt;0,"Loss-making",IF(G1034&lt;$H$4,"Low revenue","OK")))</f>
        <v>OK</v>
      </c>
    </row>
    <row r="1035" customFormat="false" ht="15" hidden="false" customHeight="false" outlineLevel="0" collapsed="false">
      <c r="A1035" s="9" t="s">
        <v>2170</v>
      </c>
      <c r="B1035" s="9" t="s">
        <v>2171</v>
      </c>
      <c r="C1035" s="9" t="s">
        <v>82</v>
      </c>
      <c r="D1035" s="9" t="s">
        <v>1531</v>
      </c>
      <c r="E1035" s="10" t="n">
        <v>2759</v>
      </c>
      <c r="F1035" s="10" t="n">
        <v>77</v>
      </c>
      <c r="G1035" s="10" t="n">
        <v>174479.17</v>
      </c>
      <c r="H1035" s="10" t="n">
        <v>84965.13</v>
      </c>
      <c r="I1035" s="6" t="n">
        <f aca="false">IF(G1035=0,0,H1035/G1035)</f>
        <v>0.48696431786098</v>
      </c>
      <c r="J1035" s="5" t="n">
        <f aca="false">IF(F1035=0,0,G1035/F1035)</f>
        <v>2265.96324675325</v>
      </c>
      <c r="K1035" s="9" t="str">
        <f aca="false">IF(G1035=0,"No sales",IF(H1035&lt;0,"Loss-making",IF(G1035&lt;$H$4,"Low revenue","OK")))</f>
        <v>OK</v>
      </c>
    </row>
    <row r="1036" customFormat="false" ht="15" hidden="false" customHeight="false" outlineLevel="0" collapsed="false">
      <c r="A1036" s="9" t="s">
        <v>2172</v>
      </c>
      <c r="B1036" s="9" t="s">
        <v>2173</v>
      </c>
      <c r="C1036" s="9" t="s">
        <v>82</v>
      </c>
      <c r="D1036" s="9" t="s">
        <v>1522</v>
      </c>
      <c r="E1036" s="10" t="n">
        <v>399</v>
      </c>
      <c r="F1036" s="10" t="n">
        <v>83</v>
      </c>
      <c r="G1036" s="10" t="n">
        <v>26812.79</v>
      </c>
      <c r="H1036" s="10" t="n">
        <v>12814.84</v>
      </c>
      <c r="I1036" s="6" t="n">
        <f aca="false">IF(G1036=0,0,H1036/G1036)</f>
        <v>0.477937581281172</v>
      </c>
      <c r="J1036" s="5" t="n">
        <f aca="false">IF(F1036=0,0,G1036/F1036)</f>
        <v>323.045662650602</v>
      </c>
      <c r="K1036" s="9" t="str">
        <f aca="false">IF(G1036=0,"No sales",IF(H1036&lt;0,"Loss-making",IF(G1036&lt;$H$4,"Low revenue","OK")))</f>
        <v>OK</v>
      </c>
    </row>
    <row r="1037" customFormat="false" ht="15" hidden="false" customHeight="false" outlineLevel="0" collapsed="false">
      <c r="A1037" s="9" t="s">
        <v>2174</v>
      </c>
      <c r="B1037" s="9" t="s">
        <v>2175</v>
      </c>
      <c r="C1037" s="9" t="s">
        <v>82</v>
      </c>
      <c r="D1037" s="9" t="s">
        <v>1525</v>
      </c>
      <c r="E1037" s="10" t="n">
        <v>1019</v>
      </c>
      <c r="F1037" s="10" t="n">
        <v>29</v>
      </c>
      <c r="G1037" s="10" t="n">
        <v>23668.83</v>
      </c>
      <c r="H1037" s="10" t="n">
        <v>7481.03</v>
      </c>
      <c r="I1037" s="6" t="n">
        <f aca="false">IF(G1037=0,0,H1037/G1037)</f>
        <v>0.316070967597469</v>
      </c>
      <c r="J1037" s="5" t="n">
        <f aca="false">IF(F1037=0,0,G1037/F1037)</f>
        <v>816.166551724138</v>
      </c>
      <c r="K1037" s="9" t="str">
        <f aca="false">IF(G1037=0,"No sales",IF(H1037&lt;0,"Loss-making",IF(G1037&lt;$H$4,"Low revenue","OK")))</f>
        <v>OK</v>
      </c>
    </row>
    <row r="1038" customFormat="false" ht="15" hidden="false" customHeight="false" outlineLevel="0" collapsed="false">
      <c r="A1038" s="9" t="s">
        <v>2176</v>
      </c>
      <c r="B1038" s="9" t="s">
        <v>2177</v>
      </c>
      <c r="C1038" s="9" t="s">
        <v>82</v>
      </c>
      <c r="D1038" s="9" t="s">
        <v>1528</v>
      </c>
      <c r="E1038" s="10" t="n">
        <v>4629</v>
      </c>
      <c r="F1038" s="10" t="n">
        <v>65</v>
      </c>
      <c r="G1038" s="10" t="n">
        <v>245383.29</v>
      </c>
      <c r="H1038" s="10" t="n">
        <v>86377.04</v>
      </c>
      <c r="I1038" s="6" t="n">
        <f aca="false">IF(G1038=0,0,H1038/G1038)</f>
        <v>0.352008647369591</v>
      </c>
      <c r="J1038" s="5" t="n">
        <f aca="false">IF(F1038=0,0,G1038/F1038)</f>
        <v>3775.12753846154</v>
      </c>
      <c r="K1038" s="9" t="str">
        <f aca="false">IF(G1038=0,"No sales",IF(H1038&lt;0,"Loss-making",IF(G1038&lt;$H$4,"Low revenue","OK")))</f>
        <v>OK</v>
      </c>
    </row>
    <row r="1039" customFormat="false" ht="15" hidden="false" customHeight="false" outlineLevel="0" collapsed="false">
      <c r="A1039" s="9" t="s">
        <v>2178</v>
      </c>
      <c r="B1039" s="9" t="s">
        <v>2179</v>
      </c>
      <c r="C1039" s="9" t="s">
        <v>82</v>
      </c>
      <c r="D1039" s="9" t="s">
        <v>1531</v>
      </c>
      <c r="E1039" s="10" t="n">
        <v>1189</v>
      </c>
      <c r="F1039" s="10" t="n">
        <v>7</v>
      </c>
      <c r="G1039" s="10" t="n">
        <v>6991.32</v>
      </c>
      <c r="H1039" s="10" t="n">
        <v>2973.74</v>
      </c>
      <c r="I1039" s="6" t="n">
        <f aca="false">IF(G1039=0,0,H1039/G1039)</f>
        <v>0.42534743081421</v>
      </c>
      <c r="J1039" s="5" t="n">
        <f aca="false">IF(F1039=0,0,G1039/F1039)</f>
        <v>998.76</v>
      </c>
      <c r="K1039" s="9" t="str">
        <f aca="false">IF(G1039=0,"No sales",IF(H1039&lt;0,"Loss-making",IF(G1039&lt;$H$4,"Low revenue","OK")))</f>
        <v>OK</v>
      </c>
    </row>
    <row r="1040" customFormat="false" ht="15" hidden="false" customHeight="false" outlineLevel="0" collapsed="false">
      <c r="A1040" s="9" t="s">
        <v>2180</v>
      </c>
      <c r="B1040" s="9" t="s">
        <v>2181</v>
      </c>
      <c r="C1040" s="9" t="s">
        <v>82</v>
      </c>
      <c r="D1040" s="9" t="s">
        <v>1522</v>
      </c>
      <c r="E1040" s="10" t="n">
        <v>1289</v>
      </c>
      <c r="F1040" s="10" t="n">
        <v>20</v>
      </c>
      <c r="G1040" s="10" t="n">
        <v>20881.8</v>
      </c>
      <c r="H1040" s="10" t="n">
        <v>8425.2</v>
      </c>
      <c r="I1040" s="6" t="n">
        <f aca="false">IF(G1040=0,0,H1040/G1040)</f>
        <v>0.403470965146683</v>
      </c>
      <c r="J1040" s="5" t="n">
        <f aca="false">IF(F1040=0,0,G1040/F1040)</f>
        <v>1044.09</v>
      </c>
      <c r="K1040" s="9" t="str">
        <f aca="false">IF(G1040=0,"No sales",IF(H1040&lt;0,"Loss-making",IF(G1040&lt;$H$4,"Low revenue","OK")))</f>
        <v>OK</v>
      </c>
    </row>
    <row r="1041" customFormat="false" ht="15" hidden="false" customHeight="false" outlineLevel="0" collapsed="false">
      <c r="A1041" s="9" t="s">
        <v>2182</v>
      </c>
      <c r="B1041" s="9" t="s">
        <v>2183</v>
      </c>
      <c r="C1041" s="9" t="s">
        <v>82</v>
      </c>
      <c r="D1041" s="9" t="s">
        <v>1525</v>
      </c>
      <c r="E1041" s="10" t="n">
        <v>279</v>
      </c>
      <c r="F1041" s="10" t="n">
        <v>22</v>
      </c>
      <c r="G1041" s="10" t="n">
        <v>4952.25</v>
      </c>
      <c r="H1041" s="10" t="n">
        <v>1768.41</v>
      </c>
      <c r="I1041" s="6" t="n">
        <f aca="false">IF(G1041=0,0,H1041/G1041)</f>
        <v>0.35709223080418</v>
      </c>
      <c r="J1041" s="5" t="n">
        <f aca="false">IF(F1041=0,0,G1041/F1041)</f>
        <v>225.102272727273</v>
      </c>
      <c r="K1041" s="9" t="str">
        <f aca="false">IF(G1041=0,"No sales",IF(H1041&lt;0,"Loss-making",IF(G1041&lt;$H$4,"Low revenue","OK")))</f>
        <v>OK</v>
      </c>
    </row>
    <row r="1042" customFormat="false" ht="15" hidden="false" customHeight="false" outlineLevel="0" collapsed="false">
      <c r="A1042" s="9" t="s">
        <v>2184</v>
      </c>
      <c r="B1042" s="9" t="s">
        <v>2185</v>
      </c>
      <c r="C1042" s="9" t="s">
        <v>82</v>
      </c>
      <c r="D1042" s="9" t="s">
        <v>1528</v>
      </c>
      <c r="E1042" s="10" t="n">
        <v>1769</v>
      </c>
      <c r="F1042" s="10" t="n">
        <v>84</v>
      </c>
      <c r="G1042" s="10" t="n">
        <v>121999.1</v>
      </c>
      <c r="H1042" s="10" t="n">
        <v>39468.27</v>
      </c>
      <c r="I1042" s="6" t="n">
        <f aca="false">IF(G1042=0,0,H1042/G1042)</f>
        <v>0.323512796405875</v>
      </c>
      <c r="J1042" s="5" t="n">
        <f aca="false">IF(F1042=0,0,G1042/F1042)</f>
        <v>1452.37023809524</v>
      </c>
      <c r="K1042" s="9" t="str">
        <f aca="false">IF(G1042=0,"No sales",IF(H1042&lt;0,"Loss-making",IF(G1042&lt;$H$4,"Low revenue","OK")))</f>
        <v>OK</v>
      </c>
    </row>
    <row r="1043" customFormat="false" ht="15" hidden="false" customHeight="false" outlineLevel="0" collapsed="false">
      <c r="A1043" s="9" t="s">
        <v>2186</v>
      </c>
      <c r="B1043" s="9" t="s">
        <v>2187</v>
      </c>
      <c r="C1043" s="9" t="s">
        <v>82</v>
      </c>
      <c r="D1043" s="9" t="s">
        <v>1531</v>
      </c>
      <c r="E1043" s="10" t="n">
        <v>5519</v>
      </c>
      <c r="F1043" s="10" t="n">
        <v>33</v>
      </c>
      <c r="G1043" s="10" t="n">
        <v>154642.38</v>
      </c>
      <c r="H1043" s="10" t="n">
        <v>61960.88</v>
      </c>
      <c r="I1043" s="6" t="n">
        <f aca="false">IF(G1043=0,0,H1043/G1043)</f>
        <v>0.40067205380569</v>
      </c>
      <c r="J1043" s="5" t="n">
        <f aca="false">IF(F1043=0,0,G1043/F1043)</f>
        <v>4686.13272727273</v>
      </c>
      <c r="K1043" s="9" t="str">
        <f aca="false">IF(G1043=0,"No sales",IF(H1043&lt;0,"Loss-making",IF(G1043&lt;$H$4,"Low revenue","OK")))</f>
        <v>OK</v>
      </c>
    </row>
    <row r="1044" customFormat="false" ht="15" hidden="false" customHeight="false" outlineLevel="0" collapsed="false">
      <c r="A1044" s="9" t="s">
        <v>2188</v>
      </c>
      <c r="B1044" s="9" t="s">
        <v>2189</v>
      </c>
      <c r="C1044" s="9" t="s">
        <v>82</v>
      </c>
      <c r="D1044" s="9" t="s">
        <v>1522</v>
      </c>
      <c r="E1044" s="10" t="n">
        <v>649</v>
      </c>
      <c r="F1044" s="10" t="n">
        <v>52</v>
      </c>
      <c r="G1044" s="10" t="n">
        <v>27764.22</v>
      </c>
      <c r="H1044" s="10" t="n">
        <v>10927.66</v>
      </c>
      <c r="I1044" s="6" t="n">
        <f aca="false">IF(G1044=0,0,H1044/G1044)</f>
        <v>0.393587862363863</v>
      </c>
      <c r="J1044" s="5" t="n">
        <f aca="false">IF(F1044=0,0,G1044/F1044)</f>
        <v>533.927307692308</v>
      </c>
      <c r="K1044" s="9" t="str">
        <f aca="false">IF(G1044=0,"No sales",IF(H1044&lt;0,"Loss-making",IF(G1044&lt;$H$4,"Low revenue","OK")))</f>
        <v>OK</v>
      </c>
    </row>
    <row r="1045" customFormat="false" ht="15" hidden="false" customHeight="false" outlineLevel="0" collapsed="false">
      <c r="A1045" s="9" t="s">
        <v>2190</v>
      </c>
      <c r="B1045" s="9" t="s">
        <v>2191</v>
      </c>
      <c r="C1045" s="9" t="s">
        <v>82</v>
      </c>
      <c r="D1045" s="9" t="s">
        <v>1525</v>
      </c>
      <c r="E1045" s="10" t="n">
        <v>999</v>
      </c>
      <c r="F1045" s="10" t="n">
        <v>46</v>
      </c>
      <c r="G1045" s="10" t="n">
        <v>39280.68</v>
      </c>
      <c r="H1045" s="10" t="n">
        <v>16859.82</v>
      </c>
      <c r="I1045" s="6" t="n">
        <f aca="false">IF(G1045=0,0,H1045/G1045)</f>
        <v>0.429214056375806</v>
      </c>
      <c r="J1045" s="5" t="n">
        <f aca="false">IF(F1045=0,0,G1045/F1045)</f>
        <v>853.927826086957</v>
      </c>
      <c r="K1045" s="9" t="str">
        <f aca="false">IF(G1045=0,"No sales",IF(H1045&lt;0,"Loss-making",IF(G1045&lt;$H$4,"Low revenue","OK")))</f>
        <v>OK</v>
      </c>
    </row>
    <row r="1046" customFormat="false" ht="15" hidden="false" customHeight="false" outlineLevel="0" collapsed="false">
      <c r="A1046" s="9" t="s">
        <v>2192</v>
      </c>
      <c r="B1046" s="9" t="s">
        <v>2193</v>
      </c>
      <c r="C1046" s="9" t="s">
        <v>82</v>
      </c>
      <c r="D1046" s="9" t="s">
        <v>1528</v>
      </c>
      <c r="E1046" s="10" t="n">
        <v>1319</v>
      </c>
      <c r="F1046" s="10" t="n">
        <v>15</v>
      </c>
      <c r="G1046" s="10" t="n">
        <v>16137.96</v>
      </c>
      <c r="H1046" s="10" t="n">
        <v>7219.71</v>
      </c>
      <c r="I1046" s="6" t="n">
        <f aca="false">IF(G1046=0,0,H1046/G1046)</f>
        <v>0.447374389328019</v>
      </c>
      <c r="J1046" s="5" t="n">
        <f aca="false">IF(F1046=0,0,G1046/F1046)</f>
        <v>1075.864</v>
      </c>
      <c r="K1046" s="9" t="str">
        <f aca="false">IF(G1046=0,"No sales",IF(H1046&lt;0,"Loss-making",IF(G1046&lt;$H$4,"Low revenue","OK")))</f>
        <v>OK</v>
      </c>
    </row>
    <row r="1047" customFormat="false" ht="15" hidden="false" customHeight="false" outlineLevel="0" collapsed="false">
      <c r="A1047" s="9" t="s">
        <v>2194</v>
      </c>
      <c r="B1047" s="9" t="s">
        <v>2195</v>
      </c>
      <c r="C1047" s="9" t="s">
        <v>82</v>
      </c>
      <c r="D1047" s="9" t="s">
        <v>1531</v>
      </c>
      <c r="E1047" s="10" t="n">
        <v>729</v>
      </c>
      <c r="F1047" s="10" t="n">
        <v>17</v>
      </c>
      <c r="G1047" s="10" t="n">
        <v>9759.49</v>
      </c>
      <c r="H1047" s="10" t="n">
        <v>2697.52</v>
      </c>
      <c r="I1047" s="6" t="n">
        <f aca="false">IF(G1047=0,0,H1047/G1047)</f>
        <v>0.276399688918171</v>
      </c>
      <c r="J1047" s="5" t="n">
        <f aca="false">IF(F1047=0,0,G1047/F1047)</f>
        <v>574.087647058824</v>
      </c>
      <c r="K1047" s="9" t="str">
        <f aca="false">IF(G1047=0,"No sales",IF(H1047&lt;0,"Loss-making",IF(G1047&lt;$H$4,"Low revenue","OK")))</f>
        <v>OK</v>
      </c>
    </row>
    <row r="1048" customFormat="false" ht="15" hidden="false" customHeight="false" outlineLevel="0" collapsed="false">
      <c r="A1048" s="9" t="s">
        <v>2196</v>
      </c>
      <c r="B1048" s="9" t="s">
        <v>2197</v>
      </c>
      <c r="C1048" s="9" t="s">
        <v>82</v>
      </c>
      <c r="D1048" s="9" t="s">
        <v>1522</v>
      </c>
      <c r="E1048" s="10" t="n">
        <v>1789</v>
      </c>
      <c r="F1048" s="10" t="n">
        <v>1</v>
      </c>
      <c r="G1048" s="10" t="n">
        <v>1341.75</v>
      </c>
      <c r="H1048" s="10" t="n">
        <v>412.91</v>
      </c>
      <c r="I1048" s="6" t="n">
        <f aca="false">IF(G1048=0,0,H1048/G1048)</f>
        <v>0.307739891932178</v>
      </c>
      <c r="J1048" s="5" t="n">
        <f aca="false">IF(F1048=0,0,G1048/F1048)</f>
        <v>1341.75</v>
      </c>
      <c r="K1048" s="9" t="str">
        <f aca="false">IF(G1048=0,"No sales",IF(H1048&lt;0,"Loss-making",IF(G1048&lt;$H$4,"Low revenue","OK")))</f>
        <v>Low revenue</v>
      </c>
    </row>
    <row r="1049" customFormat="false" ht="15" hidden="false" customHeight="false" outlineLevel="0" collapsed="false">
      <c r="A1049" s="9" t="s">
        <v>2198</v>
      </c>
      <c r="B1049" s="9" t="s">
        <v>2199</v>
      </c>
      <c r="C1049" s="9" t="s">
        <v>82</v>
      </c>
      <c r="D1049" s="9" t="s">
        <v>1525</v>
      </c>
      <c r="E1049" s="10" t="n">
        <v>4219</v>
      </c>
      <c r="F1049" s="10" t="n">
        <v>1</v>
      </c>
      <c r="G1049" s="10" t="n">
        <v>3375.2</v>
      </c>
      <c r="H1049" s="10" t="n">
        <v>1332.72</v>
      </c>
      <c r="I1049" s="6" t="n">
        <f aca="false">IF(G1049=0,0,H1049/G1049)</f>
        <v>0.394856601090306</v>
      </c>
      <c r="J1049" s="5" t="n">
        <f aca="false">IF(F1049=0,0,G1049/F1049)</f>
        <v>3375.2</v>
      </c>
      <c r="K1049" s="9" t="str">
        <f aca="false">IF(G1049=0,"No sales",IF(H1049&lt;0,"Loss-making",IF(G1049&lt;$H$4,"Low revenue","OK")))</f>
        <v>Low revenue</v>
      </c>
    </row>
    <row r="1050" customFormat="false" ht="15" hidden="false" customHeight="false" outlineLevel="0" collapsed="false">
      <c r="A1050" s="9" t="s">
        <v>2200</v>
      </c>
      <c r="B1050" s="9" t="s">
        <v>2201</v>
      </c>
      <c r="C1050" s="9" t="s">
        <v>82</v>
      </c>
      <c r="D1050" s="9" t="s">
        <v>1528</v>
      </c>
      <c r="E1050" s="10" t="n">
        <v>1689</v>
      </c>
      <c r="F1050" s="10" t="n">
        <v>13</v>
      </c>
      <c r="G1050" s="10" t="n">
        <v>17683.83</v>
      </c>
      <c r="H1050" s="10" t="n">
        <v>4981.79</v>
      </c>
      <c r="I1050" s="6" t="n">
        <f aca="false">IF(G1050=0,0,H1050/G1050)</f>
        <v>0.28171442498599</v>
      </c>
      <c r="J1050" s="5" t="n">
        <f aca="false">IF(F1050=0,0,G1050/F1050)</f>
        <v>1360.29461538462</v>
      </c>
      <c r="K1050" s="9" t="str">
        <f aca="false">IF(G1050=0,"No sales",IF(H1050&lt;0,"Loss-making",IF(G1050&lt;$H$4,"Low revenue","OK")))</f>
        <v>OK</v>
      </c>
    </row>
    <row r="1051" customFormat="false" ht="15" hidden="false" customHeight="false" outlineLevel="0" collapsed="false">
      <c r="A1051" s="9" t="s">
        <v>2202</v>
      </c>
      <c r="B1051" s="9" t="s">
        <v>2203</v>
      </c>
      <c r="C1051" s="9" t="s">
        <v>82</v>
      </c>
      <c r="D1051" s="9" t="s">
        <v>1531</v>
      </c>
      <c r="E1051" s="10" t="n">
        <v>4299</v>
      </c>
      <c r="F1051" s="10" t="n">
        <v>0</v>
      </c>
      <c r="G1051" s="10" t="n">
        <v>0</v>
      </c>
      <c r="H1051" s="10" t="n">
        <v>0</v>
      </c>
      <c r="I1051" s="6" t="n">
        <f aca="false">IF(G1051=0,0,H1051/G1051)</f>
        <v>0</v>
      </c>
      <c r="J1051" s="5" t="n">
        <f aca="false">IF(F1051=0,0,G1051/F1051)</f>
        <v>0</v>
      </c>
      <c r="K1051" s="9" t="str">
        <f aca="false">IF(G1051=0,"No sales",IF(H1051&lt;0,"Loss-making",IF(G1051&lt;$H$4,"Low revenue","OK")))</f>
        <v>No sales</v>
      </c>
    </row>
    <row r="1052" customFormat="false" ht="15" hidden="false" customHeight="false" outlineLevel="0" collapsed="false">
      <c r="A1052" s="9" t="s">
        <v>2204</v>
      </c>
      <c r="B1052" s="9" t="s">
        <v>2205</v>
      </c>
      <c r="C1052" s="9" t="s">
        <v>82</v>
      </c>
      <c r="D1052" s="9" t="s">
        <v>1522</v>
      </c>
      <c r="E1052" s="10" t="n">
        <v>1199</v>
      </c>
      <c r="F1052" s="10" t="n">
        <v>8</v>
      </c>
      <c r="G1052" s="10" t="n">
        <v>7778.51</v>
      </c>
      <c r="H1052" s="10" t="n">
        <v>3535.79</v>
      </c>
      <c r="I1052" s="6" t="n">
        <f aca="false">IF(G1052=0,0,H1052/G1052)</f>
        <v>0.454558777966474</v>
      </c>
      <c r="J1052" s="5" t="n">
        <f aca="false">IF(F1052=0,0,G1052/F1052)</f>
        <v>972.31375</v>
      </c>
      <c r="K1052" s="9" t="str">
        <f aca="false">IF(G1052=0,"No sales",IF(H1052&lt;0,"Loss-making",IF(G1052&lt;$H$4,"Low revenue","OK")))</f>
        <v>OK</v>
      </c>
    </row>
    <row r="1053" customFormat="false" ht="15" hidden="false" customHeight="false" outlineLevel="0" collapsed="false">
      <c r="A1053" s="9" t="s">
        <v>2206</v>
      </c>
      <c r="B1053" s="9" t="s">
        <v>2207</v>
      </c>
      <c r="C1053" s="9" t="s">
        <v>82</v>
      </c>
      <c r="D1053" s="9" t="s">
        <v>1525</v>
      </c>
      <c r="E1053" s="10" t="n">
        <v>1729</v>
      </c>
      <c r="F1053" s="10" t="n">
        <v>17</v>
      </c>
      <c r="G1053" s="10" t="n">
        <v>22615.32</v>
      </c>
      <c r="H1053" s="10" t="n">
        <v>9247.71</v>
      </c>
      <c r="I1053" s="6" t="n">
        <f aca="false">IF(G1053=0,0,H1053/G1053)</f>
        <v>0.408913515263105</v>
      </c>
      <c r="J1053" s="5" t="n">
        <f aca="false">IF(F1053=0,0,G1053/F1053)</f>
        <v>1330.31294117647</v>
      </c>
      <c r="K1053" s="9" t="str">
        <f aca="false">IF(G1053=0,"No sales",IF(H1053&lt;0,"Loss-making",IF(G1053&lt;$H$4,"Low revenue","OK")))</f>
        <v>OK</v>
      </c>
    </row>
    <row r="1054" customFormat="false" ht="15" hidden="false" customHeight="false" outlineLevel="0" collapsed="false">
      <c r="A1054" s="9" t="s">
        <v>2208</v>
      </c>
      <c r="B1054" s="9" t="s">
        <v>2209</v>
      </c>
      <c r="C1054" s="9" t="s">
        <v>82</v>
      </c>
      <c r="D1054" s="9" t="s">
        <v>1528</v>
      </c>
      <c r="E1054" s="10" t="n">
        <v>2539</v>
      </c>
      <c r="F1054" s="10" t="n">
        <v>30</v>
      </c>
      <c r="G1054" s="10" t="n">
        <v>63259.2</v>
      </c>
      <c r="H1054" s="10" t="n">
        <v>30738.59</v>
      </c>
      <c r="I1054" s="6" t="n">
        <f aca="false">IF(G1054=0,0,H1054/G1054)</f>
        <v>0.485914934112351</v>
      </c>
      <c r="J1054" s="5" t="n">
        <f aca="false">IF(F1054=0,0,G1054/F1054)</f>
        <v>2108.64</v>
      </c>
      <c r="K1054" s="9" t="str">
        <f aca="false">IF(G1054=0,"No sales",IF(H1054&lt;0,"Loss-making",IF(G1054&lt;$H$4,"Low revenue","OK")))</f>
        <v>OK</v>
      </c>
    </row>
    <row r="1055" customFormat="false" ht="15" hidden="false" customHeight="false" outlineLevel="0" collapsed="false">
      <c r="A1055" s="9" t="s">
        <v>2210</v>
      </c>
      <c r="B1055" s="9" t="s">
        <v>2211</v>
      </c>
      <c r="C1055" s="9" t="s">
        <v>82</v>
      </c>
      <c r="D1055" s="9" t="s">
        <v>1531</v>
      </c>
      <c r="E1055" s="10" t="n">
        <v>809</v>
      </c>
      <c r="F1055" s="10" t="n">
        <v>168</v>
      </c>
      <c r="G1055" s="10" t="n">
        <v>109809.57</v>
      </c>
      <c r="H1055" s="10" t="n">
        <v>47802.49</v>
      </c>
      <c r="I1055" s="6" t="n">
        <f aca="false">IF(G1055=0,0,H1055/G1055)</f>
        <v>0.435321711941864</v>
      </c>
      <c r="J1055" s="5" t="n">
        <f aca="false">IF(F1055=0,0,G1055/F1055)</f>
        <v>653.628392857143</v>
      </c>
      <c r="K1055" s="9" t="str">
        <f aca="false">IF(G1055=0,"No sales",IF(H1055&lt;0,"Loss-making",IF(G1055&lt;$H$4,"Low revenue","OK")))</f>
        <v>OK</v>
      </c>
    </row>
    <row r="1056" customFormat="false" ht="15" hidden="false" customHeight="false" outlineLevel="0" collapsed="false">
      <c r="A1056" s="9" t="s">
        <v>2212</v>
      </c>
      <c r="B1056" s="9" t="s">
        <v>2213</v>
      </c>
      <c r="C1056" s="9" t="s">
        <v>82</v>
      </c>
      <c r="D1056" s="9" t="s">
        <v>1522</v>
      </c>
      <c r="E1056" s="10" t="n">
        <v>699</v>
      </c>
      <c r="F1056" s="10" t="n">
        <v>39</v>
      </c>
      <c r="G1056" s="10" t="n">
        <v>21188.44</v>
      </c>
      <c r="H1056" s="10" t="n">
        <v>9464.65</v>
      </c>
      <c r="I1056" s="6" t="n">
        <f aca="false">IF(G1056=0,0,H1056/G1056)</f>
        <v>0.446689326821607</v>
      </c>
      <c r="J1056" s="5" t="n">
        <f aca="false">IF(F1056=0,0,G1056/F1056)</f>
        <v>543.293333333333</v>
      </c>
      <c r="K1056" s="9" t="str">
        <f aca="false">IF(G1056=0,"No sales",IF(H1056&lt;0,"Loss-making",IF(G1056&lt;$H$4,"Low revenue","OK")))</f>
        <v>OK</v>
      </c>
    </row>
    <row r="1057" customFormat="false" ht="15" hidden="false" customHeight="false" outlineLevel="0" collapsed="false">
      <c r="A1057" s="9" t="s">
        <v>2214</v>
      </c>
      <c r="B1057" s="9" t="s">
        <v>2215</v>
      </c>
      <c r="C1057" s="9" t="s">
        <v>82</v>
      </c>
      <c r="D1057" s="9" t="s">
        <v>1525</v>
      </c>
      <c r="E1057" s="10" t="n">
        <v>719</v>
      </c>
      <c r="F1057" s="10" t="n">
        <v>14</v>
      </c>
      <c r="G1057" s="10" t="n">
        <v>8306.24</v>
      </c>
      <c r="H1057" s="10" t="n">
        <v>3652.78</v>
      </c>
      <c r="I1057" s="6" t="n">
        <f aca="false">IF(G1057=0,0,H1057/G1057)</f>
        <v>0.439763358631583</v>
      </c>
      <c r="J1057" s="5" t="n">
        <f aca="false">IF(F1057=0,0,G1057/F1057)</f>
        <v>593.302857142857</v>
      </c>
      <c r="K1057" s="9" t="str">
        <f aca="false">IF(G1057=0,"No sales",IF(H1057&lt;0,"Loss-making",IF(G1057&lt;$H$4,"Low revenue","OK")))</f>
        <v>OK</v>
      </c>
    </row>
    <row r="1058" customFormat="false" ht="15" hidden="false" customHeight="false" outlineLevel="0" collapsed="false">
      <c r="A1058" s="9" t="s">
        <v>2216</v>
      </c>
      <c r="B1058" s="9" t="s">
        <v>2217</v>
      </c>
      <c r="C1058" s="9" t="s">
        <v>82</v>
      </c>
      <c r="D1058" s="9" t="s">
        <v>1528</v>
      </c>
      <c r="E1058" s="10" t="n">
        <v>1749</v>
      </c>
      <c r="F1058" s="10" t="n">
        <v>169</v>
      </c>
      <c r="G1058" s="10" t="n">
        <v>245926.91</v>
      </c>
      <c r="H1058" s="10" t="n">
        <v>111850.76</v>
      </c>
      <c r="I1058" s="6" t="n">
        <f aca="false">IF(G1058=0,0,H1058/G1058)</f>
        <v>0.454813017412369</v>
      </c>
      <c r="J1058" s="5" t="n">
        <f aca="false">IF(F1058=0,0,G1058/F1058)</f>
        <v>1455.18881656805</v>
      </c>
      <c r="K1058" s="9" t="str">
        <f aca="false">IF(G1058=0,"No sales",IF(H1058&lt;0,"Loss-making",IF(G1058&lt;$H$4,"Low revenue","OK")))</f>
        <v>OK</v>
      </c>
    </row>
    <row r="1059" customFormat="false" ht="15" hidden="false" customHeight="false" outlineLevel="0" collapsed="false">
      <c r="A1059" s="9" t="s">
        <v>2218</v>
      </c>
      <c r="B1059" s="9" t="s">
        <v>2219</v>
      </c>
      <c r="C1059" s="9" t="s">
        <v>82</v>
      </c>
      <c r="D1059" s="9" t="s">
        <v>1531</v>
      </c>
      <c r="E1059" s="10" t="n">
        <v>2529</v>
      </c>
      <c r="F1059" s="10" t="n">
        <v>25</v>
      </c>
      <c r="G1059" s="10" t="n">
        <v>51743.34</v>
      </c>
      <c r="H1059" s="10" t="n">
        <v>21546.59</v>
      </c>
      <c r="I1059" s="6" t="n">
        <f aca="false">IF(G1059=0,0,H1059/G1059)</f>
        <v>0.416412817572271</v>
      </c>
      <c r="J1059" s="5" t="n">
        <f aca="false">IF(F1059=0,0,G1059/F1059)</f>
        <v>2069.7336</v>
      </c>
      <c r="K1059" s="9" t="str">
        <f aca="false">IF(G1059=0,"No sales",IF(H1059&lt;0,"Loss-making",IF(G1059&lt;$H$4,"Low revenue","OK")))</f>
        <v>OK</v>
      </c>
    </row>
    <row r="1060" customFormat="false" ht="15" hidden="false" customHeight="false" outlineLevel="0" collapsed="false">
      <c r="A1060" s="9" t="s">
        <v>2220</v>
      </c>
      <c r="B1060" s="9" t="s">
        <v>2221</v>
      </c>
      <c r="C1060" s="9" t="s">
        <v>82</v>
      </c>
      <c r="D1060" s="9" t="s">
        <v>1522</v>
      </c>
      <c r="E1060" s="10" t="n">
        <v>759</v>
      </c>
      <c r="F1060" s="10" t="n">
        <v>11</v>
      </c>
      <c r="G1060" s="10" t="n">
        <v>6622.27</v>
      </c>
      <c r="H1060" s="10" t="n">
        <v>2119.97</v>
      </c>
      <c r="I1060" s="6" t="n">
        <f aca="false">IF(G1060=0,0,H1060/G1060)</f>
        <v>0.320127388342668</v>
      </c>
      <c r="J1060" s="5" t="n">
        <f aca="false">IF(F1060=0,0,G1060/F1060)</f>
        <v>602.024545454546</v>
      </c>
      <c r="K1060" s="9" t="str">
        <f aca="false">IF(G1060=0,"No sales",IF(H1060&lt;0,"Loss-making",IF(G1060&lt;$H$4,"Low revenue","OK")))</f>
        <v>OK</v>
      </c>
    </row>
    <row r="1061" customFormat="false" ht="15" hidden="false" customHeight="false" outlineLevel="0" collapsed="false">
      <c r="A1061" s="9" t="s">
        <v>2222</v>
      </c>
      <c r="B1061" s="9" t="s">
        <v>2223</v>
      </c>
      <c r="C1061" s="9" t="s">
        <v>82</v>
      </c>
      <c r="D1061" s="9" t="s">
        <v>1525</v>
      </c>
      <c r="E1061" s="10" t="n">
        <v>629</v>
      </c>
      <c r="F1061" s="10" t="n">
        <v>12</v>
      </c>
      <c r="G1061" s="10" t="n">
        <v>6426.81</v>
      </c>
      <c r="H1061" s="10" t="n">
        <v>2363.13</v>
      </c>
      <c r="I1061" s="6" t="n">
        <f aca="false">IF(G1061=0,0,H1061/G1061)</f>
        <v>0.367698749457351</v>
      </c>
      <c r="J1061" s="5" t="n">
        <f aca="false">IF(F1061=0,0,G1061/F1061)</f>
        <v>535.5675</v>
      </c>
      <c r="K1061" s="9" t="str">
        <f aca="false">IF(G1061=0,"No sales",IF(H1061&lt;0,"Loss-making",IF(G1061&lt;$H$4,"Low revenue","OK")))</f>
        <v>OK</v>
      </c>
    </row>
    <row r="1062" customFormat="false" ht="15" hidden="false" customHeight="false" outlineLevel="0" collapsed="false">
      <c r="A1062" s="9" t="s">
        <v>2224</v>
      </c>
      <c r="B1062" s="9" t="s">
        <v>2225</v>
      </c>
      <c r="C1062" s="9" t="s">
        <v>82</v>
      </c>
      <c r="D1062" s="9" t="s">
        <v>1528</v>
      </c>
      <c r="E1062" s="10" t="n">
        <v>1679</v>
      </c>
      <c r="F1062" s="10" t="n">
        <v>58</v>
      </c>
      <c r="G1062" s="10" t="n">
        <v>77498.43</v>
      </c>
      <c r="H1062" s="10" t="n">
        <v>27334.24</v>
      </c>
      <c r="I1062" s="6" t="n">
        <f aca="false">IF(G1062=0,0,H1062/G1062)</f>
        <v>0.35270701612923</v>
      </c>
      <c r="J1062" s="5" t="n">
        <f aca="false">IF(F1062=0,0,G1062/F1062)</f>
        <v>1336.17982758621</v>
      </c>
      <c r="K1062" s="9" t="str">
        <f aca="false">IF(G1062=0,"No sales",IF(H1062&lt;0,"Loss-making",IF(G1062&lt;$H$4,"Low revenue","OK")))</f>
        <v>OK</v>
      </c>
    </row>
    <row r="1063" customFormat="false" ht="15" hidden="false" customHeight="false" outlineLevel="0" collapsed="false">
      <c r="A1063" s="9" t="s">
        <v>2226</v>
      </c>
      <c r="B1063" s="9" t="s">
        <v>2227</v>
      </c>
      <c r="C1063" s="9" t="s">
        <v>82</v>
      </c>
      <c r="D1063" s="9" t="s">
        <v>1531</v>
      </c>
      <c r="E1063" s="10" t="n">
        <v>1969</v>
      </c>
      <c r="F1063" s="10" t="n">
        <v>33</v>
      </c>
      <c r="G1063" s="10" t="n">
        <v>53354.98</v>
      </c>
      <c r="H1063" s="10" t="n">
        <v>23356.33</v>
      </c>
      <c r="I1063" s="6" t="n">
        <f aca="false">IF(G1063=0,0,H1063/G1063)</f>
        <v>0.437753514292387</v>
      </c>
      <c r="J1063" s="5" t="n">
        <f aca="false">IF(F1063=0,0,G1063/F1063)</f>
        <v>1616.81757575758</v>
      </c>
      <c r="K1063" s="9" t="str">
        <f aca="false">IF(G1063=0,"No sales",IF(H1063&lt;0,"Loss-making",IF(G1063&lt;$H$4,"Low revenue","OK")))</f>
        <v>OK</v>
      </c>
    </row>
    <row r="1064" customFormat="false" ht="15" hidden="false" customHeight="false" outlineLevel="0" collapsed="false">
      <c r="A1064" s="9" t="s">
        <v>2228</v>
      </c>
      <c r="B1064" s="9" t="s">
        <v>2229</v>
      </c>
      <c r="C1064" s="9" t="s">
        <v>82</v>
      </c>
      <c r="D1064" s="9" t="s">
        <v>1522</v>
      </c>
      <c r="E1064" s="10" t="n">
        <v>719</v>
      </c>
      <c r="F1064" s="10" t="n">
        <v>12</v>
      </c>
      <c r="G1064" s="10" t="n">
        <v>7524.34</v>
      </c>
      <c r="H1064" s="10" t="n">
        <v>3108.34</v>
      </c>
      <c r="I1064" s="6" t="n">
        <f aca="false">IF(G1064=0,0,H1064/G1064)</f>
        <v>0.413104670974464</v>
      </c>
      <c r="J1064" s="5" t="n">
        <f aca="false">IF(F1064=0,0,G1064/F1064)</f>
        <v>627.028333333333</v>
      </c>
      <c r="K1064" s="9" t="str">
        <f aca="false">IF(G1064=0,"No sales",IF(H1064&lt;0,"Loss-making",IF(G1064&lt;$H$4,"Low revenue","OK")))</f>
        <v>OK</v>
      </c>
    </row>
    <row r="1065" customFormat="false" ht="15" hidden="false" customHeight="false" outlineLevel="0" collapsed="false">
      <c r="A1065" s="9" t="s">
        <v>2230</v>
      </c>
      <c r="B1065" s="9" t="s">
        <v>2231</v>
      </c>
      <c r="C1065" s="9" t="s">
        <v>82</v>
      </c>
      <c r="D1065" s="9" t="s">
        <v>1525</v>
      </c>
      <c r="E1065" s="10" t="n">
        <v>2349</v>
      </c>
      <c r="F1065" s="10" t="n">
        <v>18</v>
      </c>
      <c r="G1065" s="10" t="n">
        <v>33578.95</v>
      </c>
      <c r="H1065" s="10" t="n">
        <v>13988.29</v>
      </c>
      <c r="I1065" s="6" t="n">
        <f aca="false">IF(G1065=0,0,H1065/G1065)</f>
        <v>0.416579136631729</v>
      </c>
      <c r="J1065" s="5" t="n">
        <f aca="false">IF(F1065=0,0,G1065/F1065)</f>
        <v>1865.49722222222</v>
      </c>
      <c r="K1065" s="9" t="str">
        <f aca="false">IF(G1065=0,"No sales",IF(H1065&lt;0,"Loss-making",IF(G1065&lt;$H$4,"Low revenue","OK")))</f>
        <v>OK</v>
      </c>
    </row>
    <row r="1066" customFormat="false" ht="15" hidden="false" customHeight="false" outlineLevel="0" collapsed="false">
      <c r="A1066" s="9" t="s">
        <v>2232</v>
      </c>
      <c r="B1066" s="9" t="s">
        <v>2233</v>
      </c>
      <c r="C1066" s="9" t="s">
        <v>82</v>
      </c>
      <c r="D1066" s="9" t="s">
        <v>1528</v>
      </c>
      <c r="E1066" s="10" t="n">
        <v>829</v>
      </c>
      <c r="F1066" s="10" t="n">
        <v>91</v>
      </c>
      <c r="G1066" s="10" t="n">
        <v>61833.04</v>
      </c>
      <c r="H1066" s="10" t="n">
        <v>20807.52</v>
      </c>
      <c r="I1066" s="6" t="n">
        <f aca="false">IF(G1066=0,0,H1066/G1066)</f>
        <v>0.336511353800492</v>
      </c>
      <c r="J1066" s="5" t="n">
        <f aca="false">IF(F1066=0,0,G1066/F1066)</f>
        <v>679.483956043956</v>
      </c>
      <c r="K1066" s="9" t="str">
        <f aca="false">IF(G1066=0,"No sales",IF(H1066&lt;0,"Loss-making",IF(G1066&lt;$H$4,"Low revenue","OK")))</f>
        <v>OK</v>
      </c>
    </row>
    <row r="1067" customFormat="false" ht="15" hidden="false" customHeight="false" outlineLevel="0" collapsed="false">
      <c r="A1067" s="9" t="s">
        <v>2234</v>
      </c>
      <c r="B1067" s="9" t="s">
        <v>2235</v>
      </c>
      <c r="C1067" s="9" t="s">
        <v>82</v>
      </c>
      <c r="D1067" s="9" t="s">
        <v>1531</v>
      </c>
      <c r="E1067" s="10" t="n">
        <v>819</v>
      </c>
      <c r="F1067" s="10" t="n">
        <v>44</v>
      </c>
      <c r="G1067" s="10" t="n">
        <v>29813.66</v>
      </c>
      <c r="H1067" s="10" t="n">
        <v>13991.24</v>
      </c>
      <c r="I1067" s="6" t="n">
        <f aca="false">IF(G1067=0,0,H1067/G1067)</f>
        <v>0.469289580682144</v>
      </c>
      <c r="J1067" s="5" t="n">
        <f aca="false">IF(F1067=0,0,G1067/F1067)</f>
        <v>677.583181818182</v>
      </c>
      <c r="K1067" s="9" t="str">
        <f aca="false">IF(G1067=0,"No sales",IF(H1067&lt;0,"Loss-making",IF(G1067&lt;$H$4,"Low revenue","OK")))</f>
        <v>OK</v>
      </c>
    </row>
    <row r="1068" customFormat="false" ht="15" hidden="false" customHeight="false" outlineLevel="0" collapsed="false">
      <c r="A1068" s="9" t="s">
        <v>2236</v>
      </c>
      <c r="B1068" s="9" t="s">
        <v>2237</v>
      </c>
      <c r="C1068" s="9" t="s">
        <v>82</v>
      </c>
      <c r="D1068" s="9" t="s">
        <v>1522</v>
      </c>
      <c r="E1068" s="10" t="n">
        <v>509</v>
      </c>
      <c r="F1068" s="10" t="n">
        <v>162</v>
      </c>
      <c r="G1068" s="10" t="n">
        <v>66978.05</v>
      </c>
      <c r="H1068" s="10" t="n">
        <v>27532.65</v>
      </c>
      <c r="I1068" s="6" t="n">
        <f aca="false">IF(G1068=0,0,H1068/G1068)</f>
        <v>0.411069745983945</v>
      </c>
      <c r="J1068" s="5" t="n">
        <f aca="false">IF(F1068=0,0,G1068/F1068)</f>
        <v>413.44475308642</v>
      </c>
      <c r="K1068" s="9" t="str">
        <f aca="false">IF(G1068=0,"No sales",IF(H1068&lt;0,"Loss-making",IF(G1068&lt;$H$4,"Low revenue","OK")))</f>
        <v>OK</v>
      </c>
    </row>
    <row r="1069" customFormat="false" ht="15" hidden="false" customHeight="false" outlineLevel="0" collapsed="false">
      <c r="A1069" s="9" t="s">
        <v>2238</v>
      </c>
      <c r="B1069" s="9" t="s">
        <v>2239</v>
      </c>
      <c r="C1069" s="9" t="s">
        <v>82</v>
      </c>
      <c r="D1069" s="9" t="s">
        <v>1525</v>
      </c>
      <c r="E1069" s="10" t="n">
        <v>779</v>
      </c>
      <c r="F1069" s="10" t="n">
        <v>82</v>
      </c>
      <c r="G1069" s="10" t="n">
        <v>51939.82</v>
      </c>
      <c r="H1069" s="10" t="n">
        <v>19338.26</v>
      </c>
      <c r="I1069" s="6" t="n">
        <f aca="false">IF(G1069=0,0,H1069/G1069)</f>
        <v>0.372320504768788</v>
      </c>
      <c r="J1069" s="5" t="n">
        <f aca="false">IF(F1069=0,0,G1069/F1069)</f>
        <v>633.41243902439</v>
      </c>
      <c r="K1069" s="9" t="str">
        <f aca="false">IF(G1069=0,"No sales",IF(H1069&lt;0,"Loss-making",IF(G1069&lt;$H$4,"Low revenue","OK")))</f>
        <v>OK</v>
      </c>
    </row>
    <row r="1070" customFormat="false" ht="15" hidden="false" customHeight="false" outlineLevel="0" collapsed="false">
      <c r="A1070" s="9" t="s">
        <v>2240</v>
      </c>
      <c r="B1070" s="9" t="s">
        <v>2241</v>
      </c>
      <c r="C1070" s="9" t="s">
        <v>82</v>
      </c>
      <c r="D1070" s="9" t="s">
        <v>1528</v>
      </c>
      <c r="E1070" s="10" t="n">
        <v>1369</v>
      </c>
      <c r="F1070" s="10" t="n">
        <v>208</v>
      </c>
      <c r="G1070" s="10" t="n">
        <v>237189.49</v>
      </c>
      <c r="H1070" s="10" t="n">
        <v>101120.06</v>
      </c>
      <c r="I1070" s="6" t="n">
        <f aca="false">IF(G1070=0,0,H1070/G1070)</f>
        <v>0.42632605685859</v>
      </c>
      <c r="J1070" s="5" t="n">
        <f aca="false">IF(F1070=0,0,G1070/F1070)</f>
        <v>1140.33408653846</v>
      </c>
      <c r="K1070" s="9" t="str">
        <f aca="false">IF(G1070=0,"No sales",IF(H1070&lt;0,"Loss-making",IF(G1070&lt;$H$4,"Low revenue","OK")))</f>
        <v>OK</v>
      </c>
    </row>
    <row r="1071" customFormat="false" ht="15" hidden="false" customHeight="false" outlineLevel="0" collapsed="false">
      <c r="A1071" s="9" t="s">
        <v>2242</v>
      </c>
      <c r="B1071" s="9" t="s">
        <v>2243</v>
      </c>
      <c r="C1071" s="9" t="s">
        <v>82</v>
      </c>
      <c r="D1071" s="9" t="s">
        <v>1531</v>
      </c>
      <c r="E1071" s="10" t="n">
        <v>2439</v>
      </c>
      <c r="F1071" s="10" t="n">
        <v>23</v>
      </c>
      <c r="G1071" s="10" t="n">
        <v>45670.28</v>
      </c>
      <c r="H1071" s="10" t="n">
        <v>15054.52</v>
      </c>
      <c r="I1071" s="6" t="n">
        <f aca="false">IF(G1071=0,0,H1071/G1071)</f>
        <v>0.329634939833958</v>
      </c>
      <c r="J1071" s="5" t="n">
        <f aca="false">IF(F1071=0,0,G1071/F1071)</f>
        <v>1985.66434782609</v>
      </c>
      <c r="K1071" s="9" t="str">
        <f aca="false">IF(G1071=0,"No sales",IF(H1071&lt;0,"Loss-making",IF(G1071&lt;$H$4,"Low revenue","OK")))</f>
        <v>OK</v>
      </c>
    </row>
    <row r="1072" customFormat="false" ht="15" hidden="false" customHeight="false" outlineLevel="0" collapsed="false">
      <c r="A1072" s="9" t="s">
        <v>2244</v>
      </c>
      <c r="B1072" s="9" t="s">
        <v>2245</v>
      </c>
      <c r="C1072" s="9" t="s">
        <v>82</v>
      </c>
      <c r="D1072" s="9" t="s">
        <v>1522</v>
      </c>
      <c r="E1072" s="10" t="n">
        <v>619</v>
      </c>
      <c r="F1072" s="10" t="n">
        <v>71</v>
      </c>
      <c r="G1072" s="10" t="n">
        <v>35118.97</v>
      </c>
      <c r="H1072" s="10" t="n">
        <v>14432.4</v>
      </c>
      <c r="I1072" s="6" t="n">
        <f aca="false">IF(G1072=0,0,H1072/G1072)</f>
        <v>0.410957382861741</v>
      </c>
      <c r="J1072" s="5" t="n">
        <f aca="false">IF(F1072=0,0,G1072/F1072)</f>
        <v>494.63338028169</v>
      </c>
      <c r="K1072" s="9" t="str">
        <f aca="false">IF(G1072=0,"No sales",IF(H1072&lt;0,"Loss-making",IF(G1072&lt;$H$4,"Low revenue","OK")))</f>
        <v>OK</v>
      </c>
    </row>
    <row r="1073" customFormat="false" ht="15" hidden="false" customHeight="false" outlineLevel="0" collapsed="false">
      <c r="A1073" s="9" t="s">
        <v>2246</v>
      </c>
      <c r="B1073" s="9" t="s">
        <v>2247</v>
      </c>
      <c r="C1073" s="9" t="s">
        <v>82</v>
      </c>
      <c r="D1073" s="9" t="s">
        <v>1525</v>
      </c>
      <c r="E1073" s="10" t="n">
        <v>1259</v>
      </c>
      <c r="F1073" s="10" t="n">
        <v>3</v>
      </c>
      <c r="G1073" s="10" t="n">
        <v>3021.6</v>
      </c>
      <c r="H1073" s="10" t="n">
        <v>1279.56</v>
      </c>
      <c r="I1073" s="6" t="n">
        <f aca="false">IF(G1073=0,0,H1073/G1073)</f>
        <v>0.423471008737093</v>
      </c>
      <c r="J1073" s="5" t="n">
        <f aca="false">IF(F1073=0,0,G1073/F1073)</f>
        <v>1007.2</v>
      </c>
      <c r="K1073" s="9" t="str">
        <f aca="false">IF(G1073=0,"No sales",IF(H1073&lt;0,"Loss-making",IF(G1073&lt;$H$4,"Low revenue","OK")))</f>
        <v>Low revenue</v>
      </c>
    </row>
    <row r="1074" customFormat="false" ht="15" hidden="false" customHeight="false" outlineLevel="0" collapsed="false">
      <c r="A1074" s="9" t="s">
        <v>2248</v>
      </c>
      <c r="B1074" s="9" t="s">
        <v>2249</v>
      </c>
      <c r="C1074" s="9" t="s">
        <v>82</v>
      </c>
      <c r="D1074" s="9" t="s">
        <v>1528</v>
      </c>
      <c r="E1074" s="10" t="n">
        <v>1679</v>
      </c>
      <c r="F1074" s="10" t="n">
        <v>13</v>
      </c>
      <c r="G1074" s="10" t="n">
        <v>18712.45</v>
      </c>
      <c r="H1074" s="10" t="n">
        <v>8178.29</v>
      </c>
      <c r="I1074" s="6" t="n">
        <f aca="false">IF(G1074=0,0,H1074/G1074)</f>
        <v>0.437050733602495</v>
      </c>
      <c r="J1074" s="5" t="n">
        <f aca="false">IF(F1074=0,0,G1074/F1074)</f>
        <v>1439.41923076923</v>
      </c>
      <c r="K1074" s="9" t="str">
        <f aca="false">IF(G1074=0,"No sales",IF(H1074&lt;0,"Loss-making",IF(G1074&lt;$H$4,"Low revenue","OK")))</f>
        <v>OK</v>
      </c>
    </row>
    <row r="1075" customFormat="false" ht="15" hidden="false" customHeight="false" outlineLevel="0" collapsed="false">
      <c r="A1075" s="9" t="s">
        <v>2250</v>
      </c>
      <c r="B1075" s="9" t="s">
        <v>2251</v>
      </c>
      <c r="C1075" s="9" t="s">
        <v>82</v>
      </c>
      <c r="D1075" s="9" t="s">
        <v>1531</v>
      </c>
      <c r="E1075" s="10" t="n">
        <v>279</v>
      </c>
      <c r="F1075" s="10" t="n">
        <v>39</v>
      </c>
      <c r="G1075" s="10" t="n">
        <v>9061.92</v>
      </c>
      <c r="H1075" s="10" t="n">
        <v>2942.04</v>
      </c>
      <c r="I1075" s="6" t="n">
        <f aca="false">IF(G1075=0,0,H1075/G1075)</f>
        <v>0.324659674770909</v>
      </c>
      <c r="J1075" s="5" t="n">
        <f aca="false">IF(F1075=0,0,G1075/F1075)</f>
        <v>232.356923076923</v>
      </c>
      <c r="K1075" s="9" t="str">
        <f aca="false">IF(G1075=0,"No sales",IF(H1075&lt;0,"Loss-making",IF(G1075&lt;$H$4,"Low revenue","OK")))</f>
        <v>OK</v>
      </c>
    </row>
    <row r="1076" customFormat="false" ht="15" hidden="false" customHeight="false" outlineLevel="0" collapsed="false">
      <c r="A1076" s="9" t="s">
        <v>2252</v>
      </c>
      <c r="B1076" s="9" t="s">
        <v>2253</v>
      </c>
      <c r="C1076" s="9" t="s">
        <v>82</v>
      </c>
      <c r="D1076" s="9" t="s">
        <v>1522</v>
      </c>
      <c r="E1076" s="10" t="n">
        <v>509</v>
      </c>
      <c r="F1076" s="10" t="n">
        <v>2</v>
      </c>
      <c r="G1076" s="10" t="n">
        <v>865.3</v>
      </c>
      <c r="H1076" s="10" t="n">
        <v>425.76</v>
      </c>
      <c r="I1076" s="6" t="n">
        <f aca="false">IF(G1076=0,0,H1076/G1076)</f>
        <v>0.492037443661158</v>
      </c>
      <c r="J1076" s="5" t="n">
        <f aca="false">IF(F1076=0,0,G1076/F1076)</f>
        <v>432.65</v>
      </c>
      <c r="K1076" s="9" t="str">
        <f aca="false">IF(G1076=0,"No sales",IF(H1076&lt;0,"Loss-making",IF(G1076&lt;$H$4,"Low revenue","OK")))</f>
        <v>Low revenue</v>
      </c>
    </row>
    <row r="1077" customFormat="false" ht="15" hidden="false" customHeight="false" outlineLevel="0" collapsed="false">
      <c r="A1077" s="9" t="s">
        <v>2254</v>
      </c>
      <c r="B1077" s="9" t="s">
        <v>2255</v>
      </c>
      <c r="C1077" s="9" t="s">
        <v>82</v>
      </c>
      <c r="D1077" s="9" t="s">
        <v>1525</v>
      </c>
      <c r="E1077" s="10" t="n">
        <v>2919</v>
      </c>
      <c r="F1077" s="10" t="n">
        <v>17</v>
      </c>
      <c r="G1077" s="10" t="n">
        <v>37903.21</v>
      </c>
      <c r="H1077" s="10" t="n">
        <v>16844.98</v>
      </c>
      <c r="I1077" s="6" t="n">
        <f aca="false">IF(G1077=0,0,H1077/G1077)</f>
        <v>0.444420934269156</v>
      </c>
      <c r="J1077" s="5" t="n">
        <f aca="false">IF(F1077=0,0,G1077/F1077)</f>
        <v>2229.60058823529</v>
      </c>
      <c r="K1077" s="9" t="str">
        <f aca="false">IF(G1077=0,"No sales",IF(H1077&lt;0,"Loss-making",IF(G1077&lt;$H$4,"Low revenue","OK")))</f>
        <v>OK</v>
      </c>
    </row>
    <row r="1078" customFormat="false" ht="15" hidden="false" customHeight="false" outlineLevel="0" collapsed="false">
      <c r="A1078" s="9" t="s">
        <v>2256</v>
      </c>
      <c r="B1078" s="9" t="s">
        <v>2257</v>
      </c>
      <c r="C1078" s="9" t="s">
        <v>82</v>
      </c>
      <c r="D1078" s="9" t="s">
        <v>1528</v>
      </c>
      <c r="E1078" s="10" t="n">
        <v>419</v>
      </c>
      <c r="F1078" s="10" t="n">
        <v>3</v>
      </c>
      <c r="G1078" s="10" t="n">
        <v>1215.1</v>
      </c>
      <c r="H1078" s="10" t="n">
        <v>666.97</v>
      </c>
      <c r="I1078" s="6" t="n">
        <f aca="false">IF(G1078=0,0,H1078/G1078)</f>
        <v>0.548901324993828</v>
      </c>
      <c r="J1078" s="5" t="n">
        <f aca="false">IF(F1078=0,0,G1078/F1078)</f>
        <v>405.033333333333</v>
      </c>
      <c r="K1078" s="9" t="str">
        <f aca="false">IF(G1078=0,"No sales",IF(H1078&lt;0,"Loss-making",IF(G1078&lt;$H$4,"Low revenue","OK")))</f>
        <v>Low revenue</v>
      </c>
    </row>
    <row r="1079" customFormat="false" ht="15" hidden="false" customHeight="false" outlineLevel="0" collapsed="false">
      <c r="A1079" s="9" t="s">
        <v>2258</v>
      </c>
      <c r="B1079" s="9" t="s">
        <v>2259</v>
      </c>
      <c r="C1079" s="9" t="s">
        <v>82</v>
      </c>
      <c r="D1079" s="9" t="s">
        <v>1531</v>
      </c>
      <c r="E1079" s="10" t="n">
        <v>4029</v>
      </c>
      <c r="F1079" s="10" t="n">
        <v>31</v>
      </c>
      <c r="G1079" s="10" t="n">
        <v>103887.77</v>
      </c>
      <c r="H1079" s="10" t="n">
        <v>51410.97</v>
      </c>
      <c r="I1079" s="6" t="n">
        <f aca="false">IF(G1079=0,0,H1079/G1079)</f>
        <v>0.494870281651055</v>
      </c>
      <c r="J1079" s="5" t="n">
        <f aca="false">IF(F1079=0,0,G1079/F1079)</f>
        <v>3351.21838709677</v>
      </c>
      <c r="K1079" s="9" t="str">
        <f aca="false">IF(G1079=0,"No sales",IF(H1079&lt;0,"Loss-making",IF(G1079&lt;$H$4,"Low revenue","OK")))</f>
        <v>OK</v>
      </c>
    </row>
    <row r="1080" customFormat="false" ht="15" hidden="false" customHeight="false" outlineLevel="0" collapsed="false">
      <c r="A1080" s="9" t="s">
        <v>2260</v>
      </c>
      <c r="B1080" s="9" t="s">
        <v>2261</v>
      </c>
      <c r="C1080" s="9" t="s">
        <v>82</v>
      </c>
      <c r="D1080" s="9" t="s">
        <v>1522</v>
      </c>
      <c r="E1080" s="10" t="n">
        <v>2759</v>
      </c>
      <c r="F1080" s="10" t="n">
        <v>34</v>
      </c>
      <c r="G1080" s="10" t="n">
        <v>74320.56</v>
      </c>
      <c r="H1080" s="10" t="n">
        <v>23837.36</v>
      </c>
      <c r="I1080" s="6" t="n">
        <f aca="false">IF(G1080=0,0,H1080/G1080)</f>
        <v>0.320737088095138</v>
      </c>
      <c r="J1080" s="5" t="n">
        <f aca="false">IF(F1080=0,0,G1080/F1080)</f>
        <v>2185.89882352941</v>
      </c>
      <c r="K1080" s="9" t="str">
        <f aca="false">IF(G1080=0,"No sales",IF(H1080&lt;0,"Loss-making",IF(G1080&lt;$H$4,"Low revenue","OK")))</f>
        <v>OK</v>
      </c>
    </row>
    <row r="1081" customFormat="false" ht="15" hidden="false" customHeight="false" outlineLevel="0" collapsed="false">
      <c r="A1081" s="9" t="s">
        <v>2262</v>
      </c>
      <c r="B1081" s="9" t="s">
        <v>2263</v>
      </c>
      <c r="C1081" s="9" t="s">
        <v>82</v>
      </c>
      <c r="D1081" s="9" t="s">
        <v>1525</v>
      </c>
      <c r="E1081" s="10" t="n">
        <v>939</v>
      </c>
      <c r="F1081" s="10" t="n">
        <v>55</v>
      </c>
      <c r="G1081" s="10" t="n">
        <v>40334.75</v>
      </c>
      <c r="H1081" s="10" t="n">
        <v>10695.25</v>
      </c>
      <c r="I1081" s="6" t="n">
        <f aca="false">IF(G1081=0,0,H1081/G1081)</f>
        <v>0.26516217405587</v>
      </c>
      <c r="J1081" s="5" t="n">
        <f aca="false">IF(F1081=0,0,G1081/F1081)</f>
        <v>733.359090909091</v>
      </c>
      <c r="K1081" s="9" t="str">
        <f aca="false">IF(G1081=0,"No sales",IF(H1081&lt;0,"Loss-making",IF(G1081&lt;$H$4,"Low revenue","OK")))</f>
        <v>OK</v>
      </c>
    </row>
    <row r="1082" customFormat="false" ht="15" hidden="false" customHeight="false" outlineLevel="0" collapsed="false">
      <c r="A1082" s="9" t="s">
        <v>2264</v>
      </c>
      <c r="B1082" s="9" t="s">
        <v>2265</v>
      </c>
      <c r="C1082" s="9" t="s">
        <v>82</v>
      </c>
      <c r="D1082" s="9" t="s">
        <v>1528</v>
      </c>
      <c r="E1082" s="10" t="n">
        <v>3399</v>
      </c>
      <c r="F1082" s="10" t="n">
        <v>25</v>
      </c>
      <c r="G1082" s="10" t="n">
        <v>66382.47</v>
      </c>
      <c r="H1082" s="10" t="n">
        <v>27685.22</v>
      </c>
      <c r="I1082" s="6" t="n">
        <f aca="false">IF(G1082=0,0,H1082/G1082)</f>
        <v>0.417056189683813</v>
      </c>
      <c r="J1082" s="5" t="n">
        <f aca="false">IF(F1082=0,0,G1082/F1082)</f>
        <v>2655.2988</v>
      </c>
      <c r="K1082" s="9" t="str">
        <f aca="false">IF(G1082=0,"No sales",IF(H1082&lt;0,"Loss-making",IF(G1082&lt;$H$4,"Low revenue","OK")))</f>
        <v>OK</v>
      </c>
    </row>
    <row r="1083" customFormat="false" ht="15" hidden="false" customHeight="false" outlineLevel="0" collapsed="false">
      <c r="A1083" s="9" t="s">
        <v>2266</v>
      </c>
      <c r="B1083" s="9" t="s">
        <v>2267</v>
      </c>
      <c r="C1083" s="9" t="s">
        <v>82</v>
      </c>
      <c r="D1083" s="9" t="s">
        <v>1531</v>
      </c>
      <c r="E1083" s="10" t="n">
        <v>969</v>
      </c>
      <c r="F1083" s="10" t="n">
        <v>41</v>
      </c>
      <c r="G1083" s="10" t="n">
        <v>33457.15</v>
      </c>
      <c r="H1083" s="10" t="n">
        <v>15878.81</v>
      </c>
      <c r="I1083" s="6" t="n">
        <f aca="false">IF(G1083=0,0,H1083/G1083)</f>
        <v>0.474601393125236</v>
      </c>
      <c r="J1083" s="5" t="n">
        <f aca="false">IF(F1083=0,0,G1083/F1083)</f>
        <v>816.028048780488</v>
      </c>
      <c r="K1083" s="9" t="str">
        <f aca="false">IF(G1083=0,"No sales",IF(H1083&lt;0,"Loss-making",IF(G1083&lt;$H$4,"Low revenue","OK")))</f>
        <v>OK</v>
      </c>
    </row>
    <row r="1084" customFormat="false" ht="15" hidden="false" customHeight="false" outlineLevel="0" collapsed="false">
      <c r="A1084" s="9" t="s">
        <v>2268</v>
      </c>
      <c r="B1084" s="9" t="s">
        <v>2269</v>
      </c>
      <c r="C1084" s="9" t="s">
        <v>82</v>
      </c>
      <c r="D1084" s="9" t="s">
        <v>1522</v>
      </c>
      <c r="E1084" s="10" t="n">
        <v>799</v>
      </c>
      <c r="F1084" s="10" t="n">
        <v>35</v>
      </c>
      <c r="G1084" s="10" t="n">
        <v>22835.42</v>
      </c>
      <c r="H1084" s="10" t="n">
        <v>9404.17</v>
      </c>
      <c r="I1084" s="6" t="n">
        <f aca="false">IF(G1084=0,0,H1084/G1084)</f>
        <v>0.411823824567273</v>
      </c>
      <c r="J1084" s="5" t="n">
        <f aca="false">IF(F1084=0,0,G1084/F1084)</f>
        <v>652.440571428571</v>
      </c>
      <c r="K1084" s="9" t="str">
        <f aca="false">IF(G1084=0,"No sales",IF(H1084&lt;0,"Loss-making",IF(G1084&lt;$H$4,"Low revenue","OK")))</f>
        <v>OK</v>
      </c>
    </row>
    <row r="1085" customFormat="false" ht="15" hidden="false" customHeight="false" outlineLevel="0" collapsed="false">
      <c r="A1085" s="9" t="s">
        <v>2270</v>
      </c>
      <c r="B1085" s="9" t="s">
        <v>2271</v>
      </c>
      <c r="C1085" s="9" t="s">
        <v>82</v>
      </c>
      <c r="D1085" s="9" t="s">
        <v>1525</v>
      </c>
      <c r="E1085" s="10" t="n">
        <v>619</v>
      </c>
      <c r="F1085" s="10" t="n">
        <v>42</v>
      </c>
      <c r="G1085" s="10" t="n">
        <v>20750.43</v>
      </c>
      <c r="H1085" s="10" t="n">
        <v>7063.47</v>
      </c>
      <c r="I1085" s="6" t="n">
        <f aca="false">IF(G1085=0,0,H1085/G1085)</f>
        <v>0.340401138675199</v>
      </c>
      <c r="J1085" s="5" t="n">
        <f aca="false">IF(F1085=0,0,G1085/F1085)</f>
        <v>494.057857142857</v>
      </c>
      <c r="K1085" s="9" t="str">
        <f aca="false">IF(G1085=0,"No sales",IF(H1085&lt;0,"Loss-making",IF(G1085&lt;$H$4,"Low revenue","OK")))</f>
        <v>OK</v>
      </c>
    </row>
    <row r="1086" customFormat="false" ht="15" hidden="false" customHeight="false" outlineLevel="0" collapsed="false">
      <c r="A1086" s="9" t="s">
        <v>2272</v>
      </c>
      <c r="B1086" s="9" t="s">
        <v>2273</v>
      </c>
      <c r="C1086" s="9" t="s">
        <v>82</v>
      </c>
      <c r="D1086" s="9" t="s">
        <v>1528</v>
      </c>
      <c r="E1086" s="10" t="n">
        <v>1459</v>
      </c>
      <c r="F1086" s="10" t="n">
        <v>19</v>
      </c>
      <c r="G1086" s="10" t="n">
        <v>23263.75</v>
      </c>
      <c r="H1086" s="10" t="n">
        <v>7214.64</v>
      </c>
      <c r="I1086" s="6" t="n">
        <f aca="false">IF(G1086=0,0,H1086/G1086)</f>
        <v>0.310123690290688</v>
      </c>
      <c r="J1086" s="5" t="n">
        <f aca="false">IF(F1086=0,0,G1086/F1086)</f>
        <v>1224.40789473684</v>
      </c>
      <c r="K1086" s="9" t="str">
        <f aca="false">IF(G1086=0,"No sales",IF(H1086&lt;0,"Loss-making",IF(G1086&lt;$H$4,"Low revenue","OK")))</f>
        <v>OK</v>
      </c>
    </row>
    <row r="1087" customFormat="false" ht="15" hidden="false" customHeight="false" outlineLevel="0" collapsed="false">
      <c r="A1087" s="9" t="s">
        <v>2274</v>
      </c>
      <c r="B1087" s="9" t="s">
        <v>2275</v>
      </c>
      <c r="C1087" s="9" t="s">
        <v>82</v>
      </c>
      <c r="D1087" s="9" t="s">
        <v>1531</v>
      </c>
      <c r="E1087" s="10" t="n">
        <v>839</v>
      </c>
      <c r="F1087" s="10" t="n">
        <v>68</v>
      </c>
      <c r="G1087" s="10" t="n">
        <v>47955.14</v>
      </c>
      <c r="H1087" s="10" t="n">
        <v>22093.38</v>
      </c>
      <c r="I1087" s="6" t="n">
        <f aca="false">IF(G1087=0,0,H1087/G1087)</f>
        <v>0.460709321253155</v>
      </c>
      <c r="J1087" s="5" t="n">
        <f aca="false">IF(F1087=0,0,G1087/F1087)</f>
        <v>705.222647058824</v>
      </c>
      <c r="K1087" s="9" t="str">
        <f aca="false">IF(G1087=0,"No sales",IF(H1087&lt;0,"Loss-making",IF(G1087&lt;$H$4,"Low revenue","OK")))</f>
        <v>OK</v>
      </c>
    </row>
    <row r="1088" customFormat="false" ht="15" hidden="false" customHeight="false" outlineLevel="0" collapsed="false">
      <c r="A1088" s="9" t="s">
        <v>2276</v>
      </c>
      <c r="B1088" s="9" t="s">
        <v>2277</v>
      </c>
      <c r="C1088" s="9" t="s">
        <v>82</v>
      </c>
      <c r="D1088" s="9" t="s">
        <v>1522</v>
      </c>
      <c r="E1088" s="10" t="n">
        <v>2879</v>
      </c>
      <c r="F1088" s="10" t="n">
        <v>40</v>
      </c>
      <c r="G1088" s="10" t="n">
        <v>93517.12</v>
      </c>
      <c r="H1088" s="10" t="n">
        <v>36308.31</v>
      </c>
      <c r="I1088" s="6" t="n">
        <f aca="false">IF(G1088=0,0,H1088/G1088)</f>
        <v>0.388253081360932</v>
      </c>
      <c r="J1088" s="5" t="n">
        <f aca="false">IF(F1088=0,0,G1088/F1088)</f>
        <v>2337.928</v>
      </c>
      <c r="K1088" s="9" t="str">
        <f aca="false">IF(G1088=0,"No sales",IF(H1088&lt;0,"Loss-making",IF(G1088&lt;$H$4,"Low revenue","OK")))</f>
        <v>OK</v>
      </c>
    </row>
    <row r="1089" customFormat="false" ht="15" hidden="false" customHeight="false" outlineLevel="0" collapsed="false">
      <c r="A1089" s="9" t="s">
        <v>2278</v>
      </c>
      <c r="B1089" s="9" t="s">
        <v>2279</v>
      </c>
      <c r="C1089" s="9" t="s">
        <v>82</v>
      </c>
      <c r="D1089" s="9" t="s">
        <v>1525</v>
      </c>
      <c r="E1089" s="10" t="n">
        <v>689</v>
      </c>
      <c r="F1089" s="10" t="n">
        <v>45</v>
      </c>
      <c r="G1089" s="10" t="n">
        <v>26448.98</v>
      </c>
      <c r="H1089" s="10" t="n">
        <v>11051.33</v>
      </c>
      <c r="I1089" s="6" t="n">
        <f aca="false">IF(G1089=0,0,H1089/G1089)</f>
        <v>0.417835772872905</v>
      </c>
      <c r="J1089" s="5" t="n">
        <f aca="false">IF(F1089=0,0,G1089/F1089)</f>
        <v>587.755111111111</v>
      </c>
      <c r="K1089" s="9" t="str">
        <f aca="false">IF(G1089=0,"No sales",IF(H1089&lt;0,"Loss-making",IF(G1089&lt;$H$4,"Low revenue","OK")))</f>
        <v>OK</v>
      </c>
    </row>
    <row r="1090" customFormat="false" ht="15" hidden="false" customHeight="false" outlineLevel="0" collapsed="false">
      <c r="A1090" s="9" t="s">
        <v>2280</v>
      </c>
      <c r="B1090" s="9" t="s">
        <v>2281</v>
      </c>
      <c r="C1090" s="9" t="s">
        <v>82</v>
      </c>
      <c r="D1090" s="9" t="s">
        <v>1528</v>
      </c>
      <c r="E1090" s="10" t="n">
        <v>1609</v>
      </c>
      <c r="F1090" s="10" t="n">
        <v>92</v>
      </c>
      <c r="G1090" s="10" t="n">
        <v>116000.85</v>
      </c>
      <c r="H1090" s="10" t="n">
        <v>52353.4</v>
      </c>
      <c r="I1090" s="6" t="n">
        <f aca="false">IF(G1090=0,0,H1090/G1090)</f>
        <v>0.451319106713442</v>
      </c>
      <c r="J1090" s="5" t="n">
        <f aca="false">IF(F1090=0,0,G1090/F1090)</f>
        <v>1260.87880434783</v>
      </c>
      <c r="K1090" s="9" t="str">
        <f aca="false">IF(G1090=0,"No sales",IF(H1090&lt;0,"Loss-making",IF(G1090&lt;$H$4,"Low revenue","OK")))</f>
        <v>OK</v>
      </c>
    </row>
    <row r="1091" customFormat="false" ht="15" hidden="false" customHeight="false" outlineLevel="0" collapsed="false">
      <c r="A1091" s="9" t="s">
        <v>2282</v>
      </c>
      <c r="B1091" s="9" t="s">
        <v>2283</v>
      </c>
      <c r="C1091" s="9" t="s">
        <v>82</v>
      </c>
      <c r="D1091" s="9" t="s">
        <v>1531</v>
      </c>
      <c r="E1091" s="10" t="n">
        <v>829</v>
      </c>
      <c r="F1091" s="10" t="n">
        <v>46</v>
      </c>
      <c r="G1091" s="10" t="n">
        <v>32007.69</v>
      </c>
      <c r="H1091" s="10" t="n">
        <v>15092.57</v>
      </c>
      <c r="I1091" s="6" t="n">
        <f aca="false">IF(G1091=0,0,H1091/G1091)</f>
        <v>0.471529498067496</v>
      </c>
      <c r="J1091" s="5" t="n">
        <f aca="false">IF(F1091=0,0,G1091/F1091)</f>
        <v>695.819347826087</v>
      </c>
      <c r="K1091" s="9" t="str">
        <f aca="false">IF(G1091=0,"No sales",IF(H1091&lt;0,"Loss-making",IF(G1091&lt;$H$4,"Low revenue","OK")))</f>
        <v>OK</v>
      </c>
    </row>
    <row r="1092" customFormat="false" ht="15" hidden="false" customHeight="false" outlineLevel="0" collapsed="false">
      <c r="A1092" s="9" t="s">
        <v>2284</v>
      </c>
      <c r="B1092" s="9" t="s">
        <v>2285</v>
      </c>
      <c r="C1092" s="9" t="s">
        <v>82</v>
      </c>
      <c r="D1092" s="9" t="s">
        <v>1522</v>
      </c>
      <c r="E1092" s="10" t="n">
        <v>719</v>
      </c>
      <c r="F1092" s="10" t="n">
        <v>25</v>
      </c>
      <c r="G1092" s="10" t="n">
        <v>14967.78</v>
      </c>
      <c r="H1092" s="10" t="n">
        <v>6317.53</v>
      </c>
      <c r="I1092" s="6" t="n">
        <f aca="false">IF(G1092=0,0,H1092/G1092)</f>
        <v>0.42207528437751</v>
      </c>
      <c r="J1092" s="5" t="n">
        <f aca="false">IF(F1092=0,0,G1092/F1092)</f>
        <v>598.7112</v>
      </c>
      <c r="K1092" s="9" t="str">
        <f aca="false">IF(G1092=0,"No sales",IF(H1092&lt;0,"Loss-making",IF(G1092&lt;$H$4,"Low revenue","OK")))</f>
        <v>OK</v>
      </c>
    </row>
    <row r="1093" customFormat="false" ht="15" hidden="false" customHeight="false" outlineLevel="0" collapsed="false">
      <c r="A1093" s="9" t="s">
        <v>2286</v>
      </c>
      <c r="B1093" s="9" t="s">
        <v>2287</v>
      </c>
      <c r="C1093" s="9" t="s">
        <v>82</v>
      </c>
      <c r="D1093" s="9" t="s">
        <v>1525</v>
      </c>
      <c r="E1093" s="10" t="n">
        <v>359</v>
      </c>
      <c r="F1093" s="10" t="n">
        <v>43</v>
      </c>
      <c r="G1093" s="10" t="n">
        <v>12444.74</v>
      </c>
      <c r="H1093" s="10" t="n">
        <v>3600.93</v>
      </c>
      <c r="I1093" s="6" t="n">
        <f aca="false">IF(G1093=0,0,H1093/G1093)</f>
        <v>0.289353574281182</v>
      </c>
      <c r="J1093" s="5" t="n">
        <f aca="false">IF(F1093=0,0,G1093/F1093)</f>
        <v>289.412558139535</v>
      </c>
      <c r="K1093" s="9" t="str">
        <f aca="false">IF(G1093=0,"No sales",IF(H1093&lt;0,"Loss-making",IF(G1093&lt;$H$4,"Low revenue","OK")))</f>
        <v>OK</v>
      </c>
    </row>
    <row r="1094" customFormat="false" ht="15" hidden="false" customHeight="false" outlineLevel="0" collapsed="false">
      <c r="A1094" s="9" t="s">
        <v>2288</v>
      </c>
      <c r="B1094" s="9" t="s">
        <v>2289</v>
      </c>
      <c r="C1094" s="9" t="s">
        <v>82</v>
      </c>
      <c r="D1094" s="9" t="s">
        <v>1528</v>
      </c>
      <c r="E1094" s="10" t="n">
        <v>3849</v>
      </c>
      <c r="F1094" s="10" t="n">
        <v>62</v>
      </c>
      <c r="G1094" s="10" t="n">
        <v>188187.23</v>
      </c>
      <c r="H1094" s="10" t="n">
        <v>76329.31</v>
      </c>
      <c r="I1094" s="6" t="n">
        <f aca="false">IF(G1094=0,0,H1094/G1094)</f>
        <v>0.405603026305239</v>
      </c>
      <c r="J1094" s="5" t="n">
        <f aca="false">IF(F1094=0,0,G1094/F1094)</f>
        <v>3035.27790322581</v>
      </c>
      <c r="K1094" s="9" t="str">
        <f aca="false">IF(G1094=0,"No sales",IF(H1094&lt;0,"Loss-making",IF(G1094&lt;$H$4,"Low revenue","OK")))</f>
        <v>OK</v>
      </c>
    </row>
    <row r="1095" customFormat="false" ht="15" hidden="false" customHeight="false" outlineLevel="0" collapsed="false">
      <c r="A1095" s="9" t="s">
        <v>2290</v>
      </c>
      <c r="B1095" s="9" t="s">
        <v>2291</v>
      </c>
      <c r="C1095" s="9" t="s">
        <v>82</v>
      </c>
      <c r="D1095" s="9" t="s">
        <v>1531</v>
      </c>
      <c r="E1095" s="10" t="n">
        <v>1149</v>
      </c>
      <c r="F1095" s="10" t="n">
        <v>24</v>
      </c>
      <c r="G1095" s="10" t="n">
        <v>22330.81</v>
      </c>
      <c r="H1095" s="10" t="n">
        <v>7762.82</v>
      </c>
      <c r="I1095" s="6" t="n">
        <f aca="false">IF(G1095=0,0,H1095/G1095)</f>
        <v>0.347628232025618</v>
      </c>
      <c r="J1095" s="5" t="n">
        <f aca="false">IF(F1095=0,0,G1095/F1095)</f>
        <v>930.450416666667</v>
      </c>
      <c r="K1095" s="9" t="str">
        <f aca="false">IF(G1095=0,"No sales",IF(H1095&lt;0,"Loss-making",IF(G1095&lt;$H$4,"Low revenue","OK")))</f>
        <v>OK</v>
      </c>
    </row>
    <row r="1096" customFormat="false" ht="15" hidden="false" customHeight="false" outlineLevel="0" collapsed="false">
      <c r="A1096" s="9" t="s">
        <v>2292</v>
      </c>
      <c r="B1096" s="9" t="s">
        <v>2293</v>
      </c>
      <c r="C1096" s="9" t="s">
        <v>82</v>
      </c>
      <c r="D1096" s="9" t="s">
        <v>1522</v>
      </c>
      <c r="E1096" s="10" t="n">
        <v>2129</v>
      </c>
      <c r="F1096" s="10" t="n">
        <v>18</v>
      </c>
      <c r="G1096" s="10" t="n">
        <v>29630.36</v>
      </c>
      <c r="H1096" s="10" t="n">
        <v>8841.61</v>
      </c>
      <c r="I1096" s="6" t="n">
        <f aca="false">IF(G1096=0,0,H1096/G1096)</f>
        <v>0.298396982014393</v>
      </c>
      <c r="J1096" s="5" t="n">
        <f aca="false">IF(F1096=0,0,G1096/F1096)</f>
        <v>1646.13111111111</v>
      </c>
      <c r="K1096" s="9" t="str">
        <f aca="false">IF(G1096=0,"No sales",IF(H1096&lt;0,"Loss-making",IF(G1096&lt;$H$4,"Low revenue","OK")))</f>
        <v>OK</v>
      </c>
    </row>
    <row r="1097" customFormat="false" ht="15" hidden="false" customHeight="false" outlineLevel="0" collapsed="false">
      <c r="A1097" s="9" t="s">
        <v>2294</v>
      </c>
      <c r="B1097" s="9" t="s">
        <v>2295</v>
      </c>
      <c r="C1097" s="9" t="s">
        <v>82</v>
      </c>
      <c r="D1097" s="9" t="s">
        <v>1525</v>
      </c>
      <c r="E1097" s="10" t="n">
        <v>559</v>
      </c>
      <c r="F1097" s="10" t="n">
        <v>414</v>
      </c>
      <c r="G1097" s="10" t="n">
        <v>189738.56</v>
      </c>
      <c r="H1097" s="10" t="n">
        <v>65571.68</v>
      </c>
      <c r="I1097" s="6" t="n">
        <f aca="false">IF(G1097=0,0,H1097/G1097)</f>
        <v>0.345589636603124</v>
      </c>
      <c r="J1097" s="5" t="n">
        <f aca="false">IF(F1097=0,0,G1097/F1097)</f>
        <v>458.305700483092</v>
      </c>
      <c r="K1097" s="9" t="str">
        <f aca="false">IF(G1097=0,"No sales",IF(H1097&lt;0,"Loss-making",IF(G1097&lt;$H$4,"Low revenue","OK")))</f>
        <v>OK</v>
      </c>
    </row>
    <row r="1098" customFormat="false" ht="15" hidden="false" customHeight="false" outlineLevel="0" collapsed="false">
      <c r="A1098" s="9" t="s">
        <v>2296</v>
      </c>
      <c r="B1098" s="9" t="s">
        <v>2297</v>
      </c>
      <c r="C1098" s="9" t="s">
        <v>82</v>
      </c>
      <c r="D1098" s="9" t="s">
        <v>1528</v>
      </c>
      <c r="E1098" s="10" t="n">
        <v>3979</v>
      </c>
      <c r="F1098" s="10" t="n">
        <v>4</v>
      </c>
      <c r="G1098" s="10" t="n">
        <v>14324.4</v>
      </c>
      <c r="H1098" s="10" t="n">
        <v>5744.36</v>
      </c>
      <c r="I1098" s="6" t="n">
        <f aca="false">IF(G1098=0,0,H1098/G1098)</f>
        <v>0.401019239898355</v>
      </c>
      <c r="J1098" s="5" t="n">
        <f aca="false">IF(F1098=0,0,G1098/F1098)</f>
        <v>3581.1</v>
      </c>
      <c r="K1098" s="9" t="str">
        <f aca="false">IF(G1098=0,"No sales",IF(H1098&lt;0,"Loss-making",IF(G1098&lt;$H$4,"Low revenue","OK")))</f>
        <v>OK</v>
      </c>
    </row>
    <row r="1099" customFormat="false" ht="15" hidden="false" customHeight="false" outlineLevel="0" collapsed="false">
      <c r="A1099" s="9" t="s">
        <v>2298</v>
      </c>
      <c r="B1099" s="9" t="s">
        <v>2299</v>
      </c>
      <c r="C1099" s="9" t="s">
        <v>82</v>
      </c>
      <c r="D1099" s="9" t="s">
        <v>1531</v>
      </c>
      <c r="E1099" s="10" t="n">
        <v>929</v>
      </c>
      <c r="F1099" s="10" t="n">
        <v>31</v>
      </c>
      <c r="G1099" s="10" t="n">
        <v>24590.63</v>
      </c>
      <c r="H1099" s="10" t="n">
        <v>9865.32</v>
      </c>
      <c r="I1099" s="6" t="n">
        <f aca="false">IF(G1099=0,0,H1099/G1099)</f>
        <v>0.401182076262381</v>
      </c>
      <c r="J1099" s="5" t="n">
        <f aca="false">IF(F1099=0,0,G1099/F1099)</f>
        <v>793.246129032258</v>
      </c>
      <c r="K1099" s="9" t="str">
        <f aca="false">IF(G1099=0,"No sales",IF(H1099&lt;0,"Loss-making",IF(G1099&lt;$H$4,"Low revenue","OK")))</f>
        <v>OK</v>
      </c>
    </row>
    <row r="1100" customFormat="false" ht="15" hidden="false" customHeight="false" outlineLevel="0" collapsed="false">
      <c r="A1100" s="9" t="s">
        <v>2300</v>
      </c>
      <c r="B1100" s="9" t="s">
        <v>2301</v>
      </c>
      <c r="C1100" s="9" t="s">
        <v>82</v>
      </c>
      <c r="D1100" s="9" t="s">
        <v>1522</v>
      </c>
      <c r="E1100" s="10" t="n">
        <v>1299</v>
      </c>
      <c r="F1100" s="10" t="n">
        <v>18</v>
      </c>
      <c r="G1100" s="10" t="n">
        <v>18445.8</v>
      </c>
      <c r="H1100" s="10" t="n">
        <v>6625.56</v>
      </c>
      <c r="I1100" s="6" t="n">
        <f aca="false">IF(G1100=0,0,H1100/G1100)</f>
        <v>0.359190710080344</v>
      </c>
      <c r="J1100" s="5" t="n">
        <f aca="false">IF(F1100=0,0,G1100/F1100)</f>
        <v>1024.76666666667</v>
      </c>
      <c r="K1100" s="9" t="str">
        <f aca="false">IF(G1100=0,"No sales",IF(H1100&lt;0,"Loss-making",IF(G1100&lt;$H$4,"Low revenue","OK")))</f>
        <v>OK</v>
      </c>
    </row>
    <row r="1101" customFormat="false" ht="15" hidden="false" customHeight="false" outlineLevel="0" collapsed="false">
      <c r="A1101" s="9" t="s">
        <v>2302</v>
      </c>
      <c r="B1101" s="9" t="s">
        <v>2303</v>
      </c>
      <c r="C1101" s="9" t="s">
        <v>82</v>
      </c>
      <c r="D1101" s="9" t="s">
        <v>1525</v>
      </c>
      <c r="E1101" s="10" t="n">
        <v>1609</v>
      </c>
      <c r="F1101" s="10" t="n">
        <v>75</v>
      </c>
      <c r="G1101" s="10" t="n">
        <v>101825.57</v>
      </c>
      <c r="H1101" s="10" t="n">
        <v>51031.08</v>
      </c>
      <c r="I1101" s="6" t="n">
        <f aca="false">IF(G1101=0,0,H1101/G1101)</f>
        <v>0.501161741593983</v>
      </c>
      <c r="J1101" s="5" t="n">
        <f aca="false">IF(F1101=0,0,G1101/F1101)</f>
        <v>1357.67426666667</v>
      </c>
      <c r="K1101" s="9" t="str">
        <f aca="false">IF(G1101=0,"No sales",IF(H1101&lt;0,"Loss-making",IF(G1101&lt;$H$4,"Low revenue","OK")))</f>
        <v>OK</v>
      </c>
    </row>
    <row r="1102" customFormat="false" ht="15" hidden="false" customHeight="false" outlineLevel="0" collapsed="false">
      <c r="A1102" s="9" t="s">
        <v>2304</v>
      </c>
      <c r="B1102" s="9" t="s">
        <v>2305</v>
      </c>
      <c r="C1102" s="9" t="s">
        <v>82</v>
      </c>
      <c r="D1102" s="9" t="s">
        <v>1528</v>
      </c>
      <c r="E1102" s="10" t="n">
        <v>809</v>
      </c>
      <c r="F1102" s="10" t="n">
        <v>22</v>
      </c>
      <c r="G1102" s="10" t="n">
        <v>15373.01</v>
      </c>
      <c r="H1102" s="10" t="n">
        <v>6655.08</v>
      </c>
      <c r="I1102" s="6" t="n">
        <f aca="false">IF(G1102=0,0,H1102/G1102)</f>
        <v>0.432906763216833</v>
      </c>
      <c r="J1102" s="5" t="n">
        <f aca="false">IF(F1102=0,0,G1102/F1102)</f>
        <v>698.773181818182</v>
      </c>
      <c r="K1102" s="9" t="str">
        <f aca="false">IF(G1102=0,"No sales",IF(H1102&lt;0,"Loss-making",IF(G1102&lt;$H$4,"Low revenue","OK")))</f>
        <v>OK</v>
      </c>
    </row>
    <row r="1103" customFormat="false" ht="15" hidden="false" customHeight="false" outlineLevel="0" collapsed="false">
      <c r="A1103" s="9" t="s">
        <v>2306</v>
      </c>
      <c r="B1103" s="9" t="s">
        <v>2307</v>
      </c>
      <c r="C1103" s="9" t="s">
        <v>82</v>
      </c>
      <c r="D1103" s="9" t="s">
        <v>1531</v>
      </c>
      <c r="E1103" s="10" t="n">
        <v>499</v>
      </c>
      <c r="F1103" s="10" t="n">
        <v>22</v>
      </c>
      <c r="G1103" s="10" t="n">
        <v>8944.57</v>
      </c>
      <c r="H1103" s="10" t="n">
        <v>4047.6</v>
      </c>
      <c r="I1103" s="6" t="n">
        <f aca="false">IF(G1103=0,0,H1103/G1103)</f>
        <v>0.452520355925439</v>
      </c>
      <c r="J1103" s="5" t="n">
        <f aca="false">IF(F1103=0,0,G1103/F1103)</f>
        <v>406.571363636364</v>
      </c>
      <c r="K1103" s="9" t="str">
        <f aca="false">IF(G1103=0,"No sales",IF(H1103&lt;0,"Loss-making",IF(G1103&lt;$H$4,"Low revenue","OK")))</f>
        <v>OK</v>
      </c>
    </row>
    <row r="1104" customFormat="false" ht="15" hidden="false" customHeight="false" outlineLevel="0" collapsed="false">
      <c r="A1104" s="9" t="s">
        <v>2308</v>
      </c>
      <c r="B1104" s="9" t="s">
        <v>2309</v>
      </c>
      <c r="C1104" s="9" t="s">
        <v>82</v>
      </c>
      <c r="D1104" s="9" t="s">
        <v>1522</v>
      </c>
      <c r="E1104" s="10" t="n">
        <v>739</v>
      </c>
      <c r="F1104" s="10" t="n">
        <v>63</v>
      </c>
      <c r="G1104" s="10" t="n">
        <v>39965.12</v>
      </c>
      <c r="H1104" s="10" t="n">
        <v>14481.62</v>
      </c>
      <c r="I1104" s="6" t="n">
        <f aca="false">IF(G1104=0,0,H1104/G1104)</f>
        <v>0.362356474846066</v>
      </c>
      <c r="J1104" s="5" t="n">
        <f aca="false">IF(F1104=0,0,G1104/F1104)</f>
        <v>634.366984126984</v>
      </c>
      <c r="K1104" s="9" t="str">
        <f aca="false">IF(G1104=0,"No sales",IF(H1104&lt;0,"Loss-making",IF(G1104&lt;$H$4,"Low revenue","OK")))</f>
        <v>OK</v>
      </c>
    </row>
    <row r="1105" customFormat="false" ht="15" hidden="false" customHeight="false" outlineLevel="0" collapsed="false">
      <c r="A1105" s="9" t="s">
        <v>2310</v>
      </c>
      <c r="B1105" s="9" t="s">
        <v>2311</v>
      </c>
      <c r="C1105" s="9" t="s">
        <v>82</v>
      </c>
      <c r="D1105" s="9" t="s">
        <v>1525</v>
      </c>
      <c r="E1105" s="10" t="n">
        <v>1179</v>
      </c>
      <c r="F1105" s="10" t="n">
        <v>109</v>
      </c>
      <c r="G1105" s="10" t="n">
        <v>106248.53</v>
      </c>
      <c r="H1105" s="10" t="n">
        <v>52158.37</v>
      </c>
      <c r="I1105" s="6" t="n">
        <f aca="false">IF(G1105=0,0,H1105/G1105)</f>
        <v>0.490909097754105</v>
      </c>
      <c r="J1105" s="5" t="n">
        <f aca="false">IF(F1105=0,0,G1105/F1105)</f>
        <v>974.757155963303</v>
      </c>
      <c r="K1105" s="9" t="str">
        <f aca="false">IF(G1105=0,"No sales",IF(H1105&lt;0,"Loss-making",IF(G1105&lt;$H$4,"Low revenue","OK")))</f>
        <v>OK</v>
      </c>
    </row>
    <row r="1106" customFormat="false" ht="15" hidden="false" customHeight="false" outlineLevel="0" collapsed="false">
      <c r="A1106" s="9" t="s">
        <v>2312</v>
      </c>
      <c r="B1106" s="9" t="s">
        <v>2313</v>
      </c>
      <c r="C1106" s="9" t="s">
        <v>82</v>
      </c>
      <c r="D1106" s="9" t="s">
        <v>1528</v>
      </c>
      <c r="E1106" s="10" t="n">
        <v>3659</v>
      </c>
      <c r="F1106" s="10" t="n">
        <v>34</v>
      </c>
      <c r="G1106" s="10" t="n">
        <v>103650.31</v>
      </c>
      <c r="H1106" s="10" t="n">
        <v>47943.35</v>
      </c>
      <c r="I1106" s="6" t="n">
        <f aca="false">IF(G1106=0,0,H1106/G1106)</f>
        <v>0.462549026626163</v>
      </c>
      <c r="J1106" s="5" t="n">
        <f aca="false">IF(F1106=0,0,G1106/F1106)</f>
        <v>3048.53852941176</v>
      </c>
      <c r="K1106" s="9" t="str">
        <f aca="false">IF(G1106=0,"No sales",IF(H1106&lt;0,"Loss-making",IF(G1106&lt;$H$4,"Low revenue","OK")))</f>
        <v>OK</v>
      </c>
    </row>
    <row r="1107" customFormat="false" ht="15" hidden="false" customHeight="false" outlineLevel="0" collapsed="false">
      <c r="A1107" s="9" t="s">
        <v>2314</v>
      </c>
      <c r="B1107" s="9" t="s">
        <v>2315</v>
      </c>
      <c r="C1107" s="9" t="s">
        <v>82</v>
      </c>
      <c r="D1107" s="9" t="s">
        <v>1531</v>
      </c>
      <c r="E1107" s="10" t="n">
        <v>1019</v>
      </c>
      <c r="F1107" s="10" t="n">
        <v>30</v>
      </c>
      <c r="G1107" s="10" t="n">
        <v>25029.18</v>
      </c>
      <c r="H1107" s="10" t="n">
        <v>11855.89</v>
      </c>
      <c r="I1107" s="6" t="n">
        <f aca="false">IF(G1107=0,0,H1107/G1107)</f>
        <v>0.473682717532097</v>
      </c>
      <c r="J1107" s="5" t="n">
        <f aca="false">IF(F1107=0,0,G1107/F1107)</f>
        <v>834.306</v>
      </c>
      <c r="K1107" s="9" t="str">
        <f aca="false">IF(G1107=0,"No sales",IF(H1107&lt;0,"Loss-making",IF(G1107&lt;$H$4,"Low revenue","OK")))</f>
        <v>OK</v>
      </c>
    </row>
    <row r="1108" customFormat="false" ht="15" hidden="false" customHeight="false" outlineLevel="0" collapsed="false">
      <c r="A1108" s="9" t="s">
        <v>2316</v>
      </c>
      <c r="B1108" s="9" t="s">
        <v>2317</v>
      </c>
      <c r="C1108" s="9" t="s">
        <v>82</v>
      </c>
      <c r="D1108" s="9" t="s">
        <v>1522</v>
      </c>
      <c r="E1108" s="10" t="n">
        <v>469</v>
      </c>
      <c r="F1108" s="10" t="n">
        <v>58</v>
      </c>
      <c r="G1108" s="10" t="n">
        <v>22125.07</v>
      </c>
      <c r="H1108" s="10" t="n">
        <v>9837.78</v>
      </c>
      <c r="I1108" s="6" t="n">
        <f aca="false">IF(G1108=0,0,H1108/G1108)</f>
        <v>0.444644016945483</v>
      </c>
      <c r="J1108" s="5" t="n">
        <f aca="false">IF(F1108=0,0,G1108/F1108)</f>
        <v>381.466724137931</v>
      </c>
      <c r="K1108" s="9" t="str">
        <f aca="false">IF(G1108=0,"No sales",IF(H1108&lt;0,"Loss-making",IF(G1108&lt;$H$4,"Low revenue","OK")))</f>
        <v>OK</v>
      </c>
    </row>
    <row r="1109" customFormat="false" ht="15" hidden="false" customHeight="false" outlineLevel="0" collapsed="false">
      <c r="A1109" s="9" t="s">
        <v>2318</v>
      </c>
      <c r="B1109" s="9" t="s">
        <v>2319</v>
      </c>
      <c r="C1109" s="9" t="s">
        <v>82</v>
      </c>
      <c r="D1109" s="9" t="s">
        <v>1525</v>
      </c>
      <c r="E1109" s="10" t="n">
        <v>1509</v>
      </c>
      <c r="F1109" s="10" t="n">
        <v>2</v>
      </c>
      <c r="G1109" s="10" t="n">
        <v>2852.01</v>
      </c>
      <c r="H1109" s="10" t="n">
        <v>1491.81</v>
      </c>
      <c r="I1109" s="6" t="n">
        <f aca="false">IF(G1109=0,0,H1109/G1109)</f>
        <v>0.523073201005607</v>
      </c>
      <c r="J1109" s="5" t="n">
        <f aca="false">IF(F1109=0,0,G1109/F1109)</f>
        <v>1426.005</v>
      </c>
      <c r="K1109" s="9" t="str">
        <f aca="false">IF(G1109=0,"No sales",IF(H1109&lt;0,"Loss-making",IF(G1109&lt;$H$4,"Low revenue","OK")))</f>
        <v>Low revenue</v>
      </c>
    </row>
    <row r="1110" customFormat="false" ht="15" hidden="false" customHeight="false" outlineLevel="0" collapsed="false">
      <c r="A1110" s="9" t="s">
        <v>2320</v>
      </c>
      <c r="B1110" s="9" t="s">
        <v>2321</v>
      </c>
      <c r="C1110" s="9" t="s">
        <v>82</v>
      </c>
      <c r="D1110" s="9" t="s">
        <v>1528</v>
      </c>
      <c r="E1110" s="10" t="n">
        <v>5299</v>
      </c>
      <c r="F1110" s="10" t="n">
        <v>69</v>
      </c>
      <c r="G1110" s="10" t="n">
        <v>309965</v>
      </c>
      <c r="H1110" s="10" t="n">
        <v>110655.74</v>
      </c>
      <c r="I1110" s="6" t="n">
        <f aca="false">IF(G1110=0,0,H1110/G1110)</f>
        <v>0.35699430580872</v>
      </c>
      <c r="J1110" s="5" t="n">
        <f aca="false">IF(F1110=0,0,G1110/F1110)</f>
        <v>4492.24637681159</v>
      </c>
      <c r="K1110" s="9" t="str">
        <f aca="false">IF(G1110=0,"No sales",IF(H1110&lt;0,"Loss-making",IF(G1110&lt;$H$4,"Low revenue","OK")))</f>
        <v>OK</v>
      </c>
    </row>
    <row r="1111" customFormat="false" ht="15" hidden="false" customHeight="false" outlineLevel="0" collapsed="false">
      <c r="A1111" s="9" t="s">
        <v>2322</v>
      </c>
      <c r="B1111" s="9" t="s">
        <v>2323</v>
      </c>
      <c r="C1111" s="9" t="s">
        <v>82</v>
      </c>
      <c r="D1111" s="9" t="s">
        <v>1531</v>
      </c>
      <c r="E1111" s="10" t="n">
        <v>1319</v>
      </c>
      <c r="F1111" s="10" t="n">
        <v>94</v>
      </c>
      <c r="G1111" s="10" t="n">
        <v>105008.88</v>
      </c>
      <c r="H1111" s="10" t="n">
        <v>47183.85</v>
      </c>
      <c r="I1111" s="6" t="n">
        <f aca="false">IF(G1111=0,0,H1111/G1111)</f>
        <v>0.449331999350912</v>
      </c>
      <c r="J1111" s="5" t="n">
        <f aca="false">IF(F1111=0,0,G1111/F1111)</f>
        <v>1117.11574468085</v>
      </c>
      <c r="K1111" s="9" t="str">
        <f aca="false">IF(G1111=0,"No sales",IF(H1111&lt;0,"Loss-making",IF(G1111&lt;$H$4,"Low revenue","OK")))</f>
        <v>OK</v>
      </c>
    </row>
    <row r="1112" customFormat="false" ht="15" hidden="false" customHeight="false" outlineLevel="0" collapsed="false">
      <c r="A1112" s="9" t="s">
        <v>2324</v>
      </c>
      <c r="B1112" s="9" t="s">
        <v>2325</v>
      </c>
      <c r="C1112" s="9" t="s">
        <v>82</v>
      </c>
      <c r="D1112" s="9" t="s">
        <v>1522</v>
      </c>
      <c r="E1112" s="10" t="n">
        <v>1439</v>
      </c>
      <c r="F1112" s="10" t="n">
        <v>7</v>
      </c>
      <c r="G1112" s="10" t="n">
        <v>7698.65</v>
      </c>
      <c r="H1112" s="10" t="n">
        <v>2200.01</v>
      </c>
      <c r="I1112" s="6" t="n">
        <f aca="false">IF(G1112=0,0,H1112/G1112)</f>
        <v>0.285765686191735</v>
      </c>
      <c r="J1112" s="5" t="n">
        <f aca="false">IF(F1112=0,0,G1112/F1112)</f>
        <v>1099.80714285714</v>
      </c>
      <c r="K1112" s="9" t="str">
        <f aca="false">IF(G1112=0,"No sales",IF(H1112&lt;0,"Loss-making",IF(G1112&lt;$H$4,"Low revenue","OK")))</f>
        <v>OK</v>
      </c>
    </row>
    <row r="1113" customFormat="false" ht="15" hidden="false" customHeight="false" outlineLevel="0" collapsed="false">
      <c r="A1113" s="9" t="s">
        <v>2326</v>
      </c>
      <c r="B1113" s="9" t="s">
        <v>2327</v>
      </c>
      <c r="C1113" s="9" t="s">
        <v>82</v>
      </c>
      <c r="D1113" s="9" t="s">
        <v>1525</v>
      </c>
      <c r="E1113" s="10" t="n">
        <v>899</v>
      </c>
      <c r="F1113" s="10" t="n">
        <v>33</v>
      </c>
      <c r="G1113" s="10" t="n">
        <v>23470.65</v>
      </c>
      <c r="H1113" s="10" t="n">
        <v>8458.29</v>
      </c>
      <c r="I1113" s="6" t="n">
        <f aca="false">IF(G1113=0,0,H1113/G1113)</f>
        <v>0.360377322315317</v>
      </c>
      <c r="J1113" s="5" t="n">
        <f aca="false">IF(F1113=0,0,G1113/F1113)</f>
        <v>711.231818181818</v>
      </c>
      <c r="K1113" s="9" t="str">
        <f aca="false">IF(G1113=0,"No sales",IF(H1113&lt;0,"Loss-making",IF(G1113&lt;$H$4,"Low revenue","OK")))</f>
        <v>OK</v>
      </c>
    </row>
    <row r="1114" customFormat="false" ht="15" hidden="false" customHeight="false" outlineLevel="0" collapsed="false">
      <c r="A1114" s="9" t="s">
        <v>2328</v>
      </c>
      <c r="B1114" s="9" t="s">
        <v>2329</v>
      </c>
      <c r="C1114" s="9" t="s">
        <v>82</v>
      </c>
      <c r="D1114" s="9" t="s">
        <v>1528</v>
      </c>
      <c r="E1114" s="10" t="n">
        <v>2169</v>
      </c>
      <c r="F1114" s="10" t="n">
        <v>8</v>
      </c>
      <c r="G1114" s="10" t="n">
        <v>13577.94</v>
      </c>
      <c r="H1114" s="10" t="n">
        <v>3994.98</v>
      </c>
      <c r="I1114" s="6" t="n">
        <f aca="false">IF(G1114=0,0,H1114/G1114)</f>
        <v>0.294225780935842</v>
      </c>
      <c r="J1114" s="5" t="n">
        <f aca="false">IF(F1114=0,0,G1114/F1114)</f>
        <v>1697.2425</v>
      </c>
      <c r="K1114" s="9" t="str">
        <f aca="false">IF(G1114=0,"No sales",IF(H1114&lt;0,"Loss-making",IF(G1114&lt;$H$4,"Low revenue","OK")))</f>
        <v>OK</v>
      </c>
    </row>
    <row r="1115" customFormat="false" ht="15" hidden="false" customHeight="false" outlineLevel="0" collapsed="false">
      <c r="A1115" s="9" t="s">
        <v>2330</v>
      </c>
      <c r="B1115" s="9" t="s">
        <v>2331</v>
      </c>
      <c r="C1115" s="9" t="s">
        <v>82</v>
      </c>
      <c r="D1115" s="9" t="s">
        <v>1531</v>
      </c>
      <c r="E1115" s="10" t="n">
        <v>1229</v>
      </c>
      <c r="F1115" s="10" t="n">
        <v>0</v>
      </c>
      <c r="G1115" s="10" t="n">
        <v>0</v>
      </c>
      <c r="H1115" s="10" t="n">
        <v>0</v>
      </c>
      <c r="I1115" s="6" t="n">
        <f aca="false">IF(G1115=0,0,H1115/G1115)</f>
        <v>0</v>
      </c>
      <c r="J1115" s="5" t="n">
        <f aca="false">IF(F1115=0,0,G1115/F1115)</f>
        <v>0</v>
      </c>
      <c r="K1115" s="9" t="str">
        <f aca="false">IF(G1115=0,"No sales",IF(H1115&lt;0,"Loss-making",IF(G1115&lt;$H$4,"Low revenue","OK")))</f>
        <v>No sales</v>
      </c>
    </row>
    <row r="1116" customFormat="false" ht="15" hidden="false" customHeight="false" outlineLevel="0" collapsed="false">
      <c r="A1116" s="9" t="s">
        <v>2332</v>
      </c>
      <c r="B1116" s="9" t="s">
        <v>2333</v>
      </c>
      <c r="C1116" s="9" t="s">
        <v>82</v>
      </c>
      <c r="D1116" s="9" t="s">
        <v>1522</v>
      </c>
      <c r="E1116" s="10" t="n">
        <v>1359</v>
      </c>
      <c r="F1116" s="10" t="n">
        <v>0</v>
      </c>
      <c r="G1116" s="10" t="n">
        <v>0</v>
      </c>
      <c r="H1116" s="10" t="n">
        <v>0</v>
      </c>
      <c r="I1116" s="6" t="n">
        <f aca="false">IF(G1116=0,0,H1116/G1116)</f>
        <v>0</v>
      </c>
      <c r="J1116" s="5" t="n">
        <f aca="false">IF(F1116=0,0,G1116/F1116)</f>
        <v>0</v>
      </c>
      <c r="K1116" s="9" t="str">
        <f aca="false">IF(G1116=0,"No sales",IF(H1116&lt;0,"Loss-making",IF(G1116&lt;$H$4,"Low revenue","OK")))</f>
        <v>No sales</v>
      </c>
    </row>
    <row r="1117" customFormat="false" ht="15" hidden="false" customHeight="false" outlineLevel="0" collapsed="false">
      <c r="A1117" s="9" t="s">
        <v>2334</v>
      </c>
      <c r="B1117" s="9" t="s">
        <v>2335</v>
      </c>
      <c r="C1117" s="9" t="s">
        <v>82</v>
      </c>
      <c r="D1117" s="9" t="s">
        <v>1525</v>
      </c>
      <c r="E1117" s="10" t="n">
        <v>999</v>
      </c>
      <c r="F1117" s="10" t="n">
        <v>59</v>
      </c>
      <c r="G1117" s="10" t="n">
        <v>50589.36</v>
      </c>
      <c r="H1117" s="10" t="n">
        <v>19056.81</v>
      </c>
      <c r="I1117" s="6" t="n">
        <f aca="false">IF(G1117=0,0,H1117/G1117)</f>
        <v>0.376696008805014</v>
      </c>
      <c r="J1117" s="5" t="n">
        <f aca="false">IF(F1117=0,0,G1117/F1117)</f>
        <v>857.446779661017</v>
      </c>
      <c r="K1117" s="9" t="str">
        <f aca="false">IF(G1117=0,"No sales",IF(H1117&lt;0,"Loss-making",IF(G1117&lt;$H$4,"Low revenue","OK")))</f>
        <v>OK</v>
      </c>
    </row>
    <row r="1118" customFormat="false" ht="15" hidden="false" customHeight="false" outlineLevel="0" collapsed="false">
      <c r="A1118" s="9" t="s">
        <v>2336</v>
      </c>
      <c r="B1118" s="9" t="s">
        <v>2337</v>
      </c>
      <c r="C1118" s="9" t="s">
        <v>82</v>
      </c>
      <c r="D1118" s="9" t="s">
        <v>1528</v>
      </c>
      <c r="E1118" s="10" t="n">
        <v>1669</v>
      </c>
      <c r="F1118" s="10" t="n">
        <v>58</v>
      </c>
      <c r="G1118" s="10" t="n">
        <v>77086.94</v>
      </c>
      <c r="H1118" s="10" t="n">
        <v>34622.24</v>
      </c>
      <c r="I1118" s="6" t="n">
        <f aca="false">IF(G1118=0,0,H1118/G1118)</f>
        <v>0.449132369244388</v>
      </c>
      <c r="J1118" s="5" t="n">
        <f aca="false">IF(F1118=0,0,G1118/F1118)</f>
        <v>1329.08517241379</v>
      </c>
      <c r="K1118" s="9" t="str">
        <f aca="false">IF(G1118=0,"No sales",IF(H1118&lt;0,"Loss-making",IF(G1118&lt;$H$4,"Low revenue","OK")))</f>
        <v>OK</v>
      </c>
    </row>
    <row r="1119" customFormat="false" ht="15" hidden="false" customHeight="false" outlineLevel="0" collapsed="false">
      <c r="A1119" s="9" t="s">
        <v>2338</v>
      </c>
      <c r="B1119" s="9" t="s">
        <v>2339</v>
      </c>
      <c r="C1119" s="9" t="s">
        <v>82</v>
      </c>
      <c r="D1119" s="9" t="s">
        <v>1531</v>
      </c>
      <c r="E1119" s="10" t="n">
        <v>2349</v>
      </c>
      <c r="F1119" s="10" t="n">
        <v>77</v>
      </c>
      <c r="G1119" s="10" t="n">
        <v>146401.43</v>
      </c>
      <c r="H1119" s="10" t="n">
        <v>66254.46</v>
      </c>
      <c r="I1119" s="6" t="n">
        <f aca="false">IF(G1119=0,0,H1119/G1119)</f>
        <v>0.452553366452773</v>
      </c>
      <c r="J1119" s="5" t="n">
        <f aca="false">IF(F1119=0,0,G1119/F1119)</f>
        <v>1901.31727272727</v>
      </c>
      <c r="K1119" s="9" t="str">
        <f aca="false">IF(G1119=0,"No sales",IF(H1119&lt;0,"Loss-making",IF(G1119&lt;$H$4,"Low revenue","OK")))</f>
        <v>OK</v>
      </c>
    </row>
    <row r="1120" customFormat="false" ht="15" hidden="false" customHeight="false" outlineLevel="0" collapsed="false">
      <c r="A1120" s="9" t="s">
        <v>2340</v>
      </c>
      <c r="B1120" s="9" t="s">
        <v>2341</v>
      </c>
      <c r="C1120" s="9" t="s">
        <v>82</v>
      </c>
      <c r="D1120" s="9" t="s">
        <v>1522</v>
      </c>
      <c r="E1120" s="10" t="n">
        <v>749</v>
      </c>
      <c r="F1120" s="10" t="n">
        <v>8</v>
      </c>
      <c r="G1120" s="10" t="n">
        <v>4718.7</v>
      </c>
      <c r="H1120" s="10" t="n">
        <v>1764.62</v>
      </c>
      <c r="I1120" s="6" t="n">
        <f aca="false">IF(G1120=0,0,H1120/G1120)</f>
        <v>0.373963167821646</v>
      </c>
      <c r="J1120" s="5" t="n">
        <f aca="false">IF(F1120=0,0,G1120/F1120)</f>
        <v>589.8375</v>
      </c>
      <c r="K1120" s="9" t="str">
        <f aca="false">IF(G1120=0,"No sales",IF(H1120&lt;0,"Loss-making",IF(G1120&lt;$H$4,"Low revenue","OK")))</f>
        <v>OK</v>
      </c>
    </row>
    <row r="1121" customFormat="false" ht="15" hidden="false" customHeight="false" outlineLevel="0" collapsed="false">
      <c r="A1121" s="9" t="s">
        <v>2342</v>
      </c>
      <c r="B1121" s="9" t="s">
        <v>2343</v>
      </c>
      <c r="C1121" s="9" t="s">
        <v>82</v>
      </c>
      <c r="D1121" s="9" t="s">
        <v>1525</v>
      </c>
      <c r="E1121" s="10" t="n">
        <v>1069</v>
      </c>
      <c r="F1121" s="10" t="n">
        <v>73</v>
      </c>
      <c r="G1121" s="10" t="n">
        <v>63541.36</v>
      </c>
      <c r="H1121" s="10" t="n">
        <v>29859.16</v>
      </c>
      <c r="I1121" s="6" t="n">
        <f aca="false">IF(G1121=0,0,H1121/G1121)</f>
        <v>0.46991691710722</v>
      </c>
      <c r="J1121" s="5" t="n">
        <f aca="false">IF(F1121=0,0,G1121/F1121)</f>
        <v>870.429589041096</v>
      </c>
      <c r="K1121" s="9" t="str">
        <f aca="false">IF(G1121=0,"No sales",IF(H1121&lt;0,"Loss-making",IF(G1121&lt;$H$4,"Low revenue","OK")))</f>
        <v>OK</v>
      </c>
    </row>
    <row r="1122" customFormat="false" ht="15" hidden="false" customHeight="false" outlineLevel="0" collapsed="false">
      <c r="A1122" s="9" t="s">
        <v>2344</v>
      </c>
      <c r="B1122" s="9" t="s">
        <v>2345</v>
      </c>
      <c r="C1122" s="9" t="s">
        <v>82</v>
      </c>
      <c r="D1122" s="9" t="s">
        <v>1528</v>
      </c>
      <c r="E1122" s="10" t="n">
        <v>1949</v>
      </c>
      <c r="F1122" s="10" t="n">
        <v>25</v>
      </c>
      <c r="G1122" s="10" t="n">
        <v>38809.46</v>
      </c>
      <c r="H1122" s="10" t="n">
        <v>13526.96</v>
      </c>
      <c r="I1122" s="6" t="n">
        <f aca="false">IF(G1122=0,0,H1122/G1122)</f>
        <v>0.348548008655622</v>
      </c>
      <c r="J1122" s="5" t="n">
        <f aca="false">IF(F1122=0,0,G1122/F1122)</f>
        <v>1552.3784</v>
      </c>
      <c r="K1122" s="9" t="str">
        <f aca="false">IF(G1122=0,"No sales",IF(H1122&lt;0,"Loss-making",IF(G1122&lt;$H$4,"Low revenue","OK")))</f>
        <v>OK</v>
      </c>
    </row>
    <row r="1123" customFormat="false" ht="15" hidden="false" customHeight="false" outlineLevel="0" collapsed="false">
      <c r="A1123" s="9" t="s">
        <v>2346</v>
      </c>
      <c r="B1123" s="9" t="s">
        <v>2347</v>
      </c>
      <c r="C1123" s="9" t="s">
        <v>82</v>
      </c>
      <c r="D1123" s="9" t="s">
        <v>1531</v>
      </c>
      <c r="E1123" s="10" t="n">
        <v>929</v>
      </c>
      <c r="F1123" s="10" t="n">
        <v>783</v>
      </c>
      <c r="G1123" s="10" t="n">
        <v>593020.23</v>
      </c>
      <c r="H1123" s="10" t="n">
        <v>249447.62</v>
      </c>
      <c r="I1123" s="6" t="n">
        <f aca="false">IF(G1123=0,0,H1123/G1123)</f>
        <v>0.420639309387472</v>
      </c>
      <c r="J1123" s="5" t="n">
        <f aca="false">IF(F1123=0,0,G1123/F1123)</f>
        <v>757.36938697318</v>
      </c>
      <c r="K1123" s="9" t="str">
        <f aca="false">IF(G1123=0,"No sales",IF(H1123&lt;0,"Loss-making",IF(G1123&lt;$H$4,"Low revenue","OK")))</f>
        <v>OK</v>
      </c>
    </row>
    <row r="1124" customFormat="false" ht="15" hidden="false" customHeight="false" outlineLevel="0" collapsed="false">
      <c r="A1124" s="9" t="s">
        <v>2348</v>
      </c>
      <c r="B1124" s="9" t="s">
        <v>2349</v>
      </c>
      <c r="C1124" s="9" t="s">
        <v>82</v>
      </c>
      <c r="D1124" s="9" t="s">
        <v>1522</v>
      </c>
      <c r="E1124" s="10" t="n">
        <v>809</v>
      </c>
      <c r="F1124" s="10" t="n">
        <v>23</v>
      </c>
      <c r="G1124" s="10" t="n">
        <v>14683.35</v>
      </c>
      <c r="H1124" s="10" t="n">
        <v>3986.51</v>
      </c>
      <c r="I1124" s="6" t="n">
        <f aca="false">IF(G1124=0,0,H1124/G1124)</f>
        <v>0.271498670262576</v>
      </c>
      <c r="J1124" s="5" t="n">
        <f aca="false">IF(F1124=0,0,G1124/F1124)</f>
        <v>638.40652173913</v>
      </c>
      <c r="K1124" s="9" t="str">
        <f aca="false">IF(G1124=0,"No sales",IF(H1124&lt;0,"Loss-making",IF(G1124&lt;$H$4,"Low revenue","OK")))</f>
        <v>OK</v>
      </c>
    </row>
    <row r="1125" customFormat="false" ht="15" hidden="false" customHeight="false" outlineLevel="0" collapsed="false">
      <c r="A1125" s="9" t="s">
        <v>2350</v>
      </c>
      <c r="B1125" s="9" t="s">
        <v>2351</v>
      </c>
      <c r="C1125" s="9" t="s">
        <v>82</v>
      </c>
      <c r="D1125" s="9" t="s">
        <v>1525</v>
      </c>
      <c r="E1125" s="10" t="n">
        <v>859</v>
      </c>
      <c r="F1125" s="10" t="n">
        <v>61</v>
      </c>
      <c r="G1125" s="10" t="n">
        <v>42065.23</v>
      </c>
      <c r="H1125" s="10" t="n">
        <v>17029.61</v>
      </c>
      <c r="I1125" s="6" t="n">
        <f aca="false">IF(G1125=0,0,H1125/G1125)</f>
        <v>0.404838152554972</v>
      </c>
      <c r="J1125" s="5" t="n">
        <f aca="false">IF(F1125=0,0,G1125/F1125)</f>
        <v>689.59393442623</v>
      </c>
      <c r="K1125" s="9" t="str">
        <f aca="false">IF(G1125=0,"No sales",IF(H1125&lt;0,"Loss-making",IF(G1125&lt;$H$4,"Low revenue","OK")))</f>
        <v>OK</v>
      </c>
    </row>
    <row r="1126" customFormat="false" ht="15" hidden="false" customHeight="false" outlineLevel="0" collapsed="false">
      <c r="A1126" s="9" t="s">
        <v>2352</v>
      </c>
      <c r="B1126" s="9" t="s">
        <v>2353</v>
      </c>
      <c r="C1126" s="9" t="s">
        <v>82</v>
      </c>
      <c r="D1126" s="9" t="s">
        <v>1528</v>
      </c>
      <c r="E1126" s="10" t="n">
        <v>2069</v>
      </c>
      <c r="F1126" s="10" t="n">
        <v>41</v>
      </c>
      <c r="G1126" s="10" t="n">
        <v>71033.94</v>
      </c>
      <c r="H1126" s="10" t="n">
        <v>23164.39</v>
      </c>
      <c r="I1126" s="6" t="n">
        <f aca="false">IF(G1126=0,0,H1126/G1126)</f>
        <v>0.326103127603509</v>
      </c>
      <c r="J1126" s="5" t="n">
        <f aca="false">IF(F1126=0,0,G1126/F1126)</f>
        <v>1732.53512195122</v>
      </c>
      <c r="K1126" s="9" t="str">
        <f aca="false">IF(G1126=0,"No sales",IF(H1126&lt;0,"Loss-making",IF(G1126&lt;$H$4,"Low revenue","OK")))</f>
        <v>OK</v>
      </c>
    </row>
    <row r="1127" customFormat="false" ht="15" hidden="false" customHeight="false" outlineLevel="0" collapsed="false">
      <c r="A1127" s="9" t="s">
        <v>2354</v>
      </c>
      <c r="B1127" s="9" t="s">
        <v>2355</v>
      </c>
      <c r="C1127" s="9" t="s">
        <v>82</v>
      </c>
      <c r="D1127" s="9" t="s">
        <v>1531</v>
      </c>
      <c r="E1127" s="10" t="n">
        <v>1589</v>
      </c>
      <c r="F1127" s="10" t="n">
        <v>0</v>
      </c>
      <c r="G1127" s="10" t="n">
        <v>0</v>
      </c>
      <c r="H1127" s="10" t="n">
        <v>0</v>
      </c>
      <c r="I1127" s="6" t="n">
        <f aca="false">IF(G1127=0,0,H1127/G1127)</f>
        <v>0</v>
      </c>
      <c r="J1127" s="5" t="n">
        <f aca="false">IF(F1127=0,0,G1127/F1127)</f>
        <v>0</v>
      </c>
      <c r="K1127" s="9" t="str">
        <f aca="false">IF(G1127=0,"No sales",IF(H1127&lt;0,"Loss-making",IF(G1127&lt;$H$4,"Low revenue","OK")))</f>
        <v>No sales</v>
      </c>
    </row>
    <row r="1128" customFormat="false" ht="15" hidden="false" customHeight="false" outlineLevel="0" collapsed="false">
      <c r="A1128" s="9" t="s">
        <v>2356</v>
      </c>
      <c r="B1128" s="9" t="s">
        <v>2357</v>
      </c>
      <c r="C1128" s="9" t="s">
        <v>82</v>
      </c>
      <c r="D1128" s="9" t="s">
        <v>1522</v>
      </c>
      <c r="E1128" s="10" t="n">
        <v>839</v>
      </c>
      <c r="F1128" s="10" t="n">
        <v>2</v>
      </c>
      <c r="G1128" s="10" t="n">
        <v>1258.5</v>
      </c>
      <c r="H1128" s="10" t="n">
        <v>297.9</v>
      </c>
      <c r="I1128" s="6" t="n">
        <f aca="false">IF(G1128=0,0,H1128/G1128)</f>
        <v>0.236710369487485</v>
      </c>
      <c r="J1128" s="5" t="n">
        <f aca="false">IF(F1128=0,0,G1128/F1128)</f>
        <v>629.25</v>
      </c>
      <c r="K1128" s="9" t="str">
        <f aca="false">IF(G1128=0,"No sales",IF(H1128&lt;0,"Loss-making",IF(G1128&lt;$H$4,"Low revenue","OK")))</f>
        <v>Low revenue</v>
      </c>
    </row>
    <row r="1129" customFormat="false" ht="15" hidden="false" customHeight="false" outlineLevel="0" collapsed="false">
      <c r="A1129" s="9" t="s">
        <v>2358</v>
      </c>
      <c r="B1129" s="9" t="s">
        <v>2359</v>
      </c>
      <c r="C1129" s="9" t="s">
        <v>82</v>
      </c>
      <c r="D1129" s="9" t="s">
        <v>1525</v>
      </c>
      <c r="E1129" s="10" t="n">
        <v>1039</v>
      </c>
      <c r="F1129" s="10" t="n">
        <v>63</v>
      </c>
      <c r="G1129" s="10" t="n">
        <v>56124.18</v>
      </c>
      <c r="H1129" s="10" t="n">
        <v>21762.72</v>
      </c>
      <c r="I1129" s="6" t="n">
        <f aca="false">IF(G1129=0,0,H1129/G1129)</f>
        <v>0.387760141885369</v>
      </c>
      <c r="J1129" s="5" t="n">
        <f aca="false">IF(F1129=0,0,G1129/F1129)</f>
        <v>890.86</v>
      </c>
      <c r="K1129" s="9" t="str">
        <f aca="false">IF(G1129=0,"No sales",IF(H1129&lt;0,"Loss-making",IF(G1129&lt;$H$4,"Low revenue","OK")))</f>
        <v>OK</v>
      </c>
    </row>
    <row r="1130" customFormat="false" ht="15" hidden="false" customHeight="false" outlineLevel="0" collapsed="false">
      <c r="A1130" s="9" t="s">
        <v>2360</v>
      </c>
      <c r="B1130" s="9" t="s">
        <v>2361</v>
      </c>
      <c r="C1130" s="9" t="s">
        <v>82</v>
      </c>
      <c r="D1130" s="9" t="s">
        <v>1528</v>
      </c>
      <c r="E1130" s="10" t="n">
        <v>2069</v>
      </c>
      <c r="F1130" s="10" t="n">
        <v>34</v>
      </c>
      <c r="G1130" s="10" t="n">
        <v>59649.26</v>
      </c>
      <c r="H1130" s="10" t="n">
        <v>29074.42</v>
      </c>
      <c r="I1130" s="6" t="n">
        <f aca="false">IF(G1130=0,0,H1130/G1130)</f>
        <v>0.487422978927148</v>
      </c>
      <c r="J1130" s="5" t="n">
        <f aca="false">IF(F1130=0,0,G1130/F1130)</f>
        <v>1754.39</v>
      </c>
      <c r="K1130" s="9" t="str">
        <f aca="false">IF(G1130=0,"No sales",IF(H1130&lt;0,"Loss-making",IF(G1130&lt;$H$4,"Low revenue","OK")))</f>
        <v>OK</v>
      </c>
    </row>
    <row r="1131" customFormat="false" ht="15" hidden="false" customHeight="false" outlineLevel="0" collapsed="false">
      <c r="A1131" s="9" t="s">
        <v>2362</v>
      </c>
      <c r="B1131" s="9" t="s">
        <v>2363</v>
      </c>
      <c r="C1131" s="9" t="s">
        <v>82</v>
      </c>
      <c r="D1131" s="9" t="s">
        <v>1531</v>
      </c>
      <c r="E1131" s="10" t="n">
        <v>949</v>
      </c>
      <c r="F1131" s="10" t="n">
        <v>12</v>
      </c>
      <c r="G1131" s="10" t="n">
        <v>10401.04</v>
      </c>
      <c r="H1131" s="10" t="n">
        <v>4641.04</v>
      </c>
      <c r="I1131" s="6" t="n">
        <f aca="false">IF(G1131=0,0,H1131/G1131)</f>
        <v>0.446209225231323</v>
      </c>
      <c r="J1131" s="5" t="n">
        <f aca="false">IF(F1131=0,0,G1131/F1131)</f>
        <v>866.753333333333</v>
      </c>
      <c r="K1131" s="9" t="str">
        <f aca="false">IF(G1131=0,"No sales",IF(H1131&lt;0,"Loss-making",IF(G1131&lt;$H$4,"Low revenue","OK")))</f>
        <v>OK</v>
      </c>
    </row>
    <row r="1132" customFormat="false" ht="15" hidden="false" customHeight="false" outlineLevel="0" collapsed="false">
      <c r="A1132" s="9" t="s">
        <v>2364</v>
      </c>
      <c r="B1132" s="9" t="s">
        <v>2365</v>
      </c>
      <c r="C1132" s="9" t="s">
        <v>82</v>
      </c>
      <c r="D1132" s="9" t="s">
        <v>1522</v>
      </c>
      <c r="E1132" s="10" t="n">
        <v>679</v>
      </c>
      <c r="F1132" s="10" t="n">
        <v>3</v>
      </c>
      <c r="G1132" s="10" t="n">
        <v>1629.6</v>
      </c>
      <c r="H1132" s="10" t="n">
        <v>635.28</v>
      </c>
      <c r="I1132" s="6" t="n">
        <f aca="false">IF(G1132=0,0,H1132/G1132)</f>
        <v>0.389837997054492</v>
      </c>
      <c r="J1132" s="5" t="n">
        <f aca="false">IF(F1132=0,0,G1132/F1132)</f>
        <v>543.2</v>
      </c>
      <c r="K1132" s="9" t="str">
        <f aca="false">IF(G1132=0,"No sales",IF(H1132&lt;0,"Loss-making",IF(G1132&lt;$H$4,"Low revenue","OK")))</f>
        <v>Low revenue</v>
      </c>
    </row>
    <row r="1133" customFormat="false" ht="15" hidden="false" customHeight="false" outlineLevel="0" collapsed="false">
      <c r="A1133" s="9" t="s">
        <v>2366</v>
      </c>
      <c r="B1133" s="9" t="s">
        <v>2367</v>
      </c>
      <c r="C1133" s="9" t="s">
        <v>82</v>
      </c>
      <c r="D1133" s="9" t="s">
        <v>1525</v>
      </c>
      <c r="E1133" s="10" t="n">
        <v>1149</v>
      </c>
      <c r="F1133" s="10" t="n">
        <v>6</v>
      </c>
      <c r="G1133" s="10" t="n">
        <v>5090.07</v>
      </c>
      <c r="H1133" s="10" t="n">
        <v>1323.57</v>
      </c>
      <c r="I1133" s="6" t="n">
        <f aca="false">IF(G1133=0,0,H1133/G1133)</f>
        <v>0.260029822772575</v>
      </c>
      <c r="J1133" s="5" t="n">
        <f aca="false">IF(F1133=0,0,G1133/F1133)</f>
        <v>848.345</v>
      </c>
      <c r="K1133" s="9" t="str">
        <f aca="false">IF(G1133=0,"No sales",IF(H1133&lt;0,"Loss-making",IF(G1133&lt;$H$4,"Low revenue","OK")))</f>
        <v>OK</v>
      </c>
    </row>
    <row r="1134" customFormat="false" ht="15" hidden="false" customHeight="false" outlineLevel="0" collapsed="false">
      <c r="A1134" s="9" t="s">
        <v>2368</v>
      </c>
      <c r="B1134" s="9" t="s">
        <v>2369</v>
      </c>
      <c r="C1134" s="9" t="s">
        <v>82</v>
      </c>
      <c r="D1134" s="9" t="s">
        <v>1528</v>
      </c>
      <c r="E1134" s="10" t="n">
        <v>1839</v>
      </c>
      <c r="F1134" s="10" t="n">
        <v>27</v>
      </c>
      <c r="G1134" s="10" t="n">
        <v>43083.17</v>
      </c>
      <c r="H1134" s="10" t="n">
        <v>22116.05</v>
      </c>
      <c r="I1134" s="6" t="n">
        <f aca="false">IF(G1134=0,0,H1134/G1134)</f>
        <v>0.513333860994908</v>
      </c>
      <c r="J1134" s="5" t="n">
        <f aca="false">IF(F1134=0,0,G1134/F1134)</f>
        <v>1595.67296296296</v>
      </c>
      <c r="K1134" s="9" t="str">
        <f aca="false">IF(G1134=0,"No sales",IF(H1134&lt;0,"Loss-making",IF(G1134&lt;$H$4,"Low revenue","OK")))</f>
        <v>OK</v>
      </c>
    </row>
    <row r="1135" customFormat="false" ht="15" hidden="false" customHeight="false" outlineLevel="0" collapsed="false">
      <c r="A1135" s="9" t="s">
        <v>2370</v>
      </c>
      <c r="B1135" s="9" t="s">
        <v>2371</v>
      </c>
      <c r="C1135" s="9" t="s">
        <v>82</v>
      </c>
      <c r="D1135" s="9" t="s">
        <v>1531</v>
      </c>
      <c r="E1135" s="10" t="n">
        <v>509</v>
      </c>
      <c r="F1135" s="10" t="n">
        <v>44</v>
      </c>
      <c r="G1135" s="10" t="n">
        <v>18995.89</v>
      </c>
      <c r="H1135" s="10" t="n">
        <v>6006.66</v>
      </c>
      <c r="I1135" s="6" t="n">
        <f aca="false">IF(G1135=0,0,H1135/G1135)</f>
        <v>0.316208400869872</v>
      </c>
      <c r="J1135" s="5" t="n">
        <f aca="false">IF(F1135=0,0,G1135/F1135)</f>
        <v>431.724772727273</v>
      </c>
      <c r="K1135" s="9" t="str">
        <f aca="false">IF(G1135=0,"No sales",IF(H1135&lt;0,"Loss-making",IF(G1135&lt;$H$4,"Low revenue","OK")))</f>
        <v>OK</v>
      </c>
    </row>
    <row r="1136" customFormat="false" ht="15" hidden="false" customHeight="false" outlineLevel="0" collapsed="false">
      <c r="A1136" s="9" t="s">
        <v>2372</v>
      </c>
      <c r="B1136" s="9" t="s">
        <v>2373</v>
      </c>
      <c r="C1136" s="9" t="s">
        <v>82</v>
      </c>
      <c r="D1136" s="9" t="s">
        <v>1522</v>
      </c>
      <c r="E1136" s="10" t="n">
        <v>1249</v>
      </c>
      <c r="F1136" s="10" t="n">
        <v>30</v>
      </c>
      <c r="G1136" s="10" t="n">
        <v>28789.44</v>
      </c>
      <c r="H1136" s="10" t="n">
        <v>9802.15</v>
      </c>
      <c r="I1136" s="6" t="n">
        <f aca="false">IF(G1136=0,0,H1136/G1136)</f>
        <v>0.340477272222037</v>
      </c>
      <c r="J1136" s="5" t="n">
        <f aca="false">IF(F1136=0,0,G1136/F1136)</f>
        <v>959.648</v>
      </c>
      <c r="K1136" s="9" t="str">
        <f aca="false">IF(G1136=0,"No sales",IF(H1136&lt;0,"Loss-making",IF(G1136&lt;$H$4,"Low revenue","OK")))</f>
        <v>OK</v>
      </c>
    </row>
    <row r="1137" customFormat="false" ht="15" hidden="false" customHeight="false" outlineLevel="0" collapsed="false">
      <c r="A1137" s="9" t="s">
        <v>2374</v>
      </c>
      <c r="B1137" s="9" t="s">
        <v>2375</v>
      </c>
      <c r="C1137" s="9" t="s">
        <v>82</v>
      </c>
      <c r="D1137" s="9" t="s">
        <v>1525</v>
      </c>
      <c r="E1137" s="10" t="n">
        <v>1479</v>
      </c>
      <c r="F1137" s="10" t="n">
        <v>6</v>
      </c>
      <c r="G1137" s="10" t="n">
        <v>6988.27</v>
      </c>
      <c r="H1137" s="10" t="n">
        <v>2214.38</v>
      </c>
      <c r="I1137" s="6" t="n">
        <f aca="false">IF(G1137=0,0,H1137/G1137)</f>
        <v>0.31687098523669</v>
      </c>
      <c r="J1137" s="5" t="n">
        <f aca="false">IF(F1137=0,0,G1137/F1137)</f>
        <v>1164.71166666667</v>
      </c>
      <c r="K1137" s="9" t="str">
        <f aca="false">IF(G1137=0,"No sales",IF(H1137&lt;0,"Loss-making",IF(G1137&lt;$H$4,"Low revenue","OK")))</f>
        <v>OK</v>
      </c>
    </row>
    <row r="1138" customFormat="false" ht="15" hidden="false" customHeight="false" outlineLevel="0" collapsed="false">
      <c r="A1138" s="9" t="s">
        <v>2376</v>
      </c>
      <c r="B1138" s="9" t="s">
        <v>2377</v>
      </c>
      <c r="C1138" s="9" t="s">
        <v>82</v>
      </c>
      <c r="D1138" s="9" t="s">
        <v>1528</v>
      </c>
      <c r="E1138" s="10" t="n">
        <v>1239</v>
      </c>
      <c r="F1138" s="10" t="n">
        <v>46</v>
      </c>
      <c r="G1138" s="10" t="n">
        <v>47710.81</v>
      </c>
      <c r="H1138" s="10" t="n">
        <v>15770.24</v>
      </c>
      <c r="I1138" s="6" t="n">
        <f aca="false">IF(G1138=0,0,H1138/G1138)</f>
        <v>0.330538089795583</v>
      </c>
      <c r="J1138" s="5" t="n">
        <f aca="false">IF(F1138=0,0,G1138/F1138)</f>
        <v>1037.19152173913</v>
      </c>
      <c r="K1138" s="9" t="str">
        <f aca="false">IF(G1138=0,"No sales",IF(H1138&lt;0,"Loss-making",IF(G1138&lt;$H$4,"Low revenue","OK")))</f>
        <v>OK</v>
      </c>
    </row>
    <row r="1139" customFormat="false" ht="15" hidden="false" customHeight="false" outlineLevel="0" collapsed="false">
      <c r="A1139" s="9" t="s">
        <v>2378</v>
      </c>
      <c r="B1139" s="9" t="s">
        <v>2379</v>
      </c>
      <c r="C1139" s="9" t="s">
        <v>82</v>
      </c>
      <c r="D1139" s="9" t="s">
        <v>1531</v>
      </c>
      <c r="E1139" s="10" t="n">
        <v>2509</v>
      </c>
      <c r="F1139" s="10" t="n">
        <v>12</v>
      </c>
      <c r="G1139" s="10" t="n">
        <v>25253.08</v>
      </c>
      <c r="H1139" s="10" t="n">
        <v>9000.77</v>
      </c>
      <c r="I1139" s="6" t="n">
        <f aca="false">IF(G1139=0,0,H1139/G1139)</f>
        <v>0.356422662106959</v>
      </c>
      <c r="J1139" s="5" t="n">
        <f aca="false">IF(F1139=0,0,G1139/F1139)</f>
        <v>2104.42333333333</v>
      </c>
      <c r="K1139" s="9" t="str">
        <f aca="false">IF(G1139=0,"No sales",IF(H1139&lt;0,"Loss-making",IF(G1139&lt;$H$4,"Low revenue","OK")))</f>
        <v>OK</v>
      </c>
    </row>
    <row r="1140" customFormat="false" ht="15" hidden="false" customHeight="false" outlineLevel="0" collapsed="false">
      <c r="A1140" s="9" t="s">
        <v>2380</v>
      </c>
      <c r="B1140" s="9" t="s">
        <v>2381</v>
      </c>
      <c r="C1140" s="9" t="s">
        <v>82</v>
      </c>
      <c r="D1140" s="9" t="s">
        <v>1522</v>
      </c>
      <c r="E1140" s="10" t="n">
        <v>1109</v>
      </c>
      <c r="F1140" s="10" t="n">
        <v>70</v>
      </c>
      <c r="G1140" s="10" t="n">
        <v>63989.3</v>
      </c>
      <c r="H1140" s="10" t="n">
        <v>23337.5</v>
      </c>
      <c r="I1140" s="6" t="n">
        <f aca="false">IF(G1140=0,0,H1140/G1140)</f>
        <v>0.364709412354878</v>
      </c>
      <c r="J1140" s="5" t="n">
        <f aca="false">IF(F1140=0,0,G1140/F1140)</f>
        <v>914.132857142857</v>
      </c>
      <c r="K1140" s="9" t="str">
        <f aca="false">IF(G1140=0,"No sales",IF(H1140&lt;0,"Loss-making",IF(G1140&lt;$H$4,"Low revenue","OK")))</f>
        <v>OK</v>
      </c>
    </row>
    <row r="1141" customFormat="false" ht="15" hidden="false" customHeight="false" outlineLevel="0" collapsed="false">
      <c r="A1141" s="9" t="s">
        <v>2382</v>
      </c>
      <c r="B1141" s="9" t="s">
        <v>2383</v>
      </c>
      <c r="C1141" s="9" t="s">
        <v>82</v>
      </c>
      <c r="D1141" s="9" t="s">
        <v>1525</v>
      </c>
      <c r="E1141" s="10" t="n">
        <v>1039</v>
      </c>
      <c r="F1141" s="10" t="n">
        <v>44</v>
      </c>
      <c r="G1141" s="10" t="n">
        <v>38255.98</v>
      </c>
      <c r="H1141" s="10" t="n">
        <v>16438.58</v>
      </c>
      <c r="I1141" s="6" t="n">
        <f aca="false">IF(G1141=0,0,H1141/G1141)</f>
        <v>0.429699618203481</v>
      </c>
      <c r="J1141" s="5" t="n">
        <f aca="false">IF(F1141=0,0,G1141/F1141)</f>
        <v>869.454090909091</v>
      </c>
      <c r="K1141" s="9" t="str">
        <f aca="false">IF(G1141=0,"No sales",IF(H1141&lt;0,"Loss-making",IF(G1141&lt;$H$4,"Low revenue","OK")))</f>
        <v>OK</v>
      </c>
    </row>
    <row r="1142" customFormat="false" ht="15" hidden="false" customHeight="false" outlineLevel="0" collapsed="false">
      <c r="A1142" s="9" t="s">
        <v>2384</v>
      </c>
      <c r="B1142" s="9" t="s">
        <v>2385</v>
      </c>
      <c r="C1142" s="9" t="s">
        <v>82</v>
      </c>
      <c r="D1142" s="9" t="s">
        <v>1528</v>
      </c>
      <c r="E1142" s="10" t="n">
        <v>1869</v>
      </c>
      <c r="F1142" s="10" t="n">
        <v>104</v>
      </c>
      <c r="G1142" s="10" t="n">
        <v>160986.31</v>
      </c>
      <c r="H1142" s="10" t="n">
        <v>77844.55</v>
      </c>
      <c r="I1142" s="6" t="n">
        <f aca="false">IF(G1142=0,0,H1142/G1142)</f>
        <v>0.483547638305394</v>
      </c>
      <c r="J1142" s="5" t="n">
        <f aca="false">IF(F1142=0,0,G1142/F1142)</f>
        <v>1547.94528846154</v>
      </c>
      <c r="K1142" s="9" t="str">
        <f aca="false">IF(G1142=0,"No sales",IF(H1142&lt;0,"Loss-making",IF(G1142&lt;$H$4,"Low revenue","OK")))</f>
        <v>OK</v>
      </c>
    </row>
    <row r="1143" customFormat="false" ht="15" hidden="false" customHeight="false" outlineLevel="0" collapsed="false">
      <c r="A1143" s="9" t="s">
        <v>2386</v>
      </c>
      <c r="B1143" s="9" t="s">
        <v>2387</v>
      </c>
      <c r="C1143" s="9" t="s">
        <v>82</v>
      </c>
      <c r="D1143" s="9" t="s">
        <v>1531</v>
      </c>
      <c r="E1143" s="10" t="n">
        <v>939</v>
      </c>
      <c r="F1143" s="10" t="n">
        <v>66</v>
      </c>
      <c r="G1143" s="10" t="n">
        <v>51429.03</v>
      </c>
      <c r="H1143" s="10" t="n">
        <v>21251.18</v>
      </c>
      <c r="I1143" s="6" t="n">
        <f aca="false">IF(G1143=0,0,H1143/G1143)</f>
        <v>0.413213704400025</v>
      </c>
      <c r="J1143" s="5" t="n">
        <f aca="false">IF(F1143=0,0,G1143/F1143)</f>
        <v>779.227727272727</v>
      </c>
      <c r="K1143" s="9" t="str">
        <f aca="false">IF(G1143=0,"No sales",IF(H1143&lt;0,"Loss-making",IF(G1143&lt;$H$4,"Low revenue","OK")))</f>
        <v>OK</v>
      </c>
    </row>
    <row r="1144" customFormat="false" ht="15" hidden="false" customHeight="false" outlineLevel="0" collapsed="false">
      <c r="A1144" s="9" t="s">
        <v>2388</v>
      </c>
      <c r="B1144" s="9" t="s">
        <v>2389</v>
      </c>
      <c r="C1144" s="9" t="s">
        <v>82</v>
      </c>
      <c r="D1144" s="9" t="s">
        <v>1522</v>
      </c>
      <c r="E1144" s="10" t="n">
        <v>1129</v>
      </c>
      <c r="F1144" s="10" t="n">
        <v>7</v>
      </c>
      <c r="G1144" s="10" t="n">
        <v>6469.17</v>
      </c>
      <c r="H1144" s="10" t="n">
        <v>2324.05</v>
      </c>
      <c r="I1144" s="6" t="n">
        <f aca="false">IF(G1144=0,0,H1144/G1144)</f>
        <v>0.3592501047275</v>
      </c>
      <c r="J1144" s="5" t="n">
        <f aca="false">IF(F1144=0,0,G1144/F1144)</f>
        <v>924.167142857143</v>
      </c>
      <c r="K1144" s="9" t="str">
        <f aca="false">IF(G1144=0,"No sales",IF(H1144&lt;0,"Loss-making",IF(G1144&lt;$H$4,"Low revenue","OK")))</f>
        <v>OK</v>
      </c>
    </row>
    <row r="1145" customFormat="false" ht="15" hidden="false" customHeight="false" outlineLevel="0" collapsed="false">
      <c r="A1145" s="9" t="s">
        <v>2390</v>
      </c>
      <c r="B1145" s="9" t="s">
        <v>2391</v>
      </c>
      <c r="C1145" s="9" t="s">
        <v>82</v>
      </c>
      <c r="D1145" s="9" t="s">
        <v>1525</v>
      </c>
      <c r="E1145" s="10" t="n">
        <v>2069</v>
      </c>
      <c r="F1145" s="10" t="n">
        <v>11</v>
      </c>
      <c r="G1145" s="10" t="n">
        <v>18698.59</v>
      </c>
      <c r="H1145" s="10" t="n">
        <v>9127.16</v>
      </c>
      <c r="I1145" s="6" t="n">
        <f aca="false">IF(G1145=0,0,H1145/G1145)</f>
        <v>0.488120227247081</v>
      </c>
      <c r="J1145" s="5" t="n">
        <f aca="false">IF(F1145=0,0,G1145/F1145)</f>
        <v>1699.87181818182</v>
      </c>
      <c r="K1145" s="9" t="str">
        <f aca="false">IF(G1145=0,"No sales",IF(H1145&lt;0,"Loss-making",IF(G1145&lt;$H$4,"Low revenue","OK")))</f>
        <v>OK</v>
      </c>
    </row>
    <row r="1146" customFormat="false" ht="15" hidden="false" customHeight="false" outlineLevel="0" collapsed="false">
      <c r="A1146" s="9" t="s">
        <v>2392</v>
      </c>
      <c r="B1146" s="9" t="s">
        <v>2393</v>
      </c>
      <c r="C1146" s="9" t="s">
        <v>82</v>
      </c>
      <c r="D1146" s="9" t="s">
        <v>1528</v>
      </c>
      <c r="E1146" s="10" t="n">
        <v>1449</v>
      </c>
      <c r="F1146" s="10" t="n">
        <v>162</v>
      </c>
      <c r="G1146" s="10" t="n">
        <v>193513.92</v>
      </c>
      <c r="H1146" s="10" t="n">
        <v>81648.11</v>
      </c>
      <c r="I1146" s="6" t="n">
        <f aca="false">IF(G1146=0,0,H1146/G1146)</f>
        <v>0.421923704506632</v>
      </c>
      <c r="J1146" s="5" t="n">
        <f aca="false">IF(F1146=0,0,G1146/F1146)</f>
        <v>1194.53037037037</v>
      </c>
      <c r="K1146" s="9" t="str">
        <f aca="false">IF(G1146=0,"No sales",IF(H1146&lt;0,"Loss-making",IF(G1146&lt;$H$4,"Low revenue","OK")))</f>
        <v>OK</v>
      </c>
    </row>
    <row r="1147" customFormat="false" ht="15" hidden="false" customHeight="false" outlineLevel="0" collapsed="false">
      <c r="A1147" s="9" t="s">
        <v>2394</v>
      </c>
      <c r="B1147" s="9" t="s">
        <v>2395</v>
      </c>
      <c r="C1147" s="9" t="s">
        <v>82</v>
      </c>
      <c r="D1147" s="9" t="s">
        <v>1531</v>
      </c>
      <c r="E1147" s="10" t="n">
        <v>1639</v>
      </c>
      <c r="F1147" s="10" t="n">
        <v>22</v>
      </c>
      <c r="G1147" s="10" t="n">
        <v>31735.14</v>
      </c>
      <c r="H1147" s="10" t="n">
        <v>11350.38</v>
      </c>
      <c r="I1147" s="6" t="n">
        <f aca="false">IF(G1147=0,0,H1147/G1147)</f>
        <v>0.357659679459426</v>
      </c>
      <c r="J1147" s="5" t="n">
        <f aca="false">IF(F1147=0,0,G1147/F1147)</f>
        <v>1442.50636363636</v>
      </c>
      <c r="K1147" s="9" t="str">
        <f aca="false">IF(G1147=0,"No sales",IF(H1147&lt;0,"Loss-making",IF(G1147&lt;$H$4,"Low revenue","OK")))</f>
        <v>OK</v>
      </c>
    </row>
    <row r="1148" customFormat="false" ht="15" hidden="false" customHeight="false" outlineLevel="0" collapsed="false">
      <c r="A1148" s="9" t="s">
        <v>2396</v>
      </c>
      <c r="B1148" s="9" t="s">
        <v>2397</v>
      </c>
      <c r="C1148" s="9" t="s">
        <v>82</v>
      </c>
      <c r="D1148" s="9" t="s">
        <v>1522</v>
      </c>
      <c r="E1148" s="10" t="n">
        <v>929</v>
      </c>
      <c r="F1148" s="10" t="n">
        <v>24</v>
      </c>
      <c r="G1148" s="10" t="n">
        <v>18073.7</v>
      </c>
      <c r="H1148" s="10" t="n">
        <v>7766.42</v>
      </c>
      <c r="I1148" s="6" t="n">
        <f aca="false">IF(G1148=0,0,H1148/G1148)</f>
        <v>0.429708360767303</v>
      </c>
      <c r="J1148" s="5" t="n">
        <f aca="false">IF(F1148=0,0,G1148/F1148)</f>
        <v>753.070833333333</v>
      </c>
      <c r="K1148" s="9" t="str">
        <f aca="false">IF(G1148=0,"No sales",IF(H1148&lt;0,"Loss-making",IF(G1148&lt;$H$4,"Low revenue","OK")))</f>
        <v>OK</v>
      </c>
    </row>
    <row r="1149" customFormat="false" ht="15" hidden="false" customHeight="false" outlineLevel="0" collapsed="false">
      <c r="A1149" s="9" t="s">
        <v>2398</v>
      </c>
      <c r="B1149" s="9" t="s">
        <v>2399</v>
      </c>
      <c r="C1149" s="9" t="s">
        <v>82</v>
      </c>
      <c r="D1149" s="9" t="s">
        <v>1525</v>
      </c>
      <c r="E1149" s="10" t="n">
        <v>1309</v>
      </c>
      <c r="F1149" s="10" t="n">
        <v>7</v>
      </c>
      <c r="G1149" s="10" t="n">
        <v>7330.4</v>
      </c>
      <c r="H1149" s="10" t="n">
        <v>3323.39</v>
      </c>
      <c r="I1149" s="6" t="n">
        <f aca="false">IF(G1149=0,0,H1149/G1149)</f>
        <v>0.45337089381207</v>
      </c>
      <c r="J1149" s="5" t="n">
        <f aca="false">IF(F1149=0,0,G1149/F1149)</f>
        <v>1047.2</v>
      </c>
      <c r="K1149" s="9" t="str">
        <f aca="false">IF(G1149=0,"No sales",IF(H1149&lt;0,"Loss-making",IF(G1149&lt;$H$4,"Low revenue","OK")))</f>
        <v>OK</v>
      </c>
    </row>
    <row r="1150" customFormat="false" ht="15" hidden="false" customHeight="false" outlineLevel="0" collapsed="false">
      <c r="A1150" s="9" t="s">
        <v>2400</v>
      </c>
      <c r="B1150" s="9" t="s">
        <v>2401</v>
      </c>
      <c r="C1150" s="9" t="s">
        <v>82</v>
      </c>
      <c r="D1150" s="9" t="s">
        <v>1528</v>
      </c>
      <c r="E1150" s="10" t="n">
        <v>4409</v>
      </c>
      <c r="F1150" s="10" t="n">
        <v>22</v>
      </c>
      <c r="G1150" s="10" t="n">
        <v>75085.27</v>
      </c>
      <c r="H1150" s="10" t="n">
        <v>26562.29</v>
      </c>
      <c r="I1150" s="6" t="n">
        <f aca="false">IF(G1150=0,0,H1150/G1150)</f>
        <v>0.353761663239674</v>
      </c>
      <c r="J1150" s="5" t="n">
        <f aca="false">IF(F1150=0,0,G1150/F1150)</f>
        <v>3412.96681818182</v>
      </c>
      <c r="K1150" s="9" t="str">
        <f aca="false">IF(G1150=0,"No sales",IF(H1150&lt;0,"Loss-making",IF(G1150&lt;$H$4,"Low revenue","OK")))</f>
        <v>OK</v>
      </c>
    </row>
    <row r="1151" customFormat="false" ht="15" hidden="false" customHeight="false" outlineLevel="0" collapsed="false">
      <c r="A1151" s="9" t="s">
        <v>2402</v>
      </c>
      <c r="B1151" s="9" t="s">
        <v>2403</v>
      </c>
      <c r="C1151" s="9" t="s">
        <v>82</v>
      </c>
      <c r="D1151" s="9" t="s">
        <v>1531</v>
      </c>
      <c r="E1151" s="10" t="n">
        <v>1169</v>
      </c>
      <c r="F1151" s="10" t="n">
        <v>20</v>
      </c>
      <c r="G1151" s="10" t="n">
        <v>19589.52</v>
      </c>
      <c r="H1151" s="10" t="n">
        <v>6162.12</v>
      </c>
      <c r="I1151" s="6" t="n">
        <f aca="false">IF(G1151=0,0,H1151/G1151)</f>
        <v>0.31456207196501</v>
      </c>
      <c r="J1151" s="5" t="n">
        <f aca="false">IF(F1151=0,0,G1151/F1151)</f>
        <v>979.476</v>
      </c>
      <c r="K1151" s="9" t="str">
        <f aca="false">IF(G1151=0,"No sales",IF(H1151&lt;0,"Loss-making",IF(G1151&lt;$H$4,"Low revenue","OK")))</f>
        <v>OK</v>
      </c>
    </row>
    <row r="1152" customFormat="false" ht="15" hidden="false" customHeight="false" outlineLevel="0" collapsed="false">
      <c r="A1152" s="9" t="s">
        <v>2404</v>
      </c>
      <c r="B1152" s="9" t="s">
        <v>2405</v>
      </c>
      <c r="C1152" s="9" t="s">
        <v>82</v>
      </c>
      <c r="D1152" s="9" t="s">
        <v>1522</v>
      </c>
      <c r="E1152" s="10" t="n">
        <v>1739</v>
      </c>
      <c r="F1152" s="10" t="n">
        <v>89</v>
      </c>
      <c r="G1152" s="10" t="n">
        <v>130168.49</v>
      </c>
      <c r="H1152" s="10" t="n">
        <v>47872.86</v>
      </c>
      <c r="I1152" s="6" t="n">
        <f aca="false">IF(G1152=0,0,H1152/G1152)</f>
        <v>0.367776103110668</v>
      </c>
      <c r="J1152" s="5" t="n">
        <f aca="false">IF(F1152=0,0,G1152/F1152)</f>
        <v>1462.56730337079</v>
      </c>
      <c r="K1152" s="9" t="str">
        <f aca="false">IF(G1152=0,"No sales",IF(H1152&lt;0,"Loss-making",IF(G1152&lt;$H$4,"Low revenue","OK")))</f>
        <v>OK</v>
      </c>
    </row>
    <row r="1153" customFormat="false" ht="15" hidden="false" customHeight="false" outlineLevel="0" collapsed="false">
      <c r="A1153" s="9" t="s">
        <v>2406</v>
      </c>
      <c r="B1153" s="9" t="s">
        <v>2407</v>
      </c>
      <c r="C1153" s="9" t="s">
        <v>82</v>
      </c>
      <c r="D1153" s="9" t="s">
        <v>1525</v>
      </c>
      <c r="E1153" s="10" t="n">
        <v>1139</v>
      </c>
      <c r="F1153" s="10" t="n">
        <v>333</v>
      </c>
      <c r="G1153" s="10" t="n">
        <v>314480.78</v>
      </c>
      <c r="H1153" s="10" t="n">
        <v>153984.76</v>
      </c>
      <c r="I1153" s="6" t="n">
        <f aca="false">IF(G1153=0,0,H1153/G1153)</f>
        <v>0.489647602629324</v>
      </c>
      <c r="J1153" s="5" t="n">
        <f aca="false">IF(F1153=0,0,G1153/F1153)</f>
        <v>944.386726726727</v>
      </c>
      <c r="K1153" s="9" t="str">
        <f aca="false">IF(G1153=0,"No sales",IF(H1153&lt;0,"Loss-making",IF(G1153&lt;$H$4,"Low revenue","OK")))</f>
        <v>OK</v>
      </c>
    </row>
    <row r="1154" customFormat="false" ht="15" hidden="false" customHeight="false" outlineLevel="0" collapsed="false">
      <c r="A1154" s="9" t="s">
        <v>2408</v>
      </c>
      <c r="B1154" s="9" t="s">
        <v>2409</v>
      </c>
      <c r="C1154" s="9" t="s">
        <v>82</v>
      </c>
      <c r="D1154" s="9" t="s">
        <v>1528</v>
      </c>
      <c r="E1154" s="10" t="n">
        <v>1029</v>
      </c>
      <c r="F1154" s="10" t="n">
        <v>28</v>
      </c>
      <c r="G1154" s="10" t="n">
        <v>23144.78</v>
      </c>
      <c r="H1154" s="10" t="n">
        <v>7445.75</v>
      </c>
      <c r="I1154" s="6" t="n">
        <f aca="false">IF(G1154=0,0,H1154/G1154)</f>
        <v>0.321703209103737</v>
      </c>
      <c r="J1154" s="5" t="n">
        <f aca="false">IF(F1154=0,0,G1154/F1154)</f>
        <v>826.599285714286</v>
      </c>
      <c r="K1154" s="9" t="str">
        <f aca="false">IF(G1154=0,"No sales",IF(H1154&lt;0,"Loss-making",IF(G1154&lt;$H$4,"Low revenue","OK")))</f>
        <v>OK</v>
      </c>
    </row>
    <row r="1155" customFormat="false" ht="15" hidden="false" customHeight="false" outlineLevel="0" collapsed="false">
      <c r="A1155" s="9" t="s">
        <v>2410</v>
      </c>
      <c r="B1155" s="9" t="s">
        <v>2411</v>
      </c>
      <c r="C1155" s="9" t="s">
        <v>82</v>
      </c>
      <c r="D1155" s="9" t="s">
        <v>1531</v>
      </c>
      <c r="E1155" s="10" t="n">
        <v>1339</v>
      </c>
      <c r="F1155" s="10" t="n">
        <v>50</v>
      </c>
      <c r="G1155" s="10" t="n">
        <v>57453.15</v>
      </c>
      <c r="H1155" s="10" t="n">
        <v>25142.64</v>
      </c>
      <c r="I1155" s="6" t="n">
        <f aca="false">IF(G1155=0,0,H1155/G1155)</f>
        <v>0.437619869406638</v>
      </c>
      <c r="J1155" s="5" t="n">
        <f aca="false">IF(F1155=0,0,G1155/F1155)</f>
        <v>1149.063</v>
      </c>
      <c r="K1155" s="9" t="str">
        <f aca="false">IF(G1155=0,"No sales",IF(H1155&lt;0,"Loss-making",IF(G1155&lt;$H$4,"Low revenue","OK")))</f>
        <v>OK</v>
      </c>
    </row>
    <row r="1156" customFormat="false" ht="15" hidden="false" customHeight="false" outlineLevel="0" collapsed="false">
      <c r="A1156" s="9" t="s">
        <v>2412</v>
      </c>
      <c r="B1156" s="9" t="s">
        <v>2413</v>
      </c>
      <c r="C1156" s="9" t="s">
        <v>82</v>
      </c>
      <c r="D1156" s="9" t="s">
        <v>1522</v>
      </c>
      <c r="E1156" s="10" t="n">
        <v>1789</v>
      </c>
      <c r="F1156" s="10" t="n">
        <v>33</v>
      </c>
      <c r="G1156" s="10" t="n">
        <v>46424.54</v>
      </c>
      <c r="H1156" s="10" t="n">
        <v>19096.92</v>
      </c>
      <c r="I1156" s="6" t="n">
        <f aca="false">IF(G1156=0,0,H1156/G1156)</f>
        <v>0.411353995106898</v>
      </c>
      <c r="J1156" s="5" t="n">
        <f aca="false">IF(F1156=0,0,G1156/F1156)</f>
        <v>1406.80424242424</v>
      </c>
      <c r="K1156" s="9" t="str">
        <f aca="false">IF(G1156=0,"No sales",IF(H1156&lt;0,"Loss-making",IF(G1156&lt;$H$4,"Low revenue","OK")))</f>
        <v>OK</v>
      </c>
    </row>
    <row r="1157" customFormat="false" ht="15" hidden="false" customHeight="false" outlineLevel="0" collapsed="false">
      <c r="A1157" s="9" t="s">
        <v>2414</v>
      </c>
      <c r="B1157" s="9" t="s">
        <v>2415</v>
      </c>
      <c r="C1157" s="9" t="s">
        <v>82</v>
      </c>
      <c r="D1157" s="9" t="s">
        <v>1525</v>
      </c>
      <c r="E1157" s="10" t="n">
        <v>1189</v>
      </c>
      <c r="F1157" s="10" t="n">
        <v>32</v>
      </c>
      <c r="G1157" s="10" t="n">
        <v>30979.4</v>
      </c>
      <c r="H1157" s="10" t="n">
        <v>13140.36</v>
      </c>
      <c r="I1157" s="6" t="n">
        <f aca="false">IF(G1157=0,0,H1157/G1157)</f>
        <v>0.424164444760066</v>
      </c>
      <c r="J1157" s="5" t="n">
        <f aca="false">IF(F1157=0,0,G1157/F1157)</f>
        <v>968.10625</v>
      </c>
      <c r="K1157" s="9" t="str">
        <f aca="false">IF(G1157=0,"No sales",IF(H1157&lt;0,"Loss-making",IF(G1157&lt;$H$4,"Low revenue","OK")))</f>
        <v>OK</v>
      </c>
    </row>
    <row r="1158" customFormat="false" ht="15" hidden="false" customHeight="false" outlineLevel="0" collapsed="false">
      <c r="A1158" s="9" t="s">
        <v>2416</v>
      </c>
      <c r="B1158" s="9" t="s">
        <v>2417</v>
      </c>
      <c r="C1158" s="9" t="s">
        <v>82</v>
      </c>
      <c r="D1158" s="9" t="s">
        <v>1528</v>
      </c>
      <c r="E1158" s="10" t="n">
        <v>3549</v>
      </c>
      <c r="F1158" s="10" t="n">
        <v>30</v>
      </c>
      <c r="G1158" s="10" t="n">
        <v>85841.44</v>
      </c>
      <c r="H1158" s="10" t="n">
        <v>36042.04</v>
      </c>
      <c r="I1158" s="6" t="n">
        <f aca="false">IF(G1158=0,0,H1158/G1158)</f>
        <v>0.419867607067169</v>
      </c>
      <c r="J1158" s="5" t="n">
        <f aca="false">IF(F1158=0,0,G1158/F1158)</f>
        <v>2861.38133333333</v>
      </c>
      <c r="K1158" s="9" t="str">
        <f aca="false">IF(G1158=0,"No sales",IF(H1158&lt;0,"Loss-making",IF(G1158&lt;$H$4,"Low revenue","OK")))</f>
        <v>OK</v>
      </c>
    </row>
    <row r="1159" customFormat="false" ht="15" hidden="false" customHeight="false" outlineLevel="0" collapsed="false">
      <c r="A1159" s="9" t="s">
        <v>2418</v>
      </c>
      <c r="B1159" s="9" t="s">
        <v>2419</v>
      </c>
      <c r="C1159" s="9" t="s">
        <v>82</v>
      </c>
      <c r="D1159" s="9" t="s">
        <v>1531</v>
      </c>
      <c r="E1159" s="10" t="n">
        <v>1919</v>
      </c>
      <c r="F1159" s="10" t="n">
        <v>81</v>
      </c>
      <c r="G1159" s="10" t="n">
        <v>124082.54</v>
      </c>
      <c r="H1159" s="10" t="n">
        <v>37552.68</v>
      </c>
      <c r="I1159" s="6" t="n">
        <f aca="false">IF(G1159=0,0,H1159/G1159)</f>
        <v>0.302642740872326</v>
      </c>
      <c r="J1159" s="5" t="n">
        <f aca="false">IF(F1159=0,0,G1159/F1159)</f>
        <v>1531.88320987654</v>
      </c>
      <c r="K1159" s="9" t="str">
        <f aca="false">IF(G1159=0,"No sales",IF(H1159&lt;0,"Loss-making",IF(G1159&lt;$H$4,"Low revenue","OK")))</f>
        <v>OK</v>
      </c>
    </row>
    <row r="1160" customFormat="false" ht="15" hidden="false" customHeight="false" outlineLevel="0" collapsed="false">
      <c r="A1160" s="9" t="s">
        <v>2420</v>
      </c>
      <c r="B1160" s="9" t="s">
        <v>2421</v>
      </c>
      <c r="C1160" s="9" t="s">
        <v>82</v>
      </c>
      <c r="D1160" s="9" t="s">
        <v>1522</v>
      </c>
      <c r="E1160" s="10" t="n">
        <v>529</v>
      </c>
      <c r="F1160" s="10" t="n">
        <v>11</v>
      </c>
      <c r="G1160" s="10" t="n">
        <v>4840.35</v>
      </c>
      <c r="H1160" s="10" t="n">
        <v>1573.46</v>
      </c>
      <c r="I1160" s="6" t="n">
        <f aca="false">IF(G1160=0,0,H1160/G1160)</f>
        <v>0.325071534083279</v>
      </c>
      <c r="J1160" s="5" t="n">
        <f aca="false">IF(F1160=0,0,G1160/F1160)</f>
        <v>440.031818181818</v>
      </c>
      <c r="K1160" s="9" t="str">
        <f aca="false">IF(G1160=0,"No sales",IF(H1160&lt;0,"Loss-making",IF(G1160&lt;$H$4,"Low revenue","OK")))</f>
        <v>OK</v>
      </c>
    </row>
    <row r="1161" customFormat="false" ht="15" hidden="false" customHeight="false" outlineLevel="0" collapsed="false">
      <c r="A1161" s="9" t="s">
        <v>2422</v>
      </c>
      <c r="B1161" s="9" t="s">
        <v>2423</v>
      </c>
      <c r="C1161" s="9" t="s">
        <v>82</v>
      </c>
      <c r="D1161" s="9" t="s">
        <v>1525</v>
      </c>
      <c r="E1161" s="10" t="n">
        <v>1149</v>
      </c>
      <c r="F1161" s="10" t="n">
        <v>30</v>
      </c>
      <c r="G1161" s="10" t="n">
        <v>27662.18</v>
      </c>
      <c r="H1161" s="10" t="n">
        <v>7945.88</v>
      </c>
      <c r="I1161" s="6" t="n">
        <f aca="false">IF(G1161=0,0,H1161/G1161)</f>
        <v>0.287247064403456</v>
      </c>
      <c r="J1161" s="5" t="n">
        <f aca="false">IF(F1161=0,0,G1161/F1161)</f>
        <v>922.072666666667</v>
      </c>
      <c r="K1161" s="9" t="str">
        <f aca="false">IF(G1161=0,"No sales",IF(H1161&lt;0,"Loss-making",IF(G1161&lt;$H$4,"Low revenue","OK")))</f>
        <v>OK</v>
      </c>
    </row>
    <row r="1162" customFormat="false" ht="15" hidden="false" customHeight="false" outlineLevel="0" collapsed="false">
      <c r="A1162" s="9" t="s">
        <v>2424</v>
      </c>
      <c r="B1162" s="9" t="s">
        <v>2425</v>
      </c>
      <c r="C1162" s="9" t="s">
        <v>82</v>
      </c>
      <c r="D1162" s="9" t="s">
        <v>1528</v>
      </c>
      <c r="E1162" s="10" t="n">
        <v>1709</v>
      </c>
      <c r="F1162" s="10" t="n">
        <v>7</v>
      </c>
      <c r="G1162" s="10" t="n">
        <v>8339.92</v>
      </c>
      <c r="H1162" s="10" t="n">
        <v>3280.74</v>
      </c>
      <c r="I1162" s="6" t="n">
        <f aca="false">IF(G1162=0,0,H1162/G1162)</f>
        <v>0.393377874128289</v>
      </c>
      <c r="J1162" s="5" t="n">
        <f aca="false">IF(F1162=0,0,G1162/F1162)</f>
        <v>1191.41714285714</v>
      </c>
      <c r="K1162" s="9" t="str">
        <f aca="false">IF(G1162=0,"No sales",IF(H1162&lt;0,"Loss-making",IF(G1162&lt;$H$4,"Low revenue","OK")))</f>
        <v>OK</v>
      </c>
    </row>
    <row r="1163" customFormat="false" ht="15" hidden="false" customHeight="false" outlineLevel="0" collapsed="false">
      <c r="A1163" s="9" t="s">
        <v>2426</v>
      </c>
      <c r="B1163" s="9" t="s">
        <v>2427</v>
      </c>
      <c r="C1163" s="9" t="s">
        <v>82</v>
      </c>
      <c r="D1163" s="9" t="s">
        <v>1531</v>
      </c>
      <c r="E1163" s="10" t="n">
        <v>1309</v>
      </c>
      <c r="F1163" s="10" t="n">
        <v>62</v>
      </c>
      <c r="G1163" s="10" t="n">
        <v>68637.42</v>
      </c>
      <c r="H1163" s="10" t="n">
        <v>29650.56</v>
      </c>
      <c r="I1163" s="6" t="n">
        <f aca="false">IF(G1163=0,0,H1163/G1163)</f>
        <v>0.431988265293189</v>
      </c>
      <c r="J1163" s="5" t="n">
        <f aca="false">IF(F1163=0,0,G1163/F1163)</f>
        <v>1107.05516129032</v>
      </c>
      <c r="K1163" s="9" t="str">
        <f aca="false">IF(G1163=0,"No sales",IF(H1163&lt;0,"Loss-making",IF(G1163&lt;$H$4,"Low revenue","OK")))</f>
        <v>OK</v>
      </c>
    </row>
    <row r="1164" customFormat="false" ht="15" hidden="false" customHeight="false" outlineLevel="0" collapsed="false">
      <c r="A1164" s="9" t="s">
        <v>2428</v>
      </c>
      <c r="B1164" s="9" t="s">
        <v>2429</v>
      </c>
      <c r="C1164" s="9" t="s">
        <v>82</v>
      </c>
      <c r="D1164" s="9" t="s">
        <v>1522</v>
      </c>
      <c r="E1164" s="10" t="n">
        <v>429</v>
      </c>
      <c r="F1164" s="10" t="n">
        <v>27</v>
      </c>
      <c r="G1164" s="10" t="n">
        <v>9500.2</v>
      </c>
      <c r="H1164" s="10" t="n">
        <v>3113.35</v>
      </c>
      <c r="I1164" s="6" t="n">
        <f aca="false">IF(G1164=0,0,H1164/G1164)</f>
        <v>0.327714153386245</v>
      </c>
      <c r="J1164" s="5" t="n">
        <f aca="false">IF(F1164=0,0,G1164/F1164)</f>
        <v>351.859259259259</v>
      </c>
      <c r="K1164" s="9" t="str">
        <f aca="false">IF(G1164=0,"No sales",IF(H1164&lt;0,"Loss-making",IF(G1164&lt;$H$4,"Low revenue","OK")))</f>
        <v>OK</v>
      </c>
    </row>
    <row r="1165" customFormat="false" ht="15" hidden="false" customHeight="false" outlineLevel="0" collapsed="false">
      <c r="A1165" s="9" t="s">
        <v>2430</v>
      </c>
      <c r="B1165" s="9" t="s">
        <v>2431</v>
      </c>
      <c r="C1165" s="9" t="s">
        <v>82</v>
      </c>
      <c r="D1165" s="9" t="s">
        <v>1525</v>
      </c>
      <c r="E1165" s="10" t="n">
        <v>239</v>
      </c>
      <c r="F1165" s="10" t="n">
        <v>93</v>
      </c>
      <c r="G1165" s="10" t="n">
        <v>18463.35</v>
      </c>
      <c r="H1165" s="10" t="n">
        <v>7689.31</v>
      </c>
      <c r="I1165" s="6" t="n">
        <f aca="false">IF(G1165=0,0,H1165/G1165)</f>
        <v>0.416463426192972</v>
      </c>
      <c r="J1165" s="5" t="n">
        <f aca="false">IF(F1165=0,0,G1165/F1165)</f>
        <v>198.53064516129</v>
      </c>
      <c r="K1165" s="9" t="str">
        <f aca="false">IF(G1165=0,"No sales",IF(H1165&lt;0,"Loss-making",IF(G1165&lt;$H$4,"Low revenue","OK")))</f>
        <v>OK</v>
      </c>
    </row>
    <row r="1166" customFormat="false" ht="15" hidden="false" customHeight="false" outlineLevel="0" collapsed="false">
      <c r="A1166" s="9" t="s">
        <v>2432</v>
      </c>
      <c r="B1166" s="9" t="s">
        <v>2433</v>
      </c>
      <c r="C1166" s="9" t="s">
        <v>82</v>
      </c>
      <c r="D1166" s="9" t="s">
        <v>1528</v>
      </c>
      <c r="E1166" s="10" t="n">
        <v>869</v>
      </c>
      <c r="F1166" s="10" t="n">
        <v>44</v>
      </c>
      <c r="G1166" s="10" t="n">
        <v>31994.41</v>
      </c>
      <c r="H1166" s="10" t="n">
        <v>9905.53</v>
      </c>
      <c r="I1166" s="6" t="n">
        <f aca="false">IF(G1166=0,0,H1166/G1166)</f>
        <v>0.309601896081222</v>
      </c>
      <c r="J1166" s="5" t="n">
        <f aca="false">IF(F1166=0,0,G1166/F1166)</f>
        <v>727.145681818182</v>
      </c>
      <c r="K1166" s="9" t="str">
        <f aca="false">IF(G1166=0,"No sales",IF(H1166&lt;0,"Loss-making",IF(G1166&lt;$H$4,"Low revenue","OK")))</f>
        <v>OK</v>
      </c>
    </row>
    <row r="1167" customFormat="false" ht="15" hidden="false" customHeight="false" outlineLevel="0" collapsed="false">
      <c r="A1167" s="9" t="s">
        <v>2434</v>
      </c>
      <c r="B1167" s="9" t="s">
        <v>2435</v>
      </c>
      <c r="C1167" s="9" t="s">
        <v>82</v>
      </c>
      <c r="D1167" s="9" t="s">
        <v>1531</v>
      </c>
      <c r="E1167" s="10" t="n">
        <v>1189</v>
      </c>
      <c r="F1167" s="10" t="n">
        <v>59</v>
      </c>
      <c r="G1167" s="10" t="n">
        <v>57981.57</v>
      </c>
      <c r="H1167" s="10" t="n">
        <v>20187.35</v>
      </c>
      <c r="I1167" s="6" t="n">
        <f aca="false">IF(G1167=0,0,H1167/G1167)</f>
        <v>0.34816839212874</v>
      </c>
      <c r="J1167" s="5" t="n">
        <f aca="false">IF(F1167=0,0,G1167/F1167)</f>
        <v>982.738474576271</v>
      </c>
      <c r="K1167" s="9" t="str">
        <f aca="false">IF(G1167=0,"No sales",IF(H1167&lt;0,"Loss-making",IF(G1167&lt;$H$4,"Low revenue","OK")))</f>
        <v>OK</v>
      </c>
    </row>
    <row r="1168" customFormat="false" ht="15" hidden="false" customHeight="false" outlineLevel="0" collapsed="false">
      <c r="A1168" s="9" t="s">
        <v>2436</v>
      </c>
      <c r="B1168" s="9" t="s">
        <v>2437</v>
      </c>
      <c r="C1168" s="9" t="s">
        <v>82</v>
      </c>
      <c r="D1168" s="9" t="s">
        <v>1522</v>
      </c>
      <c r="E1168" s="10" t="n">
        <v>829</v>
      </c>
      <c r="F1168" s="10" t="n">
        <v>93</v>
      </c>
      <c r="G1168" s="10" t="n">
        <v>64245.42</v>
      </c>
      <c r="H1168" s="10" t="n">
        <v>22906.92</v>
      </c>
      <c r="I1168" s="6" t="n">
        <f aca="false">IF(G1168=0,0,H1168/G1168)</f>
        <v>0.356553354309148</v>
      </c>
      <c r="J1168" s="5" t="n">
        <f aca="false">IF(F1168=0,0,G1168/F1168)</f>
        <v>690.810967741935</v>
      </c>
      <c r="K1168" s="9" t="str">
        <f aca="false">IF(G1168=0,"No sales",IF(H1168&lt;0,"Loss-making",IF(G1168&lt;$H$4,"Low revenue","OK")))</f>
        <v>OK</v>
      </c>
    </row>
    <row r="1169" customFormat="false" ht="15" hidden="false" customHeight="false" outlineLevel="0" collapsed="false">
      <c r="A1169" s="9" t="s">
        <v>2438</v>
      </c>
      <c r="B1169" s="9" t="s">
        <v>2439</v>
      </c>
      <c r="C1169" s="9" t="s">
        <v>82</v>
      </c>
      <c r="D1169" s="9" t="s">
        <v>1525</v>
      </c>
      <c r="E1169" s="10" t="n">
        <v>639</v>
      </c>
      <c r="F1169" s="10" t="n">
        <v>7</v>
      </c>
      <c r="G1169" s="10" t="n">
        <v>3578.4</v>
      </c>
      <c r="H1169" s="10" t="n">
        <v>1401.05</v>
      </c>
      <c r="I1169" s="6" t="n">
        <f aca="false">IF(G1169=0,0,H1169/G1169)</f>
        <v>0.391529733959311</v>
      </c>
      <c r="J1169" s="5" t="n">
        <f aca="false">IF(F1169=0,0,G1169/F1169)</f>
        <v>511.2</v>
      </c>
      <c r="K1169" s="9" t="str">
        <f aca="false">IF(G1169=0,"No sales",IF(H1169&lt;0,"Loss-making",IF(G1169&lt;$H$4,"Low revenue","OK")))</f>
        <v>Low revenue</v>
      </c>
    </row>
    <row r="1170" customFormat="false" ht="15" hidden="false" customHeight="false" outlineLevel="0" collapsed="false">
      <c r="A1170" s="9" t="s">
        <v>2440</v>
      </c>
      <c r="B1170" s="9" t="s">
        <v>2441</v>
      </c>
      <c r="C1170" s="9" t="s">
        <v>82</v>
      </c>
      <c r="D1170" s="9" t="s">
        <v>1528</v>
      </c>
      <c r="E1170" s="10" t="n">
        <v>1429</v>
      </c>
      <c r="F1170" s="10" t="n">
        <v>63</v>
      </c>
      <c r="G1170" s="10" t="n">
        <v>73757.83</v>
      </c>
      <c r="H1170" s="10" t="n">
        <v>25834.99</v>
      </c>
      <c r="I1170" s="6" t="n">
        <f aca="false">IF(G1170=0,0,H1170/G1170)</f>
        <v>0.350267761402417</v>
      </c>
      <c r="J1170" s="5" t="n">
        <f aca="false">IF(F1170=0,0,G1170/F1170)</f>
        <v>1170.75920634921</v>
      </c>
      <c r="K1170" s="9" t="str">
        <f aca="false">IF(G1170=0,"No sales",IF(H1170&lt;0,"Loss-making",IF(G1170&lt;$H$4,"Low revenue","OK")))</f>
        <v>OK</v>
      </c>
    </row>
    <row r="1171" customFormat="false" ht="15" hidden="false" customHeight="false" outlineLevel="0" collapsed="false">
      <c r="A1171" s="9" t="s">
        <v>2442</v>
      </c>
      <c r="B1171" s="9" t="s">
        <v>2443</v>
      </c>
      <c r="C1171" s="9" t="s">
        <v>82</v>
      </c>
      <c r="D1171" s="9" t="s">
        <v>1531</v>
      </c>
      <c r="E1171" s="10" t="n">
        <v>2749</v>
      </c>
      <c r="F1171" s="10" t="n">
        <v>2</v>
      </c>
      <c r="G1171" s="10" t="n">
        <v>5223.1</v>
      </c>
      <c r="H1171" s="10" t="n">
        <v>2078.92</v>
      </c>
      <c r="I1171" s="6" t="n">
        <f aca="false">IF(G1171=0,0,H1171/G1171)</f>
        <v>0.398024161896192</v>
      </c>
      <c r="J1171" s="5" t="n">
        <f aca="false">IF(F1171=0,0,G1171/F1171)</f>
        <v>2611.55</v>
      </c>
      <c r="K1171" s="9" t="str">
        <f aca="false">IF(G1171=0,"No sales",IF(H1171&lt;0,"Loss-making",IF(G1171&lt;$H$4,"Low revenue","OK")))</f>
        <v>OK</v>
      </c>
    </row>
    <row r="1172" customFormat="false" ht="15" hidden="false" customHeight="false" outlineLevel="0" collapsed="false">
      <c r="A1172" s="9" t="s">
        <v>2444</v>
      </c>
      <c r="B1172" s="9" t="s">
        <v>2445</v>
      </c>
      <c r="C1172" s="9" t="s">
        <v>82</v>
      </c>
      <c r="D1172" s="9" t="s">
        <v>1522</v>
      </c>
      <c r="E1172" s="10" t="n">
        <v>759</v>
      </c>
      <c r="F1172" s="10" t="n">
        <v>51</v>
      </c>
      <c r="G1172" s="10" t="n">
        <v>32792.58</v>
      </c>
      <c r="H1172" s="10" t="n">
        <v>12235</v>
      </c>
      <c r="I1172" s="6" t="n">
        <f aca="false">IF(G1172=0,0,H1172/G1172)</f>
        <v>0.373102695792768</v>
      </c>
      <c r="J1172" s="5" t="n">
        <f aca="false">IF(F1172=0,0,G1172/F1172)</f>
        <v>642.991764705882</v>
      </c>
      <c r="K1172" s="9" t="str">
        <f aca="false">IF(G1172=0,"No sales",IF(H1172&lt;0,"Loss-making",IF(G1172&lt;$H$4,"Low revenue","OK")))</f>
        <v>OK</v>
      </c>
    </row>
    <row r="1173" customFormat="false" ht="15" hidden="false" customHeight="false" outlineLevel="0" collapsed="false">
      <c r="A1173" s="9" t="s">
        <v>2446</v>
      </c>
      <c r="B1173" s="9" t="s">
        <v>2447</v>
      </c>
      <c r="C1173" s="9" t="s">
        <v>82</v>
      </c>
      <c r="D1173" s="9" t="s">
        <v>1525</v>
      </c>
      <c r="E1173" s="10" t="n">
        <v>1329</v>
      </c>
      <c r="F1173" s="10" t="n">
        <v>24</v>
      </c>
      <c r="G1173" s="10" t="n">
        <v>27766.13</v>
      </c>
      <c r="H1173" s="10" t="n">
        <v>10186.13</v>
      </c>
      <c r="I1173" s="6" t="n">
        <f aca="false">IF(G1173=0,0,H1173/G1173)</f>
        <v>0.366854509432895</v>
      </c>
      <c r="J1173" s="5" t="n">
        <f aca="false">IF(F1173=0,0,G1173/F1173)</f>
        <v>1156.92208333333</v>
      </c>
      <c r="K1173" s="9" t="str">
        <f aca="false">IF(G1173=0,"No sales",IF(H1173&lt;0,"Loss-making",IF(G1173&lt;$H$4,"Low revenue","OK")))</f>
        <v>OK</v>
      </c>
    </row>
    <row r="1174" customFormat="false" ht="15" hidden="false" customHeight="false" outlineLevel="0" collapsed="false">
      <c r="A1174" s="9" t="s">
        <v>2448</v>
      </c>
      <c r="B1174" s="9" t="s">
        <v>2449</v>
      </c>
      <c r="C1174" s="9" t="s">
        <v>82</v>
      </c>
      <c r="D1174" s="9" t="s">
        <v>1528</v>
      </c>
      <c r="E1174" s="10" t="n">
        <v>1439</v>
      </c>
      <c r="F1174" s="10" t="n">
        <v>73</v>
      </c>
      <c r="G1174" s="10" t="n">
        <v>83497.98</v>
      </c>
      <c r="H1174" s="10" t="n">
        <v>26328.76</v>
      </c>
      <c r="I1174" s="6" t="n">
        <f aca="false">IF(G1174=0,0,H1174/G1174)</f>
        <v>0.315322119169829</v>
      </c>
      <c r="J1174" s="5" t="n">
        <f aca="false">IF(F1174=0,0,G1174/F1174)</f>
        <v>1143.80794520548</v>
      </c>
      <c r="K1174" s="9" t="str">
        <f aca="false">IF(G1174=0,"No sales",IF(H1174&lt;0,"Loss-making",IF(G1174&lt;$H$4,"Low revenue","OK")))</f>
        <v>OK</v>
      </c>
    </row>
    <row r="1175" customFormat="false" ht="15" hidden="false" customHeight="false" outlineLevel="0" collapsed="false">
      <c r="A1175" s="9" t="s">
        <v>2450</v>
      </c>
      <c r="B1175" s="9" t="s">
        <v>2451</v>
      </c>
      <c r="C1175" s="9" t="s">
        <v>82</v>
      </c>
      <c r="D1175" s="9" t="s">
        <v>1531</v>
      </c>
      <c r="E1175" s="10" t="n">
        <v>889</v>
      </c>
      <c r="F1175" s="10" t="n">
        <v>20</v>
      </c>
      <c r="G1175" s="10" t="n">
        <v>14083.98</v>
      </c>
      <c r="H1175" s="10" t="n">
        <v>3955.98</v>
      </c>
      <c r="I1175" s="6" t="n">
        <f aca="false">IF(G1175=0,0,H1175/G1175)</f>
        <v>0.280885090720095</v>
      </c>
      <c r="J1175" s="5" t="n">
        <f aca="false">IF(F1175=0,0,G1175/F1175)</f>
        <v>704.199</v>
      </c>
      <c r="K1175" s="9" t="str">
        <f aca="false">IF(G1175=0,"No sales",IF(H1175&lt;0,"Loss-making",IF(G1175&lt;$H$4,"Low revenue","OK")))</f>
        <v>OK</v>
      </c>
    </row>
    <row r="1176" customFormat="false" ht="15" hidden="false" customHeight="false" outlineLevel="0" collapsed="false">
      <c r="A1176" s="9" t="s">
        <v>2452</v>
      </c>
      <c r="B1176" s="9" t="s">
        <v>2453</v>
      </c>
      <c r="C1176" s="9" t="s">
        <v>82</v>
      </c>
      <c r="D1176" s="9" t="s">
        <v>1522</v>
      </c>
      <c r="E1176" s="10" t="n">
        <v>679</v>
      </c>
      <c r="F1176" s="10" t="n">
        <v>107</v>
      </c>
      <c r="G1176" s="10" t="n">
        <v>59987.96</v>
      </c>
      <c r="H1176" s="10" t="n">
        <v>17943.4</v>
      </c>
      <c r="I1176" s="6" t="n">
        <f aca="false">IF(G1176=0,0,H1176/G1176)</f>
        <v>0.299116689415676</v>
      </c>
      <c r="J1176" s="5" t="n">
        <f aca="false">IF(F1176=0,0,G1176/F1176)</f>
        <v>560.635140186916</v>
      </c>
      <c r="K1176" s="9" t="str">
        <f aca="false">IF(G1176=0,"No sales",IF(H1176&lt;0,"Loss-making",IF(G1176&lt;$H$4,"Low revenue","OK")))</f>
        <v>OK</v>
      </c>
    </row>
    <row r="1177" customFormat="false" ht="15" hidden="false" customHeight="false" outlineLevel="0" collapsed="false">
      <c r="A1177" s="9" t="s">
        <v>2454</v>
      </c>
      <c r="B1177" s="9" t="s">
        <v>2455</v>
      </c>
      <c r="C1177" s="9" t="s">
        <v>82</v>
      </c>
      <c r="D1177" s="9" t="s">
        <v>1525</v>
      </c>
      <c r="E1177" s="10" t="n">
        <v>1319</v>
      </c>
      <c r="F1177" s="10" t="n">
        <v>67</v>
      </c>
      <c r="G1177" s="10" t="n">
        <v>73306.73</v>
      </c>
      <c r="H1177" s="10" t="n">
        <v>32438.07</v>
      </c>
      <c r="I1177" s="6" t="n">
        <f aca="false">IF(G1177=0,0,H1177/G1177)</f>
        <v>0.442497844331619</v>
      </c>
      <c r="J1177" s="5" t="n">
        <f aca="false">IF(F1177=0,0,G1177/F1177)</f>
        <v>1094.13029850746</v>
      </c>
      <c r="K1177" s="9" t="str">
        <f aca="false">IF(G1177=0,"No sales",IF(H1177&lt;0,"Loss-making",IF(G1177&lt;$H$4,"Low revenue","OK")))</f>
        <v>OK</v>
      </c>
    </row>
    <row r="1178" customFormat="false" ht="15" hidden="false" customHeight="false" outlineLevel="0" collapsed="false">
      <c r="A1178" s="9" t="s">
        <v>2456</v>
      </c>
      <c r="B1178" s="9" t="s">
        <v>2457</v>
      </c>
      <c r="C1178" s="9" t="s">
        <v>82</v>
      </c>
      <c r="D1178" s="9" t="s">
        <v>1528</v>
      </c>
      <c r="E1178" s="10" t="n">
        <v>899</v>
      </c>
      <c r="F1178" s="10" t="n">
        <v>5</v>
      </c>
      <c r="G1178" s="10" t="n">
        <v>3512.84</v>
      </c>
      <c r="H1178" s="10" t="n">
        <v>1013.09</v>
      </c>
      <c r="I1178" s="6" t="n">
        <f aca="false">IF(G1178=0,0,H1178/G1178)</f>
        <v>0.288396283349085</v>
      </c>
      <c r="J1178" s="5" t="n">
        <f aca="false">IF(F1178=0,0,G1178/F1178)</f>
        <v>702.568</v>
      </c>
      <c r="K1178" s="9" t="str">
        <f aca="false">IF(G1178=0,"No sales",IF(H1178&lt;0,"Loss-making",IF(G1178&lt;$H$4,"Low revenue","OK")))</f>
        <v>Low revenue</v>
      </c>
    </row>
    <row r="1179" customFormat="false" ht="15" hidden="false" customHeight="false" outlineLevel="0" collapsed="false">
      <c r="A1179" s="9" t="s">
        <v>2458</v>
      </c>
      <c r="B1179" s="9" t="s">
        <v>2459</v>
      </c>
      <c r="C1179" s="9" t="s">
        <v>82</v>
      </c>
      <c r="D1179" s="9" t="s">
        <v>1531</v>
      </c>
      <c r="E1179" s="10" t="n">
        <v>959</v>
      </c>
      <c r="F1179" s="10" t="n">
        <v>3</v>
      </c>
      <c r="G1179" s="10" t="n">
        <v>2301.6</v>
      </c>
      <c r="H1179" s="10" t="n">
        <v>923.58</v>
      </c>
      <c r="I1179" s="6" t="n">
        <f aca="false">IF(G1179=0,0,H1179/G1179)</f>
        <v>0.401277372262774</v>
      </c>
      <c r="J1179" s="5" t="n">
        <f aca="false">IF(F1179=0,0,G1179/F1179)</f>
        <v>767.2</v>
      </c>
      <c r="K1179" s="9" t="str">
        <f aca="false">IF(G1179=0,"No sales",IF(H1179&lt;0,"Loss-making",IF(G1179&lt;$H$4,"Low revenue","OK")))</f>
        <v>Low revenue</v>
      </c>
    </row>
    <row r="1180" customFormat="false" ht="15" hidden="false" customHeight="false" outlineLevel="0" collapsed="false">
      <c r="A1180" s="9" t="s">
        <v>2460</v>
      </c>
      <c r="B1180" s="9" t="s">
        <v>2461</v>
      </c>
      <c r="C1180" s="9" t="s">
        <v>82</v>
      </c>
      <c r="D1180" s="9" t="s">
        <v>1522</v>
      </c>
      <c r="E1180" s="10" t="n">
        <v>1009</v>
      </c>
      <c r="F1180" s="10" t="n">
        <v>16</v>
      </c>
      <c r="G1180" s="10" t="n">
        <v>12390.52</v>
      </c>
      <c r="H1180" s="10" t="n">
        <v>4789.24</v>
      </c>
      <c r="I1180" s="6" t="n">
        <f aca="false">IF(G1180=0,0,H1180/G1180)</f>
        <v>0.386524536500486</v>
      </c>
      <c r="J1180" s="5" t="n">
        <f aca="false">IF(F1180=0,0,G1180/F1180)</f>
        <v>774.4075</v>
      </c>
      <c r="K1180" s="9" t="str">
        <f aca="false">IF(G1180=0,"No sales",IF(H1180&lt;0,"Loss-making",IF(G1180&lt;$H$4,"Low revenue","OK")))</f>
        <v>OK</v>
      </c>
    </row>
    <row r="1181" customFormat="false" ht="15" hidden="false" customHeight="false" outlineLevel="0" collapsed="false">
      <c r="A1181" s="9" t="s">
        <v>2462</v>
      </c>
      <c r="B1181" s="9" t="s">
        <v>2463</v>
      </c>
      <c r="C1181" s="9" t="s">
        <v>82</v>
      </c>
      <c r="D1181" s="9" t="s">
        <v>1525</v>
      </c>
      <c r="E1181" s="10" t="n">
        <v>1879</v>
      </c>
      <c r="F1181" s="10" t="n">
        <v>19</v>
      </c>
      <c r="G1181" s="10" t="n">
        <v>29133.89</v>
      </c>
      <c r="H1181" s="10" t="n">
        <v>10983.2</v>
      </c>
      <c r="I1181" s="6" t="n">
        <f aca="false">IF(G1181=0,0,H1181/G1181)</f>
        <v>0.376990508304933</v>
      </c>
      <c r="J1181" s="5" t="n">
        <f aca="false">IF(F1181=0,0,G1181/F1181)</f>
        <v>1533.36263157895</v>
      </c>
      <c r="K1181" s="9" t="str">
        <f aca="false">IF(G1181=0,"No sales",IF(H1181&lt;0,"Loss-making",IF(G1181&lt;$H$4,"Low revenue","OK")))</f>
        <v>OK</v>
      </c>
    </row>
    <row r="1182" customFormat="false" ht="15" hidden="false" customHeight="false" outlineLevel="0" collapsed="false">
      <c r="A1182" s="9" t="s">
        <v>2464</v>
      </c>
      <c r="B1182" s="9" t="s">
        <v>2465</v>
      </c>
      <c r="C1182" s="9" t="s">
        <v>82</v>
      </c>
      <c r="D1182" s="9" t="s">
        <v>1528</v>
      </c>
      <c r="E1182" s="10" t="n">
        <v>1639</v>
      </c>
      <c r="F1182" s="10" t="n">
        <v>44</v>
      </c>
      <c r="G1182" s="10" t="n">
        <v>55320.35</v>
      </c>
      <c r="H1182" s="10" t="n">
        <v>17345.27</v>
      </c>
      <c r="I1182" s="6" t="n">
        <f aca="false">IF(G1182=0,0,H1182/G1182)</f>
        <v>0.313542304052668</v>
      </c>
      <c r="J1182" s="5" t="n">
        <f aca="false">IF(F1182=0,0,G1182/F1182)</f>
        <v>1257.28068181818</v>
      </c>
      <c r="K1182" s="9" t="str">
        <f aca="false">IF(G1182=0,"No sales",IF(H1182&lt;0,"Loss-making",IF(G1182&lt;$H$4,"Low revenue","OK")))</f>
        <v>OK</v>
      </c>
    </row>
    <row r="1183" customFormat="false" ht="15" hidden="false" customHeight="false" outlineLevel="0" collapsed="false">
      <c r="A1183" s="9" t="s">
        <v>2466</v>
      </c>
      <c r="B1183" s="9" t="s">
        <v>2467</v>
      </c>
      <c r="C1183" s="9" t="s">
        <v>82</v>
      </c>
      <c r="D1183" s="9" t="s">
        <v>1531</v>
      </c>
      <c r="E1183" s="10" t="n">
        <v>1729</v>
      </c>
      <c r="F1183" s="10" t="n">
        <v>14</v>
      </c>
      <c r="G1183" s="10" t="n">
        <v>22053.4</v>
      </c>
      <c r="H1183" s="10" t="n">
        <v>11711.45</v>
      </c>
      <c r="I1183" s="6" t="n">
        <f aca="false">IF(G1183=0,0,H1183/G1183)</f>
        <v>0.53104963407003</v>
      </c>
      <c r="J1183" s="5" t="n">
        <f aca="false">IF(F1183=0,0,G1183/F1183)</f>
        <v>1575.24285714286</v>
      </c>
      <c r="K1183" s="9" t="str">
        <f aca="false">IF(G1183=0,"No sales",IF(H1183&lt;0,"Loss-making",IF(G1183&lt;$H$4,"Low revenue","OK")))</f>
        <v>OK</v>
      </c>
    </row>
    <row r="1184" customFormat="false" ht="15" hidden="false" customHeight="false" outlineLevel="0" collapsed="false">
      <c r="A1184" s="9" t="s">
        <v>2468</v>
      </c>
      <c r="B1184" s="9" t="s">
        <v>2469</v>
      </c>
      <c r="C1184" s="9" t="s">
        <v>82</v>
      </c>
      <c r="D1184" s="9" t="s">
        <v>1522</v>
      </c>
      <c r="E1184" s="10" t="n">
        <v>769</v>
      </c>
      <c r="F1184" s="10" t="n">
        <v>43</v>
      </c>
      <c r="G1184" s="10" t="n">
        <v>27595.57</v>
      </c>
      <c r="H1184" s="10" t="n">
        <v>13406.85</v>
      </c>
      <c r="I1184" s="6" t="n">
        <f aca="false">IF(G1184=0,0,H1184/G1184)</f>
        <v>0.485833414566179</v>
      </c>
      <c r="J1184" s="5" t="n">
        <f aca="false">IF(F1184=0,0,G1184/F1184)</f>
        <v>641.757441860465</v>
      </c>
      <c r="K1184" s="9" t="str">
        <f aca="false">IF(G1184=0,"No sales",IF(H1184&lt;0,"Loss-making",IF(G1184&lt;$H$4,"Low revenue","OK")))</f>
        <v>OK</v>
      </c>
    </row>
    <row r="1185" customFormat="false" ht="15" hidden="false" customHeight="false" outlineLevel="0" collapsed="false">
      <c r="A1185" s="9" t="s">
        <v>2470</v>
      </c>
      <c r="B1185" s="9" t="s">
        <v>2471</v>
      </c>
      <c r="C1185" s="9" t="s">
        <v>82</v>
      </c>
      <c r="D1185" s="9" t="s">
        <v>1525</v>
      </c>
      <c r="E1185" s="10" t="n">
        <v>6109</v>
      </c>
      <c r="F1185" s="10" t="n">
        <v>25</v>
      </c>
      <c r="G1185" s="10" t="n">
        <v>128166.84</v>
      </c>
      <c r="H1185" s="10" t="n">
        <v>49360.06</v>
      </c>
      <c r="I1185" s="6" t="n">
        <f aca="false">IF(G1185=0,0,H1185/G1185)</f>
        <v>0.385123484358357</v>
      </c>
      <c r="J1185" s="5" t="n">
        <f aca="false">IF(F1185=0,0,G1185/F1185)</f>
        <v>5126.6736</v>
      </c>
      <c r="K1185" s="9" t="str">
        <f aca="false">IF(G1185=0,"No sales",IF(H1185&lt;0,"Loss-making",IF(G1185&lt;$H$4,"Low revenue","OK")))</f>
        <v>OK</v>
      </c>
    </row>
    <row r="1186" customFormat="false" ht="15" hidden="false" customHeight="false" outlineLevel="0" collapsed="false">
      <c r="A1186" s="9" t="s">
        <v>2472</v>
      </c>
      <c r="B1186" s="9" t="s">
        <v>2473</v>
      </c>
      <c r="C1186" s="9" t="s">
        <v>82</v>
      </c>
      <c r="D1186" s="9" t="s">
        <v>1528</v>
      </c>
      <c r="E1186" s="10" t="n">
        <v>1299</v>
      </c>
      <c r="F1186" s="10" t="n">
        <v>14</v>
      </c>
      <c r="G1186" s="10" t="n">
        <v>12977.01</v>
      </c>
      <c r="H1186" s="10" t="n">
        <v>4184.73</v>
      </c>
      <c r="I1186" s="6" t="n">
        <f aca="false">IF(G1186=0,0,H1186/G1186)</f>
        <v>0.322472588061503</v>
      </c>
      <c r="J1186" s="5" t="n">
        <f aca="false">IF(F1186=0,0,G1186/F1186)</f>
        <v>926.929285714286</v>
      </c>
      <c r="K1186" s="9" t="str">
        <f aca="false">IF(G1186=0,"No sales",IF(H1186&lt;0,"Loss-making",IF(G1186&lt;$H$4,"Low revenue","OK")))</f>
        <v>OK</v>
      </c>
    </row>
    <row r="1187" customFormat="false" ht="15" hidden="false" customHeight="false" outlineLevel="0" collapsed="false">
      <c r="A1187" s="9" t="s">
        <v>2474</v>
      </c>
      <c r="B1187" s="9" t="s">
        <v>2475</v>
      </c>
      <c r="C1187" s="9" t="s">
        <v>82</v>
      </c>
      <c r="D1187" s="9" t="s">
        <v>1531</v>
      </c>
      <c r="E1187" s="10" t="n">
        <v>1719</v>
      </c>
      <c r="F1187" s="10" t="n">
        <v>49</v>
      </c>
      <c r="G1187" s="10" t="n">
        <v>67762.98</v>
      </c>
      <c r="H1187" s="10" t="n">
        <v>26215.88</v>
      </c>
      <c r="I1187" s="6" t="n">
        <f aca="false">IF(G1187=0,0,H1187/G1187)</f>
        <v>0.386876137973861</v>
      </c>
      <c r="J1187" s="5" t="n">
        <f aca="false">IF(F1187=0,0,G1187/F1187)</f>
        <v>1382.91795918367</v>
      </c>
      <c r="K1187" s="9" t="str">
        <f aca="false">IF(G1187=0,"No sales",IF(H1187&lt;0,"Loss-making",IF(G1187&lt;$H$4,"Low revenue","OK")))</f>
        <v>OK</v>
      </c>
    </row>
    <row r="1188" customFormat="false" ht="15" hidden="false" customHeight="false" outlineLevel="0" collapsed="false">
      <c r="A1188" s="9" t="s">
        <v>2476</v>
      </c>
      <c r="B1188" s="9" t="s">
        <v>2477</v>
      </c>
      <c r="C1188" s="9" t="s">
        <v>82</v>
      </c>
      <c r="D1188" s="9" t="s">
        <v>1522</v>
      </c>
      <c r="E1188" s="10" t="n">
        <v>809</v>
      </c>
      <c r="F1188" s="10" t="n">
        <v>109</v>
      </c>
      <c r="G1188" s="10" t="n">
        <v>72401.45</v>
      </c>
      <c r="H1188" s="10" t="n">
        <v>31304.09</v>
      </c>
      <c r="I1188" s="6" t="n">
        <f aca="false">IF(G1188=0,0,H1188/G1188)</f>
        <v>0.432368274392295</v>
      </c>
      <c r="J1188" s="5" t="n">
        <f aca="false">IF(F1188=0,0,G1188/F1188)</f>
        <v>664.233486238532</v>
      </c>
      <c r="K1188" s="9" t="str">
        <f aca="false">IF(G1188=0,"No sales",IF(H1188&lt;0,"Loss-making",IF(G1188&lt;$H$4,"Low revenue","OK")))</f>
        <v>OK</v>
      </c>
    </row>
    <row r="1189" customFormat="false" ht="15" hidden="false" customHeight="false" outlineLevel="0" collapsed="false">
      <c r="A1189" s="9" t="s">
        <v>2478</v>
      </c>
      <c r="B1189" s="9" t="s">
        <v>2479</v>
      </c>
      <c r="C1189" s="9" t="s">
        <v>82</v>
      </c>
      <c r="D1189" s="9" t="s">
        <v>1525</v>
      </c>
      <c r="E1189" s="10" t="n">
        <v>709</v>
      </c>
      <c r="F1189" s="10" t="n">
        <v>36</v>
      </c>
      <c r="G1189" s="10" t="n">
        <v>20426.29</v>
      </c>
      <c r="H1189" s="10" t="n">
        <v>7972.8</v>
      </c>
      <c r="I1189" s="6" t="n">
        <f aca="false">IF(G1189=0,0,H1189/G1189)</f>
        <v>0.390320513416778</v>
      </c>
      <c r="J1189" s="5" t="n">
        <f aca="false">IF(F1189=0,0,G1189/F1189)</f>
        <v>567.396944444444</v>
      </c>
      <c r="K1189" s="9" t="str">
        <f aca="false">IF(G1189=0,"No sales",IF(H1189&lt;0,"Loss-making",IF(G1189&lt;$H$4,"Low revenue","OK")))</f>
        <v>OK</v>
      </c>
    </row>
    <row r="1190" customFormat="false" ht="15" hidden="false" customHeight="false" outlineLevel="0" collapsed="false">
      <c r="A1190" s="9" t="s">
        <v>2480</v>
      </c>
      <c r="B1190" s="9" t="s">
        <v>2481</v>
      </c>
      <c r="C1190" s="9" t="s">
        <v>82</v>
      </c>
      <c r="D1190" s="9" t="s">
        <v>1528</v>
      </c>
      <c r="E1190" s="10" t="n">
        <v>2439</v>
      </c>
      <c r="F1190" s="10" t="n">
        <v>3</v>
      </c>
      <c r="G1190" s="10" t="n">
        <v>5853.6</v>
      </c>
      <c r="H1190" s="10" t="n">
        <v>1677.57</v>
      </c>
      <c r="I1190" s="6" t="n">
        <f aca="false">IF(G1190=0,0,H1190/G1190)</f>
        <v>0.286587740877409</v>
      </c>
      <c r="J1190" s="5" t="n">
        <f aca="false">IF(F1190=0,0,G1190/F1190)</f>
        <v>1951.2</v>
      </c>
      <c r="K1190" s="9" t="str">
        <f aca="false">IF(G1190=0,"No sales",IF(H1190&lt;0,"Loss-making",IF(G1190&lt;$H$4,"Low revenue","OK")))</f>
        <v>OK</v>
      </c>
    </row>
    <row r="1191" customFormat="false" ht="15" hidden="false" customHeight="false" outlineLevel="0" collapsed="false">
      <c r="A1191" s="9" t="s">
        <v>2482</v>
      </c>
      <c r="B1191" s="9" t="s">
        <v>2483</v>
      </c>
      <c r="C1191" s="9" t="s">
        <v>82</v>
      </c>
      <c r="D1191" s="9" t="s">
        <v>1531</v>
      </c>
      <c r="E1191" s="10" t="n">
        <v>1159</v>
      </c>
      <c r="F1191" s="10" t="n">
        <v>3</v>
      </c>
      <c r="G1191" s="10" t="n">
        <v>2607.75</v>
      </c>
      <c r="H1191" s="10" t="n">
        <v>937.41</v>
      </c>
      <c r="I1191" s="6" t="n">
        <f aca="false">IF(G1191=0,0,H1191/G1191)</f>
        <v>0.359470808167961</v>
      </c>
      <c r="J1191" s="5" t="n">
        <f aca="false">IF(F1191=0,0,G1191/F1191)</f>
        <v>869.25</v>
      </c>
      <c r="K1191" s="9" t="str">
        <f aca="false">IF(G1191=0,"No sales",IF(H1191&lt;0,"Loss-making",IF(G1191&lt;$H$4,"Low revenue","OK")))</f>
        <v>Low revenue</v>
      </c>
    </row>
    <row r="1192" customFormat="false" ht="15" hidden="false" customHeight="false" outlineLevel="0" collapsed="false">
      <c r="A1192" s="9" t="s">
        <v>2484</v>
      </c>
      <c r="B1192" s="9" t="s">
        <v>2485</v>
      </c>
      <c r="C1192" s="9" t="s">
        <v>82</v>
      </c>
      <c r="D1192" s="9" t="s">
        <v>1522</v>
      </c>
      <c r="E1192" s="10" t="n">
        <v>1259</v>
      </c>
      <c r="F1192" s="10" t="n">
        <v>4</v>
      </c>
      <c r="G1192" s="10" t="n">
        <v>3852.54</v>
      </c>
      <c r="H1192" s="10" t="n">
        <v>1186.22</v>
      </c>
      <c r="I1192" s="6" t="n">
        <f aca="false">IF(G1192=0,0,H1192/G1192)</f>
        <v>0.307905952955712</v>
      </c>
      <c r="J1192" s="5" t="n">
        <f aca="false">IF(F1192=0,0,G1192/F1192)</f>
        <v>963.135</v>
      </c>
      <c r="K1192" s="9" t="str">
        <f aca="false">IF(G1192=0,"No sales",IF(H1192&lt;0,"Loss-making",IF(G1192&lt;$H$4,"Low revenue","OK")))</f>
        <v>Low revenue</v>
      </c>
    </row>
    <row r="1193" customFormat="false" ht="15" hidden="false" customHeight="false" outlineLevel="0" collapsed="false">
      <c r="A1193" s="9" t="s">
        <v>2486</v>
      </c>
      <c r="B1193" s="9" t="s">
        <v>2487</v>
      </c>
      <c r="C1193" s="9" t="s">
        <v>82</v>
      </c>
      <c r="D1193" s="9" t="s">
        <v>1525</v>
      </c>
      <c r="E1193" s="10" t="n">
        <v>3259</v>
      </c>
      <c r="F1193" s="10" t="n">
        <v>6</v>
      </c>
      <c r="G1193" s="10" t="n">
        <v>13361.9</v>
      </c>
      <c r="H1193" s="10" t="n">
        <v>4227.32</v>
      </c>
      <c r="I1193" s="6" t="n">
        <f aca="false">IF(G1193=0,0,H1193/G1193)</f>
        <v>0.316371174758081</v>
      </c>
      <c r="J1193" s="5" t="n">
        <f aca="false">IF(F1193=0,0,G1193/F1193)</f>
        <v>2226.98333333333</v>
      </c>
      <c r="K1193" s="9" t="str">
        <f aca="false">IF(G1193=0,"No sales",IF(H1193&lt;0,"Loss-making",IF(G1193&lt;$H$4,"Low revenue","OK")))</f>
        <v>OK</v>
      </c>
    </row>
    <row r="1194" customFormat="false" ht="15" hidden="false" customHeight="false" outlineLevel="0" collapsed="false">
      <c r="A1194" s="9" t="s">
        <v>2488</v>
      </c>
      <c r="B1194" s="9" t="s">
        <v>2489</v>
      </c>
      <c r="C1194" s="9" t="s">
        <v>82</v>
      </c>
      <c r="D1194" s="9" t="s">
        <v>1528</v>
      </c>
      <c r="E1194" s="10" t="n">
        <v>879</v>
      </c>
      <c r="F1194" s="10" t="n">
        <v>44</v>
      </c>
      <c r="G1194" s="10" t="n">
        <v>32793.3</v>
      </c>
      <c r="H1194" s="10" t="n">
        <v>11310.3</v>
      </c>
      <c r="I1194" s="6" t="n">
        <f aca="false">IF(G1194=0,0,H1194/G1194)</f>
        <v>0.344896670966325</v>
      </c>
      <c r="J1194" s="5" t="n">
        <f aca="false">IF(F1194=0,0,G1194/F1194)</f>
        <v>745.302272727273</v>
      </c>
      <c r="K1194" s="9" t="str">
        <f aca="false">IF(G1194=0,"No sales",IF(H1194&lt;0,"Loss-making",IF(G1194&lt;$H$4,"Low revenue","OK")))</f>
        <v>OK</v>
      </c>
    </row>
    <row r="1195" customFormat="false" ht="15" hidden="false" customHeight="false" outlineLevel="0" collapsed="false">
      <c r="A1195" s="9" t="s">
        <v>2490</v>
      </c>
      <c r="B1195" s="9" t="s">
        <v>2491</v>
      </c>
      <c r="C1195" s="9" t="s">
        <v>82</v>
      </c>
      <c r="D1195" s="9" t="s">
        <v>1531</v>
      </c>
      <c r="E1195" s="10" t="n">
        <v>2169</v>
      </c>
      <c r="F1195" s="10" t="n">
        <v>32</v>
      </c>
      <c r="G1195" s="10" t="n">
        <v>57304.98</v>
      </c>
      <c r="H1195" s="10" t="n">
        <v>21103.7</v>
      </c>
      <c r="I1195" s="6" t="n">
        <f aca="false">IF(G1195=0,0,H1195/G1195)</f>
        <v>0.368269913016286</v>
      </c>
      <c r="J1195" s="5" t="n">
        <f aca="false">IF(F1195=0,0,G1195/F1195)</f>
        <v>1790.780625</v>
      </c>
      <c r="K1195" s="9" t="str">
        <f aca="false">IF(G1195=0,"No sales",IF(H1195&lt;0,"Loss-making",IF(G1195&lt;$H$4,"Low revenue","OK")))</f>
        <v>OK</v>
      </c>
    </row>
    <row r="1196" customFormat="false" ht="15" hidden="false" customHeight="false" outlineLevel="0" collapsed="false">
      <c r="A1196" s="9" t="s">
        <v>2492</v>
      </c>
      <c r="B1196" s="9" t="s">
        <v>2493</v>
      </c>
      <c r="C1196" s="9" t="s">
        <v>82</v>
      </c>
      <c r="D1196" s="9" t="s">
        <v>1522</v>
      </c>
      <c r="E1196" s="10" t="n">
        <v>2269</v>
      </c>
      <c r="F1196" s="10" t="n">
        <v>31</v>
      </c>
      <c r="G1196" s="10" t="n">
        <v>58857.86</v>
      </c>
      <c r="H1196" s="10" t="n">
        <v>27119.44</v>
      </c>
      <c r="I1196" s="6" t="n">
        <f aca="false">IF(G1196=0,0,H1196/G1196)</f>
        <v>0.460761570332323</v>
      </c>
      <c r="J1196" s="5" t="n">
        <f aca="false">IF(F1196=0,0,G1196/F1196)</f>
        <v>1898.64064516129</v>
      </c>
      <c r="K1196" s="9" t="str">
        <f aca="false">IF(G1196=0,"No sales",IF(H1196&lt;0,"Loss-making",IF(G1196&lt;$H$4,"Low revenue","OK")))</f>
        <v>OK</v>
      </c>
    </row>
    <row r="1197" customFormat="false" ht="15" hidden="false" customHeight="false" outlineLevel="0" collapsed="false">
      <c r="A1197" s="9" t="s">
        <v>2494</v>
      </c>
      <c r="B1197" s="9" t="s">
        <v>2495</v>
      </c>
      <c r="C1197" s="9" t="s">
        <v>82</v>
      </c>
      <c r="D1197" s="9" t="s">
        <v>1525</v>
      </c>
      <c r="E1197" s="10" t="n">
        <v>759</v>
      </c>
      <c r="F1197" s="10" t="n">
        <v>156</v>
      </c>
      <c r="G1197" s="10" t="n">
        <v>97592.22</v>
      </c>
      <c r="H1197" s="10" t="n">
        <v>41432.22</v>
      </c>
      <c r="I1197" s="6" t="n">
        <f aca="false">IF(G1197=0,0,H1197/G1197)</f>
        <v>0.424544292567584</v>
      </c>
      <c r="J1197" s="5" t="n">
        <f aca="false">IF(F1197=0,0,G1197/F1197)</f>
        <v>625.591153846154</v>
      </c>
      <c r="K1197" s="9" t="str">
        <f aca="false">IF(G1197=0,"No sales",IF(H1197&lt;0,"Loss-making",IF(G1197&lt;$H$4,"Low revenue","OK")))</f>
        <v>OK</v>
      </c>
    </row>
    <row r="1198" customFormat="false" ht="15" hidden="false" customHeight="false" outlineLevel="0" collapsed="false">
      <c r="A1198" s="9" t="s">
        <v>2496</v>
      </c>
      <c r="B1198" s="9" t="s">
        <v>2497</v>
      </c>
      <c r="C1198" s="9" t="s">
        <v>82</v>
      </c>
      <c r="D1198" s="9" t="s">
        <v>1528</v>
      </c>
      <c r="E1198" s="10" t="n">
        <v>1549</v>
      </c>
      <c r="F1198" s="10" t="n">
        <v>31</v>
      </c>
      <c r="G1198" s="10" t="n">
        <v>40800.67</v>
      </c>
      <c r="H1198" s="10" t="n">
        <v>18706.65</v>
      </c>
      <c r="I1198" s="6" t="n">
        <f aca="false">IF(G1198=0,0,H1198/G1198)</f>
        <v>0.458488794424209</v>
      </c>
      <c r="J1198" s="5" t="n">
        <f aca="false">IF(F1198=0,0,G1198/F1198)</f>
        <v>1316.15064516129</v>
      </c>
      <c r="K1198" s="9" t="str">
        <f aca="false">IF(G1198=0,"No sales",IF(H1198&lt;0,"Loss-making",IF(G1198&lt;$H$4,"Low revenue","OK")))</f>
        <v>OK</v>
      </c>
    </row>
    <row r="1199" customFormat="false" ht="15" hidden="false" customHeight="false" outlineLevel="0" collapsed="false">
      <c r="A1199" s="9" t="s">
        <v>2498</v>
      </c>
      <c r="B1199" s="9" t="s">
        <v>2499</v>
      </c>
      <c r="C1199" s="9" t="s">
        <v>82</v>
      </c>
      <c r="D1199" s="9" t="s">
        <v>1531</v>
      </c>
      <c r="E1199" s="10" t="n">
        <v>1159</v>
      </c>
      <c r="F1199" s="10" t="n">
        <v>38</v>
      </c>
      <c r="G1199" s="10" t="n">
        <v>35963.76</v>
      </c>
      <c r="H1199" s="10" t="n">
        <v>12898.14</v>
      </c>
      <c r="I1199" s="6" t="n">
        <f aca="false">IF(G1199=0,0,H1199/G1199)</f>
        <v>0.35864270031832</v>
      </c>
      <c r="J1199" s="5" t="n">
        <f aca="false">IF(F1199=0,0,G1199/F1199)</f>
        <v>946.414736842105</v>
      </c>
      <c r="K1199" s="9" t="str">
        <f aca="false">IF(G1199=0,"No sales",IF(H1199&lt;0,"Loss-making",IF(G1199&lt;$H$4,"Low revenue","OK")))</f>
        <v>OK</v>
      </c>
    </row>
    <row r="1200" customFormat="false" ht="15" hidden="false" customHeight="false" outlineLevel="0" collapsed="false">
      <c r="A1200" s="9" t="s">
        <v>2500</v>
      </c>
      <c r="B1200" s="9" t="s">
        <v>2501</v>
      </c>
      <c r="C1200" s="9" t="s">
        <v>82</v>
      </c>
      <c r="D1200" s="9" t="s">
        <v>1522</v>
      </c>
      <c r="E1200" s="10" t="n">
        <v>1449</v>
      </c>
      <c r="F1200" s="10" t="n">
        <v>27</v>
      </c>
      <c r="G1200" s="10" t="n">
        <v>33461.03</v>
      </c>
      <c r="H1200" s="10" t="n">
        <v>12082.44</v>
      </c>
      <c r="I1200" s="6" t="n">
        <f aca="false">IF(G1200=0,0,H1200/G1200)</f>
        <v>0.361089900699411</v>
      </c>
      <c r="J1200" s="5" t="n">
        <f aca="false">IF(F1200=0,0,G1200/F1200)</f>
        <v>1239.29740740741</v>
      </c>
      <c r="K1200" s="9" t="str">
        <f aca="false">IF(G1200=0,"No sales",IF(H1200&lt;0,"Loss-making",IF(G1200&lt;$H$4,"Low revenue","OK")))</f>
        <v>OK</v>
      </c>
    </row>
    <row r="1201" customFormat="false" ht="15" hidden="false" customHeight="false" outlineLevel="0" collapsed="false">
      <c r="A1201" s="9" t="s">
        <v>2502</v>
      </c>
      <c r="B1201" s="9" t="s">
        <v>2503</v>
      </c>
      <c r="C1201" s="9" t="s">
        <v>82</v>
      </c>
      <c r="D1201" s="9" t="s">
        <v>1525</v>
      </c>
      <c r="E1201" s="10" t="n">
        <v>1759</v>
      </c>
      <c r="F1201" s="10" t="n">
        <v>15</v>
      </c>
      <c r="G1201" s="10" t="n">
        <v>22339.3</v>
      </c>
      <c r="H1201" s="10" t="n">
        <v>8331.25</v>
      </c>
      <c r="I1201" s="6" t="n">
        <f aca="false">IF(G1201=0,0,H1201/G1201)</f>
        <v>0.372941408190946</v>
      </c>
      <c r="J1201" s="5" t="n">
        <f aca="false">IF(F1201=0,0,G1201/F1201)</f>
        <v>1489.28666666667</v>
      </c>
      <c r="K1201" s="9" t="str">
        <f aca="false">IF(G1201=0,"No sales",IF(H1201&lt;0,"Loss-making",IF(G1201&lt;$H$4,"Low revenue","OK")))</f>
        <v>OK</v>
      </c>
    </row>
    <row r="1202" customFormat="false" ht="15" hidden="false" customHeight="false" outlineLevel="0" collapsed="false">
      <c r="A1202" s="9" t="s">
        <v>2504</v>
      </c>
      <c r="B1202" s="9" t="s">
        <v>2505</v>
      </c>
      <c r="C1202" s="9" t="s">
        <v>82</v>
      </c>
      <c r="D1202" s="9" t="s">
        <v>1528</v>
      </c>
      <c r="E1202" s="10" t="n">
        <v>1669</v>
      </c>
      <c r="F1202" s="10" t="n">
        <v>10</v>
      </c>
      <c r="G1202" s="10" t="n">
        <v>13577.32</v>
      </c>
      <c r="H1202" s="10" t="n">
        <v>4227.61</v>
      </c>
      <c r="I1202" s="6" t="n">
        <f aca="false">IF(G1202=0,0,H1202/G1202)</f>
        <v>0.311372936632561</v>
      </c>
      <c r="J1202" s="5" t="n">
        <f aca="false">IF(F1202=0,0,G1202/F1202)</f>
        <v>1357.732</v>
      </c>
      <c r="K1202" s="9" t="str">
        <f aca="false">IF(G1202=0,"No sales",IF(H1202&lt;0,"Loss-making",IF(G1202&lt;$H$4,"Low revenue","OK")))</f>
        <v>OK</v>
      </c>
    </row>
    <row r="1203" customFormat="false" ht="15" hidden="false" customHeight="false" outlineLevel="0" collapsed="false">
      <c r="A1203" s="9" t="s">
        <v>2506</v>
      </c>
      <c r="B1203" s="9" t="s">
        <v>2507</v>
      </c>
      <c r="C1203" s="9" t="s">
        <v>82</v>
      </c>
      <c r="D1203" s="9" t="s">
        <v>1531</v>
      </c>
      <c r="E1203" s="10" t="n">
        <v>1899</v>
      </c>
      <c r="F1203" s="10" t="n">
        <v>18</v>
      </c>
      <c r="G1203" s="10" t="n">
        <v>26595.49</v>
      </c>
      <c r="H1203" s="10" t="n">
        <v>9465.26</v>
      </c>
      <c r="I1203" s="6" t="n">
        <f aca="false">IF(G1203=0,0,H1203/G1203)</f>
        <v>0.355897184071435</v>
      </c>
      <c r="J1203" s="5" t="n">
        <f aca="false">IF(F1203=0,0,G1203/F1203)</f>
        <v>1477.52722222222</v>
      </c>
      <c r="K1203" s="9" t="str">
        <f aca="false">IF(G1203=0,"No sales",IF(H1203&lt;0,"Loss-making",IF(G1203&lt;$H$4,"Low revenue","OK")))</f>
        <v>OK</v>
      </c>
    </row>
    <row r="1204" customFormat="false" ht="15" hidden="false" customHeight="false" outlineLevel="0" collapsed="false">
      <c r="A1204" s="9" t="s">
        <v>2508</v>
      </c>
      <c r="B1204" s="9" t="s">
        <v>2509</v>
      </c>
      <c r="C1204" s="9" t="s">
        <v>82</v>
      </c>
      <c r="D1204" s="9" t="s">
        <v>1522</v>
      </c>
      <c r="E1204" s="10" t="n">
        <v>1409</v>
      </c>
      <c r="F1204" s="10" t="n">
        <v>8</v>
      </c>
      <c r="G1204" s="10" t="n">
        <v>9355.76</v>
      </c>
      <c r="H1204" s="10" t="n">
        <v>3749.6</v>
      </c>
      <c r="I1204" s="6" t="n">
        <f aca="false">IF(G1204=0,0,H1204/G1204)</f>
        <v>0.400779840440541</v>
      </c>
      <c r="J1204" s="5" t="n">
        <f aca="false">IF(F1204=0,0,G1204/F1204)</f>
        <v>1169.47</v>
      </c>
      <c r="K1204" s="9" t="str">
        <f aca="false">IF(G1204=0,"No sales",IF(H1204&lt;0,"Loss-making",IF(G1204&lt;$H$4,"Low revenue","OK")))</f>
        <v>OK</v>
      </c>
    </row>
    <row r="1205" customFormat="false" ht="15" hidden="false" customHeight="false" outlineLevel="0" collapsed="false">
      <c r="A1205" s="9" t="s">
        <v>2510</v>
      </c>
      <c r="B1205" s="9" t="s">
        <v>2511</v>
      </c>
      <c r="C1205" s="9" t="s">
        <v>82</v>
      </c>
      <c r="D1205" s="9" t="s">
        <v>1525</v>
      </c>
      <c r="E1205" s="10" t="n">
        <v>749</v>
      </c>
      <c r="F1205" s="10" t="n">
        <v>102</v>
      </c>
      <c r="G1205" s="10" t="n">
        <v>62644.48</v>
      </c>
      <c r="H1205" s="10" t="n">
        <v>21497.69</v>
      </c>
      <c r="I1205" s="6" t="n">
        <f aca="false">IF(G1205=0,0,H1205/G1205)</f>
        <v>0.343169741372265</v>
      </c>
      <c r="J1205" s="5" t="n">
        <f aca="false">IF(F1205=0,0,G1205/F1205)</f>
        <v>614.161568627451</v>
      </c>
      <c r="K1205" s="9" t="str">
        <f aca="false">IF(G1205=0,"No sales",IF(H1205&lt;0,"Loss-making",IF(G1205&lt;$H$4,"Low revenue","OK")))</f>
        <v>OK</v>
      </c>
    </row>
    <row r="1206" customFormat="false" ht="15" hidden="false" customHeight="false" outlineLevel="0" collapsed="false">
      <c r="A1206" s="9" t="s">
        <v>2512</v>
      </c>
      <c r="B1206" s="9" t="s">
        <v>2513</v>
      </c>
      <c r="C1206" s="9" t="s">
        <v>82</v>
      </c>
      <c r="D1206" s="9" t="s">
        <v>1528</v>
      </c>
      <c r="E1206" s="10" t="n">
        <v>1829</v>
      </c>
      <c r="F1206" s="10" t="n">
        <v>0</v>
      </c>
      <c r="G1206" s="10" t="n">
        <v>0</v>
      </c>
      <c r="H1206" s="10" t="n">
        <v>0</v>
      </c>
      <c r="I1206" s="6" t="n">
        <f aca="false">IF(G1206=0,0,H1206/G1206)</f>
        <v>0</v>
      </c>
      <c r="J1206" s="5" t="n">
        <f aca="false">IF(F1206=0,0,G1206/F1206)</f>
        <v>0</v>
      </c>
      <c r="K1206" s="9" t="str">
        <f aca="false">IF(G1206=0,"No sales",IF(H1206&lt;0,"Loss-making",IF(G1206&lt;$H$4,"Low revenue","OK")))</f>
        <v>No sales</v>
      </c>
    </row>
    <row r="1207" customFormat="false" ht="15" hidden="false" customHeight="false" outlineLevel="0" collapsed="false">
      <c r="A1207" s="9" t="s">
        <v>2514</v>
      </c>
      <c r="B1207" s="9" t="s">
        <v>2515</v>
      </c>
      <c r="C1207" s="9" t="s">
        <v>82</v>
      </c>
      <c r="D1207" s="9" t="s">
        <v>1531</v>
      </c>
      <c r="E1207" s="10" t="n">
        <v>1089</v>
      </c>
      <c r="F1207" s="10" t="n">
        <v>61</v>
      </c>
      <c r="G1207" s="10" t="n">
        <v>54215.87</v>
      </c>
      <c r="H1207" s="10" t="n">
        <v>20555.45</v>
      </c>
      <c r="I1207" s="6" t="n">
        <f aca="false">IF(G1207=0,0,H1207/G1207)</f>
        <v>0.379140830904309</v>
      </c>
      <c r="J1207" s="5" t="n">
        <f aca="false">IF(F1207=0,0,G1207/F1207)</f>
        <v>888.784754098361</v>
      </c>
      <c r="K1207" s="9" t="str">
        <f aca="false">IF(G1207=0,"No sales",IF(H1207&lt;0,"Loss-making",IF(G1207&lt;$H$4,"Low revenue","OK")))</f>
        <v>OK</v>
      </c>
    </row>
    <row r="1208" customFormat="false" ht="15" hidden="false" customHeight="false" outlineLevel="0" collapsed="false">
      <c r="A1208" s="9" t="s">
        <v>2516</v>
      </c>
      <c r="B1208" s="9" t="s">
        <v>2517</v>
      </c>
      <c r="C1208" s="9" t="s">
        <v>82</v>
      </c>
      <c r="D1208" s="9" t="s">
        <v>1522</v>
      </c>
      <c r="E1208" s="10" t="n">
        <v>1159</v>
      </c>
      <c r="F1208" s="10" t="n">
        <v>52</v>
      </c>
      <c r="G1208" s="10" t="n">
        <v>50303.5</v>
      </c>
      <c r="H1208" s="10" t="n">
        <v>24707.54</v>
      </c>
      <c r="I1208" s="6" t="n">
        <f aca="false">IF(G1208=0,0,H1208/G1208)</f>
        <v>0.49116940173149</v>
      </c>
      <c r="J1208" s="5" t="n">
        <f aca="false">IF(F1208=0,0,G1208/F1208)</f>
        <v>967.375</v>
      </c>
      <c r="K1208" s="9" t="str">
        <f aca="false">IF(G1208=0,"No sales",IF(H1208&lt;0,"Loss-making",IF(G1208&lt;$H$4,"Low revenue","OK")))</f>
        <v>OK</v>
      </c>
    </row>
    <row r="1209" customFormat="false" ht="15" hidden="false" customHeight="false" outlineLevel="0" collapsed="false">
      <c r="A1209" s="9" t="s">
        <v>2518</v>
      </c>
      <c r="B1209" s="9" t="s">
        <v>2519</v>
      </c>
      <c r="C1209" s="9" t="s">
        <v>82</v>
      </c>
      <c r="D1209" s="9" t="s">
        <v>1525</v>
      </c>
      <c r="E1209" s="10" t="n">
        <v>1649</v>
      </c>
      <c r="F1209" s="10" t="n">
        <v>63</v>
      </c>
      <c r="G1209" s="10" t="n">
        <v>85558.37</v>
      </c>
      <c r="H1209" s="10" t="n">
        <v>38280.01</v>
      </c>
      <c r="I1209" s="6" t="n">
        <f aca="false">IF(G1209=0,0,H1209/G1209)</f>
        <v>0.447413970135242</v>
      </c>
      <c r="J1209" s="5" t="n">
        <f aca="false">IF(F1209=0,0,G1209/F1209)</f>
        <v>1358.06936507937</v>
      </c>
      <c r="K1209" s="9" t="str">
        <f aca="false">IF(G1209=0,"No sales",IF(H1209&lt;0,"Loss-making",IF(G1209&lt;$H$4,"Low revenue","OK")))</f>
        <v>OK</v>
      </c>
    </row>
    <row r="1210" customFormat="false" ht="15" hidden="false" customHeight="false" outlineLevel="0" collapsed="false">
      <c r="A1210" s="9" t="s">
        <v>2520</v>
      </c>
      <c r="B1210" s="9" t="s">
        <v>2521</v>
      </c>
      <c r="C1210" s="9" t="s">
        <v>82</v>
      </c>
      <c r="D1210" s="9" t="s">
        <v>1528</v>
      </c>
      <c r="E1210" s="10" t="n">
        <v>1359</v>
      </c>
      <c r="F1210" s="10" t="n">
        <v>27</v>
      </c>
      <c r="G1210" s="10" t="n">
        <v>28790.41</v>
      </c>
      <c r="H1210" s="10" t="n">
        <v>11128.1</v>
      </c>
      <c r="I1210" s="6" t="n">
        <f aca="false">IF(G1210=0,0,H1210/G1210)</f>
        <v>0.38652106725816</v>
      </c>
      <c r="J1210" s="5" t="n">
        <f aca="false">IF(F1210=0,0,G1210/F1210)</f>
        <v>1066.31148148148</v>
      </c>
      <c r="K1210" s="9" t="str">
        <f aca="false">IF(G1210=0,"No sales",IF(H1210&lt;0,"Loss-making",IF(G1210&lt;$H$4,"Low revenue","OK")))</f>
        <v>OK</v>
      </c>
    </row>
    <row r="1211" customFormat="false" ht="15" hidden="false" customHeight="false" outlineLevel="0" collapsed="false">
      <c r="A1211" s="9" t="s">
        <v>2522</v>
      </c>
      <c r="B1211" s="9" t="s">
        <v>2523</v>
      </c>
      <c r="C1211" s="9" t="s">
        <v>82</v>
      </c>
      <c r="D1211" s="9" t="s">
        <v>1531</v>
      </c>
      <c r="E1211" s="10" t="n">
        <v>649</v>
      </c>
      <c r="F1211" s="10" t="n">
        <v>30</v>
      </c>
      <c r="G1211" s="10" t="n">
        <v>16187.69</v>
      </c>
      <c r="H1211" s="10" t="n">
        <v>6067.49</v>
      </c>
      <c r="I1211" s="6" t="n">
        <f aca="false">IF(G1211=0,0,H1211/G1211)</f>
        <v>0.37482123761945</v>
      </c>
      <c r="J1211" s="5" t="n">
        <f aca="false">IF(F1211=0,0,G1211/F1211)</f>
        <v>539.589666666667</v>
      </c>
      <c r="K1211" s="9" t="str">
        <f aca="false">IF(G1211=0,"No sales",IF(H1211&lt;0,"Loss-making",IF(G1211&lt;$H$4,"Low revenue","OK")))</f>
        <v>OK</v>
      </c>
    </row>
    <row r="1212" customFormat="false" ht="15" hidden="false" customHeight="false" outlineLevel="0" collapsed="false">
      <c r="A1212" s="9" t="s">
        <v>2524</v>
      </c>
      <c r="B1212" s="9" t="s">
        <v>2525</v>
      </c>
      <c r="C1212" s="9" t="s">
        <v>82</v>
      </c>
      <c r="D1212" s="9" t="s">
        <v>1522</v>
      </c>
      <c r="E1212" s="10" t="n">
        <v>629</v>
      </c>
      <c r="F1212" s="10" t="n">
        <v>22</v>
      </c>
      <c r="G1212" s="10" t="n">
        <v>11235.51</v>
      </c>
      <c r="H1212" s="10" t="n">
        <v>3588.31</v>
      </c>
      <c r="I1212" s="6" t="n">
        <f aca="false">IF(G1212=0,0,H1212/G1212)</f>
        <v>0.31937224033444</v>
      </c>
      <c r="J1212" s="5" t="n">
        <f aca="false">IF(F1212=0,0,G1212/F1212)</f>
        <v>510.705</v>
      </c>
      <c r="K1212" s="9" t="str">
        <f aca="false">IF(G1212=0,"No sales",IF(H1212&lt;0,"Loss-making",IF(G1212&lt;$H$4,"Low revenue","OK")))</f>
        <v>OK</v>
      </c>
    </row>
    <row r="1213" customFormat="false" ht="15" hidden="false" customHeight="false" outlineLevel="0" collapsed="false">
      <c r="A1213" s="9" t="s">
        <v>2526</v>
      </c>
      <c r="B1213" s="9" t="s">
        <v>2527</v>
      </c>
      <c r="C1213" s="9" t="s">
        <v>82</v>
      </c>
      <c r="D1213" s="9" t="s">
        <v>1525</v>
      </c>
      <c r="E1213" s="10" t="n">
        <v>539</v>
      </c>
      <c r="F1213" s="10" t="n">
        <v>42</v>
      </c>
      <c r="G1213" s="10" t="n">
        <v>18389.32</v>
      </c>
      <c r="H1213" s="10" t="n">
        <v>5619.64</v>
      </c>
      <c r="I1213" s="6" t="n">
        <f aca="false">IF(G1213=0,0,H1213/G1213)</f>
        <v>0.305592593962148</v>
      </c>
      <c r="J1213" s="5" t="n">
        <f aca="false">IF(F1213=0,0,G1213/F1213)</f>
        <v>437.840952380952</v>
      </c>
      <c r="K1213" s="9" t="str">
        <f aca="false">IF(G1213=0,"No sales",IF(H1213&lt;0,"Loss-making",IF(G1213&lt;$H$4,"Low revenue","OK")))</f>
        <v>OK</v>
      </c>
    </row>
    <row r="1214" customFormat="false" ht="15" hidden="false" customHeight="false" outlineLevel="0" collapsed="false">
      <c r="A1214" s="9" t="s">
        <v>2528</v>
      </c>
      <c r="B1214" s="9" t="s">
        <v>2529</v>
      </c>
      <c r="C1214" s="9" t="s">
        <v>82</v>
      </c>
      <c r="D1214" s="9" t="s">
        <v>1528</v>
      </c>
      <c r="E1214" s="10" t="n">
        <v>1599</v>
      </c>
      <c r="F1214" s="10" t="n">
        <v>116</v>
      </c>
      <c r="G1214" s="10" t="n">
        <v>152012.93</v>
      </c>
      <c r="H1214" s="10" t="n">
        <v>54771.32</v>
      </c>
      <c r="I1214" s="6" t="n">
        <f aca="false">IF(G1214=0,0,H1214/G1214)</f>
        <v>0.360306981781089</v>
      </c>
      <c r="J1214" s="5" t="n">
        <f aca="false">IF(F1214=0,0,G1214/F1214)</f>
        <v>1310.45629310345</v>
      </c>
      <c r="K1214" s="9" t="str">
        <f aca="false">IF(G1214=0,"No sales",IF(H1214&lt;0,"Loss-making",IF(G1214&lt;$H$4,"Low revenue","OK")))</f>
        <v>OK</v>
      </c>
    </row>
    <row r="1215" customFormat="false" ht="15" hidden="false" customHeight="false" outlineLevel="0" collapsed="false">
      <c r="A1215" s="9" t="s">
        <v>2530</v>
      </c>
      <c r="B1215" s="9" t="s">
        <v>2531</v>
      </c>
      <c r="C1215" s="9" t="s">
        <v>82</v>
      </c>
      <c r="D1215" s="9" t="s">
        <v>1531</v>
      </c>
      <c r="E1215" s="10" t="n">
        <v>729</v>
      </c>
      <c r="F1215" s="10" t="n">
        <v>176</v>
      </c>
      <c r="G1215" s="10" t="n">
        <v>104432.88</v>
      </c>
      <c r="H1215" s="10" t="n">
        <v>41504.08</v>
      </c>
      <c r="I1215" s="6" t="n">
        <f aca="false">IF(G1215=0,0,H1215/G1215)</f>
        <v>0.397423493443827</v>
      </c>
      <c r="J1215" s="5" t="n">
        <f aca="false">IF(F1215=0,0,G1215/F1215)</f>
        <v>593.368636363636</v>
      </c>
      <c r="K1215" s="9" t="str">
        <f aca="false">IF(G1215=0,"No sales",IF(H1215&lt;0,"Loss-making",IF(G1215&lt;$H$4,"Low revenue","OK")))</f>
        <v>OK</v>
      </c>
    </row>
    <row r="1216" customFormat="false" ht="15" hidden="false" customHeight="false" outlineLevel="0" collapsed="false">
      <c r="A1216" s="9" t="s">
        <v>2532</v>
      </c>
      <c r="B1216" s="9" t="s">
        <v>2533</v>
      </c>
      <c r="C1216" s="9" t="s">
        <v>82</v>
      </c>
      <c r="D1216" s="9" t="s">
        <v>1522</v>
      </c>
      <c r="E1216" s="10" t="n">
        <v>1189</v>
      </c>
      <c r="F1216" s="10" t="n">
        <v>20</v>
      </c>
      <c r="G1216" s="10" t="n">
        <v>17680.44</v>
      </c>
      <c r="H1216" s="10" t="n">
        <v>7043.64</v>
      </c>
      <c r="I1216" s="6" t="n">
        <f aca="false">IF(G1216=0,0,H1216/G1216)</f>
        <v>0.398386013017776</v>
      </c>
      <c r="J1216" s="5" t="n">
        <f aca="false">IF(F1216=0,0,G1216/F1216)</f>
        <v>884.022</v>
      </c>
      <c r="K1216" s="9" t="str">
        <f aca="false">IF(G1216=0,"No sales",IF(H1216&lt;0,"Loss-making",IF(G1216&lt;$H$4,"Low revenue","OK")))</f>
        <v>OK</v>
      </c>
    </row>
    <row r="1217" customFormat="false" ht="15" hidden="false" customHeight="false" outlineLevel="0" collapsed="false">
      <c r="A1217" s="9" t="s">
        <v>2534</v>
      </c>
      <c r="B1217" s="9" t="s">
        <v>2535</v>
      </c>
      <c r="C1217" s="9" t="s">
        <v>82</v>
      </c>
      <c r="D1217" s="9" t="s">
        <v>1525</v>
      </c>
      <c r="E1217" s="10" t="n">
        <v>1759</v>
      </c>
      <c r="F1217" s="10" t="n">
        <v>51</v>
      </c>
      <c r="G1217" s="10" t="n">
        <v>75553.45</v>
      </c>
      <c r="H1217" s="10" t="n">
        <v>35468.47</v>
      </c>
      <c r="I1217" s="6" t="n">
        <f aca="false">IF(G1217=0,0,H1217/G1217)</f>
        <v>0.469448714784037</v>
      </c>
      <c r="J1217" s="5" t="n">
        <f aca="false">IF(F1217=0,0,G1217/F1217)</f>
        <v>1481.44019607843</v>
      </c>
      <c r="K1217" s="9" t="str">
        <f aca="false">IF(G1217=0,"No sales",IF(H1217&lt;0,"Loss-making",IF(G1217&lt;$H$4,"Low revenue","OK")))</f>
        <v>OK</v>
      </c>
    </row>
    <row r="1218" customFormat="false" ht="15" hidden="false" customHeight="false" outlineLevel="0" collapsed="false">
      <c r="A1218" s="9" t="s">
        <v>2536</v>
      </c>
      <c r="B1218" s="9" t="s">
        <v>2537</v>
      </c>
      <c r="C1218" s="9" t="s">
        <v>82</v>
      </c>
      <c r="D1218" s="9" t="s">
        <v>1528</v>
      </c>
      <c r="E1218" s="10" t="n">
        <v>3689</v>
      </c>
      <c r="F1218" s="10" t="n">
        <v>38</v>
      </c>
      <c r="G1218" s="10" t="n">
        <v>112717.4</v>
      </c>
      <c r="H1218" s="10" t="n">
        <v>32920.82</v>
      </c>
      <c r="I1218" s="6" t="n">
        <f aca="false">IF(G1218=0,0,H1218/G1218)</f>
        <v>0.29206511150896</v>
      </c>
      <c r="J1218" s="5" t="n">
        <f aca="false">IF(F1218=0,0,G1218/F1218)</f>
        <v>2966.24736842105</v>
      </c>
      <c r="K1218" s="9" t="str">
        <f aca="false">IF(G1218=0,"No sales",IF(H1218&lt;0,"Loss-making",IF(G1218&lt;$H$4,"Low revenue","OK")))</f>
        <v>OK</v>
      </c>
    </row>
    <row r="1219" customFormat="false" ht="15" hidden="false" customHeight="false" outlineLevel="0" collapsed="false">
      <c r="A1219" s="9" t="s">
        <v>2538</v>
      </c>
      <c r="B1219" s="9" t="s">
        <v>2539</v>
      </c>
      <c r="C1219" s="9" t="s">
        <v>82</v>
      </c>
      <c r="D1219" s="9" t="s">
        <v>1531</v>
      </c>
      <c r="E1219" s="10" t="n">
        <v>1489</v>
      </c>
      <c r="F1219" s="10" t="n">
        <v>20</v>
      </c>
      <c r="G1219" s="10" t="n">
        <v>25026.37</v>
      </c>
      <c r="H1219" s="10" t="n">
        <v>12239.77</v>
      </c>
      <c r="I1219" s="6" t="n">
        <f aca="false">IF(G1219=0,0,H1219/G1219)</f>
        <v>0.489074923770407</v>
      </c>
      <c r="J1219" s="5" t="n">
        <f aca="false">IF(F1219=0,0,G1219/F1219)</f>
        <v>1251.3185</v>
      </c>
      <c r="K1219" s="9" t="str">
        <f aca="false">IF(G1219=0,"No sales",IF(H1219&lt;0,"Loss-making",IF(G1219&lt;$H$4,"Low revenue","OK")))</f>
        <v>OK</v>
      </c>
    </row>
    <row r="1220" customFormat="false" ht="15" hidden="false" customHeight="false" outlineLevel="0" collapsed="false">
      <c r="A1220" s="9" t="s">
        <v>2540</v>
      </c>
      <c r="B1220" s="9" t="s">
        <v>2541</v>
      </c>
      <c r="C1220" s="9" t="s">
        <v>82</v>
      </c>
      <c r="D1220" s="9" t="s">
        <v>1522</v>
      </c>
      <c r="E1220" s="10" t="n">
        <v>1139</v>
      </c>
      <c r="F1220" s="10" t="n">
        <v>101</v>
      </c>
      <c r="G1220" s="10" t="n">
        <v>92196.37</v>
      </c>
      <c r="H1220" s="10" t="n">
        <v>26558.48</v>
      </c>
      <c r="I1220" s="6" t="n">
        <f aca="false">IF(G1220=0,0,H1220/G1220)</f>
        <v>0.28806426977548</v>
      </c>
      <c r="J1220" s="5" t="n">
        <f aca="false">IF(F1220=0,0,G1220/F1220)</f>
        <v>912.835346534654</v>
      </c>
      <c r="K1220" s="9" t="str">
        <f aca="false">IF(G1220=0,"No sales",IF(H1220&lt;0,"Loss-making",IF(G1220&lt;$H$4,"Low revenue","OK")))</f>
        <v>OK</v>
      </c>
    </row>
    <row r="1221" customFormat="false" ht="15" hidden="false" customHeight="false" outlineLevel="0" collapsed="false">
      <c r="A1221" s="9" t="s">
        <v>2542</v>
      </c>
      <c r="B1221" s="9" t="s">
        <v>2543</v>
      </c>
      <c r="C1221" s="9" t="s">
        <v>82</v>
      </c>
      <c r="D1221" s="9" t="s">
        <v>1525</v>
      </c>
      <c r="E1221" s="10" t="n">
        <v>2159</v>
      </c>
      <c r="F1221" s="10" t="n">
        <v>17</v>
      </c>
      <c r="G1221" s="10" t="n">
        <v>29173.49</v>
      </c>
      <c r="H1221" s="10" t="n">
        <v>10761.64</v>
      </c>
      <c r="I1221" s="6" t="n">
        <f aca="false">IF(G1221=0,0,H1221/G1221)</f>
        <v>0.368884216458161</v>
      </c>
      <c r="J1221" s="5" t="n">
        <f aca="false">IF(F1221=0,0,G1221/F1221)</f>
        <v>1716.08764705882</v>
      </c>
      <c r="K1221" s="9" t="str">
        <f aca="false">IF(G1221=0,"No sales",IF(H1221&lt;0,"Loss-making",IF(G1221&lt;$H$4,"Low revenue","OK")))</f>
        <v>OK</v>
      </c>
    </row>
    <row r="1222" customFormat="false" ht="15" hidden="false" customHeight="false" outlineLevel="0" collapsed="false">
      <c r="A1222" s="9" t="s">
        <v>2544</v>
      </c>
      <c r="B1222" s="9" t="s">
        <v>2545</v>
      </c>
      <c r="C1222" s="9" t="s">
        <v>82</v>
      </c>
      <c r="D1222" s="9" t="s">
        <v>1528</v>
      </c>
      <c r="E1222" s="10" t="n">
        <v>7319</v>
      </c>
      <c r="F1222" s="10" t="n">
        <v>10</v>
      </c>
      <c r="G1222" s="10" t="n">
        <v>55368.24</v>
      </c>
      <c r="H1222" s="10" t="n">
        <v>18481.04</v>
      </c>
      <c r="I1222" s="6" t="n">
        <f aca="false">IF(G1222=0,0,H1222/G1222)</f>
        <v>0.33378413328652</v>
      </c>
      <c r="J1222" s="5" t="n">
        <f aca="false">IF(F1222=0,0,G1222/F1222)</f>
        <v>5536.824</v>
      </c>
      <c r="K1222" s="9" t="str">
        <f aca="false">IF(G1222=0,"No sales",IF(H1222&lt;0,"Loss-making",IF(G1222&lt;$H$4,"Low revenue","OK")))</f>
        <v>OK</v>
      </c>
    </row>
    <row r="1223" customFormat="false" ht="15" hidden="false" customHeight="false" outlineLevel="0" collapsed="false">
      <c r="A1223" s="9" t="s">
        <v>2546</v>
      </c>
      <c r="B1223" s="9" t="s">
        <v>2547</v>
      </c>
      <c r="C1223" s="9" t="s">
        <v>82</v>
      </c>
      <c r="D1223" s="9" t="s">
        <v>1531</v>
      </c>
      <c r="E1223" s="10" t="n">
        <v>1129</v>
      </c>
      <c r="F1223" s="10" t="n">
        <v>21</v>
      </c>
      <c r="G1223" s="10" t="n">
        <v>18447.86</v>
      </c>
      <c r="H1223" s="10" t="n">
        <v>6805.67</v>
      </c>
      <c r="I1223" s="6" t="n">
        <f aca="false">IF(G1223=0,0,H1223/G1223)</f>
        <v>0.368913792710916</v>
      </c>
      <c r="J1223" s="5" t="n">
        <f aca="false">IF(F1223=0,0,G1223/F1223)</f>
        <v>878.469523809524</v>
      </c>
      <c r="K1223" s="9" t="str">
        <f aca="false">IF(G1223=0,"No sales",IF(H1223&lt;0,"Loss-making",IF(G1223&lt;$H$4,"Low revenue","OK")))</f>
        <v>OK</v>
      </c>
    </row>
    <row r="1224" customFormat="false" ht="15" hidden="false" customHeight="false" outlineLevel="0" collapsed="false">
      <c r="A1224" s="9" t="s">
        <v>2548</v>
      </c>
      <c r="B1224" s="9" t="s">
        <v>2549</v>
      </c>
      <c r="C1224" s="9" t="s">
        <v>82</v>
      </c>
      <c r="D1224" s="9" t="s">
        <v>1522</v>
      </c>
      <c r="E1224" s="10" t="n">
        <v>749</v>
      </c>
      <c r="F1224" s="10" t="n">
        <v>32</v>
      </c>
      <c r="G1224" s="10" t="n">
        <v>19271.77</v>
      </c>
      <c r="H1224" s="10" t="n">
        <v>8430.49</v>
      </c>
      <c r="I1224" s="6" t="n">
        <f aca="false">IF(G1224=0,0,H1224/G1224)</f>
        <v>0.437452813104349</v>
      </c>
      <c r="J1224" s="5" t="n">
        <f aca="false">IF(F1224=0,0,G1224/F1224)</f>
        <v>602.2428125</v>
      </c>
      <c r="K1224" s="9" t="str">
        <f aca="false">IF(G1224=0,"No sales",IF(H1224&lt;0,"Loss-making",IF(G1224&lt;$H$4,"Low revenue","OK")))</f>
        <v>OK</v>
      </c>
    </row>
    <row r="1225" customFormat="false" ht="15" hidden="false" customHeight="false" outlineLevel="0" collapsed="false">
      <c r="A1225" s="9" t="s">
        <v>2550</v>
      </c>
      <c r="B1225" s="9" t="s">
        <v>2551</v>
      </c>
      <c r="C1225" s="9" t="s">
        <v>82</v>
      </c>
      <c r="D1225" s="9" t="s">
        <v>1525</v>
      </c>
      <c r="E1225" s="10" t="n">
        <v>799</v>
      </c>
      <c r="F1225" s="10" t="n">
        <v>14</v>
      </c>
      <c r="G1225" s="10" t="n">
        <v>8709.1</v>
      </c>
      <c r="H1225" s="10" t="n">
        <v>3911.58</v>
      </c>
      <c r="I1225" s="6" t="n">
        <f aca="false">IF(G1225=0,0,H1225/G1225)</f>
        <v>0.44913710946022</v>
      </c>
      <c r="J1225" s="5" t="n">
        <f aca="false">IF(F1225=0,0,G1225/F1225)</f>
        <v>622.078571428571</v>
      </c>
      <c r="K1225" s="9" t="str">
        <f aca="false">IF(G1225=0,"No sales",IF(H1225&lt;0,"Loss-making",IF(G1225&lt;$H$4,"Low revenue","OK")))</f>
        <v>OK</v>
      </c>
    </row>
    <row r="1226" customFormat="false" ht="15" hidden="false" customHeight="false" outlineLevel="0" collapsed="false">
      <c r="A1226" s="9" t="s">
        <v>2552</v>
      </c>
      <c r="B1226" s="9" t="s">
        <v>2553</v>
      </c>
      <c r="C1226" s="9" t="s">
        <v>82</v>
      </c>
      <c r="D1226" s="9" t="s">
        <v>1528</v>
      </c>
      <c r="E1226" s="10" t="n">
        <v>839</v>
      </c>
      <c r="F1226" s="10" t="n">
        <v>13</v>
      </c>
      <c r="G1226" s="10" t="n">
        <v>10403.6</v>
      </c>
      <c r="H1226" s="10" t="n">
        <v>4256.03</v>
      </c>
      <c r="I1226" s="6" t="n">
        <f aca="false">IF(G1226=0,0,H1226/G1226)</f>
        <v>0.409092045061325</v>
      </c>
      <c r="J1226" s="5" t="n">
        <f aca="false">IF(F1226=0,0,G1226/F1226)</f>
        <v>800.276923076923</v>
      </c>
      <c r="K1226" s="9" t="str">
        <f aca="false">IF(G1226=0,"No sales",IF(H1226&lt;0,"Loss-making",IF(G1226&lt;$H$4,"Low revenue","OK")))</f>
        <v>OK</v>
      </c>
    </row>
    <row r="1227" customFormat="false" ht="15" hidden="false" customHeight="false" outlineLevel="0" collapsed="false">
      <c r="A1227" s="9" t="s">
        <v>2554</v>
      </c>
      <c r="B1227" s="9" t="s">
        <v>2555</v>
      </c>
      <c r="C1227" s="9" t="s">
        <v>82</v>
      </c>
      <c r="D1227" s="9" t="s">
        <v>1531</v>
      </c>
      <c r="E1227" s="10" t="n">
        <v>1629</v>
      </c>
      <c r="F1227" s="10" t="n">
        <v>64</v>
      </c>
      <c r="G1227" s="10" t="n">
        <v>87448.79</v>
      </c>
      <c r="H1227" s="10" t="n">
        <v>30060.62</v>
      </c>
      <c r="I1227" s="6" t="n">
        <f aca="false">IF(G1227=0,0,H1227/G1227)</f>
        <v>0.3437511256588</v>
      </c>
      <c r="J1227" s="5" t="n">
        <f aca="false">IF(F1227=0,0,G1227/F1227)</f>
        <v>1366.38734375</v>
      </c>
      <c r="K1227" s="9" t="str">
        <f aca="false">IF(G1227=0,"No sales",IF(H1227&lt;0,"Loss-making",IF(G1227&lt;$H$4,"Low revenue","OK")))</f>
        <v>OK</v>
      </c>
    </row>
    <row r="1228" customFormat="false" ht="15" hidden="false" customHeight="false" outlineLevel="0" collapsed="false">
      <c r="A1228" s="9" t="s">
        <v>2556</v>
      </c>
      <c r="B1228" s="9" t="s">
        <v>2557</v>
      </c>
      <c r="C1228" s="9" t="s">
        <v>82</v>
      </c>
      <c r="D1228" s="9" t="s">
        <v>1522</v>
      </c>
      <c r="E1228" s="10" t="n">
        <v>1239</v>
      </c>
      <c r="F1228" s="10" t="n">
        <v>15</v>
      </c>
      <c r="G1228" s="10" t="n">
        <v>16330.02</v>
      </c>
      <c r="H1228" s="10" t="n">
        <v>8517.57</v>
      </c>
      <c r="I1228" s="6" t="n">
        <f aca="false">IF(G1228=0,0,H1228/G1228)</f>
        <v>0.521589685744414</v>
      </c>
      <c r="J1228" s="5" t="n">
        <f aca="false">IF(F1228=0,0,G1228/F1228)</f>
        <v>1088.668</v>
      </c>
      <c r="K1228" s="9" t="str">
        <f aca="false">IF(G1228=0,"No sales",IF(H1228&lt;0,"Loss-making",IF(G1228&lt;$H$4,"Low revenue","OK")))</f>
        <v>OK</v>
      </c>
    </row>
    <row r="1229" customFormat="false" ht="15" hidden="false" customHeight="false" outlineLevel="0" collapsed="false">
      <c r="A1229" s="9" t="s">
        <v>2558</v>
      </c>
      <c r="B1229" s="9" t="s">
        <v>2559</v>
      </c>
      <c r="C1229" s="9" t="s">
        <v>82</v>
      </c>
      <c r="D1229" s="9" t="s">
        <v>1525</v>
      </c>
      <c r="E1229" s="10" t="n">
        <v>1199</v>
      </c>
      <c r="F1229" s="10" t="n">
        <v>132</v>
      </c>
      <c r="G1229" s="10" t="n">
        <v>129656.89</v>
      </c>
      <c r="H1229" s="10" t="n">
        <v>58239.61</v>
      </c>
      <c r="I1229" s="6" t="n">
        <f aca="false">IF(G1229=0,0,H1229/G1229)</f>
        <v>0.449182530909079</v>
      </c>
      <c r="J1229" s="5" t="n">
        <f aca="false">IF(F1229=0,0,G1229/F1229)</f>
        <v>982.249166666667</v>
      </c>
      <c r="K1229" s="9" t="str">
        <f aca="false">IF(G1229=0,"No sales",IF(H1229&lt;0,"Loss-making",IF(G1229&lt;$H$4,"Low revenue","OK")))</f>
        <v>OK</v>
      </c>
    </row>
    <row r="1230" customFormat="false" ht="15" hidden="false" customHeight="false" outlineLevel="0" collapsed="false">
      <c r="A1230" s="9" t="s">
        <v>2560</v>
      </c>
      <c r="B1230" s="9" t="s">
        <v>2561</v>
      </c>
      <c r="C1230" s="9" t="s">
        <v>82</v>
      </c>
      <c r="D1230" s="9" t="s">
        <v>1528</v>
      </c>
      <c r="E1230" s="10" t="n">
        <v>1419</v>
      </c>
      <c r="F1230" s="10" t="n">
        <v>224</v>
      </c>
      <c r="G1230" s="10" t="n">
        <v>264292.3</v>
      </c>
      <c r="H1230" s="10" t="n">
        <v>93691.67</v>
      </c>
      <c r="I1230" s="6" t="n">
        <f aca="false">IF(G1230=0,0,H1230/G1230)</f>
        <v>0.354500187860184</v>
      </c>
      <c r="J1230" s="5" t="n">
        <f aca="false">IF(F1230=0,0,G1230/F1230)</f>
        <v>1179.87633928571</v>
      </c>
      <c r="K1230" s="9" t="str">
        <f aca="false">IF(G1230=0,"No sales",IF(H1230&lt;0,"Loss-making",IF(G1230&lt;$H$4,"Low revenue","OK")))</f>
        <v>OK</v>
      </c>
    </row>
    <row r="1231" customFormat="false" ht="15" hidden="false" customHeight="false" outlineLevel="0" collapsed="false">
      <c r="A1231" s="9" t="s">
        <v>2562</v>
      </c>
      <c r="B1231" s="9" t="s">
        <v>2563</v>
      </c>
      <c r="C1231" s="9" t="s">
        <v>82</v>
      </c>
      <c r="D1231" s="9" t="s">
        <v>1531</v>
      </c>
      <c r="E1231" s="10" t="n">
        <v>639</v>
      </c>
      <c r="F1231" s="10" t="n">
        <v>15</v>
      </c>
      <c r="G1231" s="10" t="n">
        <v>7997.08</v>
      </c>
      <c r="H1231" s="10" t="n">
        <v>3481.63</v>
      </c>
      <c r="I1231" s="6" t="n">
        <f aca="false">IF(G1231=0,0,H1231/G1231)</f>
        <v>0.43536265736994</v>
      </c>
      <c r="J1231" s="5" t="n">
        <f aca="false">IF(F1231=0,0,G1231/F1231)</f>
        <v>533.138666666667</v>
      </c>
      <c r="K1231" s="9" t="str">
        <f aca="false">IF(G1231=0,"No sales",IF(H1231&lt;0,"Loss-making",IF(G1231&lt;$H$4,"Low revenue","OK")))</f>
        <v>OK</v>
      </c>
    </row>
    <row r="1232" customFormat="false" ht="15" hidden="false" customHeight="false" outlineLevel="0" collapsed="false">
      <c r="A1232" s="9" t="s">
        <v>2564</v>
      </c>
      <c r="B1232" s="9" t="s">
        <v>2565</v>
      </c>
      <c r="C1232" s="9" t="s">
        <v>82</v>
      </c>
      <c r="D1232" s="9" t="s">
        <v>1522</v>
      </c>
      <c r="E1232" s="10" t="n">
        <v>819</v>
      </c>
      <c r="F1232" s="10" t="n">
        <v>29</v>
      </c>
      <c r="G1232" s="10" t="n">
        <v>19477.87</v>
      </c>
      <c r="H1232" s="10" t="n">
        <v>8855.17</v>
      </c>
      <c r="I1232" s="6" t="n">
        <f aca="false">IF(G1232=0,0,H1232/G1232)</f>
        <v>0.454627225666872</v>
      </c>
      <c r="J1232" s="5" t="n">
        <f aca="false">IF(F1232=0,0,G1232/F1232)</f>
        <v>671.650689655172</v>
      </c>
      <c r="K1232" s="9" t="str">
        <f aca="false">IF(G1232=0,"No sales",IF(H1232&lt;0,"Loss-making",IF(G1232&lt;$H$4,"Low revenue","OK")))</f>
        <v>OK</v>
      </c>
    </row>
    <row r="1233" customFormat="false" ht="15" hidden="false" customHeight="false" outlineLevel="0" collapsed="false">
      <c r="A1233" s="9" t="s">
        <v>2566</v>
      </c>
      <c r="B1233" s="9" t="s">
        <v>2567</v>
      </c>
      <c r="C1233" s="9" t="s">
        <v>82</v>
      </c>
      <c r="D1233" s="9" t="s">
        <v>1525</v>
      </c>
      <c r="E1233" s="10" t="n">
        <v>479</v>
      </c>
      <c r="F1233" s="10" t="n">
        <v>84</v>
      </c>
      <c r="G1233" s="10" t="n">
        <v>33048.61</v>
      </c>
      <c r="H1233" s="10" t="n">
        <v>11544.61</v>
      </c>
      <c r="I1233" s="6" t="n">
        <f aca="false">IF(G1233=0,0,H1233/G1233)</f>
        <v>0.349322104621042</v>
      </c>
      <c r="J1233" s="5" t="n">
        <f aca="false">IF(F1233=0,0,G1233/F1233)</f>
        <v>393.435833333333</v>
      </c>
      <c r="K1233" s="9" t="str">
        <f aca="false">IF(G1233=0,"No sales",IF(H1233&lt;0,"Loss-making",IF(G1233&lt;$H$4,"Low revenue","OK")))</f>
        <v>OK</v>
      </c>
    </row>
    <row r="1234" customFormat="false" ht="15" hidden="false" customHeight="false" outlineLevel="0" collapsed="false">
      <c r="A1234" s="9" t="s">
        <v>2568</v>
      </c>
      <c r="B1234" s="9" t="s">
        <v>2569</v>
      </c>
      <c r="C1234" s="9" t="s">
        <v>82</v>
      </c>
      <c r="D1234" s="9" t="s">
        <v>1528</v>
      </c>
      <c r="E1234" s="10" t="n">
        <v>1199</v>
      </c>
      <c r="F1234" s="10" t="n">
        <v>58</v>
      </c>
      <c r="G1234" s="10" t="n">
        <v>57677.89</v>
      </c>
      <c r="H1234" s="10" t="n">
        <v>20647.8</v>
      </c>
      <c r="I1234" s="6" t="n">
        <f aca="false">IF(G1234=0,0,H1234/G1234)</f>
        <v>0.357984662753787</v>
      </c>
      <c r="J1234" s="5" t="n">
        <f aca="false">IF(F1234=0,0,G1234/F1234)</f>
        <v>994.446379310345</v>
      </c>
      <c r="K1234" s="9" t="str">
        <f aca="false">IF(G1234=0,"No sales",IF(H1234&lt;0,"Loss-making",IF(G1234&lt;$H$4,"Low revenue","OK")))</f>
        <v>OK</v>
      </c>
    </row>
    <row r="1235" customFormat="false" ht="15" hidden="false" customHeight="false" outlineLevel="0" collapsed="false">
      <c r="A1235" s="9" t="s">
        <v>2570</v>
      </c>
      <c r="B1235" s="9" t="s">
        <v>2571</v>
      </c>
      <c r="C1235" s="9" t="s">
        <v>82</v>
      </c>
      <c r="D1235" s="9" t="s">
        <v>1531</v>
      </c>
      <c r="E1235" s="10" t="n">
        <v>699</v>
      </c>
      <c r="F1235" s="10" t="n">
        <v>6</v>
      </c>
      <c r="G1235" s="10" t="n">
        <v>3669.75</v>
      </c>
      <c r="H1235" s="10" t="n">
        <v>1316.43</v>
      </c>
      <c r="I1235" s="6" t="n">
        <f aca="false">IF(G1235=0,0,H1235/G1235)</f>
        <v>0.358724708767627</v>
      </c>
      <c r="J1235" s="5" t="n">
        <f aca="false">IF(F1235=0,0,G1235/F1235)</f>
        <v>611.625</v>
      </c>
      <c r="K1235" s="9" t="str">
        <f aca="false">IF(G1235=0,"No sales",IF(H1235&lt;0,"Loss-making",IF(G1235&lt;$H$4,"Low revenue","OK")))</f>
        <v>Low revenue</v>
      </c>
    </row>
    <row r="1236" customFormat="false" ht="15" hidden="false" customHeight="false" outlineLevel="0" collapsed="false">
      <c r="A1236" s="9" t="s">
        <v>2572</v>
      </c>
      <c r="B1236" s="9" t="s">
        <v>2573</v>
      </c>
      <c r="C1236" s="9" t="s">
        <v>82</v>
      </c>
      <c r="D1236" s="9" t="s">
        <v>1522</v>
      </c>
      <c r="E1236" s="10" t="n">
        <v>1389</v>
      </c>
      <c r="F1236" s="10" t="n">
        <v>26</v>
      </c>
      <c r="G1236" s="10" t="n">
        <v>30363.55</v>
      </c>
      <c r="H1236" s="10" t="n">
        <v>14459.07</v>
      </c>
      <c r="I1236" s="6" t="n">
        <f aca="false">IF(G1236=0,0,H1236/G1236)</f>
        <v>0.476198270623824</v>
      </c>
      <c r="J1236" s="5" t="n">
        <f aca="false">IF(F1236=0,0,G1236/F1236)</f>
        <v>1167.82884615385</v>
      </c>
      <c r="K1236" s="9" t="str">
        <f aca="false">IF(G1236=0,"No sales",IF(H1236&lt;0,"Loss-making",IF(G1236&lt;$H$4,"Low revenue","OK")))</f>
        <v>OK</v>
      </c>
    </row>
    <row r="1237" customFormat="false" ht="15" hidden="false" customHeight="false" outlineLevel="0" collapsed="false">
      <c r="A1237" s="9" t="s">
        <v>2574</v>
      </c>
      <c r="B1237" s="9" t="s">
        <v>2575</v>
      </c>
      <c r="C1237" s="9" t="s">
        <v>82</v>
      </c>
      <c r="D1237" s="9" t="s">
        <v>1525</v>
      </c>
      <c r="E1237" s="10" t="n">
        <v>1099</v>
      </c>
      <c r="F1237" s="10" t="n">
        <v>60</v>
      </c>
      <c r="G1237" s="10" t="n">
        <v>54859.33</v>
      </c>
      <c r="H1237" s="10" t="n">
        <v>24768.73</v>
      </c>
      <c r="I1237" s="6" t="n">
        <f aca="false">IF(G1237=0,0,H1237/G1237)</f>
        <v>0.451495306267867</v>
      </c>
      <c r="J1237" s="5" t="n">
        <f aca="false">IF(F1237=0,0,G1237/F1237)</f>
        <v>914.322166666667</v>
      </c>
      <c r="K1237" s="9" t="str">
        <f aca="false">IF(G1237=0,"No sales",IF(H1237&lt;0,"Loss-making",IF(G1237&lt;$H$4,"Low revenue","OK")))</f>
        <v>OK</v>
      </c>
    </row>
    <row r="1238" customFormat="false" ht="15" hidden="false" customHeight="false" outlineLevel="0" collapsed="false">
      <c r="A1238" s="9" t="s">
        <v>2576</v>
      </c>
      <c r="B1238" s="9" t="s">
        <v>2577</v>
      </c>
      <c r="C1238" s="9" t="s">
        <v>82</v>
      </c>
      <c r="D1238" s="9" t="s">
        <v>1528</v>
      </c>
      <c r="E1238" s="10" t="n">
        <v>2879</v>
      </c>
      <c r="F1238" s="10" t="n">
        <v>32</v>
      </c>
      <c r="G1238" s="10" t="n">
        <v>74904.37</v>
      </c>
      <c r="H1238" s="10" t="n">
        <v>21631.43</v>
      </c>
      <c r="I1238" s="6" t="n">
        <f aca="false">IF(G1238=0,0,H1238/G1238)</f>
        <v>0.288787289713537</v>
      </c>
      <c r="J1238" s="5" t="n">
        <f aca="false">IF(F1238=0,0,G1238/F1238)</f>
        <v>2340.7615625</v>
      </c>
      <c r="K1238" s="9" t="str">
        <f aca="false">IF(G1238=0,"No sales",IF(H1238&lt;0,"Loss-making",IF(G1238&lt;$H$4,"Low revenue","OK")))</f>
        <v>OK</v>
      </c>
    </row>
    <row r="1239" customFormat="false" ht="15" hidden="false" customHeight="false" outlineLevel="0" collapsed="false">
      <c r="A1239" s="9" t="s">
        <v>2578</v>
      </c>
      <c r="B1239" s="9" t="s">
        <v>2579</v>
      </c>
      <c r="C1239" s="9" t="s">
        <v>82</v>
      </c>
      <c r="D1239" s="9" t="s">
        <v>1531</v>
      </c>
      <c r="E1239" s="10" t="n">
        <v>569</v>
      </c>
      <c r="F1239" s="10" t="n">
        <v>15</v>
      </c>
      <c r="G1239" s="10" t="n">
        <v>6680.06</v>
      </c>
      <c r="H1239" s="10" t="n">
        <v>1977.41</v>
      </c>
      <c r="I1239" s="6" t="n">
        <f aca="false">IF(G1239=0,0,H1239/G1239)</f>
        <v>0.296016802244291</v>
      </c>
      <c r="J1239" s="5" t="n">
        <f aca="false">IF(F1239=0,0,G1239/F1239)</f>
        <v>445.337333333333</v>
      </c>
      <c r="K1239" s="9" t="str">
        <f aca="false">IF(G1239=0,"No sales",IF(H1239&lt;0,"Loss-making",IF(G1239&lt;$H$4,"Low revenue","OK")))</f>
        <v>OK</v>
      </c>
    </row>
    <row r="1240" customFormat="false" ht="15" hidden="false" customHeight="false" outlineLevel="0" collapsed="false">
      <c r="A1240" s="9" t="s">
        <v>2580</v>
      </c>
      <c r="B1240" s="9" t="s">
        <v>2581</v>
      </c>
      <c r="C1240" s="9" t="s">
        <v>82</v>
      </c>
      <c r="D1240" s="9" t="s">
        <v>1522</v>
      </c>
      <c r="E1240" s="10" t="n">
        <v>2049</v>
      </c>
      <c r="F1240" s="10" t="n">
        <v>13</v>
      </c>
      <c r="G1240" s="10" t="n">
        <v>22928.31</v>
      </c>
      <c r="H1240" s="10" t="n">
        <v>10613.28</v>
      </c>
      <c r="I1240" s="6" t="n">
        <f aca="false">IF(G1240=0,0,H1240/G1240)</f>
        <v>0.46288976378983</v>
      </c>
      <c r="J1240" s="5" t="n">
        <f aca="false">IF(F1240=0,0,G1240/F1240)</f>
        <v>1763.71615384615</v>
      </c>
      <c r="K1240" s="9" t="str">
        <f aca="false">IF(G1240=0,"No sales",IF(H1240&lt;0,"Loss-making",IF(G1240&lt;$H$4,"Low revenue","OK")))</f>
        <v>OK</v>
      </c>
    </row>
    <row r="1241" customFormat="false" ht="15" hidden="false" customHeight="false" outlineLevel="0" collapsed="false">
      <c r="A1241" s="9" t="s">
        <v>2582</v>
      </c>
      <c r="B1241" s="9" t="s">
        <v>2583</v>
      </c>
      <c r="C1241" s="9" t="s">
        <v>82</v>
      </c>
      <c r="D1241" s="9" t="s">
        <v>1525</v>
      </c>
      <c r="E1241" s="10" t="n">
        <v>819</v>
      </c>
      <c r="F1241" s="10" t="n">
        <v>6</v>
      </c>
      <c r="G1241" s="10" t="n">
        <v>4013.1</v>
      </c>
      <c r="H1241" s="10" t="n">
        <v>1593.72</v>
      </c>
      <c r="I1241" s="6" t="n">
        <f aca="false">IF(G1241=0,0,H1241/G1241)</f>
        <v>0.397129401211034</v>
      </c>
      <c r="J1241" s="5" t="n">
        <f aca="false">IF(F1241=0,0,G1241/F1241)</f>
        <v>668.85</v>
      </c>
      <c r="K1241" s="9" t="str">
        <f aca="false">IF(G1241=0,"No sales",IF(H1241&lt;0,"Loss-making",IF(G1241&lt;$H$4,"Low revenue","OK")))</f>
        <v>OK</v>
      </c>
    </row>
    <row r="1242" customFormat="false" ht="15" hidden="false" customHeight="false" outlineLevel="0" collapsed="false">
      <c r="A1242" s="9" t="s">
        <v>2584</v>
      </c>
      <c r="B1242" s="9" t="s">
        <v>2585</v>
      </c>
      <c r="C1242" s="9" t="s">
        <v>82</v>
      </c>
      <c r="D1242" s="9" t="s">
        <v>1528</v>
      </c>
      <c r="E1242" s="10" t="n">
        <v>829</v>
      </c>
      <c r="F1242" s="10" t="n">
        <v>12</v>
      </c>
      <c r="G1242" s="10" t="n">
        <v>8739.72</v>
      </c>
      <c r="H1242" s="10" t="n">
        <v>4519.93</v>
      </c>
      <c r="I1242" s="6" t="n">
        <f aca="false">IF(G1242=0,0,H1242/G1242)</f>
        <v>0.517171030650868</v>
      </c>
      <c r="J1242" s="5" t="n">
        <f aca="false">IF(F1242=0,0,G1242/F1242)</f>
        <v>728.31</v>
      </c>
      <c r="K1242" s="9" t="str">
        <f aca="false">IF(G1242=0,"No sales",IF(H1242&lt;0,"Loss-making",IF(G1242&lt;$H$4,"Low revenue","OK")))</f>
        <v>OK</v>
      </c>
    </row>
    <row r="1243" customFormat="false" ht="15" hidden="false" customHeight="false" outlineLevel="0" collapsed="false">
      <c r="A1243" s="9" t="s">
        <v>2586</v>
      </c>
      <c r="B1243" s="9" t="s">
        <v>2587</v>
      </c>
      <c r="C1243" s="9" t="s">
        <v>82</v>
      </c>
      <c r="D1243" s="9" t="s">
        <v>1531</v>
      </c>
      <c r="E1243" s="10" t="n">
        <v>469</v>
      </c>
      <c r="F1243" s="10" t="n">
        <v>19</v>
      </c>
      <c r="G1243" s="10" t="n">
        <v>7445.37</v>
      </c>
      <c r="H1243" s="10" t="n">
        <v>3331.87</v>
      </c>
      <c r="I1243" s="6" t="n">
        <f aca="false">IF(G1243=0,0,H1243/G1243)</f>
        <v>0.447508988807809</v>
      </c>
      <c r="J1243" s="5" t="n">
        <f aca="false">IF(F1243=0,0,G1243/F1243)</f>
        <v>391.861578947368</v>
      </c>
      <c r="K1243" s="9" t="str">
        <f aca="false">IF(G1243=0,"No sales",IF(H1243&lt;0,"Loss-making",IF(G1243&lt;$H$4,"Low revenue","OK")))</f>
        <v>OK</v>
      </c>
    </row>
    <row r="1244" customFormat="false" ht="15" hidden="false" customHeight="false" outlineLevel="0" collapsed="false">
      <c r="A1244" s="9" t="s">
        <v>2588</v>
      </c>
      <c r="B1244" s="9" t="s">
        <v>2589</v>
      </c>
      <c r="C1244" s="9" t="s">
        <v>82</v>
      </c>
      <c r="D1244" s="9" t="s">
        <v>1522</v>
      </c>
      <c r="E1244" s="10" t="n">
        <v>889</v>
      </c>
      <c r="F1244" s="10" t="n">
        <v>84</v>
      </c>
      <c r="G1244" s="10" t="n">
        <v>62276.68</v>
      </c>
      <c r="H1244" s="10" t="n">
        <v>26167.6</v>
      </c>
      <c r="I1244" s="6" t="n">
        <f aca="false">IF(G1244=0,0,H1244/G1244)</f>
        <v>0.420182964152874</v>
      </c>
      <c r="J1244" s="5" t="n">
        <f aca="false">IF(F1244=0,0,G1244/F1244)</f>
        <v>741.389047619048</v>
      </c>
      <c r="K1244" s="9" t="str">
        <f aca="false">IF(G1244=0,"No sales",IF(H1244&lt;0,"Loss-making",IF(G1244&lt;$H$4,"Low revenue","OK")))</f>
        <v>OK</v>
      </c>
    </row>
    <row r="1245" customFormat="false" ht="15" hidden="false" customHeight="false" outlineLevel="0" collapsed="false">
      <c r="A1245" s="9" t="s">
        <v>2590</v>
      </c>
      <c r="B1245" s="9" t="s">
        <v>2591</v>
      </c>
      <c r="C1245" s="9" t="s">
        <v>82</v>
      </c>
      <c r="D1245" s="9" t="s">
        <v>1525</v>
      </c>
      <c r="E1245" s="10" t="n">
        <v>1109</v>
      </c>
      <c r="F1245" s="10" t="n">
        <v>12</v>
      </c>
      <c r="G1245" s="10" t="n">
        <v>10535.5</v>
      </c>
      <c r="H1245" s="10" t="n">
        <v>2935.54</v>
      </c>
      <c r="I1245" s="6" t="n">
        <f aca="false">IF(G1245=0,0,H1245/G1245)</f>
        <v>0.278633192539509</v>
      </c>
      <c r="J1245" s="5" t="n">
        <f aca="false">IF(F1245=0,0,G1245/F1245)</f>
        <v>877.958333333333</v>
      </c>
      <c r="K1245" s="9" t="str">
        <f aca="false">IF(G1245=0,"No sales",IF(H1245&lt;0,"Loss-making",IF(G1245&lt;$H$4,"Low revenue","OK")))</f>
        <v>OK</v>
      </c>
    </row>
    <row r="1246" customFormat="false" ht="15" hidden="false" customHeight="false" outlineLevel="0" collapsed="false">
      <c r="A1246" s="9" t="s">
        <v>2592</v>
      </c>
      <c r="B1246" s="9" t="s">
        <v>2593</v>
      </c>
      <c r="C1246" s="9" t="s">
        <v>82</v>
      </c>
      <c r="D1246" s="9" t="s">
        <v>1528</v>
      </c>
      <c r="E1246" s="10" t="n">
        <v>1209</v>
      </c>
      <c r="F1246" s="10" t="n">
        <v>102</v>
      </c>
      <c r="G1246" s="10" t="n">
        <v>102366.04</v>
      </c>
      <c r="H1246" s="10" t="n">
        <v>32759.21</v>
      </c>
      <c r="I1246" s="6" t="n">
        <f aca="false">IF(G1246=0,0,H1246/G1246)</f>
        <v>0.320020291885864</v>
      </c>
      <c r="J1246" s="5" t="n">
        <f aca="false">IF(F1246=0,0,G1246/F1246)</f>
        <v>1003.58862745098</v>
      </c>
      <c r="K1246" s="9" t="str">
        <f aca="false">IF(G1246=0,"No sales",IF(H1246&lt;0,"Loss-making",IF(G1246&lt;$H$4,"Low revenue","OK")))</f>
        <v>OK</v>
      </c>
    </row>
    <row r="1247" customFormat="false" ht="15" hidden="false" customHeight="false" outlineLevel="0" collapsed="false">
      <c r="A1247" s="9" t="s">
        <v>2594</v>
      </c>
      <c r="B1247" s="9" t="s">
        <v>2595</v>
      </c>
      <c r="C1247" s="9" t="s">
        <v>82</v>
      </c>
      <c r="D1247" s="9" t="s">
        <v>1531</v>
      </c>
      <c r="E1247" s="10" t="n">
        <v>2059</v>
      </c>
      <c r="F1247" s="10" t="n">
        <v>25</v>
      </c>
      <c r="G1247" s="10" t="n">
        <v>44242.76</v>
      </c>
      <c r="H1247" s="10" t="n">
        <v>22259.26</v>
      </c>
      <c r="I1247" s="6" t="n">
        <f aca="false">IF(G1247=0,0,H1247/G1247)</f>
        <v>0.503116442102617</v>
      </c>
      <c r="J1247" s="5" t="n">
        <f aca="false">IF(F1247=0,0,G1247/F1247)</f>
        <v>1769.7104</v>
      </c>
      <c r="K1247" s="9" t="str">
        <f aca="false">IF(G1247=0,"No sales",IF(H1247&lt;0,"Loss-making",IF(G1247&lt;$H$4,"Low revenue","OK")))</f>
        <v>OK</v>
      </c>
    </row>
    <row r="1248" customFormat="false" ht="15" hidden="false" customHeight="false" outlineLevel="0" collapsed="false">
      <c r="A1248" s="9" t="s">
        <v>2596</v>
      </c>
      <c r="B1248" s="9" t="s">
        <v>2597</v>
      </c>
      <c r="C1248" s="9" t="s">
        <v>82</v>
      </c>
      <c r="D1248" s="9" t="s">
        <v>1522</v>
      </c>
      <c r="E1248" s="10" t="n">
        <v>1209</v>
      </c>
      <c r="F1248" s="10" t="n">
        <v>29</v>
      </c>
      <c r="G1248" s="10" t="n">
        <v>29381.72</v>
      </c>
      <c r="H1248" s="10" t="n">
        <v>11263.11</v>
      </c>
      <c r="I1248" s="6" t="n">
        <f aca="false">IF(G1248=0,0,H1248/G1248)</f>
        <v>0.383337326746018</v>
      </c>
      <c r="J1248" s="5" t="n">
        <f aca="false">IF(F1248=0,0,G1248/F1248)</f>
        <v>1013.16275862069</v>
      </c>
      <c r="K1248" s="9" t="str">
        <f aca="false">IF(G1248=0,"No sales",IF(H1248&lt;0,"Loss-making",IF(G1248&lt;$H$4,"Low revenue","OK")))</f>
        <v>OK</v>
      </c>
    </row>
    <row r="1249" customFormat="false" ht="15" hidden="false" customHeight="false" outlineLevel="0" collapsed="false">
      <c r="A1249" s="9" t="s">
        <v>2598</v>
      </c>
      <c r="B1249" s="9" t="s">
        <v>2599</v>
      </c>
      <c r="C1249" s="9" t="s">
        <v>82</v>
      </c>
      <c r="D1249" s="9" t="s">
        <v>1525</v>
      </c>
      <c r="E1249" s="10" t="n">
        <v>1089</v>
      </c>
      <c r="F1249" s="10" t="n">
        <v>51</v>
      </c>
      <c r="G1249" s="10" t="n">
        <v>44344.08</v>
      </c>
      <c r="H1249" s="10" t="n">
        <v>16460.85</v>
      </c>
      <c r="I1249" s="6" t="n">
        <f aca="false">IF(G1249=0,0,H1249/G1249)</f>
        <v>0.371207385517977</v>
      </c>
      <c r="J1249" s="5" t="n">
        <f aca="false">IF(F1249=0,0,G1249/F1249)</f>
        <v>869.491764705882</v>
      </c>
      <c r="K1249" s="9" t="str">
        <f aca="false">IF(G1249=0,"No sales",IF(H1249&lt;0,"Loss-making",IF(G1249&lt;$H$4,"Low revenue","OK")))</f>
        <v>OK</v>
      </c>
    </row>
    <row r="1250" customFormat="false" ht="15" hidden="false" customHeight="false" outlineLevel="0" collapsed="false">
      <c r="A1250" s="9" t="s">
        <v>2600</v>
      </c>
      <c r="B1250" s="9" t="s">
        <v>2601</v>
      </c>
      <c r="C1250" s="9" t="s">
        <v>82</v>
      </c>
      <c r="D1250" s="9" t="s">
        <v>1528</v>
      </c>
      <c r="E1250" s="10" t="n">
        <v>1609</v>
      </c>
      <c r="F1250" s="10" t="n">
        <v>3</v>
      </c>
      <c r="G1250" s="10" t="n">
        <v>3660.47</v>
      </c>
      <c r="H1250" s="10" t="n">
        <v>1467.29</v>
      </c>
      <c r="I1250" s="6" t="n">
        <f aca="false">IF(G1250=0,0,H1250/G1250)</f>
        <v>0.400847432160351</v>
      </c>
      <c r="J1250" s="5" t="n">
        <f aca="false">IF(F1250=0,0,G1250/F1250)</f>
        <v>1220.15666666667</v>
      </c>
      <c r="K1250" s="9" t="str">
        <f aca="false">IF(G1250=0,"No sales",IF(H1250&lt;0,"Loss-making",IF(G1250&lt;$H$4,"Low revenue","OK")))</f>
        <v>Low revenue</v>
      </c>
    </row>
    <row r="1251" customFormat="false" ht="15" hidden="false" customHeight="false" outlineLevel="0" collapsed="false">
      <c r="A1251" s="9" t="s">
        <v>2602</v>
      </c>
      <c r="B1251" s="9" t="s">
        <v>2603</v>
      </c>
      <c r="C1251" s="9" t="s">
        <v>82</v>
      </c>
      <c r="D1251" s="9" t="s">
        <v>1531</v>
      </c>
      <c r="E1251" s="10" t="n">
        <v>739</v>
      </c>
      <c r="F1251" s="10" t="n">
        <v>34</v>
      </c>
      <c r="G1251" s="10" t="n">
        <v>20485.09</v>
      </c>
      <c r="H1251" s="10" t="n">
        <v>9038.29</v>
      </c>
      <c r="I1251" s="6" t="n">
        <f aca="false">IF(G1251=0,0,H1251/G1251)</f>
        <v>0.441213096940262</v>
      </c>
      <c r="J1251" s="5" t="n">
        <f aca="false">IF(F1251=0,0,G1251/F1251)</f>
        <v>602.502647058824</v>
      </c>
      <c r="K1251" s="9" t="str">
        <f aca="false">IF(G1251=0,"No sales",IF(H1251&lt;0,"Loss-making",IF(G1251&lt;$H$4,"Low revenue","OK")))</f>
        <v>OK</v>
      </c>
    </row>
    <row r="1252" customFormat="false" ht="15" hidden="false" customHeight="false" outlineLevel="0" collapsed="false">
      <c r="A1252" s="9" t="s">
        <v>2604</v>
      </c>
      <c r="B1252" s="9" t="s">
        <v>2605</v>
      </c>
      <c r="C1252" s="9" t="s">
        <v>82</v>
      </c>
      <c r="D1252" s="9" t="s">
        <v>1522</v>
      </c>
      <c r="E1252" s="10" t="n">
        <v>789</v>
      </c>
      <c r="F1252" s="10" t="n">
        <v>63</v>
      </c>
      <c r="G1252" s="10" t="n">
        <v>41955.07</v>
      </c>
      <c r="H1252" s="10" t="n">
        <v>13405.99</v>
      </c>
      <c r="I1252" s="6" t="n">
        <f aca="false">IF(G1252=0,0,H1252/G1252)</f>
        <v>0.31953206132179</v>
      </c>
      <c r="J1252" s="5" t="n">
        <f aca="false">IF(F1252=0,0,G1252/F1252)</f>
        <v>665.953492063492</v>
      </c>
      <c r="K1252" s="9" t="str">
        <f aca="false">IF(G1252=0,"No sales",IF(H1252&lt;0,"Loss-making",IF(G1252&lt;$H$4,"Low revenue","OK")))</f>
        <v>OK</v>
      </c>
    </row>
    <row r="1253" customFormat="false" ht="15" hidden="false" customHeight="false" outlineLevel="0" collapsed="false">
      <c r="A1253" s="9" t="s">
        <v>2606</v>
      </c>
      <c r="B1253" s="9" t="s">
        <v>2607</v>
      </c>
      <c r="C1253" s="9" t="s">
        <v>82</v>
      </c>
      <c r="D1253" s="9" t="s">
        <v>1525</v>
      </c>
      <c r="E1253" s="10" t="n">
        <v>1669</v>
      </c>
      <c r="F1253" s="10" t="n">
        <v>8</v>
      </c>
      <c r="G1253" s="10" t="n">
        <v>9847.1</v>
      </c>
      <c r="H1253" s="10" t="n">
        <v>2903.02</v>
      </c>
      <c r="I1253" s="6" t="n">
        <f aca="false">IF(G1253=0,0,H1253/G1253)</f>
        <v>0.294809639386215</v>
      </c>
      <c r="J1253" s="5" t="n">
        <f aca="false">IF(F1253=0,0,G1253/F1253)</f>
        <v>1230.8875</v>
      </c>
      <c r="K1253" s="9" t="str">
        <f aca="false">IF(G1253=0,"No sales",IF(H1253&lt;0,"Loss-making",IF(G1253&lt;$H$4,"Low revenue","OK")))</f>
        <v>OK</v>
      </c>
    </row>
    <row r="1254" customFormat="false" ht="15" hidden="false" customHeight="false" outlineLevel="0" collapsed="false">
      <c r="A1254" s="9" t="s">
        <v>2608</v>
      </c>
      <c r="B1254" s="9" t="s">
        <v>2609</v>
      </c>
      <c r="C1254" s="9" t="s">
        <v>82</v>
      </c>
      <c r="D1254" s="9" t="s">
        <v>1528</v>
      </c>
      <c r="E1254" s="10" t="n">
        <v>1949</v>
      </c>
      <c r="F1254" s="10" t="n">
        <v>47</v>
      </c>
      <c r="G1254" s="10" t="n">
        <v>77112.19</v>
      </c>
      <c r="H1254" s="10" t="n">
        <v>38141.67</v>
      </c>
      <c r="I1254" s="6" t="n">
        <f aca="false">IF(G1254=0,0,H1254/G1254)</f>
        <v>0.494625687585841</v>
      </c>
      <c r="J1254" s="5" t="n">
        <f aca="false">IF(F1254=0,0,G1254/F1254)</f>
        <v>1640.68489361702</v>
      </c>
      <c r="K1254" s="9" t="str">
        <f aca="false">IF(G1254=0,"No sales",IF(H1254&lt;0,"Loss-making",IF(G1254&lt;$H$4,"Low revenue","OK")))</f>
        <v>OK</v>
      </c>
    </row>
    <row r="1255" customFormat="false" ht="15" hidden="false" customHeight="false" outlineLevel="0" collapsed="false">
      <c r="A1255" s="9" t="s">
        <v>2610</v>
      </c>
      <c r="B1255" s="9" t="s">
        <v>2611</v>
      </c>
      <c r="C1255" s="9" t="s">
        <v>82</v>
      </c>
      <c r="D1255" s="9" t="s">
        <v>1531</v>
      </c>
      <c r="E1255" s="10" t="n">
        <v>879</v>
      </c>
      <c r="F1255" s="10" t="n">
        <v>439</v>
      </c>
      <c r="G1255" s="10" t="n">
        <v>316952.02</v>
      </c>
      <c r="H1255" s="10" t="n">
        <v>113611.62</v>
      </c>
      <c r="I1255" s="6" t="n">
        <f aca="false">IF(G1255=0,0,H1255/G1255)</f>
        <v>0.358450531408508</v>
      </c>
      <c r="J1255" s="5" t="n">
        <f aca="false">IF(F1255=0,0,G1255/F1255)</f>
        <v>721.986378132119</v>
      </c>
      <c r="K1255" s="9" t="str">
        <f aca="false">IF(G1255=0,"No sales",IF(H1255&lt;0,"Loss-making",IF(G1255&lt;$H$4,"Low revenue","OK")))</f>
        <v>OK</v>
      </c>
    </row>
    <row r="1256" customFormat="false" ht="15" hidden="false" customHeight="false" outlineLevel="0" collapsed="false">
      <c r="A1256" s="9" t="s">
        <v>2612</v>
      </c>
      <c r="B1256" s="9" t="s">
        <v>2613</v>
      </c>
      <c r="C1256" s="9" t="s">
        <v>82</v>
      </c>
      <c r="D1256" s="9" t="s">
        <v>1522</v>
      </c>
      <c r="E1256" s="10" t="n">
        <v>1109</v>
      </c>
      <c r="F1256" s="10" t="n">
        <v>52</v>
      </c>
      <c r="G1256" s="10" t="n">
        <v>45252.76</v>
      </c>
      <c r="H1256" s="10" t="n">
        <v>16899.23</v>
      </c>
      <c r="I1256" s="6" t="n">
        <f aca="false">IF(G1256=0,0,H1256/G1256)</f>
        <v>0.373440868579066</v>
      </c>
      <c r="J1256" s="5" t="n">
        <f aca="false">IF(F1256=0,0,G1256/F1256)</f>
        <v>870.245384615385</v>
      </c>
      <c r="K1256" s="9" t="str">
        <f aca="false">IF(G1256=0,"No sales",IF(H1256&lt;0,"Loss-making",IF(G1256&lt;$H$4,"Low revenue","OK")))</f>
        <v>OK</v>
      </c>
    </row>
    <row r="1257" customFormat="false" ht="15" hidden="false" customHeight="false" outlineLevel="0" collapsed="false">
      <c r="A1257" s="9" t="s">
        <v>2614</v>
      </c>
      <c r="B1257" s="9" t="s">
        <v>2615</v>
      </c>
      <c r="C1257" s="9" t="s">
        <v>82</v>
      </c>
      <c r="D1257" s="9" t="s">
        <v>1525</v>
      </c>
      <c r="E1257" s="10" t="n">
        <v>1219</v>
      </c>
      <c r="F1257" s="10" t="n">
        <v>7</v>
      </c>
      <c r="G1257" s="10" t="n">
        <v>7253.05</v>
      </c>
      <c r="H1257" s="10" t="n">
        <v>3259.27</v>
      </c>
      <c r="I1257" s="6" t="n">
        <f aca="false">IF(G1257=0,0,H1257/G1257)</f>
        <v>0.449365439366887</v>
      </c>
      <c r="J1257" s="5" t="n">
        <f aca="false">IF(F1257=0,0,G1257/F1257)</f>
        <v>1036.15</v>
      </c>
      <c r="K1257" s="9" t="str">
        <f aca="false">IF(G1257=0,"No sales",IF(H1257&lt;0,"Loss-making",IF(G1257&lt;$H$4,"Low revenue","OK")))</f>
        <v>OK</v>
      </c>
    </row>
    <row r="1258" customFormat="false" ht="15" hidden="false" customHeight="false" outlineLevel="0" collapsed="false">
      <c r="A1258" s="9" t="s">
        <v>2616</v>
      </c>
      <c r="B1258" s="9" t="s">
        <v>2617</v>
      </c>
      <c r="C1258" s="9" t="s">
        <v>82</v>
      </c>
      <c r="D1258" s="9" t="s">
        <v>1528</v>
      </c>
      <c r="E1258" s="10" t="n">
        <v>709</v>
      </c>
      <c r="F1258" s="10" t="n">
        <v>61</v>
      </c>
      <c r="G1258" s="10" t="n">
        <v>35432.28</v>
      </c>
      <c r="H1258" s="10" t="n">
        <v>10532.69</v>
      </c>
      <c r="I1258" s="6" t="n">
        <f aca="false">IF(G1258=0,0,H1258/G1258)</f>
        <v>0.297262552677954</v>
      </c>
      <c r="J1258" s="5" t="n">
        <f aca="false">IF(F1258=0,0,G1258/F1258)</f>
        <v>580.857049180328</v>
      </c>
      <c r="K1258" s="9" t="str">
        <f aca="false">IF(G1258=0,"No sales",IF(H1258&lt;0,"Loss-making",IF(G1258&lt;$H$4,"Low revenue","OK")))</f>
        <v>OK</v>
      </c>
    </row>
    <row r="1259" customFormat="false" ht="15" hidden="false" customHeight="false" outlineLevel="0" collapsed="false">
      <c r="A1259" s="9" t="s">
        <v>2618</v>
      </c>
      <c r="B1259" s="9" t="s">
        <v>2619</v>
      </c>
      <c r="C1259" s="9" t="s">
        <v>82</v>
      </c>
      <c r="D1259" s="9" t="s">
        <v>1531</v>
      </c>
      <c r="E1259" s="10" t="n">
        <v>2589</v>
      </c>
      <c r="F1259" s="10" t="n">
        <v>7</v>
      </c>
      <c r="G1259" s="10" t="n">
        <v>14886.75</v>
      </c>
      <c r="H1259" s="10" t="n">
        <v>5610.7</v>
      </c>
      <c r="I1259" s="6" t="n">
        <f aca="false">IF(G1259=0,0,H1259/G1259)</f>
        <v>0.37689220279779</v>
      </c>
      <c r="J1259" s="5" t="n">
        <f aca="false">IF(F1259=0,0,G1259/F1259)</f>
        <v>2126.67857142857</v>
      </c>
      <c r="K1259" s="9" t="str">
        <f aca="false">IF(G1259=0,"No sales",IF(H1259&lt;0,"Loss-making",IF(G1259&lt;$H$4,"Low revenue","OK")))</f>
        <v>OK</v>
      </c>
    </row>
    <row r="1260" customFormat="false" ht="15" hidden="false" customHeight="false" outlineLevel="0" collapsed="false">
      <c r="A1260" s="9" t="s">
        <v>2620</v>
      </c>
      <c r="B1260" s="9" t="s">
        <v>2621</v>
      </c>
      <c r="C1260" s="9" t="s">
        <v>82</v>
      </c>
      <c r="D1260" s="9" t="s">
        <v>1522</v>
      </c>
      <c r="E1260" s="10" t="n">
        <v>569</v>
      </c>
      <c r="F1260" s="10" t="n">
        <v>64</v>
      </c>
      <c r="G1260" s="10" t="n">
        <v>30555.31</v>
      </c>
      <c r="H1260" s="10" t="n">
        <v>13698.98</v>
      </c>
      <c r="I1260" s="6" t="n">
        <f aca="false">IF(G1260=0,0,H1260/G1260)</f>
        <v>0.448333857519364</v>
      </c>
      <c r="J1260" s="5" t="n">
        <f aca="false">IF(F1260=0,0,G1260/F1260)</f>
        <v>477.42671875</v>
      </c>
      <c r="K1260" s="9" t="str">
        <f aca="false">IF(G1260=0,"No sales",IF(H1260&lt;0,"Loss-making",IF(G1260&lt;$H$4,"Low revenue","OK")))</f>
        <v>OK</v>
      </c>
    </row>
    <row r="1261" customFormat="false" ht="15" hidden="false" customHeight="false" outlineLevel="0" collapsed="false">
      <c r="A1261" s="9" t="s">
        <v>2622</v>
      </c>
      <c r="B1261" s="9" t="s">
        <v>2623</v>
      </c>
      <c r="C1261" s="9" t="s">
        <v>82</v>
      </c>
      <c r="D1261" s="9" t="s">
        <v>1525</v>
      </c>
      <c r="E1261" s="10" t="n">
        <v>1469</v>
      </c>
      <c r="F1261" s="10" t="n">
        <v>47</v>
      </c>
      <c r="G1261" s="10" t="n">
        <v>53901.29</v>
      </c>
      <c r="H1261" s="10" t="n">
        <v>22353.01</v>
      </c>
      <c r="I1261" s="6" t="n">
        <f aca="false">IF(G1261=0,0,H1261/G1261)</f>
        <v>0.414702690789033</v>
      </c>
      <c r="J1261" s="5" t="n">
        <f aca="false">IF(F1261=0,0,G1261/F1261)</f>
        <v>1146.83595744681</v>
      </c>
      <c r="K1261" s="9" t="str">
        <f aca="false">IF(G1261=0,"No sales",IF(H1261&lt;0,"Loss-making",IF(G1261&lt;$H$4,"Low revenue","OK")))</f>
        <v>OK</v>
      </c>
    </row>
    <row r="1262" customFormat="false" ht="15" hidden="false" customHeight="false" outlineLevel="0" collapsed="false">
      <c r="A1262" s="9" t="s">
        <v>2624</v>
      </c>
      <c r="B1262" s="9" t="s">
        <v>2625</v>
      </c>
      <c r="C1262" s="9" t="s">
        <v>82</v>
      </c>
      <c r="D1262" s="9" t="s">
        <v>1528</v>
      </c>
      <c r="E1262" s="10" t="n">
        <v>839</v>
      </c>
      <c r="F1262" s="10" t="n">
        <v>43</v>
      </c>
      <c r="G1262" s="10" t="n">
        <v>30522.82</v>
      </c>
      <c r="H1262" s="10" t="n">
        <v>12368.65</v>
      </c>
      <c r="I1262" s="6" t="n">
        <f aca="false">IF(G1262=0,0,H1262/G1262)</f>
        <v>0.405226319193312</v>
      </c>
      <c r="J1262" s="5" t="n">
        <f aca="false">IF(F1262=0,0,G1262/F1262)</f>
        <v>709.833023255814</v>
      </c>
      <c r="K1262" s="9" t="str">
        <f aca="false">IF(G1262=0,"No sales",IF(H1262&lt;0,"Loss-making",IF(G1262&lt;$H$4,"Low revenue","OK")))</f>
        <v>OK</v>
      </c>
    </row>
    <row r="1263" customFormat="false" ht="15" hidden="false" customHeight="false" outlineLevel="0" collapsed="false">
      <c r="A1263" s="9" t="s">
        <v>2626</v>
      </c>
      <c r="B1263" s="9" t="s">
        <v>2627</v>
      </c>
      <c r="C1263" s="9" t="s">
        <v>82</v>
      </c>
      <c r="D1263" s="9" t="s">
        <v>1531</v>
      </c>
      <c r="E1263" s="10" t="n">
        <v>379</v>
      </c>
      <c r="F1263" s="10" t="n">
        <v>28</v>
      </c>
      <c r="G1263" s="10" t="n">
        <v>8684.79</v>
      </c>
      <c r="H1263" s="10" t="n">
        <v>3608.67</v>
      </c>
      <c r="I1263" s="6" t="n">
        <f aca="false">IF(G1263=0,0,H1263/G1263)</f>
        <v>0.41551609192623</v>
      </c>
      <c r="J1263" s="5" t="n">
        <f aca="false">IF(F1263=0,0,G1263/F1263)</f>
        <v>310.171071428571</v>
      </c>
      <c r="K1263" s="9" t="str">
        <f aca="false">IF(G1263=0,"No sales",IF(H1263&lt;0,"Loss-making",IF(G1263&lt;$H$4,"Low revenue","OK")))</f>
        <v>OK</v>
      </c>
    </row>
    <row r="1264" customFormat="false" ht="15" hidden="false" customHeight="false" outlineLevel="0" collapsed="false">
      <c r="A1264" s="9" t="s">
        <v>2628</v>
      </c>
      <c r="B1264" s="9" t="s">
        <v>2629</v>
      </c>
      <c r="C1264" s="9" t="s">
        <v>82</v>
      </c>
      <c r="D1264" s="9" t="s">
        <v>1522</v>
      </c>
      <c r="E1264" s="10" t="n">
        <v>1089</v>
      </c>
      <c r="F1264" s="10" t="n">
        <v>92</v>
      </c>
      <c r="G1264" s="10" t="n">
        <v>80389.97</v>
      </c>
      <c r="H1264" s="10" t="n">
        <v>31984.17</v>
      </c>
      <c r="I1264" s="6" t="n">
        <f aca="false">IF(G1264=0,0,H1264/G1264)</f>
        <v>0.397862693567369</v>
      </c>
      <c r="J1264" s="5" t="n">
        <f aca="false">IF(F1264=0,0,G1264/F1264)</f>
        <v>873.804021739131</v>
      </c>
      <c r="K1264" s="9" t="str">
        <f aca="false">IF(G1264=0,"No sales",IF(H1264&lt;0,"Loss-making",IF(G1264&lt;$H$4,"Low revenue","OK")))</f>
        <v>OK</v>
      </c>
    </row>
    <row r="1265" customFormat="false" ht="15" hidden="false" customHeight="false" outlineLevel="0" collapsed="false">
      <c r="A1265" s="9" t="s">
        <v>2630</v>
      </c>
      <c r="B1265" s="9" t="s">
        <v>2631</v>
      </c>
      <c r="C1265" s="9" t="s">
        <v>82</v>
      </c>
      <c r="D1265" s="9" t="s">
        <v>1525</v>
      </c>
      <c r="E1265" s="10" t="n">
        <v>779</v>
      </c>
      <c r="F1265" s="10" t="n">
        <v>120</v>
      </c>
      <c r="G1265" s="10" t="n">
        <v>75576.66</v>
      </c>
      <c r="H1265" s="10" t="n">
        <v>24845.45</v>
      </c>
      <c r="I1265" s="6" t="n">
        <f aca="false">IF(G1265=0,0,H1265/G1265)</f>
        <v>0.328745012018261</v>
      </c>
      <c r="J1265" s="5" t="n">
        <f aca="false">IF(F1265=0,0,G1265/F1265)</f>
        <v>629.8055</v>
      </c>
      <c r="K1265" s="9" t="str">
        <f aca="false">IF(G1265=0,"No sales",IF(H1265&lt;0,"Loss-making",IF(G1265&lt;$H$4,"Low revenue","OK")))</f>
        <v>OK</v>
      </c>
    </row>
    <row r="1266" customFormat="false" ht="15" hidden="false" customHeight="false" outlineLevel="0" collapsed="false">
      <c r="A1266" s="9" t="s">
        <v>2632</v>
      </c>
      <c r="B1266" s="9" t="s">
        <v>2633</v>
      </c>
      <c r="C1266" s="9" t="s">
        <v>82</v>
      </c>
      <c r="D1266" s="9" t="s">
        <v>1528</v>
      </c>
      <c r="E1266" s="10" t="n">
        <v>1069</v>
      </c>
      <c r="F1266" s="10" t="n">
        <v>103</v>
      </c>
      <c r="G1266" s="10" t="n">
        <v>90354.56</v>
      </c>
      <c r="H1266" s="10" t="n">
        <v>27555.45</v>
      </c>
      <c r="I1266" s="6" t="n">
        <f aca="false">IF(G1266=0,0,H1266/G1266)</f>
        <v>0.304970219543983</v>
      </c>
      <c r="J1266" s="5" t="n">
        <f aca="false">IF(F1266=0,0,G1266/F1266)</f>
        <v>877.228737864078</v>
      </c>
      <c r="K1266" s="9" t="str">
        <f aca="false">IF(G1266=0,"No sales",IF(H1266&lt;0,"Loss-making",IF(G1266&lt;$H$4,"Low revenue","OK")))</f>
        <v>OK</v>
      </c>
    </row>
    <row r="1267" customFormat="false" ht="15" hidden="false" customHeight="false" outlineLevel="0" collapsed="false">
      <c r="A1267" s="9" t="s">
        <v>2634</v>
      </c>
      <c r="B1267" s="9" t="s">
        <v>2635</v>
      </c>
      <c r="C1267" s="9" t="s">
        <v>82</v>
      </c>
      <c r="D1267" s="9" t="s">
        <v>1531</v>
      </c>
      <c r="E1267" s="10" t="n">
        <v>679</v>
      </c>
      <c r="F1267" s="10" t="n">
        <v>86</v>
      </c>
      <c r="G1267" s="10" t="n">
        <v>49456.66</v>
      </c>
      <c r="H1267" s="10" t="n">
        <v>21667.48</v>
      </c>
      <c r="I1267" s="6" t="n">
        <f aca="false">IF(G1267=0,0,H1267/G1267)</f>
        <v>0.438110458732959</v>
      </c>
      <c r="J1267" s="5" t="n">
        <f aca="false">IF(F1267=0,0,G1267/F1267)</f>
        <v>575.077441860465</v>
      </c>
      <c r="K1267" s="9" t="str">
        <f aca="false">IF(G1267=0,"No sales",IF(H1267&lt;0,"Loss-making",IF(G1267&lt;$H$4,"Low revenue","OK")))</f>
        <v>OK</v>
      </c>
    </row>
    <row r="1268" customFormat="false" ht="15" hidden="false" customHeight="false" outlineLevel="0" collapsed="false">
      <c r="A1268" s="9" t="s">
        <v>2636</v>
      </c>
      <c r="B1268" s="9" t="s">
        <v>2637</v>
      </c>
      <c r="C1268" s="9" t="s">
        <v>82</v>
      </c>
      <c r="D1268" s="9" t="s">
        <v>1522</v>
      </c>
      <c r="E1268" s="10" t="n">
        <v>2619</v>
      </c>
      <c r="F1268" s="10" t="n">
        <v>14</v>
      </c>
      <c r="G1268" s="10" t="n">
        <v>31820.85</v>
      </c>
      <c r="H1268" s="10" t="n">
        <v>13942.57</v>
      </c>
      <c r="I1268" s="6" t="n">
        <f aca="false">IF(G1268=0,0,H1268/G1268)</f>
        <v>0.438158314438489</v>
      </c>
      <c r="J1268" s="5" t="n">
        <f aca="false">IF(F1268=0,0,G1268/F1268)</f>
        <v>2272.91785714286</v>
      </c>
      <c r="K1268" s="9" t="str">
        <f aca="false">IF(G1268=0,"No sales",IF(H1268&lt;0,"Loss-making",IF(G1268&lt;$H$4,"Low revenue","OK")))</f>
        <v>OK</v>
      </c>
    </row>
    <row r="1269" customFormat="false" ht="15" hidden="false" customHeight="false" outlineLevel="0" collapsed="false">
      <c r="A1269" s="9" t="s">
        <v>2638</v>
      </c>
      <c r="B1269" s="9" t="s">
        <v>2639</v>
      </c>
      <c r="C1269" s="9" t="s">
        <v>82</v>
      </c>
      <c r="D1269" s="9" t="s">
        <v>1525</v>
      </c>
      <c r="E1269" s="10" t="n">
        <v>639</v>
      </c>
      <c r="F1269" s="10" t="n">
        <v>150</v>
      </c>
      <c r="G1269" s="10" t="n">
        <v>78013.92</v>
      </c>
      <c r="H1269" s="10" t="n">
        <v>30024.42</v>
      </c>
      <c r="I1269" s="6" t="n">
        <f aca="false">IF(G1269=0,0,H1269/G1269)</f>
        <v>0.384859778870232</v>
      </c>
      <c r="J1269" s="5" t="n">
        <f aca="false">IF(F1269=0,0,G1269/F1269)</f>
        <v>520.0928</v>
      </c>
      <c r="K1269" s="9" t="str">
        <f aca="false">IF(G1269=0,"No sales",IF(H1269&lt;0,"Loss-making",IF(G1269&lt;$H$4,"Low revenue","OK")))</f>
        <v>OK</v>
      </c>
    </row>
    <row r="1270" customFormat="false" ht="15" hidden="false" customHeight="false" outlineLevel="0" collapsed="false">
      <c r="A1270" s="9" t="s">
        <v>2640</v>
      </c>
      <c r="B1270" s="9" t="s">
        <v>2641</v>
      </c>
      <c r="C1270" s="9" t="s">
        <v>82</v>
      </c>
      <c r="D1270" s="9" t="s">
        <v>1528</v>
      </c>
      <c r="E1270" s="10" t="n">
        <v>2519</v>
      </c>
      <c r="F1270" s="10" t="n">
        <v>78</v>
      </c>
      <c r="G1270" s="10" t="n">
        <v>162954.11</v>
      </c>
      <c r="H1270" s="10" t="n">
        <v>72578.63</v>
      </c>
      <c r="I1270" s="6" t="n">
        <f aca="false">IF(G1270=0,0,H1270/G1270)</f>
        <v>0.445393061887178</v>
      </c>
      <c r="J1270" s="5" t="n">
        <f aca="false">IF(F1270=0,0,G1270/F1270)</f>
        <v>2089.15525641026</v>
      </c>
      <c r="K1270" s="9" t="str">
        <f aca="false">IF(G1270=0,"No sales",IF(H1270&lt;0,"Loss-making",IF(G1270&lt;$H$4,"Low revenue","OK")))</f>
        <v>OK</v>
      </c>
    </row>
    <row r="1271" customFormat="false" ht="15" hidden="false" customHeight="false" outlineLevel="0" collapsed="false">
      <c r="A1271" s="9" t="s">
        <v>2642</v>
      </c>
      <c r="B1271" s="9" t="s">
        <v>2643</v>
      </c>
      <c r="C1271" s="9" t="s">
        <v>82</v>
      </c>
      <c r="D1271" s="9" t="s">
        <v>1531</v>
      </c>
      <c r="E1271" s="10" t="n">
        <v>1969</v>
      </c>
      <c r="F1271" s="10" t="n">
        <v>27</v>
      </c>
      <c r="G1271" s="10" t="n">
        <v>42338.43</v>
      </c>
      <c r="H1271" s="10" t="n">
        <v>14279.75</v>
      </c>
      <c r="I1271" s="6" t="n">
        <f aca="false">IF(G1271=0,0,H1271/G1271)</f>
        <v>0.337276323189122</v>
      </c>
      <c r="J1271" s="5" t="n">
        <f aca="false">IF(F1271=0,0,G1271/F1271)</f>
        <v>1568.09</v>
      </c>
      <c r="K1271" s="9" t="str">
        <f aca="false">IF(G1271=0,"No sales",IF(H1271&lt;0,"Loss-making",IF(G1271&lt;$H$4,"Low revenue","OK")))</f>
        <v>OK</v>
      </c>
    </row>
    <row r="1272" customFormat="false" ht="15" hidden="false" customHeight="false" outlineLevel="0" collapsed="false">
      <c r="A1272" s="9" t="s">
        <v>2644</v>
      </c>
      <c r="B1272" s="9" t="s">
        <v>2645</v>
      </c>
      <c r="C1272" s="9" t="s">
        <v>82</v>
      </c>
      <c r="D1272" s="9" t="s">
        <v>1522</v>
      </c>
      <c r="E1272" s="10" t="n">
        <v>889</v>
      </c>
      <c r="F1272" s="10" t="n">
        <v>142</v>
      </c>
      <c r="G1272" s="10" t="n">
        <v>102257.19</v>
      </c>
      <c r="H1272" s="10" t="n">
        <v>44809.66</v>
      </c>
      <c r="I1272" s="6" t="n">
        <f aca="false">IF(G1272=0,0,H1272/G1272)</f>
        <v>0.438205469952773</v>
      </c>
      <c r="J1272" s="5" t="n">
        <f aca="false">IF(F1272=0,0,G1272/F1272)</f>
        <v>720.121056338028</v>
      </c>
      <c r="K1272" s="9" t="str">
        <f aca="false">IF(G1272=0,"No sales",IF(H1272&lt;0,"Loss-making",IF(G1272&lt;$H$4,"Low revenue","OK")))</f>
        <v>OK</v>
      </c>
    </row>
    <row r="1273" customFormat="false" ht="15" hidden="false" customHeight="false" outlineLevel="0" collapsed="false">
      <c r="A1273" s="9" t="s">
        <v>2646</v>
      </c>
      <c r="B1273" s="9" t="s">
        <v>2647</v>
      </c>
      <c r="C1273" s="9" t="s">
        <v>82</v>
      </c>
      <c r="D1273" s="9" t="s">
        <v>1525</v>
      </c>
      <c r="E1273" s="10" t="n">
        <v>429</v>
      </c>
      <c r="F1273" s="10" t="n">
        <v>93</v>
      </c>
      <c r="G1273" s="10" t="n">
        <v>32585.78</v>
      </c>
      <c r="H1273" s="10" t="n">
        <v>9635.21</v>
      </c>
      <c r="I1273" s="6" t="n">
        <f aca="false">IF(G1273=0,0,H1273/G1273)</f>
        <v>0.295687566785266</v>
      </c>
      <c r="J1273" s="5" t="n">
        <f aca="false">IF(F1273=0,0,G1273/F1273)</f>
        <v>350.384731182796</v>
      </c>
      <c r="K1273" s="9" t="str">
        <f aca="false">IF(G1273=0,"No sales",IF(H1273&lt;0,"Loss-making",IF(G1273&lt;$H$4,"Low revenue","OK")))</f>
        <v>OK</v>
      </c>
    </row>
    <row r="1274" customFormat="false" ht="15" hidden="false" customHeight="false" outlineLevel="0" collapsed="false">
      <c r="A1274" s="9" t="s">
        <v>2648</v>
      </c>
      <c r="B1274" s="9" t="s">
        <v>2649</v>
      </c>
      <c r="C1274" s="9" t="s">
        <v>82</v>
      </c>
      <c r="D1274" s="9" t="s">
        <v>1528</v>
      </c>
      <c r="E1274" s="10" t="n">
        <v>2699</v>
      </c>
      <c r="F1274" s="10" t="n">
        <v>17</v>
      </c>
      <c r="G1274" s="10" t="n">
        <v>37860.22</v>
      </c>
      <c r="H1274" s="10" t="n">
        <v>14571.75</v>
      </c>
      <c r="I1274" s="6" t="n">
        <f aca="false">IF(G1274=0,0,H1274/G1274)</f>
        <v>0.384882866502096</v>
      </c>
      <c r="J1274" s="5" t="n">
        <f aca="false">IF(F1274=0,0,G1274/F1274)</f>
        <v>2227.07176470588</v>
      </c>
      <c r="K1274" s="9" t="str">
        <f aca="false">IF(G1274=0,"No sales",IF(H1274&lt;0,"Loss-making",IF(G1274&lt;$H$4,"Low revenue","OK")))</f>
        <v>OK</v>
      </c>
    </row>
    <row r="1275" customFormat="false" ht="15" hidden="false" customHeight="false" outlineLevel="0" collapsed="false">
      <c r="A1275" s="9" t="s">
        <v>2650</v>
      </c>
      <c r="B1275" s="9" t="s">
        <v>2651</v>
      </c>
      <c r="C1275" s="9" t="s">
        <v>82</v>
      </c>
      <c r="D1275" s="9" t="s">
        <v>1531</v>
      </c>
      <c r="E1275" s="10" t="n">
        <v>579</v>
      </c>
      <c r="F1275" s="10" t="n">
        <v>0</v>
      </c>
      <c r="G1275" s="10" t="n">
        <v>0</v>
      </c>
      <c r="H1275" s="10" t="n">
        <v>0</v>
      </c>
      <c r="I1275" s="6" t="n">
        <f aca="false">IF(G1275=0,0,H1275/G1275)</f>
        <v>0</v>
      </c>
      <c r="J1275" s="5" t="n">
        <f aca="false">IF(F1275=0,0,G1275/F1275)</f>
        <v>0</v>
      </c>
      <c r="K1275" s="9" t="str">
        <f aca="false">IF(G1275=0,"No sales",IF(H1275&lt;0,"Loss-making",IF(G1275&lt;$H$4,"Low revenue","OK")))</f>
        <v>No sales</v>
      </c>
    </row>
    <row r="1276" customFormat="false" ht="15" hidden="false" customHeight="false" outlineLevel="0" collapsed="false">
      <c r="A1276" s="9" t="s">
        <v>2652</v>
      </c>
      <c r="B1276" s="9" t="s">
        <v>2653</v>
      </c>
      <c r="C1276" s="9" t="s">
        <v>82</v>
      </c>
      <c r="D1276" s="9" t="s">
        <v>1522</v>
      </c>
      <c r="E1276" s="10" t="n">
        <v>1779</v>
      </c>
      <c r="F1276" s="10" t="n">
        <v>4</v>
      </c>
      <c r="G1276" s="10" t="n">
        <v>7027.05</v>
      </c>
      <c r="H1276" s="10" t="n">
        <v>3125.93</v>
      </c>
      <c r="I1276" s="6" t="n">
        <f aca="false">IF(G1276=0,0,H1276/G1276)</f>
        <v>0.444842430322824</v>
      </c>
      <c r="J1276" s="5" t="n">
        <f aca="false">IF(F1276=0,0,G1276/F1276)</f>
        <v>1756.7625</v>
      </c>
      <c r="K1276" s="9" t="str">
        <f aca="false">IF(G1276=0,"No sales",IF(H1276&lt;0,"Loss-making",IF(G1276&lt;$H$4,"Low revenue","OK")))</f>
        <v>OK</v>
      </c>
    </row>
    <row r="1277" customFormat="false" ht="15" hidden="false" customHeight="false" outlineLevel="0" collapsed="false">
      <c r="A1277" s="9" t="s">
        <v>2654</v>
      </c>
      <c r="B1277" s="9" t="s">
        <v>2655</v>
      </c>
      <c r="C1277" s="9" t="s">
        <v>82</v>
      </c>
      <c r="D1277" s="9" t="s">
        <v>1525</v>
      </c>
      <c r="E1277" s="10" t="n">
        <v>979</v>
      </c>
      <c r="F1277" s="10" t="n">
        <v>24</v>
      </c>
      <c r="G1277" s="10" t="n">
        <v>18684.21</v>
      </c>
      <c r="H1277" s="10" t="n">
        <v>6240.93</v>
      </c>
      <c r="I1277" s="6" t="n">
        <f aca="false">IF(G1277=0,0,H1277/G1277)</f>
        <v>0.334021615042862</v>
      </c>
      <c r="J1277" s="5" t="n">
        <f aca="false">IF(F1277=0,0,G1277/F1277)</f>
        <v>778.50875</v>
      </c>
      <c r="K1277" s="9" t="str">
        <f aca="false">IF(G1277=0,"No sales",IF(H1277&lt;0,"Loss-making",IF(G1277&lt;$H$4,"Low revenue","OK")))</f>
        <v>OK</v>
      </c>
    </row>
    <row r="1278" customFormat="false" ht="15" hidden="false" customHeight="false" outlineLevel="0" collapsed="false">
      <c r="A1278" s="9" t="s">
        <v>2656</v>
      </c>
      <c r="B1278" s="9" t="s">
        <v>2657</v>
      </c>
      <c r="C1278" s="9" t="s">
        <v>82</v>
      </c>
      <c r="D1278" s="9" t="s">
        <v>1528</v>
      </c>
      <c r="E1278" s="10" t="n">
        <v>2609</v>
      </c>
      <c r="F1278" s="10" t="n">
        <v>50</v>
      </c>
      <c r="G1278" s="10" t="n">
        <v>104373.04</v>
      </c>
      <c r="H1278" s="10" t="n">
        <v>37759.54</v>
      </c>
      <c r="I1278" s="6" t="n">
        <f aca="false">IF(G1278=0,0,H1278/G1278)</f>
        <v>0.361774841472472</v>
      </c>
      <c r="J1278" s="5" t="n">
        <f aca="false">IF(F1278=0,0,G1278/F1278)</f>
        <v>2087.4608</v>
      </c>
      <c r="K1278" s="9" t="str">
        <f aca="false">IF(G1278=0,"No sales",IF(H1278&lt;0,"Loss-making",IF(G1278&lt;$H$4,"Low revenue","OK")))</f>
        <v>OK</v>
      </c>
    </row>
    <row r="1279" customFormat="false" ht="15" hidden="false" customHeight="false" outlineLevel="0" collapsed="false">
      <c r="A1279" s="9" t="s">
        <v>2658</v>
      </c>
      <c r="B1279" s="9" t="s">
        <v>2659</v>
      </c>
      <c r="C1279" s="9" t="s">
        <v>82</v>
      </c>
      <c r="D1279" s="9" t="s">
        <v>1531</v>
      </c>
      <c r="E1279" s="10" t="n">
        <v>599</v>
      </c>
      <c r="F1279" s="10" t="n">
        <v>38</v>
      </c>
      <c r="G1279" s="10" t="n">
        <v>18480.65</v>
      </c>
      <c r="H1279" s="10" t="n">
        <v>8836.25</v>
      </c>
      <c r="I1279" s="6" t="n">
        <f aca="false">IF(G1279=0,0,H1279/G1279)</f>
        <v>0.478135238749719</v>
      </c>
      <c r="J1279" s="5" t="n">
        <f aca="false">IF(F1279=0,0,G1279/F1279)</f>
        <v>486.332894736842</v>
      </c>
      <c r="K1279" s="9" t="str">
        <f aca="false">IF(G1279=0,"No sales",IF(H1279&lt;0,"Loss-making",IF(G1279&lt;$H$4,"Low revenue","OK")))</f>
        <v>OK</v>
      </c>
    </row>
    <row r="1280" customFormat="false" ht="15" hidden="false" customHeight="false" outlineLevel="0" collapsed="false">
      <c r="A1280" s="9" t="s">
        <v>2660</v>
      </c>
      <c r="B1280" s="9" t="s">
        <v>2661</v>
      </c>
      <c r="C1280" s="9" t="s">
        <v>82</v>
      </c>
      <c r="D1280" s="9" t="s">
        <v>1522</v>
      </c>
      <c r="E1280" s="10" t="n">
        <v>1099</v>
      </c>
      <c r="F1280" s="10" t="n">
        <v>33</v>
      </c>
      <c r="G1280" s="10" t="n">
        <v>30318.66</v>
      </c>
      <c r="H1280" s="10" t="n">
        <v>12037.32</v>
      </c>
      <c r="I1280" s="6" t="n">
        <f aca="false">IF(G1280=0,0,H1280/G1280)</f>
        <v>0.397026781526624</v>
      </c>
      <c r="J1280" s="5" t="n">
        <f aca="false">IF(F1280=0,0,G1280/F1280)</f>
        <v>918.747272727273</v>
      </c>
      <c r="K1280" s="9" t="str">
        <f aca="false">IF(G1280=0,"No sales",IF(H1280&lt;0,"Loss-making",IF(G1280&lt;$H$4,"Low revenue","OK")))</f>
        <v>OK</v>
      </c>
    </row>
    <row r="1281" customFormat="false" ht="15" hidden="false" customHeight="false" outlineLevel="0" collapsed="false">
      <c r="A1281" s="9" t="s">
        <v>2662</v>
      </c>
      <c r="B1281" s="9" t="s">
        <v>2663</v>
      </c>
      <c r="C1281" s="9" t="s">
        <v>82</v>
      </c>
      <c r="D1281" s="9" t="s">
        <v>1525</v>
      </c>
      <c r="E1281" s="10" t="n">
        <v>419</v>
      </c>
      <c r="F1281" s="10" t="n">
        <v>34</v>
      </c>
      <c r="G1281" s="10" t="n">
        <v>12243.19</v>
      </c>
      <c r="H1281" s="10" t="n">
        <v>5155.21</v>
      </c>
      <c r="I1281" s="6" t="n">
        <f aca="false">IF(G1281=0,0,H1281/G1281)</f>
        <v>0.4210675485719</v>
      </c>
      <c r="J1281" s="5" t="n">
        <f aca="false">IF(F1281=0,0,G1281/F1281)</f>
        <v>360.093823529412</v>
      </c>
      <c r="K1281" s="9" t="str">
        <f aca="false">IF(G1281=0,"No sales",IF(H1281&lt;0,"Loss-making",IF(G1281&lt;$H$4,"Low revenue","OK")))</f>
        <v>OK</v>
      </c>
    </row>
    <row r="1282" customFormat="false" ht="15" hidden="false" customHeight="false" outlineLevel="0" collapsed="false">
      <c r="A1282" s="9" t="s">
        <v>2664</v>
      </c>
      <c r="B1282" s="9" t="s">
        <v>2665</v>
      </c>
      <c r="C1282" s="9" t="s">
        <v>82</v>
      </c>
      <c r="D1282" s="9" t="s">
        <v>1528</v>
      </c>
      <c r="E1282" s="10" t="n">
        <v>2649</v>
      </c>
      <c r="F1282" s="10" t="n">
        <v>213</v>
      </c>
      <c r="G1282" s="10" t="n">
        <v>474469.02</v>
      </c>
      <c r="H1282" s="10" t="n">
        <v>207307.38</v>
      </c>
      <c r="I1282" s="6" t="n">
        <f aca="false">IF(G1282=0,0,H1282/G1282)</f>
        <v>0.436925007242833</v>
      </c>
      <c r="J1282" s="5" t="n">
        <f aca="false">IF(F1282=0,0,G1282/F1282)</f>
        <v>2227.55408450704</v>
      </c>
      <c r="K1282" s="9" t="str">
        <f aca="false">IF(G1282=0,"No sales",IF(H1282&lt;0,"Loss-making",IF(G1282&lt;$H$4,"Low revenue","OK")))</f>
        <v>OK</v>
      </c>
    </row>
    <row r="1283" customFormat="false" ht="15" hidden="false" customHeight="false" outlineLevel="0" collapsed="false">
      <c r="A1283" s="9" t="s">
        <v>2666</v>
      </c>
      <c r="B1283" s="9" t="s">
        <v>2667</v>
      </c>
      <c r="C1283" s="9" t="s">
        <v>82</v>
      </c>
      <c r="D1283" s="9" t="s">
        <v>1531</v>
      </c>
      <c r="E1283" s="10" t="n">
        <v>859</v>
      </c>
      <c r="F1283" s="10" t="n">
        <v>25</v>
      </c>
      <c r="G1283" s="10" t="n">
        <v>17225.1</v>
      </c>
      <c r="H1283" s="10" t="n">
        <v>6224.85</v>
      </c>
      <c r="I1283" s="6" t="n">
        <f aca="false">IF(G1283=0,0,H1283/G1283)</f>
        <v>0.361382517372904</v>
      </c>
      <c r="J1283" s="5" t="n">
        <f aca="false">IF(F1283=0,0,G1283/F1283)</f>
        <v>689.004</v>
      </c>
      <c r="K1283" s="9" t="str">
        <f aca="false">IF(G1283=0,"No sales",IF(H1283&lt;0,"Loss-making",IF(G1283&lt;$H$4,"Low revenue","OK")))</f>
        <v>OK</v>
      </c>
    </row>
    <row r="1284" customFormat="false" ht="15" hidden="false" customHeight="false" outlineLevel="0" collapsed="false">
      <c r="A1284" s="9" t="s">
        <v>2668</v>
      </c>
      <c r="B1284" s="9" t="s">
        <v>2669</v>
      </c>
      <c r="C1284" s="9" t="s">
        <v>82</v>
      </c>
      <c r="D1284" s="9" t="s">
        <v>1522</v>
      </c>
      <c r="E1284" s="10" t="n">
        <v>639</v>
      </c>
      <c r="F1284" s="10" t="n">
        <v>38</v>
      </c>
      <c r="G1284" s="10" t="n">
        <v>19831.38</v>
      </c>
      <c r="H1284" s="10" t="n">
        <v>7432.74</v>
      </c>
      <c r="I1284" s="6" t="n">
        <f aca="false">IF(G1284=0,0,H1284/G1284)</f>
        <v>0.374796912771577</v>
      </c>
      <c r="J1284" s="5" t="n">
        <f aca="false">IF(F1284=0,0,G1284/F1284)</f>
        <v>521.878421052632</v>
      </c>
      <c r="K1284" s="9" t="str">
        <f aca="false">IF(G1284=0,"No sales",IF(H1284&lt;0,"Loss-making",IF(G1284&lt;$H$4,"Low revenue","OK")))</f>
        <v>OK</v>
      </c>
    </row>
    <row r="1285" customFormat="false" ht="15" hidden="false" customHeight="false" outlineLevel="0" collapsed="false">
      <c r="A1285" s="9" t="s">
        <v>2670</v>
      </c>
      <c r="B1285" s="9" t="s">
        <v>2671</v>
      </c>
      <c r="C1285" s="9" t="s">
        <v>82</v>
      </c>
      <c r="D1285" s="9" t="s">
        <v>1525</v>
      </c>
      <c r="E1285" s="10" t="n">
        <v>1489</v>
      </c>
      <c r="F1285" s="10" t="n">
        <v>36</v>
      </c>
      <c r="G1285" s="10" t="n">
        <v>43988.78</v>
      </c>
      <c r="H1285" s="10" t="n">
        <v>17792.3</v>
      </c>
      <c r="I1285" s="6" t="n">
        <f aca="false">IF(G1285=0,0,H1285/G1285)</f>
        <v>0.404473595312259</v>
      </c>
      <c r="J1285" s="5" t="n">
        <f aca="false">IF(F1285=0,0,G1285/F1285)</f>
        <v>1221.91055555556</v>
      </c>
      <c r="K1285" s="9" t="str">
        <f aca="false">IF(G1285=0,"No sales",IF(H1285&lt;0,"Loss-making",IF(G1285&lt;$H$4,"Low revenue","OK")))</f>
        <v>OK</v>
      </c>
    </row>
    <row r="1286" customFormat="false" ht="15" hidden="false" customHeight="false" outlineLevel="0" collapsed="false">
      <c r="A1286" s="9" t="s">
        <v>2672</v>
      </c>
      <c r="B1286" s="9" t="s">
        <v>2673</v>
      </c>
      <c r="C1286" s="9" t="s">
        <v>82</v>
      </c>
      <c r="D1286" s="9" t="s">
        <v>1528</v>
      </c>
      <c r="E1286" s="10" t="n">
        <v>2009</v>
      </c>
      <c r="F1286" s="10" t="n">
        <v>59</v>
      </c>
      <c r="G1286" s="10" t="n">
        <v>97481.7</v>
      </c>
      <c r="H1286" s="10" t="n">
        <v>46544.63</v>
      </c>
      <c r="I1286" s="6" t="n">
        <f aca="false">IF(G1286=0,0,H1286/G1286)</f>
        <v>0.477470438041191</v>
      </c>
      <c r="J1286" s="5" t="n">
        <f aca="false">IF(F1286=0,0,G1286/F1286)</f>
        <v>1652.23220338983</v>
      </c>
      <c r="K1286" s="9" t="str">
        <f aca="false">IF(G1286=0,"No sales",IF(H1286&lt;0,"Loss-making",IF(G1286&lt;$H$4,"Low revenue","OK")))</f>
        <v>OK</v>
      </c>
    </row>
    <row r="1287" customFormat="false" ht="15" hidden="false" customHeight="false" outlineLevel="0" collapsed="false">
      <c r="A1287" s="9" t="s">
        <v>2674</v>
      </c>
      <c r="B1287" s="9" t="s">
        <v>2675</v>
      </c>
      <c r="C1287" s="9" t="s">
        <v>82</v>
      </c>
      <c r="D1287" s="9" t="s">
        <v>1531</v>
      </c>
      <c r="E1287" s="10" t="n">
        <v>1429</v>
      </c>
      <c r="F1287" s="10" t="n">
        <v>6</v>
      </c>
      <c r="G1287" s="10" t="n">
        <v>7116.42</v>
      </c>
      <c r="H1287" s="10" t="n">
        <v>3282.9</v>
      </c>
      <c r="I1287" s="6" t="n">
        <f aca="false">IF(G1287=0,0,H1287/G1287)</f>
        <v>0.461313413204954</v>
      </c>
      <c r="J1287" s="5" t="n">
        <f aca="false">IF(F1287=0,0,G1287/F1287)</f>
        <v>1186.07</v>
      </c>
      <c r="K1287" s="9" t="str">
        <f aca="false">IF(G1287=0,"No sales",IF(H1287&lt;0,"Loss-making",IF(G1287&lt;$H$4,"Low revenue","OK")))</f>
        <v>OK</v>
      </c>
    </row>
    <row r="1288" customFormat="false" ht="15" hidden="false" customHeight="false" outlineLevel="0" collapsed="false">
      <c r="A1288" s="9" t="s">
        <v>2676</v>
      </c>
      <c r="B1288" s="9" t="s">
        <v>2677</v>
      </c>
      <c r="C1288" s="9" t="s">
        <v>82</v>
      </c>
      <c r="D1288" s="9" t="s">
        <v>1522</v>
      </c>
      <c r="E1288" s="10" t="n">
        <v>599</v>
      </c>
      <c r="F1288" s="10" t="n">
        <v>172</v>
      </c>
      <c r="G1288" s="10" t="n">
        <v>84402.11</v>
      </c>
      <c r="H1288" s="10" t="n">
        <v>26622.16</v>
      </c>
      <c r="I1288" s="6" t="n">
        <f aca="false">IF(G1288=0,0,H1288/G1288)</f>
        <v>0.315420550505195</v>
      </c>
      <c r="J1288" s="5" t="n">
        <f aca="false">IF(F1288=0,0,G1288/F1288)</f>
        <v>490.709941860465</v>
      </c>
      <c r="K1288" s="9" t="str">
        <f aca="false">IF(G1288=0,"No sales",IF(H1288&lt;0,"Loss-making",IF(G1288&lt;$H$4,"Low revenue","OK")))</f>
        <v>OK</v>
      </c>
    </row>
    <row r="1289" customFormat="false" ht="15" hidden="false" customHeight="false" outlineLevel="0" collapsed="false">
      <c r="A1289" s="9" t="s">
        <v>2678</v>
      </c>
      <c r="B1289" s="9" t="s">
        <v>2679</v>
      </c>
      <c r="C1289" s="9" t="s">
        <v>82</v>
      </c>
      <c r="D1289" s="9" t="s">
        <v>1525</v>
      </c>
      <c r="E1289" s="10" t="n">
        <v>2209</v>
      </c>
      <c r="F1289" s="10" t="n">
        <v>22</v>
      </c>
      <c r="G1289" s="10" t="n">
        <v>39800.65</v>
      </c>
      <c r="H1289" s="10" t="n">
        <v>18698.91</v>
      </c>
      <c r="I1289" s="6" t="n">
        <f aca="false">IF(G1289=0,0,H1289/G1289)</f>
        <v>0.469814186451729</v>
      </c>
      <c r="J1289" s="5" t="n">
        <f aca="false">IF(F1289=0,0,G1289/F1289)</f>
        <v>1809.12045454545</v>
      </c>
      <c r="K1289" s="9" t="str">
        <f aca="false">IF(G1289=0,"No sales",IF(H1289&lt;0,"Loss-making",IF(G1289&lt;$H$4,"Low revenue","OK")))</f>
        <v>OK</v>
      </c>
    </row>
    <row r="1290" customFormat="false" ht="15" hidden="false" customHeight="false" outlineLevel="0" collapsed="false">
      <c r="A1290" s="9" t="s">
        <v>2680</v>
      </c>
      <c r="B1290" s="9" t="s">
        <v>2681</v>
      </c>
      <c r="C1290" s="9" t="s">
        <v>82</v>
      </c>
      <c r="D1290" s="9" t="s">
        <v>1528</v>
      </c>
      <c r="E1290" s="10" t="n">
        <v>979</v>
      </c>
      <c r="F1290" s="10" t="n">
        <v>11</v>
      </c>
      <c r="G1290" s="10" t="n">
        <v>8590.72</v>
      </c>
      <c r="H1290" s="10" t="n">
        <v>2615.51</v>
      </c>
      <c r="I1290" s="6" t="n">
        <f aca="false">IF(G1290=0,0,H1290/G1290)</f>
        <v>0.30445760075989</v>
      </c>
      <c r="J1290" s="5" t="n">
        <f aca="false">IF(F1290=0,0,G1290/F1290)</f>
        <v>780.974545454545</v>
      </c>
      <c r="K1290" s="9" t="str">
        <f aca="false">IF(G1290=0,"No sales",IF(H1290&lt;0,"Loss-making",IF(G1290&lt;$H$4,"Low revenue","OK")))</f>
        <v>OK</v>
      </c>
    </row>
    <row r="1291" customFormat="false" ht="15" hidden="false" customHeight="false" outlineLevel="0" collapsed="false">
      <c r="A1291" s="9" t="s">
        <v>2682</v>
      </c>
      <c r="B1291" s="9" t="s">
        <v>2683</v>
      </c>
      <c r="C1291" s="9" t="s">
        <v>82</v>
      </c>
      <c r="D1291" s="9" t="s">
        <v>1531</v>
      </c>
      <c r="E1291" s="10" t="n">
        <v>759</v>
      </c>
      <c r="F1291" s="10" t="n">
        <v>185</v>
      </c>
      <c r="G1291" s="10" t="n">
        <v>113574.87</v>
      </c>
      <c r="H1291" s="10" t="n">
        <v>49342.88</v>
      </c>
      <c r="I1291" s="6" t="n">
        <f aca="false">IF(G1291=0,0,H1291/G1291)</f>
        <v>0.434452445334078</v>
      </c>
      <c r="J1291" s="5" t="n">
        <f aca="false">IF(F1291=0,0,G1291/F1291)</f>
        <v>613.918216216216</v>
      </c>
      <c r="K1291" s="9" t="str">
        <f aca="false">IF(G1291=0,"No sales",IF(H1291&lt;0,"Loss-making",IF(G1291&lt;$H$4,"Low revenue","OK")))</f>
        <v>OK</v>
      </c>
    </row>
    <row r="1292" customFormat="false" ht="15" hidden="false" customHeight="false" outlineLevel="0" collapsed="false">
      <c r="A1292" s="9" t="s">
        <v>2684</v>
      </c>
      <c r="B1292" s="9" t="s">
        <v>2685</v>
      </c>
      <c r="C1292" s="9" t="s">
        <v>82</v>
      </c>
      <c r="D1292" s="9" t="s">
        <v>1522</v>
      </c>
      <c r="E1292" s="10" t="n">
        <v>949</v>
      </c>
      <c r="F1292" s="10" t="n">
        <v>50</v>
      </c>
      <c r="G1292" s="10" t="n">
        <v>38451.1</v>
      </c>
      <c r="H1292" s="10" t="n">
        <v>12729.1</v>
      </c>
      <c r="I1292" s="6" t="n">
        <f aca="false">IF(G1292=0,0,H1292/G1292)</f>
        <v>0.331046446005446</v>
      </c>
      <c r="J1292" s="5" t="n">
        <f aca="false">IF(F1292=0,0,G1292/F1292)</f>
        <v>769.022</v>
      </c>
      <c r="K1292" s="9" t="str">
        <f aca="false">IF(G1292=0,"No sales",IF(H1292&lt;0,"Loss-making",IF(G1292&lt;$H$4,"Low revenue","OK")))</f>
        <v>OK</v>
      </c>
    </row>
    <row r="1293" customFormat="false" ht="15" hidden="false" customHeight="false" outlineLevel="0" collapsed="false">
      <c r="A1293" s="9" t="s">
        <v>2686</v>
      </c>
      <c r="B1293" s="9" t="s">
        <v>2687</v>
      </c>
      <c r="C1293" s="9" t="s">
        <v>82</v>
      </c>
      <c r="D1293" s="9" t="s">
        <v>1525</v>
      </c>
      <c r="E1293" s="10" t="n">
        <v>929</v>
      </c>
      <c r="F1293" s="10" t="n">
        <v>17</v>
      </c>
      <c r="G1293" s="10" t="n">
        <v>12917.74</v>
      </c>
      <c r="H1293" s="10" t="n">
        <v>4353.82</v>
      </c>
      <c r="I1293" s="6" t="n">
        <f aca="false">IF(G1293=0,0,H1293/G1293)</f>
        <v>0.337041928386854</v>
      </c>
      <c r="J1293" s="5" t="n">
        <f aca="false">IF(F1293=0,0,G1293/F1293)</f>
        <v>759.867058823529</v>
      </c>
      <c r="K1293" s="9" t="str">
        <f aca="false">IF(G1293=0,"No sales",IF(H1293&lt;0,"Loss-making",IF(G1293&lt;$H$4,"Low revenue","OK")))</f>
        <v>OK</v>
      </c>
    </row>
    <row r="1294" customFormat="false" ht="15" hidden="false" customHeight="false" outlineLevel="0" collapsed="false">
      <c r="A1294" s="9" t="s">
        <v>2688</v>
      </c>
      <c r="B1294" s="9" t="s">
        <v>2689</v>
      </c>
      <c r="C1294" s="9" t="s">
        <v>82</v>
      </c>
      <c r="D1294" s="9" t="s">
        <v>1528</v>
      </c>
      <c r="E1294" s="10" t="n">
        <v>2239</v>
      </c>
      <c r="F1294" s="10" t="n">
        <v>10</v>
      </c>
      <c r="G1294" s="10" t="n">
        <v>19031.5</v>
      </c>
      <c r="H1294" s="10" t="n">
        <v>7191.5</v>
      </c>
      <c r="I1294" s="6" t="n">
        <f aca="false">IF(G1294=0,0,H1294/G1294)</f>
        <v>0.37787352547093</v>
      </c>
      <c r="J1294" s="5" t="n">
        <f aca="false">IF(F1294=0,0,G1294/F1294)</f>
        <v>1903.15</v>
      </c>
      <c r="K1294" s="9" t="str">
        <f aca="false">IF(G1294=0,"No sales",IF(H1294&lt;0,"Loss-making",IF(G1294&lt;$H$4,"Low revenue","OK")))</f>
        <v>OK</v>
      </c>
    </row>
    <row r="1295" customFormat="false" ht="15" hidden="false" customHeight="false" outlineLevel="0" collapsed="false">
      <c r="A1295" s="9" t="s">
        <v>2690</v>
      </c>
      <c r="B1295" s="9" t="s">
        <v>2691</v>
      </c>
      <c r="C1295" s="9" t="s">
        <v>82</v>
      </c>
      <c r="D1295" s="9" t="s">
        <v>1531</v>
      </c>
      <c r="E1295" s="10" t="n">
        <v>659</v>
      </c>
      <c r="F1295" s="10" t="n">
        <v>129</v>
      </c>
      <c r="G1295" s="10" t="n">
        <v>70867.19</v>
      </c>
      <c r="H1295" s="10" t="n">
        <v>32471.65</v>
      </c>
      <c r="I1295" s="6" t="n">
        <f aca="false">IF(G1295=0,0,H1295/G1295)</f>
        <v>0.45820428325153</v>
      </c>
      <c r="J1295" s="5" t="n">
        <f aca="false">IF(F1295=0,0,G1295/F1295)</f>
        <v>549.358062015504</v>
      </c>
      <c r="K1295" s="9" t="str">
        <f aca="false">IF(G1295=0,"No sales",IF(H1295&lt;0,"Loss-making",IF(G1295&lt;$H$4,"Low revenue","OK")))</f>
        <v>OK</v>
      </c>
    </row>
    <row r="1296" customFormat="false" ht="15" hidden="false" customHeight="false" outlineLevel="0" collapsed="false">
      <c r="A1296" s="9" t="s">
        <v>2692</v>
      </c>
      <c r="B1296" s="9" t="s">
        <v>2693</v>
      </c>
      <c r="C1296" s="9" t="s">
        <v>82</v>
      </c>
      <c r="D1296" s="9" t="s">
        <v>1522</v>
      </c>
      <c r="E1296" s="10" t="n">
        <v>1729</v>
      </c>
      <c r="F1296" s="10" t="n">
        <v>23</v>
      </c>
      <c r="G1296" s="10" t="n">
        <v>34152.07</v>
      </c>
      <c r="H1296" s="10" t="n">
        <v>11601.03</v>
      </c>
      <c r="I1296" s="6" t="n">
        <f aca="false">IF(G1296=0,0,H1296/G1296)</f>
        <v>0.339687462575475</v>
      </c>
      <c r="J1296" s="5" t="n">
        <f aca="false">IF(F1296=0,0,G1296/F1296)</f>
        <v>1484.87260869565</v>
      </c>
      <c r="K1296" s="9" t="str">
        <f aca="false">IF(G1296=0,"No sales",IF(H1296&lt;0,"Loss-making",IF(G1296&lt;$H$4,"Low revenue","OK")))</f>
        <v>OK</v>
      </c>
    </row>
    <row r="1297" customFormat="false" ht="15" hidden="false" customHeight="false" outlineLevel="0" collapsed="false">
      <c r="A1297" s="9" t="s">
        <v>2694</v>
      </c>
      <c r="B1297" s="9" t="s">
        <v>2695</v>
      </c>
      <c r="C1297" s="9" t="s">
        <v>82</v>
      </c>
      <c r="D1297" s="9" t="s">
        <v>1525</v>
      </c>
      <c r="E1297" s="10" t="n">
        <v>469</v>
      </c>
      <c r="F1297" s="10" t="n">
        <v>54</v>
      </c>
      <c r="G1297" s="10" t="n">
        <v>20981.89</v>
      </c>
      <c r="H1297" s="10" t="n">
        <v>8305.93</v>
      </c>
      <c r="I1297" s="6" t="n">
        <f aca="false">IF(G1297=0,0,H1297/G1297)</f>
        <v>0.395861859918244</v>
      </c>
      <c r="J1297" s="5" t="n">
        <f aca="false">IF(F1297=0,0,G1297/F1297)</f>
        <v>388.553518518519</v>
      </c>
      <c r="K1297" s="9" t="str">
        <f aca="false">IF(G1297=0,"No sales",IF(H1297&lt;0,"Loss-making",IF(G1297&lt;$H$4,"Low revenue","OK")))</f>
        <v>OK</v>
      </c>
    </row>
    <row r="1298" customFormat="false" ht="15" hidden="false" customHeight="false" outlineLevel="0" collapsed="false">
      <c r="A1298" s="9" t="s">
        <v>2696</v>
      </c>
      <c r="B1298" s="9" t="s">
        <v>2697</v>
      </c>
      <c r="C1298" s="9" t="s">
        <v>82</v>
      </c>
      <c r="D1298" s="9" t="s">
        <v>1528</v>
      </c>
      <c r="E1298" s="10" t="n">
        <v>939</v>
      </c>
      <c r="F1298" s="10" t="n">
        <v>26</v>
      </c>
      <c r="G1298" s="10" t="n">
        <v>20139.2</v>
      </c>
      <c r="H1298" s="10" t="n">
        <v>8779.8</v>
      </c>
      <c r="I1298" s="6" t="n">
        <f aca="false">IF(G1298=0,0,H1298/G1298)</f>
        <v>0.435955747993962</v>
      </c>
      <c r="J1298" s="5" t="n">
        <f aca="false">IF(F1298=0,0,G1298/F1298)</f>
        <v>774.584615384615</v>
      </c>
      <c r="K1298" s="9" t="str">
        <f aca="false">IF(G1298=0,"No sales",IF(H1298&lt;0,"Loss-making",IF(G1298&lt;$H$4,"Low revenue","OK")))</f>
        <v>OK</v>
      </c>
    </row>
    <row r="1299" customFormat="false" ht="15" hidden="false" customHeight="false" outlineLevel="0" collapsed="false">
      <c r="A1299" s="9" t="s">
        <v>2698</v>
      </c>
      <c r="B1299" s="9" t="s">
        <v>2699</v>
      </c>
      <c r="C1299" s="9" t="s">
        <v>82</v>
      </c>
      <c r="D1299" s="9" t="s">
        <v>1531</v>
      </c>
      <c r="E1299" s="10" t="n">
        <v>1879</v>
      </c>
      <c r="F1299" s="10" t="n">
        <v>91</v>
      </c>
      <c r="G1299" s="10" t="n">
        <v>139412.41</v>
      </c>
      <c r="H1299" s="10" t="n">
        <v>67071.05</v>
      </c>
      <c r="I1299" s="6" t="n">
        <f aca="false">IF(G1299=0,0,H1299/G1299)</f>
        <v>0.481098131794723</v>
      </c>
      <c r="J1299" s="5" t="n">
        <f aca="false">IF(F1299=0,0,G1299/F1299)</f>
        <v>1532.00450549451</v>
      </c>
      <c r="K1299" s="9" t="str">
        <f aca="false">IF(G1299=0,"No sales",IF(H1299&lt;0,"Loss-making",IF(G1299&lt;$H$4,"Low revenue","OK")))</f>
        <v>OK</v>
      </c>
    </row>
    <row r="1300" customFormat="false" ht="15" hidden="false" customHeight="false" outlineLevel="0" collapsed="false">
      <c r="A1300" s="9" t="s">
        <v>2700</v>
      </c>
      <c r="B1300" s="9" t="s">
        <v>2701</v>
      </c>
      <c r="C1300" s="9" t="s">
        <v>82</v>
      </c>
      <c r="D1300" s="9" t="s">
        <v>1522</v>
      </c>
      <c r="E1300" s="10" t="n">
        <v>1099</v>
      </c>
      <c r="F1300" s="10" t="n">
        <v>27</v>
      </c>
      <c r="G1300" s="10" t="n">
        <v>25826.5</v>
      </c>
      <c r="H1300" s="10" t="n">
        <v>13062.79</v>
      </c>
      <c r="I1300" s="6" t="n">
        <f aca="false">IF(G1300=0,0,H1300/G1300)</f>
        <v>0.505790176756432</v>
      </c>
      <c r="J1300" s="5" t="n">
        <f aca="false">IF(F1300=0,0,G1300/F1300)</f>
        <v>956.537037037037</v>
      </c>
      <c r="K1300" s="9" t="str">
        <f aca="false">IF(G1300=0,"No sales",IF(H1300&lt;0,"Loss-making",IF(G1300&lt;$H$4,"Low revenue","OK")))</f>
        <v>OK</v>
      </c>
    </row>
    <row r="1301" customFormat="false" ht="15" hidden="false" customHeight="false" outlineLevel="0" collapsed="false">
      <c r="A1301" s="9" t="s">
        <v>2702</v>
      </c>
      <c r="B1301" s="9" t="s">
        <v>2703</v>
      </c>
      <c r="C1301" s="9" t="s">
        <v>82</v>
      </c>
      <c r="D1301" s="9" t="s">
        <v>1525</v>
      </c>
      <c r="E1301" s="10" t="n">
        <v>629</v>
      </c>
      <c r="F1301" s="10" t="n">
        <v>75</v>
      </c>
      <c r="G1301" s="10" t="n">
        <v>38364.28</v>
      </c>
      <c r="H1301" s="10" t="n">
        <v>11851.03</v>
      </c>
      <c r="I1301" s="6" t="n">
        <f aca="false">IF(G1301=0,0,H1301/G1301)</f>
        <v>0.308907921639609</v>
      </c>
      <c r="J1301" s="5" t="n">
        <f aca="false">IF(F1301=0,0,G1301/F1301)</f>
        <v>511.523733333333</v>
      </c>
      <c r="K1301" s="9" t="str">
        <f aca="false">IF(G1301=0,"No sales",IF(H1301&lt;0,"Loss-making",IF(G1301&lt;$H$4,"Low revenue","OK")))</f>
        <v>OK</v>
      </c>
    </row>
    <row r="1302" customFormat="false" ht="15" hidden="false" customHeight="false" outlineLevel="0" collapsed="false">
      <c r="A1302" s="9" t="s">
        <v>2704</v>
      </c>
      <c r="B1302" s="9" t="s">
        <v>2705</v>
      </c>
      <c r="C1302" s="9" t="s">
        <v>82</v>
      </c>
      <c r="D1302" s="9" t="s">
        <v>1528</v>
      </c>
      <c r="E1302" s="10" t="n">
        <v>1989</v>
      </c>
      <c r="F1302" s="10" t="n">
        <v>65</v>
      </c>
      <c r="G1302" s="10" t="n">
        <v>106580.57</v>
      </c>
      <c r="H1302" s="10" t="n">
        <v>51902.56</v>
      </c>
      <c r="I1302" s="6" t="n">
        <f aca="false">IF(G1302=0,0,H1302/G1302)</f>
        <v>0.48697956860242</v>
      </c>
      <c r="J1302" s="5" t="n">
        <f aca="false">IF(F1302=0,0,G1302/F1302)</f>
        <v>1639.70107692308</v>
      </c>
      <c r="K1302" s="9" t="str">
        <f aca="false">IF(G1302=0,"No sales",IF(H1302&lt;0,"Loss-making",IF(G1302&lt;$H$4,"Low revenue","OK")))</f>
        <v>OK</v>
      </c>
    </row>
    <row r="1303" customFormat="false" ht="15" hidden="false" customHeight="false" outlineLevel="0" collapsed="false">
      <c r="A1303" s="9" t="s">
        <v>2706</v>
      </c>
      <c r="B1303" s="9" t="s">
        <v>2707</v>
      </c>
      <c r="C1303" s="9" t="s">
        <v>82</v>
      </c>
      <c r="D1303" s="9" t="s">
        <v>1531</v>
      </c>
      <c r="E1303" s="10" t="n">
        <v>999</v>
      </c>
      <c r="F1303" s="10" t="n">
        <v>81</v>
      </c>
      <c r="G1303" s="10" t="n">
        <v>66086.35</v>
      </c>
      <c r="H1303" s="10" t="n">
        <v>24729.37</v>
      </c>
      <c r="I1303" s="6" t="n">
        <f aca="false">IF(G1303=0,0,H1303/G1303)</f>
        <v>0.374197848723677</v>
      </c>
      <c r="J1303" s="5" t="n">
        <f aca="false">IF(F1303=0,0,G1303/F1303)</f>
        <v>815.880864197531</v>
      </c>
      <c r="K1303" s="9" t="str">
        <f aca="false">IF(G1303=0,"No sales",IF(H1303&lt;0,"Loss-making",IF(G1303&lt;$H$4,"Low revenue","OK")))</f>
        <v>OK</v>
      </c>
    </row>
    <row r="1304" customFormat="false" ht="15" hidden="false" customHeight="false" outlineLevel="0" collapsed="false">
      <c r="A1304" s="9" t="s">
        <v>2708</v>
      </c>
      <c r="B1304" s="9" t="s">
        <v>2709</v>
      </c>
      <c r="C1304" s="9" t="s">
        <v>82</v>
      </c>
      <c r="D1304" s="9" t="s">
        <v>1522</v>
      </c>
      <c r="E1304" s="10" t="n">
        <v>439</v>
      </c>
      <c r="F1304" s="10" t="n">
        <v>84</v>
      </c>
      <c r="G1304" s="10" t="n">
        <v>29567.75</v>
      </c>
      <c r="H1304" s="10" t="n">
        <v>8415.71</v>
      </c>
      <c r="I1304" s="6" t="n">
        <f aca="false">IF(G1304=0,0,H1304/G1304)</f>
        <v>0.284624633257519</v>
      </c>
      <c r="J1304" s="5" t="n">
        <f aca="false">IF(F1304=0,0,G1304/F1304)</f>
        <v>351.997023809524</v>
      </c>
      <c r="K1304" s="9" t="str">
        <f aca="false">IF(G1304=0,"No sales",IF(H1304&lt;0,"Loss-making",IF(G1304&lt;$H$4,"Low revenue","OK")))</f>
        <v>OK</v>
      </c>
    </row>
    <row r="1305" customFormat="false" ht="15" hidden="false" customHeight="false" outlineLevel="0" collapsed="false">
      <c r="A1305" s="9" t="s">
        <v>2710</v>
      </c>
      <c r="B1305" s="9" t="s">
        <v>2711</v>
      </c>
      <c r="C1305" s="9" t="s">
        <v>82</v>
      </c>
      <c r="D1305" s="9" t="s">
        <v>1525</v>
      </c>
      <c r="E1305" s="10" t="n">
        <v>1829</v>
      </c>
      <c r="F1305" s="10" t="n">
        <v>14</v>
      </c>
      <c r="G1305" s="10" t="n">
        <v>20192.16</v>
      </c>
      <c r="H1305" s="10" t="n">
        <v>9004.76</v>
      </c>
      <c r="I1305" s="6" t="n">
        <f aca="false">IF(G1305=0,0,H1305/G1305)</f>
        <v>0.445953280877331</v>
      </c>
      <c r="J1305" s="5" t="n">
        <f aca="false">IF(F1305=0,0,G1305/F1305)</f>
        <v>1442.29714285714</v>
      </c>
      <c r="K1305" s="9" t="str">
        <f aca="false">IF(G1305=0,"No sales",IF(H1305&lt;0,"Loss-making",IF(G1305&lt;$H$4,"Low revenue","OK")))</f>
        <v>OK</v>
      </c>
    </row>
    <row r="1306" customFormat="false" ht="15" hidden="false" customHeight="false" outlineLevel="0" collapsed="false">
      <c r="A1306" s="9" t="s">
        <v>2712</v>
      </c>
      <c r="B1306" s="9" t="s">
        <v>2713</v>
      </c>
      <c r="C1306" s="9" t="s">
        <v>82</v>
      </c>
      <c r="D1306" s="9" t="s">
        <v>1528</v>
      </c>
      <c r="E1306" s="10" t="n">
        <v>2409</v>
      </c>
      <c r="F1306" s="10" t="n">
        <v>53</v>
      </c>
      <c r="G1306" s="10" t="n">
        <v>103532.8</v>
      </c>
      <c r="H1306" s="10" t="n">
        <v>33139.79</v>
      </c>
      <c r="I1306" s="6" t="n">
        <f aca="false">IF(G1306=0,0,H1306/G1306)</f>
        <v>0.320089768653026</v>
      </c>
      <c r="J1306" s="5" t="n">
        <f aca="false">IF(F1306=0,0,G1306/F1306)</f>
        <v>1953.44905660377</v>
      </c>
      <c r="K1306" s="9" t="str">
        <f aca="false">IF(G1306=0,"No sales",IF(H1306&lt;0,"Loss-making",IF(G1306&lt;$H$4,"Low revenue","OK")))</f>
        <v>OK</v>
      </c>
    </row>
    <row r="1307" customFormat="false" ht="15" hidden="false" customHeight="false" outlineLevel="0" collapsed="false">
      <c r="A1307" s="9" t="s">
        <v>2714</v>
      </c>
      <c r="B1307" s="9" t="s">
        <v>2715</v>
      </c>
      <c r="C1307" s="9" t="s">
        <v>82</v>
      </c>
      <c r="D1307" s="9" t="s">
        <v>1531</v>
      </c>
      <c r="E1307" s="10" t="n">
        <v>1799</v>
      </c>
      <c r="F1307" s="10" t="n">
        <v>3</v>
      </c>
      <c r="G1307" s="10" t="n">
        <v>4857.3</v>
      </c>
      <c r="H1307" s="10" t="n">
        <v>1785.51</v>
      </c>
      <c r="I1307" s="6" t="n">
        <f aca="false">IF(G1307=0,0,H1307/G1307)</f>
        <v>0.367593107281823</v>
      </c>
      <c r="J1307" s="5" t="n">
        <f aca="false">IF(F1307=0,0,G1307/F1307)</f>
        <v>1619.1</v>
      </c>
      <c r="K1307" s="9" t="str">
        <f aca="false">IF(G1307=0,"No sales",IF(H1307&lt;0,"Loss-making",IF(G1307&lt;$H$4,"Low revenue","OK")))</f>
        <v>OK</v>
      </c>
    </row>
    <row r="1308" customFormat="false" ht="15" hidden="false" customHeight="false" outlineLevel="0" collapsed="false">
      <c r="A1308" s="9" t="s">
        <v>2716</v>
      </c>
      <c r="B1308" s="9" t="s">
        <v>2717</v>
      </c>
      <c r="C1308" s="9" t="s">
        <v>82</v>
      </c>
      <c r="D1308" s="9" t="s">
        <v>1522</v>
      </c>
      <c r="E1308" s="10" t="n">
        <v>2759</v>
      </c>
      <c r="F1308" s="10" t="n">
        <v>84</v>
      </c>
      <c r="G1308" s="10" t="n">
        <v>198296.21</v>
      </c>
      <c r="H1308" s="10" t="n">
        <v>94186.6</v>
      </c>
      <c r="I1308" s="6" t="n">
        <f aca="false">IF(G1308=0,0,H1308/G1308)</f>
        <v>0.474979325121746</v>
      </c>
      <c r="J1308" s="5" t="n">
        <f aca="false">IF(F1308=0,0,G1308/F1308)</f>
        <v>2360.66916666667</v>
      </c>
      <c r="K1308" s="9" t="str">
        <f aca="false">IF(G1308=0,"No sales",IF(H1308&lt;0,"Loss-making",IF(G1308&lt;$H$4,"Low revenue","OK")))</f>
        <v>OK</v>
      </c>
    </row>
    <row r="1309" customFormat="false" ht="15" hidden="false" customHeight="false" outlineLevel="0" collapsed="false">
      <c r="A1309" s="9" t="s">
        <v>2718</v>
      </c>
      <c r="B1309" s="9" t="s">
        <v>2719</v>
      </c>
      <c r="C1309" s="9" t="s">
        <v>82</v>
      </c>
      <c r="D1309" s="9" t="s">
        <v>1525</v>
      </c>
      <c r="E1309" s="10" t="n">
        <v>469</v>
      </c>
      <c r="F1309" s="10" t="n">
        <v>200</v>
      </c>
      <c r="G1309" s="10" t="n">
        <v>78788.45</v>
      </c>
      <c r="H1309" s="10" t="n">
        <v>28196.49</v>
      </c>
      <c r="I1309" s="6" t="n">
        <f aca="false">IF(G1309=0,0,H1309/G1309)</f>
        <v>0.357875932322568</v>
      </c>
      <c r="J1309" s="5" t="n">
        <f aca="false">IF(F1309=0,0,G1309/F1309)</f>
        <v>393.94225</v>
      </c>
      <c r="K1309" s="9" t="str">
        <f aca="false">IF(G1309=0,"No sales",IF(H1309&lt;0,"Loss-making",IF(G1309&lt;$H$4,"Low revenue","OK")))</f>
        <v>OK</v>
      </c>
    </row>
    <row r="1310" customFormat="false" ht="15" hidden="false" customHeight="false" outlineLevel="0" collapsed="false">
      <c r="A1310" s="9" t="s">
        <v>2720</v>
      </c>
      <c r="B1310" s="9" t="s">
        <v>2721</v>
      </c>
      <c r="C1310" s="9" t="s">
        <v>82</v>
      </c>
      <c r="D1310" s="9" t="s">
        <v>1528</v>
      </c>
      <c r="E1310" s="10" t="n">
        <v>3029</v>
      </c>
      <c r="F1310" s="10" t="n">
        <v>5</v>
      </c>
      <c r="G1310" s="10" t="n">
        <v>12123.57</v>
      </c>
      <c r="H1310" s="10" t="n">
        <v>4041.72</v>
      </c>
      <c r="I1310" s="6" t="n">
        <f aca="false">IF(G1310=0,0,H1310/G1310)</f>
        <v>0.333377049829382</v>
      </c>
      <c r="J1310" s="5" t="n">
        <f aca="false">IF(F1310=0,0,G1310/F1310)</f>
        <v>2424.714</v>
      </c>
      <c r="K1310" s="9" t="str">
        <f aca="false">IF(G1310=0,"No sales",IF(H1310&lt;0,"Loss-making",IF(G1310&lt;$H$4,"Low revenue","OK")))</f>
        <v>OK</v>
      </c>
    </row>
    <row r="1311" customFormat="false" ht="15" hidden="false" customHeight="false" outlineLevel="0" collapsed="false">
      <c r="A1311" s="9" t="s">
        <v>2722</v>
      </c>
      <c r="B1311" s="9" t="s">
        <v>2723</v>
      </c>
      <c r="C1311" s="9" t="s">
        <v>82</v>
      </c>
      <c r="D1311" s="9" t="s">
        <v>1531</v>
      </c>
      <c r="E1311" s="10" t="n">
        <v>1059</v>
      </c>
      <c r="F1311" s="10" t="n">
        <v>77</v>
      </c>
      <c r="G1311" s="10" t="n">
        <v>66068.37</v>
      </c>
      <c r="H1311" s="10" t="n">
        <v>20409.67</v>
      </c>
      <c r="I1311" s="6" t="n">
        <f aca="false">IF(G1311=0,0,H1311/G1311)</f>
        <v>0.308917413885041</v>
      </c>
      <c r="J1311" s="5" t="n">
        <f aca="false">IF(F1311=0,0,G1311/F1311)</f>
        <v>858.030779220779</v>
      </c>
      <c r="K1311" s="9" t="str">
        <f aca="false">IF(G1311=0,"No sales",IF(H1311&lt;0,"Loss-making",IF(G1311&lt;$H$4,"Low revenue","OK")))</f>
        <v>OK</v>
      </c>
    </row>
    <row r="1312" customFormat="false" ht="15" hidden="false" customHeight="false" outlineLevel="0" collapsed="false">
      <c r="A1312" s="9" t="s">
        <v>2724</v>
      </c>
      <c r="B1312" s="9" t="s">
        <v>2725</v>
      </c>
      <c r="C1312" s="9" t="s">
        <v>82</v>
      </c>
      <c r="D1312" s="9" t="s">
        <v>1522</v>
      </c>
      <c r="E1312" s="10" t="n">
        <v>2209</v>
      </c>
      <c r="F1312" s="10" t="n">
        <v>188</v>
      </c>
      <c r="G1312" s="10" t="n">
        <v>343107.38</v>
      </c>
      <c r="H1312" s="10" t="n">
        <v>109011.68</v>
      </c>
      <c r="I1312" s="6" t="n">
        <f aca="false">IF(G1312=0,0,H1312/G1312)</f>
        <v>0.317718843587684</v>
      </c>
      <c r="J1312" s="5" t="n">
        <f aca="false">IF(F1312=0,0,G1312/F1312)</f>
        <v>1825.03925531915</v>
      </c>
      <c r="K1312" s="9" t="str">
        <f aca="false">IF(G1312=0,"No sales",IF(H1312&lt;0,"Loss-making",IF(G1312&lt;$H$4,"Low revenue","OK")))</f>
        <v>OK</v>
      </c>
    </row>
    <row r="1313" customFormat="false" ht="15" hidden="false" customHeight="false" outlineLevel="0" collapsed="false">
      <c r="A1313" s="9" t="s">
        <v>2726</v>
      </c>
      <c r="B1313" s="9" t="s">
        <v>2727</v>
      </c>
      <c r="C1313" s="9" t="s">
        <v>82</v>
      </c>
      <c r="D1313" s="9" t="s">
        <v>1525</v>
      </c>
      <c r="E1313" s="10" t="n">
        <v>829</v>
      </c>
      <c r="F1313" s="10" t="n">
        <v>56</v>
      </c>
      <c r="G1313" s="10" t="n">
        <v>39758.84</v>
      </c>
      <c r="H1313" s="10" t="n">
        <v>14300.12</v>
      </c>
      <c r="I1313" s="6" t="n">
        <f aca="false">IF(G1313=0,0,H1313/G1313)</f>
        <v>0.359671459227684</v>
      </c>
      <c r="J1313" s="5" t="n">
        <f aca="false">IF(F1313=0,0,G1313/F1313)</f>
        <v>709.979285714286</v>
      </c>
      <c r="K1313" s="9" t="str">
        <f aca="false">IF(G1313=0,"No sales",IF(H1313&lt;0,"Loss-making",IF(G1313&lt;$H$4,"Low revenue","OK")))</f>
        <v>OK</v>
      </c>
    </row>
    <row r="1314" customFormat="false" ht="15" hidden="false" customHeight="false" outlineLevel="0" collapsed="false">
      <c r="A1314" s="9" t="s">
        <v>2728</v>
      </c>
      <c r="B1314" s="9" t="s">
        <v>2729</v>
      </c>
      <c r="C1314" s="9" t="s">
        <v>82</v>
      </c>
      <c r="D1314" s="9" t="s">
        <v>1528</v>
      </c>
      <c r="E1314" s="10" t="n">
        <v>2309</v>
      </c>
      <c r="F1314" s="10" t="n">
        <v>31</v>
      </c>
      <c r="G1314" s="10" t="n">
        <v>61638.75</v>
      </c>
      <c r="H1314" s="10" t="n">
        <v>29779.74</v>
      </c>
      <c r="I1314" s="6" t="n">
        <f aca="false">IF(G1314=0,0,H1314/G1314)</f>
        <v>0.483133418507027</v>
      </c>
      <c r="J1314" s="5" t="n">
        <f aca="false">IF(F1314=0,0,G1314/F1314)</f>
        <v>1988.34677419355</v>
      </c>
      <c r="K1314" s="9" t="str">
        <f aca="false">IF(G1314=0,"No sales",IF(H1314&lt;0,"Loss-making",IF(G1314&lt;$H$4,"Low revenue","OK")))</f>
        <v>OK</v>
      </c>
    </row>
    <row r="1315" customFormat="false" ht="15" hidden="false" customHeight="false" outlineLevel="0" collapsed="false">
      <c r="A1315" s="9" t="s">
        <v>2730</v>
      </c>
      <c r="B1315" s="9" t="s">
        <v>2731</v>
      </c>
      <c r="C1315" s="9" t="s">
        <v>82</v>
      </c>
      <c r="D1315" s="9" t="s">
        <v>1531</v>
      </c>
      <c r="E1315" s="10" t="n">
        <v>979</v>
      </c>
      <c r="F1315" s="10" t="n">
        <v>51</v>
      </c>
      <c r="G1315" s="10" t="n">
        <v>41208.54</v>
      </c>
      <c r="H1315" s="10" t="n">
        <v>19118.93</v>
      </c>
      <c r="I1315" s="6" t="n">
        <f aca="false">IF(G1315=0,0,H1315/G1315)</f>
        <v>0.463955529606242</v>
      </c>
      <c r="J1315" s="5" t="n">
        <f aca="false">IF(F1315=0,0,G1315/F1315)</f>
        <v>808.010588235294</v>
      </c>
      <c r="K1315" s="9" t="str">
        <f aca="false">IF(G1315=0,"No sales",IF(H1315&lt;0,"Loss-making",IF(G1315&lt;$H$4,"Low revenue","OK")))</f>
        <v>OK</v>
      </c>
    </row>
    <row r="1316" customFormat="false" ht="15" hidden="false" customHeight="false" outlineLevel="0" collapsed="false">
      <c r="A1316" s="9" t="s">
        <v>2732</v>
      </c>
      <c r="B1316" s="9" t="s">
        <v>2733</v>
      </c>
      <c r="C1316" s="9" t="s">
        <v>82</v>
      </c>
      <c r="D1316" s="9" t="s">
        <v>1522</v>
      </c>
      <c r="E1316" s="10" t="n">
        <v>609</v>
      </c>
      <c r="F1316" s="10" t="n">
        <v>31</v>
      </c>
      <c r="G1316" s="10" t="n">
        <v>15505.14</v>
      </c>
      <c r="H1316" s="10" t="n">
        <v>4943.44</v>
      </c>
      <c r="I1316" s="6" t="n">
        <f aca="false">IF(G1316=0,0,H1316/G1316)</f>
        <v>0.318825886125504</v>
      </c>
      <c r="J1316" s="5" t="n">
        <f aca="false">IF(F1316=0,0,G1316/F1316)</f>
        <v>500.165806451613</v>
      </c>
      <c r="K1316" s="9" t="str">
        <f aca="false">IF(G1316=0,"No sales",IF(H1316&lt;0,"Loss-making",IF(G1316&lt;$H$4,"Low revenue","OK")))</f>
        <v>OK</v>
      </c>
    </row>
    <row r="1317" customFormat="false" ht="15" hidden="false" customHeight="false" outlineLevel="0" collapsed="false">
      <c r="A1317" s="9" t="s">
        <v>2734</v>
      </c>
      <c r="B1317" s="9" t="s">
        <v>2735</v>
      </c>
      <c r="C1317" s="9" t="s">
        <v>82</v>
      </c>
      <c r="D1317" s="9" t="s">
        <v>1525</v>
      </c>
      <c r="E1317" s="10" t="n">
        <v>899</v>
      </c>
      <c r="F1317" s="10" t="n">
        <v>21</v>
      </c>
      <c r="G1317" s="10" t="n">
        <v>14597.52</v>
      </c>
      <c r="H1317" s="10" t="n">
        <v>5428.29</v>
      </c>
      <c r="I1317" s="6" t="n">
        <f aca="false">IF(G1317=0,0,H1317/G1317)</f>
        <v>0.371863850845897</v>
      </c>
      <c r="J1317" s="5" t="n">
        <f aca="false">IF(F1317=0,0,G1317/F1317)</f>
        <v>695.12</v>
      </c>
      <c r="K1317" s="9" t="str">
        <f aca="false">IF(G1317=0,"No sales",IF(H1317&lt;0,"Loss-making",IF(G1317&lt;$H$4,"Low revenue","OK")))</f>
        <v>OK</v>
      </c>
    </row>
    <row r="1318" customFormat="false" ht="15" hidden="false" customHeight="false" outlineLevel="0" collapsed="false">
      <c r="A1318" s="9" t="s">
        <v>2736</v>
      </c>
      <c r="B1318" s="9" t="s">
        <v>2737</v>
      </c>
      <c r="C1318" s="9" t="s">
        <v>82</v>
      </c>
      <c r="D1318" s="9" t="s">
        <v>1528</v>
      </c>
      <c r="E1318" s="10" t="n">
        <v>1239</v>
      </c>
      <c r="F1318" s="10" t="n">
        <v>70</v>
      </c>
      <c r="G1318" s="10" t="n">
        <v>69033.99</v>
      </c>
      <c r="H1318" s="10" t="n">
        <v>26793.89</v>
      </c>
      <c r="I1318" s="6" t="n">
        <f aca="false">IF(G1318=0,0,H1318/G1318)</f>
        <v>0.388126052108534</v>
      </c>
      <c r="J1318" s="5" t="n">
        <f aca="false">IF(F1318=0,0,G1318/F1318)</f>
        <v>986.199857142857</v>
      </c>
      <c r="K1318" s="9" t="str">
        <f aca="false">IF(G1318=0,"No sales",IF(H1318&lt;0,"Loss-making",IF(G1318&lt;$H$4,"Low revenue","OK")))</f>
        <v>OK</v>
      </c>
    </row>
    <row r="1319" customFormat="false" ht="15" hidden="false" customHeight="false" outlineLevel="0" collapsed="false">
      <c r="A1319" s="9" t="s">
        <v>2738</v>
      </c>
      <c r="B1319" s="9" t="s">
        <v>2739</v>
      </c>
      <c r="C1319" s="9" t="s">
        <v>82</v>
      </c>
      <c r="D1319" s="9" t="s">
        <v>1531</v>
      </c>
      <c r="E1319" s="10" t="n">
        <v>1419</v>
      </c>
      <c r="F1319" s="10" t="n">
        <v>43</v>
      </c>
      <c r="G1319" s="10" t="n">
        <v>48551.08</v>
      </c>
      <c r="H1319" s="10" t="n">
        <v>16648.53</v>
      </c>
      <c r="I1319" s="6" t="n">
        <f aca="false">IF(G1319=0,0,H1319/G1319)</f>
        <v>0.342907511017263</v>
      </c>
      <c r="J1319" s="5" t="n">
        <f aca="false">IF(F1319=0,0,G1319/F1319)</f>
        <v>1129.09488372093</v>
      </c>
      <c r="K1319" s="9" t="str">
        <f aca="false">IF(G1319=0,"No sales",IF(H1319&lt;0,"Loss-making",IF(G1319&lt;$H$4,"Low revenue","OK")))</f>
        <v>OK</v>
      </c>
    </row>
    <row r="1320" customFormat="false" ht="15" hidden="false" customHeight="false" outlineLevel="0" collapsed="false">
      <c r="A1320" s="9" t="s">
        <v>2740</v>
      </c>
      <c r="B1320" s="9" t="s">
        <v>2741</v>
      </c>
      <c r="C1320" s="9" t="s">
        <v>82</v>
      </c>
      <c r="D1320" s="9" t="s">
        <v>1522</v>
      </c>
      <c r="E1320" s="10" t="n">
        <v>1489</v>
      </c>
      <c r="F1320" s="10" t="n">
        <v>32</v>
      </c>
      <c r="G1320" s="10" t="n">
        <v>37653.09</v>
      </c>
      <c r="H1320" s="10" t="n">
        <v>16283.49</v>
      </c>
      <c r="I1320" s="6" t="n">
        <f aca="false">IF(G1320=0,0,H1320/G1320)</f>
        <v>0.43246092153393</v>
      </c>
      <c r="J1320" s="5" t="n">
        <f aca="false">IF(F1320=0,0,G1320/F1320)</f>
        <v>1176.6590625</v>
      </c>
      <c r="K1320" s="9" t="str">
        <f aca="false">IF(G1320=0,"No sales",IF(H1320&lt;0,"Loss-making",IF(G1320&lt;$H$4,"Low revenue","OK")))</f>
        <v>OK</v>
      </c>
    </row>
    <row r="1321" customFormat="false" ht="15" hidden="false" customHeight="false" outlineLevel="0" collapsed="false">
      <c r="A1321" s="9" t="s">
        <v>2742</v>
      </c>
      <c r="B1321" s="9" t="s">
        <v>2743</v>
      </c>
      <c r="C1321" s="9" t="s">
        <v>82</v>
      </c>
      <c r="D1321" s="9" t="s">
        <v>1525</v>
      </c>
      <c r="E1321" s="10" t="n">
        <v>929</v>
      </c>
      <c r="F1321" s="10" t="n">
        <v>83</v>
      </c>
      <c r="G1321" s="10" t="n">
        <v>64586.39</v>
      </c>
      <c r="H1321" s="10" t="n">
        <v>31593.07</v>
      </c>
      <c r="I1321" s="6" t="n">
        <f aca="false">IF(G1321=0,0,H1321/G1321)</f>
        <v>0.489159867891672</v>
      </c>
      <c r="J1321" s="5" t="n">
        <f aca="false">IF(F1321=0,0,G1321/F1321)</f>
        <v>778.149277108434</v>
      </c>
      <c r="K1321" s="9" t="str">
        <f aca="false">IF(G1321=0,"No sales",IF(H1321&lt;0,"Loss-making",IF(G1321&lt;$H$4,"Low revenue","OK")))</f>
        <v>OK</v>
      </c>
    </row>
    <row r="1322" customFormat="false" ht="15" hidden="false" customHeight="false" outlineLevel="0" collapsed="false">
      <c r="A1322" s="9" t="s">
        <v>2744</v>
      </c>
      <c r="B1322" s="9" t="s">
        <v>2745</v>
      </c>
      <c r="C1322" s="9" t="s">
        <v>82</v>
      </c>
      <c r="D1322" s="9" t="s">
        <v>1528</v>
      </c>
      <c r="E1322" s="10" t="n">
        <v>1469</v>
      </c>
      <c r="F1322" s="10" t="n">
        <v>40</v>
      </c>
      <c r="G1322" s="10" t="n">
        <v>45318.64</v>
      </c>
      <c r="H1322" s="10" t="n">
        <v>15779.04</v>
      </c>
      <c r="I1322" s="6" t="n">
        <f aca="false">IF(G1322=0,0,H1322/G1322)</f>
        <v>0.348179910076737</v>
      </c>
      <c r="J1322" s="5" t="n">
        <f aca="false">IF(F1322=0,0,G1322/F1322)</f>
        <v>1132.966</v>
      </c>
      <c r="K1322" s="9" t="str">
        <f aca="false">IF(G1322=0,"No sales",IF(H1322&lt;0,"Loss-making",IF(G1322&lt;$H$4,"Low revenue","OK")))</f>
        <v>OK</v>
      </c>
    </row>
    <row r="1323" customFormat="false" ht="15" hidden="false" customHeight="false" outlineLevel="0" collapsed="false">
      <c r="A1323" s="9" t="s">
        <v>2746</v>
      </c>
      <c r="B1323" s="9" t="s">
        <v>2747</v>
      </c>
      <c r="C1323" s="9" t="s">
        <v>82</v>
      </c>
      <c r="D1323" s="9" t="s">
        <v>1531</v>
      </c>
      <c r="E1323" s="10" t="n">
        <v>3659</v>
      </c>
      <c r="F1323" s="10" t="n">
        <v>80</v>
      </c>
      <c r="G1323" s="10" t="n">
        <v>237798.4</v>
      </c>
      <c r="H1323" s="10" t="n">
        <v>89701.6</v>
      </c>
      <c r="I1323" s="6" t="n">
        <f aca="false">IF(G1323=0,0,H1323/G1323)</f>
        <v>0.377217003983206</v>
      </c>
      <c r="J1323" s="5" t="n">
        <f aca="false">IF(F1323=0,0,G1323/F1323)</f>
        <v>2972.48</v>
      </c>
      <c r="K1323" s="9" t="str">
        <f aca="false">IF(G1323=0,"No sales",IF(H1323&lt;0,"Loss-making",IF(G1323&lt;$H$4,"Low revenue","OK")))</f>
        <v>OK</v>
      </c>
    </row>
    <row r="1324" customFormat="false" ht="15" hidden="false" customHeight="false" outlineLevel="0" collapsed="false">
      <c r="A1324" s="9" t="s">
        <v>2748</v>
      </c>
      <c r="B1324" s="9" t="s">
        <v>2749</v>
      </c>
      <c r="C1324" s="9" t="s">
        <v>82</v>
      </c>
      <c r="D1324" s="9" t="s">
        <v>1522</v>
      </c>
      <c r="E1324" s="10" t="n">
        <v>1049</v>
      </c>
      <c r="F1324" s="10" t="n">
        <v>6</v>
      </c>
      <c r="G1324" s="10" t="n">
        <v>5187.3</v>
      </c>
      <c r="H1324" s="10" t="n">
        <v>2220.13</v>
      </c>
      <c r="I1324" s="6" t="n">
        <f aca="false">IF(G1324=0,0,H1324/G1324)</f>
        <v>0.427993368419023</v>
      </c>
      <c r="J1324" s="5" t="n">
        <f aca="false">IF(F1324=0,0,G1324/F1324)</f>
        <v>864.55</v>
      </c>
      <c r="K1324" s="9" t="str">
        <f aca="false">IF(G1324=0,"No sales",IF(H1324&lt;0,"Loss-making",IF(G1324&lt;$H$4,"Low revenue","OK")))</f>
        <v>OK</v>
      </c>
    </row>
    <row r="1325" customFormat="false" ht="15" hidden="false" customHeight="false" outlineLevel="0" collapsed="false">
      <c r="A1325" s="9" t="s">
        <v>2750</v>
      </c>
      <c r="B1325" s="9" t="s">
        <v>2751</v>
      </c>
      <c r="C1325" s="9" t="s">
        <v>82</v>
      </c>
      <c r="D1325" s="9" t="s">
        <v>1525</v>
      </c>
      <c r="E1325" s="10" t="n">
        <v>2289</v>
      </c>
      <c r="F1325" s="10" t="n">
        <v>133</v>
      </c>
      <c r="G1325" s="10" t="n">
        <v>247166.22</v>
      </c>
      <c r="H1325" s="10" t="n">
        <v>73087.84</v>
      </c>
      <c r="I1325" s="6" t="n">
        <f aca="false">IF(G1325=0,0,H1325/G1325)</f>
        <v>0.295703191156138</v>
      </c>
      <c r="J1325" s="5" t="n">
        <f aca="false">IF(F1325=0,0,G1325/F1325)</f>
        <v>1858.39263157895</v>
      </c>
      <c r="K1325" s="9" t="str">
        <f aca="false">IF(G1325=0,"No sales",IF(H1325&lt;0,"Loss-making",IF(G1325&lt;$H$4,"Low revenue","OK")))</f>
        <v>OK</v>
      </c>
    </row>
    <row r="1326" customFormat="false" ht="15" hidden="false" customHeight="false" outlineLevel="0" collapsed="false">
      <c r="A1326" s="9" t="s">
        <v>2752</v>
      </c>
      <c r="B1326" s="9" t="s">
        <v>2753</v>
      </c>
      <c r="C1326" s="9" t="s">
        <v>82</v>
      </c>
      <c r="D1326" s="9" t="s">
        <v>1528</v>
      </c>
      <c r="E1326" s="10" t="n">
        <v>2689</v>
      </c>
      <c r="F1326" s="10" t="n">
        <v>9</v>
      </c>
      <c r="G1326" s="10" t="n">
        <v>20530.52</v>
      </c>
      <c r="H1326" s="10" t="n">
        <v>8464.94</v>
      </c>
      <c r="I1326" s="6" t="n">
        <f aca="false">IF(G1326=0,0,H1326/G1326)</f>
        <v>0.412310063261915</v>
      </c>
      <c r="J1326" s="5" t="n">
        <f aca="false">IF(F1326=0,0,G1326/F1326)</f>
        <v>2281.16888888889</v>
      </c>
      <c r="K1326" s="9" t="str">
        <f aca="false">IF(G1326=0,"No sales",IF(H1326&lt;0,"Loss-making",IF(G1326&lt;$H$4,"Low revenue","OK")))</f>
        <v>OK</v>
      </c>
    </row>
    <row r="1327" customFormat="false" ht="15" hidden="false" customHeight="false" outlineLevel="0" collapsed="false">
      <c r="A1327" s="9" t="s">
        <v>2754</v>
      </c>
      <c r="B1327" s="9" t="s">
        <v>2755</v>
      </c>
      <c r="C1327" s="9" t="s">
        <v>82</v>
      </c>
      <c r="D1327" s="9" t="s">
        <v>1531</v>
      </c>
      <c r="E1327" s="10" t="n">
        <v>1099</v>
      </c>
      <c r="F1327" s="10" t="n">
        <v>68</v>
      </c>
      <c r="G1327" s="10" t="n">
        <v>59953.2</v>
      </c>
      <c r="H1327" s="10" t="n">
        <v>27657.96</v>
      </c>
      <c r="I1327" s="6" t="n">
        <f aca="false">IF(G1327=0,0,H1327/G1327)</f>
        <v>0.461325834150638</v>
      </c>
      <c r="J1327" s="5" t="n">
        <f aca="false">IF(F1327=0,0,G1327/F1327)</f>
        <v>881.664705882353</v>
      </c>
      <c r="K1327" s="9" t="str">
        <f aca="false">IF(G1327=0,"No sales",IF(H1327&lt;0,"Loss-making",IF(G1327&lt;$H$4,"Low revenue","OK")))</f>
        <v>OK</v>
      </c>
    </row>
    <row r="1328" customFormat="false" ht="15" hidden="false" customHeight="false" outlineLevel="0" collapsed="false">
      <c r="A1328" s="9" t="s">
        <v>2756</v>
      </c>
      <c r="B1328" s="9" t="s">
        <v>2757</v>
      </c>
      <c r="C1328" s="9" t="s">
        <v>82</v>
      </c>
      <c r="D1328" s="9" t="s">
        <v>1522</v>
      </c>
      <c r="E1328" s="10" t="n">
        <v>689</v>
      </c>
      <c r="F1328" s="10" t="n">
        <v>41</v>
      </c>
      <c r="G1328" s="10" t="n">
        <v>23605.14</v>
      </c>
      <c r="H1328" s="10" t="n">
        <v>11437.98</v>
      </c>
      <c r="I1328" s="6" t="n">
        <f aca="false">IF(G1328=0,0,H1328/G1328)</f>
        <v>0.484554635134551</v>
      </c>
      <c r="J1328" s="5" t="n">
        <f aca="false">IF(F1328=0,0,G1328/F1328)</f>
        <v>575.73512195122</v>
      </c>
      <c r="K1328" s="9" t="str">
        <f aca="false">IF(G1328=0,"No sales",IF(H1328&lt;0,"Loss-making",IF(G1328&lt;$H$4,"Low revenue","OK")))</f>
        <v>OK</v>
      </c>
    </row>
    <row r="1329" customFormat="false" ht="15" hidden="false" customHeight="false" outlineLevel="0" collapsed="false">
      <c r="A1329" s="9" t="s">
        <v>2758</v>
      </c>
      <c r="B1329" s="9" t="s">
        <v>2759</v>
      </c>
      <c r="C1329" s="9" t="s">
        <v>82</v>
      </c>
      <c r="D1329" s="9" t="s">
        <v>1525</v>
      </c>
      <c r="E1329" s="10" t="n">
        <v>579</v>
      </c>
      <c r="F1329" s="10" t="n">
        <v>44</v>
      </c>
      <c r="G1329" s="10" t="n">
        <v>21363.66</v>
      </c>
      <c r="H1329" s="10" t="n">
        <v>7923.42</v>
      </c>
      <c r="I1329" s="6" t="n">
        <f aca="false">IF(G1329=0,0,H1329/G1329)</f>
        <v>0.370883079022976</v>
      </c>
      <c r="J1329" s="5" t="n">
        <f aca="false">IF(F1329=0,0,G1329/F1329)</f>
        <v>485.537727272727</v>
      </c>
      <c r="K1329" s="9" t="str">
        <f aca="false">IF(G1329=0,"No sales",IF(H1329&lt;0,"Loss-making",IF(G1329&lt;$H$4,"Low revenue","OK")))</f>
        <v>OK</v>
      </c>
    </row>
    <row r="1330" customFormat="false" ht="15" hidden="false" customHeight="false" outlineLevel="0" collapsed="false">
      <c r="A1330" s="9" t="s">
        <v>2760</v>
      </c>
      <c r="B1330" s="9" t="s">
        <v>2761</v>
      </c>
      <c r="C1330" s="9" t="s">
        <v>82</v>
      </c>
      <c r="D1330" s="9" t="s">
        <v>1528</v>
      </c>
      <c r="E1330" s="10" t="n">
        <v>4109</v>
      </c>
      <c r="F1330" s="10" t="n">
        <v>29</v>
      </c>
      <c r="G1330" s="10" t="n">
        <v>101204.67</v>
      </c>
      <c r="H1330" s="10" t="n">
        <v>34655.18</v>
      </c>
      <c r="I1330" s="6" t="n">
        <f aca="false">IF(G1330=0,0,H1330/G1330)</f>
        <v>0.342426688412699</v>
      </c>
      <c r="J1330" s="5" t="n">
        <f aca="false">IF(F1330=0,0,G1330/F1330)</f>
        <v>3489.81620689655</v>
      </c>
      <c r="K1330" s="9" t="str">
        <f aca="false">IF(G1330=0,"No sales",IF(H1330&lt;0,"Loss-making",IF(G1330&lt;$H$4,"Low revenue","OK")))</f>
        <v>OK</v>
      </c>
    </row>
    <row r="1331" customFormat="false" ht="15" hidden="false" customHeight="false" outlineLevel="0" collapsed="false">
      <c r="A1331" s="9" t="s">
        <v>2762</v>
      </c>
      <c r="B1331" s="9" t="s">
        <v>2763</v>
      </c>
      <c r="C1331" s="9" t="s">
        <v>82</v>
      </c>
      <c r="D1331" s="9" t="s">
        <v>1531</v>
      </c>
      <c r="E1331" s="10" t="n">
        <v>1129</v>
      </c>
      <c r="F1331" s="10" t="n">
        <v>2</v>
      </c>
      <c r="G1331" s="10" t="n">
        <v>1919.3</v>
      </c>
      <c r="H1331" s="10" t="n">
        <v>788.14</v>
      </c>
      <c r="I1331" s="6" t="n">
        <f aca="false">IF(G1331=0,0,H1331/G1331)</f>
        <v>0.410639295576512</v>
      </c>
      <c r="J1331" s="5" t="n">
        <f aca="false">IF(F1331=0,0,G1331/F1331)</f>
        <v>959.65</v>
      </c>
      <c r="K1331" s="9" t="str">
        <f aca="false">IF(G1331=0,"No sales",IF(H1331&lt;0,"Loss-making",IF(G1331&lt;$H$4,"Low revenue","OK")))</f>
        <v>Low revenue</v>
      </c>
    </row>
    <row r="1332" customFormat="false" ht="15" hidden="false" customHeight="false" outlineLevel="0" collapsed="false">
      <c r="A1332" s="9" t="s">
        <v>2764</v>
      </c>
      <c r="B1332" s="9" t="s">
        <v>2765</v>
      </c>
      <c r="C1332" s="9" t="s">
        <v>82</v>
      </c>
      <c r="D1332" s="9" t="s">
        <v>1522</v>
      </c>
      <c r="E1332" s="10" t="n">
        <v>849</v>
      </c>
      <c r="F1332" s="10" t="n">
        <v>32</v>
      </c>
      <c r="G1332" s="10" t="n">
        <v>23519.42</v>
      </c>
      <c r="H1332" s="10" t="n">
        <v>11457.98</v>
      </c>
      <c r="I1332" s="6" t="n">
        <f aca="false">IF(G1332=0,0,H1332/G1332)</f>
        <v>0.487171027176691</v>
      </c>
      <c r="J1332" s="5" t="n">
        <f aca="false">IF(F1332=0,0,G1332/F1332)</f>
        <v>734.981875</v>
      </c>
      <c r="K1332" s="9" t="str">
        <f aca="false">IF(G1332=0,"No sales",IF(H1332&lt;0,"Loss-making",IF(G1332&lt;$H$4,"Low revenue","OK")))</f>
        <v>OK</v>
      </c>
    </row>
    <row r="1333" customFormat="false" ht="15" hidden="false" customHeight="false" outlineLevel="0" collapsed="false">
      <c r="A1333" s="9" t="s">
        <v>2766</v>
      </c>
      <c r="B1333" s="9" t="s">
        <v>2767</v>
      </c>
      <c r="C1333" s="9" t="s">
        <v>82</v>
      </c>
      <c r="D1333" s="9" t="s">
        <v>1525</v>
      </c>
      <c r="E1333" s="10" t="n">
        <v>1599</v>
      </c>
      <c r="F1333" s="10" t="n">
        <v>19</v>
      </c>
      <c r="G1333" s="10" t="n">
        <v>25112.29</v>
      </c>
      <c r="H1333" s="10" t="n">
        <v>10681.8</v>
      </c>
      <c r="I1333" s="6" t="n">
        <f aca="false">IF(G1333=0,0,H1333/G1333)</f>
        <v>0.42536144652678</v>
      </c>
      <c r="J1333" s="5" t="n">
        <f aca="false">IF(F1333=0,0,G1333/F1333)</f>
        <v>1321.69947368421</v>
      </c>
      <c r="K1333" s="9" t="str">
        <f aca="false">IF(G1333=0,"No sales",IF(H1333&lt;0,"Loss-making",IF(G1333&lt;$H$4,"Low revenue","OK")))</f>
        <v>OK</v>
      </c>
    </row>
    <row r="1334" customFormat="false" ht="15" hidden="false" customHeight="false" outlineLevel="0" collapsed="false">
      <c r="A1334" s="9" t="s">
        <v>2768</v>
      </c>
      <c r="B1334" s="9" t="s">
        <v>2769</v>
      </c>
      <c r="C1334" s="9" t="s">
        <v>82</v>
      </c>
      <c r="D1334" s="9" t="s">
        <v>1528</v>
      </c>
      <c r="E1334" s="10" t="n">
        <v>2799</v>
      </c>
      <c r="F1334" s="10" t="n">
        <v>5</v>
      </c>
      <c r="G1334" s="10" t="n">
        <v>9502.61</v>
      </c>
      <c r="H1334" s="10" t="n">
        <v>2840.61</v>
      </c>
      <c r="I1334" s="6" t="n">
        <f aca="false">IF(G1334=0,0,H1334/G1334)</f>
        <v>0.29892945201371</v>
      </c>
      <c r="J1334" s="5" t="n">
        <f aca="false">IF(F1334=0,0,G1334/F1334)</f>
        <v>1900.522</v>
      </c>
      <c r="K1334" s="9" t="str">
        <f aca="false">IF(G1334=0,"No sales",IF(H1334&lt;0,"Loss-making",IF(G1334&lt;$H$4,"Low revenue","OK")))</f>
        <v>OK</v>
      </c>
    </row>
    <row r="1335" customFormat="false" ht="15" hidden="false" customHeight="false" outlineLevel="0" collapsed="false">
      <c r="A1335" s="9" t="s">
        <v>2770</v>
      </c>
      <c r="B1335" s="9" t="s">
        <v>2771</v>
      </c>
      <c r="C1335" s="9" t="s">
        <v>82</v>
      </c>
      <c r="D1335" s="9" t="s">
        <v>1531</v>
      </c>
      <c r="E1335" s="10" t="n">
        <v>1089</v>
      </c>
      <c r="F1335" s="10" t="n">
        <v>4</v>
      </c>
      <c r="G1335" s="10" t="n">
        <v>2613.6</v>
      </c>
      <c r="H1335" s="10" t="n">
        <v>648.16</v>
      </c>
      <c r="I1335" s="6" t="n">
        <f aca="false">IF(G1335=0,0,H1335/G1335)</f>
        <v>0.247995102540557</v>
      </c>
      <c r="J1335" s="5" t="n">
        <f aca="false">IF(F1335=0,0,G1335/F1335)</f>
        <v>653.4</v>
      </c>
      <c r="K1335" s="9" t="str">
        <f aca="false">IF(G1335=0,"No sales",IF(H1335&lt;0,"Loss-making",IF(G1335&lt;$H$4,"Low revenue","OK")))</f>
        <v>Low revenue</v>
      </c>
    </row>
    <row r="1336" customFormat="false" ht="15" hidden="false" customHeight="false" outlineLevel="0" collapsed="false">
      <c r="A1336" s="9" t="s">
        <v>2772</v>
      </c>
      <c r="B1336" s="9" t="s">
        <v>2773</v>
      </c>
      <c r="C1336" s="9" t="s">
        <v>82</v>
      </c>
      <c r="D1336" s="9" t="s">
        <v>1522</v>
      </c>
      <c r="E1336" s="10" t="n">
        <v>769</v>
      </c>
      <c r="F1336" s="10" t="n">
        <v>21</v>
      </c>
      <c r="G1336" s="10" t="n">
        <v>13392.14</v>
      </c>
      <c r="H1336" s="10" t="n">
        <v>4728.59</v>
      </c>
      <c r="I1336" s="6" t="n">
        <f aca="false">IF(G1336=0,0,H1336/G1336)</f>
        <v>0.353086959963083</v>
      </c>
      <c r="J1336" s="5" t="n">
        <f aca="false">IF(F1336=0,0,G1336/F1336)</f>
        <v>637.720952380952</v>
      </c>
      <c r="K1336" s="9" t="str">
        <f aca="false">IF(G1336=0,"No sales",IF(H1336&lt;0,"Loss-making",IF(G1336&lt;$H$4,"Low revenue","OK")))</f>
        <v>OK</v>
      </c>
    </row>
    <row r="1337" customFormat="false" ht="15" hidden="false" customHeight="false" outlineLevel="0" collapsed="false">
      <c r="A1337" s="9" t="s">
        <v>2774</v>
      </c>
      <c r="B1337" s="9" t="s">
        <v>2775</v>
      </c>
      <c r="C1337" s="9" t="s">
        <v>82</v>
      </c>
      <c r="D1337" s="9" t="s">
        <v>1525</v>
      </c>
      <c r="E1337" s="10" t="n">
        <v>1369</v>
      </c>
      <c r="F1337" s="10" t="n">
        <v>20</v>
      </c>
      <c r="G1337" s="10" t="n">
        <v>23276.42</v>
      </c>
      <c r="H1337" s="10" t="n">
        <v>10185.62</v>
      </c>
      <c r="I1337" s="6" t="n">
        <f aca="false">IF(G1337=0,0,H1337/G1337)</f>
        <v>0.437593925526348</v>
      </c>
      <c r="J1337" s="5" t="n">
        <f aca="false">IF(F1337=0,0,G1337/F1337)</f>
        <v>1163.821</v>
      </c>
      <c r="K1337" s="9" t="str">
        <f aca="false">IF(G1337=0,"No sales",IF(H1337&lt;0,"Loss-making",IF(G1337&lt;$H$4,"Low revenue","OK")))</f>
        <v>OK</v>
      </c>
    </row>
    <row r="1338" customFormat="false" ht="15" hidden="false" customHeight="false" outlineLevel="0" collapsed="false">
      <c r="A1338" s="9" t="s">
        <v>2776</v>
      </c>
      <c r="B1338" s="9" t="s">
        <v>2777</v>
      </c>
      <c r="C1338" s="9" t="s">
        <v>82</v>
      </c>
      <c r="D1338" s="9" t="s">
        <v>1528</v>
      </c>
      <c r="E1338" s="10" t="n">
        <v>1749</v>
      </c>
      <c r="F1338" s="10" t="n">
        <v>355</v>
      </c>
      <c r="G1338" s="10" t="n">
        <v>507804.64</v>
      </c>
      <c r="H1338" s="10" t="n">
        <v>193633.18</v>
      </c>
      <c r="I1338" s="6" t="n">
        <f aca="false">IF(G1338=0,0,H1338/G1338)</f>
        <v>0.381314318041678</v>
      </c>
      <c r="J1338" s="5" t="n">
        <f aca="false">IF(F1338=0,0,G1338/F1338)</f>
        <v>1430.4356056338</v>
      </c>
      <c r="K1338" s="9" t="str">
        <f aca="false">IF(G1338=0,"No sales",IF(H1338&lt;0,"Loss-making",IF(G1338&lt;$H$4,"Low revenue","OK")))</f>
        <v>OK</v>
      </c>
    </row>
    <row r="1339" customFormat="false" ht="15" hidden="false" customHeight="false" outlineLevel="0" collapsed="false">
      <c r="A1339" s="9" t="s">
        <v>2778</v>
      </c>
      <c r="B1339" s="9" t="s">
        <v>2779</v>
      </c>
      <c r="C1339" s="9" t="s">
        <v>82</v>
      </c>
      <c r="D1339" s="9" t="s">
        <v>1531</v>
      </c>
      <c r="E1339" s="10" t="n">
        <v>1549</v>
      </c>
      <c r="F1339" s="10" t="n">
        <v>1</v>
      </c>
      <c r="G1339" s="10" t="n">
        <v>1084.3</v>
      </c>
      <c r="H1339" s="10" t="n">
        <v>391.55</v>
      </c>
      <c r="I1339" s="6" t="n">
        <f aca="false">IF(G1339=0,0,H1339/G1339)</f>
        <v>0.361108549294476</v>
      </c>
      <c r="J1339" s="5" t="n">
        <f aca="false">IF(F1339=0,0,G1339/F1339)</f>
        <v>1084.3</v>
      </c>
      <c r="K1339" s="9" t="str">
        <f aca="false">IF(G1339=0,"No sales",IF(H1339&lt;0,"Loss-making",IF(G1339&lt;$H$4,"Low revenue","OK")))</f>
        <v>Low revenue</v>
      </c>
    </row>
    <row r="1340" customFormat="false" ht="15" hidden="false" customHeight="false" outlineLevel="0" collapsed="false">
      <c r="A1340" s="9" t="s">
        <v>2780</v>
      </c>
      <c r="B1340" s="9" t="s">
        <v>2781</v>
      </c>
      <c r="C1340" s="9" t="s">
        <v>82</v>
      </c>
      <c r="D1340" s="9" t="s">
        <v>1522</v>
      </c>
      <c r="E1340" s="10" t="n">
        <v>1049</v>
      </c>
      <c r="F1340" s="10" t="n">
        <v>90</v>
      </c>
      <c r="G1340" s="10" t="n">
        <v>78787.76</v>
      </c>
      <c r="H1340" s="10" t="n">
        <v>30896.96</v>
      </c>
      <c r="I1340" s="6" t="n">
        <f aca="false">IF(G1340=0,0,H1340/G1340)</f>
        <v>0.392154314324966</v>
      </c>
      <c r="J1340" s="5" t="n">
        <f aca="false">IF(F1340=0,0,G1340/F1340)</f>
        <v>875.419555555556</v>
      </c>
      <c r="K1340" s="9" t="str">
        <f aca="false">IF(G1340=0,"No sales",IF(H1340&lt;0,"Loss-making",IF(G1340&lt;$H$4,"Low revenue","OK")))</f>
        <v>OK</v>
      </c>
    </row>
    <row r="1341" customFormat="false" ht="15" hidden="false" customHeight="false" outlineLevel="0" collapsed="false">
      <c r="A1341" s="9" t="s">
        <v>2782</v>
      </c>
      <c r="B1341" s="9" t="s">
        <v>2783</v>
      </c>
      <c r="C1341" s="9" t="s">
        <v>82</v>
      </c>
      <c r="D1341" s="9" t="s">
        <v>1525</v>
      </c>
      <c r="E1341" s="10" t="n">
        <v>839</v>
      </c>
      <c r="F1341" s="10" t="n">
        <v>291</v>
      </c>
      <c r="G1341" s="10" t="n">
        <v>198452.86</v>
      </c>
      <c r="H1341" s="10" t="n">
        <v>85364.44</v>
      </c>
      <c r="I1341" s="6" t="n">
        <f aca="false">IF(G1341=0,0,H1341/G1341)</f>
        <v>0.430149709104721</v>
      </c>
      <c r="J1341" s="5" t="n">
        <f aca="false">IF(F1341=0,0,G1341/F1341)</f>
        <v>681.968591065292</v>
      </c>
      <c r="K1341" s="9" t="str">
        <f aca="false">IF(G1341=0,"No sales",IF(H1341&lt;0,"Loss-making",IF(G1341&lt;$H$4,"Low revenue","OK")))</f>
        <v>OK</v>
      </c>
    </row>
    <row r="1342" customFormat="false" ht="15" hidden="false" customHeight="false" outlineLevel="0" collapsed="false">
      <c r="A1342" s="9" t="s">
        <v>2784</v>
      </c>
      <c r="B1342" s="9" t="s">
        <v>2785</v>
      </c>
      <c r="C1342" s="9" t="s">
        <v>82</v>
      </c>
      <c r="D1342" s="9" t="s">
        <v>1528</v>
      </c>
      <c r="E1342" s="10" t="n">
        <v>1519</v>
      </c>
      <c r="F1342" s="10" t="n">
        <v>97</v>
      </c>
      <c r="G1342" s="10" t="n">
        <v>116537.69</v>
      </c>
      <c r="H1342" s="10" t="n">
        <v>48290.39</v>
      </c>
      <c r="I1342" s="6" t="n">
        <f aca="false">IF(G1342=0,0,H1342/G1342)</f>
        <v>0.414375726857122</v>
      </c>
      <c r="J1342" s="5" t="n">
        <f aca="false">IF(F1342=0,0,G1342/F1342)</f>
        <v>1201.41948453608</v>
      </c>
      <c r="K1342" s="9" t="str">
        <f aca="false">IF(G1342=0,"No sales",IF(H1342&lt;0,"Loss-making",IF(G1342&lt;$H$4,"Low revenue","OK")))</f>
        <v>OK</v>
      </c>
    </row>
    <row r="1343" customFormat="false" ht="15" hidden="false" customHeight="false" outlineLevel="0" collapsed="false">
      <c r="A1343" s="9" t="s">
        <v>2786</v>
      </c>
      <c r="B1343" s="9" t="s">
        <v>2787</v>
      </c>
      <c r="C1343" s="9" t="s">
        <v>82</v>
      </c>
      <c r="D1343" s="9" t="s">
        <v>1531</v>
      </c>
      <c r="E1343" s="10" t="n">
        <v>969</v>
      </c>
      <c r="F1343" s="10" t="n">
        <v>95</v>
      </c>
      <c r="G1343" s="10" t="n">
        <v>77294.7</v>
      </c>
      <c r="H1343" s="10" t="n">
        <v>37466.9</v>
      </c>
      <c r="I1343" s="6" t="n">
        <f aca="false">IF(G1343=0,0,H1343/G1343)</f>
        <v>0.484727930893063</v>
      </c>
      <c r="J1343" s="5" t="n">
        <f aca="false">IF(F1343=0,0,G1343/F1343)</f>
        <v>813.628421052632</v>
      </c>
      <c r="K1343" s="9" t="str">
        <f aca="false">IF(G1343=0,"No sales",IF(H1343&lt;0,"Loss-making",IF(G1343&lt;$H$4,"Low revenue","OK")))</f>
        <v>OK</v>
      </c>
    </row>
    <row r="1344" customFormat="false" ht="15" hidden="false" customHeight="false" outlineLevel="0" collapsed="false">
      <c r="A1344" s="9" t="s">
        <v>2788</v>
      </c>
      <c r="B1344" s="9" t="s">
        <v>2789</v>
      </c>
      <c r="C1344" s="9" t="s">
        <v>82</v>
      </c>
      <c r="D1344" s="9" t="s">
        <v>1522</v>
      </c>
      <c r="E1344" s="10" t="n">
        <v>579</v>
      </c>
      <c r="F1344" s="10" t="n">
        <v>50</v>
      </c>
      <c r="G1344" s="10" t="n">
        <v>23879.41</v>
      </c>
      <c r="H1344" s="10" t="n">
        <v>10888.4</v>
      </c>
      <c r="I1344" s="6" t="n">
        <f aca="false">IF(G1344=0,0,H1344/G1344)</f>
        <v>0.455974414778255</v>
      </c>
      <c r="J1344" s="5" t="n">
        <f aca="false">IF(F1344=0,0,G1344/F1344)</f>
        <v>477.5882</v>
      </c>
      <c r="K1344" s="9" t="str">
        <f aca="false">IF(G1344=0,"No sales",IF(H1344&lt;0,"Loss-making",IF(G1344&lt;$H$4,"Low revenue","OK")))</f>
        <v>OK</v>
      </c>
    </row>
    <row r="1345" customFormat="false" ht="15" hidden="false" customHeight="false" outlineLevel="0" collapsed="false">
      <c r="A1345" s="9" t="s">
        <v>2790</v>
      </c>
      <c r="B1345" s="9" t="s">
        <v>2791</v>
      </c>
      <c r="C1345" s="9" t="s">
        <v>82</v>
      </c>
      <c r="D1345" s="9" t="s">
        <v>1525</v>
      </c>
      <c r="E1345" s="10" t="n">
        <v>369</v>
      </c>
      <c r="F1345" s="10" t="n">
        <v>12</v>
      </c>
      <c r="G1345" s="10" t="n">
        <v>4003.65</v>
      </c>
      <c r="H1345" s="10" t="n">
        <v>1464.93</v>
      </c>
      <c r="I1345" s="6" t="n">
        <f aca="false">IF(G1345=0,0,H1345/G1345)</f>
        <v>0.365898617511521</v>
      </c>
      <c r="J1345" s="5" t="n">
        <f aca="false">IF(F1345=0,0,G1345/F1345)</f>
        <v>333.6375</v>
      </c>
      <c r="K1345" s="9" t="str">
        <f aca="false">IF(G1345=0,"No sales",IF(H1345&lt;0,"Loss-making",IF(G1345&lt;$H$4,"Low revenue","OK")))</f>
        <v>OK</v>
      </c>
    </row>
    <row r="1346" customFormat="false" ht="15" hidden="false" customHeight="false" outlineLevel="0" collapsed="false">
      <c r="A1346" s="9" t="s">
        <v>2792</v>
      </c>
      <c r="B1346" s="9" t="s">
        <v>2793</v>
      </c>
      <c r="C1346" s="9" t="s">
        <v>82</v>
      </c>
      <c r="D1346" s="9" t="s">
        <v>1528</v>
      </c>
      <c r="E1346" s="10" t="n">
        <v>4429</v>
      </c>
      <c r="F1346" s="10" t="n">
        <v>155</v>
      </c>
      <c r="G1346" s="10" t="n">
        <v>561420.02</v>
      </c>
      <c r="H1346" s="10" t="n">
        <v>237017.42</v>
      </c>
      <c r="I1346" s="6" t="n">
        <f aca="false">IF(G1346=0,0,H1346/G1346)</f>
        <v>0.422174862948421</v>
      </c>
      <c r="J1346" s="5" t="n">
        <f aca="false">IF(F1346=0,0,G1346/F1346)</f>
        <v>3622.06464516129</v>
      </c>
      <c r="K1346" s="9" t="str">
        <f aca="false">IF(G1346=0,"No sales",IF(H1346&lt;0,"Loss-making",IF(G1346&lt;$H$4,"Low revenue","OK")))</f>
        <v>OK</v>
      </c>
    </row>
    <row r="1347" customFormat="false" ht="15" hidden="false" customHeight="false" outlineLevel="0" collapsed="false">
      <c r="A1347" s="9" t="s">
        <v>2794</v>
      </c>
      <c r="B1347" s="9" t="s">
        <v>2795</v>
      </c>
      <c r="C1347" s="9" t="s">
        <v>82</v>
      </c>
      <c r="D1347" s="9" t="s">
        <v>1531</v>
      </c>
      <c r="E1347" s="10" t="n">
        <v>2719</v>
      </c>
      <c r="F1347" s="10" t="n">
        <v>51</v>
      </c>
      <c r="G1347" s="10" t="n">
        <v>116447.97</v>
      </c>
      <c r="H1347" s="10" t="n">
        <v>45058.17</v>
      </c>
      <c r="I1347" s="6" t="n">
        <f aca="false">IF(G1347=0,0,H1347/G1347)</f>
        <v>0.386938217986969</v>
      </c>
      <c r="J1347" s="5" t="n">
        <f aca="false">IF(F1347=0,0,G1347/F1347)</f>
        <v>2283.29352941176</v>
      </c>
      <c r="K1347" s="9" t="str">
        <f aca="false">IF(G1347=0,"No sales",IF(H1347&lt;0,"Loss-making",IF(G1347&lt;$H$4,"Low revenue","OK")))</f>
        <v>OK</v>
      </c>
    </row>
    <row r="1348" customFormat="false" ht="15" hidden="false" customHeight="false" outlineLevel="0" collapsed="false">
      <c r="A1348" s="9" t="s">
        <v>2796</v>
      </c>
      <c r="B1348" s="9" t="s">
        <v>2797</v>
      </c>
      <c r="C1348" s="9" t="s">
        <v>82</v>
      </c>
      <c r="D1348" s="9" t="s">
        <v>1522</v>
      </c>
      <c r="E1348" s="10" t="n">
        <v>599</v>
      </c>
      <c r="F1348" s="10" t="n">
        <v>35</v>
      </c>
      <c r="G1348" s="10" t="n">
        <v>17438.39</v>
      </c>
      <c r="H1348" s="10" t="n">
        <v>7693.34</v>
      </c>
      <c r="I1348" s="6" t="n">
        <f aca="false">IF(G1348=0,0,H1348/G1348)</f>
        <v>0.441172608251106</v>
      </c>
      <c r="J1348" s="5" t="n">
        <f aca="false">IF(F1348=0,0,G1348/F1348)</f>
        <v>498.239714285714</v>
      </c>
      <c r="K1348" s="9" t="str">
        <f aca="false">IF(G1348=0,"No sales",IF(H1348&lt;0,"Loss-making",IF(G1348&lt;$H$4,"Low revenue","OK")))</f>
        <v>OK</v>
      </c>
    </row>
    <row r="1349" customFormat="false" ht="15" hidden="false" customHeight="false" outlineLevel="0" collapsed="false">
      <c r="A1349" s="9" t="s">
        <v>2798</v>
      </c>
      <c r="B1349" s="9" t="s">
        <v>2799</v>
      </c>
      <c r="C1349" s="9" t="s">
        <v>82</v>
      </c>
      <c r="D1349" s="9" t="s">
        <v>1525</v>
      </c>
      <c r="E1349" s="10" t="n">
        <v>1189</v>
      </c>
      <c r="F1349" s="10" t="n">
        <v>1</v>
      </c>
      <c r="G1349" s="10" t="n">
        <v>1070.1</v>
      </c>
      <c r="H1349" s="10" t="n">
        <v>397.7</v>
      </c>
      <c r="I1349" s="6" t="n">
        <f aca="false">IF(G1349=0,0,H1349/G1349)</f>
        <v>0.371647509578544</v>
      </c>
      <c r="J1349" s="5" t="n">
        <f aca="false">IF(F1349=0,0,G1349/F1349)</f>
        <v>1070.1</v>
      </c>
      <c r="K1349" s="9" t="str">
        <f aca="false">IF(G1349=0,"No sales",IF(H1349&lt;0,"Loss-making",IF(G1349&lt;$H$4,"Low revenue","OK")))</f>
        <v>Low revenue</v>
      </c>
    </row>
    <row r="1350" customFormat="false" ht="15" hidden="false" customHeight="false" outlineLevel="0" collapsed="false">
      <c r="A1350" s="9" t="s">
        <v>2800</v>
      </c>
      <c r="B1350" s="9" t="s">
        <v>2801</v>
      </c>
      <c r="C1350" s="9" t="s">
        <v>82</v>
      </c>
      <c r="D1350" s="9" t="s">
        <v>1528</v>
      </c>
      <c r="E1350" s="10" t="n">
        <v>3409</v>
      </c>
      <c r="F1350" s="10" t="n">
        <v>6</v>
      </c>
      <c r="G1350" s="10" t="n">
        <v>18067.7</v>
      </c>
      <c r="H1350" s="10" t="n">
        <v>7890.98</v>
      </c>
      <c r="I1350" s="6" t="n">
        <f aca="false">IF(G1350=0,0,H1350/G1350)</f>
        <v>0.436745130813551</v>
      </c>
      <c r="J1350" s="5" t="n">
        <f aca="false">IF(F1350=0,0,G1350/F1350)</f>
        <v>3011.28333333333</v>
      </c>
      <c r="K1350" s="9" t="str">
        <f aca="false">IF(G1350=0,"No sales",IF(H1350&lt;0,"Loss-making",IF(G1350&lt;$H$4,"Low revenue","OK")))</f>
        <v>OK</v>
      </c>
    </row>
    <row r="1351" customFormat="false" ht="15" hidden="false" customHeight="false" outlineLevel="0" collapsed="false">
      <c r="A1351" s="9" t="s">
        <v>2802</v>
      </c>
      <c r="B1351" s="9" t="s">
        <v>2803</v>
      </c>
      <c r="C1351" s="9" t="s">
        <v>82</v>
      </c>
      <c r="D1351" s="9" t="s">
        <v>1531</v>
      </c>
      <c r="E1351" s="10" t="n">
        <v>959</v>
      </c>
      <c r="F1351" s="10" t="n">
        <v>23</v>
      </c>
      <c r="G1351" s="10" t="n">
        <v>18695.69</v>
      </c>
      <c r="H1351" s="10" t="n">
        <v>8020.01</v>
      </c>
      <c r="I1351" s="6" t="n">
        <f aca="false">IF(G1351=0,0,H1351/G1351)</f>
        <v>0.42897641114075</v>
      </c>
      <c r="J1351" s="5" t="n">
        <f aca="false">IF(F1351=0,0,G1351/F1351)</f>
        <v>812.856086956522</v>
      </c>
      <c r="K1351" s="9" t="str">
        <f aca="false">IF(G1351=0,"No sales",IF(H1351&lt;0,"Loss-making",IF(G1351&lt;$H$4,"Low revenue","OK")))</f>
        <v>OK</v>
      </c>
    </row>
    <row r="1352" customFormat="false" ht="15" hidden="false" customHeight="false" outlineLevel="0" collapsed="false">
      <c r="A1352" s="9" t="s">
        <v>2804</v>
      </c>
      <c r="B1352" s="9" t="s">
        <v>2805</v>
      </c>
      <c r="C1352" s="9" t="s">
        <v>82</v>
      </c>
      <c r="D1352" s="9" t="s">
        <v>1522</v>
      </c>
      <c r="E1352" s="10" t="n">
        <v>149</v>
      </c>
      <c r="F1352" s="10" t="n">
        <v>73</v>
      </c>
      <c r="G1352" s="10" t="n">
        <v>8680.36</v>
      </c>
      <c r="H1352" s="10" t="n">
        <v>2446.9</v>
      </c>
      <c r="I1352" s="6" t="n">
        <f aca="false">IF(G1352=0,0,H1352/G1352)</f>
        <v>0.281889230400582</v>
      </c>
      <c r="J1352" s="5" t="n">
        <f aca="false">IF(F1352=0,0,G1352/F1352)</f>
        <v>118.90904109589</v>
      </c>
      <c r="K1352" s="9" t="str">
        <f aca="false">IF(G1352=0,"No sales",IF(H1352&lt;0,"Loss-making",IF(G1352&lt;$H$4,"Low revenue","OK")))</f>
        <v>OK</v>
      </c>
    </row>
    <row r="1353" customFormat="false" ht="15" hidden="false" customHeight="false" outlineLevel="0" collapsed="false">
      <c r="A1353" s="9" t="s">
        <v>2806</v>
      </c>
      <c r="B1353" s="9" t="s">
        <v>2807</v>
      </c>
      <c r="C1353" s="9" t="s">
        <v>82</v>
      </c>
      <c r="D1353" s="9" t="s">
        <v>1525</v>
      </c>
      <c r="E1353" s="10" t="n">
        <v>599</v>
      </c>
      <c r="F1353" s="10" t="n">
        <v>93</v>
      </c>
      <c r="G1353" s="10" t="n">
        <v>45297.87</v>
      </c>
      <c r="H1353" s="10" t="n">
        <v>17581.14</v>
      </c>
      <c r="I1353" s="6" t="n">
        <f aca="false">IF(G1353=0,0,H1353/G1353)</f>
        <v>0.388122885248247</v>
      </c>
      <c r="J1353" s="5" t="n">
        <f aca="false">IF(F1353=0,0,G1353/F1353)</f>
        <v>487.073870967742</v>
      </c>
      <c r="K1353" s="9" t="str">
        <f aca="false">IF(G1353=0,"No sales",IF(H1353&lt;0,"Loss-making",IF(G1353&lt;$H$4,"Low revenue","OK")))</f>
        <v>OK</v>
      </c>
    </row>
    <row r="1354" customFormat="false" ht="15" hidden="false" customHeight="false" outlineLevel="0" collapsed="false">
      <c r="A1354" s="9" t="s">
        <v>2808</v>
      </c>
      <c r="B1354" s="9" t="s">
        <v>2809</v>
      </c>
      <c r="C1354" s="9" t="s">
        <v>82</v>
      </c>
      <c r="D1354" s="9" t="s">
        <v>1528</v>
      </c>
      <c r="E1354" s="10" t="n">
        <v>1989</v>
      </c>
      <c r="F1354" s="10" t="n">
        <v>143</v>
      </c>
      <c r="G1354" s="10" t="n">
        <v>233598.12</v>
      </c>
      <c r="H1354" s="10" t="n">
        <v>105990.62</v>
      </c>
      <c r="I1354" s="6" t="n">
        <f aca="false">IF(G1354=0,0,H1354/G1354)</f>
        <v>0.453730620777256</v>
      </c>
      <c r="J1354" s="5" t="n">
        <f aca="false">IF(F1354=0,0,G1354/F1354)</f>
        <v>1633.55328671329</v>
      </c>
      <c r="K1354" s="9" t="str">
        <f aca="false">IF(G1354=0,"No sales",IF(H1354&lt;0,"Loss-making",IF(G1354&lt;$H$4,"Low revenue","OK")))</f>
        <v>OK</v>
      </c>
    </row>
    <row r="1355" customFormat="false" ht="15" hidden="false" customHeight="false" outlineLevel="0" collapsed="false">
      <c r="A1355" s="9" t="s">
        <v>2810</v>
      </c>
      <c r="B1355" s="9" t="s">
        <v>2811</v>
      </c>
      <c r="C1355" s="9" t="s">
        <v>82</v>
      </c>
      <c r="D1355" s="9" t="s">
        <v>1531</v>
      </c>
      <c r="E1355" s="10" t="n">
        <v>1929</v>
      </c>
      <c r="F1355" s="10" t="n">
        <v>37</v>
      </c>
      <c r="G1355" s="10" t="n">
        <v>61940.19</v>
      </c>
      <c r="H1355" s="10" t="n">
        <v>25209.18</v>
      </c>
      <c r="I1355" s="6" t="n">
        <f aca="false">IF(G1355=0,0,H1355/G1355)</f>
        <v>0.406992293694934</v>
      </c>
      <c r="J1355" s="5" t="n">
        <f aca="false">IF(F1355=0,0,G1355/F1355)</f>
        <v>1674.05918918919</v>
      </c>
      <c r="K1355" s="9" t="str">
        <f aca="false">IF(G1355=0,"No sales",IF(H1355&lt;0,"Loss-making",IF(G1355&lt;$H$4,"Low revenue","OK")))</f>
        <v>OK</v>
      </c>
    </row>
    <row r="1356" customFormat="false" ht="15" hidden="false" customHeight="false" outlineLevel="0" collapsed="false">
      <c r="A1356" s="9" t="s">
        <v>2812</v>
      </c>
      <c r="B1356" s="9" t="s">
        <v>2813</v>
      </c>
      <c r="C1356" s="9" t="s">
        <v>82</v>
      </c>
      <c r="D1356" s="9" t="s">
        <v>1522</v>
      </c>
      <c r="E1356" s="10" t="n">
        <v>359</v>
      </c>
      <c r="F1356" s="10" t="n">
        <v>72</v>
      </c>
      <c r="G1356" s="10" t="n">
        <v>21169.33</v>
      </c>
      <c r="H1356" s="10" t="n">
        <v>7842.13</v>
      </c>
      <c r="I1356" s="6" t="n">
        <f aca="false">IF(G1356=0,0,H1356/G1356)</f>
        <v>0.37044771846818</v>
      </c>
      <c r="J1356" s="5" t="n">
        <f aca="false">IF(F1356=0,0,G1356/F1356)</f>
        <v>294.018472222222</v>
      </c>
      <c r="K1356" s="9" t="str">
        <f aca="false">IF(G1356=0,"No sales",IF(H1356&lt;0,"Loss-making",IF(G1356&lt;$H$4,"Low revenue","OK")))</f>
        <v>OK</v>
      </c>
    </row>
    <row r="1357" customFormat="false" ht="15" hidden="false" customHeight="false" outlineLevel="0" collapsed="false">
      <c r="A1357" s="9" t="s">
        <v>2814</v>
      </c>
      <c r="B1357" s="9" t="s">
        <v>2815</v>
      </c>
      <c r="C1357" s="9" t="s">
        <v>82</v>
      </c>
      <c r="D1357" s="9" t="s">
        <v>1525</v>
      </c>
      <c r="E1357" s="10" t="n">
        <v>1039</v>
      </c>
      <c r="F1357" s="10" t="n">
        <v>168</v>
      </c>
      <c r="G1357" s="10" t="n">
        <v>139948.11</v>
      </c>
      <c r="H1357" s="10" t="n">
        <v>60662.19</v>
      </c>
      <c r="I1357" s="6" t="n">
        <f aca="false">IF(G1357=0,0,H1357/G1357)</f>
        <v>0.433462016743206</v>
      </c>
      <c r="J1357" s="5" t="n">
        <f aca="false">IF(F1357=0,0,G1357/F1357)</f>
        <v>833.024464285714</v>
      </c>
      <c r="K1357" s="9" t="str">
        <f aca="false">IF(G1357=0,"No sales",IF(H1357&lt;0,"Loss-making",IF(G1357&lt;$H$4,"Low revenue","OK")))</f>
        <v>OK</v>
      </c>
    </row>
    <row r="1358" customFormat="false" ht="15" hidden="false" customHeight="false" outlineLevel="0" collapsed="false">
      <c r="A1358" s="9" t="s">
        <v>2816</v>
      </c>
      <c r="B1358" s="9" t="s">
        <v>2817</v>
      </c>
      <c r="C1358" s="9" t="s">
        <v>82</v>
      </c>
      <c r="D1358" s="9" t="s">
        <v>1528</v>
      </c>
      <c r="E1358" s="10" t="n">
        <v>969</v>
      </c>
      <c r="F1358" s="10" t="n">
        <v>0</v>
      </c>
      <c r="G1358" s="10" t="n">
        <v>0</v>
      </c>
      <c r="H1358" s="10" t="n">
        <v>0</v>
      </c>
      <c r="I1358" s="6" t="n">
        <f aca="false">IF(G1358=0,0,H1358/G1358)</f>
        <v>0</v>
      </c>
      <c r="J1358" s="5" t="n">
        <f aca="false">IF(F1358=0,0,G1358/F1358)</f>
        <v>0</v>
      </c>
      <c r="K1358" s="9" t="str">
        <f aca="false">IF(G1358=0,"No sales",IF(H1358&lt;0,"Loss-making",IF(G1358&lt;$H$4,"Low revenue","OK")))</f>
        <v>No sales</v>
      </c>
    </row>
    <row r="1359" customFormat="false" ht="15" hidden="false" customHeight="false" outlineLevel="0" collapsed="false">
      <c r="A1359" s="9" t="s">
        <v>2818</v>
      </c>
      <c r="B1359" s="9" t="s">
        <v>2819</v>
      </c>
      <c r="C1359" s="9" t="s">
        <v>82</v>
      </c>
      <c r="D1359" s="9" t="s">
        <v>1531</v>
      </c>
      <c r="E1359" s="10" t="n">
        <v>1869</v>
      </c>
      <c r="F1359" s="10" t="n">
        <v>56</v>
      </c>
      <c r="G1359" s="10" t="n">
        <v>85693.65</v>
      </c>
      <c r="H1359" s="10" t="n">
        <v>28773</v>
      </c>
      <c r="I1359" s="6" t="n">
        <f aca="false">IF(G1359=0,0,H1359/G1359)</f>
        <v>0.335765835624927</v>
      </c>
      <c r="J1359" s="5" t="n">
        <f aca="false">IF(F1359=0,0,G1359/F1359)</f>
        <v>1530.24375</v>
      </c>
      <c r="K1359" s="9" t="str">
        <f aca="false">IF(G1359=0,"No sales",IF(H1359&lt;0,"Loss-making",IF(G1359&lt;$H$4,"Low revenue","OK")))</f>
        <v>OK</v>
      </c>
    </row>
    <row r="1360" customFormat="false" ht="15" hidden="false" customHeight="false" outlineLevel="0" collapsed="false">
      <c r="A1360" s="9" t="s">
        <v>2820</v>
      </c>
      <c r="B1360" s="9" t="s">
        <v>2821</v>
      </c>
      <c r="C1360" s="9" t="s">
        <v>82</v>
      </c>
      <c r="D1360" s="9" t="s">
        <v>1522</v>
      </c>
      <c r="E1360" s="10" t="n">
        <v>729</v>
      </c>
      <c r="F1360" s="10" t="n">
        <v>52</v>
      </c>
      <c r="G1360" s="10" t="n">
        <v>31049.93</v>
      </c>
      <c r="H1360" s="10" t="n">
        <v>10750.17</v>
      </c>
      <c r="I1360" s="6" t="n">
        <f aca="false">IF(G1360=0,0,H1360/G1360)</f>
        <v>0.346222036571419</v>
      </c>
      <c r="J1360" s="5" t="n">
        <f aca="false">IF(F1360=0,0,G1360/F1360)</f>
        <v>597.114038461539</v>
      </c>
      <c r="K1360" s="9" t="str">
        <f aca="false">IF(G1360=0,"No sales",IF(H1360&lt;0,"Loss-making",IF(G1360&lt;$H$4,"Low revenue","OK")))</f>
        <v>OK</v>
      </c>
    </row>
    <row r="1361" customFormat="false" ht="15" hidden="false" customHeight="false" outlineLevel="0" collapsed="false">
      <c r="A1361" s="9" t="s">
        <v>2822</v>
      </c>
      <c r="B1361" s="9" t="s">
        <v>2823</v>
      </c>
      <c r="C1361" s="9" t="s">
        <v>82</v>
      </c>
      <c r="D1361" s="9" t="s">
        <v>1525</v>
      </c>
      <c r="E1361" s="10" t="n">
        <v>989</v>
      </c>
      <c r="F1361" s="10" t="n">
        <v>0</v>
      </c>
      <c r="G1361" s="10" t="n">
        <v>0</v>
      </c>
      <c r="H1361" s="10" t="n">
        <v>0</v>
      </c>
      <c r="I1361" s="6" t="n">
        <f aca="false">IF(G1361=0,0,H1361/G1361)</f>
        <v>0</v>
      </c>
      <c r="J1361" s="5" t="n">
        <f aca="false">IF(F1361=0,0,G1361/F1361)</f>
        <v>0</v>
      </c>
      <c r="K1361" s="9" t="str">
        <f aca="false">IF(G1361=0,"No sales",IF(H1361&lt;0,"Loss-making",IF(G1361&lt;$H$4,"Low revenue","OK")))</f>
        <v>No sales</v>
      </c>
    </row>
    <row r="1362" customFormat="false" ht="15" hidden="false" customHeight="false" outlineLevel="0" collapsed="false">
      <c r="A1362" s="9" t="s">
        <v>2824</v>
      </c>
      <c r="B1362" s="9" t="s">
        <v>2825</v>
      </c>
      <c r="C1362" s="9" t="s">
        <v>82</v>
      </c>
      <c r="D1362" s="9" t="s">
        <v>1528</v>
      </c>
      <c r="E1362" s="10" t="n">
        <v>2639</v>
      </c>
      <c r="F1362" s="10" t="n">
        <v>122</v>
      </c>
      <c r="G1362" s="10" t="n">
        <v>262468.35</v>
      </c>
      <c r="H1362" s="10" t="n">
        <v>106970.82</v>
      </c>
      <c r="I1362" s="6" t="n">
        <f aca="false">IF(G1362=0,0,H1362/G1362)</f>
        <v>0.407557025447068</v>
      </c>
      <c r="J1362" s="5" t="n">
        <f aca="false">IF(F1362=0,0,G1362/F1362)</f>
        <v>2151.37991803279</v>
      </c>
      <c r="K1362" s="9" t="str">
        <f aca="false">IF(G1362=0,"No sales",IF(H1362&lt;0,"Loss-making",IF(G1362&lt;$H$4,"Low revenue","OK")))</f>
        <v>OK</v>
      </c>
    </row>
    <row r="1363" customFormat="false" ht="15" hidden="false" customHeight="false" outlineLevel="0" collapsed="false">
      <c r="A1363" s="9" t="s">
        <v>2826</v>
      </c>
      <c r="B1363" s="9" t="s">
        <v>2827</v>
      </c>
      <c r="C1363" s="9" t="s">
        <v>82</v>
      </c>
      <c r="D1363" s="9" t="s">
        <v>1531</v>
      </c>
      <c r="E1363" s="10" t="n">
        <v>1039</v>
      </c>
      <c r="F1363" s="10" t="n">
        <v>64</v>
      </c>
      <c r="G1363" s="10" t="n">
        <v>54726.73</v>
      </c>
      <c r="H1363" s="10" t="n">
        <v>17207.37</v>
      </c>
      <c r="I1363" s="6" t="n">
        <f aca="false">IF(G1363=0,0,H1363/G1363)</f>
        <v>0.314423500179894</v>
      </c>
      <c r="J1363" s="5" t="n">
        <f aca="false">IF(F1363=0,0,G1363/F1363)</f>
        <v>855.10515625</v>
      </c>
      <c r="K1363" s="9" t="str">
        <f aca="false">IF(G1363=0,"No sales",IF(H1363&lt;0,"Loss-making",IF(G1363&lt;$H$4,"Low revenue","OK")))</f>
        <v>OK</v>
      </c>
    </row>
    <row r="1364" customFormat="false" ht="15" hidden="false" customHeight="false" outlineLevel="0" collapsed="false">
      <c r="A1364" s="9" t="s">
        <v>2828</v>
      </c>
      <c r="B1364" s="9" t="s">
        <v>2829</v>
      </c>
      <c r="C1364" s="9" t="s">
        <v>82</v>
      </c>
      <c r="D1364" s="9" t="s">
        <v>1522</v>
      </c>
      <c r="E1364" s="10" t="n">
        <v>1239</v>
      </c>
      <c r="F1364" s="10" t="n">
        <v>80</v>
      </c>
      <c r="G1364" s="10" t="n">
        <v>81612.92</v>
      </c>
      <c r="H1364" s="10" t="n">
        <v>32958.53</v>
      </c>
      <c r="I1364" s="6" t="n">
        <f aca="false">IF(G1364=0,0,H1364/G1364)</f>
        <v>0.403839612649566</v>
      </c>
      <c r="J1364" s="5" t="n">
        <f aca="false">IF(F1364=0,0,G1364/F1364)</f>
        <v>1020.1615</v>
      </c>
      <c r="K1364" s="9" t="str">
        <f aca="false">IF(G1364=0,"No sales",IF(H1364&lt;0,"Loss-making",IF(G1364&lt;$H$4,"Low revenue","OK")))</f>
        <v>OK</v>
      </c>
    </row>
    <row r="1365" customFormat="false" ht="15" hidden="false" customHeight="false" outlineLevel="0" collapsed="false">
      <c r="A1365" s="9" t="s">
        <v>2830</v>
      </c>
      <c r="B1365" s="9" t="s">
        <v>2831</v>
      </c>
      <c r="C1365" s="9" t="s">
        <v>82</v>
      </c>
      <c r="D1365" s="9" t="s">
        <v>1525</v>
      </c>
      <c r="E1365" s="10" t="n">
        <v>559</v>
      </c>
      <c r="F1365" s="10" t="n">
        <v>51</v>
      </c>
      <c r="G1365" s="10" t="n">
        <v>23589.79</v>
      </c>
      <c r="H1365" s="10" t="n">
        <v>9648.43</v>
      </c>
      <c r="I1365" s="6" t="n">
        <f aca="false">IF(G1365=0,0,H1365/G1365)</f>
        <v>0.409008727928481</v>
      </c>
      <c r="J1365" s="5" t="n">
        <f aca="false">IF(F1365=0,0,G1365/F1365)</f>
        <v>462.544901960784</v>
      </c>
      <c r="K1365" s="9" t="str">
        <f aca="false">IF(G1365=0,"No sales",IF(H1365&lt;0,"Loss-making",IF(G1365&lt;$H$4,"Low revenue","OK")))</f>
        <v>OK</v>
      </c>
    </row>
    <row r="1366" customFormat="false" ht="15" hidden="false" customHeight="false" outlineLevel="0" collapsed="false">
      <c r="A1366" s="9" t="s">
        <v>2832</v>
      </c>
      <c r="B1366" s="9" t="s">
        <v>2833</v>
      </c>
      <c r="C1366" s="9" t="s">
        <v>82</v>
      </c>
      <c r="D1366" s="9" t="s">
        <v>1528</v>
      </c>
      <c r="E1366" s="10" t="n">
        <v>1379</v>
      </c>
      <c r="F1366" s="10" t="n">
        <v>25</v>
      </c>
      <c r="G1366" s="10" t="n">
        <v>28393.61</v>
      </c>
      <c r="H1366" s="10" t="n">
        <v>9792.36</v>
      </c>
      <c r="I1366" s="6" t="n">
        <f aca="false">IF(G1366=0,0,H1366/G1366)</f>
        <v>0.344879006227105</v>
      </c>
      <c r="J1366" s="5" t="n">
        <f aca="false">IF(F1366=0,0,G1366/F1366)</f>
        <v>1135.7444</v>
      </c>
      <c r="K1366" s="9" t="str">
        <f aca="false">IF(G1366=0,"No sales",IF(H1366&lt;0,"Loss-making",IF(G1366&lt;$H$4,"Low revenue","OK")))</f>
        <v>OK</v>
      </c>
    </row>
    <row r="1367" customFormat="false" ht="15" hidden="false" customHeight="false" outlineLevel="0" collapsed="false">
      <c r="A1367" s="9" t="s">
        <v>2834</v>
      </c>
      <c r="B1367" s="9" t="s">
        <v>2835</v>
      </c>
      <c r="C1367" s="9" t="s">
        <v>82</v>
      </c>
      <c r="D1367" s="9" t="s">
        <v>1531</v>
      </c>
      <c r="E1367" s="10" t="n">
        <v>2729</v>
      </c>
      <c r="F1367" s="10" t="n">
        <v>17</v>
      </c>
      <c r="G1367" s="10" t="n">
        <v>38553.94</v>
      </c>
      <c r="H1367" s="10" t="n">
        <v>16248.24</v>
      </c>
      <c r="I1367" s="6" t="n">
        <f aca="false">IF(G1367=0,0,H1367/G1367)</f>
        <v>0.421441751478578</v>
      </c>
      <c r="J1367" s="5" t="n">
        <f aca="false">IF(F1367=0,0,G1367/F1367)</f>
        <v>2267.87882352941</v>
      </c>
      <c r="K1367" s="9" t="str">
        <f aca="false">IF(G1367=0,"No sales",IF(H1367&lt;0,"Loss-making",IF(G1367&lt;$H$4,"Low revenue","OK")))</f>
        <v>OK</v>
      </c>
    </row>
    <row r="1368" customFormat="false" ht="15" hidden="false" customHeight="false" outlineLevel="0" collapsed="false">
      <c r="A1368" s="9" t="s">
        <v>2836</v>
      </c>
      <c r="B1368" s="9" t="s">
        <v>2837</v>
      </c>
      <c r="C1368" s="9" t="s">
        <v>82</v>
      </c>
      <c r="D1368" s="9" t="s">
        <v>1522</v>
      </c>
      <c r="E1368" s="10" t="n">
        <v>2829</v>
      </c>
      <c r="F1368" s="10" t="n">
        <v>52</v>
      </c>
      <c r="G1368" s="10" t="n">
        <v>121491.4</v>
      </c>
      <c r="H1368" s="10" t="n">
        <v>40651.68</v>
      </c>
      <c r="I1368" s="6" t="n">
        <f aca="false">IF(G1368=0,0,H1368/G1368)</f>
        <v>0.334605412399561</v>
      </c>
      <c r="J1368" s="5" t="n">
        <f aca="false">IF(F1368=0,0,G1368/F1368)</f>
        <v>2336.37307692308</v>
      </c>
      <c r="K1368" s="9" t="str">
        <f aca="false">IF(G1368=0,"No sales",IF(H1368&lt;0,"Loss-making",IF(G1368&lt;$H$4,"Low revenue","OK")))</f>
        <v>OK</v>
      </c>
    </row>
    <row r="1369" customFormat="false" ht="15" hidden="false" customHeight="false" outlineLevel="0" collapsed="false">
      <c r="A1369" s="9" t="s">
        <v>2838</v>
      </c>
      <c r="B1369" s="9" t="s">
        <v>2839</v>
      </c>
      <c r="C1369" s="9" t="s">
        <v>82</v>
      </c>
      <c r="D1369" s="9" t="s">
        <v>1525</v>
      </c>
      <c r="E1369" s="10" t="n">
        <v>1309</v>
      </c>
      <c r="F1369" s="10" t="n">
        <v>5</v>
      </c>
      <c r="G1369" s="10" t="n">
        <v>5105.1</v>
      </c>
      <c r="H1369" s="10" t="n">
        <v>2284</v>
      </c>
      <c r="I1369" s="6" t="n">
        <f aca="false">IF(G1369=0,0,H1369/G1369)</f>
        <v>0.447395741513389</v>
      </c>
      <c r="J1369" s="5" t="n">
        <f aca="false">IF(F1369=0,0,G1369/F1369)</f>
        <v>1021.02</v>
      </c>
      <c r="K1369" s="9" t="str">
        <f aca="false">IF(G1369=0,"No sales",IF(H1369&lt;0,"Loss-making",IF(G1369&lt;$H$4,"Low revenue","OK")))</f>
        <v>OK</v>
      </c>
    </row>
    <row r="1370" customFormat="false" ht="15" hidden="false" customHeight="false" outlineLevel="0" collapsed="false">
      <c r="A1370" s="9" t="s">
        <v>2840</v>
      </c>
      <c r="B1370" s="9" t="s">
        <v>2841</v>
      </c>
      <c r="C1370" s="9" t="s">
        <v>82</v>
      </c>
      <c r="D1370" s="9" t="s">
        <v>1528</v>
      </c>
      <c r="E1370" s="10" t="n">
        <v>1569</v>
      </c>
      <c r="F1370" s="10" t="n">
        <v>0</v>
      </c>
      <c r="G1370" s="10" t="n">
        <v>0</v>
      </c>
      <c r="H1370" s="10" t="n">
        <v>0</v>
      </c>
      <c r="I1370" s="6" t="n">
        <f aca="false">IF(G1370=0,0,H1370/G1370)</f>
        <v>0</v>
      </c>
      <c r="J1370" s="5" t="n">
        <f aca="false">IF(F1370=0,0,G1370/F1370)</f>
        <v>0</v>
      </c>
      <c r="K1370" s="9" t="str">
        <f aca="false">IF(G1370=0,"No sales",IF(H1370&lt;0,"Loss-making",IF(G1370&lt;$H$4,"Low revenue","OK")))</f>
        <v>No sales</v>
      </c>
    </row>
    <row r="1371" customFormat="false" ht="15" hidden="false" customHeight="false" outlineLevel="0" collapsed="false">
      <c r="A1371" s="9" t="s">
        <v>2842</v>
      </c>
      <c r="B1371" s="9" t="s">
        <v>2843</v>
      </c>
      <c r="C1371" s="9" t="s">
        <v>82</v>
      </c>
      <c r="D1371" s="9" t="s">
        <v>1531</v>
      </c>
      <c r="E1371" s="10" t="n">
        <v>1309</v>
      </c>
      <c r="F1371" s="10" t="n">
        <v>11</v>
      </c>
      <c r="G1371" s="10" t="n">
        <v>12638.4</v>
      </c>
      <c r="H1371" s="10" t="n">
        <v>5733.47</v>
      </c>
      <c r="I1371" s="6" t="n">
        <f aca="false">IF(G1371=0,0,H1371/G1371)</f>
        <v>0.453654734776554</v>
      </c>
      <c r="J1371" s="5" t="n">
        <f aca="false">IF(F1371=0,0,G1371/F1371)</f>
        <v>1148.94545454545</v>
      </c>
      <c r="K1371" s="9" t="str">
        <f aca="false">IF(G1371=0,"No sales",IF(H1371&lt;0,"Loss-making",IF(G1371&lt;$H$4,"Low revenue","OK")))</f>
        <v>OK</v>
      </c>
    </row>
    <row r="1372" customFormat="false" ht="15" hidden="false" customHeight="false" outlineLevel="0" collapsed="false">
      <c r="A1372" s="9" t="s">
        <v>2844</v>
      </c>
      <c r="B1372" s="9" t="s">
        <v>2845</v>
      </c>
      <c r="C1372" s="9" t="s">
        <v>82</v>
      </c>
      <c r="D1372" s="9" t="s">
        <v>1522</v>
      </c>
      <c r="E1372" s="10" t="n">
        <v>1079</v>
      </c>
      <c r="F1372" s="10" t="n">
        <v>31</v>
      </c>
      <c r="G1372" s="10" t="n">
        <v>27981.17</v>
      </c>
      <c r="H1372" s="10" t="n">
        <v>11924.41</v>
      </c>
      <c r="I1372" s="6" t="n">
        <f aca="false">IF(G1372=0,0,H1372/G1372)</f>
        <v>0.426158377222968</v>
      </c>
      <c r="J1372" s="5" t="n">
        <f aca="false">IF(F1372=0,0,G1372/F1372)</f>
        <v>902.618387096774</v>
      </c>
      <c r="K1372" s="9" t="str">
        <f aca="false">IF(G1372=0,"No sales",IF(H1372&lt;0,"Loss-making",IF(G1372&lt;$H$4,"Low revenue","OK")))</f>
        <v>OK</v>
      </c>
    </row>
    <row r="1373" customFormat="false" ht="15" hidden="false" customHeight="false" outlineLevel="0" collapsed="false">
      <c r="A1373" s="9" t="s">
        <v>2846</v>
      </c>
      <c r="B1373" s="9" t="s">
        <v>2847</v>
      </c>
      <c r="C1373" s="9" t="s">
        <v>82</v>
      </c>
      <c r="D1373" s="9" t="s">
        <v>1525</v>
      </c>
      <c r="E1373" s="10" t="n">
        <v>1769</v>
      </c>
      <c r="F1373" s="10" t="n">
        <v>17</v>
      </c>
      <c r="G1373" s="10" t="n">
        <v>24093.77</v>
      </c>
      <c r="H1373" s="10" t="n">
        <v>7070.32</v>
      </c>
      <c r="I1373" s="6" t="n">
        <f aca="false">IF(G1373=0,0,H1373/G1373)</f>
        <v>0.293450132544637</v>
      </c>
      <c r="J1373" s="5" t="n">
        <f aca="false">IF(F1373=0,0,G1373/F1373)</f>
        <v>1417.28058823529</v>
      </c>
      <c r="K1373" s="9" t="str">
        <f aca="false">IF(G1373=0,"No sales",IF(H1373&lt;0,"Loss-making",IF(G1373&lt;$H$4,"Low revenue","OK")))</f>
        <v>OK</v>
      </c>
    </row>
    <row r="1374" customFormat="false" ht="15" hidden="false" customHeight="false" outlineLevel="0" collapsed="false">
      <c r="A1374" s="9" t="s">
        <v>2848</v>
      </c>
      <c r="B1374" s="9" t="s">
        <v>2849</v>
      </c>
      <c r="C1374" s="9" t="s">
        <v>82</v>
      </c>
      <c r="D1374" s="9" t="s">
        <v>1528</v>
      </c>
      <c r="E1374" s="10" t="n">
        <v>3929</v>
      </c>
      <c r="F1374" s="10" t="n">
        <v>20</v>
      </c>
      <c r="G1374" s="10" t="n">
        <v>64239.15</v>
      </c>
      <c r="H1374" s="10" t="n">
        <v>27487.35</v>
      </c>
      <c r="I1374" s="6" t="n">
        <f aca="false">IF(G1374=0,0,H1374/G1374)</f>
        <v>0.427890935667735</v>
      </c>
      <c r="J1374" s="5" t="n">
        <f aca="false">IF(F1374=0,0,G1374/F1374)</f>
        <v>3211.9575</v>
      </c>
      <c r="K1374" s="9" t="str">
        <f aca="false">IF(G1374=0,"No sales",IF(H1374&lt;0,"Loss-making",IF(G1374&lt;$H$4,"Low revenue","OK")))</f>
        <v>OK</v>
      </c>
    </row>
    <row r="1375" customFormat="false" ht="15" hidden="false" customHeight="false" outlineLevel="0" collapsed="false">
      <c r="A1375" s="9" t="s">
        <v>2850</v>
      </c>
      <c r="B1375" s="9" t="s">
        <v>2851</v>
      </c>
      <c r="C1375" s="9" t="s">
        <v>82</v>
      </c>
      <c r="D1375" s="9" t="s">
        <v>1531</v>
      </c>
      <c r="E1375" s="10" t="n">
        <v>1409</v>
      </c>
      <c r="F1375" s="10" t="n">
        <v>20</v>
      </c>
      <c r="G1375" s="10" t="n">
        <v>22160.05</v>
      </c>
      <c r="H1375" s="10" t="n">
        <v>7756.45</v>
      </c>
      <c r="I1375" s="6" t="n">
        <f aca="false">IF(G1375=0,0,H1375/G1375)</f>
        <v>0.350019517103978</v>
      </c>
      <c r="J1375" s="5" t="n">
        <f aca="false">IF(F1375=0,0,G1375/F1375)</f>
        <v>1108.0025</v>
      </c>
      <c r="K1375" s="9" t="str">
        <f aca="false">IF(G1375=0,"No sales",IF(H1375&lt;0,"Loss-making",IF(G1375&lt;$H$4,"Low revenue","OK")))</f>
        <v>OK</v>
      </c>
    </row>
    <row r="1376" customFormat="false" ht="15" hidden="false" customHeight="false" outlineLevel="0" collapsed="false">
      <c r="A1376" s="9" t="s">
        <v>2852</v>
      </c>
      <c r="B1376" s="9" t="s">
        <v>2853</v>
      </c>
      <c r="C1376" s="9" t="s">
        <v>82</v>
      </c>
      <c r="D1376" s="9" t="s">
        <v>1522</v>
      </c>
      <c r="E1376" s="10" t="n">
        <v>429</v>
      </c>
      <c r="F1376" s="10" t="n">
        <v>4</v>
      </c>
      <c r="G1376" s="10" t="n">
        <v>1525.09</v>
      </c>
      <c r="H1376" s="10" t="n">
        <v>536.21</v>
      </c>
      <c r="I1376" s="6" t="n">
        <f aca="false">IF(G1376=0,0,H1376/G1376)</f>
        <v>0.351592365040752</v>
      </c>
      <c r="J1376" s="5" t="n">
        <f aca="false">IF(F1376=0,0,G1376/F1376)</f>
        <v>381.2725</v>
      </c>
      <c r="K1376" s="9" t="str">
        <f aca="false">IF(G1376=0,"No sales",IF(H1376&lt;0,"Loss-making",IF(G1376&lt;$H$4,"Low revenue","OK")))</f>
        <v>Low revenue</v>
      </c>
    </row>
    <row r="1377" customFormat="false" ht="15" hidden="false" customHeight="false" outlineLevel="0" collapsed="false">
      <c r="A1377" s="9" t="s">
        <v>2854</v>
      </c>
      <c r="B1377" s="9" t="s">
        <v>2855</v>
      </c>
      <c r="C1377" s="9" t="s">
        <v>82</v>
      </c>
      <c r="D1377" s="9" t="s">
        <v>1525</v>
      </c>
      <c r="E1377" s="10" t="n">
        <v>1059</v>
      </c>
      <c r="F1377" s="10" t="n">
        <v>61</v>
      </c>
      <c r="G1377" s="10" t="n">
        <v>51184.1</v>
      </c>
      <c r="H1377" s="10" t="n">
        <v>19626.97</v>
      </c>
      <c r="I1377" s="6" t="n">
        <f aca="false">IF(G1377=0,0,H1377/G1377)</f>
        <v>0.383458339601556</v>
      </c>
      <c r="J1377" s="5" t="n">
        <f aca="false">IF(F1377=0,0,G1377/F1377)</f>
        <v>839.083606557377</v>
      </c>
      <c r="K1377" s="9" t="str">
        <f aca="false">IF(G1377=0,"No sales",IF(H1377&lt;0,"Loss-making",IF(G1377&lt;$H$4,"Low revenue","OK")))</f>
        <v>OK</v>
      </c>
    </row>
    <row r="1378" customFormat="false" ht="15" hidden="false" customHeight="false" outlineLevel="0" collapsed="false">
      <c r="A1378" s="9" t="s">
        <v>2856</v>
      </c>
      <c r="B1378" s="9" t="s">
        <v>2857</v>
      </c>
      <c r="C1378" s="9" t="s">
        <v>82</v>
      </c>
      <c r="D1378" s="9" t="s">
        <v>1528</v>
      </c>
      <c r="E1378" s="10" t="n">
        <v>4439</v>
      </c>
      <c r="F1378" s="10" t="n">
        <v>123</v>
      </c>
      <c r="G1378" s="10" t="n">
        <v>444765.61</v>
      </c>
      <c r="H1378" s="10" t="n">
        <v>139124.14</v>
      </c>
      <c r="I1378" s="6" t="n">
        <f aca="false">IF(G1378=0,0,H1378/G1378)</f>
        <v>0.312803276314462</v>
      </c>
      <c r="J1378" s="5" t="n">
        <f aca="false">IF(F1378=0,0,G1378/F1378)</f>
        <v>3615.98056910569</v>
      </c>
      <c r="K1378" s="9" t="str">
        <f aca="false">IF(G1378=0,"No sales",IF(H1378&lt;0,"Loss-making",IF(G1378&lt;$H$4,"Low revenue","OK")))</f>
        <v>OK</v>
      </c>
    </row>
    <row r="1379" customFormat="false" ht="15" hidden="false" customHeight="false" outlineLevel="0" collapsed="false">
      <c r="A1379" s="9" t="s">
        <v>2858</v>
      </c>
      <c r="B1379" s="9" t="s">
        <v>2859</v>
      </c>
      <c r="C1379" s="9" t="s">
        <v>82</v>
      </c>
      <c r="D1379" s="9" t="s">
        <v>1531</v>
      </c>
      <c r="E1379" s="10" t="n">
        <v>1599</v>
      </c>
      <c r="F1379" s="10" t="n">
        <v>45</v>
      </c>
      <c r="G1379" s="10" t="n">
        <v>58307.54</v>
      </c>
      <c r="H1379" s="10" t="n">
        <v>21779.68</v>
      </c>
      <c r="I1379" s="6" t="n">
        <f aca="false">IF(G1379=0,0,H1379/G1379)</f>
        <v>0.373531107640624</v>
      </c>
      <c r="J1379" s="5" t="n">
        <f aca="false">IF(F1379=0,0,G1379/F1379)</f>
        <v>1295.72311111111</v>
      </c>
      <c r="K1379" s="9" t="str">
        <f aca="false">IF(G1379=0,"No sales",IF(H1379&lt;0,"Loss-making",IF(G1379&lt;$H$4,"Low revenue","OK")))</f>
        <v>OK</v>
      </c>
    </row>
    <row r="1380" customFormat="false" ht="15" hidden="false" customHeight="false" outlineLevel="0" collapsed="false">
      <c r="A1380" s="9" t="s">
        <v>2860</v>
      </c>
      <c r="B1380" s="9" t="s">
        <v>2861</v>
      </c>
      <c r="C1380" s="9" t="s">
        <v>82</v>
      </c>
      <c r="D1380" s="9" t="s">
        <v>1522</v>
      </c>
      <c r="E1380" s="10" t="n">
        <v>759</v>
      </c>
      <c r="F1380" s="10" t="n">
        <v>77</v>
      </c>
      <c r="G1380" s="10" t="n">
        <v>46469.77</v>
      </c>
      <c r="H1380" s="10" t="n">
        <v>19125.53</v>
      </c>
      <c r="I1380" s="6" t="n">
        <f aca="false">IF(G1380=0,0,H1380/G1380)</f>
        <v>0.411569284719937</v>
      </c>
      <c r="J1380" s="5" t="n">
        <f aca="false">IF(F1380=0,0,G1380/F1380)</f>
        <v>603.503506493507</v>
      </c>
      <c r="K1380" s="9" t="str">
        <f aca="false">IF(G1380=0,"No sales",IF(H1380&lt;0,"Loss-making",IF(G1380&lt;$H$4,"Low revenue","OK")))</f>
        <v>OK</v>
      </c>
    </row>
    <row r="1381" customFormat="false" ht="15" hidden="false" customHeight="false" outlineLevel="0" collapsed="false">
      <c r="A1381" s="9" t="s">
        <v>2862</v>
      </c>
      <c r="B1381" s="9" t="s">
        <v>2863</v>
      </c>
      <c r="C1381" s="9" t="s">
        <v>82</v>
      </c>
      <c r="D1381" s="9" t="s">
        <v>1525</v>
      </c>
      <c r="E1381" s="10" t="n">
        <v>729</v>
      </c>
      <c r="F1381" s="10" t="n">
        <v>27</v>
      </c>
      <c r="G1381" s="10" t="n">
        <v>16785.23</v>
      </c>
      <c r="H1381" s="10" t="n">
        <v>7563.11</v>
      </c>
      <c r="I1381" s="6" t="n">
        <f aca="false">IF(G1381=0,0,H1381/G1381)</f>
        <v>0.450581255067699</v>
      </c>
      <c r="J1381" s="5" t="n">
        <f aca="false">IF(F1381=0,0,G1381/F1381)</f>
        <v>621.675185185185</v>
      </c>
      <c r="K1381" s="9" t="str">
        <f aca="false">IF(G1381=0,"No sales",IF(H1381&lt;0,"Loss-making",IF(G1381&lt;$H$4,"Low revenue","OK")))</f>
        <v>OK</v>
      </c>
    </row>
    <row r="1382" customFormat="false" ht="15" hidden="false" customHeight="false" outlineLevel="0" collapsed="false">
      <c r="A1382" s="9" t="s">
        <v>2864</v>
      </c>
      <c r="B1382" s="9" t="s">
        <v>2865</v>
      </c>
      <c r="C1382" s="9" t="s">
        <v>82</v>
      </c>
      <c r="D1382" s="9" t="s">
        <v>1528</v>
      </c>
      <c r="E1382" s="10" t="n">
        <v>2269</v>
      </c>
      <c r="F1382" s="10" t="n">
        <v>79</v>
      </c>
      <c r="G1382" s="10" t="n">
        <v>146378.87</v>
      </c>
      <c r="H1382" s="10" t="n">
        <v>49269.7</v>
      </c>
      <c r="I1382" s="6" t="n">
        <f aca="false">IF(G1382=0,0,H1382/G1382)</f>
        <v>0.336590246939329</v>
      </c>
      <c r="J1382" s="5" t="n">
        <f aca="false">IF(F1382=0,0,G1382/F1382)</f>
        <v>1852.8970886076</v>
      </c>
      <c r="K1382" s="9" t="str">
        <f aca="false">IF(G1382=0,"No sales",IF(H1382&lt;0,"Loss-making",IF(G1382&lt;$H$4,"Low revenue","OK")))</f>
        <v>OK</v>
      </c>
    </row>
    <row r="1383" customFormat="false" ht="15" hidden="false" customHeight="false" outlineLevel="0" collapsed="false">
      <c r="A1383" s="9" t="s">
        <v>2866</v>
      </c>
      <c r="B1383" s="9" t="s">
        <v>2867</v>
      </c>
      <c r="C1383" s="9" t="s">
        <v>82</v>
      </c>
      <c r="D1383" s="9" t="s">
        <v>1531</v>
      </c>
      <c r="E1383" s="10" t="n">
        <v>529</v>
      </c>
      <c r="F1383" s="10" t="n">
        <v>98</v>
      </c>
      <c r="G1383" s="10" t="n">
        <v>42841.08</v>
      </c>
      <c r="H1383" s="10" t="n">
        <v>13705.69</v>
      </c>
      <c r="I1383" s="6" t="n">
        <f aca="false">IF(G1383=0,0,H1383/G1383)</f>
        <v>0.319919339101629</v>
      </c>
      <c r="J1383" s="5" t="n">
        <f aca="false">IF(F1383=0,0,G1383/F1383)</f>
        <v>437.15387755102</v>
      </c>
      <c r="K1383" s="9" t="str">
        <f aca="false">IF(G1383=0,"No sales",IF(H1383&lt;0,"Loss-making",IF(G1383&lt;$H$4,"Low revenue","OK")))</f>
        <v>OK</v>
      </c>
    </row>
    <row r="1384" customFormat="false" ht="15" hidden="false" customHeight="false" outlineLevel="0" collapsed="false">
      <c r="A1384" s="9" t="s">
        <v>2868</v>
      </c>
      <c r="B1384" s="9" t="s">
        <v>2869</v>
      </c>
      <c r="C1384" s="9" t="s">
        <v>82</v>
      </c>
      <c r="D1384" s="9" t="s">
        <v>1522</v>
      </c>
      <c r="E1384" s="10" t="n">
        <v>509</v>
      </c>
      <c r="F1384" s="10" t="n">
        <v>58</v>
      </c>
      <c r="G1384" s="10" t="n">
        <v>23444.54</v>
      </c>
      <c r="H1384" s="10" t="n">
        <v>10835.36</v>
      </c>
      <c r="I1384" s="6" t="n">
        <f aca="false">IF(G1384=0,0,H1384/G1384)</f>
        <v>0.462169869828967</v>
      </c>
      <c r="J1384" s="5" t="n">
        <f aca="false">IF(F1384=0,0,G1384/F1384)</f>
        <v>404.216206896552</v>
      </c>
      <c r="K1384" s="9" t="str">
        <f aca="false">IF(G1384=0,"No sales",IF(H1384&lt;0,"Loss-making",IF(G1384&lt;$H$4,"Low revenue","OK")))</f>
        <v>OK</v>
      </c>
    </row>
    <row r="1385" customFormat="false" ht="15" hidden="false" customHeight="false" outlineLevel="0" collapsed="false">
      <c r="A1385" s="9" t="s">
        <v>2870</v>
      </c>
      <c r="B1385" s="9" t="s">
        <v>2871</v>
      </c>
      <c r="C1385" s="9" t="s">
        <v>82</v>
      </c>
      <c r="D1385" s="9" t="s">
        <v>1525</v>
      </c>
      <c r="E1385" s="10" t="n">
        <v>579</v>
      </c>
      <c r="F1385" s="10" t="n">
        <v>152</v>
      </c>
      <c r="G1385" s="10" t="n">
        <v>72522.65</v>
      </c>
      <c r="H1385" s="10" t="n">
        <v>31830.73</v>
      </c>
      <c r="I1385" s="6" t="n">
        <f aca="false">IF(G1385=0,0,H1385/G1385)</f>
        <v>0.438907430988802</v>
      </c>
      <c r="J1385" s="5" t="n">
        <f aca="false">IF(F1385=0,0,G1385/F1385)</f>
        <v>477.122697368421</v>
      </c>
      <c r="K1385" s="9" t="str">
        <f aca="false">IF(G1385=0,"No sales",IF(H1385&lt;0,"Loss-making",IF(G1385&lt;$H$4,"Low revenue","OK")))</f>
        <v>OK</v>
      </c>
    </row>
    <row r="1386" customFormat="false" ht="15" hidden="false" customHeight="false" outlineLevel="0" collapsed="false">
      <c r="A1386" s="9" t="s">
        <v>2872</v>
      </c>
      <c r="B1386" s="9" t="s">
        <v>2873</v>
      </c>
      <c r="C1386" s="9" t="s">
        <v>82</v>
      </c>
      <c r="D1386" s="9" t="s">
        <v>1528</v>
      </c>
      <c r="E1386" s="10" t="n">
        <v>789</v>
      </c>
      <c r="F1386" s="10" t="n">
        <v>76</v>
      </c>
      <c r="G1386" s="10" t="n">
        <v>48241.43</v>
      </c>
      <c r="H1386" s="10" t="n">
        <v>14232.95</v>
      </c>
      <c r="I1386" s="6" t="n">
        <f aca="false">IF(G1386=0,0,H1386/G1386)</f>
        <v>0.29503582294306</v>
      </c>
      <c r="J1386" s="5" t="n">
        <f aca="false">IF(F1386=0,0,G1386/F1386)</f>
        <v>634.755657894737</v>
      </c>
      <c r="K1386" s="9" t="str">
        <f aca="false">IF(G1386=0,"No sales",IF(H1386&lt;0,"Loss-making",IF(G1386&lt;$H$4,"Low revenue","OK")))</f>
        <v>OK</v>
      </c>
    </row>
    <row r="1387" customFormat="false" ht="15" hidden="false" customHeight="false" outlineLevel="0" collapsed="false">
      <c r="A1387" s="9" t="s">
        <v>2874</v>
      </c>
      <c r="B1387" s="9" t="s">
        <v>2875</v>
      </c>
      <c r="C1387" s="9" t="s">
        <v>82</v>
      </c>
      <c r="D1387" s="9" t="s">
        <v>1531</v>
      </c>
      <c r="E1387" s="10" t="n">
        <v>2519</v>
      </c>
      <c r="F1387" s="10" t="n">
        <v>31</v>
      </c>
      <c r="G1387" s="10" t="n">
        <v>61627.34</v>
      </c>
      <c r="H1387" s="10" t="n">
        <v>18399.39</v>
      </c>
      <c r="I1387" s="6" t="n">
        <f aca="false">IF(G1387=0,0,H1387/G1387)</f>
        <v>0.298558886364396</v>
      </c>
      <c r="J1387" s="5" t="n">
        <f aca="false">IF(F1387=0,0,G1387/F1387)</f>
        <v>1987.97870967742</v>
      </c>
      <c r="K1387" s="9" t="str">
        <f aca="false">IF(G1387=0,"No sales",IF(H1387&lt;0,"Loss-making",IF(G1387&lt;$H$4,"Low revenue","OK")))</f>
        <v>OK</v>
      </c>
    </row>
    <row r="1388" customFormat="false" ht="15" hidden="false" customHeight="false" outlineLevel="0" collapsed="false">
      <c r="A1388" s="9" t="s">
        <v>2876</v>
      </c>
      <c r="B1388" s="9" t="s">
        <v>2877</v>
      </c>
      <c r="C1388" s="9" t="s">
        <v>82</v>
      </c>
      <c r="D1388" s="9" t="s">
        <v>1522</v>
      </c>
      <c r="E1388" s="10" t="n">
        <v>1129</v>
      </c>
      <c r="F1388" s="10" t="n">
        <v>13</v>
      </c>
      <c r="G1388" s="10" t="n">
        <v>12410.53</v>
      </c>
      <c r="H1388" s="10" t="n">
        <v>4829.84</v>
      </c>
      <c r="I1388" s="6" t="n">
        <f aca="false">IF(G1388=0,0,H1388/G1388)</f>
        <v>0.389172742824037</v>
      </c>
      <c r="J1388" s="5" t="n">
        <f aca="false">IF(F1388=0,0,G1388/F1388)</f>
        <v>954.656153846154</v>
      </c>
      <c r="K1388" s="9" t="str">
        <f aca="false">IF(G1388=0,"No sales",IF(H1388&lt;0,"Loss-making",IF(G1388&lt;$H$4,"Low revenue","OK")))</f>
        <v>OK</v>
      </c>
    </row>
    <row r="1389" customFormat="false" ht="15" hidden="false" customHeight="false" outlineLevel="0" collapsed="false">
      <c r="A1389" s="9" t="s">
        <v>2878</v>
      </c>
      <c r="B1389" s="9" t="s">
        <v>2879</v>
      </c>
      <c r="C1389" s="9" t="s">
        <v>82</v>
      </c>
      <c r="D1389" s="9" t="s">
        <v>1525</v>
      </c>
      <c r="E1389" s="10" t="n">
        <v>869</v>
      </c>
      <c r="F1389" s="10" t="n">
        <v>14</v>
      </c>
      <c r="G1389" s="10" t="n">
        <v>10132.54</v>
      </c>
      <c r="H1389" s="10" t="n">
        <v>3730.34</v>
      </c>
      <c r="I1389" s="6" t="n">
        <f aca="false">IF(G1389=0,0,H1389/G1389)</f>
        <v>0.368154480515251</v>
      </c>
      <c r="J1389" s="5" t="n">
        <f aca="false">IF(F1389=0,0,G1389/F1389)</f>
        <v>723.752857142857</v>
      </c>
      <c r="K1389" s="9" t="str">
        <f aca="false">IF(G1389=0,"No sales",IF(H1389&lt;0,"Loss-making",IF(G1389&lt;$H$4,"Low revenue","OK")))</f>
        <v>OK</v>
      </c>
    </row>
    <row r="1390" customFormat="false" ht="15" hidden="false" customHeight="false" outlineLevel="0" collapsed="false">
      <c r="A1390" s="9" t="s">
        <v>2880</v>
      </c>
      <c r="B1390" s="9" t="s">
        <v>2881</v>
      </c>
      <c r="C1390" s="9" t="s">
        <v>82</v>
      </c>
      <c r="D1390" s="9" t="s">
        <v>1528</v>
      </c>
      <c r="E1390" s="10" t="n">
        <v>5549</v>
      </c>
      <c r="F1390" s="10" t="n">
        <v>31</v>
      </c>
      <c r="G1390" s="10" t="n">
        <v>147811.48</v>
      </c>
      <c r="H1390" s="10" t="n">
        <v>74724.02</v>
      </c>
      <c r="I1390" s="6" t="n">
        <f aca="false">IF(G1390=0,0,H1390/G1390)</f>
        <v>0.505535970548431</v>
      </c>
      <c r="J1390" s="5" t="n">
        <f aca="false">IF(F1390=0,0,G1390/F1390)</f>
        <v>4768.11225806452</v>
      </c>
      <c r="K1390" s="9" t="str">
        <f aca="false">IF(G1390=0,"No sales",IF(H1390&lt;0,"Loss-making",IF(G1390&lt;$H$4,"Low revenue","OK")))</f>
        <v>OK</v>
      </c>
    </row>
    <row r="1391" customFormat="false" ht="15" hidden="false" customHeight="false" outlineLevel="0" collapsed="false">
      <c r="A1391" s="9" t="s">
        <v>2882</v>
      </c>
      <c r="B1391" s="9" t="s">
        <v>2883</v>
      </c>
      <c r="C1391" s="9" t="s">
        <v>82</v>
      </c>
      <c r="D1391" s="9" t="s">
        <v>1531</v>
      </c>
      <c r="E1391" s="10" t="n">
        <v>3129</v>
      </c>
      <c r="F1391" s="10" t="n">
        <v>6</v>
      </c>
      <c r="G1391" s="10" t="n">
        <v>16153.46</v>
      </c>
      <c r="H1391" s="10" t="n">
        <v>7988.78</v>
      </c>
      <c r="I1391" s="6" t="n">
        <f aca="false">IF(G1391=0,0,H1391/G1391)</f>
        <v>0.49455534603732</v>
      </c>
      <c r="J1391" s="5" t="n">
        <f aca="false">IF(F1391=0,0,G1391/F1391)</f>
        <v>2692.24333333333</v>
      </c>
      <c r="K1391" s="9" t="str">
        <f aca="false">IF(G1391=0,"No sales",IF(H1391&lt;0,"Loss-making",IF(G1391&lt;$H$4,"Low revenue","OK")))</f>
        <v>OK</v>
      </c>
    </row>
    <row r="1392" customFormat="false" ht="15" hidden="false" customHeight="false" outlineLevel="0" collapsed="false">
      <c r="A1392" s="9" t="s">
        <v>2884</v>
      </c>
      <c r="B1392" s="9" t="s">
        <v>2885</v>
      </c>
      <c r="C1392" s="9" t="s">
        <v>82</v>
      </c>
      <c r="D1392" s="9" t="s">
        <v>1522</v>
      </c>
      <c r="E1392" s="10" t="n">
        <v>459</v>
      </c>
      <c r="F1392" s="10" t="n">
        <v>33</v>
      </c>
      <c r="G1392" s="10" t="n">
        <v>12713.16</v>
      </c>
      <c r="H1392" s="10" t="n">
        <v>5039.01</v>
      </c>
      <c r="I1392" s="6" t="n">
        <f aca="false">IF(G1392=0,0,H1392/G1392)</f>
        <v>0.396361722813211</v>
      </c>
      <c r="J1392" s="5" t="n">
        <f aca="false">IF(F1392=0,0,G1392/F1392)</f>
        <v>385.247272727273</v>
      </c>
      <c r="K1392" s="9" t="str">
        <f aca="false">IF(G1392=0,"No sales",IF(H1392&lt;0,"Loss-making",IF(G1392&lt;$H$4,"Low revenue","OK")))</f>
        <v>OK</v>
      </c>
    </row>
    <row r="1393" customFormat="false" ht="15" hidden="false" customHeight="false" outlineLevel="0" collapsed="false">
      <c r="A1393" s="9" t="s">
        <v>2886</v>
      </c>
      <c r="B1393" s="9" t="s">
        <v>2887</v>
      </c>
      <c r="C1393" s="9" t="s">
        <v>82</v>
      </c>
      <c r="D1393" s="9" t="s">
        <v>1525</v>
      </c>
      <c r="E1393" s="10" t="n">
        <v>2609</v>
      </c>
      <c r="F1393" s="10" t="n">
        <v>46</v>
      </c>
      <c r="G1393" s="10" t="n">
        <v>102820.68</v>
      </c>
      <c r="H1393" s="10" t="n">
        <v>41726.24</v>
      </c>
      <c r="I1393" s="6" t="n">
        <f aca="false">IF(G1393=0,0,H1393/G1393)</f>
        <v>0.405815639421953</v>
      </c>
      <c r="J1393" s="5" t="n">
        <f aca="false">IF(F1393=0,0,G1393/F1393)</f>
        <v>2235.23217391304</v>
      </c>
      <c r="K1393" s="9" t="str">
        <f aca="false">IF(G1393=0,"No sales",IF(H1393&lt;0,"Loss-making",IF(G1393&lt;$H$4,"Low revenue","OK")))</f>
        <v>OK</v>
      </c>
    </row>
    <row r="1394" customFormat="false" ht="15" hidden="false" customHeight="false" outlineLevel="0" collapsed="false">
      <c r="A1394" s="9" t="s">
        <v>2888</v>
      </c>
      <c r="B1394" s="9" t="s">
        <v>2889</v>
      </c>
      <c r="C1394" s="9" t="s">
        <v>82</v>
      </c>
      <c r="D1394" s="9" t="s">
        <v>1528</v>
      </c>
      <c r="E1394" s="10" t="n">
        <v>1309</v>
      </c>
      <c r="F1394" s="10" t="n">
        <v>40</v>
      </c>
      <c r="G1394" s="10" t="n">
        <v>39980.12</v>
      </c>
      <c r="H1394" s="10" t="n">
        <v>11870.92</v>
      </c>
      <c r="I1394" s="6" t="n">
        <f aca="false">IF(G1394=0,0,H1394/G1394)</f>
        <v>0.296920569523053</v>
      </c>
      <c r="J1394" s="5" t="n">
        <f aca="false">IF(F1394=0,0,G1394/F1394)</f>
        <v>999.503</v>
      </c>
      <c r="K1394" s="9" t="str">
        <f aca="false">IF(G1394=0,"No sales",IF(H1394&lt;0,"Loss-making",IF(G1394&lt;$H$4,"Low revenue","OK")))</f>
        <v>OK</v>
      </c>
    </row>
    <row r="1395" customFormat="false" ht="15" hidden="false" customHeight="false" outlineLevel="0" collapsed="false">
      <c r="A1395" s="9" t="s">
        <v>2890</v>
      </c>
      <c r="B1395" s="9" t="s">
        <v>2891</v>
      </c>
      <c r="C1395" s="9" t="s">
        <v>82</v>
      </c>
      <c r="D1395" s="9" t="s">
        <v>1531</v>
      </c>
      <c r="E1395" s="10" t="n">
        <v>2219</v>
      </c>
      <c r="F1395" s="10" t="n">
        <v>111</v>
      </c>
      <c r="G1395" s="10" t="n">
        <v>201862.41</v>
      </c>
      <c r="H1395" s="10" t="n">
        <v>84037.05</v>
      </c>
      <c r="I1395" s="6" t="n">
        <f aca="false">IF(G1395=0,0,H1395/G1395)</f>
        <v>0.416308563838111</v>
      </c>
      <c r="J1395" s="5" t="n">
        <f aca="false">IF(F1395=0,0,G1395/F1395)</f>
        <v>1818.58027027027</v>
      </c>
      <c r="K1395" s="9" t="str">
        <f aca="false">IF(G1395=0,"No sales",IF(H1395&lt;0,"Loss-making",IF(G1395&lt;$H$4,"Low revenue","OK")))</f>
        <v>OK</v>
      </c>
    </row>
    <row r="1396" customFormat="false" ht="15" hidden="false" customHeight="false" outlineLevel="0" collapsed="false">
      <c r="A1396" s="9" t="s">
        <v>2892</v>
      </c>
      <c r="B1396" s="9" t="s">
        <v>2893</v>
      </c>
      <c r="C1396" s="9" t="s">
        <v>82</v>
      </c>
      <c r="D1396" s="9" t="s">
        <v>1522</v>
      </c>
      <c r="E1396" s="10" t="n">
        <v>439</v>
      </c>
      <c r="F1396" s="10" t="n">
        <v>106</v>
      </c>
      <c r="G1396" s="10" t="n">
        <v>38940.4</v>
      </c>
      <c r="H1396" s="10" t="n">
        <v>15169.9</v>
      </c>
      <c r="I1396" s="6" t="n">
        <f aca="false">IF(G1396=0,0,H1396/G1396)</f>
        <v>0.38956713336278</v>
      </c>
      <c r="J1396" s="5" t="n">
        <f aca="false">IF(F1396=0,0,G1396/F1396)</f>
        <v>367.362264150943</v>
      </c>
      <c r="K1396" s="9" t="str">
        <f aca="false">IF(G1396=0,"No sales",IF(H1396&lt;0,"Loss-making",IF(G1396&lt;$H$4,"Low revenue","OK")))</f>
        <v>OK</v>
      </c>
    </row>
    <row r="1397" customFormat="false" ht="15" hidden="false" customHeight="false" outlineLevel="0" collapsed="false">
      <c r="A1397" s="9" t="s">
        <v>2894</v>
      </c>
      <c r="B1397" s="9" t="s">
        <v>2895</v>
      </c>
      <c r="C1397" s="9" t="s">
        <v>82</v>
      </c>
      <c r="D1397" s="9" t="s">
        <v>1525</v>
      </c>
      <c r="E1397" s="10" t="n">
        <v>389</v>
      </c>
      <c r="F1397" s="10" t="n">
        <v>83</v>
      </c>
      <c r="G1397" s="10" t="n">
        <v>27085.09</v>
      </c>
      <c r="H1397" s="10" t="n">
        <v>9082.4</v>
      </c>
      <c r="I1397" s="6" t="n">
        <f aca="false">IF(G1397=0,0,H1397/G1397)</f>
        <v>0.335328403929985</v>
      </c>
      <c r="J1397" s="5" t="n">
        <f aca="false">IF(F1397=0,0,G1397/F1397)</f>
        <v>326.326385542169</v>
      </c>
      <c r="K1397" s="9" t="str">
        <f aca="false">IF(G1397=0,"No sales",IF(H1397&lt;0,"Loss-making",IF(G1397&lt;$H$4,"Low revenue","OK")))</f>
        <v>OK</v>
      </c>
    </row>
    <row r="1398" customFormat="false" ht="15" hidden="false" customHeight="false" outlineLevel="0" collapsed="false">
      <c r="A1398" s="9" t="s">
        <v>2896</v>
      </c>
      <c r="B1398" s="9" t="s">
        <v>2897</v>
      </c>
      <c r="C1398" s="9" t="s">
        <v>82</v>
      </c>
      <c r="D1398" s="9" t="s">
        <v>1528</v>
      </c>
      <c r="E1398" s="10" t="n">
        <v>1649</v>
      </c>
      <c r="F1398" s="10" t="n">
        <v>75</v>
      </c>
      <c r="G1398" s="10" t="n">
        <v>101425.86</v>
      </c>
      <c r="H1398" s="10" t="n">
        <v>47629.13</v>
      </c>
      <c r="I1398" s="6" t="n">
        <f aca="false">IF(G1398=0,0,H1398/G1398)</f>
        <v>0.469595525243759</v>
      </c>
      <c r="J1398" s="5" t="n">
        <f aca="false">IF(F1398=0,0,G1398/F1398)</f>
        <v>1352.3448</v>
      </c>
      <c r="K1398" s="9" t="str">
        <f aca="false">IF(G1398=0,"No sales",IF(H1398&lt;0,"Loss-making",IF(G1398&lt;$H$4,"Low revenue","OK")))</f>
        <v>OK</v>
      </c>
    </row>
    <row r="1399" customFormat="false" ht="15" hidden="false" customHeight="false" outlineLevel="0" collapsed="false">
      <c r="A1399" s="9" t="s">
        <v>2898</v>
      </c>
      <c r="B1399" s="9" t="s">
        <v>2899</v>
      </c>
      <c r="C1399" s="9" t="s">
        <v>82</v>
      </c>
      <c r="D1399" s="9" t="s">
        <v>1531</v>
      </c>
      <c r="E1399" s="10" t="n">
        <v>2219</v>
      </c>
      <c r="F1399" s="10" t="n">
        <v>29</v>
      </c>
      <c r="G1399" s="10" t="n">
        <v>54038.2</v>
      </c>
      <c r="H1399" s="10" t="n">
        <v>20573.07</v>
      </c>
      <c r="I1399" s="6" t="n">
        <f aca="false">IF(G1399=0,0,H1399/G1399)</f>
        <v>0.380713458257307</v>
      </c>
      <c r="J1399" s="5" t="n">
        <f aca="false">IF(F1399=0,0,G1399/F1399)</f>
        <v>1863.38620689655</v>
      </c>
      <c r="K1399" s="9" t="str">
        <f aca="false">IF(G1399=0,"No sales",IF(H1399&lt;0,"Loss-making",IF(G1399&lt;$H$4,"Low revenue","OK")))</f>
        <v>OK</v>
      </c>
    </row>
    <row r="1400" customFormat="false" ht="15" hidden="false" customHeight="false" outlineLevel="0" collapsed="false">
      <c r="A1400" s="9" t="s">
        <v>2900</v>
      </c>
      <c r="B1400" s="9" t="s">
        <v>2901</v>
      </c>
      <c r="C1400" s="9" t="s">
        <v>82</v>
      </c>
      <c r="D1400" s="9" t="s">
        <v>1522</v>
      </c>
      <c r="E1400" s="10" t="n">
        <v>779</v>
      </c>
      <c r="F1400" s="10" t="n">
        <v>17</v>
      </c>
      <c r="G1400" s="10" t="n">
        <v>10609.98</v>
      </c>
      <c r="H1400" s="10" t="n">
        <v>3615.84</v>
      </c>
      <c r="I1400" s="6" t="n">
        <f aca="false">IF(G1400=0,0,H1400/G1400)</f>
        <v>0.340796118371571</v>
      </c>
      <c r="J1400" s="5" t="n">
        <f aca="false">IF(F1400=0,0,G1400/F1400)</f>
        <v>624.116470588235</v>
      </c>
      <c r="K1400" s="9" t="str">
        <f aca="false">IF(G1400=0,"No sales",IF(H1400&lt;0,"Loss-making",IF(G1400&lt;$H$4,"Low revenue","OK")))</f>
        <v>OK</v>
      </c>
    </row>
    <row r="1401" customFormat="false" ht="15" hidden="false" customHeight="false" outlineLevel="0" collapsed="false">
      <c r="A1401" s="9" t="s">
        <v>2902</v>
      </c>
      <c r="B1401" s="9" t="s">
        <v>2903</v>
      </c>
      <c r="C1401" s="9" t="s">
        <v>82</v>
      </c>
      <c r="D1401" s="9" t="s">
        <v>1525</v>
      </c>
      <c r="E1401" s="10" t="n">
        <v>1959</v>
      </c>
      <c r="F1401" s="10" t="n">
        <v>4</v>
      </c>
      <c r="G1401" s="10" t="n">
        <v>6366.75</v>
      </c>
      <c r="H1401" s="10" t="n">
        <v>2642.35</v>
      </c>
      <c r="I1401" s="6" t="n">
        <f aca="false">IF(G1401=0,0,H1401/G1401)</f>
        <v>0.41502336356854</v>
      </c>
      <c r="J1401" s="5" t="n">
        <f aca="false">IF(F1401=0,0,G1401/F1401)</f>
        <v>1591.6875</v>
      </c>
      <c r="K1401" s="9" t="str">
        <f aca="false">IF(G1401=0,"No sales",IF(H1401&lt;0,"Loss-making",IF(G1401&lt;$H$4,"Low revenue","OK")))</f>
        <v>OK</v>
      </c>
    </row>
    <row r="1402" customFormat="false" ht="15" hidden="false" customHeight="false" outlineLevel="0" collapsed="false">
      <c r="A1402" s="9" t="s">
        <v>2904</v>
      </c>
      <c r="B1402" s="9" t="s">
        <v>2905</v>
      </c>
      <c r="C1402" s="9" t="s">
        <v>82</v>
      </c>
      <c r="D1402" s="9" t="s">
        <v>1528</v>
      </c>
      <c r="E1402" s="10" t="n">
        <v>1729</v>
      </c>
      <c r="F1402" s="10" t="n">
        <v>80</v>
      </c>
      <c r="G1402" s="10" t="n">
        <v>114122.65</v>
      </c>
      <c r="H1402" s="10" t="n">
        <v>45813.05</v>
      </c>
      <c r="I1402" s="6" t="n">
        <f aca="false">IF(G1402=0,0,H1402/G1402)</f>
        <v>0.401436962776452</v>
      </c>
      <c r="J1402" s="5" t="n">
        <f aca="false">IF(F1402=0,0,G1402/F1402)</f>
        <v>1426.533125</v>
      </c>
      <c r="K1402" s="9" t="str">
        <f aca="false">IF(G1402=0,"No sales",IF(H1402&lt;0,"Loss-making",IF(G1402&lt;$H$4,"Low revenue","OK")))</f>
        <v>OK</v>
      </c>
    </row>
    <row r="1403" customFormat="false" ht="15" hidden="false" customHeight="false" outlineLevel="0" collapsed="false">
      <c r="A1403" s="9" t="s">
        <v>2906</v>
      </c>
      <c r="B1403" s="9" t="s">
        <v>2907</v>
      </c>
      <c r="C1403" s="9" t="s">
        <v>82</v>
      </c>
      <c r="D1403" s="9" t="s">
        <v>1531</v>
      </c>
      <c r="E1403" s="10" t="n">
        <v>1009</v>
      </c>
      <c r="F1403" s="10" t="n">
        <v>96</v>
      </c>
      <c r="G1403" s="10" t="n">
        <v>78497.67</v>
      </c>
      <c r="H1403" s="10" t="n">
        <v>28852.23</v>
      </c>
      <c r="I1403" s="6" t="n">
        <f aca="false">IF(G1403=0,0,H1403/G1403)</f>
        <v>0.367555240811606</v>
      </c>
      <c r="J1403" s="5" t="n">
        <f aca="false">IF(F1403=0,0,G1403/F1403)</f>
        <v>817.6840625</v>
      </c>
      <c r="K1403" s="9" t="str">
        <f aca="false">IF(G1403=0,"No sales",IF(H1403&lt;0,"Loss-making",IF(G1403&lt;$H$4,"Low revenue","OK")))</f>
        <v>OK</v>
      </c>
    </row>
    <row r="1404" customFormat="false" ht="15" hidden="false" customHeight="false" outlineLevel="0" collapsed="false">
      <c r="A1404" s="9" t="s">
        <v>2908</v>
      </c>
      <c r="B1404" s="9" t="s">
        <v>2909</v>
      </c>
      <c r="C1404" s="9" t="s">
        <v>82</v>
      </c>
      <c r="D1404" s="9" t="s">
        <v>1522</v>
      </c>
      <c r="E1404" s="10" t="n">
        <v>389</v>
      </c>
      <c r="F1404" s="10" t="n">
        <v>2</v>
      </c>
      <c r="G1404" s="10" t="n">
        <v>622.4</v>
      </c>
      <c r="H1404" s="10" t="n">
        <v>211.36</v>
      </c>
      <c r="I1404" s="6" t="n">
        <f aca="false">IF(G1404=0,0,H1404/G1404)</f>
        <v>0.339588688946015</v>
      </c>
      <c r="J1404" s="5" t="n">
        <f aca="false">IF(F1404=0,0,G1404/F1404)</f>
        <v>311.2</v>
      </c>
      <c r="K1404" s="9" t="str">
        <f aca="false">IF(G1404=0,"No sales",IF(H1404&lt;0,"Loss-making",IF(G1404&lt;$H$4,"Low revenue","OK")))</f>
        <v>Low revenue</v>
      </c>
    </row>
    <row r="1405" customFormat="false" ht="15" hidden="false" customHeight="false" outlineLevel="0" collapsed="false">
      <c r="A1405" s="9" t="s">
        <v>2910</v>
      </c>
      <c r="B1405" s="9" t="s">
        <v>2911</v>
      </c>
      <c r="C1405" s="9" t="s">
        <v>82</v>
      </c>
      <c r="D1405" s="9" t="s">
        <v>1525</v>
      </c>
      <c r="E1405" s="10" t="n">
        <v>1339</v>
      </c>
      <c r="F1405" s="10" t="n">
        <v>42</v>
      </c>
      <c r="G1405" s="10" t="n">
        <v>46228.97</v>
      </c>
      <c r="H1405" s="10" t="n">
        <v>18151.56</v>
      </c>
      <c r="I1405" s="6" t="n">
        <f aca="false">IF(G1405=0,0,H1405/G1405)</f>
        <v>0.392644698767894</v>
      </c>
      <c r="J1405" s="5" t="n">
        <f aca="false">IF(F1405=0,0,G1405/F1405)</f>
        <v>1100.68976190476</v>
      </c>
      <c r="K1405" s="9" t="str">
        <f aca="false">IF(G1405=0,"No sales",IF(H1405&lt;0,"Loss-making",IF(G1405&lt;$H$4,"Low revenue","OK")))</f>
        <v>OK</v>
      </c>
    </row>
    <row r="1406" customFormat="false" ht="15" hidden="false" customHeight="false" outlineLevel="0" collapsed="false">
      <c r="A1406" s="9" t="s">
        <v>2912</v>
      </c>
      <c r="B1406" s="9" t="s">
        <v>2913</v>
      </c>
      <c r="C1406" s="9" t="s">
        <v>82</v>
      </c>
      <c r="D1406" s="9" t="s">
        <v>1528</v>
      </c>
      <c r="E1406" s="10" t="n">
        <v>2189</v>
      </c>
      <c r="F1406" s="10" t="n">
        <v>11</v>
      </c>
      <c r="G1406" s="10" t="n">
        <v>20576.6</v>
      </c>
      <c r="H1406" s="10" t="n">
        <v>7559.97</v>
      </c>
      <c r="I1406" s="6" t="n">
        <f aca="false">IF(G1406=0,0,H1406/G1406)</f>
        <v>0.367406179835347</v>
      </c>
      <c r="J1406" s="5" t="n">
        <f aca="false">IF(F1406=0,0,G1406/F1406)</f>
        <v>1870.6</v>
      </c>
      <c r="K1406" s="9" t="str">
        <f aca="false">IF(G1406=0,"No sales",IF(H1406&lt;0,"Loss-making",IF(G1406&lt;$H$4,"Low revenue","OK")))</f>
        <v>OK</v>
      </c>
    </row>
    <row r="1407" customFormat="false" ht="15" hidden="false" customHeight="false" outlineLevel="0" collapsed="false">
      <c r="A1407" s="9" t="s">
        <v>2914</v>
      </c>
      <c r="B1407" s="9" t="s">
        <v>2915</v>
      </c>
      <c r="C1407" s="9" t="s">
        <v>82</v>
      </c>
      <c r="D1407" s="9" t="s">
        <v>1531</v>
      </c>
      <c r="E1407" s="10" t="n">
        <v>659</v>
      </c>
      <c r="F1407" s="10" t="n">
        <v>234</v>
      </c>
      <c r="G1407" s="10" t="n">
        <v>125686.15</v>
      </c>
      <c r="H1407" s="10" t="n">
        <v>49470</v>
      </c>
      <c r="I1407" s="6" t="n">
        <f aca="false">IF(G1407=0,0,H1407/G1407)</f>
        <v>0.393599453877774</v>
      </c>
      <c r="J1407" s="5" t="n">
        <f aca="false">IF(F1407=0,0,G1407/F1407)</f>
        <v>537.120299145299</v>
      </c>
      <c r="K1407" s="9" t="str">
        <f aca="false">IF(G1407=0,"No sales",IF(H1407&lt;0,"Loss-making",IF(G1407&lt;$H$4,"Low revenue","OK")))</f>
        <v>OK</v>
      </c>
    </row>
    <row r="1408" customFormat="false" ht="15" hidden="false" customHeight="false" outlineLevel="0" collapsed="false">
      <c r="A1408" s="9" t="s">
        <v>2916</v>
      </c>
      <c r="B1408" s="9" t="s">
        <v>2917</v>
      </c>
      <c r="C1408" s="9" t="s">
        <v>82</v>
      </c>
      <c r="D1408" s="9" t="s">
        <v>1522</v>
      </c>
      <c r="E1408" s="10" t="n">
        <v>989</v>
      </c>
      <c r="F1408" s="10" t="n">
        <v>5</v>
      </c>
      <c r="G1408" s="10" t="n">
        <v>3896.66</v>
      </c>
      <c r="H1408" s="10" t="n">
        <v>1625.71</v>
      </c>
      <c r="I1408" s="6" t="n">
        <f aca="false">IF(G1408=0,0,H1408/G1408)</f>
        <v>0.417206017461108</v>
      </c>
      <c r="J1408" s="5" t="n">
        <f aca="false">IF(F1408=0,0,G1408/F1408)</f>
        <v>779.332</v>
      </c>
      <c r="K1408" s="9" t="str">
        <f aca="false">IF(G1408=0,"No sales",IF(H1408&lt;0,"Loss-making",IF(G1408&lt;$H$4,"Low revenue","OK")))</f>
        <v>OK</v>
      </c>
    </row>
    <row r="1409" customFormat="false" ht="15" hidden="false" customHeight="false" outlineLevel="0" collapsed="false">
      <c r="A1409" s="9" t="s">
        <v>2918</v>
      </c>
      <c r="B1409" s="9" t="s">
        <v>2919</v>
      </c>
      <c r="C1409" s="9" t="s">
        <v>82</v>
      </c>
      <c r="D1409" s="9" t="s">
        <v>1525</v>
      </c>
      <c r="E1409" s="10" t="n">
        <v>319</v>
      </c>
      <c r="F1409" s="10" t="n">
        <v>24</v>
      </c>
      <c r="G1409" s="10" t="n">
        <v>6172.65</v>
      </c>
      <c r="H1409" s="10" t="n">
        <v>2525.61</v>
      </c>
      <c r="I1409" s="6" t="n">
        <f aca="false">IF(G1409=0,0,H1409/G1409)</f>
        <v>0.409161381254405</v>
      </c>
      <c r="J1409" s="5" t="n">
        <f aca="false">IF(F1409=0,0,G1409/F1409)</f>
        <v>257.19375</v>
      </c>
      <c r="K1409" s="9" t="str">
        <f aca="false">IF(G1409=0,"No sales",IF(H1409&lt;0,"Loss-making",IF(G1409&lt;$H$4,"Low revenue","OK")))</f>
        <v>OK</v>
      </c>
    </row>
    <row r="1410" customFormat="false" ht="15" hidden="false" customHeight="false" outlineLevel="0" collapsed="false">
      <c r="A1410" s="9" t="s">
        <v>2920</v>
      </c>
      <c r="B1410" s="9" t="s">
        <v>2921</v>
      </c>
      <c r="C1410" s="9" t="s">
        <v>82</v>
      </c>
      <c r="D1410" s="9" t="s">
        <v>1528</v>
      </c>
      <c r="E1410" s="10" t="n">
        <v>1809</v>
      </c>
      <c r="F1410" s="10" t="n">
        <v>85</v>
      </c>
      <c r="G1410" s="10" t="n">
        <v>122234.13</v>
      </c>
      <c r="H1410" s="10" t="n">
        <v>34391.72</v>
      </c>
      <c r="I1410" s="6" t="n">
        <f aca="false">IF(G1410=0,0,H1410/G1410)</f>
        <v>0.281359387922179</v>
      </c>
      <c r="J1410" s="5" t="n">
        <f aca="false">IF(F1410=0,0,G1410/F1410)</f>
        <v>1438.04858823529</v>
      </c>
      <c r="K1410" s="9" t="str">
        <f aca="false">IF(G1410=0,"No sales",IF(H1410&lt;0,"Loss-making",IF(G1410&lt;$H$4,"Low revenue","OK")))</f>
        <v>OK</v>
      </c>
    </row>
    <row r="1411" customFormat="false" ht="15" hidden="false" customHeight="false" outlineLevel="0" collapsed="false">
      <c r="A1411" s="9" t="s">
        <v>2922</v>
      </c>
      <c r="B1411" s="9" t="s">
        <v>2923</v>
      </c>
      <c r="C1411" s="9" t="s">
        <v>82</v>
      </c>
      <c r="D1411" s="9" t="s">
        <v>1531</v>
      </c>
      <c r="E1411" s="10" t="n">
        <v>1379</v>
      </c>
      <c r="F1411" s="10" t="n">
        <v>0</v>
      </c>
      <c r="G1411" s="10" t="n">
        <v>0</v>
      </c>
      <c r="H1411" s="10" t="n">
        <v>0</v>
      </c>
      <c r="I1411" s="6" t="n">
        <f aca="false">IF(G1411=0,0,H1411/G1411)</f>
        <v>0</v>
      </c>
      <c r="J1411" s="5" t="n">
        <f aca="false">IF(F1411=0,0,G1411/F1411)</f>
        <v>0</v>
      </c>
      <c r="K1411" s="9" t="str">
        <f aca="false">IF(G1411=0,"No sales",IF(H1411&lt;0,"Loss-making",IF(G1411&lt;$H$4,"Low revenue","OK")))</f>
        <v>No sales</v>
      </c>
    </row>
    <row r="1412" customFormat="false" ht="15" hidden="false" customHeight="false" outlineLevel="0" collapsed="false">
      <c r="A1412" s="9" t="s">
        <v>2924</v>
      </c>
      <c r="B1412" s="9" t="s">
        <v>2925</v>
      </c>
      <c r="C1412" s="9" t="s">
        <v>82</v>
      </c>
      <c r="D1412" s="9" t="s">
        <v>1522</v>
      </c>
      <c r="E1412" s="10" t="n">
        <v>659</v>
      </c>
      <c r="F1412" s="10" t="n">
        <v>4</v>
      </c>
      <c r="G1412" s="10" t="n">
        <v>2207.65</v>
      </c>
      <c r="H1412" s="10" t="n">
        <v>810.65</v>
      </c>
      <c r="I1412" s="6" t="n">
        <f aca="false">IF(G1412=0,0,H1412/G1412)</f>
        <v>0.367200416732725</v>
      </c>
      <c r="J1412" s="5" t="n">
        <f aca="false">IF(F1412=0,0,G1412/F1412)</f>
        <v>551.9125</v>
      </c>
      <c r="K1412" s="9" t="str">
        <f aca="false">IF(G1412=0,"No sales",IF(H1412&lt;0,"Loss-making",IF(G1412&lt;$H$4,"Low revenue","OK")))</f>
        <v>Low revenue</v>
      </c>
    </row>
    <row r="1413" customFormat="false" ht="15" hidden="false" customHeight="false" outlineLevel="0" collapsed="false">
      <c r="A1413" s="9" t="s">
        <v>2926</v>
      </c>
      <c r="B1413" s="9" t="s">
        <v>2927</v>
      </c>
      <c r="C1413" s="9" t="s">
        <v>82</v>
      </c>
      <c r="D1413" s="9" t="s">
        <v>1525</v>
      </c>
      <c r="E1413" s="10" t="n">
        <v>1579</v>
      </c>
      <c r="F1413" s="10" t="n">
        <v>115</v>
      </c>
      <c r="G1413" s="10" t="n">
        <v>147754.93</v>
      </c>
      <c r="H1413" s="10" t="n">
        <v>60149.08</v>
      </c>
      <c r="I1413" s="6" t="n">
        <f aca="false">IF(G1413=0,0,H1413/G1413)</f>
        <v>0.40708678891459</v>
      </c>
      <c r="J1413" s="5" t="n">
        <f aca="false">IF(F1413=0,0,G1413/F1413)</f>
        <v>1284.82547826087</v>
      </c>
      <c r="K1413" s="9" t="str">
        <f aca="false">IF(G1413=0,"No sales",IF(H1413&lt;0,"Loss-making",IF(G1413&lt;$H$4,"Low revenue","OK")))</f>
        <v>OK</v>
      </c>
    </row>
    <row r="1414" customFormat="false" ht="15" hidden="false" customHeight="false" outlineLevel="0" collapsed="false">
      <c r="A1414" s="9" t="s">
        <v>2928</v>
      </c>
      <c r="B1414" s="9" t="s">
        <v>2929</v>
      </c>
      <c r="C1414" s="9" t="s">
        <v>82</v>
      </c>
      <c r="D1414" s="9" t="s">
        <v>1528</v>
      </c>
      <c r="E1414" s="10" t="n">
        <v>2259</v>
      </c>
      <c r="F1414" s="10" t="n">
        <v>34</v>
      </c>
      <c r="G1414" s="10" t="n">
        <v>65110.03</v>
      </c>
      <c r="H1414" s="10" t="n">
        <v>28419.26</v>
      </c>
      <c r="I1414" s="6" t="n">
        <f aca="false">IF(G1414=0,0,H1414/G1414)</f>
        <v>0.436480523814841</v>
      </c>
      <c r="J1414" s="5" t="n">
        <f aca="false">IF(F1414=0,0,G1414/F1414)</f>
        <v>1915.00088235294</v>
      </c>
      <c r="K1414" s="9" t="str">
        <f aca="false">IF(G1414=0,"No sales",IF(H1414&lt;0,"Loss-making",IF(G1414&lt;$H$4,"Low revenue","OK")))</f>
        <v>OK</v>
      </c>
    </row>
    <row r="1415" customFormat="false" ht="15" hidden="false" customHeight="false" outlineLevel="0" collapsed="false">
      <c r="A1415" s="9" t="s">
        <v>2930</v>
      </c>
      <c r="B1415" s="9" t="s">
        <v>2931</v>
      </c>
      <c r="C1415" s="9" t="s">
        <v>82</v>
      </c>
      <c r="D1415" s="9" t="s">
        <v>1531</v>
      </c>
      <c r="E1415" s="10" t="n">
        <v>1779</v>
      </c>
      <c r="F1415" s="10" t="n">
        <v>10</v>
      </c>
      <c r="G1415" s="10" t="n">
        <v>15210.45</v>
      </c>
      <c r="H1415" s="10" t="n">
        <v>7656.25</v>
      </c>
      <c r="I1415" s="6" t="n">
        <f aca="false">IF(G1415=0,0,H1415/G1415)</f>
        <v>0.503354601606133</v>
      </c>
      <c r="J1415" s="5" t="n">
        <f aca="false">IF(F1415=0,0,G1415/F1415)</f>
        <v>1521.045</v>
      </c>
      <c r="K1415" s="9" t="str">
        <f aca="false">IF(G1415=0,"No sales",IF(H1415&lt;0,"Loss-making",IF(G1415&lt;$H$4,"Low revenue","OK")))</f>
        <v>OK</v>
      </c>
    </row>
    <row r="1416" customFormat="false" ht="15" hidden="false" customHeight="false" outlineLevel="0" collapsed="false">
      <c r="A1416" s="9" t="s">
        <v>2932</v>
      </c>
      <c r="B1416" s="9" t="s">
        <v>2933</v>
      </c>
      <c r="C1416" s="9" t="s">
        <v>82</v>
      </c>
      <c r="D1416" s="9" t="s">
        <v>1522</v>
      </c>
      <c r="E1416" s="10" t="n">
        <v>1839</v>
      </c>
      <c r="F1416" s="10" t="n">
        <v>82</v>
      </c>
      <c r="G1416" s="10" t="n">
        <v>124270.42</v>
      </c>
      <c r="H1416" s="10" t="n">
        <v>40942.84</v>
      </c>
      <c r="I1416" s="6" t="n">
        <f aca="false">IF(G1416=0,0,H1416/G1416)</f>
        <v>0.329465692640292</v>
      </c>
      <c r="J1416" s="5" t="n">
        <f aca="false">IF(F1416=0,0,G1416/F1416)</f>
        <v>1515.49292682927</v>
      </c>
      <c r="K1416" s="9" t="str">
        <f aca="false">IF(G1416=0,"No sales",IF(H1416&lt;0,"Loss-making",IF(G1416&lt;$H$4,"Low revenue","OK")))</f>
        <v>OK</v>
      </c>
    </row>
    <row r="1417" customFormat="false" ht="15" hidden="false" customHeight="false" outlineLevel="0" collapsed="false">
      <c r="A1417" s="9" t="s">
        <v>2934</v>
      </c>
      <c r="B1417" s="9" t="s">
        <v>2935</v>
      </c>
      <c r="C1417" s="9" t="s">
        <v>82</v>
      </c>
      <c r="D1417" s="9" t="s">
        <v>1525</v>
      </c>
      <c r="E1417" s="10" t="n">
        <v>639</v>
      </c>
      <c r="F1417" s="10" t="n">
        <v>36</v>
      </c>
      <c r="G1417" s="10" t="n">
        <v>18697.15</v>
      </c>
      <c r="H1417" s="10" t="n">
        <v>8265.07</v>
      </c>
      <c r="I1417" s="6" t="n">
        <f aca="false">IF(G1417=0,0,H1417/G1417)</f>
        <v>0.442049724155821</v>
      </c>
      <c r="J1417" s="5" t="n">
        <f aca="false">IF(F1417=0,0,G1417/F1417)</f>
        <v>519.365277777778</v>
      </c>
      <c r="K1417" s="9" t="str">
        <f aca="false">IF(G1417=0,"No sales",IF(H1417&lt;0,"Loss-making",IF(G1417&lt;$H$4,"Low revenue","OK")))</f>
        <v>OK</v>
      </c>
    </row>
    <row r="1418" customFormat="false" ht="15" hidden="false" customHeight="false" outlineLevel="0" collapsed="false">
      <c r="A1418" s="9" t="s">
        <v>2936</v>
      </c>
      <c r="B1418" s="9" t="s">
        <v>2937</v>
      </c>
      <c r="C1418" s="9" t="s">
        <v>82</v>
      </c>
      <c r="D1418" s="9" t="s">
        <v>1528</v>
      </c>
      <c r="E1418" s="10" t="n">
        <v>1619</v>
      </c>
      <c r="F1418" s="10" t="n">
        <v>75</v>
      </c>
      <c r="G1418" s="10" t="n">
        <v>102397.7</v>
      </c>
      <c r="H1418" s="10" t="n">
        <v>37690.7</v>
      </c>
      <c r="I1418" s="6" t="n">
        <f aca="false">IF(G1418=0,0,H1418/G1418)</f>
        <v>0.368081509643283</v>
      </c>
      <c r="J1418" s="5" t="n">
        <f aca="false">IF(F1418=0,0,G1418/F1418)</f>
        <v>1365.30266666667</v>
      </c>
      <c r="K1418" s="9" t="str">
        <f aca="false">IF(G1418=0,"No sales",IF(H1418&lt;0,"Loss-making",IF(G1418&lt;$H$4,"Low revenue","OK")))</f>
        <v>OK</v>
      </c>
    </row>
    <row r="1419" customFormat="false" ht="15" hidden="false" customHeight="false" outlineLevel="0" collapsed="false">
      <c r="A1419" s="9" t="s">
        <v>2938</v>
      </c>
      <c r="B1419" s="9" t="s">
        <v>2939</v>
      </c>
      <c r="C1419" s="9" t="s">
        <v>82</v>
      </c>
      <c r="D1419" s="9" t="s">
        <v>1531</v>
      </c>
      <c r="E1419" s="10" t="n">
        <v>1069</v>
      </c>
      <c r="F1419" s="10" t="n">
        <v>19</v>
      </c>
      <c r="G1419" s="10" t="n">
        <v>16676.4</v>
      </c>
      <c r="H1419" s="10" t="n">
        <v>5196.79</v>
      </c>
      <c r="I1419" s="6" t="n">
        <f aca="false">IF(G1419=0,0,H1419/G1419)</f>
        <v>0.311625410760116</v>
      </c>
      <c r="J1419" s="5" t="n">
        <f aca="false">IF(F1419=0,0,G1419/F1419)</f>
        <v>877.705263157895</v>
      </c>
      <c r="K1419" s="9" t="str">
        <f aca="false">IF(G1419=0,"No sales",IF(H1419&lt;0,"Loss-making",IF(G1419&lt;$H$4,"Low revenue","OK")))</f>
        <v>OK</v>
      </c>
    </row>
    <row r="1420" customFormat="false" ht="15" hidden="false" customHeight="false" outlineLevel="0" collapsed="false">
      <c r="A1420" s="9" t="s">
        <v>2940</v>
      </c>
      <c r="B1420" s="9" t="s">
        <v>2941</v>
      </c>
      <c r="C1420" s="9" t="s">
        <v>82</v>
      </c>
      <c r="D1420" s="9" t="s">
        <v>1522</v>
      </c>
      <c r="E1420" s="10" t="n">
        <v>849</v>
      </c>
      <c r="F1420" s="10" t="n">
        <v>73</v>
      </c>
      <c r="G1420" s="10" t="n">
        <v>49638.91</v>
      </c>
      <c r="H1420" s="10" t="n">
        <v>23162.53</v>
      </c>
      <c r="I1420" s="6" t="n">
        <f aca="false">IF(G1420=0,0,H1420/G1420)</f>
        <v>0.466620439489908</v>
      </c>
      <c r="J1420" s="5" t="n">
        <f aca="false">IF(F1420=0,0,G1420/F1420)</f>
        <v>679.985068493151</v>
      </c>
      <c r="K1420" s="9" t="str">
        <f aca="false">IF(G1420=0,"No sales",IF(H1420&lt;0,"Loss-making",IF(G1420&lt;$H$4,"Low revenue","OK")))</f>
        <v>OK</v>
      </c>
    </row>
    <row r="1421" customFormat="false" ht="15" hidden="false" customHeight="false" outlineLevel="0" collapsed="false">
      <c r="A1421" s="9" t="s">
        <v>2942</v>
      </c>
      <c r="B1421" s="9" t="s">
        <v>2943</v>
      </c>
      <c r="C1421" s="9" t="s">
        <v>82</v>
      </c>
      <c r="D1421" s="9" t="s">
        <v>1525</v>
      </c>
      <c r="E1421" s="10" t="n">
        <v>759</v>
      </c>
      <c r="F1421" s="10" t="n">
        <v>76</v>
      </c>
      <c r="G1421" s="10" t="n">
        <v>46204.12</v>
      </c>
      <c r="H1421" s="10" t="n">
        <v>12821.88</v>
      </c>
      <c r="I1421" s="6" t="n">
        <f aca="false">IF(G1421=0,0,H1421/G1421)</f>
        <v>0.277505122919774</v>
      </c>
      <c r="J1421" s="5" t="n">
        <f aca="false">IF(F1421=0,0,G1421/F1421)</f>
        <v>607.948947368421</v>
      </c>
      <c r="K1421" s="9" t="str">
        <f aca="false">IF(G1421=0,"No sales",IF(H1421&lt;0,"Loss-making",IF(G1421&lt;$H$4,"Low revenue","OK")))</f>
        <v>OK</v>
      </c>
    </row>
    <row r="1422" customFormat="false" ht="15" hidden="false" customHeight="false" outlineLevel="0" collapsed="false">
      <c r="A1422" s="9" t="s">
        <v>2944</v>
      </c>
      <c r="B1422" s="9" t="s">
        <v>2945</v>
      </c>
      <c r="C1422" s="9" t="s">
        <v>82</v>
      </c>
      <c r="D1422" s="9" t="s">
        <v>1528</v>
      </c>
      <c r="E1422" s="10" t="n">
        <v>419</v>
      </c>
      <c r="F1422" s="10" t="n">
        <v>96</v>
      </c>
      <c r="G1422" s="10" t="n">
        <v>32853.8</v>
      </c>
      <c r="H1422" s="10" t="n">
        <v>13356.2</v>
      </c>
      <c r="I1422" s="6" t="n">
        <f aca="false">IF(G1422=0,0,H1422/G1422)</f>
        <v>0.406534403935009</v>
      </c>
      <c r="J1422" s="5" t="n">
        <f aca="false">IF(F1422=0,0,G1422/F1422)</f>
        <v>342.227083333333</v>
      </c>
      <c r="K1422" s="9" t="str">
        <f aca="false">IF(G1422=0,"No sales",IF(H1422&lt;0,"Loss-making",IF(G1422&lt;$H$4,"Low revenue","OK")))</f>
        <v>OK</v>
      </c>
    </row>
    <row r="1423" customFormat="false" ht="15" hidden="false" customHeight="false" outlineLevel="0" collapsed="false">
      <c r="A1423" s="9" t="s">
        <v>2946</v>
      </c>
      <c r="B1423" s="9" t="s">
        <v>2947</v>
      </c>
      <c r="C1423" s="9" t="s">
        <v>82</v>
      </c>
      <c r="D1423" s="9" t="s">
        <v>1531</v>
      </c>
      <c r="E1423" s="10" t="n">
        <v>949</v>
      </c>
      <c r="F1423" s="10" t="n">
        <v>24</v>
      </c>
      <c r="G1423" s="10" t="n">
        <v>17565.99</v>
      </c>
      <c r="H1423" s="10" t="n">
        <v>7417.35</v>
      </c>
      <c r="I1423" s="6" t="n">
        <f aca="false">IF(G1423=0,0,H1423/G1423)</f>
        <v>0.422256303231415</v>
      </c>
      <c r="J1423" s="5" t="n">
        <f aca="false">IF(F1423=0,0,G1423/F1423)</f>
        <v>731.91625</v>
      </c>
      <c r="K1423" s="9" t="str">
        <f aca="false">IF(G1423=0,"No sales",IF(H1423&lt;0,"Loss-making",IF(G1423&lt;$H$4,"Low revenue","OK")))</f>
        <v>OK</v>
      </c>
    </row>
    <row r="1424" customFormat="false" ht="15" hidden="false" customHeight="false" outlineLevel="0" collapsed="false">
      <c r="A1424" s="9" t="s">
        <v>2948</v>
      </c>
      <c r="B1424" s="9" t="s">
        <v>2949</v>
      </c>
      <c r="C1424" s="9" t="s">
        <v>82</v>
      </c>
      <c r="D1424" s="9" t="s">
        <v>1522</v>
      </c>
      <c r="E1424" s="10" t="n">
        <v>739</v>
      </c>
      <c r="F1424" s="10" t="n">
        <v>49</v>
      </c>
      <c r="G1424" s="10" t="n">
        <v>28506.92</v>
      </c>
      <c r="H1424" s="10" t="n">
        <v>11163.86</v>
      </c>
      <c r="I1424" s="6" t="n">
        <f aca="false">IF(G1424=0,0,H1424/G1424)</f>
        <v>0.39161929805114</v>
      </c>
      <c r="J1424" s="5" t="n">
        <f aca="false">IF(F1424=0,0,G1424/F1424)</f>
        <v>581.77387755102</v>
      </c>
      <c r="K1424" s="9" t="str">
        <f aca="false">IF(G1424=0,"No sales",IF(H1424&lt;0,"Loss-making",IF(G1424&lt;$H$4,"Low revenue","OK")))</f>
        <v>OK</v>
      </c>
    </row>
    <row r="1425" customFormat="false" ht="15" hidden="false" customHeight="false" outlineLevel="0" collapsed="false">
      <c r="A1425" s="9" t="s">
        <v>2950</v>
      </c>
      <c r="B1425" s="9" t="s">
        <v>2951</v>
      </c>
      <c r="C1425" s="9" t="s">
        <v>82</v>
      </c>
      <c r="D1425" s="9" t="s">
        <v>1525</v>
      </c>
      <c r="E1425" s="10" t="n">
        <v>569</v>
      </c>
      <c r="F1425" s="10" t="n">
        <v>61</v>
      </c>
      <c r="G1425" s="10" t="n">
        <v>29070.23</v>
      </c>
      <c r="H1425" s="10" t="n">
        <v>9338.56</v>
      </c>
      <c r="I1425" s="6" t="n">
        <f aca="false">IF(G1425=0,0,H1425/G1425)</f>
        <v>0.321241352407601</v>
      </c>
      <c r="J1425" s="5" t="n">
        <f aca="false">IF(F1425=0,0,G1425/F1425)</f>
        <v>476.561147540984</v>
      </c>
      <c r="K1425" s="9" t="str">
        <f aca="false">IF(G1425=0,"No sales",IF(H1425&lt;0,"Loss-making",IF(G1425&lt;$H$4,"Low revenue","OK")))</f>
        <v>OK</v>
      </c>
    </row>
    <row r="1426" customFormat="false" ht="15" hidden="false" customHeight="false" outlineLevel="0" collapsed="false">
      <c r="A1426" s="9" t="s">
        <v>2952</v>
      </c>
      <c r="B1426" s="9" t="s">
        <v>2953</v>
      </c>
      <c r="C1426" s="9" t="s">
        <v>82</v>
      </c>
      <c r="D1426" s="9" t="s">
        <v>1528</v>
      </c>
      <c r="E1426" s="10" t="n">
        <v>3249</v>
      </c>
      <c r="F1426" s="10" t="n">
        <v>8</v>
      </c>
      <c r="G1426" s="10" t="n">
        <v>22946.06</v>
      </c>
      <c r="H1426" s="10" t="n">
        <v>11315.26</v>
      </c>
      <c r="I1426" s="6" t="n">
        <f aca="false">IF(G1426=0,0,H1426/G1426)</f>
        <v>0.493124309794361</v>
      </c>
      <c r="J1426" s="5" t="n">
        <f aca="false">IF(F1426=0,0,G1426/F1426)</f>
        <v>2868.2575</v>
      </c>
      <c r="K1426" s="9" t="str">
        <f aca="false">IF(G1426=0,"No sales",IF(H1426&lt;0,"Loss-making",IF(G1426&lt;$H$4,"Low revenue","OK")))</f>
        <v>OK</v>
      </c>
    </row>
    <row r="1427" customFormat="false" ht="15" hidden="false" customHeight="false" outlineLevel="0" collapsed="false">
      <c r="A1427" s="9" t="s">
        <v>2954</v>
      </c>
      <c r="B1427" s="9" t="s">
        <v>2955</v>
      </c>
      <c r="C1427" s="9" t="s">
        <v>82</v>
      </c>
      <c r="D1427" s="9" t="s">
        <v>1531</v>
      </c>
      <c r="E1427" s="10" t="n">
        <v>1429</v>
      </c>
      <c r="F1427" s="10" t="n">
        <v>21</v>
      </c>
      <c r="G1427" s="10" t="n">
        <v>26032.82</v>
      </c>
      <c r="H1427" s="10" t="n">
        <v>9874.16</v>
      </c>
      <c r="I1427" s="6" t="n">
        <f aca="false">IF(G1427=0,0,H1427/G1427)</f>
        <v>0.379296595605086</v>
      </c>
      <c r="J1427" s="5" t="n">
        <f aca="false">IF(F1427=0,0,G1427/F1427)</f>
        <v>1239.6580952381</v>
      </c>
      <c r="K1427" s="9" t="str">
        <f aca="false">IF(G1427=0,"No sales",IF(H1427&lt;0,"Loss-making",IF(G1427&lt;$H$4,"Low revenue","OK")))</f>
        <v>OK</v>
      </c>
    </row>
    <row r="1428" customFormat="false" ht="15" hidden="false" customHeight="false" outlineLevel="0" collapsed="false">
      <c r="A1428" s="9" t="s">
        <v>2956</v>
      </c>
      <c r="B1428" s="9" t="s">
        <v>2957</v>
      </c>
      <c r="C1428" s="9" t="s">
        <v>82</v>
      </c>
      <c r="D1428" s="9" t="s">
        <v>1522</v>
      </c>
      <c r="E1428" s="10" t="n">
        <v>1179</v>
      </c>
      <c r="F1428" s="10" t="n">
        <v>58</v>
      </c>
      <c r="G1428" s="10" t="n">
        <v>57261.07</v>
      </c>
      <c r="H1428" s="10" t="n">
        <v>27890.47</v>
      </c>
      <c r="I1428" s="6" t="n">
        <f aca="false">IF(G1428=0,0,H1428/G1428)</f>
        <v>0.487075599530362</v>
      </c>
      <c r="J1428" s="5" t="n">
        <f aca="false">IF(F1428=0,0,G1428/F1428)</f>
        <v>987.259827586207</v>
      </c>
      <c r="K1428" s="9" t="str">
        <f aca="false">IF(G1428=0,"No sales",IF(H1428&lt;0,"Loss-making",IF(G1428&lt;$H$4,"Low revenue","OK")))</f>
        <v>OK</v>
      </c>
    </row>
    <row r="1429" customFormat="false" ht="15" hidden="false" customHeight="false" outlineLevel="0" collapsed="false">
      <c r="A1429" s="9" t="s">
        <v>2958</v>
      </c>
      <c r="B1429" s="9" t="s">
        <v>2959</v>
      </c>
      <c r="C1429" s="9" t="s">
        <v>82</v>
      </c>
      <c r="D1429" s="9" t="s">
        <v>1525</v>
      </c>
      <c r="E1429" s="10" t="n">
        <v>529</v>
      </c>
      <c r="F1429" s="10" t="n">
        <v>2</v>
      </c>
      <c r="G1429" s="10" t="n">
        <v>740.6</v>
      </c>
      <c r="H1429" s="10" t="n">
        <v>185.08</v>
      </c>
      <c r="I1429" s="6" t="n">
        <f aca="false">IF(G1429=0,0,H1429/G1429)</f>
        <v>0.249905482041588</v>
      </c>
      <c r="J1429" s="5" t="n">
        <f aca="false">IF(F1429=0,0,G1429/F1429)</f>
        <v>370.3</v>
      </c>
      <c r="K1429" s="9" t="str">
        <f aca="false">IF(G1429=0,"No sales",IF(H1429&lt;0,"Loss-making",IF(G1429&lt;$H$4,"Low revenue","OK")))</f>
        <v>Low revenue</v>
      </c>
    </row>
    <row r="1430" customFormat="false" ht="15" hidden="false" customHeight="false" outlineLevel="0" collapsed="false">
      <c r="A1430" s="9" t="s">
        <v>2960</v>
      </c>
      <c r="B1430" s="9" t="s">
        <v>2961</v>
      </c>
      <c r="C1430" s="9" t="s">
        <v>82</v>
      </c>
      <c r="D1430" s="9" t="s">
        <v>1528</v>
      </c>
      <c r="E1430" s="10" t="n">
        <v>2329</v>
      </c>
      <c r="F1430" s="10" t="n">
        <v>17</v>
      </c>
      <c r="G1430" s="10" t="n">
        <v>31884.01</v>
      </c>
      <c r="H1430" s="10" t="n">
        <v>15228.26</v>
      </c>
      <c r="I1430" s="6" t="n">
        <f aca="false">IF(G1430=0,0,H1430/G1430)</f>
        <v>0.477614327683375</v>
      </c>
      <c r="J1430" s="5" t="n">
        <f aca="false">IF(F1430=0,0,G1430/F1430)</f>
        <v>1875.53</v>
      </c>
      <c r="K1430" s="9" t="str">
        <f aca="false">IF(G1430=0,"No sales",IF(H1430&lt;0,"Loss-making",IF(G1430&lt;$H$4,"Low revenue","OK")))</f>
        <v>OK</v>
      </c>
    </row>
    <row r="1431" customFormat="false" ht="15" hidden="false" customHeight="false" outlineLevel="0" collapsed="false">
      <c r="A1431" s="9" t="s">
        <v>2962</v>
      </c>
      <c r="B1431" s="9" t="s">
        <v>2963</v>
      </c>
      <c r="C1431" s="9" t="s">
        <v>82</v>
      </c>
      <c r="D1431" s="9" t="s">
        <v>1531</v>
      </c>
      <c r="E1431" s="10" t="n">
        <v>2299</v>
      </c>
      <c r="F1431" s="10" t="n">
        <v>51</v>
      </c>
      <c r="G1431" s="10" t="n">
        <v>92385.32</v>
      </c>
      <c r="H1431" s="10" t="n">
        <v>27504.65</v>
      </c>
      <c r="I1431" s="6" t="n">
        <f aca="false">IF(G1431=0,0,H1431/G1431)</f>
        <v>0.297716671869513</v>
      </c>
      <c r="J1431" s="5" t="n">
        <f aca="false">IF(F1431=0,0,G1431/F1431)</f>
        <v>1811.4768627451</v>
      </c>
      <c r="K1431" s="9" t="str">
        <f aca="false">IF(G1431=0,"No sales",IF(H1431&lt;0,"Loss-making",IF(G1431&lt;$H$4,"Low revenue","OK")))</f>
        <v>OK</v>
      </c>
    </row>
    <row r="1432" customFormat="false" ht="15" hidden="false" customHeight="false" outlineLevel="0" collapsed="false">
      <c r="A1432" s="9" t="s">
        <v>2964</v>
      </c>
      <c r="B1432" s="9" t="s">
        <v>2965</v>
      </c>
      <c r="C1432" s="9" t="s">
        <v>82</v>
      </c>
      <c r="D1432" s="9" t="s">
        <v>1522</v>
      </c>
      <c r="E1432" s="10" t="n">
        <v>739</v>
      </c>
      <c r="F1432" s="10" t="n">
        <v>38</v>
      </c>
      <c r="G1432" s="10" t="n">
        <v>23064.19</v>
      </c>
      <c r="H1432" s="10" t="n">
        <v>8187.19</v>
      </c>
      <c r="I1432" s="6" t="n">
        <f aca="false">IF(G1432=0,0,H1432/G1432)</f>
        <v>0.354974096207151</v>
      </c>
      <c r="J1432" s="5" t="n">
        <f aca="false">IF(F1432=0,0,G1432/F1432)</f>
        <v>606.952368421053</v>
      </c>
      <c r="K1432" s="9" t="str">
        <f aca="false">IF(G1432=0,"No sales",IF(H1432&lt;0,"Loss-making",IF(G1432&lt;$H$4,"Low revenue","OK")))</f>
        <v>OK</v>
      </c>
    </row>
    <row r="1433" customFormat="false" ht="15" hidden="false" customHeight="false" outlineLevel="0" collapsed="false">
      <c r="A1433" s="9" t="s">
        <v>2966</v>
      </c>
      <c r="B1433" s="9" t="s">
        <v>2967</v>
      </c>
      <c r="C1433" s="9" t="s">
        <v>82</v>
      </c>
      <c r="D1433" s="9" t="s">
        <v>1525</v>
      </c>
      <c r="E1433" s="10" t="n">
        <v>1349</v>
      </c>
      <c r="F1433" s="10" t="n">
        <v>1</v>
      </c>
      <c r="G1433" s="10" t="n">
        <v>1146.65</v>
      </c>
      <c r="H1433" s="10" t="n">
        <v>483.6</v>
      </c>
      <c r="I1433" s="6" t="n">
        <f aca="false">IF(G1433=0,0,H1433/G1433)</f>
        <v>0.421750316138316</v>
      </c>
      <c r="J1433" s="5" t="n">
        <f aca="false">IF(F1433=0,0,G1433/F1433)</f>
        <v>1146.65</v>
      </c>
      <c r="K1433" s="9" t="str">
        <f aca="false">IF(G1433=0,"No sales",IF(H1433&lt;0,"Loss-making",IF(G1433&lt;$H$4,"Low revenue","OK")))</f>
        <v>Low revenue</v>
      </c>
    </row>
    <row r="1434" customFormat="false" ht="15" hidden="false" customHeight="false" outlineLevel="0" collapsed="false">
      <c r="A1434" s="9" t="s">
        <v>2968</v>
      </c>
      <c r="B1434" s="9" t="s">
        <v>2969</v>
      </c>
      <c r="C1434" s="9" t="s">
        <v>82</v>
      </c>
      <c r="D1434" s="9" t="s">
        <v>1528</v>
      </c>
      <c r="E1434" s="10" t="n">
        <v>2059</v>
      </c>
      <c r="F1434" s="10" t="n">
        <v>47</v>
      </c>
      <c r="G1434" s="10" t="n">
        <v>76702.89</v>
      </c>
      <c r="H1434" s="10" t="n">
        <v>23414.29</v>
      </c>
      <c r="I1434" s="6" t="n">
        <f aca="false">IF(G1434=0,0,H1434/G1434)</f>
        <v>0.305259554105458</v>
      </c>
      <c r="J1434" s="5" t="n">
        <f aca="false">IF(F1434=0,0,G1434/F1434)</f>
        <v>1631.97638297872</v>
      </c>
      <c r="K1434" s="9" t="str">
        <f aca="false">IF(G1434=0,"No sales",IF(H1434&lt;0,"Loss-making",IF(G1434&lt;$H$4,"Low revenue","OK")))</f>
        <v>OK</v>
      </c>
    </row>
    <row r="1435" customFormat="false" ht="15" hidden="false" customHeight="false" outlineLevel="0" collapsed="false">
      <c r="A1435" s="9" t="s">
        <v>2970</v>
      </c>
      <c r="B1435" s="9" t="s">
        <v>2971</v>
      </c>
      <c r="C1435" s="9" t="s">
        <v>82</v>
      </c>
      <c r="D1435" s="9" t="s">
        <v>1531</v>
      </c>
      <c r="E1435" s="10" t="n">
        <v>1389</v>
      </c>
      <c r="F1435" s="10" t="n">
        <v>157</v>
      </c>
      <c r="G1435" s="10" t="n">
        <v>177882.29</v>
      </c>
      <c r="H1435" s="10" t="n">
        <v>66275.71</v>
      </c>
      <c r="I1435" s="6" t="n">
        <f aca="false">IF(G1435=0,0,H1435/G1435)</f>
        <v>0.372581834875186</v>
      </c>
      <c r="J1435" s="5" t="n">
        <f aca="false">IF(F1435=0,0,G1435/F1435)</f>
        <v>1133.00821656051</v>
      </c>
      <c r="K1435" s="9" t="str">
        <f aca="false">IF(G1435=0,"No sales",IF(H1435&lt;0,"Loss-making",IF(G1435&lt;$H$4,"Low revenue","OK")))</f>
        <v>OK</v>
      </c>
    </row>
    <row r="1436" customFormat="false" ht="15" hidden="false" customHeight="false" outlineLevel="0" collapsed="false">
      <c r="A1436" s="9" t="s">
        <v>2972</v>
      </c>
      <c r="B1436" s="9" t="s">
        <v>2973</v>
      </c>
      <c r="C1436" s="9" t="s">
        <v>82</v>
      </c>
      <c r="D1436" s="9" t="s">
        <v>1522</v>
      </c>
      <c r="E1436" s="10" t="n">
        <v>1669</v>
      </c>
      <c r="F1436" s="10" t="n">
        <v>28</v>
      </c>
      <c r="G1436" s="10" t="n">
        <v>36822.32</v>
      </c>
      <c r="H1436" s="10" t="n">
        <v>13721.75</v>
      </c>
      <c r="I1436" s="6" t="n">
        <f aca="false">IF(G1436=0,0,H1436/G1436)</f>
        <v>0.372647622420315</v>
      </c>
      <c r="J1436" s="5" t="n">
        <f aca="false">IF(F1436=0,0,G1436/F1436)</f>
        <v>1315.08285714286</v>
      </c>
      <c r="K1436" s="9" t="str">
        <f aca="false">IF(G1436=0,"No sales",IF(H1436&lt;0,"Loss-making",IF(G1436&lt;$H$4,"Low revenue","OK")))</f>
        <v>OK</v>
      </c>
    </row>
    <row r="1437" customFormat="false" ht="15" hidden="false" customHeight="false" outlineLevel="0" collapsed="false">
      <c r="A1437" s="9" t="s">
        <v>2974</v>
      </c>
      <c r="B1437" s="9" t="s">
        <v>2975</v>
      </c>
      <c r="C1437" s="9" t="s">
        <v>82</v>
      </c>
      <c r="D1437" s="9" t="s">
        <v>1525</v>
      </c>
      <c r="E1437" s="10" t="n">
        <v>1829</v>
      </c>
      <c r="F1437" s="10" t="n">
        <v>11</v>
      </c>
      <c r="G1437" s="10" t="n">
        <v>16488.43</v>
      </c>
      <c r="H1437" s="10" t="n">
        <v>5406.04</v>
      </c>
      <c r="I1437" s="6" t="n">
        <f aca="false">IF(G1437=0,0,H1437/G1437)</f>
        <v>0.327868693380752</v>
      </c>
      <c r="J1437" s="5" t="n">
        <f aca="false">IF(F1437=0,0,G1437/F1437)</f>
        <v>1498.94818181818</v>
      </c>
      <c r="K1437" s="9" t="str">
        <f aca="false">IF(G1437=0,"No sales",IF(H1437&lt;0,"Loss-making",IF(G1437&lt;$H$4,"Low revenue","OK")))</f>
        <v>OK</v>
      </c>
    </row>
    <row r="1438" customFormat="false" ht="15" hidden="false" customHeight="false" outlineLevel="0" collapsed="false">
      <c r="A1438" s="9" t="s">
        <v>2976</v>
      </c>
      <c r="B1438" s="9" t="s">
        <v>2977</v>
      </c>
      <c r="C1438" s="9" t="s">
        <v>82</v>
      </c>
      <c r="D1438" s="9" t="s">
        <v>1528</v>
      </c>
      <c r="E1438" s="10" t="n">
        <v>1739</v>
      </c>
      <c r="F1438" s="10" t="n">
        <v>98</v>
      </c>
      <c r="G1438" s="10" t="n">
        <v>137154.92</v>
      </c>
      <c r="H1438" s="10" t="n">
        <v>45363.24</v>
      </c>
      <c r="I1438" s="6" t="n">
        <f aca="false">IF(G1438=0,0,H1438/G1438)</f>
        <v>0.330744533262095</v>
      </c>
      <c r="J1438" s="5" t="n">
        <f aca="false">IF(F1438=0,0,G1438/F1438)</f>
        <v>1399.54</v>
      </c>
      <c r="K1438" s="9" t="str">
        <f aca="false">IF(G1438=0,"No sales",IF(H1438&lt;0,"Loss-making",IF(G1438&lt;$H$4,"Low revenue","OK")))</f>
        <v>OK</v>
      </c>
    </row>
    <row r="1439" customFormat="false" ht="15" hidden="false" customHeight="false" outlineLevel="0" collapsed="false">
      <c r="A1439" s="9" t="s">
        <v>2978</v>
      </c>
      <c r="B1439" s="9" t="s">
        <v>2979</v>
      </c>
      <c r="C1439" s="9" t="s">
        <v>82</v>
      </c>
      <c r="D1439" s="9" t="s">
        <v>1531</v>
      </c>
      <c r="E1439" s="10" t="n">
        <v>2439</v>
      </c>
      <c r="F1439" s="10" t="n">
        <v>141</v>
      </c>
      <c r="G1439" s="10" t="n">
        <v>284674</v>
      </c>
      <c r="H1439" s="10" t="n">
        <v>103658.2</v>
      </c>
      <c r="I1439" s="6" t="n">
        <f aca="false">IF(G1439=0,0,H1439/G1439)</f>
        <v>0.36412949549309</v>
      </c>
      <c r="J1439" s="5" t="n">
        <f aca="false">IF(F1439=0,0,G1439/F1439)</f>
        <v>2018.96453900709</v>
      </c>
      <c r="K1439" s="9" t="str">
        <f aca="false">IF(G1439=0,"No sales",IF(H1439&lt;0,"Loss-making",IF(G1439&lt;$H$4,"Low revenue","OK")))</f>
        <v>OK</v>
      </c>
    </row>
    <row r="1440" customFormat="false" ht="15" hidden="false" customHeight="false" outlineLevel="0" collapsed="false">
      <c r="A1440" s="9" t="s">
        <v>2980</v>
      </c>
      <c r="B1440" s="9" t="s">
        <v>2981</v>
      </c>
      <c r="C1440" s="9" t="s">
        <v>82</v>
      </c>
      <c r="D1440" s="9" t="s">
        <v>1522</v>
      </c>
      <c r="E1440" s="10" t="n">
        <v>1389</v>
      </c>
      <c r="F1440" s="10" t="n">
        <v>25</v>
      </c>
      <c r="G1440" s="10" t="n">
        <v>29432.91</v>
      </c>
      <c r="H1440" s="10" t="n">
        <v>14144.66</v>
      </c>
      <c r="I1440" s="6" t="n">
        <f aca="false">IF(G1440=0,0,H1440/G1440)</f>
        <v>0.48057293689275</v>
      </c>
      <c r="J1440" s="5" t="n">
        <f aca="false">IF(F1440=0,0,G1440/F1440)</f>
        <v>1177.3164</v>
      </c>
      <c r="K1440" s="9" t="str">
        <f aca="false">IF(G1440=0,"No sales",IF(H1440&lt;0,"Loss-making",IF(G1440&lt;$H$4,"Low revenue","OK")))</f>
        <v>OK</v>
      </c>
    </row>
    <row r="1441" customFormat="false" ht="15" hidden="false" customHeight="false" outlineLevel="0" collapsed="false">
      <c r="A1441" s="9" t="s">
        <v>2982</v>
      </c>
      <c r="B1441" s="9" t="s">
        <v>2983</v>
      </c>
      <c r="C1441" s="9" t="s">
        <v>82</v>
      </c>
      <c r="D1441" s="9" t="s">
        <v>1525</v>
      </c>
      <c r="E1441" s="10" t="n">
        <v>929</v>
      </c>
      <c r="F1441" s="10" t="n">
        <v>15</v>
      </c>
      <c r="G1441" s="10" t="n">
        <v>11747.2</v>
      </c>
      <c r="H1441" s="10" t="n">
        <v>3749.8</v>
      </c>
      <c r="I1441" s="6" t="n">
        <f aca="false">IF(G1441=0,0,H1441/G1441)</f>
        <v>0.319207981476437</v>
      </c>
      <c r="J1441" s="5" t="n">
        <f aca="false">IF(F1441=0,0,G1441/F1441)</f>
        <v>783.146666666667</v>
      </c>
      <c r="K1441" s="9" t="str">
        <f aca="false">IF(G1441=0,"No sales",IF(H1441&lt;0,"Loss-making",IF(G1441&lt;$H$4,"Low revenue","OK")))</f>
        <v>OK</v>
      </c>
    </row>
    <row r="1442" customFormat="false" ht="15" hidden="false" customHeight="false" outlineLevel="0" collapsed="false">
      <c r="A1442" s="9" t="s">
        <v>2984</v>
      </c>
      <c r="B1442" s="9" t="s">
        <v>2985</v>
      </c>
      <c r="C1442" s="9" t="s">
        <v>82</v>
      </c>
      <c r="D1442" s="9" t="s">
        <v>1528</v>
      </c>
      <c r="E1442" s="10" t="n">
        <v>2069</v>
      </c>
      <c r="F1442" s="10" t="n">
        <v>17</v>
      </c>
      <c r="G1442" s="10" t="n">
        <v>29467.73</v>
      </c>
      <c r="H1442" s="10" t="n">
        <v>14384.81</v>
      </c>
      <c r="I1442" s="6" t="n">
        <f aca="false">IF(G1442=0,0,H1442/G1442)</f>
        <v>0.488154669531722</v>
      </c>
      <c r="J1442" s="5" t="n">
        <f aca="false">IF(F1442=0,0,G1442/F1442)</f>
        <v>1733.39588235294</v>
      </c>
      <c r="K1442" s="9" t="str">
        <f aca="false">IF(G1442=0,"No sales",IF(H1442&lt;0,"Loss-making",IF(G1442&lt;$H$4,"Low revenue","OK")))</f>
        <v>OK</v>
      </c>
    </row>
    <row r="1443" customFormat="false" ht="15" hidden="false" customHeight="false" outlineLevel="0" collapsed="false">
      <c r="A1443" s="9" t="s">
        <v>2986</v>
      </c>
      <c r="B1443" s="9" t="s">
        <v>2987</v>
      </c>
      <c r="C1443" s="9" t="s">
        <v>82</v>
      </c>
      <c r="D1443" s="9" t="s">
        <v>1531</v>
      </c>
      <c r="E1443" s="10" t="n">
        <v>739</v>
      </c>
      <c r="F1443" s="10" t="n">
        <v>124</v>
      </c>
      <c r="G1443" s="10" t="n">
        <v>76464.32</v>
      </c>
      <c r="H1443" s="10" t="n">
        <v>35952.29</v>
      </c>
      <c r="I1443" s="6" t="n">
        <f aca="false">IF(G1443=0,0,H1443/G1443)</f>
        <v>0.470183871379488</v>
      </c>
      <c r="J1443" s="5" t="n">
        <f aca="false">IF(F1443=0,0,G1443/F1443)</f>
        <v>616.647741935484</v>
      </c>
      <c r="K1443" s="9" t="str">
        <f aca="false">IF(G1443=0,"No sales",IF(H1443&lt;0,"Loss-making",IF(G1443&lt;$H$4,"Low revenue","OK")))</f>
        <v>OK</v>
      </c>
    </row>
    <row r="1444" customFormat="false" ht="15" hidden="false" customHeight="false" outlineLevel="0" collapsed="false">
      <c r="A1444" s="9" t="s">
        <v>2988</v>
      </c>
      <c r="B1444" s="9" t="s">
        <v>2989</v>
      </c>
      <c r="C1444" s="9" t="s">
        <v>82</v>
      </c>
      <c r="D1444" s="9" t="s">
        <v>1522</v>
      </c>
      <c r="E1444" s="10" t="n">
        <v>1639</v>
      </c>
      <c r="F1444" s="10" t="n">
        <v>19</v>
      </c>
      <c r="G1444" s="10" t="n">
        <v>23486.87</v>
      </c>
      <c r="H1444" s="10" t="n">
        <v>8143.04</v>
      </c>
      <c r="I1444" s="6" t="n">
        <f aca="false">IF(G1444=0,0,H1444/G1444)</f>
        <v>0.346706053211858</v>
      </c>
      <c r="J1444" s="5" t="n">
        <f aca="false">IF(F1444=0,0,G1444/F1444)</f>
        <v>1236.15105263158</v>
      </c>
      <c r="K1444" s="9" t="str">
        <f aca="false">IF(G1444=0,"No sales",IF(H1444&lt;0,"Loss-making",IF(G1444&lt;$H$4,"Low revenue","OK")))</f>
        <v>OK</v>
      </c>
    </row>
    <row r="1445" customFormat="false" ht="15" hidden="false" customHeight="false" outlineLevel="0" collapsed="false">
      <c r="A1445" s="9" t="s">
        <v>2990</v>
      </c>
      <c r="B1445" s="9" t="s">
        <v>2991</v>
      </c>
      <c r="C1445" s="9" t="s">
        <v>82</v>
      </c>
      <c r="D1445" s="9" t="s">
        <v>1525</v>
      </c>
      <c r="E1445" s="10" t="n">
        <v>829</v>
      </c>
      <c r="F1445" s="10" t="n">
        <v>30</v>
      </c>
      <c r="G1445" s="10" t="n">
        <v>20801.69</v>
      </c>
      <c r="H1445" s="10" t="n">
        <v>9649.79</v>
      </c>
      <c r="I1445" s="6" t="n">
        <f aca="false">IF(G1445=0,0,H1445/G1445)</f>
        <v>0.463894520108703</v>
      </c>
      <c r="J1445" s="5" t="n">
        <f aca="false">IF(F1445=0,0,G1445/F1445)</f>
        <v>693.389666666667</v>
      </c>
      <c r="K1445" s="9" t="str">
        <f aca="false">IF(G1445=0,"No sales",IF(H1445&lt;0,"Loss-making",IF(G1445&lt;$H$4,"Low revenue","OK")))</f>
        <v>OK</v>
      </c>
    </row>
    <row r="1446" customFormat="false" ht="15" hidden="false" customHeight="false" outlineLevel="0" collapsed="false">
      <c r="A1446" s="9" t="s">
        <v>2992</v>
      </c>
      <c r="B1446" s="9" t="s">
        <v>2993</v>
      </c>
      <c r="C1446" s="9" t="s">
        <v>82</v>
      </c>
      <c r="D1446" s="9" t="s">
        <v>1528</v>
      </c>
      <c r="E1446" s="10" t="n">
        <v>919</v>
      </c>
      <c r="F1446" s="10" t="n">
        <v>14</v>
      </c>
      <c r="G1446" s="10" t="n">
        <v>10308.89</v>
      </c>
      <c r="H1446" s="10" t="n">
        <v>3787.97</v>
      </c>
      <c r="I1446" s="6" t="n">
        <f aca="false">IF(G1446=0,0,H1446/G1446)</f>
        <v>0.367446931725918</v>
      </c>
      <c r="J1446" s="5" t="n">
        <f aca="false">IF(F1446=0,0,G1446/F1446)</f>
        <v>736.349285714286</v>
      </c>
      <c r="K1446" s="9" t="str">
        <f aca="false">IF(G1446=0,"No sales",IF(H1446&lt;0,"Loss-making",IF(G1446&lt;$H$4,"Low revenue","OK")))</f>
        <v>OK</v>
      </c>
    </row>
    <row r="1447" customFormat="false" ht="15" hidden="false" customHeight="false" outlineLevel="0" collapsed="false">
      <c r="A1447" s="9" t="s">
        <v>2994</v>
      </c>
      <c r="B1447" s="9" t="s">
        <v>2995</v>
      </c>
      <c r="C1447" s="9" t="s">
        <v>82</v>
      </c>
      <c r="D1447" s="9" t="s">
        <v>1531</v>
      </c>
      <c r="E1447" s="10" t="n">
        <v>4249</v>
      </c>
      <c r="F1447" s="10" t="n">
        <v>0</v>
      </c>
      <c r="G1447" s="10" t="n">
        <v>0</v>
      </c>
      <c r="H1447" s="10" t="n">
        <v>0</v>
      </c>
      <c r="I1447" s="6" t="n">
        <f aca="false">IF(G1447=0,0,H1447/G1447)</f>
        <v>0</v>
      </c>
      <c r="J1447" s="5" t="n">
        <f aca="false">IF(F1447=0,0,G1447/F1447)</f>
        <v>0</v>
      </c>
      <c r="K1447" s="9" t="str">
        <f aca="false">IF(G1447=0,"No sales",IF(H1447&lt;0,"Loss-making",IF(G1447&lt;$H$4,"Low revenue","OK")))</f>
        <v>No sales</v>
      </c>
    </row>
    <row r="1448" customFormat="false" ht="15" hidden="false" customHeight="false" outlineLevel="0" collapsed="false">
      <c r="A1448" s="9" t="s">
        <v>2996</v>
      </c>
      <c r="B1448" s="9" t="s">
        <v>2997</v>
      </c>
      <c r="C1448" s="9" t="s">
        <v>82</v>
      </c>
      <c r="D1448" s="9" t="s">
        <v>1522</v>
      </c>
      <c r="E1448" s="10" t="n">
        <v>979</v>
      </c>
      <c r="F1448" s="10" t="n">
        <v>12</v>
      </c>
      <c r="G1448" s="10" t="n">
        <v>8874.64</v>
      </c>
      <c r="H1448" s="10" t="n">
        <v>2110.84</v>
      </c>
      <c r="I1448" s="6" t="n">
        <f aca="false">IF(G1448=0,0,H1448/G1448)</f>
        <v>0.237850774791992</v>
      </c>
      <c r="J1448" s="5" t="n">
        <f aca="false">IF(F1448=0,0,G1448/F1448)</f>
        <v>739.553333333333</v>
      </c>
      <c r="K1448" s="9" t="str">
        <f aca="false">IF(G1448=0,"No sales",IF(H1448&lt;0,"Loss-making",IF(G1448&lt;$H$4,"Low revenue","OK")))</f>
        <v>OK</v>
      </c>
    </row>
    <row r="1449" customFormat="false" ht="15" hidden="false" customHeight="false" outlineLevel="0" collapsed="false">
      <c r="A1449" s="9" t="s">
        <v>2998</v>
      </c>
      <c r="B1449" s="9" t="s">
        <v>2999</v>
      </c>
      <c r="C1449" s="9" t="s">
        <v>82</v>
      </c>
      <c r="D1449" s="9" t="s">
        <v>1525</v>
      </c>
      <c r="E1449" s="10" t="n">
        <v>839</v>
      </c>
      <c r="F1449" s="10" t="n">
        <v>26</v>
      </c>
      <c r="G1449" s="10" t="n">
        <v>18594.33</v>
      </c>
      <c r="H1449" s="10" t="n">
        <v>8610.07</v>
      </c>
      <c r="I1449" s="6" t="n">
        <f aca="false">IF(G1449=0,0,H1449/G1449)</f>
        <v>0.463048144246122</v>
      </c>
      <c r="J1449" s="5" t="n">
        <f aca="false">IF(F1449=0,0,G1449/F1449)</f>
        <v>715.166538461539</v>
      </c>
      <c r="K1449" s="9" t="str">
        <f aca="false">IF(G1449=0,"No sales",IF(H1449&lt;0,"Loss-making",IF(G1449&lt;$H$4,"Low revenue","OK")))</f>
        <v>OK</v>
      </c>
    </row>
    <row r="1450" customFormat="false" ht="15" hidden="false" customHeight="false" outlineLevel="0" collapsed="false">
      <c r="A1450" s="9" t="s">
        <v>3000</v>
      </c>
      <c r="B1450" s="9" t="s">
        <v>3001</v>
      </c>
      <c r="C1450" s="9" t="s">
        <v>82</v>
      </c>
      <c r="D1450" s="9" t="s">
        <v>1528</v>
      </c>
      <c r="E1450" s="10" t="n">
        <v>2549</v>
      </c>
      <c r="F1450" s="10" t="n">
        <v>61</v>
      </c>
      <c r="G1450" s="10" t="n">
        <v>122390.23</v>
      </c>
      <c r="H1450" s="10" t="n">
        <v>56602.95</v>
      </c>
      <c r="I1450" s="6" t="n">
        <f aca="false">IF(G1450=0,0,H1450/G1450)</f>
        <v>0.462479317180791</v>
      </c>
      <c r="J1450" s="5" t="n">
        <f aca="false">IF(F1450=0,0,G1450/F1450)</f>
        <v>2006.39721311475</v>
      </c>
      <c r="K1450" s="9" t="str">
        <f aca="false">IF(G1450=0,"No sales",IF(H1450&lt;0,"Loss-making",IF(G1450&lt;$H$4,"Low revenue","OK")))</f>
        <v>OK</v>
      </c>
    </row>
    <row r="1451" customFormat="false" ht="15" hidden="false" customHeight="false" outlineLevel="0" collapsed="false">
      <c r="A1451" s="9" t="s">
        <v>3002</v>
      </c>
      <c r="B1451" s="9" t="s">
        <v>3003</v>
      </c>
      <c r="C1451" s="9" t="s">
        <v>82</v>
      </c>
      <c r="D1451" s="9" t="s">
        <v>1531</v>
      </c>
      <c r="E1451" s="10" t="n">
        <v>489</v>
      </c>
      <c r="F1451" s="10" t="n">
        <v>26</v>
      </c>
      <c r="G1451" s="10" t="n">
        <v>10215.22</v>
      </c>
      <c r="H1451" s="10" t="n">
        <v>4221.44</v>
      </c>
      <c r="I1451" s="6" t="n">
        <f aca="false">IF(G1451=0,0,H1451/G1451)</f>
        <v>0.413250032794203</v>
      </c>
      <c r="J1451" s="5" t="n">
        <f aca="false">IF(F1451=0,0,G1451/F1451)</f>
        <v>392.893076923077</v>
      </c>
      <c r="K1451" s="9" t="str">
        <f aca="false">IF(G1451=0,"No sales",IF(H1451&lt;0,"Loss-making",IF(G1451&lt;$H$4,"Low revenue","OK")))</f>
        <v>OK</v>
      </c>
    </row>
    <row r="1452" customFormat="false" ht="15" hidden="false" customHeight="false" outlineLevel="0" collapsed="false">
      <c r="A1452" s="9" t="s">
        <v>3004</v>
      </c>
      <c r="B1452" s="9" t="s">
        <v>3005</v>
      </c>
      <c r="C1452" s="9" t="s">
        <v>82</v>
      </c>
      <c r="D1452" s="9" t="s">
        <v>1522</v>
      </c>
      <c r="E1452" s="10" t="n">
        <v>419</v>
      </c>
      <c r="F1452" s="10" t="n">
        <v>10</v>
      </c>
      <c r="G1452" s="10" t="n">
        <v>3372.95</v>
      </c>
      <c r="H1452" s="10" t="n">
        <v>1444.05</v>
      </c>
      <c r="I1452" s="6" t="n">
        <f aca="false">IF(G1452=0,0,H1452/G1452)</f>
        <v>0.428126714004062</v>
      </c>
      <c r="J1452" s="5" t="n">
        <f aca="false">IF(F1452=0,0,G1452/F1452)</f>
        <v>337.295</v>
      </c>
      <c r="K1452" s="9" t="str">
        <f aca="false">IF(G1452=0,"No sales",IF(H1452&lt;0,"Loss-making",IF(G1452&lt;$H$4,"Low revenue","OK")))</f>
        <v>Low revenue</v>
      </c>
    </row>
    <row r="1453" customFormat="false" ht="15" hidden="false" customHeight="false" outlineLevel="0" collapsed="false">
      <c r="A1453" s="9" t="s">
        <v>3006</v>
      </c>
      <c r="B1453" s="9" t="s">
        <v>3007</v>
      </c>
      <c r="C1453" s="9" t="s">
        <v>82</v>
      </c>
      <c r="D1453" s="9" t="s">
        <v>1525</v>
      </c>
      <c r="E1453" s="10" t="n">
        <v>989</v>
      </c>
      <c r="F1453" s="10" t="n">
        <v>20</v>
      </c>
      <c r="G1453" s="10" t="n">
        <v>16911.9</v>
      </c>
      <c r="H1453" s="10" t="n">
        <v>5607.7</v>
      </c>
      <c r="I1453" s="6" t="n">
        <f aca="false">IF(G1453=0,0,H1453/G1453)</f>
        <v>0.331583086465743</v>
      </c>
      <c r="J1453" s="5" t="n">
        <f aca="false">IF(F1453=0,0,G1453/F1453)</f>
        <v>845.595</v>
      </c>
      <c r="K1453" s="9" t="str">
        <f aca="false">IF(G1453=0,"No sales",IF(H1453&lt;0,"Loss-making",IF(G1453&lt;$H$4,"Low revenue","OK")))</f>
        <v>OK</v>
      </c>
    </row>
    <row r="1454" customFormat="false" ht="15" hidden="false" customHeight="false" outlineLevel="0" collapsed="false">
      <c r="A1454" s="9" t="s">
        <v>3008</v>
      </c>
      <c r="B1454" s="9" t="s">
        <v>3009</v>
      </c>
      <c r="C1454" s="9" t="s">
        <v>82</v>
      </c>
      <c r="D1454" s="9" t="s">
        <v>1528</v>
      </c>
      <c r="E1454" s="10" t="n">
        <v>709</v>
      </c>
      <c r="F1454" s="10" t="n">
        <v>1</v>
      </c>
      <c r="G1454" s="10" t="n">
        <v>521.12</v>
      </c>
      <c r="H1454" s="10" t="n">
        <v>112.5</v>
      </c>
      <c r="I1454" s="6" t="n">
        <f aca="false">IF(G1454=0,0,H1454/G1454)</f>
        <v>0.215881178999079</v>
      </c>
      <c r="J1454" s="5" t="n">
        <f aca="false">IF(F1454=0,0,G1454/F1454)</f>
        <v>521.12</v>
      </c>
      <c r="K1454" s="9" t="str">
        <f aca="false">IF(G1454=0,"No sales",IF(H1454&lt;0,"Loss-making",IF(G1454&lt;$H$4,"Low revenue","OK")))</f>
        <v>Low revenue</v>
      </c>
    </row>
    <row r="1455" customFormat="false" ht="15" hidden="false" customHeight="false" outlineLevel="0" collapsed="false">
      <c r="A1455" s="9" t="s">
        <v>3010</v>
      </c>
      <c r="B1455" s="9" t="s">
        <v>3011</v>
      </c>
      <c r="C1455" s="9" t="s">
        <v>82</v>
      </c>
      <c r="D1455" s="9" t="s">
        <v>1531</v>
      </c>
      <c r="E1455" s="10" t="n">
        <v>1429</v>
      </c>
      <c r="F1455" s="10" t="n">
        <v>47</v>
      </c>
      <c r="G1455" s="10" t="n">
        <v>54462.76</v>
      </c>
      <c r="H1455" s="10" t="n">
        <v>19532.36</v>
      </c>
      <c r="I1455" s="6" t="n">
        <f aca="false">IF(G1455=0,0,H1455/G1455)</f>
        <v>0.358636984243913</v>
      </c>
      <c r="J1455" s="5" t="n">
        <f aca="false">IF(F1455=0,0,G1455/F1455)</f>
        <v>1158.78212765957</v>
      </c>
      <c r="K1455" s="9" t="str">
        <f aca="false">IF(G1455=0,"No sales",IF(H1455&lt;0,"Loss-making",IF(G1455&lt;$H$4,"Low revenue","OK")))</f>
        <v>OK</v>
      </c>
    </row>
    <row r="1456" customFormat="false" ht="15" hidden="false" customHeight="false" outlineLevel="0" collapsed="false">
      <c r="A1456" s="9" t="s">
        <v>3012</v>
      </c>
      <c r="B1456" s="9" t="s">
        <v>3013</v>
      </c>
      <c r="C1456" s="9" t="s">
        <v>82</v>
      </c>
      <c r="D1456" s="9" t="s">
        <v>1522</v>
      </c>
      <c r="E1456" s="10" t="n">
        <v>989</v>
      </c>
      <c r="F1456" s="10" t="n">
        <v>0</v>
      </c>
      <c r="G1456" s="10" t="n">
        <v>0</v>
      </c>
      <c r="H1456" s="10" t="n">
        <v>0</v>
      </c>
      <c r="I1456" s="6" t="n">
        <f aca="false">IF(G1456=0,0,H1456/G1456)</f>
        <v>0</v>
      </c>
      <c r="J1456" s="5" t="n">
        <f aca="false">IF(F1456=0,0,G1456/F1456)</f>
        <v>0</v>
      </c>
      <c r="K1456" s="9" t="str">
        <f aca="false">IF(G1456=0,"No sales",IF(H1456&lt;0,"Loss-making",IF(G1456&lt;$H$4,"Low revenue","OK")))</f>
        <v>No sales</v>
      </c>
    </row>
    <row r="1457" customFormat="false" ht="15" hidden="false" customHeight="false" outlineLevel="0" collapsed="false">
      <c r="A1457" s="9" t="s">
        <v>3014</v>
      </c>
      <c r="B1457" s="9" t="s">
        <v>3015</v>
      </c>
      <c r="C1457" s="9" t="s">
        <v>82</v>
      </c>
      <c r="D1457" s="9" t="s">
        <v>1525</v>
      </c>
      <c r="E1457" s="10" t="n">
        <v>659</v>
      </c>
      <c r="F1457" s="10" t="n">
        <v>66</v>
      </c>
      <c r="G1457" s="10" t="n">
        <v>35589.31</v>
      </c>
      <c r="H1457" s="10" t="n">
        <v>13949.23</v>
      </c>
      <c r="I1457" s="6" t="n">
        <f aca="false">IF(G1457=0,0,H1457/G1457)</f>
        <v>0.391949998468641</v>
      </c>
      <c r="J1457" s="5" t="n">
        <f aca="false">IF(F1457=0,0,G1457/F1457)</f>
        <v>539.23196969697</v>
      </c>
      <c r="K1457" s="9" t="str">
        <f aca="false">IF(G1457=0,"No sales",IF(H1457&lt;0,"Loss-making",IF(G1457&lt;$H$4,"Low revenue","OK")))</f>
        <v>OK</v>
      </c>
    </row>
    <row r="1458" customFormat="false" ht="15" hidden="false" customHeight="false" outlineLevel="0" collapsed="false">
      <c r="A1458" s="9" t="s">
        <v>3016</v>
      </c>
      <c r="B1458" s="9" t="s">
        <v>3017</v>
      </c>
      <c r="C1458" s="9" t="s">
        <v>82</v>
      </c>
      <c r="D1458" s="9" t="s">
        <v>1528</v>
      </c>
      <c r="E1458" s="10" t="n">
        <v>1269</v>
      </c>
      <c r="F1458" s="10" t="n">
        <v>9</v>
      </c>
      <c r="G1458" s="10" t="n">
        <v>8546.72</v>
      </c>
      <c r="H1458" s="10" t="n">
        <v>3593.12</v>
      </c>
      <c r="I1458" s="6" t="n">
        <f aca="false">IF(G1458=0,0,H1458/G1458)</f>
        <v>0.420409233015707</v>
      </c>
      <c r="J1458" s="5" t="n">
        <f aca="false">IF(F1458=0,0,G1458/F1458)</f>
        <v>949.635555555556</v>
      </c>
      <c r="K1458" s="9" t="str">
        <f aca="false">IF(G1458=0,"No sales",IF(H1458&lt;0,"Loss-making",IF(G1458&lt;$H$4,"Low revenue","OK")))</f>
        <v>OK</v>
      </c>
    </row>
    <row r="1459" customFormat="false" ht="15" hidden="false" customHeight="false" outlineLevel="0" collapsed="false">
      <c r="A1459" s="9" t="s">
        <v>3018</v>
      </c>
      <c r="B1459" s="9" t="s">
        <v>3019</v>
      </c>
      <c r="C1459" s="9" t="s">
        <v>82</v>
      </c>
      <c r="D1459" s="9" t="s">
        <v>1531</v>
      </c>
      <c r="E1459" s="10" t="n">
        <v>799</v>
      </c>
      <c r="F1459" s="10" t="n">
        <v>23</v>
      </c>
      <c r="G1459" s="10" t="n">
        <v>15352.79</v>
      </c>
      <c r="H1459" s="10" t="n">
        <v>5755.58</v>
      </c>
      <c r="I1459" s="6" t="n">
        <f aca="false">IF(G1459=0,0,H1459/G1459)</f>
        <v>0.37488821250079</v>
      </c>
      <c r="J1459" s="5" t="n">
        <f aca="false">IF(F1459=0,0,G1459/F1459)</f>
        <v>667.512608695652</v>
      </c>
      <c r="K1459" s="9" t="str">
        <f aca="false">IF(G1459=0,"No sales",IF(H1459&lt;0,"Loss-making",IF(G1459&lt;$H$4,"Low revenue","OK")))</f>
        <v>OK</v>
      </c>
    </row>
    <row r="1460" customFormat="false" ht="15" hidden="false" customHeight="false" outlineLevel="0" collapsed="false">
      <c r="A1460" s="9" t="s">
        <v>3020</v>
      </c>
      <c r="B1460" s="9" t="s">
        <v>3021</v>
      </c>
      <c r="C1460" s="9" t="s">
        <v>82</v>
      </c>
      <c r="D1460" s="9" t="s">
        <v>1522</v>
      </c>
      <c r="E1460" s="10" t="n">
        <v>679</v>
      </c>
      <c r="F1460" s="10" t="n">
        <v>63</v>
      </c>
      <c r="G1460" s="10" t="n">
        <v>34766.49</v>
      </c>
      <c r="H1460" s="10" t="n">
        <v>15186.09</v>
      </c>
      <c r="I1460" s="6" t="n">
        <f aca="false">IF(G1460=0,0,H1460/G1460)</f>
        <v>0.436802507241887</v>
      </c>
      <c r="J1460" s="5" t="n">
        <f aca="false">IF(F1460=0,0,G1460/F1460)</f>
        <v>551.849047619048</v>
      </c>
      <c r="K1460" s="9" t="str">
        <f aca="false">IF(G1460=0,"No sales",IF(H1460&lt;0,"Loss-making",IF(G1460&lt;$H$4,"Low revenue","OK")))</f>
        <v>OK</v>
      </c>
    </row>
    <row r="1461" customFormat="false" ht="15" hidden="false" customHeight="false" outlineLevel="0" collapsed="false">
      <c r="A1461" s="9" t="s">
        <v>3022</v>
      </c>
      <c r="B1461" s="9" t="s">
        <v>3023</v>
      </c>
      <c r="C1461" s="9" t="s">
        <v>82</v>
      </c>
      <c r="D1461" s="9" t="s">
        <v>1525</v>
      </c>
      <c r="E1461" s="10" t="n">
        <v>3629</v>
      </c>
      <c r="F1461" s="10" t="n">
        <v>100</v>
      </c>
      <c r="G1461" s="10" t="n">
        <v>307394.45</v>
      </c>
      <c r="H1461" s="10" t="n">
        <v>120267.44</v>
      </c>
      <c r="I1461" s="6" t="n">
        <f aca="false">IF(G1461=0,0,H1461/G1461)</f>
        <v>0.391247922660933</v>
      </c>
      <c r="J1461" s="5" t="n">
        <f aca="false">IF(F1461=0,0,G1461/F1461)</f>
        <v>3073.9445</v>
      </c>
      <c r="K1461" s="9" t="str">
        <f aca="false">IF(G1461=0,"No sales",IF(H1461&lt;0,"Loss-making",IF(G1461&lt;$H$4,"Low revenue","OK")))</f>
        <v>OK</v>
      </c>
    </row>
    <row r="1462" customFormat="false" ht="15" hidden="false" customHeight="false" outlineLevel="0" collapsed="false">
      <c r="A1462" s="9" t="s">
        <v>3024</v>
      </c>
      <c r="B1462" s="9" t="s">
        <v>3025</v>
      </c>
      <c r="C1462" s="9" t="s">
        <v>82</v>
      </c>
      <c r="D1462" s="9" t="s">
        <v>1528</v>
      </c>
      <c r="E1462" s="10" t="n">
        <v>1329</v>
      </c>
      <c r="F1462" s="10" t="n">
        <v>13</v>
      </c>
      <c r="G1462" s="10" t="n">
        <v>15383.17</v>
      </c>
      <c r="H1462" s="10" t="n">
        <v>5585.85</v>
      </c>
      <c r="I1462" s="6" t="n">
        <f aca="false">IF(G1462=0,0,H1462/G1462)</f>
        <v>0.363114364594554</v>
      </c>
      <c r="J1462" s="5" t="n">
        <f aca="false">IF(F1462=0,0,G1462/F1462)</f>
        <v>1183.32076923077</v>
      </c>
      <c r="K1462" s="9" t="str">
        <f aca="false">IF(G1462=0,"No sales",IF(H1462&lt;0,"Loss-making",IF(G1462&lt;$H$4,"Low revenue","OK")))</f>
        <v>OK</v>
      </c>
    </row>
    <row r="1463" customFormat="false" ht="15" hidden="false" customHeight="false" outlineLevel="0" collapsed="false">
      <c r="A1463" s="9" t="s">
        <v>3026</v>
      </c>
      <c r="B1463" s="9" t="s">
        <v>3027</v>
      </c>
      <c r="C1463" s="9" t="s">
        <v>82</v>
      </c>
      <c r="D1463" s="9" t="s">
        <v>1531</v>
      </c>
      <c r="E1463" s="10" t="n">
        <v>769</v>
      </c>
      <c r="F1463" s="10" t="n">
        <v>2</v>
      </c>
      <c r="G1463" s="10" t="n">
        <v>1461.1</v>
      </c>
      <c r="H1463" s="10" t="n">
        <v>657.76</v>
      </c>
      <c r="I1463" s="6" t="n">
        <f aca="false">IF(G1463=0,0,H1463/G1463)</f>
        <v>0.450181370200534</v>
      </c>
      <c r="J1463" s="5" t="n">
        <f aca="false">IF(F1463=0,0,G1463/F1463)</f>
        <v>730.55</v>
      </c>
      <c r="K1463" s="9" t="str">
        <f aca="false">IF(G1463=0,"No sales",IF(H1463&lt;0,"Loss-making",IF(G1463&lt;$H$4,"Low revenue","OK")))</f>
        <v>Low revenue</v>
      </c>
    </row>
    <row r="1464" customFormat="false" ht="15" hidden="false" customHeight="false" outlineLevel="0" collapsed="false">
      <c r="A1464" s="9" t="s">
        <v>3028</v>
      </c>
      <c r="B1464" s="9" t="s">
        <v>3029</v>
      </c>
      <c r="C1464" s="9" t="s">
        <v>82</v>
      </c>
      <c r="D1464" s="9" t="s">
        <v>1522</v>
      </c>
      <c r="E1464" s="10" t="n">
        <v>649</v>
      </c>
      <c r="F1464" s="10" t="n">
        <v>28</v>
      </c>
      <c r="G1464" s="10" t="n">
        <v>14897.79</v>
      </c>
      <c r="H1464" s="10" t="n">
        <v>5447.23</v>
      </c>
      <c r="I1464" s="6" t="n">
        <f aca="false">IF(G1464=0,0,H1464/G1464)</f>
        <v>0.365640138570889</v>
      </c>
      <c r="J1464" s="5" t="n">
        <f aca="false">IF(F1464=0,0,G1464/F1464)</f>
        <v>532.063928571429</v>
      </c>
      <c r="K1464" s="9" t="str">
        <f aca="false">IF(G1464=0,"No sales",IF(H1464&lt;0,"Loss-making",IF(G1464&lt;$H$4,"Low revenue","OK")))</f>
        <v>OK</v>
      </c>
    </row>
    <row r="1465" customFormat="false" ht="15" hidden="false" customHeight="false" outlineLevel="0" collapsed="false">
      <c r="A1465" s="9" t="s">
        <v>3030</v>
      </c>
      <c r="B1465" s="9" t="s">
        <v>3031</v>
      </c>
      <c r="C1465" s="9" t="s">
        <v>82</v>
      </c>
      <c r="D1465" s="9" t="s">
        <v>1525</v>
      </c>
      <c r="E1465" s="10" t="n">
        <v>2639</v>
      </c>
      <c r="F1465" s="10" t="n">
        <v>0</v>
      </c>
      <c r="G1465" s="10" t="n">
        <v>0</v>
      </c>
      <c r="H1465" s="10" t="n">
        <v>0</v>
      </c>
      <c r="I1465" s="6" t="n">
        <f aca="false">IF(G1465=0,0,H1465/G1465)</f>
        <v>0</v>
      </c>
      <c r="J1465" s="5" t="n">
        <f aca="false">IF(F1465=0,0,G1465/F1465)</f>
        <v>0</v>
      </c>
      <c r="K1465" s="9" t="str">
        <f aca="false">IF(G1465=0,"No sales",IF(H1465&lt;0,"Loss-making",IF(G1465&lt;$H$4,"Low revenue","OK")))</f>
        <v>No sales</v>
      </c>
    </row>
    <row r="1466" customFormat="false" ht="15" hidden="false" customHeight="false" outlineLevel="0" collapsed="false">
      <c r="A1466" s="9" t="s">
        <v>3032</v>
      </c>
      <c r="B1466" s="9" t="s">
        <v>3033</v>
      </c>
      <c r="C1466" s="9" t="s">
        <v>82</v>
      </c>
      <c r="D1466" s="9" t="s">
        <v>1528</v>
      </c>
      <c r="E1466" s="10" t="n">
        <v>1509</v>
      </c>
      <c r="F1466" s="10" t="n">
        <v>2</v>
      </c>
      <c r="G1466" s="10" t="n">
        <v>2942.55</v>
      </c>
      <c r="H1466" s="10" t="n">
        <v>1605.03</v>
      </c>
      <c r="I1466" s="6" t="n">
        <f aca="false">IF(G1466=0,0,H1466/G1466)</f>
        <v>0.545455472294439</v>
      </c>
      <c r="J1466" s="5" t="n">
        <f aca="false">IF(F1466=0,0,G1466/F1466)</f>
        <v>1471.275</v>
      </c>
      <c r="K1466" s="9" t="str">
        <f aca="false">IF(G1466=0,"No sales",IF(H1466&lt;0,"Loss-making",IF(G1466&lt;$H$4,"Low revenue","OK")))</f>
        <v>Low revenue</v>
      </c>
    </row>
    <row r="1467" customFormat="false" ht="15" hidden="false" customHeight="false" outlineLevel="0" collapsed="false">
      <c r="A1467" s="9" t="s">
        <v>3034</v>
      </c>
      <c r="B1467" s="9" t="s">
        <v>3035</v>
      </c>
      <c r="C1467" s="9" t="s">
        <v>82</v>
      </c>
      <c r="D1467" s="9" t="s">
        <v>1531</v>
      </c>
      <c r="E1467" s="10" t="n">
        <v>869</v>
      </c>
      <c r="F1467" s="10" t="n">
        <v>0</v>
      </c>
      <c r="G1467" s="10" t="n">
        <v>0</v>
      </c>
      <c r="H1467" s="10" t="n">
        <v>0</v>
      </c>
      <c r="I1467" s="6" t="n">
        <f aca="false">IF(G1467=0,0,H1467/G1467)</f>
        <v>0</v>
      </c>
      <c r="J1467" s="5" t="n">
        <f aca="false">IF(F1467=0,0,G1467/F1467)</f>
        <v>0</v>
      </c>
      <c r="K1467" s="9" t="str">
        <f aca="false">IF(G1467=0,"No sales",IF(H1467&lt;0,"Loss-making",IF(G1467&lt;$H$4,"Low revenue","OK")))</f>
        <v>No sales</v>
      </c>
    </row>
    <row r="1468" customFormat="false" ht="15" hidden="false" customHeight="false" outlineLevel="0" collapsed="false">
      <c r="A1468" s="9" t="s">
        <v>3036</v>
      </c>
      <c r="B1468" s="9" t="s">
        <v>3037</v>
      </c>
      <c r="C1468" s="9" t="s">
        <v>82</v>
      </c>
      <c r="D1468" s="9" t="s">
        <v>1522</v>
      </c>
      <c r="E1468" s="10" t="n">
        <v>1709</v>
      </c>
      <c r="F1468" s="10" t="n">
        <v>60</v>
      </c>
      <c r="G1468" s="10" t="n">
        <v>87355.53</v>
      </c>
      <c r="H1468" s="10" t="n">
        <v>42041.14</v>
      </c>
      <c r="I1468" s="6" t="n">
        <f aca="false">IF(G1468=0,0,H1468/G1468)</f>
        <v>0.481264780832994</v>
      </c>
      <c r="J1468" s="5" t="n">
        <f aca="false">IF(F1468=0,0,G1468/F1468)</f>
        <v>1455.9255</v>
      </c>
      <c r="K1468" s="9" t="str">
        <f aca="false">IF(G1468=0,"No sales",IF(H1468&lt;0,"Loss-making",IF(G1468&lt;$H$4,"Low revenue","OK")))</f>
        <v>OK</v>
      </c>
    </row>
    <row r="1469" customFormat="false" ht="15" hidden="false" customHeight="false" outlineLevel="0" collapsed="false">
      <c r="A1469" s="9" t="s">
        <v>3038</v>
      </c>
      <c r="B1469" s="9" t="s">
        <v>3039</v>
      </c>
      <c r="C1469" s="9" t="s">
        <v>82</v>
      </c>
      <c r="D1469" s="9" t="s">
        <v>1525</v>
      </c>
      <c r="E1469" s="10" t="n">
        <v>759</v>
      </c>
      <c r="F1469" s="10" t="n">
        <v>22</v>
      </c>
      <c r="G1469" s="10" t="n">
        <v>14669.57</v>
      </c>
      <c r="H1469" s="10" t="n">
        <v>6732.19</v>
      </c>
      <c r="I1469" s="6" t="n">
        <f aca="false">IF(G1469=0,0,H1469/G1469)</f>
        <v>0.458922108828002</v>
      </c>
      <c r="J1469" s="5" t="n">
        <f aca="false">IF(F1469=0,0,G1469/F1469)</f>
        <v>666.798636363636</v>
      </c>
      <c r="K1469" s="9" t="str">
        <f aca="false">IF(G1469=0,"No sales",IF(H1469&lt;0,"Loss-making",IF(G1469&lt;$H$4,"Low revenue","OK")))</f>
        <v>OK</v>
      </c>
    </row>
    <row r="1470" customFormat="false" ht="15" hidden="false" customHeight="false" outlineLevel="0" collapsed="false">
      <c r="A1470" s="9" t="s">
        <v>3040</v>
      </c>
      <c r="B1470" s="9" t="s">
        <v>3041</v>
      </c>
      <c r="C1470" s="9" t="s">
        <v>82</v>
      </c>
      <c r="D1470" s="9" t="s">
        <v>1528</v>
      </c>
      <c r="E1470" s="10" t="n">
        <v>2089</v>
      </c>
      <c r="F1470" s="10" t="n">
        <v>30</v>
      </c>
      <c r="G1470" s="10" t="n">
        <v>50512.02</v>
      </c>
      <c r="H1470" s="10" t="n">
        <v>20259.72</v>
      </c>
      <c r="I1470" s="6" t="n">
        <f aca="false">IF(G1470=0,0,H1470/G1470)</f>
        <v>0.401087107583502</v>
      </c>
      <c r="J1470" s="5" t="n">
        <f aca="false">IF(F1470=0,0,G1470/F1470)</f>
        <v>1683.734</v>
      </c>
      <c r="K1470" s="9" t="str">
        <f aca="false">IF(G1470=0,"No sales",IF(H1470&lt;0,"Loss-making",IF(G1470&lt;$H$4,"Low revenue","OK")))</f>
        <v>OK</v>
      </c>
    </row>
    <row r="1471" customFormat="false" ht="15" hidden="false" customHeight="false" outlineLevel="0" collapsed="false">
      <c r="A1471" s="9" t="s">
        <v>3042</v>
      </c>
      <c r="B1471" s="9" t="s">
        <v>3043</v>
      </c>
      <c r="C1471" s="9" t="s">
        <v>82</v>
      </c>
      <c r="D1471" s="9" t="s">
        <v>1531</v>
      </c>
      <c r="E1471" s="10" t="n">
        <v>1249</v>
      </c>
      <c r="F1471" s="10" t="n">
        <v>29</v>
      </c>
      <c r="G1471" s="10" t="n">
        <v>31299.94</v>
      </c>
      <c r="H1471" s="10" t="n">
        <v>10622.06</v>
      </c>
      <c r="I1471" s="6" t="n">
        <f aca="false">IF(G1471=0,0,H1471/G1471)</f>
        <v>0.339363589834358</v>
      </c>
      <c r="J1471" s="5" t="n">
        <f aca="false">IF(F1471=0,0,G1471/F1471)</f>
        <v>1079.30827586207</v>
      </c>
      <c r="K1471" s="9" t="str">
        <f aca="false">IF(G1471=0,"No sales",IF(H1471&lt;0,"Loss-making",IF(G1471&lt;$H$4,"Low revenue","OK")))</f>
        <v>OK</v>
      </c>
    </row>
    <row r="1472" customFormat="false" ht="15" hidden="false" customHeight="false" outlineLevel="0" collapsed="false">
      <c r="A1472" s="9" t="s">
        <v>3044</v>
      </c>
      <c r="B1472" s="9" t="s">
        <v>3045</v>
      </c>
      <c r="C1472" s="9" t="s">
        <v>82</v>
      </c>
      <c r="D1472" s="9" t="s">
        <v>1522</v>
      </c>
      <c r="E1472" s="10" t="n">
        <v>959</v>
      </c>
      <c r="F1472" s="10" t="n">
        <v>17</v>
      </c>
      <c r="G1472" s="10" t="n">
        <v>13495.53</v>
      </c>
      <c r="H1472" s="10" t="n">
        <v>6621.75</v>
      </c>
      <c r="I1472" s="6" t="n">
        <f aca="false">IF(G1472=0,0,H1472/G1472)</f>
        <v>0.490662463793567</v>
      </c>
      <c r="J1472" s="5" t="n">
        <f aca="false">IF(F1472=0,0,G1472/F1472)</f>
        <v>793.854705882353</v>
      </c>
      <c r="K1472" s="9" t="str">
        <f aca="false">IF(G1472=0,"No sales",IF(H1472&lt;0,"Loss-making",IF(G1472&lt;$H$4,"Low revenue","OK")))</f>
        <v>OK</v>
      </c>
    </row>
    <row r="1473" customFormat="false" ht="15" hidden="false" customHeight="false" outlineLevel="0" collapsed="false">
      <c r="A1473" s="9" t="s">
        <v>3046</v>
      </c>
      <c r="B1473" s="9" t="s">
        <v>3047</v>
      </c>
      <c r="C1473" s="9" t="s">
        <v>82</v>
      </c>
      <c r="D1473" s="9" t="s">
        <v>1525</v>
      </c>
      <c r="E1473" s="10" t="n">
        <v>1789</v>
      </c>
      <c r="F1473" s="10" t="n">
        <v>17</v>
      </c>
      <c r="G1473" s="10" t="n">
        <v>24616.64</v>
      </c>
      <c r="H1473" s="10" t="n">
        <v>8226.77</v>
      </c>
      <c r="I1473" s="6" t="n">
        <f aca="false">IF(G1473=0,0,H1473/G1473)</f>
        <v>0.334195487280149</v>
      </c>
      <c r="J1473" s="5" t="n">
        <f aca="false">IF(F1473=0,0,G1473/F1473)</f>
        <v>1448.03764705882</v>
      </c>
      <c r="K1473" s="9" t="str">
        <f aca="false">IF(G1473=0,"No sales",IF(H1473&lt;0,"Loss-making",IF(G1473&lt;$H$4,"Low revenue","OK")))</f>
        <v>OK</v>
      </c>
    </row>
    <row r="1474" customFormat="false" ht="15" hidden="false" customHeight="false" outlineLevel="0" collapsed="false">
      <c r="A1474" s="9" t="s">
        <v>3048</v>
      </c>
      <c r="B1474" s="9" t="s">
        <v>3049</v>
      </c>
      <c r="C1474" s="9" t="s">
        <v>82</v>
      </c>
      <c r="D1474" s="9" t="s">
        <v>1528</v>
      </c>
      <c r="E1474" s="10" t="n">
        <v>759</v>
      </c>
      <c r="F1474" s="10" t="n">
        <v>195</v>
      </c>
      <c r="G1474" s="10" t="n">
        <v>121603.21</v>
      </c>
      <c r="H1474" s="10" t="n">
        <v>43782.62</v>
      </c>
      <c r="I1474" s="6" t="n">
        <f aca="false">IF(G1474=0,0,H1474/G1474)</f>
        <v>0.36004493631377</v>
      </c>
      <c r="J1474" s="5" t="n">
        <f aca="false">IF(F1474=0,0,G1474/F1474)</f>
        <v>623.606205128205</v>
      </c>
      <c r="K1474" s="9" t="str">
        <f aca="false">IF(G1474=0,"No sales",IF(H1474&lt;0,"Loss-making",IF(G1474&lt;$H$4,"Low revenue","OK")))</f>
        <v>OK</v>
      </c>
    </row>
    <row r="1475" customFormat="false" ht="15" hidden="false" customHeight="false" outlineLevel="0" collapsed="false">
      <c r="A1475" s="9" t="s">
        <v>3050</v>
      </c>
      <c r="B1475" s="9" t="s">
        <v>3051</v>
      </c>
      <c r="C1475" s="9" t="s">
        <v>82</v>
      </c>
      <c r="D1475" s="9" t="s">
        <v>1531</v>
      </c>
      <c r="E1475" s="10" t="n">
        <v>4419</v>
      </c>
      <c r="F1475" s="10" t="n">
        <v>12</v>
      </c>
      <c r="G1475" s="10" t="n">
        <v>43306.2</v>
      </c>
      <c r="H1475" s="10" t="n">
        <v>16188</v>
      </c>
      <c r="I1475" s="6" t="n">
        <f aca="false">IF(G1475=0,0,H1475/G1475)</f>
        <v>0.373803289136429</v>
      </c>
      <c r="J1475" s="5" t="n">
        <f aca="false">IF(F1475=0,0,G1475/F1475)</f>
        <v>3608.85</v>
      </c>
      <c r="K1475" s="9" t="str">
        <f aca="false">IF(G1475=0,"No sales",IF(H1475&lt;0,"Loss-making",IF(G1475&lt;$H$4,"Low revenue","OK")))</f>
        <v>OK</v>
      </c>
    </row>
    <row r="1476" customFormat="false" ht="15" hidden="false" customHeight="false" outlineLevel="0" collapsed="false">
      <c r="A1476" s="9" t="s">
        <v>3052</v>
      </c>
      <c r="B1476" s="9" t="s">
        <v>3053</v>
      </c>
      <c r="C1476" s="9" t="s">
        <v>82</v>
      </c>
      <c r="D1476" s="9" t="s">
        <v>1522</v>
      </c>
      <c r="E1476" s="10" t="n">
        <v>1129</v>
      </c>
      <c r="F1476" s="10" t="n">
        <v>12</v>
      </c>
      <c r="G1476" s="10" t="n">
        <v>10894.85</v>
      </c>
      <c r="H1476" s="10" t="n">
        <v>4985.93</v>
      </c>
      <c r="I1476" s="6" t="n">
        <f aca="false">IF(G1476=0,0,H1476/G1476)</f>
        <v>0.45764099551623</v>
      </c>
      <c r="J1476" s="5" t="n">
        <f aca="false">IF(F1476=0,0,G1476/F1476)</f>
        <v>907.904166666667</v>
      </c>
      <c r="K1476" s="9" t="str">
        <f aca="false">IF(G1476=0,"No sales",IF(H1476&lt;0,"Loss-making",IF(G1476&lt;$H$4,"Low revenue","OK")))</f>
        <v>OK</v>
      </c>
    </row>
    <row r="1477" customFormat="false" ht="15" hidden="false" customHeight="false" outlineLevel="0" collapsed="false">
      <c r="A1477" s="9" t="s">
        <v>3054</v>
      </c>
      <c r="B1477" s="9" t="s">
        <v>3055</v>
      </c>
      <c r="C1477" s="9" t="s">
        <v>82</v>
      </c>
      <c r="D1477" s="9" t="s">
        <v>1525</v>
      </c>
      <c r="E1477" s="10" t="n">
        <v>3339</v>
      </c>
      <c r="F1477" s="10" t="n">
        <v>18</v>
      </c>
      <c r="G1477" s="10" t="n">
        <v>48874.61</v>
      </c>
      <c r="H1477" s="10" t="n">
        <v>19230.59</v>
      </c>
      <c r="I1477" s="6" t="n">
        <f aca="false">IF(G1477=0,0,H1477/G1477)</f>
        <v>0.393467896725928</v>
      </c>
      <c r="J1477" s="5" t="n">
        <f aca="false">IF(F1477=0,0,G1477/F1477)</f>
        <v>2715.25611111111</v>
      </c>
      <c r="K1477" s="9" t="str">
        <f aca="false">IF(G1477=0,"No sales",IF(H1477&lt;0,"Loss-making",IF(G1477&lt;$H$4,"Low revenue","OK")))</f>
        <v>OK</v>
      </c>
    </row>
    <row r="1478" customFormat="false" ht="15" hidden="false" customHeight="false" outlineLevel="0" collapsed="false">
      <c r="A1478" s="9" t="s">
        <v>3056</v>
      </c>
      <c r="B1478" s="9" t="s">
        <v>3057</v>
      </c>
      <c r="C1478" s="9" t="s">
        <v>82</v>
      </c>
      <c r="D1478" s="9" t="s">
        <v>1528</v>
      </c>
      <c r="E1478" s="10" t="n">
        <v>1429</v>
      </c>
      <c r="F1478" s="10" t="n">
        <v>11</v>
      </c>
      <c r="G1478" s="10" t="n">
        <v>12918.16</v>
      </c>
      <c r="H1478" s="10" t="n">
        <v>3974.28</v>
      </c>
      <c r="I1478" s="6" t="n">
        <f aca="false">IF(G1478=0,0,H1478/G1478)</f>
        <v>0.307650625166432</v>
      </c>
      <c r="J1478" s="5" t="n">
        <f aca="false">IF(F1478=0,0,G1478/F1478)</f>
        <v>1174.37818181818</v>
      </c>
      <c r="K1478" s="9" t="str">
        <f aca="false">IF(G1478=0,"No sales",IF(H1478&lt;0,"Loss-making",IF(G1478&lt;$H$4,"Low revenue","OK")))</f>
        <v>OK</v>
      </c>
    </row>
    <row r="1479" customFormat="false" ht="15" hidden="false" customHeight="false" outlineLevel="0" collapsed="false">
      <c r="A1479" s="9" t="s">
        <v>3058</v>
      </c>
      <c r="B1479" s="9" t="s">
        <v>3059</v>
      </c>
      <c r="C1479" s="9" t="s">
        <v>82</v>
      </c>
      <c r="D1479" s="9" t="s">
        <v>1531</v>
      </c>
      <c r="E1479" s="10" t="n">
        <v>2359</v>
      </c>
      <c r="F1479" s="10" t="n">
        <v>50</v>
      </c>
      <c r="G1479" s="10" t="n">
        <v>101773.16</v>
      </c>
      <c r="H1479" s="10" t="n">
        <v>50799.16</v>
      </c>
      <c r="I1479" s="6" t="n">
        <f aca="false">IF(G1479=0,0,H1479/G1479)</f>
        <v>0.499141030896555</v>
      </c>
      <c r="J1479" s="5" t="n">
        <f aca="false">IF(F1479=0,0,G1479/F1479)</f>
        <v>2035.4632</v>
      </c>
      <c r="K1479" s="9" t="str">
        <f aca="false">IF(G1479=0,"No sales",IF(H1479&lt;0,"Loss-making",IF(G1479&lt;$H$4,"Low revenue","OK")))</f>
        <v>OK</v>
      </c>
    </row>
    <row r="1480" customFormat="false" ht="15" hidden="false" customHeight="false" outlineLevel="0" collapsed="false">
      <c r="A1480" s="9" t="s">
        <v>3060</v>
      </c>
      <c r="B1480" s="9" t="s">
        <v>3061</v>
      </c>
      <c r="C1480" s="9" t="s">
        <v>82</v>
      </c>
      <c r="D1480" s="9" t="s">
        <v>1522</v>
      </c>
      <c r="E1480" s="10" t="n">
        <v>1169</v>
      </c>
      <c r="F1480" s="10" t="n">
        <v>7</v>
      </c>
      <c r="G1480" s="10" t="n">
        <v>7130.9</v>
      </c>
      <c r="H1480" s="10" t="n">
        <v>2479.19</v>
      </c>
      <c r="I1480" s="6" t="n">
        <f aca="false">IF(G1480=0,0,H1480/G1480)</f>
        <v>0.347668597231766</v>
      </c>
      <c r="J1480" s="5" t="n">
        <f aca="false">IF(F1480=0,0,G1480/F1480)</f>
        <v>1018.7</v>
      </c>
      <c r="K1480" s="9" t="str">
        <f aca="false">IF(G1480=0,"No sales",IF(H1480&lt;0,"Loss-making",IF(G1480&lt;$H$4,"Low revenue","OK")))</f>
        <v>OK</v>
      </c>
    </row>
    <row r="1481" customFormat="false" ht="15" hidden="false" customHeight="false" outlineLevel="0" collapsed="false">
      <c r="A1481" s="9" t="s">
        <v>3062</v>
      </c>
      <c r="B1481" s="9" t="s">
        <v>3063</v>
      </c>
      <c r="C1481" s="9" t="s">
        <v>82</v>
      </c>
      <c r="D1481" s="9" t="s">
        <v>1525</v>
      </c>
      <c r="E1481" s="10" t="n">
        <v>939</v>
      </c>
      <c r="F1481" s="10" t="n">
        <v>265</v>
      </c>
      <c r="G1481" s="10" t="n">
        <v>203500.1</v>
      </c>
      <c r="H1481" s="10" t="n">
        <v>82903.88</v>
      </c>
      <c r="I1481" s="6" t="n">
        <f aca="false">IF(G1481=0,0,H1481/G1481)</f>
        <v>0.40738987351849</v>
      </c>
      <c r="J1481" s="5" t="n">
        <f aca="false">IF(F1481=0,0,G1481/F1481)</f>
        <v>767.924905660377</v>
      </c>
      <c r="K1481" s="9" t="str">
        <f aca="false">IF(G1481=0,"No sales",IF(H1481&lt;0,"Loss-making",IF(G1481&lt;$H$4,"Low revenue","OK")))</f>
        <v>OK</v>
      </c>
    </row>
    <row r="1482" customFormat="false" ht="15" hidden="false" customHeight="false" outlineLevel="0" collapsed="false">
      <c r="A1482" s="9" t="s">
        <v>3064</v>
      </c>
      <c r="B1482" s="9" t="s">
        <v>3065</v>
      </c>
      <c r="C1482" s="9" t="s">
        <v>82</v>
      </c>
      <c r="D1482" s="9" t="s">
        <v>1528</v>
      </c>
      <c r="E1482" s="10" t="n">
        <v>1489</v>
      </c>
      <c r="F1482" s="10" t="n">
        <v>168</v>
      </c>
      <c r="G1482" s="10" t="n">
        <v>203110.78</v>
      </c>
      <c r="H1482" s="10" t="n">
        <v>97826.85</v>
      </c>
      <c r="I1482" s="6" t="n">
        <f aca="false">IF(G1482=0,0,H1482/G1482)</f>
        <v>0.481642825654059</v>
      </c>
      <c r="J1482" s="5" t="n">
        <f aca="false">IF(F1482=0,0,G1482/F1482)</f>
        <v>1208.99273809524</v>
      </c>
      <c r="K1482" s="9" t="str">
        <f aca="false">IF(G1482=0,"No sales",IF(H1482&lt;0,"Loss-making",IF(G1482&lt;$H$4,"Low revenue","OK")))</f>
        <v>OK</v>
      </c>
    </row>
    <row r="1483" customFormat="false" ht="15" hidden="false" customHeight="false" outlineLevel="0" collapsed="false">
      <c r="A1483" s="9" t="s">
        <v>3066</v>
      </c>
      <c r="B1483" s="9" t="s">
        <v>3067</v>
      </c>
      <c r="C1483" s="9" t="s">
        <v>82</v>
      </c>
      <c r="D1483" s="9" t="s">
        <v>1531</v>
      </c>
      <c r="E1483" s="10" t="n">
        <v>549</v>
      </c>
      <c r="F1483" s="10" t="n">
        <v>233</v>
      </c>
      <c r="G1483" s="10" t="n">
        <v>106628.15</v>
      </c>
      <c r="H1483" s="10" t="n">
        <v>49102.78</v>
      </c>
      <c r="I1483" s="6" t="n">
        <f aca="false">IF(G1483=0,0,H1483/G1483)</f>
        <v>0.46050484792243</v>
      </c>
      <c r="J1483" s="5" t="n">
        <f aca="false">IF(F1483=0,0,G1483/F1483)</f>
        <v>457.631545064378</v>
      </c>
      <c r="K1483" s="9" t="str">
        <f aca="false">IF(G1483=0,"No sales",IF(H1483&lt;0,"Loss-making",IF(G1483&lt;$H$4,"Low revenue","OK")))</f>
        <v>OK</v>
      </c>
    </row>
    <row r="1484" customFormat="false" ht="15" hidden="false" customHeight="false" outlineLevel="0" collapsed="false">
      <c r="A1484" s="9" t="s">
        <v>3068</v>
      </c>
      <c r="B1484" s="9" t="s">
        <v>3069</v>
      </c>
      <c r="C1484" s="9" t="s">
        <v>82</v>
      </c>
      <c r="D1484" s="9" t="s">
        <v>1522</v>
      </c>
      <c r="E1484" s="10" t="n">
        <v>539</v>
      </c>
      <c r="F1484" s="10" t="n">
        <v>58</v>
      </c>
      <c r="G1484" s="10" t="n">
        <v>25421.93</v>
      </c>
      <c r="H1484" s="10" t="n">
        <v>11525.71</v>
      </c>
      <c r="I1484" s="6" t="n">
        <f aca="false">IF(G1484=0,0,H1484/G1484)</f>
        <v>0.453376671244079</v>
      </c>
      <c r="J1484" s="5" t="n">
        <f aca="false">IF(F1484=0,0,G1484/F1484)</f>
        <v>438.309137931035</v>
      </c>
      <c r="K1484" s="9" t="str">
        <f aca="false">IF(G1484=0,"No sales",IF(H1484&lt;0,"Loss-making",IF(G1484&lt;$H$4,"Low revenue","OK")))</f>
        <v>OK</v>
      </c>
    </row>
    <row r="1485" customFormat="false" ht="15" hidden="false" customHeight="false" outlineLevel="0" collapsed="false">
      <c r="A1485" s="9" t="s">
        <v>3070</v>
      </c>
      <c r="B1485" s="9" t="s">
        <v>3071</v>
      </c>
      <c r="C1485" s="9" t="s">
        <v>82</v>
      </c>
      <c r="D1485" s="9" t="s">
        <v>1525</v>
      </c>
      <c r="E1485" s="10" t="n">
        <v>4529</v>
      </c>
      <c r="F1485" s="10" t="n">
        <v>43</v>
      </c>
      <c r="G1485" s="10" t="n">
        <v>157982.85</v>
      </c>
      <c r="H1485" s="10" t="n">
        <v>72228.38</v>
      </c>
      <c r="I1485" s="6" t="n">
        <f aca="false">IF(G1485=0,0,H1485/G1485)</f>
        <v>0.457191271077842</v>
      </c>
      <c r="J1485" s="5" t="n">
        <f aca="false">IF(F1485=0,0,G1485/F1485)</f>
        <v>3674.01976744186</v>
      </c>
      <c r="K1485" s="9" t="str">
        <f aca="false">IF(G1485=0,"No sales",IF(H1485&lt;0,"Loss-making",IF(G1485&lt;$H$4,"Low revenue","OK")))</f>
        <v>OK</v>
      </c>
    </row>
    <row r="1486" customFormat="false" ht="15" hidden="false" customHeight="false" outlineLevel="0" collapsed="false">
      <c r="A1486" s="9" t="s">
        <v>3072</v>
      </c>
      <c r="B1486" s="9" t="s">
        <v>3073</v>
      </c>
      <c r="C1486" s="9" t="s">
        <v>82</v>
      </c>
      <c r="D1486" s="9" t="s">
        <v>1528</v>
      </c>
      <c r="E1486" s="10" t="n">
        <v>1429</v>
      </c>
      <c r="F1486" s="10" t="n">
        <v>64</v>
      </c>
      <c r="G1486" s="10" t="n">
        <v>74393.75</v>
      </c>
      <c r="H1486" s="10" t="n">
        <v>30067.35</v>
      </c>
      <c r="I1486" s="6" t="n">
        <f aca="false">IF(G1486=0,0,H1486/G1486)</f>
        <v>0.404165000420062</v>
      </c>
      <c r="J1486" s="5" t="n">
        <f aca="false">IF(F1486=0,0,G1486/F1486)</f>
        <v>1162.40234375</v>
      </c>
      <c r="K1486" s="9" t="str">
        <f aca="false">IF(G1486=0,"No sales",IF(H1486&lt;0,"Loss-making",IF(G1486&lt;$H$4,"Low revenue","OK")))</f>
        <v>OK</v>
      </c>
    </row>
    <row r="1487" customFormat="false" ht="15" hidden="false" customHeight="false" outlineLevel="0" collapsed="false">
      <c r="A1487" s="9" t="s">
        <v>3074</v>
      </c>
      <c r="B1487" s="9" t="s">
        <v>3075</v>
      </c>
      <c r="C1487" s="9" t="s">
        <v>82</v>
      </c>
      <c r="D1487" s="9" t="s">
        <v>1531</v>
      </c>
      <c r="E1487" s="10" t="n">
        <v>1289</v>
      </c>
      <c r="F1487" s="10" t="n">
        <v>14</v>
      </c>
      <c r="G1487" s="10" t="n">
        <v>17143.7</v>
      </c>
      <c r="H1487" s="10" t="n">
        <v>7121.1</v>
      </c>
      <c r="I1487" s="6" t="n">
        <f aca="false">IF(G1487=0,0,H1487/G1487)</f>
        <v>0.4153770772937</v>
      </c>
      <c r="J1487" s="5" t="n">
        <f aca="false">IF(F1487=0,0,G1487/F1487)</f>
        <v>1224.55</v>
      </c>
      <c r="K1487" s="9" t="str">
        <f aca="false">IF(G1487=0,"No sales",IF(H1487&lt;0,"Loss-making",IF(G1487&lt;$H$4,"Low revenue","OK")))</f>
        <v>OK</v>
      </c>
    </row>
    <row r="1488" customFormat="false" ht="15" hidden="false" customHeight="false" outlineLevel="0" collapsed="false">
      <c r="A1488" s="9" t="s">
        <v>3076</v>
      </c>
      <c r="B1488" s="9" t="s">
        <v>3077</v>
      </c>
      <c r="C1488" s="9" t="s">
        <v>82</v>
      </c>
      <c r="D1488" s="9" t="s">
        <v>1522</v>
      </c>
      <c r="E1488" s="10" t="n">
        <v>2269</v>
      </c>
      <c r="F1488" s="10" t="n">
        <v>73</v>
      </c>
      <c r="G1488" s="10" t="n">
        <v>140882.22</v>
      </c>
      <c r="H1488" s="10" t="n">
        <v>55259.03</v>
      </c>
      <c r="I1488" s="6" t="n">
        <f aca="false">IF(G1488=0,0,H1488/G1488)</f>
        <v>0.392235656138865</v>
      </c>
      <c r="J1488" s="5" t="n">
        <f aca="false">IF(F1488=0,0,G1488/F1488)</f>
        <v>1929.89342465753</v>
      </c>
      <c r="K1488" s="9" t="str">
        <f aca="false">IF(G1488=0,"No sales",IF(H1488&lt;0,"Loss-making",IF(G1488&lt;$H$4,"Low revenue","OK")))</f>
        <v>OK</v>
      </c>
    </row>
    <row r="1489" customFormat="false" ht="15" hidden="false" customHeight="false" outlineLevel="0" collapsed="false">
      <c r="A1489" s="9" t="s">
        <v>3078</v>
      </c>
      <c r="B1489" s="9" t="s">
        <v>3079</v>
      </c>
      <c r="C1489" s="9" t="s">
        <v>82</v>
      </c>
      <c r="D1489" s="9" t="s">
        <v>1525</v>
      </c>
      <c r="E1489" s="10" t="n">
        <v>1089</v>
      </c>
      <c r="F1489" s="10" t="n">
        <v>82</v>
      </c>
      <c r="G1489" s="10" t="n">
        <v>75380.57</v>
      </c>
      <c r="H1489" s="10" t="n">
        <v>32492.12</v>
      </c>
      <c r="I1489" s="6" t="n">
        <f aca="false">IF(G1489=0,0,H1489/G1489)</f>
        <v>0.431041049437541</v>
      </c>
      <c r="J1489" s="5" t="n">
        <f aca="false">IF(F1489=0,0,G1489/F1489)</f>
        <v>919.275243902439</v>
      </c>
      <c r="K1489" s="9" t="str">
        <f aca="false">IF(G1489=0,"No sales",IF(H1489&lt;0,"Loss-making",IF(G1489&lt;$H$4,"Low revenue","OK")))</f>
        <v>OK</v>
      </c>
    </row>
    <row r="1490" customFormat="false" ht="15" hidden="false" customHeight="false" outlineLevel="0" collapsed="false">
      <c r="A1490" s="9" t="s">
        <v>3080</v>
      </c>
      <c r="B1490" s="9" t="s">
        <v>3081</v>
      </c>
      <c r="C1490" s="9" t="s">
        <v>82</v>
      </c>
      <c r="D1490" s="9" t="s">
        <v>1528</v>
      </c>
      <c r="E1490" s="10" t="n">
        <v>1009</v>
      </c>
      <c r="F1490" s="10" t="n">
        <v>2</v>
      </c>
      <c r="G1490" s="10" t="n">
        <v>1801.06</v>
      </c>
      <c r="H1490" s="10" t="n">
        <v>752.6</v>
      </c>
      <c r="I1490" s="6" t="n">
        <f aca="false">IF(G1490=0,0,H1490/G1490)</f>
        <v>0.417865035034924</v>
      </c>
      <c r="J1490" s="5" t="n">
        <f aca="false">IF(F1490=0,0,G1490/F1490)</f>
        <v>900.53</v>
      </c>
      <c r="K1490" s="9" t="str">
        <f aca="false">IF(G1490=0,"No sales",IF(H1490&lt;0,"Loss-making",IF(G1490&lt;$H$4,"Low revenue","OK")))</f>
        <v>Low revenue</v>
      </c>
    </row>
    <row r="1491" customFormat="false" ht="15" hidden="false" customHeight="false" outlineLevel="0" collapsed="false">
      <c r="A1491" s="9" t="s">
        <v>3082</v>
      </c>
      <c r="B1491" s="9" t="s">
        <v>3083</v>
      </c>
      <c r="C1491" s="9" t="s">
        <v>82</v>
      </c>
      <c r="D1491" s="9" t="s">
        <v>1531</v>
      </c>
      <c r="E1491" s="10" t="n">
        <v>1379</v>
      </c>
      <c r="F1491" s="10" t="n">
        <v>32</v>
      </c>
      <c r="G1491" s="10" t="n">
        <v>35419.62</v>
      </c>
      <c r="H1491" s="10" t="n">
        <v>11212.89</v>
      </c>
      <c r="I1491" s="6" t="n">
        <f aca="false">IF(G1491=0,0,H1491/G1491)</f>
        <v>0.316572848607636</v>
      </c>
      <c r="J1491" s="5" t="n">
        <f aca="false">IF(F1491=0,0,G1491/F1491)</f>
        <v>1106.863125</v>
      </c>
      <c r="K1491" s="9" t="str">
        <f aca="false">IF(G1491=0,"No sales",IF(H1491&lt;0,"Loss-making",IF(G1491&lt;$H$4,"Low revenue","OK")))</f>
        <v>OK</v>
      </c>
    </row>
    <row r="1492" customFormat="false" ht="15" hidden="false" customHeight="false" outlineLevel="0" collapsed="false">
      <c r="A1492" s="9" t="s">
        <v>3084</v>
      </c>
      <c r="B1492" s="9" t="s">
        <v>3085</v>
      </c>
      <c r="C1492" s="9" t="s">
        <v>82</v>
      </c>
      <c r="D1492" s="9" t="s">
        <v>1522</v>
      </c>
      <c r="E1492" s="10" t="n">
        <v>799</v>
      </c>
      <c r="F1492" s="10" t="n">
        <v>104</v>
      </c>
      <c r="G1492" s="10" t="n">
        <v>66752.46</v>
      </c>
      <c r="H1492" s="10" t="n">
        <v>19996.14</v>
      </c>
      <c r="I1492" s="6" t="n">
        <f aca="false">IF(G1492=0,0,H1492/G1492)</f>
        <v>0.299556600610674</v>
      </c>
      <c r="J1492" s="5" t="n">
        <f aca="false">IF(F1492=0,0,G1492/F1492)</f>
        <v>641.850576923077</v>
      </c>
      <c r="K1492" s="9" t="str">
        <f aca="false">IF(G1492=0,"No sales",IF(H1492&lt;0,"Loss-making",IF(G1492&lt;$H$4,"Low revenue","OK")))</f>
        <v>OK</v>
      </c>
    </row>
    <row r="1493" customFormat="false" ht="15" hidden="false" customHeight="false" outlineLevel="0" collapsed="false">
      <c r="A1493" s="9" t="s">
        <v>3086</v>
      </c>
      <c r="B1493" s="9" t="s">
        <v>3087</v>
      </c>
      <c r="C1493" s="9" t="s">
        <v>82</v>
      </c>
      <c r="D1493" s="9" t="s">
        <v>1525</v>
      </c>
      <c r="E1493" s="10" t="n">
        <v>1249</v>
      </c>
      <c r="F1493" s="10" t="n">
        <v>7</v>
      </c>
      <c r="G1493" s="10" t="n">
        <v>6476.07</v>
      </c>
      <c r="H1493" s="10" t="n">
        <v>2696.97</v>
      </c>
      <c r="I1493" s="6" t="n">
        <f aca="false">IF(G1493=0,0,H1493/G1493)</f>
        <v>0.416451644284265</v>
      </c>
      <c r="J1493" s="5" t="n">
        <f aca="false">IF(F1493=0,0,G1493/F1493)</f>
        <v>925.152857142857</v>
      </c>
      <c r="K1493" s="9" t="str">
        <f aca="false">IF(G1493=0,"No sales",IF(H1493&lt;0,"Loss-making",IF(G1493&lt;$H$4,"Low revenue","OK")))</f>
        <v>OK</v>
      </c>
    </row>
    <row r="1494" customFormat="false" ht="15" hidden="false" customHeight="false" outlineLevel="0" collapsed="false">
      <c r="A1494" s="9" t="s">
        <v>3088</v>
      </c>
      <c r="B1494" s="9" t="s">
        <v>3089</v>
      </c>
      <c r="C1494" s="9" t="s">
        <v>82</v>
      </c>
      <c r="D1494" s="9" t="s">
        <v>1528</v>
      </c>
      <c r="E1494" s="10" t="n">
        <v>2559</v>
      </c>
      <c r="F1494" s="10" t="n">
        <v>236</v>
      </c>
      <c r="G1494" s="10" t="n">
        <v>503745.55</v>
      </c>
      <c r="H1494" s="10" t="n">
        <v>198788.71</v>
      </c>
      <c r="I1494" s="6" t="n">
        <f aca="false">IF(G1494=0,0,H1494/G1494)</f>
        <v>0.394621272584939</v>
      </c>
      <c r="J1494" s="5" t="n">
        <f aca="false">IF(F1494=0,0,G1494/F1494)</f>
        <v>2134.51504237288</v>
      </c>
      <c r="K1494" s="9" t="str">
        <f aca="false">IF(G1494=0,"No sales",IF(H1494&lt;0,"Loss-making",IF(G1494&lt;$H$4,"Low revenue","OK")))</f>
        <v>OK</v>
      </c>
    </row>
    <row r="1495" customFormat="false" ht="15" hidden="false" customHeight="false" outlineLevel="0" collapsed="false">
      <c r="A1495" s="9" t="s">
        <v>3090</v>
      </c>
      <c r="B1495" s="9" t="s">
        <v>3091</v>
      </c>
      <c r="C1495" s="9" t="s">
        <v>82</v>
      </c>
      <c r="D1495" s="9" t="s">
        <v>1531</v>
      </c>
      <c r="E1495" s="10" t="n">
        <v>889</v>
      </c>
      <c r="F1495" s="10" t="n">
        <v>22</v>
      </c>
      <c r="G1495" s="10" t="n">
        <v>17104.36</v>
      </c>
      <c r="H1495" s="10" t="n">
        <v>6560.64</v>
      </c>
      <c r="I1495" s="6" t="n">
        <f aca="false">IF(G1495=0,0,H1495/G1495)</f>
        <v>0.383565359943313</v>
      </c>
      <c r="J1495" s="5" t="n">
        <f aca="false">IF(F1495=0,0,G1495/F1495)</f>
        <v>777.470909090909</v>
      </c>
      <c r="K1495" s="9" t="str">
        <f aca="false">IF(G1495=0,"No sales",IF(H1495&lt;0,"Loss-making",IF(G1495&lt;$H$4,"Low revenue","OK")))</f>
        <v>OK</v>
      </c>
    </row>
    <row r="1496" customFormat="false" ht="15" hidden="false" customHeight="false" outlineLevel="0" collapsed="false">
      <c r="A1496" s="9" t="s">
        <v>3092</v>
      </c>
      <c r="B1496" s="9" t="s">
        <v>3093</v>
      </c>
      <c r="C1496" s="9" t="s">
        <v>82</v>
      </c>
      <c r="D1496" s="9" t="s">
        <v>1522</v>
      </c>
      <c r="E1496" s="10" t="n">
        <v>1209</v>
      </c>
      <c r="F1496" s="10" t="n">
        <v>90</v>
      </c>
      <c r="G1496" s="10" t="n">
        <v>90339.5</v>
      </c>
      <c r="H1496" s="10" t="n">
        <v>32568.5</v>
      </c>
      <c r="I1496" s="6" t="n">
        <f aca="false">IF(G1496=0,0,H1496/G1496)</f>
        <v>0.360512289751438</v>
      </c>
      <c r="J1496" s="5" t="n">
        <f aca="false">IF(F1496=0,0,G1496/F1496)</f>
        <v>1003.77222222222</v>
      </c>
      <c r="K1496" s="9" t="str">
        <f aca="false">IF(G1496=0,"No sales",IF(H1496&lt;0,"Loss-making",IF(G1496&lt;$H$4,"Low revenue","OK")))</f>
        <v>OK</v>
      </c>
    </row>
    <row r="1497" customFormat="false" ht="15" hidden="false" customHeight="false" outlineLevel="0" collapsed="false">
      <c r="A1497" s="9" t="s">
        <v>3094</v>
      </c>
      <c r="B1497" s="9" t="s">
        <v>3095</v>
      </c>
      <c r="C1497" s="9" t="s">
        <v>82</v>
      </c>
      <c r="D1497" s="9" t="s">
        <v>1525</v>
      </c>
      <c r="E1497" s="10" t="n">
        <v>1019</v>
      </c>
      <c r="F1497" s="10" t="n">
        <v>33</v>
      </c>
      <c r="G1497" s="10" t="n">
        <v>28185.54</v>
      </c>
      <c r="H1497" s="10" t="n">
        <v>10627.24</v>
      </c>
      <c r="I1497" s="6" t="n">
        <f aca="false">IF(G1497=0,0,H1497/G1497)</f>
        <v>0.377045818529643</v>
      </c>
      <c r="J1497" s="5" t="n">
        <f aca="false">IF(F1497=0,0,G1497/F1497)</f>
        <v>854.107272727273</v>
      </c>
      <c r="K1497" s="9" t="str">
        <f aca="false">IF(G1497=0,"No sales",IF(H1497&lt;0,"Loss-making",IF(G1497&lt;$H$4,"Low revenue","OK")))</f>
        <v>OK</v>
      </c>
    </row>
    <row r="1498" customFormat="false" ht="15" hidden="false" customHeight="false" outlineLevel="0" collapsed="false">
      <c r="A1498" s="9" t="s">
        <v>3096</v>
      </c>
      <c r="B1498" s="9" t="s">
        <v>3097</v>
      </c>
      <c r="C1498" s="9" t="s">
        <v>82</v>
      </c>
      <c r="D1498" s="9" t="s">
        <v>1528</v>
      </c>
      <c r="E1498" s="10" t="n">
        <v>899</v>
      </c>
      <c r="F1498" s="10" t="n">
        <v>27</v>
      </c>
      <c r="G1498" s="10" t="n">
        <v>20200.53</v>
      </c>
      <c r="H1498" s="10" t="n">
        <v>9869.25</v>
      </c>
      <c r="I1498" s="6" t="n">
        <f aca="false">IF(G1498=0,0,H1498/G1498)</f>
        <v>0.48856391391711</v>
      </c>
      <c r="J1498" s="5" t="n">
        <f aca="false">IF(F1498=0,0,G1498/F1498)</f>
        <v>748.167777777778</v>
      </c>
      <c r="K1498" s="9" t="str">
        <f aca="false">IF(G1498=0,"No sales",IF(H1498&lt;0,"Loss-making",IF(G1498&lt;$H$4,"Low revenue","OK")))</f>
        <v>OK</v>
      </c>
    </row>
    <row r="1499" customFormat="false" ht="15" hidden="false" customHeight="false" outlineLevel="0" collapsed="false">
      <c r="A1499" s="9" t="s">
        <v>3098</v>
      </c>
      <c r="B1499" s="9" t="s">
        <v>3099</v>
      </c>
      <c r="C1499" s="9" t="s">
        <v>82</v>
      </c>
      <c r="D1499" s="9" t="s">
        <v>1531</v>
      </c>
      <c r="E1499" s="10" t="n">
        <v>2259</v>
      </c>
      <c r="F1499" s="10" t="n">
        <v>0</v>
      </c>
      <c r="G1499" s="10" t="n">
        <v>0</v>
      </c>
      <c r="H1499" s="10" t="n">
        <v>0</v>
      </c>
      <c r="I1499" s="6" t="n">
        <f aca="false">IF(G1499=0,0,H1499/G1499)</f>
        <v>0</v>
      </c>
      <c r="J1499" s="5" t="n">
        <f aca="false">IF(F1499=0,0,G1499/F1499)</f>
        <v>0</v>
      </c>
      <c r="K1499" s="9" t="str">
        <f aca="false">IF(G1499=0,"No sales",IF(H1499&lt;0,"Loss-making",IF(G1499&lt;$H$4,"Low revenue","OK")))</f>
        <v>No sales</v>
      </c>
    </row>
    <row r="1500" customFormat="false" ht="15" hidden="false" customHeight="false" outlineLevel="0" collapsed="false">
      <c r="A1500" s="9" t="s">
        <v>3100</v>
      </c>
      <c r="B1500" s="9" t="s">
        <v>3101</v>
      </c>
      <c r="C1500" s="9" t="s">
        <v>82</v>
      </c>
      <c r="D1500" s="9" t="s">
        <v>1522</v>
      </c>
      <c r="E1500" s="10" t="n">
        <v>1949</v>
      </c>
      <c r="F1500" s="10" t="n">
        <v>37</v>
      </c>
      <c r="G1500" s="10" t="n">
        <v>59347.06</v>
      </c>
      <c r="H1500" s="10" t="n">
        <v>19038.89</v>
      </c>
      <c r="I1500" s="6" t="n">
        <f aca="false">IF(G1500=0,0,H1500/G1500)</f>
        <v>0.320805950623333</v>
      </c>
      <c r="J1500" s="5" t="n">
        <f aca="false">IF(F1500=0,0,G1500/F1500)</f>
        <v>1603.97459459459</v>
      </c>
      <c r="K1500" s="9" t="str">
        <f aca="false">IF(G1500=0,"No sales",IF(H1500&lt;0,"Loss-making",IF(G1500&lt;$H$4,"Low revenue","OK")))</f>
        <v>OK</v>
      </c>
    </row>
    <row r="1501" customFormat="false" ht="15" hidden="false" customHeight="false" outlineLevel="0" collapsed="false">
      <c r="A1501" s="9" t="s">
        <v>3102</v>
      </c>
      <c r="B1501" s="9" t="s">
        <v>3103</v>
      </c>
      <c r="C1501" s="9" t="s">
        <v>82</v>
      </c>
      <c r="D1501" s="9" t="s">
        <v>1525</v>
      </c>
      <c r="E1501" s="10" t="n">
        <v>479</v>
      </c>
      <c r="F1501" s="10" t="n">
        <v>83</v>
      </c>
      <c r="G1501" s="10" t="n">
        <v>31358.93</v>
      </c>
      <c r="H1501" s="10" t="n">
        <v>12234.09</v>
      </c>
      <c r="I1501" s="6" t="n">
        <f aca="false">IF(G1501=0,0,H1501/G1501)</f>
        <v>0.390130977045454</v>
      </c>
      <c r="J1501" s="5" t="n">
        <f aca="false">IF(F1501=0,0,G1501/F1501)</f>
        <v>377.81843373494</v>
      </c>
      <c r="K1501" s="9" t="str">
        <f aca="false">IF(G1501=0,"No sales",IF(H1501&lt;0,"Loss-making",IF(G1501&lt;$H$4,"Low revenue","OK")))</f>
        <v>OK</v>
      </c>
    </row>
    <row r="1502" customFormat="false" ht="15" hidden="false" customHeight="false" outlineLevel="0" collapsed="false">
      <c r="A1502" s="9" t="s">
        <v>3104</v>
      </c>
      <c r="B1502" s="9" t="s">
        <v>3105</v>
      </c>
      <c r="C1502" s="9" t="s">
        <v>82</v>
      </c>
      <c r="D1502" s="9" t="s">
        <v>1528</v>
      </c>
      <c r="E1502" s="10" t="n">
        <v>1249</v>
      </c>
      <c r="F1502" s="10" t="n">
        <v>6</v>
      </c>
      <c r="G1502" s="10" t="n">
        <v>6120.1</v>
      </c>
      <c r="H1502" s="10" t="n">
        <v>2493.52</v>
      </c>
      <c r="I1502" s="6" t="n">
        <f aca="false">IF(G1502=0,0,H1502/G1502)</f>
        <v>0.407431251123348</v>
      </c>
      <c r="J1502" s="5" t="n">
        <f aca="false">IF(F1502=0,0,G1502/F1502)</f>
        <v>1020.01666666667</v>
      </c>
      <c r="K1502" s="9" t="str">
        <f aca="false">IF(G1502=0,"No sales",IF(H1502&lt;0,"Loss-making",IF(G1502&lt;$H$4,"Low revenue","OK")))</f>
        <v>OK</v>
      </c>
    </row>
    <row r="1503" customFormat="false" ht="15" hidden="false" customHeight="false" outlineLevel="0" collapsed="false">
      <c r="A1503" s="9" t="s">
        <v>3106</v>
      </c>
      <c r="B1503" s="9" t="s">
        <v>3107</v>
      </c>
      <c r="C1503" s="9" t="s">
        <v>82</v>
      </c>
      <c r="D1503" s="9" t="s">
        <v>1531</v>
      </c>
      <c r="E1503" s="10" t="n">
        <v>3379</v>
      </c>
      <c r="F1503" s="10" t="n">
        <v>11</v>
      </c>
      <c r="G1503" s="10" t="n">
        <v>32066.71</v>
      </c>
      <c r="H1503" s="10" t="n">
        <v>14161.02</v>
      </c>
      <c r="I1503" s="6" t="n">
        <f aca="false">IF(G1503=0,0,H1503/G1503)</f>
        <v>0.441611253539886</v>
      </c>
      <c r="J1503" s="5" t="n">
        <f aca="false">IF(F1503=0,0,G1503/F1503)</f>
        <v>2915.15545454545</v>
      </c>
      <c r="K1503" s="9" t="str">
        <f aca="false">IF(G1503=0,"No sales",IF(H1503&lt;0,"Loss-making",IF(G1503&lt;$H$4,"Low revenue","OK")))</f>
        <v>OK</v>
      </c>
    </row>
    <row r="1504" customFormat="false" ht="15" hidden="false" customHeight="false" outlineLevel="0" collapsed="false">
      <c r="A1504" s="9" t="s">
        <v>3108</v>
      </c>
      <c r="B1504" s="9" t="s">
        <v>3109</v>
      </c>
      <c r="C1504" s="9" t="s">
        <v>82</v>
      </c>
      <c r="D1504" s="9" t="s">
        <v>1522</v>
      </c>
      <c r="E1504" s="10" t="n">
        <v>949</v>
      </c>
      <c r="F1504" s="10" t="n">
        <v>81</v>
      </c>
      <c r="G1504" s="10" t="n">
        <v>62987.52</v>
      </c>
      <c r="H1504" s="10" t="n">
        <v>21961.02</v>
      </c>
      <c r="I1504" s="6" t="n">
        <f aca="false">IF(G1504=0,0,H1504/G1504)</f>
        <v>0.348656686276901</v>
      </c>
      <c r="J1504" s="5" t="n">
        <f aca="false">IF(F1504=0,0,G1504/F1504)</f>
        <v>777.623703703704</v>
      </c>
      <c r="K1504" s="9" t="str">
        <f aca="false">IF(G1504=0,"No sales",IF(H1504&lt;0,"Loss-making",IF(G1504&lt;$H$4,"Low revenue","OK")))</f>
        <v>OK</v>
      </c>
    </row>
    <row r="1505" customFormat="false" ht="15" hidden="false" customHeight="false" outlineLevel="0" collapsed="false">
      <c r="A1505" s="9" t="s">
        <v>3110</v>
      </c>
      <c r="B1505" s="9" t="s">
        <v>3111</v>
      </c>
      <c r="C1505" s="9" t="s">
        <v>82</v>
      </c>
      <c r="D1505" s="9" t="s">
        <v>1525</v>
      </c>
      <c r="E1505" s="10" t="n">
        <v>999</v>
      </c>
      <c r="F1505" s="10" t="n">
        <v>12</v>
      </c>
      <c r="G1505" s="10" t="n">
        <v>9253.23</v>
      </c>
      <c r="H1505" s="10" t="n">
        <v>2367.15</v>
      </c>
      <c r="I1505" s="6" t="n">
        <f aca="false">IF(G1505=0,0,H1505/G1505)</f>
        <v>0.255818778956105</v>
      </c>
      <c r="J1505" s="5" t="n">
        <f aca="false">IF(F1505=0,0,G1505/F1505)</f>
        <v>771.1025</v>
      </c>
      <c r="K1505" s="9" t="str">
        <f aca="false">IF(G1505=0,"No sales",IF(H1505&lt;0,"Loss-making",IF(G1505&lt;$H$4,"Low revenue","OK")))</f>
        <v>OK</v>
      </c>
    </row>
    <row r="1506" customFormat="false" ht="15" hidden="false" customHeight="false" outlineLevel="0" collapsed="false">
      <c r="A1506" s="9" t="s">
        <v>3112</v>
      </c>
      <c r="B1506" s="9" t="s">
        <v>3113</v>
      </c>
      <c r="C1506" s="9" t="s">
        <v>82</v>
      </c>
      <c r="D1506" s="9" t="s">
        <v>1528</v>
      </c>
      <c r="E1506" s="10" t="n">
        <v>2529</v>
      </c>
      <c r="F1506" s="10" t="n">
        <v>40</v>
      </c>
      <c r="G1506" s="10" t="n">
        <v>83387.45</v>
      </c>
      <c r="H1506" s="10" t="n">
        <v>27388.24</v>
      </c>
      <c r="I1506" s="6" t="n">
        <f aca="false">IF(G1506=0,0,H1506/G1506)</f>
        <v>0.328445587435519</v>
      </c>
      <c r="J1506" s="5" t="n">
        <f aca="false">IF(F1506=0,0,G1506/F1506)</f>
        <v>2084.68625</v>
      </c>
      <c r="K1506" s="9" t="str">
        <f aca="false">IF(G1506=0,"No sales",IF(H1506&lt;0,"Loss-making",IF(G1506&lt;$H$4,"Low revenue","OK")))</f>
        <v>OK</v>
      </c>
    </row>
    <row r="1507" customFormat="false" ht="15" hidden="false" customHeight="false" outlineLevel="0" collapsed="false">
      <c r="A1507" s="9" t="s">
        <v>3114</v>
      </c>
      <c r="B1507" s="9" t="s">
        <v>3115</v>
      </c>
      <c r="C1507" s="9" t="s">
        <v>82</v>
      </c>
      <c r="D1507" s="9" t="s">
        <v>1531</v>
      </c>
      <c r="E1507" s="10" t="n">
        <v>1339</v>
      </c>
      <c r="F1507" s="10" t="n">
        <v>60</v>
      </c>
      <c r="G1507" s="10" t="n">
        <v>64653.62</v>
      </c>
      <c r="H1507" s="10" t="n">
        <v>26278.21</v>
      </c>
      <c r="I1507" s="6" t="n">
        <f aca="false">IF(G1507=0,0,H1507/G1507)</f>
        <v>0.40644607370786</v>
      </c>
      <c r="J1507" s="5" t="n">
        <f aca="false">IF(F1507=0,0,G1507/F1507)</f>
        <v>1077.56033333333</v>
      </c>
      <c r="K1507" s="9" t="str">
        <f aca="false">IF(G1507=0,"No sales",IF(H1507&lt;0,"Loss-making",IF(G1507&lt;$H$4,"Low revenue","OK")))</f>
        <v>OK</v>
      </c>
    </row>
    <row r="1508" customFormat="false" ht="15" hidden="false" customHeight="false" outlineLevel="0" collapsed="false">
      <c r="A1508" s="9" t="s">
        <v>3116</v>
      </c>
      <c r="B1508" s="9" t="s">
        <v>3117</v>
      </c>
      <c r="C1508" s="9" t="s">
        <v>82</v>
      </c>
      <c r="D1508" s="9" t="s">
        <v>1522</v>
      </c>
      <c r="E1508" s="10" t="n">
        <v>2289</v>
      </c>
      <c r="F1508" s="10" t="n">
        <v>53</v>
      </c>
      <c r="G1508" s="10" t="n">
        <v>98049.32</v>
      </c>
      <c r="H1508" s="10" t="n">
        <v>37384.46</v>
      </c>
      <c r="I1508" s="6" t="n">
        <f aca="false">IF(G1508=0,0,H1508/G1508)</f>
        <v>0.3812821955318</v>
      </c>
      <c r="J1508" s="5" t="n">
        <f aca="false">IF(F1508=0,0,G1508/F1508)</f>
        <v>1849.98716981132</v>
      </c>
      <c r="K1508" s="9" t="str">
        <f aca="false">IF(G1508=0,"No sales",IF(H1508&lt;0,"Loss-making",IF(G1508&lt;$H$4,"Low revenue","OK")))</f>
        <v>OK</v>
      </c>
    </row>
    <row r="1509" customFormat="false" ht="15" hidden="false" customHeight="false" outlineLevel="0" collapsed="false">
      <c r="A1509" s="9" t="s">
        <v>3118</v>
      </c>
      <c r="B1509" s="9" t="s">
        <v>3119</v>
      </c>
      <c r="C1509" s="9" t="s">
        <v>82</v>
      </c>
      <c r="D1509" s="9" t="s">
        <v>1525</v>
      </c>
      <c r="E1509" s="10" t="n">
        <v>1099</v>
      </c>
      <c r="F1509" s="10" t="n">
        <v>19</v>
      </c>
      <c r="G1509" s="10" t="n">
        <v>18303.84</v>
      </c>
      <c r="H1509" s="10" t="n">
        <v>8118.9</v>
      </c>
      <c r="I1509" s="6" t="n">
        <f aca="false">IF(G1509=0,0,H1509/G1509)</f>
        <v>0.443562662261034</v>
      </c>
      <c r="J1509" s="5" t="n">
        <f aca="false">IF(F1509=0,0,G1509/F1509)</f>
        <v>963.36</v>
      </c>
      <c r="K1509" s="9" t="str">
        <f aca="false">IF(G1509=0,"No sales",IF(H1509&lt;0,"Loss-making",IF(G1509&lt;$H$4,"Low revenue","OK")))</f>
        <v>OK</v>
      </c>
    </row>
    <row r="1510" customFormat="false" ht="15" hidden="false" customHeight="false" outlineLevel="0" collapsed="false">
      <c r="A1510" s="9" t="s">
        <v>3120</v>
      </c>
      <c r="B1510" s="9" t="s">
        <v>3121</v>
      </c>
      <c r="C1510" s="9" t="s">
        <v>82</v>
      </c>
      <c r="D1510" s="9" t="s">
        <v>1528</v>
      </c>
      <c r="E1510" s="10" t="n">
        <v>1319</v>
      </c>
      <c r="F1510" s="10" t="n">
        <v>44</v>
      </c>
      <c r="G1510" s="10" t="n">
        <v>48522.72</v>
      </c>
      <c r="H1510" s="10" t="n">
        <v>20826.48</v>
      </c>
      <c r="I1510" s="6" t="n">
        <f aca="false">IF(G1510=0,0,H1510/G1510)</f>
        <v>0.429210893371188</v>
      </c>
      <c r="J1510" s="5" t="n">
        <f aca="false">IF(F1510=0,0,G1510/F1510)</f>
        <v>1102.78909090909</v>
      </c>
      <c r="K1510" s="9" t="str">
        <f aca="false">IF(G1510=0,"No sales",IF(H1510&lt;0,"Loss-making",IF(G1510&lt;$H$4,"Low revenue","OK")))</f>
        <v>OK</v>
      </c>
    </row>
    <row r="1511" customFormat="false" ht="15" hidden="false" customHeight="false" outlineLevel="0" collapsed="false">
      <c r="A1511" s="9" t="s">
        <v>3122</v>
      </c>
      <c r="B1511" s="9" t="s">
        <v>3123</v>
      </c>
      <c r="C1511" s="9" t="s">
        <v>82</v>
      </c>
      <c r="D1511" s="9" t="s">
        <v>1531</v>
      </c>
      <c r="E1511" s="10" t="n">
        <v>569</v>
      </c>
      <c r="F1511" s="10" t="n">
        <v>79</v>
      </c>
      <c r="G1511" s="10" t="n">
        <v>36599.51</v>
      </c>
      <c r="H1511" s="10" t="n">
        <v>16837.66</v>
      </c>
      <c r="I1511" s="6" t="n">
        <f aca="false">IF(G1511=0,0,H1511/G1511)</f>
        <v>0.460051514350875</v>
      </c>
      <c r="J1511" s="5" t="n">
        <f aca="false">IF(F1511=0,0,G1511/F1511)</f>
        <v>463.284936708861</v>
      </c>
      <c r="K1511" s="9" t="str">
        <f aca="false">IF(G1511=0,"No sales",IF(H1511&lt;0,"Loss-making",IF(G1511&lt;$H$4,"Low revenue","OK")))</f>
        <v>OK</v>
      </c>
    </row>
    <row r="1512" customFormat="false" ht="15" hidden="false" customHeight="false" outlineLevel="0" collapsed="false">
      <c r="A1512" s="9" t="s">
        <v>3124</v>
      </c>
      <c r="B1512" s="9" t="s">
        <v>3125</v>
      </c>
      <c r="C1512" s="9" t="s">
        <v>82</v>
      </c>
      <c r="D1512" s="9" t="s">
        <v>1522</v>
      </c>
      <c r="E1512" s="10" t="n">
        <v>1279</v>
      </c>
      <c r="F1512" s="10" t="n">
        <v>284</v>
      </c>
      <c r="G1512" s="10" t="n">
        <v>297987.82</v>
      </c>
      <c r="H1512" s="10" t="n">
        <v>143151.01</v>
      </c>
      <c r="I1512" s="6" t="n">
        <f aca="false">IF(G1512=0,0,H1512/G1512)</f>
        <v>0.480392151598679</v>
      </c>
      <c r="J1512" s="5" t="n">
        <f aca="false">IF(F1512=0,0,G1512/F1512)</f>
        <v>1049.25288732394</v>
      </c>
      <c r="K1512" s="9" t="str">
        <f aca="false">IF(G1512=0,"No sales",IF(H1512&lt;0,"Loss-making",IF(G1512&lt;$H$4,"Low revenue","OK")))</f>
        <v>OK</v>
      </c>
    </row>
    <row r="1513" customFormat="false" ht="15" hidden="false" customHeight="false" outlineLevel="0" collapsed="false">
      <c r="A1513" s="9" t="s">
        <v>3126</v>
      </c>
      <c r="B1513" s="9" t="s">
        <v>3127</v>
      </c>
      <c r="C1513" s="9" t="s">
        <v>82</v>
      </c>
      <c r="D1513" s="9" t="s">
        <v>1525</v>
      </c>
      <c r="E1513" s="10" t="n">
        <v>2179</v>
      </c>
      <c r="F1513" s="10" t="n">
        <v>1</v>
      </c>
      <c r="G1513" s="10" t="n">
        <v>1634.25</v>
      </c>
      <c r="H1513" s="10" t="n">
        <v>529.45</v>
      </c>
      <c r="I1513" s="6" t="n">
        <f aca="false">IF(G1513=0,0,H1513/G1513)</f>
        <v>0.323971240630259</v>
      </c>
      <c r="J1513" s="5" t="n">
        <f aca="false">IF(F1513=0,0,G1513/F1513)</f>
        <v>1634.25</v>
      </c>
      <c r="K1513" s="9" t="str">
        <f aca="false">IF(G1513=0,"No sales",IF(H1513&lt;0,"Loss-making",IF(G1513&lt;$H$4,"Low revenue","OK")))</f>
        <v>Low revenue</v>
      </c>
    </row>
    <row r="1514" customFormat="false" ht="15" hidden="false" customHeight="false" outlineLevel="0" collapsed="false">
      <c r="A1514" s="9" t="s">
        <v>3128</v>
      </c>
      <c r="B1514" s="9" t="s">
        <v>3129</v>
      </c>
      <c r="C1514" s="9" t="s">
        <v>82</v>
      </c>
      <c r="D1514" s="9" t="s">
        <v>1528</v>
      </c>
      <c r="E1514" s="10" t="n">
        <v>1179</v>
      </c>
      <c r="F1514" s="10" t="n">
        <v>102</v>
      </c>
      <c r="G1514" s="10" t="n">
        <v>98110.48</v>
      </c>
      <c r="H1514" s="10" t="n">
        <v>43713.89</v>
      </c>
      <c r="I1514" s="6" t="n">
        <f aca="false">IF(G1514=0,0,H1514/G1514)</f>
        <v>0.445557803814638</v>
      </c>
      <c r="J1514" s="5" t="n">
        <f aca="false">IF(F1514=0,0,G1514/F1514)</f>
        <v>961.867450980392</v>
      </c>
      <c r="K1514" s="9" t="str">
        <f aca="false">IF(G1514=0,"No sales",IF(H1514&lt;0,"Loss-making",IF(G1514&lt;$H$4,"Low revenue","OK")))</f>
        <v>OK</v>
      </c>
    </row>
    <row r="1515" customFormat="false" ht="15" hidden="false" customHeight="false" outlineLevel="0" collapsed="false">
      <c r="A1515" s="9" t="s">
        <v>3130</v>
      </c>
      <c r="B1515" s="9" t="s">
        <v>3131</v>
      </c>
      <c r="C1515" s="9" t="s">
        <v>82</v>
      </c>
      <c r="D1515" s="9" t="s">
        <v>1531</v>
      </c>
      <c r="E1515" s="10" t="n">
        <v>7399</v>
      </c>
      <c r="F1515" s="10" t="n">
        <v>59</v>
      </c>
      <c r="G1515" s="10" t="n">
        <v>354911.53</v>
      </c>
      <c r="H1515" s="10" t="n">
        <v>149292.4</v>
      </c>
      <c r="I1515" s="6" t="n">
        <f aca="false">IF(G1515=0,0,H1515/G1515)</f>
        <v>0.420646801753665</v>
      </c>
      <c r="J1515" s="5" t="n">
        <f aca="false">IF(F1515=0,0,G1515/F1515)</f>
        <v>6015.44966101695</v>
      </c>
      <c r="K1515" s="9" t="str">
        <f aca="false">IF(G1515=0,"No sales",IF(H1515&lt;0,"Loss-making",IF(G1515&lt;$H$4,"Low revenue","OK")))</f>
        <v>OK</v>
      </c>
    </row>
    <row r="1516" customFormat="false" ht="15" hidden="false" customHeight="false" outlineLevel="0" collapsed="false">
      <c r="A1516" s="9" t="s">
        <v>3132</v>
      </c>
      <c r="B1516" s="9" t="s">
        <v>3133</v>
      </c>
      <c r="C1516" s="9" t="s">
        <v>82</v>
      </c>
      <c r="D1516" s="9" t="s">
        <v>1522</v>
      </c>
      <c r="E1516" s="10" t="n">
        <v>829</v>
      </c>
      <c r="F1516" s="10" t="n">
        <v>30</v>
      </c>
      <c r="G1516" s="10" t="n">
        <v>19067</v>
      </c>
      <c r="H1516" s="10" t="n">
        <v>7406.3</v>
      </c>
      <c r="I1516" s="6" t="n">
        <f aca="false">IF(G1516=0,0,H1516/G1516)</f>
        <v>0.388435516861593</v>
      </c>
      <c r="J1516" s="5" t="n">
        <f aca="false">IF(F1516=0,0,G1516/F1516)</f>
        <v>635.566666666667</v>
      </c>
      <c r="K1516" s="9" t="str">
        <f aca="false">IF(G1516=0,"No sales",IF(H1516&lt;0,"Loss-making",IF(G1516&lt;$H$4,"Low revenue","OK")))</f>
        <v>OK</v>
      </c>
    </row>
    <row r="1517" customFormat="false" ht="15" hidden="false" customHeight="false" outlineLevel="0" collapsed="false">
      <c r="A1517" s="9" t="s">
        <v>3134</v>
      </c>
      <c r="B1517" s="9" t="s">
        <v>3135</v>
      </c>
      <c r="C1517" s="9" t="s">
        <v>82</v>
      </c>
      <c r="D1517" s="9" t="s">
        <v>1525</v>
      </c>
      <c r="E1517" s="10" t="n">
        <v>1309</v>
      </c>
      <c r="F1517" s="10" t="n">
        <v>7</v>
      </c>
      <c r="G1517" s="10" t="n">
        <v>8266.34</v>
      </c>
      <c r="H1517" s="10" t="n">
        <v>3634.86</v>
      </c>
      <c r="I1517" s="6" t="n">
        <f aca="false">IF(G1517=0,0,H1517/G1517)</f>
        <v>0.439718182412047</v>
      </c>
      <c r="J1517" s="5" t="n">
        <f aca="false">IF(F1517=0,0,G1517/F1517)</f>
        <v>1180.90571428571</v>
      </c>
      <c r="K1517" s="9" t="str">
        <f aca="false">IF(G1517=0,"No sales",IF(H1517&lt;0,"Loss-making",IF(G1517&lt;$H$4,"Low revenue","OK")))</f>
        <v>OK</v>
      </c>
    </row>
    <row r="1518" customFormat="false" ht="15" hidden="false" customHeight="false" outlineLevel="0" collapsed="false">
      <c r="A1518" s="9" t="s">
        <v>3136</v>
      </c>
      <c r="B1518" s="9" t="s">
        <v>3137</v>
      </c>
      <c r="C1518" s="9" t="s">
        <v>82</v>
      </c>
      <c r="D1518" s="9" t="s">
        <v>1528</v>
      </c>
      <c r="E1518" s="10" t="n">
        <v>6779</v>
      </c>
      <c r="F1518" s="10" t="n">
        <v>16</v>
      </c>
      <c r="G1518" s="10" t="n">
        <v>91652.08</v>
      </c>
      <c r="H1518" s="10" t="n">
        <v>32314.48</v>
      </c>
      <c r="I1518" s="6" t="n">
        <f aca="false">IF(G1518=0,0,H1518/G1518)</f>
        <v>0.352577704728578</v>
      </c>
      <c r="J1518" s="5" t="n">
        <f aca="false">IF(F1518=0,0,G1518/F1518)</f>
        <v>5728.255</v>
      </c>
      <c r="K1518" s="9" t="str">
        <f aca="false">IF(G1518=0,"No sales",IF(H1518&lt;0,"Loss-making",IF(G1518&lt;$H$4,"Low revenue","OK")))</f>
        <v>OK</v>
      </c>
    </row>
    <row r="1519" customFormat="false" ht="15" hidden="false" customHeight="false" outlineLevel="0" collapsed="false">
      <c r="A1519" s="9" t="s">
        <v>3138</v>
      </c>
      <c r="B1519" s="9" t="s">
        <v>3139</v>
      </c>
      <c r="C1519" s="9" t="s">
        <v>82</v>
      </c>
      <c r="D1519" s="9" t="s">
        <v>1531</v>
      </c>
      <c r="E1519" s="10" t="n">
        <v>3649</v>
      </c>
      <c r="F1519" s="10" t="n">
        <v>23</v>
      </c>
      <c r="G1519" s="10" t="n">
        <v>70270.61</v>
      </c>
      <c r="H1519" s="10" t="n">
        <v>23235.15</v>
      </c>
      <c r="I1519" s="6" t="n">
        <f aca="false">IF(G1519=0,0,H1519/G1519)</f>
        <v>0.330652459114842</v>
      </c>
      <c r="J1519" s="5" t="n">
        <f aca="false">IF(F1519=0,0,G1519/F1519)</f>
        <v>3055.24391304348</v>
      </c>
      <c r="K1519" s="9" t="str">
        <f aca="false">IF(G1519=0,"No sales",IF(H1519&lt;0,"Loss-making",IF(G1519&lt;$H$4,"Low revenue","OK")))</f>
        <v>OK</v>
      </c>
    </row>
    <row r="1520" customFormat="false" ht="15" hidden="false" customHeight="false" outlineLevel="0" collapsed="false">
      <c r="A1520" s="9" t="s">
        <v>3140</v>
      </c>
      <c r="B1520" s="9" t="s">
        <v>3141</v>
      </c>
      <c r="C1520" s="9" t="s">
        <v>82</v>
      </c>
      <c r="D1520" s="9" t="s">
        <v>1522</v>
      </c>
      <c r="E1520" s="10" t="n">
        <v>1079</v>
      </c>
      <c r="F1520" s="10" t="n">
        <v>26</v>
      </c>
      <c r="G1520" s="10" t="n">
        <v>24981.55</v>
      </c>
      <c r="H1520" s="10" t="n">
        <v>12169.53</v>
      </c>
      <c r="I1520" s="6" t="n">
        <f aca="false">IF(G1520=0,0,H1520/G1520)</f>
        <v>0.487140709843865</v>
      </c>
      <c r="J1520" s="5" t="n">
        <f aca="false">IF(F1520=0,0,G1520/F1520)</f>
        <v>960.828846153846</v>
      </c>
      <c r="K1520" s="9" t="str">
        <f aca="false">IF(G1520=0,"No sales",IF(H1520&lt;0,"Loss-making",IF(G1520&lt;$H$4,"Low revenue","OK")))</f>
        <v>OK</v>
      </c>
    </row>
    <row r="1521" customFormat="false" ht="15" hidden="false" customHeight="false" outlineLevel="0" collapsed="false">
      <c r="A1521" s="9" t="s">
        <v>3142</v>
      </c>
      <c r="B1521" s="9" t="s">
        <v>3143</v>
      </c>
      <c r="C1521" s="9" t="s">
        <v>82</v>
      </c>
      <c r="D1521" s="9" t="s">
        <v>1525</v>
      </c>
      <c r="E1521" s="10" t="n">
        <v>559</v>
      </c>
      <c r="F1521" s="10" t="n">
        <v>6</v>
      </c>
      <c r="G1521" s="10" t="n">
        <v>2347.8</v>
      </c>
      <c r="H1521" s="10" t="n">
        <v>809.76</v>
      </c>
      <c r="I1521" s="6" t="n">
        <f aca="false">IF(G1521=0,0,H1521/G1521)</f>
        <v>0.344901610017889</v>
      </c>
      <c r="J1521" s="5" t="n">
        <f aca="false">IF(F1521=0,0,G1521/F1521)</f>
        <v>391.3</v>
      </c>
      <c r="K1521" s="9" t="str">
        <f aca="false">IF(G1521=0,"No sales",IF(H1521&lt;0,"Loss-making",IF(G1521&lt;$H$4,"Low revenue","OK")))</f>
        <v>Low revenue</v>
      </c>
    </row>
    <row r="1522" customFormat="false" ht="15" hidden="false" customHeight="false" outlineLevel="0" collapsed="false">
      <c r="A1522" s="9" t="s">
        <v>3144</v>
      </c>
      <c r="B1522" s="9" t="s">
        <v>3145</v>
      </c>
      <c r="C1522" s="9" t="s">
        <v>82</v>
      </c>
      <c r="D1522" s="9" t="s">
        <v>1528</v>
      </c>
      <c r="E1522" s="10" t="n">
        <v>1849</v>
      </c>
      <c r="F1522" s="10" t="n">
        <v>128</v>
      </c>
      <c r="G1522" s="10" t="n">
        <v>192120.35</v>
      </c>
      <c r="H1522" s="10" t="n">
        <v>66955.56</v>
      </c>
      <c r="I1522" s="6" t="n">
        <f aca="false">IF(G1522=0,0,H1522/G1522)</f>
        <v>0.34850842193448</v>
      </c>
      <c r="J1522" s="5" t="n">
        <f aca="false">IF(F1522=0,0,G1522/F1522)</f>
        <v>1500.940234375</v>
      </c>
      <c r="K1522" s="9" t="str">
        <f aca="false">IF(G1522=0,"No sales",IF(H1522&lt;0,"Loss-making",IF(G1522&lt;$H$4,"Low revenue","OK")))</f>
        <v>OK</v>
      </c>
    </row>
    <row r="1523" customFormat="false" ht="15" hidden="false" customHeight="false" outlineLevel="0" collapsed="false">
      <c r="A1523" s="9" t="s">
        <v>3146</v>
      </c>
      <c r="B1523" s="9" t="s">
        <v>3147</v>
      </c>
      <c r="C1523" s="9" t="s">
        <v>82</v>
      </c>
      <c r="D1523" s="9" t="s">
        <v>1531</v>
      </c>
      <c r="E1523" s="10" t="n">
        <v>449</v>
      </c>
      <c r="F1523" s="10" t="n">
        <v>48</v>
      </c>
      <c r="G1523" s="10" t="n">
        <v>17827.56</v>
      </c>
      <c r="H1523" s="10" t="n">
        <v>7190.74</v>
      </c>
      <c r="I1523" s="6" t="n">
        <f aca="false">IF(G1523=0,0,H1523/G1523)</f>
        <v>0.403349645156151</v>
      </c>
      <c r="J1523" s="5" t="n">
        <f aca="false">IF(F1523=0,0,G1523/F1523)</f>
        <v>371.4075</v>
      </c>
      <c r="K1523" s="9" t="str">
        <f aca="false">IF(G1523=0,"No sales",IF(H1523&lt;0,"Loss-making",IF(G1523&lt;$H$4,"Low revenue","OK")))</f>
        <v>OK</v>
      </c>
    </row>
    <row r="1524" customFormat="false" ht="15" hidden="false" customHeight="false" outlineLevel="0" collapsed="false">
      <c r="A1524" s="9" t="s">
        <v>3148</v>
      </c>
      <c r="B1524" s="9" t="s">
        <v>3149</v>
      </c>
      <c r="C1524" s="9" t="s">
        <v>82</v>
      </c>
      <c r="D1524" s="9" t="s">
        <v>1522</v>
      </c>
      <c r="E1524" s="10" t="n">
        <v>489</v>
      </c>
      <c r="F1524" s="10" t="n">
        <v>1</v>
      </c>
      <c r="G1524" s="10" t="n">
        <v>342.3</v>
      </c>
      <c r="H1524" s="10" t="n">
        <v>88.38</v>
      </c>
      <c r="I1524" s="6" t="n">
        <f aca="false">IF(G1524=0,0,H1524/G1524)</f>
        <v>0.258194566170026</v>
      </c>
      <c r="J1524" s="5" t="n">
        <f aca="false">IF(F1524=0,0,G1524/F1524)</f>
        <v>342.3</v>
      </c>
      <c r="K1524" s="9" t="str">
        <f aca="false">IF(G1524=0,"No sales",IF(H1524&lt;0,"Loss-making",IF(G1524&lt;$H$4,"Low revenue","OK")))</f>
        <v>Low revenue</v>
      </c>
    </row>
    <row r="1525" customFormat="false" ht="15" hidden="false" customHeight="false" outlineLevel="0" collapsed="false">
      <c r="A1525" s="9" t="s">
        <v>3150</v>
      </c>
      <c r="B1525" s="9" t="s">
        <v>3151</v>
      </c>
      <c r="C1525" s="9" t="s">
        <v>82</v>
      </c>
      <c r="D1525" s="9" t="s">
        <v>1525</v>
      </c>
      <c r="E1525" s="10" t="n">
        <v>839</v>
      </c>
      <c r="F1525" s="10" t="n">
        <v>81</v>
      </c>
      <c r="G1525" s="10" t="n">
        <v>53744.22</v>
      </c>
      <c r="H1525" s="10" t="n">
        <v>21540.24</v>
      </c>
      <c r="I1525" s="6" t="n">
        <f aca="false">IF(G1525=0,0,H1525/G1525)</f>
        <v>0.400791750257051</v>
      </c>
      <c r="J1525" s="5" t="n">
        <f aca="false">IF(F1525=0,0,G1525/F1525)</f>
        <v>663.508888888889</v>
      </c>
      <c r="K1525" s="9" t="str">
        <f aca="false">IF(G1525=0,"No sales",IF(H1525&lt;0,"Loss-making",IF(G1525&lt;$H$4,"Low revenue","OK")))</f>
        <v>OK</v>
      </c>
    </row>
    <row r="1526" customFormat="false" ht="15" hidden="false" customHeight="false" outlineLevel="0" collapsed="false">
      <c r="A1526" s="9" t="s">
        <v>3152</v>
      </c>
      <c r="B1526" s="9" t="s">
        <v>3153</v>
      </c>
      <c r="C1526" s="9" t="s">
        <v>82</v>
      </c>
      <c r="D1526" s="9" t="s">
        <v>1528</v>
      </c>
      <c r="E1526" s="10" t="n">
        <v>2959</v>
      </c>
      <c r="F1526" s="10" t="n">
        <v>13</v>
      </c>
      <c r="G1526" s="10" t="n">
        <v>27755.42</v>
      </c>
      <c r="H1526" s="10" t="n">
        <v>9869.5</v>
      </c>
      <c r="I1526" s="6" t="n">
        <f aca="false">IF(G1526=0,0,H1526/G1526)</f>
        <v>0.355588205835113</v>
      </c>
      <c r="J1526" s="5" t="n">
        <f aca="false">IF(F1526=0,0,G1526/F1526)</f>
        <v>2135.03230769231</v>
      </c>
      <c r="K1526" s="9" t="str">
        <f aca="false">IF(G1526=0,"No sales",IF(H1526&lt;0,"Loss-making",IF(G1526&lt;$H$4,"Low revenue","OK")))</f>
        <v>OK</v>
      </c>
    </row>
    <row r="1527" customFormat="false" ht="15" hidden="false" customHeight="false" outlineLevel="0" collapsed="false">
      <c r="A1527" s="9" t="s">
        <v>3154</v>
      </c>
      <c r="B1527" s="9" t="s">
        <v>3155</v>
      </c>
      <c r="C1527" s="9" t="s">
        <v>82</v>
      </c>
      <c r="D1527" s="9" t="s">
        <v>1531</v>
      </c>
      <c r="E1527" s="10" t="n">
        <v>3229</v>
      </c>
      <c r="F1527" s="10" t="n">
        <v>47</v>
      </c>
      <c r="G1527" s="10" t="n">
        <v>122411.4</v>
      </c>
      <c r="H1527" s="10" t="n">
        <v>38467.52</v>
      </c>
      <c r="I1527" s="6" t="n">
        <f aca="false">IF(G1527=0,0,H1527/G1527)</f>
        <v>0.31424785600034</v>
      </c>
      <c r="J1527" s="5" t="n">
        <f aca="false">IF(F1527=0,0,G1527/F1527)</f>
        <v>2604.49787234043</v>
      </c>
      <c r="K1527" s="9" t="str">
        <f aca="false">IF(G1527=0,"No sales",IF(H1527&lt;0,"Loss-making",IF(G1527&lt;$H$4,"Low revenue","OK")))</f>
        <v>OK</v>
      </c>
    </row>
    <row r="1528" customFormat="false" ht="15" hidden="false" customHeight="false" outlineLevel="0" collapsed="false">
      <c r="A1528" s="9" t="s">
        <v>3156</v>
      </c>
      <c r="B1528" s="9" t="s">
        <v>3157</v>
      </c>
      <c r="C1528" s="9" t="s">
        <v>82</v>
      </c>
      <c r="D1528" s="9" t="s">
        <v>1522</v>
      </c>
      <c r="E1528" s="10" t="n">
        <v>2469</v>
      </c>
      <c r="F1528" s="10" t="n">
        <v>48</v>
      </c>
      <c r="G1528" s="10" t="n">
        <v>96957.63</v>
      </c>
      <c r="H1528" s="10" t="n">
        <v>44527.71</v>
      </c>
      <c r="I1528" s="6" t="n">
        <f aca="false">IF(G1528=0,0,H1528/G1528)</f>
        <v>0.45924915862733</v>
      </c>
      <c r="J1528" s="5" t="n">
        <f aca="false">IF(F1528=0,0,G1528/F1528)</f>
        <v>2019.950625</v>
      </c>
      <c r="K1528" s="9" t="str">
        <f aca="false">IF(G1528=0,"No sales",IF(H1528&lt;0,"Loss-making",IF(G1528&lt;$H$4,"Low revenue","OK")))</f>
        <v>OK</v>
      </c>
    </row>
    <row r="1529" customFormat="false" ht="15" hidden="false" customHeight="false" outlineLevel="0" collapsed="false">
      <c r="A1529" s="9" t="s">
        <v>3158</v>
      </c>
      <c r="B1529" s="9" t="s">
        <v>3159</v>
      </c>
      <c r="C1529" s="9" t="s">
        <v>82</v>
      </c>
      <c r="D1529" s="9" t="s">
        <v>1525</v>
      </c>
      <c r="E1529" s="10" t="n">
        <v>1829</v>
      </c>
      <c r="F1529" s="10" t="n">
        <v>11</v>
      </c>
      <c r="G1529" s="10" t="n">
        <v>16680.48</v>
      </c>
      <c r="H1529" s="10" t="n">
        <v>6682.47</v>
      </c>
      <c r="I1529" s="6" t="n">
        <f aca="false">IF(G1529=0,0,H1529/G1529)</f>
        <v>0.400616169318869</v>
      </c>
      <c r="J1529" s="5" t="n">
        <f aca="false">IF(F1529=0,0,G1529/F1529)</f>
        <v>1516.40727272727</v>
      </c>
      <c r="K1529" s="9" t="str">
        <f aca="false">IF(G1529=0,"No sales",IF(H1529&lt;0,"Loss-making",IF(G1529&lt;$H$4,"Low revenue","OK")))</f>
        <v>OK</v>
      </c>
    </row>
    <row r="1530" customFormat="false" ht="15" hidden="false" customHeight="false" outlineLevel="0" collapsed="false">
      <c r="A1530" s="9" t="s">
        <v>3160</v>
      </c>
      <c r="B1530" s="9" t="s">
        <v>3161</v>
      </c>
      <c r="C1530" s="9" t="s">
        <v>82</v>
      </c>
      <c r="D1530" s="9" t="s">
        <v>1528</v>
      </c>
      <c r="E1530" s="10" t="n">
        <v>3449</v>
      </c>
      <c r="F1530" s="10" t="n">
        <v>16</v>
      </c>
      <c r="G1530" s="10" t="n">
        <v>41793.26</v>
      </c>
      <c r="H1530" s="10" t="n">
        <v>15121.42</v>
      </c>
      <c r="I1530" s="6" t="n">
        <f aca="false">IF(G1530=0,0,H1530/G1530)</f>
        <v>0.361814799802648</v>
      </c>
      <c r="J1530" s="5" t="n">
        <f aca="false">IF(F1530=0,0,G1530/F1530)</f>
        <v>2612.07875</v>
      </c>
      <c r="K1530" s="9" t="str">
        <f aca="false">IF(G1530=0,"No sales",IF(H1530&lt;0,"Loss-making",IF(G1530&lt;$H$4,"Low revenue","OK")))</f>
        <v>OK</v>
      </c>
    </row>
    <row r="1531" customFormat="false" ht="15" hidden="false" customHeight="false" outlineLevel="0" collapsed="false">
      <c r="A1531" s="9" t="s">
        <v>3162</v>
      </c>
      <c r="B1531" s="9" t="s">
        <v>3163</v>
      </c>
      <c r="C1531" s="9" t="s">
        <v>82</v>
      </c>
      <c r="D1531" s="9" t="s">
        <v>1531</v>
      </c>
      <c r="E1531" s="10" t="n">
        <v>1889</v>
      </c>
      <c r="F1531" s="10" t="n">
        <v>14</v>
      </c>
      <c r="G1531" s="10" t="n">
        <v>21085.96</v>
      </c>
      <c r="H1531" s="10" t="n">
        <v>9792.72</v>
      </c>
      <c r="I1531" s="6" t="n">
        <f aca="false">IF(G1531=0,0,H1531/G1531)</f>
        <v>0.464418978315429</v>
      </c>
      <c r="J1531" s="5" t="n">
        <f aca="false">IF(F1531=0,0,G1531/F1531)</f>
        <v>1506.14</v>
      </c>
      <c r="K1531" s="9" t="str">
        <f aca="false">IF(G1531=0,"No sales",IF(H1531&lt;0,"Loss-making",IF(G1531&lt;$H$4,"Low revenue","OK")))</f>
        <v>OK</v>
      </c>
    </row>
    <row r="1532" customFormat="false" ht="15" hidden="false" customHeight="false" outlineLevel="0" collapsed="false">
      <c r="A1532" s="9" t="s">
        <v>3164</v>
      </c>
      <c r="B1532" s="9" t="s">
        <v>3165</v>
      </c>
      <c r="C1532" s="9" t="s">
        <v>82</v>
      </c>
      <c r="D1532" s="9" t="s">
        <v>1522</v>
      </c>
      <c r="E1532" s="10" t="n">
        <v>2309</v>
      </c>
      <c r="F1532" s="10" t="n">
        <v>43</v>
      </c>
      <c r="G1532" s="10" t="n">
        <v>82841.15</v>
      </c>
      <c r="H1532" s="10" t="n">
        <v>29622.2</v>
      </c>
      <c r="I1532" s="6" t="n">
        <f aca="false">IF(G1532=0,0,H1532/G1532)</f>
        <v>0.357578329127493</v>
      </c>
      <c r="J1532" s="5" t="n">
        <f aca="false">IF(F1532=0,0,G1532/F1532)</f>
        <v>1926.53837209302</v>
      </c>
      <c r="K1532" s="9" t="str">
        <f aca="false">IF(G1532=0,"No sales",IF(H1532&lt;0,"Loss-making",IF(G1532&lt;$H$4,"Low revenue","OK")))</f>
        <v>OK</v>
      </c>
    </row>
    <row r="1533" customFormat="false" ht="15" hidden="false" customHeight="false" outlineLevel="0" collapsed="false">
      <c r="A1533" s="9" t="s">
        <v>3166</v>
      </c>
      <c r="B1533" s="9" t="s">
        <v>3167</v>
      </c>
      <c r="C1533" s="9" t="s">
        <v>82</v>
      </c>
      <c r="D1533" s="9" t="s">
        <v>1525</v>
      </c>
      <c r="E1533" s="10" t="n">
        <v>1399</v>
      </c>
      <c r="F1533" s="10" t="n">
        <v>65</v>
      </c>
      <c r="G1533" s="10" t="n">
        <v>74304.39</v>
      </c>
      <c r="H1533" s="10" t="n">
        <v>34231.89</v>
      </c>
      <c r="I1533" s="6" t="n">
        <f aca="false">IF(G1533=0,0,H1533/G1533)</f>
        <v>0.460698082576279</v>
      </c>
      <c r="J1533" s="5" t="n">
        <f aca="false">IF(F1533=0,0,G1533/F1533)</f>
        <v>1143.14446153846</v>
      </c>
      <c r="K1533" s="9" t="str">
        <f aca="false">IF(G1533=0,"No sales",IF(H1533&lt;0,"Loss-making",IF(G1533&lt;$H$4,"Low revenue","OK")))</f>
        <v>OK</v>
      </c>
    </row>
    <row r="1534" customFormat="false" ht="15" hidden="false" customHeight="false" outlineLevel="0" collapsed="false">
      <c r="A1534" s="9" t="s">
        <v>3168</v>
      </c>
      <c r="B1534" s="9" t="s">
        <v>3169</v>
      </c>
      <c r="C1534" s="9" t="s">
        <v>82</v>
      </c>
      <c r="D1534" s="9" t="s">
        <v>1528</v>
      </c>
      <c r="E1534" s="10" t="n">
        <v>1819</v>
      </c>
      <c r="F1534" s="10" t="n">
        <v>63</v>
      </c>
      <c r="G1534" s="10" t="n">
        <v>93778.55</v>
      </c>
      <c r="H1534" s="10" t="n">
        <v>32336.52</v>
      </c>
      <c r="I1534" s="6" t="n">
        <f aca="false">IF(G1534=0,0,H1534/G1534)</f>
        <v>0.34481787146421</v>
      </c>
      <c r="J1534" s="5" t="n">
        <f aca="false">IF(F1534=0,0,G1534/F1534)</f>
        <v>1488.54841269841</v>
      </c>
      <c r="K1534" s="9" t="str">
        <f aca="false">IF(G1534=0,"No sales",IF(H1534&lt;0,"Loss-making",IF(G1534&lt;$H$4,"Low revenue","OK")))</f>
        <v>OK</v>
      </c>
    </row>
    <row r="1535" customFormat="false" ht="15" hidden="false" customHeight="false" outlineLevel="0" collapsed="false">
      <c r="A1535" s="9" t="s">
        <v>3170</v>
      </c>
      <c r="B1535" s="9" t="s">
        <v>3171</v>
      </c>
      <c r="C1535" s="9" t="s">
        <v>82</v>
      </c>
      <c r="D1535" s="9" t="s">
        <v>1531</v>
      </c>
      <c r="E1535" s="10" t="n">
        <v>419</v>
      </c>
      <c r="F1535" s="10" t="n">
        <v>69</v>
      </c>
      <c r="G1535" s="10" t="n">
        <v>24098.78</v>
      </c>
      <c r="H1535" s="10" t="n">
        <v>9475.61</v>
      </c>
      <c r="I1535" s="6" t="n">
        <f aca="false">IF(G1535=0,0,H1535/G1535)</f>
        <v>0.393198742840924</v>
      </c>
      <c r="J1535" s="5" t="n">
        <f aca="false">IF(F1535=0,0,G1535/F1535)</f>
        <v>349.25768115942</v>
      </c>
      <c r="K1535" s="9" t="str">
        <f aca="false">IF(G1535=0,"No sales",IF(H1535&lt;0,"Loss-making",IF(G1535&lt;$H$4,"Low revenue","OK")))</f>
        <v>OK</v>
      </c>
    </row>
    <row r="1536" customFormat="false" ht="15" hidden="false" customHeight="false" outlineLevel="0" collapsed="false">
      <c r="A1536" s="9" t="s">
        <v>3172</v>
      </c>
      <c r="B1536" s="9" t="s">
        <v>3173</v>
      </c>
      <c r="C1536" s="9" t="s">
        <v>82</v>
      </c>
      <c r="D1536" s="9" t="s">
        <v>1522</v>
      </c>
      <c r="E1536" s="10" t="n">
        <v>419</v>
      </c>
      <c r="F1536" s="10" t="n">
        <v>15</v>
      </c>
      <c r="G1536" s="10" t="n">
        <v>5192.45</v>
      </c>
      <c r="H1536" s="10" t="n">
        <v>1585.26</v>
      </c>
      <c r="I1536" s="6" t="n">
        <f aca="false">IF(G1536=0,0,H1536/G1536)</f>
        <v>0.305300965825381</v>
      </c>
      <c r="J1536" s="5" t="n">
        <f aca="false">IF(F1536=0,0,G1536/F1536)</f>
        <v>346.163333333333</v>
      </c>
      <c r="K1536" s="9" t="str">
        <f aca="false">IF(G1536=0,"No sales",IF(H1536&lt;0,"Loss-making",IF(G1536&lt;$H$4,"Low revenue","OK")))</f>
        <v>OK</v>
      </c>
    </row>
    <row r="1537" customFormat="false" ht="15" hidden="false" customHeight="false" outlineLevel="0" collapsed="false">
      <c r="A1537" s="9" t="s">
        <v>3174</v>
      </c>
      <c r="B1537" s="9" t="s">
        <v>3175</v>
      </c>
      <c r="C1537" s="9" t="s">
        <v>82</v>
      </c>
      <c r="D1537" s="9" t="s">
        <v>1525</v>
      </c>
      <c r="E1537" s="10" t="n">
        <v>1089</v>
      </c>
      <c r="F1537" s="10" t="n">
        <v>30</v>
      </c>
      <c r="G1537" s="10" t="n">
        <v>27657.87</v>
      </c>
      <c r="H1537" s="10" t="n">
        <v>9548.37</v>
      </c>
      <c r="I1537" s="6" t="n">
        <f aca="false">IF(G1537=0,0,H1537/G1537)</f>
        <v>0.345231574231855</v>
      </c>
      <c r="J1537" s="5" t="n">
        <f aca="false">IF(F1537=0,0,G1537/F1537)</f>
        <v>921.929</v>
      </c>
      <c r="K1537" s="9" t="str">
        <f aca="false">IF(G1537=0,"No sales",IF(H1537&lt;0,"Loss-making",IF(G1537&lt;$H$4,"Low revenue","OK")))</f>
        <v>OK</v>
      </c>
    </row>
    <row r="1538" customFormat="false" ht="15" hidden="false" customHeight="false" outlineLevel="0" collapsed="false">
      <c r="A1538" s="9" t="s">
        <v>3176</v>
      </c>
      <c r="B1538" s="9" t="s">
        <v>3177</v>
      </c>
      <c r="C1538" s="9" t="s">
        <v>82</v>
      </c>
      <c r="D1538" s="9" t="s">
        <v>1528</v>
      </c>
      <c r="E1538" s="10" t="n">
        <v>1689</v>
      </c>
      <c r="F1538" s="10" t="n">
        <v>589</v>
      </c>
      <c r="G1538" s="10" t="n">
        <v>817459.12</v>
      </c>
      <c r="H1538" s="10" t="n">
        <v>322581.26</v>
      </c>
      <c r="I1538" s="6" t="n">
        <f aca="false">IF(G1538=0,0,H1538/G1538)</f>
        <v>0.394614546596532</v>
      </c>
      <c r="J1538" s="5" t="n">
        <f aca="false">IF(F1538=0,0,G1538/F1538)</f>
        <v>1387.87626485569</v>
      </c>
      <c r="K1538" s="9" t="str">
        <f aca="false">IF(G1538=0,"No sales",IF(H1538&lt;0,"Loss-making",IF(G1538&lt;$H$4,"Low revenue","OK")))</f>
        <v>OK</v>
      </c>
    </row>
    <row r="1539" customFormat="false" ht="15" hidden="false" customHeight="false" outlineLevel="0" collapsed="false">
      <c r="A1539" s="9" t="s">
        <v>3178</v>
      </c>
      <c r="B1539" s="9" t="s">
        <v>3179</v>
      </c>
      <c r="C1539" s="9" t="s">
        <v>82</v>
      </c>
      <c r="D1539" s="9" t="s">
        <v>1531</v>
      </c>
      <c r="E1539" s="10" t="n">
        <v>1059</v>
      </c>
      <c r="F1539" s="10" t="n">
        <v>74</v>
      </c>
      <c r="G1539" s="10" t="n">
        <v>65009.36</v>
      </c>
      <c r="H1539" s="10" t="n">
        <v>20057.31</v>
      </c>
      <c r="I1539" s="6" t="n">
        <f aca="false">IF(G1539=0,0,H1539/G1539)</f>
        <v>0.308529571741669</v>
      </c>
      <c r="J1539" s="5" t="n">
        <f aca="false">IF(F1539=0,0,G1539/F1539)</f>
        <v>878.504864864865</v>
      </c>
      <c r="K1539" s="9" t="str">
        <f aca="false">IF(G1539=0,"No sales",IF(H1539&lt;0,"Loss-making",IF(G1539&lt;$H$4,"Low revenue","OK")))</f>
        <v>OK</v>
      </c>
    </row>
    <row r="1540" customFormat="false" ht="15" hidden="false" customHeight="false" outlineLevel="0" collapsed="false">
      <c r="A1540" s="9" t="s">
        <v>3180</v>
      </c>
      <c r="B1540" s="9" t="s">
        <v>3181</v>
      </c>
      <c r="C1540" s="9" t="s">
        <v>82</v>
      </c>
      <c r="D1540" s="9" t="s">
        <v>1522</v>
      </c>
      <c r="E1540" s="10" t="n">
        <v>739</v>
      </c>
      <c r="F1540" s="10" t="n">
        <v>29</v>
      </c>
      <c r="G1540" s="10" t="n">
        <v>18221.9</v>
      </c>
      <c r="H1540" s="10" t="n">
        <v>8640.58</v>
      </c>
      <c r="I1540" s="6" t="n">
        <f aca="false">IF(G1540=0,0,H1540/G1540)</f>
        <v>0.474186555737876</v>
      </c>
      <c r="J1540" s="5" t="n">
        <f aca="false">IF(F1540=0,0,G1540/F1540)</f>
        <v>628.341379310345</v>
      </c>
      <c r="K1540" s="9" t="str">
        <f aca="false">IF(G1540=0,"No sales",IF(H1540&lt;0,"Loss-making",IF(G1540&lt;$H$4,"Low revenue","OK")))</f>
        <v>OK</v>
      </c>
    </row>
    <row r="1541" customFormat="false" ht="15" hidden="false" customHeight="false" outlineLevel="0" collapsed="false">
      <c r="A1541" s="9" t="s">
        <v>3182</v>
      </c>
      <c r="B1541" s="9" t="s">
        <v>3183</v>
      </c>
      <c r="C1541" s="9" t="s">
        <v>82</v>
      </c>
      <c r="D1541" s="9" t="s">
        <v>1525</v>
      </c>
      <c r="E1541" s="10" t="n">
        <v>1479</v>
      </c>
      <c r="F1541" s="10" t="n">
        <v>28</v>
      </c>
      <c r="G1541" s="10" t="n">
        <v>32641.53</v>
      </c>
      <c r="H1541" s="10" t="n">
        <v>11833.33</v>
      </c>
      <c r="I1541" s="6" t="n">
        <f aca="false">IF(G1541=0,0,H1541/G1541)</f>
        <v>0.362523754248039</v>
      </c>
      <c r="J1541" s="5" t="n">
        <f aca="false">IF(F1541=0,0,G1541/F1541)</f>
        <v>1165.76892857143</v>
      </c>
      <c r="K1541" s="9" t="str">
        <f aca="false">IF(G1541=0,"No sales",IF(H1541&lt;0,"Loss-making",IF(G1541&lt;$H$4,"Low revenue","OK")))</f>
        <v>OK</v>
      </c>
    </row>
    <row r="1542" customFormat="false" ht="15" hidden="false" customHeight="false" outlineLevel="0" collapsed="false">
      <c r="A1542" s="9" t="s">
        <v>3184</v>
      </c>
      <c r="B1542" s="9" t="s">
        <v>3185</v>
      </c>
      <c r="C1542" s="9" t="s">
        <v>82</v>
      </c>
      <c r="D1542" s="9" t="s">
        <v>1528</v>
      </c>
      <c r="E1542" s="10" t="n">
        <v>2179</v>
      </c>
      <c r="F1542" s="10" t="n">
        <v>20</v>
      </c>
      <c r="G1542" s="10" t="n">
        <v>35730.15</v>
      </c>
      <c r="H1542" s="10" t="n">
        <v>11642.76</v>
      </c>
      <c r="I1542" s="6" t="n">
        <f aca="false">IF(G1542=0,0,H1542/G1542)</f>
        <v>0.325852536303374</v>
      </c>
      <c r="J1542" s="5" t="n">
        <f aca="false">IF(F1542=0,0,G1542/F1542)</f>
        <v>1786.5075</v>
      </c>
      <c r="K1542" s="9" t="str">
        <f aca="false">IF(G1542=0,"No sales",IF(H1542&lt;0,"Loss-making",IF(G1542&lt;$H$4,"Low revenue","OK")))</f>
        <v>OK</v>
      </c>
    </row>
    <row r="1543" customFormat="false" ht="15" hidden="false" customHeight="false" outlineLevel="0" collapsed="false">
      <c r="A1543" s="9" t="s">
        <v>3186</v>
      </c>
      <c r="B1543" s="9" t="s">
        <v>3187</v>
      </c>
      <c r="C1543" s="9" t="s">
        <v>82</v>
      </c>
      <c r="D1543" s="9" t="s">
        <v>1531</v>
      </c>
      <c r="E1543" s="10" t="n">
        <v>479</v>
      </c>
      <c r="F1543" s="10" t="n">
        <v>64</v>
      </c>
      <c r="G1543" s="10" t="n">
        <v>24997.82</v>
      </c>
      <c r="H1543" s="10" t="n">
        <v>9012.55</v>
      </c>
      <c r="I1543" s="6" t="n">
        <f aca="false">IF(G1543=0,0,H1543/G1543)</f>
        <v>0.360533438515839</v>
      </c>
      <c r="J1543" s="5" t="n">
        <f aca="false">IF(F1543=0,0,G1543/F1543)</f>
        <v>390.5909375</v>
      </c>
      <c r="K1543" s="9" t="str">
        <f aca="false">IF(G1543=0,"No sales",IF(H1543&lt;0,"Loss-making",IF(G1543&lt;$H$4,"Low revenue","OK")))</f>
        <v>OK</v>
      </c>
    </row>
    <row r="1544" customFormat="false" ht="15" hidden="false" customHeight="false" outlineLevel="0" collapsed="false">
      <c r="A1544" s="9" t="s">
        <v>3188</v>
      </c>
      <c r="B1544" s="9" t="s">
        <v>3189</v>
      </c>
      <c r="C1544" s="9" t="s">
        <v>82</v>
      </c>
      <c r="D1544" s="9" t="s">
        <v>1522</v>
      </c>
      <c r="E1544" s="10" t="n">
        <v>1159</v>
      </c>
      <c r="F1544" s="10" t="n">
        <v>60</v>
      </c>
      <c r="G1544" s="10" t="n">
        <v>58882.99</v>
      </c>
      <c r="H1544" s="10" t="n">
        <v>18828.19</v>
      </c>
      <c r="I1544" s="6" t="n">
        <f aca="false">IF(G1544=0,0,H1544/G1544)</f>
        <v>0.319756011031369</v>
      </c>
      <c r="J1544" s="5" t="n">
        <f aca="false">IF(F1544=0,0,G1544/F1544)</f>
        <v>981.383166666667</v>
      </c>
      <c r="K1544" s="9" t="str">
        <f aca="false">IF(G1544=0,"No sales",IF(H1544&lt;0,"Loss-making",IF(G1544&lt;$H$4,"Low revenue","OK")))</f>
        <v>OK</v>
      </c>
    </row>
    <row r="1545" customFormat="false" ht="15" hidden="false" customHeight="false" outlineLevel="0" collapsed="false">
      <c r="A1545" s="9" t="s">
        <v>3190</v>
      </c>
      <c r="B1545" s="9" t="s">
        <v>3191</v>
      </c>
      <c r="C1545" s="9" t="s">
        <v>82</v>
      </c>
      <c r="D1545" s="9" t="s">
        <v>1525</v>
      </c>
      <c r="E1545" s="10" t="n">
        <v>569</v>
      </c>
      <c r="F1545" s="10" t="n">
        <v>21</v>
      </c>
      <c r="G1545" s="10" t="n">
        <v>10206.45</v>
      </c>
      <c r="H1545" s="10" t="n">
        <v>4562.9</v>
      </c>
      <c r="I1545" s="6" t="n">
        <f aca="false">IF(G1545=0,0,H1545/G1545)</f>
        <v>0.447060437272509</v>
      </c>
      <c r="J1545" s="5" t="n">
        <f aca="false">IF(F1545=0,0,G1545/F1545)</f>
        <v>486.021428571429</v>
      </c>
      <c r="K1545" s="9" t="str">
        <f aca="false">IF(G1545=0,"No sales",IF(H1545&lt;0,"Loss-making",IF(G1545&lt;$H$4,"Low revenue","OK")))</f>
        <v>OK</v>
      </c>
    </row>
    <row r="1546" customFormat="false" ht="15" hidden="false" customHeight="false" outlineLevel="0" collapsed="false">
      <c r="A1546" s="9" t="s">
        <v>3192</v>
      </c>
      <c r="B1546" s="9" t="s">
        <v>3193</v>
      </c>
      <c r="C1546" s="9" t="s">
        <v>82</v>
      </c>
      <c r="D1546" s="9" t="s">
        <v>1528</v>
      </c>
      <c r="E1546" s="10" t="n">
        <v>1009</v>
      </c>
      <c r="F1546" s="10" t="n">
        <v>6</v>
      </c>
      <c r="G1546" s="10" t="n">
        <v>4944.1</v>
      </c>
      <c r="H1546" s="10" t="n">
        <v>1567.72</v>
      </c>
      <c r="I1546" s="6" t="n">
        <f aca="false">IF(G1546=0,0,H1546/G1546)</f>
        <v>0.317089055642078</v>
      </c>
      <c r="J1546" s="5" t="n">
        <f aca="false">IF(F1546=0,0,G1546/F1546)</f>
        <v>824.016666666667</v>
      </c>
      <c r="K1546" s="9" t="str">
        <f aca="false">IF(G1546=0,"No sales",IF(H1546&lt;0,"Loss-making",IF(G1546&lt;$H$4,"Low revenue","OK")))</f>
        <v>OK</v>
      </c>
    </row>
    <row r="1547" customFormat="false" ht="15" hidden="false" customHeight="false" outlineLevel="0" collapsed="false">
      <c r="A1547" s="9" t="s">
        <v>3194</v>
      </c>
      <c r="B1547" s="9" t="s">
        <v>3195</v>
      </c>
      <c r="C1547" s="9" t="s">
        <v>82</v>
      </c>
      <c r="D1547" s="9" t="s">
        <v>1531</v>
      </c>
      <c r="E1547" s="10" t="n">
        <v>889</v>
      </c>
      <c r="F1547" s="10" t="n">
        <v>29</v>
      </c>
      <c r="G1547" s="10" t="n">
        <v>21382.67</v>
      </c>
      <c r="H1547" s="10" t="n">
        <v>9266.19</v>
      </c>
      <c r="I1547" s="6" t="n">
        <f aca="false">IF(G1547=0,0,H1547/G1547)</f>
        <v>0.433350465587319</v>
      </c>
      <c r="J1547" s="5" t="n">
        <f aca="false">IF(F1547=0,0,G1547/F1547)</f>
        <v>737.333448275862</v>
      </c>
      <c r="K1547" s="9" t="str">
        <f aca="false">IF(G1547=0,"No sales",IF(H1547&lt;0,"Loss-making",IF(G1547&lt;$H$4,"Low revenue","OK")))</f>
        <v>OK</v>
      </c>
    </row>
    <row r="1548" customFormat="false" ht="15" hidden="false" customHeight="false" outlineLevel="0" collapsed="false">
      <c r="A1548" s="9" t="s">
        <v>3196</v>
      </c>
      <c r="B1548" s="9" t="s">
        <v>3197</v>
      </c>
      <c r="C1548" s="9" t="s">
        <v>82</v>
      </c>
      <c r="D1548" s="9" t="s">
        <v>1522</v>
      </c>
      <c r="E1548" s="10" t="n">
        <v>619</v>
      </c>
      <c r="F1548" s="10" t="n">
        <v>25</v>
      </c>
      <c r="G1548" s="10" t="n">
        <v>12745.21</v>
      </c>
      <c r="H1548" s="10" t="n">
        <v>6218.47</v>
      </c>
      <c r="I1548" s="6" t="n">
        <f aca="false">IF(G1548=0,0,H1548/G1548)</f>
        <v>0.48790643700653</v>
      </c>
      <c r="J1548" s="5" t="n">
        <f aca="false">IF(F1548=0,0,G1548/F1548)</f>
        <v>509.8084</v>
      </c>
      <c r="K1548" s="9" t="str">
        <f aca="false">IF(G1548=0,"No sales",IF(H1548&lt;0,"Loss-making",IF(G1548&lt;$H$4,"Low revenue","OK")))</f>
        <v>OK</v>
      </c>
    </row>
    <row r="1549" customFormat="false" ht="15" hidden="false" customHeight="false" outlineLevel="0" collapsed="false">
      <c r="A1549" s="9" t="s">
        <v>3198</v>
      </c>
      <c r="B1549" s="9" t="s">
        <v>3199</v>
      </c>
      <c r="C1549" s="9" t="s">
        <v>82</v>
      </c>
      <c r="D1549" s="9" t="s">
        <v>1525</v>
      </c>
      <c r="E1549" s="10" t="n">
        <v>3239</v>
      </c>
      <c r="F1549" s="10" t="n">
        <v>25</v>
      </c>
      <c r="G1549" s="10" t="n">
        <v>66788.18</v>
      </c>
      <c r="H1549" s="10" t="n">
        <v>26513.18</v>
      </c>
      <c r="I1549" s="6" t="n">
        <f aca="false">IF(G1549=0,0,H1549/G1549)</f>
        <v>0.396974135243691</v>
      </c>
      <c r="J1549" s="5" t="n">
        <f aca="false">IF(F1549=0,0,G1549/F1549)</f>
        <v>2671.5272</v>
      </c>
      <c r="K1549" s="9" t="str">
        <f aca="false">IF(G1549=0,"No sales",IF(H1549&lt;0,"Loss-making",IF(G1549&lt;$H$4,"Low revenue","OK")))</f>
        <v>OK</v>
      </c>
    </row>
    <row r="1550" customFormat="false" ht="15" hidden="false" customHeight="false" outlineLevel="0" collapsed="false">
      <c r="A1550" s="9" t="s">
        <v>3200</v>
      </c>
      <c r="B1550" s="9" t="s">
        <v>3201</v>
      </c>
      <c r="C1550" s="9" t="s">
        <v>82</v>
      </c>
      <c r="D1550" s="9" t="s">
        <v>1528</v>
      </c>
      <c r="E1550" s="10" t="n">
        <v>3249</v>
      </c>
      <c r="F1550" s="10" t="n">
        <v>39</v>
      </c>
      <c r="G1550" s="10" t="n">
        <v>104593.44</v>
      </c>
      <c r="H1550" s="10" t="n">
        <v>50436.09</v>
      </c>
      <c r="I1550" s="6" t="n">
        <f aca="false">IF(G1550=0,0,H1550/G1550)</f>
        <v>0.48221083463743</v>
      </c>
      <c r="J1550" s="5" t="n">
        <f aca="false">IF(F1550=0,0,G1550/F1550)</f>
        <v>2681.88307692308</v>
      </c>
      <c r="K1550" s="9" t="str">
        <f aca="false">IF(G1550=0,"No sales",IF(H1550&lt;0,"Loss-making",IF(G1550&lt;$H$4,"Low revenue","OK")))</f>
        <v>OK</v>
      </c>
    </row>
    <row r="1551" customFormat="false" ht="15" hidden="false" customHeight="false" outlineLevel="0" collapsed="false">
      <c r="A1551" s="9" t="s">
        <v>3202</v>
      </c>
      <c r="B1551" s="9" t="s">
        <v>3203</v>
      </c>
      <c r="C1551" s="9" t="s">
        <v>82</v>
      </c>
      <c r="D1551" s="9" t="s">
        <v>1531</v>
      </c>
      <c r="E1551" s="10" t="n">
        <v>2719</v>
      </c>
      <c r="F1551" s="10" t="n">
        <v>13</v>
      </c>
      <c r="G1551" s="10" t="n">
        <v>32328.91</v>
      </c>
      <c r="H1551" s="10" t="n">
        <v>12275.37</v>
      </c>
      <c r="I1551" s="6" t="n">
        <f aca="false">IF(G1551=0,0,H1551/G1551)</f>
        <v>0.379702563433163</v>
      </c>
      <c r="J1551" s="5" t="n">
        <f aca="false">IF(F1551=0,0,G1551/F1551)</f>
        <v>2486.83923076923</v>
      </c>
      <c r="K1551" s="9" t="str">
        <f aca="false">IF(G1551=0,"No sales",IF(H1551&lt;0,"Loss-making",IF(G1551&lt;$H$4,"Low revenue","OK")))</f>
        <v>OK</v>
      </c>
    </row>
    <row r="1552" customFormat="false" ht="15" hidden="false" customHeight="false" outlineLevel="0" collapsed="false">
      <c r="A1552" s="9" t="s">
        <v>3204</v>
      </c>
      <c r="B1552" s="9" t="s">
        <v>3205</v>
      </c>
      <c r="C1552" s="9" t="s">
        <v>82</v>
      </c>
      <c r="D1552" s="9" t="s">
        <v>1522</v>
      </c>
      <c r="E1552" s="10" t="n">
        <v>1119</v>
      </c>
      <c r="F1552" s="10" t="n">
        <v>17</v>
      </c>
      <c r="G1552" s="10" t="n">
        <v>16611.56</v>
      </c>
      <c r="H1552" s="10" t="n">
        <v>8487.77</v>
      </c>
      <c r="I1552" s="6" t="n">
        <f aca="false">IF(G1552=0,0,H1552/G1552)</f>
        <v>0.510955623674116</v>
      </c>
      <c r="J1552" s="5" t="n">
        <f aca="false">IF(F1552=0,0,G1552/F1552)</f>
        <v>977.150588235294</v>
      </c>
      <c r="K1552" s="9" t="str">
        <f aca="false">IF(G1552=0,"No sales",IF(H1552&lt;0,"Loss-making",IF(G1552&lt;$H$4,"Low revenue","OK")))</f>
        <v>OK</v>
      </c>
    </row>
    <row r="1553" customFormat="false" ht="15" hidden="false" customHeight="false" outlineLevel="0" collapsed="false">
      <c r="A1553" s="9" t="s">
        <v>3206</v>
      </c>
      <c r="B1553" s="9" t="s">
        <v>3207</v>
      </c>
      <c r="C1553" s="9" t="s">
        <v>82</v>
      </c>
      <c r="D1553" s="9" t="s">
        <v>1525</v>
      </c>
      <c r="E1553" s="10" t="n">
        <v>3099</v>
      </c>
      <c r="F1553" s="10" t="n">
        <v>161</v>
      </c>
      <c r="G1553" s="10" t="n">
        <v>406178.19</v>
      </c>
      <c r="H1553" s="10" t="n">
        <v>171246.96</v>
      </c>
      <c r="I1553" s="6" t="n">
        <f aca="false">IF(G1553=0,0,H1553/G1553)</f>
        <v>0.421605502747452</v>
      </c>
      <c r="J1553" s="5" t="n">
        <f aca="false">IF(F1553=0,0,G1553/F1553)</f>
        <v>2522.84590062112</v>
      </c>
      <c r="K1553" s="9" t="str">
        <f aca="false">IF(G1553=0,"No sales",IF(H1553&lt;0,"Loss-making",IF(G1553&lt;$H$4,"Low revenue","OK")))</f>
        <v>OK</v>
      </c>
    </row>
    <row r="1554" customFormat="false" ht="15" hidden="false" customHeight="false" outlineLevel="0" collapsed="false">
      <c r="A1554" s="9" t="s">
        <v>3208</v>
      </c>
      <c r="B1554" s="9" t="s">
        <v>3209</v>
      </c>
      <c r="C1554" s="9" t="s">
        <v>82</v>
      </c>
      <c r="D1554" s="9" t="s">
        <v>1528</v>
      </c>
      <c r="E1554" s="10" t="n">
        <v>3639</v>
      </c>
      <c r="F1554" s="10" t="n">
        <v>25</v>
      </c>
      <c r="G1554" s="10" t="n">
        <v>73398.62</v>
      </c>
      <c r="H1554" s="10" t="n">
        <v>21310.63</v>
      </c>
      <c r="I1554" s="6" t="n">
        <f aca="false">IF(G1554=0,0,H1554/G1554)</f>
        <v>0.29034101731068</v>
      </c>
      <c r="J1554" s="5" t="n">
        <f aca="false">IF(F1554=0,0,G1554/F1554)</f>
        <v>2935.9448</v>
      </c>
      <c r="K1554" s="9" t="str">
        <f aca="false">IF(G1554=0,"No sales",IF(H1554&lt;0,"Loss-making",IF(G1554&lt;$H$4,"Low revenue","OK")))</f>
        <v>OK</v>
      </c>
    </row>
    <row r="1555" customFormat="false" ht="15" hidden="false" customHeight="false" outlineLevel="0" collapsed="false">
      <c r="A1555" s="9" t="s">
        <v>3210</v>
      </c>
      <c r="B1555" s="9" t="s">
        <v>3211</v>
      </c>
      <c r="C1555" s="9" t="s">
        <v>82</v>
      </c>
      <c r="D1555" s="9" t="s">
        <v>1531</v>
      </c>
      <c r="E1555" s="10" t="n">
        <v>1719</v>
      </c>
      <c r="F1555" s="10" t="n">
        <v>38</v>
      </c>
      <c r="G1555" s="10" t="n">
        <v>52610</v>
      </c>
      <c r="H1555" s="10" t="n">
        <v>21852.04</v>
      </c>
      <c r="I1555" s="6" t="n">
        <f aca="false">IF(G1555=0,0,H1555/G1555)</f>
        <v>0.415359057213458</v>
      </c>
      <c r="J1555" s="5" t="n">
        <f aca="false">IF(F1555=0,0,G1555/F1555)</f>
        <v>1384.47368421053</v>
      </c>
      <c r="K1555" s="9" t="str">
        <f aca="false">IF(G1555=0,"No sales",IF(H1555&lt;0,"Loss-making",IF(G1555&lt;$H$4,"Low revenue","OK")))</f>
        <v>OK</v>
      </c>
    </row>
    <row r="1556" customFormat="false" ht="15" hidden="false" customHeight="false" outlineLevel="0" collapsed="false">
      <c r="A1556" s="9" t="s">
        <v>3212</v>
      </c>
      <c r="B1556" s="9" t="s">
        <v>3213</v>
      </c>
      <c r="C1556" s="9" t="s">
        <v>82</v>
      </c>
      <c r="D1556" s="9" t="s">
        <v>1522</v>
      </c>
      <c r="E1556" s="10" t="n">
        <v>1199</v>
      </c>
      <c r="F1556" s="10" t="n">
        <v>15</v>
      </c>
      <c r="G1556" s="10" t="n">
        <v>13560.69</v>
      </c>
      <c r="H1556" s="10" t="n">
        <v>5235.39</v>
      </c>
      <c r="I1556" s="6" t="n">
        <f aca="false">IF(G1556=0,0,H1556/G1556)</f>
        <v>0.386071062755656</v>
      </c>
      <c r="J1556" s="5" t="n">
        <f aca="false">IF(F1556=0,0,G1556/F1556)</f>
        <v>904.046</v>
      </c>
      <c r="K1556" s="9" t="str">
        <f aca="false">IF(G1556=0,"No sales",IF(H1556&lt;0,"Loss-making",IF(G1556&lt;$H$4,"Low revenue","OK")))</f>
        <v>OK</v>
      </c>
    </row>
    <row r="1557" customFormat="false" ht="15" hidden="false" customHeight="false" outlineLevel="0" collapsed="false">
      <c r="A1557" s="9" t="s">
        <v>3214</v>
      </c>
      <c r="B1557" s="9" t="s">
        <v>3215</v>
      </c>
      <c r="C1557" s="9" t="s">
        <v>82</v>
      </c>
      <c r="D1557" s="9" t="s">
        <v>1525</v>
      </c>
      <c r="E1557" s="10" t="n">
        <v>339</v>
      </c>
      <c r="F1557" s="10" t="n">
        <v>40</v>
      </c>
      <c r="G1557" s="10" t="n">
        <v>10914.95</v>
      </c>
      <c r="H1557" s="10" t="n">
        <v>5122.95</v>
      </c>
      <c r="I1557" s="6" t="n">
        <f aca="false">IF(G1557=0,0,H1557/G1557)</f>
        <v>0.469351669041086</v>
      </c>
      <c r="J1557" s="5" t="n">
        <f aca="false">IF(F1557=0,0,G1557/F1557)</f>
        <v>272.87375</v>
      </c>
      <c r="K1557" s="9" t="str">
        <f aca="false">IF(G1557=0,"No sales",IF(H1557&lt;0,"Loss-making",IF(G1557&lt;$H$4,"Low revenue","OK")))</f>
        <v>OK</v>
      </c>
    </row>
    <row r="1558" customFormat="false" ht="15" hidden="false" customHeight="false" outlineLevel="0" collapsed="false">
      <c r="A1558" s="9" t="s">
        <v>3216</v>
      </c>
      <c r="B1558" s="9" t="s">
        <v>3217</v>
      </c>
      <c r="C1558" s="9" t="s">
        <v>82</v>
      </c>
      <c r="D1558" s="9" t="s">
        <v>1528</v>
      </c>
      <c r="E1558" s="10" t="n">
        <v>3159</v>
      </c>
      <c r="F1558" s="10" t="n">
        <v>2</v>
      </c>
      <c r="G1558" s="10" t="n">
        <v>6633.9</v>
      </c>
      <c r="H1558" s="10" t="n">
        <v>3860.24</v>
      </c>
      <c r="I1558" s="6" t="n">
        <f aca="false">IF(G1558=0,0,H1558/G1558)</f>
        <v>0.581896018933056</v>
      </c>
      <c r="J1558" s="5" t="n">
        <f aca="false">IF(F1558=0,0,G1558/F1558)</f>
        <v>3316.95</v>
      </c>
      <c r="K1558" s="9" t="str">
        <f aca="false">IF(G1558=0,"No sales",IF(H1558&lt;0,"Loss-making",IF(G1558&lt;$H$4,"Low revenue","OK")))</f>
        <v>OK</v>
      </c>
    </row>
    <row r="1559" customFormat="false" ht="15" hidden="false" customHeight="false" outlineLevel="0" collapsed="false">
      <c r="A1559" s="9" t="s">
        <v>3218</v>
      </c>
      <c r="B1559" s="9" t="s">
        <v>3219</v>
      </c>
      <c r="C1559" s="9" t="s">
        <v>82</v>
      </c>
      <c r="D1559" s="9" t="s">
        <v>1531</v>
      </c>
      <c r="E1559" s="10" t="n">
        <v>449</v>
      </c>
      <c r="F1559" s="10" t="n">
        <v>50</v>
      </c>
      <c r="G1559" s="10" t="n">
        <v>18031.84</v>
      </c>
      <c r="H1559" s="10" t="n">
        <v>6151.33</v>
      </c>
      <c r="I1559" s="6" t="n">
        <f aca="false">IF(G1559=0,0,H1559/G1559)</f>
        <v>0.341137121891055</v>
      </c>
      <c r="J1559" s="5" t="n">
        <f aca="false">IF(F1559=0,0,G1559/F1559)</f>
        <v>360.6368</v>
      </c>
      <c r="K1559" s="9" t="str">
        <f aca="false">IF(G1559=0,"No sales",IF(H1559&lt;0,"Loss-making",IF(G1559&lt;$H$4,"Low revenue","OK")))</f>
        <v>OK</v>
      </c>
    </row>
    <row r="1560" customFormat="false" ht="15" hidden="false" customHeight="false" outlineLevel="0" collapsed="false">
      <c r="A1560" s="9" t="s">
        <v>3220</v>
      </c>
      <c r="B1560" s="9" t="s">
        <v>3221</v>
      </c>
      <c r="C1560" s="9" t="s">
        <v>82</v>
      </c>
      <c r="D1560" s="9" t="s">
        <v>1522</v>
      </c>
      <c r="E1560" s="10" t="n">
        <v>1169</v>
      </c>
      <c r="F1560" s="10" t="n">
        <v>31</v>
      </c>
      <c r="G1560" s="10" t="n">
        <v>28354.09</v>
      </c>
      <c r="H1560" s="10" t="n">
        <v>9065.27</v>
      </c>
      <c r="I1560" s="6" t="n">
        <f aca="false">IF(G1560=0,0,H1560/G1560)</f>
        <v>0.319716485346559</v>
      </c>
      <c r="J1560" s="5" t="n">
        <f aca="false">IF(F1560=0,0,G1560/F1560)</f>
        <v>914.648064516129</v>
      </c>
      <c r="K1560" s="9" t="str">
        <f aca="false">IF(G1560=0,"No sales",IF(H1560&lt;0,"Loss-making",IF(G1560&lt;$H$4,"Low revenue","OK")))</f>
        <v>OK</v>
      </c>
    </row>
    <row r="1561" customFormat="false" ht="15" hidden="false" customHeight="false" outlineLevel="0" collapsed="false">
      <c r="A1561" s="9" t="s">
        <v>3222</v>
      </c>
      <c r="B1561" s="9" t="s">
        <v>3223</v>
      </c>
      <c r="C1561" s="9" t="s">
        <v>82</v>
      </c>
      <c r="D1561" s="9" t="s">
        <v>1525</v>
      </c>
      <c r="E1561" s="10" t="n">
        <v>999</v>
      </c>
      <c r="F1561" s="10" t="n">
        <v>2</v>
      </c>
      <c r="G1561" s="10" t="n">
        <v>1548.45</v>
      </c>
      <c r="H1561" s="10" t="n">
        <v>706.33</v>
      </c>
      <c r="I1561" s="6" t="n">
        <f aca="false">IF(G1561=0,0,H1561/G1561)</f>
        <v>0.456152927120669</v>
      </c>
      <c r="J1561" s="5" t="n">
        <f aca="false">IF(F1561=0,0,G1561/F1561)</f>
        <v>774.225</v>
      </c>
      <c r="K1561" s="9" t="str">
        <f aca="false">IF(G1561=0,"No sales",IF(H1561&lt;0,"Loss-making",IF(G1561&lt;$H$4,"Low revenue","OK")))</f>
        <v>Low revenue</v>
      </c>
    </row>
    <row r="1562" customFormat="false" ht="15" hidden="false" customHeight="false" outlineLevel="0" collapsed="false">
      <c r="A1562" s="9" t="s">
        <v>3224</v>
      </c>
      <c r="B1562" s="9" t="s">
        <v>3225</v>
      </c>
      <c r="C1562" s="9" t="s">
        <v>82</v>
      </c>
      <c r="D1562" s="9" t="s">
        <v>1528</v>
      </c>
      <c r="E1562" s="10" t="n">
        <v>1019</v>
      </c>
      <c r="F1562" s="10" t="n">
        <v>17</v>
      </c>
      <c r="G1562" s="10" t="n">
        <v>14586.99</v>
      </c>
      <c r="H1562" s="10" t="n">
        <v>7311.32</v>
      </c>
      <c r="I1562" s="6" t="n">
        <f aca="false">IF(G1562=0,0,H1562/G1562)</f>
        <v>0.501221979311702</v>
      </c>
      <c r="J1562" s="5" t="n">
        <f aca="false">IF(F1562=0,0,G1562/F1562)</f>
        <v>858.058235294118</v>
      </c>
      <c r="K1562" s="9" t="str">
        <f aca="false">IF(G1562=0,"No sales",IF(H1562&lt;0,"Loss-making",IF(G1562&lt;$H$4,"Low revenue","OK")))</f>
        <v>OK</v>
      </c>
    </row>
    <row r="1563" customFormat="false" ht="15" hidden="false" customHeight="false" outlineLevel="0" collapsed="false">
      <c r="A1563" s="9" t="s">
        <v>3226</v>
      </c>
      <c r="B1563" s="9" t="s">
        <v>3227</v>
      </c>
      <c r="C1563" s="9" t="s">
        <v>82</v>
      </c>
      <c r="D1563" s="9" t="s">
        <v>1531</v>
      </c>
      <c r="E1563" s="10" t="n">
        <v>2249</v>
      </c>
      <c r="F1563" s="10" t="n">
        <v>39</v>
      </c>
      <c r="G1563" s="10" t="n">
        <v>74576.84</v>
      </c>
      <c r="H1563" s="10" t="n">
        <v>27811.16</v>
      </c>
      <c r="I1563" s="6" t="n">
        <f aca="false">IF(G1563=0,0,H1563/G1563)</f>
        <v>0.372919528368325</v>
      </c>
      <c r="J1563" s="5" t="n">
        <f aca="false">IF(F1563=0,0,G1563/F1563)</f>
        <v>1912.22666666667</v>
      </c>
      <c r="K1563" s="9" t="str">
        <f aca="false">IF(G1563=0,"No sales",IF(H1563&lt;0,"Loss-making",IF(G1563&lt;$H$4,"Low revenue","OK")))</f>
        <v>OK</v>
      </c>
    </row>
    <row r="1564" customFormat="false" ht="15" hidden="false" customHeight="false" outlineLevel="0" collapsed="false">
      <c r="A1564" s="9" t="s">
        <v>3228</v>
      </c>
      <c r="B1564" s="9" t="s">
        <v>3229</v>
      </c>
      <c r="C1564" s="9" t="s">
        <v>82</v>
      </c>
      <c r="D1564" s="9" t="s">
        <v>1522</v>
      </c>
      <c r="E1564" s="10" t="n">
        <v>689</v>
      </c>
      <c r="F1564" s="10" t="n">
        <v>4</v>
      </c>
      <c r="G1564" s="10" t="n">
        <v>2370.16</v>
      </c>
      <c r="H1564" s="10" t="n">
        <v>980</v>
      </c>
      <c r="I1564" s="6" t="n">
        <f aca="false">IF(G1564=0,0,H1564/G1564)</f>
        <v>0.41347419583488</v>
      </c>
      <c r="J1564" s="5" t="n">
        <f aca="false">IF(F1564=0,0,G1564/F1564)</f>
        <v>592.54</v>
      </c>
      <c r="K1564" s="9" t="str">
        <f aca="false">IF(G1564=0,"No sales",IF(H1564&lt;0,"Loss-making",IF(G1564&lt;$H$4,"Low revenue","OK")))</f>
        <v>Low revenue</v>
      </c>
    </row>
    <row r="1565" customFormat="false" ht="15" hidden="false" customHeight="false" outlineLevel="0" collapsed="false">
      <c r="A1565" s="9" t="s">
        <v>3230</v>
      </c>
      <c r="B1565" s="9" t="s">
        <v>3231</v>
      </c>
      <c r="C1565" s="9" t="s">
        <v>82</v>
      </c>
      <c r="D1565" s="9" t="s">
        <v>1525</v>
      </c>
      <c r="E1565" s="10" t="n">
        <v>989</v>
      </c>
      <c r="F1565" s="10" t="n">
        <v>48</v>
      </c>
      <c r="G1565" s="10" t="n">
        <v>39362.21</v>
      </c>
      <c r="H1565" s="10" t="n">
        <v>18078.51</v>
      </c>
      <c r="I1565" s="6" t="n">
        <f aca="false">IF(G1565=0,0,H1565/G1565)</f>
        <v>0.459285949645612</v>
      </c>
      <c r="J1565" s="5" t="n">
        <f aca="false">IF(F1565=0,0,G1565/F1565)</f>
        <v>820.046041666667</v>
      </c>
      <c r="K1565" s="9" t="str">
        <f aca="false">IF(G1565=0,"No sales",IF(H1565&lt;0,"Loss-making",IF(G1565&lt;$H$4,"Low revenue","OK")))</f>
        <v>OK</v>
      </c>
    </row>
    <row r="1566" customFormat="false" ht="15" hidden="false" customHeight="false" outlineLevel="0" collapsed="false">
      <c r="A1566" s="9" t="s">
        <v>3232</v>
      </c>
      <c r="B1566" s="9" t="s">
        <v>3233</v>
      </c>
      <c r="C1566" s="9" t="s">
        <v>82</v>
      </c>
      <c r="D1566" s="9" t="s">
        <v>1528</v>
      </c>
      <c r="E1566" s="10" t="n">
        <v>1539</v>
      </c>
      <c r="F1566" s="10" t="n">
        <v>3</v>
      </c>
      <c r="G1566" s="10" t="n">
        <v>3728.23</v>
      </c>
      <c r="H1566" s="10" t="n">
        <v>1539.67</v>
      </c>
      <c r="I1566" s="6" t="n">
        <f aca="false">IF(G1566=0,0,H1566/G1566)</f>
        <v>0.412976130764465</v>
      </c>
      <c r="J1566" s="5" t="n">
        <f aca="false">IF(F1566=0,0,G1566/F1566)</f>
        <v>1242.74333333333</v>
      </c>
      <c r="K1566" s="9" t="str">
        <f aca="false">IF(G1566=0,"No sales",IF(H1566&lt;0,"Loss-making",IF(G1566&lt;$H$4,"Low revenue","OK")))</f>
        <v>Low revenue</v>
      </c>
    </row>
    <row r="1567" customFormat="false" ht="15" hidden="false" customHeight="false" outlineLevel="0" collapsed="false">
      <c r="A1567" s="9" t="s">
        <v>3234</v>
      </c>
      <c r="B1567" s="9" t="s">
        <v>3235</v>
      </c>
      <c r="C1567" s="9" t="s">
        <v>82</v>
      </c>
      <c r="D1567" s="9" t="s">
        <v>1531</v>
      </c>
      <c r="E1567" s="10" t="n">
        <v>2189</v>
      </c>
      <c r="F1567" s="10" t="n">
        <v>2</v>
      </c>
      <c r="G1567" s="10" t="n">
        <v>3502.4</v>
      </c>
      <c r="H1567" s="10" t="n">
        <v>1110.12</v>
      </c>
      <c r="I1567" s="6" t="n">
        <f aca="false">IF(G1567=0,0,H1567/G1567)</f>
        <v>0.316959798994975</v>
      </c>
      <c r="J1567" s="5" t="n">
        <f aca="false">IF(F1567=0,0,G1567/F1567)</f>
        <v>1751.2</v>
      </c>
      <c r="K1567" s="9" t="str">
        <f aca="false">IF(G1567=0,"No sales",IF(H1567&lt;0,"Loss-making",IF(G1567&lt;$H$4,"Low revenue","OK")))</f>
        <v>Low revenue</v>
      </c>
    </row>
    <row r="1568" customFormat="false" ht="15" hidden="false" customHeight="false" outlineLevel="0" collapsed="false">
      <c r="A1568" s="9" t="s">
        <v>3236</v>
      </c>
      <c r="B1568" s="9" t="s">
        <v>3237</v>
      </c>
      <c r="C1568" s="9" t="s">
        <v>82</v>
      </c>
      <c r="D1568" s="9" t="s">
        <v>1522</v>
      </c>
      <c r="E1568" s="10" t="n">
        <v>989</v>
      </c>
      <c r="F1568" s="10" t="n">
        <v>65</v>
      </c>
      <c r="G1568" s="10" t="n">
        <v>51613.42</v>
      </c>
      <c r="H1568" s="10" t="n">
        <v>15477.98</v>
      </c>
      <c r="I1568" s="6" t="n">
        <f aca="false">IF(G1568=0,0,H1568/G1568)</f>
        <v>0.299882859922865</v>
      </c>
      <c r="J1568" s="5" t="n">
        <f aca="false">IF(F1568=0,0,G1568/F1568)</f>
        <v>794.052615384615</v>
      </c>
      <c r="K1568" s="9" t="str">
        <f aca="false">IF(G1568=0,"No sales",IF(H1568&lt;0,"Loss-making",IF(G1568&lt;$H$4,"Low revenue","OK")))</f>
        <v>OK</v>
      </c>
    </row>
    <row r="1569" customFormat="false" ht="15" hidden="false" customHeight="false" outlineLevel="0" collapsed="false">
      <c r="A1569" s="9" t="s">
        <v>3238</v>
      </c>
      <c r="B1569" s="9" t="s">
        <v>3239</v>
      </c>
      <c r="C1569" s="9" t="s">
        <v>82</v>
      </c>
      <c r="D1569" s="9" t="s">
        <v>1525</v>
      </c>
      <c r="E1569" s="10" t="n">
        <v>809</v>
      </c>
      <c r="F1569" s="10" t="n">
        <v>128</v>
      </c>
      <c r="G1569" s="10" t="n">
        <v>85792.44</v>
      </c>
      <c r="H1569" s="10" t="n">
        <v>38268.59</v>
      </c>
      <c r="I1569" s="6" t="n">
        <f aca="false">IF(G1569=0,0,H1569/G1569)</f>
        <v>0.446060165674272</v>
      </c>
      <c r="J1569" s="5" t="n">
        <f aca="false">IF(F1569=0,0,G1569/F1569)</f>
        <v>670.2534375</v>
      </c>
      <c r="K1569" s="9" t="str">
        <f aca="false">IF(G1569=0,"No sales",IF(H1569&lt;0,"Loss-making",IF(G1569&lt;$H$4,"Low revenue","OK")))</f>
        <v>OK</v>
      </c>
    </row>
    <row r="1570" customFormat="false" ht="15" hidden="false" customHeight="false" outlineLevel="0" collapsed="false">
      <c r="A1570" s="9" t="s">
        <v>3240</v>
      </c>
      <c r="B1570" s="9" t="s">
        <v>3241</v>
      </c>
      <c r="C1570" s="9" t="s">
        <v>82</v>
      </c>
      <c r="D1570" s="9" t="s">
        <v>1528</v>
      </c>
      <c r="E1570" s="10" t="n">
        <v>2389</v>
      </c>
      <c r="F1570" s="10" t="n">
        <v>35</v>
      </c>
      <c r="G1570" s="10" t="n">
        <v>70224.66</v>
      </c>
      <c r="H1570" s="10" t="n">
        <v>32119.8</v>
      </c>
      <c r="I1570" s="6" t="n">
        <f aca="false">IF(G1570=0,0,H1570/G1570)</f>
        <v>0.457386336936341</v>
      </c>
      <c r="J1570" s="5" t="n">
        <f aca="false">IF(F1570=0,0,G1570/F1570)</f>
        <v>2006.41885714286</v>
      </c>
      <c r="K1570" s="9" t="str">
        <f aca="false">IF(G1570=0,"No sales",IF(H1570&lt;0,"Loss-making",IF(G1570&lt;$H$4,"Low revenue","OK")))</f>
        <v>OK</v>
      </c>
    </row>
    <row r="1571" customFormat="false" ht="15" hidden="false" customHeight="false" outlineLevel="0" collapsed="false">
      <c r="A1571" s="9" t="s">
        <v>3242</v>
      </c>
      <c r="B1571" s="9" t="s">
        <v>3243</v>
      </c>
      <c r="C1571" s="9" t="s">
        <v>82</v>
      </c>
      <c r="D1571" s="9" t="s">
        <v>1531</v>
      </c>
      <c r="E1571" s="10" t="n">
        <v>689</v>
      </c>
      <c r="F1571" s="10" t="n">
        <v>31</v>
      </c>
      <c r="G1571" s="10" t="n">
        <v>16921.84</v>
      </c>
      <c r="H1571" s="10" t="n">
        <v>5407.82</v>
      </c>
      <c r="I1571" s="6" t="n">
        <f aca="false">IF(G1571=0,0,H1571/G1571)</f>
        <v>0.319576358126539</v>
      </c>
      <c r="J1571" s="5" t="n">
        <f aca="false">IF(F1571=0,0,G1571/F1571)</f>
        <v>545.865806451613</v>
      </c>
      <c r="K1571" s="9" t="str">
        <f aca="false">IF(G1571=0,"No sales",IF(H1571&lt;0,"Loss-making",IF(G1571&lt;$H$4,"Low revenue","OK")))</f>
        <v>OK</v>
      </c>
    </row>
    <row r="1572" customFormat="false" ht="15" hidden="false" customHeight="false" outlineLevel="0" collapsed="false">
      <c r="A1572" s="9" t="s">
        <v>3244</v>
      </c>
      <c r="B1572" s="9" t="s">
        <v>3245</v>
      </c>
      <c r="C1572" s="9" t="s">
        <v>82</v>
      </c>
      <c r="D1572" s="9" t="s">
        <v>1522</v>
      </c>
      <c r="E1572" s="10" t="n">
        <v>1159</v>
      </c>
      <c r="F1572" s="10" t="n">
        <v>261</v>
      </c>
      <c r="G1572" s="10" t="n">
        <v>245189.34</v>
      </c>
      <c r="H1572" s="10" t="n">
        <v>96930.9</v>
      </c>
      <c r="I1572" s="6" t="n">
        <f aca="false">IF(G1572=0,0,H1572/G1572)</f>
        <v>0.395330808427479</v>
      </c>
      <c r="J1572" s="5" t="n">
        <f aca="false">IF(F1572=0,0,G1572/F1572)</f>
        <v>939.42275862069</v>
      </c>
      <c r="K1572" s="9" t="str">
        <f aca="false">IF(G1572=0,"No sales",IF(H1572&lt;0,"Loss-making",IF(G1572&lt;$H$4,"Low revenue","OK")))</f>
        <v>OK</v>
      </c>
    </row>
    <row r="1573" customFormat="false" ht="15" hidden="false" customHeight="false" outlineLevel="0" collapsed="false">
      <c r="A1573" s="9" t="s">
        <v>3246</v>
      </c>
      <c r="B1573" s="9" t="s">
        <v>3247</v>
      </c>
      <c r="C1573" s="9" t="s">
        <v>82</v>
      </c>
      <c r="D1573" s="9" t="s">
        <v>1525</v>
      </c>
      <c r="E1573" s="10" t="n">
        <v>1459</v>
      </c>
      <c r="F1573" s="10" t="n">
        <v>27</v>
      </c>
      <c r="G1573" s="10" t="n">
        <v>30901.62</v>
      </c>
      <c r="H1573" s="10" t="n">
        <v>13563.84</v>
      </c>
      <c r="I1573" s="6" t="n">
        <f aca="false">IF(G1573=0,0,H1573/G1573)</f>
        <v>0.438936211111262</v>
      </c>
      <c r="J1573" s="5" t="n">
        <f aca="false">IF(F1573=0,0,G1573/F1573)</f>
        <v>1144.50444444444</v>
      </c>
      <c r="K1573" s="9" t="str">
        <f aca="false">IF(G1573=0,"No sales",IF(H1573&lt;0,"Loss-making",IF(G1573&lt;$H$4,"Low revenue","OK")))</f>
        <v>OK</v>
      </c>
    </row>
    <row r="1574" customFormat="false" ht="15" hidden="false" customHeight="false" outlineLevel="0" collapsed="false">
      <c r="A1574" s="9" t="s">
        <v>3248</v>
      </c>
      <c r="B1574" s="9" t="s">
        <v>3249</v>
      </c>
      <c r="C1574" s="9" t="s">
        <v>82</v>
      </c>
      <c r="D1574" s="9" t="s">
        <v>1528</v>
      </c>
      <c r="E1574" s="10" t="n">
        <v>1819</v>
      </c>
      <c r="F1574" s="10" t="n">
        <v>11</v>
      </c>
      <c r="G1574" s="10" t="n">
        <v>16916.7</v>
      </c>
      <c r="H1574" s="10" t="n">
        <v>6381.67</v>
      </c>
      <c r="I1574" s="6" t="n">
        <f aca="false">IF(G1574=0,0,H1574/G1574)</f>
        <v>0.377240833022989</v>
      </c>
      <c r="J1574" s="5" t="n">
        <f aca="false">IF(F1574=0,0,G1574/F1574)</f>
        <v>1537.88181818182</v>
      </c>
      <c r="K1574" s="9" t="str">
        <f aca="false">IF(G1574=0,"No sales",IF(H1574&lt;0,"Loss-making",IF(G1574&lt;$H$4,"Low revenue","OK")))</f>
        <v>OK</v>
      </c>
    </row>
    <row r="1575" customFormat="false" ht="15" hidden="false" customHeight="false" outlineLevel="0" collapsed="false">
      <c r="A1575" s="9" t="s">
        <v>3250</v>
      </c>
      <c r="B1575" s="9" t="s">
        <v>3251</v>
      </c>
      <c r="C1575" s="9" t="s">
        <v>82</v>
      </c>
      <c r="D1575" s="9" t="s">
        <v>1531</v>
      </c>
      <c r="E1575" s="10" t="n">
        <v>799</v>
      </c>
      <c r="F1575" s="10" t="n">
        <v>5</v>
      </c>
      <c r="G1575" s="10" t="n">
        <v>3265.91</v>
      </c>
      <c r="H1575" s="10" t="n">
        <v>1197.46</v>
      </c>
      <c r="I1575" s="6" t="n">
        <f aca="false">IF(G1575=0,0,H1575/G1575)</f>
        <v>0.366654316867274</v>
      </c>
      <c r="J1575" s="5" t="n">
        <f aca="false">IF(F1575=0,0,G1575/F1575)</f>
        <v>653.182</v>
      </c>
      <c r="K1575" s="9" t="str">
        <f aca="false">IF(G1575=0,"No sales",IF(H1575&lt;0,"Loss-making",IF(G1575&lt;$H$4,"Low revenue","OK")))</f>
        <v>Low revenue</v>
      </c>
    </row>
    <row r="1576" customFormat="false" ht="15" hidden="false" customHeight="false" outlineLevel="0" collapsed="false">
      <c r="A1576" s="9" t="s">
        <v>3252</v>
      </c>
      <c r="B1576" s="9" t="s">
        <v>3253</v>
      </c>
      <c r="C1576" s="9" t="s">
        <v>82</v>
      </c>
      <c r="D1576" s="9" t="s">
        <v>1522</v>
      </c>
      <c r="E1576" s="10" t="n">
        <v>619</v>
      </c>
      <c r="F1576" s="10" t="n">
        <v>7</v>
      </c>
      <c r="G1576" s="10" t="n">
        <v>3703.16</v>
      </c>
      <c r="H1576" s="10" t="n">
        <v>1395.75</v>
      </c>
      <c r="I1576" s="6" t="n">
        <f aca="false">IF(G1576=0,0,H1576/G1576)</f>
        <v>0.376907830069454</v>
      </c>
      <c r="J1576" s="5" t="n">
        <f aca="false">IF(F1576=0,0,G1576/F1576)</f>
        <v>529.022857142857</v>
      </c>
      <c r="K1576" s="9" t="str">
        <f aca="false">IF(G1576=0,"No sales",IF(H1576&lt;0,"Loss-making",IF(G1576&lt;$H$4,"Low revenue","OK")))</f>
        <v>Low revenue</v>
      </c>
    </row>
    <row r="1577" customFormat="false" ht="15" hidden="false" customHeight="false" outlineLevel="0" collapsed="false">
      <c r="A1577" s="9" t="s">
        <v>3254</v>
      </c>
      <c r="B1577" s="9" t="s">
        <v>3255</v>
      </c>
      <c r="C1577" s="9" t="s">
        <v>82</v>
      </c>
      <c r="D1577" s="9" t="s">
        <v>1525</v>
      </c>
      <c r="E1577" s="10" t="n">
        <v>419</v>
      </c>
      <c r="F1577" s="10" t="n">
        <v>18</v>
      </c>
      <c r="G1577" s="10" t="n">
        <v>6045.13</v>
      </c>
      <c r="H1577" s="10" t="n">
        <v>1853.46</v>
      </c>
      <c r="I1577" s="6" t="n">
        <f aca="false">IF(G1577=0,0,H1577/G1577)</f>
        <v>0.306603828205514</v>
      </c>
      <c r="J1577" s="5" t="n">
        <f aca="false">IF(F1577=0,0,G1577/F1577)</f>
        <v>335.840555555556</v>
      </c>
      <c r="K1577" s="9" t="str">
        <f aca="false">IF(G1577=0,"No sales",IF(H1577&lt;0,"Loss-making",IF(G1577&lt;$H$4,"Low revenue","OK")))</f>
        <v>OK</v>
      </c>
    </row>
    <row r="1578" customFormat="false" ht="15" hidden="false" customHeight="false" outlineLevel="0" collapsed="false">
      <c r="A1578" s="9" t="s">
        <v>3256</v>
      </c>
      <c r="B1578" s="9" t="s">
        <v>3257</v>
      </c>
      <c r="C1578" s="9" t="s">
        <v>82</v>
      </c>
      <c r="D1578" s="9" t="s">
        <v>1528</v>
      </c>
      <c r="E1578" s="10" t="n">
        <v>1939</v>
      </c>
      <c r="F1578" s="10" t="n">
        <v>8</v>
      </c>
      <c r="G1578" s="10" t="n">
        <v>12409.6</v>
      </c>
      <c r="H1578" s="10" t="n">
        <v>4589.12</v>
      </c>
      <c r="I1578" s="6" t="n">
        <f aca="false">IF(G1578=0,0,H1578/G1578)</f>
        <v>0.369804022692109</v>
      </c>
      <c r="J1578" s="5" t="n">
        <f aca="false">IF(F1578=0,0,G1578/F1578)</f>
        <v>1551.2</v>
      </c>
      <c r="K1578" s="9" t="str">
        <f aca="false">IF(G1578=0,"No sales",IF(H1578&lt;0,"Loss-making",IF(G1578&lt;$H$4,"Low revenue","OK")))</f>
        <v>OK</v>
      </c>
    </row>
    <row r="1579" customFormat="false" ht="15" hidden="false" customHeight="false" outlineLevel="0" collapsed="false">
      <c r="A1579" s="9" t="s">
        <v>3258</v>
      </c>
      <c r="B1579" s="9" t="s">
        <v>3259</v>
      </c>
      <c r="C1579" s="9" t="s">
        <v>82</v>
      </c>
      <c r="D1579" s="9" t="s">
        <v>1531</v>
      </c>
      <c r="E1579" s="10" t="n">
        <v>2979</v>
      </c>
      <c r="F1579" s="10" t="n">
        <v>30</v>
      </c>
      <c r="G1579" s="10" t="n">
        <v>74072.84</v>
      </c>
      <c r="H1579" s="10" t="n">
        <v>31233.43</v>
      </c>
      <c r="I1579" s="6" t="n">
        <f aca="false">IF(G1579=0,0,H1579/G1579)</f>
        <v>0.421658329827775</v>
      </c>
      <c r="J1579" s="5" t="n">
        <f aca="false">IF(F1579=0,0,G1579/F1579)</f>
        <v>2469.09466666667</v>
      </c>
      <c r="K1579" s="9" t="str">
        <f aca="false">IF(G1579=0,"No sales",IF(H1579&lt;0,"Loss-making",IF(G1579&lt;$H$4,"Low revenue","OK")))</f>
        <v>OK</v>
      </c>
    </row>
    <row r="1580" customFormat="false" ht="15" hidden="false" customHeight="false" outlineLevel="0" collapsed="false">
      <c r="A1580" s="9" t="s">
        <v>3260</v>
      </c>
      <c r="B1580" s="9" t="s">
        <v>3261</v>
      </c>
      <c r="C1580" s="9" t="s">
        <v>82</v>
      </c>
      <c r="D1580" s="9" t="s">
        <v>1522</v>
      </c>
      <c r="E1580" s="10" t="n">
        <v>999</v>
      </c>
      <c r="F1580" s="10" t="n">
        <v>18</v>
      </c>
      <c r="G1580" s="10" t="n">
        <v>15939.05</v>
      </c>
      <c r="H1580" s="10" t="n">
        <v>7843.55</v>
      </c>
      <c r="I1580" s="6" t="n">
        <f aca="false">IF(G1580=0,0,H1580/G1580)</f>
        <v>0.49209645493301</v>
      </c>
      <c r="J1580" s="5" t="n">
        <f aca="false">IF(F1580=0,0,G1580/F1580)</f>
        <v>885.502777777778</v>
      </c>
      <c r="K1580" s="9" t="str">
        <f aca="false">IF(G1580=0,"No sales",IF(H1580&lt;0,"Loss-making",IF(G1580&lt;$H$4,"Low revenue","OK")))</f>
        <v>OK</v>
      </c>
    </row>
    <row r="1581" customFormat="false" ht="15" hidden="false" customHeight="false" outlineLevel="0" collapsed="false">
      <c r="A1581" s="9" t="s">
        <v>3262</v>
      </c>
      <c r="B1581" s="9" t="s">
        <v>3263</v>
      </c>
      <c r="C1581" s="9" t="s">
        <v>82</v>
      </c>
      <c r="D1581" s="9" t="s">
        <v>1525</v>
      </c>
      <c r="E1581" s="10" t="n">
        <v>809</v>
      </c>
      <c r="F1581" s="10" t="n">
        <v>30</v>
      </c>
      <c r="G1581" s="10" t="n">
        <v>20235.11</v>
      </c>
      <c r="H1581" s="10" t="n">
        <v>6253.01</v>
      </c>
      <c r="I1581" s="6" t="n">
        <f aca="false">IF(G1581=0,0,H1581/G1581)</f>
        <v>0.309017840772795</v>
      </c>
      <c r="J1581" s="5" t="n">
        <f aca="false">IF(F1581=0,0,G1581/F1581)</f>
        <v>674.503666666667</v>
      </c>
      <c r="K1581" s="9" t="str">
        <f aca="false">IF(G1581=0,"No sales",IF(H1581&lt;0,"Loss-making",IF(G1581&lt;$H$4,"Low revenue","OK")))</f>
        <v>OK</v>
      </c>
    </row>
    <row r="1582" customFormat="false" ht="15" hidden="false" customHeight="false" outlineLevel="0" collapsed="false">
      <c r="A1582" s="9" t="s">
        <v>3264</v>
      </c>
      <c r="B1582" s="9" t="s">
        <v>3265</v>
      </c>
      <c r="C1582" s="9" t="s">
        <v>82</v>
      </c>
      <c r="D1582" s="9" t="s">
        <v>1528</v>
      </c>
      <c r="E1582" s="10" t="n">
        <v>629</v>
      </c>
      <c r="F1582" s="10" t="n">
        <v>59</v>
      </c>
      <c r="G1582" s="10" t="n">
        <v>29919.95</v>
      </c>
      <c r="H1582" s="10" t="n">
        <v>10980.36</v>
      </c>
      <c r="I1582" s="6" t="n">
        <f aca="false">IF(G1582=0,0,H1582/G1582)</f>
        <v>0.366991254998755</v>
      </c>
      <c r="J1582" s="5" t="n">
        <f aca="false">IF(F1582=0,0,G1582/F1582)</f>
        <v>507.11779661017</v>
      </c>
      <c r="K1582" s="9" t="str">
        <f aca="false">IF(G1582=0,"No sales",IF(H1582&lt;0,"Loss-making",IF(G1582&lt;$H$4,"Low revenue","OK")))</f>
        <v>OK</v>
      </c>
    </row>
    <row r="1583" customFormat="false" ht="15" hidden="false" customHeight="false" outlineLevel="0" collapsed="false">
      <c r="A1583" s="9" t="s">
        <v>3266</v>
      </c>
      <c r="B1583" s="9" t="s">
        <v>3267</v>
      </c>
      <c r="C1583" s="9" t="s">
        <v>82</v>
      </c>
      <c r="D1583" s="9" t="s">
        <v>1531</v>
      </c>
      <c r="E1583" s="10" t="n">
        <v>1189</v>
      </c>
      <c r="F1583" s="10" t="n">
        <v>22</v>
      </c>
      <c r="G1583" s="10" t="n">
        <v>22555.34</v>
      </c>
      <c r="H1583" s="10" t="n">
        <v>9595.12</v>
      </c>
      <c r="I1583" s="6" t="n">
        <f aca="false">IF(G1583=0,0,H1583/G1583)</f>
        <v>0.425403474299213</v>
      </c>
      <c r="J1583" s="5" t="n">
        <f aca="false">IF(F1583=0,0,G1583/F1583)</f>
        <v>1025.24272727273</v>
      </c>
      <c r="K1583" s="9" t="str">
        <f aca="false">IF(G1583=0,"No sales",IF(H1583&lt;0,"Loss-making",IF(G1583&lt;$H$4,"Low revenue","OK")))</f>
        <v>OK</v>
      </c>
    </row>
    <row r="1584" customFormat="false" ht="15" hidden="false" customHeight="false" outlineLevel="0" collapsed="false">
      <c r="A1584" s="9" t="s">
        <v>3268</v>
      </c>
      <c r="B1584" s="9" t="s">
        <v>3269</v>
      </c>
      <c r="C1584" s="9" t="s">
        <v>82</v>
      </c>
      <c r="D1584" s="9" t="s">
        <v>1522</v>
      </c>
      <c r="E1584" s="10" t="n">
        <v>2769</v>
      </c>
      <c r="F1584" s="10" t="n">
        <v>28</v>
      </c>
      <c r="G1584" s="10" t="n">
        <v>67868.19</v>
      </c>
      <c r="H1584" s="10" t="n">
        <v>32907.11</v>
      </c>
      <c r="I1584" s="6" t="n">
        <f aca="false">IF(G1584=0,0,H1584/G1584)</f>
        <v>0.484867947708639</v>
      </c>
      <c r="J1584" s="5" t="n">
        <f aca="false">IF(F1584=0,0,G1584/F1584)</f>
        <v>2423.86392857143</v>
      </c>
      <c r="K1584" s="9" t="str">
        <f aca="false">IF(G1584=0,"No sales",IF(H1584&lt;0,"Loss-making",IF(G1584&lt;$H$4,"Low revenue","OK")))</f>
        <v>OK</v>
      </c>
    </row>
    <row r="1585" customFormat="false" ht="15" hidden="false" customHeight="false" outlineLevel="0" collapsed="false">
      <c r="A1585" s="9" t="s">
        <v>3270</v>
      </c>
      <c r="B1585" s="9" t="s">
        <v>3271</v>
      </c>
      <c r="C1585" s="9" t="s">
        <v>82</v>
      </c>
      <c r="D1585" s="9" t="s">
        <v>1525</v>
      </c>
      <c r="E1585" s="10" t="n">
        <v>529</v>
      </c>
      <c r="F1585" s="10" t="n">
        <v>31</v>
      </c>
      <c r="G1585" s="10" t="n">
        <v>13595.3</v>
      </c>
      <c r="H1585" s="10" t="n">
        <v>4117.06</v>
      </c>
      <c r="I1585" s="6" t="n">
        <f aca="false">IF(G1585=0,0,H1585/G1585)</f>
        <v>0.302829654365847</v>
      </c>
      <c r="J1585" s="5" t="n">
        <f aca="false">IF(F1585=0,0,G1585/F1585)</f>
        <v>438.558064516129</v>
      </c>
      <c r="K1585" s="9" t="str">
        <f aca="false">IF(G1585=0,"No sales",IF(H1585&lt;0,"Loss-making",IF(G1585&lt;$H$4,"Low revenue","OK")))</f>
        <v>OK</v>
      </c>
    </row>
    <row r="1586" customFormat="false" ht="15" hidden="false" customHeight="false" outlineLevel="0" collapsed="false">
      <c r="A1586" s="9" t="s">
        <v>3272</v>
      </c>
      <c r="B1586" s="9" t="s">
        <v>3273</v>
      </c>
      <c r="C1586" s="9" t="s">
        <v>82</v>
      </c>
      <c r="D1586" s="9" t="s">
        <v>1528</v>
      </c>
      <c r="E1586" s="10" t="n">
        <v>1719</v>
      </c>
      <c r="F1586" s="10" t="n">
        <v>69</v>
      </c>
      <c r="G1586" s="10" t="n">
        <v>94764.17</v>
      </c>
      <c r="H1586" s="10" t="n">
        <v>30224.33</v>
      </c>
      <c r="I1586" s="6" t="n">
        <f aca="false">IF(G1586=0,0,H1586/G1586)</f>
        <v>0.318942591910001</v>
      </c>
      <c r="J1586" s="5" t="n">
        <f aca="false">IF(F1586=0,0,G1586/F1586)</f>
        <v>1373.39376811594</v>
      </c>
      <c r="K1586" s="9" t="str">
        <f aca="false">IF(G1586=0,"No sales",IF(H1586&lt;0,"Loss-making",IF(G1586&lt;$H$4,"Low revenue","OK")))</f>
        <v>OK</v>
      </c>
    </row>
    <row r="1587" customFormat="false" ht="15" hidden="false" customHeight="false" outlineLevel="0" collapsed="false">
      <c r="A1587" s="9" t="s">
        <v>3274</v>
      </c>
      <c r="B1587" s="9" t="s">
        <v>3275</v>
      </c>
      <c r="C1587" s="9" t="s">
        <v>82</v>
      </c>
      <c r="D1587" s="9" t="s">
        <v>1531</v>
      </c>
      <c r="E1587" s="10" t="n">
        <v>1399</v>
      </c>
      <c r="F1587" s="10" t="n">
        <v>44</v>
      </c>
      <c r="G1587" s="10" t="n">
        <v>49090.9</v>
      </c>
      <c r="H1587" s="10" t="n">
        <v>23022.66</v>
      </c>
      <c r="I1587" s="6" t="n">
        <f aca="false">IF(G1587=0,0,H1587/G1587)</f>
        <v>0.468980197959296</v>
      </c>
      <c r="J1587" s="5" t="n">
        <f aca="false">IF(F1587=0,0,G1587/F1587)</f>
        <v>1115.70227272727</v>
      </c>
      <c r="K1587" s="9" t="str">
        <f aca="false">IF(G1587=0,"No sales",IF(H1587&lt;0,"Loss-making",IF(G1587&lt;$H$4,"Low revenue","OK")))</f>
        <v>OK</v>
      </c>
    </row>
    <row r="1588" customFormat="false" ht="15" hidden="false" customHeight="false" outlineLevel="0" collapsed="false">
      <c r="A1588" s="9" t="s">
        <v>3276</v>
      </c>
      <c r="B1588" s="9" t="s">
        <v>3277</v>
      </c>
      <c r="C1588" s="9" t="s">
        <v>82</v>
      </c>
      <c r="D1588" s="9" t="s">
        <v>1522</v>
      </c>
      <c r="E1588" s="10" t="n">
        <v>949</v>
      </c>
      <c r="F1588" s="10" t="n">
        <v>27</v>
      </c>
      <c r="G1588" s="10" t="n">
        <v>21231.49</v>
      </c>
      <c r="H1588" s="10" t="n">
        <v>9882.87</v>
      </c>
      <c r="I1588" s="6" t="n">
        <f aca="false">IF(G1588=0,0,H1588/G1588)</f>
        <v>0.465481697233685</v>
      </c>
      <c r="J1588" s="5" t="n">
        <f aca="false">IF(F1588=0,0,G1588/F1588)</f>
        <v>786.351481481482</v>
      </c>
      <c r="K1588" s="9" t="str">
        <f aca="false">IF(G1588=0,"No sales",IF(H1588&lt;0,"Loss-making",IF(G1588&lt;$H$4,"Low revenue","OK")))</f>
        <v>OK</v>
      </c>
    </row>
    <row r="1589" customFormat="false" ht="15" hidden="false" customHeight="false" outlineLevel="0" collapsed="false">
      <c r="A1589" s="9" t="s">
        <v>3278</v>
      </c>
      <c r="B1589" s="9" t="s">
        <v>3279</v>
      </c>
      <c r="C1589" s="9" t="s">
        <v>82</v>
      </c>
      <c r="D1589" s="9" t="s">
        <v>1525</v>
      </c>
      <c r="E1589" s="10" t="n">
        <v>1929</v>
      </c>
      <c r="F1589" s="10" t="n">
        <v>52</v>
      </c>
      <c r="G1589" s="10" t="n">
        <v>81900.52</v>
      </c>
      <c r="H1589" s="10" t="n">
        <v>32700.2</v>
      </c>
      <c r="I1589" s="6" t="n">
        <f aca="false">IF(G1589=0,0,H1589/G1589)</f>
        <v>0.399267306239325</v>
      </c>
      <c r="J1589" s="5" t="n">
        <f aca="false">IF(F1589=0,0,G1589/F1589)</f>
        <v>1575.01</v>
      </c>
      <c r="K1589" s="9" t="str">
        <f aca="false">IF(G1589=0,"No sales",IF(H1589&lt;0,"Loss-making",IF(G1589&lt;$H$4,"Low revenue","OK")))</f>
        <v>OK</v>
      </c>
    </row>
    <row r="1590" customFormat="false" ht="15" hidden="false" customHeight="false" outlineLevel="0" collapsed="false">
      <c r="A1590" s="9" t="s">
        <v>3280</v>
      </c>
      <c r="B1590" s="9" t="s">
        <v>3281</v>
      </c>
      <c r="C1590" s="9" t="s">
        <v>82</v>
      </c>
      <c r="D1590" s="9" t="s">
        <v>1528</v>
      </c>
      <c r="E1590" s="10" t="n">
        <v>2099</v>
      </c>
      <c r="F1590" s="10" t="n">
        <v>29</v>
      </c>
      <c r="G1590" s="10" t="n">
        <v>47741.76</v>
      </c>
      <c r="H1590" s="10" t="n">
        <v>20687.37</v>
      </c>
      <c r="I1590" s="6" t="n">
        <f aca="false">IF(G1590=0,0,H1590/G1590)</f>
        <v>0.433318126520681</v>
      </c>
      <c r="J1590" s="5" t="n">
        <f aca="false">IF(F1590=0,0,G1590/F1590)</f>
        <v>1646.2675862069</v>
      </c>
      <c r="K1590" s="9" t="str">
        <f aca="false">IF(G1590=0,"No sales",IF(H1590&lt;0,"Loss-making",IF(G1590&lt;$H$4,"Low revenue","OK")))</f>
        <v>OK</v>
      </c>
    </row>
    <row r="1591" customFormat="false" ht="15" hidden="false" customHeight="false" outlineLevel="0" collapsed="false">
      <c r="A1591" s="9" t="s">
        <v>3282</v>
      </c>
      <c r="B1591" s="9" t="s">
        <v>3283</v>
      </c>
      <c r="C1591" s="9" t="s">
        <v>82</v>
      </c>
      <c r="D1591" s="9" t="s">
        <v>1531</v>
      </c>
      <c r="E1591" s="10" t="n">
        <v>2139</v>
      </c>
      <c r="F1591" s="10" t="n">
        <v>13</v>
      </c>
      <c r="G1591" s="10" t="n">
        <v>23946.1</v>
      </c>
      <c r="H1591" s="10" t="n">
        <v>10012.44</v>
      </c>
      <c r="I1591" s="6" t="n">
        <f aca="false">IF(G1591=0,0,H1591/G1591)</f>
        <v>0.418124036899537</v>
      </c>
      <c r="J1591" s="5" t="n">
        <f aca="false">IF(F1591=0,0,G1591/F1591)</f>
        <v>1842.00769230769</v>
      </c>
      <c r="K1591" s="9" t="str">
        <f aca="false">IF(G1591=0,"No sales",IF(H1591&lt;0,"Loss-making",IF(G1591&lt;$H$4,"Low revenue","OK")))</f>
        <v>OK</v>
      </c>
    </row>
    <row r="1592" customFormat="false" ht="15" hidden="false" customHeight="false" outlineLevel="0" collapsed="false">
      <c r="A1592" s="9" t="s">
        <v>3284</v>
      </c>
      <c r="B1592" s="9" t="s">
        <v>3285</v>
      </c>
      <c r="C1592" s="9" t="s">
        <v>82</v>
      </c>
      <c r="D1592" s="9" t="s">
        <v>1522</v>
      </c>
      <c r="E1592" s="10" t="n">
        <v>869</v>
      </c>
      <c r="F1592" s="10" t="n">
        <v>22</v>
      </c>
      <c r="G1592" s="10" t="n">
        <v>16593.55</v>
      </c>
      <c r="H1592" s="10" t="n">
        <v>7121.67</v>
      </c>
      <c r="I1592" s="6" t="n">
        <f aca="false">IF(G1592=0,0,H1592/G1592)</f>
        <v>0.429183025934776</v>
      </c>
      <c r="J1592" s="5" t="n">
        <f aca="false">IF(F1592=0,0,G1592/F1592)</f>
        <v>754.252272727273</v>
      </c>
      <c r="K1592" s="9" t="str">
        <f aca="false">IF(G1592=0,"No sales",IF(H1592&lt;0,"Loss-making",IF(G1592&lt;$H$4,"Low revenue","OK")))</f>
        <v>OK</v>
      </c>
    </row>
    <row r="1593" customFormat="false" ht="15" hidden="false" customHeight="false" outlineLevel="0" collapsed="false">
      <c r="A1593" s="9" t="s">
        <v>3286</v>
      </c>
      <c r="B1593" s="9" t="s">
        <v>3287</v>
      </c>
      <c r="C1593" s="9" t="s">
        <v>82</v>
      </c>
      <c r="D1593" s="9" t="s">
        <v>1525</v>
      </c>
      <c r="E1593" s="10" t="n">
        <v>849</v>
      </c>
      <c r="F1593" s="10" t="n">
        <v>86</v>
      </c>
      <c r="G1593" s="10" t="n">
        <v>60871.18</v>
      </c>
      <c r="H1593" s="10" t="n">
        <v>27120.49</v>
      </c>
      <c r="I1593" s="6" t="n">
        <f aca="false">IF(G1593=0,0,H1593/G1593)</f>
        <v>0.445539087627347</v>
      </c>
      <c r="J1593" s="5" t="n">
        <f aca="false">IF(F1593=0,0,G1593/F1593)</f>
        <v>707.804418604651</v>
      </c>
      <c r="K1593" s="9" t="str">
        <f aca="false">IF(G1593=0,"No sales",IF(H1593&lt;0,"Loss-making",IF(G1593&lt;$H$4,"Low revenue","OK")))</f>
        <v>OK</v>
      </c>
    </row>
    <row r="1594" customFormat="false" ht="15" hidden="false" customHeight="false" outlineLevel="0" collapsed="false">
      <c r="A1594" s="9" t="s">
        <v>3288</v>
      </c>
      <c r="B1594" s="9" t="s">
        <v>3289</v>
      </c>
      <c r="C1594" s="9" t="s">
        <v>82</v>
      </c>
      <c r="D1594" s="9" t="s">
        <v>1528</v>
      </c>
      <c r="E1594" s="10" t="n">
        <v>2159</v>
      </c>
      <c r="F1594" s="10" t="n">
        <v>18</v>
      </c>
      <c r="G1594" s="10" t="n">
        <v>31283.91</v>
      </c>
      <c r="H1594" s="10" t="n">
        <v>11163.69</v>
      </c>
      <c r="I1594" s="6" t="n">
        <f aca="false">IF(G1594=0,0,H1594/G1594)</f>
        <v>0.356850854001306</v>
      </c>
      <c r="J1594" s="5" t="n">
        <f aca="false">IF(F1594=0,0,G1594/F1594)</f>
        <v>1737.995</v>
      </c>
      <c r="K1594" s="9" t="str">
        <f aca="false">IF(G1594=0,"No sales",IF(H1594&lt;0,"Loss-making",IF(G1594&lt;$H$4,"Low revenue","OK")))</f>
        <v>OK</v>
      </c>
    </row>
    <row r="1595" customFormat="false" ht="15" hidden="false" customHeight="false" outlineLevel="0" collapsed="false">
      <c r="A1595" s="9" t="s">
        <v>3290</v>
      </c>
      <c r="B1595" s="9" t="s">
        <v>3291</v>
      </c>
      <c r="C1595" s="9" t="s">
        <v>82</v>
      </c>
      <c r="D1595" s="9" t="s">
        <v>1531</v>
      </c>
      <c r="E1595" s="10" t="n">
        <v>1029</v>
      </c>
      <c r="F1595" s="10" t="n">
        <v>431</v>
      </c>
      <c r="G1595" s="10" t="n">
        <v>360595.06</v>
      </c>
      <c r="H1595" s="10" t="n">
        <v>109550.47</v>
      </c>
      <c r="I1595" s="6" t="n">
        <f aca="false">IF(G1595=0,0,H1595/G1595)</f>
        <v>0.303804688838499</v>
      </c>
      <c r="J1595" s="5" t="n">
        <f aca="false">IF(F1595=0,0,G1595/F1595)</f>
        <v>836.64747099768</v>
      </c>
      <c r="K1595" s="9" t="str">
        <f aca="false">IF(G1595=0,"No sales",IF(H1595&lt;0,"Loss-making",IF(G1595&lt;$H$4,"Low revenue","OK")))</f>
        <v>OK</v>
      </c>
    </row>
    <row r="1596" customFormat="false" ht="15" hidden="false" customHeight="false" outlineLevel="0" collapsed="false">
      <c r="A1596" s="9" t="s">
        <v>3292</v>
      </c>
      <c r="B1596" s="9" t="s">
        <v>3293</v>
      </c>
      <c r="C1596" s="9" t="s">
        <v>82</v>
      </c>
      <c r="D1596" s="9" t="s">
        <v>1522</v>
      </c>
      <c r="E1596" s="10" t="n">
        <v>1389</v>
      </c>
      <c r="F1596" s="10" t="n">
        <v>21</v>
      </c>
      <c r="G1596" s="10" t="n">
        <v>24168.6</v>
      </c>
      <c r="H1596" s="10" t="n">
        <v>9029.7</v>
      </c>
      <c r="I1596" s="6" t="n">
        <f aca="false">IF(G1596=0,0,H1596/G1596)</f>
        <v>0.373612869591122</v>
      </c>
      <c r="J1596" s="5" t="n">
        <f aca="false">IF(F1596=0,0,G1596/F1596)</f>
        <v>1150.88571428571</v>
      </c>
      <c r="K1596" s="9" t="str">
        <f aca="false">IF(G1596=0,"No sales",IF(H1596&lt;0,"Loss-making",IF(G1596&lt;$H$4,"Low revenue","OK")))</f>
        <v>OK</v>
      </c>
    </row>
    <row r="1597" customFormat="false" ht="15" hidden="false" customHeight="false" outlineLevel="0" collapsed="false">
      <c r="A1597" s="9" t="s">
        <v>3294</v>
      </c>
      <c r="B1597" s="9" t="s">
        <v>3295</v>
      </c>
      <c r="C1597" s="9" t="s">
        <v>82</v>
      </c>
      <c r="D1597" s="9" t="s">
        <v>1525</v>
      </c>
      <c r="E1597" s="10" t="n">
        <v>289</v>
      </c>
      <c r="F1597" s="10" t="n">
        <v>12</v>
      </c>
      <c r="G1597" s="10" t="n">
        <v>2828.59</v>
      </c>
      <c r="H1597" s="10" t="n">
        <v>1108.03</v>
      </c>
      <c r="I1597" s="6" t="n">
        <f aca="false">IF(G1597=0,0,H1597/G1597)</f>
        <v>0.391725205844608</v>
      </c>
      <c r="J1597" s="5" t="n">
        <f aca="false">IF(F1597=0,0,G1597/F1597)</f>
        <v>235.715833333333</v>
      </c>
      <c r="K1597" s="9" t="str">
        <f aca="false">IF(G1597=0,"No sales",IF(H1597&lt;0,"Loss-making",IF(G1597&lt;$H$4,"Low revenue","OK")))</f>
        <v>Low revenue</v>
      </c>
    </row>
    <row r="1598" customFormat="false" ht="15" hidden="false" customHeight="false" outlineLevel="0" collapsed="false">
      <c r="A1598" s="9" t="s">
        <v>3296</v>
      </c>
      <c r="B1598" s="9" t="s">
        <v>3297</v>
      </c>
      <c r="C1598" s="9" t="s">
        <v>82</v>
      </c>
      <c r="D1598" s="9" t="s">
        <v>1528</v>
      </c>
      <c r="E1598" s="10" t="n">
        <v>1649</v>
      </c>
      <c r="F1598" s="10" t="n">
        <v>11</v>
      </c>
      <c r="G1598" s="10" t="n">
        <v>15912.85</v>
      </c>
      <c r="H1598" s="10" t="n">
        <v>6764.7</v>
      </c>
      <c r="I1598" s="6" t="n">
        <f aca="false">IF(G1598=0,0,H1598/G1598)</f>
        <v>0.425109267038903</v>
      </c>
      <c r="J1598" s="5" t="n">
        <f aca="false">IF(F1598=0,0,G1598/F1598)</f>
        <v>1446.62272727273</v>
      </c>
      <c r="K1598" s="9" t="str">
        <f aca="false">IF(G1598=0,"No sales",IF(H1598&lt;0,"Loss-making",IF(G1598&lt;$H$4,"Low revenue","OK")))</f>
        <v>OK</v>
      </c>
    </row>
    <row r="1599" customFormat="false" ht="15" hidden="false" customHeight="false" outlineLevel="0" collapsed="false">
      <c r="A1599" s="9" t="s">
        <v>3298</v>
      </c>
      <c r="B1599" s="9" t="s">
        <v>3299</v>
      </c>
      <c r="C1599" s="9" t="s">
        <v>82</v>
      </c>
      <c r="D1599" s="9" t="s">
        <v>1531</v>
      </c>
      <c r="E1599" s="10" t="n">
        <v>1319</v>
      </c>
      <c r="F1599" s="10" t="n">
        <v>5</v>
      </c>
      <c r="G1599" s="10" t="n">
        <v>5539.8</v>
      </c>
      <c r="H1599" s="10" t="n">
        <v>2026</v>
      </c>
      <c r="I1599" s="6" t="n">
        <f aca="false">IF(G1599=0,0,H1599/G1599)</f>
        <v>0.365717173905195</v>
      </c>
      <c r="J1599" s="5" t="n">
        <f aca="false">IF(F1599=0,0,G1599/F1599)</f>
        <v>1107.96</v>
      </c>
      <c r="K1599" s="9" t="str">
        <f aca="false">IF(G1599=0,"No sales",IF(H1599&lt;0,"Loss-making",IF(G1599&lt;$H$4,"Low revenue","OK")))</f>
        <v>OK</v>
      </c>
    </row>
    <row r="1600" customFormat="false" ht="15" hidden="false" customHeight="false" outlineLevel="0" collapsed="false">
      <c r="A1600" s="9" t="s">
        <v>3300</v>
      </c>
      <c r="B1600" s="9" t="s">
        <v>3301</v>
      </c>
      <c r="C1600" s="9" t="s">
        <v>82</v>
      </c>
      <c r="D1600" s="9" t="s">
        <v>1522</v>
      </c>
      <c r="E1600" s="10" t="n">
        <v>879</v>
      </c>
      <c r="F1600" s="10" t="n">
        <v>17</v>
      </c>
      <c r="G1600" s="10" t="n">
        <v>12596.07</v>
      </c>
      <c r="H1600" s="10" t="n">
        <v>5756.12</v>
      </c>
      <c r="I1600" s="6" t="n">
        <f aca="false">IF(G1600=0,0,H1600/G1600)</f>
        <v>0.456977454078931</v>
      </c>
      <c r="J1600" s="5" t="n">
        <f aca="false">IF(F1600=0,0,G1600/F1600)</f>
        <v>740.945294117647</v>
      </c>
      <c r="K1600" s="9" t="str">
        <f aca="false">IF(G1600=0,"No sales",IF(H1600&lt;0,"Loss-making",IF(G1600&lt;$H$4,"Low revenue","OK")))</f>
        <v>OK</v>
      </c>
    </row>
    <row r="1601" customFormat="false" ht="15" hidden="false" customHeight="false" outlineLevel="0" collapsed="false">
      <c r="A1601" s="9" t="s">
        <v>3302</v>
      </c>
      <c r="B1601" s="9" t="s">
        <v>3303</v>
      </c>
      <c r="C1601" s="9" t="s">
        <v>82</v>
      </c>
      <c r="D1601" s="9" t="s">
        <v>1525</v>
      </c>
      <c r="E1601" s="10" t="n">
        <v>1269</v>
      </c>
      <c r="F1601" s="10" t="n">
        <v>126</v>
      </c>
      <c r="G1601" s="10" t="n">
        <v>128210.2</v>
      </c>
      <c r="H1601" s="10" t="n">
        <v>48672.72</v>
      </c>
      <c r="I1601" s="6" t="n">
        <f aca="false">IF(G1601=0,0,H1601/G1601)</f>
        <v>0.379632197750257</v>
      </c>
      <c r="J1601" s="5" t="n">
        <f aca="false">IF(F1601=0,0,G1601/F1601)</f>
        <v>1017.54126984127</v>
      </c>
      <c r="K1601" s="9" t="str">
        <f aca="false">IF(G1601=0,"No sales",IF(H1601&lt;0,"Loss-making",IF(G1601&lt;$H$4,"Low revenue","OK")))</f>
        <v>OK</v>
      </c>
    </row>
    <row r="1602" customFormat="false" ht="15" hidden="false" customHeight="false" outlineLevel="0" collapsed="false">
      <c r="A1602" s="9" t="s">
        <v>3304</v>
      </c>
      <c r="B1602" s="9" t="s">
        <v>3305</v>
      </c>
      <c r="C1602" s="9" t="s">
        <v>82</v>
      </c>
      <c r="D1602" s="9" t="s">
        <v>1528</v>
      </c>
      <c r="E1602" s="10" t="n">
        <v>1999</v>
      </c>
      <c r="F1602" s="10" t="n">
        <v>13</v>
      </c>
      <c r="G1602" s="10" t="n">
        <v>21194.4</v>
      </c>
      <c r="H1602" s="10" t="n">
        <v>7594.97</v>
      </c>
      <c r="I1602" s="6" t="n">
        <f aca="false">IF(G1602=0,0,H1602/G1602)</f>
        <v>0.358347959838448</v>
      </c>
      <c r="J1602" s="5" t="n">
        <f aca="false">IF(F1602=0,0,G1602/F1602)</f>
        <v>1630.33846153846</v>
      </c>
      <c r="K1602" s="9" t="str">
        <f aca="false">IF(G1602=0,"No sales",IF(H1602&lt;0,"Loss-making",IF(G1602&lt;$H$4,"Low revenue","OK")))</f>
        <v>OK</v>
      </c>
    </row>
    <row r="1603" customFormat="false" ht="15" hidden="false" customHeight="false" outlineLevel="0" collapsed="false">
      <c r="A1603" s="9" t="s">
        <v>3306</v>
      </c>
      <c r="B1603" s="9" t="s">
        <v>3307</v>
      </c>
      <c r="C1603" s="9" t="s">
        <v>82</v>
      </c>
      <c r="D1603" s="9" t="s">
        <v>1531</v>
      </c>
      <c r="E1603" s="10" t="n">
        <v>1209</v>
      </c>
      <c r="F1603" s="10" t="n">
        <v>0</v>
      </c>
      <c r="G1603" s="10" t="n">
        <v>0</v>
      </c>
      <c r="H1603" s="10" t="n">
        <v>0</v>
      </c>
      <c r="I1603" s="6" t="n">
        <f aca="false">IF(G1603=0,0,H1603/G1603)</f>
        <v>0</v>
      </c>
      <c r="J1603" s="5" t="n">
        <f aca="false">IF(F1603=0,0,G1603/F1603)</f>
        <v>0</v>
      </c>
      <c r="K1603" s="9" t="str">
        <f aca="false">IF(G1603=0,"No sales",IF(H1603&lt;0,"Loss-making",IF(G1603&lt;$H$4,"Low revenue","OK")))</f>
        <v>No sales</v>
      </c>
    </row>
    <row r="1604" customFormat="false" ht="15" hidden="false" customHeight="false" outlineLevel="0" collapsed="false">
      <c r="A1604" s="9" t="s">
        <v>3308</v>
      </c>
      <c r="B1604" s="9" t="s">
        <v>3309</v>
      </c>
      <c r="C1604" s="9" t="s">
        <v>82</v>
      </c>
      <c r="D1604" s="9" t="s">
        <v>1522</v>
      </c>
      <c r="E1604" s="10" t="n">
        <v>1259</v>
      </c>
      <c r="F1604" s="10" t="n">
        <v>25</v>
      </c>
      <c r="G1604" s="10" t="n">
        <v>25702.48</v>
      </c>
      <c r="H1604" s="10" t="n">
        <v>10749.73</v>
      </c>
      <c r="I1604" s="6" t="n">
        <f aca="false">IF(G1604=0,0,H1604/G1604)</f>
        <v>0.418237072842776</v>
      </c>
      <c r="J1604" s="5" t="n">
        <f aca="false">IF(F1604=0,0,G1604/F1604)</f>
        <v>1028.0992</v>
      </c>
      <c r="K1604" s="9" t="str">
        <f aca="false">IF(G1604=0,"No sales",IF(H1604&lt;0,"Loss-making",IF(G1604&lt;$H$4,"Low revenue","OK")))</f>
        <v>OK</v>
      </c>
    </row>
    <row r="1605" customFormat="false" ht="15" hidden="false" customHeight="false" outlineLevel="0" collapsed="false">
      <c r="A1605" s="9" t="s">
        <v>3310</v>
      </c>
      <c r="B1605" s="9" t="s">
        <v>3311</v>
      </c>
      <c r="C1605" s="9" t="s">
        <v>82</v>
      </c>
      <c r="D1605" s="9" t="s">
        <v>1525</v>
      </c>
      <c r="E1605" s="10" t="n">
        <v>1359</v>
      </c>
      <c r="F1605" s="10" t="n">
        <v>25</v>
      </c>
      <c r="G1605" s="10" t="n">
        <v>26364.6</v>
      </c>
      <c r="H1605" s="10" t="n">
        <v>11165.35</v>
      </c>
      <c r="I1605" s="6" t="n">
        <f aca="false">IF(G1605=0,0,H1605/G1605)</f>
        <v>0.423497796287446</v>
      </c>
      <c r="J1605" s="5" t="n">
        <f aca="false">IF(F1605=0,0,G1605/F1605)</f>
        <v>1054.584</v>
      </c>
      <c r="K1605" s="9" t="str">
        <f aca="false">IF(G1605=0,"No sales",IF(H1605&lt;0,"Loss-making",IF(G1605&lt;$H$4,"Low revenue","OK")))</f>
        <v>OK</v>
      </c>
    </row>
    <row r="1606" customFormat="false" ht="15" hidden="false" customHeight="false" outlineLevel="0" collapsed="false">
      <c r="A1606" s="9" t="s">
        <v>3312</v>
      </c>
      <c r="B1606" s="9" t="s">
        <v>3313</v>
      </c>
      <c r="C1606" s="9" t="s">
        <v>82</v>
      </c>
      <c r="D1606" s="9" t="s">
        <v>1528</v>
      </c>
      <c r="E1606" s="10" t="n">
        <v>1749</v>
      </c>
      <c r="F1606" s="10" t="n">
        <v>10</v>
      </c>
      <c r="G1606" s="10" t="n">
        <v>14717.84</v>
      </c>
      <c r="H1606" s="10" t="n">
        <v>5183.33</v>
      </c>
      <c r="I1606" s="6" t="n">
        <f aca="false">IF(G1606=0,0,H1606/G1606)</f>
        <v>0.352180075337142</v>
      </c>
      <c r="J1606" s="5" t="n">
        <f aca="false">IF(F1606=0,0,G1606/F1606)</f>
        <v>1471.784</v>
      </c>
      <c r="K1606" s="9" t="str">
        <f aca="false">IF(G1606=0,"No sales",IF(H1606&lt;0,"Loss-making",IF(G1606&lt;$H$4,"Low revenue","OK")))</f>
        <v>OK</v>
      </c>
    </row>
    <row r="1607" customFormat="false" ht="15" hidden="false" customHeight="false" outlineLevel="0" collapsed="false">
      <c r="A1607" s="9" t="s">
        <v>3314</v>
      </c>
      <c r="B1607" s="9" t="s">
        <v>3315</v>
      </c>
      <c r="C1607" s="9" t="s">
        <v>82</v>
      </c>
      <c r="D1607" s="9" t="s">
        <v>1531</v>
      </c>
      <c r="E1607" s="10" t="n">
        <v>899</v>
      </c>
      <c r="F1607" s="10" t="n">
        <v>71</v>
      </c>
      <c r="G1607" s="10" t="n">
        <v>51732.96</v>
      </c>
      <c r="H1607" s="10" t="n">
        <v>23172.5</v>
      </c>
      <c r="I1607" s="6" t="n">
        <f aca="false">IF(G1607=0,0,H1607/G1607)</f>
        <v>0.447925268532866</v>
      </c>
      <c r="J1607" s="5" t="n">
        <f aca="false">IF(F1607=0,0,G1607/F1607)</f>
        <v>728.63323943662</v>
      </c>
      <c r="K1607" s="9" t="str">
        <f aca="false">IF(G1607=0,"No sales",IF(H1607&lt;0,"Loss-making",IF(G1607&lt;$H$4,"Low revenue","OK")))</f>
        <v>OK</v>
      </c>
    </row>
    <row r="1608" customFormat="false" ht="15" hidden="false" customHeight="false" outlineLevel="0" collapsed="false">
      <c r="A1608" s="9" t="s">
        <v>3316</v>
      </c>
      <c r="B1608" s="9" t="s">
        <v>3317</v>
      </c>
      <c r="C1608" s="9" t="s">
        <v>82</v>
      </c>
      <c r="D1608" s="9" t="s">
        <v>1522</v>
      </c>
      <c r="E1608" s="10" t="n">
        <v>1789</v>
      </c>
      <c r="F1608" s="10" t="n">
        <v>147</v>
      </c>
      <c r="G1608" s="10" t="n">
        <v>215708.72</v>
      </c>
      <c r="H1608" s="10" t="n">
        <v>85041.86</v>
      </c>
      <c r="I1608" s="6" t="n">
        <f aca="false">IF(G1608=0,0,H1608/G1608)</f>
        <v>0.394243960095818</v>
      </c>
      <c r="J1608" s="5" t="n">
        <f aca="false">IF(F1608=0,0,G1608/F1608)</f>
        <v>1467.4062585034</v>
      </c>
      <c r="K1608" s="9" t="str">
        <f aca="false">IF(G1608=0,"No sales",IF(H1608&lt;0,"Loss-making",IF(G1608&lt;$H$4,"Low revenue","OK")))</f>
        <v>OK</v>
      </c>
    </row>
    <row r="1609" customFormat="false" ht="15" hidden="false" customHeight="false" outlineLevel="0" collapsed="false">
      <c r="A1609" s="9" t="s">
        <v>3318</v>
      </c>
      <c r="B1609" s="9" t="s">
        <v>3319</v>
      </c>
      <c r="C1609" s="9" t="s">
        <v>82</v>
      </c>
      <c r="D1609" s="9" t="s">
        <v>1525</v>
      </c>
      <c r="E1609" s="10" t="n">
        <v>799</v>
      </c>
      <c r="F1609" s="10" t="n">
        <v>27</v>
      </c>
      <c r="G1609" s="10" t="n">
        <v>17629.93</v>
      </c>
      <c r="H1609" s="10" t="n">
        <v>6168.16</v>
      </c>
      <c r="I1609" s="6" t="n">
        <f aca="false">IF(G1609=0,0,H1609/G1609)</f>
        <v>0.349868660851178</v>
      </c>
      <c r="J1609" s="5" t="n">
        <f aca="false">IF(F1609=0,0,G1609/F1609)</f>
        <v>652.96037037037</v>
      </c>
      <c r="K1609" s="9" t="str">
        <f aca="false">IF(G1609=0,"No sales",IF(H1609&lt;0,"Loss-making",IF(G1609&lt;$H$4,"Low revenue","OK")))</f>
        <v>OK</v>
      </c>
    </row>
    <row r="1610" customFormat="false" ht="15" hidden="false" customHeight="false" outlineLevel="0" collapsed="false">
      <c r="A1610" s="9" t="s">
        <v>3320</v>
      </c>
      <c r="B1610" s="9" t="s">
        <v>3321</v>
      </c>
      <c r="C1610" s="9" t="s">
        <v>82</v>
      </c>
      <c r="D1610" s="9" t="s">
        <v>1528</v>
      </c>
      <c r="E1610" s="10" t="n">
        <v>1519</v>
      </c>
      <c r="F1610" s="10" t="n">
        <v>30</v>
      </c>
      <c r="G1610" s="10" t="n">
        <v>36159.8</v>
      </c>
      <c r="H1610" s="10" t="n">
        <v>11990</v>
      </c>
      <c r="I1610" s="6" t="n">
        <f aca="false">IF(G1610=0,0,H1610/G1610)</f>
        <v>0.331583692387679</v>
      </c>
      <c r="J1610" s="5" t="n">
        <f aca="false">IF(F1610=0,0,G1610/F1610)</f>
        <v>1205.32666666667</v>
      </c>
      <c r="K1610" s="9" t="str">
        <f aca="false">IF(G1610=0,"No sales",IF(H1610&lt;0,"Loss-making",IF(G1610&lt;$H$4,"Low revenue","OK")))</f>
        <v>OK</v>
      </c>
    </row>
    <row r="1611" customFormat="false" ht="15" hidden="false" customHeight="false" outlineLevel="0" collapsed="false">
      <c r="A1611" s="9" t="s">
        <v>3322</v>
      </c>
      <c r="B1611" s="9" t="s">
        <v>3323</v>
      </c>
      <c r="C1611" s="9" t="s">
        <v>82</v>
      </c>
      <c r="D1611" s="9" t="s">
        <v>1531</v>
      </c>
      <c r="E1611" s="10" t="n">
        <v>1849</v>
      </c>
      <c r="F1611" s="10" t="n">
        <v>39</v>
      </c>
      <c r="G1611" s="10" t="n">
        <v>55349.82</v>
      </c>
      <c r="H1611" s="10" t="n">
        <v>16145.46</v>
      </c>
      <c r="I1611" s="6" t="n">
        <f aca="false">IF(G1611=0,0,H1611/G1611)</f>
        <v>0.291698509588649</v>
      </c>
      <c r="J1611" s="5" t="n">
        <f aca="false">IF(F1611=0,0,G1611/F1611)</f>
        <v>1419.22615384615</v>
      </c>
      <c r="K1611" s="9" t="str">
        <f aca="false">IF(G1611=0,"No sales",IF(H1611&lt;0,"Loss-making",IF(G1611&lt;$H$4,"Low revenue","OK")))</f>
        <v>OK</v>
      </c>
    </row>
    <row r="1612" customFormat="false" ht="15" hidden="false" customHeight="false" outlineLevel="0" collapsed="false">
      <c r="A1612" s="9" t="s">
        <v>3324</v>
      </c>
      <c r="B1612" s="9" t="s">
        <v>3325</v>
      </c>
      <c r="C1612" s="9" t="s">
        <v>82</v>
      </c>
      <c r="D1612" s="9" t="s">
        <v>1522</v>
      </c>
      <c r="E1612" s="10" t="n">
        <v>1689</v>
      </c>
      <c r="F1612" s="10" t="n">
        <v>6</v>
      </c>
      <c r="G1612" s="10" t="n">
        <v>8292.99</v>
      </c>
      <c r="H1612" s="10" t="n">
        <v>3172.77</v>
      </c>
      <c r="I1612" s="6" t="n">
        <f aca="false">IF(G1612=0,0,H1612/G1612)</f>
        <v>0.382584568412599</v>
      </c>
      <c r="J1612" s="5" t="n">
        <f aca="false">IF(F1612=0,0,G1612/F1612)</f>
        <v>1382.165</v>
      </c>
      <c r="K1612" s="9" t="str">
        <f aca="false">IF(G1612=0,"No sales",IF(H1612&lt;0,"Loss-making",IF(G1612&lt;$H$4,"Low revenue","OK")))</f>
        <v>OK</v>
      </c>
    </row>
    <row r="1613" customFormat="false" ht="15" hidden="false" customHeight="false" outlineLevel="0" collapsed="false">
      <c r="A1613" s="9" t="s">
        <v>3326</v>
      </c>
      <c r="B1613" s="9" t="s">
        <v>3327</v>
      </c>
      <c r="C1613" s="9" t="s">
        <v>82</v>
      </c>
      <c r="D1613" s="9" t="s">
        <v>1525</v>
      </c>
      <c r="E1613" s="10" t="n">
        <v>509</v>
      </c>
      <c r="F1613" s="10" t="n">
        <v>64</v>
      </c>
      <c r="G1613" s="10" t="n">
        <v>27119.52</v>
      </c>
      <c r="H1613" s="10" t="n">
        <v>11383.85</v>
      </c>
      <c r="I1613" s="6" t="n">
        <f aca="false">IF(G1613=0,0,H1613/G1613)</f>
        <v>0.419765910311097</v>
      </c>
      <c r="J1613" s="5" t="n">
        <f aca="false">IF(F1613=0,0,G1613/F1613)</f>
        <v>423.7425</v>
      </c>
      <c r="K1613" s="9" t="str">
        <f aca="false">IF(G1613=0,"No sales",IF(H1613&lt;0,"Loss-making",IF(G1613&lt;$H$4,"Low revenue","OK")))</f>
        <v>OK</v>
      </c>
    </row>
    <row r="1614" customFormat="false" ht="15" hidden="false" customHeight="false" outlineLevel="0" collapsed="false">
      <c r="A1614" s="9" t="s">
        <v>3328</v>
      </c>
      <c r="B1614" s="9" t="s">
        <v>3329</v>
      </c>
      <c r="C1614" s="9" t="s">
        <v>82</v>
      </c>
      <c r="D1614" s="9" t="s">
        <v>1528</v>
      </c>
      <c r="E1614" s="10" t="n">
        <v>1039</v>
      </c>
      <c r="F1614" s="10" t="n">
        <v>18</v>
      </c>
      <c r="G1614" s="10" t="n">
        <v>15694.09</v>
      </c>
      <c r="H1614" s="10" t="n">
        <v>5416.99</v>
      </c>
      <c r="I1614" s="6" t="n">
        <f aca="false">IF(G1614=0,0,H1614/G1614)</f>
        <v>0.345161140276372</v>
      </c>
      <c r="J1614" s="5" t="n">
        <f aca="false">IF(F1614=0,0,G1614/F1614)</f>
        <v>871.893888888889</v>
      </c>
      <c r="K1614" s="9" t="str">
        <f aca="false">IF(G1614=0,"No sales",IF(H1614&lt;0,"Loss-making",IF(G1614&lt;$H$4,"Low revenue","OK")))</f>
        <v>OK</v>
      </c>
    </row>
    <row r="1615" customFormat="false" ht="15" hidden="false" customHeight="false" outlineLevel="0" collapsed="false">
      <c r="A1615" s="9" t="s">
        <v>3330</v>
      </c>
      <c r="B1615" s="9" t="s">
        <v>3331</v>
      </c>
      <c r="C1615" s="9" t="s">
        <v>82</v>
      </c>
      <c r="D1615" s="9" t="s">
        <v>1531</v>
      </c>
      <c r="E1615" s="10" t="n">
        <v>1049</v>
      </c>
      <c r="F1615" s="10" t="n">
        <v>68</v>
      </c>
      <c r="G1615" s="10" t="n">
        <v>58395.21</v>
      </c>
      <c r="H1615" s="10" t="n">
        <v>17771.33</v>
      </c>
      <c r="I1615" s="6" t="n">
        <f aca="false">IF(G1615=0,0,H1615/G1615)</f>
        <v>0.304328557085419</v>
      </c>
      <c r="J1615" s="5" t="n">
        <f aca="false">IF(F1615=0,0,G1615/F1615)</f>
        <v>858.753088235294</v>
      </c>
      <c r="K1615" s="9" t="str">
        <f aca="false">IF(G1615=0,"No sales",IF(H1615&lt;0,"Loss-making",IF(G1615&lt;$H$4,"Low revenue","OK")))</f>
        <v>OK</v>
      </c>
    </row>
    <row r="1616" customFormat="false" ht="15" hidden="false" customHeight="false" outlineLevel="0" collapsed="false">
      <c r="A1616" s="9" t="s">
        <v>3332</v>
      </c>
      <c r="B1616" s="9" t="s">
        <v>3333</v>
      </c>
      <c r="C1616" s="9" t="s">
        <v>82</v>
      </c>
      <c r="D1616" s="9" t="s">
        <v>1522</v>
      </c>
      <c r="E1616" s="10" t="n">
        <v>749</v>
      </c>
      <c r="F1616" s="10" t="n">
        <v>16</v>
      </c>
      <c r="G1616" s="10" t="n">
        <v>9216.44</v>
      </c>
      <c r="H1616" s="10" t="n">
        <v>2884.13</v>
      </c>
      <c r="I1616" s="6" t="n">
        <f aca="false">IF(G1616=0,0,H1616/G1616)</f>
        <v>0.312933193293723</v>
      </c>
      <c r="J1616" s="5" t="n">
        <f aca="false">IF(F1616=0,0,G1616/F1616)</f>
        <v>576.0275</v>
      </c>
      <c r="K1616" s="9" t="str">
        <f aca="false">IF(G1616=0,"No sales",IF(H1616&lt;0,"Loss-making",IF(G1616&lt;$H$4,"Low revenue","OK")))</f>
        <v>OK</v>
      </c>
    </row>
    <row r="1617" customFormat="false" ht="15" hidden="false" customHeight="false" outlineLevel="0" collapsed="false">
      <c r="A1617" s="9" t="s">
        <v>3334</v>
      </c>
      <c r="B1617" s="9" t="s">
        <v>3335</v>
      </c>
      <c r="C1617" s="9" t="s">
        <v>82</v>
      </c>
      <c r="D1617" s="9" t="s">
        <v>1525</v>
      </c>
      <c r="E1617" s="10" t="n">
        <v>1189</v>
      </c>
      <c r="F1617" s="10" t="n">
        <v>28</v>
      </c>
      <c r="G1617" s="10" t="n">
        <v>24945.22</v>
      </c>
      <c r="H1617" s="10" t="n">
        <v>8250.22</v>
      </c>
      <c r="I1617" s="6" t="n">
        <f aca="false">IF(G1617=0,0,H1617/G1617)</f>
        <v>0.330733503252327</v>
      </c>
      <c r="J1617" s="5" t="n">
        <f aca="false">IF(F1617=0,0,G1617/F1617)</f>
        <v>890.900714285714</v>
      </c>
      <c r="K1617" s="9" t="str">
        <f aca="false">IF(G1617=0,"No sales",IF(H1617&lt;0,"Loss-making",IF(G1617&lt;$H$4,"Low revenue","OK")))</f>
        <v>OK</v>
      </c>
    </row>
    <row r="1618" customFormat="false" ht="15" hidden="false" customHeight="false" outlineLevel="0" collapsed="false">
      <c r="A1618" s="9" t="s">
        <v>3336</v>
      </c>
      <c r="B1618" s="9" t="s">
        <v>3337</v>
      </c>
      <c r="C1618" s="9" t="s">
        <v>82</v>
      </c>
      <c r="D1618" s="9" t="s">
        <v>1528</v>
      </c>
      <c r="E1618" s="10" t="n">
        <v>2869</v>
      </c>
      <c r="F1618" s="10" t="n">
        <v>12</v>
      </c>
      <c r="G1618" s="10" t="n">
        <v>26846.67</v>
      </c>
      <c r="H1618" s="10" t="n">
        <v>11621.79</v>
      </c>
      <c r="I1618" s="6" t="n">
        <f aca="false">IF(G1618=0,0,H1618/G1618)</f>
        <v>0.432895029439405</v>
      </c>
      <c r="J1618" s="5" t="n">
        <f aca="false">IF(F1618=0,0,G1618/F1618)</f>
        <v>2237.2225</v>
      </c>
      <c r="K1618" s="9" t="str">
        <f aca="false">IF(G1618=0,"No sales",IF(H1618&lt;0,"Loss-making",IF(G1618&lt;$H$4,"Low revenue","OK")))</f>
        <v>OK</v>
      </c>
    </row>
    <row r="1619" customFormat="false" ht="15" hidden="false" customHeight="false" outlineLevel="0" collapsed="false">
      <c r="A1619" s="9" t="s">
        <v>3338</v>
      </c>
      <c r="B1619" s="9" t="s">
        <v>3339</v>
      </c>
      <c r="C1619" s="9" t="s">
        <v>82</v>
      </c>
      <c r="D1619" s="9" t="s">
        <v>1531</v>
      </c>
      <c r="E1619" s="10" t="n">
        <v>969</v>
      </c>
      <c r="F1619" s="10" t="n">
        <v>150</v>
      </c>
      <c r="G1619" s="10" t="n">
        <v>116018.35</v>
      </c>
      <c r="H1619" s="10" t="n">
        <v>44390.37</v>
      </c>
      <c r="I1619" s="6" t="n">
        <f aca="false">IF(G1619=0,0,H1619/G1619)</f>
        <v>0.382615077701071</v>
      </c>
      <c r="J1619" s="5" t="n">
        <f aca="false">IF(F1619=0,0,G1619/F1619)</f>
        <v>773.455666666667</v>
      </c>
      <c r="K1619" s="9" t="str">
        <f aca="false">IF(G1619=0,"No sales",IF(H1619&lt;0,"Loss-making",IF(G1619&lt;$H$4,"Low revenue","OK")))</f>
        <v>OK</v>
      </c>
    </row>
    <row r="1620" customFormat="false" ht="15" hidden="false" customHeight="false" outlineLevel="0" collapsed="false">
      <c r="A1620" s="9" t="s">
        <v>3340</v>
      </c>
      <c r="B1620" s="9" t="s">
        <v>3341</v>
      </c>
      <c r="C1620" s="9" t="s">
        <v>82</v>
      </c>
      <c r="D1620" s="9" t="s">
        <v>1522</v>
      </c>
      <c r="E1620" s="10" t="n">
        <v>659</v>
      </c>
      <c r="F1620" s="10" t="n">
        <v>29</v>
      </c>
      <c r="G1620" s="10" t="n">
        <v>14544.12</v>
      </c>
      <c r="H1620" s="10" t="n">
        <v>3843.41</v>
      </c>
      <c r="I1620" s="6" t="n">
        <f aca="false">IF(G1620=0,0,H1620/G1620)</f>
        <v>0.264258683234187</v>
      </c>
      <c r="J1620" s="5" t="n">
        <f aca="false">IF(F1620=0,0,G1620/F1620)</f>
        <v>501.521379310345</v>
      </c>
      <c r="K1620" s="9" t="str">
        <f aca="false">IF(G1620=0,"No sales",IF(H1620&lt;0,"Loss-making",IF(G1620&lt;$H$4,"Low revenue","OK")))</f>
        <v>OK</v>
      </c>
    </row>
    <row r="1621" customFormat="false" ht="15" hidden="false" customHeight="false" outlineLevel="0" collapsed="false">
      <c r="A1621" s="9" t="s">
        <v>3342</v>
      </c>
      <c r="B1621" s="9" t="s">
        <v>3343</v>
      </c>
      <c r="C1621" s="9" t="s">
        <v>82</v>
      </c>
      <c r="D1621" s="9" t="s">
        <v>1525</v>
      </c>
      <c r="E1621" s="10" t="n">
        <v>1939</v>
      </c>
      <c r="F1621" s="10" t="n">
        <v>180</v>
      </c>
      <c r="G1621" s="10" t="n">
        <v>279555.31</v>
      </c>
      <c r="H1621" s="10" t="n">
        <v>79965.93</v>
      </c>
      <c r="I1621" s="6" t="n">
        <f aca="false">IF(G1621=0,0,H1621/G1621)</f>
        <v>0.286046900700974</v>
      </c>
      <c r="J1621" s="5" t="n">
        <f aca="false">IF(F1621=0,0,G1621/F1621)</f>
        <v>1553.08505555556</v>
      </c>
      <c r="K1621" s="9" t="str">
        <f aca="false">IF(G1621=0,"No sales",IF(H1621&lt;0,"Loss-making",IF(G1621&lt;$H$4,"Low revenue","OK")))</f>
        <v>OK</v>
      </c>
    </row>
    <row r="1622" customFormat="false" ht="15" hidden="false" customHeight="false" outlineLevel="0" collapsed="false">
      <c r="A1622" s="9" t="s">
        <v>3344</v>
      </c>
      <c r="B1622" s="9" t="s">
        <v>3345</v>
      </c>
      <c r="C1622" s="9" t="s">
        <v>82</v>
      </c>
      <c r="D1622" s="9" t="s">
        <v>1528</v>
      </c>
      <c r="E1622" s="10" t="n">
        <v>4539</v>
      </c>
      <c r="F1622" s="10" t="n">
        <v>28</v>
      </c>
      <c r="G1622" s="10" t="n">
        <v>100187.08</v>
      </c>
      <c r="H1622" s="10" t="n">
        <v>39116.84</v>
      </c>
      <c r="I1622" s="6" t="n">
        <f aca="false">IF(G1622=0,0,H1622/G1622)</f>
        <v>0.390437968648253</v>
      </c>
      <c r="J1622" s="5" t="n">
        <f aca="false">IF(F1622=0,0,G1622/F1622)</f>
        <v>3578.11</v>
      </c>
      <c r="K1622" s="9" t="str">
        <f aca="false">IF(G1622=0,"No sales",IF(H1622&lt;0,"Loss-making",IF(G1622&lt;$H$4,"Low revenue","OK")))</f>
        <v>OK</v>
      </c>
    </row>
    <row r="1623" customFormat="false" ht="15" hidden="false" customHeight="false" outlineLevel="0" collapsed="false">
      <c r="A1623" s="9" t="s">
        <v>3346</v>
      </c>
      <c r="B1623" s="9" t="s">
        <v>3347</v>
      </c>
      <c r="C1623" s="9" t="s">
        <v>82</v>
      </c>
      <c r="D1623" s="9" t="s">
        <v>1531</v>
      </c>
      <c r="E1623" s="10" t="n">
        <v>829</v>
      </c>
      <c r="F1623" s="10" t="n">
        <v>12</v>
      </c>
      <c r="G1623" s="10" t="n">
        <v>8124.2</v>
      </c>
      <c r="H1623" s="10" t="n">
        <v>3244.52</v>
      </c>
      <c r="I1623" s="6" t="n">
        <f aca="false">IF(G1623=0,0,H1623/G1623)</f>
        <v>0.399364860540115</v>
      </c>
      <c r="J1623" s="5" t="n">
        <f aca="false">IF(F1623=0,0,G1623/F1623)</f>
        <v>677.016666666667</v>
      </c>
      <c r="K1623" s="9" t="str">
        <f aca="false">IF(G1623=0,"No sales",IF(H1623&lt;0,"Loss-making",IF(G1623&lt;$H$4,"Low revenue","OK")))</f>
        <v>OK</v>
      </c>
    </row>
    <row r="1624" customFormat="false" ht="15" hidden="false" customHeight="false" outlineLevel="0" collapsed="false">
      <c r="A1624" s="9" t="s">
        <v>3348</v>
      </c>
      <c r="B1624" s="9" t="s">
        <v>3349</v>
      </c>
      <c r="C1624" s="9" t="s">
        <v>82</v>
      </c>
      <c r="D1624" s="9" t="s">
        <v>1522</v>
      </c>
      <c r="E1624" s="10" t="n">
        <v>1419</v>
      </c>
      <c r="F1624" s="10" t="n">
        <v>5</v>
      </c>
      <c r="G1624" s="10" t="n">
        <v>5605.05</v>
      </c>
      <c r="H1624" s="10" t="n">
        <v>1654.45</v>
      </c>
      <c r="I1624" s="6" t="n">
        <f aca="false">IF(G1624=0,0,H1624/G1624)</f>
        <v>0.29517131872151</v>
      </c>
      <c r="J1624" s="5" t="n">
        <f aca="false">IF(F1624=0,0,G1624/F1624)</f>
        <v>1121.01</v>
      </c>
      <c r="K1624" s="9" t="str">
        <f aca="false">IF(G1624=0,"No sales",IF(H1624&lt;0,"Loss-making",IF(G1624&lt;$H$4,"Low revenue","OK")))</f>
        <v>OK</v>
      </c>
    </row>
    <row r="1625" customFormat="false" ht="15" hidden="false" customHeight="false" outlineLevel="0" collapsed="false">
      <c r="A1625" s="9" t="s">
        <v>3350</v>
      </c>
      <c r="B1625" s="9" t="s">
        <v>3351</v>
      </c>
      <c r="C1625" s="9" t="s">
        <v>82</v>
      </c>
      <c r="D1625" s="9" t="s">
        <v>1525</v>
      </c>
      <c r="E1625" s="10" t="n">
        <v>859</v>
      </c>
      <c r="F1625" s="10" t="n">
        <v>21</v>
      </c>
      <c r="G1625" s="10" t="n">
        <v>13393.96</v>
      </c>
      <c r="H1625" s="10" t="n">
        <v>3981.55</v>
      </c>
      <c r="I1625" s="6" t="n">
        <f aca="false">IF(G1625=0,0,H1625/G1625)</f>
        <v>0.297264587918734</v>
      </c>
      <c r="J1625" s="5" t="n">
        <f aca="false">IF(F1625=0,0,G1625/F1625)</f>
        <v>637.807619047619</v>
      </c>
      <c r="K1625" s="9" t="str">
        <f aca="false">IF(G1625=0,"No sales",IF(H1625&lt;0,"Loss-making",IF(G1625&lt;$H$4,"Low revenue","OK")))</f>
        <v>OK</v>
      </c>
    </row>
    <row r="1626" customFormat="false" ht="15" hidden="false" customHeight="false" outlineLevel="0" collapsed="false">
      <c r="A1626" s="9" t="s">
        <v>3352</v>
      </c>
      <c r="B1626" s="9" t="s">
        <v>3353</v>
      </c>
      <c r="C1626" s="9" t="s">
        <v>82</v>
      </c>
      <c r="D1626" s="9" t="s">
        <v>1528</v>
      </c>
      <c r="E1626" s="10" t="n">
        <v>1609</v>
      </c>
      <c r="F1626" s="10" t="n">
        <v>52</v>
      </c>
      <c r="G1626" s="10" t="n">
        <v>68000.36</v>
      </c>
      <c r="H1626" s="10" t="n">
        <v>21703.73</v>
      </c>
      <c r="I1626" s="6" t="n">
        <f aca="false">IF(G1626=0,0,H1626/G1626)</f>
        <v>0.319170810272181</v>
      </c>
      <c r="J1626" s="5" t="n">
        <f aca="false">IF(F1626=0,0,G1626/F1626)</f>
        <v>1307.69923076923</v>
      </c>
      <c r="K1626" s="9" t="str">
        <f aca="false">IF(G1626=0,"No sales",IF(H1626&lt;0,"Loss-making",IF(G1626&lt;$H$4,"Low revenue","OK")))</f>
        <v>OK</v>
      </c>
    </row>
    <row r="1627" customFormat="false" ht="15" hidden="false" customHeight="false" outlineLevel="0" collapsed="false">
      <c r="A1627" s="9" t="s">
        <v>3354</v>
      </c>
      <c r="B1627" s="9" t="s">
        <v>3355</v>
      </c>
      <c r="C1627" s="9" t="s">
        <v>82</v>
      </c>
      <c r="D1627" s="9" t="s">
        <v>1531</v>
      </c>
      <c r="E1627" s="10" t="n">
        <v>1629</v>
      </c>
      <c r="F1627" s="10" t="n">
        <v>40</v>
      </c>
      <c r="G1627" s="10" t="n">
        <v>52518.96</v>
      </c>
      <c r="H1627" s="10" t="n">
        <v>16641.36</v>
      </c>
      <c r="I1627" s="6" t="n">
        <f aca="false">IF(G1627=0,0,H1627/G1627)</f>
        <v>0.316863852597234</v>
      </c>
      <c r="J1627" s="5" t="n">
        <f aca="false">IF(F1627=0,0,G1627/F1627)</f>
        <v>1312.974</v>
      </c>
      <c r="K1627" s="9" t="str">
        <f aca="false">IF(G1627=0,"No sales",IF(H1627&lt;0,"Loss-making",IF(G1627&lt;$H$4,"Low revenue","OK")))</f>
        <v>OK</v>
      </c>
    </row>
    <row r="1628" customFormat="false" ht="15" hidden="false" customHeight="false" outlineLevel="0" collapsed="false">
      <c r="A1628" s="9" t="s">
        <v>3356</v>
      </c>
      <c r="B1628" s="9" t="s">
        <v>3357</v>
      </c>
      <c r="C1628" s="9" t="s">
        <v>82</v>
      </c>
      <c r="D1628" s="9" t="s">
        <v>1522</v>
      </c>
      <c r="E1628" s="10" t="n">
        <v>729</v>
      </c>
      <c r="F1628" s="10" t="n">
        <v>30</v>
      </c>
      <c r="G1628" s="10" t="n">
        <v>17672.78</v>
      </c>
      <c r="H1628" s="10" t="n">
        <v>7312.58</v>
      </c>
      <c r="I1628" s="6" t="n">
        <f aca="false">IF(G1628=0,0,H1628/G1628)</f>
        <v>0.413776440378933</v>
      </c>
      <c r="J1628" s="5" t="n">
        <f aca="false">IF(F1628=0,0,G1628/F1628)</f>
        <v>589.092666666667</v>
      </c>
      <c r="K1628" s="9" t="str">
        <f aca="false">IF(G1628=0,"No sales",IF(H1628&lt;0,"Loss-making",IF(G1628&lt;$H$4,"Low revenue","OK")))</f>
        <v>OK</v>
      </c>
    </row>
    <row r="1629" customFormat="false" ht="15" hidden="false" customHeight="false" outlineLevel="0" collapsed="false">
      <c r="A1629" s="9" t="s">
        <v>3358</v>
      </c>
      <c r="B1629" s="9" t="s">
        <v>3359</v>
      </c>
      <c r="C1629" s="9" t="s">
        <v>82</v>
      </c>
      <c r="D1629" s="9" t="s">
        <v>1525</v>
      </c>
      <c r="E1629" s="10" t="n">
        <v>819</v>
      </c>
      <c r="F1629" s="10" t="n">
        <v>32</v>
      </c>
      <c r="G1629" s="10" t="n">
        <v>21134.3</v>
      </c>
      <c r="H1629" s="10" t="n">
        <v>9573.34</v>
      </c>
      <c r="I1629" s="6" t="n">
        <f aca="false">IF(G1629=0,0,H1629/G1629)</f>
        <v>0.452976441140705</v>
      </c>
      <c r="J1629" s="5" t="n">
        <f aca="false">IF(F1629=0,0,G1629/F1629)</f>
        <v>660.446875</v>
      </c>
      <c r="K1629" s="9" t="str">
        <f aca="false">IF(G1629=0,"No sales",IF(H1629&lt;0,"Loss-making",IF(G1629&lt;$H$4,"Low revenue","OK")))</f>
        <v>OK</v>
      </c>
    </row>
    <row r="1630" customFormat="false" ht="15" hidden="false" customHeight="false" outlineLevel="0" collapsed="false">
      <c r="A1630" s="9" t="s">
        <v>3360</v>
      </c>
      <c r="B1630" s="9" t="s">
        <v>3361</v>
      </c>
      <c r="C1630" s="9" t="s">
        <v>82</v>
      </c>
      <c r="D1630" s="9" t="s">
        <v>1528</v>
      </c>
      <c r="E1630" s="10" t="n">
        <v>1499</v>
      </c>
      <c r="F1630" s="10" t="n">
        <v>6</v>
      </c>
      <c r="G1630" s="10" t="n">
        <v>7611.17</v>
      </c>
      <c r="H1630" s="10" t="n">
        <v>3790.25</v>
      </c>
      <c r="I1630" s="6" t="n">
        <f aca="false">IF(G1630=0,0,H1630/G1630)</f>
        <v>0.49798519807073</v>
      </c>
      <c r="J1630" s="5" t="n">
        <f aca="false">IF(F1630=0,0,G1630/F1630)</f>
        <v>1268.52833333333</v>
      </c>
      <c r="K1630" s="9" t="str">
        <f aca="false">IF(G1630=0,"No sales",IF(H1630&lt;0,"Loss-making",IF(G1630&lt;$H$4,"Low revenue","OK")))</f>
        <v>OK</v>
      </c>
    </row>
    <row r="1631" customFormat="false" ht="15" hidden="false" customHeight="false" outlineLevel="0" collapsed="false">
      <c r="A1631" s="9" t="s">
        <v>3362</v>
      </c>
      <c r="B1631" s="9" t="s">
        <v>3363</v>
      </c>
      <c r="C1631" s="9" t="s">
        <v>82</v>
      </c>
      <c r="D1631" s="9" t="s">
        <v>1531</v>
      </c>
      <c r="E1631" s="10" t="n">
        <v>2409</v>
      </c>
      <c r="F1631" s="10" t="n">
        <v>5</v>
      </c>
      <c r="G1631" s="10" t="n">
        <v>11201.85</v>
      </c>
      <c r="H1631" s="10" t="n">
        <v>4684</v>
      </c>
      <c r="I1631" s="6" t="n">
        <f aca="false">IF(G1631=0,0,H1631/G1631)</f>
        <v>0.418145217084678</v>
      </c>
      <c r="J1631" s="5" t="n">
        <f aca="false">IF(F1631=0,0,G1631/F1631)</f>
        <v>2240.37</v>
      </c>
      <c r="K1631" s="9" t="str">
        <f aca="false">IF(G1631=0,"No sales",IF(H1631&lt;0,"Loss-making",IF(G1631&lt;$H$4,"Low revenue","OK")))</f>
        <v>OK</v>
      </c>
    </row>
    <row r="1632" customFormat="false" ht="15" hidden="false" customHeight="false" outlineLevel="0" collapsed="false">
      <c r="A1632" s="9" t="s">
        <v>3364</v>
      </c>
      <c r="B1632" s="9" t="s">
        <v>3365</v>
      </c>
      <c r="C1632" s="9" t="s">
        <v>82</v>
      </c>
      <c r="D1632" s="9" t="s">
        <v>1522</v>
      </c>
      <c r="E1632" s="10" t="n">
        <v>1519</v>
      </c>
      <c r="F1632" s="10" t="n">
        <v>23</v>
      </c>
      <c r="G1632" s="10" t="n">
        <v>27839.49</v>
      </c>
      <c r="H1632" s="10" t="n">
        <v>10377.65</v>
      </c>
      <c r="I1632" s="6" t="n">
        <f aca="false">IF(G1632=0,0,H1632/G1632)</f>
        <v>0.372767245376981</v>
      </c>
      <c r="J1632" s="5" t="n">
        <f aca="false">IF(F1632=0,0,G1632/F1632)</f>
        <v>1210.41260869565</v>
      </c>
      <c r="K1632" s="9" t="str">
        <f aca="false">IF(G1632=0,"No sales",IF(H1632&lt;0,"Loss-making",IF(G1632&lt;$H$4,"Low revenue","OK")))</f>
        <v>OK</v>
      </c>
    </row>
    <row r="1633" customFormat="false" ht="15" hidden="false" customHeight="false" outlineLevel="0" collapsed="false">
      <c r="A1633" s="9" t="s">
        <v>3366</v>
      </c>
      <c r="B1633" s="9" t="s">
        <v>3367</v>
      </c>
      <c r="C1633" s="9" t="s">
        <v>82</v>
      </c>
      <c r="D1633" s="9" t="s">
        <v>1525</v>
      </c>
      <c r="E1633" s="10" t="n">
        <v>779</v>
      </c>
      <c r="F1633" s="10" t="n">
        <v>20</v>
      </c>
      <c r="G1633" s="10" t="n">
        <v>11809.64</v>
      </c>
      <c r="H1633" s="10" t="n">
        <v>3089.04</v>
      </c>
      <c r="I1633" s="6" t="n">
        <f aca="false">IF(G1633=0,0,H1633/G1633)</f>
        <v>0.261569361978858</v>
      </c>
      <c r="J1633" s="5" t="n">
        <f aca="false">IF(F1633=0,0,G1633/F1633)</f>
        <v>590.482</v>
      </c>
      <c r="K1633" s="9" t="str">
        <f aca="false">IF(G1633=0,"No sales",IF(H1633&lt;0,"Loss-making",IF(G1633&lt;$H$4,"Low revenue","OK")))</f>
        <v>OK</v>
      </c>
    </row>
    <row r="1634" customFormat="false" ht="15" hidden="false" customHeight="false" outlineLevel="0" collapsed="false">
      <c r="A1634" s="9" t="s">
        <v>3368</v>
      </c>
      <c r="B1634" s="9" t="s">
        <v>3369</v>
      </c>
      <c r="C1634" s="9" t="s">
        <v>82</v>
      </c>
      <c r="D1634" s="9" t="s">
        <v>1528</v>
      </c>
      <c r="E1634" s="10" t="n">
        <v>889</v>
      </c>
      <c r="F1634" s="10" t="n">
        <v>20</v>
      </c>
      <c r="G1634" s="10" t="n">
        <v>15175.23</v>
      </c>
      <c r="H1634" s="10" t="n">
        <v>7391.42</v>
      </c>
      <c r="I1634" s="6" t="n">
        <f aca="false">IF(G1634=0,0,H1634/G1634)</f>
        <v>0.487071365639928</v>
      </c>
      <c r="J1634" s="5" t="n">
        <f aca="false">IF(F1634=0,0,G1634/F1634)</f>
        <v>758.7615</v>
      </c>
      <c r="K1634" s="9" t="str">
        <f aca="false">IF(G1634=0,"No sales",IF(H1634&lt;0,"Loss-making",IF(G1634&lt;$H$4,"Low revenue","OK")))</f>
        <v>OK</v>
      </c>
    </row>
    <row r="1635" customFormat="false" ht="15" hidden="false" customHeight="false" outlineLevel="0" collapsed="false">
      <c r="A1635" s="9" t="s">
        <v>3370</v>
      </c>
      <c r="B1635" s="9" t="s">
        <v>3371</v>
      </c>
      <c r="C1635" s="9" t="s">
        <v>82</v>
      </c>
      <c r="D1635" s="9" t="s">
        <v>1531</v>
      </c>
      <c r="E1635" s="10" t="n">
        <v>1289</v>
      </c>
      <c r="F1635" s="10" t="n">
        <v>19</v>
      </c>
      <c r="G1635" s="10" t="n">
        <v>19563.79</v>
      </c>
      <c r="H1635" s="10" t="n">
        <v>8720.11</v>
      </c>
      <c r="I1635" s="6" t="n">
        <f aca="false">IF(G1635=0,0,H1635/G1635)</f>
        <v>0.445727029374165</v>
      </c>
      <c r="J1635" s="5" t="n">
        <f aca="false">IF(F1635=0,0,G1635/F1635)</f>
        <v>1029.67315789474</v>
      </c>
      <c r="K1635" s="9" t="str">
        <f aca="false">IF(G1635=0,"No sales",IF(H1635&lt;0,"Loss-making",IF(G1635&lt;$H$4,"Low revenue","OK")))</f>
        <v>OK</v>
      </c>
    </row>
    <row r="1636" customFormat="false" ht="15" hidden="false" customHeight="false" outlineLevel="0" collapsed="false">
      <c r="A1636" s="9" t="s">
        <v>3372</v>
      </c>
      <c r="B1636" s="9" t="s">
        <v>3373</v>
      </c>
      <c r="C1636" s="9" t="s">
        <v>82</v>
      </c>
      <c r="D1636" s="9" t="s">
        <v>1522</v>
      </c>
      <c r="E1636" s="10" t="n">
        <v>1429</v>
      </c>
      <c r="F1636" s="10" t="n">
        <v>37</v>
      </c>
      <c r="G1636" s="10" t="n">
        <v>42530.61</v>
      </c>
      <c r="H1636" s="10" t="n">
        <v>14862.75</v>
      </c>
      <c r="I1636" s="6" t="n">
        <f aca="false">IF(G1636=0,0,H1636/G1636)</f>
        <v>0.349460071228699</v>
      </c>
      <c r="J1636" s="5" t="n">
        <f aca="false">IF(F1636=0,0,G1636/F1636)</f>
        <v>1149.47594594595</v>
      </c>
      <c r="K1636" s="9" t="str">
        <f aca="false">IF(G1636=0,"No sales",IF(H1636&lt;0,"Loss-making",IF(G1636&lt;$H$4,"Low revenue","OK")))</f>
        <v>OK</v>
      </c>
    </row>
    <row r="1637" customFormat="false" ht="15" hidden="false" customHeight="false" outlineLevel="0" collapsed="false">
      <c r="A1637" s="9" t="s">
        <v>3374</v>
      </c>
      <c r="B1637" s="9" t="s">
        <v>3375</v>
      </c>
      <c r="C1637" s="9" t="s">
        <v>82</v>
      </c>
      <c r="D1637" s="9" t="s">
        <v>1525</v>
      </c>
      <c r="E1637" s="10" t="n">
        <v>1419</v>
      </c>
      <c r="F1637" s="10" t="n">
        <v>363</v>
      </c>
      <c r="G1637" s="10" t="n">
        <v>420478.12</v>
      </c>
      <c r="H1637" s="10" t="n">
        <v>179761.89</v>
      </c>
      <c r="I1637" s="6" t="n">
        <f aca="false">IF(G1637=0,0,H1637/G1637)</f>
        <v>0.427517821854797</v>
      </c>
      <c r="J1637" s="5" t="n">
        <f aca="false">IF(F1637=0,0,G1637/F1637)</f>
        <v>1158.34192837466</v>
      </c>
      <c r="K1637" s="9" t="str">
        <f aca="false">IF(G1637=0,"No sales",IF(H1637&lt;0,"Loss-making",IF(G1637&lt;$H$4,"Low revenue","OK")))</f>
        <v>OK</v>
      </c>
    </row>
    <row r="1638" customFormat="false" ht="15" hidden="false" customHeight="false" outlineLevel="0" collapsed="false">
      <c r="A1638" s="9" t="s">
        <v>3376</v>
      </c>
      <c r="B1638" s="9" t="s">
        <v>3377</v>
      </c>
      <c r="C1638" s="9" t="s">
        <v>82</v>
      </c>
      <c r="D1638" s="9" t="s">
        <v>1528</v>
      </c>
      <c r="E1638" s="10" t="n">
        <v>2119</v>
      </c>
      <c r="F1638" s="10" t="n">
        <v>61</v>
      </c>
      <c r="G1638" s="10" t="n">
        <v>108217.33</v>
      </c>
      <c r="H1638" s="10" t="n">
        <v>53210.58</v>
      </c>
      <c r="I1638" s="6" t="n">
        <f aca="false">IF(G1638=0,0,H1638/G1638)</f>
        <v>0.491701098151285</v>
      </c>
      <c r="J1638" s="5" t="n">
        <f aca="false">IF(F1638=0,0,G1638/F1638)</f>
        <v>1774.05459016393</v>
      </c>
      <c r="K1638" s="9" t="str">
        <f aca="false">IF(G1638=0,"No sales",IF(H1638&lt;0,"Loss-making",IF(G1638&lt;$H$4,"Low revenue","OK")))</f>
        <v>OK</v>
      </c>
    </row>
    <row r="1639" customFormat="false" ht="15" hidden="false" customHeight="false" outlineLevel="0" collapsed="false">
      <c r="A1639" s="9" t="s">
        <v>3378</v>
      </c>
      <c r="B1639" s="9" t="s">
        <v>3379</v>
      </c>
      <c r="C1639" s="9" t="s">
        <v>82</v>
      </c>
      <c r="D1639" s="9" t="s">
        <v>1531</v>
      </c>
      <c r="E1639" s="10" t="n">
        <v>589</v>
      </c>
      <c r="F1639" s="10" t="n">
        <v>177</v>
      </c>
      <c r="G1639" s="10" t="n">
        <v>87510.7</v>
      </c>
      <c r="H1639" s="10" t="n">
        <v>30762.72</v>
      </c>
      <c r="I1639" s="6" t="n">
        <f aca="false">IF(G1639=0,0,H1639/G1639)</f>
        <v>0.351530955643139</v>
      </c>
      <c r="J1639" s="5" t="n">
        <f aca="false">IF(F1639=0,0,G1639/F1639)</f>
        <v>494.410734463277</v>
      </c>
      <c r="K1639" s="9" t="str">
        <f aca="false">IF(G1639=0,"No sales",IF(H1639&lt;0,"Loss-making",IF(G1639&lt;$H$4,"Low revenue","OK")))</f>
        <v>OK</v>
      </c>
    </row>
    <row r="1640" customFormat="false" ht="15" hidden="false" customHeight="false" outlineLevel="0" collapsed="false">
      <c r="A1640" s="9" t="s">
        <v>3380</v>
      </c>
      <c r="B1640" s="9" t="s">
        <v>3381</v>
      </c>
      <c r="C1640" s="9" t="s">
        <v>82</v>
      </c>
      <c r="D1640" s="9" t="s">
        <v>1522</v>
      </c>
      <c r="E1640" s="10" t="n">
        <v>609</v>
      </c>
      <c r="F1640" s="10" t="n">
        <v>16</v>
      </c>
      <c r="G1640" s="10" t="n">
        <v>7871.33</v>
      </c>
      <c r="H1640" s="10" t="n">
        <v>3056.29</v>
      </c>
      <c r="I1640" s="6" t="n">
        <f aca="false">IF(G1640=0,0,H1640/G1640)</f>
        <v>0.388281268857995</v>
      </c>
      <c r="J1640" s="5" t="n">
        <f aca="false">IF(F1640=0,0,G1640/F1640)</f>
        <v>491.958125</v>
      </c>
      <c r="K1640" s="9" t="str">
        <f aca="false">IF(G1640=0,"No sales",IF(H1640&lt;0,"Loss-making",IF(G1640&lt;$H$4,"Low revenue","OK")))</f>
        <v>OK</v>
      </c>
    </row>
    <row r="1641" customFormat="false" ht="15" hidden="false" customHeight="false" outlineLevel="0" collapsed="false">
      <c r="A1641" s="9" t="s">
        <v>3382</v>
      </c>
      <c r="B1641" s="9" t="s">
        <v>3383</v>
      </c>
      <c r="C1641" s="9" t="s">
        <v>82</v>
      </c>
      <c r="D1641" s="9" t="s">
        <v>1525</v>
      </c>
      <c r="E1641" s="10" t="n">
        <v>879</v>
      </c>
      <c r="F1641" s="10" t="n">
        <v>55</v>
      </c>
      <c r="G1641" s="10" t="n">
        <v>39544.02</v>
      </c>
      <c r="H1641" s="10" t="n">
        <v>13130.82</v>
      </c>
      <c r="I1641" s="6" t="n">
        <f aca="false">IF(G1641=0,0,H1641/G1641)</f>
        <v>0.332055769747234</v>
      </c>
      <c r="J1641" s="5" t="n">
        <f aca="false">IF(F1641=0,0,G1641/F1641)</f>
        <v>718.982181818182</v>
      </c>
      <c r="K1641" s="9" t="str">
        <f aca="false">IF(G1641=0,"No sales",IF(H1641&lt;0,"Loss-making",IF(G1641&lt;$H$4,"Low revenue","OK")))</f>
        <v>OK</v>
      </c>
    </row>
    <row r="1642" customFormat="false" ht="15" hidden="false" customHeight="false" outlineLevel="0" collapsed="false">
      <c r="A1642" s="9" t="s">
        <v>3384</v>
      </c>
      <c r="B1642" s="9" t="s">
        <v>3385</v>
      </c>
      <c r="C1642" s="9" t="s">
        <v>82</v>
      </c>
      <c r="D1642" s="9" t="s">
        <v>1528</v>
      </c>
      <c r="E1642" s="10" t="n">
        <v>1509</v>
      </c>
      <c r="F1642" s="10" t="n">
        <v>33</v>
      </c>
      <c r="G1642" s="10" t="n">
        <v>42078.46</v>
      </c>
      <c r="H1642" s="10" t="n">
        <v>17779.24</v>
      </c>
      <c r="I1642" s="6" t="n">
        <f aca="false">IF(G1642=0,0,H1642/G1642)</f>
        <v>0.422525919437166</v>
      </c>
      <c r="J1642" s="5" t="n">
        <f aca="false">IF(F1642=0,0,G1642/F1642)</f>
        <v>1275.10484848485</v>
      </c>
      <c r="K1642" s="9" t="str">
        <f aca="false">IF(G1642=0,"No sales",IF(H1642&lt;0,"Loss-making",IF(G1642&lt;$H$4,"Low revenue","OK")))</f>
        <v>OK</v>
      </c>
    </row>
    <row r="1643" customFormat="false" ht="15" hidden="false" customHeight="false" outlineLevel="0" collapsed="false">
      <c r="A1643" s="9" t="s">
        <v>3386</v>
      </c>
      <c r="B1643" s="9" t="s">
        <v>3387</v>
      </c>
      <c r="C1643" s="9" t="s">
        <v>82</v>
      </c>
      <c r="D1643" s="9" t="s">
        <v>1531</v>
      </c>
      <c r="E1643" s="10" t="n">
        <v>889</v>
      </c>
      <c r="F1643" s="10" t="n">
        <v>30</v>
      </c>
      <c r="G1643" s="10" t="n">
        <v>21838.28</v>
      </c>
      <c r="H1643" s="10" t="n">
        <v>7885.58</v>
      </c>
      <c r="I1643" s="6" t="n">
        <f aca="false">IF(G1643=0,0,H1643/G1643)</f>
        <v>0.361089792785879</v>
      </c>
      <c r="J1643" s="5" t="n">
        <f aca="false">IF(F1643=0,0,G1643/F1643)</f>
        <v>727.942666666667</v>
      </c>
      <c r="K1643" s="9" t="str">
        <f aca="false">IF(G1643=0,"No sales",IF(H1643&lt;0,"Loss-making",IF(G1643&lt;$H$4,"Low revenue","OK")))</f>
        <v>OK</v>
      </c>
    </row>
    <row r="1644" customFormat="false" ht="15" hidden="false" customHeight="false" outlineLevel="0" collapsed="false">
      <c r="A1644" s="9" t="s">
        <v>3388</v>
      </c>
      <c r="B1644" s="9" t="s">
        <v>3389</v>
      </c>
      <c r="C1644" s="9" t="s">
        <v>82</v>
      </c>
      <c r="D1644" s="9" t="s">
        <v>1522</v>
      </c>
      <c r="E1644" s="10" t="n">
        <v>1349</v>
      </c>
      <c r="F1644" s="10" t="n">
        <v>15</v>
      </c>
      <c r="G1644" s="10" t="n">
        <v>17381.87</v>
      </c>
      <c r="H1644" s="10" t="n">
        <v>6661.67</v>
      </c>
      <c r="I1644" s="6" t="n">
        <f aca="false">IF(G1644=0,0,H1644/G1644)</f>
        <v>0.383253930676044</v>
      </c>
      <c r="J1644" s="5" t="n">
        <f aca="false">IF(F1644=0,0,G1644/F1644)</f>
        <v>1158.79133333333</v>
      </c>
      <c r="K1644" s="9" t="str">
        <f aca="false">IF(G1644=0,"No sales",IF(H1644&lt;0,"Loss-making",IF(G1644&lt;$H$4,"Low revenue","OK")))</f>
        <v>OK</v>
      </c>
    </row>
    <row r="1645" customFormat="false" ht="15" hidden="false" customHeight="false" outlineLevel="0" collapsed="false">
      <c r="A1645" s="9" t="s">
        <v>3390</v>
      </c>
      <c r="B1645" s="9" t="s">
        <v>3391</v>
      </c>
      <c r="C1645" s="9" t="s">
        <v>82</v>
      </c>
      <c r="D1645" s="9" t="s">
        <v>1525</v>
      </c>
      <c r="E1645" s="10" t="n">
        <v>359</v>
      </c>
      <c r="F1645" s="10" t="n">
        <v>53</v>
      </c>
      <c r="G1645" s="10" t="n">
        <v>15287.13</v>
      </c>
      <c r="H1645" s="10" t="n">
        <v>5988.28</v>
      </c>
      <c r="I1645" s="6" t="n">
        <f aca="false">IF(G1645=0,0,H1645/G1645)</f>
        <v>0.3917203556194</v>
      </c>
      <c r="J1645" s="5" t="n">
        <f aca="false">IF(F1645=0,0,G1645/F1645)</f>
        <v>288.43641509434</v>
      </c>
      <c r="K1645" s="9" t="str">
        <f aca="false">IF(G1645=0,"No sales",IF(H1645&lt;0,"Loss-making",IF(G1645&lt;$H$4,"Low revenue","OK")))</f>
        <v>OK</v>
      </c>
    </row>
    <row r="1646" customFormat="false" ht="15" hidden="false" customHeight="false" outlineLevel="0" collapsed="false">
      <c r="A1646" s="9" t="s">
        <v>3392</v>
      </c>
      <c r="B1646" s="9" t="s">
        <v>3393</v>
      </c>
      <c r="C1646" s="9" t="s">
        <v>82</v>
      </c>
      <c r="D1646" s="9" t="s">
        <v>1528</v>
      </c>
      <c r="E1646" s="10" t="n">
        <v>2209</v>
      </c>
      <c r="F1646" s="10" t="n">
        <v>8</v>
      </c>
      <c r="G1646" s="10" t="n">
        <v>15755.69</v>
      </c>
      <c r="H1646" s="10" t="n">
        <v>7910.65</v>
      </c>
      <c r="I1646" s="6" t="n">
        <f aca="false">IF(G1646=0,0,H1646/G1646)</f>
        <v>0.502082104941136</v>
      </c>
      <c r="J1646" s="5" t="n">
        <f aca="false">IF(F1646=0,0,G1646/F1646)</f>
        <v>1969.46125</v>
      </c>
      <c r="K1646" s="9" t="str">
        <f aca="false">IF(G1646=0,"No sales",IF(H1646&lt;0,"Loss-making",IF(G1646&lt;$H$4,"Low revenue","OK")))</f>
        <v>OK</v>
      </c>
    </row>
    <row r="1647" customFormat="false" ht="15" hidden="false" customHeight="false" outlineLevel="0" collapsed="false">
      <c r="A1647" s="9" t="s">
        <v>3394</v>
      </c>
      <c r="B1647" s="9" t="s">
        <v>3395</v>
      </c>
      <c r="C1647" s="9" t="s">
        <v>82</v>
      </c>
      <c r="D1647" s="9" t="s">
        <v>1531</v>
      </c>
      <c r="E1647" s="10" t="n">
        <v>709</v>
      </c>
      <c r="F1647" s="10" t="n">
        <v>109</v>
      </c>
      <c r="G1647" s="10" t="n">
        <v>61239.87</v>
      </c>
      <c r="H1647" s="10" t="n">
        <v>21091.9</v>
      </c>
      <c r="I1647" s="6" t="n">
        <f aca="false">IF(G1647=0,0,H1647/G1647)</f>
        <v>0.344414512963532</v>
      </c>
      <c r="J1647" s="5" t="n">
        <f aca="false">IF(F1647=0,0,G1647/F1647)</f>
        <v>561.833669724771</v>
      </c>
      <c r="K1647" s="9" t="str">
        <f aca="false">IF(G1647=0,"No sales",IF(H1647&lt;0,"Loss-making",IF(G1647&lt;$H$4,"Low revenue","OK")))</f>
        <v>OK</v>
      </c>
    </row>
    <row r="1648" customFormat="false" ht="15" hidden="false" customHeight="false" outlineLevel="0" collapsed="false">
      <c r="A1648" s="9" t="s">
        <v>3396</v>
      </c>
      <c r="B1648" s="9" t="s">
        <v>3397</v>
      </c>
      <c r="C1648" s="9" t="s">
        <v>82</v>
      </c>
      <c r="D1648" s="9" t="s">
        <v>1522</v>
      </c>
      <c r="E1648" s="10" t="n">
        <v>1839</v>
      </c>
      <c r="F1648" s="10" t="n">
        <v>15</v>
      </c>
      <c r="G1648" s="10" t="n">
        <v>23171.4</v>
      </c>
      <c r="H1648" s="10" t="n">
        <v>10811.55</v>
      </c>
      <c r="I1648" s="6" t="n">
        <f aca="false">IF(G1648=0,0,H1648/G1648)</f>
        <v>0.466590279396152</v>
      </c>
      <c r="J1648" s="5" t="n">
        <f aca="false">IF(F1648=0,0,G1648/F1648)</f>
        <v>1544.76</v>
      </c>
      <c r="K1648" s="9" t="str">
        <f aca="false">IF(G1648=0,"No sales",IF(H1648&lt;0,"Loss-making",IF(G1648&lt;$H$4,"Low revenue","OK")))</f>
        <v>OK</v>
      </c>
    </row>
    <row r="1649" customFormat="false" ht="15" hidden="false" customHeight="false" outlineLevel="0" collapsed="false">
      <c r="A1649" s="9" t="s">
        <v>3398</v>
      </c>
      <c r="B1649" s="9" t="s">
        <v>3399</v>
      </c>
      <c r="C1649" s="9" t="s">
        <v>82</v>
      </c>
      <c r="D1649" s="9" t="s">
        <v>1525</v>
      </c>
      <c r="E1649" s="10" t="n">
        <v>1029</v>
      </c>
      <c r="F1649" s="10" t="n">
        <v>43</v>
      </c>
      <c r="G1649" s="10" t="n">
        <v>36022.71</v>
      </c>
      <c r="H1649" s="10" t="n">
        <v>16141.66</v>
      </c>
      <c r="I1649" s="6" t="n">
        <f aca="false">IF(G1649=0,0,H1649/G1649)</f>
        <v>0.448096770065328</v>
      </c>
      <c r="J1649" s="5" t="n">
        <f aca="false">IF(F1649=0,0,G1649/F1649)</f>
        <v>837.737441860465</v>
      </c>
      <c r="K1649" s="9" t="str">
        <f aca="false">IF(G1649=0,"No sales",IF(H1649&lt;0,"Loss-making",IF(G1649&lt;$H$4,"Low revenue","OK")))</f>
        <v>OK</v>
      </c>
    </row>
    <row r="1650" customFormat="false" ht="15" hidden="false" customHeight="false" outlineLevel="0" collapsed="false">
      <c r="A1650" s="9" t="s">
        <v>3400</v>
      </c>
      <c r="B1650" s="9" t="s">
        <v>3401</v>
      </c>
      <c r="C1650" s="9" t="s">
        <v>82</v>
      </c>
      <c r="D1650" s="9" t="s">
        <v>1528</v>
      </c>
      <c r="E1650" s="10" t="n">
        <v>879</v>
      </c>
      <c r="F1650" s="10" t="n">
        <v>28</v>
      </c>
      <c r="G1650" s="10" t="n">
        <v>20100.53</v>
      </c>
      <c r="H1650" s="10" t="n">
        <v>9521.85</v>
      </c>
      <c r="I1650" s="6" t="n">
        <f aca="false">IF(G1650=0,0,H1650/G1650)</f>
        <v>0.473711389699675</v>
      </c>
      <c r="J1650" s="5" t="n">
        <f aca="false">IF(F1650=0,0,G1650/F1650)</f>
        <v>717.876071428571</v>
      </c>
      <c r="K1650" s="9" t="str">
        <f aca="false">IF(G1650=0,"No sales",IF(H1650&lt;0,"Loss-making",IF(G1650&lt;$H$4,"Low revenue","OK")))</f>
        <v>OK</v>
      </c>
    </row>
    <row r="1651" customFormat="false" ht="15" hidden="false" customHeight="false" outlineLevel="0" collapsed="false">
      <c r="A1651" s="9" t="s">
        <v>3402</v>
      </c>
      <c r="B1651" s="9" t="s">
        <v>3403</v>
      </c>
      <c r="C1651" s="9" t="s">
        <v>82</v>
      </c>
      <c r="D1651" s="9" t="s">
        <v>1531</v>
      </c>
      <c r="E1651" s="10" t="n">
        <v>2089</v>
      </c>
      <c r="F1651" s="10" t="n">
        <v>21</v>
      </c>
      <c r="G1651" s="10" t="n">
        <v>36667.17</v>
      </c>
      <c r="H1651" s="10" t="n">
        <v>11674.66</v>
      </c>
      <c r="I1651" s="6" t="n">
        <f aca="false">IF(G1651=0,0,H1651/G1651)</f>
        <v>0.318395447480676</v>
      </c>
      <c r="J1651" s="5" t="n">
        <f aca="false">IF(F1651=0,0,G1651/F1651)</f>
        <v>1746.05571428571</v>
      </c>
      <c r="K1651" s="9" t="str">
        <f aca="false">IF(G1651=0,"No sales",IF(H1651&lt;0,"Loss-making",IF(G1651&lt;$H$4,"Low revenue","OK")))</f>
        <v>OK</v>
      </c>
    </row>
    <row r="1652" customFormat="false" ht="15" hidden="false" customHeight="false" outlineLevel="0" collapsed="false">
      <c r="A1652" s="9" t="s">
        <v>3404</v>
      </c>
      <c r="B1652" s="9" t="s">
        <v>3405</v>
      </c>
      <c r="C1652" s="9" t="s">
        <v>82</v>
      </c>
      <c r="D1652" s="9" t="s">
        <v>1522</v>
      </c>
      <c r="E1652" s="10" t="n">
        <v>679</v>
      </c>
      <c r="F1652" s="10" t="n">
        <v>86</v>
      </c>
      <c r="G1652" s="10" t="n">
        <v>48747.12</v>
      </c>
      <c r="H1652" s="10" t="n">
        <v>17267.67</v>
      </c>
      <c r="I1652" s="6" t="n">
        <f aca="false">IF(G1652=0,0,H1652/G1652)</f>
        <v>0.35422954217603</v>
      </c>
      <c r="J1652" s="5" t="n">
        <f aca="false">IF(F1652=0,0,G1652/F1652)</f>
        <v>566.826976744186</v>
      </c>
      <c r="K1652" s="9" t="str">
        <f aca="false">IF(G1652=0,"No sales",IF(H1652&lt;0,"Loss-making",IF(G1652&lt;$H$4,"Low revenue","OK")))</f>
        <v>OK</v>
      </c>
    </row>
    <row r="1653" customFormat="false" ht="15" hidden="false" customHeight="false" outlineLevel="0" collapsed="false">
      <c r="A1653" s="9" t="s">
        <v>3406</v>
      </c>
      <c r="B1653" s="9" t="s">
        <v>3407</v>
      </c>
      <c r="C1653" s="9" t="s">
        <v>82</v>
      </c>
      <c r="D1653" s="9" t="s">
        <v>1525</v>
      </c>
      <c r="E1653" s="10" t="n">
        <v>999</v>
      </c>
      <c r="F1653" s="10" t="n">
        <v>192</v>
      </c>
      <c r="G1653" s="10" t="n">
        <v>156905.44</v>
      </c>
      <c r="H1653" s="10" t="n">
        <v>70726.23</v>
      </c>
      <c r="I1653" s="6" t="n">
        <f aca="false">IF(G1653=0,0,H1653/G1653)</f>
        <v>0.450757029201792</v>
      </c>
      <c r="J1653" s="5" t="n">
        <f aca="false">IF(F1653=0,0,G1653/F1653)</f>
        <v>817.215833333333</v>
      </c>
      <c r="K1653" s="9" t="str">
        <f aca="false">IF(G1653=0,"No sales",IF(H1653&lt;0,"Loss-making",IF(G1653&lt;$H$4,"Low revenue","OK")))</f>
        <v>OK</v>
      </c>
    </row>
    <row r="1654" customFormat="false" ht="15" hidden="false" customHeight="false" outlineLevel="0" collapsed="false">
      <c r="A1654" s="9" t="s">
        <v>3408</v>
      </c>
      <c r="B1654" s="9" t="s">
        <v>3409</v>
      </c>
      <c r="C1654" s="9" t="s">
        <v>82</v>
      </c>
      <c r="D1654" s="9" t="s">
        <v>1528</v>
      </c>
      <c r="E1654" s="10" t="n">
        <v>1949</v>
      </c>
      <c r="F1654" s="10" t="n">
        <v>10</v>
      </c>
      <c r="G1654" s="10" t="n">
        <v>16274.15</v>
      </c>
      <c r="H1654" s="10" t="n">
        <v>6736.75</v>
      </c>
      <c r="I1654" s="6" t="n">
        <f aca="false">IF(G1654=0,0,H1654/G1654)</f>
        <v>0.413954031393345</v>
      </c>
      <c r="J1654" s="5" t="n">
        <f aca="false">IF(F1654=0,0,G1654/F1654)</f>
        <v>1627.415</v>
      </c>
      <c r="K1654" s="9" t="str">
        <f aca="false">IF(G1654=0,"No sales",IF(H1654&lt;0,"Loss-making",IF(G1654&lt;$H$4,"Low revenue","OK")))</f>
        <v>OK</v>
      </c>
    </row>
    <row r="1655" customFormat="false" ht="15" hidden="false" customHeight="false" outlineLevel="0" collapsed="false">
      <c r="A1655" s="9" t="s">
        <v>3410</v>
      </c>
      <c r="B1655" s="9" t="s">
        <v>3411</v>
      </c>
      <c r="C1655" s="9" t="s">
        <v>82</v>
      </c>
      <c r="D1655" s="9" t="s">
        <v>1531</v>
      </c>
      <c r="E1655" s="10" t="n">
        <v>1839</v>
      </c>
      <c r="F1655" s="10" t="n">
        <v>74</v>
      </c>
      <c r="G1655" s="10" t="n">
        <v>108831.99</v>
      </c>
      <c r="H1655" s="10" t="n">
        <v>44163.39</v>
      </c>
      <c r="I1655" s="6" t="n">
        <f aca="false">IF(G1655=0,0,H1655/G1655)</f>
        <v>0.405794197092234</v>
      </c>
      <c r="J1655" s="5" t="n">
        <f aca="false">IF(F1655=0,0,G1655/F1655)</f>
        <v>1470.70256756757</v>
      </c>
      <c r="K1655" s="9" t="str">
        <f aca="false">IF(G1655=0,"No sales",IF(H1655&lt;0,"Loss-making",IF(G1655&lt;$H$4,"Low revenue","OK")))</f>
        <v>OK</v>
      </c>
    </row>
    <row r="1656" customFormat="false" ht="15" hidden="false" customHeight="false" outlineLevel="0" collapsed="false">
      <c r="A1656" s="9" t="s">
        <v>3412</v>
      </c>
      <c r="B1656" s="9" t="s">
        <v>3413</v>
      </c>
      <c r="C1656" s="9" t="s">
        <v>82</v>
      </c>
      <c r="D1656" s="9" t="s">
        <v>1522</v>
      </c>
      <c r="E1656" s="10" t="n">
        <v>589</v>
      </c>
      <c r="F1656" s="10" t="n">
        <v>22</v>
      </c>
      <c r="G1656" s="10" t="n">
        <v>10428.25</v>
      </c>
      <c r="H1656" s="10" t="n">
        <v>4479.45</v>
      </c>
      <c r="I1656" s="6" t="n">
        <f aca="false">IF(G1656=0,0,H1656/G1656)</f>
        <v>0.429549540910508</v>
      </c>
      <c r="J1656" s="5" t="n">
        <f aca="false">IF(F1656=0,0,G1656/F1656)</f>
        <v>474.011363636364</v>
      </c>
      <c r="K1656" s="9" t="str">
        <f aca="false">IF(G1656=0,"No sales",IF(H1656&lt;0,"Loss-making",IF(G1656&lt;$H$4,"Low revenue","OK")))</f>
        <v>OK</v>
      </c>
    </row>
    <row r="1657" customFormat="false" ht="15" hidden="false" customHeight="false" outlineLevel="0" collapsed="false">
      <c r="A1657" s="9" t="s">
        <v>3414</v>
      </c>
      <c r="B1657" s="9" t="s">
        <v>3415</v>
      </c>
      <c r="C1657" s="9" t="s">
        <v>82</v>
      </c>
      <c r="D1657" s="9" t="s">
        <v>1525</v>
      </c>
      <c r="E1657" s="10" t="n">
        <v>1509</v>
      </c>
      <c r="F1657" s="10" t="n">
        <v>0</v>
      </c>
      <c r="G1657" s="10" t="n">
        <v>0</v>
      </c>
      <c r="H1657" s="10" t="n">
        <v>0</v>
      </c>
      <c r="I1657" s="6" t="n">
        <f aca="false">IF(G1657=0,0,H1657/G1657)</f>
        <v>0</v>
      </c>
      <c r="J1657" s="5" t="n">
        <f aca="false">IF(F1657=0,0,G1657/F1657)</f>
        <v>0</v>
      </c>
      <c r="K1657" s="9" t="str">
        <f aca="false">IF(G1657=0,"No sales",IF(H1657&lt;0,"Loss-making",IF(G1657&lt;$H$4,"Low revenue","OK")))</f>
        <v>No sales</v>
      </c>
    </row>
    <row r="1658" customFormat="false" ht="15" hidden="false" customHeight="false" outlineLevel="0" collapsed="false">
      <c r="A1658" s="9" t="s">
        <v>3416</v>
      </c>
      <c r="B1658" s="9" t="s">
        <v>3417</v>
      </c>
      <c r="C1658" s="9" t="s">
        <v>82</v>
      </c>
      <c r="D1658" s="9" t="s">
        <v>1528</v>
      </c>
      <c r="E1658" s="10" t="n">
        <v>2509</v>
      </c>
      <c r="F1658" s="10" t="n">
        <v>102</v>
      </c>
      <c r="G1658" s="10" t="n">
        <v>210611.74</v>
      </c>
      <c r="H1658" s="10" t="n">
        <v>91950.04</v>
      </c>
      <c r="I1658" s="6" t="n">
        <f aca="false">IF(G1658=0,0,H1658/G1658)</f>
        <v>0.436585538868821</v>
      </c>
      <c r="J1658" s="5" t="n">
        <f aca="false">IF(F1658=0,0,G1658/F1658)</f>
        <v>2064.82098039216</v>
      </c>
      <c r="K1658" s="9" t="str">
        <f aca="false">IF(G1658=0,"No sales",IF(H1658&lt;0,"Loss-making",IF(G1658&lt;$H$4,"Low revenue","OK")))</f>
        <v>OK</v>
      </c>
    </row>
    <row r="1659" customFormat="false" ht="15" hidden="false" customHeight="false" outlineLevel="0" collapsed="false">
      <c r="A1659" s="9" t="s">
        <v>3418</v>
      </c>
      <c r="B1659" s="9" t="s">
        <v>3419</v>
      </c>
      <c r="C1659" s="9" t="s">
        <v>82</v>
      </c>
      <c r="D1659" s="9" t="s">
        <v>1531</v>
      </c>
      <c r="E1659" s="10" t="n">
        <v>2329</v>
      </c>
      <c r="F1659" s="10" t="n">
        <v>90</v>
      </c>
      <c r="G1659" s="10" t="n">
        <v>168316.83</v>
      </c>
      <c r="H1659" s="10" t="n">
        <v>70218.63</v>
      </c>
      <c r="I1659" s="6" t="n">
        <f aca="false">IF(G1659=0,0,H1659/G1659)</f>
        <v>0.417181276524754</v>
      </c>
      <c r="J1659" s="5" t="n">
        <f aca="false">IF(F1659=0,0,G1659/F1659)</f>
        <v>1870.187</v>
      </c>
      <c r="K1659" s="9" t="str">
        <f aca="false">IF(G1659=0,"No sales",IF(H1659&lt;0,"Loss-making",IF(G1659&lt;$H$4,"Low revenue","OK")))</f>
        <v>OK</v>
      </c>
    </row>
    <row r="1660" customFormat="false" ht="15" hidden="false" customHeight="false" outlineLevel="0" collapsed="false">
      <c r="A1660" s="9" t="s">
        <v>3420</v>
      </c>
      <c r="B1660" s="9" t="s">
        <v>3421</v>
      </c>
      <c r="C1660" s="9" t="s">
        <v>82</v>
      </c>
      <c r="D1660" s="9" t="s">
        <v>1522</v>
      </c>
      <c r="E1660" s="10" t="n">
        <v>1759</v>
      </c>
      <c r="F1660" s="10" t="n">
        <v>1</v>
      </c>
      <c r="G1660" s="10" t="n">
        <v>1319.25</v>
      </c>
      <c r="H1660" s="10" t="n">
        <v>384.87</v>
      </c>
      <c r="I1660" s="6" t="n">
        <f aca="false">IF(G1660=0,0,H1660/G1660)</f>
        <v>0.291733939738488</v>
      </c>
      <c r="J1660" s="5" t="n">
        <f aca="false">IF(F1660=0,0,G1660/F1660)</f>
        <v>1319.25</v>
      </c>
      <c r="K1660" s="9" t="str">
        <f aca="false">IF(G1660=0,"No sales",IF(H1660&lt;0,"Loss-making",IF(G1660&lt;$H$4,"Low revenue","OK")))</f>
        <v>Low revenue</v>
      </c>
    </row>
    <row r="1661" customFormat="false" ht="15" hidden="false" customHeight="false" outlineLevel="0" collapsed="false">
      <c r="A1661" s="9" t="s">
        <v>3422</v>
      </c>
      <c r="B1661" s="9" t="s">
        <v>3423</v>
      </c>
      <c r="C1661" s="9" t="s">
        <v>82</v>
      </c>
      <c r="D1661" s="9" t="s">
        <v>1525</v>
      </c>
      <c r="E1661" s="10" t="n">
        <v>1289</v>
      </c>
      <c r="F1661" s="10" t="n">
        <v>19</v>
      </c>
      <c r="G1661" s="10" t="n">
        <v>20682.01</v>
      </c>
      <c r="H1661" s="10" t="n">
        <v>8188.56</v>
      </c>
      <c r="I1661" s="6" t="n">
        <f aca="false">IF(G1661=0,0,H1661/G1661)</f>
        <v>0.395926701514988</v>
      </c>
      <c r="J1661" s="5" t="n">
        <f aca="false">IF(F1661=0,0,G1661/F1661)</f>
        <v>1088.52684210526</v>
      </c>
      <c r="K1661" s="9" t="str">
        <f aca="false">IF(G1661=0,"No sales",IF(H1661&lt;0,"Loss-making",IF(G1661&lt;$H$4,"Low revenue","OK")))</f>
        <v>OK</v>
      </c>
    </row>
    <row r="1662" customFormat="false" ht="15" hidden="false" customHeight="false" outlineLevel="0" collapsed="false">
      <c r="A1662" s="9" t="s">
        <v>3424</v>
      </c>
      <c r="B1662" s="9" t="s">
        <v>3425</v>
      </c>
      <c r="C1662" s="9" t="s">
        <v>82</v>
      </c>
      <c r="D1662" s="9" t="s">
        <v>1528</v>
      </c>
      <c r="E1662" s="10" t="n">
        <v>4419</v>
      </c>
      <c r="F1662" s="10" t="n">
        <v>50</v>
      </c>
      <c r="G1662" s="10" t="n">
        <v>182350.04</v>
      </c>
      <c r="H1662" s="10" t="n">
        <v>59254.04</v>
      </c>
      <c r="I1662" s="6" t="n">
        <f aca="false">IF(G1662=0,0,H1662/G1662)</f>
        <v>0.324946679474268</v>
      </c>
      <c r="J1662" s="5" t="n">
        <f aca="false">IF(F1662=0,0,G1662/F1662)</f>
        <v>3647.0008</v>
      </c>
      <c r="K1662" s="9" t="str">
        <f aca="false">IF(G1662=0,"No sales",IF(H1662&lt;0,"Loss-making",IF(G1662&lt;$H$4,"Low revenue","OK")))</f>
        <v>OK</v>
      </c>
    </row>
    <row r="1663" customFormat="false" ht="15" hidden="false" customHeight="false" outlineLevel="0" collapsed="false">
      <c r="A1663" s="9" t="s">
        <v>3426</v>
      </c>
      <c r="B1663" s="9" t="s">
        <v>3427</v>
      </c>
      <c r="C1663" s="9" t="s">
        <v>82</v>
      </c>
      <c r="D1663" s="9" t="s">
        <v>1531</v>
      </c>
      <c r="E1663" s="10" t="n">
        <v>1729</v>
      </c>
      <c r="F1663" s="10" t="n">
        <v>11</v>
      </c>
      <c r="G1663" s="10" t="n">
        <v>16866.39</v>
      </c>
      <c r="H1663" s="10" t="n">
        <v>7730.01</v>
      </c>
      <c r="I1663" s="6" t="n">
        <f aca="false">IF(G1663=0,0,H1663/G1663)</f>
        <v>0.458308505850985</v>
      </c>
      <c r="J1663" s="5" t="n">
        <f aca="false">IF(F1663=0,0,G1663/F1663)</f>
        <v>1533.30818181818</v>
      </c>
      <c r="K1663" s="9" t="str">
        <f aca="false">IF(G1663=0,"No sales",IF(H1663&lt;0,"Loss-making",IF(G1663&lt;$H$4,"Low revenue","OK")))</f>
        <v>OK</v>
      </c>
    </row>
    <row r="1664" customFormat="false" ht="15" hidden="false" customHeight="false" outlineLevel="0" collapsed="false">
      <c r="A1664" s="9" t="s">
        <v>3428</v>
      </c>
      <c r="B1664" s="9" t="s">
        <v>3429</v>
      </c>
      <c r="C1664" s="9" t="s">
        <v>82</v>
      </c>
      <c r="D1664" s="9" t="s">
        <v>1522</v>
      </c>
      <c r="E1664" s="10" t="n">
        <v>539</v>
      </c>
      <c r="F1664" s="10" t="n">
        <v>214</v>
      </c>
      <c r="G1664" s="10" t="n">
        <v>94959.65</v>
      </c>
      <c r="H1664" s="10" t="n">
        <v>33899.06</v>
      </c>
      <c r="I1664" s="6" t="n">
        <f aca="false">IF(G1664=0,0,H1664/G1664)</f>
        <v>0.356983834712954</v>
      </c>
      <c r="J1664" s="5" t="n">
        <f aca="false">IF(F1664=0,0,G1664/F1664)</f>
        <v>443.736682242991</v>
      </c>
      <c r="K1664" s="9" t="str">
        <f aca="false">IF(G1664=0,"No sales",IF(H1664&lt;0,"Loss-making",IF(G1664&lt;$H$4,"Low revenue","OK")))</f>
        <v>OK</v>
      </c>
    </row>
    <row r="1665" customFormat="false" ht="15" hidden="false" customHeight="false" outlineLevel="0" collapsed="false">
      <c r="A1665" s="9" t="s">
        <v>3430</v>
      </c>
      <c r="B1665" s="9" t="s">
        <v>3431</v>
      </c>
      <c r="C1665" s="9" t="s">
        <v>82</v>
      </c>
      <c r="D1665" s="9" t="s">
        <v>1525</v>
      </c>
      <c r="E1665" s="10" t="n">
        <v>1199</v>
      </c>
      <c r="F1665" s="10" t="n">
        <v>37</v>
      </c>
      <c r="G1665" s="10" t="n">
        <v>37684.57</v>
      </c>
      <c r="H1665" s="10" t="n">
        <v>16834.7</v>
      </c>
      <c r="I1665" s="6" t="n">
        <f aca="false">IF(G1665=0,0,H1665/G1665)</f>
        <v>0.446726604549289</v>
      </c>
      <c r="J1665" s="5" t="n">
        <f aca="false">IF(F1665=0,0,G1665/F1665)</f>
        <v>1018.50189189189</v>
      </c>
      <c r="K1665" s="9" t="str">
        <f aca="false">IF(G1665=0,"No sales",IF(H1665&lt;0,"Loss-making",IF(G1665&lt;$H$4,"Low revenue","OK")))</f>
        <v>OK</v>
      </c>
    </row>
    <row r="1666" customFormat="false" ht="15" hidden="false" customHeight="false" outlineLevel="0" collapsed="false">
      <c r="A1666" s="9" t="s">
        <v>3432</v>
      </c>
      <c r="B1666" s="9" t="s">
        <v>3433</v>
      </c>
      <c r="C1666" s="9" t="s">
        <v>82</v>
      </c>
      <c r="D1666" s="9" t="s">
        <v>1528</v>
      </c>
      <c r="E1666" s="10" t="n">
        <v>499</v>
      </c>
      <c r="F1666" s="10" t="n">
        <v>97</v>
      </c>
      <c r="G1666" s="10" t="n">
        <v>39555.74</v>
      </c>
      <c r="H1666" s="10" t="n">
        <v>12957.37</v>
      </c>
      <c r="I1666" s="6" t="n">
        <f aca="false">IF(G1666=0,0,H1666/G1666)</f>
        <v>0.327572433229665</v>
      </c>
      <c r="J1666" s="5" t="n">
        <f aca="false">IF(F1666=0,0,G1666/F1666)</f>
        <v>407.791134020619</v>
      </c>
      <c r="K1666" s="9" t="str">
        <f aca="false">IF(G1666=0,"No sales",IF(H1666&lt;0,"Loss-making",IF(G1666&lt;$H$4,"Low revenue","OK")))</f>
        <v>OK</v>
      </c>
    </row>
    <row r="1667" customFormat="false" ht="15" hidden="false" customHeight="false" outlineLevel="0" collapsed="false">
      <c r="A1667" s="9" t="s">
        <v>3434</v>
      </c>
      <c r="B1667" s="9" t="s">
        <v>3435</v>
      </c>
      <c r="C1667" s="9" t="s">
        <v>82</v>
      </c>
      <c r="D1667" s="9" t="s">
        <v>1531</v>
      </c>
      <c r="E1667" s="10" t="n">
        <v>4129</v>
      </c>
      <c r="F1667" s="10" t="n">
        <v>48</v>
      </c>
      <c r="G1667" s="10" t="n">
        <v>165129.04</v>
      </c>
      <c r="H1667" s="10" t="n">
        <v>51309.52</v>
      </c>
      <c r="I1667" s="6" t="n">
        <f aca="false">IF(G1667=0,0,H1667/G1667)</f>
        <v>0.310723783048699</v>
      </c>
      <c r="J1667" s="5" t="n">
        <f aca="false">IF(F1667=0,0,G1667/F1667)</f>
        <v>3440.18833333333</v>
      </c>
      <c r="K1667" s="9" t="str">
        <f aca="false">IF(G1667=0,"No sales",IF(H1667&lt;0,"Loss-making",IF(G1667&lt;$H$4,"Low revenue","OK")))</f>
        <v>OK</v>
      </c>
    </row>
    <row r="1668" customFormat="false" ht="15" hidden="false" customHeight="false" outlineLevel="0" collapsed="false">
      <c r="A1668" s="9" t="s">
        <v>3436</v>
      </c>
      <c r="B1668" s="9" t="s">
        <v>3437</v>
      </c>
      <c r="C1668" s="9" t="s">
        <v>82</v>
      </c>
      <c r="D1668" s="9" t="s">
        <v>1522</v>
      </c>
      <c r="E1668" s="10" t="n">
        <v>259</v>
      </c>
      <c r="F1668" s="10" t="n">
        <v>2</v>
      </c>
      <c r="G1668" s="10" t="n">
        <v>295.26</v>
      </c>
      <c r="H1668" s="10" t="n">
        <v>23.58</v>
      </c>
      <c r="I1668" s="6" t="n">
        <f aca="false">IF(G1668=0,0,H1668/G1668)</f>
        <v>0.079861816703922</v>
      </c>
      <c r="J1668" s="5" t="n">
        <f aca="false">IF(F1668=0,0,G1668/F1668)</f>
        <v>147.63</v>
      </c>
      <c r="K1668" s="9" t="str">
        <f aca="false">IF(G1668=0,"No sales",IF(H1668&lt;0,"Loss-making",IF(G1668&lt;$H$4,"Low revenue","OK")))</f>
        <v>Low revenue</v>
      </c>
    </row>
    <row r="1669" customFormat="false" ht="15" hidden="false" customHeight="false" outlineLevel="0" collapsed="false">
      <c r="A1669" s="9" t="s">
        <v>3438</v>
      </c>
      <c r="B1669" s="9" t="s">
        <v>3439</v>
      </c>
      <c r="C1669" s="9" t="s">
        <v>82</v>
      </c>
      <c r="D1669" s="9" t="s">
        <v>1525</v>
      </c>
      <c r="E1669" s="10" t="n">
        <v>749</v>
      </c>
      <c r="F1669" s="10" t="n">
        <v>41</v>
      </c>
      <c r="G1669" s="10" t="n">
        <v>23968</v>
      </c>
      <c r="H1669" s="10" t="n">
        <v>6668.05</v>
      </c>
      <c r="I1669" s="6" t="n">
        <f aca="false">IF(G1669=0,0,H1669/G1669)</f>
        <v>0.278206358477971</v>
      </c>
      <c r="J1669" s="5" t="n">
        <f aca="false">IF(F1669=0,0,G1669/F1669)</f>
        <v>584.585365853659</v>
      </c>
      <c r="K1669" s="9" t="str">
        <f aca="false">IF(G1669=0,"No sales",IF(H1669&lt;0,"Loss-making",IF(G1669&lt;$H$4,"Low revenue","OK")))</f>
        <v>OK</v>
      </c>
    </row>
    <row r="1670" customFormat="false" ht="15" hidden="false" customHeight="false" outlineLevel="0" collapsed="false">
      <c r="A1670" s="9" t="s">
        <v>3440</v>
      </c>
      <c r="B1670" s="9" t="s">
        <v>3441</v>
      </c>
      <c r="C1670" s="9" t="s">
        <v>82</v>
      </c>
      <c r="D1670" s="9" t="s">
        <v>1528</v>
      </c>
      <c r="E1670" s="10" t="n">
        <v>1899</v>
      </c>
      <c r="F1670" s="10" t="n">
        <v>44</v>
      </c>
      <c r="G1670" s="10" t="n">
        <v>72940.6</v>
      </c>
      <c r="H1670" s="10" t="n">
        <v>32646.27</v>
      </c>
      <c r="I1670" s="6" t="n">
        <f aca="false">IF(G1670=0,0,H1670/G1670)</f>
        <v>0.447573367918553</v>
      </c>
      <c r="J1670" s="5" t="n">
        <f aca="false">IF(F1670=0,0,G1670/F1670)</f>
        <v>1657.74090909091</v>
      </c>
      <c r="K1670" s="9" t="str">
        <f aca="false">IF(G1670=0,"No sales",IF(H1670&lt;0,"Loss-making",IF(G1670&lt;$H$4,"Low revenue","OK")))</f>
        <v>OK</v>
      </c>
    </row>
    <row r="1671" customFormat="false" ht="15" hidden="false" customHeight="false" outlineLevel="0" collapsed="false">
      <c r="A1671" s="9" t="s">
        <v>3442</v>
      </c>
      <c r="B1671" s="9" t="s">
        <v>3443</v>
      </c>
      <c r="C1671" s="9" t="s">
        <v>82</v>
      </c>
      <c r="D1671" s="9" t="s">
        <v>1531</v>
      </c>
      <c r="E1671" s="10" t="n">
        <v>4279</v>
      </c>
      <c r="F1671" s="10" t="n">
        <v>27</v>
      </c>
      <c r="G1671" s="10" t="n">
        <v>92993.36</v>
      </c>
      <c r="H1671" s="10" t="n">
        <v>27292.38</v>
      </c>
      <c r="I1671" s="6" t="n">
        <f aca="false">IF(G1671=0,0,H1671/G1671)</f>
        <v>0.293487405982535</v>
      </c>
      <c r="J1671" s="5" t="n">
        <f aca="false">IF(F1671=0,0,G1671/F1671)</f>
        <v>3444.19851851852</v>
      </c>
      <c r="K1671" s="9" t="str">
        <f aca="false">IF(G1671=0,"No sales",IF(H1671&lt;0,"Loss-making",IF(G1671&lt;$H$4,"Low revenue","OK")))</f>
        <v>OK</v>
      </c>
    </row>
    <row r="1672" customFormat="false" ht="15" hidden="false" customHeight="false" outlineLevel="0" collapsed="false">
      <c r="A1672" s="9" t="s">
        <v>3444</v>
      </c>
      <c r="B1672" s="9" t="s">
        <v>3445</v>
      </c>
      <c r="C1672" s="9" t="s">
        <v>82</v>
      </c>
      <c r="D1672" s="9" t="s">
        <v>1522</v>
      </c>
      <c r="E1672" s="10" t="n">
        <v>489</v>
      </c>
      <c r="F1672" s="10" t="n">
        <v>15</v>
      </c>
      <c r="G1672" s="10" t="n">
        <v>5672.4</v>
      </c>
      <c r="H1672" s="10" t="n">
        <v>2049</v>
      </c>
      <c r="I1672" s="6" t="n">
        <f aca="false">IF(G1672=0,0,H1672/G1672)</f>
        <v>0.361222762851703</v>
      </c>
      <c r="J1672" s="5" t="n">
        <f aca="false">IF(F1672=0,0,G1672/F1672)</f>
        <v>378.16</v>
      </c>
      <c r="K1672" s="9" t="str">
        <f aca="false">IF(G1672=0,"No sales",IF(H1672&lt;0,"Loss-making",IF(G1672&lt;$H$4,"Low revenue","OK")))</f>
        <v>OK</v>
      </c>
    </row>
    <row r="1673" customFormat="false" ht="15" hidden="false" customHeight="false" outlineLevel="0" collapsed="false">
      <c r="A1673" s="9" t="s">
        <v>3446</v>
      </c>
      <c r="B1673" s="9" t="s">
        <v>3447</v>
      </c>
      <c r="C1673" s="9" t="s">
        <v>82</v>
      </c>
      <c r="D1673" s="9" t="s">
        <v>1525</v>
      </c>
      <c r="E1673" s="10" t="n">
        <v>1899</v>
      </c>
      <c r="F1673" s="10" t="n">
        <v>60</v>
      </c>
      <c r="G1673" s="10" t="n">
        <v>89832.2</v>
      </c>
      <c r="H1673" s="10" t="n">
        <v>24286.99</v>
      </c>
      <c r="I1673" s="6" t="n">
        <f aca="false">IF(G1673=0,0,H1673/G1673)</f>
        <v>0.270359514739704</v>
      </c>
      <c r="J1673" s="5" t="n">
        <f aca="false">IF(F1673=0,0,G1673/F1673)</f>
        <v>1497.20333333333</v>
      </c>
      <c r="K1673" s="9" t="str">
        <f aca="false">IF(G1673=0,"No sales",IF(H1673&lt;0,"Loss-making",IF(G1673&lt;$H$4,"Low revenue","OK")))</f>
        <v>OK</v>
      </c>
    </row>
    <row r="1674" customFormat="false" ht="15" hidden="false" customHeight="false" outlineLevel="0" collapsed="false">
      <c r="A1674" s="9" t="s">
        <v>3448</v>
      </c>
      <c r="B1674" s="9" t="s">
        <v>3449</v>
      </c>
      <c r="C1674" s="9" t="s">
        <v>82</v>
      </c>
      <c r="D1674" s="9" t="s">
        <v>1528</v>
      </c>
      <c r="E1674" s="10" t="n">
        <v>1059</v>
      </c>
      <c r="F1674" s="10" t="n">
        <v>28</v>
      </c>
      <c r="G1674" s="10" t="n">
        <v>23848.67</v>
      </c>
      <c r="H1674" s="10" t="n">
        <v>10504.99</v>
      </c>
      <c r="I1674" s="6" t="n">
        <f aca="false">IF(G1674=0,0,H1674/G1674)</f>
        <v>0.440485360399553</v>
      </c>
      <c r="J1674" s="5" t="n">
        <f aca="false">IF(F1674=0,0,G1674/F1674)</f>
        <v>851.738214285714</v>
      </c>
      <c r="K1674" s="9" t="str">
        <f aca="false">IF(G1674=0,"No sales",IF(H1674&lt;0,"Loss-making",IF(G1674&lt;$H$4,"Low revenue","OK")))</f>
        <v>OK</v>
      </c>
    </row>
    <row r="1675" customFormat="false" ht="15" hidden="false" customHeight="false" outlineLevel="0" collapsed="false">
      <c r="A1675" s="9" t="s">
        <v>3450</v>
      </c>
      <c r="B1675" s="9" t="s">
        <v>3451</v>
      </c>
      <c r="C1675" s="9" t="s">
        <v>82</v>
      </c>
      <c r="D1675" s="9" t="s">
        <v>1531</v>
      </c>
      <c r="E1675" s="10" t="n">
        <v>1809</v>
      </c>
      <c r="F1675" s="10" t="n">
        <v>45</v>
      </c>
      <c r="G1675" s="10" t="n">
        <v>68194.78</v>
      </c>
      <c r="H1675" s="10" t="n">
        <v>26152.18</v>
      </c>
      <c r="I1675" s="6" t="n">
        <f aca="false">IF(G1675=0,0,H1675/G1675)</f>
        <v>0.383492402204392</v>
      </c>
      <c r="J1675" s="5" t="n">
        <f aca="false">IF(F1675=0,0,G1675/F1675)</f>
        <v>1515.43955555556</v>
      </c>
      <c r="K1675" s="9" t="str">
        <f aca="false">IF(G1675=0,"No sales",IF(H1675&lt;0,"Loss-making",IF(G1675&lt;$H$4,"Low revenue","OK")))</f>
        <v>OK</v>
      </c>
    </row>
    <row r="1676" customFormat="false" ht="15" hidden="false" customHeight="false" outlineLevel="0" collapsed="false">
      <c r="A1676" s="9" t="s">
        <v>3452</v>
      </c>
      <c r="B1676" s="9" t="s">
        <v>3453</v>
      </c>
      <c r="C1676" s="9" t="s">
        <v>82</v>
      </c>
      <c r="D1676" s="9" t="s">
        <v>1522</v>
      </c>
      <c r="E1676" s="10" t="n">
        <v>1209</v>
      </c>
      <c r="F1676" s="10" t="n">
        <v>45</v>
      </c>
      <c r="G1676" s="10" t="n">
        <v>45240.79</v>
      </c>
      <c r="H1676" s="10" t="n">
        <v>17097.79</v>
      </c>
      <c r="I1676" s="6" t="n">
        <f aca="false">IF(G1676=0,0,H1676/G1676)</f>
        <v>0.377928634756378</v>
      </c>
      <c r="J1676" s="5" t="n">
        <f aca="false">IF(F1676=0,0,G1676/F1676)</f>
        <v>1005.35088888889</v>
      </c>
      <c r="K1676" s="9" t="str">
        <f aca="false">IF(G1676=0,"No sales",IF(H1676&lt;0,"Loss-making",IF(G1676&lt;$H$4,"Low revenue","OK")))</f>
        <v>OK</v>
      </c>
    </row>
    <row r="1677" customFormat="false" ht="15" hidden="false" customHeight="false" outlineLevel="0" collapsed="false">
      <c r="A1677" s="9" t="s">
        <v>3454</v>
      </c>
      <c r="B1677" s="9" t="s">
        <v>3455</v>
      </c>
      <c r="C1677" s="9" t="s">
        <v>82</v>
      </c>
      <c r="D1677" s="9" t="s">
        <v>1525</v>
      </c>
      <c r="E1677" s="10" t="n">
        <v>2079</v>
      </c>
      <c r="F1677" s="10" t="n">
        <v>46</v>
      </c>
      <c r="G1677" s="10" t="n">
        <v>77427.15</v>
      </c>
      <c r="H1677" s="10" t="n">
        <v>33096.95</v>
      </c>
      <c r="I1677" s="6" t="n">
        <f aca="false">IF(G1677=0,0,H1677/G1677)</f>
        <v>0.427459231032009</v>
      </c>
      <c r="J1677" s="5" t="n">
        <f aca="false">IF(F1677=0,0,G1677/F1677)</f>
        <v>1683.19891304348</v>
      </c>
      <c r="K1677" s="9" t="str">
        <f aca="false">IF(G1677=0,"No sales",IF(H1677&lt;0,"Loss-making",IF(G1677&lt;$H$4,"Low revenue","OK")))</f>
        <v>OK</v>
      </c>
    </row>
    <row r="1678" customFormat="false" ht="15" hidden="false" customHeight="false" outlineLevel="0" collapsed="false">
      <c r="A1678" s="9" t="s">
        <v>3456</v>
      </c>
      <c r="B1678" s="9" t="s">
        <v>3457</v>
      </c>
      <c r="C1678" s="9" t="s">
        <v>82</v>
      </c>
      <c r="D1678" s="9" t="s">
        <v>1528</v>
      </c>
      <c r="E1678" s="10" t="n">
        <v>1679</v>
      </c>
      <c r="F1678" s="10" t="n">
        <v>13</v>
      </c>
      <c r="G1678" s="10" t="n">
        <v>18305.3</v>
      </c>
      <c r="H1678" s="10" t="n">
        <v>5649.54</v>
      </c>
      <c r="I1678" s="6" t="n">
        <f aca="false">IF(G1678=0,0,H1678/G1678)</f>
        <v>0.308628648533485</v>
      </c>
      <c r="J1678" s="5" t="n">
        <f aca="false">IF(F1678=0,0,G1678/F1678)</f>
        <v>1408.1</v>
      </c>
      <c r="K1678" s="9" t="str">
        <f aca="false">IF(G1678=0,"No sales",IF(H1678&lt;0,"Loss-making",IF(G1678&lt;$H$4,"Low revenue","OK")))</f>
        <v>OK</v>
      </c>
    </row>
    <row r="1679" customFormat="false" ht="15" hidden="false" customHeight="false" outlineLevel="0" collapsed="false">
      <c r="A1679" s="9" t="s">
        <v>3458</v>
      </c>
      <c r="B1679" s="9" t="s">
        <v>3459</v>
      </c>
      <c r="C1679" s="9" t="s">
        <v>82</v>
      </c>
      <c r="D1679" s="9" t="s">
        <v>1531</v>
      </c>
      <c r="E1679" s="10" t="n">
        <v>5229</v>
      </c>
      <c r="F1679" s="10" t="n">
        <v>124</v>
      </c>
      <c r="G1679" s="10" t="n">
        <v>526207.36</v>
      </c>
      <c r="H1679" s="10" t="n">
        <v>166004.71</v>
      </c>
      <c r="I1679" s="6" t="n">
        <f aca="false">IF(G1679=0,0,H1679/G1679)</f>
        <v>0.315473941679569</v>
      </c>
      <c r="J1679" s="5" t="n">
        <f aca="false">IF(F1679=0,0,G1679/F1679)</f>
        <v>4243.60774193548</v>
      </c>
      <c r="K1679" s="9" t="str">
        <f aca="false">IF(G1679=0,"No sales",IF(H1679&lt;0,"Loss-making",IF(G1679&lt;$H$4,"Low revenue","OK")))</f>
        <v>OK</v>
      </c>
    </row>
    <row r="1680" customFormat="false" ht="15" hidden="false" customHeight="false" outlineLevel="0" collapsed="false">
      <c r="A1680" s="9" t="s">
        <v>3460</v>
      </c>
      <c r="B1680" s="9" t="s">
        <v>3461</v>
      </c>
      <c r="C1680" s="9" t="s">
        <v>82</v>
      </c>
      <c r="D1680" s="9" t="s">
        <v>1522</v>
      </c>
      <c r="E1680" s="10" t="n">
        <v>489</v>
      </c>
      <c r="F1680" s="10" t="n">
        <v>21</v>
      </c>
      <c r="G1680" s="10" t="n">
        <v>7925.47</v>
      </c>
      <c r="H1680" s="10" t="n">
        <v>2293.48</v>
      </c>
      <c r="I1680" s="6" t="n">
        <f aca="false">IF(G1680=0,0,H1680/G1680)</f>
        <v>0.289380945231008</v>
      </c>
      <c r="J1680" s="5" t="n">
        <f aca="false">IF(F1680=0,0,G1680/F1680)</f>
        <v>377.403333333333</v>
      </c>
      <c r="K1680" s="9" t="str">
        <f aca="false">IF(G1680=0,"No sales",IF(H1680&lt;0,"Loss-making",IF(G1680&lt;$H$4,"Low revenue","OK")))</f>
        <v>OK</v>
      </c>
    </row>
    <row r="1681" customFormat="false" ht="15" hidden="false" customHeight="false" outlineLevel="0" collapsed="false">
      <c r="A1681" s="9" t="s">
        <v>3462</v>
      </c>
      <c r="B1681" s="9" t="s">
        <v>3463</v>
      </c>
      <c r="C1681" s="9" t="s">
        <v>82</v>
      </c>
      <c r="D1681" s="9" t="s">
        <v>1525</v>
      </c>
      <c r="E1681" s="10" t="n">
        <v>599</v>
      </c>
      <c r="F1681" s="10" t="n">
        <v>16</v>
      </c>
      <c r="G1681" s="10" t="n">
        <v>7730.1</v>
      </c>
      <c r="H1681" s="10" t="n">
        <v>2711.86</v>
      </c>
      <c r="I1681" s="6" t="n">
        <f aca="false">IF(G1681=0,0,H1681/G1681)</f>
        <v>0.350818230035834</v>
      </c>
      <c r="J1681" s="5" t="n">
        <f aca="false">IF(F1681=0,0,G1681/F1681)</f>
        <v>483.13125</v>
      </c>
      <c r="K1681" s="9" t="str">
        <f aca="false">IF(G1681=0,"No sales",IF(H1681&lt;0,"Loss-making",IF(G1681&lt;$H$4,"Low revenue","OK")))</f>
        <v>OK</v>
      </c>
    </row>
    <row r="1682" customFormat="false" ht="15" hidden="false" customHeight="false" outlineLevel="0" collapsed="false">
      <c r="A1682" s="9" t="s">
        <v>3464</v>
      </c>
      <c r="B1682" s="9" t="s">
        <v>3465</v>
      </c>
      <c r="C1682" s="9" t="s">
        <v>82</v>
      </c>
      <c r="D1682" s="9" t="s">
        <v>1528</v>
      </c>
      <c r="E1682" s="10" t="n">
        <v>909</v>
      </c>
      <c r="F1682" s="10" t="n">
        <v>182</v>
      </c>
      <c r="G1682" s="10" t="n">
        <v>136097.76</v>
      </c>
      <c r="H1682" s="10" t="n">
        <v>40804.39</v>
      </c>
      <c r="I1682" s="6" t="n">
        <f aca="false">IF(G1682=0,0,H1682/G1682)</f>
        <v>0.299816764067241</v>
      </c>
      <c r="J1682" s="5" t="n">
        <f aca="false">IF(F1682=0,0,G1682/F1682)</f>
        <v>747.78989010989</v>
      </c>
      <c r="K1682" s="9" t="str">
        <f aca="false">IF(G1682=0,"No sales",IF(H1682&lt;0,"Loss-making",IF(G1682&lt;$H$4,"Low revenue","OK")))</f>
        <v>OK</v>
      </c>
    </row>
    <row r="1683" customFormat="false" ht="15" hidden="false" customHeight="false" outlineLevel="0" collapsed="false">
      <c r="A1683" s="9" t="s">
        <v>3466</v>
      </c>
      <c r="B1683" s="9" t="s">
        <v>3467</v>
      </c>
      <c r="C1683" s="9" t="s">
        <v>82</v>
      </c>
      <c r="D1683" s="9" t="s">
        <v>1531</v>
      </c>
      <c r="E1683" s="10" t="n">
        <v>1359</v>
      </c>
      <c r="F1683" s="10" t="n">
        <v>57</v>
      </c>
      <c r="G1683" s="10" t="n">
        <v>64287.5</v>
      </c>
      <c r="H1683" s="10" t="n">
        <v>26413.85</v>
      </c>
      <c r="I1683" s="6" t="n">
        <f aca="false">IF(G1683=0,0,H1683/G1683)</f>
        <v>0.410870698036166</v>
      </c>
      <c r="J1683" s="5" t="n">
        <f aca="false">IF(F1683=0,0,G1683/F1683)</f>
        <v>1127.85087719298</v>
      </c>
      <c r="K1683" s="9" t="str">
        <f aca="false">IF(G1683=0,"No sales",IF(H1683&lt;0,"Loss-making",IF(G1683&lt;$H$4,"Low revenue","OK")))</f>
        <v>OK</v>
      </c>
    </row>
    <row r="1684" customFormat="false" ht="15" hidden="false" customHeight="false" outlineLevel="0" collapsed="false">
      <c r="A1684" s="9" t="s">
        <v>3468</v>
      </c>
      <c r="B1684" s="9" t="s">
        <v>3469</v>
      </c>
      <c r="C1684" s="9" t="s">
        <v>82</v>
      </c>
      <c r="D1684" s="9" t="s">
        <v>1522</v>
      </c>
      <c r="E1684" s="10" t="n">
        <v>1069</v>
      </c>
      <c r="F1684" s="10" t="n">
        <v>81</v>
      </c>
      <c r="G1684" s="10" t="n">
        <v>69217.73</v>
      </c>
      <c r="H1684" s="10" t="n">
        <v>21401.02</v>
      </c>
      <c r="I1684" s="6" t="n">
        <f aca="false">IF(G1684=0,0,H1684/G1684)</f>
        <v>0.309184077547761</v>
      </c>
      <c r="J1684" s="5" t="n">
        <f aca="false">IF(F1684=0,0,G1684/F1684)</f>
        <v>854.53987654321</v>
      </c>
      <c r="K1684" s="9" t="str">
        <f aca="false">IF(G1684=0,"No sales",IF(H1684&lt;0,"Loss-making",IF(G1684&lt;$H$4,"Low revenue","OK")))</f>
        <v>OK</v>
      </c>
    </row>
    <row r="1685" customFormat="false" ht="15" hidden="false" customHeight="false" outlineLevel="0" collapsed="false">
      <c r="A1685" s="9" t="s">
        <v>3470</v>
      </c>
      <c r="B1685" s="9" t="s">
        <v>3471</v>
      </c>
      <c r="C1685" s="9" t="s">
        <v>82</v>
      </c>
      <c r="D1685" s="9" t="s">
        <v>1525</v>
      </c>
      <c r="E1685" s="10" t="n">
        <v>1079</v>
      </c>
      <c r="F1685" s="10" t="n">
        <v>42</v>
      </c>
      <c r="G1685" s="10" t="n">
        <v>38326.08</v>
      </c>
      <c r="H1685" s="10" t="n">
        <v>13033.68</v>
      </c>
      <c r="I1685" s="6" t="n">
        <f aca="false">IF(G1685=0,0,H1685/G1685)</f>
        <v>0.340073391278211</v>
      </c>
      <c r="J1685" s="5" t="n">
        <f aca="false">IF(F1685=0,0,G1685/F1685)</f>
        <v>912.525714285714</v>
      </c>
      <c r="K1685" s="9" t="str">
        <f aca="false">IF(G1685=0,"No sales",IF(H1685&lt;0,"Loss-making",IF(G1685&lt;$H$4,"Low revenue","OK")))</f>
        <v>OK</v>
      </c>
    </row>
    <row r="1686" customFormat="false" ht="15" hidden="false" customHeight="false" outlineLevel="0" collapsed="false">
      <c r="A1686" s="9" t="s">
        <v>3472</v>
      </c>
      <c r="B1686" s="9" t="s">
        <v>3473</v>
      </c>
      <c r="C1686" s="9" t="s">
        <v>82</v>
      </c>
      <c r="D1686" s="9" t="s">
        <v>1528</v>
      </c>
      <c r="E1686" s="10" t="n">
        <v>1609</v>
      </c>
      <c r="F1686" s="10" t="n">
        <v>10</v>
      </c>
      <c r="G1686" s="10" t="n">
        <v>12493.88</v>
      </c>
      <c r="H1686" s="10" t="n">
        <v>3252.68</v>
      </c>
      <c r="I1686" s="6" t="n">
        <f aca="false">IF(G1686=0,0,H1686/G1686)</f>
        <v>0.260341863376309</v>
      </c>
      <c r="J1686" s="5" t="n">
        <f aca="false">IF(F1686=0,0,G1686/F1686)</f>
        <v>1249.388</v>
      </c>
      <c r="K1686" s="9" t="str">
        <f aca="false">IF(G1686=0,"No sales",IF(H1686&lt;0,"Loss-making",IF(G1686&lt;$H$4,"Low revenue","OK")))</f>
        <v>OK</v>
      </c>
    </row>
    <row r="1687" customFormat="false" ht="15" hidden="false" customHeight="false" outlineLevel="0" collapsed="false">
      <c r="A1687" s="9" t="s">
        <v>3474</v>
      </c>
      <c r="B1687" s="9" t="s">
        <v>3475</v>
      </c>
      <c r="C1687" s="9" t="s">
        <v>82</v>
      </c>
      <c r="D1687" s="9" t="s">
        <v>1531</v>
      </c>
      <c r="E1687" s="10" t="n">
        <v>1019</v>
      </c>
      <c r="F1687" s="10" t="n">
        <v>225</v>
      </c>
      <c r="G1687" s="10" t="n">
        <v>189602.78</v>
      </c>
      <c r="H1687" s="10" t="n">
        <v>76846.28</v>
      </c>
      <c r="I1687" s="6" t="n">
        <f aca="false">IF(G1687=0,0,H1687/G1687)</f>
        <v>0.405301441255239</v>
      </c>
      <c r="J1687" s="5" t="n">
        <f aca="false">IF(F1687=0,0,G1687/F1687)</f>
        <v>842.679022222222</v>
      </c>
      <c r="K1687" s="9" t="str">
        <f aca="false">IF(G1687=0,"No sales",IF(H1687&lt;0,"Loss-making",IF(G1687&lt;$H$4,"Low revenue","OK")))</f>
        <v>OK</v>
      </c>
    </row>
    <row r="1688" customFormat="false" ht="15" hidden="false" customHeight="false" outlineLevel="0" collapsed="false">
      <c r="A1688" s="9" t="s">
        <v>3476</v>
      </c>
      <c r="B1688" s="9" t="s">
        <v>3477</v>
      </c>
      <c r="C1688" s="9" t="s">
        <v>82</v>
      </c>
      <c r="D1688" s="9" t="s">
        <v>1522</v>
      </c>
      <c r="E1688" s="10" t="n">
        <v>929</v>
      </c>
      <c r="F1688" s="10" t="n">
        <v>39</v>
      </c>
      <c r="G1688" s="10" t="n">
        <v>29532.91</v>
      </c>
      <c r="H1688" s="10" t="n">
        <v>11888.14</v>
      </c>
      <c r="I1688" s="6" t="n">
        <f aca="false">IF(G1688=0,0,H1688/G1688)</f>
        <v>0.402538727135254</v>
      </c>
      <c r="J1688" s="5" t="n">
        <f aca="false">IF(F1688=0,0,G1688/F1688)</f>
        <v>757.254102564103</v>
      </c>
      <c r="K1688" s="9" t="str">
        <f aca="false">IF(G1688=0,"No sales",IF(H1688&lt;0,"Loss-making",IF(G1688&lt;$H$4,"Low revenue","OK")))</f>
        <v>OK</v>
      </c>
    </row>
    <row r="1689" customFormat="false" ht="15" hidden="false" customHeight="false" outlineLevel="0" collapsed="false">
      <c r="A1689" s="9" t="s">
        <v>3478</v>
      </c>
      <c r="B1689" s="9" t="s">
        <v>3479</v>
      </c>
      <c r="C1689" s="9" t="s">
        <v>82</v>
      </c>
      <c r="D1689" s="9" t="s">
        <v>1525</v>
      </c>
      <c r="E1689" s="10" t="n">
        <v>2039</v>
      </c>
      <c r="F1689" s="10" t="n">
        <v>23</v>
      </c>
      <c r="G1689" s="10" t="n">
        <v>39276.23</v>
      </c>
      <c r="H1689" s="10" t="n">
        <v>16468.28</v>
      </c>
      <c r="I1689" s="6" t="n">
        <f aca="false">IF(G1689=0,0,H1689/G1689)</f>
        <v>0.419293806966707</v>
      </c>
      <c r="J1689" s="5" t="n">
        <f aca="false">IF(F1689=0,0,G1689/F1689)</f>
        <v>1707.66217391304</v>
      </c>
      <c r="K1689" s="9" t="str">
        <f aca="false">IF(G1689=0,"No sales",IF(H1689&lt;0,"Loss-making",IF(G1689&lt;$H$4,"Low revenue","OK")))</f>
        <v>OK</v>
      </c>
    </row>
    <row r="1690" customFormat="false" ht="15" hidden="false" customHeight="false" outlineLevel="0" collapsed="false">
      <c r="A1690" s="9" t="s">
        <v>3480</v>
      </c>
      <c r="B1690" s="9" t="s">
        <v>3481</v>
      </c>
      <c r="C1690" s="9" t="s">
        <v>82</v>
      </c>
      <c r="D1690" s="9" t="s">
        <v>1528</v>
      </c>
      <c r="E1690" s="10" t="n">
        <v>1559</v>
      </c>
      <c r="F1690" s="10" t="n">
        <v>23</v>
      </c>
      <c r="G1690" s="10" t="n">
        <v>28397.19</v>
      </c>
      <c r="H1690" s="10" t="n">
        <v>10861.07</v>
      </c>
      <c r="I1690" s="6" t="n">
        <f aca="false">IF(G1690=0,0,H1690/G1690)</f>
        <v>0.382469885224559</v>
      </c>
      <c r="J1690" s="5" t="n">
        <f aca="false">IF(F1690=0,0,G1690/F1690)</f>
        <v>1234.66043478261</v>
      </c>
      <c r="K1690" s="9" t="str">
        <f aca="false">IF(G1690=0,"No sales",IF(H1690&lt;0,"Loss-making",IF(G1690&lt;$H$4,"Low revenue","OK")))</f>
        <v>OK</v>
      </c>
    </row>
    <row r="1691" customFormat="false" ht="15" hidden="false" customHeight="false" outlineLevel="0" collapsed="false">
      <c r="A1691" s="9" t="s">
        <v>3482</v>
      </c>
      <c r="B1691" s="9" t="s">
        <v>3483</v>
      </c>
      <c r="C1691" s="9" t="s">
        <v>82</v>
      </c>
      <c r="D1691" s="9" t="s">
        <v>1531</v>
      </c>
      <c r="E1691" s="10" t="n">
        <v>1189</v>
      </c>
      <c r="F1691" s="10" t="n">
        <v>229</v>
      </c>
      <c r="G1691" s="10" t="n">
        <v>226037.82</v>
      </c>
      <c r="H1691" s="10" t="n">
        <v>97426.82</v>
      </c>
      <c r="I1691" s="6" t="n">
        <f aca="false">IF(G1691=0,0,H1691/G1691)</f>
        <v>0.431019994795561</v>
      </c>
      <c r="J1691" s="5" t="n">
        <f aca="false">IF(F1691=0,0,G1691/F1691)</f>
        <v>987.064716157205</v>
      </c>
      <c r="K1691" s="9" t="str">
        <f aca="false">IF(G1691=0,"No sales",IF(H1691&lt;0,"Loss-making",IF(G1691&lt;$H$4,"Low revenue","OK")))</f>
        <v>OK</v>
      </c>
    </row>
    <row r="1692" customFormat="false" ht="15" hidden="false" customHeight="false" outlineLevel="0" collapsed="false">
      <c r="A1692" s="9" t="s">
        <v>3484</v>
      </c>
      <c r="B1692" s="9" t="s">
        <v>3485</v>
      </c>
      <c r="C1692" s="9" t="s">
        <v>82</v>
      </c>
      <c r="D1692" s="9" t="s">
        <v>1522</v>
      </c>
      <c r="E1692" s="10" t="n">
        <v>739</v>
      </c>
      <c r="F1692" s="10" t="n">
        <v>42</v>
      </c>
      <c r="G1692" s="10" t="n">
        <v>26038.66</v>
      </c>
      <c r="H1692" s="10" t="n">
        <v>9738.46</v>
      </c>
      <c r="I1692" s="6" t="n">
        <f aca="false">IF(G1692=0,0,H1692/G1692)</f>
        <v>0.374000044549143</v>
      </c>
      <c r="J1692" s="5" t="n">
        <f aca="false">IF(F1692=0,0,G1692/F1692)</f>
        <v>619.968095238095</v>
      </c>
      <c r="K1692" s="9" t="str">
        <f aca="false">IF(G1692=0,"No sales",IF(H1692&lt;0,"Loss-making",IF(G1692&lt;$H$4,"Low revenue","OK")))</f>
        <v>OK</v>
      </c>
    </row>
    <row r="1693" customFormat="false" ht="15" hidden="false" customHeight="false" outlineLevel="0" collapsed="false">
      <c r="A1693" s="9" t="s">
        <v>3486</v>
      </c>
      <c r="B1693" s="9" t="s">
        <v>3487</v>
      </c>
      <c r="C1693" s="9" t="s">
        <v>82</v>
      </c>
      <c r="D1693" s="9" t="s">
        <v>1525</v>
      </c>
      <c r="E1693" s="10" t="n">
        <v>799</v>
      </c>
      <c r="F1693" s="10" t="n">
        <v>123</v>
      </c>
      <c r="G1693" s="10" t="n">
        <v>78749.44</v>
      </c>
      <c r="H1693" s="10" t="n">
        <v>25966.46</v>
      </c>
      <c r="I1693" s="6" t="n">
        <f aca="false">IF(G1693=0,0,H1693/G1693)</f>
        <v>0.329735170180258</v>
      </c>
      <c r="J1693" s="5" t="n">
        <f aca="false">IF(F1693=0,0,G1693/F1693)</f>
        <v>640.239349593496</v>
      </c>
      <c r="K1693" s="9" t="str">
        <f aca="false">IF(G1693=0,"No sales",IF(H1693&lt;0,"Loss-making",IF(G1693&lt;$H$4,"Low revenue","OK")))</f>
        <v>OK</v>
      </c>
    </row>
    <row r="1694" customFormat="false" ht="15" hidden="false" customHeight="false" outlineLevel="0" collapsed="false">
      <c r="A1694" s="9" t="s">
        <v>3488</v>
      </c>
      <c r="B1694" s="9" t="s">
        <v>3489</v>
      </c>
      <c r="C1694" s="9" t="s">
        <v>82</v>
      </c>
      <c r="D1694" s="9" t="s">
        <v>1528</v>
      </c>
      <c r="E1694" s="10" t="n">
        <v>1079</v>
      </c>
      <c r="F1694" s="10" t="n">
        <v>23</v>
      </c>
      <c r="G1694" s="10" t="n">
        <v>19216.99</v>
      </c>
      <c r="H1694" s="10" t="n">
        <v>7306.22</v>
      </c>
      <c r="I1694" s="6" t="n">
        <f aca="false">IF(G1694=0,0,H1694/G1694)</f>
        <v>0.380195857936128</v>
      </c>
      <c r="J1694" s="5" t="n">
        <f aca="false">IF(F1694=0,0,G1694/F1694)</f>
        <v>835.521304347826</v>
      </c>
      <c r="K1694" s="9" t="str">
        <f aca="false">IF(G1694=0,"No sales",IF(H1694&lt;0,"Loss-making",IF(G1694&lt;$H$4,"Low revenue","OK")))</f>
        <v>OK</v>
      </c>
    </row>
    <row r="1695" customFormat="false" ht="15" hidden="false" customHeight="false" outlineLevel="0" collapsed="false">
      <c r="A1695" s="9" t="s">
        <v>3490</v>
      </c>
      <c r="B1695" s="9" t="s">
        <v>3491</v>
      </c>
      <c r="C1695" s="9" t="s">
        <v>82</v>
      </c>
      <c r="D1695" s="9" t="s">
        <v>1531</v>
      </c>
      <c r="E1695" s="10" t="n">
        <v>2089</v>
      </c>
      <c r="F1695" s="10" t="n">
        <v>37</v>
      </c>
      <c r="G1695" s="10" t="n">
        <v>67150.9</v>
      </c>
      <c r="H1695" s="10" t="n">
        <v>29338.38</v>
      </c>
      <c r="I1695" s="6" t="n">
        <f aca="false">IF(G1695=0,0,H1695/G1695)</f>
        <v>0.436902260431357</v>
      </c>
      <c r="J1695" s="5" t="n">
        <f aca="false">IF(F1695=0,0,G1695/F1695)</f>
        <v>1814.88918918919</v>
      </c>
      <c r="K1695" s="9" t="str">
        <f aca="false">IF(G1695=0,"No sales",IF(H1695&lt;0,"Loss-making",IF(G1695&lt;$H$4,"Low revenue","OK")))</f>
        <v>OK</v>
      </c>
    </row>
    <row r="1696" customFormat="false" ht="15" hidden="false" customHeight="false" outlineLevel="0" collapsed="false">
      <c r="A1696" s="9" t="s">
        <v>3492</v>
      </c>
      <c r="B1696" s="9" t="s">
        <v>3493</v>
      </c>
      <c r="C1696" s="9" t="s">
        <v>82</v>
      </c>
      <c r="D1696" s="9" t="s">
        <v>1522</v>
      </c>
      <c r="E1696" s="10" t="n">
        <v>629</v>
      </c>
      <c r="F1696" s="10" t="n">
        <v>14</v>
      </c>
      <c r="G1696" s="10" t="n">
        <v>7406.48</v>
      </c>
      <c r="H1696" s="10" t="n">
        <v>2581.1</v>
      </c>
      <c r="I1696" s="6" t="n">
        <f aca="false">IF(G1696=0,0,H1696/G1696)</f>
        <v>0.348492131214828</v>
      </c>
      <c r="J1696" s="5" t="n">
        <f aca="false">IF(F1696=0,0,G1696/F1696)</f>
        <v>529.034285714286</v>
      </c>
      <c r="K1696" s="9" t="str">
        <f aca="false">IF(G1696=0,"No sales",IF(H1696&lt;0,"Loss-making",IF(G1696&lt;$H$4,"Low revenue","OK")))</f>
        <v>OK</v>
      </c>
    </row>
    <row r="1697" customFormat="false" ht="15" hidden="false" customHeight="false" outlineLevel="0" collapsed="false">
      <c r="A1697" s="9" t="s">
        <v>3494</v>
      </c>
      <c r="B1697" s="9" t="s">
        <v>3495</v>
      </c>
      <c r="C1697" s="9" t="s">
        <v>82</v>
      </c>
      <c r="D1697" s="9" t="s">
        <v>1525</v>
      </c>
      <c r="E1697" s="10" t="n">
        <v>1949</v>
      </c>
      <c r="F1697" s="10" t="n">
        <v>262</v>
      </c>
      <c r="G1697" s="10" t="n">
        <v>424774.82</v>
      </c>
      <c r="H1697" s="10" t="n">
        <v>201582.28</v>
      </c>
      <c r="I1697" s="6" t="n">
        <f aca="false">IF(G1697=0,0,H1697/G1697)</f>
        <v>0.474562687119731</v>
      </c>
      <c r="J1697" s="5" t="n">
        <f aca="false">IF(F1697=0,0,G1697/F1697)</f>
        <v>1621.2779389313</v>
      </c>
      <c r="K1697" s="9" t="str">
        <f aca="false">IF(G1697=0,"No sales",IF(H1697&lt;0,"Loss-making",IF(G1697&lt;$H$4,"Low revenue","OK")))</f>
        <v>OK</v>
      </c>
    </row>
    <row r="1698" customFormat="false" ht="15" hidden="false" customHeight="false" outlineLevel="0" collapsed="false">
      <c r="A1698" s="9" t="s">
        <v>3496</v>
      </c>
      <c r="B1698" s="9" t="s">
        <v>3497</v>
      </c>
      <c r="C1698" s="9" t="s">
        <v>82</v>
      </c>
      <c r="D1698" s="9" t="s">
        <v>1528</v>
      </c>
      <c r="E1698" s="10" t="n">
        <v>2579</v>
      </c>
      <c r="F1698" s="10" t="n">
        <v>15</v>
      </c>
      <c r="G1698" s="10" t="n">
        <v>30948</v>
      </c>
      <c r="H1698" s="10" t="n">
        <v>9124.95</v>
      </c>
      <c r="I1698" s="6" t="n">
        <f aca="false">IF(G1698=0,0,H1698/G1698)</f>
        <v>0.294847809228383</v>
      </c>
      <c r="J1698" s="5" t="n">
        <f aca="false">IF(F1698=0,0,G1698/F1698)</f>
        <v>2063.2</v>
      </c>
      <c r="K1698" s="9" t="str">
        <f aca="false">IF(G1698=0,"No sales",IF(H1698&lt;0,"Loss-making",IF(G1698&lt;$H$4,"Low revenue","OK")))</f>
        <v>OK</v>
      </c>
    </row>
    <row r="1699" customFormat="false" ht="15" hidden="false" customHeight="false" outlineLevel="0" collapsed="false">
      <c r="A1699" s="9" t="s">
        <v>3498</v>
      </c>
      <c r="B1699" s="9" t="s">
        <v>3499</v>
      </c>
      <c r="C1699" s="9" t="s">
        <v>82</v>
      </c>
      <c r="D1699" s="9" t="s">
        <v>1531</v>
      </c>
      <c r="E1699" s="10" t="n">
        <v>2649</v>
      </c>
      <c r="F1699" s="10" t="n">
        <v>163</v>
      </c>
      <c r="G1699" s="10" t="n">
        <v>352793.81</v>
      </c>
      <c r="H1699" s="10" t="n">
        <v>146967.19</v>
      </c>
      <c r="I1699" s="6" t="n">
        <f aca="false">IF(G1699=0,0,H1699/G1699)</f>
        <v>0.41658097686011</v>
      </c>
      <c r="J1699" s="5" t="n">
        <f aca="false">IF(F1699=0,0,G1699/F1699)</f>
        <v>2164.37920245399</v>
      </c>
      <c r="K1699" s="9" t="str">
        <f aca="false">IF(G1699=0,"No sales",IF(H1699&lt;0,"Loss-making",IF(G1699&lt;$H$4,"Low revenue","OK")))</f>
        <v>OK</v>
      </c>
    </row>
    <row r="1700" customFormat="false" ht="15" hidden="false" customHeight="false" outlineLevel="0" collapsed="false">
      <c r="A1700" s="9" t="s">
        <v>3500</v>
      </c>
      <c r="B1700" s="9" t="s">
        <v>3501</v>
      </c>
      <c r="C1700" s="9" t="s">
        <v>82</v>
      </c>
      <c r="D1700" s="9" t="s">
        <v>1522</v>
      </c>
      <c r="E1700" s="10" t="n">
        <v>689</v>
      </c>
      <c r="F1700" s="10" t="n">
        <v>17</v>
      </c>
      <c r="G1700" s="10" t="n">
        <v>9391.07</v>
      </c>
      <c r="H1700" s="10" t="n">
        <v>2644.62</v>
      </c>
      <c r="I1700" s="6" t="n">
        <f aca="false">IF(G1700=0,0,H1700/G1700)</f>
        <v>0.281610082770121</v>
      </c>
      <c r="J1700" s="5" t="n">
        <f aca="false">IF(F1700=0,0,G1700/F1700)</f>
        <v>552.415882352941</v>
      </c>
      <c r="K1700" s="9" t="str">
        <f aca="false">IF(G1700=0,"No sales",IF(H1700&lt;0,"Loss-making",IF(G1700&lt;$H$4,"Low revenue","OK")))</f>
        <v>OK</v>
      </c>
    </row>
    <row r="1701" customFormat="false" ht="15" hidden="false" customHeight="false" outlineLevel="0" collapsed="false">
      <c r="A1701" s="9" t="s">
        <v>3502</v>
      </c>
      <c r="B1701" s="9" t="s">
        <v>3503</v>
      </c>
      <c r="C1701" s="9" t="s">
        <v>82</v>
      </c>
      <c r="D1701" s="9" t="s">
        <v>1525</v>
      </c>
      <c r="E1701" s="10" t="n">
        <v>829</v>
      </c>
      <c r="F1701" s="10" t="n">
        <v>167</v>
      </c>
      <c r="G1701" s="10" t="n">
        <v>112149.19</v>
      </c>
      <c r="H1701" s="10" t="n">
        <v>50225.6</v>
      </c>
      <c r="I1701" s="6" t="n">
        <f aca="false">IF(G1701=0,0,H1701/G1701)</f>
        <v>0.447846301876991</v>
      </c>
      <c r="J1701" s="5" t="n">
        <f aca="false">IF(F1701=0,0,G1701/F1701)</f>
        <v>671.552035928144</v>
      </c>
      <c r="K1701" s="9" t="str">
        <f aca="false">IF(G1701=0,"No sales",IF(H1701&lt;0,"Loss-making",IF(G1701&lt;$H$4,"Low revenue","OK")))</f>
        <v>OK</v>
      </c>
    </row>
    <row r="1702" customFormat="false" ht="15" hidden="false" customHeight="false" outlineLevel="0" collapsed="false">
      <c r="A1702" s="9" t="s">
        <v>3504</v>
      </c>
      <c r="B1702" s="9" t="s">
        <v>3505</v>
      </c>
      <c r="C1702" s="9" t="s">
        <v>82</v>
      </c>
      <c r="D1702" s="9" t="s">
        <v>1528</v>
      </c>
      <c r="E1702" s="10" t="n">
        <v>1089</v>
      </c>
      <c r="F1702" s="10" t="n">
        <v>38</v>
      </c>
      <c r="G1702" s="10" t="n">
        <v>35425.16</v>
      </c>
      <c r="H1702" s="10" t="n">
        <v>17227.34</v>
      </c>
      <c r="I1702" s="6" t="n">
        <f aca="false">IF(G1702=0,0,H1702/G1702)</f>
        <v>0.486302390730204</v>
      </c>
      <c r="J1702" s="5" t="n">
        <f aca="false">IF(F1702=0,0,G1702/F1702)</f>
        <v>932.241052631579</v>
      </c>
      <c r="K1702" s="9" t="str">
        <f aca="false">IF(G1702=0,"No sales",IF(H1702&lt;0,"Loss-making",IF(G1702&lt;$H$4,"Low revenue","OK")))</f>
        <v>OK</v>
      </c>
    </row>
    <row r="1703" customFormat="false" ht="15" hidden="false" customHeight="false" outlineLevel="0" collapsed="false">
      <c r="A1703" s="9" t="s">
        <v>3506</v>
      </c>
      <c r="B1703" s="9" t="s">
        <v>3507</v>
      </c>
      <c r="C1703" s="9" t="s">
        <v>82</v>
      </c>
      <c r="D1703" s="9" t="s">
        <v>1531</v>
      </c>
      <c r="E1703" s="10" t="n">
        <v>2989</v>
      </c>
      <c r="F1703" s="10" t="n">
        <v>14</v>
      </c>
      <c r="G1703" s="10" t="n">
        <v>33730.87</v>
      </c>
      <c r="H1703" s="10" t="n">
        <v>14613.59</v>
      </c>
      <c r="I1703" s="6" t="n">
        <f aca="false">IF(G1703=0,0,H1703/G1703)</f>
        <v>0.433240826578146</v>
      </c>
      <c r="J1703" s="5" t="n">
        <f aca="false">IF(F1703=0,0,G1703/F1703)</f>
        <v>2409.34785714286</v>
      </c>
      <c r="K1703" s="9" t="str">
        <f aca="false">IF(G1703=0,"No sales",IF(H1703&lt;0,"Loss-making",IF(G1703&lt;$H$4,"Low revenue","OK")))</f>
        <v>OK</v>
      </c>
    </row>
    <row r="1704" customFormat="false" ht="15" hidden="false" customHeight="false" outlineLevel="0" collapsed="false">
      <c r="A1704" s="9" t="s">
        <v>3508</v>
      </c>
      <c r="B1704" s="9" t="s">
        <v>3509</v>
      </c>
      <c r="C1704" s="9" t="s">
        <v>82</v>
      </c>
      <c r="D1704" s="9" t="s">
        <v>1522</v>
      </c>
      <c r="E1704" s="10" t="n">
        <v>669</v>
      </c>
      <c r="F1704" s="10" t="n">
        <v>38</v>
      </c>
      <c r="G1704" s="10" t="n">
        <v>20538.3</v>
      </c>
      <c r="H1704" s="10" t="n">
        <v>8781.86</v>
      </c>
      <c r="I1704" s="6" t="n">
        <f aca="false">IF(G1704=0,0,H1704/G1704)</f>
        <v>0.427584561526514</v>
      </c>
      <c r="J1704" s="5" t="n">
        <f aca="false">IF(F1704=0,0,G1704/F1704)</f>
        <v>540.481578947368</v>
      </c>
      <c r="K1704" s="9" t="str">
        <f aca="false">IF(G1704=0,"No sales",IF(H1704&lt;0,"Loss-making",IF(G1704&lt;$H$4,"Low revenue","OK")))</f>
        <v>OK</v>
      </c>
    </row>
    <row r="1705" customFormat="false" ht="15" hidden="false" customHeight="false" outlineLevel="0" collapsed="false">
      <c r="A1705" s="9" t="s">
        <v>3510</v>
      </c>
      <c r="B1705" s="9" t="s">
        <v>3511</v>
      </c>
      <c r="C1705" s="9" t="s">
        <v>82</v>
      </c>
      <c r="D1705" s="9" t="s">
        <v>1525</v>
      </c>
      <c r="E1705" s="10" t="n">
        <v>709</v>
      </c>
      <c r="F1705" s="10" t="n">
        <v>41</v>
      </c>
      <c r="G1705" s="10" t="n">
        <v>23912.79</v>
      </c>
      <c r="H1705" s="10" t="n">
        <v>8967.06</v>
      </c>
      <c r="I1705" s="6" t="n">
        <f aca="false">IF(G1705=0,0,H1705/G1705)</f>
        <v>0.374990120349821</v>
      </c>
      <c r="J1705" s="5" t="n">
        <f aca="false">IF(F1705=0,0,G1705/F1705)</f>
        <v>583.238780487805</v>
      </c>
      <c r="K1705" s="9" t="str">
        <f aca="false">IF(G1705=0,"No sales",IF(H1705&lt;0,"Loss-making",IF(G1705&lt;$H$4,"Low revenue","OK")))</f>
        <v>OK</v>
      </c>
    </row>
    <row r="1706" customFormat="false" ht="15" hidden="false" customHeight="false" outlineLevel="0" collapsed="false">
      <c r="A1706" s="9" t="s">
        <v>3512</v>
      </c>
      <c r="B1706" s="9" t="s">
        <v>3513</v>
      </c>
      <c r="C1706" s="9" t="s">
        <v>82</v>
      </c>
      <c r="D1706" s="9" t="s">
        <v>1528</v>
      </c>
      <c r="E1706" s="10" t="n">
        <v>599</v>
      </c>
      <c r="F1706" s="10" t="n">
        <v>0</v>
      </c>
      <c r="G1706" s="10" t="n">
        <v>0</v>
      </c>
      <c r="H1706" s="10" t="n">
        <v>0</v>
      </c>
      <c r="I1706" s="6" t="n">
        <f aca="false">IF(G1706=0,0,H1706/G1706)</f>
        <v>0</v>
      </c>
      <c r="J1706" s="5" t="n">
        <f aca="false">IF(F1706=0,0,G1706/F1706)</f>
        <v>0</v>
      </c>
      <c r="K1706" s="9" t="str">
        <f aca="false">IF(G1706=0,"No sales",IF(H1706&lt;0,"Loss-making",IF(G1706&lt;$H$4,"Low revenue","OK")))</f>
        <v>No sales</v>
      </c>
    </row>
    <row r="1707" customFormat="false" ht="15" hidden="false" customHeight="false" outlineLevel="0" collapsed="false">
      <c r="A1707" s="9" t="s">
        <v>3514</v>
      </c>
      <c r="B1707" s="9" t="s">
        <v>3515</v>
      </c>
      <c r="C1707" s="9" t="s">
        <v>82</v>
      </c>
      <c r="D1707" s="9" t="s">
        <v>1531</v>
      </c>
      <c r="E1707" s="10" t="n">
        <v>629</v>
      </c>
      <c r="F1707" s="10" t="n">
        <v>38</v>
      </c>
      <c r="G1707" s="10" t="n">
        <v>19565.04</v>
      </c>
      <c r="H1707" s="10" t="n">
        <v>6004.73</v>
      </c>
      <c r="I1707" s="6" t="n">
        <f aca="false">IF(G1707=0,0,H1707/G1707)</f>
        <v>0.306911204883813</v>
      </c>
      <c r="J1707" s="5" t="n">
        <f aca="false">IF(F1707=0,0,G1707/F1707)</f>
        <v>514.869473684211</v>
      </c>
      <c r="K1707" s="9" t="str">
        <f aca="false">IF(G1707=0,"No sales",IF(H1707&lt;0,"Loss-making",IF(G1707&lt;$H$4,"Low revenue","OK")))</f>
        <v>OK</v>
      </c>
    </row>
    <row r="1708" customFormat="false" ht="15" hidden="false" customHeight="false" outlineLevel="0" collapsed="false">
      <c r="A1708" s="9" t="s">
        <v>3516</v>
      </c>
      <c r="B1708" s="9" t="s">
        <v>3517</v>
      </c>
      <c r="C1708" s="9" t="s">
        <v>82</v>
      </c>
      <c r="D1708" s="9" t="s">
        <v>1522</v>
      </c>
      <c r="E1708" s="10" t="n">
        <v>759</v>
      </c>
      <c r="F1708" s="10" t="n">
        <v>20</v>
      </c>
      <c r="G1708" s="10" t="n">
        <v>12637.36</v>
      </c>
      <c r="H1708" s="10" t="n">
        <v>5296.15</v>
      </c>
      <c r="I1708" s="6" t="n">
        <f aca="false">IF(G1708=0,0,H1708/G1708)</f>
        <v>0.419086739635493</v>
      </c>
      <c r="J1708" s="5" t="n">
        <f aca="false">IF(F1708=0,0,G1708/F1708)</f>
        <v>631.868</v>
      </c>
      <c r="K1708" s="9" t="str">
        <f aca="false">IF(G1708=0,"No sales",IF(H1708&lt;0,"Loss-making",IF(G1708&lt;$H$4,"Low revenue","OK")))</f>
        <v>OK</v>
      </c>
    </row>
    <row r="1709" customFormat="false" ht="15" hidden="false" customHeight="false" outlineLevel="0" collapsed="false">
      <c r="A1709" s="9" t="s">
        <v>3518</v>
      </c>
      <c r="B1709" s="9" t="s">
        <v>3519</v>
      </c>
      <c r="C1709" s="9" t="s">
        <v>82</v>
      </c>
      <c r="D1709" s="9" t="s">
        <v>1525</v>
      </c>
      <c r="E1709" s="10" t="n">
        <v>1119</v>
      </c>
      <c r="F1709" s="10" t="n">
        <v>40</v>
      </c>
      <c r="G1709" s="10" t="n">
        <v>35743.66</v>
      </c>
      <c r="H1709" s="10" t="n">
        <v>12212.06</v>
      </c>
      <c r="I1709" s="6" t="n">
        <f aca="false">IF(G1709=0,0,H1709/G1709)</f>
        <v>0.341656674218589</v>
      </c>
      <c r="J1709" s="5" t="n">
        <f aca="false">IF(F1709=0,0,G1709/F1709)</f>
        <v>893.5915</v>
      </c>
      <c r="K1709" s="9" t="str">
        <f aca="false">IF(G1709=0,"No sales",IF(H1709&lt;0,"Loss-making",IF(G1709&lt;$H$4,"Low revenue","OK")))</f>
        <v>OK</v>
      </c>
    </row>
    <row r="1710" customFormat="false" ht="15" hidden="false" customHeight="false" outlineLevel="0" collapsed="false">
      <c r="A1710" s="9" t="s">
        <v>3520</v>
      </c>
      <c r="B1710" s="9" t="s">
        <v>3521</v>
      </c>
      <c r="C1710" s="9" t="s">
        <v>82</v>
      </c>
      <c r="D1710" s="9" t="s">
        <v>1528</v>
      </c>
      <c r="E1710" s="10" t="n">
        <v>689</v>
      </c>
      <c r="F1710" s="10" t="n">
        <v>42</v>
      </c>
      <c r="G1710" s="10" t="n">
        <v>23587.92</v>
      </c>
      <c r="H1710" s="10" t="n">
        <v>9189.9</v>
      </c>
      <c r="I1710" s="6" t="n">
        <f aca="false">IF(G1710=0,0,H1710/G1710)</f>
        <v>0.389601965751961</v>
      </c>
      <c r="J1710" s="5" t="n">
        <f aca="false">IF(F1710=0,0,G1710/F1710)</f>
        <v>561.617142857143</v>
      </c>
      <c r="K1710" s="9" t="str">
        <f aca="false">IF(G1710=0,"No sales",IF(H1710&lt;0,"Loss-making",IF(G1710&lt;$H$4,"Low revenue","OK")))</f>
        <v>OK</v>
      </c>
    </row>
    <row r="1711" customFormat="false" ht="15" hidden="false" customHeight="false" outlineLevel="0" collapsed="false">
      <c r="A1711" s="9" t="s">
        <v>3522</v>
      </c>
      <c r="B1711" s="9" t="s">
        <v>3523</v>
      </c>
      <c r="C1711" s="9" t="s">
        <v>82</v>
      </c>
      <c r="D1711" s="9" t="s">
        <v>1531</v>
      </c>
      <c r="E1711" s="10" t="n">
        <v>5089</v>
      </c>
      <c r="F1711" s="10" t="n">
        <v>18</v>
      </c>
      <c r="G1711" s="10" t="n">
        <v>77022.01</v>
      </c>
      <c r="H1711" s="10" t="n">
        <v>36167.05</v>
      </c>
      <c r="I1711" s="6" t="n">
        <f aca="false">IF(G1711=0,0,H1711/G1711)</f>
        <v>0.469567724862023</v>
      </c>
      <c r="J1711" s="5" t="n">
        <f aca="false">IF(F1711=0,0,G1711/F1711)</f>
        <v>4279.00055555556</v>
      </c>
      <c r="K1711" s="9" t="str">
        <f aca="false">IF(G1711=0,"No sales",IF(H1711&lt;0,"Loss-making",IF(G1711&lt;$H$4,"Low revenue","OK")))</f>
        <v>OK</v>
      </c>
    </row>
    <row r="1712" customFormat="false" ht="15" hidden="false" customHeight="false" outlineLevel="0" collapsed="false">
      <c r="A1712" s="9" t="s">
        <v>3524</v>
      </c>
      <c r="B1712" s="9" t="s">
        <v>3525</v>
      </c>
      <c r="C1712" s="9" t="s">
        <v>84</v>
      </c>
      <c r="D1712" s="9" t="s">
        <v>3526</v>
      </c>
      <c r="E1712" s="10" t="n">
        <v>519</v>
      </c>
      <c r="F1712" s="10" t="n">
        <v>36</v>
      </c>
      <c r="G1712" s="10" t="n">
        <v>17086.78</v>
      </c>
      <c r="H1712" s="10" t="n">
        <v>5316.22</v>
      </c>
      <c r="I1712" s="6" t="n">
        <f aca="false">IF(G1712=0,0,H1712/G1712)</f>
        <v>0.311130593359311</v>
      </c>
      <c r="J1712" s="5" t="n">
        <f aca="false">IF(F1712=0,0,G1712/F1712)</f>
        <v>474.632777777778</v>
      </c>
      <c r="K1712" s="9" t="str">
        <f aca="false">IF(G1712=0,"No sales",IF(H1712&lt;0,"Loss-making",IF(G1712&lt;$H$4,"Low revenue","OK")))</f>
        <v>OK</v>
      </c>
    </row>
    <row r="1713" customFormat="false" ht="15" hidden="false" customHeight="false" outlineLevel="0" collapsed="false">
      <c r="A1713" s="9" t="s">
        <v>3527</v>
      </c>
      <c r="B1713" s="9" t="s">
        <v>3528</v>
      </c>
      <c r="C1713" s="9" t="s">
        <v>84</v>
      </c>
      <c r="D1713" s="9" t="s">
        <v>3529</v>
      </c>
      <c r="E1713" s="10" t="n">
        <v>2719</v>
      </c>
      <c r="F1713" s="10" t="n">
        <v>152</v>
      </c>
      <c r="G1713" s="10" t="n">
        <v>368574.05</v>
      </c>
      <c r="H1713" s="10" t="n">
        <v>94259.63</v>
      </c>
      <c r="I1713" s="6" t="n">
        <f aca="false">IF(G1713=0,0,H1713/G1713)</f>
        <v>0.255741363234878</v>
      </c>
      <c r="J1713" s="5" t="n">
        <f aca="false">IF(F1713=0,0,G1713/F1713)</f>
        <v>2424.82927631579</v>
      </c>
      <c r="K1713" s="9" t="str">
        <f aca="false">IF(G1713=0,"No sales",IF(H1713&lt;0,"Loss-making",IF(G1713&lt;$H$4,"Low revenue","OK")))</f>
        <v>OK</v>
      </c>
    </row>
    <row r="1714" customFormat="false" ht="15" hidden="false" customHeight="false" outlineLevel="0" collapsed="false">
      <c r="A1714" s="9" t="s">
        <v>3530</v>
      </c>
      <c r="B1714" s="9" t="s">
        <v>3531</v>
      </c>
      <c r="C1714" s="9" t="s">
        <v>84</v>
      </c>
      <c r="D1714" s="9" t="s">
        <v>3532</v>
      </c>
      <c r="E1714" s="10" t="n">
        <v>6149</v>
      </c>
      <c r="F1714" s="10" t="n">
        <v>6</v>
      </c>
      <c r="G1714" s="10" t="n">
        <v>33819.5</v>
      </c>
      <c r="H1714" s="10" t="n">
        <v>10955.36</v>
      </c>
      <c r="I1714" s="6" t="n">
        <f aca="false">IF(G1714=0,0,H1714/G1714)</f>
        <v>0.323936190659235</v>
      </c>
      <c r="J1714" s="5" t="n">
        <f aca="false">IF(F1714=0,0,G1714/F1714)</f>
        <v>5636.58333333333</v>
      </c>
      <c r="K1714" s="9" t="str">
        <f aca="false">IF(G1714=0,"No sales",IF(H1714&lt;0,"Loss-making",IF(G1714&lt;$H$4,"Low revenue","OK")))</f>
        <v>OK</v>
      </c>
    </row>
    <row r="1715" customFormat="false" ht="15" hidden="false" customHeight="false" outlineLevel="0" collapsed="false">
      <c r="A1715" s="9" t="s">
        <v>3533</v>
      </c>
      <c r="B1715" s="9" t="s">
        <v>3534</v>
      </c>
      <c r="C1715" s="9" t="s">
        <v>84</v>
      </c>
      <c r="D1715" s="9" t="s">
        <v>3535</v>
      </c>
      <c r="E1715" s="10" t="n">
        <v>379</v>
      </c>
      <c r="F1715" s="10" t="n">
        <v>20</v>
      </c>
      <c r="G1715" s="10" t="n">
        <v>6506.48</v>
      </c>
      <c r="H1715" s="10" t="n">
        <v>904.68</v>
      </c>
      <c r="I1715" s="6" t="n">
        <f aca="false">IF(G1715=0,0,H1715/G1715)</f>
        <v>0.139042923362556</v>
      </c>
      <c r="J1715" s="5" t="n">
        <f aca="false">IF(F1715=0,0,G1715/F1715)</f>
        <v>325.324</v>
      </c>
      <c r="K1715" s="9" t="str">
        <f aca="false">IF(G1715=0,"No sales",IF(H1715&lt;0,"Loss-making",IF(G1715&lt;$H$4,"Low revenue","OK")))</f>
        <v>OK</v>
      </c>
    </row>
    <row r="1716" customFormat="false" ht="15" hidden="false" customHeight="false" outlineLevel="0" collapsed="false">
      <c r="A1716" s="9" t="s">
        <v>3536</v>
      </c>
      <c r="B1716" s="9" t="s">
        <v>3537</v>
      </c>
      <c r="C1716" s="9" t="s">
        <v>84</v>
      </c>
      <c r="D1716" s="9" t="s">
        <v>3526</v>
      </c>
      <c r="E1716" s="10" t="n">
        <v>3739</v>
      </c>
      <c r="F1716" s="10" t="n">
        <v>72</v>
      </c>
      <c r="G1716" s="10" t="n">
        <v>240632.68</v>
      </c>
      <c r="H1716" s="10" t="n">
        <v>52624.14</v>
      </c>
      <c r="I1716" s="6" t="n">
        <f aca="false">IF(G1716=0,0,H1716/G1716)</f>
        <v>0.218690744748386</v>
      </c>
      <c r="J1716" s="5" t="n">
        <f aca="false">IF(F1716=0,0,G1716/F1716)</f>
        <v>3342.12055555556</v>
      </c>
      <c r="K1716" s="9" t="str">
        <f aca="false">IF(G1716=0,"No sales",IF(H1716&lt;0,"Loss-making",IF(G1716&lt;$H$4,"Low revenue","OK")))</f>
        <v>OK</v>
      </c>
    </row>
    <row r="1717" customFormat="false" ht="15" hidden="false" customHeight="false" outlineLevel="0" collapsed="false">
      <c r="A1717" s="9" t="s">
        <v>3538</v>
      </c>
      <c r="B1717" s="9" t="s">
        <v>3539</v>
      </c>
      <c r="C1717" s="9" t="s">
        <v>84</v>
      </c>
      <c r="D1717" s="9" t="s">
        <v>3529</v>
      </c>
      <c r="E1717" s="10" t="n">
        <v>5809</v>
      </c>
      <c r="F1717" s="10" t="n">
        <v>31</v>
      </c>
      <c r="G1717" s="10" t="n">
        <v>155187.43</v>
      </c>
      <c r="H1717" s="10" t="n">
        <v>37398.29</v>
      </c>
      <c r="I1717" s="6" t="n">
        <f aca="false">IF(G1717=0,0,H1717/G1717)</f>
        <v>0.24098788155716</v>
      </c>
      <c r="J1717" s="5" t="n">
        <f aca="false">IF(F1717=0,0,G1717/F1717)</f>
        <v>5006.04612903226</v>
      </c>
      <c r="K1717" s="9" t="str">
        <f aca="false">IF(G1717=0,"No sales",IF(H1717&lt;0,"Loss-making",IF(G1717&lt;$H$4,"Low revenue","OK")))</f>
        <v>OK</v>
      </c>
    </row>
    <row r="1718" customFormat="false" ht="15" hidden="false" customHeight="false" outlineLevel="0" collapsed="false">
      <c r="A1718" s="9" t="s">
        <v>3540</v>
      </c>
      <c r="B1718" s="9" t="s">
        <v>3541</v>
      </c>
      <c r="C1718" s="9" t="s">
        <v>84</v>
      </c>
      <c r="D1718" s="9" t="s">
        <v>3532</v>
      </c>
      <c r="E1718" s="10" t="n">
        <v>6989</v>
      </c>
      <c r="F1718" s="10" t="n">
        <v>40</v>
      </c>
      <c r="G1718" s="10" t="n">
        <v>248511.37</v>
      </c>
      <c r="H1718" s="10" t="n">
        <v>75627.37</v>
      </c>
      <c r="I1718" s="6" t="n">
        <f aca="false">IF(G1718=0,0,H1718/G1718)</f>
        <v>0.304321568868257</v>
      </c>
      <c r="J1718" s="5" t="n">
        <f aca="false">IF(F1718=0,0,G1718/F1718)</f>
        <v>6212.78425</v>
      </c>
      <c r="K1718" s="9" t="str">
        <f aca="false">IF(G1718=0,"No sales",IF(H1718&lt;0,"Loss-making",IF(G1718&lt;$H$4,"Low revenue","OK")))</f>
        <v>OK</v>
      </c>
    </row>
    <row r="1719" customFormat="false" ht="15" hidden="false" customHeight="false" outlineLevel="0" collapsed="false">
      <c r="A1719" s="9" t="s">
        <v>3542</v>
      </c>
      <c r="B1719" s="9" t="s">
        <v>3543</v>
      </c>
      <c r="C1719" s="9" t="s">
        <v>84</v>
      </c>
      <c r="D1719" s="9" t="s">
        <v>3535</v>
      </c>
      <c r="E1719" s="10" t="n">
        <v>919</v>
      </c>
      <c r="F1719" s="10" t="n">
        <v>42</v>
      </c>
      <c r="G1719" s="10" t="n">
        <v>34163.82</v>
      </c>
      <c r="H1719" s="10" t="n">
        <v>8765.58</v>
      </c>
      <c r="I1719" s="6" t="n">
        <f aca="false">IF(G1719=0,0,H1719/G1719)</f>
        <v>0.256574938048497</v>
      </c>
      <c r="J1719" s="5" t="n">
        <f aca="false">IF(F1719=0,0,G1719/F1719)</f>
        <v>813.424285714286</v>
      </c>
      <c r="K1719" s="9" t="str">
        <f aca="false">IF(G1719=0,"No sales",IF(H1719&lt;0,"Loss-making",IF(G1719&lt;$H$4,"Low revenue","OK")))</f>
        <v>OK</v>
      </c>
    </row>
    <row r="1720" customFormat="false" ht="15" hidden="false" customHeight="false" outlineLevel="0" collapsed="false">
      <c r="A1720" s="9" t="s">
        <v>3544</v>
      </c>
      <c r="B1720" s="9" t="s">
        <v>3545</v>
      </c>
      <c r="C1720" s="9" t="s">
        <v>84</v>
      </c>
      <c r="D1720" s="9" t="s">
        <v>3526</v>
      </c>
      <c r="E1720" s="10" t="n">
        <v>1569</v>
      </c>
      <c r="F1720" s="10" t="n">
        <v>13</v>
      </c>
      <c r="G1720" s="10" t="n">
        <v>18239.63</v>
      </c>
      <c r="H1720" s="10" t="n">
        <v>5963.34</v>
      </c>
      <c r="I1720" s="6" t="n">
        <f aca="false">IF(G1720=0,0,H1720/G1720)</f>
        <v>0.326944132090399</v>
      </c>
      <c r="J1720" s="5" t="n">
        <f aca="false">IF(F1720=0,0,G1720/F1720)</f>
        <v>1403.04846153846</v>
      </c>
      <c r="K1720" s="9" t="str">
        <f aca="false">IF(G1720=0,"No sales",IF(H1720&lt;0,"Loss-making",IF(G1720&lt;$H$4,"Low revenue","OK")))</f>
        <v>OK</v>
      </c>
    </row>
    <row r="1721" customFormat="false" ht="15" hidden="false" customHeight="false" outlineLevel="0" collapsed="false">
      <c r="A1721" s="9" t="s">
        <v>3546</v>
      </c>
      <c r="B1721" s="9" t="s">
        <v>3547</v>
      </c>
      <c r="C1721" s="9" t="s">
        <v>84</v>
      </c>
      <c r="D1721" s="9" t="s">
        <v>3529</v>
      </c>
      <c r="E1721" s="10" t="n">
        <v>3029</v>
      </c>
      <c r="F1721" s="10" t="n">
        <v>29</v>
      </c>
      <c r="G1721" s="10" t="n">
        <v>75119.19</v>
      </c>
      <c r="H1721" s="10" t="n">
        <v>19677.28</v>
      </c>
      <c r="I1721" s="6" t="n">
        <f aca="false">IF(G1721=0,0,H1721/G1721)</f>
        <v>0.261947446451433</v>
      </c>
      <c r="J1721" s="5" t="n">
        <f aca="false">IF(F1721=0,0,G1721/F1721)</f>
        <v>2590.31689655172</v>
      </c>
      <c r="K1721" s="9" t="str">
        <f aca="false">IF(G1721=0,"No sales",IF(H1721&lt;0,"Loss-making",IF(G1721&lt;$H$4,"Low revenue","OK")))</f>
        <v>OK</v>
      </c>
    </row>
    <row r="1722" customFormat="false" ht="15" hidden="false" customHeight="false" outlineLevel="0" collapsed="false">
      <c r="A1722" s="9" t="s">
        <v>3548</v>
      </c>
      <c r="B1722" s="9" t="s">
        <v>3549</v>
      </c>
      <c r="C1722" s="9" t="s">
        <v>84</v>
      </c>
      <c r="D1722" s="9" t="s">
        <v>3532</v>
      </c>
      <c r="E1722" s="10" t="n">
        <v>4669</v>
      </c>
      <c r="F1722" s="10" t="n">
        <v>151</v>
      </c>
      <c r="G1722" s="10" t="n">
        <v>625797.74</v>
      </c>
      <c r="H1722" s="10" t="n">
        <v>170925.33</v>
      </c>
      <c r="I1722" s="6" t="n">
        <f aca="false">IF(G1722=0,0,H1722/G1722)</f>
        <v>0.273131906804266</v>
      </c>
      <c r="J1722" s="5" t="n">
        <f aca="false">IF(F1722=0,0,G1722/F1722)</f>
        <v>4144.35589403974</v>
      </c>
      <c r="K1722" s="9" t="str">
        <f aca="false">IF(G1722=0,"No sales",IF(H1722&lt;0,"Loss-making",IF(G1722&lt;$H$4,"Low revenue","OK")))</f>
        <v>OK</v>
      </c>
    </row>
    <row r="1723" customFormat="false" ht="15" hidden="false" customHeight="false" outlineLevel="0" collapsed="false">
      <c r="A1723" s="9" t="s">
        <v>3550</v>
      </c>
      <c r="B1723" s="9" t="s">
        <v>3551</v>
      </c>
      <c r="C1723" s="9" t="s">
        <v>84</v>
      </c>
      <c r="D1723" s="9" t="s">
        <v>3535</v>
      </c>
      <c r="E1723" s="10" t="n">
        <v>1409</v>
      </c>
      <c r="F1723" s="10" t="n">
        <v>49</v>
      </c>
      <c r="G1723" s="10" t="n">
        <v>63574.09</v>
      </c>
      <c r="H1723" s="10" t="n">
        <v>13999.8</v>
      </c>
      <c r="I1723" s="6" t="n">
        <f aca="false">IF(G1723=0,0,H1723/G1723)</f>
        <v>0.220212353806401</v>
      </c>
      <c r="J1723" s="5" t="n">
        <f aca="false">IF(F1723=0,0,G1723/F1723)</f>
        <v>1297.43040816327</v>
      </c>
      <c r="K1723" s="9" t="str">
        <f aca="false">IF(G1723=0,"No sales",IF(H1723&lt;0,"Loss-making",IF(G1723&lt;$H$4,"Low revenue","OK")))</f>
        <v>OK</v>
      </c>
    </row>
    <row r="1724" customFormat="false" ht="15" hidden="false" customHeight="false" outlineLevel="0" collapsed="false">
      <c r="A1724" s="9" t="s">
        <v>3552</v>
      </c>
      <c r="B1724" s="9" t="s">
        <v>3553</v>
      </c>
      <c r="C1724" s="9" t="s">
        <v>84</v>
      </c>
      <c r="D1724" s="9" t="s">
        <v>3526</v>
      </c>
      <c r="E1724" s="10" t="n">
        <v>3279</v>
      </c>
      <c r="F1724" s="10" t="n">
        <v>27</v>
      </c>
      <c r="G1724" s="10" t="n">
        <v>78351.7</v>
      </c>
      <c r="H1724" s="10" t="n">
        <v>21884.73</v>
      </c>
      <c r="I1724" s="6" t="n">
        <f aca="false">IF(G1724=0,0,H1724/G1724)</f>
        <v>0.279314041686396</v>
      </c>
      <c r="J1724" s="5" t="n">
        <f aca="false">IF(F1724=0,0,G1724/F1724)</f>
        <v>2901.91481481481</v>
      </c>
      <c r="K1724" s="9" t="str">
        <f aca="false">IF(G1724=0,"No sales",IF(H1724&lt;0,"Loss-making",IF(G1724&lt;$H$4,"Low revenue","OK")))</f>
        <v>OK</v>
      </c>
    </row>
    <row r="1725" customFormat="false" ht="15" hidden="false" customHeight="false" outlineLevel="0" collapsed="false">
      <c r="A1725" s="9" t="s">
        <v>3554</v>
      </c>
      <c r="B1725" s="9" t="s">
        <v>3555</v>
      </c>
      <c r="C1725" s="9" t="s">
        <v>84</v>
      </c>
      <c r="D1725" s="9" t="s">
        <v>3529</v>
      </c>
      <c r="E1725" s="10" t="n">
        <v>6399</v>
      </c>
      <c r="F1725" s="10" t="n">
        <v>253</v>
      </c>
      <c r="G1725" s="10" t="n">
        <v>1419218.23</v>
      </c>
      <c r="H1725" s="10" t="n">
        <v>253280.41</v>
      </c>
      <c r="I1725" s="6" t="n">
        <f aca="false">IF(G1725=0,0,H1725/G1725)</f>
        <v>0.178464738294688</v>
      </c>
      <c r="J1725" s="5" t="n">
        <f aca="false">IF(F1725=0,0,G1725/F1725)</f>
        <v>5609.55822134387</v>
      </c>
      <c r="K1725" s="9" t="str">
        <f aca="false">IF(G1725=0,"No sales",IF(H1725&lt;0,"Loss-making",IF(G1725&lt;$H$4,"Low revenue","OK")))</f>
        <v>OK</v>
      </c>
    </row>
    <row r="1726" customFormat="false" ht="15" hidden="false" customHeight="false" outlineLevel="0" collapsed="false">
      <c r="A1726" s="9" t="s">
        <v>3556</v>
      </c>
      <c r="B1726" s="9" t="s">
        <v>3557</v>
      </c>
      <c r="C1726" s="9" t="s">
        <v>84</v>
      </c>
      <c r="D1726" s="9" t="s">
        <v>3532</v>
      </c>
      <c r="E1726" s="10" t="n">
        <v>7009</v>
      </c>
      <c r="F1726" s="10" t="n">
        <v>7</v>
      </c>
      <c r="G1726" s="10" t="n">
        <v>46574.8</v>
      </c>
      <c r="H1726" s="10" t="n">
        <v>12031.98</v>
      </c>
      <c r="I1726" s="6" t="n">
        <f aca="false">IF(G1726=0,0,H1726/G1726)</f>
        <v>0.258336697098001</v>
      </c>
      <c r="J1726" s="5" t="n">
        <f aca="false">IF(F1726=0,0,G1726/F1726)</f>
        <v>6653.54285714286</v>
      </c>
      <c r="K1726" s="9" t="str">
        <f aca="false">IF(G1726=0,"No sales",IF(H1726&lt;0,"Loss-making",IF(G1726&lt;$H$4,"Low revenue","OK")))</f>
        <v>OK</v>
      </c>
    </row>
    <row r="1727" customFormat="false" ht="15" hidden="false" customHeight="false" outlineLevel="0" collapsed="false">
      <c r="A1727" s="9" t="s">
        <v>3558</v>
      </c>
      <c r="B1727" s="9" t="s">
        <v>3559</v>
      </c>
      <c r="C1727" s="9" t="s">
        <v>84</v>
      </c>
      <c r="D1727" s="9" t="s">
        <v>3535</v>
      </c>
      <c r="E1727" s="10" t="n">
        <v>639</v>
      </c>
      <c r="F1727" s="10" t="n">
        <v>1</v>
      </c>
      <c r="G1727" s="10" t="n">
        <v>607.05</v>
      </c>
      <c r="H1727" s="10" t="n">
        <v>195.15</v>
      </c>
      <c r="I1727" s="6" t="n">
        <f aca="false">IF(G1727=0,0,H1727/G1727)</f>
        <v>0.321472695824067</v>
      </c>
      <c r="J1727" s="5" t="n">
        <f aca="false">IF(F1727=0,0,G1727/F1727)</f>
        <v>607.05</v>
      </c>
      <c r="K1727" s="9" t="str">
        <f aca="false">IF(G1727=0,"No sales",IF(H1727&lt;0,"Loss-making",IF(G1727&lt;$H$4,"Low revenue","OK")))</f>
        <v>Low revenue</v>
      </c>
    </row>
    <row r="1728" customFormat="false" ht="15" hidden="false" customHeight="false" outlineLevel="0" collapsed="false">
      <c r="A1728" s="9" t="s">
        <v>3560</v>
      </c>
      <c r="B1728" s="9" t="s">
        <v>3561</v>
      </c>
      <c r="C1728" s="9" t="s">
        <v>84</v>
      </c>
      <c r="D1728" s="9" t="s">
        <v>3526</v>
      </c>
      <c r="E1728" s="10" t="n">
        <v>1639</v>
      </c>
      <c r="F1728" s="10" t="n">
        <v>57</v>
      </c>
      <c r="G1728" s="10" t="n">
        <v>83785.69</v>
      </c>
      <c r="H1728" s="10" t="n">
        <v>29390.03</v>
      </c>
      <c r="I1728" s="6" t="n">
        <f aca="false">IF(G1728=0,0,H1728/G1728)</f>
        <v>0.350776248306841</v>
      </c>
      <c r="J1728" s="5" t="n">
        <f aca="false">IF(F1728=0,0,G1728/F1728)</f>
        <v>1469.92438596491</v>
      </c>
      <c r="K1728" s="9" t="str">
        <f aca="false">IF(G1728=0,"No sales",IF(H1728&lt;0,"Loss-making",IF(G1728&lt;$H$4,"Low revenue","OK")))</f>
        <v>OK</v>
      </c>
    </row>
    <row r="1729" customFormat="false" ht="15" hidden="false" customHeight="false" outlineLevel="0" collapsed="false">
      <c r="A1729" s="9" t="s">
        <v>3562</v>
      </c>
      <c r="B1729" s="9" t="s">
        <v>3563</v>
      </c>
      <c r="C1729" s="9" t="s">
        <v>84</v>
      </c>
      <c r="D1729" s="9" t="s">
        <v>3529</v>
      </c>
      <c r="E1729" s="10" t="n">
        <v>1669</v>
      </c>
      <c r="F1729" s="10" t="n">
        <v>58</v>
      </c>
      <c r="G1729" s="10" t="n">
        <v>89913.2</v>
      </c>
      <c r="H1729" s="10" t="n">
        <v>20451.24</v>
      </c>
      <c r="I1729" s="6" t="n">
        <f aca="false">IF(G1729=0,0,H1729/G1729)</f>
        <v>0.22745536806609</v>
      </c>
      <c r="J1729" s="5" t="n">
        <f aca="false">IF(F1729=0,0,G1729/F1729)</f>
        <v>1550.2275862069</v>
      </c>
      <c r="K1729" s="9" t="str">
        <f aca="false">IF(G1729=0,"No sales",IF(H1729&lt;0,"Loss-making",IF(G1729&lt;$H$4,"Low revenue","OK")))</f>
        <v>OK</v>
      </c>
    </row>
    <row r="1730" customFormat="false" ht="15" hidden="false" customHeight="false" outlineLevel="0" collapsed="false">
      <c r="A1730" s="9" t="s">
        <v>3564</v>
      </c>
      <c r="B1730" s="9" t="s">
        <v>3565</v>
      </c>
      <c r="C1730" s="9" t="s">
        <v>84</v>
      </c>
      <c r="D1730" s="9" t="s">
        <v>3532</v>
      </c>
      <c r="E1730" s="10" t="n">
        <v>9309</v>
      </c>
      <c r="F1730" s="10" t="n">
        <v>22</v>
      </c>
      <c r="G1730" s="10" t="n">
        <v>177732.09</v>
      </c>
      <c r="H1730" s="10" t="n">
        <v>39038.36</v>
      </c>
      <c r="I1730" s="6" t="n">
        <f aca="false">IF(G1730=0,0,H1730/G1730)</f>
        <v>0.219647222963506</v>
      </c>
      <c r="J1730" s="5" t="n">
        <f aca="false">IF(F1730=0,0,G1730/F1730)</f>
        <v>8078.73136363636</v>
      </c>
      <c r="K1730" s="9" t="str">
        <f aca="false">IF(G1730=0,"No sales",IF(H1730&lt;0,"Loss-making",IF(G1730&lt;$H$4,"Low revenue","OK")))</f>
        <v>OK</v>
      </c>
    </row>
    <row r="1731" customFormat="false" ht="15" hidden="false" customHeight="false" outlineLevel="0" collapsed="false">
      <c r="A1731" s="9" t="s">
        <v>3566</v>
      </c>
      <c r="B1731" s="9" t="s">
        <v>3567</v>
      </c>
      <c r="C1731" s="9" t="s">
        <v>84</v>
      </c>
      <c r="D1731" s="9" t="s">
        <v>3535</v>
      </c>
      <c r="E1731" s="10" t="n">
        <v>549</v>
      </c>
      <c r="F1731" s="10" t="n">
        <v>29</v>
      </c>
      <c r="G1731" s="10" t="n">
        <v>13925.39</v>
      </c>
      <c r="H1731" s="10" t="n">
        <v>4068.29</v>
      </c>
      <c r="I1731" s="6" t="n">
        <f aca="false">IF(G1731=0,0,H1731/G1731)</f>
        <v>0.292149088822647</v>
      </c>
      <c r="J1731" s="5" t="n">
        <f aca="false">IF(F1731=0,0,G1731/F1731)</f>
        <v>480.185862068966</v>
      </c>
      <c r="K1731" s="9" t="str">
        <f aca="false">IF(G1731=0,"No sales",IF(H1731&lt;0,"Loss-making",IF(G1731&lt;$H$4,"Low revenue","OK")))</f>
        <v>OK</v>
      </c>
    </row>
    <row r="1732" customFormat="false" ht="15" hidden="false" customHeight="false" outlineLevel="0" collapsed="false">
      <c r="A1732" s="9" t="s">
        <v>3568</v>
      </c>
      <c r="B1732" s="9" t="s">
        <v>3569</v>
      </c>
      <c r="C1732" s="9" t="s">
        <v>84</v>
      </c>
      <c r="D1732" s="9" t="s">
        <v>3526</v>
      </c>
      <c r="E1732" s="10" t="n">
        <v>1809</v>
      </c>
      <c r="F1732" s="10" t="n">
        <v>59</v>
      </c>
      <c r="G1732" s="10" t="n">
        <v>98070.41</v>
      </c>
      <c r="H1732" s="10" t="n">
        <v>32824.09</v>
      </c>
      <c r="I1732" s="6" t="n">
        <f aca="false">IF(G1732=0,0,H1732/G1732)</f>
        <v>0.334699222731913</v>
      </c>
      <c r="J1732" s="5" t="n">
        <f aca="false">IF(F1732=0,0,G1732/F1732)</f>
        <v>1662.21033898305</v>
      </c>
      <c r="K1732" s="9" t="str">
        <f aca="false">IF(G1732=0,"No sales",IF(H1732&lt;0,"Loss-making",IF(G1732&lt;$H$4,"Low revenue","OK")))</f>
        <v>OK</v>
      </c>
    </row>
    <row r="1733" customFormat="false" ht="15" hidden="false" customHeight="false" outlineLevel="0" collapsed="false">
      <c r="A1733" s="9" t="s">
        <v>3570</v>
      </c>
      <c r="B1733" s="9" t="s">
        <v>3571</v>
      </c>
      <c r="C1733" s="9" t="s">
        <v>84</v>
      </c>
      <c r="D1733" s="9" t="s">
        <v>3529</v>
      </c>
      <c r="E1733" s="10" t="n">
        <v>4729</v>
      </c>
      <c r="F1733" s="10" t="n">
        <v>5</v>
      </c>
      <c r="G1733" s="10" t="n">
        <v>23172.1</v>
      </c>
      <c r="H1733" s="10" t="n">
        <v>5799.8</v>
      </c>
      <c r="I1733" s="6" t="n">
        <f aca="false">IF(G1733=0,0,H1733/G1733)</f>
        <v>0.250292377471183</v>
      </c>
      <c r="J1733" s="5" t="n">
        <f aca="false">IF(F1733=0,0,G1733/F1733)</f>
        <v>4634.42</v>
      </c>
      <c r="K1733" s="9" t="str">
        <f aca="false">IF(G1733=0,"No sales",IF(H1733&lt;0,"Loss-making",IF(G1733&lt;$H$4,"Low revenue","OK")))</f>
        <v>OK</v>
      </c>
    </row>
    <row r="1734" customFormat="false" ht="15" hidden="false" customHeight="false" outlineLevel="0" collapsed="false">
      <c r="A1734" s="9" t="s">
        <v>3572</v>
      </c>
      <c r="B1734" s="9" t="s">
        <v>3573</v>
      </c>
      <c r="C1734" s="9" t="s">
        <v>84</v>
      </c>
      <c r="D1734" s="9" t="s">
        <v>3532</v>
      </c>
      <c r="E1734" s="10" t="n">
        <v>5389</v>
      </c>
      <c r="F1734" s="10" t="n">
        <v>37</v>
      </c>
      <c r="G1734" s="10" t="n">
        <v>180652.75</v>
      </c>
      <c r="H1734" s="10" t="n">
        <v>48455.08</v>
      </c>
      <c r="I1734" s="6" t="n">
        <f aca="false">IF(G1734=0,0,H1734/G1734)</f>
        <v>0.268222210843732</v>
      </c>
      <c r="J1734" s="5" t="n">
        <f aca="false">IF(F1734=0,0,G1734/F1734)</f>
        <v>4882.50675675676</v>
      </c>
      <c r="K1734" s="9" t="str">
        <f aca="false">IF(G1734=0,"No sales",IF(H1734&lt;0,"Loss-making",IF(G1734&lt;$H$4,"Low revenue","OK")))</f>
        <v>OK</v>
      </c>
    </row>
    <row r="1735" customFormat="false" ht="15" hidden="false" customHeight="false" outlineLevel="0" collapsed="false">
      <c r="A1735" s="9" t="s">
        <v>3574</v>
      </c>
      <c r="B1735" s="9" t="s">
        <v>3575</v>
      </c>
      <c r="C1735" s="9" t="s">
        <v>84</v>
      </c>
      <c r="D1735" s="9" t="s">
        <v>3535</v>
      </c>
      <c r="E1735" s="10" t="n">
        <v>1399</v>
      </c>
      <c r="F1735" s="10" t="n">
        <v>130</v>
      </c>
      <c r="G1735" s="10" t="n">
        <v>161584.49</v>
      </c>
      <c r="H1735" s="10" t="n">
        <v>30417.09</v>
      </c>
      <c r="I1735" s="6" t="n">
        <f aca="false">IF(G1735=0,0,H1735/G1735)</f>
        <v>0.188242633931017</v>
      </c>
      <c r="J1735" s="5" t="n">
        <f aca="false">IF(F1735=0,0,G1735/F1735)</f>
        <v>1242.95761538462</v>
      </c>
      <c r="K1735" s="9" t="str">
        <f aca="false">IF(G1735=0,"No sales",IF(H1735&lt;0,"Loss-making",IF(G1735&lt;$H$4,"Low revenue","OK")))</f>
        <v>OK</v>
      </c>
    </row>
    <row r="1736" customFormat="false" ht="15" hidden="false" customHeight="false" outlineLevel="0" collapsed="false">
      <c r="A1736" s="9" t="s">
        <v>3576</v>
      </c>
      <c r="B1736" s="9" t="s">
        <v>3577</v>
      </c>
      <c r="C1736" s="9" t="s">
        <v>84</v>
      </c>
      <c r="D1736" s="9" t="s">
        <v>3526</v>
      </c>
      <c r="E1736" s="10" t="n">
        <v>2069</v>
      </c>
      <c r="F1736" s="10" t="n">
        <v>57</v>
      </c>
      <c r="G1736" s="10" t="n">
        <v>100667.2</v>
      </c>
      <c r="H1736" s="10" t="n">
        <v>16926.21</v>
      </c>
      <c r="I1736" s="6" t="n">
        <f aca="false">IF(G1736=0,0,H1736/G1736)</f>
        <v>0.16814026813103</v>
      </c>
      <c r="J1736" s="5" t="n">
        <f aca="false">IF(F1736=0,0,G1736/F1736)</f>
        <v>1766.09122807018</v>
      </c>
      <c r="K1736" s="9" t="str">
        <f aca="false">IF(G1736=0,"No sales",IF(H1736&lt;0,"Loss-making",IF(G1736&lt;$H$4,"Low revenue","OK")))</f>
        <v>OK</v>
      </c>
    </row>
    <row r="1737" customFormat="false" ht="15" hidden="false" customHeight="false" outlineLevel="0" collapsed="false">
      <c r="A1737" s="9" t="s">
        <v>3578</v>
      </c>
      <c r="B1737" s="9" t="s">
        <v>3579</v>
      </c>
      <c r="C1737" s="9" t="s">
        <v>84</v>
      </c>
      <c r="D1737" s="9" t="s">
        <v>3529</v>
      </c>
      <c r="E1737" s="10" t="n">
        <v>6779</v>
      </c>
      <c r="F1737" s="10" t="n">
        <v>12</v>
      </c>
      <c r="G1737" s="10" t="n">
        <v>72603.1</v>
      </c>
      <c r="H1737" s="10" t="n">
        <v>24568.88</v>
      </c>
      <c r="I1737" s="6" t="n">
        <f aca="false">IF(G1737=0,0,H1737/G1737)</f>
        <v>0.33839987548741</v>
      </c>
      <c r="J1737" s="5" t="n">
        <f aca="false">IF(F1737=0,0,G1737/F1737)</f>
        <v>6050.25833333333</v>
      </c>
      <c r="K1737" s="9" t="str">
        <f aca="false">IF(G1737=0,"No sales",IF(H1737&lt;0,"Loss-making",IF(G1737&lt;$H$4,"Low revenue","OK")))</f>
        <v>OK</v>
      </c>
    </row>
    <row r="1738" customFormat="false" ht="15" hidden="false" customHeight="false" outlineLevel="0" collapsed="false">
      <c r="A1738" s="9" t="s">
        <v>3580</v>
      </c>
      <c r="B1738" s="9" t="s">
        <v>3581</v>
      </c>
      <c r="C1738" s="9" t="s">
        <v>84</v>
      </c>
      <c r="D1738" s="9" t="s">
        <v>3532</v>
      </c>
      <c r="E1738" s="10" t="n">
        <v>2599</v>
      </c>
      <c r="F1738" s="10" t="n">
        <v>28</v>
      </c>
      <c r="G1738" s="10" t="n">
        <v>62213.56</v>
      </c>
      <c r="H1738" s="10" t="n">
        <v>14662.84</v>
      </c>
      <c r="I1738" s="6" t="n">
        <f aca="false">IF(G1738=0,0,H1738/G1738)</f>
        <v>0.235685596516258</v>
      </c>
      <c r="J1738" s="5" t="n">
        <f aca="false">IF(F1738=0,0,G1738/F1738)</f>
        <v>2221.91285714286</v>
      </c>
      <c r="K1738" s="9" t="str">
        <f aca="false">IF(G1738=0,"No sales",IF(H1738&lt;0,"Loss-making",IF(G1738&lt;$H$4,"Low revenue","OK")))</f>
        <v>OK</v>
      </c>
    </row>
    <row r="1739" customFormat="false" ht="15" hidden="false" customHeight="false" outlineLevel="0" collapsed="false">
      <c r="A1739" s="9" t="s">
        <v>3582</v>
      </c>
      <c r="B1739" s="9" t="s">
        <v>3583</v>
      </c>
      <c r="C1739" s="9" t="s">
        <v>84</v>
      </c>
      <c r="D1739" s="9" t="s">
        <v>3535</v>
      </c>
      <c r="E1739" s="10" t="n">
        <v>449</v>
      </c>
      <c r="F1739" s="10" t="n">
        <v>36</v>
      </c>
      <c r="G1739" s="10" t="n">
        <v>13886.45</v>
      </c>
      <c r="H1739" s="10" t="n">
        <v>4076.09</v>
      </c>
      <c r="I1739" s="6" t="n">
        <f aca="false">IF(G1739=0,0,H1739/G1739)</f>
        <v>0.293530023872192</v>
      </c>
      <c r="J1739" s="5" t="n">
        <f aca="false">IF(F1739=0,0,G1739/F1739)</f>
        <v>385.734722222222</v>
      </c>
      <c r="K1739" s="9" t="str">
        <f aca="false">IF(G1739=0,"No sales",IF(H1739&lt;0,"Loss-making",IF(G1739&lt;$H$4,"Low revenue","OK")))</f>
        <v>OK</v>
      </c>
    </row>
    <row r="1740" customFormat="false" ht="15" hidden="false" customHeight="false" outlineLevel="0" collapsed="false">
      <c r="A1740" s="9" t="s">
        <v>3584</v>
      </c>
      <c r="B1740" s="9" t="s">
        <v>3585</v>
      </c>
      <c r="C1740" s="9" t="s">
        <v>84</v>
      </c>
      <c r="D1740" s="9" t="s">
        <v>3526</v>
      </c>
      <c r="E1740" s="10" t="n">
        <v>599</v>
      </c>
      <c r="F1740" s="10" t="n">
        <v>7</v>
      </c>
      <c r="G1740" s="10" t="n">
        <v>3929.44</v>
      </c>
      <c r="H1740" s="10" t="n">
        <v>1041.45</v>
      </c>
      <c r="I1740" s="6" t="n">
        <f aca="false">IF(G1740=0,0,H1740/G1740)</f>
        <v>0.265037766195692</v>
      </c>
      <c r="J1740" s="5" t="n">
        <f aca="false">IF(F1740=0,0,G1740/F1740)</f>
        <v>561.348571428571</v>
      </c>
      <c r="K1740" s="9" t="str">
        <f aca="false">IF(G1740=0,"No sales",IF(H1740&lt;0,"Loss-making",IF(G1740&lt;$H$4,"Low revenue","OK")))</f>
        <v>OK</v>
      </c>
    </row>
    <row r="1741" customFormat="false" ht="15" hidden="false" customHeight="false" outlineLevel="0" collapsed="false">
      <c r="A1741" s="9" t="s">
        <v>3586</v>
      </c>
      <c r="B1741" s="9" t="s">
        <v>3587</v>
      </c>
      <c r="C1741" s="9" t="s">
        <v>84</v>
      </c>
      <c r="D1741" s="9" t="s">
        <v>3529</v>
      </c>
      <c r="E1741" s="10" t="n">
        <v>1749</v>
      </c>
      <c r="F1741" s="10" t="n">
        <v>31</v>
      </c>
      <c r="G1741" s="10" t="n">
        <v>48823.34</v>
      </c>
      <c r="H1741" s="10" t="n">
        <v>12407.95</v>
      </c>
      <c r="I1741" s="6" t="n">
        <f aca="false">IF(G1741=0,0,H1741/G1741)</f>
        <v>0.254139720879399</v>
      </c>
      <c r="J1741" s="5" t="n">
        <f aca="false">IF(F1741=0,0,G1741/F1741)</f>
        <v>1574.9464516129</v>
      </c>
      <c r="K1741" s="9" t="str">
        <f aca="false">IF(G1741=0,"No sales",IF(H1741&lt;0,"Loss-making",IF(G1741&lt;$H$4,"Low revenue","OK")))</f>
        <v>OK</v>
      </c>
    </row>
    <row r="1742" customFormat="false" ht="15" hidden="false" customHeight="false" outlineLevel="0" collapsed="false">
      <c r="A1742" s="9" t="s">
        <v>3588</v>
      </c>
      <c r="B1742" s="9" t="s">
        <v>3589</v>
      </c>
      <c r="C1742" s="9" t="s">
        <v>84</v>
      </c>
      <c r="D1742" s="9" t="s">
        <v>3532</v>
      </c>
      <c r="E1742" s="10" t="n">
        <v>22939</v>
      </c>
      <c r="F1742" s="10" t="n">
        <v>20</v>
      </c>
      <c r="G1742" s="10" t="n">
        <v>425633.14</v>
      </c>
      <c r="H1742" s="10" t="n">
        <v>121895.55</v>
      </c>
      <c r="I1742" s="6" t="n">
        <f aca="false">IF(G1742=0,0,H1742/G1742)</f>
        <v>0.286386417185466</v>
      </c>
      <c r="J1742" s="5" t="n">
        <f aca="false">IF(F1742=0,0,G1742/F1742)</f>
        <v>21281.657</v>
      </c>
      <c r="K1742" s="9" t="str">
        <f aca="false">IF(G1742=0,"No sales",IF(H1742&lt;0,"Loss-making",IF(G1742&lt;$H$4,"Low revenue","OK")))</f>
        <v>OK</v>
      </c>
    </row>
    <row r="1743" customFormat="false" ht="15" hidden="false" customHeight="false" outlineLevel="0" collapsed="false">
      <c r="A1743" s="9" t="s">
        <v>3590</v>
      </c>
      <c r="B1743" s="9" t="s">
        <v>3591</v>
      </c>
      <c r="C1743" s="9" t="s">
        <v>84</v>
      </c>
      <c r="D1743" s="9" t="s">
        <v>3535</v>
      </c>
      <c r="E1743" s="10" t="n">
        <v>529</v>
      </c>
      <c r="F1743" s="10" t="n">
        <v>10</v>
      </c>
      <c r="G1743" s="10" t="n">
        <v>4567.91</v>
      </c>
      <c r="H1743" s="10" t="n">
        <v>698.02</v>
      </c>
      <c r="I1743" s="6" t="n">
        <f aca="false">IF(G1743=0,0,H1743/G1743)</f>
        <v>0.152809490554761</v>
      </c>
      <c r="J1743" s="5" t="n">
        <f aca="false">IF(F1743=0,0,G1743/F1743)</f>
        <v>456.791</v>
      </c>
      <c r="K1743" s="9" t="str">
        <f aca="false">IF(G1743=0,"No sales",IF(H1743&lt;0,"Loss-making",IF(G1743&lt;$H$4,"Low revenue","OK")))</f>
        <v>OK</v>
      </c>
    </row>
    <row r="1744" customFormat="false" ht="15" hidden="false" customHeight="false" outlineLevel="0" collapsed="false">
      <c r="A1744" s="9" t="s">
        <v>3592</v>
      </c>
      <c r="B1744" s="9" t="s">
        <v>3593</v>
      </c>
      <c r="C1744" s="9" t="s">
        <v>84</v>
      </c>
      <c r="D1744" s="9" t="s">
        <v>3526</v>
      </c>
      <c r="E1744" s="10" t="n">
        <v>1609</v>
      </c>
      <c r="F1744" s="10" t="n">
        <v>15</v>
      </c>
      <c r="G1744" s="10" t="n">
        <v>22409.35</v>
      </c>
      <c r="H1744" s="10" t="n">
        <v>8003.35</v>
      </c>
      <c r="I1744" s="6" t="n">
        <f aca="false">IF(G1744=0,0,H1744/G1744)</f>
        <v>0.357143335259613</v>
      </c>
      <c r="J1744" s="5" t="n">
        <f aca="false">IF(F1744=0,0,G1744/F1744)</f>
        <v>1493.95666666667</v>
      </c>
      <c r="K1744" s="9" t="str">
        <f aca="false">IF(G1744=0,"No sales",IF(H1744&lt;0,"Loss-making",IF(G1744&lt;$H$4,"Low revenue","OK")))</f>
        <v>OK</v>
      </c>
    </row>
    <row r="1745" customFormat="false" ht="15" hidden="false" customHeight="false" outlineLevel="0" collapsed="false">
      <c r="A1745" s="9" t="s">
        <v>3594</v>
      </c>
      <c r="B1745" s="9" t="s">
        <v>3595</v>
      </c>
      <c r="C1745" s="9" t="s">
        <v>84</v>
      </c>
      <c r="D1745" s="9" t="s">
        <v>3529</v>
      </c>
      <c r="E1745" s="10" t="n">
        <v>27269</v>
      </c>
      <c r="F1745" s="10" t="n">
        <v>12</v>
      </c>
      <c r="G1745" s="10" t="n">
        <v>294027.99</v>
      </c>
      <c r="H1745" s="10" t="n">
        <v>95919.4</v>
      </c>
      <c r="I1745" s="6" t="n">
        <f aca="false">IF(G1745=0,0,H1745/G1745)</f>
        <v>0.326225404594984</v>
      </c>
      <c r="J1745" s="5" t="n">
        <f aca="false">IF(F1745=0,0,G1745/F1745)</f>
        <v>24502.3325</v>
      </c>
      <c r="K1745" s="9" t="str">
        <f aca="false">IF(G1745=0,"No sales",IF(H1745&lt;0,"Loss-making",IF(G1745&lt;$H$4,"Low revenue","OK")))</f>
        <v>OK</v>
      </c>
    </row>
    <row r="1746" customFormat="false" ht="15" hidden="false" customHeight="false" outlineLevel="0" collapsed="false">
      <c r="A1746" s="9" t="s">
        <v>3596</v>
      </c>
      <c r="B1746" s="9" t="s">
        <v>3597</v>
      </c>
      <c r="C1746" s="9" t="s">
        <v>84</v>
      </c>
      <c r="D1746" s="9" t="s">
        <v>3532</v>
      </c>
      <c r="E1746" s="10" t="n">
        <v>7279</v>
      </c>
      <c r="F1746" s="10" t="n">
        <v>13</v>
      </c>
      <c r="G1746" s="10" t="n">
        <v>84436.39</v>
      </c>
      <c r="H1746" s="10" t="n">
        <v>21763.39</v>
      </c>
      <c r="I1746" s="6" t="n">
        <f aca="false">IF(G1746=0,0,H1746/G1746)</f>
        <v>0.257748939764005</v>
      </c>
      <c r="J1746" s="5" t="n">
        <f aca="false">IF(F1746=0,0,G1746/F1746)</f>
        <v>6495.10692307692</v>
      </c>
      <c r="K1746" s="9" t="str">
        <f aca="false">IF(G1746=0,"No sales",IF(H1746&lt;0,"Loss-making",IF(G1746&lt;$H$4,"Low revenue","OK")))</f>
        <v>OK</v>
      </c>
    </row>
    <row r="1747" customFormat="false" ht="15" hidden="false" customHeight="false" outlineLevel="0" collapsed="false">
      <c r="A1747" s="9" t="s">
        <v>3598</v>
      </c>
      <c r="B1747" s="9" t="s">
        <v>3599</v>
      </c>
      <c r="C1747" s="9" t="s">
        <v>84</v>
      </c>
      <c r="D1747" s="9" t="s">
        <v>3535</v>
      </c>
      <c r="E1747" s="10" t="n">
        <v>289</v>
      </c>
      <c r="F1747" s="10" t="n">
        <v>14</v>
      </c>
      <c r="G1747" s="10" t="n">
        <v>3760.61</v>
      </c>
      <c r="H1747" s="10" t="n">
        <v>1206.03</v>
      </c>
      <c r="I1747" s="6" t="n">
        <f aca="false">IF(G1747=0,0,H1747/G1747)</f>
        <v>0.320700631014649</v>
      </c>
      <c r="J1747" s="5" t="n">
        <f aca="false">IF(F1747=0,0,G1747/F1747)</f>
        <v>268.615</v>
      </c>
      <c r="K1747" s="9" t="str">
        <f aca="false">IF(G1747=0,"No sales",IF(H1747&lt;0,"Loss-making",IF(G1747&lt;$H$4,"Low revenue","OK")))</f>
        <v>Low revenue</v>
      </c>
    </row>
    <row r="1748" customFormat="false" ht="15" hidden="false" customHeight="false" outlineLevel="0" collapsed="false">
      <c r="A1748" s="9" t="s">
        <v>3600</v>
      </c>
      <c r="B1748" s="9" t="s">
        <v>3601</v>
      </c>
      <c r="C1748" s="9" t="s">
        <v>84</v>
      </c>
      <c r="D1748" s="9" t="s">
        <v>3526</v>
      </c>
      <c r="E1748" s="10" t="n">
        <v>929</v>
      </c>
      <c r="F1748" s="10" t="n">
        <v>0</v>
      </c>
      <c r="G1748" s="10" t="n">
        <v>0</v>
      </c>
      <c r="H1748" s="10" t="n">
        <v>0</v>
      </c>
      <c r="I1748" s="6" t="n">
        <f aca="false">IF(G1748=0,0,H1748/G1748)</f>
        <v>0</v>
      </c>
      <c r="J1748" s="5" t="n">
        <f aca="false">IF(F1748=0,0,G1748/F1748)</f>
        <v>0</v>
      </c>
      <c r="K1748" s="9" t="str">
        <f aca="false">IF(G1748=0,"No sales",IF(H1748&lt;0,"Loss-making",IF(G1748&lt;$H$4,"Low revenue","OK")))</f>
        <v>No sales</v>
      </c>
    </row>
    <row r="1749" customFormat="false" ht="15" hidden="false" customHeight="false" outlineLevel="0" collapsed="false">
      <c r="A1749" s="9" t="s">
        <v>3602</v>
      </c>
      <c r="B1749" s="9" t="s">
        <v>3603</v>
      </c>
      <c r="C1749" s="9" t="s">
        <v>84</v>
      </c>
      <c r="D1749" s="9" t="s">
        <v>3529</v>
      </c>
      <c r="E1749" s="10" t="n">
        <v>2849</v>
      </c>
      <c r="F1749" s="10" t="n">
        <v>18</v>
      </c>
      <c r="G1749" s="10" t="n">
        <v>44686.56</v>
      </c>
      <c r="H1749" s="10" t="n">
        <v>14218.14</v>
      </c>
      <c r="I1749" s="6" t="n">
        <f aca="false">IF(G1749=0,0,H1749/G1749)</f>
        <v>0.318174860629236</v>
      </c>
      <c r="J1749" s="5" t="n">
        <f aca="false">IF(F1749=0,0,G1749/F1749)</f>
        <v>2482.58666666667</v>
      </c>
      <c r="K1749" s="9" t="str">
        <f aca="false">IF(G1749=0,"No sales",IF(H1749&lt;0,"Loss-making",IF(G1749&lt;$H$4,"Low revenue","OK")))</f>
        <v>OK</v>
      </c>
    </row>
    <row r="1750" customFormat="false" ht="15" hidden="false" customHeight="false" outlineLevel="0" collapsed="false">
      <c r="A1750" s="9" t="s">
        <v>3604</v>
      </c>
      <c r="B1750" s="9" t="s">
        <v>3605</v>
      </c>
      <c r="C1750" s="9" t="s">
        <v>84</v>
      </c>
      <c r="D1750" s="9" t="s">
        <v>3532</v>
      </c>
      <c r="E1750" s="10" t="n">
        <v>16249</v>
      </c>
      <c r="F1750" s="10" t="n">
        <v>21</v>
      </c>
      <c r="G1750" s="10" t="n">
        <v>314580.65</v>
      </c>
      <c r="H1750" s="10" t="n">
        <v>89765.78</v>
      </c>
      <c r="I1750" s="6" t="n">
        <f aca="false">IF(G1750=0,0,H1750/G1750)</f>
        <v>0.285350608818438</v>
      </c>
      <c r="J1750" s="5" t="n">
        <f aca="false">IF(F1750=0,0,G1750/F1750)</f>
        <v>14980.030952381</v>
      </c>
      <c r="K1750" s="9" t="str">
        <f aca="false">IF(G1750=0,"No sales",IF(H1750&lt;0,"Loss-making",IF(G1750&lt;$H$4,"Low revenue","OK")))</f>
        <v>OK</v>
      </c>
    </row>
    <row r="1751" customFormat="false" ht="15" hidden="false" customHeight="false" outlineLevel="0" collapsed="false">
      <c r="A1751" s="9" t="s">
        <v>3606</v>
      </c>
      <c r="B1751" s="9" t="s">
        <v>3607</v>
      </c>
      <c r="C1751" s="9" t="s">
        <v>84</v>
      </c>
      <c r="D1751" s="9" t="s">
        <v>3535</v>
      </c>
      <c r="E1751" s="10" t="n">
        <v>739</v>
      </c>
      <c r="F1751" s="10" t="n">
        <v>19</v>
      </c>
      <c r="G1751" s="10" t="n">
        <v>11820.3</v>
      </c>
      <c r="H1751" s="10" t="n">
        <v>2705.43</v>
      </c>
      <c r="I1751" s="6" t="n">
        <f aca="false">IF(G1751=0,0,H1751/G1751)</f>
        <v>0.228879977665542</v>
      </c>
      <c r="J1751" s="5" t="n">
        <f aca="false">IF(F1751=0,0,G1751/F1751)</f>
        <v>622.121052631579</v>
      </c>
      <c r="K1751" s="9" t="str">
        <f aca="false">IF(G1751=0,"No sales",IF(H1751&lt;0,"Loss-making",IF(G1751&lt;$H$4,"Low revenue","OK")))</f>
        <v>OK</v>
      </c>
    </row>
    <row r="1752" customFormat="false" ht="15" hidden="false" customHeight="false" outlineLevel="0" collapsed="false">
      <c r="A1752" s="9" t="s">
        <v>3608</v>
      </c>
      <c r="B1752" s="9" t="s">
        <v>3609</v>
      </c>
      <c r="C1752" s="9" t="s">
        <v>84</v>
      </c>
      <c r="D1752" s="9" t="s">
        <v>3526</v>
      </c>
      <c r="E1752" s="10" t="n">
        <v>1549</v>
      </c>
      <c r="F1752" s="10" t="n">
        <v>40</v>
      </c>
      <c r="G1752" s="10" t="n">
        <v>54005.88</v>
      </c>
      <c r="H1752" s="10" t="n">
        <v>17259.08</v>
      </c>
      <c r="I1752" s="6" t="n">
        <f aca="false">IF(G1752=0,0,H1752/G1752)</f>
        <v>0.319577794121677</v>
      </c>
      <c r="J1752" s="5" t="n">
        <f aca="false">IF(F1752=0,0,G1752/F1752)</f>
        <v>1350.147</v>
      </c>
      <c r="K1752" s="9" t="str">
        <f aca="false">IF(G1752=0,"No sales",IF(H1752&lt;0,"Loss-making",IF(G1752&lt;$H$4,"Low revenue","OK")))</f>
        <v>OK</v>
      </c>
    </row>
    <row r="1753" customFormat="false" ht="15" hidden="false" customHeight="false" outlineLevel="0" collapsed="false">
      <c r="A1753" s="9" t="s">
        <v>3610</v>
      </c>
      <c r="B1753" s="9" t="s">
        <v>3611</v>
      </c>
      <c r="C1753" s="9" t="s">
        <v>84</v>
      </c>
      <c r="D1753" s="9" t="s">
        <v>3529</v>
      </c>
      <c r="E1753" s="10" t="n">
        <v>4789</v>
      </c>
      <c r="F1753" s="10" t="n">
        <v>56</v>
      </c>
      <c r="G1753" s="10" t="n">
        <v>238779.55</v>
      </c>
      <c r="H1753" s="10" t="n">
        <v>46949.87</v>
      </c>
      <c r="I1753" s="6" t="n">
        <f aca="false">IF(G1753=0,0,H1753/G1753)</f>
        <v>0.196624334035306</v>
      </c>
      <c r="J1753" s="5" t="n">
        <f aca="false">IF(F1753=0,0,G1753/F1753)</f>
        <v>4263.92053571429</v>
      </c>
      <c r="K1753" s="9" t="str">
        <f aca="false">IF(G1753=0,"No sales",IF(H1753&lt;0,"Loss-making",IF(G1753&lt;$H$4,"Low revenue","OK")))</f>
        <v>OK</v>
      </c>
    </row>
    <row r="1754" customFormat="false" ht="15" hidden="false" customHeight="false" outlineLevel="0" collapsed="false">
      <c r="A1754" s="9" t="s">
        <v>3612</v>
      </c>
      <c r="B1754" s="9" t="s">
        <v>3613</v>
      </c>
      <c r="C1754" s="9" t="s">
        <v>84</v>
      </c>
      <c r="D1754" s="9" t="s">
        <v>3532</v>
      </c>
      <c r="E1754" s="10" t="n">
        <v>24139</v>
      </c>
      <c r="F1754" s="10" t="n">
        <v>16</v>
      </c>
      <c r="G1754" s="10" t="n">
        <v>356110.6</v>
      </c>
      <c r="H1754" s="10" t="n">
        <v>73102.76</v>
      </c>
      <c r="I1754" s="6" t="n">
        <f aca="false">IF(G1754=0,0,H1754/G1754)</f>
        <v>0.205281055941609</v>
      </c>
      <c r="J1754" s="5" t="n">
        <f aca="false">IF(F1754=0,0,G1754/F1754)</f>
        <v>22256.9125</v>
      </c>
      <c r="K1754" s="9" t="str">
        <f aca="false">IF(G1754=0,"No sales",IF(H1754&lt;0,"Loss-making",IF(G1754&lt;$H$4,"Low revenue","OK")))</f>
        <v>OK</v>
      </c>
    </row>
    <row r="1755" customFormat="false" ht="15" hidden="false" customHeight="false" outlineLevel="0" collapsed="false">
      <c r="A1755" s="9" t="s">
        <v>3614</v>
      </c>
      <c r="B1755" s="9" t="s">
        <v>3615</v>
      </c>
      <c r="C1755" s="9" t="s">
        <v>84</v>
      </c>
      <c r="D1755" s="9" t="s">
        <v>3535</v>
      </c>
      <c r="E1755" s="10" t="n">
        <v>219</v>
      </c>
      <c r="F1755" s="10" t="n">
        <v>297</v>
      </c>
      <c r="G1755" s="10" t="n">
        <v>58103.46</v>
      </c>
      <c r="H1755" s="10" t="n">
        <v>20084.43</v>
      </c>
      <c r="I1755" s="6" t="n">
        <f aca="false">IF(G1755=0,0,H1755/G1755)</f>
        <v>0.345666678025715</v>
      </c>
      <c r="J1755" s="5" t="n">
        <f aca="false">IF(F1755=0,0,G1755/F1755)</f>
        <v>195.634545454545</v>
      </c>
      <c r="K1755" s="9" t="str">
        <f aca="false">IF(G1755=0,"No sales",IF(H1755&lt;0,"Loss-making",IF(G1755&lt;$H$4,"Low revenue","OK")))</f>
        <v>OK</v>
      </c>
    </row>
    <row r="1756" customFormat="false" ht="15" hidden="false" customHeight="false" outlineLevel="0" collapsed="false">
      <c r="A1756" s="9" t="s">
        <v>3616</v>
      </c>
      <c r="B1756" s="9" t="s">
        <v>3617</v>
      </c>
      <c r="C1756" s="9" t="s">
        <v>84</v>
      </c>
      <c r="D1756" s="9" t="s">
        <v>3526</v>
      </c>
      <c r="E1756" s="10" t="n">
        <v>939</v>
      </c>
      <c r="F1756" s="10" t="n">
        <v>33</v>
      </c>
      <c r="G1756" s="10" t="n">
        <v>27754.49</v>
      </c>
      <c r="H1756" s="10" t="n">
        <v>7829.09</v>
      </c>
      <c r="I1756" s="6" t="n">
        <f aca="false">IF(G1756=0,0,H1756/G1756)</f>
        <v>0.282083727713966</v>
      </c>
      <c r="J1756" s="5" t="n">
        <f aca="false">IF(F1756=0,0,G1756/F1756)</f>
        <v>841.045151515152</v>
      </c>
      <c r="K1756" s="9" t="str">
        <f aca="false">IF(G1756=0,"No sales",IF(H1756&lt;0,"Loss-making",IF(G1756&lt;$H$4,"Low revenue","OK")))</f>
        <v>OK</v>
      </c>
    </row>
    <row r="1757" customFormat="false" ht="15" hidden="false" customHeight="false" outlineLevel="0" collapsed="false">
      <c r="A1757" s="9" t="s">
        <v>3618</v>
      </c>
      <c r="B1757" s="9" t="s">
        <v>3619</v>
      </c>
      <c r="C1757" s="9" t="s">
        <v>84</v>
      </c>
      <c r="D1757" s="9" t="s">
        <v>3529</v>
      </c>
      <c r="E1757" s="10" t="n">
        <v>2869</v>
      </c>
      <c r="F1757" s="10" t="n">
        <v>10</v>
      </c>
      <c r="G1757" s="10" t="n">
        <v>25491.06</v>
      </c>
      <c r="H1757" s="10" t="n">
        <v>7465.86</v>
      </c>
      <c r="I1757" s="6" t="n">
        <f aca="false">IF(G1757=0,0,H1757/G1757)</f>
        <v>0.292881504339168</v>
      </c>
      <c r="J1757" s="5" t="n">
        <f aca="false">IF(F1757=0,0,G1757/F1757)</f>
        <v>2549.106</v>
      </c>
      <c r="K1757" s="9" t="str">
        <f aca="false">IF(G1757=0,"No sales",IF(H1757&lt;0,"Loss-making",IF(G1757&lt;$H$4,"Low revenue","OK")))</f>
        <v>OK</v>
      </c>
    </row>
    <row r="1758" customFormat="false" ht="15" hidden="false" customHeight="false" outlineLevel="0" collapsed="false">
      <c r="A1758" s="9" t="s">
        <v>3620</v>
      </c>
      <c r="B1758" s="9" t="s">
        <v>3621</v>
      </c>
      <c r="C1758" s="9" t="s">
        <v>84</v>
      </c>
      <c r="D1758" s="9" t="s">
        <v>3532</v>
      </c>
      <c r="E1758" s="10" t="n">
        <v>5689</v>
      </c>
      <c r="F1758" s="10" t="n">
        <v>18</v>
      </c>
      <c r="G1758" s="10" t="n">
        <v>88990.18</v>
      </c>
      <c r="H1758" s="10" t="n">
        <v>27581.02</v>
      </c>
      <c r="I1758" s="6" t="n">
        <f aca="false">IF(G1758=0,0,H1758/G1758)</f>
        <v>0.309933298258302</v>
      </c>
      <c r="J1758" s="5" t="n">
        <f aca="false">IF(F1758=0,0,G1758/F1758)</f>
        <v>4943.89888888889</v>
      </c>
      <c r="K1758" s="9" t="str">
        <f aca="false">IF(G1758=0,"No sales",IF(H1758&lt;0,"Loss-making",IF(G1758&lt;$H$4,"Low revenue","OK")))</f>
        <v>OK</v>
      </c>
    </row>
    <row r="1759" customFormat="false" ht="15" hidden="false" customHeight="false" outlineLevel="0" collapsed="false">
      <c r="A1759" s="9" t="s">
        <v>3622</v>
      </c>
      <c r="B1759" s="9" t="s">
        <v>3623</v>
      </c>
      <c r="C1759" s="9" t="s">
        <v>84</v>
      </c>
      <c r="D1759" s="9" t="s">
        <v>3535</v>
      </c>
      <c r="E1759" s="10" t="n">
        <v>429</v>
      </c>
      <c r="F1759" s="10" t="n">
        <v>19</v>
      </c>
      <c r="G1759" s="10" t="n">
        <v>7336.97</v>
      </c>
      <c r="H1759" s="10" t="n">
        <v>1866.3</v>
      </c>
      <c r="I1759" s="6" t="n">
        <f aca="false">IF(G1759=0,0,H1759/G1759)</f>
        <v>0.254369310491933</v>
      </c>
      <c r="J1759" s="5" t="n">
        <f aca="false">IF(F1759=0,0,G1759/F1759)</f>
        <v>386.156315789474</v>
      </c>
      <c r="K1759" s="9" t="str">
        <f aca="false">IF(G1759=0,"No sales",IF(H1759&lt;0,"Loss-making",IF(G1759&lt;$H$4,"Low revenue","OK")))</f>
        <v>OK</v>
      </c>
    </row>
    <row r="1760" customFormat="false" ht="15" hidden="false" customHeight="false" outlineLevel="0" collapsed="false">
      <c r="A1760" s="9" t="s">
        <v>3624</v>
      </c>
      <c r="B1760" s="9" t="s">
        <v>3625</v>
      </c>
      <c r="C1760" s="9" t="s">
        <v>84</v>
      </c>
      <c r="D1760" s="9" t="s">
        <v>3526</v>
      </c>
      <c r="E1760" s="10" t="n">
        <v>559</v>
      </c>
      <c r="F1760" s="10" t="n">
        <v>21</v>
      </c>
      <c r="G1760" s="10" t="n">
        <v>10566.5</v>
      </c>
      <c r="H1760" s="10" t="n">
        <v>3615.5</v>
      </c>
      <c r="I1760" s="6" t="n">
        <f aca="false">IF(G1760=0,0,H1760/G1760)</f>
        <v>0.34216628022524</v>
      </c>
      <c r="J1760" s="5" t="n">
        <f aca="false">IF(F1760=0,0,G1760/F1760)</f>
        <v>503.166666666667</v>
      </c>
      <c r="K1760" s="9" t="str">
        <f aca="false">IF(G1760=0,"No sales",IF(H1760&lt;0,"Loss-making",IF(G1760&lt;$H$4,"Low revenue","OK")))</f>
        <v>OK</v>
      </c>
    </row>
    <row r="1761" customFormat="false" ht="15" hidden="false" customHeight="false" outlineLevel="0" collapsed="false">
      <c r="A1761" s="9" t="s">
        <v>3626</v>
      </c>
      <c r="B1761" s="9" t="s">
        <v>3627</v>
      </c>
      <c r="C1761" s="9" t="s">
        <v>84</v>
      </c>
      <c r="D1761" s="9" t="s">
        <v>3529</v>
      </c>
      <c r="E1761" s="10" t="n">
        <v>4579</v>
      </c>
      <c r="F1761" s="10" t="n">
        <v>85</v>
      </c>
      <c r="G1761" s="10" t="n">
        <v>353349.98</v>
      </c>
      <c r="H1761" s="10" t="n">
        <v>123900.13</v>
      </c>
      <c r="I1761" s="6" t="n">
        <f aca="false">IF(G1761=0,0,H1761/G1761)</f>
        <v>0.350644225308857</v>
      </c>
      <c r="J1761" s="5" t="n">
        <f aca="false">IF(F1761=0,0,G1761/F1761)</f>
        <v>4157.05858823529</v>
      </c>
      <c r="K1761" s="9" t="str">
        <f aca="false">IF(G1761=0,"No sales",IF(H1761&lt;0,"Loss-making",IF(G1761&lt;$H$4,"Low revenue","OK")))</f>
        <v>OK</v>
      </c>
    </row>
    <row r="1762" customFormat="false" ht="15" hidden="false" customHeight="false" outlineLevel="0" collapsed="false">
      <c r="A1762" s="9" t="s">
        <v>3628</v>
      </c>
      <c r="B1762" s="9" t="s">
        <v>3629</v>
      </c>
      <c r="C1762" s="9" t="s">
        <v>84</v>
      </c>
      <c r="D1762" s="9" t="s">
        <v>3532</v>
      </c>
      <c r="E1762" s="10" t="n">
        <v>1419</v>
      </c>
      <c r="F1762" s="10" t="n">
        <v>97</v>
      </c>
      <c r="G1762" s="10" t="n">
        <v>121239.34</v>
      </c>
      <c r="H1762" s="10" t="n">
        <v>22860.01</v>
      </c>
      <c r="I1762" s="6" t="n">
        <f aca="false">IF(G1762=0,0,H1762/G1762)</f>
        <v>0.188552742039011</v>
      </c>
      <c r="J1762" s="5" t="n">
        <f aca="false">IF(F1762=0,0,G1762/F1762)</f>
        <v>1249.89010309278</v>
      </c>
      <c r="K1762" s="9" t="str">
        <f aca="false">IF(G1762=0,"No sales",IF(H1762&lt;0,"Loss-making",IF(G1762&lt;$H$4,"Low revenue","OK")))</f>
        <v>OK</v>
      </c>
    </row>
    <row r="1763" customFormat="false" ht="15" hidden="false" customHeight="false" outlineLevel="0" collapsed="false">
      <c r="A1763" s="9" t="s">
        <v>3630</v>
      </c>
      <c r="B1763" s="9" t="s">
        <v>3631</v>
      </c>
      <c r="C1763" s="9" t="s">
        <v>84</v>
      </c>
      <c r="D1763" s="9" t="s">
        <v>3535</v>
      </c>
      <c r="E1763" s="10" t="n">
        <v>649</v>
      </c>
      <c r="F1763" s="10" t="n">
        <v>130</v>
      </c>
      <c r="G1763" s="10" t="n">
        <v>75791.86</v>
      </c>
      <c r="H1763" s="10" t="n">
        <v>19984.12</v>
      </c>
      <c r="I1763" s="6" t="n">
        <f aca="false">IF(G1763=0,0,H1763/G1763)</f>
        <v>0.263671059134846</v>
      </c>
      <c r="J1763" s="5" t="n">
        <f aca="false">IF(F1763=0,0,G1763/F1763)</f>
        <v>583.014307692308</v>
      </c>
      <c r="K1763" s="9" t="str">
        <f aca="false">IF(G1763=0,"No sales",IF(H1763&lt;0,"Loss-making",IF(G1763&lt;$H$4,"Low revenue","OK")))</f>
        <v>OK</v>
      </c>
    </row>
    <row r="1764" customFormat="false" ht="15" hidden="false" customHeight="false" outlineLevel="0" collapsed="false">
      <c r="A1764" s="9" t="s">
        <v>3632</v>
      </c>
      <c r="B1764" s="9" t="s">
        <v>3633</v>
      </c>
      <c r="C1764" s="9" t="s">
        <v>84</v>
      </c>
      <c r="D1764" s="9" t="s">
        <v>3526</v>
      </c>
      <c r="E1764" s="10" t="n">
        <v>1209</v>
      </c>
      <c r="F1764" s="10" t="n">
        <v>26</v>
      </c>
      <c r="G1764" s="10" t="n">
        <v>27531.96</v>
      </c>
      <c r="H1764" s="10" t="n">
        <v>8739.41</v>
      </c>
      <c r="I1764" s="6" t="n">
        <f aca="false">IF(G1764=0,0,H1764/G1764)</f>
        <v>0.317427818433559</v>
      </c>
      <c r="J1764" s="5" t="n">
        <f aca="false">IF(F1764=0,0,G1764/F1764)</f>
        <v>1058.92153846154</v>
      </c>
      <c r="K1764" s="9" t="str">
        <f aca="false">IF(G1764=0,"No sales",IF(H1764&lt;0,"Loss-making",IF(G1764&lt;$H$4,"Low revenue","OK")))</f>
        <v>OK</v>
      </c>
    </row>
    <row r="1765" customFormat="false" ht="15" hidden="false" customHeight="false" outlineLevel="0" collapsed="false">
      <c r="A1765" s="9" t="s">
        <v>3634</v>
      </c>
      <c r="B1765" s="9" t="s">
        <v>3635</v>
      </c>
      <c r="C1765" s="9" t="s">
        <v>84</v>
      </c>
      <c r="D1765" s="9" t="s">
        <v>3529</v>
      </c>
      <c r="E1765" s="10" t="n">
        <v>5539</v>
      </c>
      <c r="F1765" s="10" t="n">
        <v>124</v>
      </c>
      <c r="G1765" s="10" t="n">
        <v>623289.82</v>
      </c>
      <c r="H1765" s="10" t="n">
        <v>159759.22</v>
      </c>
      <c r="I1765" s="6" t="n">
        <f aca="false">IF(G1765=0,0,H1765/G1765)</f>
        <v>0.256316106686934</v>
      </c>
      <c r="J1765" s="5" t="n">
        <f aca="false">IF(F1765=0,0,G1765/F1765)</f>
        <v>5026.53080645161</v>
      </c>
      <c r="K1765" s="9" t="str">
        <f aca="false">IF(G1765=0,"No sales",IF(H1765&lt;0,"Loss-making",IF(G1765&lt;$H$4,"Low revenue","OK")))</f>
        <v>OK</v>
      </c>
    </row>
    <row r="1766" customFormat="false" ht="15" hidden="false" customHeight="false" outlineLevel="0" collapsed="false">
      <c r="A1766" s="9" t="s">
        <v>3636</v>
      </c>
      <c r="B1766" s="9" t="s">
        <v>3637</v>
      </c>
      <c r="C1766" s="9" t="s">
        <v>84</v>
      </c>
      <c r="D1766" s="9" t="s">
        <v>3532</v>
      </c>
      <c r="E1766" s="10" t="n">
        <v>17479</v>
      </c>
      <c r="F1766" s="10" t="n">
        <v>26</v>
      </c>
      <c r="G1766" s="10" t="n">
        <v>407260.7</v>
      </c>
      <c r="H1766" s="10" t="n">
        <v>110522.18</v>
      </c>
      <c r="I1766" s="6" t="n">
        <f aca="false">IF(G1766=0,0,H1766/G1766)</f>
        <v>0.27137943828118</v>
      </c>
      <c r="J1766" s="5" t="n">
        <f aca="false">IF(F1766=0,0,G1766/F1766)</f>
        <v>15663.8730769231</v>
      </c>
      <c r="K1766" s="9" t="str">
        <f aca="false">IF(G1766=0,"No sales",IF(H1766&lt;0,"Loss-making",IF(G1766&lt;$H$4,"Low revenue","OK")))</f>
        <v>OK</v>
      </c>
    </row>
    <row r="1767" customFormat="false" ht="15" hidden="false" customHeight="false" outlineLevel="0" collapsed="false">
      <c r="A1767" s="9" t="s">
        <v>3638</v>
      </c>
      <c r="B1767" s="9" t="s">
        <v>3639</v>
      </c>
      <c r="C1767" s="9" t="s">
        <v>84</v>
      </c>
      <c r="D1767" s="9" t="s">
        <v>3535</v>
      </c>
      <c r="E1767" s="10" t="n">
        <v>1129</v>
      </c>
      <c r="F1767" s="10" t="n">
        <v>87</v>
      </c>
      <c r="G1767" s="10" t="n">
        <v>88093.03</v>
      </c>
      <c r="H1767" s="10" t="n">
        <v>26055.07</v>
      </c>
      <c r="I1767" s="6" t="n">
        <f aca="false">IF(G1767=0,0,H1767/G1767)</f>
        <v>0.29576766743067</v>
      </c>
      <c r="J1767" s="5" t="n">
        <f aca="false">IF(F1767=0,0,G1767/F1767)</f>
        <v>1012.56356321839</v>
      </c>
      <c r="K1767" s="9" t="str">
        <f aca="false">IF(G1767=0,"No sales",IF(H1767&lt;0,"Loss-making",IF(G1767&lt;$H$4,"Low revenue","OK")))</f>
        <v>OK</v>
      </c>
    </row>
    <row r="1768" customFormat="false" ht="15" hidden="false" customHeight="false" outlineLevel="0" collapsed="false">
      <c r="A1768" s="9" t="s">
        <v>3640</v>
      </c>
      <c r="B1768" s="9" t="s">
        <v>3641</v>
      </c>
      <c r="C1768" s="9" t="s">
        <v>84</v>
      </c>
      <c r="D1768" s="9" t="s">
        <v>3526</v>
      </c>
      <c r="E1768" s="10" t="n">
        <v>1099</v>
      </c>
      <c r="F1768" s="10" t="n">
        <v>8</v>
      </c>
      <c r="G1768" s="10" t="n">
        <v>8091.39</v>
      </c>
      <c r="H1768" s="10" t="n">
        <v>2210.91</v>
      </c>
      <c r="I1768" s="6" t="n">
        <f aca="false">IF(G1768=0,0,H1768/G1768)</f>
        <v>0.273242298294854</v>
      </c>
      <c r="J1768" s="5" t="n">
        <f aca="false">IF(F1768=0,0,G1768/F1768)</f>
        <v>1011.42375</v>
      </c>
      <c r="K1768" s="9" t="str">
        <f aca="false">IF(G1768=0,"No sales",IF(H1768&lt;0,"Loss-making",IF(G1768&lt;$H$4,"Low revenue","OK")))</f>
        <v>OK</v>
      </c>
    </row>
    <row r="1769" customFormat="false" ht="15" hidden="false" customHeight="false" outlineLevel="0" collapsed="false">
      <c r="A1769" s="9" t="s">
        <v>3642</v>
      </c>
      <c r="B1769" s="9" t="s">
        <v>3643</v>
      </c>
      <c r="C1769" s="9" t="s">
        <v>84</v>
      </c>
      <c r="D1769" s="9" t="s">
        <v>3529</v>
      </c>
      <c r="E1769" s="10" t="n">
        <v>4449</v>
      </c>
      <c r="F1769" s="10" t="n">
        <v>14</v>
      </c>
      <c r="G1769" s="10" t="n">
        <v>59238.43</v>
      </c>
      <c r="H1769" s="10" t="n">
        <v>13423.72</v>
      </c>
      <c r="I1769" s="6" t="n">
        <f aca="false">IF(G1769=0,0,H1769/G1769)</f>
        <v>0.226604925214932</v>
      </c>
      <c r="J1769" s="5" t="n">
        <f aca="false">IF(F1769=0,0,G1769/F1769)</f>
        <v>4231.31642857143</v>
      </c>
      <c r="K1769" s="9" t="str">
        <f aca="false">IF(G1769=0,"No sales",IF(H1769&lt;0,"Loss-making",IF(G1769&lt;$H$4,"Low revenue","OK")))</f>
        <v>OK</v>
      </c>
    </row>
    <row r="1770" customFormat="false" ht="15" hidden="false" customHeight="false" outlineLevel="0" collapsed="false">
      <c r="A1770" s="9" t="s">
        <v>3644</v>
      </c>
      <c r="B1770" s="9" t="s">
        <v>3645</v>
      </c>
      <c r="C1770" s="9" t="s">
        <v>84</v>
      </c>
      <c r="D1770" s="9" t="s">
        <v>3532</v>
      </c>
      <c r="E1770" s="10" t="n">
        <v>1979</v>
      </c>
      <c r="F1770" s="10" t="n">
        <v>12</v>
      </c>
      <c r="G1770" s="10" t="n">
        <v>21175.3</v>
      </c>
      <c r="H1770" s="10" t="n">
        <v>3977.74</v>
      </c>
      <c r="I1770" s="6" t="n">
        <f aca="false">IF(G1770=0,0,H1770/G1770)</f>
        <v>0.187848106048084</v>
      </c>
      <c r="J1770" s="5" t="n">
        <f aca="false">IF(F1770=0,0,G1770/F1770)</f>
        <v>1764.60833333333</v>
      </c>
      <c r="K1770" s="9" t="str">
        <f aca="false">IF(G1770=0,"No sales",IF(H1770&lt;0,"Loss-making",IF(G1770&lt;$H$4,"Low revenue","OK")))</f>
        <v>OK</v>
      </c>
    </row>
    <row r="1771" customFormat="false" ht="15" hidden="false" customHeight="false" outlineLevel="0" collapsed="false">
      <c r="A1771" s="9" t="s">
        <v>3646</v>
      </c>
      <c r="B1771" s="9" t="s">
        <v>3647</v>
      </c>
      <c r="C1771" s="9" t="s">
        <v>84</v>
      </c>
      <c r="D1771" s="9" t="s">
        <v>3535</v>
      </c>
      <c r="E1771" s="10" t="n">
        <v>569</v>
      </c>
      <c r="F1771" s="10" t="n">
        <v>23</v>
      </c>
      <c r="G1771" s="10" t="n">
        <v>11243.44</v>
      </c>
      <c r="H1771" s="10" t="n">
        <v>2158.21</v>
      </c>
      <c r="I1771" s="6" t="n">
        <f aca="false">IF(G1771=0,0,H1771/G1771)</f>
        <v>0.191952818710288</v>
      </c>
      <c r="J1771" s="5" t="n">
        <f aca="false">IF(F1771=0,0,G1771/F1771)</f>
        <v>488.845217391304</v>
      </c>
      <c r="K1771" s="9" t="str">
        <f aca="false">IF(G1771=0,"No sales",IF(H1771&lt;0,"Loss-making",IF(G1771&lt;$H$4,"Low revenue","OK")))</f>
        <v>OK</v>
      </c>
    </row>
    <row r="1772" customFormat="false" ht="15" hidden="false" customHeight="false" outlineLevel="0" collapsed="false">
      <c r="A1772" s="9" t="s">
        <v>3648</v>
      </c>
      <c r="B1772" s="9" t="s">
        <v>3649</v>
      </c>
      <c r="C1772" s="9" t="s">
        <v>84</v>
      </c>
      <c r="D1772" s="9" t="s">
        <v>3526</v>
      </c>
      <c r="E1772" s="10" t="n">
        <v>1529</v>
      </c>
      <c r="F1772" s="10" t="n">
        <v>23</v>
      </c>
      <c r="G1772" s="10" t="n">
        <v>31715.28</v>
      </c>
      <c r="H1772" s="10" t="n">
        <v>10749.4</v>
      </c>
      <c r="I1772" s="6" t="n">
        <f aca="false">IF(G1772=0,0,H1772/G1772)</f>
        <v>0.33893441899299</v>
      </c>
      <c r="J1772" s="5" t="n">
        <f aca="false">IF(F1772=0,0,G1772/F1772)</f>
        <v>1378.9252173913</v>
      </c>
      <c r="K1772" s="9" t="str">
        <f aca="false">IF(G1772=0,"No sales",IF(H1772&lt;0,"Loss-making",IF(G1772&lt;$H$4,"Low revenue","OK")))</f>
        <v>OK</v>
      </c>
    </row>
    <row r="1773" customFormat="false" ht="15" hidden="false" customHeight="false" outlineLevel="0" collapsed="false">
      <c r="A1773" s="9" t="s">
        <v>3650</v>
      </c>
      <c r="B1773" s="9" t="s">
        <v>3651</v>
      </c>
      <c r="C1773" s="9" t="s">
        <v>84</v>
      </c>
      <c r="D1773" s="9" t="s">
        <v>3529</v>
      </c>
      <c r="E1773" s="10" t="n">
        <v>4729</v>
      </c>
      <c r="F1773" s="10" t="n">
        <v>2</v>
      </c>
      <c r="G1773" s="10" t="n">
        <v>8985.1</v>
      </c>
      <c r="H1773" s="10" t="n">
        <v>2708.42</v>
      </c>
      <c r="I1773" s="6" t="n">
        <f aca="false">IF(G1773=0,0,H1773/G1773)</f>
        <v>0.301434597277715</v>
      </c>
      <c r="J1773" s="5" t="n">
        <f aca="false">IF(F1773=0,0,G1773/F1773)</f>
        <v>4492.55</v>
      </c>
      <c r="K1773" s="9" t="str">
        <f aca="false">IF(G1773=0,"No sales",IF(H1773&lt;0,"Loss-making",IF(G1773&lt;$H$4,"Low revenue","OK")))</f>
        <v>OK</v>
      </c>
    </row>
    <row r="1774" customFormat="false" ht="15" hidden="false" customHeight="false" outlineLevel="0" collapsed="false">
      <c r="A1774" s="9" t="s">
        <v>3652</v>
      </c>
      <c r="B1774" s="9" t="s">
        <v>3653</v>
      </c>
      <c r="C1774" s="9" t="s">
        <v>84</v>
      </c>
      <c r="D1774" s="9" t="s">
        <v>3532</v>
      </c>
      <c r="E1774" s="10" t="n">
        <v>3719</v>
      </c>
      <c r="F1774" s="10" t="n">
        <v>24</v>
      </c>
      <c r="G1774" s="10" t="n">
        <v>78294.25</v>
      </c>
      <c r="H1774" s="10" t="n">
        <v>22431.61</v>
      </c>
      <c r="I1774" s="6" t="n">
        <f aca="false">IF(G1774=0,0,H1774/G1774)</f>
        <v>0.286503925894941</v>
      </c>
      <c r="J1774" s="5" t="n">
        <f aca="false">IF(F1774=0,0,G1774/F1774)</f>
        <v>3262.26041666667</v>
      </c>
      <c r="K1774" s="9" t="str">
        <f aca="false">IF(G1774=0,"No sales",IF(H1774&lt;0,"Loss-making",IF(G1774&lt;$H$4,"Low revenue","OK")))</f>
        <v>OK</v>
      </c>
    </row>
    <row r="1775" customFormat="false" ht="15" hidden="false" customHeight="false" outlineLevel="0" collapsed="false">
      <c r="A1775" s="9" t="s">
        <v>3654</v>
      </c>
      <c r="B1775" s="9" t="s">
        <v>3655</v>
      </c>
      <c r="C1775" s="9" t="s">
        <v>84</v>
      </c>
      <c r="D1775" s="9" t="s">
        <v>3535</v>
      </c>
      <c r="E1775" s="10" t="n">
        <v>399</v>
      </c>
      <c r="F1775" s="10" t="n">
        <v>91</v>
      </c>
      <c r="G1775" s="10" t="n">
        <v>32991.33</v>
      </c>
      <c r="H1775" s="10" t="n">
        <v>7155.5</v>
      </c>
      <c r="I1775" s="6" t="n">
        <f aca="false">IF(G1775=0,0,H1775/G1775)</f>
        <v>0.216890316334625</v>
      </c>
      <c r="J1775" s="5" t="n">
        <f aca="false">IF(F1775=0,0,G1775/F1775)</f>
        <v>362.542087912088</v>
      </c>
      <c r="K1775" s="9" t="str">
        <f aca="false">IF(G1775=0,"No sales",IF(H1775&lt;0,"Loss-making",IF(G1775&lt;$H$4,"Low revenue","OK")))</f>
        <v>OK</v>
      </c>
    </row>
    <row r="1776" customFormat="false" ht="15" hidden="false" customHeight="false" outlineLevel="0" collapsed="false">
      <c r="A1776" s="9" t="s">
        <v>3656</v>
      </c>
      <c r="B1776" s="9" t="s">
        <v>3657</v>
      </c>
      <c r="C1776" s="9" t="s">
        <v>84</v>
      </c>
      <c r="D1776" s="9" t="s">
        <v>3526</v>
      </c>
      <c r="E1776" s="10" t="n">
        <v>509</v>
      </c>
      <c r="F1776" s="10" t="n">
        <v>22</v>
      </c>
      <c r="G1776" s="10" t="n">
        <v>9816.07</v>
      </c>
      <c r="H1776" s="10" t="n">
        <v>2400.31</v>
      </c>
      <c r="I1776" s="6" t="n">
        <f aca="false">IF(G1776=0,0,H1776/G1776)</f>
        <v>0.244528614812242</v>
      </c>
      <c r="J1776" s="5" t="n">
        <f aca="false">IF(F1776=0,0,G1776/F1776)</f>
        <v>446.185</v>
      </c>
      <c r="K1776" s="9" t="str">
        <f aca="false">IF(G1776=0,"No sales",IF(H1776&lt;0,"Loss-making",IF(G1776&lt;$H$4,"Low revenue","OK")))</f>
        <v>OK</v>
      </c>
    </row>
    <row r="1777" customFormat="false" ht="15" hidden="false" customHeight="false" outlineLevel="0" collapsed="false">
      <c r="A1777" s="9" t="s">
        <v>3658</v>
      </c>
      <c r="B1777" s="9" t="s">
        <v>3659</v>
      </c>
      <c r="C1777" s="9" t="s">
        <v>84</v>
      </c>
      <c r="D1777" s="9" t="s">
        <v>3529</v>
      </c>
      <c r="E1777" s="10" t="n">
        <v>3479</v>
      </c>
      <c r="F1777" s="10" t="n">
        <v>5</v>
      </c>
      <c r="G1777" s="10" t="n">
        <v>13916</v>
      </c>
      <c r="H1777" s="10" t="n">
        <v>1851.3</v>
      </c>
      <c r="I1777" s="6" t="n">
        <f aca="false">IF(G1777=0,0,H1777/G1777)</f>
        <v>0.133033917792469</v>
      </c>
      <c r="J1777" s="5" t="n">
        <f aca="false">IF(F1777=0,0,G1777/F1777)</f>
        <v>2783.2</v>
      </c>
      <c r="K1777" s="9" t="str">
        <f aca="false">IF(G1777=0,"No sales",IF(H1777&lt;0,"Loss-making",IF(G1777&lt;$H$4,"Low revenue","OK")))</f>
        <v>OK</v>
      </c>
    </row>
    <row r="1778" customFormat="false" ht="15" hidden="false" customHeight="false" outlineLevel="0" collapsed="false">
      <c r="A1778" s="9" t="s">
        <v>3660</v>
      </c>
      <c r="B1778" s="9" t="s">
        <v>3661</v>
      </c>
      <c r="C1778" s="9" t="s">
        <v>84</v>
      </c>
      <c r="D1778" s="9" t="s">
        <v>3532</v>
      </c>
      <c r="E1778" s="10" t="n">
        <v>2789</v>
      </c>
      <c r="F1778" s="10" t="n">
        <v>79</v>
      </c>
      <c r="G1778" s="10" t="n">
        <v>195955.16</v>
      </c>
      <c r="H1778" s="10" t="n">
        <v>47356.95</v>
      </c>
      <c r="I1778" s="6" t="n">
        <f aca="false">IF(G1778=0,0,H1778/G1778)</f>
        <v>0.241672380558899</v>
      </c>
      <c r="J1778" s="5" t="n">
        <f aca="false">IF(F1778=0,0,G1778/F1778)</f>
        <v>2480.44506329114</v>
      </c>
      <c r="K1778" s="9" t="str">
        <f aca="false">IF(G1778=0,"No sales",IF(H1778&lt;0,"Loss-making",IF(G1778&lt;$H$4,"Low revenue","OK")))</f>
        <v>OK</v>
      </c>
    </row>
    <row r="1779" customFormat="false" ht="15" hidden="false" customHeight="false" outlineLevel="0" collapsed="false">
      <c r="A1779" s="9" t="s">
        <v>3662</v>
      </c>
      <c r="B1779" s="9" t="s">
        <v>3663</v>
      </c>
      <c r="C1779" s="9" t="s">
        <v>84</v>
      </c>
      <c r="D1779" s="9" t="s">
        <v>3535</v>
      </c>
      <c r="E1779" s="10" t="n">
        <v>439</v>
      </c>
      <c r="F1779" s="10" t="n">
        <v>149</v>
      </c>
      <c r="G1779" s="10" t="n">
        <v>58756.86</v>
      </c>
      <c r="H1779" s="10" t="n">
        <v>16402.13</v>
      </c>
      <c r="I1779" s="6" t="n">
        <f aca="false">IF(G1779=0,0,H1779/G1779)</f>
        <v>0.27915259596922</v>
      </c>
      <c r="J1779" s="5" t="n">
        <f aca="false">IF(F1779=0,0,G1779/F1779)</f>
        <v>394.341342281879</v>
      </c>
      <c r="K1779" s="9" t="str">
        <f aca="false">IF(G1779=0,"No sales",IF(H1779&lt;0,"Loss-making",IF(G1779&lt;$H$4,"Low revenue","OK")))</f>
        <v>OK</v>
      </c>
    </row>
    <row r="1780" customFormat="false" ht="15" hidden="false" customHeight="false" outlineLevel="0" collapsed="false">
      <c r="A1780" s="9" t="s">
        <v>3664</v>
      </c>
      <c r="B1780" s="9" t="s">
        <v>3665</v>
      </c>
      <c r="C1780" s="9" t="s">
        <v>84</v>
      </c>
      <c r="D1780" s="9" t="s">
        <v>3526</v>
      </c>
      <c r="E1780" s="10" t="n">
        <v>889</v>
      </c>
      <c r="F1780" s="10" t="n">
        <v>81</v>
      </c>
      <c r="G1780" s="10" t="n">
        <v>63867.98</v>
      </c>
      <c r="H1780" s="10" t="n">
        <v>14556</v>
      </c>
      <c r="I1780" s="6" t="n">
        <f aca="false">IF(G1780=0,0,H1780/G1780)</f>
        <v>0.227907630709473</v>
      </c>
      <c r="J1780" s="5" t="n">
        <f aca="false">IF(F1780=0,0,G1780/F1780)</f>
        <v>788.493580246914</v>
      </c>
      <c r="K1780" s="9" t="str">
        <f aca="false">IF(G1780=0,"No sales",IF(H1780&lt;0,"Loss-making",IF(G1780&lt;$H$4,"Low revenue","OK")))</f>
        <v>OK</v>
      </c>
    </row>
    <row r="1781" customFormat="false" ht="15" hidden="false" customHeight="false" outlineLevel="0" collapsed="false">
      <c r="A1781" s="9" t="s">
        <v>3666</v>
      </c>
      <c r="B1781" s="9" t="s">
        <v>3667</v>
      </c>
      <c r="C1781" s="9" t="s">
        <v>84</v>
      </c>
      <c r="D1781" s="9" t="s">
        <v>3529</v>
      </c>
      <c r="E1781" s="10" t="n">
        <v>1739</v>
      </c>
      <c r="F1781" s="10" t="n">
        <v>18</v>
      </c>
      <c r="G1781" s="10" t="n">
        <v>27650.1</v>
      </c>
      <c r="H1781" s="10" t="n">
        <v>7552.74</v>
      </c>
      <c r="I1781" s="6" t="n">
        <f aca="false">IF(G1781=0,0,H1781/G1781)</f>
        <v>0.273154165807719</v>
      </c>
      <c r="J1781" s="5" t="n">
        <f aca="false">IF(F1781=0,0,G1781/F1781)</f>
        <v>1536.11666666667</v>
      </c>
      <c r="K1781" s="9" t="str">
        <f aca="false">IF(G1781=0,"No sales",IF(H1781&lt;0,"Loss-making",IF(G1781&lt;$H$4,"Low revenue","OK")))</f>
        <v>OK</v>
      </c>
    </row>
    <row r="1782" customFormat="false" ht="15" hidden="false" customHeight="false" outlineLevel="0" collapsed="false">
      <c r="A1782" s="9" t="s">
        <v>3668</v>
      </c>
      <c r="B1782" s="9" t="s">
        <v>3669</v>
      </c>
      <c r="C1782" s="9" t="s">
        <v>84</v>
      </c>
      <c r="D1782" s="9" t="s">
        <v>3532</v>
      </c>
      <c r="E1782" s="10" t="n">
        <v>3649</v>
      </c>
      <c r="F1782" s="10" t="n">
        <v>37</v>
      </c>
      <c r="G1782" s="10" t="n">
        <v>122451.32</v>
      </c>
      <c r="H1782" s="10" t="n">
        <v>34606.29</v>
      </c>
      <c r="I1782" s="6" t="n">
        <f aca="false">IF(G1782=0,0,H1782/G1782)</f>
        <v>0.282612633330535</v>
      </c>
      <c r="J1782" s="5" t="n">
        <f aca="false">IF(F1782=0,0,G1782/F1782)</f>
        <v>3309.49513513514</v>
      </c>
      <c r="K1782" s="9" t="str">
        <f aca="false">IF(G1782=0,"No sales",IF(H1782&lt;0,"Loss-making",IF(G1782&lt;$H$4,"Low revenue","OK")))</f>
        <v>OK</v>
      </c>
    </row>
    <row r="1783" customFormat="false" ht="15" hidden="false" customHeight="false" outlineLevel="0" collapsed="false">
      <c r="A1783" s="9" t="s">
        <v>3670</v>
      </c>
      <c r="B1783" s="9" t="s">
        <v>3671</v>
      </c>
      <c r="C1783" s="9" t="s">
        <v>84</v>
      </c>
      <c r="D1783" s="9" t="s">
        <v>3535</v>
      </c>
      <c r="E1783" s="10" t="n">
        <v>579</v>
      </c>
      <c r="F1783" s="10" t="n">
        <v>1</v>
      </c>
      <c r="G1783" s="10" t="n">
        <v>550.05</v>
      </c>
      <c r="H1783" s="10" t="n">
        <v>186.77</v>
      </c>
      <c r="I1783" s="6" t="n">
        <f aca="false">IF(G1783=0,0,H1783/G1783)</f>
        <v>0.339550949913644</v>
      </c>
      <c r="J1783" s="5" t="n">
        <f aca="false">IF(F1783=0,0,G1783/F1783)</f>
        <v>550.05</v>
      </c>
      <c r="K1783" s="9" t="str">
        <f aca="false">IF(G1783=0,"No sales",IF(H1783&lt;0,"Loss-making",IF(G1783&lt;$H$4,"Low revenue","OK")))</f>
        <v>Low revenue</v>
      </c>
    </row>
    <row r="1784" customFormat="false" ht="15" hidden="false" customHeight="false" outlineLevel="0" collapsed="false">
      <c r="A1784" s="9" t="s">
        <v>3672</v>
      </c>
      <c r="B1784" s="9" t="s">
        <v>3673</v>
      </c>
      <c r="C1784" s="9" t="s">
        <v>84</v>
      </c>
      <c r="D1784" s="9" t="s">
        <v>3526</v>
      </c>
      <c r="E1784" s="10" t="n">
        <v>589</v>
      </c>
      <c r="F1784" s="10" t="n">
        <v>53</v>
      </c>
      <c r="G1784" s="10" t="n">
        <v>27746.31</v>
      </c>
      <c r="H1784" s="10" t="n">
        <v>4833.89</v>
      </c>
      <c r="I1784" s="6" t="n">
        <f aca="false">IF(G1784=0,0,H1784/G1784)</f>
        <v>0.174217400439914</v>
      </c>
      <c r="J1784" s="5" t="n">
        <f aca="false">IF(F1784=0,0,G1784/F1784)</f>
        <v>523.515283018868</v>
      </c>
      <c r="K1784" s="9" t="str">
        <f aca="false">IF(G1784=0,"No sales",IF(H1784&lt;0,"Loss-making",IF(G1784&lt;$H$4,"Low revenue","OK")))</f>
        <v>OK</v>
      </c>
    </row>
    <row r="1785" customFormat="false" ht="15" hidden="false" customHeight="false" outlineLevel="0" collapsed="false">
      <c r="A1785" s="9" t="s">
        <v>3674</v>
      </c>
      <c r="B1785" s="9" t="s">
        <v>3675</v>
      </c>
      <c r="C1785" s="9" t="s">
        <v>84</v>
      </c>
      <c r="D1785" s="9" t="s">
        <v>3529</v>
      </c>
      <c r="E1785" s="10" t="n">
        <v>1229</v>
      </c>
      <c r="F1785" s="10" t="n">
        <v>17</v>
      </c>
      <c r="G1785" s="10" t="n">
        <v>18434.99</v>
      </c>
      <c r="H1785" s="10" t="n">
        <v>4123.71</v>
      </c>
      <c r="I1785" s="6" t="n">
        <f aca="false">IF(G1785=0,0,H1785/G1785)</f>
        <v>0.223689299533116</v>
      </c>
      <c r="J1785" s="5" t="n">
        <f aca="false">IF(F1785=0,0,G1785/F1785)</f>
        <v>1084.41117647059</v>
      </c>
      <c r="K1785" s="9" t="str">
        <f aca="false">IF(G1785=0,"No sales",IF(H1785&lt;0,"Loss-making",IF(G1785&lt;$H$4,"Low revenue","OK")))</f>
        <v>OK</v>
      </c>
    </row>
    <row r="1786" customFormat="false" ht="15" hidden="false" customHeight="false" outlineLevel="0" collapsed="false">
      <c r="A1786" s="9" t="s">
        <v>3676</v>
      </c>
      <c r="B1786" s="9" t="s">
        <v>3677</v>
      </c>
      <c r="C1786" s="9" t="s">
        <v>84</v>
      </c>
      <c r="D1786" s="9" t="s">
        <v>3532</v>
      </c>
      <c r="E1786" s="10" t="n">
        <v>2709</v>
      </c>
      <c r="F1786" s="10" t="n">
        <v>63</v>
      </c>
      <c r="G1786" s="10" t="n">
        <v>153593.53</v>
      </c>
      <c r="H1786" s="10" t="n">
        <v>34616.14</v>
      </c>
      <c r="I1786" s="6" t="n">
        <f aca="false">IF(G1786=0,0,H1786/G1786)</f>
        <v>0.225374988126127</v>
      </c>
      <c r="J1786" s="5" t="n">
        <f aca="false">IF(F1786=0,0,G1786/F1786)</f>
        <v>2437.99253968254</v>
      </c>
      <c r="K1786" s="9" t="str">
        <f aca="false">IF(G1786=0,"No sales",IF(H1786&lt;0,"Loss-making",IF(G1786&lt;$H$4,"Low revenue","OK")))</f>
        <v>OK</v>
      </c>
    </row>
    <row r="1787" customFormat="false" ht="15" hidden="false" customHeight="false" outlineLevel="0" collapsed="false">
      <c r="A1787" s="9" t="s">
        <v>3678</v>
      </c>
      <c r="B1787" s="9" t="s">
        <v>3679</v>
      </c>
      <c r="C1787" s="9" t="s">
        <v>84</v>
      </c>
      <c r="D1787" s="9" t="s">
        <v>3535</v>
      </c>
      <c r="E1787" s="10" t="n">
        <v>1059</v>
      </c>
      <c r="F1787" s="10" t="n">
        <v>1</v>
      </c>
      <c r="G1787" s="10" t="n">
        <v>953.1</v>
      </c>
      <c r="H1787" s="10" t="n">
        <v>303.93</v>
      </c>
      <c r="I1787" s="6" t="n">
        <f aca="false">IF(G1787=0,0,H1787/G1787)</f>
        <v>0.318885741265345</v>
      </c>
      <c r="J1787" s="5" t="n">
        <f aca="false">IF(F1787=0,0,G1787/F1787)</f>
        <v>953.1</v>
      </c>
      <c r="K1787" s="9" t="str">
        <f aca="false">IF(G1787=0,"No sales",IF(H1787&lt;0,"Loss-making",IF(G1787&lt;$H$4,"Low revenue","OK")))</f>
        <v>Low revenue</v>
      </c>
    </row>
    <row r="1788" customFormat="false" ht="15" hidden="false" customHeight="false" outlineLevel="0" collapsed="false">
      <c r="A1788" s="9" t="s">
        <v>3680</v>
      </c>
      <c r="B1788" s="9" t="s">
        <v>3681</v>
      </c>
      <c r="C1788" s="9" t="s">
        <v>84</v>
      </c>
      <c r="D1788" s="9" t="s">
        <v>3526</v>
      </c>
      <c r="E1788" s="10" t="n">
        <v>1979</v>
      </c>
      <c r="F1788" s="10" t="n">
        <v>1</v>
      </c>
      <c r="G1788" s="10" t="n">
        <v>1781.1</v>
      </c>
      <c r="H1788" s="10" t="n">
        <v>426.94</v>
      </c>
      <c r="I1788" s="6" t="n">
        <f aca="false">IF(G1788=0,0,H1788/G1788)</f>
        <v>0.239705799786649</v>
      </c>
      <c r="J1788" s="5" t="n">
        <f aca="false">IF(F1788=0,0,G1788/F1788)</f>
        <v>1781.1</v>
      </c>
      <c r="K1788" s="9" t="str">
        <f aca="false">IF(G1788=0,"No sales",IF(H1788&lt;0,"Loss-making",IF(G1788&lt;$H$4,"Low revenue","OK")))</f>
        <v>Low revenue</v>
      </c>
    </row>
    <row r="1789" customFormat="false" ht="15" hidden="false" customHeight="false" outlineLevel="0" collapsed="false">
      <c r="A1789" s="9" t="s">
        <v>3682</v>
      </c>
      <c r="B1789" s="9" t="s">
        <v>3683</v>
      </c>
      <c r="C1789" s="9" t="s">
        <v>84</v>
      </c>
      <c r="D1789" s="9" t="s">
        <v>3529</v>
      </c>
      <c r="E1789" s="10" t="n">
        <v>2219</v>
      </c>
      <c r="F1789" s="10" t="n">
        <v>119</v>
      </c>
      <c r="G1789" s="10" t="n">
        <v>237948.91</v>
      </c>
      <c r="H1789" s="10" t="n">
        <v>48046.34</v>
      </c>
      <c r="I1789" s="6" t="n">
        <f aca="false">IF(G1789=0,0,H1789/G1789)</f>
        <v>0.201918722804824</v>
      </c>
      <c r="J1789" s="5" t="n">
        <f aca="false">IF(F1789=0,0,G1789/F1789)</f>
        <v>1999.57067226891</v>
      </c>
      <c r="K1789" s="9" t="str">
        <f aca="false">IF(G1789=0,"No sales",IF(H1789&lt;0,"Loss-making",IF(G1789&lt;$H$4,"Low revenue","OK")))</f>
        <v>OK</v>
      </c>
    </row>
    <row r="1790" customFormat="false" ht="15" hidden="false" customHeight="false" outlineLevel="0" collapsed="false">
      <c r="A1790" s="9" t="s">
        <v>3684</v>
      </c>
      <c r="B1790" s="9" t="s">
        <v>3685</v>
      </c>
      <c r="C1790" s="9" t="s">
        <v>84</v>
      </c>
      <c r="D1790" s="9" t="s">
        <v>3532</v>
      </c>
      <c r="E1790" s="10" t="n">
        <v>4699</v>
      </c>
      <c r="F1790" s="10" t="n">
        <v>185</v>
      </c>
      <c r="G1790" s="10" t="n">
        <v>775229.25</v>
      </c>
      <c r="H1790" s="10" t="n">
        <v>188610.94</v>
      </c>
      <c r="I1790" s="6" t="n">
        <f aca="false">IF(G1790=0,0,H1790/G1790)</f>
        <v>0.243296986020587</v>
      </c>
      <c r="J1790" s="5" t="n">
        <f aca="false">IF(F1790=0,0,G1790/F1790)</f>
        <v>4190.42837837838</v>
      </c>
      <c r="K1790" s="9" t="str">
        <f aca="false">IF(G1790=0,"No sales",IF(H1790&lt;0,"Loss-making",IF(G1790&lt;$H$4,"Low revenue","OK")))</f>
        <v>OK</v>
      </c>
    </row>
    <row r="1791" customFormat="false" ht="15" hidden="false" customHeight="false" outlineLevel="0" collapsed="false">
      <c r="A1791" s="9" t="s">
        <v>3686</v>
      </c>
      <c r="B1791" s="9" t="s">
        <v>3687</v>
      </c>
      <c r="C1791" s="9" t="s">
        <v>84</v>
      </c>
      <c r="D1791" s="9" t="s">
        <v>3535</v>
      </c>
      <c r="E1791" s="10" t="n">
        <v>609</v>
      </c>
      <c r="F1791" s="10" t="n">
        <v>11</v>
      </c>
      <c r="G1791" s="10" t="n">
        <v>5968.2</v>
      </c>
      <c r="H1791" s="10" t="n">
        <v>1332.25</v>
      </c>
      <c r="I1791" s="6" t="n">
        <f aca="false">IF(G1791=0,0,H1791/G1791)</f>
        <v>0.223224757883449</v>
      </c>
      <c r="J1791" s="5" t="n">
        <f aca="false">IF(F1791=0,0,G1791/F1791)</f>
        <v>542.563636363636</v>
      </c>
      <c r="K1791" s="9" t="str">
        <f aca="false">IF(G1791=0,"No sales",IF(H1791&lt;0,"Loss-making",IF(G1791&lt;$H$4,"Low revenue","OK")))</f>
        <v>OK</v>
      </c>
    </row>
    <row r="1792" customFormat="false" ht="15" hidden="false" customHeight="false" outlineLevel="0" collapsed="false">
      <c r="A1792" s="9" t="s">
        <v>3688</v>
      </c>
      <c r="B1792" s="9" t="s">
        <v>3689</v>
      </c>
      <c r="C1792" s="9" t="s">
        <v>84</v>
      </c>
      <c r="D1792" s="9" t="s">
        <v>3526</v>
      </c>
      <c r="E1792" s="10" t="n">
        <v>1509</v>
      </c>
      <c r="F1792" s="10" t="n">
        <v>7</v>
      </c>
      <c r="G1792" s="10" t="n">
        <v>9506.7</v>
      </c>
      <c r="H1792" s="10" t="n">
        <v>2013.13</v>
      </c>
      <c r="I1792" s="6" t="n">
        <f aca="false">IF(G1792=0,0,H1792/G1792)</f>
        <v>0.211759075178558</v>
      </c>
      <c r="J1792" s="5" t="n">
        <f aca="false">IF(F1792=0,0,G1792/F1792)</f>
        <v>1358.1</v>
      </c>
      <c r="K1792" s="9" t="str">
        <f aca="false">IF(G1792=0,"No sales",IF(H1792&lt;0,"Loss-making",IF(G1792&lt;$H$4,"Low revenue","OK")))</f>
        <v>OK</v>
      </c>
    </row>
    <row r="1793" customFormat="false" ht="15" hidden="false" customHeight="false" outlineLevel="0" collapsed="false">
      <c r="A1793" s="9" t="s">
        <v>3690</v>
      </c>
      <c r="B1793" s="9" t="s">
        <v>3691</v>
      </c>
      <c r="C1793" s="9" t="s">
        <v>84</v>
      </c>
      <c r="D1793" s="9" t="s">
        <v>3529</v>
      </c>
      <c r="E1793" s="10" t="n">
        <v>2069</v>
      </c>
      <c r="F1793" s="10" t="n">
        <v>13</v>
      </c>
      <c r="G1793" s="10" t="n">
        <v>23172.8</v>
      </c>
      <c r="H1793" s="10" t="n">
        <v>6322.59</v>
      </c>
      <c r="I1793" s="6" t="n">
        <f aca="false">IF(G1793=0,0,H1793/G1793)</f>
        <v>0.272845318649451</v>
      </c>
      <c r="J1793" s="5" t="n">
        <f aca="false">IF(F1793=0,0,G1793/F1793)</f>
        <v>1782.52307692308</v>
      </c>
      <c r="K1793" s="9" t="str">
        <f aca="false">IF(G1793=0,"No sales",IF(H1793&lt;0,"Loss-making",IF(G1793&lt;$H$4,"Low revenue","OK")))</f>
        <v>OK</v>
      </c>
    </row>
    <row r="1794" customFormat="false" ht="15" hidden="false" customHeight="false" outlineLevel="0" collapsed="false">
      <c r="A1794" s="9" t="s">
        <v>3692</v>
      </c>
      <c r="B1794" s="9" t="s">
        <v>3693</v>
      </c>
      <c r="C1794" s="9" t="s">
        <v>84</v>
      </c>
      <c r="D1794" s="9" t="s">
        <v>3532</v>
      </c>
      <c r="E1794" s="10" t="n">
        <v>5929</v>
      </c>
      <c r="F1794" s="10" t="n">
        <v>48</v>
      </c>
      <c r="G1794" s="10" t="n">
        <v>259245.52</v>
      </c>
      <c r="H1794" s="10" t="n">
        <v>55029.04</v>
      </c>
      <c r="I1794" s="6" t="n">
        <f aca="false">IF(G1794=0,0,H1794/G1794)</f>
        <v>0.212266117462705</v>
      </c>
      <c r="J1794" s="5" t="n">
        <f aca="false">IF(F1794=0,0,G1794/F1794)</f>
        <v>5400.94833333333</v>
      </c>
      <c r="K1794" s="9" t="str">
        <f aca="false">IF(G1794=0,"No sales",IF(H1794&lt;0,"Loss-making",IF(G1794&lt;$H$4,"Low revenue","OK")))</f>
        <v>OK</v>
      </c>
    </row>
    <row r="1795" customFormat="false" ht="15" hidden="false" customHeight="false" outlineLevel="0" collapsed="false">
      <c r="A1795" s="9" t="s">
        <v>3694</v>
      </c>
      <c r="B1795" s="9" t="s">
        <v>3695</v>
      </c>
      <c r="C1795" s="9" t="s">
        <v>84</v>
      </c>
      <c r="D1795" s="9" t="s">
        <v>3535</v>
      </c>
      <c r="E1795" s="10" t="n">
        <v>369</v>
      </c>
      <c r="F1795" s="10" t="n">
        <v>46</v>
      </c>
      <c r="G1795" s="10" t="n">
        <v>14886.39</v>
      </c>
      <c r="H1795" s="10" t="n">
        <v>2435.57</v>
      </c>
      <c r="I1795" s="6" t="n">
        <f aca="false">IF(G1795=0,0,H1795/G1795)</f>
        <v>0.163610519407324</v>
      </c>
      <c r="J1795" s="5" t="n">
        <f aca="false">IF(F1795=0,0,G1795/F1795)</f>
        <v>323.617173913044</v>
      </c>
      <c r="K1795" s="9" t="str">
        <f aca="false">IF(G1795=0,"No sales",IF(H1795&lt;0,"Loss-making",IF(G1795&lt;$H$4,"Low revenue","OK")))</f>
        <v>OK</v>
      </c>
    </row>
    <row r="1796" customFormat="false" ht="15" hidden="false" customHeight="false" outlineLevel="0" collapsed="false">
      <c r="A1796" s="9" t="s">
        <v>3696</v>
      </c>
      <c r="B1796" s="9" t="s">
        <v>3697</v>
      </c>
      <c r="C1796" s="9" t="s">
        <v>84</v>
      </c>
      <c r="D1796" s="9" t="s">
        <v>3526</v>
      </c>
      <c r="E1796" s="10" t="n">
        <v>2599</v>
      </c>
      <c r="F1796" s="10" t="n">
        <v>34</v>
      </c>
      <c r="G1796" s="10" t="n">
        <v>75942.79</v>
      </c>
      <c r="H1796" s="10" t="n">
        <v>22594.41</v>
      </c>
      <c r="I1796" s="6" t="n">
        <f aca="false">IF(G1796=0,0,H1796/G1796)</f>
        <v>0.297518829634782</v>
      </c>
      <c r="J1796" s="5" t="n">
        <f aca="false">IF(F1796=0,0,G1796/F1796)</f>
        <v>2233.61147058824</v>
      </c>
      <c r="K1796" s="9" t="str">
        <f aca="false">IF(G1796=0,"No sales",IF(H1796&lt;0,"Loss-making",IF(G1796&lt;$H$4,"Low revenue","OK")))</f>
        <v>OK</v>
      </c>
    </row>
    <row r="1797" customFormat="false" ht="15" hidden="false" customHeight="false" outlineLevel="0" collapsed="false">
      <c r="A1797" s="9" t="s">
        <v>3698</v>
      </c>
      <c r="B1797" s="9" t="s">
        <v>3699</v>
      </c>
      <c r="C1797" s="9" t="s">
        <v>84</v>
      </c>
      <c r="D1797" s="9" t="s">
        <v>3529</v>
      </c>
      <c r="E1797" s="10" t="n">
        <v>6509</v>
      </c>
      <c r="F1797" s="10" t="n">
        <v>61</v>
      </c>
      <c r="G1797" s="10" t="n">
        <v>353943.14</v>
      </c>
      <c r="H1797" s="10" t="n">
        <v>109503.95</v>
      </c>
      <c r="I1797" s="6" t="n">
        <f aca="false">IF(G1797=0,0,H1797/G1797)</f>
        <v>0.309382885623945</v>
      </c>
      <c r="J1797" s="5" t="n">
        <f aca="false">IF(F1797=0,0,G1797/F1797)</f>
        <v>5802.34655737705</v>
      </c>
      <c r="K1797" s="9" t="str">
        <f aca="false">IF(G1797=0,"No sales",IF(H1797&lt;0,"Loss-making",IF(G1797&lt;$H$4,"Low revenue","OK")))</f>
        <v>OK</v>
      </c>
    </row>
    <row r="1798" customFormat="false" ht="15" hidden="false" customHeight="false" outlineLevel="0" collapsed="false">
      <c r="A1798" s="9" t="s">
        <v>3700</v>
      </c>
      <c r="B1798" s="9" t="s">
        <v>3701</v>
      </c>
      <c r="C1798" s="9" t="s">
        <v>84</v>
      </c>
      <c r="D1798" s="9" t="s">
        <v>3532</v>
      </c>
      <c r="E1798" s="10" t="n">
        <v>9819</v>
      </c>
      <c r="F1798" s="10" t="n">
        <v>31</v>
      </c>
      <c r="G1798" s="10" t="n">
        <v>276797.61</v>
      </c>
      <c r="H1798" s="10" t="n">
        <v>100175.42</v>
      </c>
      <c r="I1798" s="6" t="n">
        <f aca="false">IF(G1798=0,0,H1798/G1798)</f>
        <v>0.361908543935766</v>
      </c>
      <c r="J1798" s="5" t="n">
        <f aca="false">IF(F1798=0,0,G1798/F1798)</f>
        <v>8928.95516129032</v>
      </c>
      <c r="K1798" s="9" t="str">
        <f aca="false">IF(G1798=0,"No sales",IF(H1798&lt;0,"Loss-making",IF(G1798&lt;$H$4,"Low revenue","OK")))</f>
        <v>OK</v>
      </c>
    </row>
    <row r="1799" customFormat="false" ht="15" hidden="false" customHeight="false" outlineLevel="0" collapsed="false">
      <c r="A1799" s="9" t="s">
        <v>3702</v>
      </c>
      <c r="B1799" s="9" t="s">
        <v>3703</v>
      </c>
      <c r="C1799" s="9" t="s">
        <v>84</v>
      </c>
      <c r="D1799" s="9" t="s">
        <v>3535</v>
      </c>
      <c r="E1799" s="10" t="n">
        <v>1119</v>
      </c>
      <c r="F1799" s="10" t="n">
        <v>3</v>
      </c>
      <c r="G1799" s="10" t="n">
        <v>3357</v>
      </c>
      <c r="H1799" s="10" t="n">
        <v>1099.59</v>
      </c>
      <c r="I1799" s="6" t="n">
        <f aca="false">IF(G1799=0,0,H1799/G1799)</f>
        <v>0.327551385165326</v>
      </c>
      <c r="J1799" s="5" t="n">
        <f aca="false">IF(F1799=0,0,G1799/F1799)</f>
        <v>1119</v>
      </c>
      <c r="K1799" s="9" t="str">
        <f aca="false">IF(G1799=0,"No sales",IF(H1799&lt;0,"Loss-making",IF(G1799&lt;$H$4,"Low revenue","OK")))</f>
        <v>Low revenue</v>
      </c>
    </row>
    <row r="1800" customFormat="false" ht="15" hidden="false" customHeight="false" outlineLevel="0" collapsed="false">
      <c r="A1800" s="9" t="s">
        <v>3704</v>
      </c>
      <c r="B1800" s="9" t="s">
        <v>3705</v>
      </c>
      <c r="C1800" s="9" t="s">
        <v>84</v>
      </c>
      <c r="D1800" s="9" t="s">
        <v>3526</v>
      </c>
      <c r="E1800" s="10" t="n">
        <v>1419</v>
      </c>
      <c r="F1800" s="10" t="n">
        <v>38</v>
      </c>
      <c r="G1800" s="10" t="n">
        <v>48760.39</v>
      </c>
      <c r="H1800" s="10" t="n">
        <v>15860.38</v>
      </c>
      <c r="I1800" s="6" t="n">
        <f aca="false">IF(G1800=0,0,H1800/G1800)</f>
        <v>0.325271803609446</v>
      </c>
      <c r="J1800" s="5" t="n">
        <f aca="false">IF(F1800=0,0,G1800/F1800)</f>
        <v>1283.16815789474</v>
      </c>
      <c r="K1800" s="9" t="str">
        <f aca="false">IF(G1800=0,"No sales",IF(H1800&lt;0,"Loss-making",IF(G1800&lt;$H$4,"Low revenue","OK")))</f>
        <v>OK</v>
      </c>
    </row>
    <row r="1801" customFormat="false" ht="15" hidden="false" customHeight="false" outlineLevel="0" collapsed="false">
      <c r="A1801" s="9" t="s">
        <v>3706</v>
      </c>
      <c r="B1801" s="9" t="s">
        <v>3707</v>
      </c>
      <c r="C1801" s="9" t="s">
        <v>84</v>
      </c>
      <c r="D1801" s="9" t="s">
        <v>3529</v>
      </c>
      <c r="E1801" s="10" t="n">
        <v>3979</v>
      </c>
      <c r="F1801" s="10" t="n">
        <v>18</v>
      </c>
      <c r="G1801" s="10" t="n">
        <v>65434.66</v>
      </c>
      <c r="H1801" s="10" t="n">
        <v>15448.47</v>
      </c>
      <c r="I1801" s="6" t="n">
        <f aca="false">IF(G1801=0,0,H1801/G1801)</f>
        <v>0.236090017125481</v>
      </c>
      <c r="J1801" s="5" t="n">
        <f aca="false">IF(F1801=0,0,G1801/F1801)</f>
        <v>3635.25888888889</v>
      </c>
      <c r="K1801" s="9" t="str">
        <f aca="false">IF(G1801=0,"No sales",IF(H1801&lt;0,"Loss-making",IF(G1801&lt;$H$4,"Low revenue","OK")))</f>
        <v>OK</v>
      </c>
    </row>
    <row r="1802" customFormat="false" ht="15" hidden="false" customHeight="false" outlineLevel="0" collapsed="false">
      <c r="A1802" s="9" t="s">
        <v>3708</v>
      </c>
      <c r="B1802" s="9" t="s">
        <v>3709</v>
      </c>
      <c r="C1802" s="9" t="s">
        <v>84</v>
      </c>
      <c r="D1802" s="9" t="s">
        <v>3532</v>
      </c>
      <c r="E1802" s="10" t="n">
        <v>9109</v>
      </c>
      <c r="F1802" s="10" t="n">
        <v>15</v>
      </c>
      <c r="G1802" s="10" t="n">
        <v>122584.37</v>
      </c>
      <c r="H1802" s="10" t="n">
        <v>27973.67</v>
      </c>
      <c r="I1802" s="6" t="n">
        <f aca="false">IF(G1802=0,0,H1802/G1802)</f>
        <v>0.228199321006422</v>
      </c>
      <c r="J1802" s="5" t="n">
        <f aca="false">IF(F1802=0,0,G1802/F1802)</f>
        <v>8172.29133333333</v>
      </c>
      <c r="K1802" s="9" t="str">
        <f aca="false">IF(G1802=0,"No sales",IF(H1802&lt;0,"Loss-making",IF(G1802&lt;$H$4,"Low revenue","OK")))</f>
        <v>OK</v>
      </c>
    </row>
    <row r="1803" customFormat="false" ht="15" hidden="false" customHeight="false" outlineLevel="0" collapsed="false">
      <c r="A1803" s="9" t="s">
        <v>3710</v>
      </c>
      <c r="B1803" s="9" t="s">
        <v>3711</v>
      </c>
      <c r="C1803" s="9" t="s">
        <v>84</v>
      </c>
      <c r="D1803" s="9" t="s">
        <v>3535</v>
      </c>
      <c r="E1803" s="10" t="n">
        <v>989</v>
      </c>
      <c r="F1803" s="10" t="n">
        <v>4</v>
      </c>
      <c r="G1803" s="10" t="n">
        <v>3216.72</v>
      </c>
      <c r="H1803" s="10" t="n">
        <v>797.04</v>
      </c>
      <c r="I1803" s="6" t="n">
        <f aca="false">IF(G1803=0,0,H1803/G1803)</f>
        <v>0.247780347683354</v>
      </c>
      <c r="J1803" s="5" t="n">
        <f aca="false">IF(F1803=0,0,G1803/F1803)</f>
        <v>804.18</v>
      </c>
      <c r="K1803" s="9" t="str">
        <f aca="false">IF(G1803=0,"No sales",IF(H1803&lt;0,"Loss-making",IF(G1803&lt;$H$4,"Low revenue","OK")))</f>
        <v>Low revenue</v>
      </c>
    </row>
    <row r="1804" customFormat="false" ht="15" hidden="false" customHeight="false" outlineLevel="0" collapsed="false">
      <c r="A1804" s="9" t="s">
        <v>3712</v>
      </c>
      <c r="B1804" s="9" t="s">
        <v>3713</v>
      </c>
      <c r="C1804" s="9" t="s">
        <v>84</v>
      </c>
      <c r="D1804" s="9" t="s">
        <v>3526</v>
      </c>
      <c r="E1804" s="10" t="n">
        <v>4089</v>
      </c>
      <c r="F1804" s="10" t="n">
        <v>52</v>
      </c>
      <c r="G1804" s="10" t="n">
        <v>197631.59</v>
      </c>
      <c r="H1804" s="10" t="n">
        <v>49664.55</v>
      </c>
      <c r="I1804" s="6" t="n">
        <f aca="false">IF(G1804=0,0,H1804/G1804)</f>
        <v>0.251298641072513</v>
      </c>
      <c r="J1804" s="5" t="n">
        <f aca="false">IF(F1804=0,0,G1804/F1804)</f>
        <v>3800.6075</v>
      </c>
      <c r="K1804" s="9" t="str">
        <f aca="false">IF(G1804=0,"No sales",IF(H1804&lt;0,"Loss-making",IF(G1804&lt;$H$4,"Low revenue","OK")))</f>
        <v>OK</v>
      </c>
    </row>
    <row r="1805" customFormat="false" ht="15" hidden="false" customHeight="false" outlineLevel="0" collapsed="false">
      <c r="A1805" s="9" t="s">
        <v>3714</v>
      </c>
      <c r="B1805" s="9" t="s">
        <v>3715</v>
      </c>
      <c r="C1805" s="9" t="s">
        <v>84</v>
      </c>
      <c r="D1805" s="9" t="s">
        <v>3529</v>
      </c>
      <c r="E1805" s="10" t="n">
        <v>5529</v>
      </c>
      <c r="F1805" s="10" t="n">
        <v>45</v>
      </c>
      <c r="G1805" s="10" t="n">
        <v>223288.67</v>
      </c>
      <c r="H1805" s="10" t="n">
        <v>66038.42</v>
      </c>
      <c r="I1805" s="6" t="n">
        <f aca="false">IF(G1805=0,0,H1805/G1805)</f>
        <v>0.295753564209057</v>
      </c>
      <c r="J1805" s="5" t="n">
        <f aca="false">IF(F1805=0,0,G1805/F1805)</f>
        <v>4961.97044444445</v>
      </c>
      <c r="K1805" s="9" t="str">
        <f aca="false">IF(G1805=0,"No sales",IF(H1805&lt;0,"Loss-making",IF(G1805&lt;$H$4,"Low revenue","OK")))</f>
        <v>OK</v>
      </c>
    </row>
    <row r="1806" customFormat="false" ht="15" hidden="false" customHeight="false" outlineLevel="0" collapsed="false">
      <c r="A1806" s="9" t="s">
        <v>3716</v>
      </c>
      <c r="B1806" s="9" t="s">
        <v>3717</v>
      </c>
      <c r="C1806" s="9" t="s">
        <v>84</v>
      </c>
      <c r="D1806" s="9" t="s">
        <v>3532</v>
      </c>
      <c r="E1806" s="10" t="n">
        <v>9769</v>
      </c>
      <c r="F1806" s="10" t="n">
        <v>13</v>
      </c>
      <c r="G1806" s="10" t="n">
        <v>120769.26</v>
      </c>
      <c r="H1806" s="10" t="n">
        <v>42100.55</v>
      </c>
      <c r="I1806" s="6" t="n">
        <f aca="false">IF(G1806=0,0,H1806/G1806)</f>
        <v>0.348603195879481</v>
      </c>
      <c r="J1806" s="5" t="n">
        <f aca="false">IF(F1806=0,0,G1806/F1806)</f>
        <v>9289.94307692308</v>
      </c>
      <c r="K1806" s="9" t="str">
        <f aca="false">IF(G1806=0,"No sales",IF(H1806&lt;0,"Loss-making",IF(G1806&lt;$H$4,"Low revenue","OK")))</f>
        <v>OK</v>
      </c>
    </row>
    <row r="1807" customFormat="false" ht="15" hidden="false" customHeight="false" outlineLevel="0" collapsed="false">
      <c r="A1807" s="9" t="s">
        <v>3718</v>
      </c>
      <c r="B1807" s="9" t="s">
        <v>3719</v>
      </c>
      <c r="C1807" s="9" t="s">
        <v>84</v>
      </c>
      <c r="D1807" s="9" t="s">
        <v>3535</v>
      </c>
      <c r="E1807" s="10" t="n">
        <v>709</v>
      </c>
      <c r="F1807" s="10" t="n">
        <v>21</v>
      </c>
      <c r="G1807" s="10" t="n">
        <v>12372.05</v>
      </c>
      <c r="H1807" s="10" t="n">
        <v>3100.55</v>
      </c>
      <c r="I1807" s="6" t="n">
        <f aca="false">IF(G1807=0,0,H1807/G1807)</f>
        <v>0.250609236141141</v>
      </c>
      <c r="J1807" s="5" t="n">
        <f aca="false">IF(F1807=0,0,G1807/F1807)</f>
        <v>589.145238095238</v>
      </c>
      <c r="K1807" s="9" t="str">
        <f aca="false">IF(G1807=0,"No sales",IF(H1807&lt;0,"Loss-making",IF(G1807&lt;$H$4,"Low revenue","OK")))</f>
        <v>OK</v>
      </c>
    </row>
    <row r="1808" customFormat="false" ht="15" hidden="false" customHeight="false" outlineLevel="0" collapsed="false">
      <c r="A1808" s="9" t="s">
        <v>3720</v>
      </c>
      <c r="B1808" s="9" t="s">
        <v>3721</v>
      </c>
      <c r="C1808" s="9" t="s">
        <v>84</v>
      </c>
      <c r="D1808" s="9" t="s">
        <v>3526</v>
      </c>
      <c r="E1808" s="10" t="n">
        <v>2049</v>
      </c>
      <c r="F1808" s="10" t="n">
        <v>1</v>
      </c>
      <c r="G1808" s="10" t="n">
        <v>2049</v>
      </c>
      <c r="H1808" s="10" t="n">
        <v>579.47</v>
      </c>
      <c r="I1808" s="6" t="n">
        <f aca="false">IF(G1808=0,0,H1808/G1808)</f>
        <v>0.282806246949732</v>
      </c>
      <c r="J1808" s="5" t="n">
        <f aca="false">IF(F1808=0,0,G1808/F1808)</f>
        <v>2049</v>
      </c>
      <c r="K1808" s="9" t="str">
        <f aca="false">IF(G1808=0,"No sales",IF(H1808&lt;0,"Loss-making",IF(G1808&lt;$H$4,"Low revenue","OK")))</f>
        <v>Low revenue</v>
      </c>
    </row>
    <row r="1809" customFormat="false" ht="15" hidden="false" customHeight="false" outlineLevel="0" collapsed="false">
      <c r="A1809" s="9" t="s">
        <v>3722</v>
      </c>
      <c r="B1809" s="9" t="s">
        <v>3723</v>
      </c>
      <c r="C1809" s="9" t="s">
        <v>84</v>
      </c>
      <c r="D1809" s="9" t="s">
        <v>3529</v>
      </c>
      <c r="E1809" s="10" t="n">
        <v>5239</v>
      </c>
      <c r="F1809" s="10" t="n">
        <v>5</v>
      </c>
      <c r="G1809" s="10" t="n">
        <v>23614.79</v>
      </c>
      <c r="H1809" s="10" t="n">
        <v>6270.99</v>
      </c>
      <c r="I1809" s="6" t="n">
        <f aca="false">IF(G1809=0,0,H1809/G1809)</f>
        <v>0.265553494229676</v>
      </c>
      <c r="J1809" s="5" t="n">
        <f aca="false">IF(F1809=0,0,G1809/F1809)</f>
        <v>4722.958</v>
      </c>
      <c r="K1809" s="9" t="str">
        <f aca="false">IF(G1809=0,"No sales",IF(H1809&lt;0,"Loss-making",IF(G1809&lt;$H$4,"Low revenue","OK")))</f>
        <v>OK</v>
      </c>
    </row>
    <row r="1810" customFormat="false" ht="15" hidden="false" customHeight="false" outlineLevel="0" collapsed="false">
      <c r="A1810" s="9" t="s">
        <v>3724</v>
      </c>
      <c r="B1810" s="9" t="s">
        <v>3725</v>
      </c>
      <c r="C1810" s="9" t="s">
        <v>84</v>
      </c>
      <c r="D1810" s="9" t="s">
        <v>3532</v>
      </c>
      <c r="E1810" s="10" t="n">
        <v>7039</v>
      </c>
      <c r="F1810" s="10" t="n">
        <v>36</v>
      </c>
      <c r="G1810" s="10" t="n">
        <v>231178.36</v>
      </c>
      <c r="H1810" s="10" t="n">
        <v>74510.31</v>
      </c>
      <c r="I1810" s="6" t="n">
        <f aca="false">IF(G1810=0,0,H1810/G1810)</f>
        <v>0.322306594786813</v>
      </c>
      <c r="J1810" s="5" t="n">
        <f aca="false">IF(F1810=0,0,G1810/F1810)</f>
        <v>6421.62111111111</v>
      </c>
      <c r="K1810" s="9" t="str">
        <f aca="false">IF(G1810=0,"No sales",IF(H1810&lt;0,"Loss-making",IF(G1810&lt;$H$4,"Low revenue","OK")))</f>
        <v>OK</v>
      </c>
    </row>
    <row r="1811" customFormat="false" ht="15" hidden="false" customHeight="false" outlineLevel="0" collapsed="false">
      <c r="A1811" s="9" t="s">
        <v>3726</v>
      </c>
      <c r="B1811" s="9" t="s">
        <v>3727</v>
      </c>
      <c r="C1811" s="9" t="s">
        <v>84</v>
      </c>
      <c r="D1811" s="9" t="s">
        <v>3535</v>
      </c>
      <c r="E1811" s="10" t="n">
        <v>1129</v>
      </c>
      <c r="F1811" s="10" t="n">
        <v>38</v>
      </c>
      <c r="G1811" s="10" t="n">
        <v>37259.82</v>
      </c>
      <c r="H1811" s="10" t="n">
        <v>5842.94</v>
      </c>
      <c r="I1811" s="6" t="n">
        <f aca="false">IF(G1811=0,0,H1811/G1811)</f>
        <v>0.156816109149212</v>
      </c>
      <c r="J1811" s="5" t="n">
        <f aca="false">IF(F1811=0,0,G1811/F1811)</f>
        <v>980.521578947368</v>
      </c>
      <c r="K1811" s="9" t="str">
        <f aca="false">IF(G1811=0,"No sales",IF(H1811&lt;0,"Loss-making",IF(G1811&lt;$H$4,"Low revenue","OK")))</f>
        <v>OK</v>
      </c>
    </row>
    <row r="1812" customFormat="false" ht="15" hidden="false" customHeight="false" outlineLevel="0" collapsed="false">
      <c r="A1812" s="9" t="s">
        <v>3728</v>
      </c>
      <c r="B1812" s="9" t="s">
        <v>3729</v>
      </c>
      <c r="C1812" s="9" t="s">
        <v>84</v>
      </c>
      <c r="D1812" s="9" t="s">
        <v>3526</v>
      </c>
      <c r="E1812" s="10" t="n">
        <v>2659</v>
      </c>
      <c r="F1812" s="10" t="n">
        <v>92</v>
      </c>
      <c r="G1812" s="10" t="n">
        <v>217585.97</v>
      </c>
      <c r="H1812" s="10" t="n">
        <v>45001.33</v>
      </c>
      <c r="I1812" s="6" t="n">
        <f aca="false">IF(G1812=0,0,H1812/G1812)</f>
        <v>0.20682091772737</v>
      </c>
      <c r="J1812" s="5" t="n">
        <f aca="false">IF(F1812=0,0,G1812/F1812)</f>
        <v>2365.06489130435</v>
      </c>
      <c r="K1812" s="9" t="str">
        <f aca="false">IF(G1812=0,"No sales",IF(H1812&lt;0,"Loss-making",IF(G1812&lt;$H$4,"Low revenue","OK")))</f>
        <v>OK</v>
      </c>
    </row>
    <row r="1813" customFormat="false" ht="15" hidden="false" customHeight="false" outlineLevel="0" collapsed="false">
      <c r="A1813" s="9" t="s">
        <v>3730</v>
      </c>
      <c r="B1813" s="9" t="s">
        <v>3731</v>
      </c>
      <c r="C1813" s="9" t="s">
        <v>84</v>
      </c>
      <c r="D1813" s="9" t="s">
        <v>3529</v>
      </c>
      <c r="E1813" s="10" t="n">
        <v>2069</v>
      </c>
      <c r="F1813" s="10" t="n">
        <v>6</v>
      </c>
      <c r="G1813" s="10" t="n">
        <v>10551.9</v>
      </c>
      <c r="H1813" s="10" t="n">
        <v>3345.12</v>
      </c>
      <c r="I1813" s="6" t="n">
        <f aca="false">IF(G1813=0,0,H1813/G1813)</f>
        <v>0.317015892872374</v>
      </c>
      <c r="J1813" s="5" t="n">
        <f aca="false">IF(F1813=0,0,G1813/F1813)</f>
        <v>1758.65</v>
      </c>
      <c r="K1813" s="9" t="str">
        <f aca="false">IF(G1813=0,"No sales",IF(H1813&lt;0,"Loss-making",IF(G1813&lt;$H$4,"Low revenue","OK")))</f>
        <v>OK</v>
      </c>
    </row>
    <row r="1814" customFormat="false" ht="15" hidden="false" customHeight="false" outlineLevel="0" collapsed="false">
      <c r="A1814" s="9" t="s">
        <v>3732</v>
      </c>
      <c r="B1814" s="9" t="s">
        <v>3733</v>
      </c>
      <c r="C1814" s="9" t="s">
        <v>84</v>
      </c>
      <c r="D1814" s="9" t="s">
        <v>3532</v>
      </c>
      <c r="E1814" s="10" t="n">
        <v>3179</v>
      </c>
      <c r="F1814" s="10" t="n">
        <v>0</v>
      </c>
      <c r="G1814" s="10" t="n">
        <v>0</v>
      </c>
      <c r="H1814" s="10" t="n">
        <v>0</v>
      </c>
      <c r="I1814" s="6" t="n">
        <f aca="false">IF(G1814=0,0,H1814/G1814)</f>
        <v>0</v>
      </c>
      <c r="J1814" s="5" t="n">
        <f aca="false">IF(F1814=0,0,G1814/F1814)</f>
        <v>0</v>
      </c>
      <c r="K1814" s="9" t="str">
        <f aca="false">IF(G1814=0,"No sales",IF(H1814&lt;0,"Loss-making",IF(G1814&lt;$H$4,"Low revenue","OK")))</f>
        <v>No sales</v>
      </c>
    </row>
    <row r="1815" customFormat="false" ht="15" hidden="false" customHeight="false" outlineLevel="0" collapsed="false">
      <c r="A1815" s="9" t="s">
        <v>3734</v>
      </c>
      <c r="B1815" s="9" t="s">
        <v>3735</v>
      </c>
      <c r="C1815" s="9" t="s">
        <v>84</v>
      </c>
      <c r="D1815" s="9" t="s">
        <v>3535</v>
      </c>
      <c r="E1815" s="10" t="n">
        <v>989</v>
      </c>
      <c r="F1815" s="10" t="n">
        <v>42</v>
      </c>
      <c r="G1815" s="10" t="n">
        <v>38054.24</v>
      </c>
      <c r="H1815" s="10" t="n">
        <v>7464.38</v>
      </c>
      <c r="I1815" s="6" t="n">
        <f aca="false">IF(G1815=0,0,H1815/G1815)</f>
        <v>0.196151072784531</v>
      </c>
      <c r="J1815" s="5" t="n">
        <f aca="false">IF(F1815=0,0,G1815/F1815)</f>
        <v>906.053333333333</v>
      </c>
      <c r="K1815" s="9" t="str">
        <f aca="false">IF(G1815=0,"No sales",IF(H1815&lt;0,"Loss-making",IF(G1815&lt;$H$4,"Low revenue","OK")))</f>
        <v>OK</v>
      </c>
    </row>
    <row r="1816" customFormat="false" ht="15" hidden="false" customHeight="false" outlineLevel="0" collapsed="false">
      <c r="A1816" s="9" t="s">
        <v>3736</v>
      </c>
      <c r="B1816" s="9" t="s">
        <v>3737</v>
      </c>
      <c r="C1816" s="9" t="s">
        <v>84</v>
      </c>
      <c r="D1816" s="9" t="s">
        <v>3526</v>
      </c>
      <c r="E1816" s="10" t="n">
        <v>1589</v>
      </c>
      <c r="F1816" s="10" t="n">
        <v>91</v>
      </c>
      <c r="G1816" s="10" t="n">
        <v>131040.87</v>
      </c>
      <c r="H1816" s="10" t="n">
        <v>43384.22</v>
      </c>
      <c r="I1816" s="6" t="n">
        <f aca="false">IF(G1816=0,0,H1816/G1816)</f>
        <v>0.331073961886853</v>
      </c>
      <c r="J1816" s="5" t="n">
        <f aca="false">IF(F1816=0,0,G1816/F1816)</f>
        <v>1440.00956043956</v>
      </c>
      <c r="K1816" s="9" t="str">
        <f aca="false">IF(G1816=0,"No sales",IF(H1816&lt;0,"Loss-making",IF(G1816&lt;$H$4,"Low revenue","OK")))</f>
        <v>OK</v>
      </c>
    </row>
    <row r="1817" customFormat="false" ht="15" hidden="false" customHeight="false" outlineLevel="0" collapsed="false">
      <c r="A1817" s="9" t="s">
        <v>3738</v>
      </c>
      <c r="B1817" s="9" t="s">
        <v>3739</v>
      </c>
      <c r="C1817" s="9" t="s">
        <v>84</v>
      </c>
      <c r="D1817" s="9" t="s">
        <v>3529</v>
      </c>
      <c r="E1817" s="10" t="n">
        <v>4199</v>
      </c>
      <c r="F1817" s="10" t="n">
        <v>22</v>
      </c>
      <c r="G1817" s="10" t="n">
        <v>83318.65</v>
      </c>
      <c r="H1817" s="10" t="n">
        <v>23483.05</v>
      </c>
      <c r="I1817" s="6" t="n">
        <f aca="false">IF(G1817=0,0,H1817/G1817)</f>
        <v>0.281846261311243</v>
      </c>
      <c r="J1817" s="5" t="n">
        <f aca="false">IF(F1817=0,0,G1817/F1817)</f>
        <v>3787.21136363636</v>
      </c>
      <c r="K1817" s="9" t="str">
        <f aca="false">IF(G1817=0,"No sales",IF(H1817&lt;0,"Loss-making",IF(G1817&lt;$H$4,"Low revenue","OK")))</f>
        <v>OK</v>
      </c>
    </row>
    <row r="1818" customFormat="false" ht="15" hidden="false" customHeight="false" outlineLevel="0" collapsed="false">
      <c r="A1818" s="9" t="s">
        <v>3740</v>
      </c>
      <c r="B1818" s="9" t="s">
        <v>3741</v>
      </c>
      <c r="C1818" s="9" t="s">
        <v>84</v>
      </c>
      <c r="D1818" s="9" t="s">
        <v>3532</v>
      </c>
      <c r="E1818" s="10" t="n">
        <v>5979</v>
      </c>
      <c r="F1818" s="10" t="n">
        <v>12</v>
      </c>
      <c r="G1818" s="10" t="n">
        <v>63063.51</v>
      </c>
      <c r="H1818" s="10" t="n">
        <v>16799.55</v>
      </c>
      <c r="I1818" s="6" t="n">
        <f aca="false">IF(G1818=0,0,H1818/G1818)</f>
        <v>0.266390976334809</v>
      </c>
      <c r="J1818" s="5" t="n">
        <f aca="false">IF(F1818=0,0,G1818/F1818)</f>
        <v>5255.2925</v>
      </c>
      <c r="K1818" s="9" t="str">
        <f aca="false">IF(G1818=0,"No sales",IF(H1818&lt;0,"Loss-making",IF(G1818&lt;$H$4,"Low revenue","OK")))</f>
        <v>OK</v>
      </c>
    </row>
    <row r="1819" customFormat="false" ht="15" hidden="false" customHeight="false" outlineLevel="0" collapsed="false">
      <c r="A1819" s="9" t="s">
        <v>3742</v>
      </c>
      <c r="B1819" s="9" t="s">
        <v>3743</v>
      </c>
      <c r="C1819" s="9" t="s">
        <v>84</v>
      </c>
      <c r="D1819" s="9" t="s">
        <v>3535</v>
      </c>
      <c r="E1819" s="10" t="n">
        <v>779</v>
      </c>
      <c r="F1819" s="10" t="n">
        <v>77</v>
      </c>
      <c r="G1819" s="10" t="n">
        <v>54167.78</v>
      </c>
      <c r="H1819" s="10" t="n">
        <v>9920.49</v>
      </c>
      <c r="I1819" s="6" t="n">
        <f aca="false">IF(G1819=0,0,H1819/G1819)</f>
        <v>0.183143743383982</v>
      </c>
      <c r="J1819" s="5" t="n">
        <f aca="false">IF(F1819=0,0,G1819/F1819)</f>
        <v>703.477662337662</v>
      </c>
      <c r="K1819" s="9" t="str">
        <f aca="false">IF(G1819=0,"No sales",IF(H1819&lt;0,"Loss-making",IF(G1819&lt;$H$4,"Low revenue","OK")))</f>
        <v>OK</v>
      </c>
    </row>
    <row r="1820" customFormat="false" ht="15" hidden="false" customHeight="false" outlineLevel="0" collapsed="false">
      <c r="A1820" s="9" t="s">
        <v>3744</v>
      </c>
      <c r="B1820" s="9" t="s">
        <v>3745</v>
      </c>
      <c r="C1820" s="9" t="s">
        <v>84</v>
      </c>
      <c r="D1820" s="9" t="s">
        <v>3526</v>
      </c>
      <c r="E1820" s="10" t="n">
        <v>1889</v>
      </c>
      <c r="F1820" s="10" t="n">
        <v>172</v>
      </c>
      <c r="G1820" s="10" t="n">
        <v>287359.36</v>
      </c>
      <c r="H1820" s="10" t="n">
        <v>62584.66</v>
      </c>
      <c r="I1820" s="6" t="n">
        <f aca="false">IF(G1820=0,0,H1820/G1820)</f>
        <v>0.217792314125421</v>
      </c>
      <c r="J1820" s="5" t="n">
        <f aca="false">IF(F1820=0,0,G1820/F1820)</f>
        <v>1670.69395348837</v>
      </c>
      <c r="K1820" s="9" t="str">
        <f aca="false">IF(G1820=0,"No sales",IF(H1820&lt;0,"Loss-making",IF(G1820&lt;$H$4,"Low revenue","OK")))</f>
        <v>OK</v>
      </c>
    </row>
    <row r="1821" customFormat="false" ht="15" hidden="false" customHeight="false" outlineLevel="0" collapsed="false">
      <c r="A1821" s="9" t="s">
        <v>3746</v>
      </c>
      <c r="B1821" s="9" t="s">
        <v>3747</v>
      </c>
      <c r="C1821" s="9" t="s">
        <v>84</v>
      </c>
      <c r="D1821" s="9" t="s">
        <v>3529</v>
      </c>
      <c r="E1821" s="10" t="n">
        <v>4069</v>
      </c>
      <c r="F1821" s="10" t="n">
        <v>7</v>
      </c>
      <c r="G1821" s="10" t="n">
        <v>23925.73</v>
      </c>
      <c r="H1821" s="10" t="n">
        <v>3996.72</v>
      </c>
      <c r="I1821" s="6" t="n">
        <f aca="false">IF(G1821=0,0,H1821/G1821)</f>
        <v>0.167046940678508</v>
      </c>
      <c r="J1821" s="5" t="n">
        <f aca="false">IF(F1821=0,0,G1821/F1821)</f>
        <v>3417.96142857143</v>
      </c>
      <c r="K1821" s="9" t="str">
        <f aca="false">IF(G1821=0,"No sales",IF(H1821&lt;0,"Loss-making",IF(G1821&lt;$H$4,"Low revenue","OK")))</f>
        <v>OK</v>
      </c>
    </row>
    <row r="1822" customFormat="false" ht="15" hidden="false" customHeight="false" outlineLevel="0" collapsed="false">
      <c r="A1822" s="9" t="s">
        <v>3748</v>
      </c>
      <c r="B1822" s="9" t="s">
        <v>3749</v>
      </c>
      <c r="C1822" s="9" t="s">
        <v>84</v>
      </c>
      <c r="D1822" s="9" t="s">
        <v>3532</v>
      </c>
      <c r="E1822" s="10" t="n">
        <v>4509</v>
      </c>
      <c r="F1822" s="10" t="n">
        <v>21</v>
      </c>
      <c r="G1822" s="10" t="n">
        <v>82571.06</v>
      </c>
      <c r="H1822" s="10" t="n">
        <v>14212.28</v>
      </c>
      <c r="I1822" s="6" t="n">
        <f aca="false">IF(G1822=0,0,H1822/G1822)</f>
        <v>0.172121806356852</v>
      </c>
      <c r="J1822" s="5" t="n">
        <f aca="false">IF(F1822=0,0,G1822/F1822)</f>
        <v>3931.95523809524</v>
      </c>
      <c r="K1822" s="9" t="str">
        <f aca="false">IF(G1822=0,"No sales",IF(H1822&lt;0,"Loss-making",IF(G1822&lt;$H$4,"Low revenue","OK")))</f>
        <v>OK</v>
      </c>
    </row>
    <row r="1823" customFormat="false" ht="15" hidden="false" customHeight="false" outlineLevel="0" collapsed="false">
      <c r="A1823" s="9" t="s">
        <v>3750</v>
      </c>
      <c r="B1823" s="9" t="s">
        <v>3751</v>
      </c>
      <c r="C1823" s="9" t="s">
        <v>84</v>
      </c>
      <c r="D1823" s="9" t="s">
        <v>3535</v>
      </c>
      <c r="E1823" s="10" t="n">
        <v>669</v>
      </c>
      <c r="F1823" s="10" t="n">
        <v>7</v>
      </c>
      <c r="G1823" s="10" t="n">
        <v>3651.07</v>
      </c>
      <c r="H1823" s="10" t="n">
        <v>755.17</v>
      </c>
      <c r="I1823" s="6" t="n">
        <f aca="false">IF(G1823=0,0,H1823/G1823)</f>
        <v>0.206835256513844</v>
      </c>
      <c r="J1823" s="5" t="n">
        <f aca="false">IF(F1823=0,0,G1823/F1823)</f>
        <v>521.581428571429</v>
      </c>
      <c r="K1823" s="9" t="str">
        <f aca="false">IF(G1823=0,"No sales",IF(H1823&lt;0,"Loss-making",IF(G1823&lt;$H$4,"Low revenue","OK")))</f>
        <v>Low revenue</v>
      </c>
    </row>
    <row r="1824" customFormat="false" ht="15" hidden="false" customHeight="false" outlineLevel="0" collapsed="false">
      <c r="A1824" s="9" t="s">
        <v>3752</v>
      </c>
      <c r="B1824" s="9" t="s">
        <v>3753</v>
      </c>
      <c r="C1824" s="9" t="s">
        <v>84</v>
      </c>
      <c r="D1824" s="9" t="s">
        <v>3526</v>
      </c>
      <c r="E1824" s="10" t="n">
        <v>1579</v>
      </c>
      <c r="F1824" s="10" t="n">
        <v>22</v>
      </c>
      <c r="G1824" s="10" t="n">
        <v>31647.1</v>
      </c>
      <c r="H1824" s="10" t="n">
        <v>9063.23</v>
      </c>
      <c r="I1824" s="6" t="n">
        <f aca="false">IF(G1824=0,0,H1824/G1824)</f>
        <v>0.286384218459195</v>
      </c>
      <c r="J1824" s="5" t="n">
        <f aca="false">IF(F1824=0,0,G1824/F1824)</f>
        <v>1438.50454545455</v>
      </c>
      <c r="K1824" s="9" t="str">
        <f aca="false">IF(G1824=0,"No sales",IF(H1824&lt;0,"Loss-making",IF(G1824&lt;$H$4,"Low revenue","OK")))</f>
        <v>OK</v>
      </c>
    </row>
    <row r="1825" customFormat="false" ht="15" hidden="false" customHeight="false" outlineLevel="0" collapsed="false">
      <c r="A1825" s="9" t="s">
        <v>3754</v>
      </c>
      <c r="B1825" s="9" t="s">
        <v>3755</v>
      </c>
      <c r="C1825" s="9" t="s">
        <v>84</v>
      </c>
      <c r="D1825" s="9" t="s">
        <v>3529</v>
      </c>
      <c r="E1825" s="10" t="n">
        <v>11849</v>
      </c>
      <c r="F1825" s="10" t="n">
        <v>70</v>
      </c>
      <c r="G1825" s="10" t="n">
        <v>702586.46</v>
      </c>
      <c r="H1825" s="10" t="n">
        <v>133923.26</v>
      </c>
      <c r="I1825" s="6" t="n">
        <f aca="false">IF(G1825=0,0,H1825/G1825)</f>
        <v>0.190614632681649</v>
      </c>
      <c r="J1825" s="5" t="n">
        <f aca="false">IF(F1825=0,0,G1825/F1825)</f>
        <v>10036.9494285714</v>
      </c>
      <c r="K1825" s="9" t="str">
        <f aca="false">IF(G1825=0,"No sales",IF(H1825&lt;0,"Loss-making",IF(G1825&lt;$H$4,"Low revenue","OK")))</f>
        <v>OK</v>
      </c>
    </row>
    <row r="1826" customFormat="false" ht="15" hidden="false" customHeight="false" outlineLevel="0" collapsed="false">
      <c r="A1826" s="9" t="s">
        <v>3756</v>
      </c>
      <c r="B1826" s="9" t="s">
        <v>3757</v>
      </c>
      <c r="C1826" s="9" t="s">
        <v>84</v>
      </c>
      <c r="D1826" s="9" t="s">
        <v>3532</v>
      </c>
      <c r="E1826" s="10" t="n">
        <v>7759</v>
      </c>
      <c r="F1826" s="10" t="n">
        <v>17</v>
      </c>
      <c r="G1826" s="10" t="n">
        <v>119023.06</v>
      </c>
      <c r="H1826" s="10" t="n">
        <v>26611.06</v>
      </c>
      <c r="I1826" s="6" t="n">
        <f aca="false">IF(G1826=0,0,H1826/G1826)</f>
        <v>0.223579027459049</v>
      </c>
      <c r="J1826" s="5" t="n">
        <f aca="false">IF(F1826=0,0,G1826/F1826)</f>
        <v>7001.35647058824</v>
      </c>
      <c r="K1826" s="9" t="str">
        <f aca="false">IF(G1826=0,"No sales",IF(H1826&lt;0,"Loss-making",IF(G1826&lt;$H$4,"Low revenue","OK")))</f>
        <v>OK</v>
      </c>
    </row>
    <row r="1827" customFormat="false" ht="15" hidden="false" customHeight="false" outlineLevel="0" collapsed="false">
      <c r="A1827" s="9" t="s">
        <v>3758</v>
      </c>
      <c r="B1827" s="9" t="s">
        <v>3759</v>
      </c>
      <c r="C1827" s="9" t="s">
        <v>84</v>
      </c>
      <c r="D1827" s="9" t="s">
        <v>3535</v>
      </c>
      <c r="E1827" s="10" t="n">
        <v>729</v>
      </c>
      <c r="F1827" s="10" t="n">
        <v>5</v>
      </c>
      <c r="G1827" s="10" t="n">
        <v>3353.4</v>
      </c>
      <c r="H1827" s="10" t="n">
        <v>937.05</v>
      </c>
      <c r="I1827" s="6" t="n">
        <f aca="false">IF(G1827=0,0,H1827/G1827)</f>
        <v>0.279432814456969</v>
      </c>
      <c r="J1827" s="5" t="n">
        <f aca="false">IF(F1827=0,0,G1827/F1827)</f>
        <v>670.68</v>
      </c>
      <c r="K1827" s="9" t="str">
        <f aca="false">IF(G1827=0,"No sales",IF(H1827&lt;0,"Loss-making",IF(G1827&lt;$H$4,"Low revenue","OK")))</f>
        <v>Low revenue</v>
      </c>
    </row>
    <row r="1828" customFormat="false" ht="15" hidden="false" customHeight="false" outlineLevel="0" collapsed="false">
      <c r="A1828" s="9" t="s">
        <v>3760</v>
      </c>
      <c r="B1828" s="9" t="s">
        <v>3761</v>
      </c>
      <c r="C1828" s="9" t="s">
        <v>84</v>
      </c>
      <c r="D1828" s="9" t="s">
        <v>3526</v>
      </c>
      <c r="E1828" s="10" t="n">
        <v>3329</v>
      </c>
      <c r="F1828" s="10" t="n">
        <v>39</v>
      </c>
      <c r="G1828" s="10" t="n">
        <v>116015.65</v>
      </c>
      <c r="H1828" s="10" t="n">
        <v>35721.67</v>
      </c>
      <c r="I1828" s="6" t="n">
        <f aca="false">IF(G1828=0,0,H1828/G1828)</f>
        <v>0.307903890552697</v>
      </c>
      <c r="J1828" s="5" t="n">
        <f aca="false">IF(F1828=0,0,G1828/F1828)</f>
        <v>2974.76025641026</v>
      </c>
      <c r="K1828" s="9" t="str">
        <f aca="false">IF(G1828=0,"No sales",IF(H1828&lt;0,"Loss-making",IF(G1828&lt;$H$4,"Low revenue","OK")))</f>
        <v>OK</v>
      </c>
    </row>
    <row r="1829" customFormat="false" ht="15" hidden="false" customHeight="false" outlineLevel="0" collapsed="false">
      <c r="A1829" s="9" t="s">
        <v>3762</v>
      </c>
      <c r="B1829" s="9" t="s">
        <v>3763</v>
      </c>
      <c r="C1829" s="9" t="s">
        <v>84</v>
      </c>
      <c r="D1829" s="9" t="s">
        <v>3529</v>
      </c>
      <c r="E1829" s="10" t="n">
        <v>5969</v>
      </c>
      <c r="F1829" s="10" t="n">
        <v>18</v>
      </c>
      <c r="G1829" s="10" t="n">
        <v>100234.43</v>
      </c>
      <c r="H1829" s="10" t="n">
        <v>33906.23</v>
      </c>
      <c r="I1829" s="6" t="n">
        <f aca="false">IF(G1829=0,0,H1829/G1829)</f>
        <v>0.338269295291049</v>
      </c>
      <c r="J1829" s="5" t="n">
        <f aca="false">IF(F1829=0,0,G1829/F1829)</f>
        <v>5568.57944444444</v>
      </c>
      <c r="K1829" s="9" t="str">
        <f aca="false">IF(G1829=0,"No sales",IF(H1829&lt;0,"Loss-making",IF(G1829&lt;$H$4,"Low revenue","OK")))</f>
        <v>OK</v>
      </c>
    </row>
    <row r="1830" customFormat="false" ht="15" hidden="false" customHeight="false" outlineLevel="0" collapsed="false">
      <c r="A1830" s="9" t="s">
        <v>3764</v>
      </c>
      <c r="B1830" s="9" t="s">
        <v>3765</v>
      </c>
      <c r="C1830" s="9" t="s">
        <v>84</v>
      </c>
      <c r="D1830" s="9" t="s">
        <v>3532</v>
      </c>
      <c r="E1830" s="10" t="n">
        <v>11319</v>
      </c>
      <c r="F1830" s="10" t="n">
        <v>34</v>
      </c>
      <c r="G1830" s="10" t="n">
        <v>326468.27</v>
      </c>
      <c r="H1830" s="10" t="n">
        <v>45497.01</v>
      </c>
      <c r="I1830" s="6" t="n">
        <f aca="false">IF(G1830=0,0,H1830/G1830)</f>
        <v>0.139361200400884</v>
      </c>
      <c r="J1830" s="5" t="n">
        <f aca="false">IF(F1830=0,0,G1830/F1830)</f>
        <v>9602.00794117647</v>
      </c>
      <c r="K1830" s="9" t="str">
        <f aca="false">IF(G1830=0,"No sales",IF(H1830&lt;0,"Loss-making",IF(G1830&lt;$H$4,"Low revenue","OK")))</f>
        <v>OK</v>
      </c>
    </row>
    <row r="1831" customFormat="false" ht="15" hidden="false" customHeight="false" outlineLevel="0" collapsed="false">
      <c r="A1831" s="9" t="s">
        <v>3766</v>
      </c>
      <c r="B1831" s="9" t="s">
        <v>3767</v>
      </c>
      <c r="C1831" s="9" t="s">
        <v>84</v>
      </c>
      <c r="D1831" s="9" t="s">
        <v>3535</v>
      </c>
      <c r="E1831" s="10" t="n">
        <v>559</v>
      </c>
      <c r="F1831" s="10" t="n">
        <v>18</v>
      </c>
      <c r="G1831" s="10" t="n">
        <v>9107.51</v>
      </c>
      <c r="H1831" s="10" t="n">
        <v>3039.35</v>
      </c>
      <c r="I1831" s="6" t="n">
        <f aca="false">IF(G1831=0,0,H1831/G1831)</f>
        <v>0.333719095559599</v>
      </c>
      <c r="J1831" s="5" t="n">
        <f aca="false">IF(F1831=0,0,G1831/F1831)</f>
        <v>505.972777777778</v>
      </c>
      <c r="K1831" s="9" t="str">
        <f aca="false">IF(G1831=0,"No sales",IF(H1831&lt;0,"Loss-making",IF(G1831&lt;$H$4,"Low revenue","OK")))</f>
        <v>OK</v>
      </c>
    </row>
    <row r="1832" customFormat="false" ht="15" hidden="false" customHeight="false" outlineLevel="0" collapsed="false">
      <c r="A1832" s="9" t="s">
        <v>3768</v>
      </c>
      <c r="B1832" s="9" t="s">
        <v>3769</v>
      </c>
      <c r="C1832" s="9" t="s">
        <v>84</v>
      </c>
      <c r="D1832" s="9" t="s">
        <v>3526</v>
      </c>
      <c r="E1832" s="10" t="n">
        <v>1049</v>
      </c>
      <c r="F1832" s="10" t="n">
        <v>180</v>
      </c>
      <c r="G1832" s="10" t="n">
        <v>167451.87</v>
      </c>
      <c r="H1832" s="10" t="n">
        <v>47253.26</v>
      </c>
      <c r="I1832" s="6" t="n">
        <f aca="false">IF(G1832=0,0,H1832/G1832)</f>
        <v>0.282190100355404</v>
      </c>
      <c r="J1832" s="5" t="n">
        <f aca="false">IF(F1832=0,0,G1832/F1832)</f>
        <v>930.288166666667</v>
      </c>
      <c r="K1832" s="9" t="str">
        <f aca="false">IF(G1832=0,"No sales",IF(H1832&lt;0,"Loss-making",IF(G1832&lt;$H$4,"Low revenue","OK")))</f>
        <v>OK</v>
      </c>
    </row>
    <row r="1833" customFormat="false" ht="15" hidden="false" customHeight="false" outlineLevel="0" collapsed="false">
      <c r="A1833" s="9" t="s">
        <v>3770</v>
      </c>
      <c r="B1833" s="9" t="s">
        <v>3771</v>
      </c>
      <c r="C1833" s="9" t="s">
        <v>84</v>
      </c>
      <c r="D1833" s="9" t="s">
        <v>3529</v>
      </c>
      <c r="E1833" s="10" t="n">
        <v>2729</v>
      </c>
      <c r="F1833" s="10" t="n">
        <v>25</v>
      </c>
      <c r="G1833" s="10" t="n">
        <v>60379.12</v>
      </c>
      <c r="H1833" s="10" t="n">
        <v>10897.62</v>
      </c>
      <c r="I1833" s="6" t="n">
        <f aca="false">IF(G1833=0,0,H1833/G1833)</f>
        <v>0.18048656555445</v>
      </c>
      <c r="J1833" s="5" t="n">
        <f aca="false">IF(F1833=0,0,G1833/F1833)</f>
        <v>2415.1648</v>
      </c>
      <c r="K1833" s="9" t="str">
        <f aca="false">IF(G1833=0,"No sales",IF(H1833&lt;0,"Loss-making",IF(G1833&lt;$H$4,"Low revenue","OK")))</f>
        <v>OK</v>
      </c>
    </row>
    <row r="1834" customFormat="false" ht="15" hidden="false" customHeight="false" outlineLevel="0" collapsed="false">
      <c r="A1834" s="9" t="s">
        <v>3772</v>
      </c>
      <c r="B1834" s="9" t="s">
        <v>3773</v>
      </c>
      <c r="C1834" s="9" t="s">
        <v>84</v>
      </c>
      <c r="D1834" s="9" t="s">
        <v>3532</v>
      </c>
      <c r="E1834" s="10" t="n">
        <v>20189</v>
      </c>
      <c r="F1834" s="10" t="n">
        <v>8</v>
      </c>
      <c r="G1834" s="10" t="n">
        <v>141323</v>
      </c>
      <c r="H1834" s="10" t="n">
        <v>37538.44</v>
      </c>
      <c r="I1834" s="6" t="n">
        <f aca="false">IF(G1834=0,0,H1834/G1834)</f>
        <v>0.265621590257778</v>
      </c>
      <c r="J1834" s="5" t="n">
        <f aca="false">IF(F1834=0,0,G1834/F1834)</f>
        <v>17665.375</v>
      </c>
      <c r="K1834" s="9" t="str">
        <f aca="false">IF(G1834=0,"No sales",IF(H1834&lt;0,"Loss-making",IF(G1834&lt;$H$4,"Low revenue","OK")))</f>
        <v>OK</v>
      </c>
    </row>
    <row r="1835" customFormat="false" ht="15" hidden="false" customHeight="false" outlineLevel="0" collapsed="false">
      <c r="A1835" s="9" t="s">
        <v>3774</v>
      </c>
      <c r="B1835" s="9" t="s">
        <v>3775</v>
      </c>
      <c r="C1835" s="9" t="s">
        <v>84</v>
      </c>
      <c r="D1835" s="9" t="s">
        <v>3535</v>
      </c>
      <c r="E1835" s="10" t="n">
        <v>3089</v>
      </c>
      <c r="F1835" s="10" t="n">
        <v>32</v>
      </c>
      <c r="G1835" s="10" t="n">
        <v>85271.85</v>
      </c>
      <c r="H1835" s="10" t="n">
        <v>23562.73</v>
      </c>
      <c r="I1835" s="6" t="n">
        <f aca="false">IF(G1835=0,0,H1835/G1835)</f>
        <v>0.276324836390907</v>
      </c>
      <c r="J1835" s="5" t="n">
        <f aca="false">IF(F1835=0,0,G1835/F1835)</f>
        <v>2664.7453125</v>
      </c>
      <c r="K1835" s="9" t="str">
        <f aca="false">IF(G1835=0,"No sales",IF(H1835&lt;0,"Loss-making",IF(G1835&lt;$H$4,"Low revenue","OK")))</f>
        <v>OK</v>
      </c>
    </row>
    <row r="1836" customFormat="false" ht="15" hidden="false" customHeight="false" outlineLevel="0" collapsed="false">
      <c r="A1836" s="9" t="s">
        <v>3776</v>
      </c>
      <c r="B1836" s="9" t="s">
        <v>3777</v>
      </c>
      <c r="C1836" s="9" t="s">
        <v>84</v>
      </c>
      <c r="D1836" s="9" t="s">
        <v>3526</v>
      </c>
      <c r="E1836" s="10" t="n">
        <v>1619</v>
      </c>
      <c r="F1836" s="10" t="n">
        <v>39</v>
      </c>
      <c r="G1836" s="10" t="n">
        <v>55576.22</v>
      </c>
      <c r="H1836" s="10" t="n">
        <v>14137.16</v>
      </c>
      <c r="I1836" s="6" t="n">
        <f aca="false">IF(G1836=0,0,H1836/G1836)</f>
        <v>0.254374262949153</v>
      </c>
      <c r="J1836" s="5" t="n">
        <f aca="false">IF(F1836=0,0,G1836/F1836)</f>
        <v>1425.03128205128</v>
      </c>
      <c r="K1836" s="9" t="str">
        <f aca="false">IF(G1836=0,"No sales",IF(H1836&lt;0,"Loss-making",IF(G1836&lt;$H$4,"Low revenue","OK")))</f>
        <v>OK</v>
      </c>
    </row>
    <row r="1837" customFormat="false" ht="15" hidden="false" customHeight="false" outlineLevel="0" collapsed="false">
      <c r="A1837" s="9" t="s">
        <v>3778</v>
      </c>
      <c r="B1837" s="9" t="s">
        <v>3779</v>
      </c>
      <c r="C1837" s="9" t="s">
        <v>84</v>
      </c>
      <c r="D1837" s="9" t="s">
        <v>3529</v>
      </c>
      <c r="E1837" s="10" t="n">
        <v>4489</v>
      </c>
      <c r="F1837" s="10" t="n">
        <v>5</v>
      </c>
      <c r="G1837" s="10" t="n">
        <v>18438.56</v>
      </c>
      <c r="H1837" s="10" t="n">
        <v>4869.36</v>
      </c>
      <c r="I1837" s="6" t="n">
        <f aca="false">IF(G1837=0,0,H1837/G1837)</f>
        <v>0.264085698666273</v>
      </c>
      <c r="J1837" s="5" t="n">
        <f aca="false">IF(F1837=0,0,G1837/F1837)</f>
        <v>3687.712</v>
      </c>
      <c r="K1837" s="9" t="str">
        <f aca="false">IF(G1837=0,"No sales",IF(H1837&lt;0,"Loss-making",IF(G1837&lt;$H$4,"Low revenue","OK")))</f>
        <v>OK</v>
      </c>
    </row>
    <row r="1838" customFormat="false" ht="15" hidden="false" customHeight="false" outlineLevel="0" collapsed="false">
      <c r="A1838" s="9" t="s">
        <v>3780</v>
      </c>
      <c r="B1838" s="9" t="s">
        <v>3781</v>
      </c>
      <c r="C1838" s="9" t="s">
        <v>84</v>
      </c>
      <c r="D1838" s="9" t="s">
        <v>3532</v>
      </c>
      <c r="E1838" s="10" t="n">
        <v>6579</v>
      </c>
      <c r="F1838" s="10" t="n">
        <v>47</v>
      </c>
      <c r="G1838" s="10" t="n">
        <v>281433.18</v>
      </c>
      <c r="H1838" s="10" t="n">
        <v>98647.35</v>
      </c>
      <c r="I1838" s="6" t="n">
        <f aca="false">IF(G1838=0,0,H1838/G1838)</f>
        <v>0.350517838728184</v>
      </c>
      <c r="J1838" s="5" t="n">
        <f aca="false">IF(F1838=0,0,G1838/F1838)</f>
        <v>5987.94</v>
      </c>
      <c r="K1838" s="9" t="str">
        <f aca="false">IF(G1838=0,"No sales",IF(H1838&lt;0,"Loss-making",IF(G1838&lt;$H$4,"Low revenue","OK")))</f>
        <v>OK</v>
      </c>
    </row>
    <row r="1839" customFormat="false" ht="15" hidden="false" customHeight="false" outlineLevel="0" collapsed="false">
      <c r="A1839" s="9" t="s">
        <v>3782</v>
      </c>
      <c r="B1839" s="9" t="s">
        <v>3783</v>
      </c>
      <c r="C1839" s="9" t="s">
        <v>84</v>
      </c>
      <c r="D1839" s="9" t="s">
        <v>3535</v>
      </c>
      <c r="E1839" s="10" t="n">
        <v>429</v>
      </c>
      <c r="F1839" s="10" t="n">
        <v>12</v>
      </c>
      <c r="G1839" s="10" t="n">
        <v>4446.59</v>
      </c>
      <c r="H1839" s="10" t="n">
        <v>962.87</v>
      </c>
      <c r="I1839" s="6" t="n">
        <f aca="false">IF(G1839=0,0,H1839/G1839)</f>
        <v>0.21654121472859</v>
      </c>
      <c r="J1839" s="5" t="n">
        <f aca="false">IF(F1839=0,0,G1839/F1839)</f>
        <v>370.549166666667</v>
      </c>
      <c r="K1839" s="9" t="str">
        <f aca="false">IF(G1839=0,"No sales",IF(H1839&lt;0,"Loss-making",IF(G1839&lt;$H$4,"Low revenue","OK")))</f>
        <v>OK</v>
      </c>
    </row>
    <row r="1840" customFormat="false" ht="15" hidden="false" customHeight="false" outlineLevel="0" collapsed="false">
      <c r="A1840" s="9" t="s">
        <v>3784</v>
      </c>
      <c r="B1840" s="9" t="s">
        <v>3785</v>
      </c>
      <c r="C1840" s="9" t="s">
        <v>84</v>
      </c>
      <c r="D1840" s="9" t="s">
        <v>3526</v>
      </c>
      <c r="E1840" s="10" t="n">
        <v>969</v>
      </c>
      <c r="F1840" s="10" t="n">
        <v>34</v>
      </c>
      <c r="G1840" s="10" t="n">
        <v>29503.62</v>
      </c>
      <c r="H1840" s="10" t="n">
        <v>8081.58</v>
      </c>
      <c r="I1840" s="6" t="n">
        <f aca="false">IF(G1840=0,0,H1840/G1840)</f>
        <v>0.273918251387457</v>
      </c>
      <c r="J1840" s="5" t="n">
        <f aca="false">IF(F1840=0,0,G1840/F1840)</f>
        <v>867.753529411765</v>
      </c>
      <c r="K1840" s="9" t="str">
        <f aca="false">IF(G1840=0,"No sales",IF(H1840&lt;0,"Loss-making",IF(G1840&lt;$H$4,"Low revenue","OK")))</f>
        <v>OK</v>
      </c>
    </row>
    <row r="1841" customFormat="false" ht="15" hidden="false" customHeight="false" outlineLevel="0" collapsed="false">
      <c r="A1841" s="9" t="s">
        <v>3786</v>
      </c>
      <c r="B1841" s="9" t="s">
        <v>3787</v>
      </c>
      <c r="C1841" s="9" t="s">
        <v>84</v>
      </c>
      <c r="D1841" s="9" t="s">
        <v>3529</v>
      </c>
      <c r="E1841" s="10" t="n">
        <v>2409</v>
      </c>
      <c r="F1841" s="10" t="n">
        <v>9</v>
      </c>
      <c r="G1841" s="10" t="n">
        <v>19031.1</v>
      </c>
      <c r="H1841" s="10" t="n">
        <v>4689.87</v>
      </c>
      <c r="I1841" s="6" t="n">
        <f aca="false">IF(G1841=0,0,H1841/G1841)</f>
        <v>0.246431893059256</v>
      </c>
      <c r="J1841" s="5" t="n">
        <f aca="false">IF(F1841=0,0,G1841/F1841)</f>
        <v>2114.56666666667</v>
      </c>
      <c r="K1841" s="9" t="str">
        <f aca="false">IF(G1841=0,"No sales",IF(H1841&lt;0,"Loss-making",IF(G1841&lt;$H$4,"Low revenue","OK")))</f>
        <v>OK</v>
      </c>
    </row>
    <row r="1842" customFormat="false" ht="15" hidden="false" customHeight="false" outlineLevel="0" collapsed="false">
      <c r="A1842" s="9" t="s">
        <v>3788</v>
      </c>
      <c r="B1842" s="9" t="s">
        <v>3789</v>
      </c>
      <c r="C1842" s="9" t="s">
        <v>84</v>
      </c>
      <c r="D1842" s="9" t="s">
        <v>3532</v>
      </c>
      <c r="E1842" s="10" t="n">
        <v>2209</v>
      </c>
      <c r="F1842" s="10" t="n">
        <v>73</v>
      </c>
      <c r="G1842" s="10" t="n">
        <v>148455.85</v>
      </c>
      <c r="H1842" s="10" t="n">
        <v>50583.29</v>
      </c>
      <c r="I1842" s="6" t="n">
        <f aca="false">IF(G1842=0,0,H1842/G1842)</f>
        <v>0.340729516553238</v>
      </c>
      <c r="J1842" s="5" t="n">
        <f aca="false">IF(F1842=0,0,G1842/F1842)</f>
        <v>2033.64178082192</v>
      </c>
      <c r="K1842" s="9" t="str">
        <f aca="false">IF(G1842=0,"No sales",IF(H1842&lt;0,"Loss-making",IF(G1842&lt;$H$4,"Low revenue","OK")))</f>
        <v>OK</v>
      </c>
    </row>
    <row r="1843" customFormat="false" ht="15" hidden="false" customHeight="false" outlineLevel="0" collapsed="false">
      <c r="A1843" s="9" t="s">
        <v>3790</v>
      </c>
      <c r="B1843" s="9" t="s">
        <v>3791</v>
      </c>
      <c r="C1843" s="9" t="s">
        <v>84</v>
      </c>
      <c r="D1843" s="9" t="s">
        <v>3535</v>
      </c>
      <c r="E1843" s="10" t="n">
        <v>1679</v>
      </c>
      <c r="F1843" s="10" t="n">
        <v>38</v>
      </c>
      <c r="G1843" s="10" t="n">
        <v>55348.24</v>
      </c>
      <c r="H1843" s="10" t="n">
        <v>14613.75</v>
      </c>
      <c r="I1843" s="6" t="n">
        <f aca="false">IF(G1843=0,0,H1843/G1843)</f>
        <v>0.264032785866362</v>
      </c>
      <c r="J1843" s="5" t="n">
        <f aca="false">IF(F1843=0,0,G1843/F1843)</f>
        <v>1456.53263157895</v>
      </c>
      <c r="K1843" s="9" t="str">
        <f aca="false">IF(G1843=0,"No sales",IF(H1843&lt;0,"Loss-making",IF(G1843&lt;$H$4,"Low revenue","OK")))</f>
        <v>OK</v>
      </c>
    </row>
    <row r="1844" customFormat="false" ht="15" hidden="false" customHeight="false" outlineLevel="0" collapsed="false">
      <c r="A1844" s="9" t="s">
        <v>3792</v>
      </c>
      <c r="B1844" s="9" t="s">
        <v>3793</v>
      </c>
      <c r="C1844" s="9" t="s">
        <v>84</v>
      </c>
      <c r="D1844" s="9" t="s">
        <v>3526</v>
      </c>
      <c r="E1844" s="10" t="n">
        <v>719</v>
      </c>
      <c r="F1844" s="10" t="n">
        <v>81</v>
      </c>
      <c r="G1844" s="10" t="n">
        <v>52167.05</v>
      </c>
      <c r="H1844" s="10" t="n">
        <v>14731.28</v>
      </c>
      <c r="I1844" s="6" t="n">
        <f aca="false">IF(G1844=0,0,H1844/G1844)</f>
        <v>0.282386678947727</v>
      </c>
      <c r="J1844" s="5" t="n">
        <f aca="false">IF(F1844=0,0,G1844/F1844)</f>
        <v>644.037654320988</v>
      </c>
      <c r="K1844" s="9" t="str">
        <f aca="false">IF(G1844=0,"No sales",IF(H1844&lt;0,"Loss-making",IF(G1844&lt;$H$4,"Low revenue","OK")))</f>
        <v>OK</v>
      </c>
    </row>
    <row r="1845" customFormat="false" ht="15" hidden="false" customHeight="false" outlineLevel="0" collapsed="false">
      <c r="A1845" s="9" t="s">
        <v>3794</v>
      </c>
      <c r="B1845" s="9" t="s">
        <v>3795</v>
      </c>
      <c r="C1845" s="9" t="s">
        <v>84</v>
      </c>
      <c r="D1845" s="9" t="s">
        <v>3529</v>
      </c>
      <c r="E1845" s="10" t="n">
        <v>3949</v>
      </c>
      <c r="F1845" s="10" t="n">
        <v>17</v>
      </c>
      <c r="G1845" s="10" t="n">
        <v>58988.19</v>
      </c>
      <c r="H1845" s="10" t="n">
        <v>11813.87</v>
      </c>
      <c r="I1845" s="6" t="n">
        <f aca="false">IF(G1845=0,0,H1845/G1845)</f>
        <v>0.200275173725453</v>
      </c>
      <c r="J1845" s="5" t="n">
        <f aca="false">IF(F1845=0,0,G1845/F1845)</f>
        <v>3469.89352941177</v>
      </c>
      <c r="K1845" s="9" t="str">
        <f aca="false">IF(G1845=0,"No sales",IF(H1845&lt;0,"Loss-making",IF(G1845&lt;$H$4,"Low revenue","OK")))</f>
        <v>OK</v>
      </c>
    </row>
    <row r="1846" customFormat="false" ht="15" hidden="false" customHeight="false" outlineLevel="0" collapsed="false">
      <c r="A1846" s="9" t="s">
        <v>3796</v>
      </c>
      <c r="B1846" s="9" t="s">
        <v>3797</v>
      </c>
      <c r="C1846" s="9" t="s">
        <v>84</v>
      </c>
      <c r="D1846" s="9" t="s">
        <v>3532</v>
      </c>
      <c r="E1846" s="10" t="n">
        <v>2409</v>
      </c>
      <c r="F1846" s="10" t="n">
        <v>69</v>
      </c>
      <c r="G1846" s="10" t="n">
        <v>148069.18</v>
      </c>
      <c r="H1846" s="10" t="n">
        <v>43874.35</v>
      </c>
      <c r="I1846" s="6" t="n">
        <f aca="false">IF(G1846=0,0,H1846/G1846)</f>
        <v>0.29630980599744</v>
      </c>
      <c r="J1846" s="5" t="n">
        <f aca="false">IF(F1846=0,0,G1846/F1846)</f>
        <v>2145.93014492754</v>
      </c>
      <c r="K1846" s="9" t="str">
        <f aca="false">IF(G1846=0,"No sales",IF(H1846&lt;0,"Loss-making",IF(G1846&lt;$H$4,"Low revenue","OK")))</f>
        <v>OK</v>
      </c>
    </row>
    <row r="1847" customFormat="false" ht="15" hidden="false" customHeight="false" outlineLevel="0" collapsed="false">
      <c r="A1847" s="9" t="s">
        <v>3798</v>
      </c>
      <c r="B1847" s="9" t="s">
        <v>3799</v>
      </c>
      <c r="C1847" s="9" t="s">
        <v>84</v>
      </c>
      <c r="D1847" s="9" t="s">
        <v>3535</v>
      </c>
      <c r="E1847" s="10" t="n">
        <v>3819</v>
      </c>
      <c r="F1847" s="10" t="n">
        <v>23</v>
      </c>
      <c r="G1847" s="10" t="n">
        <v>74938.32</v>
      </c>
      <c r="H1847" s="10" t="n">
        <v>11827.95</v>
      </c>
      <c r="I1847" s="6" t="n">
        <f aca="false">IF(G1847=0,0,H1847/G1847)</f>
        <v>0.157835804165346</v>
      </c>
      <c r="J1847" s="5" t="n">
        <f aca="false">IF(F1847=0,0,G1847/F1847)</f>
        <v>3258.18782608696</v>
      </c>
      <c r="K1847" s="9" t="str">
        <f aca="false">IF(G1847=0,"No sales",IF(H1847&lt;0,"Loss-making",IF(G1847&lt;$H$4,"Low revenue","OK")))</f>
        <v>OK</v>
      </c>
    </row>
    <row r="1848" customFormat="false" ht="15" hidden="false" customHeight="false" outlineLevel="0" collapsed="false">
      <c r="A1848" s="9" t="s">
        <v>3800</v>
      </c>
      <c r="B1848" s="9" t="s">
        <v>3801</v>
      </c>
      <c r="C1848" s="9" t="s">
        <v>84</v>
      </c>
      <c r="D1848" s="9" t="s">
        <v>3526</v>
      </c>
      <c r="E1848" s="10" t="n">
        <v>1159</v>
      </c>
      <c r="F1848" s="10" t="n">
        <v>27</v>
      </c>
      <c r="G1848" s="10" t="n">
        <v>27265.47</v>
      </c>
      <c r="H1848" s="10" t="n">
        <v>5884.98</v>
      </c>
      <c r="I1848" s="6" t="n">
        <f aca="false">IF(G1848=0,0,H1848/G1848)</f>
        <v>0.215840035033322</v>
      </c>
      <c r="J1848" s="5" t="n">
        <f aca="false">IF(F1848=0,0,G1848/F1848)</f>
        <v>1009.83222222222</v>
      </c>
      <c r="K1848" s="9" t="str">
        <f aca="false">IF(G1848=0,"No sales",IF(H1848&lt;0,"Loss-making",IF(G1848&lt;$H$4,"Low revenue","OK")))</f>
        <v>OK</v>
      </c>
    </row>
    <row r="1849" customFormat="false" ht="15" hidden="false" customHeight="false" outlineLevel="0" collapsed="false">
      <c r="A1849" s="9" t="s">
        <v>3802</v>
      </c>
      <c r="B1849" s="9" t="s">
        <v>3803</v>
      </c>
      <c r="C1849" s="9" t="s">
        <v>84</v>
      </c>
      <c r="D1849" s="9" t="s">
        <v>3529</v>
      </c>
      <c r="E1849" s="10" t="n">
        <v>8479</v>
      </c>
      <c r="F1849" s="10" t="n">
        <v>1</v>
      </c>
      <c r="G1849" s="10" t="n">
        <v>8055.05</v>
      </c>
      <c r="H1849" s="10" t="n">
        <v>2554.65</v>
      </c>
      <c r="I1849" s="6" t="n">
        <f aca="false">IF(G1849=0,0,H1849/G1849)</f>
        <v>0.317148869342835</v>
      </c>
      <c r="J1849" s="5" t="n">
        <f aca="false">IF(F1849=0,0,G1849/F1849)</f>
        <v>8055.05</v>
      </c>
      <c r="K1849" s="9" t="str">
        <f aca="false">IF(G1849=0,"No sales",IF(H1849&lt;0,"Loss-making",IF(G1849&lt;$H$4,"Low revenue","OK")))</f>
        <v>OK</v>
      </c>
    </row>
    <row r="1850" customFormat="false" ht="15" hidden="false" customHeight="false" outlineLevel="0" collapsed="false">
      <c r="A1850" s="9" t="s">
        <v>3804</v>
      </c>
      <c r="B1850" s="9" t="s">
        <v>3805</v>
      </c>
      <c r="C1850" s="9" t="s">
        <v>84</v>
      </c>
      <c r="D1850" s="9" t="s">
        <v>3532</v>
      </c>
      <c r="E1850" s="10" t="n">
        <v>6519</v>
      </c>
      <c r="F1850" s="10" t="n">
        <v>28</v>
      </c>
      <c r="G1850" s="10" t="n">
        <v>164213.61</v>
      </c>
      <c r="H1850" s="10" t="n">
        <v>56255.41</v>
      </c>
      <c r="I1850" s="6" t="n">
        <f aca="false">IF(G1850=0,0,H1850/G1850)</f>
        <v>0.342574589280389</v>
      </c>
      <c r="J1850" s="5" t="n">
        <f aca="false">IF(F1850=0,0,G1850/F1850)</f>
        <v>5864.77178571429</v>
      </c>
      <c r="K1850" s="9" t="str">
        <f aca="false">IF(G1850=0,"No sales",IF(H1850&lt;0,"Loss-making",IF(G1850&lt;$H$4,"Low revenue","OK")))</f>
        <v>OK</v>
      </c>
    </row>
    <row r="1851" customFormat="false" ht="15" hidden="false" customHeight="false" outlineLevel="0" collapsed="false">
      <c r="A1851" s="9" t="s">
        <v>3806</v>
      </c>
      <c r="B1851" s="9" t="s">
        <v>3807</v>
      </c>
      <c r="C1851" s="9" t="s">
        <v>84</v>
      </c>
      <c r="D1851" s="9" t="s">
        <v>3535</v>
      </c>
      <c r="E1851" s="10" t="n">
        <v>589</v>
      </c>
      <c r="F1851" s="10" t="n">
        <v>33</v>
      </c>
      <c r="G1851" s="10" t="n">
        <v>16804.17</v>
      </c>
      <c r="H1851" s="10" t="n">
        <v>2984.1</v>
      </c>
      <c r="I1851" s="6" t="n">
        <f aca="false">IF(G1851=0,0,H1851/G1851)</f>
        <v>0.17758092187832</v>
      </c>
      <c r="J1851" s="5" t="n">
        <f aca="false">IF(F1851=0,0,G1851/F1851)</f>
        <v>509.217272727273</v>
      </c>
      <c r="K1851" s="9" t="str">
        <f aca="false">IF(G1851=0,"No sales",IF(H1851&lt;0,"Loss-making",IF(G1851&lt;$H$4,"Low revenue","OK")))</f>
        <v>OK</v>
      </c>
    </row>
    <row r="1852" customFormat="false" ht="15" hidden="false" customHeight="false" outlineLevel="0" collapsed="false">
      <c r="A1852" s="9" t="s">
        <v>3808</v>
      </c>
      <c r="B1852" s="9" t="s">
        <v>3809</v>
      </c>
      <c r="C1852" s="9" t="s">
        <v>84</v>
      </c>
      <c r="D1852" s="9" t="s">
        <v>3526</v>
      </c>
      <c r="E1852" s="10" t="n">
        <v>819</v>
      </c>
      <c r="F1852" s="10" t="n">
        <v>12</v>
      </c>
      <c r="G1852" s="10" t="n">
        <v>8308.75</v>
      </c>
      <c r="H1852" s="10" t="n">
        <v>2093.72</v>
      </c>
      <c r="I1852" s="6" t="n">
        <f aca="false">IF(G1852=0,0,H1852/G1852)</f>
        <v>0.251989769820972</v>
      </c>
      <c r="J1852" s="5" t="n">
        <f aca="false">IF(F1852=0,0,G1852/F1852)</f>
        <v>692.395833333333</v>
      </c>
      <c r="K1852" s="9" t="str">
        <f aca="false">IF(G1852=0,"No sales",IF(H1852&lt;0,"Loss-making",IF(G1852&lt;$H$4,"Low revenue","OK")))</f>
        <v>OK</v>
      </c>
    </row>
    <row r="1853" customFormat="false" ht="15" hidden="false" customHeight="false" outlineLevel="0" collapsed="false">
      <c r="A1853" s="9" t="s">
        <v>3810</v>
      </c>
      <c r="B1853" s="9" t="s">
        <v>3811</v>
      </c>
      <c r="C1853" s="9" t="s">
        <v>84</v>
      </c>
      <c r="D1853" s="9" t="s">
        <v>3529</v>
      </c>
      <c r="E1853" s="10" t="n">
        <v>2329</v>
      </c>
      <c r="F1853" s="10" t="n">
        <v>42</v>
      </c>
      <c r="G1853" s="10" t="n">
        <v>87459.76</v>
      </c>
      <c r="H1853" s="10" t="n">
        <v>17794.8</v>
      </c>
      <c r="I1853" s="6" t="n">
        <f aca="false">IF(G1853=0,0,H1853/G1853)</f>
        <v>0.203462712451989</v>
      </c>
      <c r="J1853" s="5" t="n">
        <f aca="false">IF(F1853=0,0,G1853/F1853)</f>
        <v>2082.37523809524</v>
      </c>
      <c r="K1853" s="9" t="str">
        <f aca="false">IF(G1853=0,"No sales",IF(H1853&lt;0,"Loss-making",IF(G1853&lt;$H$4,"Low revenue","OK")))</f>
        <v>OK</v>
      </c>
    </row>
    <row r="1854" customFormat="false" ht="15" hidden="false" customHeight="false" outlineLevel="0" collapsed="false">
      <c r="A1854" s="9" t="s">
        <v>3812</v>
      </c>
      <c r="B1854" s="9" t="s">
        <v>3813</v>
      </c>
      <c r="C1854" s="9" t="s">
        <v>84</v>
      </c>
      <c r="D1854" s="9" t="s">
        <v>3532</v>
      </c>
      <c r="E1854" s="10" t="n">
        <v>8079</v>
      </c>
      <c r="F1854" s="10" t="n">
        <v>2</v>
      </c>
      <c r="G1854" s="10" t="n">
        <v>13774.69</v>
      </c>
      <c r="H1854" s="10" t="n">
        <v>4256.68</v>
      </c>
      <c r="I1854" s="6" t="n">
        <f aca="false">IF(G1854=0,0,H1854/G1854)</f>
        <v>0.309021836426083</v>
      </c>
      <c r="J1854" s="5" t="n">
        <f aca="false">IF(F1854=0,0,G1854/F1854)</f>
        <v>6887.345</v>
      </c>
      <c r="K1854" s="9" t="str">
        <f aca="false">IF(G1854=0,"No sales",IF(H1854&lt;0,"Loss-making",IF(G1854&lt;$H$4,"Low revenue","OK")))</f>
        <v>OK</v>
      </c>
    </row>
    <row r="1855" customFormat="false" ht="15" hidden="false" customHeight="false" outlineLevel="0" collapsed="false">
      <c r="A1855" s="9" t="s">
        <v>3814</v>
      </c>
      <c r="B1855" s="9" t="s">
        <v>3815</v>
      </c>
      <c r="C1855" s="9" t="s">
        <v>84</v>
      </c>
      <c r="D1855" s="9" t="s">
        <v>3535</v>
      </c>
      <c r="E1855" s="10" t="n">
        <v>619</v>
      </c>
      <c r="F1855" s="10" t="n">
        <v>79</v>
      </c>
      <c r="G1855" s="10" t="n">
        <v>43542</v>
      </c>
      <c r="H1855" s="10" t="n">
        <v>8156.33</v>
      </c>
      <c r="I1855" s="6" t="n">
        <f aca="false">IF(G1855=0,0,H1855/G1855)</f>
        <v>0.187320977447063</v>
      </c>
      <c r="J1855" s="5" t="n">
        <f aca="false">IF(F1855=0,0,G1855/F1855)</f>
        <v>551.164556962025</v>
      </c>
      <c r="K1855" s="9" t="str">
        <f aca="false">IF(G1855=0,"No sales",IF(H1855&lt;0,"Loss-making",IF(G1855&lt;$H$4,"Low revenue","OK")))</f>
        <v>OK</v>
      </c>
    </row>
    <row r="1856" customFormat="false" ht="15" hidden="false" customHeight="false" outlineLevel="0" collapsed="false">
      <c r="A1856" s="9" t="s">
        <v>3816</v>
      </c>
      <c r="B1856" s="9" t="s">
        <v>3817</v>
      </c>
      <c r="C1856" s="9" t="s">
        <v>84</v>
      </c>
      <c r="D1856" s="9" t="s">
        <v>3526</v>
      </c>
      <c r="E1856" s="10" t="n">
        <v>3709</v>
      </c>
      <c r="F1856" s="10" t="n">
        <v>117</v>
      </c>
      <c r="G1856" s="10" t="n">
        <v>387590.52</v>
      </c>
      <c r="H1856" s="10" t="n">
        <v>127568.55</v>
      </c>
      <c r="I1856" s="6" t="n">
        <f aca="false">IF(G1856=0,0,H1856/G1856)</f>
        <v>0.329132275990651</v>
      </c>
      <c r="J1856" s="5" t="n">
        <f aca="false">IF(F1856=0,0,G1856/F1856)</f>
        <v>3312.73948717949</v>
      </c>
      <c r="K1856" s="9" t="str">
        <f aca="false">IF(G1856=0,"No sales",IF(H1856&lt;0,"Loss-making",IF(G1856&lt;$H$4,"Low revenue","OK")))</f>
        <v>OK</v>
      </c>
    </row>
    <row r="1857" customFormat="false" ht="15" hidden="false" customHeight="false" outlineLevel="0" collapsed="false">
      <c r="A1857" s="9" t="s">
        <v>3818</v>
      </c>
      <c r="B1857" s="9" t="s">
        <v>3819</v>
      </c>
      <c r="C1857" s="9" t="s">
        <v>84</v>
      </c>
      <c r="D1857" s="9" t="s">
        <v>3529</v>
      </c>
      <c r="E1857" s="10" t="n">
        <v>3299</v>
      </c>
      <c r="F1857" s="10" t="n">
        <v>28</v>
      </c>
      <c r="G1857" s="10" t="n">
        <v>79382.18</v>
      </c>
      <c r="H1857" s="10" t="n">
        <v>24765.95</v>
      </c>
      <c r="I1857" s="6" t="n">
        <f aca="false">IF(G1857=0,0,H1857/G1857)</f>
        <v>0.311983747485897</v>
      </c>
      <c r="J1857" s="5" t="n">
        <f aca="false">IF(F1857=0,0,G1857/F1857)</f>
        <v>2835.07785714286</v>
      </c>
      <c r="K1857" s="9" t="str">
        <f aca="false">IF(G1857=0,"No sales",IF(H1857&lt;0,"Loss-making",IF(G1857&lt;$H$4,"Low revenue","OK")))</f>
        <v>OK</v>
      </c>
    </row>
    <row r="1858" customFormat="false" ht="15" hidden="false" customHeight="false" outlineLevel="0" collapsed="false">
      <c r="A1858" s="9" t="s">
        <v>3820</v>
      </c>
      <c r="B1858" s="9" t="s">
        <v>3821</v>
      </c>
      <c r="C1858" s="9" t="s">
        <v>84</v>
      </c>
      <c r="D1858" s="9" t="s">
        <v>3532</v>
      </c>
      <c r="E1858" s="10" t="n">
        <v>14969</v>
      </c>
      <c r="F1858" s="10" t="n">
        <v>17</v>
      </c>
      <c r="G1858" s="10" t="n">
        <v>238643.28</v>
      </c>
      <c r="H1858" s="10" t="n">
        <v>56761.47</v>
      </c>
      <c r="I1858" s="6" t="n">
        <f aca="false">IF(G1858=0,0,H1858/G1858)</f>
        <v>0.237850694978715</v>
      </c>
      <c r="J1858" s="5" t="n">
        <f aca="false">IF(F1858=0,0,G1858/F1858)</f>
        <v>14037.84</v>
      </c>
      <c r="K1858" s="9" t="str">
        <f aca="false">IF(G1858=0,"No sales",IF(H1858&lt;0,"Loss-making",IF(G1858&lt;$H$4,"Low revenue","OK")))</f>
        <v>OK</v>
      </c>
    </row>
    <row r="1859" customFormat="false" ht="15" hidden="false" customHeight="false" outlineLevel="0" collapsed="false">
      <c r="A1859" s="9" t="s">
        <v>3822</v>
      </c>
      <c r="B1859" s="9" t="s">
        <v>3823</v>
      </c>
      <c r="C1859" s="9" t="s">
        <v>84</v>
      </c>
      <c r="D1859" s="9" t="s">
        <v>3535</v>
      </c>
      <c r="E1859" s="10" t="n">
        <v>529</v>
      </c>
      <c r="F1859" s="10" t="n">
        <v>77</v>
      </c>
      <c r="G1859" s="10" t="n">
        <v>35312.06</v>
      </c>
      <c r="H1859" s="10" t="n">
        <v>5894.23</v>
      </c>
      <c r="I1859" s="6" t="n">
        <f aca="false">IF(G1859=0,0,H1859/G1859)</f>
        <v>0.166918327619516</v>
      </c>
      <c r="J1859" s="5" t="n">
        <f aca="false">IF(F1859=0,0,G1859/F1859)</f>
        <v>458.598181818182</v>
      </c>
      <c r="K1859" s="9" t="str">
        <f aca="false">IF(G1859=0,"No sales",IF(H1859&lt;0,"Loss-making",IF(G1859&lt;$H$4,"Low revenue","OK")))</f>
        <v>OK</v>
      </c>
    </row>
    <row r="1860" customFormat="false" ht="15" hidden="false" customHeight="false" outlineLevel="0" collapsed="false">
      <c r="A1860" s="9" t="s">
        <v>3824</v>
      </c>
      <c r="B1860" s="9" t="s">
        <v>3825</v>
      </c>
      <c r="C1860" s="9" t="s">
        <v>84</v>
      </c>
      <c r="D1860" s="9" t="s">
        <v>3526</v>
      </c>
      <c r="E1860" s="10" t="n">
        <v>2749</v>
      </c>
      <c r="F1860" s="10" t="n">
        <v>19</v>
      </c>
      <c r="G1860" s="10" t="n">
        <v>44630.02</v>
      </c>
      <c r="H1860" s="10" t="n">
        <v>9124.33</v>
      </c>
      <c r="I1860" s="6" t="n">
        <f aca="false">IF(G1860=0,0,H1860/G1860)</f>
        <v>0.204443780217889</v>
      </c>
      <c r="J1860" s="5" t="n">
        <f aca="false">IF(F1860=0,0,G1860/F1860)</f>
        <v>2348.94842105263</v>
      </c>
      <c r="K1860" s="9" t="str">
        <f aca="false">IF(G1860=0,"No sales",IF(H1860&lt;0,"Loss-making",IF(G1860&lt;$H$4,"Low revenue","OK")))</f>
        <v>OK</v>
      </c>
    </row>
    <row r="1861" customFormat="false" ht="15" hidden="false" customHeight="false" outlineLevel="0" collapsed="false">
      <c r="A1861" s="9" t="s">
        <v>3826</v>
      </c>
      <c r="B1861" s="9" t="s">
        <v>3827</v>
      </c>
      <c r="C1861" s="9" t="s">
        <v>84</v>
      </c>
      <c r="D1861" s="9" t="s">
        <v>3529</v>
      </c>
      <c r="E1861" s="10" t="n">
        <v>3769</v>
      </c>
      <c r="F1861" s="10" t="n">
        <v>47</v>
      </c>
      <c r="G1861" s="10" t="n">
        <v>155537.21</v>
      </c>
      <c r="H1861" s="10" t="n">
        <v>34256.52</v>
      </c>
      <c r="I1861" s="6" t="n">
        <f aca="false">IF(G1861=0,0,H1861/G1861)</f>
        <v>0.22024646063794</v>
      </c>
      <c r="J1861" s="5" t="n">
        <f aca="false">IF(F1861=0,0,G1861/F1861)</f>
        <v>3309.30234042553</v>
      </c>
      <c r="K1861" s="9" t="str">
        <f aca="false">IF(G1861=0,"No sales",IF(H1861&lt;0,"Loss-making",IF(G1861&lt;$H$4,"Low revenue","OK")))</f>
        <v>OK</v>
      </c>
    </row>
    <row r="1862" customFormat="false" ht="15" hidden="false" customHeight="false" outlineLevel="0" collapsed="false">
      <c r="A1862" s="9" t="s">
        <v>3828</v>
      </c>
      <c r="B1862" s="9" t="s">
        <v>3829</v>
      </c>
      <c r="C1862" s="9" t="s">
        <v>84</v>
      </c>
      <c r="D1862" s="9" t="s">
        <v>3532</v>
      </c>
      <c r="E1862" s="10" t="n">
        <v>6649</v>
      </c>
      <c r="F1862" s="10" t="n">
        <v>8</v>
      </c>
      <c r="G1862" s="10" t="n">
        <v>49202.6</v>
      </c>
      <c r="H1862" s="10" t="n">
        <v>16170.76</v>
      </c>
      <c r="I1862" s="6" t="n">
        <f aca="false">IF(G1862=0,0,H1862/G1862)</f>
        <v>0.3286566157073</v>
      </c>
      <c r="J1862" s="5" t="n">
        <f aca="false">IF(F1862=0,0,G1862/F1862)</f>
        <v>6150.325</v>
      </c>
      <c r="K1862" s="9" t="str">
        <f aca="false">IF(G1862=0,"No sales",IF(H1862&lt;0,"Loss-making",IF(G1862&lt;$H$4,"Low revenue","OK")))</f>
        <v>OK</v>
      </c>
    </row>
    <row r="1863" customFormat="false" ht="15" hidden="false" customHeight="false" outlineLevel="0" collapsed="false">
      <c r="A1863" s="9" t="s">
        <v>3830</v>
      </c>
      <c r="B1863" s="9" t="s">
        <v>3831</v>
      </c>
      <c r="C1863" s="9" t="s">
        <v>84</v>
      </c>
      <c r="D1863" s="9" t="s">
        <v>3535</v>
      </c>
      <c r="E1863" s="10" t="n">
        <v>659</v>
      </c>
      <c r="F1863" s="10" t="n">
        <v>16</v>
      </c>
      <c r="G1863" s="10" t="n">
        <v>8912.98</v>
      </c>
      <c r="H1863" s="10" t="n">
        <v>1266.26</v>
      </c>
      <c r="I1863" s="6" t="n">
        <f aca="false">IF(G1863=0,0,H1863/G1863)</f>
        <v>0.142069206931913</v>
      </c>
      <c r="J1863" s="5" t="n">
        <f aca="false">IF(F1863=0,0,G1863/F1863)</f>
        <v>557.06125</v>
      </c>
      <c r="K1863" s="9" t="str">
        <f aca="false">IF(G1863=0,"No sales",IF(H1863&lt;0,"Loss-making",IF(G1863&lt;$H$4,"Low revenue","OK")))</f>
        <v>OK</v>
      </c>
    </row>
    <row r="1864" customFormat="false" ht="15" hidden="false" customHeight="false" outlineLevel="0" collapsed="false">
      <c r="A1864" s="9" t="s">
        <v>3832</v>
      </c>
      <c r="B1864" s="9" t="s">
        <v>3833</v>
      </c>
      <c r="C1864" s="9" t="s">
        <v>84</v>
      </c>
      <c r="D1864" s="9" t="s">
        <v>3526</v>
      </c>
      <c r="E1864" s="10" t="n">
        <v>1369</v>
      </c>
      <c r="F1864" s="10" t="n">
        <v>268</v>
      </c>
      <c r="G1864" s="10" t="n">
        <v>321749.22</v>
      </c>
      <c r="H1864" s="10" t="n">
        <v>62188.54</v>
      </c>
      <c r="I1864" s="6" t="n">
        <f aca="false">IF(G1864=0,0,H1864/G1864)</f>
        <v>0.193282644166161</v>
      </c>
      <c r="J1864" s="5" t="n">
        <f aca="false">IF(F1864=0,0,G1864/F1864)</f>
        <v>1200.55679104478</v>
      </c>
      <c r="K1864" s="9" t="str">
        <f aca="false">IF(G1864=0,"No sales",IF(H1864&lt;0,"Loss-making",IF(G1864&lt;$H$4,"Low revenue","OK")))</f>
        <v>OK</v>
      </c>
    </row>
    <row r="1865" customFormat="false" ht="15" hidden="false" customHeight="false" outlineLevel="0" collapsed="false">
      <c r="A1865" s="9" t="s">
        <v>3834</v>
      </c>
      <c r="B1865" s="9" t="s">
        <v>3835</v>
      </c>
      <c r="C1865" s="9" t="s">
        <v>84</v>
      </c>
      <c r="D1865" s="9" t="s">
        <v>3529</v>
      </c>
      <c r="E1865" s="10" t="n">
        <v>2229</v>
      </c>
      <c r="F1865" s="10" t="n">
        <v>68</v>
      </c>
      <c r="G1865" s="10" t="n">
        <v>138855.55</v>
      </c>
      <c r="H1865" s="10" t="n">
        <v>40554.07</v>
      </c>
      <c r="I1865" s="6" t="n">
        <f aca="false">IF(G1865=0,0,H1865/G1865)</f>
        <v>0.292059409940762</v>
      </c>
      <c r="J1865" s="5" t="n">
        <f aca="false">IF(F1865=0,0,G1865/F1865)</f>
        <v>2041.99338235294</v>
      </c>
      <c r="K1865" s="9" t="str">
        <f aca="false">IF(G1865=0,"No sales",IF(H1865&lt;0,"Loss-making",IF(G1865&lt;$H$4,"Low revenue","OK")))</f>
        <v>OK</v>
      </c>
    </row>
    <row r="1866" customFormat="false" ht="15" hidden="false" customHeight="false" outlineLevel="0" collapsed="false">
      <c r="A1866" s="9" t="s">
        <v>3836</v>
      </c>
      <c r="B1866" s="9" t="s">
        <v>3837</v>
      </c>
      <c r="C1866" s="9" t="s">
        <v>84</v>
      </c>
      <c r="D1866" s="9" t="s">
        <v>3532</v>
      </c>
      <c r="E1866" s="10" t="n">
        <v>5059</v>
      </c>
      <c r="F1866" s="10" t="n">
        <v>71</v>
      </c>
      <c r="G1866" s="10" t="n">
        <v>336208.5</v>
      </c>
      <c r="H1866" s="10" t="n">
        <v>86352.4</v>
      </c>
      <c r="I1866" s="6" t="n">
        <f aca="false">IF(G1866=0,0,H1866/G1866)</f>
        <v>0.256841810959568</v>
      </c>
      <c r="J1866" s="5" t="n">
        <f aca="false">IF(F1866=0,0,G1866/F1866)</f>
        <v>4735.33098591549</v>
      </c>
      <c r="K1866" s="9" t="str">
        <f aca="false">IF(G1866=0,"No sales",IF(H1866&lt;0,"Loss-making",IF(G1866&lt;$H$4,"Low revenue","OK")))</f>
        <v>OK</v>
      </c>
    </row>
    <row r="1867" customFormat="false" ht="15" hidden="false" customHeight="false" outlineLevel="0" collapsed="false">
      <c r="A1867" s="9" t="s">
        <v>3838</v>
      </c>
      <c r="B1867" s="9" t="s">
        <v>3839</v>
      </c>
      <c r="C1867" s="9" t="s">
        <v>84</v>
      </c>
      <c r="D1867" s="9" t="s">
        <v>3535</v>
      </c>
      <c r="E1867" s="10" t="n">
        <v>2169</v>
      </c>
      <c r="F1867" s="10" t="n">
        <v>16</v>
      </c>
      <c r="G1867" s="10" t="n">
        <v>30366</v>
      </c>
      <c r="H1867" s="10" t="n">
        <v>6853.04</v>
      </c>
      <c r="I1867" s="6" t="n">
        <f aca="false">IF(G1867=0,0,H1867/G1867)</f>
        <v>0.225681354146084</v>
      </c>
      <c r="J1867" s="5" t="n">
        <f aca="false">IF(F1867=0,0,G1867/F1867)</f>
        <v>1897.875</v>
      </c>
      <c r="K1867" s="9" t="str">
        <f aca="false">IF(G1867=0,"No sales",IF(H1867&lt;0,"Loss-making",IF(G1867&lt;$H$4,"Low revenue","OK")))</f>
        <v>OK</v>
      </c>
    </row>
    <row r="1868" customFormat="false" ht="15" hidden="false" customHeight="false" outlineLevel="0" collapsed="false">
      <c r="A1868" s="9" t="s">
        <v>3840</v>
      </c>
      <c r="B1868" s="9" t="s">
        <v>3841</v>
      </c>
      <c r="C1868" s="9" t="s">
        <v>84</v>
      </c>
      <c r="D1868" s="9" t="s">
        <v>3526</v>
      </c>
      <c r="E1868" s="10" t="n">
        <v>2069</v>
      </c>
      <c r="F1868" s="10" t="n">
        <v>9</v>
      </c>
      <c r="G1868" s="10" t="n">
        <v>16345.1</v>
      </c>
      <c r="H1868" s="10" t="n">
        <v>3510.11</v>
      </c>
      <c r="I1868" s="6" t="n">
        <f aca="false">IF(G1868=0,0,H1868/G1868)</f>
        <v>0.214749986234407</v>
      </c>
      <c r="J1868" s="5" t="n">
        <f aca="false">IF(F1868=0,0,G1868/F1868)</f>
        <v>1816.12222222222</v>
      </c>
      <c r="K1868" s="9" t="str">
        <f aca="false">IF(G1868=0,"No sales",IF(H1868&lt;0,"Loss-making",IF(G1868&lt;$H$4,"Low revenue","OK")))</f>
        <v>OK</v>
      </c>
    </row>
    <row r="1869" customFormat="false" ht="15" hidden="false" customHeight="false" outlineLevel="0" collapsed="false">
      <c r="A1869" s="9" t="s">
        <v>3842</v>
      </c>
      <c r="B1869" s="9" t="s">
        <v>3843</v>
      </c>
      <c r="C1869" s="9" t="s">
        <v>84</v>
      </c>
      <c r="D1869" s="9" t="s">
        <v>3529</v>
      </c>
      <c r="E1869" s="10" t="n">
        <v>1639</v>
      </c>
      <c r="F1869" s="10" t="n">
        <v>47</v>
      </c>
      <c r="G1869" s="10" t="n">
        <v>67760.36</v>
      </c>
      <c r="H1869" s="10" t="n">
        <v>16757.35</v>
      </c>
      <c r="I1869" s="6" t="n">
        <f aca="false">IF(G1869=0,0,H1869/G1869)</f>
        <v>0.24730314301754</v>
      </c>
      <c r="J1869" s="5" t="n">
        <f aca="false">IF(F1869=0,0,G1869/F1869)</f>
        <v>1441.70978723404</v>
      </c>
      <c r="K1869" s="9" t="str">
        <f aca="false">IF(G1869=0,"No sales",IF(H1869&lt;0,"Loss-making",IF(G1869&lt;$H$4,"Low revenue","OK")))</f>
        <v>OK</v>
      </c>
    </row>
    <row r="1870" customFormat="false" ht="15" hidden="false" customHeight="false" outlineLevel="0" collapsed="false">
      <c r="A1870" s="9" t="s">
        <v>3844</v>
      </c>
      <c r="B1870" s="9" t="s">
        <v>3845</v>
      </c>
      <c r="C1870" s="9" t="s">
        <v>84</v>
      </c>
      <c r="D1870" s="9" t="s">
        <v>3532</v>
      </c>
      <c r="E1870" s="10" t="n">
        <v>17459</v>
      </c>
      <c r="F1870" s="10" t="n">
        <v>21</v>
      </c>
      <c r="G1870" s="10" t="n">
        <v>345469.96</v>
      </c>
      <c r="H1870" s="10" t="n">
        <v>108317.17</v>
      </c>
      <c r="I1870" s="6" t="n">
        <f aca="false">IF(G1870=0,0,H1870/G1870)</f>
        <v>0.313535712338057</v>
      </c>
      <c r="J1870" s="5" t="n">
        <f aca="false">IF(F1870=0,0,G1870/F1870)</f>
        <v>16450.9504761905</v>
      </c>
      <c r="K1870" s="9" t="str">
        <f aca="false">IF(G1870=0,"No sales",IF(H1870&lt;0,"Loss-making",IF(G1870&lt;$H$4,"Low revenue","OK")))</f>
        <v>OK</v>
      </c>
    </row>
    <row r="1871" customFormat="false" ht="15" hidden="false" customHeight="false" outlineLevel="0" collapsed="false">
      <c r="A1871" s="9" t="s">
        <v>3846</v>
      </c>
      <c r="B1871" s="9" t="s">
        <v>3847</v>
      </c>
      <c r="C1871" s="9" t="s">
        <v>84</v>
      </c>
      <c r="D1871" s="9" t="s">
        <v>3535</v>
      </c>
      <c r="E1871" s="10" t="n">
        <v>709</v>
      </c>
      <c r="F1871" s="10" t="n">
        <v>0</v>
      </c>
      <c r="G1871" s="10" t="n">
        <v>0</v>
      </c>
      <c r="H1871" s="10" t="n">
        <v>0</v>
      </c>
      <c r="I1871" s="6" t="n">
        <f aca="false">IF(G1871=0,0,H1871/G1871)</f>
        <v>0</v>
      </c>
      <c r="J1871" s="5" t="n">
        <f aca="false">IF(F1871=0,0,G1871/F1871)</f>
        <v>0</v>
      </c>
      <c r="K1871" s="9" t="str">
        <f aca="false">IF(G1871=0,"No sales",IF(H1871&lt;0,"Loss-making",IF(G1871&lt;$H$4,"Low revenue","OK")))</f>
        <v>No sales</v>
      </c>
    </row>
    <row r="1872" customFormat="false" ht="15" hidden="false" customHeight="false" outlineLevel="0" collapsed="false">
      <c r="A1872" s="9" t="s">
        <v>3848</v>
      </c>
      <c r="B1872" s="9" t="s">
        <v>3849</v>
      </c>
      <c r="C1872" s="9" t="s">
        <v>84</v>
      </c>
      <c r="D1872" s="9" t="s">
        <v>3526</v>
      </c>
      <c r="E1872" s="10" t="n">
        <v>959</v>
      </c>
      <c r="F1872" s="10" t="n">
        <v>32</v>
      </c>
      <c r="G1872" s="10" t="n">
        <v>26475.59</v>
      </c>
      <c r="H1872" s="10" t="n">
        <v>6423.75</v>
      </c>
      <c r="I1872" s="6" t="n">
        <f aca="false">IF(G1872=0,0,H1872/G1872)</f>
        <v>0.242629153873436</v>
      </c>
      <c r="J1872" s="5" t="n">
        <f aca="false">IF(F1872=0,0,G1872/F1872)</f>
        <v>827.3621875</v>
      </c>
      <c r="K1872" s="9" t="str">
        <f aca="false">IF(G1872=0,"No sales",IF(H1872&lt;0,"Loss-making",IF(G1872&lt;$H$4,"Low revenue","OK")))</f>
        <v>OK</v>
      </c>
    </row>
    <row r="1873" customFormat="false" ht="15" hidden="false" customHeight="false" outlineLevel="0" collapsed="false">
      <c r="A1873" s="9" t="s">
        <v>3850</v>
      </c>
      <c r="B1873" s="9" t="s">
        <v>3851</v>
      </c>
      <c r="C1873" s="9" t="s">
        <v>84</v>
      </c>
      <c r="D1873" s="9" t="s">
        <v>3529</v>
      </c>
      <c r="E1873" s="10" t="n">
        <v>9959</v>
      </c>
      <c r="F1873" s="10" t="n">
        <v>15</v>
      </c>
      <c r="G1873" s="10" t="n">
        <v>122296.52</v>
      </c>
      <c r="H1873" s="10" t="n">
        <v>34540.97</v>
      </c>
      <c r="I1873" s="6" t="n">
        <f aca="false">IF(G1873=0,0,H1873/G1873)</f>
        <v>0.282436245937333</v>
      </c>
      <c r="J1873" s="5" t="n">
        <f aca="false">IF(F1873=0,0,G1873/F1873)</f>
        <v>8153.10133333333</v>
      </c>
      <c r="K1873" s="9" t="str">
        <f aca="false">IF(G1873=0,"No sales",IF(H1873&lt;0,"Loss-making",IF(G1873&lt;$H$4,"Low revenue","OK")))</f>
        <v>OK</v>
      </c>
    </row>
    <row r="1874" customFormat="false" ht="15" hidden="false" customHeight="false" outlineLevel="0" collapsed="false">
      <c r="A1874" s="9" t="s">
        <v>3852</v>
      </c>
      <c r="B1874" s="9" t="s">
        <v>3853</v>
      </c>
      <c r="C1874" s="9" t="s">
        <v>84</v>
      </c>
      <c r="D1874" s="9" t="s">
        <v>3532</v>
      </c>
      <c r="E1874" s="10" t="n">
        <v>3219</v>
      </c>
      <c r="F1874" s="10" t="n">
        <v>23</v>
      </c>
      <c r="G1874" s="10" t="n">
        <v>62183.03</v>
      </c>
      <c r="H1874" s="10" t="n">
        <v>13964.91</v>
      </c>
      <c r="I1874" s="6" t="n">
        <f aca="false">IF(G1874=0,0,H1874/G1874)</f>
        <v>0.224577509330118</v>
      </c>
      <c r="J1874" s="5" t="n">
        <f aca="false">IF(F1874=0,0,G1874/F1874)</f>
        <v>2703.61</v>
      </c>
      <c r="K1874" s="9" t="str">
        <f aca="false">IF(G1874=0,"No sales",IF(H1874&lt;0,"Loss-making",IF(G1874&lt;$H$4,"Low revenue","OK")))</f>
        <v>OK</v>
      </c>
    </row>
    <row r="1875" customFormat="false" ht="15" hidden="false" customHeight="false" outlineLevel="0" collapsed="false">
      <c r="A1875" s="9" t="s">
        <v>3854</v>
      </c>
      <c r="B1875" s="9" t="s">
        <v>3855</v>
      </c>
      <c r="C1875" s="9" t="s">
        <v>84</v>
      </c>
      <c r="D1875" s="9" t="s">
        <v>3535</v>
      </c>
      <c r="E1875" s="10" t="n">
        <v>539</v>
      </c>
      <c r="F1875" s="10" t="n">
        <v>52</v>
      </c>
      <c r="G1875" s="10" t="n">
        <v>23338.68</v>
      </c>
      <c r="H1875" s="10" t="n">
        <v>2819.49</v>
      </c>
      <c r="I1875" s="6" t="n">
        <f aca="false">IF(G1875=0,0,H1875/G1875)</f>
        <v>0.120807603514852</v>
      </c>
      <c r="J1875" s="5" t="n">
        <f aca="false">IF(F1875=0,0,G1875/F1875)</f>
        <v>448.820769230769</v>
      </c>
      <c r="K1875" s="9" t="str">
        <f aca="false">IF(G1875=0,"No sales",IF(H1875&lt;0,"Loss-making",IF(G1875&lt;$H$4,"Low revenue","OK")))</f>
        <v>OK</v>
      </c>
    </row>
    <row r="1876" customFormat="false" ht="15" hidden="false" customHeight="false" outlineLevel="0" collapsed="false">
      <c r="A1876" s="9" t="s">
        <v>3856</v>
      </c>
      <c r="B1876" s="9" t="s">
        <v>3857</v>
      </c>
      <c r="C1876" s="9" t="s">
        <v>84</v>
      </c>
      <c r="D1876" s="9" t="s">
        <v>3526</v>
      </c>
      <c r="E1876" s="10" t="n">
        <v>1549</v>
      </c>
      <c r="F1876" s="10" t="n">
        <v>3</v>
      </c>
      <c r="G1876" s="10" t="n">
        <v>4259.75</v>
      </c>
      <c r="H1876" s="10" t="n">
        <v>865.7</v>
      </c>
      <c r="I1876" s="6" t="n">
        <f aca="false">IF(G1876=0,0,H1876/G1876)</f>
        <v>0.20322788896062</v>
      </c>
      <c r="J1876" s="5" t="n">
        <f aca="false">IF(F1876=0,0,G1876/F1876)</f>
        <v>1419.91666666667</v>
      </c>
      <c r="K1876" s="9" t="str">
        <f aca="false">IF(G1876=0,"No sales",IF(H1876&lt;0,"Loss-making",IF(G1876&lt;$H$4,"Low revenue","OK")))</f>
        <v>OK</v>
      </c>
    </row>
    <row r="1877" customFormat="false" ht="15" hidden="false" customHeight="false" outlineLevel="0" collapsed="false">
      <c r="A1877" s="9" t="s">
        <v>3858</v>
      </c>
      <c r="B1877" s="9" t="s">
        <v>3859</v>
      </c>
      <c r="C1877" s="9" t="s">
        <v>84</v>
      </c>
      <c r="D1877" s="9" t="s">
        <v>3529</v>
      </c>
      <c r="E1877" s="10" t="n">
        <v>7139</v>
      </c>
      <c r="F1877" s="10" t="n">
        <v>10</v>
      </c>
      <c r="G1877" s="10" t="n">
        <v>61823.74</v>
      </c>
      <c r="H1877" s="10" t="n">
        <v>12931.04</v>
      </c>
      <c r="I1877" s="6" t="n">
        <f aca="false">IF(G1877=0,0,H1877/G1877)</f>
        <v>0.209159782310161</v>
      </c>
      <c r="J1877" s="5" t="n">
        <f aca="false">IF(F1877=0,0,G1877/F1877)</f>
        <v>6182.374</v>
      </c>
      <c r="K1877" s="9" t="str">
        <f aca="false">IF(G1877=0,"No sales",IF(H1877&lt;0,"Loss-making",IF(G1877&lt;$H$4,"Low revenue","OK")))</f>
        <v>OK</v>
      </c>
    </row>
    <row r="1878" customFormat="false" ht="15" hidden="false" customHeight="false" outlineLevel="0" collapsed="false">
      <c r="A1878" s="9" t="s">
        <v>3860</v>
      </c>
      <c r="B1878" s="9" t="s">
        <v>3861</v>
      </c>
      <c r="C1878" s="9" t="s">
        <v>84</v>
      </c>
      <c r="D1878" s="9" t="s">
        <v>3532</v>
      </c>
      <c r="E1878" s="10" t="n">
        <v>9019</v>
      </c>
      <c r="F1878" s="10" t="n">
        <v>13</v>
      </c>
      <c r="G1878" s="10" t="n">
        <v>105973.25</v>
      </c>
      <c r="H1878" s="10" t="n">
        <v>29448.49</v>
      </c>
      <c r="I1878" s="6" t="n">
        <f aca="false">IF(G1878=0,0,H1878/G1878)</f>
        <v>0.277886070305478</v>
      </c>
      <c r="J1878" s="5" t="n">
        <f aca="false">IF(F1878=0,0,G1878/F1878)</f>
        <v>8151.78846153846</v>
      </c>
      <c r="K1878" s="9" t="str">
        <f aca="false">IF(G1878=0,"No sales",IF(H1878&lt;0,"Loss-making",IF(G1878&lt;$H$4,"Low revenue","OK")))</f>
        <v>OK</v>
      </c>
    </row>
    <row r="1879" customFormat="false" ht="15" hidden="false" customHeight="false" outlineLevel="0" collapsed="false">
      <c r="A1879" s="9" t="s">
        <v>3862</v>
      </c>
      <c r="B1879" s="9" t="s">
        <v>3863</v>
      </c>
      <c r="C1879" s="9" t="s">
        <v>84</v>
      </c>
      <c r="D1879" s="9" t="s">
        <v>3535</v>
      </c>
      <c r="E1879" s="10" t="n">
        <v>359</v>
      </c>
      <c r="F1879" s="10" t="n">
        <v>48</v>
      </c>
      <c r="G1879" s="10" t="n">
        <v>15514.18</v>
      </c>
      <c r="H1879" s="10" t="n">
        <v>3219.47</v>
      </c>
      <c r="I1879" s="6" t="n">
        <f aca="false">IF(G1879=0,0,H1879/G1879)</f>
        <v>0.207517896530787</v>
      </c>
      <c r="J1879" s="5" t="n">
        <f aca="false">IF(F1879=0,0,G1879/F1879)</f>
        <v>323.212083333333</v>
      </c>
      <c r="K1879" s="9" t="str">
        <f aca="false">IF(G1879=0,"No sales",IF(H1879&lt;0,"Loss-making",IF(G1879&lt;$H$4,"Low revenue","OK")))</f>
        <v>OK</v>
      </c>
    </row>
    <row r="1880" customFormat="false" ht="15" hidden="false" customHeight="false" outlineLevel="0" collapsed="false">
      <c r="A1880" s="9" t="s">
        <v>3864</v>
      </c>
      <c r="B1880" s="9" t="s">
        <v>3865</v>
      </c>
      <c r="C1880" s="9" t="s">
        <v>84</v>
      </c>
      <c r="D1880" s="9" t="s">
        <v>3526</v>
      </c>
      <c r="E1880" s="10" t="n">
        <v>1239</v>
      </c>
      <c r="F1880" s="10" t="n">
        <v>353</v>
      </c>
      <c r="G1880" s="10" t="n">
        <v>390557.57</v>
      </c>
      <c r="H1880" s="10" t="n">
        <v>111193.4</v>
      </c>
      <c r="I1880" s="6" t="n">
        <f aca="false">IF(G1880=0,0,H1880/G1880)</f>
        <v>0.284704249875377</v>
      </c>
      <c r="J1880" s="5" t="n">
        <f aca="false">IF(F1880=0,0,G1880/F1880)</f>
        <v>1106.39538243626</v>
      </c>
      <c r="K1880" s="9" t="str">
        <f aca="false">IF(G1880=0,"No sales",IF(H1880&lt;0,"Loss-making",IF(G1880&lt;$H$4,"Low revenue","OK")))</f>
        <v>OK</v>
      </c>
    </row>
    <row r="1881" customFormat="false" ht="15" hidden="false" customHeight="false" outlineLevel="0" collapsed="false">
      <c r="A1881" s="9" t="s">
        <v>3866</v>
      </c>
      <c r="B1881" s="9" t="s">
        <v>3867</v>
      </c>
      <c r="C1881" s="9" t="s">
        <v>84</v>
      </c>
      <c r="D1881" s="9" t="s">
        <v>3529</v>
      </c>
      <c r="E1881" s="10" t="n">
        <v>5359</v>
      </c>
      <c r="F1881" s="10" t="n">
        <v>36</v>
      </c>
      <c r="G1881" s="10" t="n">
        <v>166973.04</v>
      </c>
      <c r="H1881" s="10" t="n">
        <v>42285.24</v>
      </c>
      <c r="I1881" s="6" t="n">
        <f aca="false">IF(G1881=0,0,H1881/G1881)</f>
        <v>0.25324591323246</v>
      </c>
      <c r="J1881" s="5" t="n">
        <f aca="false">IF(F1881=0,0,G1881/F1881)</f>
        <v>4638.14</v>
      </c>
      <c r="K1881" s="9" t="str">
        <f aca="false">IF(G1881=0,"No sales",IF(H1881&lt;0,"Loss-making",IF(G1881&lt;$H$4,"Low revenue","OK")))</f>
        <v>OK</v>
      </c>
    </row>
    <row r="1882" customFormat="false" ht="15" hidden="false" customHeight="false" outlineLevel="0" collapsed="false">
      <c r="A1882" s="9" t="s">
        <v>3868</v>
      </c>
      <c r="B1882" s="9" t="s">
        <v>3869</v>
      </c>
      <c r="C1882" s="9" t="s">
        <v>84</v>
      </c>
      <c r="D1882" s="9" t="s">
        <v>3532</v>
      </c>
      <c r="E1882" s="10" t="n">
        <v>8379</v>
      </c>
      <c r="F1882" s="10" t="n">
        <v>23</v>
      </c>
      <c r="G1882" s="10" t="n">
        <v>159263.84</v>
      </c>
      <c r="H1882" s="10" t="n">
        <v>40590.51</v>
      </c>
      <c r="I1882" s="6" t="n">
        <f aca="false">IF(G1882=0,0,H1882/G1882)</f>
        <v>0.254863313605901</v>
      </c>
      <c r="J1882" s="5" t="n">
        <f aca="false">IF(F1882=0,0,G1882/F1882)</f>
        <v>6924.5147826087</v>
      </c>
      <c r="K1882" s="9" t="str">
        <f aca="false">IF(G1882=0,"No sales",IF(H1882&lt;0,"Loss-making",IF(G1882&lt;$H$4,"Low revenue","OK")))</f>
        <v>OK</v>
      </c>
    </row>
    <row r="1883" customFormat="false" ht="15" hidden="false" customHeight="false" outlineLevel="0" collapsed="false">
      <c r="A1883" s="9" t="s">
        <v>3870</v>
      </c>
      <c r="B1883" s="9" t="s">
        <v>3871</v>
      </c>
      <c r="C1883" s="9" t="s">
        <v>84</v>
      </c>
      <c r="D1883" s="9" t="s">
        <v>3535</v>
      </c>
      <c r="E1883" s="10" t="n">
        <v>679</v>
      </c>
      <c r="F1883" s="10" t="n">
        <v>28</v>
      </c>
      <c r="G1883" s="10" t="n">
        <v>17881.46</v>
      </c>
      <c r="H1883" s="10" t="n">
        <v>6588.78</v>
      </c>
      <c r="I1883" s="6" t="n">
        <f aca="false">IF(G1883=0,0,H1883/G1883)</f>
        <v>0.368469912412074</v>
      </c>
      <c r="J1883" s="5" t="n">
        <f aca="false">IF(F1883=0,0,G1883/F1883)</f>
        <v>638.623571428571</v>
      </c>
      <c r="K1883" s="9" t="str">
        <f aca="false">IF(G1883=0,"No sales",IF(H1883&lt;0,"Loss-making",IF(G1883&lt;$H$4,"Low revenue","OK")))</f>
        <v>OK</v>
      </c>
    </row>
    <row r="1884" customFormat="false" ht="15" hidden="false" customHeight="false" outlineLevel="0" collapsed="false">
      <c r="A1884" s="9" t="s">
        <v>3872</v>
      </c>
      <c r="B1884" s="9" t="s">
        <v>3873</v>
      </c>
      <c r="C1884" s="9" t="s">
        <v>84</v>
      </c>
      <c r="D1884" s="9" t="s">
        <v>3526</v>
      </c>
      <c r="E1884" s="10" t="n">
        <v>1589</v>
      </c>
      <c r="F1884" s="10" t="n">
        <v>282</v>
      </c>
      <c r="G1884" s="10" t="n">
        <v>405103.63</v>
      </c>
      <c r="H1884" s="10" t="n">
        <v>82114.98</v>
      </c>
      <c r="I1884" s="6" t="n">
        <f aca="false">IF(G1884=0,0,H1884/G1884)</f>
        <v>0.202701170562209</v>
      </c>
      <c r="J1884" s="5" t="n">
        <f aca="false">IF(F1884=0,0,G1884/F1884)</f>
        <v>1436.53769503546</v>
      </c>
      <c r="K1884" s="9" t="str">
        <f aca="false">IF(G1884=0,"No sales",IF(H1884&lt;0,"Loss-making",IF(G1884&lt;$H$4,"Low revenue","OK")))</f>
        <v>OK</v>
      </c>
    </row>
    <row r="1885" customFormat="false" ht="15" hidden="false" customHeight="false" outlineLevel="0" collapsed="false">
      <c r="A1885" s="9" t="s">
        <v>3874</v>
      </c>
      <c r="B1885" s="9" t="s">
        <v>3875</v>
      </c>
      <c r="C1885" s="9" t="s">
        <v>84</v>
      </c>
      <c r="D1885" s="9" t="s">
        <v>3529</v>
      </c>
      <c r="E1885" s="10" t="n">
        <v>3589</v>
      </c>
      <c r="F1885" s="10" t="n">
        <v>14</v>
      </c>
      <c r="G1885" s="10" t="n">
        <v>45939.2</v>
      </c>
      <c r="H1885" s="10" t="n">
        <v>14917.72</v>
      </c>
      <c r="I1885" s="6" t="n">
        <f aca="false">IF(G1885=0,0,H1885/G1885)</f>
        <v>0.32472746586793</v>
      </c>
      <c r="J1885" s="5" t="n">
        <f aca="false">IF(F1885=0,0,G1885/F1885)</f>
        <v>3281.37142857143</v>
      </c>
      <c r="K1885" s="9" t="str">
        <f aca="false">IF(G1885=0,"No sales",IF(H1885&lt;0,"Loss-making",IF(G1885&lt;$H$4,"Low revenue","OK")))</f>
        <v>OK</v>
      </c>
    </row>
    <row r="1886" customFormat="false" ht="15" hidden="false" customHeight="false" outlineLevel="0" collapsed="false">
      <c r="A1886" s="9" t="s">
        <v>3876</v>
      </c>
      <c r="B1886" s="9" t="s">
        <v>3877</v>
      </c>
      <c r="C1886" s="9" t="s">
        <v>84</v>
      </c>
      <c r="D1886" s="9" t="s">
        <v>3532</v>
      </c>
      <c r="E1886" s="10" t="n">
        <v>3639</v>
      </c>
      <c r="F1886" s="10" t="n">
        <v>88</v>
      </c>
      <c r="G1886" s="10" t="n">
        <v>286907.85</v>
      </c>
      <c r="H1886" s="10" t="n">
        <v>53088.33</v>
      </c>
      <c r="I1886" s="6" t="n">
        <f aca="false">IF(G1886=0,0,H1886/G1886)</f>
        <v>0.185036171021462</v>
      </c>
      <c r="J1886" s="5" t="n">
        <f aca="false">IF(F1886=0,0,G1886/F1886)</f>
        <v>3260.31647727273</v>
      </c>
      <c r="K1886" s="9" t="str">
        <f aca="false">IF(G1886=0,"No sales",IF(H1886&lt;0,"Loss-making",IF(G1886&lt;$H$4,"Low revenue","OK")))</f>
        <v>OK</v>
      </c>
    </row>
    <row r="1887" customFormat="false" ht="15" hidden="false" customHeight="false" outlineLevel="0" collapsed="false">
      <c r="A1887" s="9" t="s">
        <v>3878</v>
      </c>
      <c r="B1887" s="9" t="s">
        <v>3879</v>
      </c>
      <c r="C1887" s="9" t="s">
        <v>84</v>
      </c>
      <c r="D1887" s="9" t="s">
        <v>3535</v>
      </c>
      <c r="E1887" s="10" t="n">
        <v>459</v>
      </c>
      <c r="F1887" s="10" t="n">
        <v>0</v>
      </c>
      <c r="G1887" s="10" t="n">
        <v>0</v>
      </c>
      <c r="H1887" s="10" t="n">
        <v>0</v>
      </c>
      <c r="I1887" s="6" t="n">
        <f aca="false">IF(G1887=0,0,H1887/G1887)</f>
        <v>0</v>
      </c>
      <c r="J1887" s="5" t="n">
        <f aca="false">IF(F1887=0,0,G1887/F1887)</f>
        <v>0</v>
      </c>
      <c r="K1887" s="9" t="str">
        <f aca="false">IF(G1887=0,"No sales",IF(H1887&lt;0,"Loss-making",IF(G1887&lt;$H$4,"Low revenue","OK")))</f>
        <v>No sales</v>
      </c>
    </row>
    <row r="1888" customFormat="false" ht="15" hidden="false" customHeight="false" outlineLevel="0" collapsed="false">
      <c r="A1888" s="9" t="s">
        <v>3880</v>
      </c>
      <c r="B1888" s="9" t="s">
        <v>3881</v>
      </c>
      <c r="C1888" s="9" t="s">
        <v>84</v>
      </c>
      <c r="D1888" s="9" t="s">
        <v>3526</v>
      </c>
      <c r="E1888" s="10" t="n">
        <v>1659</v>
      </c>
      <c r="F1888" s="10" t="n">
        <v>12</v>
      </c>
      <c r="G1888" s="10" t="n">
        <v>17440.24</v>
      </c>
      <c r="H1888" s="10" t="n">
        <v>5145.64</v>
      </c>
      <c r="I1888" s="6" t="n">
        <f aca="false">IF(G1888=0,0,H1888/G1888)</f>
        <v>0.295044104897639</v>
      </c>
      <c r="J1888" s="5" t="n">
        <f aca="false">IF(F1888=0,0,G1888/F1888)</f>
        <v>1453.35333333333</v>
      </c>
      <c r="K1888" s="9" t="str">
        <f aca="false">IF(G1888=0,"No sales",IF(H1888&lt;0,"Loss-making",IF(G1888&lt;$H$4,"Low revenue","OK")))</f>
        <v>OK</v>
      </c>
    </row>
    <row r="1889" customFormat="false" ht="15" hidden="false" customHeight="false" outlineLevel="0" collapsed="false">
      <c r="A1889" s="9" t="s">
        <v>3882</v>
      </c>
      <c r="B1889" s="9" t="s">
        <v>3883</v>
      </c>
      <c r="C1889" s="9" t="s">
        <v>84</v>
      </c>
      <c r="D1889" s="9" t="s">
        <v>3529</v>
      </c>
      <c r="E1889" s="10" t="n">
        <v>1889</v>
      </c>
      <c r="F1889" s="10" t="n">
        <v>3</v>
      </c>
      <c r="G1889" s="10" t="n">
        <v>4344.7</v>
      </c>
      <c r="H1889" s="10" t="n">
        <v>885.79</v>
      </c>
      <c r="I1889" s="6" t="n">
        <f aca="false">IF(G1889=0,0,H1889/G1889)</f>
        <v>0.203878288489424</v>
      </c>
      <c r="J1889" s="5" t="n">
        <f aca="false">IF(F1889=0,0,G1889/F1889)</f>
        <v>1448.23333333333</v>
      </c>
      <c r="K1889" s="9" t="str">
        <f aca="false">IF(G1889=0,"No sales",IF(H1889&lt;0,"Loss-making",IF(G1889&lt;$H$4,"Low revenue","OK")))</f>
        <v>OK</v>
      </c>
    </row>
    <row r="1890" customFormat="false" ht="15" hidden="false" customHeight="false" outlineLevel="0" collapsed="false">
      <c r="A1890" s="9" t="s">
        <v>3884</v>
      </c>
      <c r="B1890" s="9" t="s">
        <v>3885</v>
      </c>
      <c r="C1890" s="9" t="s">
        <v>84</v>
      </c>
      <c r="D1890" s="9" t="s">
        <v>3532</v>
      </c>
      <c r="E1890" s="10" t="n">
        <v>8109</v>
      </c>
      <c r="F1890" s="10" t="n">
        <v>39</v>
      </c>
      <c r="G1890" s="10" t="n">
        <v>283733.91</v>
      </c>
      <c r="H1890" s="10" t="n">
        <v>61066.92</v>
      </c>
      <c r="I1890" s="6" t="n">
        <f aca="false">IF(G1890=0,0,H1890/G1890)</f>
        <v>0.215226019336215</v>
      </c>
      <c r="J1890" s="5" t="n">
        <f aca="false">IF(F1890=0,0,G1890/F1890)</f>
        <v>7275.22846153846</v>
      </c>
      <c r="K1890" s="9" t="str">
        <f aca="false">IF(G1890=0,"No sales",IF(H1890&lt;0,"Loss-making",IF(G1890&lt;$H$4,"Low revenue","OK")))</f>
        <v>OK</v>
      </c>
    </row>
    <row r="1891" customFormat="false" ht="15" hidden="false" customHeight="false" outlineLevel="0" collapsed="false">
      <c r="A1891" s="9" t="s">
        <v>3886</v>
      </c>
      <c r="B1891" s="9" t="s">
        <v>3887</v>
      </c>
      <c r="C1891" s="9" t="s">
        <v>84</v>
      </c>
      <c r="D1891" s="9" t="s">
        <v>3535</v>
      </c>
      <c r="E1891" s="10" t="n">
        <v>439</v>
      </c>
      <c r="F1891" s="10" t="n">
        <v>43</v>
      </c>
      <c r="G1891" s="10" t="n">
        <v>16996.98</v>
      </c>
      <c r="H1891" s="10" t="n">
        <v>3780.51</v>
      </c>
      <c r="I1891" s="6" t="n">
        <f aca="false">IF(G1891=0,0,H1891/G1891)</f>
        <v>0.222422453871217</v>
      </c>
      <c r="J1891" s="5" t="n">
        <f aca="false">IF(F1891=0,0,G1891/F1891)</f>
        <v>395.278604651163</v>
      </c>
      <c r="K1891" s="9" t="str">
        <f aca="false">IF(G1891=0,"No sales",IF(H1891&lt;0,"Loss-making",IF(G1891&lt;$H$4,"Low revenue","OK")))</f>
        <v>OK</v>
      </c>
    </row>
    <row r="1892" customFormat="false" ht="15" hidden="false" customHeight="false" outlineLevel="0" collapsed="false">
      <c r="A1892" s="9" t="s">
        <v>3888</v>
      </c>
      <c r="B1892" s="9" t="s">
        <v>3889</v>
      </c>
      <c r="C1892" s="9" t="s">
        <v>84</v>
      </c>
      <c r="D1892" s="9" t="s">
        <v>3526</v>
      </c>
      <c r="E1892" s="10" t="n">
        <v>1649</v>
      </c>
      <c r="F1892" s="10" t="n">
        <v>0</v>
      </c>
      <c r="G1892" s="10" t="n">
        <v>0</v>
      </c>
      <c r="H1892" s="10" t="n">
        <v>0</v>
      </c>
      <c r="I1892" s="6" t="n">
        <f aca="false">IF(G1892=0,0,H1892/G1892)</f>
        <v>0</v>
      </c>
      <c r="J1892" s="5" t="n">
        <f aca="false">IF(F1892=0,0,G1892/F1892)</f>
        <v>0</v>
      </c>
      <c r="K1892" s="9" t="str">
        <f aca="false">IF(G1892=0,"No sales",IF(H1892&lt;0,"Loss-making",IF(G1892&lt;$H$4,"Low revenue","OK")))</f>
        <v>No sales</v>
      </c>
    </row>
    <row r="1893" customFormat="false" ht="15" hidden="false" customHeight="false" outlineLevel="0" collapsed="false">
      <c r="A1893" s="9" t="s">
        <v>3890</v>
      </c>
      <c r="B1893" s="9" t="s">
        <v>3891</v>
      </c>
      <c r="C1893" s="9" t="s">
        <v>84</v>
      </c>
      <c r="D1893" s="9" t="s">
        <v>3529</v>
      </c>
      <c r="E1893" s="10" t="n">
        <v>13909</v>
      </c>
      <c r="F1893" s="10" t="n">
        <v>80</v>
      </c>
      <c r="G1893" s="10" t="n">
        <v>999500.75</v>
      </c>
      <c r="H1893" s="10" t="n">
        <v>238307.16</v>
      </c>
      <c r="I1893" s="6" t="n">
        <f aca="false">IF(G1893=0,0,H1893/G1893)</f>
        <v>0.238426194277493</v>
      </c>
      <c r="J1893" s="5" t="n">
        <f aca="false">IF(F1893=0,0,G1893/F1893)</f>
        <v>12493.759375</v>
      </c>
      <c r="K1893" s="9" t="str">
        <f aca="false">IF(G1893=0,"No sales",IF(H1893&lt;0,"Loss-making",IF(G1893&lt;$H$4,"Low revenue","OK")))</f>
        <v>OK</v>
      </c>
    </row>
    <row r="1894" customFormat="false" ht="15" hidden="false" customHeight="false" outlineLevel="0" collapsed="false">
      <c r="A1894" s="9" t="s">
        <v>3892</v>
      </c>
      <c r="B1894" s="9" t="s">
        <v>3893</v>
      </c>
      <c r="C1894" s="9" t="s">
        <v>84</v>
      </c>
      <c r="D1894" s="9" t="s">
        <v>3532</v>
      </c>
      <c r="E1894" s="10" t="n">
        <v>2109</v>
      </c>
      <c r="F1894" s="10" t="n">
        <v>26</v>
      </c>
      <c r="G1894" s="10" t="n">
        <v>49065.89</v>
      </c>
      <c r="H1894" s="10" t="n">
        <v>12070.74</v>
      </c>
      <c r="I1894" s="6" t="n">
        <f aca="false">IF(G1894=0,0,H1894/G1894)</f>
        <v>0.246010823405017</v>
      </c>
      <c r="J1894" s="5" t="n">
        <f aca="false">IF(F1894=0,0,G1894/F1894)</f>
        <v>1887.14961538462</v>
      </c>
      <c r="K1894" s="9" t="str">
        <f aca="false">IF(G1894=0,"No sales",IF(H1894&lt;0,"Loss-making",IF(G1894&lt;$H$4,"Low revenue","OK")))</f>
        <v>OK</v>
      </c>
    </row>
    <row r="1895" customFormat="false" ht="15" hidden="false" customHeight="false" outlineLevel="0" collapsed="false">
      <c r="A1895" s="9" t="s">
        <v>3894</v>
      </c>
      <c r="B1895" s="9" t="s">
        <v>3895</v>
      </c>
      <c r="C1895" s="9" t="s">
        <v>84</v>
      </c>
      <c r="D1895" s="9" t="s">
        <v>3535</v>
      </c>
      <c r="E1895" s="10" t="n">
        <v>889</v>
      </c>
      <c r="F1895" s="10" t="n">
        <v>31</v>
      </c>
      <c r="G1895" s="10" t="n">
        <v>25023.12</v>
      </c>
      <c r="H1895" s="10" t="n">
        <v>4779.51</v>
      </c>
      <c r="I1895" s="6" t="n">
        <f aca="false">IF(G1895=0,0,H1895/G1895)</f>
        <v>0.191003759723008</v>
      </c>
      <c r="J1895" s="5" t="n">
        <f aca="false">IF(F1895=0,0,G1895/F1895)</f>
        <v>807.197419354839</v>
      </c>
      <c r="K1895" s="9" t="str">
        <f aca="false">IF(G1895=0,"No sales",IF(H1895&lt;0,"Loss-making",IF(G1895&lt;$H$4,"Low revenue","OK")))</f>
        <v>OK</v>
      </c>
    </row>
    <row r="1896" customFormat="false" ht="15" hidden="false" customHeight="false" outlineLevel="0" collapsed="false">
      <c r="A1896" s="9" t="s">
        <v>3896</v>
      </c>
      <c r="B1896" s="9" t="s">
        <v>3897</v>
      </c>
      <c r="C1896" s="9" t="s">
        <v>84</v>
      </c>
      <c r="D1896" s="9" t="s">
        <v>3526</v>
      </c>
      <c r="E1896" s="10" t="n">
        <v>1589</v>
      </c>
      <c r="F1896" s="10" t="n">
        <v>29</v>
      </c>
      <c r="G1896" s="10" t="n">
        <v>43049.99</v>
      </c>
      <c r="H1896" s="10" t="n">
        <v>12760.94</v>
      </c>
      <c r="I1896" s="6" t="n">
        <f aca="false">IF(G1896=0,0,H1896/G1896)</f>
        <v>0.296421439354574</v>
      </c>
      <c r="J1896" s="5" t="n">
        <f aca="false">IF(F1896=0,0,G1896/F1896)</f>
        <v>1484.4824137931</v>
      </c>
      <c r="K1896" s="9" t="str">
        <f aca="false">IF(G1896=0,"No sales",IF(H1896&lt;0,"Loss-making",IF(G1896&lt;$H$4,"Low revenue","OK")))</f>
        <v>OK</v>
      </c>
    </row>
    <row r="1897" customFormat="false" ht="15" hidden="false" customHeight="false" outlineLevel="0" collapsed="false">
      <c r="A1897" s="9" t="s">
        <v>3898</v>
      </c>
      <c r="B1897" s="9" t="s">
        <v>3899</v>
      </c>
      <c r="C1897" s="9" t="s">
        <v>84</v>
      </c>
      <c r="D1897" s="9" t="s">
        <v>3529</v>
      </c>
      <c r="E1897" s="10" t="n">
        <v>2489</v>
      </c>
      <c r="F1897" s="10" t="n">
        <v>34</v>
      </c>
      <c r="G1897" s="10" t="n">
        <v>75373.14</v>
      </c>
      <c r="H1897" s="10" t="n">
        <v>12779.82</v>
      </c>
      <c r="I1897" s="6" t="n">
        <f aca="false">IF(G1897=0,0,H1897/G1897)</f>
        <v>0.169554034766231</v>
      </c>
      <c r="J1897" s="5" t="n">
        <f aca="false">IF(F1897=0,0,G1897/F1897)</f>
        <v>2216.85705882353</v>
      </c>
      <c r="K1897" s="9" t="str">
        <f aca="false">IF(G1897=0,"No sales",IF(H1897&lt;0,"Loss-making",IF(G1897&lt;$H$4,"Low revenue","OK")))</f>
        <v>OK</v>
      </c>
    </row>
    <row r="1898" customFormat="false" ht="15" hidden="false" customHeight="false" outlineLevel="0" collapsed="false">
      <c r="A1898" s="9" t="s">
        <v>3900</v>
      </c>
      <c r="B1898" s="9" t="s">
        <v>3901</v>
      </c>
      <c r="C1898" s="9" t="s">
        <v>84</v>
      </c>
      <c r="D1898" s="9" t="s">
        <v>3532</v>
      </c>
      <c r="E1898" s="10" t="n">
        <v>3489</v>
      </c>
      <c r="F1898" s="10" t="n">
        <v>59</v>
      </c>
      <c r="G1898" s="10" t="n">
        <v>185815.41</v>
      </c>
      <c r="H1898" s="10" t="n">
        <v>49823.95</v>
      </c>
      <c r="I1898" s="6" t="n">
        <f aca="false">IF(G1898=0,0,H1898/G1898)</f>
        <v>0.26813680307785</v>
      </c>
      <c r="J1898" s="5" t="n">
        <f aca="false">IF(F1898=0,0,G1898/F1898)</f>
        <v>3149.41372881356</v>
      </c>
      <c r="K1898" s="9" t="str">
        <f aca="false">IF(G1898=0,"No sales",IF(H1898&lt;0,"Loss-making",IF(G1898&lt;$H$4,"Low revenue","OK")))</f>
        <v>OK</v>
      </c>
    </row>
    <row r="1899" customFormat="false" ht="15" hidden="false" customHeight="false" outlineLevel="0" collapsed="false">
      <c r="A1899" s="9" t="s">
        <v>3902</v>
      </c>
      <c r="B1899" s="9" t="s">
        <v>3903</v>
      </c>
      <c r="C1899" s="9" t="s">
        <v>84</v>
      </c>
      <c r="D1899" s="9" t="s">
        <v>3535</v>
      </c>
      <c r="E1899" s="10" t="n">
        <v>549</v>
      </c>
      <c r="F1899" s="10" t="n">
        <v>15</v>
      </c>
      <c r="G1899" s="10" t="n">
        <v>7709.33</v>
      </c>
      <c r="H1899" s="10" t="n">
        <v>2363.93</v>
      </c>
      <c r="I1899" s="6" t="n">
        <f aca="false">IF(G1899=0,0,H1899/G1899)</f>
        <v>0.306632353265459</v>
      </c>
      <c r="J1899" s="5" t="n">
        <f aca="false">IF(F1899=0,0,G1899/F1899)</f>
        <v>513.955333333333</v>
      </c>
      <c r="K1899" s="9" t="str">
        <f aca="false">IF(G1899=0,"No sales",IF(H1899&lt;0,"Loss-making",IF(G1899&lt;$H$4,"Low revenue","OK")))</f>
        <v>OK</v>
      </c>
    </row>
    <row r="1900" customFormat="false" ht="15" hidden="false" customHeight="false" outlineLevel="0" collapsed="false">
      <c r="A1900" s="9" t="s">
        <v>3904</v>
      </c>
      <c r="B1900" s="9" t="s">
        <v>3905</v>
      </c>
      <c r="C1900" s="9" t="s">
        <v>84</v>
      </c>
      <c r="D1900" s="9" t="s">
        <v>3526</v>
      </c>
      <c r="E1900" s="10" t="n">
        <v>3019</v>
      </c>
      <c r="F1900" s="10" t="n">
        <v>10</v>
      </c>
      <c r="G1900" s="10" t="n">
        <v>27171</v>
      </c>
      <c r="H1900" s="10" t="n">
        <v>5747.8</v>
      </c>
      <c r="I1900" s="6" t="n">
        <f aca="false">IF(G1900=0,0,H1900/G1900)</f>
        <v>0.211541717272092</v>
      </c>
      <c r="J1900" s="5" t="n">
        <f aca="false">IF(F1900=0,0,G1900/F1900)</f>
        <v>2717.1</v>
      </c>
      <c r="K1900" s="9" t="str">
        <f aca="false">IF(G1900=0,"No sales",IF(H1900&lt;0,"Loss-making",IF(G1900&lt;$H$4,"Low revenue","OK")))</f>
        <v>OK</v>
      </c>
    </row>
    <row r="1901" customFormat="false" ht="15" hidden="false" customHeight="false" outlineLevel="0" collapsed="false">
      <c r="A1901" s="9" t="s">
        <v>3906</v>
      </c>
      <c r="B1901" s="9" t="s">
        <v>3907</v>
      </c>
      <c r="C1901" s="9" t="s">
        <v>84</v>
      </c>
      <c r="D1901" s="9" t="s">
        <v>3529</v>
      </c>
      <c r="E1901" s="10" t="n">
        <v>2819</v>
      </c>
      <c r="F1901" s="10" t="n">
        <v>17</v>
      </c>
      <c r="G1901" s="10" t="n">
        <v>40889.6</v>
      </c>
      <c r="H1901" s="10" t="n">
        <v>6377.56</v>
      </c>
      <c r="I1901" s="6" t="n">
        <f aca="false">IF(G1901=0,0,H1901/G1901)</f>
        <v>0.155970222257004</v>
      </c>
      <c r="J1901" s="5" t="n">
        <f aca="false">IF(F1901=0,0,G1901/F1901)</f>
        <v>2405.27058823529</v>
      </c>
      <c r="K1901" s="9" t="str">
        <f aca="false">IF(G1901=0,"No sales",IF(H1901&lt;0,"Loss-making",IF(G1901&lt;$H$4,"Low revenue","OK")))</f>
        <v>OK</v>
      </c>
    </row>
    <row r="1902" customFormat="false" ht="15" hidden="false" customHeight="false" outlineLevel="0" collapsed="false">
      <c r="A1902" s="9" t="s">
        <v>3908</v>
      </c>
      <c r="B1902" s="9" t="s">
        <v>3909</v>
      </c>
      <c r="C1902" s="9" t="s">
        <v>84</v>
      </c>
      <c r="D1902" s="9" t="s">
        <v>3532</v>
      </c>
      <c r="E1902" s="10" t="n">
        <v>10159</v>
      </c>
      <c r="F1902" s="10" t="n">
        <v>11</v>
      </c>
      <c r="G1902" s="10" t="n">
        <v>100574.1</v>
      </c>
      <c r="H1902" s="10" t="n">
        <v>29455.36</v>
      </c>
      <c r="I1902" s="6" t="n">
        <f aca="false">IF(G1902=0,0,H1902/G1902)</f>
        <v>0.292872220581641</v>
      </c>
      <c r="J1902" s="5" t="n">
        <f aca="false">IF(F1902=0,0,G1902/F1902)</f>
        <v>9143.1</v>
      </c>
      <c r="K1902" s="9" t="str">
        <f aca="false">IF(G1902=0,"No sales",IF(H1902&lt;0,"Loss-making",IF(G1902&lt;$H$4,"Low revenue","OK")))</f>
        <v>OK</v>
      </c>
    </row>
    <row r="1903" customFormat="false" ht="15" hidden="false" customHeight="false" outlineLevel="0" collapsed="false">
      <c r="A1903" s="9" t="s">
        <v>3910</v>
      </c>
      <c r="B1903" s="9" t="s">
        <v>3911</v>
      </c>
      <c r="C1903" s="9" t="s">
        <v>84</v>
      </c>
      <c r="D1903" s="9" t="s">
        <v>3535</v>
      </c>
      <c r="E1903" s="10" t="n">
        <v>369</v>
      </c>
      <c r="F1903" s="10" t="n">
        <v>48</v>
      </c>
      <c r="G1903" s="10" t="n">
        <v>15514.62</v>
      </c>
      <c r="H1903" s="10" t="n">
        <v>4540.85</v>
      </c>
      <c r="I1903" s="6" t="n">
        <f aca="false">IF(G1903=0,0,H1903/G1903)</f>
        <v>0.292681999301304</v>
      </c>
      <c r="J1903" s="5" t="n">
        <f aca="false">IF(F1903=0,0,G1903/F1903)</f>
        <v>323.22125</v>
      </c>
      <c r="K1903" s="9" t="str">
        <f aca="false">IF(G1903=0,"No sales",IF(H1903&lt;0,"Loss-making",IF(G1903&lt;$H$4,"Low revenue","OK")))</f>
        <v>OK</v>
      </c>
    </row>
    <row r="1904" customFormat="false" ht="15" hidden="false" customHeight="false" outlineLevel="0" collapsed="false">
      <c r="A1904" s="9" t="s">
        <v>3912</v>
      </c>
      <c r="B1904" s="9" t="s">
        <v>3913</v>
      </c>
      <c r="C1904" s="9" t="s">
        <v>84</v>
      </c>
      <c r="D1904" s="9" t="s">
        <v>3526</v>
      </c>
      <c r="E1904" s="10" t="n">
        <v>519</v>
      </c>
      <c r="F1904" s="10" t="n">
        <v>14</v>
      </c>
      <c r="G1904" s="10" t="n">
        <v>6483.61</v>
      </c>
      <c r="H1904" s="10" t="n">
        <v>1575.49</v>
      </c>
      <c r="I1904" s="6" t="n">
        <f aca="false">IF(G1904=0,0,H1904/G1904)</f>
        <v>0.242995800179221</v>
      </c>
      <c r="J1904" s="5" t="n">
        <f aca="false">IF(F1904=0,0,G1904/F1904)</f>
        <v>463.115</v>
      </c>
      <c r="K1904" s="9" t="str">
        <f aca="false">IF(G1904=0,"No sales",IF(H1904&lt;0,"Loss-making",IF(G1904&lt;$H$4,"Low revenue","OK")))</f>
        <v>OK</v>
      </c>
    </row>
    <row r="1905" customFormat="false" ht="15" hidden="false" customHeight="false" outlineLevel="0" collapsed="false">
      <c r="A1905" s="9" t="s">
        <v>3914</v>
      </c>
      <c r="B1905" s="9" t="s">
        <v>3915</v>
      </c>
      <c r="C1905" s="9" t="s">
        <v>84</v>
      </c>
      <c r="D1905" s="9" t="s">
        <v>3529</v>
      </c>
      <c r="E1905" s="10" t="n">
        <v>2169</v>
      </c>
      <c r="F1905" s="10" t="n">
        <v>51</v>
      </c>
      <c r="G1905" s="10" t="n">
        <v>96346.98</v>
      </c>
      <c r="H1905" s="10" t="n">
        <v>20754.27</v>
      </c>
      <c r="I1905" s="6" t="n">
        <f aca="false">IF(G1905=0,0,H1905/G1905)</f>
        <v>0.215411733714954</v>
      </c>
      <c r="J1905" s="5" t="n">
        <f aca="false">IF(F1905=0,0,G1905/F1905)</f>
        <v>1889.15647058824</v>
      </c>
      <c r="K1905" s="9" t="str">
        <f aca="false">IF(G1905=0,"No sales",IF(H1905&lt;0,"Loss-making",IF(G1905&lt;$H$4,"Low revenue","OK")))</f>
        <v>OK</v>
      </c>
    </row>
    <row r="1906" customFormat="false" ht="15" hidden="false" customHeight="false" outlineLevel="0" collapsed="false">
      <c r="A1906" s="9" t="s">
        <v>3916</v>
      </c>
      <c r="B1906" s="9" t="s">
        <v>3917</v>
      </c>
      <c r="C1906" s="9" t="s">
        <v>84</v>
      </c>
      <c r="D1906" s="9" t="s">
        <v>3532</v>
      </c>
      <c r="E1906" s="10" t="n">
        <v>12289</v>
      </c>
      <c r="F1906" s="10" t="n">
        <v>185</v>
      </c>
      <c r="G1906" s="10" t="n">
        <v>1994965.52</v>
      </c>
      <c r="H1906" s="10" t="n">
        <v>517216.97</v>
      </c>
      <c r="I1906" s="6" t="n">
        <f aca="false">IF(G1906=0,0,H1906/G1906)</f>
        <v>0.259261107430067</v>
      </c>
      <c r="J1906" s="5" t="n">
        <f aca="false">IF(F1906=0,0,G1906/F1906)</f>
        <v>10783.5974054054</v>
      </c>
      <c r="K1906" s="9" t="str">
        <f aca="false">IF(G1906=0,"No sales",IF(H1906&lt;0,"Loss-making",IF(G1906&lt;$H$4,"Low revenue","OK")))</f>
        <v>OK</v>
      </c>
    </row>
    <row r="1907" customFormat="false" ht="15" hidden="false" customHeight="false" outlineLevel="0" collapsed="false">
      <c r="A1907" s="9" t="s">
        <v>3918</v>
      </c>
      <c r="B1907" s="9" t="s">
        <v>3919</v>
      </c>
      <c r="C1907" s="9" t="s">
        <v>84</v>
      </c>
      <c r="D1907" s="9" t="s">
        <v>3535</v>
      </c>
      <c r="E1907" s="10" t="n">
        <v>699</v>
      </c>
      <c r="F1907" s="10" t="n">
        <v>21</v>
      </c>
      <c r="G1907" s="10" t="n">
        <v>12657.15</v>
      </c>
      <c r="H1907" s="10" t="n">
        <v>2632.36</v>
      </c>
      <c r="I1907" s="6" t="n">
        <f aca="false">IF(G1907=0,0,H1907/G1907)</f>
        <v>0.207974148998787</v>
      </c>
      <c r="J1907" s="5" t="n">
        <f aca="false">IF(F1907=0,0,G1907/F1907)</f>
        <v>602.721428571429</v>
      </c>
      <c r="K1907" s="9" t="str">
        <f aca="false">IF(G1907=0,"No sales",IF(H1907&lt;0,"Loss-making",IF(G1907&lt;$H$4,"Low revenue","OK")))</f>
        <v>OK</v>
      </c>
    </row>
    <row r="1908" customFormat="false" ht="15" hidden="false" customHeight="false" outlineLevel="0" collapsed="false">
      <c r="A1908" s="9" t="s">
        <v>3920</v>
      </c>
      <c r="B1908" s="9" t="s">
        <v>3921</v>
      </c>
      <c r="C1908" s="9" t="s">
        <v>84</v>
      </c>
      <c r="D1908" s="9" t="s">
        <v>3526</v>
      </c>
      <c r="E1908" s="10" t="n">
        <v>1309</v>
      </c>
      <c r="F1908" s="10" t="n">
        <v>27</v>
      </c>
      <c r="G1908" s="10" t="n">
        <v>31393.1</v>
      </c>
      <c r="H1908" s="10" t="n">
        <v>8014.88</v>
      </c>
      <c r="I1908" s="6" t="n">
        <f aca="false">IF(G1908=0,0,H1908/G1908)</f>
        <v>0.255307057920371</v>
      </c>
      <c r="J1908" s="5" t="n">
        <f aca="false">IF(F1908=0,0,G1908/F1908)</f>
        <v>1162.70740740741</v>
      </c>
      <c r="K1908" s="9" t="str">
        <f aca="false">IF(G1908=0,"No sales",IF(H1908&lt;0,"Loss-making",IF(G1908&lt;$H$4,"Low revenue","OK")))</f>
        <v>OK</v>
      </c>
    </row>
    <row r="1909" customFormat="false" ht="15" hidden="false" customHeight="false" outlineLevel="0" collapsed="false">
      <c r="A1909" s="9" t="s">
        <v>3922</v>
      </c>
      <c r="B1909" s="9" t="s">
        <v>3923</v>
      </c>
      <c r="C1909" s="9" t="s">
        <v>84</v>
      </c>
      <c r="D1909" s="9" t="s">
        <v>3529</v>
      </c>
      <c r="E1909" s="10" t="n">
        <v>4289</v>
      </c>
      <c r="F1909" s="10" t="n">
        <v>1</v>
      </c>
      <c r="G1909" s="10" t="n">
        <v>3860.1</v>
      </c>
      <c r="H1909" s="10" t="n">
        <v>1024.77</v>
      </c>
      <c r="I1909" s="6" t="n">
        <f aca="false">IF(G1909=0,0,H1909/G1909)</f>
        <v>0.26547757830108</v>
      </c>
      <c r="J1909" s="5" t="n">
        <f aca="false">IF(F1909=0,0,G1909/F1909)</f>
        <v>3860.1</v>
      </c>
      <c r="K1909" s="9" t="str">
        <f aca="false">IF(G1909=0,"No sales",IF(H1909&lt;0,"Loss-making",IF(G1909&lt;$H$4,"Low revenue","OK")))</f>
        <v>Low revenue</v>
      </c>
    </row>
    <row r="1910" customFormat="false" ht="15" hidden="false" customHeight="false" outlineLevel="0" collapsed="false">
      <c r="A1910" s="9" t="s">
        <v>3924</v>
      </c>
      <c r="B1910" s="9" t="s">
        <v>3925</v>
      </c>
      <c r="C1910" s="9" t="s">
        <v>84</v>
      </c>
      <c r="D1910" s="9" t="s">
        <v>3532</v>
      </c>
      <c r="E1910" s="10" t="n">
        <v>3329</v>
      </c>
      <c r="F1910" s="10" t="n">
        <v>42</v>
      </c>
      <c r="G1910" s="10" t="n">
        <v>129922.55</v>
      </c>
      <c r="H1910" s="10" t="n">
        <v>33118.42</v>
      </c>
      <c r="I1910" s="6" t="n">
        <f aca="false">IF(G1910=0,0,H1910/G1910)</f>
        <v>0.254908943828458</v>
      </c>
      <c r="J1910" s="5" t="n">
        <f aca="false">IF(F1910=0,0,G1910/F1910)</f>
        <v>3093.39404761905</v>
      </c>
      <c r="K1910" s="9" t="str">
        <f aca="false">IF(G1910=0,"No sales",IF(H1910&lt;0,"Loss-making",IF(G1910&lt;$H$4,"Low revenue","OK")))</f>
        <v>OK</v>
      </c>
    </row>
    <row r="1911" customFormat="false" ht="15" hidden="false" customHeight="false" outlineLevel="0" collapsed="false">
      <c r="A1911" s="9" t="s">
        <v>3926</v>
      </c>
      <c r="B1911" s="9" t="s">
        <v>3927</v>
      </c>
      <c r="C1911" s="9" t="s">
        <v>84</v>
      </c>
      <c r="D1911" s="9" t="s">
        <v>3535</v>
      </c>
      <c r="E1911" s="10" t="n">
        <v>639</v>
      </c>
      <c r="F1911" s="10" t="n">
        <v>21</v>
      </c>
      <c r="G1911" s="10" t="n">
        <v>11348.64</v>
      </c>
      <c r="H1911" s="10" t="n">
        <v>2705.04</v>
      </c>
      <c r="I1911" s="6" t="n">
        <f aca="false">IF(G1911=0,0,H1911/G1911)</f>
        <v>0.238358076386245</v>
      </c>
      <c r="J1911" s="5" t="n">
        <f aca="false">IF(F1911=0,0,G1911/F1911)</f>
        <v>540.411428571429</v>
      </c>
      <c r="K1911" s="9" t="str">
        <f aca="false">IF(G1911=0,"No sales",IF(H1911&lt;0,"Loss-making",IF(G1911&lt;$H$4,"Low revenue","OK")))</f>
        <v>OK</v>
      </c>
    </row>
    <row r="1912" customFormat="false" ht="15" hidden="false" customHeight="false" outlineLevel="0" collapsed="false">
      <c r="A1912" s="9" t="s">
        <v>3928</v>
      </c>
      <c r="B1912" s="9" t="s">
        <v>3929</v>
      </c>
      <c r="C1912" s="9" t="s">
        <v>84</v>
      </c>
      <c r="D1912" s="9" t="s">
        <v>3526</v>
      </c>
      <c r="E1912" s="10" t="n">
        <v>899</v>
      </c>
      <c r="F1912" s="10" t="n">
        <v>20</v>
      </c>
      <c r="G1912" s="10" t="n">
        <v>15505.5</v>
      </c>
      <c r="H1912" s="10" t="n">
        <v>5044.5</v>
      </c>
      <c r="I1912" s="6" t="n">
        <f aca="false">IF(G1912=0,0,H1912/G1912)</f>
        <v>0.325336171036084</v>
      </c>
      <c r="J1912" s="5" t="n">
        <f aca="false">IF(F1912=0,0,G1912/F1912)</f>
        <v>775.275</v>
      </c>
      <c r="K1912" s="9" t="str">
        <f aca="false">IF(G1912=0,"No sales",IF(H1912&lt;0,"Loss-making",IF(G1912&lt;$H$4,"Low revenue","OK")))</f>
        <v>OK</v>
      </c>
    </row>
    <row r="1913" customFormat="false" ht="15" hidden="false" customHeight="false" outlineLevel="0" collapsed="false">
      <c r="A1913" s="9" t="s">
        <v>3930</v>
      </c>
      <c r="B1913" s="9" t="s">
        <v>3931</v>
      </c>
      <c r="C1913" s="9" t="s">
        <v>84</v>
      </c>
      <c r="D1913" s="9" t="s">
        <v>3529</v>
      </c>
      <c r="E1913" s="10" t="n">
        <v>5519</v>
      </c>
      <c r="F1913" s="10" t="n">
        <v>32</v>
      </c>
      <c r="G1913" s="10" t="n">
        <v>157484.66</v>
      </c>
      <c r="H1913" s="10" t="n">
        <v>41734.26</v>
      </c>
      <c r="I1913" s="6" t="n">
        <f aca="false">IF(G1913=0,0,H1913/G1913)</f>
        <v>0.265005239240444</v>
      </c>
      <c r="J1913" s="5" t="n">
        <f aca="false">IF(F1913=0,0,G1913/F1913)</f>
        <v>4921.395625</v>
      </c>
      <c r="K1913" s="9" t="str">
        <f aca="false">IF(G1913=0,"No sales",IF(H1913&lt;0,"Loss-making",IF(G1913&lt;$H$4,"Low revenue","OK")))</f>
        <v>OK</v>
      </c>
    </row>
    <row r="1914" customFormat="false" ht="15" hidden="false" customHeight="false" outlineLevel="0" collapsed="false">
      <c r="A1914" s="9" t="s">
        <v>3932</v>
      </c>
      <c r="B1914" s="9" t="s">
        <v>3933</v>
      </c>
      <c r="C1914" s="9" t="s">
        <v>84</v>
      </c>
      <c r="D1914" s="9" t="s">
        <v>3532</v>
      </c>
      <c r="E1914" s="10" t="n">
        <v>5199</v>
      </c>
      <c r="F1914" s="10" t="n">
        <v>50</v>
      </c>
      <c r="G1914" s="10" t="n">
        <v>232304.32</v>
      </c>
      <c r="H1914" s="10" t="n">
        <v>68108.31</v>
      </c>
      <c r="I1914" s="6" t="n">
        <f aca="false">IF(G1914=0,0,H1914/G1914)</f>
        <v>0.293185722934468</v>
      </c>
      <c r="J1914" s="5" t="n">
        <f aca="false">IF(F1914=0,0,G1914/F1914)</f>
        <v>4646.0864</v>
      </c>
      <c r="K1914" s="9" t="str">
        <f aca="false">IF(G1914=0,"No sales",IF(H1914&lt;0,"Loss-making",IF(G1914&lt;$H$4,"Low revenue","OK")))</f>
        <v>OK</v>
      </c>
    </row>
    <row r="1915" customFormat="false" ht="15" hidden="false" customHeight="false" outlineLevel="0" collapsed="false">
      <c r="A1915" s="9" t="s">
        <v>3934</v>
      </c>
      <c r="B1915" s="9" t="s">
        <v>3935</v>
      </c>
      <c r="C1915" s="9" t="s">
        <v>84</v>
      </c>
      <c r="D1915" s="9" t="s">
        <v>3535</v>
      </c>
      <c r="E1915" s="10" t="n">
        <v>1149</v>
      </c>
      <c r="F1915" s="10" t="n">
        <v>26</v>
      </c>
      <c r="G1915" s="10" t="n">
        <v>27633.46</v>
      </c>
      <c r="H1915" s="10" t="n">
        <v>6253.66</v>
      </c>
      <c r="I1915" s="6" t="n">
        <f aca="false">IF(G1915=0,0,H1915/G1915)</f>
        <v>0.226307527179007</v>
      </c>
      <c r="J1915" s="5" t="n">
        <f aca="false">IF(F1915=0,0,G1915/F1915)</f>
        <v>1062.82538461538</v>
      </c>
      <c r="K1915" s="9" t="str">
        <f aca="false">IF(G1915=0,"No sales",IF(H1915&lt;0,"Loss-making",IF(G1915&lt;$H$4,"Low revenue","OK")))</f>
        <v>OK</v>
      </c>
    </row>
    <row r="1916" customFormat="false" ht="15" hidden="false" customHeight="false" outlineLevel="0" collapsed="false">
      <c r="A1916" s="9" t="s">
        <v>3936</v>
      </c>
      <c r="B1916" s="9" t="s">
        <v>3937</v>
      </c>
      <c r="C1916" s="9" t="s">
        <v>84</v>
      </c>
      <c r="D1916" s="9" t="s">
        <v>3526</v>
      </c>
      <c r="E1916" s="10" t="n">
        <v>1219</v>
      </c>
      <c r="F1916" s="10" t="n">
        <v>43</v>
      </c>
      <c r="G1916" s="10" t="n">
        <v>47729.94</v>
      </c>
      <c r="H1916" s="10" t="n">
        <v>13087.42</v>
      </c>
      <c r="I1916" s="6" t="n">
        <f aca="false">IF(G1916=0,0,H1916/G1916)</f>
        <v>0.274197285812637</v>
      </c>
      <c r="J1916" s="5" t="n">
        <f aca="false">IF(F1916=0,0,G1916/F1916)</f>
        <v>1109.99860465116</v>
      </c>
      <c r="K1916" s="9" t="str">
        <f aca="false">IF(G1916=0,"No sales",IF(H1916&lt;0,"Loss-making",IF(G1916&lt;$H$4,"Low revenue","OK")))</f>
        <v>OK</v>
      </c>
    </row>
    <row r="1917" customFormat="false" ht="15" hidden="false" customHeight="false" outlineLevel="0" collapsed="false">
      <c r="A1917" s="9" t="s">
        <v>3938</v>
      </c>
      <c r="B1917" s="9" t="s">
        <v>3939</v>
      </c>
      <c r="C1917" s="9" t="s">
        <v>84</v>
      </c>
      <c r="D1917" s="9" t="s">
        <v>3529</v>
      </c>
      <c r="E1917" s="10" t="n">
        <v>4889</v>
      </c>
      <c r="F1917" s="10" t="n">
        <v>20</v>
      </c>
      <c r="G1917" s="10" t="n">
        <v>85496.39</v>
      </c>
      <c r="H1917" s="10" t="n">
        <v>24778.59</v>
      </c>
      <c r="I1917" s="6" t="n">
        <f aca="false">IF(G1917=0,0,H1917/G1917)</f>
        <v>0.289820307032847</v>
      </c>
      <c r="J1917" s="5" t="n">
        <f aca="false">IF(F1917=0,0,G1917/F1917)</f>
        <v>4274.8195</v>
      </c>
      <c r="K1917" s="9" t="str">
        <f aca="false">IF(G1917=0,"No sales",IF(H1917&lt;0,"Loss-making",IF(G1917&lt;$H$4,"Low revenue","OK")))</f>
        <v>OK</v>
      </c>
    </row>
    <row r="1918" customFormat="false" ht="15" hidden="false" customHeight="false" outlineLevel="0" collapsed="false">
      <c r="A1918" s="9" t="s">
        <v>3940</v>
      </c>
      <c r="B1918" s="9" t="s">
        <v>3941</v>
      </c>
      <c r="C1918" s="9" t="s">
        <v>84</v>
      </c>
      <c r="D1918" s="9" t="s">
        <v>3532</v>
      </c>
      <c r="E1918" s="10" t="n">
        <v>1939</v>
      </c>
      <c r="F1918" s="10" t="n">
        <v>152</v>
      </c>
      <c r="G1918" s="10" t="n">
        <v>264130.59</v>
      </c>
      <c r="H1918" s="10" t="n">
        <v>73352.36</v>
      </c>
      <c r="I1918" s="6" t="n">
        <f aca="false">IF(G1918=0,0,H1918/G1918)</f>
        <v>0.277712475484191</v>
      </c>
      <c r="J1918" s="5" t="n">
        <f aca="false">IF(F1918=0,0,G1918/F1918)</f>
        <v>1737.70125</v>
      </c>
      <c r="K1918" s="9" t="str">
        <f aca="false">IF(G1918=0,"No sales",IF(H1918&lt;0,"Loss-making",IF(G1918&lt;$H$4,"Low revenue","OK")))</f>
        <v>OK</v>
      </c>
    </row>
    <row r="1919" customFormat="false" ht="15" hidden="false" customHeight="false" outlineLevel="0" collapsed="false">
      <c r="A1919" s="9" t="s">
        <v>3942</v>
      </c>
      <c r="B1919" s="9" t="s">
        <v>3943</v>
      </c>
      <c r="C1919" s="9" t="s">
        <v>84</v>
      </c>
      <c r="D1919" s="9" t="s">
        <v>3535</v>
      </c>
      <c r="E1919" s="10" t="n">
        <v>1539</v>
      </c>
      <c r="F1919" s="10" t="n">
        <v>152</v>
      </c>
      <c r="G1919" s="10" t="n">
        <v>208507.57</v>
      </c>
      <c r="H1919" s="10" t="n">
        <v>49284.53</v>
      </c>
      <c r="I1919" s="6" t="n">
        <f aca="false">IF(G1919=0,0,H1919/G1919)</f>
        <v>0.236368060881435</v>
      </c>
      <c r="J1919" s="5" t="n">
        <f aca="false">IF(F1919=0,0,G1919/F1919)</f>
        <v>1371.76032894737</v>
      </c>
      <c r="K1919" s="9" t="str">
        <f aca="false">IF(G1919=0,"No sales",IF(H1919&lt;0,"Loss-making",IF(G1919&lt;$H$4,"Low revenue","OK")))</f>
        <v>OK</v>
      </c>
    </row>
    <row r="1920" customFormat="false" ht="15" hidden="false" customHeight="false" outlineLevel="0" collapsed="false">
      <c r="A1920" s="9" t="s">
        <v>3944</v>
      </c>
      <c r="B1920" s="9" t="s">
        <v>3945</v>
      </c>
      <c r="C1920" s="9" t="s">
        <v>84</v>
      </c>
      <c r="D1920" s="9" t="s">
        <v>3526</v>
      </c>
      <c r="E1920" s="10" t="n">
        <v>1849</v>
      </c>
      <c r="F1920" s="10" t="n">
        <v>18</v>
      </c>
      <c r="G1920" s="10" t="n">
        <v>30771.98</v>
      </c>
      <c r="H1920" s="10" t="n">
        <v>8971.28</v>
      </c>
      <c r="I1920" s="6" t="n">
        <f aca="false">IF(G1920=0,0,H1920/G1920)</f>
        <v>0.291540550851781</v>
      </c>
      <c r="J1920" s="5" t="n">
        <f aca="false">IF(F1920=0,0,G1920/F1920)</f>
        <v>1709.55444444444</v>
      </c>
      <c r="K1920" s="9" t="str">
        <f aca="false">IF(G1920=0,"No sales",IF(H1920&lt;0,"Loss-making",IF(G1920&lt;$H$4,"Low revenue","OK")))</f>
        <v>OK</v>
      </c>
    </row>
    <row r="1921" customFormat="false" ht="15" hidden="false" customHeight="false" outlineLevel="0" collapsed="false">
      <c r="A1921" s="9" t="s">
        <v>3946</v>
      </c>
      <c r="B1921" s="9" t="s">
        <v>3947</v>
      </c>
      <c r="C1921" s="9" t="s">
        <v>84</v>
      </c>
      <c r="D1921" s="9" t="s">
        <v>3529</v>
      </c>
      <c r="E1921" s="10" t="n">
        <v>6429</v>
      </c>
      <c r="F1921" s="10" t="n">
        <v>74</v>
      </c>
      <c r="G1921" s="10" t="n">
        <v>421372.76</v>
      </c>
      <c r="H1921" s="10" t="n">
        <v>120375.53</v>
      </c>
      <c r="I1921" s="6" t="n">
        <f aca="false">IF(G1921=0,0,H1921/G1921)</f>
        <v>0.285674683859488</v>
      </c>
      <c r="J1921" s="5" t="n">
        <f aca="false">IF(F1921=0,0,G1921/F1921)</f>
        <v>5694.22648648649</v>
      </c>
      <c r="K1921" s="9" t="str">
        <f aca="false">IF(G1921=0,"No sales",IF(H1921&lt;0,"Loss-making",IF(G1921&lt;$H$4,"Low revenue","OK")))</f>
        <v>OK</v>
      </c>
    </row>
    <row r="1922" customFormat="false" ht="15" hidden="false" customHeight="false" outlineLevel="0" collapsed="false">
      <c r="A1922" s="9" t="s">
        <v>3948</v>
      </c>
      <c r="B1922" s="9" t="s">
        <v>3949</v>
      </c>
      <c r="C1922" s="9" t="s">
        <v>84</v>
      </c>
      <c r="D1922" s="9" t="s">
        <v>3532</v>
      </c>
      <c r="E1922" s="10" t="n">
        <v>7299</v>
      </c>
      <c r="F1922" s="10" t="n">
        <v>43</v>
      </c>
      <c r="G1922" s="10" t="n">
        <v>271614.03</v>
      </c>
      <c r="H1922" s="10" t="n">
        <v>50257.78</v>
      </c>
      <c r="I1922" s="6" t="n">
        <f aca="false">IF(G1922=0,0,H1922/G1922)</f>
        <v>0.185033814343096</v>
      </c>
      <c r="J1922" s="5" t="n">
        <f aca="false">IF(F1922=0,0,G1922/F1922)</f>
        <v>6316.60534883721</v>
      </c>
      <c r="K1922" s="9" t="str">
        <f aca="false">IF(G1922=0,"No sales",IF(H1922&lt;0,"Loss-making",IF(G1922&lt;$H$4,"Low revenue","OK")))</f>
        <v>OK</v>
      </c>
    </row>
    <row r="1923" customFormat="false" ht="15" hidden="false" customHeight="false" outlineLevel="0" collapsed="false">
      <c r="A1923" s="9" t="s">
        <v>3950</v>
      </c>
      <c r="B1923" s="9" t="s">
        <v>3951</v>
      </c>
      <c r="C1923" s="9" t="s">
        <v>84</v>
      </c>
      <c r="D1923" s="9" t="s">
        <v>3535</v>
      </c>
      <c r="E1923" s="10" t="n">
        <v>759</v>
      </c>
      <c r="F1923" s="10" t="n">
        <v>143</v>
      </c>
      <c r="G1923" s="10" t="n">
        <v>97362.6</v>
      </c>
      <c r="H1923" s="10" t="n">
        <v>23152.73</v>
      </c>
      <c r="I1923" s="6" t="n">
        <f aca="false">IF(G1923=0,0,H1923/G1923)</f>
        <v>0.237799011119259</v>
      </c>
      <c r="J1923" s="5" t="n">
        <f aca="false">IF(F1923=0,0,G1923/F1923)</f>
        <v>680.857342657343</v>
      </c>
      <c r="K1923" s="9" t="str">
        <f aca="false">IF(G1923=0,"No sales",IF(H1923&lt;0,"Loss-making",IF(G1923&lt;$H$4,"Low revenue","OK")))</f>
        <v>OK</v>
      </c>
    </row>
    <row r="1924" customFormat="false" ht="15" hidden="false" customHeight="false" outlineLevel="0" collapsed="false">
      <c r="A1924" s="9" t="s">
        <v>3952</v>
      </c>
      <c r="B1924" s="9" t="s">
        <v>3953</v>
      </c>
      <c r="C1924" s="9" t="s">
        <v>84</v>
      </c>
      <c r="D1924" s="9" t="s">
        <v>3526</v>
      </c>
      <c r="E1924" s="10" t="n">
        <v>1849</v>
      </c>
      <c r="F1924" s="10" t="n">
        <v>83</v>
      </c>
      <c r="G1924" s="10" t="n">
        <v>138536.31</v>
      </c>
      <c r="H1924" s="10" t="n">
        <v>30988.26</v>
      </c>
      <c r="I1924" s="6" t="n">
        <f aca="false">IF(G1924=0,0,H1924/G1924)</f>
        <v>0.22368330728601</v>
      </c>
      <c r="J1924" s="5" t="n">
        <f aca="false">IF(F1924=0,0,G1924/F1924)</f>
        <v>1669.1121686747</v>
      </c>
      <c r="K1924" s="9" t="str">
        <f aca="false">IF(G1924=0,"No sales",IF(H1924&lt;0,"Loss-making",IF(G1924&lt;$H$4,"Low revenue","OK")))</f>
        <v>OK</v>
      </c>
    </row>
    <row r="1925" customFormat="false" ht="15" hidden="false" customHeight="false" outlineLevel="0" collapsed="false">
      <c r="A1925" s="9" t="s">
        <v>3954</v>
      </c>
      <c r="B1925" s="9" t="s">
        <v>3955</v>
      </c>
      <c r="C1925" s="9" t="s">
        <v>84</v>
      </c>
      <c r="D1925" s="9" t="s">
        <v>3529</v>
      </c>
      <c r="E1925" s="10" t="n">
        <v>3579</v>
      </c>
      <c r="F1925" s="10" t="n">
        <v>19</v>
      </c>
      <c r="G1925" s="10" t="n">
        <v>60619.31</v>
      </c>
      <c r="H1925" s="10" t="n">
        <v>19052.06</v>
      </c>
      <c r="I1925" s="6" t="n">
        <f aca="false">IF(G1925=0,0,H1925/G1925)</f>
        <v>0.314290281430125</v>
      </c>
      <c r="J1925" s="5" t="n">
        <f aca="false">IF(F1925=0,0,G1925/F1925)</f>
        <v>3190.49</v>
      </c>
      <c r="K1925" s="9" t="str">
        <f aca="false">IF(G1925=0,"No sales",IF(H1925&lt;0,"Loss-making",IF(G1925&lt;$H$4,"Low revenue","OK")))</f>
        <v>OK</v>
      </c>
    </row>
    <row r="1926" customFormat="false" ht="15" hidden="false" customHeight="false" outlineLevel="0" collapsed="false">
      <c r="A1926" s="9" t="s">
        <v>3956</v>
      </c>
      <c r="B1926" s="9" t="s">
        <v>3957</v>
      </c>
      <c r="C1926" s="9" t="s">
        <v>84</v>
      </c>
      <c r="D1926" s="9" t="s">
        <v>3532</v>
      </c>
      <c r="E1926" s="10" t="n">
        <v>10339</v>
      </c>
      <c r="F1926" s="10" t="n">
        <v>9</v>
      </c>
      <c r="G1926" s="10" t="n">
        <v>81031.91</v>
      </c>
      <c r="H1926" s="10" t="n">
        <v>22960.22</v>
      </c>
      <c r="I1926" s="6" t="n">
        <f aca="false">IF(G1926=0,0,H1926/G1926)</f>
        <v>0.283347881100174</v>
      </c>
      <c r="J1926" s="5" t="n">
        <f aca="false">IF(F1926=0,0,G1926/F1926)</f>
        <v>9003.54555555556</v>
      </c>
      <c r="K1926" s="9" t="str">
        <f aca="false">IF(G1926=0,"No sales",IF(H1926&lt;0,"Loss-making",IF(G1926&lt;$H$4,"Low revenue","OK")))</f>
        <v>OK</v>
      </c>
    </row>
    <row r="1927" customFormat="false" ht="15" hidden="false" customHeight="false" outlineLevel="0" collapsed="false">
      <c r="A1927" s="9" t="s">
        <v>3958</v>
      </c>
      <c r="B1927" s="9" t="s">
        <v>3959</v>
      </c>
      <c r="C1927" s="9" t="s">
        <v>84</v>
      </c>
      <c r="D1927" s="9" t="s">
        <v>3535</v>
      </c>
      <c r="E1927" s="10" t="n">
        <v>1059</v>
      </c>
      <c r="F1927" s="10" t="n">
        <v>36</v>
      </c>
      <c r="G1927" s="10" t="n">
        <v>34430.73</v>
      </c>
      <c r="H1927" s="10" t="n">
        <v>6586.89</v>
      </c>
      <c r="I1927" s="6" t="n">
        <f aca="false">IF(G1927=0,0,H1927/G1927)</f>
        <v>0.191308461946639</v>
      </c>
      <c r="J1927" s="5" t="n">
        <f aca="false">IF(F1927=0,0,G1927/F1927)</f>
        <v>956.409166666667</v>
      </c>
      <c r="K1927" s="9" t="str">
        <f aca="false">IF(G1927=0,"No sales",IF(H1927&lt;0,"Loss-making",IF(G1927&lt;$H$4,"Low revenue","OK")))</f>
        <v>OK</v>
      </c>
    </row>
    <row r="1928" customFormat="false" ht="15" hidden="false" customHeight="false" outlineLevel="0" collapsed="false">
      <c r="A1928" s="9" t="s">
        <v>3960</v>
      </c>
      <c r="B1928" s="9" t="s">
        <v>3961</v>
      </c>
      <c r="C1928" s="9" t="s">
        <v>84</v>
      </c>
      <c r="D1928" s="9" t="s">
        <v>3526</v>
      </c>
      <c r="E1928" s="10" t="n">
        <v>1359</v>
      </c>
      <c r="F1928" s="10" t="n">
        <v>17</v>
      </c>
      <c r="G1928" s="10" t="n">
        <v>20857.26</v>
      </c>
      <c r="H1928" s="10" t="n">
        <v>4763.87</v>
      </c>
      <c r="I1928" s="6" t="n">
        <f aca="false">IF(G1928=0,0,H1928/G1928)</f>
        <v>0.228403443213538</v>
      </c>
      <c r="J1928" s="5" t="n">
        <f aca="false">IF(F1928=0,0,G1928/F1928)</f>
        <v>1226.89764705882</v>
      </c>
      <c r="K1928" s="9" t="str">
        <f aca="false">IF(G1928=0,"No sales",IF(H1928&lt;0,"Loss-making",IF(G1928&lt;$H$4,"Low revenue","OK")))</f>
        <v>OK</v>
      </c>
    </row>
    <row r="1929" customFormat="false" ht="15" hidden="false" customHeight="false" outlineLevel="0" collapsed="false">
      <c r="A1929" s="9" t="s">
        <v>3962</v>
      </c>
      <c r="B1929" s="9" t="s">
        <v>3963</v>
      </c>
      <c r="C1929" s="9" t="s">
        <v>84</v>
      </c>
      <c r="D1929" s="9" t="s">
        <v>3529</v>
      </c>
      <c r="E1929" s="10" t="n">
        <v>1709</v>
      </c>
      <c r="F1929" s="10" t="n">
        <v>8</v>
      </c>
      <c r="G1929" s="10" t="n">
        <v>12569.7</v>
      </c>
      <c r="H1929" s="10" t="n">
        <v>2918.33</v>
      </c>
      <c r="I1929" s="6" t="n">
        <f aca="false">IF(G1929=0,0,H1929/G1929)</f>
        <v>0.23217180998751</v>
      </c>
      <c r="J1929" s="5" t="n">
        <f aca="false">IF(F1929=0,0,G1929/F1929)</f>
        <v>1571.2125</v>
      </c>
      <c r="K1929" s="9" t="str">
        <f aca="false">IF(G1929=0,"No sales",IF(H1929&lt;0,"Loss-making",IF(G1929&lt;$H$4,"Low revenue","OK")))</f>
        <v>OK</v>
      </c>
    </row>
    <row r="1930" customFormat="false" ht="15" hidden="false" customHeight="false" outlineLevel="0" collapsed="false">
      <c r="A1930" s="9" t="s">
        <v>3964</v>
      </c>
      <c r="B1930" s="9" t="s">
        <v>3965</v>
      </c>
      <c r="C1930" s="9" t="s">
        <v>84</v>
      </c>
      <c r="D1930" s="9" t="s">
        <v>3532</v>
      </c>
      <c r="E1930" s="10" t="n">
        <v>3049</v>
      </c>
      <c r="F1930" s="10" t="n">
        <v>29</v>
      </c>
      <c r="G1930" s="10" t="n">
        <v>77871.47</v>
      </c>
      <c r="H1930" s="10" t="n">
        <v>20711.89</v>
      </c>
      <c r="I1930" s="6" t="n">
        <f aca="false">IF(G1930=0,0,H1930/G1930)</f>
        <v>0.265975330888193</v>
      </c>
      <c r="J1930" s="5" t="n">
        <f aca="false">IF(F1930=0,0,G1930/F1930)</f>
        <v>2685.22310344828</v>
      </c>
      <c r="K1930" s="9" t="str">
        <f aca="false">IF(G1930=0,"No sales",IF(H1930&lt;0,"Loss-making",IF(G1930&lt;$H$4,"Low revenue","OK")))</f>
        <v>OK</v>
      </c>
    </row>
    <row r="1931" customFormat="false" ht="15" hidden="false" customHeight="false" outlineLevel="0" collapsed="false">
      <c r="A1931" s="9" t="s">
        <v>3966</v>
      </c>
      <c r="B1931" s="9" t="s">
        <v>3967</v>
      </c>
      <c r="C1931" s="9" t="s">
        <v>84</v>
      </c>
      <c r="D1931" s="9" t="s">
        <v>3535</v>
      </c>
      <c r="E1931" s="10" t="n">
        <v>769</v>
      </c>
      <c r="F1931" s="10" t="n">
        <v>39</v>
      </c>
      <c r="G1931" s="10" t="n">
        <v>27580.19</v>
      </c>
      <c r="H1931" s="10" t="n">
        <v>9544.63</v>
      </c>
      <c r="I1931" s="6" t="n">
        <f aca="false">IF(G1931=0,0,H1931/G1931)</f>
        <v>0.346068319326299</v>
      </c>
      <c r="J1931" s="5" t="n">
        <f aca="false">IF(F1931=0,0,G1931/F1931)</f>
        <v>707.184358974359</v>
      </c>
      <c r="K1931" s="9" t="str">
        <f aca="false">IF(G1931=0,"No sales",IF(H1931&lt;0,"Loss-making",IF(G1931&lt;$H$4,"Low revenue","OK")))</f>
        <v>OK</v>
      </c>
    </row>
    <row r="1932" customFormat="false" ht="15" hidden="false" customHeight="false" outlineLevel="0" collapsed="false">
      <c r="A1932" s="9" t="s">
        <v>3968</v>
      </c>
      <c r="B1932" s="9" t="s">
        <v>3969</v>
      </c>
      <c r="C1932" s="9" t="s">
        <v>84</v>
      </c>
      <c r="D1932" s="9" t="s">
        <v>3526</v>
      </c>
      <c r="E1932" s="10" t="n">
        <v>2139</v>
      </c>
      <c r="F1932" s="10" t="n">
        <v>27</v>
      </c>
      <c r="G1932" s="10" t="n">
        <v>52678.22</v>
      </c>
      <c r="H1932" s="10" t="n">
        <v>12433.91</v>
      </c>
      <c r="I1932" s="6" t="n">
        <f aca="false">IF(G1932=0,0,H1932/G1932)</f>
        <v>0.236035120397007</v>
      </c>
      <c r="J1932" s="5" t="n">
        <f aca="false">IF(F1932=0,0,G1932/F1932)</f>
        <v>1951.04518518519</v>
      </c>
      <c r="K1932" s="9" t="str">
        <f aca="false">IF(G1932=0,"No sales",IF(H1932&lt;0,"Loss-making",IF(G1932&lt;$H$4,"Low revenue","OK")))</f>
        <v>OK</v>
      </c>
    </row>
    <row r="1933" customFormat="false" ht="15" hidden="false" customHeight="false" outlineLevel="0" collapsed="false">
      <c r="A1933" s="9" t="s">
        <v>3970</v>
      </c>
      <c r="B1933" s="9" t="s">
        <v>3971</v>
      </c>
      <c r="C1933" s="9" t="s">
        <v>84</v>
      </c>
      <c r="D1933" s="9" t="s">
        <v>3529</v>
      </c>
      <c r="E1933" s="10" t="n">
        <v>6249</v>
      </c>
      <c r="F1933" s="10" t="n">
        <v>0</v>
      </c>
      <c r="G1933" s="10" t="n">
        <v>0</v>
      </c>
      <c r="H1933" s="10" t="n">
        <v>0</v>
      </c>
      <c r="I1933" s="6" t="n">
        <f aca="false">IF(G1933=0,0,H1933/G1933)</f>
        <v>0</v>
      </c>
      <c r="J1933" s="5" t="n">
        <f aca="false">IF(F1933=0,0,G1933/F1933)</f>
        <v>0</v>
      </c>
      <c r="K1933" s="9" t="str">
        <f aca="false">IF(G1933=0,"No sales",IF(H1933&lt;0,"Loss-making",IF(G1933&lt;$H$4,"Low revenue","OK")))</f>
        <v>No sales</v>
      </c>
    </row>
    <row r="1934" customFormat="false" ht="15" hidden="false" customHeight="false" outlineLevel="0" collapsed="false">
      <c r="A1934" s="9" t="s">
        <v>3972</v>
      </c>
      <c r="B1934" s="9" t="s">
        <v>3973</v>
      </c>
      <c r="C1934" s="9" t="s">
        <v>84</v>
      </c>
      <c r="D1934" s="9" t="s">
        <v>3532</v>
      </c>
      <c r="E1934" s="10" t="n">
        <v>13589</v>
      </c>
      <c r="F1934" s="10" t="n">
        <v>52</v>
      </c>
      <c r="G1934" s="10" t="n">
        <v>638139.44</v>
      </c>
      <c r="H1934" s="10" t="n">
        <v>197317.75</v>
      </c>
      <c r="I1934" s="6" t="n">
        <f aca="false">IF(G1934=0,0,H1934/G1934)</f>
        <v>0.309207890363272</v>
      </c>
      <c r="J1934" s="5" t="n">
        <f aca="false">IF(F1934=0,0,G1934/F1934)</f>
        <v>12271.9123076923</v>
      </c>
      <c r="K1934" s="9" t="str">
        <f aca="false">IF(G1934=0,"No sales",IF(H1934&lt;0,"Loss-making",IF(G1934&lt;$H$4,"Low revenue","OK")))</f>
        <v>OK</v>
      </c>
    </row>
    <row r="1935" customFormat="false" ht="15" hidden="false" customHeight="false" outlineLevel="0" collapsed="false">
      <c r="A1935" s="9" t="s">
        <v>3974</v>
      </c>
      <c r="B1935" s="9" t="s">
        <v>3975</v>
      </c>
      <c r="C1935" s="9" t="s">
        <v>84</v>
      </c>
      <c r="D1935" s="9" t="s">
        <v>3535</v>
      </c>
      <c r="E1935" s="10" t="n">
        <v>769</v>
      </c>
      <c r="F1935" s="10" t="n">
        <v>25</v>
      </c>
      <c r="G1935" s="10" t="n">
        <v>17041.04</v>
      </c>
      <c r="H1935" s="10" t="n">
        <v>5601.54</v>
      </c>
      <c r="I1935" s="6" t="n">
        <f aca="false">IF(G1935=0,0,H1935/G1935)</f>
        <v>0.328708811199316</v>
      </c>
      <c r="J1935" s="5" t="n">
        <f aca="false">IF(F1935=0,0,G1935/F1935)</f>
        <v>681.6416</v>
      </c>
      <c r="K1935" s="9" t="str">
        <f aca="false">IF(G1935=0,"No sales",IF(H1935&lt;0,"Loss-making",IF(G1935&lt;$H$4,"Low revenue","OK")))</f>
        <v>OK</v>
      </c>
    </row>
    <row r="1936" customFormat="false" ht="15" hidden="false" customHeight="false" outlineLevel="0" collapsed="false">
      <c r="A1936" s="9" t="s">
        <v>3976</v>
      </c>
      <c r="B1936" s="9" t="s">
        <v>3977</v>
      </c>
      <c r="C1936" s="9" t="s">
        <v>84</v>
      </c>
      <c r="D1936" s="9" t="s">
        <v>3526</v>
      </c>
      <c r="E1936" s="10" t="n">
        <v>1019</v>
      </c>
      <c r="F1936" s="10" t="n">
        <v>7</v>
      </c>
      <c r="G1936" s="10" t="n">
        <v>5994.27</v>
      </c>
      <c r="H1936" s="10" t="n">
        <v>1694.1</v>
      </c>
      <c r="I1936" s="6" t="n">
        <f aca="false">IF(G1936=0,0,H1936/G1936)</f>
        <v>0.282619902006416</v>
      </c>
      <c r="J1936" s="5" t="n">
        <f aca="false">IF(F1936=0,0,G1936/F1936)</f>
        <v>856.324285714286</v>
      </c>
      <c r="K1936" s="9" t="str">
        <f aca="false">IF(G1936=0,"No sales",IF(H1936&lt;0,"Loss-making",IF(G1936&lt;$H$4,"Low revenue","OK")))</f>
        <v>OK</v>
      </c>
    </row>
    <row r="1937" customFormat="false" ht="15" hidden="false" customHeight="false" outlineLevel="0" collapsed="false">
      <c r="A1937" s="9" t="s">
        <v>3978</v>
      </c>
      <c r="B1937" s="9" t="s">
        <v>3979</v>
      </c>
      <c r="C1937" s="9" t="s">
        <v>84</v>
      </c>
      <c r="D1937" s="9" t="s">
        <v>3529</v>
      </c>
      <c r="E1937" s="10" t="n">
        <v>2329</v>
      </c>
      <c r="F1937" s="10" t="n">
        <v>11</v>
      </c>
      <c r="G1937" s="10" t="n">
        <v>22218.66</v>
      </c>
      <c r="H1937" s="10" t="n">
        <v>4733.06</v>
      </c>
      <c r="I1937" s="6" t="n">
        <f aca="false">IF(G1937=0,0,H1937/G1937)</f>
        <v>0.213021847402139</v>
      </c>
      <c r="J1937" s="5" t="n">
        <f aca="false">IF(F1937=0,0,G1937/F1937)</f>
        <v>2019.87818181818</v>
      </c>
      <c r="K1937" s="9" t="str">
        <f aca="false">IF(G1937=0,"No sales",IF(H1937&lt;0,"Loss-making",IF(G1937&lt;$H$4,"Low revenue","OK")))</f>
        <v>OK</v>
      </c>
    </row>
    <row r="1938" customFormat="false" ht="15" hidden="false" customHeight="false" outlineLevel="0" collapsed="false">
      <c r="A1938" s="9" t="s">
        <v>3980</v>
      </c>
      <c r="B1938" s="9" t="s">
        <v>3981</v>
      </c>
      <c r="C1938" s="9" t="s">
        <v>84</v>
      </c>
      <c r="D1938" s="9" t="s">
        <v>3532</v>
      </c>
      <c r="E1938" s="10" t="n">
        <v>2249</v>
      </c>
      <c r="F1938" s="10" t="n">
        <v>57</v>
      </c>
      <c r="G1938" s="10" t="n">
        <v>116059.64</v>
      </c>
      <c r="H1938" s="10" t="n">
        <v>26294.33</v>
      </c>
      <c r="I1938" s="6" t="n">
        <f aca="false">IF(G1938=0,0,H1938/G1938)</f>
        <v>0.226558776160257</v>
      </c>
      <c r="J1938" s="5" t="n">
        <f aca="false">IF(F1938=0,0,G1938/F1938)</f>
        <v>2036.13403508772</v>
      </c>
      <c r="K1938" s="9" t="str">
        <f aca="false">IF(G1938=0,"No sales",IF(H1938&lt;0,"Loss-making",IF(G1938&lt;$H$4,"Low revenue","OK")))</f>
        <v>OK</v>
      </c>
    </row>
    <row r="1939" customFormat="false" ht="15" hidden="false" customHeight="false" outlineLevel="0" collapsed="false">
      <c r="A1939" s="9" t="s">
        <v>3982</v>
      </c>
      <c r="B1939" s="9" t="s">
        <v>3983</v>
      </c>
      <c r="C1939" s="9" t="s">
        <v>84</v>
      </c>
      <c r="D1939" s="9" t="s">
        <v>3535</v>
      </c>
      <c r="E1939" s="10" t="n">
        <v>459</v>
      </c>
      <c r="F1939" s="10" t="n">
        <v>25</v>
      </c>
      <c r="G1939" s="10" t="n">
        <v>10458.32</v>
      </c>
      <c r="H1939" s="10" t="n">
        <v>2572.57</v>
      </c>
      <c r="I1939" s="6" t="n">
        <f aca="false">IF(G1939=0,0,H1939/G1939)</f>
        <v>0.245983102448577</v>
      </c>
      <c r="J1939" s="5" t="n">
        <f aca="false">IF(F1939=0,0,G1939/F1939)</f>
        <v>418.3328</v>
      </c>
      <c r="K1939" s="9" t="str">
        <f aca="false">IF(G1939=0,"No sales",IF(H1939&lt;0,"Loss-making",IF(G1939&lt;$H$4,"Low revenue","OK")))</f>
        <v>OK</v>
      </c>
    </row>
    <row r="1940" customFormat="false" ht="15" hidden="false" customHeight="false" outlineLevel="0" collapsed="false">
      <c r="A1940" s="9" t="s">
        <v>3984</v>
      </c>
      <c r="B1940" s="9" t="s">
        <v>3985</v>
      </c>
      <c r="C1940" s="9" t="s">
        <v>84</v>
      </c>
      <c r="D1940" s="9" t="s">
        <v>3526</v>
      </c>
      <c r="E1940" s="10" t="n">
        <v>579</v>
      </c>
      <c r="F1940" s="10" t="n">
        <v>16</v>
      </c>
      <c r="G1940" s="10" t="n">
        <v>8020.59</v>
      </c>
      <c r="H1940" s="10" t="n">
        <v>1664.43</v>
      </c>
      <c r="I1940" s="6" t="n">
        <f aca="false">IF(G1940=0,0,H1940/G1940)</f>
        <v>0.207519646310309</v>
      </c>
      <c r="J1940" s="5" t="n">
        <f aca="false">IF(F1940=0,0,G1940/F1940)</f>
        <v>501.286875</v>
      </c>
      <c r="K1940" s="9" t="str">
        <f aca="false">IF(G1940=0,"No sales",IF(H1940&lt;0,"Loss-making",IF(G1940&lt;$H$4,"Low revenue","OK")))</f>
        <v>OK</v>
      </c>
    </row>
    <row r="1941" customFormat="false" ht="15" hidden="false" customHeight="false" outlineLevel="0" collapsed="false">
      <c r="A1941" s="9" t="s">
        <v>3986</v>
      </c>
      <c r="B1941" s="9" t="s">
        <v>3987</v>
      </c>
      <c r="C1941" s="9" t="s">
        <v>84</v>
      </c>
      <c r="D1941" s="9" t="s">
        <v>3529</v>
      </c>
      <c r="E1941" s="10" t="n">
        <v>5199</v>
      </c>
      <c r="F1941" s="10" t="n">
        <v>27</v>
      </c>
      <c r="G1941" s="10" t="n">
        <v>126556.65</v>
      </c>
      <c r="H1941" s="10" t="n">
        <v>33422.59</v>
      </c>
      <c r="I1941" s="6" t="n">
        <f aca="false">IF(G1941=0,0,H1941/G1941)</f>
        <v>0.264091930372683</v>
      </c>
      <c r="J1941" s="5" t="n">
        <f aca="false">IF(F1941=0,0,G1941/F1941)</f>
        <v>4687.28333333333</v>
      </c>
      <c r="K1941" s="9" t="str">
        <f aca="false">IF(G1941=0,"No sales",IF(H1941&lt;0,"Loss-making",IF(G1941&lt;$H$4,"Low revenue","OK")))</f>
        <v>OK</v>
      </c>
    </row>
    <row r="1942" customFormat="false" ht="15" hidden="false" customHeight="false" outlineLevel="0" collapsed="false">
      <c r="A1942" s="9" t="s">
        <v>3988</v>
      </c>
      <c r="B1942" s="9" t="s">
        <v>3989</v>
      </c>
      <c r="C1942" s="9" t="s">
        <v>84</v>
      </c>
      <c r="D1942" s="9" t="s">
        <v>3532</v>
      </c>
      <c r="E1942" s="10" t="n">
        <v>16179</v>
      </c>
      <c r="F1942" s="10" t="n">
        <v>22</v>
      </c>
      <c r="G1942" s="10" t="n">
        <v>288997.39</v>
      </c>
      <c r="H1942" s="10" t="n">
        <v>27133.59</v>
      </c>
      <c r="I1942" s="6" t="n">
        <f aca="false">IF(G1942=0,0,H1942/G1942)</f>
        <v>0.0938887025934733</v>
      </c>
      <c r="J1942" s="5" t="n">
        <f aca="false">IF(F1942=0,0,G1942/F1942)</f>
        <v>13136.245</v>
      </c>
      <c r="K1942" s="9" t="str">
        <f aca="false">IF(G1942=0,"No sales",IF(H1942&lt;0,"Loss-making",IF(G1942&lt;$H$4,"Low revenue","OK")))</f>
        <v>OK</v>
      </c>
    </row>
    <row r="1943" customFormat="false" ht="15" hidden="false" customHeight="false" outlineLevel="0" collapsed="false">
      <c r="A1943" s="9" t="s">
        <v>3990</v>
      </c>
      <c r="B1943" s="9" t="s">
        <v>3991</v>
      </c>
      <c r="C1943" s="9" t="s">
        <v>84</v>
      </c>
      <c r="D1943" s="9" t="s">
        <v>3535</v>
      </c>
      <c r="E1943" s="10" t="n">
        <v>989</v>
      </c>
      <c r="F1943" s="10" t="n">
        <v>8</v>
      </c>
      <c r="G1943" s="10" t="n">
        <v>7462</v>
      </c>
      <c r="H1943" s="10" t="n">
        <v>2747.21</v>
      </c>
      <c r="I1943" s="6" t="n">
        <f aca="false">IF(G1943=0,0,H1943/G1943)</f>
        <v>0.368160010720986</v>
      </c>
      <c r="J1943" s="5" t="n">
        <f aca="false">IF(F1943=0,0,G1943/F1943)</f>
        <v>932.75</v>
      </c>
      <c r="K1943" s="9" t="str">
        <f aca="false">IF(G1943=0,"No sales",IF(H1943&lt;0,"Loss-making",IF(G1943&lt;$H$4,"Low revenue","OK")))</f>
        <v>OK</v>
      </c>
    </row>
    <row r="1944" customFormat="false" ht="15" hidden="false" customHeight="false" outlineLevel="0" collapsed="false">
      <c r="A1944" s="9" t="s">
        <v>3992</v>
      </c>
      <c r="B1944" s="9" t="s">
        <v>3993</v>
      </c>
      <c r="C1944" s="9" t="s">
        <v>84</v>
      </c>
      <c r="D1944" s="9" t="s">
        <v>3526</v>
      </c>
      <c r="E1944" s="10" t="n">
        <v>1959</v>
      </c>
      <c r="F1944" s="10" t="n">
        <v>133</v>
      </c>
      <c r="G1944" s="10" t="n">
        <v>233493.2</v>
      </c>
      <c r="H1944" s="10" t="n">
        <v>68047.85</v>
      </c>
      <c r="I1944" s="6" t="n">
        <f aca="false">IF(G1944=0,0,H1944/G1944)</f>
        <v>0.291433968954985</v>
      </c>
      <c r="J1944" s="5" t="n">
        <f aca="false">IF(F1944=0,0,G1944/F1944)</f>
        <v>1755.58796992481</v>
      </c>
      <c r="K1944" s="9" t="str">
        <f aca="false">IF(G1944=0,"No sales",IF(H1944&lt;0,"Loss-making",IF(G1944&lt;$H$4,"Low revenue","OK")))</f>
        <v>OK</v>
      </c>
    </row>
    <row r="1945" customFormat="false" ht="15" hidden="false" customHeight="false" outlineLevel="0" collapsed="false">
      <c r="A1945" s="9" t="s">
        <v>3994</v>
      </c>
      <c r="B1945" s="9" t="s">
        <v>3995</v>
      </c>
      <c r="C1945" s="9" t="s">
        <v>84</v>
      </c>
      <c r="D1945" s="9" t="s">
        <v>3529</v>
      </c>
      <c r="E1945" s="10" t="n">
        <v>4399</v>
      </c>
      <c r="F1945" s="10" t="n">
        <v>36</v>
      </c>
      <c r="G1945" s="10" t="n">
        <v>142483.6</v>
      </c>
      <c r="H1945" s="10" t="n">
        <v>29251.36</v>
      </c>
      <c r="I1945" s="6" t="n">
        <f aca="false">IF(G1945=0,0,H1945/G1945)</f>
        <v>0.205296328840653</v>
      </c>
      <c r="J1945" s="5" t="n">
        <f aca="false">IF(F1945=0,0,G1945/F1945)</f>
        <v>3957.87777777778</v>
      </c>
      <c r="K1945" s="9" t="str">
        <f aca="false">IF(G1945=0,"No sales",IF(H1945&lt;0,"Loss-making",IF(G1945&lt;$H$4,"Low revenue","OK")))</f>
        <v>OK</v>
      </c>
    </row>
    <row r="1946" customFormat="false" ht="15" hidden="false" customHeight="false" outlineLevel="0" collapsed="false">
      <c r="A1946" s="9" t="s">
        <v>3996</v>
      </c>
      <c r="B1946" s="9" t="s">
        <v>3997</v>
      </c>
      <c r="C1946" s="9" t="s">
        <v>84</v>
      </c>
      <c r="D1946" s="9" t="s">
        <v>3532</v>
      </c>
      <c r="E1946" s="10" t="n">
        <v>3639</v>
      </c>
      <c r="F1946" s="10" t="n">
        <v>16</v>
      </c>
      <c r="G1946" s="10" t="n">
        <v>51691.99</v>
      </c>
      <c r="H1946" s="10" t="n">
        <v>16703.68</v>
      </c>
      <c r="I1946" s="6" t="n">
        <f aca="false">IF(G1946=0,0,H1946/G1946)</f>
        <v>0.323138652622969</v>
      </c>
      <c r="J1946" s="5" t="n">
        <f aca="false">IF(F1946=0,0,G1946/F1946)</f>
        <v>3230.749375</v>
      </c>
      <c r="K1946" s="9" t="str">
        <f aca="false">IF(G1946=0,"No sales",IF(H1946&lt;0,"Loss-making",IF(G1946&lt;$H$4,"Low revenue","OK")))</f>
        <v>OK</v>
      </c>
    </row>
    <row r="1947" customFormat="false" ht="15" hidden="false" customHeight="false" outlineLevel="0" collapsed="false">
      <c r="A1947" s="9" t="s">
        <v>3998</v>
      </c>
      <c r="B1947" s="9" t="s">
        <v>3999</v>
      </c>
      <c r="C1947" s="9" t="s">
        <v>84</v>
      </c>
      <c r="D1947" s="9" t="s">
        <v>3535</v>
      </c>
      <c r="E1947" s="10" t="n">
        <v>559</v>
      </c>
      <c r="F1947" s="10" t="n">
        <v>19</v>
      </c>
      <c r="G1947" s="10" t="n">
        <v>9188.56</v>
      </c>
      <c r="H1947" s="10" t="n">
        <v>2522.41</v>
      </c>
      <c r="I1947" s="6" t="n">
        <f aca="false">IF(G1947=0,0,H1947/G1947)</f>
        <v>0.274516355119845</v>
      </c>
      <c r="J1947" s="5" t="n">
        <f aca="false">IF(F1947=0,0,G1947/F1947)</f>
        <v>483.608421052632</v>
      </c>
      <c r="K1947" s="9" t="str">
        <f aca="false">IF(G1947=0,"No sales",IF(H1947&lt;0,"Loss-making",IF(G1947&lt;$H$4,"Low revenue","OK")))</f>
        <v>OK</v>
      </c>
    </row>
    <row r="1948" customFormat="false" ht="15" hidden="false" customHeight="false" outlineLevel="0" collapsed="false">
      <c r="A1948" s="9" t="s">
        <v>4000</v>
      </c>
      <c r="B1948" s="9" t="s">
        <v>4001</v>
      </c>
      <c r="C1948" s="9" t="s">
        <v>84</v>
      </c>
      <c r="D1948" s="9" t="s">
        <v>3526</v>
      </c>
      <c r="E1948" s="10" t="n">
        <v>719</v>
      </c>
      <c r="F1948" s="10" t="n">
        <v>96</v>
      </c>
      <c r="G1948" s="10" t="n">
        <v>61920.28</v>
      </c>
      <c r="H1948" s="10" t="n">
        <v>16830.05</v>
      </c>
      <c r="I1948" s="6" t="n">
        <f aca="false">IF(G1948=0,0,H1948/G1948)</f>
        <v>0.271801903996558</v>
      </c>
      <c r="J1948" s="5" t="n">
        <f aca="false">IF(F1948=0,0,G1948/F1948)</f>
        <v>645.002916666667</v>
      </c>
      <c r="K1948" s="9" t="str">
        <f aca="false">IF(G1948=0,"No sales",IF(H1948&lt;0,"Loss-making",IF(G1948&lt;$H$4,"Low revenue","OK")))</f>
        <v>OK</v>
      </c>
    </row>
    <row r="1949" customFormat="false" ht="15" hidden="false" customHeight="false" outlineLevel="0" collapsed="false">
      <c r="A1949" s="9" t="s">
        <v>4002</v>
      </c>
      <c r="B1949" s="9" t="s">
        <v>4003</v>
      </c>
      <c r="C1949" s="9" t="s">
        <v>84</v>
      </c>
      <c r="D1949" s="9" t="s">
        <v>3529</v>
      </c>
      <c r="E1949" s="10" t="n">
        <v>6369</v>
      </c>
      <c r="F1949" s="10" t="n">
        <v>26</v>
      </c>
      <c r="G1949" s="10" t="n">
        <v>157632.75</v>
      </c>
      <c r="H1949" s="10" t="n">
        <v>47012.37</v>
      </c>
      <c r="I1949" s="6" t="n">
        <f aca="false">IF(G1949=0,0,H1949/G1949)</f>
        <v>0.298239864495164</v>
      </c>
      <c r="J1949" s="5" t="n">
        <f aca="false">IF(F1949=0,0,G1949/F1949)</f>
        <v>6062.79807692308</v>
      </c>
      <c r="K1949" s="9" t="str">
        <f aca="false">IF(G1949=0,"No sales",IF(H1949&lt;0,"Loss-making",IF(G1949&lt;$H$4,"Low revenue","OK")))</f>
        <v>OK</v>
      </c>
    </row>
    <row r="1950" customFormat="false" ht="15" hidden="false" customHeight="false" outlineLevel="0" collapsed="false">
      <c r="A1950" s="9" t="s">
        <v>4004</v>
      </c>
      <c r="B1950" s="9" t="s">
        <v>4005</v>
      </c>
      <c r="C1950" s="9" t="s">
        <v>84</v>
      </c>
      <c r="D1950" s="9" t="s">
        <v>3532</v>
      </c>
      <c r="E1950" s="10" t="n">
        <v>4899</v>
      </c>
      <c r="F1950" s="10" t="n">
        <v>1</v>
      </c>
      <c r="G1950" s="10" t="n">
        <v>4188.65</v>
      </c>
      <c r="H1950" s="10" t="n">
        <v>1335.02</v>
      </c>
      <c r="I1950" s="6" t="n">
        <f aca="false">IF(G1950=0,0,H1950/G1950)</f>
        <v>0.318723216310745</v>
      </c>
      <c r="J1950" s="5" t="n">
        <f aca="false">IF(F1950=0,0,G1950/F1950)</f>
        <v>4188.65</v>
      </c>
      <c r="K1950" s="9" t="str">
        <f aca="false">IF(G1950=0,"No sales",IF(H1950&lt;0,"Loss-making",IF(G1950&lt;$H$4,"Low revenue","OK")))</f>
        <v>OK</v>
      </c>
    </row>
    <row r="1951" customFormat="false" ht="15" hidden="false" customHeight="false" outlineLevel="0" collapsed="false">
      <c r="A1951" s="9" t="s">
        <v>4006</v>
      </c>
      <c r="B1951" s="9" t="s">
        <v>4007</v>
      </c>
      <c r="C1951" s="9" t="s">
        <v>84</v>
      </c>
      <c r="D1951" s="9" t="s">
        <v>3535</v>
      </c>
      <c r="E1951" s="10" t="n">
        <v>609</v>
      </c>
      <c r="F1951" s="10" t="n">
        <v>76</v>
      </c>
      <c r="G1951" s="10" t="n">
        <v>42862.94</v>
      </c>
      <c r="H1951" s="10" t="n">
        <v>12281.31</v>
      </c>
      <c r="I1951" s="6" t="n">
        <f aca="false">IF(G1951=0,0,H1951/G1951)</f>
        <v>0.286525142699031</v>
      </c>
      <c r="J1951" s="5" t="n">
        <f aca="false">IF(F1951=0,0,G1951/F1951)</f>
        <v>563.986052631579</v>
      </c>
      <c r="K1951" s="9" t="str">
        <f aca="false">IF(G1951=0,"No sales",IF(H1951&lt;0,"Loss-making",IF(G1951&lt;$H$4,"Low revenue","OK")))</f>
        <v>OK</v>
      </c>
    </row>
    <row r="1952" customFormat="false" ht="15" hidden="false" customHeight="false" outlineLevel="0" collapsed="false">
      <c r="A1952" s="9" t="s">
        <v>4008</v>
      </c>
      <c r="B1952" s="9" t="s">
        <v>4009</v>
      </c>
      <c r="C1952" s="9" t="s">
        <v>84</v>
      </c>
      <c r="D1952" s="9" t="s">
        <v>3526</v>
      </c>
      <c r="E1952" s="10" t="n">
        <v>1969</v>
      </c>
      <c r="F1952" s="10" t="n">
        <v>27</v>
      </c>
      <c r="G1952" s="10" t="n">
        <v>49037.95</v>
      </c>
      <c r="H1952" s="10" t="n">
        <v>12641.14</v>
      </c>
      <c r="I1952" s="6" t="n">
        <f aca="false">IF(G1952=0,0,H1952/G1952)</f>
        <v>0.257782798832333</v>
      </c>
      <c r="J1952" s="5" t="n">
        <f aca="false">IF(F1952=0,0,G1952/F1952)</f>
        <v>1816.22037037037</v>
      </c>
      <c r="K1952" s="9" t="str">
        <f aca="false">IF(G1952=0,"No sales",IF(H1952&lt;0,"Loss-making",IF(G1952&lt;$H$4,"Low revenue","OK")))</f>
        <v>OK</v>
      </c>
    </row>
    <row r="1953" customFormat="false" ht="15" hidden="false" customHeight="false" outlineLevel="0" collapsed="false">
      <c r="A1953" s="9" t="s">
        <v>4010</v>
      </c>
      <c r="B1953" s="9" t="s">
        <v>4011</v>
      </c>
      <c r="C1953" s="9" t="s">
        <v>84</v>
      </c>
      <c r="D1953" s="9" t="s">
        <v>3529</v>
      </c>
      <c r="E1953" s="10" t="n">
        <v>1479</v>
      </c>
      <c r="F1953" s="10" t="n">
        <v>43</v>
      </c>
      <c r="G1953" s="10" t="n">
        <v>55044.69</v>
      </c>
      <c r="H1953" s="10" t="n">
        <v>12977.36</v>
      </c>
      <c r="I1953" s="6" t="n">
        <f aca="false">IF(G1953=0,0,H1953/G1953)</f>
        <v>0.235760433931048</v>
      </c>
      <c r="J1953" s="5" t="n">
        <f aca="false">IF(F1953=0,0,G1953/F1953)</f>
        <v>1280.10906976744</v>
      </c>
      <c r="K1953" s="9" t="str">
        <f aca="false">IF(G1953=0,"No sales",IF(H1953&lt;0,"Loss-making",IF(G1953&lt;$H$4,"Low revenue","OK")))</f>
        <v>OK</v>
      </c>
    </row>
    <row r="1954" customFormat="false" ht="15" hidden="false" customHeight="false" outlineLevel="0" collapsed="false">
      <c r="A1954" s="9" t="s">
        <v>4012</v>
      </c>
      <c r="B1954" s="9" t="s">
        <v>4013</v>
      </c>
      <c r="C1954" s="9" t="s">
        <v>84</v>
      </c>
      <c r="D1954" s="9" t="s">
        <v>3532</v>
      </c>
      <c r="E1954" s="10" t="n">
        <v>6709</v>
      </c>
      <c r="F1954" s="10" t="n">
        <v>31</v>
      </c>
      <c r="G1954" s="10" t="n">
        <v>180287.6</v>
      </c>
      <c r="H1954" s="10" t="n">
        <v>54776.66</v>
      </c>
      <c r="I1954" s="6" t="n">
        <f aca="false">IF(G1954=0,0,H1954/G1954)</f>
        <v>0.303829326032406</v>
      </c>
      <c r="J1954" s="5" t="n">
        <f aca="false">IF(F1954=0,0,G1954/F1954)</f>
        <v>5815.72903225807</v>
      </c>
      <c r="K1954" s="9" t="str">
        <f aca="false">IF(G1954=0,"No sales",IF(H1954&lt;0,"Loss-making",IF(G1954&lt;$H$4,"Low revenue","OK")))</f>
        <v>OK</v>
      </c>
    </row>
    <row r="1955" customFormat="false" ht="15" hidden="false" customHeight="false" outlineLevel="0" collapsed="false">
      <c r="A1955" s="9" t="s">
        <v>4014</v>
      </c>
      <c r="B1955" s="9" t="s">
        <v>4015</v>
      </c>
      <c r="C1955" s="9" t="s">
        <v>84</v>
      </c>
      <c r="D1955" s="9" t="s">
        <v>3535</v>
      </c>
      <c r="E1955" s="10" t="n">
        <v>1959</v>
      </c>
      <c r="F1955" s="10" t="n">
        <v>34</v>
      </c>
      <c r="G1955" s="10" t="n">
        <v>60792.67</v>
      </c>
      <c r="H1955" s="10" t="n">
        <v>19039.31</v>
      </c>
      <c r="I1955" s="6" t="n">
        <f aca="false">IF(G1955=0,0,H1955/G1955)</f>
        <v>0.313184303304987</v>
      </c>
      <c r="J1955" s="5" t="n">
        <f aca="false">IF(F1955=0,0,G1955/F1955)</f>
        <v>1788.01970588235</v>
      </c>
      <c r="K1955" s="9" t="str">
        <f aca="false">IF(G1955=0,"No sales",IF(H1955&lt;0,"Loss-making",IF(G1955&lt;$H$4,"Low revenue","OK")))</f>
        <v>OK</v>
      </c>
    </row>
    <row r="1956" customFormat="false" ht="15" hidden="false" customHeight="false" outlineLevel="0" collapsed="false">
      <c r="A1956" s="9" t="s">
        <v>4016</v>
      </c>
      <c r="B1956" s="9" t="s">
        <v>4017</v>
      </c>
      <c r="C1956" s="9" t="s">
        <v>84</v>
      </c>
      <c r="D1956" s="9" t="s">
        <v>3526</v>
      </c>
      <c r="E1956" s="10" t="n">
        <v>2019</v>
      </c>
      <c r="F1956" s="10" t="n">
        <v>34</v>
      </c>
      <c r="G1956" s="10" t="n">
        <v>60559.92</v>
      </c>
      <c r="H1956" s="10" t="n">
        <v>10277.63</v>
      </c>
      <c r="I1956" s="6" t="n">
        <f aca="false">IF(G1956=0,0,H1956/G1956)</f>
        <v>0.169710098692336</v>
      </c>
      <c r="J1956" s="5" t="n">
        <f aca="false">IF(F1956=0,0,G1956/F1956)</f>
        <v>1781.17411764706</v>
      </c>
      <c r="K1956" s="9" t="str">
        <f aca="false">IF(G1956=0,"No sales",IF(H1956&lt;0,"Loss-making",IF(G1956&lt;$H$4,"Low revenue","OK")))</f>
        <v>OK</v>
      </c>
    </row>
    <row r="1957" customFormat="false" ht="15" hidden="false" customHeight="false" outlineLevel="0" collapsed="false">
      <c r="A1957" s="9" t="s">
        <v>4018</v>
      </c>
      <c r="B1957" s="9" t="s">
        <v>4019</v>
      </c>
      <c r="C1957" s="9" t="s">
        <v>84</v>
      </c>
      <c r="D1957" s="9" t="s">
        <v>3529</v>
      </c>
      <c r="E1957" s="10" t="n">
        <v>6439</v>
      </c>
      <c r="F1957" s="10" t="n">
        <v>17</v>
      </c>
      <c r="G1957" s="10" t="n">
        <v>97583.04</v>
      </c>
      <c r="H1957" s="10" t="n">
        <v>32956.01</v>
      </c>
      <c r="I1957" s="6" t="n">
        <f aca="false">IF(G1957=0,0,H1957/G1957)</f>
        <v>0.337722723128937</v>
      </c>
      <c r="J1957" s="5" t="n">
        <f aca="false">IF(F1957=0,0,G1957/F1957)</f>
        <v>5740.17882352941</v>
      </c>
      <c r="K1957" s="9" t="str">
        <f aca="false">IF(G1957=0,"No sales",IF(H1957&lt;0,"Loss-making",IF(G1957&lt;$H$4,"Low revenue","OK")))</f>
        <v>OK</v>
      </c>
    </row>
    <row r="1958" customFormat="false" ht="15" hidden="false" customHeight="false" outlineLevel="0" collapsed="false">
      <c r="A1958" s="9" t="s">
        <v>4020</v>
      </c>
      <c r="B1958" s="9" t="s">
        <v>4021</v>
      </c>
      <c r="C1958" s="9" t="s">
        <v>84</v>
      </c>
      <c r="D1958" s="9" t="s">
        <v>3532</v>
      </c>
      <c r="E1958" s="10" t="n">
        <v>14679</v>
      </c>
      <c r="F1958" s="10" t="n">
        <v>77</v>
      </c>
      <c r="G1958" s="10" t="n">
        <v>1006245.46</v>
      </c>
      <c r="H1958" s="10" t="n">
        <v>326320.06</v>
      </c>
      <c r="I1958" s="6" t="n">
        <f aca="false">IF(G1958=0,0,H1958/G1958)</f>
        <v>0.32429469048238</v>
      </c>
      <c r="J1958" s="5" t="n">
        <f aca="false">IF(F1958=0,0,G1958/F1958)</f>
        <v>13068.1228571429</v>
      </c>
      <c r="K1958" s="9" t="str">
        <f aca="false">IF(G1958=0,"No sales",IF(H1958&lt;0,"Loss-making",IF(G1958&lt;$H$4,"Low revenue","OK")))</f>
        <v>OK</v>
      </c>
    </row>
    <row r="1959" customFormat="false" ht="15" hidden="false" customHeight="false" outlineLevel="0" collapsed="false">
      <c r="A1959" s="9" t="s">
        <v>4022</v>
      </c>
      <c r="B1959" s="9" t="s">
        <v>4023</v>
      </c>
      <c r="C1959" s="9" t="s">
        <v>84</v>
      </c>
      <c r="D1959" s="9" t="s">
        <v>3535</v>
      </c>
      <c r="E1959" s="10" t="n">
        <v>909</v>
      </c>
      <c r="F1959" s="10" t="n">
        <v>14</v>
      </c>
      <c r="G1959" s="10" t="n">
        <v>11180.7</v>
      </c>
      <c r="H1959" s="10" t="n">
        <v>3539.92</v>
      </c>
      <c r="I1959" s="6" t="n">
        <f aca="false">IF(G1959=0,0,H1959/G1959)</f>
        <v>0.316609872369351</v>
      </c>
      <c r="J1959" s="5" t="n">
        <f aca="false">IF(F1959=0,0,G1959/F1959)</f>
        <v>798.621428571429</v>
      </c>
      <c r="K1959" s="9" t="str">
        <f aca="false">IF(G1959=0,"No sales",IF(H1959&lt;0,"Loss-making",IF(G1959&lt;$H$4,"Low revenue","OK")))</f>
        <v>OK</v>
      </c>
    </row>
    <row r="1960" customFormat="false" ht="15" hidden="false" customHeight="false" outlineLevel="0" collapsed="false">
      <c r="A1960" s="9" t="s">
        <v>4024</v>
      </c>
      <c r="B1960" s="9" t="s">
        <v>4025</v>
      </c>
      <c r="C1960" s="9" t="s">
        <v>84</v>
      </c>
      <c r="D1960" s="9" t="s">
        <v>3526</v>
      </c>
      <c r="E1960" s="10" t="n">
        <v>1479</v>
      </c>
      <c r="F1960" s="10" t="n">
        <v>6</v>
      </c>
      <c r="G1960" s="10" t="n">
        <v>8482.06</v>
      </c>
      <c r="H1960" s="10" t="n">
        <v>2014.97</v>
      </c>
      <c r="I1960" s="6" t="n">
        <f aca="false">IF(G1960=0,0,H1960/G1960)</f>
        <v>0.237556678448396</v>
      </c>
      <c r="J1960" s="5" t="n">
        <f aca="false">IF(F1960=0,0,G1960/F1960)</f>
        <v>1413.67666666667</v>
      </c>
      <c r="K1960" s="9" t="str">
        <f aca="false">IF(G1960=0,"No sales",IF(H1960&lt;0,"Loss-making",IF(G1960&lt;$H$4,"Low revenue","OK")))</f>
        <v>OK</v>
      </c>
    </row>
    <row r="1961" customFormat="false" ht="15" hidden="false" customHeight="false" outlineLevel="0" collapsed="false">
      <c r="A1961" s="9" t="s">
        <v>4026</v>
      </c>
      <c r="B1961" s="9" t="s">
        <v>4027</v>
      </c>
      <c r="C1961" s="9" t="s">
        <v>84</v>
      </c>
      <c r="D1961" s="9" t="s">
        <v>3529</v>
      </c>
      <c r="E1961" s="10" t="n">
        <v>3269</v>
      </c>
      <c r="F1961" s="10" t="n">
        <v>6</v>
      </c>
      <c r="G1961" s="10" t="n">
        <v>16459.42</v>
      </c>
      <c r="H1961" s="10" t="n">
        <v>4951.48</v>
      </c>
      <c r="I1961" s="6" t="n">
        <f aca="false">IF(G1961=0,0,H1961/G1961)</f>
        <v>0.300829555354927</v>
      </c>
      <c r="J1961" s="5" t="n">
        <f aca="false">IF(F1961=0,0,G1961/F1961)</f>
        <v>2743.23666666667</v>
      </c>
      <c r="K1961" s="9" t="str">
        <f aca="false">IF(G1961=0,"No sales",IF(H1961&lt;0,"Loss-making",IF(G1961&lt;$H$4,"Low revenue","OK")))</f>
        <v>OK</v>
      </c>
    </row>
    <row r="1962" customFormat="false" ht="15" hidden="false" customHeight="false" outlineLevel="0" collapsed="false">
      <c r="A1962" s="9" t="s">
        <v>4028</v>
      </c>
      <c r="B1962" s="9" t="s">
        <v>4029</v>
      </c>
      <c r="C1962" s="9" t="s">
        <v>84</v>
      </c>
      <c r="D1962" s="9" t="s">
        <v>3532</v>
      </c>
      <c r="E1962" s="10" t="n">
        <v>15359</v>
      </c>
      <c r="F1962" s="10" t="n">
        <v>22</v>
      </c>
      <c r="G1962" s="10" t="n">
        <v>290169.91</v>
      </c>
      <c r="H1962" s="10" t="n">
        <v>60095</v>
      </c>
      <c r="I1962" s="6" t="n">
        <f aca="false">IF(G1962=0,0,H1962/G1962)</f>
        <v>0.207102797116352</v>
      </c>
      <c r="J1962" s="5" t="n">
        <f aca="false">IF(F1962=0,0,G1962/F1962)</f>
        <v>13189.5413636364</v>
      </c>
      <c r="K1962" s="9" t="str">
        <f aca="false">IF(G1962=0,"No sales",IF(H1962&lt;0,"Loss-making",IF(G1962&lt;$H$4,"Low revenue","OK")))</f>
        <v>OK</v>
      </c>
    </row>
    <row r="1963" customFormat="false" ht="15" hidden="false" customHeight="false" outlineLevel="0" collapsed="false">
      <c r="A1963" s="9" t="s">
        <v>4030</v>
      </c>
      <c r="B1963" s="9" t="s">
        <v>4031</v>
      </c>
      <c r="C1963" s="9" t="s">
        <v>84</v>
      </c>
      <c r="D1963" s="9" t="s">
        <v>3535</v>
      </c>
      <c r="E1963" s="10" t="n">
        <v>469</v>
      </c>
      <c r="F1963" s="10" t="n">
        <v>18</v>
      </c>
      <c r="G1963" s="10" t="n">
        <v>7375.02</v>
      </c>
      <c r="H1963" s="10" t="n">
        <v>1290.12</v>
      </c>
      <c r="I1963" s="6" t="n">
        <f aca="false">IF(G1963=0,0,H1963/G1963)</f>
        <v>0.174931051034438</v>
      </c>
      <c r="J1963" s="5" t="n">
        <f aca="false">IF(F1963=0,0,G1963/F1963)</f>
        <v>409.723333333333</v>
      </c>
      <c r="K1963" s="9" t="str">
        <f aca="false">IF(G1963=0,"No sales",IF(H1963&lt;0,"Loss-making",IF(G1963&lt;$H$4,"Low revenue","OK")))</f>
        <v>OK</v>
      </c>
    </row>
    <row r="1964" customFormat="false" ht="15" hidden="false" customHeight="false" outlineLevel="0" collapsed="false">
      <c r="A1964" s="9" t="s">
        <v>4032</v>
      </c>
      <c r="B1964" s="9" t="s">
        <v>4033</v>
      </c>
      <c r="C1964" s="9" t="s">
        <v>84</v>
      </c>
      <c r="D1964" s="9" t="s">
        <v>3526</v>
      </c>
      <c r="E1964" s="10" t="n">
        <v>679</v>
      </c>
      <c r="F1964" s="10" t="n">
        <v>36</v>
      </c>
      <c r="G1964" s="10" t="n">
        <v>21127.08</v>
      </c>
      <c r="H1964" s="10" t="n">
        <v>6353.75</v>
      </c>
      <c r="I1964" s="6" t="n">
        <f aca="false">IF(G1964=0,0,H1964/G1964)</f>
        <v>0.30073961948362</v>
      </c>
      <c r="J1964" s="5" t="n">
        <f aca="false">IF(F1964=0,0,G1964/F1964)</f>
        <v>586.863333333333</v>
      </c>
      <c r="K1964" s="9" t="str">
        <f aca="false">IF(G1964=0,"No sales",IF(H1964&lt;0,"Loss-making",IF(G1964&lt;$H$4,"Low revenue","OK")))</f>
        <v>OK</v>
      </c>
    </row>
    <row r="1965" customFormat="false" ht="15" hidden="false" customHeight="false" outlineLevel="0" collapsed="false">
      <c r="A1965" s="9" t="s">
        <v>4034</v>
      </c>
      <c r="B1965" s="9" t="s">
        <v>4035</v>
      </c>
      <c r="C1965" s="9" t="s">
        <v>84</v>
      </c>
      <c r="D1965" s="9" t="s">
        <v>3529</v>
      </c>
      <c r="E1965" s="10" t="n">
        <v>4669</v>
      </c>
      <c r="F1965" s="10" t="n">
        <v>4</v>
      </c>
      <c r="G1965" s="10" t="n">
        <v>15874.6</v>
      </c>
      <c r="H1965" s="10" t="n">
        <v>3959.28</v>
      </c>
      <c r="I1965" s="6" t="n">
        <f aca="false">IF(G1965=0,0,H1965/G1965)</f>
        <v>0.249409748907059</v>
      </c>
      <c r="J1965" s="5" t="n">
        <f aca="false">IF(F1965=0,0,G1965/F1965)</f>
        <v>3968.65</v>
      </c>
      <c r="K1965" s="9" t="str">
        <f aca="false">IF(G1965=0,"No sales",IF(H1965&lt;0,"Loss-making",IF(G1965&lt;$H$4,"Low revenue","OK")))</f>
        <v>OK</v>
      </c>
    </row>
    <row r="1966" customFormat="false" ht="15" hidden="false" customHeight="false" outlineLevel="0" collapsed="false">
      <c r="A1966" s="9" t="s">
        <v>4036</v>
      </c>
      <c r="B1966" s="9" t="s">
        <v>4037</v>
      </c>
      <c r="C1966" s="9" t="s">
        <v>84</v>
      </c>
      <c r="D1966" s="9" t="s">
        <v>3532</v>
      </c>
      <c r="E1966" s="10" t="n">
        <v>12939</v>
      </c>
      <c r="F1966" s="10" t="n">
        <v>10</v>
      </c>
      <c r="G1966" s="10" t="n">
        <v>123502.76</v>
      </c>
      <c r="H1966" s="10" t="n">
        <v>34223.76</v>
      </c>
      <c r="I1966" s="6" t="n">
        <f aca="false">IF(G1966=0,0,H1966/G1966)</f>
        <v>0.277109272699655</v>
      </c>
      <c r="J1966" s="5" t="n">
        <f aca="false">IF(F1966=0,0,G1966/F1966)</f>
        <v>12350.276</v>
      </c>
      <c r="K1966" s="9" t="str">
        <f aca="false">IF(G1966=0,"No sales",IF(H1966&lt;0,"Loss-making",IF(G1966&lt;$H$4,"Low revenue","OK")))</f>
        <v>OK</v>
      </c>
    </row>
    <row r="1967" customFormat="false" ht="15" hidden="false" customHeight="false" outlineLevel="0" collapsed="false">
      <c r="A1967" s="9" t="s">
        <v>4038</v>
      </c>
      <c r="B1967" s="9" t="s">
        <v>4039</v>
      </c>
      <c r="C1967" s="9" t="s">
        <v>84</v>
      </c>
      <c r="D1967" s="9" t="s">
        <v>3535</v>
      </c>
      <c r="E1967" s="10" t="n">
        <v>2879</v>
      </c>
      <c r="F1967" s="10" t="n">
        <v>9</v>
      </c>
      <c r="G1967" s="10" t="n">
        <v>24162.01</v>
      </c>
      <c r="H1967" s="10" t="n">
        <v>8152.8</v>
      </c>
      <c r="I1967" s="6" t="n">
        <f aca="false">IF(G1967=0,0,H1967/G1967)</f>
        <v>0.337422259158075</v>
      </c>
      <c r="J1967" s="5" t="n">
        <f aca="false">IF(F1967=0,0,G1967/F1967)</f>
        <v>2684.66777777778</v>
      </c>
      <c r="K1967" s="9" t="str">
        <f aca="false">IF(G1967=0,"No sales",IF(H1967&lt;0,"Loss-making",IF(G1967&lt;$H$4,"Low revenue","OK")))</f>
        <v>OK</v>
      </c>
    </row>
    <row r="1968" customFormat="false" ht="15" hidden="false" customHeight="false" outlineLevel="0" collapsed="false">
      <c r="A1968" s="9" t="s">
        <v>4040</v>
      </c>
      <c r="B1968" s="9" t="s">
        <v>4041</v>
      </c>
      <c r="C1968" s="9" t="s">
        <v>84</v>
      </c>
      <c r="D1968" s="9" t="s">
        <v>3526</v>
      </c>
      <c r="E1968" s="10" t="n">
        <v>3289</v>
      </c>
      <c r="F1968" s="10" t="n">
        <v>7</v>
      </c>
      <c r="G1968" s="10" t="n">
        <v>21214.05</v>
      </c>
      <c r="H1968" s="10" t="n">
        <v>5559.04</v>
      </c>
      <c r="I1968" s="6" t="n">
        <f aca="false">IF(G1968=0,0,H1968/G1968)</f>
        <v>0.262045201175636</v>
      </c>
      <c r="J1968" s="5" t="n">
        <f aca="false">IF(F1968=0,0,G1968/F1968)</f>
        <v>3030.57857142857</v>
      </c>
      <c r="K1968" s="9" t="str">
        <f aca="false">IF(G1968=0,"No sales",IF(H1968&lt;0,"Loss-making",IF(G1968&lt;$H$4,"Low revenue","OK")))</f>
        <v>OK</v>
      </c>
    </row>
    <row r="1969" customFormat="false" ht="15" hidden="false" customHeight="false" outlineLevel="0" collapsed="false">
      <c r="A1969" s="9" t="s">
        <v>4042</v>
      </c>
      <c r="B1969" s="9" t="s">
        <v>4043</v>
      </c>
      <c r="C1969" s="9" t="s">
        <v>84</v>
      </c>
      <c r="D1969" s="9" t="s">
        <v>3529</v>
      </c>
      <c r="E1969" s="10" t="n">
        <v>3589</v>
      </c>
      <c r="F1969" s="10" t="n">
        <v>19</v>
      </c>
      <c r="G1969" s="10" t="n">
        <v>60986.08</v>
      </c>
      <c r="H1969" s="10" t="n">
        <v>18791.45</v>
      </c>
      <c r="I1969" s="6" t="n">
        <f aca="false">IF(G1969=0,0,H1969/G1969)</f>
        <v>0.308126870918741</v>
      </c>
      <c r="J1969" s="5" t="n">
        <f aca="false">IF(F1969=0,0,G1969/F1969)</f>
        <v>3209.79368421053</v>
      </c>
      <c r="K1969" s="9" t="str">
        <f aca="false">IF(G1969=0,"No sales",IF(H1969&lt;0,"Loss-making",IF(G1969&lt;$H$4,"Low revenue","OK")))</f>
        <v>OK</v>
      </c>
    </row>
    <row r="1970" customFormat="false" ht="15" hidden="false" customHeight="false" outlineLevel="0" collapsed="false">
      <c r="A1970" s="9" t="s">
        <v>4044</v>
      </c>
      <c r="B1970" s="9" t="s">
        <v>4045</v>
      </c>
      <c r="C1970" s="9" t="s">
        <v>84</v>
      </c>
      <c r="D1970" s="9" t="s">
        <v>3532</v>
      </c>
      <c r="E1970" s="10" t="n">
        <v>12249</v>
      </c>
      <c r="F1970" s="10" t="n">
        <v>13</v>
      </c>
      <c r="G1970" s="10" t="n">
        <v>146375.55</v>
      </c>
      <c r="H1970" s="10" t="n">
        <v>36135.16</v>
      </c>
      <c r="I1970" s="6" t="n">
        <f aca="false">IF(G1970=0,0,H1970/G1970)</f>
        <v>0.246866092048843</v>
      </c>
      <c r="J1970" s="5" t="n">
        <f aca="false">IF(F1970=0,0,G1970/F1970)</f>
        <v>11259.6576923077</v>
      </c>
      <c r="K1970" s="9" t="str">
        <f aca="false">IF(G1970=0,"No sales",IF(H1970&lt;0,"Loss-making",IF(G1970&lt;$H$4,"Low revenue","OK")))</f>
        <v>OK</v>
      </c>
    </row>
    <row r="1971" customFormat="false" ht="15" hidden="false" customHeight="false" outlineLevel="0" collapsed="false">
      <c r="A1971" s="9" t="s">
        <v>4046</v>
      </c>
      <c r="B1971" s="9" t="s">
        <v>4047</v>
      </c>
      <c r="C1971" s="9" t="s">
        <v>84</v>
      </c>
      <c r="D1971" s="9" t="s">
        <v>3535</v>
      </c>
      <c r="E1971" s="10" t="n">
        <v>739</v>
      </c>
      <c r="F1971" s="10" t="n">
        <v>26</v>
      </c>
      <c r="G1971" s="10" t="n">
        <v>16934.18</v>
      </c>
      <c r="H1971" s="10" t="n">
        <v>2918.1</v>
      </c>
      <c r="I1971" s="6" t="n">
        <f aca="false">IF(G1971=0,0,H1971/G1971)</f>
        <v>0.172320124151273</v>
      </c>
      <c r="J1971" s="5" t="n">
        <f aca="false">IF(F1971=0,0,G1971/F1971)</f>
        <v>651.314615384615</v>
      </c>
      <c r="K1971" s="9" t="str">
        <f aca="false">IF(G1971=0,"No sales",IF(H1971&lt;0,"Loss-making",IF(G1971&lt;$H$4,"Low revenue","OK")))</f>
        <v>OK</v>
      </c>
    </row>
    <row r="1972" customFormat="false" ht="15" hidden="false" customHeight="false" outlineLevel="0" collapsed="false">
      <c r="A1972" s="9" t="s">
        <v>4048</v>
      </c>
      <c r="B1972" s="9" t="s">
        <v>4049</v>
      </c>
      <c r="C1972" s="9" t="s">
        <v>84</v>
      </c>
      <c r="D1972" s="9" t="s">
        <v>3526</v>
      </c>
      <c r="E1972" s="10" t="n">
        <v>3659</v>
      </c>
      <c r="F1972" s="10" t="n">
        <v>10</v>
      </c>
      <c r="G1972" s="10" t="n">
        <v>31311.89</v>
      </c>
      <c r="H1972" s="10" t="n">
        <v>4679.29</v>
      </c>
      <c r="I1972" s="6" t="n">
        <f aca="false">IF(G1972=0,0,H1972/G1972)</f>
        <v>0.149441314465527</v>
      </c>
      <c r="J1972" s="5" t="n">
        <f aca="false">IF(F1972=0,0,G1972/F1972)</f>
        <v>3131.189</v>
      </c>
      <c r="K1972" s="9" t="str">
        <f aca="false">IF(G1972=0,"No sales",IF(H1972&lt;0,"Loss-making",IF(G1972&lt;$H$4,"Low revenue","OK")))</f>
        <v>OK</v>
      </c>
    </row>
    <row r="1973" customFormat="false" ht="15" hidden="false" customHeight="false" outlineLevel="0" collapsed="false">
      <c r="A1973" s="9" t="s">
        <v>4050</v>
      </c>
      <c r="B1973" s="9" t="s">
        <v>4051</v>
      </c>
      <c r="C1973" s="9" t="s">
        <v>84</v>
      </c>
      <c r="D1973" s="9" t="s">
        <v>3529</v>
      </c>
      <c r="E1973" s="10" t="n">
        <v>1449</v>
      </c>
      <c r="F1973" s="10" t="n">
        <v>191</v>
      </c>
      <c r="G1973" s="10" t="n">
        <v>246855.26</v>
      </c>
      <c r="H1973" s="10" t="n">
        <v>82925.68</v>
      </c>
      <c r="I1973" s="6" t="n">
        <f aca="false">IF(G1973=0,0,H1973/G1973)</f>
        <v>0.335928349268312</v>
      </c>
      <c r="J1973" s="5" t="n">
        <f aca="false">IF(F1973=0,0,G1973/F1973)</f>
        <v>1292.43591623037</v>
      </c>
      <c r="K1973" s="9" t="str">
        <f aca="false">IF(G1973=0,"No sales",IF(H1973&lt;0,"Loss-making",IF(G1973&lt;$H$4,"Low revenue","OK")))</f>
        <v>OK</v>
      </c>
    </row>
    <row r="1974" customFormat="false" ht="15" hidden="false" customHeight="false" outlineLevel="0" collapsed="false">
      <c r="A1974" s="9" t="s">
        <v>4052</v>
      </c>
      <c r="B1974" s="9" t="s">
        <v>4053</v>
      </c>
      <c r="C1974" s="9" t="s">
        <v>84</v>
      </c>
      <c r="D1974" s="9" t="s">
        <v>3532</v>
      </c>
      <c r="E1974" s="10" t="n">
        <v>4199</v>
      </c>
      <c r="F1974" s="10" t="n">
        <v>46</v>
      </c>
      <c r="G1974" s="10" t="n">
        <v>177323.76</v>
      </c>
      <c r="H1974" s="10" t="n">
        <v>34631.3</v>
      </c>
      <c r="I1974" s="6" t="n">
        <f aca="false">IF(G1974=0,0,H1974/G1974)</f>
        <v>0.19529982896821</v>
      </c>
      <c r="J1974" s="5" t="n">
        <f aca="false">IF(F1974=0,0,G1974/F1974)</f>
        <v>3854.86434782609</v>
      </c>
      <c r="K1974" s="9" t="str">
        <f aca="false">IF(G1974=0,"No sales",IF(H1974&lt;0,"Loss-making",IF(G1974&lt;$H$4,"Low revenue","OK")))</f>
        <v>OK</v>
      </c>
    </row>
    <row r="1975" customFormat="false" ht="15" hidden="false" customHeight="false" outlineLevel="0" collapsed="false">
      <c r="A1975" s="9" t="s">
        <v>4054</v>
      </c>
      <c r="B1975" s="9" t="s">
        <v>4055</v>
      </c>
      <c r="C1975" s="9" t="s">
        <v>84</v>
      </c>
      <c r="D1975" s="9" t="s">
        <v>3535</v>
      </c>
      <c r="E1975" s="10" t="n">
        <v>409</v>
      </c>
      <c r="F1975" s="10" t="n">
        <v>18</v>
      </c>
      <c r="G1975" s="10" t="n">
        <v>6539.9</v>
      </c>
      <c r="H1975" s="10" t="n">
        <v>1744.72</v>
      </c>
      <c r="I1975" s="6" t="n">
        <f aca="false">IF(G1975=0,0,H1975/G1975)</f>
        <v>0.266780837627487</v>
      </c>
      <c r="J1975" s="5" t="n">
        <f aca="false">IF(F1975=0,0,G1975/F1975)</f>
        <v>363.327777777778</v>
      </c>
      <c r="K1975" s="9" t="str">
        <f aca="false">IF(G1975=0,"No sales",IF(H1975&lt;0,"Loss-making",IF(G1975&lt;$H$4,"Low revenue","OK")))</f>
        <v>OK</v>
      </c>
    </row>
    <row r="1976" customFormat="false" ht="15" hidden="false" customHeight="false" outlineLevel="0" collapsed="false">
      <c r="A1976" s="9" t="s">
        <v>4056</v>
      </c>
      <c r="B1976" s="9" t="s">
        <v>4057</v>
      </c>
      <c r="C1976" s="9" t="s">
        <v>84</v>
      </c>
      <c r="D1976" s="9" t="s">
        <v>3526</v>
      </c>
      <c r="E1976" s="10" t="n">
        <v>2259</v>
      </c>
      <c r="F1976" s="10" t="n">
        <v>20</v>
      </c>
      <c r="G1976" s="10" t="n">
        <v>39312.24</v>
      </c>
      <c r="H1976" s="10" t="n">
        <v>9378.44</v>
      </c>
      <c r="I1976" s="6" t="n">
        <f aca="false">IF(G1976=0,0,H1976/G1976)</f>
        <v>0.238562849636653</v>
      </c>
      <c r="J1976" s="5" t="n">
        <f aca="false">IF(F1976=0,0,G1976/F1976)</f>
        <v>1965.612</v>
      </c>
      <c r="K1976" s="9" t="str">
        <f aca="false">IF(G1976=0,"No sales",IF(H1976&lt;0,"Loss-making",IF(G1976&lt;$H$4,"Low revenue","OK")))</f>
        <v>OK</v>
      </c>
    </row>
    <row r="1977" customFormat="false" ht="15" hidden="false" customHeight="false" outlineLevel="0" collapsed="false">
      <c r="A1977" s="9" t="s">
        <v>4058</v>
      </c>
      <c r="B1977" s="9" t="s">
        <v>4059</v>
      </c>
      <c r="C1977" s="9" t="s">
        <v>84</v>
      </c>
      <c r="D1977" s="9" t="s">
        <v>3529</v>
      </c>
      <c r="E1977" s="10" t="n">
        <v>4309</v>
      </c>
      <c r="F1977" s="10" t="n">
        <v>33</v>
      </c>
      <c r="G1977" s="10" t="n">
        <v>125004.08</v>
      </c>
      <c r="H1977" s="10" t="n">
        <v>21682.74</v>
      </c>
      <c r="I1977" s="6" t="n">
        <f aca="false">IF(G1977=0,0,H1977/G1977)</f>
        <v>0.173456258387726</v>
      </c>
      <c r="J1977" s="5" t="n">
        <f aca="false">IF(F1977=0,0,G1977/F1977)</f>
        <v>3788.00242424242</v>
      </c>
      <c r="K1977" s="9" t="str">
        <f aca="false">IF(G1977=0,"No sales",IF(H1977&lt;0,"Loss-making",IF(G1977&lt;$H$4,"Low revenue","OK")))</f>
        <v>OK</v>
      </c>
    </row>
    <row r="1978" customFormat="false" ht="15" hidden="false" customHeight="false" outlineLevel="0" collapsed="false">
      <c r="A1978" s="9" t="s">
        <v>4060</v>
      </c>
      <c r="B1978" s="9" t="s">
        <v>4061</v>
      </c>
      <c r="C1978" s="9" t="s">
        <v>84</v>
      </c>
      <c r="D1978" s="9" t="s">
        <v>3532</v>
      </c>
      <c r="E1978" s="10" t="n">
        <v>11239</v>
      </c>
      <c r="F1978" s="10" t="n">
        <v>4</v>
      </c>
      <c r="G1978" s="10" t="n">
        <v>41022.35</v>
      </c>
      <c r="H1978" s="10" t="n">
        <v>10533.15</v>
      </c>
      <c r="I1978" s="6" t="n">
        <f aca="false">IF(G1978=0,0,H1978/G1978)</f>
        <v>0.256766128707887</v>
      </c>
      <c r="J1978" s="5" t="n">
        <f aca="false">IF(F1978=0,0,G1978/F1978)</f>
        <v>10255.5875</v>
      </c>
      <c r="K1978" s="9" t="str">
        <f aca="false">IF(G1978=0,"No sales",IF(H1978&lt;0,"Loss-making",IF(G1978&lt;$H$4,"Low revenue","OK")))</f>
        <v>OK</v>
      </c>
    </row>
    <row r="1979" customFormat="false" ht="15" hidden="false" customHeight="false" outlineLevel="0" collapsed="false">
      <c r="A1979" s="9" t="s">
        <v>4062</v>
      </c>
      <c r="B1979" s="9" t="s">
        <v>4063</v>
      </c>
      <c r="C1979" s="9" t="s">
        <v>84</v>
      </c>
      <c r="D1979" s="9" t="s">
        <v>3535</v>
      </c>
      <c r="E1979" s="10" t="n">
        <v>589</v>
      </c>
      <c r="F1979" s="10" t="n">
        <v>114</v>
      </c>
      <c r="G1979" s="10" t="n">
        <v>60441.68</v>
      </c>
      <c r="H1979" s="10" t="n">
        <v>19333.27</v>
      </c>
      <c r="I1979" s="6" t="n">
        <f aca="false">IF(G1979=0,0,H1979/G1979)</f>
        <v>0.319866522571841</v>
      </c>
      <c r="J1979" s="5" t="n">
        <f aca="false">IF(F1979=0,0,G1979/F1979)</f>
        <v>530.190175438597</v>
      </c>
      <c r="K1979" s="9" t="str">
        <f aca="false">IF(G1979=0,"No sales",IF(H1979&lt;0,"Loss-making",IF(G1979&lt;$H$4,"Low revenue","OK")))</f>
        <v>OK</v>
      </c>
    </row>
    <row r="1980" customFormat="false" ht="15" hidden="false" customHeight="false" outlineLevel="0" collapsed="false">
      <c r="A1980" s="9" t="s">
        <v>4064</v>
      </c>
      <c r="B1980" s="9" t="s">
        <v>4065</v>
      </c>
      <c r="C1980" s="9" t="s">
        <v>84</v>
      </c>
      <c r="D1980" s="9" t="s">
        <v>3526</v>
      </c>
      <c r="E1980" s="10" t="n">
        <v>1369</v>
      </c>
      <c r="F1980" s="10" t="n">
        <v>33</v>
      </c>
      <c r="G1980" s="10" t="n">
        <v>39523.03</v>
      </c>
      <c r="H1980" s="10" t="n">
        <v>13074.19</v>
      </c>
      <c r="I1980" s="6" t="n">
        <f aca="false">IF(G1980=0,0,H1980/G1980)</f>
        <v>0.33079928335454</v>
      </c>
      <c r="J1980" s="5" t="n">
        <f aca="false">IF(F1980=0,0,G1980/F1980)</f>
        <v>1197.66757575758</v>
      </c>
      <c r="K1980" s="9" t="str">
        <f aca="false">IF(G1980=0,"No sales",IF(H1980&lt;0,"Loss-making",IF(G1980&lt;$H$4,"Low revenue","OK")))</f>
        <v>OK</v>
      </c>
    </row>
    <row r="1981" customFormat="false" ht="15" hidden="false" customHeight="false" outlineLevel="0" collapsed="false">
      <c r="A1981" s="9" t="s">
        <v>4066</v>
      </c>
      <c r="B1981" s="9" t="s">
        <v>4067</v>
      </c>
      <c r="C1981" s="9" t="s">
        <v>84</v>
      </c>
      <c r="D1981" s="9" t="s">
        <v>3529</v>
      </c>
      <c r="E1981" s="10" t="n">
        <v>3029</v>
      </c>
      <c r="F1981" s="10" t="n">
        <v>28</v>
      </c>
      <c r="G1981" s="10" t="n">
        <v>75921.88</v>
      </c>
      <c r="H1981" s="10" t="n">
        <v>16560.21</v>
      </c>
      <c r="I1981" s="6" t="n">
        <f aca="false">IF(G1981=0,0,H1981/G1981)</f>
        <v>0.218121706153746</v>
      </c>
      <c r="J1981" s="5" t="n">
        <f aca="false">IF(F1981=0,0,G1981/F1981)</f>
        <v>2711.49571428571</v>
      </c>
      <c r="K1981" s="9" t="str">
        <f aca="false">IF(G1981=0,"No sales",IF(H1981&lt;0,"Loss-making",IF(G1981&lt;$H$4,"Low revenue","OK")))</f>
        <v>OK</v>
      </c>
    </row>
    <row r="1982" customFormat="false" ht="15" hidden="false" customHeight="false" outlineLevel="0" collapsed="false">
      <c r="A1982" s="9" t="s">
        <v>4068</v>
      </c>
      <c r="B1982" s="9" t="s">
        <v>4069</v>
      </c>
      <c r="C1982" s="9" t="s">
        <v>84</v>
      </c>
      <c r="D1982" s="9" t="s">
        <v>3532</v>
      </c>
      <c r="E1982" s="10" t="n">
        <v>18019</v>
      </c>
      <c r="F1982" s="10" t="n">
        <v>1</v>
      </c>
      <c r="G1982" s="10" t="n">
        <v>18019</v>
      </c>
      <c r="H1982" s="10" t="n">
        <v>6938.99</v>
      </c>
      <c r="I1982" s="6" t="n">
        <f aca="false">IF(G1982=0,0,H1982/G1982)</f>
        <v>0.38509295743382</v>
      </c>
      <c r="J1982" s="5" t="n">
        <f aca="false">IF(F1982=0,0,G1982/F1982)</f>
        <v>18019</v>
      </c>
      <c r="K1982" s="9" t="str">
        <f aca="false">IF(G1982=0,"No sales",IF(H1982&lt;0,"Loss-making",IF(G1982&lt;$H$4,"Low revenue","OK")))</f>
        <v>OK</v>
      </c>
    </row>
    <row r="1983" customFormat="false" ht="15" hidden="false" customHeight="false" outlineLevel="0" collapsed="false">
      <c r="A1983" s="9" t="s">
        <v>4070</v>
      </c>
      <c r="B1983" s="9" t="s">
        <v>4071</v>
      </c>
      <c r="C1983" s="9" t="s">
        <v>84</v>
      </c>
      <c r="D1983" s="9" t="s">
        <v>3535</v>
      </c>
      <c r="E1983" s="10" t="n">
        <v>1089</v>
      </c>
      <c r="F1983" s="10" t="n">
        <v>20</v>
      </c>
      <c r="G1983" s="10" t="n">
        <v>19670.06</v>
      </c>
      <c r="H1983" s="10" t="n">
        <v>5715.06</v>
      </c>
      <c r="I1983" s="6" t="n">
        <f aca="false">IF(G1983=0,0,H1983/G1983)</f>
        <v>0.290546139666071</v>
      </c>
      <c r="J1983" s="5" t="n">
        <f aca="false">IF(F1983=0,0,G1983/F1983)</f>
        <v>983.503</v>
      </c>
      <c r="K1983" s="9" t="str">
        <f aca="false">IF(G1983=0,"No sales",IF(H1983&lt;0,"Loss-making",IF(G1983&lt;$H$4,"Low revenue","OK")))</f>
        <v>OK</v>
      </c>
    </row>
    <row r="1984" customFormat="false" ht="15" hidden="false" customHeight="false" outlineLevel="0" collapsed="false">
      <c r="A1984" s="9" t="s">
        <v>4072</v>
      </c>
      <c r="B1984" s="9" t="s">
        <v>4073</v>
      </c>
      <c r="C1984" s="9" t="s">
        <v>84</v>
      </c>
      <c r="D1984" s="9" t="s">
        <v>3526</v>
      </c>
      <c r="E1984" s="10" t="n">
        <v>739</v>
      </c>
      <c r="F1984" s="10" t="n">
        <v>13</v>
      </c>
      <c r="G1984" s="10" t="n">
        <v>8716.51</v>
      </c>
      <c r="H1984" s="10" t="n">
        <v>1935.32</v>
      </c>
      <c r="I1984" s="6" t="n">
        <f aca="false">IF(G1984=0,0,H1984/G1984)</f>
        <v>0.222029229588448</v>
      </c>
      <c r="J1984" s="5" t="n">
        <f aca="false">IF(F1984=0,0,G1984/F1984)</f>
        <v>670.500769230769</v>
      </c>
      <c r="K1984" s="9" t="str">
        <f aca="false">IF(G1984=0,"No sales",IF(H1984&lt;0,"Loss-making",IF(G1984&lt;$H$4,"Low revenue","OK")))</f>
        <v>OK</v>
      </c>
    </row>
    <row r="1985" customFormat="false" ht="15" hidden="false" customHeight="false" outlineLevel="0" collapsed="false">
      <c r="A1985" s="9" t="s">
        <v>4074</v>
      </c>
      <c r="B1985" s="9" t="s">
        <v>4075</v>
      </c>
      <c r="C1985" s="9" t="s">
        <v>84</v>
      </c>
      <c r="D1985" s="9" t="s">
        <v>3529</v>
      </c>
      <c r="E1985" s="10" t="n">
        <v>3199</v>
      </c>
      <c r="F1985" s="10" t="n">
        <v>68</v>
      </c>
      <c r="G1985" s="10" t="n">
        <v>197338.3</v>
      </c>
      <c r="H1985" s="10" t="n">
        <v>57257.62</v>
      </c>
      <c r="I1985" s="6" t="n">
        <f aca="false">IF(G1985=0,0,H1985/G1985)</f>
        <v>0.290149555357475</v>
      </c>
      <c r="J1985" s="5" t="n">
        <f aca="false">IF(F1985=0,0,G1985/F1985)</f>
        <v>2902.03382352941</v>
      </c>
      <c r="K1985" s="9" t="str">
        <f aca="false">IF(G1985=0,"No sales",IF(H1985&lt;0,"Loss-making",IF(G1985&lt;$H$4,"Low revenue","OK")))</f>
        <v>OK</v>
      </c>
    </row>
    <row r="1986" customFormat="false" ht="15" hidden="false" customHeight="false" outlineLevel="0" collapsed="false">
      <c r="A1986" s="9" t="s">
        <v>4076</v>
      </c>
      <c r="B1986" s="9" t="s">
        <v>4077</v>
      </c>
      <c r="C1986" s="9" t="s">
        <v>84</v>
      </c>
      <c r="D1986" s="9" t="s">
        <v>3532</v>
      </c>
      <c r="E1986" s="10" t="n">
        <v>29769</v>
      </c>
      <c r="F1986" s="10" t="n">
        <v>34</v>
      </c>
      <c r="G1986" s="10" t="n">
        <v>944793.64</v>
      </c>
      <c r="H1986" s="10" t="n">
        <v>246098.06</v>
      </c>
      <c r="I1986" s="6" t="n">
        <f aca="false">IF(G1986=0,0,H1986/G1986)</f>
        <v>0.260478108214192</v>
      </c>
      <c r="J1986" s="5" t="n">
        <f aca="false">IF(F1986=0,0,G1986/F1986)</f>
        <v>27788.0482352941</v>
      </c>
      <c r="K1986" s="9" t="str">
        <f aca="false">IF(G1986=0,"No sales",IF(H1986&lt;0,"Loss-making",IF(G1986&lt;$H$4,"Low revenue","OK")))</f>
        <v>OK</v>
      </c>
    </row>
    <row r="1987" customFormat="false" ht="15" hidden="false" customHeight="false" outlineLevel="0" collapsed="false">
      <c r="A1987" s="9" t="s">
        <v>4078</v>
      </c>
      <c r="B1987" s="9" t="s">
        <v>4079</v>
      </c>
      <c r="C1987" s="9" t="s">
        <v>84</v>
      </c>
      <c r="D1987" s="9" t="s">
        <v>3535</v>
      </c>
      <c r="E1987" s="10" t="n">
        <v>609</v>
      </c>
      <c r="F1987" s="10" t="n">
        <v>244</v>
      </c>
      <c r="G1987" s="10" t="n">
        <v>131659.68</v>
      </c>
      <c r="H1987" s="10" t="n">
        <v>31026.75</v>
      </c>
      <c r="I1987" s="6" t="n">
        <f aca="false">IF(G1987=0,0,H1987/G1987)</f>
        <v>0.235658707358244</v>
      </c>
      <c r="J1987" s="5" t="n">
        <f aca="false">IF(F1987=0,0,G1987/F1987)</f>
        <v>539.588852459016</v>
      </c>
      <c r="K1987" s="9" t="str">
        <f aca="false">IF(G1987=0,"No sales",IF(H1987&lt;0,"Loss-making",IF(G1987&lt;$H$4,"Low revenue","OK")))</f>
        <v>OK</v>
      </c>
    </row>
    <row r="1988" customFormat="false" ht="15" hidden="false" customHeight="false" outlineLevel="0" collapsed="false">
      <c r="A1988" s="9" t="s">
        <v>4080</v>
      </c>
      <c r="B1988" s="9" t="s">
        <v>4081</v>
      </c>
      <c r="C1988" s="9" t="s">
        <v>84</v>
      </c>
      <c r="D1988" s="9" t="s">
        <v>3526</v>
      </c>
      <c r="E1988" s="10" t="n">
        <v>1149</v>
      </c>
      <c r="F1988" s="10" t="n">
        <v>6</v>
      </c>
      <c r="G1988" s="10" t="n">
        <v>6718.78</v>
      </c>
      <c r="H1988" s="10" t="n">
        <v>2334.58</v>
      </c>
      <c r="I1988" s="6" t="n">
        <f aca="false">IF(G1988=0,0,H1988/G1988)</f>
        <v>0.347470820595406</v>
      </c>
      <c r="J1988" s="5" t="n">
        <f aca="false">IF(F1988=0,0,G1988/F1988)</f>
        <v>1119.79666666667</v>
      </c>
      <c r="K1988" s="9" t="str">
        <f aca="false">IF(G1988=0,"No sales",IF(H1988&lt;0,"Loss-making",IF(G1988&lt;$H$4,"Low revenue","OK")))</f>
        <v>OK</v>
      </c>
    </row>
    <row r="1989" customFormat="false" ht="15" hidden="false" customHeight="false" outlineLevel="0" collapsed="false">
      <c r="A1989" s="9" t="s">
        <v>4082</v>
      </c>
      <c r="B1989" s="9" t="s">
        <v>4083</v>
      </c>
      <c r="C1989" s="9" t="s">
        <v>84</v>
      </c>
      <c r="D1989" s="9" t="s">
        <v>3529</v>
      </c>
      <c r="E1989" s="10" t="n">
        <v>12279</v>
      </c>
      <c r="F1989" s="10" t="n">
        <v>99</v>
      </c>
      <c r="G1989" s="10" t="n">
        <v>1081933.39</v>
      </c>
      <c r="H1989" s="10" t="n">
        <v>241427.37</v>
      </c>
      <c r="I1989" s="6" t="n">
        <f aca="false">IF(G1989=0,0,H1989/G1989)</f>
        <v>0.223144393390059</v>
      </c>
      <c r="J1989" s="5" t="n">
        <f aca="false">IF(F1989=0,0,G1989/F1989)</f>
        <v>10928.6201010101</v>
      </c>
      <c r="K1989" s="9" t="str">
        <f aca="false">IF(G1989=0,"No sales",IF(H1989&lt;0,"Loss-making",IF(G1989&lt;$H$4,"Low revenue","OK")))</f>
        <v>OK</v>
      </c>
    </row>
    <row r="1990" customFormat="false" ht="15" hidden="false" customHeight="false" outlineLevel="0" collapsed="false">
      <c r="A1990" s="9" t="s">
        <v>4084</v>
      </c>
      <c r="B1990" s="9" t="s">
        <v>4085</v>
      </c>
      <c r="C1990" s="9" t="s">
        <v>84</v>
      </c>
      <c r="D1990" s="9" t="s">
        <v>3532</v>
      </c>
      <c r="E1990" s="10" t="n">
        <v>2469</v>
      </c>
      <c r="F1990" s="10" t="n">
        <v>13</v>
      </c>
      <c r="G1990" s="10" t="n">
        <v>29628</v>
      </c>
      <c r="H1990" s="10" t="n">
        <v>10457.81</v>
      </c>
      <c r="I1990" s="6" t="n">
        <f aca="false">IF(G1990=0,0,H1990/G1990)</f>
        <v>0.352970500877548</v>
      </c>
      <c r="J1990" s="5" t="n">
        <f aca="false">IF(F1990=0,0,G1990/F1990)</f>
        <v>2279.07692307692</v>
      </c>
      <c r="K1990" s="9" t="str">
        <f aca="false">IF(G1990=0,"No sales",IF(H1990&lt;0,"Loss-making",IF(G1990&lt;$H$4,"Low revenue","OK")))</f>
        <v>OK</v>
      </c>
    </row>
    <row r="1991" customFormat="false" ht="15" hidden="false" customHeight="false" outlineLevel="0" collapsed="false">
      <c r="A1991" s="9" t="s">
        <v>4086</v>
      </c>
      <c r="B1991" s="9" t="s">
        <v>4087</v>
      </c>
      <c r="C1991" s="9" t="s">
        <v>84</v>
      </c>
      <c r="D1991" s="9" t="s">
        <v>3535</v>
      </c>
      <c r="E1991" s="10" t="n">
        <v>1989</v>
      </c>
      <c r="F1991" s="10" t="n">
        <v>12</v>
      </c>
      <c r="G1991" s="10" t="n">
        <v>22450.84</v>
      </c>
      <c r="H1991" s="10" t="n">
        <v>4872.88</v>
      </c>
      <c r="I1991" s="6" t="n">
        <f aca="false">IF(G1991=0,0,H1991/G1991)</f>
        <v>0.21704666729619</v>
      </c>
      <c r="J1991" s="5" t="n">
        <f aca="false">IF(F1991=0,0,G1991/F1991)</f>
        <v>1870.90333333333</v>
      </c>
      <c r="K1991" s="9" t="str">
        <f aca="false">IF(G1991=0,"No sales",IF(H1991&lt;0,"Loss-making",IF(G1991&lt;$H$4,"Low revenue","OK")))</f>
        <v>OK</v>
      </c>
    </row>
    <row r="1992" customFormat="false" ht="15" hidden="false" customHeight="false" outlineLevel="0" collapsed="false">
      <c r="A1992" s="9" t="s">
        <v>4088</v>
      </c>
      <c r="B1992" s="9" t="s">
        <v>4089</v>
      </c>
      <c r="C1992" s="9" t="s">
        <v>84</v>
      </c>
      <c r="D1992" s="9" t="s">
        <v>3526</v>
      </c>
      <c r="E1992" s="10" t="n">
        <v>909</v>
      </c>
      <c r="F1992" s="10" t="n">
        <v>40</v>
      </c>
      <c r="G1992" s="10" t="n">
        <v>33623.91</v>
      </c>
      <c r="H1992" s="10" t="n">
        <v>11118.71</v>
      </c>
      <c r="I1992" s="6" t="n">
        <f aca="false">IF(G1992=0,0,H1992/G1992)</f>
        <v>0.330678674788268</v>
      </c>
      <c r="J1992" s="5" t="n">
        <f aca="false">IF(F1992=0,0,G1992/F1992)</f>
        <v>840.59775</v>
      </c>
      <c r="K1992" s="9" t="str">
        <f aca="false">IF(G1992=0,"No sales",IF(H1992&lt;0,"Loss-making",IF(G1992&lt;$H$4,"Low revenue","OK")))</f>
        <v>OK</v>
      </c>
    </row>
    <row r="1993" customFormat="false" ht="15" hidden="false" customHeight="false" outlineLevel="0" collapsed="false">
      <c r="A1993" s="9" t="s">
        <v>4090</v>
      </c>
      <c r="B1993" s="9" t="s">
        <v>4091</v>
      </c>
      <c r="C1993" s="9" t="s">
        <v>84</v>
      </c>
      <c r="D1993" s="9" t="s">
        <v>3529</v>
      </c>
      <c r="E1993" s="10" t="n">
        <v>6099</v>
      </c>
      <c r="F1993" s="10" t="n">
        <v>13</v>
      </c>
      <c r="G1993" s="10" t="n">
        <v>70214.74</v>
      </c>
      <c r="H1993" s="10" t="n">
        <v>12284.92</v>
      </c>
      <c r="I1993" s="6" t="n">
        <f aca="false">IF(G1993=0,0,H1993/G1993)</f>
        <v>0.174962123337635</v>
      </c>
      <c r="J1993" s="5" t="n">
        <f aca="false">IF(F1993=0,0,G1993/F1993)</f>
        <v>5401.13384615385</v>
      </c>
      <c r="K1993" s="9" t="str">
        <f aca="false">IF(G1993=0,"No sales",IF(H1993&lt;0,"Loss-making",IF(G1993&lt;$H$4,"Low revenue","OK")))</f>
        <v>OK</v>
      </c>
    </row>
    <row r="1994" customFormat="false" ht="15" hidden="false" customHeight="false" outlineLevel="0" collapsed="false">
      <c r="A1994" s="9" t="s">
        <v>4092</v>
      </c>
      <c r="B1994" s="9" t="s">
        <v>4093</v>
      </c>
      <c r="C1994" s="9" t="s">
        <v>84</v>
      </c>
      <c r="D1994" s="9" t="s">
        <v>3532</v>
      </c>
      <c r="E1994" s="10" t="n">
        <v>11589</v>
      </c>
      <c r="F1994" s="10" t="n">
        <v>30</v>
      </c>
      <c r="G1994" s="10" t="n">
        <v>317538.6</v>
      </c>
      <c r="H1994" s="10" t="n">
        <v>112624.5</v>
      </c>
      <c r="I1994" s="6" t="n">
        <f aca="false">IF(G1994=0,0,H1994/G1994)</f>
        <v>0.354679714529194</v>
      </c>
      <c r="J1994" s="5" t="n">
        <f aca="false">IF(F1994=0,0,G1994/F1994)</f>
        <v>10584.62</v>
      </c>
      <c r="K1994" s="9" t="str">
        <f aca="false">IF(G1994=0,"No sales",IF(H1994&lt;0,"Loss-making",IF(G1994&lt;$H$4,"Low revenue","OK")))</f>
        <v>OK</v>
      </c>
    </row>
    <row r="1995" customFormat="false" ht="15" hidden="false" customHeight="false" outlineLevel="0" collapsed="false">
      <c r="A1995" s="9" t="s">
        <v>4094</v>
      </c>
      <c r="B1995" s="9" t="s">
        <v>4095</v>
      </c>
      <c r="C1995" s="9" t="s">
        <v>84</v>
      </c>
      <c r="D1995" s="9" t="s">
        <v>3535</v>
      </c>
      <c r="E1995" s="10" t="n">
        <v>509</v>
      </c>
      <c r="F1995" s="10" t="n">
        <v>49</v>
      </c>
      <c r="G1995" s="10" t="n">
        <v>21722.85</v>
      </c>
      <c r="H1995" s="10" t="n">
        <v>7191.42</v>
      </c>
      <c r="I1995" s="6" t="n">
        <f aca="false">IF(G1995=0,0,H1995/G1995)</f>
        <v>0.331053245775762</v>
      </c>
      <c r="J1995" s="5" t="n">
        <f aca="false">IF(F1995=0,0,G1995/F1995)</f>
        <v>443.323469387755</v>
      </c>
      <c r="K1995" s="9" t="str">
        <f aca="false">IF(G1995=0,"No sales",IF(H1995&lt;0,"Loss-making",IF(G1995&lt;$H$4,"Low revenue","OK")))</f>
        <v>OK</v>
      </c>
    </row>
    <row r="1996" customFormat="false" ht="15" hidden="false" customHeight="false" outlineLevel="0" collapsed="false">
      <c r="A1996" s="9" t="s">
        <v>4096</v>
      </c>
      <c r="B1996" s="9" t="s">
        <v>4097</v>
      </c>
      <c r="C1996" s="9" t="s">
        <v>84</v>
      </c>
      <c r="D1996" s="9" t="s">
        <v>3526</v>
      </c>
      <c r="E1996" s="10" t="n">
        <v>1339</v>
      </c>
      <c r="F1996" s="10" t="n">
        <v>169</v>
      </c>
      <c r="G1996" s="10" t="n">
        <v>198791.29</v>
      </c>
      <c r="H1996" s="10" t="n">
        <v>52062.11</v>
      </c>
      <c r="I1996" s="6" t="n">
        <f aca="false">IF(G1996=0,0,H1996/G1996)</f>
        <v>0.261893315345959</v>
      </c>
      <c r="J1996" s="5" t="n">
        <f aca="false">IF(F1996=0,0,G1996/F1996)</f>
        <v>1176.27982248521</v>
      </c>
      <c r="K1996" s="9" t="str">
        <f aca="false">IF(G1996=0,"No sales",IF(H1996&lt;0,"Loss-making",IF(G1996&lt;$H$4,"Low revenue","OK")))</f>
        <v>OK</v>
      </c>
    </row>
    <row r="1997" customFormat="false" ht="15" hidden="false" customHeight="false" outlineLevel="0" collapsed="false">
      <c r="A1997" s="9" t="s">
        <v>4098</v>
      </c>
      <c r="B1997" s="9" t="s">
        <v>4099</v>
      </c>
      <c r="C1997" s="9" t="s">
        <v>84</v>
      </c>
      <c r="D1997" s="9" t="s">
        <v>3529</v>
      </c>
      <c r="E1997" s="10" t="n">
        <v>4009</v>
      </c>
      <c r="F1997" s="10" t="n">
        <v>51</v>
      </c>
      <c r="G1997" s="10" t="n">
        <v>182189.01</v>
      </c>
      <c r="H1997" s="10" t="n">
        <v>59322.35</v>
      </c>
      <c r="I1997" s="6" t="n">
        <f aca="false">IF(G1997=0,0,H1997/G1997)</f>
        <v>0.325608827887039</v>
      </c>
      <c r="J1997" s="5" t="n">
        <f aca="false">IF(F1997=0,0,G1997/F1997)</f>
        <v>3572.33352941177</v>
      </c>
      <c r="K1997" s="9" t="str">
        <f aca="false">IF(G1997=0,"No sales",IF(H1997&lt;0,"Loss-making",IF(G1997&lt;$H$4,"Low revenue","OK")))</f>
        <v>OK</v>
      </c>
    </row>
    <row r="1998" customFormat="false" ht="15" hidden="false" customHeight="false" outlineLevel="0" collapsed="false">
      <c r="A1998" s="9" t="s">
        <v>4100</v>
      </c>
      <c r="B1998" s="9" t="s">
        <v>4101</v>
      </c>
      <c r="C1998" s="9" t="s">
        <v>84</v>
      </c>
      <c r="D1998" s="9" t="s">
        <v>3532</v>
      </c>
      <c r="E1998" s="10" t="n">
        <v>2269</v>
      </c>
      <c r="F1998" s="10" t="n">
        <v>4</v>
      </c>
      <c r="G1998" s="10" t="n">
        <v>8610.85</v>
      </c>
      <c r="H1998" s="10" t="n">
        <v>2780.25</v>
      </c>
      <c r="I1998" s="6" t="n">
        <f aca="false">IF(G1998=0,0,H1998/G1998)</f>
        <v>0.322877532415499</v>
      </c>
      <c r="J1998" s="5" t="n">
        <f aca="false">IF(F1998=0,0,G1998/F1998)</f>
        <v>2152.7125</v>
      </c>
      <c r="K1998" s="9" t="str">
        <f aca="false">IF(G1998=0,"No sales",IF(H1998&lt;0,"Loss-making",IF(G1998&lt;$H$4,"Low revenue","OK")))</f>
        <v>OK</v>
      </c>
    </row>
    <row r="1999" customFormat="false" ht="15" hidden="false" customHeight="false" outlineLevel="0" collapsed="false">
      <c r="A1999" s="9" t="s">
        <v>4102</v>
      </c>
      <c r="B1999" s="9" t="s">
        <v>4103</v>
      </c>
      <c r="C1999" s="9" t="s">
        <v>84</v>
      </c>
      <c r="D1999" s="9" t="s">
        <v>3535</v>
      </c>
      <c r="E1999" s="10" t="n">
        <v>529</v>
      </c>
      <c r="F1999" s="10" t="n">
        <v>9</v>
      </c>
      <c r="G1999" s="10" t="n">
        <v>4163.23</v>
      </c>
      <c r="H1999" s="10" t="n">
        <v>1375.12</v>
      </c>
      <c r="I1999" s="6" t="n">
        <f aca="false">IF(G1999=0,0,H1999/G1999)</f>
        <v>0.33030123245653</v>
      </c>
      <c r="J1999" s="5" t="n">
        <f aca="false">IF(F1999=0,0,G1999/F1999)</f>
        <v>462.581111111111</v>
      </c>
      <c r="K1999" s="9" t="str">
        <f aca="false">IF(G1999=0,"No sales",IF(H1999&lt;0,"Loss-making",IF(G1999&lt;$H$4,"Low revenue","OK")))</f>
        <v>OK</v>
      </c>
    </row>
    <row r="2000" customFormat="false" ht="15" hidden="false" customHeight="false" outlineLevel="0" collapsed="false">
      <c r="A2000" s="9" t="s">
        <v>4104</v>
      </c>
      <c r="B2000" s="9" t="s">
        <v>4105</v>
      </c>
      <c r="C2000" s="9" t="s">
        <v>84</v>
      </c>
      <c r="D2000" s="9" t="s">
        <v>3526</v>
      </c>
      <c r="E2000" s="10" t="n">
        <v>669</v>
      </c>
      <c r="F2000" s="10" t="n">
        <v>4</v>
      </c>
      <c r="G2000" s="10" t="n">
        <v>2344.85</v>
      </c>
      <c r="H2000" s="10" t="n">
        <v>646.69</v>
      </c>
      <c r="I2000" s="6" t="n">
        <f aca="false">IF(G2000=0,0,H2000/G2000)</f>
        <v>0.275791628462375</v>
      </c>
      <c r="J2000" s="5" t="n">
        <f aca="false">IF(F2000=0,0,G2000/F2000)</f>
        <v>586.2125</v>
      </c>
      <c r="K2000" s="9" t="str">
        <f aca="false">IF(G2000=0,"No sales",IF(H2000&lt;0,"Loss-making",IF(G2000&lt;$H$4,"Low revenue","OK")))</f>
        <v>Low revenue</v>
      </c>
    </row>
    <row r="2001" customFormat="false" ht="15" hidden="false" customHeight="false" outlineLevel="0" collapsed="false">
      <c r="A2001" s="9" t="s">
        <v>4106</v>
      </c>
      <c r="B2001" s="9" t="s">
        <v>4107</v>
      </c>
      <c r="C2001" s="9" t="s">
        <v>84</v>
      </c>
      <c r="D2001" s="9" t="s">
        <v>3529</v>
      </c>
      <c r="E2001" s="10" t="n">
        <v>4019</v>
      </c>
      <c r="F2001" s="10" t="n">
        <v>19</v>
      </c>
      <c r="G2001" s="10" t="n">
        <v>64273.86</v>
      </c>
      <c r="H2001" s="10" t="n">
        <v>19196.17</v>
      </c>
      <c r="I2001" s="6" t="n">
        <f aca="false">IF(G2001=0,0,H2001/G2001)</f>
        <v>0.298662162191597</v>
      </c>
      <c r="J2001" s="5" t="n">
        <f aca="false">IF(F2001=0,0,G2001/F2001)</f>
        <v>3382.83473684211</v>
      </c>
      <c r="K2001" s="9" t="str">
        <f aca="false">IF(G2001=0,"No sales",IF(H2001&lt;0,"Loss-making",IF(G2001&lt;$H$4,"Low revenue","OK")))</f>
        <v>OK</v>
      </c>
    </row>
    <row r="2002" customFormat="false" ht="15" hidden="false" customHeight="false" outlineLevel="0" collapsed="false">
      <c r="A2002" s="9" t="s">
        <v>4108</v>
      </c>
      <c r="B2002" s="9" t="s">
        <v>4109</v>
      </c>
      <c r="C2002" s="9" t="s">
        <v>84</v>
      </c>
      <c r="D2002" s="9" t="s">
        <v>3532</v>
      </c>
      <c r="E2002" s="10" t="n">
        <v>5619</v>
      </c>
      <c r="F2002" s="10" t="n">
        <v>68</v>
      </c>
      <c r="G2002" s="10" t="n">
        <v>339429.74</v>
      </c>
      <c r="H2002" s="10" t="n">
        <v>106537.9</v>
      </c>
      <c r="I2002" s="6" t="n">
        <f aca="false">IF(G2002=0,0,H2002/G2002)</f>
        <v>0.313873203921377</v>
      </c>
      <c r="J2002" s="5" t="n">
        <f aca="false">IF(F2002=0,0,G2002/F2002)</f>
        <v>4991.61382352941</v>
      </c>
      <c r="K2002" s="9" t="str">
        <f aca="false">IF(G2002=0,"No sales",IF(H2002&lt;0,"Loss-making",IF(G2002&lt;$H$4,"Low revenue","OK")))</f>
        <v>OK</v>
      </c>
    </row>
    <row r="2003" customFormat="false" ht="15" hidden="false" customHeight="false" outlineLevel="0" collapsed="false">
      <c r="A2003" s="9" t="s">
        <v>4110</v>
      </c>
      <c r="B2003" s="9" t="s">
        <v>4111</v>
      </c>
      <c r="C2003" s="9" t="s">
        <v>84</v>
      </c>
      <c r="D2003" s="9" t="s">
        <v>3535</v>
      </c>
      <c r="E2003" s="10" t="n">
        <v>469</v>
      </c>
      <c r="F2003" s="10" t="n">
        <v>11</v>
      </c>
      <c r="G2003" s="10" t="n">
        <v>4517.64</v>
      </c>
      <c r="H2003" s="10" t="n">
        <v>998.62</v>
      </c>
      <c r="I2003" s="6" t="n">
        <f aca="false">IF(G2003=0,0,H2003/G2003)</f>
        <v>0.221049043305797</v>
      </c>
      <c r="J2003" s="5" t="n">
        <f aca="false">IF(F2003=0,0,G2003/F2003)</f>
        <v>410.694545454546</v>
      </c>
      <c r="K2003" s="9" t="str">
        <f aca="false">IF(G2003=0,"No sales",IF(H2003&lt;0,"Loss-making",IF(G2003&lt;$H$4,"Low revenue","OK")))</f>
        <v>OK</v>
      </c>
    </row>
    <row r="2004" customFormat="false" ht="15" hidden="false" customHeight="false" outlineLevel="0" collapsed="false">
      <c r="A2004" s="9" t="s">
        <v>4112</v>
      </c>
      <c r="B2004" s="9" t="s">
        <v>4113</v>
      </c>
      <c r="C2004" s="9" t="s">
        <v>84</v>
      </c>
      <c r="D2004" s="9" t="s">
        <v>3526</v>
      </c>
      <c r="E2004" s="10" t="n">
        <v>699</v>
      </c>
      <c r="F2004" s="10" t="n">
        <v>51</v>
      </c>
      <c r="G2004" s="10" t="n">
        <v>31846.45</v>
      </c>
      <c r="H2004" s="10" t="n">
        <v>8234.98</v>
      </c>
      <c r="I2004" s="6" t="n">
        <f aca="false">IF(G2004=0,0,H2004/G2004)</f>
        <v>0.258583923796844</v>
      </c>
      <c r="J2004" s="5" t="n">
        <f aca="false">IF(F2004=0,0,G2004/F2004)</f>
        <v>624.440196078431</v>
      </c>
      <c r="K2004" s="9" t="str">
        <f aca="false">IF(G2004=0,"No sales",IF(H2004&lt;0,"Loss-making",IF(G2004&lt;$H$4,"Low revenue","OK")))</f>
        <v>OK</v>
      </c>
    </row>
    <row r="2005" customFormat="false" ht="15" hidden="false" customHeight="false" outlineLevel="0" collapsed="false">
      <c r="A2005" s="9" t="s">
        <v>4114</v>
      </c>
      <c r="B2005" s="9" t="s">
        <v>4115</v>
      </c>
      <c r="C2005" s="9" t="s">
        <v>84</v>
      </c>
      <c r="D2005" s="9" t="s">
        <v>3529</v>
      </c>
      <c r="E2005" s="10" t="n">
        <v>1299</v>
      </c>
      <c r="F2005" s="10" t="n">
        <v>90</v>
      </c>
      <c r="G2005" s="10" t="n">
        <v>104738.35</v>
      </c>
      <c r="H2005" s="10" t="n">
        <v>23824.76</v>
      </c>
      <c r="I2005" s="6" t="n">
        <f aca="false">IF(G2005=0,0,H2005/G2005)</f>
        <v>0.227469308042374</v>
      </c>
      <c r="J2005" s="5" t="n">
        <f aca="false">IF(F2005=0,0,G2005/F2005)</f>
        <v>1163.75944444444</v>
      </c>
      <c r="K2005" s="9" t="str">
        <f aca="false">IF(G2005=0,"No sales",IF(H2005&lt;0,"Loss-making",IF(G2005&lt;$H$4,"Low revenue","OK")))</f>
        <v>OK</v>
      </c>
    </row>
    <row r="2006" customFormat="false" ht="15" hidden="false" customHeight="false" outlineLevel="0" collapsed="false">
      <c r="A2006" s="9" t="s">
        <v>4116</v>
      </c>
      <c r="B2006" s="9" t="s">
        <v>4117</v>
      </c>
      <c r="C2006" s="9" t="s">
        <v>84</v>
      </c>
      <c r="D2006" s="9" t="s">
        <v>3532</v>
      </c>
      <c r="E2006" s="10" t="n">
        <v>4799</v>
      </c>
      <c r="F2006" s="10" t="n">
        <v>40</v>
      </c>
      <c r="G2006" s="10" t="n">
        <v>184677.52</v>
      </c>
      <c r="H2006" s="10" t="n">
        <v>43735.52</v>
      </c>
      <c r="I2006" s="6" t="n">
        <f aca="false">IF(G2006=0,0,H2006/G2006)</f>
        <v>0.236821027269589</v>
      </c>
      <c r="J2006" s="5" t="n">
        <f aca="false">IF(F2006=0,0,G2006/F2006)</f>
        <v>4616.938</v>
      </c>
      <c r="K2006" s="9" t="str">
        <f aca="false">IF(G2006=0,"No sales",IF(H2006&lt;0,"Loss-making",IF(G2006&lt;$H$4,"Low revenue","OK")))</f>
        <v>OK</v>
      </c>
    </row>
    <row r="2007" customFormat="false" ht="15" hidden="false" customHeight="false" outlineLevel="0" collapsed="false">
      <c r="A2007" s="9" t="s">
        <v>4118</v>
      </c>
      <c r="B2007" s="9" t="s">
        <v>4119</v>
      </c>
      <c r="C2007" s="9" t="s">
        <v>84</v>
      </c>
      <c r="D2007" s="9" t="s">
        <v>3535</v>
      </c>
      <c r="E2007" s="10" t="n">
        <v>269</v>
      </c>
      <c r="F2007" s="10" t="n">
        <v>110</v>
      </c>
      <c r="G2007" s="10" t="n">
        <v>26343.17</v>
      </c>
      <c r="H2007" s="10" t="n">
        <v>6063.55</v>
      </c>
      <c r="I2007" s="6" t="n">
        <f aca="false">IF(G2007=0,0,H2007/G2007)</f>
        <v>0.230175411691152</v>
      </c>
      <c r="J2007" s="5" t="n">
        <f aca="false">IF(F2007=0,0,G2007/F2007)</f>
        <v>239.483363636364</v>
      </c>
      <c r="K2007" s="9" t="str">
        <f aca="false">IF(G2007=0,"No sales",IF(H2007&lt;0,"Loss-making",IF(G2007&lt;$H$4,"Low revenue","OK")))</f>
        <v>OK</v>
      </c>
    </row>
    <row r="2008" customFormat="false" ht="15" hidden="false" customHeight="false" outlineLevel="0" collapsed="false">
      <c r="A2008" s="9" t="s">
        <v>4120</v>
      </c>
      <c r="B2008" s="9" t="s">
        <v>4121</v>
      </c>
      <c r="C2008" s="9" t="s">
        <v>84</v>
      </c>
      <c r="D2008" s="9" t="s">
        <v>3526</v>
      </c>
      <c r="E2008" s="10" t="n">
        <v>2849</v>
      </c>
      <c r="F2008" s="10" t="n">
        <v>22</v>
      </c>
      <c r="G2008" s="10" t="n">
        <v>55826.15</v>
      </c>
      <c r="H2008" s="10" t="n">
        <v>19128.17</v>
      </c>
      <c r="I2008" s="6" t="n">
        <f aca="false">IF(G2008=0,0,H2008/G2008)</f>
        <v>0.3426381722544</v>
      </c>
      <c r="J2008" s="5" t="n">
        <f aca="false">IF(F2008=0,0,G2008/F2008)</f>
        <v>2537.55227272727</v>
      </c>
      <c r="K2008" s="9" t="str">
        <f aca="false">IF(G2008=0,"No sales",IF(H2008&lt;0,"Loss-making",IF(G2008&lt;$H$4,"Low revenue","OK")))</f>
        <v>OK</v>
      </c>
    </row>
    <row r="2009" customFormat="false" ht="15" hidden="false" customHeight="false" outlineLevel="0" collapsed="false">
      <c r="A2009" s="9" t="s">
        <v>4122</v>
      </c>
      <c r="B2009" s="9" t="s">
        <v>4123</v>
      </c>
      <c r="C2009" s="9" t="s">
        <v>84</v>
      </c>
      <c r="D2009" s="9" t="s">
        <v>3529</v>
      </c>
      <c r="E2009" s="10" t="n">
        <v>6169</v>
      </c>
      <c r="F2009" s="10" t="n">
        <v>14</v>
      </c>
      <c r="G2009" s="10" t="n">
        <v>77683.13</v>
      </c>
      <c r="H2009" s="10" t="n">
        <v>25044.81</v>
      </c>
      <c r="I2009" s="6" t="n">
        <f aca="false">IF(G2009=0,0,H2009/G2009)</f>
        <v>0.322397024939649</v>
      </c>
      <c r="J2009" s="5" t="n">
        <f aca="false">IF(F2009=0,0,G2009/F2009)</f>
        <v>5548.795</v>
      </c>
      <c r="K2009" s="9" t="str">
        <f aca="false">IF(G2009=0,"No sales",IF(H2009&lt;0,"Loss-making",IF(G2009&lt;$H$4,"Low revenue","OK")))</f>
        <v>OK</v>
      </c>
    </row>
    <row r="2010" customFormat="false" ht="15" hidden="false" customHeight="false" outlineLevel="0" collapsed="false">
      <c r="A2010" s="9" t="s">
        <v>4124</v>
      </c>
      <c r="B2010" s="9" t="s">
        <v>4125</v>
      </c>
      <c r="C2010" s="9" t="s">
        <v>84</v>
      </c>
      <c r="D2010" s="9" t="s">
        <v>3532</v>
      </c>
      <c r="E2010" s="10" t="n">
        <v>1579</v>
      </c>
      <c r="F2010" s="10" t="n">
        <v>9</v>
      </c>
      <c r="G2010" s="10" t="n">
        <v>13342.55</v>
      </c>
      <c r="H2010" s="10" t="n">
        <v>3167.6</v>
      </c>
      <c r="I2010" s="6" t="n">
        <f aca="false">IF(G2010=0,0,H2010/G2010)</f>
        <v>0.237405893176342</v>
      </c>
      <c r="J2010" s="5" t="n">
        <f aca="false">IF(F2010=0,0,G2010/F2010)</f>
        <v>1482.50555555556</v>
      </c>
      <c r="K2010" s="9" t="str">
        <f aca="false">IF(G2010=0,"No sales",IF(H2010&lt;0,"Loss-making",IF(G2010&lt;$H$4,"Low revenue","OK")))</f>
        <v>OK</v>
      </c>
    </row>
    <row r="2011" customFormat="false" ht="15" hidden="false" customHeight="false" outlineLevel="0" collapsed="false">
      <c r="A2011" s="9" t="s">
        <v>4126</v>
      </c>
      <c r="B2011" s="9" t="s">
        <v>4127</v>
      </c>
      <c r="C2011" s="9" t="s">
        <v>84</v>
      </c>
      <c r="D2011" s="9" t="s">
        <v>3535</v>
      </c>
      <c r="E2011" s="10" t="n">
        <v>279</v>
      </c>
      <c r="F2011" s="10" t="n">
        <v>36</v>
      </c>
      <c r="G2011" s="10" t="n">
        <v>8867.31</v>
      </c>
      <c r="H2011" s="10" t="n">
        <v>1500.64</v>
      </c>
      <c r="I2011" s="6" t="n">
        <f aca="false">IF(G2011=0,0,H2011/G2011)</f>
        <v>0.169232833858295</v>
      </c>
      <c r="J2011" s="5" t="n">
        <f aca="false">IF(F2011=0,0,G2011/F2011)</f>
        <v>246.314166666667</v>
      </c>
      <c r="K2011" s="9" t="str">
        <f aca="false">IF(G2011=0,"No sales",IF(H2011&lt;0,"Loss-making",IF(G2011&lt;$H$4,"Low revenue","OK")))</f>
        <v>OK</v>
      </c>
    </row>
    <row r="2012" customFormat="false" ht="15" hidden="false" customHeight="false" outlineLevel="0" collapsed="false">
      <c r="A2012" s="9" t="s">
        <v>4128</v>
      </c>
      <c r="B2012" s="9" t="s">
        <v>4129</v>
      </c>
      <c r="C2012" s="9" t="s">
        <v>84</v>
      </c>
      <c r="D2012" s="9" t="s">
        <v>3526</v>
      </c>
      <c r="E2012" s="10" t="n">
        <v>889</v>
      </c>
      <c r="F2012" s="10" t="n">
        <v>11</v>
      </c>
      <c r="G2012" s="10" t="n">
        <v>8463.28</v>
      </c>
      <c r="H2012" s="10" t="n">
        <v>2369.17</v>
      </c>
      <c r="I2012" s="6" t="n">
        <f aca="false">IF(G2012=0,0,H2012/G2012)</f>
        <v>0.279935202427428</v>
      </c>
      <c r="J2012" s="5" t="n">
        <f aca="false">IF(F2012=0,0,G2012/F2012)</f>
        <v>769.389090909091</v>
      </c>
      <c r="K2012" s="9" t="str">
        <f aca="false">IF(G2012=0,"No sales",IF(H2012&lt;0,"Loss-making",IF(G2012&lt;$H$4,"Low revenue","OK")))</f>
        <v>OK</v>
      </c>
    </row>
    <row r="2013" customFormat="false" ht="15" hidden="false" customHeight="false" outlineLevel="0" collapsed="false">
      <c r="A2013" s="9" t="s">
        <v>4130</v>
      </c>
      <c r="B2013" s="9" t="s">
        <v>4131</v>
      </c>
      <c r="C2013" s="9" t="s">
        <v>84</v>
      </c>
      <c r="D2013" s="9" t="s">
        <v>3529</v>
      </c>
      <c r="E2013" s="10" t="n">
        <v>2219</v>
      </c>
      <c r="F2013" s="10" t="n">
        <v>28</v>
      </c>
      <c r="G2013" s="10" t="n">
        <v>55391.78</v>
      </c>
      <c r="H2013" s="10" t="n">
        <v>17534.66</v>
      </c>
      <c r="I2013" s="6" t="n">
        <f aca="false">IF(G2013=0,0,H2013/G2013)</f>
        <v>0.316557077602489</v>
      </c>
      <c r="J2013" s="5" t="n">
        <f aca="false">IF(F2013=0,0,G2013/F2013)</f>
        <v>1978.27785714286</v>
      </c>
      <c r="K2013" s="9" t="str">
        <f aca="false">IF(G2013=0,"No sales",IF(H2013&lt;0,"Loss-making",IF(G2013&lt;$H$4,"Low revenue","OK")))</f>
        <v>OK</v>
      </c>
    </row>
    <row r="2014" customFormat="false" ht="15" hidden="false" customHeight="false" outlineLevel="0" collapsed="false">
      <c r="A2014" s="9" t="s">
        <v>4132</v>
      </c>
      <c r="B2014" s="9" t="s">
        <v>4133</v>
      </c>
      <c r="C2014" s="9" t="s">
        <v>84</v>
      </c>
      <c r="D2014" s="9" t="s">
        <v>3532</v>
      </c>
      <c r="E2014" s="10" t="n">
        <v>7009</v>
      </c>
      <c r="F2014" s="10" t="n">
        <v>111</v>
      </c>
      <c r="G2014" s="10" t="n">
        <v>691683.17</v>
      </c>
      <c r="H2014" s="10" t="n">
        <v>189499.18</v>
      </c>
      <c r="I2014" s="6" t="n">
        <f aca="false">IF(G2014=0,0,H2014/G2014)</f>
        <v>0.273968181125471</v>
      </c>
      <c r="J2014" s="5" t="n">
        <f aca="false">IF(F2014=0,0,G2014/F2014)</f>
        <v>6231.37990990991</v>
      </c>
      <c r="K2014" s="9" t="str">
        <f aca="false">IF(G2014=0,"No sales",IF(H2014&lt;0,"Loss-making",IF(G2014&lt;$H$4,"Low revenue","OK")))</f>
        <v>OK</v>
      </c>
    </row>
    <row r="2015" customFormat="false" ht="15" hidden="false" customHeight="false" outlineLevel="0" collapsed="false">
      <c r="A2015" s="9" t="s">
        <v>4134</v>
      </c>
      <c r="B2015" s="9" t="s">
        <v>4135</v>
      </c>
      <c r="C2015" s="9" t="s">
        <v>84</v>
      </c>
      <c r="D2015" s="9" t="s">
        <v>3535</v>
      </c>
      <c r="E2015" s="10" t="n">
        <v>499</v>
      </c>
      <c r="F2015" s="10" t="n">
        <v>25</v>
      </c>
      <c r="G2015" s="10" t="n">
        <v>11329.8</v>
      </c>
      <c r="H2015" s="10" t="n">
        <v>3312.3</v>
      </c>
      <c r="I2015" s="6" t="n">
        <f aca="false">IF(G2015=0,0,H2015/G2015)</f>
        <v>0.29235291002489</v>
      </c>
      <c r="J2015" s="5" t="n">
        <f aca="false">IF(F2015=0,0,G2015/F2015)</f>
        <v>453.192</v>
      </c>
      <c r="K2015" s="9" t="str">
        <f aca="false">IF(G2015=0,"No sales",IF(H2015&lt;0,"Loss-making",IF(G2015&lt;$H$4,"Low revenue","OK")))</f>
        <v>OK</v>
      </c>
    </row>
    <row r="2016" customFormat="false" ht="15" hidden="false" customHeight="false" outlineLevel="0" collapsed="false">
      <c r="A2016" s="9" t="s">
        <v>4136</v>
      </c>
      <c r="B2016" s="9" t="s">
        <v>4137</v>
      </c>
      <c r="C2016" s="9" t="s">
        <v>84</v>
      </c>
      <c r="D2016" s="9" t="s">
        <v>3526</v>
      </c>
      <c r="E2016" s="10" t="n">
        <v>1259</v>
      </c>
      <c r="F2016" s="10" t="n">
        <v>22</v>
      </c>
      <c r="G2016" s="10" t="n">
        <v>23842.31</v>
      </c>
      <c r="H2016" s="10" t="n">
        <v>5590.23</v>
      </c>
      <c r="I2016" s="6" t="n">
        <f aca="false">IF(G2016=0,0,H2016/G2016)</f>
        <v>0.23446679453459</v>
      </c>
      <c r="J2016" s="5" t="n">
        <f aca="false">IF(F2016=0,0,G2016/F2016)</f>
        <v>1083.74136363636</v>
      </c>
      <c r="K2016" s="9" t="str">
        <f aca="false">IF(G2016=0,"No sales",IF(H2016&lt;0,"Loss-making",IF(G2016&lt;$H$4,"Low revenue","OK")))</f>
        <v>OK</v>
      </c>
    </row>
    <row r="2017" customFormat="false" ht="15" hidden="false" customHeight="false" outlineLevel="0" collapsed="false">
      <c r="A2017" s="9" t="s">
        <v>4138</v>
      </c>
      <c r="B2017" s="9" t="s">
        <v>4139</v>
      </c>
      <c r="C2017" s="9" t="s">
        <v>84</v>
      </c>
      <c r="D2017" s="9" t="s">
        <v>3529</v>
      </c>
      <c r="E2017" s="10" t="n">
        <v>6179</v>
      </c>
      <c r="F2017" s="10" t="n">
        <v>24</v>
      </c>
      <c r="G2017" s="10" t="n">
        <v>130994.8</v>
      </c>
      <c r="H2017" s="10" t="n">
        <v>32720.8</v>
      </c>
      <c r="I2017" s="6" t="n">
        <f aca="false">IF(G2017=0,0,H2017/G2017)</f>
        <v>0.249787014446375</v>
      </c>
      <c r="J2017" s="5" t="n">
        <f aca="false">IF(F2017=0,0,G2017/F2017)</f>
        <v>5458.11666666667</v>
      </c>
      <c r="K2017" s="9" t="str">
        <f aca="false">IF(G2017=0,"No sales",IF(H2017&lt;0,"Loss-making",IF(G2017&lt;$H$4,"Low revenue","OK")))</f>
        <v>OK</v>
      </c>
    </row>
    <row r="2018" customFormat="false" ht="15" hidden="false" customHeight="false" outlineLevel="0" collapsed="false">
      <c r="A2018" s="9" t="s">
        <v>4140</v>
      </c>
      <c r="B2018" s="9" t="s">
        <v>4141</v>
      </c>
      <c r="C2018" s="9" t="s">
        <v>84</v>
      </c>
      <c r="D2018" s="9" t="s">
        <v>3532</v>
      </c>
      <c r="E2018" s="10" t="n">
        <v>10709</v>
      </c>
      <c r="F2018" s="10" t="n">
        <v>4</v>
      </c>
      <c r="G2018" s="10" t="n">
        <v>38552.4</v>
      </c>
      <c r="H2018" s="10" t="n">
        <v>9341.48</v>
      </c>
      <c r="I2018" s="6" t="n">
        <f aca="false">IF(G2018=0,0,H2018/G2018)</f>
        <v>0.242306056172897</v>
      </c>
      <c r="J2018" s="5" t="n">
        <f aca="false">IF(F2018=0,0,G2018/F2018)</f>
        <v>9638.1</v>
      </c>
      <c r="K2018" s="9" t="str">
        <f aca="false">IF(G2018=0,"No sales",IF(H2018&lt;0,"Loss-making",IF(G2018&lt;$H$4,"Low revenue","OK")))</f>
        <v>OK</v>
      </c>
    </row>
    <row r="2019" customFormat="false" ht="15" hidden="false" customHeight="false" outlineLevel="0" collapsed="false">
      <c r="A2019" s="9" t="s">
        <v>4142</v>
      </c>
      <c r="B2019" s="9" t="s">
        <v>4143</v>
      </c>
      <c r="C2019" s="9" t="s">
        <v>84</v>
      </c>
      <c r="D2019" s="9" t="s">
        <v>3535</v>
      </c>
      <c r="E2019" s="10" t="n">
        <v>469</v>
      </c>
      <c r="F2019" s="10" t="n">
        <v>0</v>
      </c>
      <c r="G2019" s="10" t="n">
        <v>0</v>
      </c>
      <c r="H2019" s="10" t="n">
        <v>0</v>
      </c>
      <c r="I2019" s="6" t="n">
        <f aca="false">IF(G2019=0,0,H2019/G2019)</f>
        <v>0</v>
      </c>
      <c r="J2019" s="5" t="n">
        <f aca="false">IF(F2019=0,0,G2019/F2019)</f>
        <v>0</v>
      </c>
      <c r="K2019" s="9" t="str">
        <f aca="false">IF(G2019=0,"No sales",IF(H2019&lt;0,"Loss-making",IF(G2019&lt;$H$4,"Low revenue","OK")))</f>
        <v>No sales</v>
      </c>
    </row>
    <row r="2020" customFormat="false" ht="15" hidden="false" customHeight="false" outlineLevel="0" collapsed="false">
      <c r="A2020" s="9" t="s">
        <v>4144</v>
      </c>
      <c r="B2020" s="9" t="s">
        <v>4145</v>
      </c>
      <c r="C2020" s="9" t="s">
        <v>84</v>
      </c>
      <c r="D2020" s="9" t="s">
        <v>3526</v>
      </c>
      <c r="E2020" s="10" t="n">
        <v>609</v>
      </c>
      <c r="F2020" s="10" t="n">
        <v>96</v>
      </c>
      <c r="G2020" s="10" t="n">
        <v>53135.25</v>
      </c>
      <c r="H2020" s="10" t="n">
        <v>18153.82</v>
      </c>
      <c r="I2020" s="6" t="n">
        <f aca="false">IF(G2020=0,0,H2020/G2020)</f>
        <v>0.341653045765288</v>
      </c>
      <c r="J2020" s="5" t="n">
        <f aca="false">IF(F2020=0,0,G2020/F2020)</f>
        <v>553.4921875</v>
      </c>
      <c r="K2020" s="9" t="str">
        <f aca="false">IF(G2020=0,"No sales",IF(H2020&lt;0,"Loss-making",IF(G2020&lt;$H$4,"Low revenue","OK")))</f>
        <v>OK</v>
      </c>
    </row>
    <row r="2021" customFormat="false" ht="15" hidden="false" customHeight="false" outlineLevel="0" collapsed="false">
      <c r="A2021" s="9" t="s">
        <v>4146</v>
      </c>
      <c r="B2021" s="9" t="s">
        <v>4147</v>
      </c>
      <c r="C2021" s="9" t="s">
        <v>84</v>
      </c>
      <c r="D2021" s="9" t="s">
        <v>3529</v>
      </c>
      <c r="E2021" s="10" t="n">
        <v>1949</v>
      </c>
      <c r="F2021" s="10" t="n">
        <v>7</v>
      </c>
      <c r="G2021" s="10" t="n">
        <v>12054.57</v>
      </c>
      <c r="H2021" s="10" t="n">
        <v>2131.79</v>
      </c>
      <c r="I2021" s="6" t="n">
        <f aca="false">IF(G2021=0,0,H2021/G2021)</f>
        <v>0.176844964192004</v>
      </c>
      <c r="J2021" s="5" t="n">
        <f aca="false">IF(F2021=0,0,G2021/F2021)</f>
        <v>1722.08142857143</v>
      </c>
      <c r="K2021" s="9" t="str">
        <f aca="false">IF(G2021=0,"No sales",IF(H2021&lt;0,"Loss-making",IF(G2021&lt;$H$4,"Low revenue","OK")))</f>
        <v>OK</v>
      </c>
    </row>
    <row r="2022" customFormat="false" ht="15" hidden="false" customHeight="false" outlineLevel="0" collapsed="false">
      <c r="A2022" s="9" t="s">
        <v>4148</v>
      </c>
      <c r="B2022" s="9" t="s">
        <v>4149</v>
      </c>
      <c r="C2022" s="9" t="s">
        <v>84</v>
      </c>
      <c r="D2022" s="9" t="s">
        <v>3532</v>
      </c>
      <c r="E2022" s="10" t="n">
        <v>7289</v>
      </c>
      <c r="F2022" s="10" t="n">
        <v>18</v>
      </c>
      <c r="G2022" s="10" t="n">
        <v>120942.73</v>
      </c>
      <c r="H2022" s="10" t="n">
        <v>36309.61</v>
      </c>
      <c r="I2022" s="6" t="n">
        <f aca="false">IF(G2022=0,0,H2022/G2022)</f>
        <v>0.300221518068924</v>
      </c>
      <c r="J2022" s="5" t="n">
        <f aca="false">IF(F2022=0,0,G2022/F2022)</f>
        <v>6719.04055555556</v>
      </c>
      <c r="K2022" s="9" t="str">
        <f aca="false">IF(G2022=0,"No sales",IF(H2022&lt;0,"Loss-making",IF(G2022&lt;$H$4,"Low revenue","OK")))</f>
        <v>OK</v>
      </c>
    </row>
    <row r="2023" customFormat="false" ht="15" hidden="false" customHeight="false" outlineLevel="0" collapsed="false">
      <c r="A2023" s="9" t="s">
        <v>4150</v>
      </c>
      <c r="B2023" s="9" t="s">
        <v>4151</v>
      </c>
      <c r="C2023" s="9" t="s">
        <v>84</v>
      </c>
      <c r="D2023" s="9" t="s">
        <v>3535</v>
      </c>
      <c r="E2023" s="10" t="n">
        <v>849</v>
      </c>
      <c r="F2023" s="10" t="n">
        <v>9</v>
      </c>
      <c r="G2023" s="10" t="n">
        <v>7267.44</v>
      </c>
      <c r="H2023" s="10" t="n">
        <v>1738.56</v>
      </c>
      <c r="I2023" s="6" t="n">
        <f aca="false">IF(G2023=0,0,H2023/G2023)</f>
        <v>0.239225917241835</v>
      </c>
      <c r="J2023" s="5" t="n">
        <f aca="false">IF(F2023=0,0,G2023/F2023)</f>
        <v>807.493333333333</v>
      </c>
      <c r="K2023" s="9" t="str">
        <f aca="false">IF(G2023=0,"No sales",IF(H2023&lt;0,"Loss-making",IF(G2023&lt;$H$4,"Low revenue","OK")))</f>
        <v>OK</v>
      </c>
    </row>
    <row r="2024" customFormat="false" ht="15" hidden="false" customHeight="false" outlineLevel="0" collapsed="false">
      <c r="A2024" s="9" t="s">
        <v>4152</v>
      </c>
      <c r="B2024" s="9" t="s">
        <v>4153</v>
      </c>
      <c r="C2024" s="9" t="s">
        <v>84</v>
      </c>
      <c r="D2024" s="9" t="s">
        <v>3526</v>
      </c>
      <c r="E2024" s="10" t="n">
        <v>2019</v>
      </c>
      <c r="F2024" s="10" t="n">
        <v>11</v>
      </c>
      <c r="G2024" s="10" t="n">
        <v>19988.1</v>
      </c>
      <c r="H2024" s="10" t="n">
        <v>5292.54</v>
      </c>
      <c r="I2024" s="6" t="n">
        <f aca="false">IF(G2024=0,0,H2024/G2024)</f>
        <v>0.264784546805349</v>
      </c>
      <c r="J2024" s="5" t="n">
        <f aca="false">IF(F2024=0,0,G2024/F2024)</f>
        <v>1817.1</v>
      </c>
      <c r="K2024" s="9" t="str">
        <f aca="false">IF(G2024=0,"No sales",IF(H2024&lt;0,"Loss-making",IF(G2024&lt;$H$4,"Low revenue","OK")))</f>
        <v>OK</v>
      </c>
    </row>
    <row r="2025" customFormat="false" ht="15" hidden="false" customHeight="false" outlineLevel="0" collapsed="false">
      <c r="A2025" s="9" t="s">
        <v>4154</v>
      </c>
      <c r="B2025" s="9" t="s">
        <v>4155</v>
      </c>
      <c r="C2025" s="9" t="s">
        <v>84</v>
      </c>
      <c r="D2025" s="9" t="s">
        <v>3529</v>
      </c>
      <c r="E2025" s="10" t="n">
        <v>2679</v>
      </c>
      <c r="F2025" s="10" t="n">
        <v>18</v>
      </c>
      <c r="G2025" s="10" t="n">
        <v>44370.94</v>
      </c>
      <c r="H2025" s="10" t="n">
        <v>9512.87</v>
      </c>
      <c r="I2025" s="6" t="n">
        <f aca="false">IF(G2025=0,0,H2025/G2025)</f>
        <v>0.214394150766245</v>
      </c>
      <c r="J2025" s="5" t="n">
        <f aca="false">IF(F2025=0,0,G2025/F2025)</f>
        <v>2465.05222222222</v>
      </c>
      <c r="K2025" s="9" t="str">
        <f aca="false">IF(G2025=0,"No sales",IF(H2025&lt;0,"Loss-making",IF(G2025&lt;$H$4,"Low revenue","OK")))</f>
        <v>OK</v>
      </c>
    </row>
    <row r="2026" customFormat="false" ht="15" hidden="false" customHeight="false" outlineLevel="0" collapsed="false">
      <c r="A2026" s="9" t="s">
        <v>4156</v>
      </c>
      <c r="B2026" s="9" t="s">
        <v>4157</v>
      </c>
      <c r="C2026" s="9" t="s">
        <v>84</v>
      </c>
      <c r="D2026" s="9" t="s">
        <v>3532</v>
      </c>
      <c r="E2026" s="10" t="n">
        <v>12739</v>
      </c>
      <c r="F2026" s="10" t="n">
        <v>29</v>
      </c>
      <c r="G2026" s="10" t="n">
        <v>355959.51</v>
      </c>
      <c r="H2026" s="10" t="n">
        <v>123362.96</v>
      </c>
      <c r="I2026" s="6" t="n">
        <f aca="false">IF(G2026=0,0,H2026/G2026)</f>
        <v>0.346564585393434</v>
      </c>
      <c r="J2026" s="5" t="n">
        <f aca="false">IF(F2026=0,0,G2026/F2026)</f>
        <v>12274.465862069</v>
      </c>
      <c r="K2026" s="9" t="str">
        <f aca="false">IF(G2026=0,"No sales",IF(H2026&lt;0,"Loss-making",IF(G2026&lt;$H$4,"Low revenue","OK")))</f>
        <v>OK</v>
      </c>
    </row>
    <row r="2027" customFormat="false" ht="15" hidden="false" customHeight="false" outlineLevel="0" collapsed="false">
      <c r="A2027" s="9" t="s">
        <v>4158</v>
      </c>
      <c r="B2027" s="9" t="s">
        <v>4159</v>
      </c>
      <c r="C2027" s="9" t="s">
        <v>84</v>
      </c>
      <c r="D2027" s="9" t="s">
        <v>3535</v>
      </c>
      <c r="E2027" s="10" t="n">
        <v>679</v>
      </c>
      <c r="F2027" s="10" t="n">
        <v>3</v>
      </c>
      <c r="G2027" s="10" t="n">
        <v>1638.09</v>
      </c>
      <c r="H2027" s="10" t="n">
        <v>243.78</v>
      </c>
      <c r="I2027" s="6" t="n">
        <f aca="false">IF(G2027=0,0,H2027/G2027)</f>
        <v>0.148819661923338</v>
      </c>
      <c r="J2027" s="5" t="n">
        <f aca="false">IF(F2027=0,0,G2027/F2027)</f>
        <v>546.03</v>
      </c>
      <c r="K2027" s="9" t="str">
        <f aca="false">IF(G2027=0,"No sales",IF(H2027&lt;0,"Loss-making",IF(G2027&lt;$H$4,"Low revenue","OK")))</f>
        <v>Low revenue</v>
      </c>
    </row>
    <row r="2028" customFormat="false" ht="15" hidden="false" customHeight="false" outlineLevel="0" collapsed="false">
      <c r="A2028" s="9" t="s">
        <v>4160</v>
      </c>
      <c r="B2028" s="9" t="s">
        <v>4161</v>
      </c>
      <c r="C2028" s="9" t="s">
        <v>84</v>
      </c>
      <c r="D2028" s="9" t="s">
        <v>3526</v>
      </c>
      <c r="E2028" s="10" t="n">
        <v>909</v>
      </c>
      <c r="F2028" s="10" t="n">
        <v>6</v>
      </c>
      <c r="G2028" s="10" t="n">
        <v>4499.55</v>
      </c>
      <c r="H2028" s="10" t="n">
        <v>879.15</v>
      </c>
      <c r="I2028" s="6" t="n">
        <f aca="false">IF(G2028=0,0,H2028/G2028)</f>
        <v>0.195386205287195</v>
      </c>
      <c r="J2028" s="5" t="n">
        <f aca="false">IF(F2028=0,0,G2028/F2028)</f>
        <v>749.925</v>
      </c>
      <c r="K2028" s="9" t="str">
        <f aca="false">IF(G2028=0,"No sales",IF(H2028&lt;0,"Loss-making",IF(G2028&lt;$H$4,"Low revenue","OK")))</f>
        <v>OK</v>
      </c>
    </row>
    <row r="2029" customFormat="false" ht="15" hidden="false" customHeight="false" outlineLevel="0" collapsed="false">
      <c r="A2029" s="9" t="s">
        <v>4162</v>
      </c>
      <c r="B2029" s="9" t="s">
        <v>4163</v>
      </c>
      <c r="C2029" s="9" t="s">
        <v>84</v>
      </c>
      <c r="D2029" s="9" t="s">
        <v>3529</v>
      </c>
      <c r="E2029" s="10" t="n">
        <v>3579</v>
      </c>
      <c r="F2029" s="10" t="n">
        <v>34</v>
      </c>
      <c r="G2029" s="10" t="n">
        <v>102994.68</v>
      </c>
      <c r="H2029" s="10" t="n">
        <v>22408.57</v>
      </c>
      <c r="I2029" s="6" t="n">
        <f aca="false">IF(G2029=0,0,H2029/G2029)</f>
        <v>0.217570169643714</v>
      </c>
      <c r="J2029" s="5" t="n">
        <f aca="false">IF(F2029=0,0,G2029/F2029)</f>
        <v>3029.25529411765</v>
      </c>
      <c r="K2029" s="9" t="str">
        <f aca="false">IF(G2029=0,"No sales",IF(H2029&lt;0,"Loss-making",IF(G2029&lt;$H$4,"Low revenue","OK")))</f>
        <v>OK</v>
      </c>
    </row>
    <row r="2030" customFormat="false" ht="15" hidden="false" customHeight="false" outlineLevel="0" collapsed="false">
      <c r="A2030" s="9" t="s">
        <v>4164</v>
      </c>
      <c r="B2030" s="9" t="s">
        <v>4165</v>
      </c>
      <c r="C2030" s="9" t="s">
        <v>84</v>
      </c>
      <c r="D2030" s="9" t="s">
        <v>3532</v>
      </c>
      <c r="E2030" s="10" t="n">
        <v>4979</v>
      </c>
      <c r="F2030" s="10" t="n">
        <v>42</v>
      </c>
      <c r="G2030" s="10" t="n">
        <v>192749.54</v>
      </c>
      <c r="H2030" s="10" t="n">
        <v>50710.58</v>
      </c>
      <c r="I2030" s="6" t="n">
        <f aca="false">IF(G2030=0,0,H2030/G2030)</f>
        <v>0.263090537077287</v>
      </c>
      <c r="J2030" s="5" t="n">
        <f aca="false">IF(F2030=0,0,G2030/F2030)</f>
        <v>4589.27476190476</v>
      </c>
      <c r="K2030" s="9" t="str">
        <f aca="false">IF(G2030=0,"No sales",IF(H2030&lt;0,"Loss-making",IF(G2030&lt;$H$4,"Low revenue","OK")))</f>
        <v>OK</v>
      </c>
    </row>
    <row r="2031" customFormat="false" ht="15" hidden="false" customHeight="false" outlineLevel="0" collapsed="false">
      <c r="A2031" s="9" t="s">
        <v>4166</v>
      </c>
      <c r="B2031" s="9" t="s">
        <v>4167</v>
      </c>
      <c r="C2031" s="9" t="s">
        <v>84</v>
      </c>
      <c r="D2031" s="9" t="s">
        <v>3535</v>
      </c>
      <c r="E2031" s="10" t="n">
        <v>489</v>
      </c>
      <c r="F2031" s="10" t="n">
        <v>27</v>
      </c>
      <c r="G2031" s="10" t="n">
        <v>12059.96</v>
      </c>
      <c r="H2031" s="10" t="n">
        <v>2962.58</v>
      </c>
      <c r="I2031" s="6" t="n">
        <f aca="false">IF(G2031=0,0,H2031/G2031)</f>
        <v>0.245654214441839</v>
      </c>
      <c r="J2031" s="5" t="n">
        <f aca="false">IF(F2031=0,0,G2031/F2031)</f>
        <v>446.665185185185</v>
      </c>
      <c r="K2031" s="9" t="str">
        <f aca="false">IF(G2031=0,"No sales",IF(H2031&lt;0,"Loss-making",IF(G2031&lt;$H$4,"Low revenue","OK")))</f>
        <v>OK</v>
      </c>
    </row>
    <row r="2032" customFormat="false" ht="15" hidden="false" customHeight="false" outlineLevel="0" collapsed="false">
      <c r="A2032" s="9" t="s">
        <v>4168</v>
      </c>
      <c r="B2032" s="9" t="s">
        <v>4169</v>
      </c>
      <c r="C2032" s="9" t="s">
        <v>84</v>
      </c>
      <c r="D2032" s="9" t="s">
        <v>3526</v>
      </c>
      <c r="E2032" s="10" t="n">
        <v>1099</v>
      </c>
      <c r="F2032" s="10" t="n">
        <v>58</v>
      </c>
      <c r="G2032" s="10" t="n">
        <v>56527.07</v>
      </c>
      <c r="H2032" s="10" t="n">
        <v>11802.11</v>
      </c>
      <c r="I2032" s="6" t="n">
        <f aca="false">IF(G2032=0,0,H2032/G2032)</f>
        <v>0.208786869724541</v>
      </c>
      <c r="J2032" s="5" t="n">
        <f aca="false">IF(F2032=0,0,G2032/F2032)</f>
        <v>974.604655172414</v>
      </c>
      <c r="K2032" s="9" t="str">
        <f aca="false">IF(G2032=0,"No sales",IF(H2032&lt;0,"Loss-making",IF(G2032&lt;$H$4,"Low revenue","OK")))</f>
        <v>OK</v>
      </c>
    </row>
    <row r="2033" customFormat="false" ht="15" hidden="false" customHeight="false" outlineLevel="0" collapsed="false">
      <c r="A2033" s="9" t="s">
        <v>4170</v>
      </c>
      <c r="B2033" s="9" t="s">
        <v>4171</v>
      </c>
      <c r="C2033" s="9" t="s">
        <v>84</v>
      </c>
      <c r="D2033" s="9" t="s">
        <v>3529</v>
      </c>
      <c r="E2033" s="10" t="n">
        <v>2339</v>
      </c>
      <c r="F2033" s="10" t="n">
        <v>30</v>
      </c>
      <c r="G2033" s="10" t="n">
        <v>63509.7</v>
      </c>
      <c r="H2033" s="10" t="n">
        <v>15406.2</v>
      </c>
      <c r="I2033" s="6" t="n">
        <f aca="false">IF(G2033=0,0,H2033/G2033)</f>
        <v>0.24258026726626</v>
      </c>
      <c r="J2033" s="5" t="n">
        <f aca="false">IF(F2033=0,0,G2033/F2033)</f>
        <v>2116.99</v>
      </c>
      <c r="K2033" s="9" t="str">
        <f aca="false">IF(G2033=0,"No sales",IF(H2033&lt;0,"Loss-making",IF(G2033&lt;$H$4,"Low revenue","OK")))</f>
        <v>OK</v>
      </c>
    </row>
    <row r="2034" customFormat="false" ht="15" hidden="false" customHeight="false" outlineLevel="0" collapsed="false">
      <c r="A2034" s="9" t="s">
        <v>4172</v>
      </c>
      <c r="B2034" s="9" t="s">
        <v>4173</v>
      </c>
      <c r="C2034" s="9" t="s">
        <v>84</v>
      </c>
      <c r="D2034" s="9" t="s">
        <v>3532</v>
      </c>
      <c r="E2034" s="10" t="n">
        <v>7199</v>
      </c>
      <c r="F2034" s="10" t="n">
        <v>12</v>
      </c>
      <c r="G2034" s="10" t="n">
        <v>78829.05</v>
      </c>
      <c r="H2034" s="10" t="n">
        <v>21686.37</v>
      </c>
      <c r="I2034" s="6" t="n">
        <f aca="false">IF(G2034=0,0,H2034/G2034)</f>
        <v>0.275106321844548</v>
      </c>
      <c r="J2034" s="5" t="n">
        <f aca="false">IF(F2034=0,0,G2034/F2034)</f>
        <v>6569.0875</v>
      </c>
      <c r="K2034" s="9" t="str">
        <f aca="false">IF(G2034=0,"No sales",IF(H2034&lt;0,"Loss-making",IF(G2034&lt;$H$4,"Low revenue","OK")))</f>
        <v>OK</v>
      </c>
    </row>
    <row r="2035" customFormat="false" ht="15" hidden="false" customHeight="false" outlineLevel="0" collapsed="false">
      <c r="A2035" s="9" t="s">
        <v>4174</v>
      </c>
      <c r="B2035" s="9" t="s">
        <v>4175</v>
      </c>
      <c r="C2035" s="9" t="s">
        <v>84</v>
      </c>
      <c r="D2035" s="9" t="s">
        <v>3535</v>
      </c>
      <c r="E2035" s="10" t="n">
        <v>439</v>
      </c>
      <c r="F2035" s="10" t="n">
        <v>266</v>
      </c>
      <c r="G2035" s="10" t="n">
        <v>103966.17</v>
      </c>
      <c r="H2035" s="10" t="n">
        <v>35465.89</v>
      </c>
      <c r="I2035" s="6" t="n">
        <f aca="false">IF(G2035=0,0,H2035/G2035)</f>
        <v>0.341129138449555</v>
      </c>
      <c r="J2035" s="5" t="n">
        <f aca="false">IF(F2035=0,0,G2035/F2035)</f>
        <v>390.850263157895</v>
      </c>
      <c r="K2035" s="9" t="str">
        <f aca="false">IF(G2035=0,"No sales",IF(H2035&lt;0,"Loss-making",IF(G2035&lt;$H$4,"Low revenue","OK")))</f>
        <v>OK</v>
      </c>
    </row>
    <row r="2036" customFormat="false" ht="15" hidden="false" customHeight="false" outlineLevel="0" collapsed="false">
      <c r="A2036" s="9" t="s">
        <v>4176</v>
      </c>
      <c r="B2036" s="9" t="s">
        <v>4177</v>
      </c>
      <c r="C2036" s="9" t="s">
        <v>84</v>
      </c>
      <c r="D2036" s="9" t="s">
        <v>3526</v>
      </c>
      <c r="E2036" s="10" t="n">
        <v>709</v>
      </c>
      <c r="F2036" s="10" t="n">
        <v>66</v>
      </c>
      <c r="G2036" s="10" t="n">
        <v>42109.25</v>
      </c>
      <c r="H2036" s="10" t="n">
        <v>8768.04</v>
      </c>
      <c r="I2036" s="6" t="n">
        <f aca="false">IF(G2036=0,0,H2036/G2036)</f>
        <v>0.208221234051901</v>
      </c>
      <c r="J2036" s="5" t="n">
        <f aca="false">IF(F2036=0,0,G2036/F2036)</f>
        <v>638.018939393939</v>
      </c>
      <c r="K2036" s="9" t="str">
        <f aca="false">IF(G2036=0,"No sales",IF(H2036&lt;0,"Loss-making",IF(G2036&lt;$H$4,"Low revenue","OK")))</f>
        <v>OK</v>
      </c>
    </row>
    <row r="2037" customFormat="false" ht="15" hidden="false" customHeight="false" outlineLevel="0" collapsed="false">
      <c r="A2037" s="9" t="s">
        <v>4178</v>
      </c>
      <c r="B2037" s="9" t="s">
        <v>4179</v>
      </c>
      <c r="C2037" s="9" t="s">
        <v>84</v>
      </c>
      <c r="D2037" s="9" t="s">
        <v>3529</v>
      </c>
      <c r="E2037" s="10" t="n">
        <v>16839</v>
      </c>
      <c r="F2037" s="10" t="n">
        <v>0</v>
      </c>
      <c r="G2037" s="10" t="n">
        <v>0</v>
      </c>
      <c r="H2037" s="10" t="n">
        <v>0</v>
      </c>
      <c r="I2037" s="6" t="n">
        <f aca="false">IF(G2037=0,0,H2037/G2037)</f>
        <v>0</v>
      </c>
      <c r="J2037" s="5" t="n">
        <f aca="false">IF(F2037=0,0,G2037/F2037)</f>
        <v>0</v>
      </c>
      <c r="K2037" s="9" t="str">
        <f aca="false">IF(G2037=0,"No sales",IF(H2037&lt;0,"Loss-making",IF(G2037&lt;$H$4,"Low revenue","OK")))</f>
        <v>No sales</v>
      </c>
    </row>
    <row r="2038" customFormat="false" ht="15" hidden="false" customHeight="false" outlineLevel="0" collapsed="false">
      <c r="A2038" s="9" t="s">
        <v>4180</v>
      </c>
      <c r="B2038" s="9" t="s">
        <v>4181</v>
      </c>
      <c r="C2038" s="9" t="s">
        <v>84</v>
      </c>
      <c r="D2038" s="9" t="s">
        <v>3532</v>
      </c>
      <c r="E2038" s="10" t="n">
        <v>4009</v>
      </c>
      <c r="F2038" s="10" t="n">
        <v>25</v>
      </c>
      <c r="G2038" s="10" t="n">
        <v>87135.62</v>
      </c>
      <c r="H2038" s="10" t="n">
        <v>27534.87</v>
      </c>
      <c r="I2038" s="6" t="n">
        <f aca="false">IF(G2038=0,0,H2038/G2038)</f>
        <v>0.31600016158719</v>
      </c>
      <c r="J2038" s="5" t="n">
        <f aca="false">IF(F2038=0,0,G2038/F2038)</f>
        <v>3485.4248</v>
      </c>
      <c r="K2038" s="9" t="str">
        <f aca="false">IF(G2038=0,"No sales",IF(H2038&lt;0,"Loss-making",IF(G2038&lt;$H$4,"Low revenue","OK")))</f>
        <v>OK</v>
      </c>
    </row>
    <row r="2039" customFormat="false" ht="15" hidden="false" customHeight="false" outlineLevel="0" collapsed="false">
      <c r="A2039" s="9" t="s">
        <v>4182</v>
      </c>
      <c r="B2039" s="9" t="s">
        <v>4183</v>
      </c>
      <c r="C2039" s="9" t="s">
        <v>84</v>
      </c>
      <c r="D2039" s="9" t="s">
        <v>3535</v>
      </c>
      <c r="E2039" s="10" t="n">
        <v>649</v>
      </c>
      <c r="F2039" s="10" t="n">
        <v>45</v>
      </c>
      <c r="G2039" s="10" t="n">
        <v>26362.38</v>
      </c>
      <c r="H2039" s="10" t="n">
        <v>8298.03</v>
      </c>
      <c r="I2039" s="6" t="n">
        <f aca="false">IF(G2039=0,0,H2039/G2039)</f>
        <v>0.314767862385718</v>
      </c>
      <c r="J2039" s="5" t="n">
        <f aca="false">IF(F2039=0,0,G2039/F2039)</f>
        <v>585.830666666667</v>
      </c>
      <c r="K2039" s="9" t="str">
        <f aca="false">IF(G2039=0,"No sales",IF(H2039&lt;0,"Loss-making",IF(G2039&lt;$H$4,"Low revenue","OK")))</f>
        <v>OK</v>
      </c>
    </row>
    <row r="2040" customFormat="false" ht="15" hidden="false" customHeight="false" outlineLevel="0" collapsed="false">
      <c r="A2040" s="9" t="s">
        <v>4184</v>
      </c>
      <c r="B2040" s="9" t="s">
        <v>4185</v>
      </c>
      <c r="C2040" s="9" t="s">
        <v>84</v>
      </c>
      <c r="D2040" s="9" t="s">
        <v>3526</v>
      </c>
      <c r="E2040" s="10" t="n">
        <v>1059</v>
      </c>
      <c r="F2040" s="10" t="n">
        <v>4</v>
      </c>
      <c r="G2040" s="10" t="n">
        <v>3918.3</v>
      </c>
      <c r="H2040" s="10" t="n">
        <v>1436.9</v>
      </c>
      <c r="I2040" s="6" t="n">
        <f aca="false">IF(G2040=0,0,H2040/G2040)</f>
        <v>0.366715157083429</v>
      </c>
      <c r="J2040" s="5" t="n">
        <f aca="false">IF(F2040=0,0,G2040/F2040)</f>
        <v>979.575</v>
      </c>
      <c r="K2040" s="9" t="str">
        <f aca="false">IF(G2040=0,"No sales",IF(H2040&lt;0,"Loss-making",IF(G2040&lt;$H$4,"Low revenue","OK")))</f>
        <v>OK</v>
      </c>
    </row>
    <row r="2041" customFormat="false" ht="15" hidden="false" customHeight="false" outlineLevel="0" collapsed="false">
      <c r="A2041" s="9" t="s">
        <v>4186</v>
      </c>
      <c r="B2041" s="9" t="s">
        <v>4187</v>
      </c>
      <c r="C2041" s="9" t="s">
        <v>84</v>
      </c>
      <c r="D2041" s="9" t="s">
        <v>3529</v>
      </c>
      <c r="E2041" s="10" t="n">
        <v>6019</v>
      </c>
      <c r="F2041" s="10" t="n">
        <v>18</v>
      </c>
      <c r="G2041" s="10" t="n">
        <v>97567.98</v>
      </c>
      <c r="H2041" s="10" t="n">
        <v>20982.12</v>
      </c>
      <c r="I2041" s="6" t="n">
        <f aca="false">IF(G2041=0,0,H2041/G2041)</f>
        <v>0.215051290392606</v>
      </c>
      <c r="J2041" s="5" t="n">
        <f aca="false">IF(F2041=0,0,G2041/F2041)</f>
        <v>5420.44333333333</v>
      </c>
      <c r="K2041" s="9" t="str">
        <f aca="false">IF(G2041=0,"No sales",IF(H2041&lt;0,"Loss-making",IF(G2041&lt;$H$4,"Low revenue","OK")))</f>
        <v>OK</v>
      </c>
    </row>
    <row r="2042" customFormat="false" ht="15" hidden="false" customHeight="false" outlineLevel="0" collapsed="false">
      <c r="A2042" s="9" t="s">
        <v>4188</v>
      </c>
      <c r="B2042" s="9" t="s">
        <v>4189</v>
      </c>
      <c r="C2042" s="9" t="s">
        <v>84</v>
      </c>
      <c r="D2042" s="9" t="s">
        <v>3532</v>
      </c>
      <c r="E2042" s="10" t="n">
        <v>3139</v>
      </c>
      <c r="F2042" s="10" t="n">
        <v>2</v>
      </c>
      <c r="G2042" s="10" t="n">
        <v>6121.05</v>
      </c>
      <c r="H2042" s="10" t="n">
        <v>2046.41</v>
      </c>
      <c r="I2042" s="6" t="n">
        <f aca="false">IF(G2042=0,0,H2042/G2042)</f>
        <v>0.334323359554325</v>
      </c>
      <c r="J2042" s="5" t="n">
        <f aca="false">IF(F2042=0,0,G2042/F2042)</f>
        <v>3060.525</v>
      </c>
      <c r="K2042" s="9" t="str">
        <f aca="false">IF(G2042=0,"No sales",IF(H2042&lt;0,"Loss-making",IF(G2042&lt;$H$4,"Low revenue","OK")))</f>
        <v>OK</v>
      </c>
    </row>
    <row r="2043" customFormat="false" ht="15" hidden="false" customHeight="false" outlineLevel="0" collapsed="false">
      <c r="A2043" s="9" t="s">
        <v>4190</v>
      </c>
      <c r="B2043" s="9" t="s">
        <v>4191</v>
      </c>
      <c r="C2043" s="9" t="s">
        <v>84</v>
      </c>
      <c r="D2043" s="9" t="s">
        <v>3535</v>
      </c>
      <c r="E2043" s="10" t="n">
        <v>489</v>
      </c>
      <c r="F2043" s="10" t="n">
        <v>118</v>
      </c>
      <c r="G2043" s="10" t="n">
        <v>51390.24</v>
      </c>
      <c r="H2043" s="10" t="n">
        <v>9897.91</v>
      </c>
      <c r="I2043" s="6" t="n">
        <f aca="false">IF(G2043=0,0,H2043/G2043)</f>
        <v>0.192602914483373</v>
      </c>
      <c r="J2043" s="5" t="n">
        <f aca="false">IF(F2043=0,0,G2043/F2043)</f>
        <v>435.510508474576</v>
      </c>
      <c r="K2043" s="9" t="str">
        <f aca="false">IF(G2043=0,"No sales",IF(H2043&lt;0,"Loss-making",IF(G2043&lt;$H$4,"Low revenue","OK")))</f>
        <v>OK</v>
      </c>
    </row>
    <row r="2044" customFormat="false" ht="15" hidden="false" customHeight="false" outlineLevel="0" collapsed="false">
      <c r="A2044" s="9" t="s">
        <v>4192</v>
      </c>
      <c r="B2044" s="9" t="s">
        <v>4193</v>
      </c>
      <c r="C2044" s="9" t="s">
        <v>84</v>
      </c>
      <c r="D2044" s="9" t="s">
        <v>3526</v>
      </c>
      <c r="E2044" s="10" t="n">
        <v>1289</v>
      </c>
      <c r="F2044" s="10" t="n">
        <v>51</v>
      </c>
      <c r="G2044" s="10" t="n">
        <v>58694.62</v>
      </c>
      <c r="H2044" s="10" t="n">
        <v>18196.54</v>
      </c>
      <c r="I2044" s="6" t="n">
        <f aca="false">IF(G2044=0,0,H2044/G2044)</f>
        <v>0.310020577695196</v>
      </c>
      <c r="J2044" s="5" t="n">
        <f aca="false">IF(F2044=0,0,G2044/F2044)</f>
        <v>1150.87490196078</v>
      </c>
      <c r="K2044" s="9" t="str">
        <f aca="false">IF(G2044=0,"No sales",IF(H2044&lt;0,"Loss-making",IF(G2044&lt;$H$4,"Low revenue","OK")))</f>
        <v>OK</v>
      </c>
    </row>
    <row r="2045" customFormat="false" ht="15" hidden="false" customHeight="false" outlineLevel="0" collapsed="false">
      <c r="A2045" s="9" t="s">
        <v>4194</v>
      </c>
      <c r="B2045" s="9" t="s">
        <v>4195</v>
      </c>
      <c r="C2045" s="9" t="s">
        <v>84</v>
      </c>
      <c r="D2045" s="9" t="s">
        <v>3529</v>
      </c>
      <c r="E2045" s="10" t="n">
        <v>1499</v>
      </c>
      <c r="F2045" s="10" t="n">
        <v>1</v>
      </c>
      <c r="G2045" s="10" t="n">
        <v>1049.3</v>
      </c>
      <c r="H2045" s="10" t="n">
        <v>138.09</v>
      </c>
      <c r="I2045" s="6" t="n">
        <f aca="false">IF(G2045=0,0,H2045/G2045)</f>
        <v>0.131602020394549</v>
      </c>
      <c r="J2045" s="5" t="n">
        <f aca="false">IF(F2045=0,0,G2045/F2045)</f>
        <v>1049.3</v>
      </c>
      <c r="K2045" s="9" t="str">
        <f aca="false">IF(G2045=0,"No sales",IF(H2045&lt;0,"Loss-making",IF(G2045&lt;$H$4,"Low revenue","OK")))</f>
        <v>Low revenue</v>
      </c>
    </row>
    <row r="2046" customFormat="false" ht="15" hidden="false" customHeight="false" outlineLevel="0" collapsed="false">
      <c r="A2046" s="9" t="s">
        <v>4196</v>
      </c>
      <c r="B2046" s="9" t="s">
        <v>4197</v>
      </c>
      <c r="C2046" s="9" t="s">
        <v>84</v>
      </c>
      <c r="D2046" s="9" t="s">
        <v>3532</v>
      </c>
      <c r="E2046" s="10" t="n">
        <v>14549</v>
      </c>
      <c r="F2046" s="10" t="n">
        <v>52</v>
      </c>
      <c r="G2046" s="10" t="n">
        <v>631099.24</v>
      </c>
      <c r="H2046" s="10" t="n">
        <v>159247.6</v>
      </c>
      <c r="I2046" s="6" t="n">
        <f aca="false">IF(G2046=0,0,H2046/G2046)</f>
        <v>0.252333690023141</v>
      </c>
      <c r="J2046" s="5" t="n">
        <f aca="false">IF(F2046=0,0,G2046/F2046)</f>
        <v>12136.5238461538</v>
      </c>
      <c r="K2046" s="9" t="str">
        <f aca="false">IF(G2046=0,"No sales",IF(H2046&lt;0,"Loss-making",IF(G2046&lt;$H$4,"Low revenue","OK")))</f>
        <v>OK</v>
      </c>
    </row>
    <row r="2047" customFormat="false" ht="15" hidden="false" customHeight="false" outlineLevel="0" collapsed="false">
      <c r="A2047" s="9" t="s">
        <v>4198</v>
      </c>
      <c r="B2047" s="9" t="s">
        <v>4199</v>
      </c>
      <c r="C2047" s="9" t="s">
        <v>84</v>
      </c>
      <c r="D2047" s="9" t="s">
        <v>3535</v>
      </c>
      <c r="E2047" s="10" t="n">
        <v>679</v>
      </c>
      <c r="F2047" s="10" t="n">
        <v>25</v>
      </c>
      <c r="G2047" s="10" t="n">
        <v>14771.65</v>
      </c>
      <c r="H2047" s="10" t="n">
        <v>3878.65</v>
      </c>
      <c r="I2047" s="6" t="n">
        <f aca="false">IF(G2047=0,0,H2047/G2047)</f>
        <v>0.262573916928711</v>
      </c>
      <c r="J2047" s="5" t="n">
        <f aca="false">IF(F2047=0,0,G2047/F2047)</f>
        <v>590.866</v>
      </c>
      <c r="K2047" s="9" t="str">
        <f aca="false">IF(G2047=0,"No sales",IF(H2047&lt;0,"Loss-making",IF(G2047&lt;$H$4,"Low revenue","OK")))</f>
        <v>OK</v>
      </c>
    </row>
    <row r="2048" customFormat="false" ht="15" hidden="false" customHeight="false" outlineLevel="0" collapsed="false">
      <c r="A2048" s="9" t="s">
        <v>4200</v>
      </c>
      <c r="B2048" s="9" t="s">
        <v>4201</v>
      </c>
      <c r="C2048" s="9" t="s">
        <v>84</v>
      </c>
      <c r="D2048" s="9" t="s">
        <v>3526</v>
      </c>
      <c r="E2048" s="10" t="n">
        <v>3669</v>
      </c>
      <c r="F2048" s="10" t="n">
        <v>32</v>
      </c>
      <c r="G2048" s="10" t="n">
        <v>106034.1</v>
      </c>
      <c r="H2048" s="10" t="n">
        <v>19652.98</v>
      </c>
      <c r="I2048" s="6" t="n">
        <f aca="false">IF(G2048=0,0,H2048/G2048)</f>
        <v>0.185345846289071</v>
      </c>
      <c r="J2048" s="5" t="n">
        <f aca="false">IF(F2048=0,0,G2048/F2048)</f>
        <v>3313.565625</v>
      </c>
      <c r="K2048" s="9" t="str">
        <f aca="false">IF(G2048=0,"No sales",IF(H2048&lt;0,"Loss-making",IF(G2048&lt;$H$4,"Low revenue","OK")))</f>
        <v>OK</v>
      </c>
    </row>
    <row r="2049" customFormat="false" ht="15" hidden="false" customHeight="false" outlineLevel="0" collapsed="false">
      <c r="A2049" s="9" t="s">
        <v>4202</v>
      </c>
      <c r="B2049" s="9" t="s">
        <v>4203</v>
      </c>
      <c r="C2049" s="9" t="s">
        <v>84</v>
      </c>
      <c r="D2049" s="9" t="s">
        <v>3529</v>
      </c>
      <c r="E2049" s="10" t="n">
        <v>9249</v>
      </c>
      <c r="F2049" s="10" t="n">
        <v>3</v>
      </c>
      <c r="G2049" s="10" t="n">
        <v>23399.97</v>
      </c>
      <c r="H2049" s="10" t="n">
        <v>4285.89</v>
      </c>
      <c r="I2049" s="6" t="n">
        <f aca="false">IF(G2049=0,0,H2049/G2049)</f>
        <v>0.183157927125548</v>
      </c>
      <c r="J2049" s="5" t="n">
        <f aca="false">IF(F2049=0,0,G2049/F2049)</f>
        <v>7799.99</v>
      </c>
      <c r="K2049" s="9" t="str">
        <f aca="false">IF(G2049=0,"No sales",IF(H2049&lt;0,"Loss-making",IF(G2049&lt;$H$4,"Low revenue","OK")))</f>
        <v>OK</v>
      </c>
    </row>
    <row r="2050" customFormat="false" ht="15" hidden="false" customHeight="false" outlineLevel="0" collapsed="false">
      <c r="A2050" s="9" t="s">
        <v>4204</v>
      </c>
      <c r="B2050" s="9" t="s">
        <v>4205</v>
      </c>
      <c r="C2050" s="9" t="s">
        <v>84</v>
      </c>
      <c r="D2050" s="9" t="s">
        <v>3532</v>
      </c>
      <c r="E2050" s="10" t="n">
        <v>2859</v>
      </c>
      <c r="F2050" s="10" t="n">
        <v>47</v>
      </c>
      <c r="G2050" s="10" t="n">
        <v>122136.47</v>
      </c>
      <c r="H2050" s="10" t="n">
        <v>27460.14</v>
      </c>
      <c r="I2050" s="6" t="n">
        <f aca="false">IF(G2050=0,0,H2050/G2050)</f>
        <v>0.224831616633427</v>
      </c>
      <c r="J2050" s="5" t="n">
        <f aca="false">IF(F2050=0,0,G2050/F2050)</f>
        <v>2598.64829787234</v>
      </c>
      <c r="K2050" s="9" t="str">
        <f aca="false">IF(G2050=0,"No sales",IF(H2050&lt;0,"Loss-making",IF(G2050&lt;$H$4,"Low revenue","OK")))</f>
        <v>OK</v>
      </c>
    </row>
    <row r="2051" customFormat="false" ht="15" hidden="false" customHeight="false" outlineLevel="0" collapsed="false">
      <c r="A2051" s="9" t="s">
        <v>4206</v>
      </c>
      <c r="B2051" s="9" t="s">
        <v>4207</v>
      </c>
      <c r="C2051" s="9" t="s">
        <v>84</v>
      </c>
      <c r="D2051" s="9" t="s">
        <v>3535</v>
      </c>
      <c r="E2051" s="10" t="n">
        <v>759</v>
      </c>
      <c r="F2051" s="10" t="n">
        <v>38</v>
      </c>
      <c r="G2051" s="10" t="n">
        <v>25604.87</v>
      </c>
      <c r="H2051" s="10" t="n">
        <v>8292.45</v>
      </c>
      <c r="I2051" s="6" t="n">
        <f aca="false">IF(G2051=0,0,H2051/G2051)</f>
        <v>0.323862218398297</v>
      </c>
      <c r="J2051" s="5" t="n">
        <f aca="false">IF(F2051=0,0,G2051/F2051)</f>
        <v>673.812368421053</v>
      </c>
      <c r="K2051" s="9" t="str">
        <f aca="false">IF(G2051=0,"No sales",IF(H2051&lt;0,"Loss-making",IF(G2051&lt;$H$4,"Low revenue","OK")))</f>
        <v>OK</v>
      </c>
    </row>
    <row r="2052" customFormat="false" ht="15" hidden="false" customHeight="false" outlineLevel="0" collapsed="false">
      <c r="A2052" s="9" t="s">
        <v>4208</v>
      </c>
      <c r="B2052" s="9" t="s">
        <v>4209</v>
      </c>
      <c r="C2052" s="9" t="s">
        <v>84</v>
      </c>
      <c r="D2052" s="9" t="s">
        <v>3526</v>
      </c>
      <c r="E2052" s="10" t="n">
        <v>2199</v>
      </c>
      <c r="F2052" s="10" t="n">
        <v>29</v>
      </c>
      <c r="G2052" s="10" t="n">
        <v>55403.81</v>
      </c>
      <c r="H2052" s="10" t="n">
        <v>16335.01</v>
      </c>
      <c r="I2052" s="6" t="n">
        <f aca="false">IF(G2052=0,0,H2052/G2052)</f>
        <v>0.294835499580264</v>
      </c>
      <c r="J2052" s="5" t="n">
        <f aca="false">IF(F2052=0,0,G2052/F2052)</f>
        <v>1910.47620689655</v>
      </c>
      <c r="K2052" s="9" t="str">
        <f aca="false">IF(G2052=0,"No sales",IF(H2052&lt;0,"Loss-making",IF(G2052&lt;$H$4,"Low revenue","OK")))</f>
        <v>OK</v>
      </c>
    </row>
    <row r="2053" customFormat="false" ht="15" hidden="false" customHeight="false" outlineLevel="0" collapsed="false">
      <c r="A2053" s="9" t="s">
        <v>4210</v>
      </c>
      <c r="B2053" s="9" t="s">
        <v>4211</v>
      </c>
      <c r="C2053" s="9" t="s">
        <v>84</v>
      </c>
      <c r="D2053" s="9" t="s">
        <v>3529</v>
      </c>
      <c r="E2053" s="10" t="n">
        <v>4319</v>
      </c>
      <c r="F2053" s="10" t="n">
        <v>47</v>
      </c>
      <c r="G2053" s="10" t="n">
        <v>180437.02</v>
      </c>
      <c r="H2053" s="10" t="n">
        <v>60925.41</v>
      </c>
      <c r="I2053" s="6" t="n">
        <f aca="false">IF(G2053=0,0,H2053/G2053)</f>
        <v>0.337654711876754</v>
      </c>
      <c r="J2053" s="5" t="n">
        <f aca="false">IF(F2053=0,0,G2053/F2053)</f>
        <v>3839.08553191489</v>
      </c>
      <c r="K2053" s="9" t="str">
        <f aca="false">IF(G2053=0,"No sales",IF(H2053&lt;0,"Loss-making",IF(G2053&lt;$H$4,"Low revenue","OK")))</f>
        <v>OK</v>
      </c>
    </row>
    <row r="2054" customFormat="false" ht="15" hidden="false" customHeight="false" outlineLevel="0" collapsed="false">
      <c r="A2054" s="9" t="s">
        <v>4212</v>
      </c>
      <c r="B2054" s="9" t="s">
        <v>4213</v>
      </c>
      <c r="C2054" s="9" t="s">
        <v>84</v>
      </c>
      <c r="D2054" s="9" t="s">
        <v>3532</v>
      </c>
      <c r="E2054" s="10" t="n">
        <v>5719</v>
      </c>
      <c r="F2054" s="10" t="n">
        <v>0</v>
      </c>
      <c r="G2054" s="10" t="n">
        <v>0</v>
      </c>
      <c r="H2054" s="10" t="n">
        <v>0</v>
      </c>
      <c r="I2054" s="6" t="n">
        <f aca="false">IF(G2054=0,0,H2054/G2054)</f>
        <v>0</v>
      </c>
      <c r="J2054" s="5" t="n">
        <f aca="false">IF(F2054=0,0,G2054/F2054)</f>
        <v>0</v>
      </c>
      <c r="K2054" s="9" t="str">
        <f aca="false">IF(G2054=0,"No sales",IF(H2054&lt;0,"Loss-making",IF(G2054&lt;$H$4,"Low revenue","OK")))</f>
        <v>No sales</v>
      </c>
    </row>
    <row r="2055" customFormat="false" ht="15" hidden="false" customHeight="false" outlineLevel="0" collapsed="false">
      <c r="A2055" s="9" t="s">
        <v>4214</v>
      </c>
      <c r="B2055" s="9" t="s">
        <v>4215</v>
      </c>
      <c r="C2055" s="9" t="s">
        <v>84</v>
      </c>
      <c r="D2055" s="9" t="s">
        <v>3535</v>
      </c>
      <c r="E2055" s="10" t="n">
        <v>1969</v>
      </c>
      <c r="F2055" s="10" t="n">
        <v>20</v>
      </c>
      <c r="G2055" s="10" t="n">
        <v>35279.55</v>
      </c>
      <c r="H2055" s="10" t="n">
        <v>11641.55</v>
      </c>
      <c r="I2055" s="6" t="n">
        <f aca="false">IF(G2055=0,0,H2055/G2055)</f>
        <v>0.329980115959529</v>
      </c>
      <c r="J2055" s="5" t="n">
        <f aca="false">IF(F2055=0,0,G2055/F2055)</f>
        <v>1763.9775</v>
      </c>
      <c r="K2055" s="9" t="str">
        <f aca="false">IF(G2055=0,"No sales",IF(H2055&lt;0,"Loss-making",IF(G2055&lt;$H$4,"Low revenue","OK")))</f>
        <v>OK</v>
      </c>
    </row>
    <row r="2056" customFormat="false" ht="15" hidden="false" customHeight="false" outlineLevel="0" collapsed="false">
      <c r="A2056" s="9" t="s">
        <v>4216</v>
      </c>
      <c r="B2056" s="9" t="s">
        <v>4217</v>
      </c>
      <c r="C2056" s="9" t="s">
        <v>84</v>
      </c>
      <c r="D2056" s="9" t="s">
        <v>3526</v>
      </c>
      <c r="E2056" s="10" t="n">
        <v>2749</v>
      </c>
      <c r="F2056" s="10" t="n">
        <v>20</v>
      </c>
      <c r="G2056" s="10" t="n">
        <v>47846.35</v>
      </c>
      <c r="H2056" s="10" t="n">
        <v>12880.14</v>
      </c>
      <c r="I2056" s="6" t="n">
        <f aca="false">IF(G2056=0,0,H2056/G2056)</f>
        <v>0.269197963899023</v>
      </c>
      <c r="J2056" s="5" t="n">
        <f aca="false">IF(F2056=0,0,G2056/F2056)</f>
        <v>2392.3175</v>
      </c>
      <c r="K2056" s="9" t="str">
        <f aca="false">IF(G2056=0,"No sales",IF(H2056&lt;0,"Loss-making",IF(G2056&lt;$H$4,"Low revenue","OK")))</f>
        <v>OK</v>
      </c>
    </row>
    <row r="2057" customFormat="false" ht="15" hidden="false" customHeight="false" outlineLevel="0" collapsed="false">
      <c r="A2057" s="9" t="s">
        <v>4218</v>
      </c>
      <c r="B2057" s="9" t="s">
        <v>4219</v>
      </c>
      <c r="C2057" s="9" t="s">
        <v>84</v>
      </c>
      <c r="D2057" s="9" t="s">
        <v>3529</v>
      </c>
      <c r="E2057" s="10" t="n">
        <v>3509</v>
      </c>
      <c r="F2057" s="10" t="n">
        <v>50</v>
      </c>
      <c r="G2057" s="10" t="n">
        <v>159089.29</v>
      </c>
      <c r="H2057" s="10" t="n">
        <v>47585.79</v>
      </c>
      <c r="I2057" s="6" t="n">
        <f aca="false">IF(G2057=0,0,H2057/G2057)</f>
        <v>0.299113724123101</v>
      </c>
      <c r="J2057" s="5" t="n">
        <f aca="false">IF(F2057=0,0,G2057/F2057)</f>
        <v>3181.7858</v>
      </c>
      <c r="K2057" s="9" t="str">
        <f aca="false">IF(G2057=0,"No sales",IF(H2057&lt;0,"Loss-making",IF(G2057&lt;$H$4,"Low revenue","OK")))</f>
        <v>OK</v>
      </c>
    </row>
    <row r="2058" customFormat="false" ht="15" hidden="false" customHeight="false" outlineLevel="0" collapsed="false">
      <c r="A2058" s="9" t="s">
        <v>4220</v>
      </c>
      <c r="B2058" s="9" t="s">
        <v>4221</v>
      </c>
      <c r="C2058" s="9" t="s">
        <v>84</v>
      </c>
      <c r="D2058" s="9" t="s">
        <v>3532</v>
      </c>
      <c r="E2058" s="10" t="n">
        <v>21049</v>
      </c>
      <c r="F2058" s="10" t="n">
        <v>38</v>
      </c>
      <c r="G2058" s="10" t="n">
        <v>722559.55</v>
      </c>
      <c r="H2058" s="10" t="n">
        <v>207277.27</v>
      </c>
      <c r="I2058" s="6" t="n">
        <f aca="false">IF(G2058=0,0,H2058/G2058)</f>
        <v>0.286865310962951</v>
      </c>
      <c r="J2058" s="5" t="n">
        <f aca="false">IF(F2058=0,0,G2058/F2058)</f>
        <v>19014.725</v>
      </c>
      <c r="K2058" s="9" t="str">
        <f aca="false">IF(G2058=0,"No sales",IF(H2058&lt;0,"Loss-making",IF(G2058&lt;$H$4,"Low revenue","OK")))</f>
        <v>OK</v>
      </c>
    </row>
    <row r="2059" customFormat="false" ht="15" hidden="false" customHeight="false" outlineLevel="0" collapsed="false">
      <c r="A2059" s="9" t="s">
        <v>4222</v>
      </c>
      <c r="B2059" s="9" t="s">
        <v>4223</v>
      </c>
      <c r="C2059" s="9" t="s">
        <v>84</v>
      </c>
      <c r="D2059" s="9" t="s">
        <v>3535</v>
      </c>
      <c r="E2059" s="10" t="n">
        <v>379</v>
      </c>
      <c r="F2059" s="10" t="n">
        <v>36</v>
      </c>
      <c r="G2059" s="10" t="n">
        <v>12223.7</v>
      </c>
      <c r="H2059" s="10" t="n">
        <v>2766.86</v>
      </c>
      <c r="I2059" s="6" t="n">
        <f aca="false">IF(G2059=0,0,H2059/G2059)</f>
        <v>0.226352086520448</v>
      </c>
      <c r="J2059" s="5" t="n">
        <f aca="false">IF(F2059=0,0,G2059/F2059)</f>
        <v>339.547222222222</v>
      </c>
      <c r="K2059" s="9" t="str">
        <f aca="false">IF(G2059=0,"No sales",IF(H2059&lt;0,"Loss-making",IF(G2059&lt;$H$4,"Low revenue","OK")))</f>
        <v>OK</v>
      </c>
    </row>
    <row r="2060" customFormat="false" ht="15" hidden="false" customHeight="false" outlineLevel="0" collapsed="false">
      <c r="A2060" s="9" t="s">
        <v>4224</v>
      </c>
      <c r="B2060" s="9" t="s">
        <v>4225</v>
      </c>
      <c r="C2060" s="9" t="s">
        <v>84</v>
      </c>
      <c r="D2060" s="9" t="s">
        <v>3526</v>
      </c>
      <c r="E2060" s="10" t="n">
        <v>1019</v>
      </c>
      <c r="F2060" s="10" t="n">
        <v>111</v>
      </c>
      <c r="G2060" s="10" t="n">
        <v>102949.58</v>
      </c>
      <c r="H2060" s="10" t="n">
        <v>34919.9</v>
      </c>
      <c r="I2060" s="6" t="n">
        <f aca="false">IF(G2060=0,0,H2060/G2060)</f>
        <v>0.33919419583839</v>
      </c>
      <c r="J2060" s="5" t="n">
        <f aca="false">IF(F2060=0,0,G2060/F2060)</f>
        <v>927.473693693694</v>
      </c>
      <c r="K2060" s="9" t="str">
        <f aca="false">IF(G2060=0,"No sales",IF(H2060&lt;0,"Loss-making",IF(G2060&lt;$H$4,"Low revenue","OK")))</f>
        <v>OK</v>
      </c>
    </row>
    <row r="2061" customFormat="false" ht="15" hidden="false" customHeight="false" outlineLevel="0" collapsed="false">
      <c r="A2061" s="9" t="s">
        <v>4226</v>
      </c>
      <c r="B2061" s="9" t="s">
        <v>4227</v>
      </c>
      <c r="C2061" s="9" t="s">
        <v>84</v>
      </c>
      <c r="D2061" s="9" t="s">
        <v>3529</v>
      </c>
      <c r="E2061" s="10" t="n">
        <v>3249</v>
      </c>
      <c r="F2061" s="10" t="n">
        <v>73</v>
      </c>
      <c r="G2061" s="10" t="n">
        <v>214604.58</v>
      </c>
      <c r="H2061" s="10" t="n">
        <v>48558.78</v>
      </c>
      <c r="I2061" s="6" t="n">
        <f aca="false">IF(G2061=0,0,H2061/G2061)</f>
        <v>0.226270939790754</v>
      </c>
      <c r="J2061" s="5" t="n">
        <f aca="false">IF(F2061=0,0,G2061/F2061)</f>
        <v>2939.78876712329</v>
      </c>
      <c r="K2061" s="9" t="str">
        <f aca="false">IF(G2061=0,"No sales",IF(H2061&lt;0,"Loss-making",IF(G2061&lt;$H$4,"Low revenue","OK")))</f>
        <v>OK</v>
      </c>
    </row>
    <row r="2062" customFormat="false" ht="15" hidden="false" customHeight="false" outlineLevel="0" collapsed="false">
      <c r="A2062" s="9" t="s">
        <v>4228</v>
      </c>
      <c r="B2062" s="9" t="s">
        <v>4229</v>
      </c>
      <c r="C2062" s="9" t="s">
        <v>84</v>
      </c>
      <c r="D2062" s="9" t="s">
        <v>3532</v>
      </c>
      <c r="E2062" s="10" t="n">
        <v>2959</v>
      </c>
      <c r="F2062" s="10" t="n">
        <v>10</v>
      </c>
      <c r="G2062" s="10" t="n">
        <v>26608.81</v>
      </c>
      <c r="H2062" s="10" t="n">
        <v>6729.21</v>
      </c>
      <c r="I2062" s="6" t="n">
        <f aca="false">IF(G2062=0,0,H2062/G2062)</f>
        <v>0.252894060275525</v>
      </c>
      <c r="J2062" s="5" t="n">
        <f aca="false">IF(F2062=0,0,G2062/F2062)</f>
        <v>2660.881</v>
      </c>
      <c r="K2062" s="9" t="str">
        <f aca="false">IF(G2062=0,"No sales",IF(H2062&lt;0,"Loss-making",IF(G2062&lt;$H$4,"Low revenue","OK")))</f>
        <v>OK</v>
      </c>
    </row>
    <row r="2063" customFormat="false" ht="15" hidden="false" customHeight="false" outlineLevel="0" collapsed="false">
      <c r="A2063" s="9" t="s">
        <v>4230</v>
      </c>
      <c r="B2063" s="9" t="s">
        <v>4231</v>
      </c>
      <c r="C2063" s="9" t="s">
        <v>84</v>
      </c>
      <c r="D2063" s="9" t="s">
        <v>3535</v>
      </c>
      <c r="E2063" s="10" t="n">
        <v>409</v>
      </c>
      <c r="F2063" s="10" t="n">
        <v>27</v>
      </c>
      <c r="G2063" s="10" t="n">
        <v>9721.92</v>
      </c>
      <c r="H2063" s="10" t="n">
        <v>3138.78</v>
      </c>
      <c r="I2063" s="6" t="n">
        <f aca="false">IF(G2063=0,0,H2063/G2063)</f>
        <v>0.322855979065864</v>
      </c>
      <c r="J2063" s="5" t="n">
        <f aca="false">IF(F2063=0,0,G2063/F2063)</f>
        <v>360.071111111111</v>
      </c>
      <c r="K2063" s="9" t="str">
        <f aca="false">IF(G2063=0,"No sales",IF(H2063&lt;0,"Loss-making",IF(G2063&lt;$H$4,"Low revenue","OK")))</f>
        <v>OK</v>
      </c>
    </row>
    <row r="2064" customFormat="false" ht="15" hidden="false" customHeight="false" outlineLevel="0" collapsed="false">
      <c r="A2064" s="9" t="s">
        <v>4232</v>
      </c>
      <c r="B2064" s="9" t="s">
        <v>4233</v>
      </c>
      <c r="C2064" s="9" t="s">
        <v>84</v>
      </c>
      <c r="D2064" s="9" t="s">
        <v>3526</v>
      </c>
      <c r="E2064" s="10" t="n">
        <v>609</v>
      </c>
      <c r="F2064" s="10" t="n">
        <v>18</v>
      </c>
      <c r="G2064" s="10" t="n">
        <v>9622.2</v>
      </c>
      <c r="H2064" s="10" t="n">
        <v>2908.38</v>
      </c>
      <c r="I2064" s="6" t="n">
        <f aca="false">IF(G2064=0,0,H2064/G2064)</f>
        <v>0.302257280039908</v>
      </c>
      <c r="J2064" s="5" t="n">
        <f aca="false">IF(F2064=0,0,G2064/F2064)</f>
        <v>534.566666666667</v>
      </c>
      <c r="K2064" s="9" t="str">
        <f aca="false">IF(G2064=0,"No sales",IF(H2064&lt;0,"Loss-making",IF(G2064&lt;$H$4,"Low revenue","OK")))</f>
        <v>OK</v>
      </c>
    </row>
    <row r="2065" customFormat="false" ht="15" hidden="false" customHeight="false" outlineLevel="0" collapsed="false">
      <c r="A2065" s="9" t="s">
        <v>4234</v>
      </c>
      <c r="B2065" s="9" t="s">
        <v>4235</v>
      </c>
      <c r="C2065" s="9" t="s">
        <v>84</v>
      </c>
      <c r="D2065" s="9" t="s">
        <v>3529</v>
      </c>
      <c r="E2065" s="10" t="n">
        <v>10319</v>
      </c>
      <c r="F2065" s="10" t="n">
        <v>57</v>
      </c>
      <c r="G2065" s="10" t="n">
        <v>508055.98</v>
      </c>
      <c r="H2065" s="10" t="n">
        <v>142158.15</v>
      </c>
      <c r="I2065" s="6" t="n">
        <f aca="false">IF(G2065=0,0,H2065/G2065)</f>
        <v>0.279808043987594</v>
      </c>
      <c r="J2065" s="5" t="n">
        <f aca="false">IF(F2065=0,0,G2065/F2065)</f>
        <v>8913.26280701754</v>
      </c>
      <c r="K2065" s="9" t="str">
        <f aca="false">IF(G2065=0,"No sales",IF(H2065&lt;0,"Loss-making",IF(G2065&lt;$H$4,"Low revenue","OK")))</f>
        <v>OK</v>
      </c>
    </row>
    <row r="2066" customFormat="false" ht="15" hidden="false" customHeight="false" outlineLevel="0" collapsed="false">
      <c r="A2066" s="9" t="s">
        <v>4236</v>
      </c>
      <c r="B2066" s="9" t="s">
        <v>4237</v>
      </c>
      <c r="C2066" s="9" t="s">
        <v>84</v>
      </c>
      <c r="D2066" s="9" t="s">
        <v>3532</v>
      </c>
      <c r="E2066" s="10" t="n">
        <v>19609</v>
      </c>
      <c r="F2066" s="10" t="n">
        <v>56</v>
      </c>
      <c r="G2066" s="10" t="n">
        <v>978391.07</v>
      </c>
      <c r="H2066" s="10" t="n">
        <v>200287.31</v>
      </c>
      <c r="I2066" s="6" t="n">
        <f aca="false">IF(G2066=0,0,H2066/G2066)</f>
        <v>0.204710893364961</v>
      </c>
      <c r="J2066" s="5" t="n">
        <f aca="false">IF(F2066=0,0,G2066/F2066)</f>
        <v>17471.2691071429</v>
      </c>
      <c r="K2066" s="9" t="str">
        <f aca="false">IF(G2066=0,"No sales",IF(H2066&lt;0,"Loss-making",IF(G2066&lt;$H$4,"Low revenue","OK")))</f>
        <v>OK</v>
      </c>
    </row>
    <row r="2067" customFormat="false" ht="15" hidden="false" customHeight="false" outlineLevel="0" collapsed="false">
      <c r="A2067" s="9" t="s">
        <v>4238</v>
      </c>
      <c r="B2067" s="9" t="s">
        <v>4239</v>
      </c>
      <c r="C2067" s="9" t="s">
        <v>84</v>
      </c>
      <c r="D2067" s="9" t="s">
        <v>3535</v>
      </c>
      <c r="E2067" s="10" t="n">
        <v>1279</v>
      </c>
      <c r="F2067" s="10" t="n">
        <v>16</v>
      </c>
      <c r="G2067" s="10" t="n">
        <v>17800.48</v>
      </c>
      <c r="H2067" s="10" t="n">
        <v>3353.12</v>
      </c>
      <c r="I2067" s="6" t="n">
        <f aca="false">IF(G2067=0,0,H2067/G2067)</f>
        <v>0.188372448383414</v>
      </c>
      <c r="J2067" s="5" t="n">
        <f aca="false">IF(F2067=0,0,G2067/F2067)</f>
        <v>1112.53</v>
      </c>
      <c r="K2067" s="9" t="str">
        <f aca="false">IF(G2067=0,"No sales",IF(H2067&lt;0,"Loss-making",IF(G2067&lt;$H$4,"Low revenue","OK")))</f>
        <v>OK</v>
      </c>
    </row>
    <row r="2068" customFormat="false" ht="15" hidden="false" customHeight="false" outlineLevel="0" collapsed="false">
      <c r="A2068" s="9" t="s">
        <v>4240</v>
      </c>
      <c r="B2068" s="9" t="s">
        <v>4241</v>
      </c>
      <c r="C2068" s="9" t="s">
        <v>84</v>
      </c>
      <c r="D2068" s="9" t="s">
        <v>3526</v>
      </c>
      <c r="E2068" s="10" t="n">
        <v>2029</v>
      </c>
      <c r="F2068" s="10" t="n">
        <v>5</v>
      </c>
      <c r="G2068" s="10" t="n">
        <v>9029.05</v>
      </c>
      <c r="H2068" s="10" t="n">
        <v>1761</v>
      </c>
      <c r="I2068" s="6" t="n">
        <f aca="false">IF(G2068=0,0,H2068/G2068)</f>
        <v>0.19503713015212</v>
      </c>
      <c r="J2068" s="5" t="n">
        <f aca="false">IF(F2068=0,0,G2068/F2068)</f>
        <v>1805.81</v>
      </c>
      <c r="K2068" s="9" t="str">
        <f aca="false">IF(G2068=0,"No sales",IF(H2068&lt;0,"Loss-making",IF(G2068&lt;$H$4,"Low revenue","OK")))</f>
        <v>OK</v>
      </c>
    </row>
    <row r="2069" customFormat="false" ht="15" hidden="false" customHeight="false" outlineLevel="0" collapsed="false">
      <c r="A2069" s="9" t="s">
        <v>4242</v>
      </c>
      <c r="B2069" s="9" t="s">
        <v>4243</v>
      </c>
      <c r="C2069" s="9" t="s">
        <v>84</v>
      </c>
      <c r="D2069" s="9" t="s">
        <v>3529</v>
      </c>
      <c r="E2069" s="10" t="n">
        <v>3249</v>
      </c>
      <c r="F2069" s="10" t="n">
        <v>6</v>
      </c>
      <c r="G2069" s="10" t="n">
        <v>15920.1</v>
      </c>
      <c r="H2069" s="10" t="n">
        <v>2528.7</v>
      </c>
      <c r="I2069" s="6" t="n">
        <f aca="false">IF(G2069=0,0,H2069/G2069)</f>
        <v>0.158836941979008</v>
      </c>
      <c r="J2069" s="5" t="n">
        <f aca="false">IF(F2069=0,0,G2069/F2069)</f>
        <v>2653.35</v>
      </c>
      <c r="K2069" s="9" t="str">
        <f aca="false">IF(G2069=0,"No sales",IF(H2069&lt;0,"Loss-making",IF(G2069&lt;$H$4,"Low revenue","OK")))</f>
        <v>OK</v>
      </c>
    </row>
    <row r="2070" customFormat="false" ht="15" hidden="false" customHeight="false" outlineLevel="0" collapsed="false">
      <c r="A2070" s="9" t="s">
        <v>4244</v>
      </c>
      <c r="B2070" s="9" t="s">
        <v>4245</v>
      </c>
      <c r="C2070" s="9" t="s">
        <v>84</v>
      </c>
      <c r="D2070" s="9" t="s">
        <v>3532</v>
      </c>
      <c r="E2070" s="10" t="n">
        <v>5059</v>
      </c>
      <c r="F2070" s="10" t="n">
        <v>24</v>
      </c>
      <c r="G2070" s="10" t="n">
        <v>108287.89</v>
      </c>
      <c r="H2070" s="10" t="n">
        <v>36649.58</v>
      </c>
      <c r="I2070" s="6" t="n">
        <f aca="false">IF(G2070=0,0,H2070/G2070)</f>
        <v>0.338445785581379</v>
      </c>
      <c r="J2070" s="5" t="n">
        <f aca="false">IF(F2070=0,0,G2070/F2070)</f>
        <v>4511.99541666667</v>
      </c>
      <c r="K2070" s="9" t="str">
        <f aca="false">IF(G2070=0,"No sales",IF(H2070&lt;0,"Loss-making",IF(G2070&lt;$H$4,"Low revenue","OK")))</f>
        <v>OK</v>
      </c>
    </row>
    <row r="2071" customFormat="false" ht="15" hidden="false" customHeight="false" outlineLevel="0" collapsed="false">
      <c r="A2071" s="9" t="s">
        <v>4246</v>
      </c>
      <c r="B2071" s="9" t="s">
        <v>4247</v>
      </c>
      <c r="C2071" s="9" t="s">
        <v>84</v>
      </c>
      <c r="D2071" s="9" t="s">
        <v>3535</v>
      </c>
      <c r="E2071" s="10" t="n">
        <v>929</v>
      </c>
      <c r="F2071" s="10" t="n">
        <v>45</v>
      </c>
      <c r="G2071" s="10" t="n">
        <v>36514.34</v>
      </c>
      <c r="H2071" s="10" t="n">
        <v>5678.09</v>
      </c>
      <c r="I2071" s="6" t="n">
        <f aca="false">IF(G2071=0,0,H2071/G2071)</f>
        <v>0.155503016075328</v>
      </c>
      <c r="J2071" s="5" t="n">
        <f aca="false">IF(F2071=0,0,G2071/F2071)</f>
        <v>811.429777777778</v>
      </c>
      <c r="K2071" s="9" t="str">
        <f aca="false">IF(G2071=0,"No sales",IF(H2071&lt;0,"Loss-making",IF(G2071&lt;$H$4,"Low revenue","OK")))</f>
        <v>OK</v>
      </c>
    </row>
    <row r="2072" customFormat="false" ht="15" hidden="false" customHeight="false" outlineLevel="0" collapsed="false">
      <c r="A2072" s="9" t="s">
        <v>4248</v>
      </c>
      <c r="B2072" s="9" t="s">
        <v>4249</v>
      </c>
      <c r="C2072" s="9" t="s">
        <v>84</v>
      </c>
      <c r="D2072" s="9" t="s">
        <v>3526</v>
      </c>
      <c r="E2072" s="10" t="n">
        <v>799</v>
      </c>
      <c r="F2072" s="10" t="n">
        <v>26</v>
      </c>
      <c r="G2072" s="10" t="n">
        <v>18466.89</v>
      </c>
      <c r="H2072" s="10" t="n">
        <v>4681.17</v>
      </c>
      <c r="I2072" s="6" t="n">
        <f aca="false">IF(G2072=0,0,H2072/G2072)</f>
        <v>0.253489894616798</v>
      </c>
      <c r="J2072" s="5" t="n">
        <f aca="false">IF(F2072=0,0,G2072/F2072)</f>
        <v>710.265</v>
      </c>
      <c r="K2072" s="9" t="str">
        <f aca="false">IF(G2072=0,"No sales",IF(H2072&lt;0,"Loss-making",IF(G2072&lt;$H$4,"Low revenue","OK")))</f>
        <v>OK</v>
      </c>
    </row>
    <row r="2073" customFormat="false" ht="15" hidden="false" customHeight="false" outlineLevel="0" collapsed="false">
      <c r="A2073" s="9" t="s">
        <v>4250</v>
      </c>
      <c r="B2073" s="9" t="s">
        <v>4251</v>
      </c>
      <c r="C2073" s="9" t="s">
        <v>84</v>
      </c>
      <c r="D2073" s="9" t="s">
        <v>3529</v>
      </c>
      <c r="E2073" s="10" t="n">
        <v>1729</v>
      </c>
      <c r="F2073" s="10" t="n">
        <v>53</v>
      </c>
      <c r="G2073" s="10" t="n">
        <v>83393.99</v>
      </c>
      <c r="H2073" s="10" t="n">
        <v>29627.08</v>
      </c>
      <c r="I2073" s="6" t="n">
        <f aca="false">IF(G2073=0,0,H2073/G2073)</f>
        <v>0.355266368715539</v>
      </c>
      <c r="J2073" s="5" t="n">
        <f aca="false">IF(F2073=0,0,G2073/F2073)</f>
        <v>1573.47150943396</v>
      </c>
      <c r="K2073" s="9" t="str">
        <f aca="false">IF(G2073=0,"No sales",IF(H2073&lt;0,"Loss-making",IF(G2073&lt;$H$4,"Low revenue","OK")))</f>
        <v>OK</v>
      </c>
    </row>
    <row r="2074" customFormat="false" ht="15" hidden="false" customHeight="false" outlineLevel="0" collapsed="false">
      <c r="A2074" s="9" t="s">
        <v>4252</v>
      </c>
      <c r="B2074" s="9" t="s">
        <v>4253</v>
      </c>
      <c r="C2074" s="9" t="s">
        <v>84</v>
      </c>
      <c r="D2074" s="9" t="s">
        <v>3532</v>
      </c>
      <c r="E2074" s="10" t="n">
        <v>41379</v>
      </c>
      <c r="F2074" s="10" t="n">
        <v>54</v>
      </c>
      <c r="G2074" s="10" t="n">
        <v>1913158.06</v>
      </c>
      <c r="H2074" s="10" t="n">
        <v>394847.08</v>
      </c>
      <c r="I2074" s="6" t="n">
        <f aca="false">IF(G2074=0,0,H2074/G2074)</f>
        <v>0.206384975844599</v>
      </c>
      <c r="J2074" s="5" t="n">
        <f aca="false">IF(F2074=0,0,G2074/F2074)</f>
        <v>35428.852962963</v>
      </c>
      <c r="K2074" s="9" t="str">
        <f aca="false">IF(G2074=0,"No sales",IF(H2074&lt;0,"Loss-making",IF(G2074&lt;$H$4,"Low revenue","OK")))</f>
        <v>OK</v>
      </c>
    </row>
    <row r="2075" customFormat="false" ht="15" hidden="false" customHeight="false" outlineLevel="0" collapsed="false">
      <c r="A2075" s="9" t="s">
        <v>4254</v>
      </c>
      <c r="B2075" s="9" t="s">
        <v>4255</v>
      </c>
      <c r="C2075" s="9" t="s">
        <v>84</v>
      </c>
      <c r="D2075" s="9" t="s">
        <v>3535</v>
      </c>
      <c r="E2075" s="10" t="n">
        <v>1119</v>
      </c>
      <c r="F2075" s="10" t="n">
        <v>15</v>
      </c>
      <c r="G2075" s="10" t="n">
        <v>14233.68</v>
      </c>
      <c r="H2075" s="10" t="n">
        <v>2739.48</v>
      </c>
      <c r="I2075" s="6" t="n">
        <f aca="false">IF(G2075=0,0,H2075/G2075)</f>
        <v>0.192464633179894</v>
      </c>
      <c r="J2075" s="5" t="n">
        <f aca="false">IF(F2075=0,0,G2075/F2075)</f>
        <v>948.912</v>
      </c>
      <c r="K2075" s="9" t="str">
        <f aca="false">IF(G2075=0,"No sales",IF(H2075&lt;0,"Loss-making",IF(G2075&lt;$H$4,"Low revenue","OK")))</f>
        <v>OK</v>
      </c>
    </row>
    <row r="2076" customFormat="false" ht="15" hidden="false" customHeight="false" outlineLevel="0" collapsed="false">
      <c r="A2076" s="9" t="s">
        <v>4256</v>
      </c>
      <c r="B2076" s="9" t="s">
        <v>4257</v>
      </c>
      <c r="C2076" s="9" t="s">
        <v>84</v>
      </c>
      <c r="D2076" s="9" t="s">
        <v>3526</v>
      </c>
      <c r="E2076" s="10" t="n">
        <v>1569</v>
      </c>
      <c r="F2076" s="10" t="n">
        <v>70</v>
      </c>
      <c r="G2076" s="10" t="n">
        <v>95465.8</v>
      </c>
      <c r="H2076" s="10" t="n">
        <v>20969</v>
      </c>
      <c r="I2076" s="6" t="n">
        <f aca="false">IF(G2076=0,0,H2076/G2076)</f>
        <v>0.219649340392057</v>
      </c>
      <c r="J2076" s="5" t="n">
        <f aca="false">IF(F2076=0,0,G2076/F2076)</f>
        <v>1363.79714285714</v>
      </c>
      <c r="K2076" s="9" t="str">
        <f aca="false">IF(G2076=0,"No sales",IF(H2076&lt;0,"Loss-making",IF(G2076&lt;$H$4,"Low revenue","OK")))</f>
        <v>OK</v>
      </c>
    </row>
    <row r="2077" customFormat="false" ht="15" hidden="false" customHeight="false" outlineLevel="0" collapsed="false">
      <c r="A2077" s="9" t="s">
        <v>4258</v>
      </c>
      <c r="B2077" s="9" t="s">
        <v>4259</v>
      </c>
      <c r="C2077" s="9" t="s">
        <v>84</v>
      </c>
      <c r="D2077" s="9" t="s">
        <v>3529</v>
      </c>
      <c r="E2077" s="10" t="n">
        <v>3969</v>
      </c>
      <c r="F2077" s="10" t="n">
        <v>75</v>
      </c>
      <c r="G2077" s="10" t="n">
        <v>270586.59</v>
      </c>
      <c r="H2077" s="10" t="n">
        <v>64205.34</v>
      </c>
      <c r="I2077" s="6" t="n">
        <f aca="false">IF(G2077=0,0,H2077/G2077)</f>
        <v>0.237282047125839</v>
      </c>
      <c r="J2077" s="5" t="n">
        <f aca="false">IF(F2077=0,0,G2077/F2077)</f>
        <v>3607.8212</v>
      </c>
      <c r="K2077" s="9" t="str">
        <f aca="false">IF(G2077=0,"No sales",IF(H2077&lt;0,"Loss-making",IF(G2077&lt;$H$4,"Low revenue","OK")))</f>
        <v>OK</v>
      </c>
    </row>
    <row r="2078" customFormat="false" ht="15" hidden="false" customHeight="false" outlineLevel="0" collapsed="false">
      <c r="A2078" s="9" t="s">
        <v>4260</v>
      </c>
      <c r="B2078" s="9" t="s">
        <v>4261</v>
      </c>
      <c r="C2078" s="9" t="s">
        <v>84</v>
      </c>
      <c r="D2078" s="9" t="s">
        <v>3532</v>
      </c>
      <c r="E2078" s="10" t="n">
        <v>12809</v>
      </c>
      <c r="F2078" s="10" t="n">
        <v>13</v>
      </c>
      <c r="G2078" s="10" t="n">
        <v>154988.9</v>
      </c>
      <c r="H2078" s="10" t="n">
        <v>42036.32</v>
      </c>
      <c r="I2078" s="6" t="n">
        <f aca="false">IF(G2078=0,0,H2078/G2078)</f>
        <v>0.271221487474264</v>
      </c>
      <c r="J2078" s="5" t="n">
        <f aca="false">IF(F2078=0,0,G2078/F2078)</f>
        <v>11922.2230769231</v>
      </c>
      <c r="K2078" s="9" t="str">
        <f aca="false">IF(G2078=0,"No sales",IF(H2078&lt;0,"Loss-making",IF(G2078&lt;$H$4,"Low revenue","OK")))</f>
        <v>OK</v>
      </c>
    </row>
    <row r="2079" customFormat="false" ht="15" hidden="false" customHeight="false" outlineLevel="0" collapsed="false">
      <c r="A2079" s="9" t="s">
        <v>4262</v>
      </c>
      <c r="B2079" s="9" t="s">
        <v>4263</v>
      </c>
      <c r="C2079" s="9" t="s">
        <v>84</v>
      </c>
      <c r="D2079" s="9" t="s">
        <v>3535</v>
      </c>
      <c r="E2079" s="10" t="n">
        <v>799</v>
      </c>
      <c r="F2079" s="10" t="n">
        <v>54</v>
      </c>
      <c r="G2079" s="10" t="n">
        <v>37217.43</v>
      </c>
      <c r="H2079" s="10" t="n">
        <v>5683.59</v>
      </c>
      <c r="I2079" s="6" t="n">
        <f aca="false">IF(G2079=0,0,H2079/G2079)</f>
        <v>0.152713123931448</v>
      </c>
      <c r="J2079" s="5" t="n">
        <f aca="false">IF(F2079=0,0,G2079/F2079)</f>
        <v>689.211666666667</v>
      </c>
      <c r="K2079" s="9" t="str">
        <f aca="false">IF(G2079=0,"No sales",IF(H2079&lt;0,"Loss-making",IF(G2079&lt;$H$4,"Low revenue","OK")))</f>
        <v>OK</v>
      </c>
    </row>
    <row r="2080" customFormat="false" ht="15" hidden="false" customHeight="false" outlineLevel="0" collapsed="false">
      <c r="A2080" s="9" t="s">
        <v>4264</v>
      </c>
      <c r="B2080" s="9" t="s">
        <v>4265</v>
      </c>
      <c r="C2080" s="9" t="s">
        <v>84</v>
      </c>
      <c r="D2080" s="9" t="s">
        <v>3526</v>
      </c>
      <c r="E2080" s="10" t="n">
        <v>789</v>
      </c>
      <c r="F2080" s="10" t="n">
        <v>31</v>
      </c>
      <c r="G2080" s="10" t="n">
        <v>22210.35</v>
      </c>
      <c r="H2080" s="10" t="n">
        <v>7471.71</v>
      </c>
      <c r="I2080" s="6" t="n">
        <f aca="false">IF(G2080=0,0,H2080/G2080)</f>
        <v>0.336406675266261</v>
      </c>
      <c r="J2080" s="5" t="n">
        <f aca="false">IF(F2080=0,0,G2080/F2080)</f>
        <v>716.462903225806</v>
      </c>
      <c r="K2080" s="9" t="str">
        <f aca="false">IF(G2080=0,"No sales",IF(H2080&lt;0,"Loss-making",IF(G2080&lt;$H$4,"Low revenue","OK")))</f>
        <v>OK</v>
      </c>
    </row>
    <row r="2081" customFormat="false" ht="15" hidden="false" customHeight="false" outlineLevel="0" collapsed="false">
      <c r="A2081" s="9" t="s">
        <v>4266</v>
      </c>
      <c r="B2081" s="9" t="s">
        <v>4267</v>
      </c>
      <c r="C2081" s="9" t="s">
        <v>84</v>
      </c>
      <c r="D2081" s="9" t="s">
        <v>3529</v>
      </c>
      <c r="E2081" s="10" t="n">
        <v>1839</v>
      </c>
      <c r="F2081" s="10" t="n">
        <v>24</v>
      </c>
      <c r="G2081" s="10" t="n">
        <v>38830.48</v>
      </c>
      <c r="H2081" s="10" t="n">
        <v>7620.4</v>
      </c>
      <c r="I2081" s="6" t="n">
        <f aca="false">IF(G2081=0,0,H2081/G2081)</f>
        <v>0.196247895982743</v>
      </c>
      <c r="J2081" s="5" t="n">
        <f aca="false">IF(F2081=0,0,G2081/F2081)</f>
        <v>1617.93666666667</v>
      </c>
      <c r="K2081" s="9" t="str">
        <f aca="false">IF(G2081=0,"No sales",IF(H2081&lt;0,"Loss-making",IF(G2081&lt;$H$4,"Low revenue","OK")))</f>
        <v>OK</v>
      </c>
    </row>
    <row r="2082" customFormat="false" ht="15" hidden="false" customHeight="false" outlineLevel="0" collapsed="false">
      <c r="A2082" s="9" t="s">
        <v>4268</v>
      </c>
      <c r="B2082" s="9" t="s">
        <v>4269</v>
      </c>
      <c r="C2082" s="9" t="s">
        <v>84</v>
      </c>
      <c r="D2082" s="9" t="s">
        <v>3532</v>
      </c>
      <c r="E2082" s="10" t="n">
        <v>1889</v>
      </c>
      <c r="F2082" s="10" t="n">
        <v>84</v>
      </c>
      <c r="G2082" s="10" t="n">
        <v>142553.38</v>
      </c>
      <c r="H2082" s="10" t="n">
        <v>46225.54</v>
      </c>
      <c r="I2082" s="6" t="n">
        <f aca="false">IF(G2082=0,0,H2082/G2082)</f>
        <v>0.324268284624328</v>
      </c>
      <c r="J2082" s="5" t="n">
        <f aca="false">IF(F2082=0,0,G2082/F2082)</f>
        <v>1697.06404761905</v>
      </c>
      <c r="K2082" s="9" t="str">
        <f aca="false">IF(G2082=0,"No sales",IF(H2082&lt;0,"Loss-making",IF(G2082&lt;$H$4,"Low revenue","OK")))</f>
        <v>OK</v>
      </c>
    </row>
    <row r="2083" customFormat="false" ht="15" hidden="false" customHeight="false" outlineLevel="0" collapsed="false">
      <c r="A2083" s="9" t="s">
        <v>4270</v>
      </c>
      <c r="B2083" s="9" t="s">
        <v>4271</v>
      </c>
      <c r="C2083" s="9" t="s">
        <v>84</v>
      </c>
      <c r="D2083" s="9" t="s">
        <v>3535</v>
      </c>
      <c r="E2083" s="10" t="n">
        <v>1329</v>
      </c>
      <c r="F2083" s="10" t="n">
        <v>37</v>
      </c>
      <c r="G2083" s="10" t="n">
        <v>44172.66</v>
      </c>
      <c r="H2083" s="10" t="n">
        <v>10868.22</v>
      </c>
      <c r="I2083" s="6" t="n">
        <f aca="false">IF(G2083=0,0,H2083/G2083)</f>
        <v>0.246039518561934</v>
      </c>
      <c r="J2083" s="5" t="n">
        <f aca="false">IF(F2083=0,0,G2083/F2083)</f>
        <v>1193.85567567568</v>
      </c>
      <c r="K2083" s="9" t="str">
        <f aca="false">IF(G2083=0,"No sales",IF(H2083&lt;0,"Loss-making",IF(G2083&lt;$H$4,"Low revenue","OK")))</f>
        <v>OK</v>
      </c>
    </row>
    <row r="2084" customFormat="false" ht="15" hidden="false" customHeight="false" outlineLevel="0" collapsed="false">
      <c r="A2084" s="9" t="s">
        <v>4272</v>
      </c>
      <c r="B2084" s="9" t="s">
        <v>4273</v>
      </c>
      <c r="C2084" s="9" t="s">
        <v>84</v>
      </c>
      <c r="D2084" s="9" t="s">
        <v>3526</v>
      </c>
      <c r="E2084" s="10" t="n">
        <v>2119</v>
      </c>
      <c r="F2084" s="10" t="n">
        <v>7</v>
      </c>
      <c r="G2084" s="10" t="n">
        <v>12623.94</v>
      </c>
      <c r="H2084" s="10" t="n">
        <v>3298.89</v>
      </c>
      <c r="I2084" s="6" t="n">
        <f aca="false">IF(G2084=0,0,H2084/G2084)</f>
        <v>0.261320158365772</v>
      </c>
      <c r="J2084" s="5" t="n">
        <f aca="false">IF(F2084=0,0,G2084/F2084)</f>
        <v>1803.42</v>
      </c>
      <c r="K2084" s="9" t="str">
        <f aca="false">IF(G2084=0,"No sales",IF(H2084&lt;0,"Loss-making",IF(G2084&lt;$H$4,"Low revenue","OK")))</f>
        <v>OK</v>
      </c>
    </row>
    <row r="2085" customFormat="false" ht="15" hidden="false" customHeight="false" outlineLevel="0" collapsed="false">
      <c r="A2085" s="9" t="s">
        <v>4274</v>
      </c>
      <c r="B2085" s="9" t="s">
        <v>4275</v>
      </c>
      <c r="C2085" s="9" t="s">
        <v>84</v>
      </c>
      <c r="D2085" s="9" t="s">
        <v>3529</v>
      </c>
      <c r="E2085" s="10" t="n">
        <v>1879</v>
      </c>
      <c r="F2085" s="10" t="n">
        <v>33</v>
      </c>
      <c r="G2085" s="10" t="n">
        <v>54068.23</v>
      </c>
      <c r="H2085" s="10" t="n">
        <v>8922.91</v>
      </c>
      <c r="I2085" s="6" t="n">
        <f aca="false">IF(G2085=0,0,H2085/G2085)</f>
        <v>0.165030554911822</v>
      </c>
      <c r="J2085" s="5" t="n">
        <f aca="false">IF(F2085=0,0,G2085/F2085)</f>
        <v>1638.43121212121</v>
      </c>
      <c r="K2085" s="9" t="str">
        <f aca="false">IF(G2085=0,"No sales",IF(H2085&lt;0,"Loss-making",IF(G2085&lt;$H$4,"Low revenue","OK")))</f>
        <v>OK</v>
      </c>
    </row>
    <row r="2086" customFormat="false" ht="15" hidden="false" customHeight="false" outlineLevel="0" collapsed="false">
      <c r="A2086" s="9" t="s">
        <v>4276</v>
      </c>
      <c r="B2086" s="9" t="s">
        <v>4277</v>
      </c>
      <c r="C2086" s="9" t="s">
        <v>84</v>
      </c>
      <c r="D2086" s="9" t="s">
        <v>3532</v>
      </c>
      <c r="E2086" s="10" t="n">
        <v>4179</v>
      </c>
      <c r="F2086" s="10" t="n">
        <v>13</v>
      </c>
      <c r="G2086" s="10" t="n">
        <v>46877.93</v>
      </c>
      <c r="H2086" s="10" t="n">
        <v>10698.28</v>
      </c>
      <c r="I2086" s="6" t="n">
        <f aca="false">IF(G2086=0,0,H2086/G2086)</f>
        <v>0.228215708330125</v>
      </c>
      <c r="J2086" s="5" t="n">
        <f aca="false">IF(F2086=0,0,G2086/F2086)</f>
        <v>3605.99461538462</v>
      </c>
      <c r="K2086" s="9" t="str">
        <f aca="false">IF(G2086=0,"No sales",IF(H2086&lt;0,"Loss-making",IF(G2086&lt;$H$4,"Low revenue","OK")))</f>
        <v>OK</v>
      </c>
    </row>
    <row r="2087" customFormat="false" ht="15" hidden="false" customHeight="false" outlineLevel="0" collapsed="false">
      <c r="A2087" s="9" t="s">
        <v>4278</v>
      </c>
      <c r="B2087" s="9" t="s">
        <v>4279</v>
      </c>
      <c r="C2087" s="9" t="s">
        <v>84</v>
      </c>
      <c r="D2087" s="9" t="s">
        <v>3535</v>
      </c>
      <c r="E2087" s="10" t="n">
        <v>339</v>
      </c>
      <c r="F2087" s="10" t="n">
        <v>0</v>
      </c>
      <c r="G2087" s="10" t="n">
        <v>0</v>
      </c>
      <c r="H2087" s="10" t="n">
        <v>0</v>
      </c>
      <c r="I2087" s="6" t="n">
        <f aca="false">IF(G2087=0,0,H2087/G2087)</f>
        <v>0</v>
      </c>
      <c r="J2087" s="5" t="n">
        <f aca="false">IF(F2087=0,0,G2087/F2087)</f>
        <v>0</v>
      </c>
      <c r="K2087" s="9" t="str">
        <f aca="false">IF(G2087=0,"No sales",IF(H2087&lt;0,"Loss-making",IF(G2087&lt;$H$4,"Low revenue","OK")))</f>
        <v>No sales</v>
      </c>
    </row>
    <row r="2088" customFormat="false" ht="15" hidden="false" customHeight="false" outlineLevel="0" collapsed="false">
      <c r="A2088" s="9" t="s">
        <v>4280</v>
      </c>
      <c r="B2088" s="9" t="s">
        <v>4281</v>
      </c>
      <c r="C2088" s="9" t="s">
        <v>84</v>
      </c>
      <c r="D2088" s="9" t="s">
        <v>3526</v>
      </c>
      <c r="E2088" s="10" t="n">
        <v>849</v>
      </c>
      <c r="F2088" s="10" t="n">
        <v>45</v>
      </c>
      <c r="G2088" s="10" t="n">
        <v>34741.1</v>
      </c>
      <c r="H2088" s="10" t="n">
        <v>8374.7</v>
      </c>
      <c r="I2088" s="6" t="n">
        <f aca="false">IF(G2088=0,0,H2088/G2088)</f>
        <v>0.241060300335913</v>
      </c>
      <c r="J2088" s="5" t="n">
        <f aca="false">IF(F2088=0,0,G2088/F2088)</f>
        <v>772.024444444444</v>
      </c>
      <c r="K2088" s="9" t="str">
        <f aca="false">IF(G2088=0,"No sales",IF(H2088&lt;0,"Loss-making",IF(G2088&lt;$H$4,"Low revenue","OK")))</f>
        <v>OK</v>
      </c>
    </row>
    <row r="2089" customFormat="false" ht="15" hidden="false" customHeight="false" outlineLevel="0" collapsed="false">
      <c r="A2089" s="9" t="s">
        <v>4282</v>
      </c>
      <c r="B2089" s="9" t="s">
        <v>4283</v>
      </c>
      <c r="C2089" s="9" t="s">
        <v>84</v>
      </c>
      <c r="D2089" s="9" t="s">
        <v>3529</v>
      </c>
      <c r="E2089" s="10" t="n">
        <v>2409</v>
      </c>
      <c r="F2089" s="10" t="n">
        <v>152</v>
      </c>
      <c r="G2089" s="10" t="n">
        <v>321197.97</v>
      </c>
      <c r="H2089" s="10" t="n">
        <v>88493.58</v>
      </c>
      <c r="I2089" s="6" t="n">
        <f aca="false">IF(G2089=0,0,H2089/G2089)</f>
        <v>0.275511018951957</v>
      </c>
      <c r="J2089" s="5" t="n">
        <f aca="false">IF(F2089=0,0,G2089/F2089)</f>
        <v>2113.14453947368</v>
      </c>
      <c r="K2089" s="9" t="str">
        <f aca="false">IF(G2089=0,"No sales",IF(H2089&lt;0,"Loss-making",IF(G2089&lt;$H$4,"Low revenue","OK")))</f>
        <v>OK</v>
      </c>
    </row>
    <row r="2090" customFormat="false" ht="15" hidden="false" customHeight="false" outlineLevel="0" collapsed="false">
      <c r="A2090" s="9" t="s">
        <v>4284</v>
      </c>
      <c r="B2090" s="9" t="s">
        <v>4285</v>
      </c>
      <c r="C2090" s="9" t="s">
        <v>84</v>
      </c>
      <c r="D2090" s="9" t="s">
        <v>3532</v>
      </c>
      <c r="E2090" s="10" t="n">
        <v>14749</v>
      </c>
      <c r="F2090" s="10" t="n">
        <v>15</v>
      </c>
      <c r="G2090" s="10" t="n">
        <v>197636.6</v>
      </c>
      <c r="H2090" s="10" t="n">
        <v>64956.65</v>
      </c>
      <c r="I2090" s="6" t="n">
        <f aca="false">IF(G2090=0,0,H2090/G2090)</f>
        <v>0.328667109229768</v>
      </c>
      <c r="J2090" s="5" t="n">
        <f aca="false">IF(F2090=0,0,G2090/F2090)</f>
        <v>13175.7733333333</v>
      </c>
      <c r="K2090" s="9" t="str">
        <f aca="false">IF(G2090=0,"No sales",IF(H2090&lt;0,"Loss-making",IF(G2090&lt;$H$4,"Low revenue","OK")))</f>
        <v>OK</v>
      </c>
    </row>
    <row r="2091" customFormat="false" ht="15" hidden="false" customHeight="false" outlineLevel="0" collapsed="false">
      <c r="A2091" s="9" t="s">
        <v>4286</v>
      </c>
      <c r="B2091" s="9" t="s">
        <v>4287</v>
      </c>
      <c r="C2091" s="9" t="s">
        <v>84</v>
      </c>
      <c r="D2091" s="9" t="s">
        <v>3535</v>
      </c>
      <c r="E2091" s="10" t="n">
        <v>449</v>
      </c>
      <c r="F2091" s="10" t="n">
        <v>115</v>
      </c>
      <c r="G2091" s="10" t="n">
        <v>45863.11</v>
      </c>
      <c r="H2091" s="10" t="n">
        <v>14250.75</v>
      </c>
      <c r="I2091" s="6" t="n">
        <f aca="false">IF(G2091=0,0,H2091/G2091)</f>
        <v>0.310723585905971</v>
      </c>
      <c r="J2091" s="5" t="n">
        <f aca="false">IF(F2091=0,0,G2091/F2091)</f>
        <v>398.809652173913</v>
      </c>
      <c r="K2091" s="9" t="str">
        <f aca="false">IF(G2091=0,"No sales",IF(H2091&lt;0,"Loss-making",IF(G2091&lt;$H$4,"Low revenue","OK")))</f>
        <v>OK</v>
      </c>
    </row>
    <row r="2092" customFormat="false" ht="15" hidden="false" customHeight="false" outlineLevel="0" collapsed="false">
      <c r="A2092" s="9" t="s">
        <v>4288</v>
      </c>
      <c r="B2092" s="9" t="s">
        <v>4289</v>
      </c>
      <c r="C2092" s="9" t="s">
        <v>84</v>
      </c>
      <c r="D2092" s="9" t="s">
        <v>3526</v>
      </c>
      <c r="E2092" s="10" t="n">
        <v>1379</v>
      </c>
      <c r="F2092" s="10" t="n">
        <v>49</v>
      </c>
      <c r="G2092" s="10" t="n">
        <v>61593.03</v>
      </c>
      <c r="H2092" s="10" t="n">
        <v>19670.1</v>
      </c>
      <c r="I2092" s="6" t="n">
        <f aca="false">IF(G2092=0,0,H2092/G2092)</f>
        <v>0.319355940112055</v>
      </c>
      <c r="J2092" s="5" t="n">
        <f aca="false">IF(F2092=0,0,G2092/F2092)</f>
        <v>1257.0006122449</v>
      </c>
      <c r="K2092" s="9" t="str">
        <f aca="false">IF(G2092=0,"No sales",IF(H2092&lt;0,"Loss-making",IF(G2092&lt;$H$4,"Low revenue","OK")))</f>
        <v>OK</v>
      </c>
    </row>
    <row r="2093" customFormat="false" ht="15" hidden="false" customHeight="false" outlineLevel="0" collapsed="false">
      <c r="A2093" s="9" t="s">
        <v>4290</v>
      </c>
      <c r="B2093" s="9" t="s">
        <v>4291</v>
      </c>
      <c r="C2093" s="9" t="s">
        <v>84</v>
      </c>
      <c r="D2093" s="9" t="s">
        <v>3529</v>
      </c>
      <c r="E2093" s="10" t="n">
        <v>1049</v>
      </c>
      <c r="F2093" s="10" t="n">
        <v>42</v>
      </c>
      <c r="G2093" s="10" t="n">
        <v>38482.58</v>
      </c>
      <c r="H2093" s="10" t="n">
        <v>7658.36</v>
      </c>
      <c r="I2093" s="6" t="n">
        <f aca="false">IF(G2093=0,0,H2093/G2093)</f>
        <v>0.19900848643724</v>
      </c>
      <c r="J2093" s="5" t="n">
        <f aca="false">IF(F2093=0,0,G2093/F2093)</f>
        <v>916.251904761905</v>
      </c>
      <c r="K2093" s="9" t="str">
        <f aca="false">IF(G2093=0,"No sales",IF(H2093&lt;0,"Loss-making",IF(G2093&lt;$H$4,"Low revenue","OK")))</f>
        <v>OK</v>
      </c>
    </row>
    <row r="2094" customFormat="false" ht="15" hidden="false" customHeight="false" outlineLevel="0" collapsed="false">
      <c r="A2094" s="9" t="s">
        <v>4292</v>
      </c>
      <c r="B2094" s="9" t="s">
        <v>4293</v>
      </c>
      <c r="C2094" s="9" t="s">
        <v>84</v>
      </c>
      <c r="D2094" s="9" t="s">
        <v>3532</v>
      </c>
      <c r="E2094" s="10" t="n">
        <v>2209</v>
      </c>
      <c r="F2094" s="10" t="n">
        <v>5</v>
      </c>
      <c r="G2094" s="10" t="n">
        <v>10824.1</v>
      </c>
      <c r="H2094" s="10" t="n">
        <v>3329.85</v>
      </c>
      <c r="I2094" s="6" t="n">
        <f aca="false">IF(G2094=0,0,H2094/G2094)</f>
        <v>0.3076329671751</v>
      </c>
      <c r="J2094" s="5" t="n">
        <f aca="false">IF(F2094=0,0,G2094/F2094)</f>
        <v>2164.82</v>
      </c>
      <c r="K2094" s="9" t="str">
        <f aca="false">IF(G2094=0,"No sales",IF(H2094&lt;0,"Loss-making",IF(G2094&lt;$H$4,"Low revenue","OK")))</f>
        <v>OK</v>
      </c>
    </row>
    <row r="2095" customFormat="false" ht="15" hidden="false" customHeight="false" outlineLevel="0" collapsed="false">
      <c r="A2095" s="9" t="s">
        <v>4294</v>
      </c>
      <c r="B2095" s="9" t="s">
        <v>4295</v>
      </c>
      <c r="C2095" s="9" t="s">
        <v>84</v>
      </c>
      <c r="D2095" s="9" t="s">
        <v>3535</v>
      </c>
      <c r="E2095" s="10" t="n">
        <v>879</v>
      </c>
      <c r="F2095" s="10" t="n">
        <v>22</v>
      </c>
      <c r="G2095" s="10" t="n">
        <v>16373.58</v>
      </c>
      <c r="H2095" s="10" t="n">
        <v>3577.72</v>
      </c>
      <c r="I2095" s="6" t="n">
        <f aca="false">IF(G2095=0,0,H2095/G2095)</f>
        <v>0.218505665834839</v>
      </c>
      <c r="J2095" s="5" t="n">
        <f aca="false">IF(F2095=0,0,G2095/F2095)</f>
        <v>744.253636363636</v>
      </c>
      <c r="K2095" s="9" t="str">
        <f aca="false">IF(G2095=0,"No sales",IF(H2095&lt;0,"Loss-making",IF(G2095&lt;$H$4,"Low revenue","OK")))</f>
        <v>OK</v>
      </c>
    </row>
    <row r="2096" customFormat="false" ht="15" hidden="false" customHeight="false" outlineLevel="0" collapsed="false">
      <c r="A2096" s="9" t="s">
        <v>4296</v>
      </c>
      <c r="B2096" s="9" t="s">
        <v>4297</v>
      </c>
      <c r="C2096" s="9" t="s">
        <v>84</v>
      </c>
      <c r="D2096" s="9" t="s">
        <v>3526</v>
      </c>
      <c r="E2096" s="10" t="n">
        <v>1419</v>
      </c>
      <c r="F2096" s="10" t="n">
        <v>19</v>
      </c>
      <c r="G2096" s="10" t="n">
        <v>23253.86</v>
      </c>
      <c r="H2096" s="10" t="n">
        <v>4540.38</v>
      </c>
      <c r="I2096" s="6" t="n">
        <f aca="false">IF(G2096=0,0,H2096/G2096)</f>
        <v>0.195252745135646</v>
      </c>
      <c r="J2096" s="5" t="n">
        <f aca="false">IF(F2096=0,0,G2096/F2096)</f>
        <v>1223.88736842105</v>
      </c>
      <c r="K2096" s="9" t="str">
        <f aca="false">IF(G2096=0,"No sales",IF(H2096&lt;0,"Loss-making",IF(G2096&lt;$H$4,"Low revenue","OK")))</f>
        <v>OK</v>
      </c>
    </row>
    <row r="2097" customFormat="false" ht="15" hidden="false" customHeight="false" outlineLevel="0" collapsed="false">
      <c r="A2097" s="9" t="s">
        <v>4298</v>
      </c>
      <c r="B2097" s="9" t="s">
        <v>4299</v>
      </c>
      <c r="C2097" s="9" t="s">
        <v>84</v>
      </c>
      <c r="D2097" s="9" t="s">
        <v>3529</v>
      </c>
      <c r="E2097" s="10" t="n">
        <v>3989</v>
      </c>
      <c r="F2097" s="10" t="n">
        <v>9</v>
      </c>
      <c r="G2097" s="10" t="n">
        <v>30515.85</v>
      </c>
      <c r="H2097" s="10" t="n">
        <v>6380.91</v>
      </c>
      <c r="I2097" s="6" t="n">
        <f aca="false">IF(G2097=0,0,H2097/G2097)</f>
        <v>0.209101499712445</v>
      </c>
      <c r="J2097" s="5" t="n">
        <f aca="false">IF(F2097=0,0,G2097/F2097)</f>
        <v>3390.65</v>
      </c>
      <c r="K2097" s="9" t="str">
        <f aca="false">IF(G2097=0,"No sales",IF(H2097&lt;0,"Loss-making",IF(G2097&lt;$H$4,"Low revenue","OK")))</f>
        <v>OK</v>
      </c>
    </row>
    <row r="2098" customFormat="false" ht="15" hidden="false" customHeight="false" outlineLevel="0" collapsed="false">
      <c r="A2098" s="9" t="s">
        <v>4300</v>
      </c>
      <c r="B2098" s="9" t="s">
        <v>4301</v>
      </c>
      <c r="C2098" s="9" t="s">
        <v>84</v>
      </c>
      <c r="D2098" s="9" t="s">
        <v>3532</v>
      </c>
      <c r="E2098" s="10" t="n">
        <v>5659</v>
      </c>
      <c r="F2098" s="10" t="n">
        <v>121</v>
      </c>
      <c r="G2098" s="10" t="n">
        <v>607776.59</v>
      </c>
      <c r="H2098" s="10" t="n">
        <v>107707.79</v>
      </c>
      <c r="I2098" s="6" t="n">
        <f aca="false">IF(G2098=0,0,H2098/G2098)</f>
        <v>0.177216088563069</v>
      </c>
      <c r="J2098" s="5" t="n">
        <f aca="false">IF(F2098=0,0,G2098/F2098)</f>
        <v>5022.94702479339</v>
      </c>
      <c r="K2098" s="9" t="str">
        <f aca="false">IF(G2098=0,"No sales",IF(H2098&lt;0,"Loss-making",IF(G2098&lt;$H$4,"Low revenue","OK")))</f>
        <v>OK</v>
      </c>
    </row>
    <row r="2099" customFormat="false" ht="15" hidden="false" customHeight="false" outlineLevel="0" collapsed="false">
      <c r="A2099" s="9" t="s">
        <v>4302</v>
      </c>
      <c r="B2099" s="9" t="s">
        <v>4303</v>
      </c>
      <c r="C2099" s="9" t="s">
        <v>84</v>
      </c>
      <c r="D2099" s="9" t="s">
        <v>3535</v>
      </c>
      <c r="E2099" s="10" t="n">
        <v>1199</v>
      </c>
      <c r="F2099" s="10" t="n">
        <v>23</v>
      </c>
      <c r="G2099" s="10" t="n">
        <v>24555.52</v>
      </c>
      <c r="H2099" s="10" t="n">
        <v>7350.37</v>
      </c>
      <c r="I2099" s="6" t="n">
        <f aca="false">IF(G2099=0,0,H2099/G2099)</f>
        <v>0.299336768270434</v>
      </c>
      <c r="J2099" s="5" t="n">
        <f aca="false">IF(F2099=0,0,G2099/F2099)</f>
        <v>1067.63130434783</v>
      </c>
      <c r="K2099" s="9" t="str">
        <f aca="false">IF(G2099=0,"No sales",IF(H2099&lt;0,"Loss-making",IF(G2099&lt;$H$4,"Low revenue","OK")))</f>
        <v>OK</v>
      </c>
    </row>
    <row r="2100" customFormat="false" ht="15" hidden="false" customHeight="false" outlineLevel="0" collapsed="false">
      <c r="A2100" s="9" t="s">
        <v>4304</v>
      </c>
      <c r="B2100" s="9" t="s">
        <v>4305</v>
      </c>
      <c r="C2100" s="9" t="s">
        <v>84</v>
      </c>
      <c r="D2100" s="9" t="s">
        <v>3526</v>
      </c>
      <c r="E2100" s="10" t="n">
        <v>3419</v>
      </c>
      <c r="F2100" s="10" t="n">
        <v>36</v>
      </c>
      <c r="G2100" s="10" t="n">
        <v>111271.36</v>
      </c>
      <c r="H2100" s="10" t="n">
        <v>32959.47</v>
      </c>
      <c r="I2100" s="6" t="n">
        <f aca="false">IF(G2100=0,0,H2100/G2100)</f>
        <v>0.296208026935233</v>
      </c>
      <c r="J2100" s="5" t="n">
        <f aca="false">IF(F2100=0,0,G2100/F2100)</f>
        <v>3090.87111111111</v>
      </c>
      <c r="K2100" s="9" t="str">
        <f aca="false">IF(G2100=0,"No sales",IF(H2100&lt;0,"Loss-making",IF(G2100&lt;$H$4,"Low revenue","OK")))</f>
        <v>OK</v>
      </c>
    </row>
    <row r="2101" customFormat="false" ht="15" hidden="false" customHeight="false" outlineLevel="0" collapsed="false">
      <c r="A2101" s="9" t="s">
        <v>4306</v>
      </c>
      <c r="B2101" s="9" t="s">
        <v>4307</v>
      </c>
      <c r="C2101" s="9" t="s">
        <v>84</v>
      </c>
      <c r="D2101" s="9" t="s">
        <v>3529</v>
      </c>
      <c r="E2101" s="10" t="n">
        <v>5189</v>
      </c>
      <c r="F2101" s="10" t="n">
        <v>30</v>
      </c>
      <c r="G2101" s="10" t="n">
        <v>135951.8</v>
      </c>
      <c r="H2101" s="10" t="n">
        <v>34850</v>
      </c>
      <c r="I2101" s="6" t="n">
        <f aca="false">IF(G2101=0,0,H2101/G2101)</f>
        <v>0.25634085021309</v>
      </c>
      <c r="J2101" s="5" t="n">
        <f aca="false">IF(F2101=0,0,G2101/F2101)</f>
        <v>4531.72666666667</v>
      </c>
      <c r="K2101" s="9" t="str">
        <f aca="false">IF(G2101=0,"No sales",IF(H2101&lt;0,"Loss-making",IF(G2101&lt;$H$4,"Low revenue","OK")))</f>
        <v>OK</v>
      </c>
    </row>
    <row r="2102" customFormat="false" ht="15" hidden="false" customHeight="false" outlineLevel="0" collapsed="false">
      <c r="A2102" s="9" t="s">
        <v>4308</v>
      </c>
      <c r="B2102" s="9" t="s">
        <v>4309</v>
      </c>
      <c r="C2102" s="9" t="s">
        <v>84</v>
      </c>
      <c r="D2102" s="9" t="s">
        <v>3532</v>
      </c>
      <c r="E2102" s="10" t="n">
        <v>6409</v>
      </c>
      <c r="F2102" s="10" t="n">
        <v>12</v>
      </c>
      <c r="G2102" s="10" t="n">
        <v>70659.23</v>
      </c>
      <c r="H2102" s="10" t="n">
        <v>17175.71</v>
      </c>
      <c r="I2102" s="6" t="n">
        <f aca="false">IF(G2102=0,0,H2102/G2102)</f>
        <v>0.243078080528191</v>
      </c>
      <c r="J2102" s="5" t="n">
        <f aca="false">IF(F2102=0,0,G2102/F2102)</f>
        <v>5888.26916666667</v>
      </c>
      <c r="K2102" s="9" t="str">
        <f aca="false">IF(G2102=0,"No sales",IF(H2102&lt;0,"Loss-making",IF(G2102&lt;$H$4,"Low revenue","OK")))</f>
        <v>OK</v>
      </c>
    </row>
    <row r="2103" customFormat="false" ht="15" hidden="false" customHeight="false" outlineLevel="0" collapsed="false">
      <c r="A2103" s="9" t="s">
        <v>4310</v>
      </c>
      <c r="B2103" s="9" t="s">
        <v>4311</v>
      </c>
      <c r="C2103" s="9" t="s">
        <v>84</v>
      </c>
      <c r="D2103" s="9" t="s">
        <v>3535</v>
      </c>
      <c r="E2103" s="10" t="n">
        <v>1689</v>
      </c>
      <c r="F2103" s="10" t="n">
        <v>70</v>
      </c>
      <c r="G2103" s="10" t="n">
        <v>106504.11</v>
      </c>
      <c r="H2103" s="10" t="n">
        <v>26043.29</v>
      </c>
      <c r="I2103" s="6" t="n">
        <f aca="false">IF(G2103=0,0,H2103/G2103)</f>
        <v>0.244528497538733</v>
      </c>
      <c r="J2103" s="5" t="n">
        <f aca="false">IF(F2103=0,0,G2103/F2103)</f>
        <v>1521.48728571429</v>
      </c>
      <c r="K2103" s="9" t="str">
        <f aca="false">IF(G2103=0,"No sales",IF(H2103&lt;0,"Loss-making",IF(G2103&lt;$H$4,"Low revenue","OK")))</f>
        <v>OK</v>
      </c>
    </row>
    <row r="2104" customFormat="false" ht="15" hidden="false" customHeight="false" outlineLevel="0" collapsed="false">
      <c r="A2104" s="9" t="s">
        <v>4312</v>
      </c>
      <c r="B2104" s="9" t="s">
        <v>4313</v>
      </c>
      <c r="C2104" s="9" t="s">
        <v>84</v>
      </c>
      <c r="D2104" s="9" t="s">
        <v>3526</v>
      </c>
      <c r="E2104" s="10" t="n">
        <v>1089</v>
      </c>
      <c r="F2104" s="10" t="n">
        <v>33</v>
      </c>
      <c r="G2104" s="10" t="n">
        <v>31700.78</v>
      </c>
      <c r="H2104" s="10" t="n">
        <v>7198.62</v>
      </c>
      <c r="I2104" s="6" t="n">
        <f aca="false">IF(G2104=0,0,H2104/G2104)</f>
        <v>0.227080216953652</v>
      </c>
      <c r="J2104" s="5" t="n">
        <f aca="false">IF(F2104=0,0,G2104/F2104)</f>
        <v>960.629696969697</v>
      </c>
      <c r="K2104" s="9" t="str">
        <f aca="false">IF(G2104=0,"No sales",IF(H2104&lt;0,"Loss-making",IF(G2104&lt;$H$4,"Low revenue","OK")))</f>
        <v>OK</v>
      </c>
    </row>
    <row r="2105" customFormat="false" ht="15" hidden="false" customHeight="false" outlineLevel="0" collapsed="false">
      <c r="A2105" s="9" t="s">
        <v>4314</v>
      </c>
      <c r="B2105" s="9" t="s">
        <v>4315</v>
      </c>
      <c r="C2105" s="9" t="s">
        <v>84</v>
      </c>
      <c r="D2105" s="9" t="s">
        <v>3529</v>
      </c>
      <c r="E2105" s="10" t="n">
        <v>4979</v>
      </c>
      <c r="F2105" s="10" t="n">
        <v>86</v>
      </c>
      <c r="G2105" s="10" t="n">
        <v>374520.37</v>
      </c>
      <c r="H2105" s="10" t="n">
        <v>118316.91</v>
      </c>
      <c r="I2105" s="6" t="n">
        <f aca="false">IF(G2105=0,0,H2105/G2105)</f>
        <v>0.31591582054669</v>
      </c>
      <c r="J2105" s="5" t="n">
        <f aca="false">IF(F2105=0,0,G2105/F2105)</f>
        <v>4354.88802325581</v>
      </c>
      <c r="K2105" s="9" t="str">
        <f aca="false">IF(G2105=0,"No sales",IF(H2105&lt;0,"Loss-making",IF(G2105&lt;$H$4,"Low revenue","OK")))</f>
        <v>OK</v>
      </c>
    </row>
    <row r="2106" customFormat="false" ht="15" hidden="false" customHeight="false" outlineLevel="0" collapsed="false">
      <c r="A2106" s="9" t="s">
        <v>4316</v>
      </c>
      <c r="B2106" s="9" t="s">
        <v>4317</v>
      </c>
      <c r="C2106" s="9" t="s">
        <v>84</v>
      </c>
      <c r="D2106" s="9" t="s">
        <v>3532</v>
      </c>
      <c r="E2106" s="10" t="n">
        <v>4619</v>
      </c>
      <c r="F2106" s="10" t="n">
        <v>4</v>
      </c>
      <c r="G2106" s="10" t="n">
        <v>15473.65</v>
      </c>
      <c r="H2106" s="10" t="n">
        <v>2957.05</v>
      </c>
      <c r="I2106" s="6" t="n">
        <f aca="false">IF(G2106=0,0,H2106/G2106)</f>
        <v>0.191102293253369</v>
      </c>
      <c r="J2106" s="5" t="n">
        <f aca="false">IF(F2106=0,0,G2106/F2106)</f>
        <v>3868.4125</v>
      </c>
      <c r="K2106" s="9" t="str">
        <f aca="false">IF(G2106=0,"No sales",IF(H2106&lt;0,"Loss-making",IF(G2106&lt;$H$4,"Low revenue","OK")))</f>
        <v>OK</v>
      </c>
    </row>
    <row r="2107" customFormat="false" ht="15" hidden="false" customHeight="false" outlineLevel="0" collapsed="false">
      <c r="A2107" s="9" t="s">
        <v>4318</v>
      </c>
      <c r="B2107" s="9" t="s">
        <v>4319</v>
      </c>
      <c r="C2107" s="9" t="s">
        <v>84</v>
      </c>
      <c r="D2107" s="9" t="s">
        <v>3535</v>
      </c>
      <c r="E2107" s="10" t="n">
        <v>409</v>
      </c>
      <c r="F2107" s="10" t="n">
        <v>112</v>
      </c>
      <c r="G2107" s="10" t="n">
        <v>40647.45</v>
      </c>
      <c r="H2107" s="10" t="n">
        <v>6992.55</v>
      </c>
      <c r="I2107" s="6" t="n">
        <f aca="false">IF(G2107=0,0,H2107/G2107)</f>
        <v>0.172029241686748</v>
      </c>
      <c r="J2107" s="5" t="n">
        <f aca="false">IF(F2107=0,0,G2107/F2107)</f>
        <v>362.923660714286</v>
      </c>
      <c r="K2107" s="9" t="str">
        <f aca="false">IF(G2107=0,"No sales",IF(H2107&lt;0,"Loss-making",IF(G2107&lt;$H$4,"Low revenue","OK")))</f>
        <v>OK</v>
      </c>
    </row>
    <row r="2108" customFormat="false" ht="15" hidden="false" customHeight="false" outlineLevel="0" collapsed="false">
      <c r="A2108" s="9" t="s">
        <v>4320</v>
      </c>
      <c r="B2108" s="9" t="s">
        <v>4321</v>
      </c>
      <c r="C2108" s="9" t="s">
        <v>84</v>
      </c>
      <c r="D2108" s="9" t="s">
        <v>3526</v>
      </c>
      <c r="E2108" s="10" t="n">
        <v>2019</v>
      </c>
      <c r="F2108" s="10" t="n">
        <v>39</v>
      </c>
      <c r="G2108" s="10" t="n">
        <v>70261.2</v>
      </c>
      <c r="H2108" s="10" t="n">
        <v>13125.8</v>
      </c>
      <c r="I2108" s="6" t="n">
        <f aca="false">IF(G2108=0,0,H2108/G2108)</f>
        <v>0.186814344189965</v>
      </c>
      <c r="J2108" s="5" t="n">
        <f aca="false">IF(F2108=0,0,G2108/F2108)</f>
        <v>1801.56923076923</v>
      </c>
      <c r="K2108" s="9" t="str">
        <f aca="false">IF(G2108=0,"No sales",IF(H2108&lt;0,"Loss-making",IF(G2108&lt;$H$4,"Low revenue","OK")))</f>
        <v>OK</v>
      </c>
    </row>
    <row r="2109" customFormat="false" ht="15" hidden="false" customHeight="false" outlineLevel="0" collapsed="false">
      <c r="A2109" s="9" t="s">
        <v>4322</v>
      </c>
      <c r="B2109" s="9" t="s">
        <v>4323</v>
      </c>
      <c r="C2109" s="9" t="s">
        <v>84</v>
      </c>
      <c r="D2109" s="9" t="s">
        <v>3529</v>
      </c>
      <c r="E2109" s="10" t="n">
        <v>5339</v>
      </c>
      <c r="F2109" s="10" t="n">
        <v>16</v>
      </c>
      <c r="G2109" s="10" t="n">
        <v>80618.9</v>
      </c>
      <c r="H2109" s="10" t="n">
        <v>25438.42</v>
      </c>
      <c r="I2109" s="6" t="n">
        <f aca="false">IF(G2109=0,0,H2109/G2109)</f>
        <v>0.315539160172118</v>
      </c>
      <c r="J2109" s="5" t="n">
        <f aca="false">IF(F2109=0,0,G2109/F2109)</f>
        <v>5038.68125</v>
      </c>
      <c r="K2109" s="9" t="str">
        <f aca="false">IF(G2109=0,"No sales",IF(H2109&lt;0,"Loss-making",IF(G2109&lt;$H$4,"Low revenue","OK")))</f>
        <v>OK</v>
      </c>
    </row>
    <row r="2110" customFormat="false" ht="15" hidden="false" customHeight="false" outlineLevel="0" collapsed="false">
      <c r="A2110" s="9" t="s">
        <v>4324</v>
      </c>
      <c r="B2110" s="9" t="s">
        <v>4325</v>
      </c>
      <c r="C2110" s="9" t="s">
        <v>84</v>
      </c>
      <c r="D2110" s="9" t="s">
        <v>3532</v>
      </c>
      <c r="E2110" s="10" t="n">
        <v>22749</v>
      </c>
      <c r="F2110" s="10" t="n">
        <v>8</v>
      </c>
      <c r="G2110" s="10" t="n">
        <v>168342.6</v>
      </c>
      <c r="H2110" s="10" t="n">
        <v>41297.72</v>
      </c>
      <c r="I2110" s="6" t="n">
        <f aca="false">IF(G2110=0,0,H2110/G2110)</f>
        <v>0.245319485382785</v>
      </c>
      <c r="J2110" s="5" t="n">
        <f aca="false">IF(F2110=0,0,G2110/F2110)</f>
        <v>21042.825</v>
      </c>
      <c r="K2110" s="9" t="str">
        <f aca="false">IF(G2110=0,"No sales",IF(H2110&lt;0,"Loss-making",IF(G2110&lt;$H$4,"Low revenue","OK")))</f>
        <v>OK</v>
      </c>
    </row>
    <row r="2111" customFormat="false" ht="15" hidden="false" customHeight="false" outlineLevel="0" collapsed="false">
      <c r="A2111" s="9" t="s">
        <v>4326</v>
      </c>
      <c r="B2111" s="9" t="s">
        <v>4327</v>
      </c>
      <c r="C2111" s="9" t="s">
        <v>84</v>
      </c>
      <c r="D2111" s="9" t="s">
        <v>3535</v>
      </c>
      <c r="E2111" s="10" t="n">
        <v>509</v>
      </c>
      <c r="F2111" s="10" t="n">
        <v>33</v>
      </c>
      <c r="G2111" s="10" t="n">
        <v>14422.52</v>
      </c>
      <c r="H2111" s="10" t="n">
        <v>2744.81</v>
      </c>
      <c r="I2111" s="6" t="n">
        <f aca="false">IF(G2111=0,0,H2111/G2111)</f>
        <v>0.190314175331357</v>
      </c>
      <c r="J2111" s="5" t="n">
        <f aca="false">IF(F2111=0,0,G2111/F2111)</f>
        <v>437.046060606061</v>
      </c>
      <c r="K2111" s="9" t="str">
        <f aca="false">IF(G2111=0,"No sales",IF(H2111&lt;0,"Loss-making",IF(G2111&lt;$H$4,"Low revenue","OK")))</f>
        <v>OK</v>
      </c>
    </row>
    <row r="2112" customFormat="false" ht="15" hidden="false" customHeight="false" outlineLevel="0" collapsed="false">
      <c r="A2112" s="9" t="s">
        <v>4328</v>
      </c>
      <c r="B2112" s="9" t="s">
        <v>4329</v>
      </c>
      <c r="C2112" s="9" t="s">
        <v>84</v>
      </c>
      <c r="D2112" s="9" t="s">
        <v>3526</v>
      </c>
      <c r="E2112" s="10" t="n">
        <v>2399</v>
      </c>
      <c r="F2112" s="10" t="n">
        <v>94</v>
      </c>
      <c r="G2112" s="10" t="n">
        <v>204256.85</v>
      </c>
      <c r="H2112" s="10" t="n">
        <v>41826.73</v>
      </c>
      <c r="I2112" s="6" t="n">
        <f aca="false">IF(G2112=0,0,H2112/G2112)</f>
        <v>0.204775164211139</v>
      </c>
      <c r="J2112" s="5" t="n">
        <f aca="false">IF(F2112=0,0,G2112/F2112)</f>
        <v>2172.94521276596</v>
      </c>
      <c r="K2112" s="9" t="str">
        <f aca="false">IF(G2112=0,"No sales",IF(H2112&lt;0,"Loss-making",IF(G2112&lt;$H$4,"Low revenue","OK")))</f>
        <v>OK</v>
      </c>
    </row>
    <row r="2113" customFormat="false" ht="15" hidden="false" customHeight="false" outlineLevel="0" collapsed="false">
      <c r="A2113" s="9" t="s">
        <v>4330</v>
      </c>
      <c r="B2113" s="9" t="s">
        <v>4331</v>
      </c>
      <c r="C2113" s="9" t="s">
        <v>84</v>
      </c>
      <c r="D2113" s="9" t="s">
        <v>3529</v>
      </c>
      <c r="E2113" s="10" t="n">
        <v>969</v>
      </c>
      <c r="F2113" s="10" t="n">
        <v>33</v>
      </c>
      <c r="G2113" s="10" t="n">
        <v>29208.08</v>
      </c>
      <c r="H2113" s="10" t="n">
        <v>7744.56</v>
      </c>
      <c r="I2113" s="6" t="n">
        <f aca="false">IF(G2113=0,0,H2113/G2113)</f>
        <v>0.265151286904172</v>
      </c>
      <c r="J2113" s="5" t="n">
        <f aca="false">IF(F2113=0,0,G2113/F2113)</f>
        <v>885.093333333333</v>
      </c>
      <c r="K2113" s="9" t="str">
        <f aca="false">IF(G2113=0,"No sales",IF(H2113&lt;0,"Loss-making",IF(G2113&lt;$H$4,"Low revenue","OK")))</f>
        <v>OK</v>
      </c>
    </row>
    <row r="2114" customFormat="false" ht="15" hidden="false" customHeight="false" outlineLevel="0" collapsed="false">
      <c r="A2114" s="9" t="s">
        <v>4332</v>
      </c>
      <c r="B2114" s="9" t="s">
        <v>4333</v>
      </c>
      <c r="C2114" s="9" t="s">
        <v>84</v>
      </c>
      <c r="D2114" s="9" t="s">
        <v>3532</v>
      </c>
      <c r="E2114" s="10" t="n">
        <v>6589</v>
      </c>
      <c r="F2114" s="10" t="n">
        <v>309</v>
      </c>
      <c r="G2114" s="10" t="n">
        <v>1807675.68</v>
      </c>
      <c r="H2114" s="10" t="n">
        <v>481379.7</v>
      </c>
      <c r="I2114" s="6" t="n">
        <f aca="false">IF(G2114=0,0,H2114/G2114)</f>
        <v>0.266297602676162</v>
      </c>
      <c r="J2114" s="5" t="n">
        <f aca="false">IF(F2114=0,0,G2114/F2114)</f>
        <v>5850.08310679612</v>
      </c>
      <c r="K2114" s="9" t="str">
        <f aca="false">IF(G2114=0,"No sales",IF(H2114&lt;0,"Loss-making",IF(G2114&lt;$H$4,"Low revenue","OK")))</f>
        <v>OK</v>
      </c>
    </row>
    <row r="2115" customFormat="false" ht="15" hidden="false" customHeight="false" outlineLevel="0" collapsed="false">
      <c r="A2115" s="9" t="s">
        <v>4334</v>
      </c>
      <c r="B2115" s="9" t="s">
        <v>4335</v>
      </c>
      <c r="C2115" s="9" t="s">
        <v>84</v>
      </c>
      <c r="D2115" s="9" t="s">
        <v>3535</v>
      </c>
      <c r="E2115" s="10" t="n">
        <v>539</v>
      </c>
      <c r="F2115" s="10" t="n">
        <v>72</v>
      </c>
      <c r="G2115" s="10" t="n">
        <v>35568.59</v>
      </c>
      <c r="H2115" s="10" t="n">
        <v>10831.55</v>
      </c>
      <c r="I2115" s="6" t="n">
        <f aca="false">IF(G2115=0,0,H2115/G2115)</f>
        <v>0.304525706529272</v>
      </c>
      <c r="J2115" s="5" t="n">
        <f aca="false">IF(F2115=0,0,G2115/F2115)</f>
        <v>494.008194444444</v>
      </c>
      <c r="K2115" s="9" t="str">
        <f aca="false">IF(G2115=0,"No sales",IF(H2115&lt;0,"Loss-making",IF(G2115&lt;$H$4,"Low revenue","OK")))</f>
        <v>OK</v>
      </c>
    </row>
    <row r="2116" customFormat="false" ht="15" hidden="false" customHeight="false" outlineLevel="0" collapsed="false">
      <c r="A2116" s="9" t="s">
        <v>4336</v>
      </c>
      <c r="B2116" s="9" t="s">
        <v>4337</v>
      </c>
      <c r="C2116" s="9" t="s">
        <v>84</v>
      </c>
      <c r="D2116" s="9" t="s">
        <v>3526</v>
      </c>
      <c r="E2116" s="10" t="n">
        <v>1449</v>
      </c>
      <c r="F2116" s="10" t="n">
        <v>42</v>
      </c>
      <c r="G2116" s="10" t="n">
        <v>52156.76</v>
      </c>
      <c r="H2116" s="10" t="n">
        <v>14214.8</v>
      </c>
      <c r="I2116" s="6" t="n">
        <f aca="false">IF(G2116=0,0,H2116/G2116)</f>
        <v>0.272539935379422</v>
      </c>
      <c r="J2116" s="5" t="n">
        <f aca="false">IF(F2116=0,0,G2116/F2116)</f>
        <v>1241.82761904762</v>
      </c>
      <c r="K2116" s="9" t="str">
        <f aca="false">IF(G2116=0,"No sales",IF(H2116&lt;0,"Loss-making",IF(G2116&lt;$H$4,"Low revenue","OK")))</f>
        <v>OK</v>
      </c>
    </row>
    <row r="2117" customFormat="false" ht="15" hidden="false" customHeight="false" outlineLevel="0" collapsed="false">
      <c r="A2117" s="9" t="s">
        <v>4338</v>
      </c>
      <c r="B2117" s="9" t="s">
        <v>4339</v>
      </c>
      <c r="C2117" s="9" t="s">
        <v>84</v>
      </c>
      <c r="D2117" s="9" t="s">
        <v>3529</v>
      </c>
      <c r="E2117" s="10" t="n">
        <v>14799</v>
      </c>
      <c r="F2117" s="10" t="n">
        <v>49</v>
      </c>
      <c r="G2117" s="10" t="n">
        <v>645606.37</v>
      </c>
      <c r="H2117" s="10" t="n">
        <v>184166.02</v>
      </c>
      <c r="I2117" s="6" t="n">
        <f aca="false">IF(G2117=0,0,H2117/G2117)</f>
        <v>0.285260537314711</v>
      </c>
      <c r="J2117" s="5" t="n">
        <f aca="false">IF(F2117=0,0,G2117/F2117)</f>
        <v>13175.6402040816</v>
      </c>
      <c r="K2117" s="9" t="str">
        <f aca="false">IF(G2117=0,"No sales",IF(H2117&lt;0,"Loss-making",IF(G2117&lt;$H$4,"Low revenue","OK")))</f>
        <v>OK</v>
      </c>
    </row>
    <row r="2118" customFormat="false" ht="15" hidden="false" customHeight="false" outlineLevel="0" collapsed="false">
      <c r="A2118" s="9" t="s">
        <v>4340</v>
      </c>
      <c r="B2118" s="9" t="s">
        <v>4341</v>
      </c>
      <c r="C2118" s="9" t="s">
        <v>84</v>
      </c>
      <c r="D2118" s="9" t="s">
        <v>3532</v>
      </c>
      <c r="E2118" s="10" t="n">
        <v>1759</v>
      </c>
      <c r="F2118" s="10" t="n">
        <v>55</v>
      </c>
      <c r="G2118" s="10" t="n">
        <v>87532.23</v>
      </c>
      <c r="H2118" s="10" t="n">
        <v>17194.4</v>
      </c>
      <c r="I2118" s="6" t="n">
        <f aca="false">IF(G2118=0,0,H2118/G2118)</f>
        <v>0.196435073115354</v>
      </c>
      <c r="J2118" s="5" t="n">
        <f aca="false">IF(F2118=0,0,G2118/F2118)</f>
        <v>1591.49509090909</v>
      </c>
      <c r="K2118" s="9" t="str">
        <f aca="false">IF(G2118=0,"No sales",IF(H2118&lt;0,"Loss-making",IF(G2118&lt;$H$4,"Low revenue","OK")))</f>
        <v>OK</v>
      </c>
    </row>
    <row r="2119" customFormat="false" ht="15" hidden="false" customHeight="false" outlineLevel="0" collapsed="false">
      <c r="A2119" s="9" t="s">
        <v>4342</v>
      </c>
      <c r="B2119" s="9" t="s">
        <v>4343</v>
      </c>
      <c r="C2119" s="9" t="s">
        <v>84</v>
      </c>
      <c r="D2119" s="9" t="s">
        <v>3535</v>
      </c>
      <c r="E2119" s="10" t="n">
        <v>649</v>
      </c>
      <c r="F2119" s="10" t="n">
        <v>81</v>
      </c>
      <c r="G2119" s="10" t="n">
        <v>47252.09</v>
      </c>
      <c r="H2119" s="10" t="n">
        <v>13494.53</v>
      </c>
      <c r="I2119" s="6" t="n">
        <f aca="false">IF(G2119=0,0,H2119/G2119)</f>
        <v>0.28558588625392</v>
      </c>
      <c r="J2119" s="5" t="n">
        <f aca="false">IF(F2119=0,0,G2119/F2119)</f>
        <v>583.359135802469</v>
      </c>
      <c r="K2119" s="9" t="str">
        <f aca="false">IF(G2119=0,"No sales",IF(H2119&lt;0,"Loss-making",IF(G2119&lt;$H$4,"Low revenue","OK")))</f>
        <v>OK</v>
      </c>
    </row>
    <row r="2120" customFormat="false" ht="15" hidden="false" customHeight="false" outlineLevel="0" collapsed="false">
      <c r="A2120" s="9" t="s">
        <v>4344</v>
      </c>
      <c r="B2120" s="9" t="s">
        <v>4345</v>
      </c>
      <c r="C2120" s="9" t="s">
        <v>84</v>
      </c>
      <c r="D2120" s="9" t="s">
        <v>3526</v>
      </c>
      <c r="E2120" s="10" t="n">
        <v>1129</v>
      </c>
      <c r="F2120" s="10" t="n">
        <v>4</v>
      </c>
      <c r="G2120" s="10" t="n">
        <v>4016.42</v>
      </c>
      <c r="H2120" s="10" t="n">
        <v>1029.46</v>
      </c>
      <c r="I2120" s="6" t="n">
        <f aca="false">IF(G2120=0,0,H2120/G2120)</f>
        <v>0.256312835809004</v>
      </c>
      <c r="J2120" s="5" t="n">
        <f aca="false">IF(F2120=0,0,G2120/F2120)</f>
        <v>1004.105</v>
      </c>
      <c r="K2120" s="9" t="str">
        <f aca="false">IF(G2120=0,"No sales",IF(H2120&lt;0,"Loss-making",IF(G2120&lt;$H$4,"Low revenue","OK")))</f>
        <v>OK</v>
      </c>
    </row>
    <row r="2121" customFormat="false" ht="15" hidden="false" customHeight="false" outlineLevel="0" collapsed="false">
      <c r="A2121" s="9" t="s">
        <v>4346</v>
      </c>
      <c r="B2121" s="9" t="s">
        <v>4347</v>
      </c>
      <c r="C2121" s="9" t="s">
        <v>84</v>
      </c>
      <c r="D2121" s="9" t="s">
        <v>3529</v>
      </c>
      <c r="E2121" s="10" t="n">
        <v>2839</v>
      </c>
      <c r="F2121" s="10" t="n">
        <v>11</v>
      </c>
      <c r="G2121" s="10" t="n">
        <v>28390</v>
      </c>
      <c r="H2121" s="10" t="n">
        <v>6906.56</v>
      </c>
      <c r="I2121" s="6" t="n">
        <f aca="false">IF(G2121=0,0,H2121/G2121)</f>
        <v>0.243274392391687</v>
      </c>
      <c r="J2121" s="5" t="n">
        <f aca="false">IF(F2121=0,0,G2121/F2121)</f>
        <v>2580.90909090909</v>
      </c>
      <c r="K2121" s="9" t="str">
        <f aca="false">IF(G2121=0,"No sales",IF(H2121&lt;0,"Loss-making",IF(G2121&lt;$H$4,"Low revenue","OK")))</f>
        <v>OK</v>
      </c>
    </row>
    <row r="2122" customFormat="false" ht="15" hidden="false" customHeight="false" outlineLevel="0" collapsed="false">
      <c r="A2122" s="9" t="s">
        <v>4348</v>
      </c>
      <c r="B2122" s="9" t="s">
        <v>4349</v>
      </c>
      <c r="C2122" s="9" t="s">
        <v>84</v>
      </c>
      <c r="D2122" s="9" t="s">
        <v>3532</v>
      </c>
      <c r="E2122" s="10" t="n">
        <v>1839</v>
      </c>
      <c r="F2122" s="10" t="n">
        <v>15</v>
      </c>
      <c r="G2122" s="10" t="n">
        <v>23787.46</v>
      </c>
      <c r="H2122" s="10" t="n">
        <v>7495.82</v>
      </c>
      <c r="I2122" s="6" t="n">
        <f aca="false">IF(G2122=0,0,H2122/G2122)</f>
        <v>0.315116452113845</v>
      </c>
      <c r="J2122" s="5" t="n">
        <f aca="false">IF(F2122=0,0,G2122/F2122)</f>
        <v>1585.83066666667</v>
      </c>
      <c r="K2122" s="9" t="str">
        <f aca="false">IF(G2122=0,"No sales",IF(H2122&lt;0,"Loss-making",IF(G2122&lt;$H$4,"Low revenue","OK")))</f>
        <v>OK</v>
      </c>
    </row>
    <row r="2123" customFormat="false" ht="15" hidden="false" customHeight="false" outlineLevel="0" collapsed="false">
      <c r="A2123" s="9" t="s">
        <v>4350</v>
      </c>
      <c r="B2123" s="9" t="s">
        <v>4351</v>
      </c>
      <c r="C2123" s="9" t="s">
        <v>84</v>
      </c>
      <c r="D2123" s="9" t="s">
        <v>3535</v>
      </c>
      <c r="E2123" s="10" t="n">
        <v>429</v>
      </c>
      <c r="F2123" s="10" t="n">
        <v>22</v>
      </c>
      <c r="G2123" s="10" t="n">
        <v>8587.5</v>
      </c>
      <c r="H2123" s="10" t="n">
        <v>1609.54</v>
      </c>
      <c r="I2123" s="6" t="n">
        <f aca="false">IF(G2123=0,0,H2123/G2123)</f>
        <v>0.187428238719068</v>
      </c>
      <c r="J2123" s="5" t="n">
        <f aca="false">IF(F2123=0,0,G2123/F2123)</f>
        <v>390.340909090909</v>
      </c>
      <c r="K2123" s="9" t="str">
        <f aca="false">IF(G2123=0,"No sales",IF(H2123&lt;0,"Loss-making",IF(G2123&lt;$H$4,"Low revenue","OK")))</f>
        <v>OK</v>
      </c>
    </row>
    <row r="2124" customFormat="false" ht="15" hidden="false" customHeight="false" outlineLevel="0" collapsed="false">
      <c r="A2124" s="9" t="s">
        <v>4352</v>
      </c>
      <c r="B2124" s="9" t="s">
        <v>4353</v>
      </c>
      <c r="C2124" s="9" t="s">
        <v>84</v>
      </c>
      <c r="D2124" s="9" t="s">
        <v>3526</v>
      </c>
      <c r="E2124" s="10" t="n">
        <v>1599</v>
      </c>
      <c r="F2124" s="10" t="n">
        <v>15</v>
      </c>
      <c r="G2124" s="10" t="n">
        <v>22853.71</v>
      </c>
      <c r="H2124" s="10" t="n">
        <v>6686.41</v>
      </c>
      <c r="I2124" s="6" t="n">
        <f aca="false">IF(G2124=0,0,H2124/G2124)</f>
        <v>0.292574378514473</v>
      </c>
      <c r="J2124" s="5" t="n">
        <f aca="false">IF(F2124=0,0,G2124/F2124)</f>
        <v>1523.58066666667</v>
      </c>
      <c r="K2124" s="9" t="str">
        <f aca="false">IF(G2124=0,"No sales",IF(H2124&lt;0,"Loss-making",IF(G2124&lt;$H$4,"Low revenue","OK")))</f>
        <v>OK</v>
      </c>
    </row>
    <row r="2125" customFormat="false" ht="15" hidden="false" customHeight="false" outlineLevel="0" collapsed="false">
      <c r="A2125" s="9" t="s">
        <v>4354</v>
      </c>
      <c r="B2125" s="9" t="s">
        <v>4355</v>
      </c>
      <c r="C2125" s="9" t="s">
        <v>84</v>
      </c>
      <c r="D2125" s="9" t="s">
        <v>3529</v>
      </c>
      <c r="E2125" s="10" t="n">
        <v>5559</v>
      </c>
      <c r="F2125" s="10" t="n">
        <v>52</v>
      </c>
      <c r="G2125" s="10" t="n">
        <v>255714.01</v>
      </c>
      <c r="H2125" s="10" t="n">
        <v>48651.58</v>
      </c>
      <c r="I2125" s="6" t="n">
        <f aca="false">IF(G2125=0,0,H2125/G2125)</f>
        <v>0.190257780557272</v>
      </c>
      <c r="J2125" s="5" t="n">
        <f aca="false">IF(F2125=0,0,G2125/F2125)</f>
        <v>4917.57711538462</v>
      </c>
      <c r="K2125" s="9" t="str">
        <f aca="false">IF(G2125=0,"No sales",IF(H2125&lt;0,"Loss-making",IF(G2125&lt;$H$4,"Low revenue","OK")))</f>
        <v>OK</v>
      </c>
    </row>
    <row r="2126" customFormat="false" ht="15" hidden="false" customHeight="false" outlineLevel="0" collapsed="false">
      <c r="A2126" s="9" t="s">
        <v>4356</v>
      </c>
      <c r="B2126" s="9" t="s">
        <v>4357</v>
      </c>
      <c r="C2126" s="9" t="s">
        <v>84</v>
      </c>
      <c r="D2126" s="9" t="s">
        <v>3532</v>
      </c>
      <c r="E2126" s="10" t="n">
        <v>20949</v>
      </c>
      <c r="F2126" s="10" t="n">
        <v>21</v>
      </c>
      <c r="G2126" s="10" t="n">
        <v>409343.46</v>
      </c>
      <c r="H2126" s="10" t="n">
        <v>104466.3</v>
      </c>
      <c r="I2126" s="6" t="n">
        <f aca="false">IF(G2126=0,0,H2126/G2126)</f>
        <v>0.255204517008773</v>
      </c>
      <c r="J2126" s="5" t="n">
        <f aca="false">IF(F2126=0,0,G2126/F2126)</f>
        <v>19492.5457142857</v>
      </c>
      <c r="K2126" s="9" t="str">
        <f aca="false">IF(G2126=0,"No sales",IF(H2126&lt;0,"Loss-making",IF(G2126&lt;$H$4,"Low revenue","OK")))</f>
        <v>OK</v>
      </c>
    </row>
    <row r="2127" customFormat="false" ht="15" hidden="false" customHeight="false" outlineLevel="0" collapsed="false">
      <c r="A2127" s="9" t="s">
        <v>4358</v>
      </c>
      <c r="B2127" s="9" t="s">
        <v>4359</v>
      </c>
      <c r="C2127" s="9" t="s">
        <v>84</v>
      </c>
      <c r="D2127" s="9" t="s">
        <v>3535</v>
      </c>
      <c r="E2127" s="10" t="n">
        <v>1139</v>
      </c>
      <c r="F2127" s="10" t="n">
        <v>0</v>
      </c>
      <c r="G2127" s="10" t="n">
        <v>0</v>
      </c>
      <c r="H2127" s="10" t="n">
        <v>0</v>
      </c>
      <c r="I2127" s="6" t="n">
        <f aca="false">IF(G2127=0,0,H2127/G2127)</f>
        <v>0</v>
      </c>
      <c r="J2127" s="5" t="n">
        <f aca="false">IF(F2127=0,0,G2127/F2127)</f>
        <v>0</v>
      </c>
      <c r="K2127" s="9" t="str">
        <f aca="false">IF(G2127=0,"No sales",IF(H2127&lt;0,"Loss-making",IF(G2127&lt;$H$4,"Low revenue","OK")))</f>
        <v>No sales</v>
      </c>
    </row>
    <row r="2128" customFormat="false" ht="15" hidden="false" customHeight="false" outlineLevel="0" collapsed="false">
      <c r="A2128" s="9" t="s">
        <v>4360</v>
      </c>
      <c r="B2128" s="9" t="s">
        <v>4361</v>
      </c>
      <c r="C2128" s="9" t="s">
        <v>84</v>
      </c>
      <c r="D2128" s="9" t="s">
        <v>3526</v>
      </c>
      <c r="E2128" s="10" t="n">
        <v>1919</v>
      </c>
      <c r="F2128" s="10" t="n">
        <v>47</v>
      </c>
      <c r="G2128" s="10" t="n">
        <v>78458.3</v>
      </c>
      <c r="H2128" s="10" t="n">
        <v>17067.85</v>
      </c>
      <c r="I2128" s="6" t="n">
        <f aca="false">IF(G2128=0,0,H2128/G2128)</f>
        <v>0.217540400442018</v>
      </c>
      <c r="J2128" s="5" t="n">
        <f aca="false">IF(F2128=0,0,G2128/F2128)</f>
        <v>1669.32553191489</v>
      </c>
      <c r="K2128" s="9" t="str">
        <f aca="false">IF(G2128=0,"No sales",IF(H2128&lt;0,"Loss-making",IF(G2128&lt;$H$4,"Low revenue","OK")))</f>
        <v>OK</v>
      </c>
    </row>
    <row r="2129" customFormat="false" ht="15" hidden="false" customHeight="false" outlineLevel="0" collapsed="false">
      <c r="A2129" s="9" t="s">
        <v>4362</v>
      </c>
      <c r="B2129" s="9" t="s">
        <v>4363</v>
      </c>
      <c r="C2129" s="9" t="s">
        <v>84</v>
      </c>
      <c r="D2129" s="9" t="s">
        <v>3529</v>
      </c>
      <c r="E2129" s="10" t="n">
        <v>3949</v>
      </c>
      <c r="F2129" s="10" t="n">
        <v>54</v>
      </c>
      <c r="G2129" s="10" t="n">
        <v>193510.87</v>
      </c>
      <c r="H2129" s="10" t="n">
        <v>39940.27</v>
      </c>
      <c r="I2129" s="6" t="n">
        <f aca="false">IF(G2129=0,0,H2129/G2129)</f>
        <v>0.206398069524467</v>
      </c>
      <c r="J2129" s="5" t="n">
        <f aca="false">IF(F2129=0,0,G2129/F2129)</f>
        <v>3583.53462962963</v>
      </c>
      <c r="K2129" s="9" t="str">
        <f aca="false">IF(G2129=0,"No sales",IF(H2129&lt;0,"Loss-making",IF(G2129&lt;$H$4,"Low revenue","OK")))</f>
        <v>OK</v>
      </c>
    </row>
    <row r="2130" customFormat="false" ht="15" hidden="false" customHeight="false" outlineLevel="0" collapsed="false">
      <c r="A2130" s="9" t="s">
        <v>4364</v>
      </c>
      <c r="B2130" s="9" t="s">
        <v>4365</v>
      </c>
      <c r="C2130" s="9" t="s">
        <v>84</v>
      </c>
      <c r="D2130" s="9" t="s">
        <v>3532</v>
      </c>
      <c r="E2130" s="10" t="n">
        <v>5079</v>
      </c>
      <c r="F2130" s="10" t="n">
        <v>191</v>
      </c>
      <c r="G2130" s="10" t="n">
        <v>859100.17</v>
      </c>
      <c r="H2130" s="10" t="n">
        <v>261258.69</v>
      </c>
      <c r="I2130" s="6" t="n">
        <f aca="false">IF(G2130=0,0,H2130/G2130)</f>
        <v>0.304107366199217</v>
      </c>
      <c r="J2130" s="5" t="n">
        <f aca="false">IF(F2130=0,0,G2130/F2130)</f>
        <v>4497.90664921466</v>
      </c>
      <c r="K2130" s="9" t="str">
        <f aca="false">IF(G2130=0,"No sales",IF(H2130&lt;0,"Loss-making",IF(G2130&lt;$H$4,"Low revenue","OK")))</f>
        <v>OK</v>
      </c>
    </row>
    <row r="2131" customFormat="false" ht="15" hidden="false" customHeight="false" outlineLevel="0" collapsed="false">
      <c r="A2131" s="9" t="s">
        <v>4366</v>
      </c>
      <c r="B2131" s="9" t="s">
        <v>4367</v>
      </c>
      <c r="C2131" s="9" t="s">
        <v>84</v>
      </c>
      <c r="D2131" s="9" t="s">
        <v>3535</v>
      </c>
      <c r="E2131" s="10" t="n">
        <v>779</v>
      </c>
      <c r="F2131" s="10" t="n">
        <v>25</v>
      </c>
      <c r="G2131" s="10" t="n">
        <v>17585.93</v>
      </c>
      <c r="H2131" s="10" t="n">
        <v>3739.93</v>
      </c>
      <c r="I2131" s="6" t="n">
        <f aca="false">IF(G2131=0,0,H2131/G2131)</f>
        <v>0.212666034722076</v>
      </c>
      <c r="J2131" s="5" t="n">
        <f aca="false">IF(F2131=0,0,G2131/F2131)</f>
        <v>703.4372</v>
      </c>
      <c r="K2131" s="9" t="str">
        <f aca="false">IF(G2131=0,"No sales",IF(H2131&lt;0,"Loss-making",IF(G2131&lt;$H$4,"Low revenue","OK")))</f>
        <v>OK</v>
      </c>
    </row>
    <row r="2132" customFormat="false" ht="15" hidden="false" customHeight="false" outlineLevel="0" collapsed="false">
      <c r="A2132" s="9" t="s">
        <v>4368</v>
      </c>
      <c r="B2132" s="9" t="s">
        <v>4369</v>
      </c>
      <c r="C2132" s="9" t="s">
        <v>84</v>
      </c>
      <c r="D2132" s="9" t="s">
        <v>3526</v>
      </c>
      <c r="E2132" s="10" t="n">
        <v>2769</v>
      </c>
      <c r="F2132" s="10" t="n">
        <v>3</v>
      </c>
      <c r="G2132" s="10" t="n">
        <v>7614.75</v>
      </c>
      <c r="H2132" s="10" t="n">
        <v>2441.25</v>
      </c>
      <c r="I2132" s="6" t="n">
        <f aca="false">IF(G2132=0,0,H2132/G2132)</f>
        <v>0.320594898059687</v>
      </c>
      <c r="J2132" s="5" t="n">
        <f aca="false">IF(F2132=0,0,G2132/F2132)</f>
        <v>2538.25</v>
      </c>
      <c r="K2132" s="9" t="str">
        <f aca="false">IF(G2132=0,"No sales",IF(H2132&lt;0,"Loss-making",IF(G2132&lt;$H$4,"Low revenue","OK")))</f>
        <v>OK</v>
      </c>
    </row>
    <row r="2133" customFormat="false" ht="15" hidden="false" customHeight="false" outlineLevel="0" collapsed="false">
      <c r="A2133" s="9" t="s">
        <v>4370</v>
      </c>
      <c r="B2133" s="9" t="s">
        <v>4371</v>
      </c>
      <c r="C2133" s="9" t="s">
        <v>84</v>
      </c>
      <c r="D2133" s="9" t="s">
        <v>3529</v>
      </c>
      <c r="E2133" s="10" t="n">
        <v>2219</v>
      </c>
      <c r="F2133" s="10" t="n">
        <v>0</v>
      </c>
      <c r="G2133" s="10" t="n">
        <v>0</v>
      </c>
      <c r="H2133" s="10" t="n">
        <v>0</v>
      </c>
      <c r="I2133" s="6" t="n">
        <f aca="false">IF(G2133=0,0,H2133/G2133)</f>
        <v>0</v>
      </c>
      <c r="J2133" s="5" t="n">
        <f aca="false">IF(F2133=0,0,G2133/F2133)</f>
        <v>0</v>
      </c>
      <c r="K2133" s="9" t="str">
        <f aca="false">IF(G2133=0,"No sales",IF(H2133&lt;0,"Loss-making",IF(G2133&lt;$H$4,"Low revenue","OK")))</f>
        <v>No sales</v>
      </c>
    </row>
    <row r="2134" customFormat="false" ht="15" hidden="false" customHeight="false" outlineLevel="0" collapsed="false">
      <c r="A2134" s="9" t="s">
        <v>4372</v>
      </c>
      <c r="B2134" s="9" t="s">
        <v>4373</v>
      </c>
      <c r="C2134" s="9" t="s">
        <v>84</v>
      </c>
      <c r="D2134" s="9" t="s">
        <v>3532</v>
      </c>
      <c r="E2134" s="10" t="n">
        <v>2889</v>
      </c>
      <c r="F2134" s="10" t="n">
        <v>40</v>
      </c>
      <c r="G2134" s="10" t="n">
        <v>103931.77</v>
      </c>
      <c r="H2134" s="10" t="n">
        <v>29856.17</v>
      </c>
      <c r="I2134" s="6" t="n">
        <f aca="false">IF(G2134=0,0,H2134/G2134)</f>
        <v>0.287267021431464</v>
      </c>
      <c r="J2134" s="5" t="n">
        <f aca="false">IF(F2134=0,0,G2134/F2134)</f>
        <v>2598.29425</v>
      </c>
      <c r="K2134" s="9" t="str">
        <f aca="false">IF(G2134=0,"No sales",IF(H2134&lt;0,"Loss-making",IF(G2134&lt;$H$4,"Low revenue","OK")))</f>
        <v>OK</v>
      </c>
    </row>
    <row r="2135" customFormat="false" ht="15" hidden="false" customHeight="false" outlineLevel="0" collapsed="false">
      <c r="A2135" s="9" t="s">
        <v>4374</v>
      </c>
      <c r="B2135" s="9" t="s">
        <v>4375</v>
      </c>
      <c r="C2135" s="9" t="s">
        <v>84</v>
      </c>
      <c r="D2135" s="9" t="s">
        <v>3535</v>
      </c>
      <c r="E2135" s="10" t="n">
        <v>559</v>
      </c>
      <c r="F2135" s="10" t="n">
        <v>6</v>
      </c>
      <c r="G2135" s="10" t="n">
        <v>3074.5</v>
      </c>
      <c r="H2135" s="10" t="n">
        <v>747.58</v>
      </c>
      <c r="I2135" s="6" t="n">
        <f aca="false">IF(G2135=0,0,H2135/G2135)</f>
        <v>0.243154984550333</v>
      </c>
      <c r="J2135" s="5" t="n">
        <f aca="false">IF(F2135=0,0,G2135/F2135)</f>
        <v>512.416666666667</v>
      </c>
      <c r="K2135" s="9" t="str">
        <f aca="false">IF(G2135=0,"No sales",IF(H2135&lt;0,"Loss-making",IF(G2135&lt;$H$4,"Low revenue","OK")))</f>
        <v>Low revenue</v>
      </c>
    </row>
    <row r="2136" customFormat="false" ht="15" hidden="false" customHeight="false" outlineLevel="0" collapsed="false">
      <c r="A2136" s="9" t="s">
        <v>4376</v>
      </c>
      <c r="B2136" s="9" t="s">
        <v>4377</v>
      </c>
      <c r="C2136" s="9" t="s">
        <v>84</v>
      </c>
      <c r="D2136" s="9" t="s">
        <v>3526</v>
      </c>
      <c r="E2136" s="10" t="n">
        <v>879</v>
      </c>
      <c r="F2136" s="10" t="n">
        <v>33</v>
      </c>
      <c r="G2136" s="10" t="n">
        <v>26798.51</v>
      </c>
      <c r="H2136" s="10" t="n">
        <v>5431.33</v>
      </c>
      <c r="I2136" s="6" t="n">
        <f aca="false">IF(G2136=0,0,H2136/G2136)</f>
        <v>0.202672835168821</v>
      </c>
      <c r="J2136" s="5" t="n">
        <f aca="false">IF(F2136=0,0,G2136/F2136)</f>
        <v>812.076060606061</v>
      </c>
      <c r="K2136" s="9" t="str">
        <f aca="false">IF(G2136=0,"No sales",IF(H2136&lt;0,"Loss-making",IF(G2136&lt;$H$4,"Low revenue","OK")))</f>
        <v>OK</v>
      </c>
    </row>
    <row r="2137" customFormat="false" ht="15" hidden="false" customHeight="false" outlineLevel="0" collapsed="false">
      <c r="A2137" s="9" t="s">
        <v>4378</v>
      </c>
      <c r="B2137" s="9" t="s">
        <v>4379</v>
      </c>
      <c r="C2137" s="9" t="s">
        <v>84</v>
      </c>
      <c r="D2137" s="9" t="s">
        <v>3529</v>
      </c>
      <c r="E2137" s="10" t="n">
        <v>3619</v>
      </c>
      <c r="F2137" s="10" t="n">
        <v>94</v>
      </c>
      <c r="G2137" s="10" t="n">
        <v>305660.74</v>
      </c>
      <c r="H2137" s="10" t="n">
        <v>65011.34</v>
      </c>
      <c r="I2137" s="6" t="n">
        <f aca="false">IF(G2137=0,0,H2137/G2137)</f>
        <v>0.212691168646651</v>
      </c>
      <c r="J2137" s="5" t="n">
        <f aca="false">IF(F2137=0,0,G2137/F2137)</f>
        <v>3251.71</v>
      </c>
      <c r="K2137" s="9" t="str">
        <f aca="false">IF(G2137=0,"No sales",IF(H2137&lt;0,"Loss-making",IF(G2137&lt;$H$4,"Low revenue","OK")))</f>
        <v>OK</v>
      </c>
    </row>
    <row r="2138" customFormat="false" ht="15" hidden="false" customHeight="false" outlineLevel="0" collapsed="false">
      <c r="A2138" s="9" t="s">
        <v>4380</v>
      </c>
      <c r="B2138" s="9" t="s">
        <v>4381</v>
      </c>
      <c r="C2138" s="9" t="s">
        <v>84</v>
      </c>
      <c r="D2138" s="9" t="s">
        <v>3532</v>
      </c>
      <c r="E2138" s="10" t="n">
        <v>7179</v>
      </c>
      <c r="F2138" s="10" t="n">
        <v>30</v>
      </c>
      <c r="G2138" s="10" t="n">
        <v>190943.46</v>
      </c>
      <c r="H2138" s="10" t="n">
        <v>41855.76</v>
      </c>
      <c r="I2138" s="6" t="n">
        <f aca="false">IF(G2138=0,0,H2138/G2138)</f>
        <v>0.219204993980941</v>
      </c>
      <c r="J2138" s="5" t="n">
        <f aca="false">IF(F2138=0,0,G2138/F2138)</f>
        <v>6364.782</v>
      </c>
      <c r="K2138" s="9" t="str">
        <f aca="false">IF(G2138=0,"No sales",IF(H2138&lt;0,"Loss-making",IF(G2138&lt;$H$4,"Low revenue","OK")))</f>
        <v>OK</v>
      </c>
    </row>
    <row r="2139" customFormat="false" ht="15" hidden="false" customHeight="false" outlineLevel="0" collapsed="false">
      <c r="A2139" s="9" t="s">
        <v>4382</v>
      </c>
      <c r="B2139" s="9" t="s">
        <v>4383</v>
      </c>
      <c r="C2139" s="9" t="s">
        <v>84</v>
      </c>
      <c r="D2139" s="9" t="s">
        <v>3535</v>
      </c>
      <c r="E2139" s="10" t="n">
        <v>679</v>
      </c>
      <c r="F2139" s="10" t="n">
        <v>27</v>
      </c>
      <c r="G2139" s="10" t="n">
        <v>15825.78</v>
      </c>
      <c r="H2139" s="10" t="n">
        <v>3051.81</v>
      </c>
      <c r="I2139" s="6" t="n">
        <f aca="false">IF(G2139=0,0,H2139/G2139)</f>
        <v>0.192837888559047</v>
      </c>
      <c r="J2139" s="5" t="n">
        <f aca="false">IF(F2139=0,0,G2139/F2139)</f>
        <v>586.14</v>
      </c>
      <c r="K2139" s="9" t="str">
        <f aca="false">IF(G2139=0,"No sales",IF(H2139&lt;0,"Loss-making",IF(G2139&lt;$H$4,"Low revenue","OK")))</f>
        <v>OK</v>
      </c>
    </row>
    <row r="2140" customFormat="false" ht="15" hidden="false" customHeight="false" outlineLevel="0" collapsed="false">
      <c r="A2140" s="9" t="s">
        <v>4384</v>
      </c>
      <c r="B2140" s="9" t="s">
        <v>4385</v>
      </c>
      <c r="C2140" s="9" t="s">
        <v>84</v>
      </c>
      <c r="D2140" s="9" t="s">
        <v>3526</v>
      </c>
      <c r="E2140" s="10" t="n">
        <v>1479</v>
      </c>
      <c r="F2140" s="10" t="n">
        <v>28</v>
      </c>
      <c r="G2140" s="10" t="n">
        <v>35048.6</v>
      </c>
      <c r="H2140" s="10" t="n">
        <v>7866.2</v>
      </c>
      <c r="I2140" s="6" t="n">
        <f aca="false">IF(G2140=0,0,H2140/G2140)</f>
        <v>0.224436924727379</v>
      </c>
      <c r="J2140" s="5" t="n">
        <f aca="false">IF(F2140=0,0,G2140/F2140)</f>
        <v>1251.73571428571</v>
      </c>
      <c r="K2140" s="9" t="str">
        <f aca="false">IF(G2140=0,"No sales",IF(H2140&lt;0,"Loss-making",IF(G2140&lt;$H$4,"Low revenue","OK")))</f>
        <v>OK</v>
      </c>
    </row>
    <row r="2141" customFormat="false" ht="15" hidden="false" customHeight="false" outlineLevel="0" collapsed="false">
      <c r="A2141" s="9" t="s">
        <v>4386</v>
      </c>
      <c r="B2141" s="9" t="s">
        <v>4387</v>
      </c>
      <c r="C2141" s="9" t="s">
        <v>84</v>
      </c>
      <c r="D2141" s="9" t="s">
        <v>3529</v>
      </c>
      <c r="E2141" s="10" t="n">
        <v>2219</v>
      </c>
      <c r="F2141" s="10" t="n">
        <v>22</v>
      </c>
      <c r="G2141" s="10" t="n">
        <v>44890.37</v>
      </c>
      <c r="H2141" s="10" t="n">
        <v>12265.03</v>
      </c>
      <c r="I2141" s="6" t="n">
        <f aca="false">IF(G2141=0,0,H2141/G2141)</f>
        <v>0.273221851368122</v>
      </c>
      <c r="J2141" s="5" t="n">
        <f aca="false">IF(F2141=0,0,G2141/F2141)</f>
        <v>2040.47136363636</v>
      </c>
      <c r="K2141" s="9" t="str">
        <f aca="false">IF(G2141=0,"No sales",IF(H2141&lt;0,"Loss-making",IF(G2141&lt;$H$4,"Low revenue","OK")))</f>
        <v>OK</v>
      </c>
    </row>
    <row r="2142" customFormat="false" ht="15" hidden="false" customHeight="false" outlineLevel="0" collapsed="false">
      <c r="A2142" s="9" t="s">
        <v>4388</v>
      </c>
      <c r="B2142" s="9" t="s">
        <v>4389</v>
      </c>
      <c r="C2142" s="9" t="s">
        <v>84</v>
      </c>
      <c r="D2142" s="9" t="s">
        <v>3532</v>
      </c>
      <c r="E2142" s="10" t="n">
        <v>2759</v>
      </c>
      <c r="F2142" s="10" t="n">
        <v>23</v>
      </c>
      <c r="G2142" s="10" t="n">
        <v>55476.58</v>
      </c>
      <c r="H2142" s="10" t="n">
        <v>9158.03</v>
      </c>
      <c r="I2142" s="6" t="n">
        <f aca="false">IF(G2142=0,0,H2142/G2142)</f>
        <v>0.16507921000177</v>
      </c>
      <c r="J2142" s="5" t="n">
        <f aca="false">IF(F2142=0,0,G2142/F2142)</f>
        <v>2412.0252173913</v>
      </c>
      <c r="K2142" s="9" t="str">
        <f aca="false">IF(G2142=0,"No sales",IF(H2142&lt;0,"Loss-making",IF(G2142&lt;$H$4,"Low revenue","OK")))</f>
        <v>OK</v>
      </c>
    </row>
    <row r="2143" customFormat="false" ht="15" hidden="false" customHeight="false" outlineLevel="0" collapsed="false">
      <c r="A2143" s="9" t="s">
        <v>4390</v>
      </c>
      <c r="B2143" s="9" t="s">
        <v>4391</v>
      </c>
      <c r="C2143" s="9" t="s">
        <v>84</v>
      </c>
      <c r="D2143" s="9" t="s">
        <v>3535</v>
      </c>
      <c r="E2143" s="10" t="n">
        <v>899</v>
      </c>
      <c r="F2143" s="10" t="n">
        <v>46</v>
      </c>
      <c r="G2143" s="10" t="n">
        <v>36011.7</v>
      </c>
      <c r="H2143" s="10" t="n">
        <v>6523.4</v>
      </c>
      <c r="I2143" s="6" t="n">
        <f aca="false">IF(G2143=0,0,H2143/G2143)</f>
        <v>0.181146682883618</v>
      </c>
      <c r="J2143" s="5" t="n">
        <f aca="false">IF(F2143=0,0,G2143/F2143)</f>
        <v>782.863043478261</v>
      </c>
      <c r="K2143" s="9" t="str">
        <f aca="false">IF(G2143=0,"No sales",IF(H2143&lt;0,"Loss-making",IF(G2143&lt;$H$4,"Low revenue","OK")))</f>
        <v>OK</v>
      </c>
    </row>
    <row r="2144" customFormat="false" ht="15" hidden="false" customHeight="false" outlineLevel="0" collapsed="false">
      <c r="A2144" s="9" t="s">
        <v>4392</v>
      </c>
      <c r="B2144" s="9" t="s">
        <v>4393</v>
      </c>
      <c r="C2144" s="9" t="s">
        <v>84</v>
      </c>
      <c r="D2144" s="9" t="s">
        <v>3526</v>
      </c>
      <c r="E2144" s="10" t="n">
        <v>1319</v>
      </c>
      <c r="F2144" s="10" t="n">
        <v>40</v>
      </c>
      <c r="G2144" s="10" t="n">
        <v>47948.94</v>
      </c>
      <c r="H2144" s="10" t="n">
        <v>16056.14</v>
      </c>
      <c r="I2144" s="6" t="n">
        <f aca="false">IF(G2144=0,0,H2144/G2144)</f>
        <v>0.334859123058821</v>
      </c>
      <c r="J2144" s="5" t="n">
        <f aca="false">IF(F2144=0,0,G2144/F2144)</f>
        <v>1198.7235</v>
      </c>
      <c r="K2144" s="9" t="str">
        <f aca="false">IF(G2144=0,"No sales",IF(H2144&lt;0,"Loss-making",IF(G2144&lt;$H$4,"Low revenue","OK")))</f>
        <v>OK</v>
      </c>
    </row>
    <row r="2145" customFormat="false" ht="15" hidden="false" customHeight="false" outlineLevel="0" collapsed="false">
      <c r="A2145" s="9" t="s">
        <v>4394</v>
      </c>
      <c r="B2145" s="9" t="s">
        <v>4395</v>
      </c>
      <c r="C2145" s="9" t="s">
        <v>84</v>
      </c>
      <c r="D2145" s="9" t="s">
        <v>3529</v>
      </c>
      <c r="E2145" s="10" t="n">
        <v>4069</v>
      </c>
      <c r="F2145" s="10" t="n">
        <v>19</v>
      </c>
      <c r="G2145" s="10" t="n">
        <v>69406.96</v>
      </c>
      <c r="H2145" s="10" t="n">
        <v>12689.88</v>
      </c>
      <c r="I2145" s="6" t="n">
        <f aca="false">IF(G2145=0,0,H2145/G2145)</f>
        <v>0.182832960844273</v>
      </c>
      <c r="J2145" s="5" t="n">
        <f aca="false">IF(F2145=0,0,G2145/F2145)</f>
        <v>3652.99789473684</v>
      </c>
      <c r="K2145" s="9" t="str">
        <f aca="false">IF(G2145=0,"No sales",IF(H2145&lt;0,"Loss-making",IF(G2145&lt;$H$4,"Low revenue","OK")))</f>
        <v>OK</v>
      </c>
    </row>
    <row r="2146" customFormat="false" ht="15" hidden="false" customHeight="false" outlineLevel="0" collapsed="false">
      <c r="A2146" s="9" t="s">
        <v>4396</v>
      </c>
      <c r="B2146" s="9" t="s">
        <v>4397</v>
      </c>
      <c r="C2146" s="9" t="s">
        <v>84</v>
      </c>
      <c r="D2146" s="9" t="s">
        <v>3532</v>
      </c>
      <c r="E2146" s="10" t="n">
        <v>2919</v>
      </c>
      <c r="F2146" s="10" t="n">
        <v>15</v>
      </c>
      <c r="G2146" s="10" t="n">
        <v>38523.5</v>
      </c>
      <c r="H2146" s="10" t="n">
        <v>9157.1</v>
      </c>
      <c r="I2146" s="6" t="n">
        <f aca="false">IF(G2146=0,0,H2146/G2146)</f>
        <v>0.237701662621517</v>
      </c>
      <c r="J2146" s="5" t="n">
        <f aca="false">IF(F2146=0,0,G2146/F2146)</f>
        <v>2568.23333333333</v>
      </c>
      <c r="K2146" s="9" t="str">
        <f aca="false">IF(G2146=0,"No sales",IF(H2146&lt;0,"Loss-making",IF(G2146&lt;$H$4,"Low revenue","OK")))</f>
        <v>OK</v>
      </c>
    </row>
    <row r="2147" customFormat="false" ht="15" hidden="false" customHeight="false" outlineLevel="0" collapsed="false">
      <c r="A2147" s="9" t="s">
        <v>4398</v>
      </c>
      <c r="B2147" s="9" t="s">
        <v>4399</v>
      </c>
      <c r="C2147" s="9" t="s">
        <v>84</v>
      </c>
      <c r="D2147" s="9" t="s">
        <v>3535</v>
      </c>
      <c r="E2147" s="10" t="n">
        <v>649</v>
      </c>
      <c r="F2147" s="10" t="n">
        <v>158</v>
      </c>
      <c r="G2147" s="10" t="n">
        <v>90475.46</v>
      </c>
      <c r="H2147" s="10" t="n">
        <v>22799.32</v>
      </c>
      <c r="I2147" s="6" t="n">
        <f aca="false">IF(G2147=0,0,H2147/G2147)</f>
        <v>0.251994518734693</v>
      </c>
      <c r="J2147" s="5" t="n">
        <f aca="false">IF(F2147=0,0,G2147/F2147)</f>
        <v>572.629493670886</v>
      </c>
      <c r="K2147" s="9" t="str">
        <f aca="false">IF(G2147=0,"No sales",IF(H2147&lt;0,"Loss-making",IF(G2147&lt;$H$4,"Low revenue","OK")))</f>
        <v>OK</v>
      </c>
    </row>
    <row r="2148" customFormat="false" ht="15" hidden="false" customHeight="false" outlineLevel="0" collapsed="false">
      <c r="A2148" s="9" t="s">
        <v>4400</v>
      </c>
      <c r="B2148" s="9" t="s">
        <v>4401</v>
      </c>
      <c r="C2148" s="9" t="s">
        <v>84</v>
      </c>
      <c r="D2148" s="9" t="s">
        <v>3526</v>
      </c>
      <c r="E2148" s="10" t="n">
        <v>1849</v>
      </c>
      <c r="F2148" s="10" t="n">
        <v>18</v>
      </c>
      <c r="G2148" s="10" t="n">
        <v>29112.5</v>
      </c>
      <c r="H2148" s="10" t="n">
        <v>9766.65</v>
      </c>
      <c r="I2148" s="6" t="n">
        <f aca="false">IF(G2148=0,0,H2148/G2148)</f>
        <v>0.335479604980678</v>
      </c>
      <c r="J2148" s="5" t="n">
        <f aca="false">IF(F2148=0,0,G2148/F2148)</f>
        <v>1617.36111111111</v>
      </c>
      <c r="K2148" s="9" t="str">
        <f aca="false">IF(G2148=0,"No sales",IF(H2148&lt;0,"Loss-making",IF(G2148&lt;$H$4,"Low revenue","OK")))</f>
        <v>OK</v>
      </c>
    </row>
    <row r="2149" customFormat="false" ht="15" hidden="false" customHeight="false" outlineLevel="0" collapsed="false">
      <c r="A2149" s="9" t="s">
        <v>4402</v>
      </c>
      <c r="B2149" s="9" t="s">
        <v>4403</v>
      </c>
      <c r="C2149" s="9" t="s">
        <v>84</v>
      </c>
      <c r="D2149" s="9" t="s">
        <v>3529</v>
      </c>
      <c r="E2149" s="10" t="n">
        <v>8229</v>
      </c>
      <c r="F2149" s="10" t="n">
        <v>0</v>
      </c>
      <c r="G2149" s="10" t="n">
        <v>0</v>
      </c>
      <c r="H2149" s="10" t="n">
        <v>0</v>
      </c>
      <c r="I2149" s="6" t="n">
        <f aca="false">IF(G2149=0,0,H2149/G2149)</f>
        <v>0</v>
      </c>
      <c r="J2149" s="5" t="n">
        <f aca="false">IF(F2149=0,0,G2149/F2149)</f>
        <v>0</v>
      </c>
      <c r="K2149" s="9" t="str">
        <f aca="false">IF(G2149=0,"No sales",IF(H2149&lt;0,"Loss-making",IF(G2149&lt;$H$4,"Low revenue","OK")))</f>
        <v>No sales</v>
      </c>
    </row>
    <row r="2150" customFormat="false" ht="15" hidden="false" customHeight="false" outlineLevel="0" collapsed="false">
      <c r="A2150" s="9" t="s">
        <v>4404</v>
      </c>
      <c r="B2150" s="9" t="s">
        <v>4405</v>
      </c>
      <c r="C2150" s="9" t="s">
        <v>84</v>
      </c>
      <c r="D2150" s="9" t="s">
        <v>3532</v>
      </c>
      <c r="E2150" s="10" t="n">
        <v>8399</v>
      </c>
      <c r="F2150" s="10" t="n">
        <v>59</v>
      </c>
      <c r="G2150" s="10" t="n">
        <v>452433.14</v>
      </c>
      <c r="H2150" s="10" t="n">
        <v>145857.95</v>
      </c>
      <c r="I2150" s="6" t="n">
        <f aca="false">IF(G2150=0,0,H2150/G2150)</f>
        <v>0.322385645755304</v>
      </c>
      <c r="J2150" s="5" t="n">
        <f aca="false">IF(F2150=0,0,G2150/F2150)</f>
        <v>7668.35830508475</v>
      </c>
      <c r="K2150" s="9" t="str">
        <f aca="false">IF(G2150=0,"No sales",IF(H2150&lt;0,"Loss-making",IF(G2150&lt;$H$4,"Low revenue","OK")))</f>
        <v>OK</v>
      </c>
    </row>
    <row r="2151" customFormat="false" ht="15" hidden="false" customHeight="false" outlineLevel="0" collapsed="false">
      <c r="A2151" s="9" t="s">
        <v>4406</v>
      </c>
      <c r="B2151" s="9" t="s">
        <v>4407</v>
      </c>
      <c r="C2151" s="9" t="s">
        <v>84</v>
      </c>
      <c r="D2151" s="9" t="s">
        <v>3535</v>
      </c>
      <c r="E2151" s="10" t="n">
        <v>1399</v>
      </c>
      <c r="F2151" s="10" t="n">
        <v>59</v>
      </c>
      <c r="G2151" s="10" t="n">
        <v>73461.48</v>
      </c>
      <c r="H2151" s="10" t="n">
        <v>20509.57</v>
      </c>
      <c r="I2151" s="6" t="n">
        <f aca="false">IF(G2151=0,0,H2151/G2151)</f>
        <v>0.27918808605544</v>
      </c>
      <c r="J2151" s="5" t="n">
        <f aca="false">IF(F2151=0,0,G2151/F2151)</f>
        <v>1245.10983050847</v>
      </c>
      <c r="K2151" s="9" t="str">
        <f aca="false">IF(G2151=0,"No sales",IF(H2151&lt;0,"Loss-making",IF(G2151&lt;$H$4,"Low revenue","OK")))</f>
        <v>OK</v>
      </c>
    </row>
    <row r="2152" customFormat="false" ht="15" hidden="false" customHeight="false" outlineLevel="0" collapsed="false">
      <c r="A2152" s="9" t="s">
        <v>4408</v>
      </c>
      <c r="B2152" s="9" t="s">
        <v>4409</v>
      </c>
      <c r="C2152" s="9" t="s">
        <v>84</v>
      </c>
      <c r="D2152" s="9" t="s">
        <v>3526</v>
      </c>
      <c r="E2152" s="10" t="n">
        <v>2739</v>
      </c>
      <c r="F2152" s="10" t="n">
        <v>24</v>
      </c>
      <c r="G2152" s="10" t="n">
        <v>59675.96</v>
      </c>
      <c r="H2152" s="10" t="n">
        <v>17308.04</v>
      </c>
      <c r="I2152" s="6" t="n">
        <f aca="false">IF(G2152=0,0,H2152/G2152)</f>
        <v>0.290033708716207</v>
      </c>
      <c r="J2152" s="5" t="n">
        <f aca="false">IF(F2152=0,0,G2152/F2152)</f>
        <v>2486.49833333333</v>
      </c>
      <c r="K2152" s="9" t="str">
        <f aca="false">IF(G2152=0,"No sales",IF(H2152&lt;0,"Loss-making",IF(G2152&lt;$H$4,"Low revenue","OK")))</f>
        <v>OK</v>
      </c>
    </row>
    <row r="2153" customFormat="false" ht="15" hidden="false" customHeight="false" outlineLevel="0" collapsed="false">
      <c r="A2153" s="9" t="s">
        <v>4410</v>
      </c>
      <c r="B2153" s="9" t="s">
        <v>4411</v>
      </c>
      <c r="C2153" s="9" t="s">
        <v>84</v>
      </c>
      <c r="D2153" s="9" t="s">
        <v>3529</v>
      </c>
      <c r="E2153" s="10" t="n">
        <v>4659</v>
      </c>
      <c r="F2153" s="10" t="n">
        <v>16</v>
      </c>
      <c r="G2153" s="10" t="n">
        <v>66542.17</v>
      </c>
      <c r="H2153" s="10" t="n">
        <v>19948.57</v>
      </c>
      <c r="I2153" s="6" t="n">
        <f aca="false">IF(G2153=0,0,H2153/G2153)</f>
        <v>0.299788389828585</v>
      </c>
      <c r="J2153" s="5" t="n">
        <f aca="false">IF(F2153=0,0,G2153/F2153)</f>
        <v>4158.885625</v>
      </c>
      <c r="K2153" s="9" t="str">
        <f aca="false">IF(G2153=0,"No sales",IF(H2153&lt;0,"Loss-making",IF(G2153&lt;$H$4,"Low revenue","OK")))</f>
        <v>OK</v>
      </c>
    </row>
    <row r="2154" customFormat="false" ht="15" hidden="false" customHeight="false" outlineLevel="0" collapsed="false">
      <c r="A2154" s="9" t="s">
        <v>4412</v>
      </c>
      <c r="B2154" s="9" t="s">
        <v>4413</v>
      </c>
      <c r="C2154" s="9" t="s">
        <v>84</v>
      </c>
      <c r="D2154" s="9" t="s">
        <v>3532</v>
      </c>
      <c r="E2154" s="10" t="n">
        <v>4139</v>
      </c>
      <c r="F2154" s="10" t="n">
        <v>47</v>
      </c>
      <c r="G2154" s="10" t="n">
        <v>173662.08</v>
      </c>
      <c r="H2154" s="10" t="n">
        <v>42628.9</v>
      </c>
      <c r="I2154" s="6" t="n">
        <f aca="false">IF(G2154=0,0,H2154/G2154)</f>
        <v>0.245470398604002</v>
      </c>
      <c r="J2154" s="5" t="n">
        <f aca="false">IF(F2154=0,0,G2154/F2154)</f>
        <v>3694.93787234043</v>
      </c>
      <c r="K2154" s="9" t="str">
        <f aca="false">IF(G2154=0,"No sales",IF(H2154&lt;0,"Loss-making",IF(G2154&lt;$H$4,"Low revenue","OK")))</f>
        <v>OK</v>
      </c>
    </row>
    <row r="2155" customFormat="false" ht="15" hidden="false" customHeight="false" outlineLevel="0" collapsed="false">
      <c r="A2155" s="9" t="s">
        <v>4414</v>
      </c>
      <c r="B2155" s="9" t="s">
        <v>4415</v>
      </c>
      <c r="C2155" s="9" t="s">
        <v>84</v>
      </c>
      <c r="D2155" s="9" t="s">
        <v>3535</v>
      </c>
      <c r="E2155" s="10" t="n">
        <v>1079</v>
      </c>
      <c r="F2155" s="10" t="n">
        <v>46</v>
      </c>
      <c r="G2155" s="10" t="n">
        <v>44079.85</v>
      </c>
      <c r="H2155" s="10" t="n">
        <v>9557.31</v>
      </c>
      <c r="I2155" s="6" t="n">
        <f aca="false">IF(G2155=0,0,H2155/G2155)</f>
        <v>0.216818115306654</v>
      </c>
      <c r="J2155" s="5" t="n">
        <f aca="false">IF(F2155=0,0,G2155/F2155)</f>
        <v>958.257608695652</v>
      </c>
      <c r="K2155" s="9" t="str">
        <f aca="false">IF(G2155=0,"No sales",IF(H2155&lt;0,"Loss-making",IF(G2155&lt;$H$4,"Low revenue","OK")))</f>
        <v>OK</v>
      </c>
    </row>
    <row r="2156" customFormat="false" ht="15" hidden="false" customHeight="false" outlineLevel="0" collapsed="false">
      <c r="A2156" s="9" t="s">
        <v>4416</v>
      </c>
      <c r="B2156" s="9" t="s">
        <v>4417</v>
      </c>
      <c r="C2156" s="9" t="s">
        <v>84</v>
      </c>
      <c r="D2156" s="9" t="s">
        <v>3526</v>
      </c>
      <c r="E2156" s="10" t="n">
        <v>569</v>
      </c>
      <c r="F2156" s="10" t="n">
        <v>7</v>
      </c>
      <c r="G2156" s="10" t="n">
        <v>3300.2</v>
      </c>
      <c r="H2156" s="10" t="n">
        <v>667.43</v>
      </c>
      <c r="I2156" s="6" t="n">
        <f aca="false">IF(G2156=0,0,H2156/G2156)</f>
        <v>0.202239258226774</v>
      </c>
      <c r="J2156" s="5" t="n">
        <f aca="false">IF(F2156=0,0,G2156/F2156)</f>
        <v>471.457142857143</v>
      </c>
      <c r="K2156" s="9" t="str">
        <f aca="false">IF(G2156=0,"No sales",IF(H2156&lt;0,"Loss-making",IF(G2156&lt;$H$4,"Low revenue","OK")))</f>
        <v>Low revenue</v>
      </c>
    </row>
    <row r="2157" customFormat="false" ht="15" hidden="false" customHeight="false" outlineLevel="0" collapsed="false">
      <c r="A2157" s="9" t="s">
        <v>4418</v>
      </c>
      <c r="B2157" s="9" t="s">
        <v>4419</v>
      </c>
      <c r="C2157" s="9" t="s">
        <v>84</v>
      </c>
      <c r="D2157" s="9" t="s">
        <v>3529</v>
      </c>
      <c r="E2157" s="10" t="n">
        <v>2639</v>
      </c>
      <c r="F2157" s="10" t="n">
        <v>16</v>
      </c>
      <c r="G2157" s="10" t="n">
        <v>36794.26</v>
      </c>
      <c r="H2157" s="10" t="n">
        <v>6131.06</v>
      </c>
      <c r="I2157" s="6" t="n">
        <f aca="false">IF(G2157=0,0,H2157/G2157)</f>
        <v>0.166630882099545</v>
      </c>
      <c r="J2157" s="5" t="n">
        <f aca="false">IF(F2157=0,0,G2157/F2157)</f>
        <v>2299.64125</v>
      </c>
      <c r="K2157" s="9" t="str">
        <f aca="false">IF(G2157=0,"No sales",IF(H2157&lt;0,"Loss-making",IF(G2157&lt;$H$4,"Low revenue","OK")))</f>
        <v>OK</v>
      </c>
    </row>
    <row r="2158" customFormat="false" ht="15" hidden="false" customHeight="false" outlineLevel="0" collapsed="false">
      <c r="A2158" s="9" t="s">
        <v>4420</v>
      </c>
      <c r="B2158" s="9" t="s">
        <v>4421</v>
      </c>
      <c r="C2158" s="9" t="s">
        <v>84</v>
      </c>
      <c r="D2158" s="9" t="s">
        <v>3532</v>
      </c>
      <c r="E2158" s="10" t="n">
        <v>10429</v>
      </c>
      <c r="F2158" s="10" t="n">
        <v>26</v>
      </c>
      <c r="G2158" s="10" t="n">
        <v>235825.77</v>
      </c>
      <c r="H2158" s="10" t="n">
        <v>76348.26</v>
      </c>
      <c r="I2158" s="6" t="n">
        <f aca="false">IF(G2158=0,0,H2158/G2158)</f>
        <v>0.323748587781564</v>
      </c>
      <c r="J2158" s="5" t="n">
        <f aca="false">IF(F2158=0,0,G2158/F2158)</f>
        <v>9070.22192307692</v>
      </c>
      <c r="K2158" s="9" t="str">
        <f aca="false">IF(G2158=0,"No sales",IF(H2158&lt;0,"Loss-making",IF(G2158&lt;$H$4,"Low revenue","OK")))</f>
        <v>OK</v>
      </c>
    </row>
    <row r="2159" customFormat="false" ht="15" hidden="false" customHeight="false" outlineLevel="0" collapsed="false">
      <c r="A2159" s="9" t="s">
        <v>4422</v>
      </c>
      <c r="B2159" s="9" t="s">
        <v>4423</v>
      </c>
      <c r="C2159" s="9" t="s">
        <v>84</v>
      </c>
      <c r="D2159" s="9" t="s">
        <v>3535</v>
      </c>
      <c r="E2159" s="10" t="n">
        <v>419</v>
      </c>
      <c r="F2159" s="10" t="n">
        <v>131</v>
      </c>
      <c r="G2159" s="10" t="n">
        <v>48578.85</v>
      </c>
      <c r="H2159" s="10" t="n">
        <v>12367.83</v>
      </c>
      <c r="I2159" s="6" t="n">
        <f aca="false">IF(G2159=0,0,H2159/G2159)</f>
        <v>0.254592893821076</v>
      </c>
      <c r="J2159" s="5" t="n">
        <f aca="false">IF(F2159=0,0,G2159/F2159)</f>
        <v>370.830916030534</v>
      </c>
      <c r="K2159" s="9" t="str">
        <f aca="false">IF(G2159=0,"No sales",IF(H2159&lt;0,"Loss-making",IF(G2159&lt;$H$4,"Low revenue","OK")))</f>
        <v>OK</v>
      </c>
    </row>
    <row r="2160" customFormat="false" ht="15" hidden="false" customHeight="false" outlineLevel="0" collapsed="false">
      <c r="A2160" s="9" t="s">
        <v>4424</v>
      </c>
      <c r="B2160" s="9" t="s">
        <v>4425</v>
      </c>
      <c r="C2160" s="9" t="s">
        <v>84</v>
      </c>
      <c r="D2160" s="9" t="s">
        <v>3526</v>
      </c>
      <c r="E2160" s="10" t="n">
        <v>4699</v>
      </c>
      <c r="F2160" s="10" t="n">
        <v>40</v>
      </c>
      <c r="G2160" s="10" t="n">
        <v>165909.94</v>
      </c>
      <c r="H2160" s="10" t="n">
        <v>40274.74</v>
      </c>
      <c r="I2160" s="6" t="n">
        <f aca="false">IF(G2160=0,0,H2160/G2160)</f>
        <v>0.242750615183153</v>
      </c>
      <c r="J2160" s="5" t="n">
        <f aca="false">IF(F2160=0,0,G2160/F2160)</f>
        <v>4147.7485</v>
      </c>
      <c r="K2160" s="9" t="str">
        <f aca="false">IF(G2160=0,"No sales",IF(H2160&lt;0,"Loss-making",IF(G2160&lt;$H$4,"Low revenue","OK")))</f>
        <v>OK</v>
      </c>
    </row>
    <row r="2161" customFormat="false" ht="15" hidden="false" customHeight="false" outlineLevel="0" collapsed="false">
      <c r="A2161" s="9" t="s">
        <v>4426</v>
      </c>
      <c r="B2161" s="9" t="s">
        <v>4427</v>
      </c>
      <c r="C2161" s="9" t="s">
        <v>84</v>
      </c>
      <c r="D2161" s="9" t="s">
        <v>3529</v>
      </c>
      <c r="E2161" s="10" t="n">
        <v>3519</v>
      </c>
      <c r="F2161" s="10" t="n">
        <v>152</v>
      </c>
      <c r="G2161" s="10" t="n">
        <v>476736.53</v>
      </c>
      <c r="H2161" s="10" t="n">
        <v>118822.13</v>
      </c>
      <c r="I2161" s="6" t="n">
        <f aca="false">IF(G2161=0,0,H2161/G2161)</f>
        <v>0.249240665488755</v>
      </c>
      <c r="J2161" s="5" t="n">
        <f aca="false">IF(F2161=0,0,G2161/F2161)</f>
        <v>3136.42453947368</v>
      </c>
      <c r="K2161" s="9" t="str">
        <f aca="false">IF(G2161=0,"No sales",IF(H2161&lt;0,"Loss-making",IF(G2161&lt;$H$4,"Low revenue","OK")))</f>
        <v>OK</v>
      </c>
    </row>
    <row r="2162" customFormat="false" ht="15" hidden="false" customHeight="false" outlineLevel="0" collapsed="false">
      <c r="A2162" s="9" t="s">
        <v>4428</v>
      </c>
      <c r="B2162" s="9" t="s">
        <v>4429</v>
      </c>
      <c r="C2162" s="9" t="s">
        <v>84</v>
      </c>
      <c r="D2162" s="9" t="s">
        <v>3532</v>
      </c>
      <c r="E2162" s="10" t="n">
        <v>2239</v>
      </c>
      <c r="F2162" s="10" t="n">
        <v>28</v>
      </c>
      <c r="G2162" s="10" t="n">
        <v>54564.44</v>
      </c>
      <c r="H2162" s="10" t="n">
        <v>17391.36</v>
      </c>
      <c r="I2162" s="6" t="n">
        <f aca="false">IF(G2162=0,0,H2162/G2162)</f>
        <v>0.318730660481442</v>
      </c>
      <c r="J2162" s="5" t="n">
        <f aca="false">IF(F2162=0,0,G2162/F2162)</f>
        <v>1948.73</v>
      </c>
      <c r="K2162" s="9" t="str">
        <f aca="false">IF(G2162=0,"No sales",IF(H2162&lt;0,"Loss-making",IF(G2162&lt;$H$4,"Low revenue","OK")))</f>
        <v>OK</v>
      </c>
    </row>
    <row r="2163" customFormat="false" ht="15" hidden="false" customHeight="false" outlineLevel="0" collapsed="false">
      <c r="A2163" s="9" t="s">
        <v>4430</v>
      </c>
      <c r="B2163" s="9" t="s">
        <v>4431</v>
      </c>
      <c r="C2163" s="9" t="s">
        <v>84</v>
      </c>
      <c r="D2163" s="9" t="s">
        <v>3535</v>
      </c>
      <c r="E2163" s="10" t="n">
        <v>379</v>
      </c>
      <c r="F2163" s="10" t="n">
        <v>80</v>
      </c>
      <c r="G2163" s="10" t="n">
        <v>26695.82</v>
      </c>
      <c r="H2163" s="10" t="n">
        <v>7524.61</v>
      </c>
      <c r="I2163" s="6" t="n">
        <f aca="false">IF(G2163=0,0,H2163/G2163)</f>
        <v>0.281864726387876</v>
      </c>
      <c r="J2163" s="5" t="n">
        <f aca="false">IF(F2163=0,0,G2163/F2163)</f>
        <v>333.69775</v>
      </c>
      <c r="K2163" s="9" t="str">
        <f aca="false">IF(G2163=0,"No sales",IF(H2163&lt;0,"Loss-making",IF(G2163&lt;$H$4,"Low revenue","OK")))</f>
        <v>OK</v>
      </c>
    </row>
    <row r="2164" customFormat="false" ht="15" hidden="false" customHeight="false" outlineLevel="0" collapsed="false">
      <c r="A2164" s="9" t="s">
        <v>4432</v>
      </c>
      <c r="B2164" s="9" t="s">
        <v>4433</v>
      </c>
      <c r="C2164" s="9" t="s">
        <v>84</v>
      </c>
      <c r="D2164" s="9" t="s">
        <v>3526</v>
      </c>
      <c r="E2164" s="10" t="n">
        <v>809</v>
      </c>
      <c r="F2164" s="10" t="n">
        <v>51</v>
      </c>
      <c r="G2164" s="10" t="n">
        <v>38467.95</v>
      </c>
      <c r="H2164" s="10" t="n">
        <v>8593.68</v>
      </c>
      <c r="I2164" s="6" t="n">
        <f aca="false">IF(G2164=0,0,H2164/G2164)</f>
        <v>0.223398439480139</v>
      </c>
      <c r="J2164" s="5" t="n">
        <f aca="false">IF(F2164=0,0,G2164/F2164)</f>
        <v>754.273529411765</v>
      </c>
      <c r="K2164" s="9" t="str">
        <f aca="false">IF(G2164=0,"No sales",IF(H2164&lt;0,"Loss-making",IF(G2164&lt;$H$4,"Low revenue","OK")))</f>
        <v>OK</v>
      </c>
    </row>
    <row r="2165" customFormat="false" ht="15" hidden="false" customHeight="false" outlineLevel="0" collapsed="false">
      <c r="A2165" s="9" t="s">
        <v>4434</v>
      </c>
      <c r="B2165" s="9" t="s">
        <v>4435</v>
      </c>
      <c r="C2165" s="9" t="s">
        <v>84</v>
      </c>
      <c r="D2165" s="9" t="s">
        <v>3529</v>
      </c>
      <c r="E2165" s="10" t="n">
        <v>1799</v>
      </c>
      <c r="F2165" s="10" t="n">
        <v>73</v>
      </c>
      <c r="G2165" s="10" t="n">
        <v>119669.48</v>
      </c>
      <c r="H2165" s="10" t="n">
        <v>24258.47</v>
      </c>
      <c r="I2165" s="6" t="n">
        <f aca="false">IF(G2165=0,0,H2165/G2165)</f>
        <v>0.20271225378434</v>
      </c>
      <c r="J2165" s="5" t="n">
        <f aca="false">IF(F2165=0,0,G2165/F2165)</f>
        <v>1639.30794520548</v>
      </c>
      <c r="K2165" s="9" t="str">
        <f aca="false">IF(G2165=0,"No sales",IF(H2165&lt;0,"Loss-making",IF(G2165&lt;$H$4,"Low revenue","OK")))</f>
        <v>OK</v>
      </c>
    </row>
    <row r="2166" customFormat="false" ht="15" hidden="false" customHeight="false" outlineLevel="0" collapsed="false">
      <c r="A2166" s="9" t="s">
        <v>4436</v>
      </c>
      <c r="B2166" s="9" t="s">
        <v>4437</v>
      </c>
      <c r="C2166" s="9" t="s">
        <v>84</v>
      </c>
      <c r="D2166" s="9" t="s">
        <v>3532</v>
      </c>
      <c r="E2166" s="10" t="n">
        <v>3239</v>
      </c>
      <c r="F2166" s="10" t="n">
        <v>33</v>
      </c>
      <c r="G2166" s="10" t="n">
        <v>93250.81</v>
      </c>
      <c r="H2166" s="10" t="n">
        <v>14742.16</v>
      </c>
      <c r="I2166" s="6" t="n">
        <f aca="false">IF(G2166=0,0,H2166/G2166)</f>
        <v>0.158091495398271</v>
      </c>
      <c r="J2166" s="5" t="n">
        <f aca="false">IF(F2166=0,0,G2166/F2166)</f>
        <v>2825.78212121212</v>
      </c>
      <c r="K2166" s="9" t="str">
        <f aca="false">IF(G2166=0,"No sales",IF(H2166&lt;0,"Loss-making",IF(G2166&lt;$H$4,"Low revenue","OK")))</f>
        <v>OK</v>
      </c>
    </row>
    <row r="2167" customFormat="false" ht="15" hidden="false" customHeight="false" outlineLevel="0" collapsed="false">
      <c r="A2167" s="9" t="s">
        <v>4438</v>
      </c>
      <c r="B2167" s="9" t="s">
        <v>4439</v>
      </c>
      <c r="C2167" s="9" t="s">
        <v>84</v>
      </c>
      <c r="D2167" s="9" t="s">
        <v>3535</v>
      </c>
      <c r="E2167" s="10" t="n">
        <v>829</v>
      </c>
      <c r="F2167" s="10" t="n">
        <v>22</v>
      </c>
      <c r="G2167" s="10" t="n">
        <v>16010.07</v>
      </c>
      <c r="H2167" s="10" t="n">
        <v>4486.47</v>
      </c>
      <c r="I2167" s="6" t="n">
        <f aca="false">IF(G2167=0,0,H2167/G2167)</f>
        <v>0.28022800649841</v>
      </c>
      <c r="J2167" s="5" t="n">
        <f aca="false">IF(F2167=0,0,G2167/F2167)</f>
        <v>727.730454545455</v>
      </c>
      <c r="K2167" s="9" t="str">
        <f aca="false">IF(G2167=0,"No sales",IF(H2167&lt;0,"Loss-making",IF(G2167&lt;$H$4,"Low revenue","OK")))</f>
        <v>OK</v>
      </c>
    </row>
    <row r="2168" customFormat="false" ht="15" hidden="false" customHeight="false" outlineLevel="0" collapsed="false">
      <c r="A2168" s="9" t="s">
        <v>4440</v>
      </c>
      <c r="B2168" s="9" t="s">
        <v>4441</v>
      </c>
      <c r="C2168" s="9" t="s">
        <v>84</v>
      </c>
      <c r="D2168" s="9" t="s">
        <v>3526</v>
      </c>
      <c r="E2168" s="10" t="n">
        <v>1069</v>
      </c>
      <c r="F2168" s="10" t="n">
        <v>5</v>
      </c>
      <c r="G2168" s="10" t="n">
        <v>4695.58</v>
      </c>
      <c r="H2168" s="10" t="n">
        <v>1323.69</v>
      </c>
      <c r="I2168" s="6" t="n">
        <f aca="false">IF(G2168=0,0,H2168/G2168)</f>
        <v>0.281901277371486</v>
      </c>
      <c r="J2168" s="5" t="n">
        <f aca="false">IF(F2168=0,0,G2168/F2168)</f>
        <v>939.116</v>
      </c>
      <c r="K2168" s="9" t="str">
        <f aca="false">IF(G2168=0,"No sales",IF(H2168&lt;0,"Loss-making",IF(G2168&lt;$H$4,"Low revenue","OK")))</f>
        <v>OK</v>
      </c>
    </row>
    <row r="2169" customFormat="false" ht="15" hidden="false" customHeight="false" outlineLevel="0" collapsed="false">
      <c r="A2169" s="9" t="s">
        <v>4442</v>
      </c>
      <c r="B2169" s="9" t="s">
        <v>4443</v>
      </c>
      <c r="C2169" s="9" t="s">
        <v>84</v>
      </c>
      <c r="D2169" s="9" t="s">
        <v>3529</v>
      </c>
      <c r="E2169" s="10" t="n">
        <v>5659</v>
      </c>
      <c r="F2169" s="10" t="n">
        <v>19</v>
      </c>
      <c r="G2169" s="10" t="n">
        <v>93995.99</v>
      </c>
      <c r="H2169" s="10" t="n">
        <v>26030.33</v>
      </c>
      <c r="I2169" s="6" t="n">
        <f aca="false">IF(G2169=0,0,H2169/G2169)</f>
        <v>0.276930217980576</v>
      </c>
      <c r="J2169" s="5" t="n">
        <f aca="false">IF(F2169=0,0,G2169/F2169)</f>
        <v>4947.15736842105</v>
      </c>
      <c r="K2169" s="9" t="str">
        <f aca="false">IF(G2169=0,"No sales",IF(H2169&lt;0,"Loss-making",IF(G2169&lt;$H$4,"Low revenue","OK")))</f>
        <v>OK</v>
      </c>
    </row>
    <row r="2170" customFormat="false" ht="15" hidden="false" customHeight="false" outlineLevel="0" collapsed="false">
      <c r="A2170" s="9" t="s">
        <v>4444</v>
      </c>
      <c r="B2170" s="9" t="s">
        <v>4445</v>
      </c>
      <c r="C2170" s="9" t="s">
        <v>84</v>
      </c>
      <c r="D2170" s="9" t="s">
        <v>3532</v>
      </c>
      <c r="E2170" s="10" t="n">
        <v>12869</v>
      </c>
      <c r="F2170" s="10" t="n">
        <v>55</v>
      </c>
      <c r="G2170" s="10" t="n">
        <v>629101.06</v>
      </c>
      <c r="H2170" s="10" t="n">
        <v>196258.2</v>
      </c>
      <c r="I2170" s="6" t="n">
        <f aca="false">IF(G2170=0,0,H2170/G2170)</f>
        <v>0.31196609333324</v>
      </c>
      <c r="J2170" s="5" t="n">
        <f aca="false">IF(F2170=0,0,G2170/F2170)</f>
        <v>11438.2010909091</v>
      </c>
      <c r="K2170" s="9" t="str">
        <f aca="false">IF(G2170=0,"No sales",IF(H2170&lt;0,"Loss-making",IF(G2170&lt;$H$4,"Low revenue","OK")))</f>
        <v>OK</v>
      </c>
    </row>
    <row r="2171" customFormat="false" ht="15" hidden="false" customHeight="false" outlineLevel="0" collapsed="false">
      <c r="A2171" s="9" t="s">
        <v>4446</v>
      </c>
      <c r="B2171" s="9" t="s">
        <v>4447</v>
      </c>
      <c r="C2171" s="9" t="s">
        <v>84</v>
      </c>
      <c r="D2171" s="9" t="s">
        <v>3535</v>
      </c>
      <c r="E2171" s="10" t="n">
        <v>1499</v>
      </c>
      <c r="F2171" s="10" t="n">
        <v>11</v>
      </c>
      <c r="G2171" s="10" t="n">
        <v>14465.35</v>
      </c>
      <c r="H2171" s="10" t="n">
        <v>4752.35</v>
      </c>
      <c r="I2171" s="6" t="n">
        <f aca="false">IF(G2171=0,0,H2171/G2171)</f>
        <v>0.328533357298648</v>
      </c>
      <c r="J2171" s="5" t="n">
        <f aca="false">IF(F2171=0,0,G2171/F2171)</f>
        <v>1315.03181818182</v>
      </c>
      <c r="K2171" s="9" t="str">
        <f aca="false">IF(G2171=0,"No sales",IF(H2171&lt;0,"Loss-making",IF(G2171&lt;$H$4,"Low revenue","OK")))</f>
        <v>OK</v>
      </c>
    </row>
    <row r="2172" customFormat="false" ht="15" hidden="false" customHeight="false" outlineLevel="0" collapsed="false">
      <c r="A2172" s="9" t="s">
        <v>4448</v>
      </c>
      <c r="B2172" s="9" t="s">
        <v>4449</v>
      </c>
      <c r="C2172" s="9" t="s">
        <v>84</v>
      </c>
      <c r="D2172" s="9" t="s">
        <v>3526</v>
      </c>
      <c r="E2172" s="10" t="n">
        <v>2979</v>
      </c>
      <c r="F2172" s="10" t="n">
        <v>37</v>
      </c>
      <c r="G2172" s="10" t="n">
        <v>96929.22</v>
      </c>
      <c r="H2172" s="10" t="n">
        <v>25760.07</v>
      </c>
      <c r="I2172" s="6" t="n">
        <f aca="false">IF(G2172=0,0,H2172/G2172)</f>
        <v>0.265761655773151</v>
      </c>
      <c r="J2172" s="5" t="n">
        <f aca="false">IF(F2172=0,0,G2172/F2172)</f>
        <v>2619.70864864865</v>
      </c>
      <c r="K2172" s="9" t="str">
        <f aca="false">IF(G2172=0,"No sales",IF(H2172&lt;0,"Loss-making",IF(G2172&lt;$H$4,"Low revenue","OK")))</f>
        <v>OK</v>
      </c>
    </row>
    <row r="2173" customFormat="false" ht="15" hidden="false" customHeight="false" outlineLevel="0" collapsed="false">
      <c r="A2173" s="9" t="s">
        <v>4450</v>
      </c>
      <c r="B2173" s="9" t="s">
        <v>4451</v>
      </c>
      <c r="C2173" s="9" t="s">
        <v>84</v>
      </c>
      <c r="D2173" s="9" t="s">
        <v>3529</v>
      </c>
      <c r="E2173" s="10" t="n">
        <v>12549</v>
      </c>
      <c r="F2173" s="10" t="n">
        <v>28</v>
      </c>
      <c r="G2173" s="10" t="n">
        <v>302650.5</v>
      </c>
      <c r="H2173" s="10" t="n">
        <v>98716.42</v>
      </c>
      <c r="I2173" s="6" t="n">
        <f aca="false">IF(G2173=0,0,H2173/G2173)</f>
        <v>0.326172994923187</v>
      </c>
      <c r="J2173" s="5" t="n">
        <f aca="false">IF(F2173=0,0,G2173/F2173)</f>
        <v>10808.9464285714</v>
      </c>
      <c r="K2173" s="9" t="str">
        <f aca="false">IF(G2173=0,"No sales",IF(H2173&lt;0,"Loss-making",IF(G2173&lt;$H$4,"Low revenue","OK")))</f>
        <v>OK</v>
      </c>
    </row>
    <row r="2174" customFormat="false" ht="15" hidden="false" customHeight="false" outlineLevel="0" collapsed="false">
      <c r="A2174" s="9" t="s">
        <v>4452</v>
      </c>
      <c r="B2174" s="9" t="s">
        <v>4453</v>
      </c>
      <c r="C2174" s="9" t="s">
        <v>84</v>
      </c>
      <c r="D2174" s="9" t="s">
        <v>3532</v>
      </c>
      <c r="E2174" s="10" t="n">
        <v>3619</v>
      </c>
      <c r="F2174" s="10" t="n">
        <v>16</v>
      </c>
      <c r="G2174" s="10" t="n">
        <v>48494.6</v>
      </c>
      <c r="H2174" s="10" t="n">
        <v>13034.12</v>
      </c>
      <c r="I2174" s="6" t="n">
        <f aca="false">IF(G2174=0,0,H2174/G2174)</f>
        <v>0.26877466769496</v>
      </c>
      <c r="J2174" s="5" t="n">
        <f aca="false">IF(F2174=0,0,G2174/F2174)</f>
        <v>3030.9125</v>
      </c>
      <c r="K2174" s="9" t="str">
        <f aca="false">IF(G2174=0,"No sales",IF(H2174&lt;0,"Loss-making",IF(G2174&lt;$H$4,"Low revenue","OK")))</f>
        <v>OK</v>
      </c>
    </row>
    <row r="2175" customFormat="false" ht="15" hidden="false" customHeight="false" outlineLevel="0" collapsed="false">
      <c r="A2175" s="9" t="s">
        <v>4454</v>
      </c>
      <c r="B2175" s="9" t="s">
        <v>4455</v>
      </c>
      <c r="C2175" s="9" t="s">
        <v>84</v>
      </c>
      <c r="D2175" s="9" t="s">
        <v>3535</v>
      </c>
      <c r="E2175" s="10" t="n">
        <v>1609</v>
      </c>
      <c r="F2175" s="10" t="n">
        <v>30</v>
      </c>
      <c r="G2175" s="10" t="n">
        <v>41689.19</v>
      </c>
      <c r="H2175" s="10" t="n">
        <v>9534.59</v>
      </c>
      <c r="I2175" s="6" t="n">
        <f aca="false">IF(G2175=0,0,H2175/G2175)</f>
        <v>0.228706530397928</v>
      </c>
      <c r="J2175" s="5" t="n">
        <f aca="false">IF(F2175=0,0,G2175/F2175)</f>
        <v>1389.63966666667</v>
      </c>
      <c r="K2175" s="9" t="str">
        <f aca="false">IF(G2175=0,"No sales",IF(H2175&lt;0,"Loss-making",IF(G2175&lt;$H$4,"Low revenue","OK")))</f>
        <v>OK</v>
      </c>
    </row>
    <row r="2176" customFormat="false" ht="15" hidden="false" customHeight="false" outlineLevel="0" collapsed="false">
      <c r="A2176" s="9" t="s">
        <v>4456</v>
      </c>
      <c r="B2176" s="9" t="s">
        <v>4457</v>
      </c>
      <c r="C2176" s="9" t="s">
        <v>84</v>
      </c>
      <c r="D2176" s="9" t="s">
        <v>3526</v>
      </c>
      <c r="E2176" s="10" t="n">
        <v>1059</v>
      </c>
      <c r="F2176" s="10" t="n">
        <v>16</v>
      </c>
      <c r="G2176" s="10" t="n">
        <v>14696.28</v>
      </c>
      <c r="H2176" s="10" t="n">
        <v>2925.08</v>
      </c>
      <c r="I2176" s="6" t="n">
        <f aca="false">IF(G2176=0,0,H2176/G2176)</f>
        <v>0.199035402156192</v>
      </c>
      <c r="J2176" s="5" t="n">
        <f aca="false">IF(F2176=0,0,G2176/F2176)</f>
        <v>918.5175</v>
      </c>
      <c r="K2176" s="9" t="str">
        <f aca="false">IF(G2176=0,"No sales",IF(H2176&lt;0,"Loss-making",IF(G2176&lt;$H$4,"Low revenue","OK")))</f>
        <v>OK</v>
      </c>
    </row>
    <row r="2177" customFormat="false" ht="15" hidden="false" customHeight="false" outlineLevel="0" collapsed="false">
      <c r="A2177" s="9" t="s">
        <v>4458</v>
      </c>
      <c r="B2177" s="9" t="s">
        <v>4459</v>
      </c>
      <c r="C2177" s="9" t="s">
        <v>84</v>
      </c>
      <c r="D2177" s="9" t="s">
        <v>3529</v>
      </c>
      <c r="E2177" s="10" t="n">
        <v>3699</v>
      </c>
      <c r="F2177" s="10" t="n">
        <v>129</v>
      </c>
      <c r="G2177" s="10" t="n">
        <v>408193.89</v>
      </c>
      <c r="H2177" s="10" t="n">
        <v>74575.37</v>
      </c>
      <c r="I2177" s="6" t="n">
        <f aca="false">IF(G2177=0,0,H2177/G2177)</f>
        <v>0.182695948731619</v>
      </c>
      <c r="J2177" s="5" t="n">
        <f aca="false">IF(F2177=0,0,G2177/F2177)</f>
        <v>3164.29372093023</v>
      </c>
      <c r="K2177" s="9" t="str">
        <f aca="false">IF(G2177=0,"No sales",IF(H2177&lt;0,"Loss-making",IF(G2177&lt;$H$4,"Low revenue","OK")))</f>
        <v>OK</v>
      </c>
    </row>
    <row r="2178" customFormat="false" ht="15" hidden="false" customHeight="false" outlineLevel="0" collapsed="false">
      <c r="A2178" s="9" t="s">
        <v>4460</v>
      </c>
      <c r="B2178" s="9" t="s">
        <v>4461</v>
      </c>
      <c r="C2178" s="9" t="s">
        <v>84</v>
      </c>
      <c r="D2178" s="9" t="s">
        <v>3532</v>
      </c>
      <c r="E2178" s="10" t="n">
        <v>8959</v>
      </c>
      <c r="F2178" s="10" t="n">
        <v>35</v>
      </c>
      <c r="G2178" s="10" t="n">
        <v>289174.13</v>
      </c>
      <c r="H2178" s="10" t="n">
        <v>90279.97</v>
      </c>
      <c r="I2178" s="6" t="n">
        <f aca="false">IF(G2178=0,0,H2178/G2178)</f>
        <v>0.312199331247232</v>
      </c>
      <c r="J2178" s="5" t="n">
        <f aca="false">IF(F2178=0,0,G2178/F2178)</f>
        <v>8262.118</v>
      </c>
      <c r="K2178" s="9" t="str">
        <f aca="false">IF(G2178=0,"No sales",IF(H2178&lt;0,"Loss-making",IF(G2178&lt;$H$4,"Low revenue","OK")))</f>
        <v>OK</v>
      </c>
    </row>
    <row r="2179" customFormat="false" ht="15" hidden="false" customHeight="false" outlineLevel="0" collapsed="false">
      <c r="A2179" s="9" t="s">
        <v>4462</v>
      </c>
      <c r="B2179" s="9" t="s">
        <v>4463</v>
      </c>
      <c r="C2179" s="9" t="s">
        <v>84</v>
      </c>
      <c r="D2179" s="9" t="s">
        <v>3535</v>
      </c>
      <c r="E2179" s="10" t="n">
        <v>569</v>
      </c>
      <c r="F2179" s="10" t="n">
        <v>9</v>
      </c>
      <c r="G2179" s="10" t="n">
        <v>4274.61</v>
      </c>
      <c r="H2179" s="10" t="n">
        <v>580.38</v>
      </c>
      <c r="I2179" s="6" t="n">
        <f aca="false">IF(G2179=0,0,H2179/G2179)</f>
        <v>0.135773789889604</v>
      </c>
      <c r="J2179" s="5" t="n">
        <f aca="false">IF(F2179=0,0,G2179/F2179)</f>
        <v>474.956666666667</v>
      </c>
      <c r="K2179" s="9" t="str">
        <f aca="false">IF(G2179=0,"No sales",IF(H2179&lt;0,"Loss-making",IF(G2179&lt;$H$4,"Low revenue","OK")))</f>
        <v>OK</v>
      </c>
    </row>
    <row r="2180" customFormat="false" ht="15" hidden="false" customHeight="false" outlineLevel="0" collapsed="false">
      <c r="A2180" s="9" t="s">
        <v>4464</v>
      </c>
      <c r="B2180" s="9" t="s">
        <v>4465</v>
      </c>
      <c r="C2180" s="9" t="s">
        <v>84</v>
      </c>
      <c r="D2180" s="9" t="s">
        <v>3526</v>
      </c>
      <c r="E2180" s="10" t="n">
        <v>2869</v>
      </c>
      <c r="F2180" s="10" t="n">
        <v>132</v>
      </c>
      <c r="G2180" s="10" t="n">
        <v>342902.88</v>
      </c>
      <c r="H2180" s="10" t="n">
        <v>83445.03</v>
      </c>
      <c r="I2180" s="6" t="n">
        <f aca="false">IF(G2180=0,0,H2180/G2180)</f>
        <v>0.243348874760107</v>
      </c>
      <c r="J2180" s="5" t="n">
        <f aca="false">IF(F2180=0,0,G2180/F2180)</f>
        <v>2597.74909090909</v>
      </c>
      <c r="K2180" s="9" t="str">
        <f aca="false">IF(G2180=0,"No sales",IF(H2180&lt;0,"Loss-making",IF(G2180&lt;$H$4,"Low revenue","OK")))</f>
        <v>OK</v>
      </c>
    </row>
    <row r="2181" customFormat="false" ht="15" hidden="false" customHeight="false" outlineLevel="0" collapsed="false">
      <c r="A2181" s="9" t="s">
        <v>4466</v>
      </c>
      <c r="B2181" s="9" t="s">
        <v>4467</v>
      </c>
      <c r="C2181" s="9" t="s">
        <v>84</v>
      </c>
      <c r="D2181" s="9" t="s">
        <v>3529</v>
      </c>
      <c r="E2181" s="10" t="n">
        <v>2389</v>
      </c>
      <c r="F2181" s="10" t="n">
        <v>38</v>
      </c>
      <c r="G2181" s="10" t="n">
        <v>79177.43</v>
      </c>
      <c r="H2181" s="10" t="n">
        <v>20378.13</v>
      </c>
      <c r="I2181" s="6" t="n">
        <f aca="false">IF(G2181=0,0,H2181/G2181)</f>
        <v>0.257372966008116</v>
      </c>
      <c r="J2181" s="5" t="n">
        <f aca="false">IF(F2181=0,0,G2181/F2181)</f>
        <v>2083.61657894737</v>
      </c>
      <c r="K2181" s="9" t="str">
        <f aca="false">IF(G2181=0,"No sales",IF(H2181&lt;0,"Loss-making",IF(G2181&lt;$H$4,"Low revenue","OK")))</f>
        <v>OK</v>
      </c>
    </row>
    <row r="2182" customFormat="false" ht="15" hidden="false" customHeight="false" outlineLevel="0" collapsed="false">
      <c r="A2182" s="9" t="s">
        <v>4468</v>
      </c>
      <c r="B2182" s="9" t="s">
        <v>4469</v>
      </c>
      <c r="C2182" s="9" t="s">
        <v>84</v>
      </c>
      <c r="D2182" s="9" t="s">
        <v>3532</v>
      </c>
      <c r="E2182" s="10" t="n">
        <v>11219</v>
      </c>
      <c r="F2182" s="10" t="n">
        <v>31</v>
      </c>
      <c r="G2182" s="10" t="n">
        <v>308410.31</v>
      </c>
      <c r="H2182" s="10" t="n">
        <v>53557.46</v>
      </c>
      <c r="I2182" s="6" t="n">
        <f aca="false">IF(G2182=0,0,H2182/G2182)</f>
        <v>0.173656516216984</v>
      </c>
      <c r="J2182" s="5" t="n">
        <f aca="false">IF(F2182=0,0,G2182/F2182)</f>
        <v>9948.71967741935</v>
      </c>
      <c r="K2182" s="9" t="str">
        <f aca="false">IF(G2182=0,"No sales",IF(H2182&lt;0,"Loss-making",IF(G2182&lt;$H$4,"Low revenue","OK")))</f>
        <v>OK</v>
      </c>
    </row>
    <row r="2183" customFormat="false" ht="15" hidden="false" customHeight="false" outlineLevel="0" collapsed="false">
      <c r="A2183" s="9" t="s">
        <v>4470</v>
      </c>
      <c r="B2183" s="9" t="s">
        <v>4471</v>
      </c>
      <c r="C2183" s="9" t="s">
        <v>84</v>
      </c>
      <c r="D2183" s="9" t="s">
        <v>3535</v>
      </c>
      <c r="E2183" s="10" t="n">
        <v>379</v>
      </c>
      <c r="F2183" s="10" t="n">
        <v>137</v>
      </c>
      <c r="G2183" s="10" t="n">
        <v>47421.42</v>
      </c>
      <c r="H2183" s="10" t="n">
        <v>11578.12</v>
      </c>
      <c r="I2183" s="6" t="n">
        <f aca="false">IF(G2183=0,0,H2183/G2183)</f>
        <v>0.244153802226926</v>
      </c>
      <c r="J2183" s="5" t="n">
        <f aca="false">IF(F2183=0,0,G2183/F2183)</f>
        <v>346.141751824818</v>
      </c>
      <c r="K2183" s="9" t="str">
        <f aca="false">IF(G2183=0,"No sales",IF(H2183&lt;0,"Loss-making",IF(G2183&lt;$H$4,"Low revenue","OK")))</f>
        <v>OK</v>
      </c>
    </row>
    <row r="2184" customFormat="false" ht="15" hidden="false" customHeight="false" outlineLevel="0" collapsed="false">
      <c r="A2184" s="9" t="s">
        <v>4472</v>
      </c>
      <c r="B2184" s="9" t="s">
        <v>4473</v>
      </c>
      <c r="C2184" s="9" t="s">
        <v>84</v>
      </c>
      <c r="D2184" s="9" t="s">
        <v>3526</v>
      </c>
      <c r="E2184" s="10" t="n">
        <v>3029</v>
      </c>
      <c r="F2184" s="10" t="n">
        <v>28</v>
      </c>
      <c r="G2184" s="10" t="n">
        <v>78723.71</v>
      </c>
      <c r="H2184" s="10" t="n">
        <v>16422.03</v>
      </c>
      <c r="I2184" s="6" t="n">
        <f aca="false">IF(G2184=0,0,H2184/G2184)</f>
        <v>0.208603354694539</v>
      </c>
      <c r="J2184" s="5" t="n">
        <f aca="false">IF(F2184=0,0,G2184/F2184)</f>
        <v>2811.56107142857</v>
      </c>
      <c r="K2184" s="9" t="str">
        <f aca="false">IF(G2184=0,"No sales",IF(H2184&lt;0,"Loss-making",IF(G2184&lt;$H$4,"Low revenue","OK")))</f>
        <v>OK</v>
      </c>
    </row>
    <row r="2185" customFormat="false" ht="15" hidden="false" customHeight="false" outlineLevel="0" collapsed="false">
      <c r="A2185" s="9" t="s">
        <v>4474</v>
      </c>
      <c r="B2185" s="9" t="s">
        <v>4475</v>
      </c>
      <c r="C2185" s="9" t="s">
        <v>84</v>
      </c>
      <c r="D2185" s="9" t="s">
        <v>3529</v>
      </c>
      <c r="E2185" s="10" t="n">
        <v>1709</v>
      </c>
      <c r="F2185" s="10" t="n">
        <v>23</v>
      </c>
      <c r="G2185" s="10" t="n">
        <v>34658.52</v>
      </c>
      <c r="H2185" s="10" t="n">
        <v>11457.96</v>
      </c>
      <c r="I2185" s="6" t="n">
        <f aca="false">IF(G2185=0,0,H2185/G2185)</f>
        <v>0.330595766928305</v>
      </c>
      <c r="J2185" s="5" t="n">
        <f aca="false">IF(F2185=0,0,G2185/F2185)</f>
        <v>1506.89217391304</v>
      </c>
      <c r="K2185" s="9" t="str">
        <f aca="false">IF(G2185=0,"No sales",IF(H2185&lt;0,"Loss-making",IF(G2185&lt;$H$4,"Low revenue","OK")))</f>
        <v>OK</v>
      </c>
    </row>
    <row r="2186" customFormat="false" ht="15" hidden="false" customHeight="false" outlineLevel="0" collapsed="false">
      <c r="A2186" s="9" t="s">
        <v>4476</v>
      </c>
      <c r="B2186" s="9" t="s">
        <v>4477</v>
      </c>
      <c r="C2186" s="9" t="s">
        <v>84</v>
      </c>
      <c r="D2186" s="9" t="s">
        <v>3532</v>
      </c>
      <c r="E2186" s="10" t="n">
        <v>10929</v>
      </c>
      <c r="F2186" s="10" t="n">
        <v>80</v>
      </c>
      <c r="G2186" s="10" t="n">
        <v>792434.47</v>
      </c>
      <c r="H2186" s="10" t="n">
        <v>243061.67</v>
      </c>
      <c r="I2186" s="6" t="n">
        <f aca="false">IF(G2186=0,0,H2186/G2186)</f>
        <v>0.306727785327158</v>
      </c>
      <c r="J2186" s="5" t="n">
        <f aca="false">IF(F2186=0,0,G2186/F2186)</f>
        <v>9905.430875</v>
      </c>
      <c r="K2186" s="9" t="str">
        <f aca="false">IF(G2186=0,"No sales",IF(H2186&lt;0,"Loss-making",IF(G2186&lt;$H$4,"Low revenue","OK")))</f>
        <v>OK</v>
      </c>
    </row>
    <row r="2187" customFormat="false" ht="15" hidden="false" customHeight="false" outlineLevel="0" collapsed="false">
      <c r="A2187" s="9" t="s">
        <v>4478</v>
      </c>
      <c r="B2187" s="9" t="s">
        <v>4479</v>
      </c>
      <c r="C2187" s="9" t="s">
        <v>84</v>
      </c>
      <c r="D2187" s="9" t="s">
        <v>3535</v>
      </c>
      <c r="E2187" s="10" t="n">
        <v>809</v>
      </c>
      <c r="F2187" s="10" t="n">
        <v>51</v>
      </c>
      <c r="G2187" s="10" t="n">
        <v>37371.76</v>
      </c>
      <c r="H2187" s="10" t="n">
        <v>7590.81</v>
      </c>
      <c r="I2187" s="6" t="n">
        <f aca="false">IF(G2187=0,0,H2187/G2187)</f>
        <v>0.203116203250797</v>
      </c>
      <c r="J2187" s="5" t="n">
        <f aca="false">IF(F2187=0,0,G2187/F2187)</f>
        <v>732.779607843137</v>
      </c>
      <c r="K2187" s="9" t="str">
        <f aca="false">IF(G2187=0,"No sales",IF(H2187&lt;0,"Loss-making",IF(G2187&lt;$H$4,"Low revenue","OK")))</f>
        <v>OK</v>
      </c>
    </row>
    <row r="2188" customFormat="false" ht="15" hidden="false" customHeight="false" outlineLevel="0" collapsed="false">
      <c r="A2188" s="9" t="s">
        <v>4480</v>
      </c>
      <c r="B2188" s="9" t="s">
        <v>4481</v>
      </c>
      <c r="C2188" s="9" t="s">
        <v>84</v>
      </c>
      <c r="D2188" s="9" t="s">
        <v>3526</v>
      </c>
      <c r="E2188" s="10" t="n">
        <v>1659</v>
      </c>
      <c r="F2188" s="10" t="n">
        <v>29</v>
      </c>
      <c r="G2188" s="10" t="n">
        <v>42283.77</v>
      </c>
      <c r="H2188" s="10" t="n">
        <v>7198.41</v>
      </c>
      <c r="I2188" s="6" t="n">
        <f aca="false">IF(G2188=0,0,H2188/G2188)</f>
        <v>0.170240496530938</v>
      </c>
      <c r="J2188" s="5" t="n">
        <f aca="false">IF(F2188=0,0,G2188/F2188)</f>
        <v>1458.06103448276</v>
      </c>
      <c r="K2188" s="9" t="str">
        <f aca="false">IF(G2188=0,"No sales",IF(H2188&lt;0,"Loss-making",IF(G2188&lt;$H$4,"Low revenue","OK")))</f>
        <v>OK</v>
      </c>
    </row>
    <row r="2189" customFormat="false" ht="15" hidden="false" customHeight="false" outlineLevel="0" collapsed="false">
      <c r="A2189" s="9" t="s">
        <v>4482</v>
      </c>
      <c r="B2189" s="9" t="s">
        <v>4483</v>
      </c>
      <c r="C2189" s="9" t="s">
        <v>84</v>
      </c>
      <c r="D2189" s="9" t="s">
        <v>3529</v>
      </c>
      <c r="E2189" s="10" t="n">
        <v>6869</v>
      </c>
      <c r="F2189" s="10" t="n">
        <v>36</v>
      </c>
      <c r="G2189" s="10" t="n">
        <v>218159.43</v>
      </c>
      <c r="H2189" s="10" t="n">
        <v>68792.19</v>
      </c>
      <c r="I2189" s="6" t="n">
        <f aca="false">IF(G2189=0,0,H2189/G2189)</f>
        <v>0.315329894288778</v>
      </c>
      <c r="J2189" s="5" t="n">
        <f aca="false">IF(F2189=0,0,G2189/F2189)</f>
        <v>6059.98416666667</v>
      </c>
      <c r="K2189" s="9" t="str">
        <f aca="false">IF(G2189=0,"No sales",IF(H2189&lt;0,"Loss-making",IF(G2189&lt;$H$4,"Low revenue","OK")))</f>
        <v>OK</v>
      </c>
    </row>
    <row r="2190" customFormat="false" ht="15" hidden="false" customHeight="false" outlineLevel="0" collapsed="false">
      <c r="A2190" s="9" t="s">
        <v>4484</v>
      </c>
      <c r="B2190" s="9" t="s">
        <v>4485</v>
      </c>
      <c r="C2190" s="9" t="s">
        <v>84</v>
      </c>
      <c r="D2190" s="9" t="s">
        <v>3532</v>
      </c>
      <c r="E2190" s="10" t="n">
        <v>12529</v>
      </c>
      <c r="F2190" s="10" t="n">
        <v>24</v>
      </c>
      <c r="G2190" s="10" t="n">
        <v>285598.56</v>
      </c>
      <c r="H2190" s="10" t="n">
        <v>67047.6</v>
      </c>
      <c r="I2190" s="6" t="n">
        <f aca="false">IF(G2190=0,0,H2190/G2190)</f>
        <v>0.234761687874057</v>
      </c>
      <c r="J2190" s="5" t="n">
        <f aca="false">IF(F2190=0,0,G2190/F2190)</f>
        <v>11899.94</v>
      </c>
      <c r="K2190" s="9" t="str">
        <f aca="false">IF(G2190=0,"No sales",IF(H2190&lt;0,"Loss-making",IF(G2190&lt;$H$4,"Low revenue","OK")))</f>
        <v>OK</v>
      </c>
    </row>
    <row r="2191" customFormat="false" ht="15" hidden="false" customHeight="false" outlineLevel="0" collapsed="false">
      <c r="A2191" s="9" t="s">
        <v>4486</v>
      </c>
      <c r="B2191" s="9" t="s">
        <v>4487</v>
      </c>
      <c r="C2191" s="9" t="s">
        <v>84</v>
      </c>
      <c r="D2191" s="9" t="s">
        <v>3535</v>
      </c>
      <c r="E2191" s="10" t="n">
        <v>659</v>
      </c>
      <c r="F2191" s="10" t="n">
        <v>96</v>
      </c>
      <c r="G2191" s="10" t="n">
        <v>56886.53</v>
      </c>
      <c r="H2191" s="10" t="n">
        <v>18484.61</v>
      </c>
      <c r="I2191" s="6" t="n">
        <f aca="false">IF(G2191=0,0,H2191/G2191)</f>
        <v>0.324938258670374</v>
      </c>
      <c r="J2191" s="5" t="n">
        <f aca="false">IF(F2191=0,0,G2191/F2191)</f>
        <v>592.568020833333</v>
      </c>
      <c r="K2191" s="9" t="str">
        <f aca="false">IF(G2191=0,"No sales",IF(H2191&lt;0,"Loss-making",IF(G2191&lt;$H$4,"Low revenue","OK")))</f>
        <v>OK</v>
      </c>
    </row>
    <row r="2192" customFormat="false" ht="15" hidden="false" customHeight="false" outlineLevel="0" collapsed="false">
      <c r="A2192" s="9" t="s">
        <v>4488</v>
      </c>
      <c r="B2192" s="9" t="s">
        <v>4489</v>
      </c>
      <c r="C2192" s="9" t="s">
        <v>84</v>
      </c>
      <c r="D2192" s="9" t="s">
        <v>3526</v>
      </c>
      <c r="E2192" s="10" t="n">
        <v>1659</v>
      </c>
      <c r="F2192" s="10" t="n">
        <v>48</v>
      </c>
      <c r="G2192" s="10" t="n">
        <v>71183.55</v>
      </c>
      <c r="H2192" s="10" t="n">
        <v>17940.02</v>
      </c>
      <c r="I2192" s="6" t="n">
        <f aca="false">IF(G2192=0,0,H2192/G2192)</f>
        <v>0.252024800673751</v>
      </c>
      <c r="J2192" s="5" t="n">
        <f aca="false">IF(F2192=0,0,G2192/F2192)</f>
        <v>1482.990625</v>
      </c>
      <c r="K2192" s="9" t="str">
        <f aca="false">IF(G2192=0,"No sales",IF(H2192&lt;0,"Loss-making",IF(G2192&lt;$H$4,"Low revenue","OK")))</f>
        <v>OK</v>
      </c>
    </row>
    <row r="2193" customFormat="false" ht="15" hidden="false" customHeight="false" outlineLevel="0" collapsed="false">
      <c r="A2193" s="9" t="s">
        <v>4490</v>
      </c>
      <c r="B2193" s="9" t="s">
        <v>4491</v>
      </c>
      <c r="C2193" s="9" t="s">
        <v>84</v>
      </c>
      <c r="D2193" s="9" t="s">
        <v>3529</v>
      </c>
      <c r="E2193" s="10" t="n">
        <v>1679</v>
      </c>
      <c r="F2193" s="10" t="n">
        <v>69</v>
      </c>
      <c r="G2193" s="10" t="n">
        <v>106549.33</v>
      </c>
      <c r="H2193" s="10" t="n">
        <v>31805.09</v>
      </c>
      <c r="I2193" s="6" t="n">
        <f aca="false">IF(G2193=0,0,H2193/G2193)</f>
        <v>0.298501079265351</v>
      </c>
      <c r="J2193" s="5" t="n">
        <f aca="false">IF(F2193=0,0,G2193/F2193)</f>
        <v>1544.1931884058</v>
      </c>
      <c r="K2193" s="9" t="str">
        <f aca="false">IF(G2193=0,"No sales",IF(H2193&lt;0,"Loss-making",IF(G2193&lt;$H$4,"Low revenue","OK")))</f>
        <v>OK</v>
      </c>
    </row>
    <row r="2194" customFormat="false" ht="15" hidden="false" customHeight="false" outlineLevel="0" collapsed="false">
      <c r="A2194" s="9" t="s">
        <v>4492</v>
      </c>
      <c r="B2194" s="9" t="s">
        <v>4493</v>
      </c>
      <c r="C2194" s="9" t="s">
        <v>84</v>
      </c>
      <c r="D2194" s="9" t="s">
        <v>3532</v>
      </c>
      <c r="E2194" s="10" t="n">
        <v>9829</v>
      </c>
      <c r="F2194" s="10" t="n">
        <v>15</v>
      </c>
      <c r="G2194" s="10" t="n">
        <v>127777</v>
      </c>
      <c r="H2194" s="10" t="n">
        <v>21188.65</v>
      </c>
      <c r="I2194" s="6" t="n">
        <f aca="false">IF(G2194=0,0,H2194/G2194)</f>
        <v>0.16582522676225</v>
      </c>
      <c r="J2194" s="5" t="n">
        <f aca="false">IF(F2194=0,0,G2194/F2194)</f>
        <v>8518.46666666667</v>
      </c>
      <c r="K2194" s="9" t="str">
        <f aca="false">IF(G2194=0,"No sales",IF(H2194&lt;0,"Loss-making",IF(G2194&lt;$H$4,"Low revenue","OK")))</f>
        <v>OK</v>
      </c>
    </row>
    <row r="2195" customFormat="false" ht="15" hidden="false" customHeight="false" outlineLevel="0" collapsed="false">
      <c r="A2195" s="9" t="s">
        <v>4494</v>
      </c>
      <c r="B2195" s="9" t="s">
        <v>4495</v>
      </c>
      <c r="C2195" s="9" t="s">
        <v>84</v>
      </c>
      <c r="D2195" s="9" t="s">
        <v>3535</v>
      </c>
      <c r="E2195" s="10" t="n">
        <v>869</v>
      </c>
      <c r="F2195" s="10" t="n">
        <v>31</v>
      </c>
      <c r="G2195" s="10" t="n">
        <v>24859.91</v>
      </c>
      <c r="H2195" s="10" t="n">
        <v>8692.8</v>
      </c>
      <c r="I2195" s="6" t="n">
        <f aca="false">IF(G2195=0,0,H2195/G2195)</f>
        <v>0.349671418762176</v>
      </c>
      <c r="J2195" s="5" t="n">
        <f aca="false">IF(F2195=0,0,G2195/F2195)</f>
        <v>801.932580645161</v>
      </c>
      <c r="K2195" s="9" t="str">
        <f aca="false">IF(G2195=0,"No sales",IF(H2195&lt;0,"Loss-making",IF(G2195&lt;$H$4,"Low revenue","OK")))</f>
        <v>OK</v>
      </c>
    </row>
    <row r="2196" customFormat="false" ht="15" hidden="false" customHeight="false" outlineLevel="0" collapsed="false">
      <c r="A2196" s="9" t="s">
        <v>4496</v>
      </c>
      <c r="B2196" s="9" t="s">
        <v>4497</v>
      </c>
      <c r="C2196" s="9" t="s">
        <v>84</v>
      </c>
      <c r="D2196" s="9" t="s">
        <v>3526</v>
      </c>
      <c r="E2196" s="10" t="n">
        <v>1579</v>
      </c>
      <c r="F2196" s="10" t="n">
        <v>137</v>
      </c>
      <c r="G2196" s="10" t="n">
        <v>193068.29</v>
      </c>
      <c r="H2196" s="10" t="n">
        <v>56782.04</v>
      </c>
      <c r="I2196" s="6" t="n">
        <f aca="false">IF(G2196=0,0,H2196/G2196)</f>
        <v>0.29410339730051</v>
      </c>
      <c r="J2196" s="5" t="n">
        <f aca="false">IF(F2196=0,0,G2196/F2196)</f>
        <v>1409.25759124088</v>
      </c>
      <c r="K2196" s="9" t="str">
        <f aca="false">IF(G2196=0,"No sales",IF(H2196&lt;0,"Loss-making",IF(G2196&lt;$H$4,"Low revenue","OK")))</f>
        <v>OK</v>
      </c>
    </row>
    <row r="2197" customFormat="false" ht="15" hidden="false" customHeight="false" outlineLevel="0" collapsed="false">
      <c r="A2197" s="9" t="s">
        <v>4498</v>
      </c>
      <c r="B2197" s="9" t="s">
        <v>4499</v>
      </c>
      <c r="C2197" s="9" t="s">
        <v>84</v>
      </c>
      <c r="D2197" s="9" t="s">
        <v>3529</v>
      </c>
      <c r="E2197" s="10" t="n">
        <v>8709</v>
      </c>
      <c r="F2197" s="10" t="n">
        <v>0</v>
      </c>
      <c r="G2197" s="10" t="n">
        <v>0</v>
      </c>
      <c r="H2197" s="10" t="n">
        <v>0</v>
      </c>
      <c r="I2197" s="6" t="n">
        <f aca="false">IF(G2197=0,0,H2197/G2197)</f>
        <v>0</v>
      </c>
      <c r="J2197" s="5" t="n">
        <f aca="false">IF(F2197=0,0,G2197/F2197)</f>
        <v>0</v>
      </c>
      <c r="K2197" s="9" t="str">
        <f aca="false">IF(G2197=0,"No sales",IF(H2197&lt;0,"Loss-making",IF(G2197&lt;$H$4,"Low revenue","OK")))</f>
        <v>No sales</v>
      </c>
    </row>
    <row r="2198" customFormat="false" ht="15" hidden="false" customHeight="false" outlineLevel="0" collapsed="false">
      <c r="A2198" s="9" t="s">
        <v>4500</v>
      </c>
      <c r="B2198" s="9" t="s">
        <v>4501</v>
      </c>
      <c r="C2198" s="9" t="s">
        <v>84</v>
      </c>
      <c r="D2198" s="9" t="s">
        <v>3532</v>
      </c>
      <c r="E2198" s="10" t="n">
        <v>2119</v>
      </c>
      <c r="F2198" s="10" t="n">
        <v>7</v>
      </c>
      <c r="G2198" s="10" t="n">
        <v>11654.5</v>
      </c>
      <c r="H2198" s="10" t="n">
        <v>2556.25</v>
      </c>
      <c r="I2198" s="6" t="n">
        <f aca="false">IF(G2198=0,0,H2198/G2198)</f>
        <v>0.219335878845081</v>
      </c>
      <c r="J2198" s="5" t="n">
        <f aca="false">IF(F2198=0,0,G2198/F2198)</f>
        <v>1664.92857142857</v>
      </c>
      <c r="K2198" s="9" t="str">
        <f aca="false">IF(G2198=0,"No sales",IF(H2198&lt;0,"Loss-making",IF(G2198&lt;$H$4,"Low revenue","OK")))</f>
        <v>OK</v>
      </c>
    </row>
    <row r="2199" customFormat="false" ht="15" hidden="false" customHeight="false" outlineLevel="0" collapsed="false">
      <c r="A2199" s="9" t="s">
        <v>4502</v>
      </c>
      <c r="B2199" s="9" t="s">
        <v>4503</v>
      </c>
      <c r="C2199" s="9" t="s">
        <v>84</v>
      </c>
      <c r="D2199" s="9" t="s">
        <v>3535</v>
      </c>
      <c r="E2199" s="10" t="n">
        <v>569</v>
      </c>
      <c r="F2199" s="10" t="n">
        <v>15</v>
      </c>
      <c r="G2199" s="10" t="n">
        <v>7741.24</v>
      </c>
      <c r="H2199" s="10" t="n">
        <v>2642.59</v>
      </c>
      <c r="I2199" s="6" t="n">
        <f aca="false">IF(G2199=0,0,H2199/G2199)</f>
        <v>0.341365207641153</v>
      </c>
      <c r="J2199" s="5" t="n">
        <f aca="false">IF(F2199=0,0,G2199/F2199)</f>
        <v>516.082666666667</v>
      </c>
      <c r="K2199" s="9" t="str">
        <f aca="false">IF(G2199=0,"No sales",IF(H2199&lt;0,"Loss-making",IF(G2199&lt;$H$4,"Low revenue","OK")))</f>
        <v>OK</v>
      </c>
    </row>
    <row r="2200" customFormat="false" ht="15" hidden="false" customHeight="false" outlineLevel="0" collapsed="false">
      <c r="A2200" s="9" t="s">
        <v>4504</v>
      </c>
      <c r="B2200" s="9" t="s">
        <v>4505</v>
      </c>
      <c r="C2200" s="9" t="s">
        <v>84</v>
      </c>
      <c r="D2200" s="9" t="s">
        <v>3526</v>
      </c>
      <c r="E2200" s="10" t="n">
        <v>2629</v>
      </c>
      <c r="F2200" s="10" t="n">
        <v>12</v>
      </c>
      <c r="G2200" s="10" t="n">
        <v>27637.36</v>
      </c>
      <c r="H2200" s="10" t="n">
        <v>4909.84</v>
      </c>
      <c r="I2200" s="6" t="n">
        <f aca="false">IF(G2200=0,0,H2200/G2200)</f>
        <v>0.177652279378349</v>
      </c>
      <c r="J2200" s="5" t="n">
        <f aca="false">IF(F2200=0,0,G2200/F2200)</f>
        <v>2303.11333333333</v>
      </c>
      <c r="K2200" s="9" t="str">
        <f aca="false">IF(G2200=0,"No sales",IF(H2200&lt;0,"Loss-making",IF(G2200&lt;$H$4,"Low revenue","OK")))</f>
        <v>OK</v>
      </c>
    </row>
    <row r="2201" customFormat="false" ht="15" hidden="false" customHeight="false" outlineLevel="0" collapsed="false">
      <c r="A2201" s="9" t="s">
        <v>4506</v>
      </c>
      <c r="B2201" s="9" t="s">
        <v>4507</v>
      </c>
      <c r="C2201" s="9" t="s">
        <v>84</v>
      </c>
      <c r="D2201" s="9" t="s">
        <v>3529</v>
      </c>
      <c r="E2201" s="10" t="n">
        <v>4329</v>
      </c>
      <c r="F2201" s="10" t="n">
        <v>20</v>
      </c>
      <c r="G2201" s="10" t="n">
        <v>78376.54</v>
      </c>
      <c r="H2201" s="10" t="n">
        <v>18355.14</v>
      </c>
      <c r="I2201" s="6" t="n">
        <f aca="false">IF(G2201=0,0,H2201/G2201)</f>
        <v>0.234191761973672</v>
      </c>
      <c r="J2201" s="5" t="n">
        <f aca="false">IF(F2201=0,0,G2201/F2201)</f>
        <v>3918.827</v>
      </c>
      <c r="K2201" s="9" t="str">
        <f aca="false">IF(G2201=0,"No sales",IF(H2201&lt;0,"Loss-making",IF(G2201&lt;$H$4,"Low revenue","OK")))</f>
        <v>OK</v>
      </c>
    </row>
    <row r="2202" customFormat="false" ht="15" hidden="false" customHeight="false" outlineLevel="0" collapsed="false">
      <c r="A2202" s="9" t="s">
        <v>4508</v>
      </c>
      <c r="B2202" s="9" t="s">
        <v>4509</v>
      </c>
      <c r="C2202" s="9" t="s">
        <v>84</v>
      </c>
      <c r="D2202" s="9" t="s">
        <v>3532</v>
      </c>
      <c r="E2202" s="10" t="n">
        <v>7019</v>
      </c>
      <c r="F2202" s="10" t="n">
        <v>33</v>
      </c>
      <c r="G2202" s="10" t="n">
        <v>205288.2</v>
      </c>
      <c r="H2202" s="10" t="n">
        <v>44862.32</v>
      </c>
      <c r="I2202" s="6" t="n">
        <f aca="false">IF(G2202=0,0,H2202/G2202)</f>
        <v>0.218533359442968</v>
      </c>
      <c r="J2202" s="5" t="n">
        <f aca="false">IF(F2202=0,0,G2202/F2202)</f>
        <v>6220.85454545455</v>
      </c>
      <c r="K2202" s="9" t="str">
        <f aca="false">IF(G2202=0,"No sales",IF(H2202&lt;0,"Loss-making",IF(G2202&lt;$H$4,"Low revenue","OK")))</f>
        <v>OK</v>
      </c>
    </row>
    <row r="2203" customFormat="false" ht="15" hidden="false" customHeight="false" outlineLevel="0" collapsed="false">
      <c r="A2203" s="9" t="s">
        <v>4510</v>
      </c>
      <c r="B2203" s="9" t="s">
        <v>4511</v>
      </c>
      <c r="C2203" s="9" t="s">
        <v>84</v>
      </c>
      <c r="D2203" s="9" t="s">
        <v>3535</v>
      </c>
      <c r="E2203" s="10" t="n">
        <v>359</v>
      </c>
      <c r="F2203" s="10" t="n">
        <v>51</v>
      </c>
      <c r="G2203" s="10" t="n">
        <v>16864.92</v>
      </c>
      <c r="H2203" s="10" t="n">
        <v>4571.37</v>
      </c>
      <c r="I2203" s="6" t="n">
        <f aca="false">IF(G2203=0,0,H2203/G2203)</f>
        <v>0.271057911926057</v>
      </c>
      <c r="J2203" s="5" t="n">
        <f aca="false">IF(F2203=0,0,G2203/F2203)</f>
        <v>330.684705882353</v>
      </c>
      <c r="K2203" s="9" t="str">
        <f aca="false">IF(G2203=0,"No sales",IF(H2203&lt;0,"Loss-making",IF(G2203&lt;$H$4,"Low revenue","OK")))</f>
        <v>OK</v>
      </c>
    </row>
    <row r="2204" customFormat="false" ht="15" hidden="false" customHeight="false" outlineLevel="0" collapsed="false">
      <c r="A2204" s="9" t="s">
        <v>4512</v>
      </c>
      <c r="B2204" s="9" t="s">
        <v>4513</v>
      </c>
      <c r="C2204" s="9" t="s">
        <v>84</v>
      </c>
      <c r="D2204" s="9" t="s">
        <v>3526</v>
      </c>
      <c r="E2204" s="10" t="n">
        <v>3279</v>
      </c>
      <c r="F2204" s="10" t="n">
        <v>36</v>
      </c>
      <c r="G2204" s="10" t="n">
        <v>103804.94</v>
      </c>
      <c r="H2204" s="10" t="n">
        <v>28423.46</v>
      </c>
      <c r="I2204" s="6" t="n">
        <f aca="false">IF(G2204=0,0,H2204/G2204)</f>
        <v>0.273816063089098</v>
      </c>
      <c r="J2204" s="5" t="n">
        <f aca="false">IF(F2204=0,0,G2204/F2204)</f>
        <v>2883.47055555556</v>
      </c>
      <c r="K2204" s="9" t="str">
        <f aca="false">IF(G2204=0,"No sales",IF(H2204&lt;0,"Loss-making",IF(G2204&lt;$H$4,"Low revenue","OK")))</f>
        <v>OK</v>
      </c>
    </row>
    <row r="2205" customFormat="false" ht="15" hidden="false" customHeight="false" outlineLevel="0" collapsed="false">
      <c r="A2205" s="9" t="s">
        <v>4514</v>
      </c>
      <c r="B2205" s="9" t="s">
        <v>4515</v>
      </c>
      <c r="C2205" s="9" t="s">
        <v>84</v>
      </c>
      <c r="D2205" s="9" t="s">
        <v>3529</v>
      </c>
      <c r="E2205" s="10" t="n">
        <v>2819</v>
      </c>
      <c r="F2205" s="10" t="n">
        <v>50</v>
      </c>
      <c r="G2205" s="10" t="n">
        <v>121400.24</v>
      </c>
      <c r="H2205" s="10" t="n">
        <v>36702.74</v>
      </c>
      <c r="I2205" s="6" t="n">
        <f aca="false">IF(G2205=0,0,H2205/G2205)</f>
        <v>0.302328397373844</v>
      </c>
      <c r="J2205" s="5" t="n">
        <f aca="false">IF(F2205=0,0,G2205/F2205)</f>
        <v>2428.0048</v>
      </c>
      <c r="K2205" s="9" t="str">
        <f aca="false">IF(G2205=0,"No sales",IF(H2205&lt;0,"Loss-making",IF(G2205&lt;$H$4,"Low revenue","OK")))</f>
        <v>OK</v>
      </c>
    </row>
    <row r="2206" customFormat="false" ht="15" hidden="false" customHeight="false" outlineLevel="0" collapsed="false">
      <c r="A2206" s="9" t="s">
        <v>4516</v>
      </c>
      <c r="B2206" s="9" t="s">
        <v>4517</v>
      </c>
      <c r="C2206" s="9" t="s">
        <v>84</v>
      </c>
      <c r="D2206" s="9" t="s">
        <v>3532</v>
      </c>
      <c r="E2206" s="10" t="n">
        <v>2779</v>
      </c>
      <c r="F2206" s="10" t="n">
        <v>2</v>
      </c>
      <c r="G2206" s="10" t="n">
        <v>5141.15</v>
      </c>
      <c r="H2206" s="10" t="n">
        <v>1888.91</v>
      </c>
      <c r="I2206" s="6" t="n">
        <f aca="false">IF(G2206=0,0,H2206/G2206)</f>
        <v>0.367410015268957</v>
      </c>
      <c r="J2206" s="5" t="n">
        <f aca="false">IF(F2206=0,0,G2206/F2206)</f>
        <v>2570.575</v>
      </c>
      <c r="K2206" s="9" t="str">
        <f aca="false">IF(G2206=0,"No sales",IF(H2206&lt;0,"Loss-making",IF(G2206&lt;$H$4,"Low revenue","OK")))</f>
        <v>OK</v>
      </c>
    </row>
    <row r="2207" customFormat="false" ht="15" hidden="false" customHeight="false" outlineLevel="0" collapsed="false">
      <c r="A2207" s="9" t="s">
        <v>4518</v>
      </c>
      <c r="B2207" s="9" t="s">
        <v>4519</v>
      </c>
      <c r="C2207" s="9" t="s">
        <v>84</v>
      </c>
      <c r="D2207" s="9" t="s">
        <v>3535</v>
      </c>
      <c r="E2207" s="10" t="n">
        <v>469</v>
      </c>
      <c r="F2207" s="10" t="n">
        <v>59</v>
      </c>
      <c r="G2207" s="10" t="n">
        <v>25215.78</v>
      </c>
      <c r="H2207" s="10" t="n">
        <v>7086.86</v>
      </c>
      <c r="I2207" s="6" t="n">
        <f aca="false">IF(G2207=0,0,H2207/G2207)</f>
        <v>0.281048613209665</v>
      </c>
      <c r="J2207" s="5" t="n">
        <f aca="false">IF(F2207=0,0,G2207/F2207)</f>
        <v>427.386101694915</v>
      </c>
      <c r="K2207" s="9" t="str">
        <f aca="false">IF(G2207=0,"No sales",IF(H2207&lt;0,"Loss-making",IF(G2207&lt;$H$4,"Low revenue","OK")))</f>
        <v>OK</v>
      </c>
    </row>
    <row r="2208" customFormat="false" ht="15" hidden="false" customHeight="false" outlineLevel="0" collapsed="false">
      <c r="A2208" s="9" t="s">
        <v>4520</v>
      </c>
      <c r="B2208" s="9" t="s">
        <v>4521</v>
      </c>
      <c r="C2208" s="9" t="s">
        <v>84</v>
      </c>
      <c r="D2208" s="9" t="s">
        <v>3526</v>
      </c>
      <c r="E2208" s="10" t="n">
        <v>3469</v>
      </c>
      <c r="F2208" s="10" t="n">
        <v>29</v>
      </c>
      <c r="G2208" s="10" t="n">
        <v>92656.99</v>
      </c>
      <c r="H2208" s="10" t="n">
        <v>31596.33</v>
      </c>
      <c r="I2208" s="6" t="n">
        <f aca="false">IF(G2208=0,0,H2208/G2208)</f>
        <v>0.341003199003119</v>
      </c>
      <c r="J2208" s="5" t="n">
        <f aca="false">IF(F2208=0,0,G2208/F2208)</f>
        <v>3195.06862068966</v>
      </c>
      <c r="K2208" s="9" t="str">
        <f aca="false">IF(G2208=0,"No sales",IF(H2208&lt;0,"Loss-making",IF(G2208&lt;$H$4,"Low revenue","OK")))</f>
        <v>OK</v>
      </c>
    </row>
    <row r="2209" customFormat="false" ht="15" hidden="false" customHeight="false" outlineLevel="0" collapsed="false">
      <c r="A2209" s="9" t="s">
        <v>4522</v>
      </c>
      <c r="B2209" s="9" t="s">
        <v>4523</v>
      </c>
      <c r="C2209" s="9" t="s">
        <v>84</v>
      </c>
      <c r="D2209" s="9" t="s">
        <v>3529</v>
      </c>
      <c r="E2209" s="10" t="n">
        <v>2699</v>
      </c>
      <c r="F2209" s="10" t="n">
        <v>65</v>
      </c>
      <c r="G2209" s="10" t="n">
        <v>157007.57</v>
      </c>
      <c r="H2209" s="10" t="n">
        <v>30450.63</v>
      </c>
      <c r="I2209" s="6" t="n">
        <f aca="false">IF(G2209=0,0,H2209/G2209)</f>
        <v>0.193943706026404</v>
      </c>
      <c r="J2209" s="5" t="n">
        <f aca="false">IF(F2209=0,0,G2209/F2209)</f>
        <v>2415.50107692308</v>
      </c>
      <c r="K2209" s="9" t="str">
        <f aca="false">IF(G2209=0,"No sales",IF(H2209&lt;0,"Loss-making",IF(G2209&lt;$H$4,"Low revenue","OK")))</f>
        <v>OK</v>
      </c>
    </row>
    <row r="2210" customFormat="false" ht="15" hidden="false" customHeight="false" outlineLevel="0" collapsed="false">
      <c r="A2210" s="9" t="s">
        <v>4524</v>
      </c>
      <c r="B2210" s="9" t="s">
        <v>4525</v>
      </c>
      <c r="C2210" s="9" t="s">
        <v>84</v>
      </c>
      <c r="D2210" s="9" t="s">
        <v>3532</v>
      </c>
      <c r="E2210" s="10" t="n">
        <v>7829</v>
      </c>
      <c r="F2210" s="10" t="n">
        <v>3</v>
      </c>
      <c r="G2210" s="10" t="n">
        <v>18965.76</v>
      </c>
      <c r="H2210" s="10" t="n">
        <v>1922.97</v>
      </c>
      <c r="I2210" s="6" t="n">
        <f aca="false">IF(G2210=0,0,H2210/G2210)</f>
        <v>0.101391665823041</v>
      </c>
      <c r="J2210" s="5" t="n">
        <f aca="false">IF(F2210=0,0,G2210/F2210)</f>
        <v>6321.92</v>
      </c>
      <c r="K2210" s="9" t="str">
        <f aca="false">IF(G2210=0,"No sales",IF(H2210&lt;0,"Loss-making",IF(G2210&lt;$H$4,"Low revenue","OK")))</f>
        <v>OK</v>
      </c>
    </row>
    <row r="2211" customFormat="false" ht="15" hidden="false" customHeight="false" outlineLevel="0" collapsed="false">
      <c r="A2211" s="9" t="s">
        <v>4526</v>
      </c>
      <c r="B2211" s="9" t="s">
        <v>4527</v>
      </c>
      <c r="C2211" s="9" t="s">
        <v>84</v>
      </c>
      <c r="D2211" s="9" t="s">
        <v>3535</v>
      </c>
      <c r="E2211" s="10" t="n">
        <v>419</v>
      </c>
      <c r="F2211" s="10" t="n">
        <v>3</v>
      </c>
      <c r="G2211" s="10" t="n">
        <v>1215.1</v>
      </c>
      <c r="H2211" s="10" t="n">
        <v>351.01</v>
      </c>
      <c r="I2211" s="6" t="n">
        <f aca="false">IF(G2211=0,0,H2211/G2211)</f>
        <v>0.288873343757715</v>
      </c>
      <c r="J2211" s="5" t="n">
        <f aca="false">IF(F2211=0,0,G2211/F2211)</f>
        <v>405.033333333333</v>
      </c>
      <c r="K2211" s="9" t="str">
        <f aca="false">IF(G2211=0,"No sales",IF(H2211&lt;0,"Loss-making",IF(G2211&lt;$H$4,"Low revenue","OK")))</f>
        <v>Low revenue</v>
      </c>
    </row>
    <row r="2212" customFormat="false" ht="15" hidden="false" customHeight="false" outlineLevel="0" collapsed="false">
      <c r="A2212" s="9" t="s">
        <v>4528</v>
      </c>
      <c r="B2212" s="9" t="s">
        <v>4529</v>
      </c>
      <c r="C2212" s="9" t="s">
        <v>84</v>
      </c>
      <c r="D2212" s="9" t="s">
        <v>3526</v>
      </c>
      <c r="E2212" s="10" t="n">
        <v>1519</v>
      </c>
      <c r="F2212" s="10" t="n">
        <v>34</v>
      </c>
      <c r="G2212" s="10" t="n">
        <v>46770.01</v>
      </c>
      <c r="H2212" s="10" t="n">
        <v>11478.69</v>
      </c>
      <c r="I2212" s="6" t="n">
        <f aca="false">IF(G2212=0,0,H2212/G2212)</f>
        <v>0.24542842731913</v>
      </c>
      <c r="J2212" s="5" t="n">
        <f aca="false">IF(F2212=0,0,G2212/F2212)</f>
        <v>1375.58852941176</v>
      </c>
      <c r="K2212" s="9" t="str">
        <f aca="false">IF(G2212=0,"No sales",IF(H2212&lt;0,"Loss-making",IF(G2212&lt;$H$4,"Low revenue","OK")))</f>
        <v>OK</v>
      </c>
    </row>
    <row r="2213" customFormat="false" ht="15" hidden="false" customHeight="false" outlineLevel="0" collapsed="false">
      <c r="A2213" s="9" t="s">
        <v>4530</v>
      </c>
      <c r="B2213" s="9" t="s">
        <v>4531</v>
      </c>
      <c r="C2213" s="9" t="s">
        <v>84</v>
      </c>
      <c r="D2213" s="9" t="s">
        <v>3529</v>
      </c>
      <c r="E2213" s="10" t="n">
        <v>3249</v>
      </c>
      <c r="F2213" s="10" t="n">
        <v>73</v>
      </c>
      <c r="G2213" s="10" t="n">
        <v>216099.1</v>
      </c>
      <c r="H2213" s="10" t="n">
        <v>75163.84</v>
      </c>
      <c r="I2213" s="6" t="n">
        <f aca="false">IF(G2213=0,0,H2213/G2213)</f>
        <v>0.347821161679988</v>
      </c>
      <c r="J2213" s="5" t="n">
        <f aca="false">IF(F2213=0,0,G2213/F2213)</f>
        <v>2960.26164383562</v>
      </c>
      <c r="K2213" s="9" t="str">
        <f aca="false">IF(G2213=0,"No sales",IF(H2213&lt;0,"Loss-making",IF(G2213&lt;$H$4,"Low revenue","OK")))</f>
        <v>OK</v>
      </c>
    </row>
    <row r="2214" customFormat="false" ht="15" hidden="false" customHeight="false" outlineLevel="0" collapsed="false">
      <c r="A2214" s="9" t="s">
        <v>4532</v>
      </c>
      <c r="B2214" s="9" t="s">
        <v>4533</v>
      </c>
      <c r="C2214" s="9" t="s">
        <v>84</v>
      </c>
      <c r="D2214" s="9" t="s">
        <v>3532</v>
      </c>
      <c r="E2214" s="10" t="n">
        <v>9739</v>
      </c>
      <c r="F2214" s="10" t="n">
        <v>13</v>
      </c>
      <c r="G2214" s="10" t="n">
        <v>117257.56</v>
      </c>
      <c r="H2214" s="10" t="n">
        <v>31108.9</v>
      </c>
      <c r="I2214" s="6" t="n">
        <f aca="false">IF(G2214=0,0,H2214/G2214)</f>
        <v>0.26530400257348</v>
      </c>
      <c r="J2214" s="5" t="n">
        <f aca="false">IF(F2214=0,0,G2214/F2214)</f>
        <v>9019.81230769231</v>
      </c>
      <c r="K2214" s="9" t="str">
        <f aca="false">IF(G2214=0,"No sales",IF(H2214&lt;0,"Loss-making",IF(G2214&lt;$H$4,"Low revenue","OK")))</f>
        <v>OK</v>
      </c>
    </row>
    <row r="2215" customFormat="false" ht="15" hidden="false" customHeight="false" outlineLevel="0" collapsed="false">
      <c r="A2215" s="9" t="s">
        <v>4534</v>
      </c>
      <c r="B2215" s="9" t="s">
        <v>4535</v>
      </c>
      <c r="C2215" s="9" t="s">
        <v>84</v>
      </c>
      <c r="D2215" s="9" t="s">
        <v>3535</v>
      </c>
      <c r="E2215" s="10" t="n">
        <v>649</v>
      </c>
      <c r="F2215" s="10" t="n">
        <v>66</v>
      </c>
      <c r="G2215" s="10" t="n">
        <v>36757.74</v>
      </c>
      <c r="H2215" s="10" t="n">
        <v>11254.68</v>
      </c>
      <c r="I2215" s="6" t="n">
        <f aca="false">IF(G2215=0,0,H2215/G2215)</f>
        <v>0.30618530954297</v>
      </c>
      <c r="J2215" s="5" t="n">
        <f aca="false">IF(F2215=0,0,G2215/F2215)</f>
        <v>556.935454545455</v>
      </c>
      <c r="K2215" s="9" t="str">
        <f aca="false">IF(G2215=0,"No sales",IF(H2215&lt;0,"Loss-making",IF(G2215&lt;$H$4,"Low revenue","OK")))</f>
        <v>OK</v>
      </c>
    </row>
    <row r="2216" customFormat="false" ht="15" hidden="false" customHeight="false" outlineLevel="0" collapsed="false">
      <c r="A2216" s="9" t="s">
        <v>4536</v>
      </c>
      <c r="B2216" s="9" t="s">
        <v>4537</v>
      </c>
      <c r="C2216" s="9" t="s">
        <v>84</v>
      </c>
      <c r="D2216" s="9" t="s">
        <v>3526</v>
      </c>
      <c r="E2216" s="10" t="n">
        <v>1039</v>
      </c>
      <c r="F2216" s="10" t="n">
        <v>167</v>
      </c>
      <c r="G2216" s="10" t="n">
        <v>155566.86</v>
      </c>
      <c r="H2216" s="10" t="n">
        <v>28466.48</v>
      </c>
      <c r="I2216" s="6" t="n">
        <f aca="false">IF(G2216=0,0,H2216/G2216)</f>
        <v>0.182985502182149</v>
      </c>
      <c r="J2216" s="5" t="n">
        <f aca="false">IF(F2216=0,0,G2216/F2216)</f>
        <v>931.538083832335</v>
      </c>
      <c r="K2216" s="9" t="str">
        <f aca="false">IF(G2216=0,"No sales",IF(H2216&lt;0,"Loss-making",IF(G2216&lt;$H$4,"Low revenue","OK")))</f>
        <v>OK</v>
      </c>
    </row>
    <row r="2217" customFormat="false" ht="15" hidden="false" customHeight="false" outlineLevel="0" collapsed="false">
      <c r="A2217" s="9" t="s">
        <v>4538</v>
      </c>
      <c r="B2217" s="9" t="s">
        <v>4539</v>
      </c>
      <c r="C2217" s="9" t="s">
        <v>84</v>
      </c>
      <c r="D2217" s="9" t="s">
        <v>3529</v>
      </c>
      <c r="E2217" s="10" t="n">
        <v>3279</v>
      </c>
      <c r="F2217" s="10" t="n">
        <v>110</v>
      </c>
      <c r="G2217" s="10" t="n">
        <v>326317.89</v>
      </c>
      <c r="H2217" s="10" t="n">
        <v>113376.58</v>
      </c>
      <c r="I2217" s="6" t="n">
        <f aca="false">IF(G2217=0,0,H2217/G2217)</f>
        <v>0.347442121545956</v>
      </c>
      <c r="J2217" s="5" t="n">
        <f aca="false">IF(F2217=0,0,G2217/F2217)</f>
        <v>2966.52627272727</v>
      </c>
      <c r="K2217" s="9" t="str">
        <f aca="false">IF(G2217=0,"No sales",IF(H2217&lt;0,"Loss-making",IF(G2217&lt;$H$4,"Low revenue","OK")))</f>
        <v>OK</v>
      </c>
    </row>
    <row r="2218" customFormat="false" ht="15" hidden="false" customHeight="false" outlineLevel="0" collapsed="false">
      <c r="A2218" s="9" t="s">
        <v>4540</v>
      </c>
      <c r="B2218" s="9" t="s">
        <v>4541</v>
      </c>
      <c r="C2218" s="9" t="s">
        <v>84</v>
      </c>
      <c r="D2218" s="9" t="s">
        <v>3532</v>
      </c>
      <c r="E2218" s="10" t="n">
        <v>9279</v>
      </c>
      <c r="F2218" s="10" t="n">
        <v>2</v>
      </c>
      <c r="G2218" s="10" t="n">
        <v>18117.25</v>
      </c>
      <c r="H2218" s="10" t="n">
        <v>7194.73</v>
      </c>
      <c r="I2218" s="6" t="n">
        <f aca="false">IF(G2218=0,0,H2218/G2218)</f>
        <v>0.397120423905394</v>
      </c>
      <c r="J2218" s="5" t="n">
        <f aca="false">IF(F2218=0,0,G2218/F2218)</f>
        <v>9058.625</v>
      </c>
      <c r="K2218" s="9" t="str">
        <f aca="false">IF(G2218=0,"No sales",IF(H2218&lt;0,"Loss-making",IF(G2218&lt;$H$4,"Low revenue","OK")))</f>
        <v>OK</v>
      </c>
    </row>
    <row r="2219" customFormat="false" ht="15" hidden="false" customHeight="false" outlineLevel="0" collapsed="false">
      <c r="A2219" s="9" t="s">
        <v>4542</v>
      </c>
      <c r="B2219" s="9" t="s">
        <v>4543</v>
      </c>
      <c r="C2219" s="9" t="s">
        <v>84</v>
      </c>
      <c r="D2219" s="9" t="s">
        <v>3535</v>
      </c>
      <c r="E2219" s="10" t="n">
        <v>459</v>
      </c>
      <c r="F2219" s="10" t="n">
        <v>6</v>
      </c>
      <c r="G2219" s="10" t="n">
        <v>2455.65</v>
      </c>
      <c r="H2219" s="10" t="n">
        <v>488.43</v>
      </c>
      <c r="I2219" s="6" t="n">
        <f aca="false">IF(G2219=0,0,H2219/G2219)</f>
        <v>0.19890049477735</v>
      </c>
      <c r="J2219" s="5" t="n">
        <f aca="false">IF(F2219=0,0,G2219/F2219)</f>
        <v>409.275</v>
      </c>
      <c r="K2219" s="9" t="str">
        <f aca="false">IF(G2219=0,"No sales",IF(H2219&lt;0,"Loss-making",IF(G2219&lt;$H$4,"Low revenue","OK")))</f>
        <v>Low revenue</v>
      </c>
    </row>
    <row r="2220" customFormat="false" ht="15" hidden="false" customHeight="false" outlineLevel="0" collapsed="false">
      <c r="A2220" s="9" t="s">
        <v>4544</v>
      </c>
      <c r="B2220" s="9" t="s">
        <v>4545</v>
      </c>
      <c r="C2220" s="9" t="s">
        <v>84</v>
      </c>
      <c r="D2220" s="9" t="s">
        <v>3526</v>
      </c>
      <c r="E2220" s="10" t="n">
        <v>1659</v>
      </c>
      <c r="F2220" s="10" t="n">
        <v>6</v>
      </c>
      <c r="G2220" s="10" t="n">
        <v>9365.05</v>
      </c>
      <c r="H2220" s="10" t="n">
        <v>2430.19</v>
      </c>
      <c r="I2220" s="6" t="n">
        <f aca="false">IF(G2220=0,0,H2220/G2220)</f>
        <v>0.259495678079669</v>
      </c>
      <c r="J2220" s="5" t="n">
        <f aca="false">IF(F2220=0,0,G2220/F2220)</f>
        <v>1560.84166666667</v>
      </c>
      <c r="K2220" s="9" t="str">
        <f aca="false">IF(G2220=0,"No sales",IF(H2220&lt;0,"Loss-making",IF(G2220&lt;$H$4,"Low revenue","OK")))</f>
        <v>OK</v>
      </c>
    </row>
    <row r="2221" customFormat="false" ht="15" hidden="false" customHeight="false" outlineLevel="0" collapsed="false">
      <c r="A2221" s="9" t="s">
        <v>4546</v>
      </c>
      <c r="B2221" s="9" t="s">
        <v>4547</v>
      </c>
      <c r="C2221" s="9" t="s">
        <v>84</v>
      </c>
      <c r="D2221" s="9" t="s">
        <v>3529</v>
      </c>
      <c r="E2221" s="10" t="n">
        <v>3289</v>
      </c>
      <c r="F2221" s="10" t="n">
        <v>31</v>
      </c>
      <c r="G2221" s="10" t="n">
        <v>91713.77</v>
      </c>
      <c r="H2221" s="10" t="n">
        <v>16596.74</v>
      </c>
      <c r="I2221" s="6" t="n">
        <f aca="false">IF(G2221=0,0,H2221/G2221)</f>
        <v>0.180962357124781</v>
      </c>
      <c r="J2221" s="5" t="n">
        <f aca="false">IF(F2221=0,0,G2221/F2221)</f>
        <v>2958.50870967742</v>
      </c>
      <c r="K2221" s="9" t="str">
        <f aca="false">IF(G2221=0,"No sales",IF(H2221&lt;0,"Loss-making",IF(G2221&lt;$H$4,"Low revenue","OK")))</f>
        <v>OK</v>
      </c>
    </row>
    <row r="2222" customFormat="false" ht="15" hidden="false" customHeight="false" outlineLevel="0" collapsed="false">
      <c r="A2222" s="9" t="s">
        <v>4548</v>
      </c>
      <c r="B2222" s="9" t="s">
        <v>4549</v>
      </c>
      <c r="C2222" s="9" t="s">
        <v>84</v>
      </c>
      <c r="D2222" s="9" t="s">
        <v>3532</v>
      </c>
      <c r="E2222" s="10" t="n">
        <v>18569</v>
      </c>
      <c r="F2222" s="10" t="n">
        <v>2</v>
      </c>
      <c r="G2222" s="10" t="n">
        <v>27296.44</v>
      </c>
      <c r="H2222" s="10" t="n">
        <v>5311.82</v>
      </c>
      <c r="I2222" s="6" t="n">
        <f aca="false">IF(G2222=0,0,H2222/G2222)</f>
        <v>0.194597537261269</v>
      </c>
      <c r="J2222" s="5" t="n">
        <f aca="false">IF(F2222=0,0,G2222/F2222)</f>
        <v>13648.22</v>
      </c>
      <c r="K2222" s="9" t="str">
        <f aca="false">IF(G2222=0,"No sales",IF(H2222&lt;0,"Loss-making",IF(G2222&lt;$H$4,"Low revenue","OK")))</f>
        <v>OK</v>
      </c>
    </row>
    <row r="2223" customFormat="false" ht="15" hidden="false" customHeight="false" outlineLevel="0" collapsed="false">
      <c r="A2223" s="9" t="s">
        <v>4550</v>
      </c>
      <c r="B2223" s="9" t="s">
        <v>4551</v>
      </c>
      <c r="C2223" s="9" t="s">
        <v>84</v>
      </c>
      <c r="D2223" s="9" t="s">
        <v>3535</v>
      </c>
      <c r="E2223" s="10" t="n">
        <v>539</v>
      </c>
      <c r="F2223" s="10" t="n">
        <v>24</v>
      </c>
      <c r="G2223" s="10" t="n">
        <v>11045.46</v>
      </c>
      <c r="H2223" s="10" t="n">
        <v>2183.46</v>
      </c>
      <c r="I2223" s="6" t="n">
        <f aca="false">IF(G2223=0,0,H2223/G2223)</f>
        <v>0.197679408553379</v>
      </c>
      <c r="J2223" s="5" t="n">
        <f aca="false">IF(F2223=0,0,G2223/F2223)</f>
        <v>460.2275</v>
      </c>
      <c r="K2223" s="9" t="str">
        <f aca="false">IF(G2223=0,"No sales",IF(H2223&lt;0,"Loss-making",IF(G2223&lt;$H$4,"Low revenue","OK")))</f>
        <v>OK</v>
      </c>
    </row>
    <row r="2224" customFormat="false" ht="15" hidden="false" customHeight="false" outlineLevel="0" collapsed="false">
      <c r="A2224" s="9" t="s">
        <v>4552</v>
      </c>
      <c r="B2224" s="9" t="s">
        <v>4553</v>
      </c>
      <c r="C2224" s="9" t="s">
        <v>84</v>
      </c>
      <c r="D2224" s="9" t="s">
        <v>3526</v>
      </c>
      <c r="E2224" s="10" t="n">
        <v>919</v>
      </c>
      <c r="F2224" s="10" t="n">
        <v>23</v>
      </c>
      <c r="G2224" s="10" t="n">
        <v>18177.82</v>
      </c>
      <c r="H2224" s="10" t="n">
        <v>2784.61</v>
      </c>
      <c r="I2224" s="6" t="n">
        <f aca="false">IF(G2224=0,0,H2224/G2224)</f>
        <v>0.153187235873169</v>
      </c>
      <c r="J2224" s="5" t="n">
        <f aca="false">IF(F2224=0,0,G2224/F2224)</f>
        <v>790.34</v>
      </c>
      <c r="K2224" s="9" t="str">
        <f aca="false">IF(G2224=0,"No sales",IF(H2224&lt;0,"Loss-making",IF(G2224&lt;$H$4,"Low revenue","OK")))</f>
        <v>OK</v>
      </c>
    </row>
    <row r="2225" customFormat="false" ht="15" hidden="false" customHeight="false" outlineLevel="0" collapsed="false">
      <c r="A2225" s="9" t="s">
        <v>4554</v>
      </c>
      <c r="B2225" s="9" t="s">
        <v>4555</v>
      </c>
      <c r="C2225" s="9" t="s">
        <v>84</v>
      </c>
      <c r="D2225" s="9" t="s">
        <v>3529</v>
      </c>
      <c r="E2225" s="10" t="n">
        <v>3539</v>
      </c>
      <c r="F2225" s="10" t="n">
        <v>24</v>
      </c>
      <c r="G2225" s="10" t="n">
        <v>75239.13</v>
      </c>
      <c r="H2225" s="10" t="n">
        <v>23280.58</v>
      </c>
      <c r="I2225" s="6" t="n">
        <f aca="false">IF(G2225=0,0,H2225/G2225)</f>
        <v>0.309421174859412</v>
      </c>
      <c r="J2225" s="5" t="n">
        <f aca="false">IF(F2225=0,0,G2225/F2225)</f>
        <v>3134.96375</v>
      </c>
      <c r="K2225" s="9" t="str">
        <f aca="false">IF(G2225=0,"No sales",IF(H2225&lt;0,"Loss-making",IF(G2225&lt;$H$4,"Low revenue","OK")))</f>
        <v>OK</v>
      </c>
    </row>
    <row r="2226" customFormat="false" ht="15" hidden="false" customHeight="false" outlineLevel="0" collapsed="false">
      <c r="A2226" s="9" t="s">
        <v>4556</v>
      </c>
      <c r="B2226" s="9" t="s">
        <v>4557</v>
      </c>
      <c r="C2226" s="9" t="s">
        <v>84</v>
      </c>
      <c r="D2226" s="9" t="s">
        <v>3532</v>
      </c>
      <c r="E2226" s="10" t="n">
        <v>1999</v>
      </c>
      <c r="F2226" s="10" t="n">
        <v>181</v>
      </c>
      <c r="G2226" s="10" t="n">
        <v>322493.63</v>
      </c>
      <c r="H2226" s="10" t="n">
        <v>59011.93</v>
      </c>
      <c r="I2226" s="6" t="n">
        <f aca="false">IF(G2226=0,0,H2226/G2226)</f>
        <v>0.18298634301707</v>
      </c>
      <c r="J2226" s="5" t="n">
        <f aca="false">IF(F2226=0,0,G2226/F2226)</f>
        <v>1781.73276243094</v>
      </c>
      <c r="K2226" s="9" t="str">
        <f aca="false">IF(G2226=0,"No sales",IF(H2226&lt;0,"Loss-making",IF(G2226&lt;$H$4,"Low revenue","OK")))</f>
        <v>OK</v>
      </c>
    </row>
    <row r="2227" customFormat="false" ht="15" hidden="false" customHeight="false" outlineLevel="0" collapsed="false">
      <c r="A2227" s="9" t="s">
        <v>4558</v>
      </c>
      <c r="B2227" s="9" t="s">
        <v>4559</v>
      </c>
      <c r="C2227" s="9" t="s">
        <v>84</v>
      </c>
      <c r="D2227" s="9" t="s">
        <v>3535</v>
      </c>
      <c r="E2227" s="10" t="n">
        <v>1589</v>
      </c>
      <c r="F2227" s="10" t="n">
        <v>9</v>
      </c>
      <c r="G2227" s="10" t="n">
        <v>13029.8</v>
      </c>
      <c r="H2227" s="10" t="n">
        <v>4708.58</v>
      </c>
      <c r="I2227" s="6" t="n">
        <f aca="false">IF(G2227=0,0,H2227/G2227)</f>
        <v>0.361370090101153</v>
      </c>
      <c r="J2227" s="5" t="n">
        <f aca="false">IF(F2227=0,0,G2227/F2227)</f>
        <v>1447.75555555556</v>
      </c>
      <c r="K2227" s="9" t="str">
        <f aca="false">IF(G2227=0,"No sales",IF(H2227&lt;0,"Loss-making",IF(G2227&lt;$H$4,"Low revenue","OK")))</f>
        <v>OK</v>
      </c>
    </row>
    <row r="2228" customFormat="false" ht="15" hidden="false" customHeight="false" outlineLevel="0" collapsed="false">
      <c r="A2228" s="9" t="s">
        <v>4560</v>
      </c>
      <c r="B2228" s="9" t="s">
        <v>4561</v>
      </c>
      <c r="C2228" s="9" t="s">
        <v>84</v>
      </c>
      <c r="D2228" s="9" t="s">
        <v>3526</v>
      </c>
      <c r="E2228" s="10" t="n">
        <v>1739</v>
      </c>
      <c r="F2228" s="10" t="n">
        <v>1</v>
      </c>
      <c r="G2228" s="10" t="n">
        <v>1478.15</v>
      </c>
      <c r="H2228" s="10" t="n">
        <v>271.51</v>
      </c>
      <c r="I2228" s="6" t="n">
        <f aca="false">IF(G2228=0,0,H2228/G2228)</f>
        <v>0.183682305584684</v>
      </c>
      <c r="J2228" s="5" t="n">
        <f aca="false">IF(F2228=0,0,G2228/F2228)</f>
        <v>1478.15</v>
      </c>
      <c r="K2228" s="9" t="str">
        <f aca="false">IF(G2228=0,"No sales",IF(H2228&lt;0,"Loss-making",IF(G2228&lt;$H$4,"Low revenue","OK")))</f>
        <v>Low revenue</v>
      </c>
    </row>
    <row r="2229" customFormat="false" ht="15" hidden="false" customHeight="false" outlineLevel="0" collapsed="false">
      <c r="A2229" s="9" t="s">
        <v>4562</v>
      </c>
      <c r="B2229" s="9" t="s">
        <v>4563</v>
      </c>
      <c r="C2229" s="9" t="s">
        <v>84</v>
      </c>
      <c r="D2229" s="9" t="s">
        <v>3529</v>
      </c>
      <c r="E2229" s="10" t="n">
        <v>5049</v>
      </c>
      <c r="F2229" s="10" t="n">
        <v>96</v>
      </c>
      <c r="G2229" s="10" t="n">
        <v>431740</v>
      </c>
      <c r="H2229" s="10" t="n">
        <v>92561.45</v>
      </c>
      <c r="I2229" s="6" t="n">
        <f aca="false">IF(G2229=0,0,H2229/G2229)</f>
        <v>0.214391647750961</v>
      </c>
      <c r="J2229" s="5" t="n">
        <f aca="false">IF(F2229=0,0,G2229/F2229)</f>
        <v>4497.29166666667</v>
      </c>
      <c r="K2229" s="9" t="str">
        <f aca="false">IF(G2229=0,"No sales",IF(H2229&lt;0,"Loss-making",IF(G2229&lt;$H$4,"Low revenue","OK")))</f>
        <v>OK</v>
      </c>
    </row>
    <row r="2230" customFormat="false" ht="15" hidden="false" customHeight="false" outlineLevel="0" collapsed="false">
      <c r="A2230" s="9" t="s">
        <v>4564</v>
      </c>
      <c r="B2230" s="9" t="s">
        <v>4565</v>
      </c>
      <c r="C2230" s="9" t="s">
        <v>84</v>
      </c>
      <c r="D2230" s="9" t="s">
        <v>3532</v>
      </c>
      <c r="E2230" s="10" t="n">
        <v>7699</v>
      </c>
      <c r="F2230" s="10" t="n">
        <v>37</v>
      </c>
      <c r="G2230" s="10" t="n">
        <v>241055.69</v>
      </c>
      <c r="H2230" s="10" t="n">
        <v>66154.84</v>
      </c>
      <c r="I2230" s="6" t="n">
        <f aca="false">IF(G2230=0,0,H2230/G2230)</f>
        <v>0.274437993975583</v>
      </c>
      <c r="J2230" s="5" t="n">
        <f aca="false">IF(F2230=0,0,G2230/F2230)</f>
        <v>6515.01864864865</v>
      </c>
      <c r="K2230" s="9" t="str">
        <f aca="false">IF(G2230=0,"No sales",IF(H2230&lt;0,"Loss-making",IF(G2230&lt;$H$4,"Low revenue","OK")))</f>
        <v>OK</v>
      </c>
    </row>
    <row r="2231" customFormat="false" ht="15" hidden="false" customHeight="false" outlineLevel="0" collapsed="false">
      <c r="A2231" s="9" t="s">
        <v>4566</v>
      </c>
      <c r="B2231" s="9" t="s">
        <v>4567</v>
      </c>
      <c r="C2231" s="9" t="s">
        <v>84</v>
      </c>
      <c r="D2231" s="9" t="s">
        <v>3535</v>
      </c>
      <c r="E2231" s="10" t="n">
        <v>339</v>
      </c>
      <c r="F2231" s="10" t="n">
        <v>34</v>
      </c>
      <c r="G2231" s="10" t="n">
        <v>10716.64</v>
      </c>
      <c r="H2231" s="10" t="n">
        <v>3003.06</v>
      </c>
      <c r="I2231" s="6" t="n">
        <f aca="false">IF(G2231=0,0,H2231/G2231)</f>
        <v>0.28022402544081</v>
      </c>
      <c r="J2231" s="5" t="n">
        <f aca="false">IF(F2231=0,0,G2231/F2231)</f>
        <v>315.195294117647</v>
      </c>
      <c r="K2231" s="9" t="str">
        <f aca="false">IF(G2231=0,"No sales",IF(H2231&lt;0,"Loss-making",IF(G2231&lt;$H$4,"Low revenue","OK")))</f>
        <v>OK</v>
      </c>
    </row>
    <row r="2232" customFormat="false" ht="15" hidden="false" customHeight="false" outlineLevel="0" collapsed="false">
      <c r="A2232" s="9" t="s">
        <v>4568</v>
      </c>
      <c r="B2232" s="9" t="s">
        <v>4569</v>
      </c>
      <c r="C2232" s="9" t="s">
        <v>84</v>
      </c>
      <c r="D2232" s="9" t="s">
        <v>3526</v>
      </c>
      <c r="E2232" s="10" t="n">
        <v>1729</v>
      </c>
      <c r="F2232" s="10" t="n">
        <v>13</v>
      </c>
      <c r="G2232" s="10" t="n">
        <v>18569.46</v>
      </c>
      <c r="H2232" s="10" t="n">
        <v>5011.11</v>
      </c>
      <c r="I2232" s="6" t="n">
        <f aca="false">IF(G2232=0,0,H2232/G2232)</f>
        <v>0.26985760490612</v>
      </c>
      <c r="J2232" s="5" t="n">
        <f aca="false">IF(F2232=0,0,G2232/F2232)</f>
        <v>1428.42</v>
      </c>
      <c r="K2232" s="9" t="str">
        <f aca="false">IF(G2232=0,"No sales",IF(H2232&lt;0,"Loss-making",IF(G2232&lt;$H$4,"Low revenue","OK")))</f>
        <v>OK</v>
      </c>
    </row>
    <row r="2233" customFormat="false" ht="15" hidden="false" customHeight="false" outlineLevel="0" collapsed="false">
      <c r="A2233" s="9" t="s">
        <v>4570</v>
      </c>
      <c r="B2233" s="9" t="s">
        <v>4571</v>
      </c>
      <c r="C2233" s="9" t="s">
        <v>84</v>
      </c>
      <c r="D2233" s="9" t="s">
        <v>3529</v>
      </c>
      <c r="E2233" s="10" t="n">
        <v>2909</v>
      </c>
      <c r="F2233" s="10" t="n">
        <v>5</v>
      </c>
      <c r="G2233" s="10" t="n">
        <v>13105.05</v>
      </c>
      <c r="H2233" s="10" t="n">
        <v>3276.6</v>
      </c>
      <c r="I2233" s="6" t="n">
        <f aca="false">IF(G2233=0,0,H2233/G2233)</f>
        <v>0.250025753430929</v>
      </c>
      <c r="J2233" s="5" t="n">
        <f aca="false">IF(F2233=0,0,G2233/F2233)</f>
        <v>2621.01</v>
      </c>
      <c r="K2233" s="9" t="str">
        <f aca="false">IF(G2233=0,"No sales",IF(H2233&lt;0,"Loss-making",IF(G2233&lt;$H$4,"Low revenue","OK")))</f>
        <v>OK</v>
      </c>
    </row>
    <row r="2234" customFormat="false" ht="15" hidden="false" customHeight="false" outlineLevel="0" collapsed="false">
      <c r="A2234" s="9" t="s">
        <v>4572</v>
      </c>
      <c r="B2234" s="9" t="s">
        <v>4573</v>
      </c>
      <c r="C2234" s="9" t="s">
        <v>84</v>
      </c>
      <c r="D2234" s="9" t="s">
        <v>3532</v>
      </c>
      <c r="E2234" s="10" t="n">
        <v>1999</v>
      </c>
      <c r="F2234" s="10" t="n">
        <v>10</v>
      </c>
      <c r="G2234" s="10" t="n">
        <v>17501.25</v>
      </c>
      <c r="H2234" s="10" t="n">
        <v>4844.44</v>
      </c>
      <c r="I2234" s="6" t="n">
        <f aca="false">IF(G2234=0,0,H2234/G2234)</f>
        <v>0.276805371044925</v>
      </c>
      <c r="J2234" s="5" t="n">
        <f aca="false">IF(F2234=0,0,G2234/F2234)</f>
        <v>1750.125</v>
      </c>
      <c r="K2234" s="9" t="str">
        <f aca="false">IF(G2234=0,"No sales",IF(H2234&lt;0,"Loss-making",IF(G2234&lt;$H$4,"Low revenue","OK")))</f>
        <v>OK</v>
      </c>
    </row>
    <row r="2235" customFormat="false" ht="15" hidden="false" customHeight="false" outlineLevel="0" collapsed="false">
      <c r="A2235" s="9" t="s">
        <v>4574</v>
      </c>
      <c r="B2235" s="9" t="s">
        <v>4575</v>
      </c>
      <c r="C2235" s="9" t="s">
        <v>84</v>
      </c>
      <c r="D2235" s="9" t="s">
        <v>3535</v>
      </c>
      <c r="E2235" s="10" t="n">
        <v>699</v>
      </c>
      <c r="F2235" s="10" t="n">
        <v>18</v>
      </c>
      <c r="G2235" s="10" t="n">
        <v>11045.95</v>
      </c>
      <c r="H2235" s="10" t="n">
        <v>2716.63</v>
      </c>
      <c r="I2235" s="6" t="n">
        <f aca="false">IF(G2235=0,0,H2235/G2235)</f>
        <v>0.245939009320158</v>
      </c>
      <c r="J2235" s="5" t="n">
        <f aca="false">IF(F2235=0,0,G2235/F2235)</f>
        <v>613.663888888889</v>
      </c>
      <c r="K2235" s="9" t="str">
        <f aca="false">IF(G2235=0,"No sales",IF(H2235&lt;0,"Loss-making",IF(G2235&lt;$H$4,"Low revenue","OK")))</f>
        <v>OK</v>
      </c>
    </row>
    <row r="2236" customFormat="false" ht="15" hidden="false" customHeight="false" outlineLevel="0" collapsed="false">
      <c r="A2236" s="9" t="s">
        <v>4576</v>
      </c>
      <c r="B2236" s="9" t="s">
        <v>4577</v>
      </c>
      <c r="C2236" s="9" t="s">
        <v>84</v>
      </c>
      <c r="D2236" s="9" t="s">
        <v>3526</v>
      </c>
      <c r="E2236" s="10" t="n">
        <v>1399</v>
      </c>
      <c r="F2236" s="10" t="n">
        <v>87</v>
      </c>
      <c r="G2236" s="10" t="n">
        <v>106540.84</v>
      </c>
      <c r="H2236" s="10" t="n">
        <v>26989.79</v>
      </c>
      <c r="I2236" s="6" t="n">
        <f aca="false">IF(G2236=0,0,H2236/G2236)</f>
        <v>0.2533281134258</v>
      </c>
      <c r="J2236" s="5" t="n">
        <f aca="false">IF(F2236=0,0,G2236/F2236)</f>
        <v>1224.60735632184</v>
      </c>
      <c r="K2236" s="9" t="str">
        <f aca="false">IF(G2236=0,"No sales",IF(H2236&lt;0,"Loss-making",IF(G2236&lt;$H$4,"Low revenue","OK")))</f>
        <v>OK</v>
      </c>
    </row>
    <row r="2237" customFormat="false" ht="15" hidden="false" customHeight="false" outlineLevel="0" collapsed="false">
      <c r="A2237" s="9" t="s">
        <v>4578</v>
      </c>
      <c r="B2237" s="9" t="s">
        <v>4579</v>
      </c>
      <c r="C2237" s="9" t="s">
        <v>84</v>
      </c>
      <c r="D2237" s="9" t="s">
        <v>3529</v>
      </c>
      <c r="E2237" s="10" t="n">
        <v>6729</v>
      </c>
      <c r="F2237" s="10" t="n">
        <v>28</v>
      </c>
      <c r="G2237" s="10" t="n">
        <v>159813.74</v>
      </c>
      <c r="H2237" s="10" t="n">
        <v>33148.74</v>
      </c>
      <c r="I2237" s="6" t="n">
        <f aca="false">IF(G2237=0,0,H2237/G2237)</f>
        <v>0.20742108907532</v>
      </c>
      <c r="J2237" s="5" t="n">
        <f aca="false">IF(F2237=0,0,G2237/F2237)</f>
        <v>5707.63357142857</v>
      </c>
      <c r="K2237" s="9" t="str">
        <f aca="false">IF(G2237=0,"No sales",IF(H2237&lt;0,"Loss-making",IF(G2237&lt;$H$4,"Low revenue","OK")))</f>
        <v>OK</v>
      </c>
    </row>
    <row r="2238" customFormat="false" ht="15" hidden="false" customHeight="false" outlineLevel="0" collapsed="false">
      <c r="A2238" s="9" t="s">
        <v>4580</v>
      </c>
      <c r="B2238" s="9" t="s">
        <v>4581</v>
      </c>
      <c r="C2238" s="9" t="s">
        <v>84</v>
      </c>
      <c r="D2238" s="9" t="s">
        <v>3532</v>
      </c>
      <c r="E2238" s="10" t="n">
        <v>6459</v>
      </c>
      <c r="F2238" s="10" t="n">
        <v>133</v>
      </c>
      <c r="G2238" s="10" t="n">
        <v>761322.33</v>
      </c>
      <c r="H2238" s="10" t="n">
        <v>136561.48</v>
      </c>
      <c r="I2238" s="6" t="n">
        <f aca="false">IF(G2238=0,0,H2238/G2238)</f>
        <v>0.179374063545463</v>
      </c>
      <c r="J2238" s="5" t="n">
        <f aca="false">IF(F2238=0,0,G2238/F2238)</f>
        <v>5724.22804511278</v>
      </c>
      <c r="K2238" s="9" t="str">
        <f aca="false">IF(G2238=0,"No sales",IF(H2238&lt;0,"Loss-making",IF(G2238&lt;$H$4,"Low revenue","OK")))</f>
        <v>OK</v>
      </c>
    </row>
    <row r="2239" customFormat="false" ht="15" hidden="false" customHeight="false" outlineLevel="0" collapsed="false">
      <c r="A2239" s="9" t="s">
        <v>4582</v>
      </c>
      <c r="B2239" s="9" t="s">
        <v>4583</v>
      </c>
      <c r="C2239" s="9" t="s">
        <v>84</v>
      </c>
      <c r="D2239" s="9" t="s">
        <v>3535</v>
      </c>
      <c r="E2239" s="10" t="n">
        <v>479</v>
      </c>
      <c r="F2239" s="10" t="n">
        <v>52</v>
      </c>
      <c r="G2239" s="10" t="n">
        <v>22596.82</v>
      </c>
      <c r="H2239" s="10" t="n">
        <v>7811.67</v>
      </c>
      <c r="I2239" s="6" t="n">
        <f aca="false">IF(G2239=0,0,H2239/G2239)</f>
        <v>0.345697757472069</v>
      </c>
      <c r="J2239" s="5" t="n">
        <f aca="false">IF(F2239=0,0,G2239/F2239)</f>
        <v>434.554230769231</v>
      </c>
      <c r="K2239" s="9" t="str">
        <f aca="false">IF(G2239=0,"No sales",IF(H2239&lt;0,"Loss-making",IF(G2239&lt;$H$4,"Low revenue","OK")))</f>
        <v>OK</v>
      </c>
    </row>
    <row r="2240" customFormat="false" ht="15" hidden="false" customHeight="false" outlineLevel="0" collapsed="false">
      <c r="A2240" s="9" t="s">
        <v>4584</v>
      </c>
      <c r="B2240" s="9" t="s">
        <v>4585</v>
      </c>
      <c r="C2240" s="9" t="s">
        <v>84</v>
      </c>
      <c r="D2240" s="9" t="s">
        <v>3526</v>
      </c>
      <c r="E2240" s="10" t="n">
        <v>1389</v>
      </c>
      <c r="F2240" s="10" t="n">
        <v>36</v>
      </c>
      <c r="G2240" s="10" t="n">
        <v>43253.47</v>
      </c>
      <c r="H2240" s="10" t="n">
        <v>10556.47</v>
      </c>
      <c r="I2240" s="6" t="n">
        <f aca="false">IF(G2240=0,0,H2240/G2240)</f>
        <v>0.24406064993167</v>
      </c>
      <c r="J2240" s="5" t="n">
        <f aca="false">IF(F2240=0,0,G2240/F2240)</f>
        <v>1201.48527777778</v>
      </c>
      <c r="K2240" s="9" t="str">
        <f aca="false">IF(G2240=0,"No sales",IF(H2240&lt;0,"Loss-making",IF(G2240&lt;$H$4,"Low revenue","OK")))</f>
        <v>OK</v>
      </c>
    </row>
    <row r="2241" customFormat="false" ht="15" hidden="false" customHeight="false" outlineLevel="0" collapsed="false">
      <c r="A2241" s="9" t="s">
        <v>4586</v>
      </c>
      <c r="B2241" s="9" t="s">
        <v>4587</v>
      </c>
      <c r="C2241" s="9" t="s">
        <v>84</v>
      </c>
      <c r="D2241" s="9" t="s">
        <v>3529</v>
      </c>
      <c r="E2241" s="10" t="n">
        <v>6219</v>
      </c>
      <c r="F2241" s="10" t="n">
        <v>19</v>
      </c>
      <c r="G2241" s="10" t="n">
        <v>101665.1</v>
      </c>
      <c r="H2241" s="10" t="n">
        <v>29365.35</v>
      </c>
      <c r="I2241" s="6" t="n">
        <f aca="false">IF(G2241=0,0,H2241/G2241)</f>
        <v>0.288843959234782</v>
      </c>
      <c r="J2241" s="5" t="n">
        <f aca="false">IF(F2241=0,0,G2241/F2241)</f>
        <v>5350.79473684211</v>
      </c>
      <c r="K2241" s="9" t="str">
        <f aca="false">IF(G2241=0,"No sales",IF(H2241&lt;0,"Loss-making",IF(G2241&lt;$H$4,"Low revenue","OK")))</f>
        <v>OK</v>
      </c>
    </row>
    <row r="2242" customFormat="false" ht="15" hidden="false" customHeight="false" outlineLevel="0" collapsed="false">
      <c r="A2242" s="9" t="s">
        <v>4588</v>
      </c>
      <c r="B2242" s="9" t="s">
        <v>4589</v>
      </c>
      <c r="C2242" s="9" t="s">
        <v>84</v>
      </c>
      <c r="D2242" s="9" t="s">
        <v>3532</v>
      </c>
      <c r="E2242" s="10" t="n">
        <v>15659</v>
      </c>
      <c r="F2242" s="10" t="n">
        <v>32</v>
      </c>
      <c r="G2242" s="10" t="n">
        <v>432266.72</v>
      </c>
      <c r="H2242" s="10" t="n">
        <v>93398.56</v>
      </c>
      <c r="I2242" s="6" t="n">
        <f aca="false">IF(G2242=0,0,H2242/G2242)</f>
        <v>0.216066969023199</v>
      </c>
      <c r="J2242" s="5" t="n">
        <f aca="false">IF(F2242=0,0,G2242/F2242)</f>
        <v>13508.335</v>
      </c>
      <c r="K2242" s="9" t="str">
        <f aca="false">IF(G2242=0,"No sales",IF(H2242&lt;0,"Loss-making",IF(G2242&lt;$H$4,"Low revenue","OK")))</f>
        <v>OK</v>
      </c>
    </row>
    <row r="2243" customFormat="false" ht="15" hidden="false" customHeight="false" outlineLevel="0" collapsed="false">
      <c r="A2243" s="9" t="s">
        <v>4590</v>
      </c>
      <c r="B2243" s="9" t="s">
        <v>4591</v>
      </c>
      <c r="C2243" s="9" t="s">
        <v>84</v>
      </c>
      <c r="D2243" s="9" t="s">
        <v>3535</v>
      </c>
      <c r="E2243" s="10" t="n">
        <v>449</v>
      </c>
      <c r="F2243" s="10" t="n">
        <v>2</v>
      </c>
      <c r="G2243" s="10" t="n">
        <v>808.2</v>
      </c>
      <c r="H2243" s="10" t="n">
        <v>180.82</v>
      </c>
      <c r="I2243" s="6" t="n">
        <f aca="false">IF(G2243=0,0,H2243/G2243)</f>
        <v>0.223731749566939</v>
      </c>
      <c r="J2243" s="5" t="n">
        <f aca="false">IF(F2243=0,0,G2243/F2243)</f>
        <v>404.1</v>
      </c>
      <c r="K2243" s="9" t="str">
        <f aca="false">IF(G2243=0,"No sales",IF(H2243&lt;0,"Loss-making",IF(G2243&lt;$H$4,"Low revenue","OK")))</f>
        <v>Low revenue</v>
      </c>
    </row>
    <row r="2244" customFormat="false" ht="15" hidden="false" customHeight="false" outlineLevel="0" collapsed="false">
      <c r="A2244" s="9" t="s">
        <v>4592</v>
      </c>
      <c r="B2244" s="9" t="s">
        <v>4593</v>
      </c>
      <c r="C2244" s="9" t="s">
        <v>84</v>
      </c>
      <c r="D2244" s="9" t="s">
        <v>3526</v>
      </c>
      <c r="E2244" s="10" t="n">
        <v>1449</v>
      </c>
      <c r="F2244" s="10" t="n">
        <v>9</v>
      </c>
      <c r="G2244" s="10" t="n">
        <v>11588.38</v>
      </c>
      <c r="H2244" s="10" t="n">
        <v>3683.05</v>
      </c>
      <c r="I2244" s="6" t="n">
        <f aca="false">IF(G2244=0,0,H2244/G2244)</f>
        <v>0.317822680995963</v>
      </c>
      <c r="J2244" s="5" t="n">
        <f aca="false">IF(F2244=0,0,G2244/F2244)</f>
        <v>1287.59777777778</v>
      </c>
      <c r="K2244" s="9" t="str">
        <f aca="false">IF(G2244=0,"No sales",IF(H2244&lt;0,"Loss-making",IF(G2244&lt;$H$4,"Low revenue","OK")))</f>
        <v>OK</v>
      </c>
    </row>
    <row r="2245" customFormat="false" ht="15" hidden="false" customHeight="false" outlineLevel="0" collapsed="false">
      <c r="A2245" s="9" t="s">
        <v>4594</v>
      </c>
      <c r="B2245" s="9" t="s">
        <v>4595</v>
      </c>
      <c r="C2245" s="9" t="s">
        <v>84</v>
      </c>
      <c r="D2245" s="9" t="s">
        <v>3529</v>
      </c>
      <c r="E2245" s="10" t="n">
        <v>5279</v>
      </c>
      <c r="F2245" s="10" t="n">
        <v>211</v>
      </c>
      <c r="G2245" s="10" t="n">
        <v>998641.65</v>
      </c>
      <c r="H2245" s="10" t="n">
        <v>219808.96</v>
      </c>
      <c r="I2245" s="6" t="n">
        <f aca="false">IF(G2245=0,0,H2245/G2245)</f>
        <v>0.220107943625223</v>
      </c>
      <c r="J2245" s="5" t="n">
        <f aca="false">IF(F2245=0,0,G2245/F2245)</f>
        <v>4732.89881516588</v>
      </c>
      <c r="K2245" s="9" t="str">
        <f aca="false">IF(G2245=0,"No sales",IF(H2245&lt;0,"Loss-making",IF(G2245&lt;$H$4,"Low revenue","OK")))</f>
        <v>OK</v>
      </c>
    </row>
    <row r="2246" customFormat="false" ht="15" hidden="false" customHeight="false" outlineLevel="0" collapsed="false">
      <c r="A2246" s="9" t="s">
        <v>4596</v>
      </c>
      <c r="B2246" s="9" t="s">
        <v>4597</v>
      </c>
      <c r="C2246" s="9" t="s">
        <v>84</v>
      </c>
      <c r="D2246" s="9" t="s">
        <v>3532</v>
      </c>
      <c r="E2246" s="10" t="n">
        <v>3169</v>
      </c>
      <c r="F2246" s="10" t="n">
        <v>18</v>
      </c>
      <c r="G2246" s="10" t="n">
        <v>49951.36</v>
      </c>
      <c r="H2246" s="10" t="n">
        <v>12258.1</v>
      </c>
      <c r="I2246" s="6" t="n">
        <f aca="false">IF(G2246=0,0,H2246/G2246)</f>
        <v>0.245400725826084</v>
      </c>
      <c r="J2246" s="5" t="n">
        <f aca="false">IF(F2246=0,0,G2246/F2246)</f>
        <v>2775.07555555556</v>
      </c>
      <c r="K2246" s="9" t="str">
        <f aca="false">IF(G2246=0,"No sales",IF(H2246&lt;0,"Loss-making",IF(G2246&lt;$H$4,"Low revenue","OK")))</f>
        <v>OK</v>
      </c>
    </row>
    <row r="2247" customFormat="false" ht="15" hidden="false" customHeight="false" outlineLevel="0" collapsed="false">
      <c r="A2247" s="9" t="s">
        <v>4598</v>
      </c>
      <c r="B2247" s="9" t="s">
        <v>4599</v>
      </c>
      <c r="C2247" s="9" t="s">
        <v>84</v>
      </c>
      <c r="D2247" s="9" t="s">
        <v>3535</v>
      </c>
      <c r="E2247" s="10" t="n">
        <v>419</v>
      </c>
      <c r="F2247" s="10" t="n">
        <v>9</v>
      </c>
      <c r="G2247" s="10" t="n">
        <v>3402.28</v>
      </c>
      <c r="H2247" s="10" t="n">
        <v>886.33</v>
      </c>
      <c r="I2247" s="6" t="n">
        <f aca="false">IF(G2247=0,0,H2247/G2247)</f>
        <v>0.260510598774939</v>
      </c>
      <c r="J2247" s="5" t="n">
        <f aca="false">IF(F2247=0,0,G2247/F2247)</f>
        <v>378.031111111111</v>
      </c>
      <c r="K2247" s="9" t="str">
        <f aca="false">IF(G2247=0,"No sales",IF(H2247&lt;0,"Loss-making",IF(G2247&lt;$H$4,"Low revenue","OK")))</f>
        <v>Low revenue</v>
      </c>
    </row>
    <row r="2248" customFormat="false" ht="15" hidden="false" customHeight="false" outlineLevel="0" collapsed="false">
      <c r="A2248" s="9" t="s">
        <v>4600</v>
      </c>
      <c r="B2248" s="9" t="s">
        <v>4601</v>
      </c>
      <c r="C2248" s="9" t="s">
        <v>84</v>
      </c>
      <c r="D2248" s="9" t="s">
        <v>3526</v>
      </c>
      <c r="E2248" s="10" t="n">
        <v>2079</v>
      </c>
      <c r="F2248" s="10" t="n">
        <v>8</v>
      </c>
      <c r="G2248" s="10" t="n">
        <v>15696.45</v>
      </c>
      <c r="H2248" s="10" t="n">
        <v>5541.09</v>
      </c>
      <c r="I2248" s="6" t="n">
        <f aca="false">IF(G2248=0,0,H2248/G2248)</f>
        <v>0.353015490763835</v>
      </c>
      <c r="J2248" s="5" t="n">
        <f aca="false">IF(F2248=0,0,G2248/F2248)</f>
        <v>1962.05625</v>
      </c>
      <c r="K2248" s="9" t="str">
        <f aca="false">IF(G2248=0,"No sales",IF(H2248&lt;0,"Loss-making",IF(G2248&lt;$H$4,"Low revenue","OK")))</f>
        <v>OK</v>
      </c>
    </row>
    <row r="2249" customFormat="false" ht="15" hidden="false" customHeight="false" outlineLevel="0" collapsed="false">
      <c r="A2249" s="9" t="s">
        <v>4602</v>
      </c>
      <c r="B2249" s="9" t="s">
        <v>4603</v>
      </c>
      <c r="C2249" s="9" t="s">
        <v>84</v>
      </c>
      <c r="D2249" s="9" t="s">
        <v>3529</v>
      </c>
      <c r="E2249" s="10" t="n">
        <v>9649</v>
      </c>
      <c r="F2249" s="10" t="n">
        <v>22</v>
      </c>
      <c r="G2249" s="10" t="n">
        <v>199372.46</v>
      </c>
      <c r="H2249" s="10" t="n">
        <v>66886.92</v>
      </c>
      <c r="I2249" s="6" t="n">
        <f aca="false">IF(G2249=0,0,H2249/G2249)</f>
        <v>0.335487258370589</v>
      </c>
      <c r="J2249" s="5" t="n">
        <f aca="false">IF(F2249=0,0,G2249/F2249)</f>
        <v>9062.38454545454</v>
      </c>
      <c r="K2249" s="9" t="str">
        <f aca="false">IF(G2249=0,"No sales",IF(H2249&lt;0,"Loss-making",IF(G2249&lt;$H$4,"Low revenue","OK")))</f>
        <v>OK</v>
      </c>
    </row>
    <row r="2250" customFormat="false" ht="15" hidden="false" customHeight="false" outlineLevel="0" collapsed="false">
      <c r="A2250" s="9" t="s">
        <v>4604</v>
      </c>
      <c r="B2250" s="9" t="s">
        <v>4605</v>
      </c>
      <c r="C2250" s="9" t="s">
        <v>84</v>
      </c>
      <c r="D2250" s="9" t="s">
        <v>3532</v>
      </c>
      <c r="E2250" s="10" t="n">
        <v>11349</v>
      </c>
      <c r="F2250" s="10" t="n">
        <v>23</v>
      </c>
      <c r="G2250" s="10" t="n">
        <v>226781.39</v>
      </c>
      <c r="H2250" s="10" t="n">
        <v>65971.83</v>
      </c>
      <c r="I2250" s="6" t="n">
        <f aca="false">IF(G2250=0,0,H2250/G2250)</f>
        <v>0.290904954767232</v>
      </c>
      <c r="J2250" s="5" t="n">
        <f aca="false">IF(F2250=0,0,G2250/F2250)</f>
        <v>9860.06043478261</v>
      </c>
      <c r="K2250" s="9" t="str">
        <f aca="false">IF(G2250=0,"No sales",IF(H2250&lt;0,"Loss-making",IF(G2250&lt;$H$4,"Low revenue","OK")))</f>
        <v>OK</v>
      </c>
    </row>
    <row r="2251" customFormat="false" ht="15" hidden="false" customHeight="false" outlineLevel="0" collapsed="false">
      <c r="A2251" s="9" t="s">
        <v>4606</v>
      </c>
      <c r="B2251" s="9" t="s">
        <v>4607</v>
      </c>
      <c r="C2251" s="9" t="s">
        <v>84</v>
      </c>
      <c r="D2251" s="9" t="s">
        <v>3535</v>
      </c>
      <c r="E2251" s="10" t="n">
        <v>1149</v>
      </c>
      <c r="F2251" s="10" t="n">
        <v>28</v>
      </c>
      <c r="G2251" s="10" t="n">
        <v>28265.4</v>
      </c>
      <c r="H2251" s="10" t="n">
        <v>8178.2</v>
      </c>
      <c r="I2251" s="6" t="n">
        <f aca="false">IF(G2251=0,0,H2251/G2251)</f>
        <v>0.289336078739377</v>
      </c>
      <c r="J2251" s="5" t="n">
        <f aca="false">IF(F2251=0,0,G2251/F2251)</f>
        <v>1009.47857142857</v>
      </c>
      <c r="K2251" s="9" t="str">
        <f aca="false">IF(G2251=0,"No sales",IF(H2251&lt;0,"Loss-making",IF(G2251&lt;$H$4,"Low revenue","OK")))</f>
        <v>OK</v>
      </c>
    </row>
    <row r="2252" customFormat="false" ht="15" hidden="false" customHeight="false" outlineLevel="0" collapsed="false">
      <c r="A2252" s="9" t="s">
        <v>4608</v>
      </c>
      <c r="B2252" s="9" t="s">
        <v>4609</v>
      </c>
      <c r="C2252" s="9" t="s">
        <v>84</v>
      </c>
      <c r="D2252" s="9" t="s">
        <v>3526</v>
      </c>
      <c r="E2252" s="10" t="n">
        <v>879</v>
      </c>
      <c r="F2252" s="10" t="n">
        <v>90</v>
      </c>
      <c r="G2252" s="10" t="n">
        <v>68902.61</v>
      </c>
      <c r="H2252" s="10" t="n">
        <v>19876.02</v>
      </c>
      <c r="I2252" s="6" t="n">
        <f aca="false">IF(G2252=0,0,H2252/G2252)</f>
        <v>0.288465415170775</v>
      </c>
      <c r="J2252" s="5" t="n">
        <f aca="false">IF(F2252=0,0,G2252/F2252)</f>
        <v>765.584555555556</v>
      </c>
      <c r="K2252" s="9" t="str">
        <f aca="false">IF(G2252=0,"No sales",IF(H2252&lt;0,"Loss-making",IF(G2252&lt;$H$4,"Low revenue","OK")))</f>
        <v>OK</v>
      </c>
    </row>
    <row r="2253" customFormat="false" ht="15" hidden="false" customHeight="false" outlineLevel="0" collapsed="false">
      <c r="A2253" s="9" t="s">
        <v>4610</v>
      </c>
      <c r="B2253" s="9" t="s">
        <v>4611</v>
      </c>
      <c r="C2253" s="9" t="s">
        <v>84</v>
      </c>
      <c r="D2253" s="9" t="s">
        <v>3529</v>
      </c>
      <c r="E2253" s="10" t="n">
        <v>3899</v>
      </c>
      <c r="F2253" s="10" t="n">
        <v>13</v>
      </c>
      <c r="G2253" s="10" t="n">
        <v>44458.35</v>
      </c>
      <c r="H2253" s="10" t="n">
        <v>8450.17</v>
      </c>
      <c r="I2253" s="6" t="n">
        <f aca="false">IF(G2253=0,0,H2253/G2253)</f>
        <v>0.190069357049913</v>
      </c>
      <c r="J2253" s="5" t="n">
        <f aca="false">IF(F2253=0,0,G2253/F2253)</f>
        <v>3419.87307692308</v>
      </c>
      <c r="K2253" s="9" t="str">
        <f aca="false">IF(G2253=0,"No sales",IF(H2253&lt;0,"Loss-making",IF(G2253&lt;$H$4,"Low revenue","OK")))</f>
        <v>OK</v>
      </c>
    </row>
    <row r="2254" customFormat="false" ht="15" hidden="false" customHeight="false" outlineLevel="0" collapsed="false">
      <c r="A2254" s="9" t="s">
        <v>4612</v>
      </c>
      <c r="B2254" s="9" t="s">
        <v>4613</v>
      </c>
      <c r="C2254" s="9" t="s">
        <v>84</v>
      </c>
      <c r="D2254" s="9" t="s">
        <v>3532</v>
      </c>
      <c r="E2254" s="10" t="n">
        <v>12349</v>
      </c>
      <c r="F2254" s="10" t="n">
        <v>20</v>
      </c>
      <c r="G2254" s="10" t="n">
        <v>227900.79</v>
      </c>
      <c r="H2254" s="10" t="n">
        <v>54465.19</v>
      </c>
      <c r="I2254" s="6" t="n">
        <f aca="false">IF(G2254=0,0,H2254/G2254)</f>
        <v>0.238986402811504</v>
      </c>
      <c r="J2254" s="5" t="n">
        <f aca="false">IF(F2254=0,0,G2254/F2254)</f>
        <v>11395.0395</v>
      </c>
      <c r="K2254" s="9" t="str">
        <f aca="false">IF(G2254=0,"No sales",IF(H2254&lt;0,"Loss-making",IF(G2254&lt;$H$4,"Low revenue","OK")))</f>
        <v>OK</v>
      </c>
    </row>
    <row r="2255" customFormat="false" ht="15" hidden="false" customHeight="false" outlineLevel="0" collapsed="false">
      <c r="A2255" s="9" t="s">
        <v>4614</v>
      </c>
      <c r="B2255" s="9" t="s">
        <v>4615</v>
      </c>
      <c r="C2255" s="9" t="s">
        <v>84</v>
      </c>
      <c r="D2255" s="9" t="s">
        <v>3535</v>
      </c>
      <c r="E2255" s="10" t="n">
        <v>629</v>
      </c>
      <c r="F2255" s="10" t="n">
        <v>84</v>
      </c>
      <c r="G2255" s="10" t="n">
        <v>46248.8</v>
      </c>
      <c r="H2255" s="10" t="n">
        <v>11519</v>
      </c>
      <c r="I2255" s="6" t="n">
        <f aca="false">IF(G2255=0,0,H2255/G2255)</f>
        <v>0.249065921710401</v>
      </c>
      <c r="J2255" s="5" t="n">
        <f aca="false">IF(F2255=0,0,G2255/F2255)</f>
        <v>550.580952380953</v>
      </c>
      <c r="K2255" s="9" t="str">
        <f aca="false">IF(G2255=0,"No sales",IF(H2255&lt;0,"Loss-making",IF(G2255&lt;$H$4,"Low revenue","OK")))</f>
        <v>OK</v>
      </c>
    </row>
    <row r="2256" customFormat="false" ht="15" hidden="false" customHeight="false" outlineLevel="0" collapsed="false">
      <c r="A2256" s="9" t="s">
        <v>4616</v>
      </c>
      <c r="B2256" s="9" t="s">
        <v>4617</v>
      </c>
      <c r="C2256" s="9" t="s">
        <v>84</v>
      </c>
      <c r="D2256" s="9" t="s">
        <v>3526</v>
      </c>
      <c r="E2256" s="10" t="n">
        <v>479</v>
      </c>
      <c r="F2256" s="10" t="n">
        <v>124</v>
      </c>
      <c r="G2256" s="10" t="n">
        <v>53380.97</v>
      </c>
      <c r="H2256" s="10" t="n">
        <v>18272.82</v>
      </c>
      <c r="I2256" s="6" t="n">
        <f aca="false">IF(G2256=0,0,H2256/G2256)</f>
        <v>0.342309628318856</v>
      </c>
      <c r="J2256" s="5" t="n">
        <f aca="false">IF(F2256=0,0,G2256/F2256)</f>
        <v>430.491693548387</v>
      </c>
      <c r="K2256" s="9" t="str">
        <f aca="false">IF(G2256=0,"No sales",IF(H2256&lt;0,"Loss-making",IF(G2256&lt;$H$4,"Low revenue","OK")))</f>
        <v>OK</v>
      </c>
    </row>
    <row r="2257" customFormat="false" ht="15" hidden="false" customHeight="false" outlineLevel="0" collapsed="false">
      <c r="A2257" s="9" t="s">
        <v>4618</v>
      </c>
      <c r="B2257" s="9" t="s">
        <v>4619</v>
      </c>
      <c r="C2257" s="9" t="s">
        <v>84</v>
      </c>
      <c r="D2257" s="9" t="s">
        <v>3529</v>
      </c>
      <c r="E2257" s="10" t="n">
        <v>9329</v>
      </c>
      <c r="F2257" s="10" t="n">
        <v>2</v>
      </c>
      <c r="G2257" s="10" t="n">
        <v>13993.5</v>
      </c>
      <c r="H2257" s="10" t="n">
        <v>3152.14</v>
      </c>
      <c r="I2257" s="6" t="n">
        <f aca="false">IF(G2257=0,0,H2257/G2257)</f>
        <v>0.225257440954729</v>
      </c>
      <c r="J2257" s="5" t="n">
        <f aca="false">IF(F2257=0,0,G2257/F2257)</f>
        <v>6996.75</v>
      </c>
      <c r="K2257" s="9" t="str">
        <f aca="false">IF(G2257=0,"No sales",IF(H2257&lt;0,"Loss-making",IF(G2257&lt;$H$4,"Low revenue","OK")))</f>
        <v>OK</v>
      </c>
    </row>
    <row r="2258" customFormat="false" ht="15" hidden="false" customHeight="false" outlineLevel="0" collapsed="false">
      <c r="A2258" s="9" t="s">
        <v>4620</v>
      </c>
      <c r="B2258" s="9" t="s">
        <v>4621</v>
      </c>
      <c r="C2258" s="9" t="s">
        <v>84</v>
      </c>
      <c r="D2258" s="9" t="s">
        <v>3532</v>
      </c>
      <c r="E2258" s="10" t="n">
        <v>24859</v>
      </c>
      <c r="F2258" s="10" t="n">
        <v>13</v>
      </c>
      <c r="G2258" s="10" t="n">
        <v>295511.36</v>
      </c>
      <c r="H2258" s="10" t="n">
        <v>68849.34</v>
      </c>
      <c r="I2258" s="6" t="n">
        <f aca="false">IF(G2258=0,0,H2258/G2258)</f>
        <v>0.232983733687937</v>
      </c>
      <c r="J2258" s="5" t="n">
        <f aca="false">IF(F2258=0,0,G2258/F2258)</f>
        <v>22731.6430769231</v>
      </c>
      <c r="K2258" s="9" t="str">
        <f aca="false">IF(G2258=0,"No sales",IF(H2258&lt;0,"Loss-making",IF(G2258&lt;$H$4,"Low revenue","OK")))</f>
        <v>OK</v>
      </c>
    </row>
    <row r="2259" customFormat="false" ht="15" hidden="false" customHeight="false" outlineLevel="0" collapsed="false">
      <c r="A2259" s="9" t="s">
        <v>4622</v>
      </c>
      <c r="B2259" s="9" t="s">
        <v>4623</v>
      </c>
      <c r="C2259" s="9" t="s">
        <v>84</v>
      </c>
      <c r="D2259" s="9" t="s">
        <v>3535</v>
      </c>
      <c r="E2259" s="10" t="n">
        <v>809</v>
      </c>
      <c r="F2259" s="10" t="n">
        <v>0</v>
      </c>
      <c r="G2259" s="10" t="n">
        <v>0</v>
      </c>
      <c r="H2259" s="10" t="n">
        <v>0</v>
      </c>
      <c r="I2259" s="6" t="n">
        <f aca="false">IF(G2259=0,0,H2259/G2259)</f>
        <v>0</v>
      </c>
      <c r="J2259" s="5" t="n">
        <f aca="false">IF(F2259=0,0,G2259/F2259)</f>
        <v>0</v>
      </c>
      <c r="K2259" s="9" t="str">
        <f aca="false">IF(G2259=0,"No sales",IF(H2259&lt;0,"Loss-making",IF(G2259&lt;$H$4,"Low revenue","OK")))</f>
        <v>No sales</v>
      </c>
    </row>
    <row r="2260" customFormat="false" ht="15" hidden="false" customHeight="false" outlineLevel="0" collapsed="false">
      <c r="A2260" s="9" t="s">
        <v>4624</v>
      </c>
      <c r="B2260" s="9" t="s">
        <v>4625</v>
      </c>
      <c r="C2260" s="9" t="s">
        <v>84</v>
      </c>
      <c r="D2260" s="9" t="s">
        <v>3526</v>
      </c>
      <c r="E2260" s="10" t="n">
        <v>1649</v>
      </c>
      <c r="F2260" s="10" t="n">
        <v>183</v>
      </c>
      <c r="G2260" s="10" t="n">
        <v>267467.8</v>
      </c>
      <c r="H2260" s="10" t="n">
        <v>49291.54</v>
      </c>
      <c r="I2260" s="6" t="n">
        <f aca="false">IF(G2260=0,0,H2260/G2260)</f>
        <v>0.184289622900402</v>
      </c>
      <c r="J2260" s="5" t="n">
        <f aca="false">IF(F2260=0,0,G2260/F2260)</f>
        <v>1461.57267759563</v>
      </c>
      <c r="K2260" s="9" t="str">
        <f aca="false">IF(G2260=0,"No sales",IF(H2260&lt;0,"Loss-making",IF(G2260&lt;$H$4,"Low revenue","OK")))</f>
        <v>OK</v>
      </c>
    </row>
    <row r="2261" customFormat="false" ht="15" hidden="false" customHeight="false" outlineLevel="0" collapsed="false">
      <c r="A2261" s="9" t="s">
        <v>4626</v>
      </c>
      <c r="B2261" s="9" t="s">
        <v>4627</v>
      </c>
      <c r="C2261" s="9" t="s">
        <v>84</v>
      </c>
      <c r="D2261" s="9" t="s">
        <v>3529</v>
      </c>
      <c r="E2261" s="10" t="n">
        <v>8309</v>
      </c>
      <c r="F2261" s="10" t="n">
        <v>43</v>
      </c>
      <c r="G2261" s="10" t="n">
        <v>305895.83</v>
      </c>
      <c r="H2261" s="10" t="n">
        <v>75972.69</v>
      </c>
      <c r="I2261" s="6" t="n">
        <f aca="false">IF(G2261=0,0,H2261/G2261)</f>
        <v>0.248361313065301</v>
      </c>
      <c r="J2261" s="5" t="n">
        <f aca="false">IF(F2261=0,0,G2261/F2261)</f>
        <v>7113.85651162791</v>
      </c>
      <c r="K2261" s="9" t="str">
        <f aca="false">IF(G2261=0,"No sales",IF(H2261&lt;0,"Loss-making",IF(G2261&lt;$H$4,"Low revenue","OK")))</f>
        <v>OK</v>
      </c>
    </row>
    <row r="2262" customFormat="false" ht="15" hidden="false" customHeight="false" outlineLevel="0" collapsed="false">
      <c r="A2262" s="9" t="s">
        <v>4628</v>
      </c>
      <c r="B2262" s="9" t="s">
        <v>4629</v>
      </c>
      <c r="C2262" s="9" t="s">
        <v>84</v>
      </c>
      <c r="D2262" s="9" t="s">
        <v>3532</v>
      </c>
      <c r="E2262" s="10" t="n">
        <v>4619</v>
      </c>
      <c r="F2262" s="10" t="n">
        <v>1</v>
      </c>
      <c r="G2262" s="10" t="n">
        <v>4619</v>
      </c>
      <c r="H2262" s="10" t="n">
        <v>1692.44</v>
      </c>
      <c r="I2262" s="6" t="n">
        <f aca="false">IF(G2262=0,0,H2262/G2262)</f>
        <v>0.366408313487768</v>
      </c>
      <c r="J2262" s="5" t="n">
        <f aca="false">IF(F2262=0,0,G2262/F2262)</f>
        <v>4619</v>
      </c>
      <c r="K2262" s="9" t="str">
        <f aca="false">IF(G2262=0,"No sales",IF(H2262&lt;0,"Loss-making",IF(G2262&lt;$H$4,"Low revenue","OK")))</f>
        <v>OK</v>
      </c>
    </row>
    <row r="2263" customFormat="false" ht="15" hidden="false" customHeight="false" outlineLevel="0" collapsed="false">
      <c r="A2263" s="9" t="s">
        <v>4630</v>
      </c>
      <c r="B2263" s="9" t="s">
        <v>4631</v>
      </c>
      <c r="C2263" s="9" t="s">
        <v>84</v>
      </c>
      <c r="D2263" s="9" t="s">
        <v>3535</v>
      </c>
      <c r="E2263" s="10" t="n">
        <v>969</v>
      </c>
      <c r="F2263" s="10" t="n">
        <v>13</v>
      </c>
      <c r="G2263" s="10" t="n">
        <v>10855.21</v>
      </c>
      <c r="H2263" s="10" t="n">
        <v>3051.46</v>
      </c>
      <c r="I2263" s="6" t="n">
        <f aca="false">IF(G2263=0,0,H2263/G2263)</f>
        <v>0.281105570504854</v>
      </c>
      <c r="J2263" s="5" t="n">
        <f aca="false">IF(F2263=0,0,G2263/F2263)</f>
        <v>835.016153846154</v>
      </c>
      <c r="K2263" s="9" t="str">
        <f aca="false">IF(G2263=0,"No sales",IF(H2263&lt;0,"Loss-making",IF(G2263&lt;$H$4,"Low revenue","OK")))</f>
        <v>OK</v>
      </c>
    </row>
    <row r="2264" customFormat="false" ht="15" hidden="false" customHeight="false" outlineLevel="0" collapsed="false">
      <c r="A2264" s="9" t="s">
        <v>4632</v>
      </c>
      <c r="B2264" s="9" t="s">
        <v>4633</v>
      </c>
      <c r="C2264" s="9" t="s">
        <v>84</v>
      </c>
      <c r="D2264" s="9" t="s">
        <v>3526</v>
      </c>
      <c r="E2264" s="10" t="n">
        <v>3599</v>
      </c>
      <c r="F2264" s="10" t="n">
        <v>65</v>
      </c>
      <c r="G2264" s="10" t="n">
        <v>212035.1</v>
      </c>
      <c r="H2264" s="10" t="n">
        <v>53452.66</v>
      </c>
      <c r="I2264" s="6" t="n">
        <f aca="false">IF(G2264=0,0,H2264/G2264)</f>
        <v>0.252093450565496</v>
      </c>
      <c r="J2264" s="5" t="n">
        <f aca="false">IF(F2264=0,0,G2264/F2264)</f>
        <v>3262.07846153846</v>
      </c>
      <c r="K2264" s="9" t="str">
        <f aca="false">IF(G2264=0,"No sales",IF(H2264&lt;0,"Loss-making",IF(G2264&lt;$H$4,"Low revenue","OK")))</f>
        <v>OK</v>
      </c>
    </row>
    <row r="2265" customFormat="false" ht="15" hidden="false" customHeight="false" outlineLevel="0" collapsed="false">
      <c r="A2265" s="9" t="s">
        <v>4634</v>
      </c>
      <c r="B2265" s="9" t="s">
        <v>4635</v>
      </c>
      <c r="C2265" s="9" t="s">
        <v>84</v>
      </c>
      <c r="D2265" s="9" t="s">
        <v>3529</v>
      </c>
      <c r="E2265" s="10" t="n">
        <v>2299</v>
      </c>
      <c r="F2265" s="10" t="n">
        <v>19</v>
      </c>
      <c r="G2265" s="10" t="n">
        <v>38226.62</v>
      </c>
      <c r="H2265" s="10" t="n">
        <v>8082.74</v>
      </c>
      <c r="I2265" s="6" t="n">
        <f aca="false">IF(G2265=0,0,H2265/G2265)</f>
        <v>0.211442706679272</v>
      </c>
      <c r="J2265" s="5" t="n">
        <f aca="false">IF(F2265=0,0,G2265/F2265)</f>
        <v>2011.92736842105</v>
      </c>
      <c r="K2265" s="9" t="str">
        <f aca="false">IF(G2265=0,"No sales",IF(H2265&lt;0,"Loss-making",IF(G2265&lt;$H$4,"Low revenue","OK")))</f>
        <v>OK</v>
      </c>
    </row>
    <row r="2266" customFormat="false" ht="15" hidden="false" customHeight="false" outlineLevel="0" collapsed="false">
      <c r="A2266" s="9" t="s">
        <v>4636</v>
      </c>
      <c r="B2266" s="9" t="s">
        <v>4637</v>
      </c>
      <c r="C2266" s="9" t="s">
        <v>84</v>
      </c>
      <c r="D2266" s="9" t="s">
        <v>3532</v>
      </c>
      <c r="E2266" s="10" t="n">
        <v>5339</v>
      </c>
      <c r="F2266" s="10" t="n">
        <v>25</v>
      </c>
      <c r="G2266" s="10" t="n">
        <v>118952.92</v>
      </c>
      <c r="H2266" s="10" t="n">
        <v>29954.42</v>
      </c>
      <c r="I2266" s="6" t="n">
        <f aca="false">IF(G2266=0,0,H2266/G2266)</f>
        <v>0.251817441724003</v>
      </c>
      <c r="J2266" s="5" t="n">
        <f aca="false">IF(F2266=0,0,G2266/F2266)</f>
        <v>4758.1168</v>
      </c>
      <c r="K2266" s="9" t="str">
        <f aca="false">IF(G2266=0,"No sales",IF(H2266&lt;0,"Loss-making",IF(G2266&lt;$H$4,"Low revenue","OK")))</f>
        <v>OK</v>
      </c>
    </row>
    <row r="2267" customFormat="false" ht="15" hidden="false" customHeight="false" outlineLevel="0" collapsed="false">
      <c r="A2267" s="9" t="s">
        <v>4638</v>
      </c>
      <c r="B2267" s="9" t="s">
        <v>4639</v>
      </c>
      <c r="C2267" s="9" t="s">
        <v>84</v>
      </c>
      <c r="D2267" s="9" t="s">
        <v>3535</v>
      </c>
      <c r="E2267" s="10" t="n">
        <v>489</v>
      </c>
      <c r="F2267" s="10" t="n">
        <v>17</v>
      </c>
      <c r="G2267" s="10" t="n">
        <v>6918.13</v>
      </c>
      <c r="H2267" s="10" t="n">
        <v>1540.52</v>
      </c>
      <c r="I2267" s="6" t="n">
        <f aca="false">IF(G2267=0,0,H2267/G2267)</f>
        <v>0.222678671837621</v>
      </c>
      <c r="J2267" s="5" t="n">
        <f aca="false">IF(F2267=0,0,G2267/F2267)</f>
        <v>406.948823529412</v>
      </c>
      <c r="K2267" s="9" t="str">
        <f aca="false">IF(G2267=0,"No sales",IF(H2267&lt;0,"Loss-making",IF(G2267&lt;$H$4,"Low revenue","OK")))</f>
        <v>OK</v>
      </c>
    </row>
    <row r="2268" customFormat="false" ht="15" hidden="false" customHeight="false" outlineLevel="0" collapsed="false">
      <c r="A2268" s="9" t="s">
        <v>4640</v>
      </c>
      <c r="B2268" s="9" t="s">
        <v>4641</v>
      </c>
      <c r="C2268" s="9" t="s">
        <v>84</v>
      </c>
      <c r="D2268" s="9" t="s">
        <v>3526</v>
      </c>
      <c r="E2268" s="10" t="n">
        <v>4909</v>
      </c>
      <c r="F2268" s="10" t="n">
        <v>11</v>
      </c>
      <c r="G2268" s="10" t="n">
        <v>47617.3</v>
      </c>
      <c r="H2268" s="10" t="n">
        <v>9691.5</v>
      </c>
      <c r="I2268" s="6" t="n">
        <f aca="false">IF(G2268=0,0,H2268/G2268)</f>
        <v>0.203528969513181</v>
      </c>
      <c r="J2268" s="5" t="n">
        <f aca="false">IF(F2268=0,0,G2268/F2268)</f>
        <v>4328.84545454546</v>
      </c>
      <c r="K2268" s="9" t="str">
        <f aca="false">IF(G2268=0,"No sales",IF(H2268&lt;0,"Loss-making",IF(G2268&lt;$H$4,"Low revenue","OK")))</f>
        <v>OK</v>
      </c>
    </row>
    <row r="2269" customFormat="false" ht="15" hidden="false" customHeight="false" outlineLevel="0" collapsed="false">
      <c r="A2269" s="9" t="s">
        <v>4642</v>
      </c>
      <c r="B2269" s="9" t="s">
        <v>4643</v>
      </c>
      <c r="C2269" s="9" t="s">
        <v>84</v>
      </c>
      <c r="D2269" s="9" t="s">
        <v>3529</v>
      </c>
      <c r="E2269" s="10" t="n">
        <v>7999</v>
      </c>
      <c r="F2269" s="10" t="n">
        <v>35</v>
      </c>
      <c r="G2269" s="10" t="n">
        <v>254368.2</v>
      </c>
      <c r="H2269" s="10" t="n">
        <v>55230.8</v>
      </c>
      <c r="I2269" s="6" t="n">
        <f aca="false">IF(G2269=0,0,H2269/G2269)</f>
        <v>0.217129342425665</v>
      </c>
      <c r="J2269" s="5" t="n">
        <f aca="false">IF(F2269=0,0,G2269/F2269)</f>
        <v>7267.66285714286</v>
      </c>
      <c r="K2269" s="9" t="str">
        <f aca="false">IF(G2269=0,"No sales",IF(H2269&lt;0,"Loss-making",IF(G2269&lt;$H$4,"Low revenue","OK")))</f>
        <v>OK</v>
      </c>
    </row>
    <row r="2270" customFormat="false" ht="15" hidden="false" customHeight="false" outlineLevel="0" collapsed="false">
      <c r="A2270" s="9" t="s">
        <v>4644</v>
      </c>
      <c r="B2270" s="9" t="s">
        <v>4645</v>
      </c>
      <c r="C2270" s="9" t="s">
        <v>84</v>
      </c>
      <c r="D2270" s="9" t="s">
        <v>3532</v>
      </c>
      <c r="E2270" s="10" t="n">
        <v>35629</v>
      </c>
      <c r="F2270" s="10" t="n">
        <v>50</v>
      </c>
      <c r="G2270" s="10" t="n">
        <v>1596802.7</v>
      </c>
      <c r="H2270" s="10" t="n">
        <v>445110.7</v>
      </c>
      <c r="I2270" s="6" t="n">
        <f aca="false">IF(G2270=0,0,H2270/G2270)</f>
        <v>0.27875121954641</v>
      </c>
      <c r="J2270" s="5" t="n">
        <f aca="false">IF(F2270=0,0,G2270/F2270)</f>
        <v>31936.054</v>
      </c>
      <c r="K2270" s="9" t="str">
        <f aca="false">IF(G2270=0,"No sales",IF(H2270&lt;0,"Loss-making",IF(G2270&lt;$H$4,"Low revenue","OK")))</f>
        <v>OK</v>
      </c>
    </row>
    <row r="2271" customFormat="false" ht="15" hidden="false" customHeight="false" outlineLevel="0" collapsed="false">
      <c r="A2271" s="9" t="s">
        <v>4646</v>
      </c>
      <c r="B2271" s="9" t="s">
        <v>4647</v>
      </c>
      <c r="C2271" s="9" t="s">
        <v>84</v>
      </c>
      <c r="D2271" s="9" t="s">
        <v>3535</v>
      </c>
      <c r="E2271" s="10" t="n">
        <v>529</v>
      </c>
      <c r="F2271" s="10" t="n">
        <v>0</v>
      </c>
      <c r="G2271" s="10" t="n">
        <v>0</v>
      </c>
      <c r="H2271" s="10" t="n">
        <v>0</v>
      </c>
      <c r="I2271" s="6" t="n">
        <f aca="false">IF(G2271=0,0,H2271/G2271)</f>
        <v>0</v>
      </c>
      <c r="J2271" s="5" t="n">
        <f aca="false">IF(F2271=0,0,G2271/F2271)</f>
        <v>0</v>
      </c>
      <c r="K2271" s="9" t="str">
        <f aca="false">IF(G2271=0,"No sales",IF(H2271&lt;0,"Loss-making",IF(G2271&lt;$H$4,"Low revenue","OK")))</f>
        <v>No sales</v>
      </c>
    </row>
    <row r="2272" customFormat="false" ht="15" hidden="false" customHeight="false" outlineLevel="0" collapsed="false">
      <c r="A2272" s="9" t="s">
        <v>4648</v>
      </c>
      <c r="B2272" s="9" t="s">
        <v>4649</v>
      </c>
      <c r="C2272" s="9" t="s">
        <v>84</v>
      </c>
      <c r="D2272" s="9" t="s">
        <v>3526</v>
      </c>
      <c r="E2272" s="10" t="n">
        <v>689</v>
      </c>
      <c r="F2272" s="10" t="n">
        <v>90</v>
      </c>
      <c r="G2272" s="10" t="n">
        <v>54453.37</v>
      </c>
      <c r="H2272" s="10" t="n">
        <v>17465.17</v>
      </c>
      <c r="I2272" s="6" t="n">
        <f aca="false">IF(G2272=0,0,H2272/G2272)</f>
        <v>0.320736255625685</v>
      </c>
      <c r="J2272" s="5" t="n">
        <f aca="false">IF(F2272=0,0,G2272/F2272)</f>
        <v>605.037444444444</v>
      </c>
      <c r="K2272" s="9" t="str">
        <f aca="false">IF(G2272=0,"No sales",IF(H2272&lt;0,"Loss-making",IF(G2272&lt;$H$4,"Low revenue","OK")))</f>
        <v>OK</v>
      </c>
    </row>
    <row r="2273" customFormat="false" ht="15" hidden="false" customHeight="false" outlineLevel="0" collapsed="false">
      <c r="A2273" s="9" t="s">
        <v>4650</v>
      </c>
      <c r="B2273" s="9" t="s">
        <v>4651</v>
      </c>
      <c r="C2273" s="9" t="s">
        <v>84</v>
      </c>
      <c r="D2273" s="9" t="s">
        <v>3529</v>
      </c>
      <c r="E2273" s="10" t="n">
        <v>4909</v>
      </c>
      <c r="F2273" s="10" t="n">
        <v>49</v>
      </c>
      <c r="G2273" s="10" t="n">
        <v>213443.32</v>
      </c>
      <c r="H2273" s="10" t="n">
        <v>58424.48</v>
      </c>
      <c r="I2273" s="6" t="n">
        <f aca="false">IF(G2273=0,0,H2273/G2273)</f>
        <v>0.273723628361853</v>
      </c>
      <c r="J2273" s="5" t="n">
        <f aca="false">IF(F2273=0,0,G2273/F2273)</f>
        <v>4355.98612244898</v>
      </c>
      <c r="K2273" s="9" t="str">
        <f aca="false">IF(G2273=0,"No sales",IF(H2273&lt;0,"Loss-making",IF(G2273&lt;$H$4,"Low revenue","OK")))</f>
        <v>OK</v>
      </c>
    </row>
    <row r="2274" customFormat="false" ht="15" hidden="false" customHeight="false" outlineLevel="0" collapsed="false">
      <c r="A2274" s="9" t="s">
        <v>4652</v>
      </c>
      <c r="B2274" s="9" t="s">
        <v>4653</v>
      </c>
      <c r="C2274" s="9" t="s">
        <v>84</v>
      </c>
      <c r="D2274" s="9" t="s">
        <v>3532</v>
      </c>
      <c r="E2274" s="10" t="n">
        <v>5639</v>
      </c>
      <c r="F2274" s="10" t="n">
        <v>8</v>
      </c>
      <c r="G2274" s="10" t="n">
        <v>40036.9</v>
      </c>
      <c r="H2274" s="10" t="n">
        <v>10458.42</v>
      </c>
      <c r="I2274" s="6" t="n">
        <f aca="false">IF(G2274=0,0,H2274/G2274)</f>
        <v>0.261219524988198</v>
      </c>
      <c r="J2274" s="5" t="n">
        <f aca="false">IF(F2274=0,0,G2274/F2274)</f>
        <v>5004.6125</v>
      </c>
      <c r="K2274" s="9" t="str">
        <f aca="false">IF(G2274=0,"No sales",IF(H2274&lt;0,"Loss-making",IF(G2274&lt;$H$4,"Low revenue","OK")))</f>
        <v>OK</v>
      </c>
    </row>
    <row r="2275" customFormat="false" ht="15" hidden="false" customHeight="false" outlineLevel="0" collapsed="false">
      <c r="A2275" s="9" t="s">
        <v>4654</v>
      </c>
      <c r="B2275" s="9" t="s">
        <v>4655</v>
      </c>
      <c r="C2275" s="9" t="s">
        <v>84</v>
      </c>
      <c r="D2275" s="9" t="s">
        <v>3535</v>
      </c>
      <c r="E2275" s="10" t="n">
        <v>669</v>
      </c>
      <c r="F2275" s="10" t="n">
        <v>67</v>
      </c>
      <c r="G2275" s="10" t="n">
        <v>39228.48</v>
      </c>
      <c r="H2275" s="10" t="n">
        <v>9861.04</v>
      </c>
      <c r="I2275" s="6" t="n">
        <f aca="false">IF(G2275=0,0,H2275/G2275)</f>
        <v>0.251374511579342</v>
      </c>
      <c r="J2275" s="5" t="n">
        <f aca="false">IF(F2275=0,0,G2275/F2275)</f>
        <v>585.499701492537</v>
      </c>
      <c r="K2275" s="9" t="str">
        <f aca="false">IF(G2275=0,"No sales",IF(H2275&lt;0,"Loss-making",IF(G2275&lt;$H$4,"Low revenue","OK")))</f>
        <v>OK</v>
      </c>
    </row>
    <row r="2276" customFormat="false" ht="15" hidden="false" customHeight="false" outlineLevel="0" collapsed="false">
      <c r="A2276" s="9" t="s">
        <v>4656</v>
      </c>
      <c r="B2276" s="9" t="s">
        <v>4657</v>
      </c>
      <c r="C2276" s="9" t="s">
        <v>84</v>
      </c>
      <c r="D2276" s="9" t="s">
        <v>3526</v>
      </c>
      <c r="E2276" s="10" t="n">
        <v>1859</v>
      </c>
      <c r="F2276" s="10" t="n">
        <v>52</v>
      </c>
      <c r="G2276" s="10" t="n">
        <v>84933.06</v>
      </c>
      <c r="H2276" s="10" t="n">
        <v>27392.98</v>
      </c>
      <c r="I2276" s="6" t="n">
        <f aca="false">IF(G2276=0,0,H2276/G2276)</f>
        <v>0.32252435035309</v>
      </c>
      <c r="J2276" s="5" t="n">
        <f aca="false">IF(F2276=0,0,G2276/F2276)</f>
        <v>1633.32807692308</v>
      </c>
      <c r="K2276" s="9" t="str">
        <f aca="false">IF(G2276=0,"No sales",IF(H2276&lt;0,"Loss-making",IF(G2276&lt;$H$4,"Low revenue","OK")))</f>
        <v>OK</v>
      </c>
    </row>
    <row r="2277" customFormat="false" ht="15" hidden="false" customHeight="false" outlineLevel="0" collapsed="false">
      <c r="A2277" s="9" t="s">
        <v>4658</v>
      </c>
      <c r="B2277" s="9" t="s">
        <v>4659</v>
      </c>
      <c r="C2277" s="9" t="s">
        <v>84</v>
      </c>
      <c r="D2277" s="9" t="s">
        <v>3529</v>
      </c>
      <c r="E2277" s="10" t="n">
        <v>3629</v>
      </c>
      <c r="F2277" s="10" t="n">
        <v>15</v>
      </c>
      <c r="G2277" s="10" t="n">
        <v>50806</v>
      </c>
      <c r="H2277" s="10" t="n">
        <v>14304.7</v>
      </c>
      <c r="I2277" s="6" t="n">
        <f aca="false">IF(G2277=0,0,H2277/G2277)</f>
        <v>0.281555328110853</v>
      </c>
      <c r="J2277" s="5" t="n">
        <f aca="false">IF(F2277=0,0,G2277/F2277)</f>
        <v>3387.06666666667</v>
      </c>
      <c r="K2277" s="9" t="str">
        <f aca="false">IF(G2277=0,"No sales",IF(H2277&lt;0,"Loss-making",IF(G2277&lt;$H$4,"Low revenue","OK")))</f>
        <v>OK</v>
      </c>
    </row>
    <row r="2278" customFormat="false" ht="15" hidden="false" customHeight="false" outlineLevel="0" collapsed="false">
      <c r="A2278" s="9" t="s">
        <v>4660</v>
      </c>
      <c r="B2278" s="9" t="s">
        <v>4661</v>
      </c>
      <c r="C2278" s="9" t="s">
        <v>84</v>
      </c>
      <c r="D2278" s="9" t="s">
        <v>3532</v>
      </c>
      <c r="E2278" s="10" t="n">
        <v>9079</v>
      </c>
      <c r="F2278" s="10" t="n">
        <v>7</v>
      </c>
      <c r="G2278" s="10" t="n">
        <v>59467.45</v>
      </c>
      <c r="H2278" s="10" t="n">
        <v>22472.73</v>
      </c>
      <c r="I2278" s="6" t="n">
        <f aca="false">IF(G2278=0,0,H2278/G2278)</f>
        <v>0.37789967452783</v>
      </c>
      <c r="J2278" s="5" t="n">
        <f aca="false">IF(F2278=0,0,G2278/F2278)</f>
        <v>8495.35</v>
      </c>
      <c r="K2278" s="9" t="str">
        <f aca="false">IF(G2278=0,"No sales",IF(H2278&lt;0,"Loss-making",IF(G2278&lt;$H$4,"Low revenue","OK")))</f>
        <v>OK</v>
      </c>
    </row>
    <row r="2279" customFormat="false" ht="15" hidden="false" customHeight="false" outlineLevel="0" collapsed="false">
      <c r="A2279" s="9" t="s">
        <v>4662</v>
      </c>
      <c r="B2279" s="9" t="s">
        <v>4663</v>
      </c>
      <c r="C2279" s="9" t="s">
        <v>84</v>
      </c>
      <c r="D2279" s="9" t="s">
        <v>3535</v>
      </c>
      <c r="E2279" s="10" t="n">
        <v>1159</v>
      </c>
      <c r="F2279" s="10" t="n">
        <v>29</v>
      </c>
      <c r="G2279" s="10" t="n">
        <v>31536.39</v>
      </c>
      <c r="H2279" s="10" t="n">
        <v>10303.46</v>
      </c>
      <c r="I2279" s="6" t="n">
        <f aca="false">IF(G2279=0,0,H2279/G2279)</f>
        <v>0.326716532868854</v>
      </c>
      <c r="J2279" s="5" t="n">
        <f aca="false">IF(F2279=0,0,G2279/F2279)</f>
        <v>1087.46172413793</v>
      </c>
      <c r="K2279" s="9" t="str">
        <f aca="false">IF(G2279=0,"No sales",IF(H2279&lt;0,"Loss-making",IF(G2279&lt;$H$4,"Low revenue","OK")))</f>
        <v>OK</v>
      </c>
    </row>
    <row r="2280" customFormat="false" ht="15" hidden="false" customHeight="false" outlineLevel="0" collapsed="false">
      <c r="A2280" s="9" t="s">
        <v>4664</v>
      </c>
      <c r="B2280" s="9" t="s">
        <v>4665</v>
      </c>
      <c r="C2280" s="9" t="s">
        <v>84</v>
      </c>
      <c r="D2280" s="9" t="s">
        <v>3526</v>
      </c>
      <c r="E2280" s="10" t="n">
        <v>619</v>
      </c>
      <c r="F2280" s="10" t="n">
        <v>66</v>
      </c>
      <c r="G2280" s="10" t="n">
        <v>36887.76</v>
      </c>
      <c r="H2280" s="10" t="n">
        <v>11339.82</v>
      </c>
      <c r="I2280" s="6" t="n">
        <f aca="false">IF(G2280=0,0,H2280/G2280)</f>
        <v>0.307414166650401</v>
      </c>
      <c r="J2280" s="5" t="n">
        <f aca="false">IF(F2280=0,0,G2280/F2280)</f>
        <v>558.905454545455</v>
      </c>
      <c r="K2280" s="9" t="str">
        <f aca="false">IF(G2280=0,"No sales",IF(H2280&lt;0,"Loss-making",IF(G2280&lt;$H$4,"Low revenue","OK")))</f>
        <v>OK</v>
      </c>
    </row>
    <row r="2281" customFormat="false" ht="15" hidden="false" customHeight="false" outlineLevel="0" collapsed="false">
      <c r="A2281" s="9" t="s">
        <v>4666</v>
      </c>
      <c r="B2281" s="9" t="s">
        <v>4667</v>
      </c>
      <c r="C2281" s="9" t="s">
        <v>84</v>
      </c>
      <c r="D2281" s="9" t="s">
        <v>3529</v>
      </c>
      <c r="E2281" s="10" t="n">
        <v>6319</v>
      </c>
      <c r="F2281" s="10" t="n">
        <v>19</v>
      </c>
      <c r="G2281" s="10" t="n">
        <v>107359.81</v>
      </c>
      <c r="H2281" s="10" t="n">
        <v>22875.74</v>
      </c>
      <c r="I2281" s="6" t="n">
        <f aca="false">IF(G2281=0,0,H2281/G2281)</f>
        <v>0.213075451605214</v>
      </c>
      <c r="J2281" s="5" t="n">
        <f aca="false">IF(F2281=0,0,G2281/F2281)</f>
        <v>5650.51631578947</v>
      </c>
      <c r="K2281" s="9" t="str">
        <f aca="false">IF(G2281=0,"No sales",IF(H2281&lt;0,"Loss-making",IF(G2281&lt;$H$4,"Low revenue","OK")))</f>
        <v>OK</v>
      </c>
    </row>
    <row r="2282" customFormat="false" ht="15" hidden="false" customHeight="false" outlineLevel="0" collapsed="false">
      <c r="A2282" s="9" t="s">
        <v>4668</v>
      </c>
      <c r="B2282" s="9" t="s">
        <v>4669</v>
      </c>
      <c r="C2282" s="9" t="s">
        <v>84</v>
      </c>
      <c r="D2282" s="9" t="s">
        <v>3532</v>
      </c>
      <c r="E2282" s="10" t="n">
        <v>5759</v>
      </c>
      <c r="F2282" s="10" t="n">
        <v>73</v>
      </c>
      <c r="G2282" s="10" t="n">
        <v>378107.16</v>
      </c>
      <c r="H2282" s="10" t="n">
        <v>105196.66</v>
      </c>
      <c r="I2282" s="6" t="n">
        <f aca="false">IF(G2282=0,0,H2282/G2282)</f>
        <v>0.278219169401606</v>
      </c>
      <c r="J2282" s="5" t="n">
        <f aca="false">IF(F2282=0,0,G2282/F2282)</f>
        <v>5179.5501369863</v>
      </c>
      <c r="K2282" s="9" t="str">
        <f aca="false">IF(G2282=0,"No sales",IF(H2282&lt;0,"Loss-making",IF(G2282&lt;$H$4,"Low revenue","OK")))</f>
        <v>OK</v>
      </c>
    </row>
    <row r="2283" customFormat="false" ht="15" hidden="false" customHeight="false" outlineLevel="0" collapsed="false">
      <c r="A2283" s="9" t="s">
        <v>4670</v>
      </c>
      <c r="B2283" s="9" t="s">
        <v>4671</v>
      </c>
      <c r="C2283" s="9" t="s">
        <v>84</v>
      </c>
      <c r="D2283" s="9" t="s">
        <v>3535</v>
      </c>
      <c r="E2283" s="10" t="n">
        <v>1569</v>
      </c>
      <c r="F2283" s="10" t="n">
        <v>7</v>
      </c>
      <c r="G2283" s="10" t="n">
        <v>10123.97</v>
      </c>
      <c r="H2283" s="10" t="n">
        <v>3708.89</v>
      </c>
      <c r="I2283" s="6" t="n">
        <f aca="false">IF(G2283=0,0,H2283/G2283)</f>
        <v>0.366347391388951</v>
      </c>
      <c r="J2283" s="5" t="n">
        <f aca="false">IF(F2283=0,0,G2283/F2283)</f>
        <v>1446.28142857143</v>
      </c>
      <c r="K2283" s="9" t="str">
        <f aca="false">IF(G2283=0,"No sales",IF(H2283&lt;0,"Loss-making",IF(G2283&lt;$H$4,"Low revenue","OK")))</f>
        <v>OK</v>
      </c>
    </row>
    <row r="2284" customFormat="false" ht="15" hidden="false" customHeight="false" outlineLevel="0" collapsed="false">
      <c r="A2284" s="9" t="s">
        <v>4672</v>
      </c>
      <c r="B2284" s="9" t="s">
        <v>4673</v>
      </c>
      <c r="C2284" s="9" t="s">
        <v>84</v>
      </c>
      <c r="D2284" s="9" t="s">
        <v>3526</v>
      </c>
      <c r="E2284" s="10" t="n">
        <v>2219</v>
      </c>
      <c r="F2284" s="10" t="n">
        <v>31</v>
      </c>
      <c r="G2284" s="10" t="n">
        <v>60539.87</v>
      </c>
      <c r="H2284" s="10" t="n">
        <v>11162.76</v>
      </c>
      <c r="I2284" s="6" t="n">
        <f aca="false">IF(G2284=0,0,H2284/G2284)</f>
        <v>0.18438691724974</v>
      </c>
      <c r="J2284" s="5" t="n">
        <f aca="false">IF(F2284=0,0,G2284/F2284)</f>
        <v>1952.89903225806</v>
      </c>
      <c r="K2284" s="9" t="str">
        <f aca="false">IF(G2284=0,"No sales",IF(H2284&lt;0,"Loss-making",IF(G2284&lt;$H$4,"Low revenue","OK")))</f>
        <v>OK</v>
      </c>
    </row>
    <row r="2285" customFormat="false" ht="15" hidden="false" customHeight="false" outlineLevel="0" collapsed="false">
      <c r="A2285" s="9" t="s">
        <v>4674</v>
      </c>
      <c r="B2285" s="9" t="s">
        <v>4675</v>
      </c>
      <c r="C2285" s="9" t="s">
        <v>84</v>
      </c>
      <c r="D2285" s="9" t="s">
        <v>3529</v>
      </c>
      <c r="E2285" s="10" t="n">
        <v>11449</v>
      </c>
      <c r="F2285" s="10" t="n">
        <v>42</v>
      </c>
      <c r="G2285" s="10" t="n">
        <v>426847.34</v>
      </c>
      <c r="H2285" s="10" t="n">
        <v>121265.42</v>
      </c>
      <c r="I2285" s="6" t="n">
        <f aca="false">IF(G2285=0,0,H2285/G2285)</f>
        <v>0.284095526986299</v>
      </c>
      <c r="J2285" s="5" t="n">
        <f aca="false">IF(F2285=0,0,G2285/F2285)</f>
        <v>10163.0319047619</v>
      </c>
      <c r="K2285" s="9" t="str">
        <f aca="false">IF(G2285=0,"No sales",IF(H2285&lt;0,"Loss-making",IF(G2285&lt;$H$4,"Low revenue","OK")))</f>
        <v>OK</v>
      </c>
    </row>
    <row r="2286" customFormat="false" ht="15" hidden="false" customHeight="false" outlineLevel="0" collapsed="false">
      <c r="A2286" s="9" t="s">
        <v>4676</v>
      </c>
      <c r="B2286" s="9" t="s">
        <v>4677</v>
      </c>
      <c r="C2286" s="9" t="s">
        <v>84</v>
      </c>
      <c r="D2286" s="9" t="s">
        <v>3532</v>
      </c>
      <c r="E2286" s="10" t="n">
        <v>10659</v>
      </c>
      <c r="F2286" s="10" t="n">
        <v>7</v>
      </c>
      <c r="G2286" s="10" t="n">
        <v>66245.69</v>
      </c>
      <c r="H2286" s="10" t="n">
        <v>18821.04</v>
      </c>
      <c r="I2286" s="6" t="n">
        <f aca="false">IF(G2286=0,0,H2286/G2286)</f>
        <v>0.284109653020446</v>
      </c>
      <c r="J2286" s="5" t="n">
        <f aca="false">IF(F2286=0,0,G2286/F2286)</f>
        <v>9463.67</v>
      </c>
      <c r="K2286" s="9" t="str">
        <f aca="false">IF(G2286=0,"No sales",IF(H2286&lt;0,"Loss-making",IF(G2286&lt;$H$4,"Low revenue","OK")))</f>
        <v>OK</v>
      </c>
    </row>
    <row r="2287" customFormat="false" ht="15" hidden="false" customHeight="false" outlineLevel="0" collapsed="false">
      <c r="A2287" s="9" t="s">
        <v>4678</v>
      </c>
      <c r="B2287" s="9" t="s">
        <v>4679</v>
      </c>
      <c r="C2287" s="9" t="s">
        <v>84</v>
      </c>
      <c r="D2287" s="9" t="s">
        <v>3535</v>
      </c>
      <c r="E2287" s="10" t="n">
        <v>849</v>
      </c>
      <c r="F2287" s="10" t="n">
        <v>9</v>
      </c>
      <c r="G2287" s="10" t="n">
        <v>7261.07</v>
      </c>
      <c r="H2287" s="10" t="n">
        <v>2447.06</v>
      </c>
      <c r="I2287" s="6" t="n">
        <f aca="false">IF(G2287=0,0,H2287/G2287)</f>
        <v>0.33701093640469</v>
      </c>
      <c r="J2287" s="5" t="n">
        <f aca="false">IF(F2287=0,0,G2287/F2287)</f>
        <v>806.785555555556</v>
      </c>
      <c r="K2287" s="9" t="str">
        <f aca="false">IF(G2287=0,"No sales",IF(H2287&lt;0,"Loss-making",IF(G2287&lt;$H$4,"Low revenue","OK")))</f>
        <v>OK</v>
      </c>
    </row>
    <row r="2288" customFormat="false" ht="15" hidden="false" customHeight="false" outlineLevel="0" collapsed="false">
      <c r="A2288" s="9" t="s">
        <v>4680</v>
      </c>
      <c r="B2288" s="9" t="s">
        <v>4681</v>
      </c>
      <c r="C2288" s="9" t="s">
        <v>84</v>
      </c>
      <c r="D2288" s="9" t="s">
        <v>3526</v>
      </c>
      <c r="E2288" s="10" t="n">
        <v>2279</v>
      </c>
      <c r="F2288" s="10" t="n">
        <v>42</v>
      </c>
      <c r="G2288" s="10" t="n">
        <v>82551.07</v>
      </c>
      <c r="H2288" s="10" t="n">
        <v>14994.08</v>
      </c>
      <c r="I2288" s="6" t="n">
        <f aca="false">IF(G2288=0,0,H2288/G2288)</f>
        <v>0.181633987300225</v>
      </c>
      <c r="J2288" s="5" t="n">
        <f aca="false">IF(F2288=0,0,G2288/F2288)</f>
        <v>1965.50166666667</v>
      </c>
      <c r="K2288" s="9" t="str">
        <f aca="false">IF(G2288=0,"No sales",IF(H2288&lt;0,"Loss-making",IF(G2288&lt;$H$4,"Low revenue","OK")))</f>
        <v>OK</v>
      </c>
    </row>
    <row r="2289" customFormat="false" ht="15" hidden="false" customHeight="false" outlineLevel="0" collapsed="false">
      <c r="A2289" s="9" t="s">
        <v>4682</v>
      </c>
      <c r="B2289" s="9" t="s">
        <v>4683</v>
      </c>
      <c r="C2289" s="9" t="s">
        <v>84</v>
      </c>
      <c r="D2289" s="9" t="s">
        <v>3529</v>
      </c>
      <c r="E2289" s="10" t="n">
        <v>3549</v>
      </c>
      <c r="F2289" s="10" t="n">
        <v>28</v>
      </c>
      <c r="G2289" s="10" t="n">
        <v>90144.6</v>
      </c>
      <c r="H2289" s="10" t="n">
        <v>26988.08</v>
      </c>
      <c r="I2289" s="6" t="n">
        <f aca="false">IF(G2289=0,0,H2289/G2289)</f>
        <v>0.299386541179394</v>
      </c>
      <c r="J2289" s="5" t="n">
        <f aca="false">IF(F2289=0,0,G2289/F2289)</f>
        <v>3219.45</v>
      </c>
      <c r="K2289" s="9" t="str">
        <f aca="false">IF(G2289=0,"No sales",IF(H2289&lt;0,"Loss-making",IF(G2289&lt;$H$4,"Low revenue","OK")))</f>
        <v>OK</v>
      </c>
    </row>
    <row r="2290" customFormat="false" ht="15" hidden="false" customHeight="false" outlineLevel="0" collapsed="false">
      <c r="A2290" s="9" t="s">
        <v>4684</v>
      </c>
      <c r="B2290" s="9" t="s">
        <v>4685</v>
      </c>
      <c r="C2290" s="9" t="s">
        <v>84</v>
      </c>
      <c r="D2290" s="9" t="s">
        <v>3532</v>
      </c>
      <c r="E2290" s="10" t="n">
        <v>6389</v>
      </c>
      <c r="F2290" s="10" t="n">
        <v>12</v>
      </c>
      <c r="G2290" s="10" t="n">
        <v>72147.78</v>
      </c>
      <c r="H2290" s="10" t="n">
        <v>24561.9</v>
      </c>
      <c r="I2290" s="6" t="n">
        <f aca="false">IF(G2290=0,0,H2290/G2290)</f>
        <v>0.34043874946672</v>
      </c>
      <c r="J2290" s="5" t="n">
        <f aca="false">IF(F2290=0,0,G2290/F2290)</f>
        <v>6012.315</v>
      </c>
      <c r="K2290" s="9" t="str">
        <f aca="false">IF(G2290=0,"No sales",IF(H2290&lt;0,"Loss-making",IF(G2290&lt;$H$4,"Low revenue","OK")))</f>
        <v>OK</v>
      </c>
    </row>
    <row r="2291" customFormat="false" ht="15" hidden="false" customHeight="false" outlineLevel="0" collapsed="false">
      <c r="A2291" s="9" t="s">
        <v>4686</v>
      </c>
      <c r="B2291" s="9" t="s">
        <v>4687</v>
      </c>
      <c r="C2291" s="9" t="s">
        <v>84</v>
      </c>
      <c r="D2291" s="9" t="s">
        <v>3535</v>
      </c>
      <c r="E2291" s="10" t="n">
        <v>849</v>
      </c>
      <c r="F2291" s="10" t="n">
        <v>83</v>
      </c>
      <c r="G2291" s="10" t="n">
        <v>62235.96</v>
      </c>
      <c r="H2291" s="10" t="n">
        <v>19358.16</v>
      </c>
      <c r="I2291" s="6" t="n">
        <f aca="false">IF(G2291=0,0,H2291/G2291)</f>
        <v>0.311044611507559</v>
      </c>
      <c r="J2291" s="5" t="n">
        <f aca="false">IF(F2291=0,0,G2291/F2291)</f>
        <v>749.830843373494</v>
      </c>
      <c r="K2291" s="9" t="str">
        <f aca="false">IF(G2291=0,"No sales",IF(H2291&lt;0,"Loss-making",IF(G2291&lt;$H$4,"Low revenue","OK")))</f>
        <v>OK</v>
      </c>
    </row>
    <row r="2292" customFormat="false" ht="15" hidden="false" customHeight="false" outlineLevel="0" collapsed="false">
      <c r="A2292" s="9" t="s">
        <v>4688</v>
      </c>
      <c r="B2292" s="9" t="s">
        <v>4689</v>
      </c>
      <c r="C2292" s="9" t="s">
        <v>84</v>
      </c>
      <c r="D2292" s="9" t="s">
        <v>3526</v>
      </c>
      <c r="E2292" s="10" t="n">
        <v>1439</v>
      </c>
      <c r="F2292" s="10" t="n">
        <v>1</v>
      </c>
      <c r="G2292" s="10" t="n">
        <v>1510.95</v>
      </c>
      <c r="H2292" s="10" t="n">
        <v>492.1</v>
      </c>
      <c r="I2292" s="6" t="n">
        <f aca="false">IF(G2292=0,0,H2292/G2292)</f>
        <v>0.325689135974056</v>
      </c>
      <c r="J2292" s="5" t="n">
        <f aca="false">IF(F2292=0,0,G2292/F2292)</f>
        <v>1510.95</v>
      </c>
      <c r="K2292" s="9" t="str">
        <f aca="false">IF(G2292=0,"No sales",IF(H2292&lt;0,"Loss-making",IF(G2292&lt;$H$4,"Low revenue","OK")))</f>
        <v>Low revenue</v>
      </c>
    </row>
    <row r="2293" customFormat="false" ht="15" hidden="false" customHeight="false" outlineLevel="0" collapsed="false">
      <c r="A2293" s="9" t="s">
        <v>4690</v>
      </c>
      <c r="B2293" s="9" t="s">
        <v>4691</v>
      </c>
      <c r="C2293" s="9" t="s">
        <v>84</v>
      </c>
      <c r="D2293" s="9" t="s">
        <v>3529</v>
      </c>
      <c r="E2293" s="10" t="n">
        <v>2109</v>
      </c>
      <c r="F2293" s="10" t="n">
        <v>91</v>
      </c>
      <c r="G2293" s="10" t="n">
        <v>166273.55</v>
      </c>
      <c r="H2293" s="10" t="n">
        <v>27605.02</v>
      </c>
      <c r="I2293" s="6" t="n">
        <f aca="false">IF(G2293=0,0,H2293/G2293)</f>
        <v>0.166021715420162</v>
      </c>
      <c r="J2293" s="5" t="n">
        <f aca="false">IF(F2293=0,0,G2293/F2293)</f>
        <v>1827.18186813187</v>
      </c>
      <c r="K2293" s="9" t="str">
        <f aca="false">IF(G2293=0,"No sales",IF(H2293&lt;0,"Loss-making",IF(G2293&lt;$H$4,"Low revenue","OK")))</f>
        <v>OK</v>
      </c>
    </row>
    <row r="2294" customFormat="false" ht="15" hidden="false" customHeight="false" outlineLevel="0" collapsed="false">
      <c r="A2294" s="9" t="s">
        <v>4692</v>
      </c>
      <c r="B2294" s="9" t="s">
        <v>4693</v>
      </c>
      <c r="C2294" s="9" t="s">
        <v>84</v>
      </c>
      <c r="D2294" s="9" t="s">
        <v>3532</v>
      </c>
      <c r="E2294" s="10" t="n">
        <v>6059</v>
      </c>
      <c r="F2294" s="10" t="n">
        <v>76</v>
      </c>
      <c r="G2294" s="10" t="n">
        <v>400696.82</v>
      </c>
      <c r="H2294" s="10" t="n">
        <v>95511.22</v>
      </c>
      <c r="I2294" s="6" t="n">
        <f aca="false">IF(G2294=0,0,H2294/G2294)</f>
        <v>0.238362810066723</v>
      </c>
      <c r="J2294" s="5" t="n">
        <f aca="false">IF(F2294=0,0,G2294/F2294)</f>
        <v>5272.32657894737</v>
      </c>
      <c r="K2294" s="9" t="str">
        <f aca="false">IF(G2294=0,"No sales",IF(H2294&lt;0,"Loss-making",IF(G2294&lt;$H$4,"Low revenue","OK")))</f>
        <v>OK</v>
      </c>
    </row>
    <row r="2295" customFormat="false" ht="15" hidden="false" customHeight="false" outlineLevel="0" collapsed="false">
      <c r="A2295" s="9" t="s">
        <v>4694</v>
      </c>
      <c r="B2295" s="9" t="s">
        <v>4695</v>
      </c>
      <c r="C2295" s="9" t="s">
        <v>84</v>
      </c>
      <c r="D2295" s="9" t="s">
        <v>3535</v>
      </c>
      <c r="E2295" s="10" t="n">
        <v>2169</v>
      </c>
      <c r="F2295" s="10" t="n">
        <v>103</v>
      </c>
      <c r="G2295" s="10" t="n">
        <v>200567.41</v>
      </c>
      <c r="H2295" s="10" t="n">
        <v>39548.56</v>
      </c>
      <c r="I2295" s="6" t="n">
        <f aca="false">IF(G2295=0,0,H2295/G2295)</f>
        <v>0.197183380889248</v>
      </c>
      <c r="J2295" s="5" t="n">
        <f aca="false">IF(F2295=0,0,G2295/F2295)</f>
        <v>1947.25640776699</v>
      </c>
      <c r="K2295" s="9" t="str">
        <f aca="false">IF(G2295=0,"No sales",IF(H2295&lt;0,"Loss-making",IF(G2295&lt;$H$4,"Low revenue","OK")))</f>
        <v>OK</v>
      </c>
    </row>
    <row r="2296" customFormat="false" ht="15" hidden="false" customHeight="false" outlineLevel="0" collapsed="false">
      <c r="A2296" s="9" t="s">
        <v>4696</v>
      </c>
      <c r="B2296" s="9" t="s">
        <v>4697</v>
      </c>
      <c r="C2296" s="9" t="s">
        <v>84</v>
      </c>
      <c r="D2296" s="9" t="s">
        <v>3526</v>
      </c>
      <c r="E2296" s="10" t="n">
        <v>749</v>
      </c>
      <c r="F2296" s="10" t="n">
        <v>58</v>
      </c>
      <c r="G2296" s="10" t="n">
        <v>38925.52</v>
      </c>
      <c r="H2296" s="10" t="n">
        <v>9240.56</v>
      </c>
      <c r="I2296" s="6" t="n">
        <f aca="false">IF(G2296=0,0,H2296/G2296)</f>
        <v>0.237390791439652</v>
      </c>
      <c r="J2296" s="5" t="n">
        <f aca="false">IF(F2296=0,0,G2296/F2296)</f>
        <v>671.129655172414</v>
      </c>
      <c r="K2296" s="9" t="str">
        <f aca="false">IF(G2296=0,"No sales",IF(H2296&lt;0,"Loss-making",IF(G2296&lt;$H$4,"Low revenue","OK")))</f>
        <v>OK</v>
      </c>
    </row>
    <row r="2297" customFormat="false" ht="15" hidden="false" customHeight="false" outlineLevel="0" collapsed="false">
      <c r="A2297" s="9" t="s">
        <v>4698</v>
      </c>
      <c r="B2297" s="9" t="s">
        <v>4699</v>
      </c>
      <c r="C2297" s="9" t="s">
        <v>84</v>
      </c>
      <c r="D2297" s="9" t="s">
        <v>3529</v>
      </c>
      <c r="E2297" s="10" t="n">
        <v>4529</v>
      </c>
      <c r="F2297" s="10" t="n">
        <v>0</v>
      </c>
      <c r="G2297" s="10" t="n">
        <v>0</v>
      </c>
      <c r="H2297" s="10" t="n">
        <v>0</v>
      </c>
      <c r="I2297" s="6" t="n">
        <f aca="false">IF(G2297=0,0,H2297/G2297)</f>
        <v>0</v>
      </c>
      <c r="J2297" s="5" t="n">
        <f aca="false">IF(F2297=0,0,G2297/F2297)</f>
        <v>0</v>
      </c>
      <c r="K2297" s="9" t="str">
        <f aca="false">IF(G2297=0,"No sales",IF(H2297&lt;0,"Loss-making",IF(G2297&lt;$H$4,"Low revenue","OK")))</f>
        <v>No sales</v>
      </c>
    </row>
    <row r="2298" customFormat="false" ht="15" hidden="false" customHeight="false" outlineLevel="0" collapsed="false">
      <c r="A2298" s="9" t="s">
        <v>4700</v>
      </c>
      <c r="B2298" s="9" t="s">
        <v>4701</v>
      </c>
      <c r="C2298" s="9" t="s">
        <v>84</v>
      </c>
      <c r="D2298" s="9" t="s">
        <v>3532</v>
      </c>
      <c r="E2298" s="10" t="n">
        <v>12709</v>
      </c>
      <c r="F2298" s="10" t="n">
        <v>32</v>
      </c>
      <c r="G2298" s="10" t="n">
        <v>350037.63</v>
      </c>
      <c r="H2298" s="10" t="n">
        <v>73417.47</v>
      </c>
      <c r="I2298" s="6" t="n">
        <f aca="false">IF(G2298=0,0,H2298/G2298)</f>
        <v>0.20974164977634</v>
      </c>
      <c r="J2298" s="5" t="n">
        <f aca="false">IF(F2298=0,0,G2298/F2298)</f>
        <v>10938.6759375</v>
      </c>
      <c r="K2298" s="9" t="str">
        <f aca="false">IF(G2298=0,"No sales",IF(H2298&lt;0,"Loss-making",IF(G2298&lt;$H$4,"Low revenue","OK")))</f>
        <v>OK</v>
      </c>
    </row>
    <row r="2299" customFormat="false" ht="15" hidden="false" customHeight="false" outlineLevel="0" collapsed="false">
      <c r="A2299" s="9" t="s">
        <v>4702</v>
      </c>
      <c r="B2299" s="9" t="s">
        <v>4703</v>
      </c>
      <c r="C2299" s="9" t="s">
        <v>84</v>
      </c>
      <c r="D2299" s="9" t="s">
        <v>3535</v>
      </c>
      <c r="E2299" s="10" t="n">
        <v>1299</v>
      </c>
      <c r="F2299" s="10" t="n">
        <v>40</v>
      </c>
      <c r="G2299" s="10" t="n">
        <v>47426.49</v>
      </c>
      <c r="H2299" s="10" t="n">
        <v>10400.49</v>
      </c>
      <c r="I2299" s="6" t="n">
        <f aca="false">IF(G2299=0,0,H2299/G2299)</f>
        <v>0.219297063729574</v>
      </c>
      <c r="J2299" s="5" t="n">
        <f aca="false">IF(F2299=0,0,G2299/F2299)</f>
        <v>1185.66225</v>
      </c>
      <c r="K2299" s="9" t="str">
        <f aca="false">IF(G2299=0,"No sales",IF(H2299&lt;0,"Loss-making",IF(G2299&lt;$H$4,"Low revenue","OK")))</f>
        <v>OK</v>
      </c>
    </row>
    <row r="2300" customFormat="false" ht="15" hidden="false" customHeight="false" outlineLevel="0" collapsed="false">
      <c r="A2300" s="9" t="s">
        <v>4704</v>
      </c>
      <c r="B2300" s="9" t="s">
        <v>4705</v>
      </c>
      <c r="C2300" s="9" t="s">
        <v>84</v>
      </c>
      <c r="D2300" s="9" t="s">
        <v>3526</v>
      </c>
      <c r="E2300" s="10" t="n">
        <v>1299</v>
      </c>
      <c r="F2300" s="10" t="n">
        <v>23</v>
      </c>
      <c r="G2300" s="10" t="n">
        <v>27178.33</v>
      </c>
      <c r="H2300" s="10" t="n">
        <v>6803.09</v>
      </c>
      <c r="I2300" s="6" t="n">
        <f aca="false">IF(G2300=0,0,H2300/G2300)</f>
        <v>0.250313025119645</v>
      </c>
      <c r="J2300" s="5" t="n">
        <f aca="false">IF(F2300=0,0,G2300/F2300)</f>
        <v>1181.66652173913</v>
      </c>
      <c r="K2300" s="9" t="str">
        <f aca="false">IF(G2300=0,"No sales",IF(H2300&lt;0,"Loss-making",IF(G2300&lt;$H$4,"Low revenue","OK")))</f>
        <v>OK</v>
      </c>
    </row>
    <row r="2301" customFormat="false" ht="15" hidden="false" customHeight="false" outlineLevel="0" collapsed="false">
      <c r="A2301" s="9" t="s">
        <v>4706</v>
      </c>
      <c r="B2301" s="9" t="s">
        <v>4707</v>
      </c>
      <c r="C2301" s="9" t="s">
        <v>84</v>
      </c>
      <c r="D2301" s="9" t="s">
        <v>3529</v>
      </c>
      <c r="E2301" s="10" t="n">
        <v>5029</v>
      </c>
      <c r="F2301" s="10" t="n">
        <v>216</v>
      </c>
      <c r="G2301" s="10" t="n">
        <v>960677.32</v>
      </c>
      <c r="H2301" s="10" t="n">
        <v>186535.49</v>
      </c>
      <c r="I2301" s="6" t="n">
        <f aca="false">IF(G2301=0,0,H2301/G2301)</f>
        <v>0.194170806488905</v>
      </c>
      <c r="J2301" s="5" t="n">
        <f aca="false">IF(F2301=0,0,G2301/F2301)</f>
        <v>4447.58018518519</v>
      </c>
      <c r="K2301" s="9" t="str">
        <f aca="false">IF(G2301=0,"No sales",IF(H2301&lt;0,"Loss-making",IF(G2301&lt;$H$4,"Low revenue","OK")))</f>
        <v>OK</v>
      </c>
    </row>
    <row r="2302" customFormat="false" ht="15" hidden="false" customHeight="false" outlineLevel="0" collapsed="false">
      <c r="A2302" s="9" t="s">
        <v>4708</v>
      </c>
      <c r="B2302" s="9" t="s">
        <v>4709</v>
      </c>
      <c r="C2302" s="9" t="s">
        <v>84</v>
      </c>
      <c r="D2302" s="9" t="s">
        <v>3532</v>
      </c>
      <c r="E2302" s="10" t="n">
        <v>6609</v>
      </c>
      <c r="F2302" s="10" t="n">
        <v>15</v>
      </c>
      <c r="G2302" s="10" t="n">
        <v>89254.55</v>
      </c>
      <c r="H2302" s="10" t="n">
        <v>24972.04</v>
      </c>
      <c r="I2302" s="6" t="n">
        <f aca="false">IF(G2302=0,0,H2302/G2302)</f>
        <v>0.27978450398327</v>
      </c>
      <c r="J2302" s="5" t="n">
        <f aca="false">IF(F2302=0,0,G2302/F2302)</f>
        <v>5950.30333333333</v>
      </c>
      <c r="K2302" s="9" t="str">
        <f aca="false">IF(G2302=0,"No sales",IF(H2302&lt;0,"Loss-making",IF(G2302&lt;$H$4,"Low revenue","OK")))</f>
        <v>OK</v>
      </c>
    </row>
    <row r="2303" customFormat="false" ht="15" hidden="false" customHeight="false" outlineLevel="0" collapsed="false">
      <c r="A2303" s="9" t="s">
        <v>4710</v>
      </c>
      <c r="B2303" s="9" t="s">
        <v>4711</v>
      </c>
      <c r="C2303" s="9" t="s">
        <v>84</v>
      </c>
      <c r="D2303" s="9" t="s">
        <v>3535</v>
      </c>
      <c r="E2303" s="10" t="n">
        <v>2059</v>
      </c>
      <c r="F2303" s="10" t="n">
        <v>48</v>
      </c>
      <c r="G2303" s="10" t="n">
        <v>89396.63</v>
      </c>
      <c r="H2303" s="10" t="n">
        <v>26267.99</v>
      </c>
      <c r="I2303" s="6" t="n">
        <f aca="false">IF(G2303=0,0,H2303/G2303)</f>
        <v>0.293836467884751</v>
      </c>
      <c r="J2303" s="5" t="n">
        <f aca="false">IF(F2303=0,0,G2303/F2303)</f>
        <v>1862.42979166667</v>
      </c>
      <c r="K2303" s="9" t="str">
        <f aca="false">IF(G2303=0,"No sales",IF(H2303&lt;0,"Loss-making",IF(G2303&lt;$H$4,"Low revenue","OK")))</f>
        <v>OK</v>
      </c>
    </row>
    <row r="2304" customFormat="false" ht="15" hidden="false" customHeight="false" outlineLevel="0" collapsed="false">
      <c r="A2304" s="9" t="s">
        <v>4712</v>
      </c>
      <c r="B2304" s="9" t="s">
        <v>4713</v>
      </c>
      <c r="C2304" s="9" t="s">
        <v>84</v>
      </c>
      <c r="D2304" s="9" t="s">
        <v>3526</v>
      </c>
      <c r="E2304" s="10" t="n">
        <v>1679</v>
      </c>
      <c r="F2304" s="10" t="n">
        <v>15</v>
      </c>
      <c r="G2304" s="10" t="n">
        <v>21138.6</v>
      </c>
      <c r="H2304" s="10" t="n">
        <v>2808.32</v>
      </c>
      <c r="I2304" s="6" t="n">
        <f aca="false">IF(G2304=0,0,H2304/G2304)</f>
        <v>0.132852696015819</v>
      </c>
      <c r="J2304" s="5" t="n">
        <f aca="false">IF(F2304=0,0,G2304/F2304)</f>
        <v>1409.24</v>
      </c>
      <c r="K2304" s="9" t="str">
        <f aca="false">IF(G2304=0,"No sales",IF(H2304&lt;0,"Loss-making",IF(G2304&lt;$H$4,"Low revenue","OK")))</f>
        <v>OK</v>
      </c>
    </row>
    <row r="2305" customFormat="false" ht="15" hidden="false" customHeight="false" outlineLevel="0" collapsed="false">
      <c r="A2305" s="9" t="s">
        <v>4714</v>
      </c>
      <c r="B2305" s="9" t="s">
        <v>4715</v>
      </c>
      <c r="C2305" s="9" t="s">
        <v>84</v>
      </c>
      <c r="D2305" s="9" t="s">
        <v>3529</v>
      </c>
      <c r="E2305" s="10" t="n">
        <v>4289</v>
      </c>
      <c r="F2305" s="10" t="n">
        <v>84</v>
      </c>
      <c r="G2305" s="10" t="n">
        <v>318147.3</v>
      </c>
      <c r="H2305" s="10" t="n">
        <v>80871.66</v>
      </c>
      <c r="I2305" s="6" t="n">
        <f aca="false">IF(G2305=0,0,H2305/G2305)</f>
        <v>0.254195650882469</v>
      </c>
      <c r="J2305" s="5" t="n">
        <f aca="false">IF(F2305=0,0,G2305/F2305)</f>
        <v>3787.46785714286</v>
      </c>
      <c r="K2305" s="9" t="str">
        <f aca="false">IF(G2305=0,"No sales",IF(H2305&lt;0,"Loss-making",IF(G2305&lt;$H$4,"Low revenue","OK")))</f>
        <v>OK</v>
      </c>
    </row>
    <row r="2306" customFormat="false" ht="15" hidden="false" customHeight="false" outlineLevel="0" collapsed="false">
      <c r="A2306" s="9" t="s">
        <v>4716</v>
      </c>
      <c r="B2306" s="9" t="s">
        <v>4717</v>
      </c>
      <c r="C2306" s="9" t="s">
        <v>84</v>
      </c>
      <c r="D2306" s="9" t="s">
        <v>3532</v>
      </c>
      <c r="E2306" s="10" t="n">
        <v>11509</v>
      </c>
      <c r="F2306" s="10" t="n">
        <v>36</v>
      </c>
      <c r="G2306" s="10" t="n">
        <v>373409.5</v>
      </c>
      <c r="H2306" s="10" t="n">
        <v>80987.63</v>
      </c>
      <c r="I2306" s="6" t="n">
        <f aca="false">IF(G2306=0,0,H2306/G2306)</f>
        <v>0.216886902984525</v>
      </c>
      <c r="J2306" s="5" t="n">
        <f aca="false">IF(F2306=0,0,G2306/F2306)</f>
        <v>10372.4861111111</v>
      </c>
      <c r="K2306" s="9" t="str">
        <f aca="false">IF(G2306=0,"No sales",IF(H2306&lt;0,"Loss-making",IF(G2306&lt;$H$4,"Low revenue","OK")))</f>
        <v>OK</v>
      </c>
    </row>
    <row r="2307" customFormat="false" ht="15" hidden="false" customHeight="false" outlineLevel="0" collapsed="false">
      <c r="A2307" s="9" t="s">
        <v>4718</v>
      </c>
      <c r="B2307" s="9" t="s">
        <v>4719</v>
      </c>
      <c r="C2307" s="9" t="s">
        <v>84</v>
      </c>
      <c r="D2307" s="9" t="s">
        <v>3535</v>
      </c>
      <c r="E2307" s="10" t="n">
        <v>699</v>
      </c>
      <c r="F2307" s="10" t="n">
        <v>14</v>
      </c>
      <c r="G2307" s="10" t="n">
        <v>8887.79</v>
      </c>
      <c r="H2307" s="10" t="n">
        <v>2820.89</v>
      </c>
      <c r="I2307" s="6" t="n">
        <f aca="false">IF(G2307=0,0,H2307/G2307)</f>
        <v>0.317389362259909</v>
      </c>
      <c r="J2307" s="5" t="n">
        <f aca="false">IF(F2307=0,0,G2307/F2307)</f>
        <v>634.842142857143</v>
      </c>
      <c r="K2307" s="9" t="str">
        <f aca="false">IF(G2307=0,"No sales",IF(H2307&lt;0,"Loss-making",IF(G2307&lt;$H$4,"Low revenue","OK")))</f>
        <v>OK</v>
      </c>
    </row>
    <row r="2308" customFormat="false" ht="15" hidden="false" customHeight="false" outlineLevel="0" collapsed="false">
      <c r="A2308" s="9" t="s">
        <v>4720</v>
      </c>
      <c r="B2308" s="9" t="s">
        <v>4721</v>
      </c>
      <c r="C2308" s="9" t="s">
        <v>84</v>
      </c>
      <c r="D2308" s="9" t="s">
        <v>3526</v>
      </c>
      <c r="E2308" s="10" t="n">
        <v>1209</v>
      </c>
      <c r="F2308" s="10" t="n">
        <v>80</v>
      </c>
      <c r="G2308" s="10" t="n">
        <v>85527.7</v>
      </c>
      <c r="H2308" s="10" t="n">
        <v>22470.88</v>
      </c>
      <c r="I2308" s="6" t="n">
        <f aca="false">IF(G2308=0,0,H2308/G2308)</f>
        <v>0.262732190857465</v>
      </c>
      <c r="J2308" s="5" t="n">
        <f aca="false">IF(F2308=0,0,G2308/F2308)</f>
        <v>1069.09625</v>
      </c>
      <c r="K2308" s="9" t="str">
        <f aca="false">IF(G2308=0,"No sales",IF(H2308&lt;0,"Loss-making",IF(G2308&lt;$H$4,"Low revenue","OK")))</f>
        <v>OK</v>
      </c>
    </row>
    <row r="2309" customFormat="false" ht="15" hidden="false" customHeight="false" outlineLevel="0" collapsed="false">
      <c r="A2309" s="9" t="s">
        <v>4722</v>
      </c>
      <c r="B2309" s="9" t="s">
        <v>4723</v>
      </c>
      <c r="C2309" s="9" t="s">
        <v>84</v>
      </c>
      <c r="D2309" s="9" t="s">
        <v>3529</v>
      </c>
      <c r="E2309" s="10" t="n">
        <v>2289</v>
      </c>
      <c r="F2309" s="10" t="n">
        <v>25</v>
      </c>
      <c r="G2309" s="10" t="n">
        <v>50701.35</v>
      </c>
      <c r="H2309" s="10" t="n">
        <v>17188.85</v>
      </c>
      <c r="I2309" s="6" t="n">
        <f aca="false">IF(G2309=0,0,H2309/G2309)</f>
        <v>0.339021544791214</v>
      </c>
      <c r="J2309" s="5" t="n">
        <f aca="false">IF(F2309=0,0,G2309/F2309)</f>
        <v>2028.054</v>
      </c>
      <c r="K2309" s="9" t="str">
        <f aca="false">IF(G2309=0,"No sales",IF(H2309&lt;0,"Loss-making",IF(G2309&lt;$H$4,"Low revenue","OK")))</f>
        <v>OK</v>
      </c>
    </row>
    <row r="2310" customFormat="false" ht="15" hidden="false" customHeight="false" outlineLevel="0" collapsed="false">
      <c r="A2310" s="9" t="s">
        <v>4724</v>
      </c>
      <c r="B2310" s="9" t="s">
        <v>4725</v>
      </c>
      <c r="C2310" s="9" t="s">
        <v>84</v>
      </c>
      <c r="D2310" s="9" t="s">
        <v>3532</v>
      </c>
      <c r="E2310" s="10" t="n">
        <v>4099</v>
      </c>
      <c r="F2310" s="10" t="n">
        <v>137</v>
      </c>
      <c r="G2310" s="10" t="n">
        <v>500846.54</v>
      </c>
      <c r="H2310" s="10" t="n">
        <v>146450.87</v>
      </c>
      <c r="I2310" s="6" t="n">
        <f aca="false">IF(G2310=0,0,H2310/G2310)</f>
        <v>0.292406672111581</v>
      </c>
      <c r="J2310" s="5" t="n">
        <f aca="false">IF(F2310=0,0,G2310/F2310)</f>
        <v>3655.81416058394</v>
      </c>
      <c r="K2310" s="9" t="str">
        <f aca="false">IF(G2310=0,"No sales",IF(H2310&lt;0,"Loss-making",IF(G2310&lt;$H$4,"Low revenue","OK")))</f>
        <v>OK</v>
      </c>
    </row>
    <row r="2311" customFormat="false" ht="15" hidden="false" customHeight="false" outlineLevel="0" collapsed="false">
      <c r="A2311" s="9" t="s">
        <v>4726</v>
      </c>
      <c r="B2311" s="9" t="s">
        <v>4727</v>
      </c>
      <c r="C2311" s="9" t="s">
        <v>84</v>
      </c>
      <c r="D2311" s="9" t="s">
        <v>3535</v>
      </c>
      <c r="E2311" s="10" t="n">
        <v>639</v>
      </c>
      <c r="F2311" s="10" t="n">
        <v>22</v>
      </c>
      <c r="G2311" s="10" t="n">
        <v>12875.85</v>
      </c>
      <c r="H2311" s="10" t="n">
        <v>4282.65</v>
      </c>
      <c r="I2311" s="6" t="n">
        <f aca="false">IF(G2311=0,0,H2311/G2311)</f>
        <v>0.33261105092091</v>
      </c>
      <c r="J2311" s="5" t="n">
        <f aca="false">IF(F2311=0,0,G2311/F2311)</f>
        <v>585.265909090909</v>
      </c>
      <c r="K2311" s="9" t="str">
        <f aca="false">IF(G2311=0,"No sales",IF(H2311&lt;0,"Loss-making",IF(G2311&lt;$H$4,"Low revenue","OK")))</f>
        <v>OK</v>
      </c>
    </row>
    <row r="2312" customFormat="false" ht="15" hidden="false" customHeight="false" outlineLevel="0" collapsed="false">
      <c r="A2312" s="9" t="s">
        <v>4728</v>
      </c>
      <c r="B2312" s="9" t="s">
        <v>4729</v>
      </c>
      <c r="C2312" s="9" t="s">
        <v>84</v>
      </c>
      <c r="D2312" s="9" t="s">
        <v>3526</v>
      </c>
      <c r="E2312" s="10" t="n">
        <v>1889</v>
      </c>
      <c r="F2312" s="10" t="n">
        <v>3</v>
      </c>
      <c r="G2312" s="10" t="n">
        <v>5194.75</v>
      </c>
      <c r="H2312" s="10" t="n">
        <v>1299.25</v>
      </c>
      <c r="I2312" s="6" t="n">
        <f aca="false">IF(G2312=0,0,H2312/G2312)</f>
        <v>0.250108282400501</v>
      </c>
      <c r="J2312" s="5" t="n">
        <f aca="false">IF(F2312=0,0,G2312/F2312)</f>
        <v>1731.58333333333</v>
      </c>
      <c r="K2312" s="9" t="str">
        <f aca="false">IF(G2312=0,"No sales",IF(H2312&lt;0,"Loss-making",IF(G2312&lt;$H$4,"Low revenue","OK")))</f>
        <v>OK</v>
      </c>
    </row>
    <row r="2313" customFormat="false" ht="15" hidden="false" customHeight="false" outlineLevel="0" collapsed="false">
      <c r="A2313" s="9" t="s">
        <v>4730</v>
      </c>
      <c r="B2313" s="9" t="s">
        <v>4731</v>
      </c>
      <c r="C2313" s="9" t="s">
        <v>84</v>
      </c>
      <c r="D2313" s="9" t="s">
        <v>3529</v>
      </c>
      <c r="E2313" s="10" t="n">
        <v>6269</v>
      </c>
      <c r="F2313" s="10" t="n">
        <v>28</v>
      </c>
      <c r="G2313" s="10" t="n">
        <v>155486.87</v>
      </c>
      <c r="H2313" s="10" t="n">
        <v>37883.23</v>
      </c>
      <c r="I2313" s="6" t="n">
        <f aca="false">IF(G2313=0,0,H2313/G2313)</f>
        <v>0.243642630403455</v>
      </c>
      <c r="J2313" s="5" t="n">
        <f aca="false">IF(F2313=0,0,G2313/F2313)</f>
        <v>5553.1025</v>
      </c>
      <c r="K2313" s="9" t="str">
        <f aca="false">IF(G2313=0,"No sales",IF(H2313&lt;0,"Loss-making",IF(G2313&lt;$H$4,"Low revenue","OK")))</f>
        <v>OK</v>
      </c>
    </row>
    <row r="2314" customFormat="false" ht="15" hidden="false" customHeight="false" outlineLevel="0" collapsed="false">
      <c r="A2314" s="9" t="s">
        <v>4732</v>
      </c>
      <c r="B2314" s="9" t="s">
        <v>4733</v>
      </c>
      <c r="C2314" s="9" t="s">
        <v>84</v>
      </c>
      <c r="D2314" s="9" t="s">
        <v>3532</v>
      </c>
      <c r="E2314" s="10" t="n">
        <v>13679</v>
      </c>
      <c r="F2314" s="10" t="n">
        <v>41</v>
      </c>
      <c r="G2314" s="10" t="n">
        <v>516348.07</v>
      </c>
      <c r="H2314" s="10" t="n">
        <v>103312.81</v>
      </c>
      <c r="I2314" s="6" t="n">
        <f aca="false">IF(G2314=0,0,H2314/G2314)</f>
        <v>0.200083656747279</v>
      </c>
      <c r="J2314" s="5" t="n">
        <f aca="false">IF(F2314=0,0,G2314/F2314)</f>
        <v>12593.8553658537</v>
      </c>
      <c r="K2314" s="9" t="str">
        <f aca="false">IF(G2314=0,"No sales",IF(H2314&lt;0,"Loss-making",IF(G2314&lt;$H$4,"Low revenue","OK")))</f>
        <v>OK</v>
      </c>
    </row>
    <row r="2315" customFormat="false" ht="15" hidden="false" customHeight="false" outlineLevel="0" collapsed="false">
      <c r="A2315" s="9" t="s">
        <v>4734</v>
      </c>
      <c r="B2315" s="9" t="s">
        <v>4735</v>
      </c>
      <c r="C2315" s="9" t="s">
        <v>84</v>
      </c>
      <c r="D2315" s="9" t="s">
        <v>3535</v>
      </c>
      <c r="E2315" s="10" t="n">
        <v>289</v>
      </c>
      <c r="F2315" s="10" t="n">
        <v>14</v>
      </c>
      <c r="G2315" s="10" t="n">
        <v>3683.3</v>
      </c>
      <c r="H2315" s="10" t="n">
        <v>1124.39</v>
      </c>
      <c r="I2315" s="6" t="n">
        <f aca="false">IF(G2315=0,0,H2315/G2315)</f>
        <v>0.305267015991095</v>
      </c>
      <c r="J2315" s="5" t="n">
        <f aca="false">IF(F2315=0,0,G2315/F2315)</f>
        <v>263.092857142857</v>
      </c>
      <c r="K2315" s="9" t="str">
        <f aca="false">IF(G2315=0,"No sales",IF(H2315&lt;0,"Loss-making",IF(G2315&lt;$H$4,"Low revenue","OK")))</f>
        <v>Low revenue</v>
      </c>
    </row>
    <row r="2316" customFormat="false" ht="15" hidden="false" customHeight="false" outlineLevel="0" collapsed="false">
      <c r="A2316" s="9" t="s">
        <v>4736</v>
      </c>
      <c r="B2316" s="9" t="s">
        <v>4737</v>
      </c>
      <c r="C2316" s="9" t="s">
        <v>84</v>
      </c>
      <c r="D2316" s="9" t="s">
        <v>3526</v>
      </c>
      <c r="E2316" s="10" t="n">
        <v>1119</v>
      </c>
      <c r="F2316" s="10" t="n">
        <v>26</v>
      </c>
      <c r="G2316" s="10" t="n">
        <v>26016.75</v>
      </c>
      <c r="H2316" s="10" t="n">
        <v>8442.3</v>
      </c>
      <c r="I2316" s="6" t="n">
        <f aca="false">IF(G2316=0,0,H2316/G2316)</f>
        <v>0.324494796621407</v>
      </c>
      <c r="J2316" s="5" t="n">
        <f aca="false">IF(F2316=0,0,G2316/F2316)</f>
        <v>1000.64423076923</v>
      </c>
      <c r="K2316" s="9" t="str">
        <f aca="false">IF(G2316=0,"No sales",IF(H2316&lt;0,"Loss-making",IF(G2316&lt;$H$4,"Low revenue","OK")))</f>
        <v>OK</v>
      </c>
    </row>
    <row r="2317" customFormat="false" ht="15" hidden="false" customHeight="false" outlineLevel="0" collapsed="false">
      <c r="A2317" s="9" t="s">
        <v>4738</v>
      </c>
      <c r="B2317" s="9" t="s">
        <v>4739</v>
      </c>
      <c r="C2317" s="9" t="s">
        <v>84</v>
      </c>
      <c r="D2317" s="9" t="s">
        <v>3529</v>
      </c>
      <c r="E2317" s="10" t="n">
        <v>1979</v>
      </c>
      <c r="F2317" s="10" t="n">
        <v>155</v>
      </c>
      <c r="G2317" s="10" t="n">
        <v>276679.04</v>
      </c>
      <c r="H2317" s="10" t="n">
        <v>88087.43</v>
      </c>
      <c r="I2317" s="6" t="n">
        <f aca="false">IF(G2317=0,0,H2317/G2317)</f>
        <v>0.31837406259614</v>
      </c>
      <c r="J2317" s="5" t="n">
        <f aca="false">IF(F2317=0,0,G2317/F2317)</f>
        <v>1785.02606451613</v>
      </c>
      <c r="K2317" s="9" t="str">
        <f aca="false">IF(G2317=0,"No sales",IF(H2317&lt;0,"Loss-making",IF(G2317&lt;$H$4,"Low revenue","OK")))</f>
        <v>OK</v>
      </c>
    </row>
    <row r="2318" customFormat="false" ht="15" hidden="false" customHeight="false" outlineLevel="0" collapsed="false">
      <c r="A2318" s="9" t="s">
        <v>4740</v>
      </c>
      <c r="B2318" s="9" t="s">
        <v>4741</v>
      </c>
      <c r="C2318" s="9" t="s">
        <v>84</v>
      </c>
      <c r="D2318" s="9" t="s">
        <v>3532</v>
      </c>
      <c r="E2318" s="10" t="n">
        <v>3669</v>
      </c>
      <c r="F2318" s="10" t="n">
        <v>10</v>
      </c>
      <c r="G2318" s="10" t="n">
        <v>33754.8</v>
      </c>
      <c r="H2318" s="10" t="n">
        <v>11070.4</v>
      </c>
      <c r="I2318" s="6" t="n">
        <f aca="false">IF(G2318=0,0,H2318/G2318)</f>
        <v>0.327965207911171</v>
      </c>
      <c r="J2318" s="5" t="n">
        <f aca="false">IF(F2318=0,0,G2318/F2318)</f>
        <v>3375.48</v>
      </c>
      <c r="K2318" s="9" t="str">
        <f aca="false">IF(G2318=0,"No sales",IF(H2318&lt;0,"Loss-making",IF(G2318&lt;$H$4,"Low revenue","OK")))</f>
        <v>OK</v>
      </c>
    </row>
    <row r="2319" customFormat="false" ht="15" hidden="false" customHeight="false" outlineLevel="0" collapsed="false">
      <c r="A2319" s="9" t="s">
        <v>4742</v>
      </c>
      <c r="B2319" s="9" t="s">
        <v>4743</v>
      </c>
      <c r="C2319" s="9" t="s">
        <v>84</v>
      </c>
      <c r="D2319" s="9" t="s">
        <v>3535</v>
      </c>
      <c r="E2319" s="10" t="n">
        <v>729</v>
      </c>
      <c r="F2319" s="10" t="n">
        <v>14</v>
      </c>
      <c r="G2319" s="10" t="n">
        <v>9404.1</v>
      </c>
      <c r="H2319" s="10" t="n">
        <v>3483.5</v>
      </c>
      <c r="I2319" s="6" t="n">
        <f aca="false">IF(G2319=0,0,H2319/G2319)</f>
        <v>0.370423538669304</v>
      </c>
      <c r="J2319" s="5" t="n">
        <f aca="false">IF(F2319=0,0,G2319/F2319)</f>
        <v>671.721428571429</v>
      </c>
      <c r="K2319" s="9" t="str">
        <f aca="false">IF(G2319=0,"No sales",IF(H2319&lt;0,"Loss-making",IF(G2319&lt;$H$4,"Low revenue","OK")))</f>
        <v>OK</v>
      </c>
    </row>
    <row r="2320" customFormat="false" ht="15" hidden="false" customHeight="false" outlineLevel="0" collapsed="false">
      <c r="A2320" s="9" t="s">
        <v>4744</v>
      </c>
      <c r="B2320" s="9" t="s">
        <v>4745</v>
      </c>
      <c r="C2320" s="9" t="s">
        <v>84</v>
      </c>
      <c r="D2320" s="9" t="s">
        <v>3526</v>
      </c>
      <c r="E2320" s="10" t="n">
        <v>2339</v>
      </c>
      <c r="F2320" s="10" t="n">
        <v>35</v>
      </c>
      <c r="G2320" s="10" t="n">
        <v>73351.04</v>
      </c>
      <c r="H2320" s="10" t="n">
        <v>18769.59</v>
      </c>
      <c r="I2320" s="6" t="n">
        <f aca="false">IF(G2320=0,0,H2320/G2320)</f>
        <v>0.255887169425273</v>
      </c>
      <c r="J2320" s="5" t="n">
        <f aca="false">IF(F2320=0,0,G2320/F2320)</f>
        <v>2095.744</v>
      </c>
      <c r="K2320" s="9" t="str">
        <f aca="false">IF(G2320=0,"No sales",IF(H2320&lt;0,"Loss-making",IF(G2320&lt;$H$4,"Low revenue","OK")))</f>
        <v>OK</v>
      </c>
    </row>
    <row r="2321" customFormat="false" ht="15" hidden="false" customHeight="false" outlineLevel="0" collapsed="false">
      <c r="A2321" s="9" t="s">
        <v>4746</v>
      </c>
      <c r="B2321" s="9" t="s">
        <v>4747</v>
      </c>
      <c r="C2321" s="9" t="s">
        <v>84</v>
      </c>
      <c r="D2321" s="9" t="s">
        <v>3529</v>
      </c>
      <c r="E2321" s="10" t="n">
        <v>4849</v>
      </c>
      <c r="F2321" s="10" t="n">
        <v>13</v>
      </c>
      <c r="G2321" s="10" t="n">
        <v>55521.05</v>
      </c>
      <c r="H2321" s="10" t="n">
        <v>16335.8</v>
      </c>
      <c r="I2321" s="6" t="n">
        <f aca="false">IF(G2321=0,0,H2321/G2321)</f>
        <v>0.294227144479436</v>
      </c>
      <c r="J2321" s="5" t="n">
        <f aca="false">IF(F2321=0,0,G2321/F2321)</f>
        <v>4270.85</v>
      </c>
      <c r="K2321" s="9" t="str">
        <f aca="false">IF(G2321=0,"No sales",IF(H2321&lt;0,"Loss-making",IF(G2321&lt;$H$4,"Low revenue","OK")))</f>
        <v>OK</v>
      </c>
    </row>
    <row r="2322" customFormat="false" ht="15" hidden="false" customHeight="false" outlineLevel="0" collapsed="false">
      <c r="A2322" s="9" t="s">
        <v>4748</v>
      </c>
      <c r="B2322" s="9" t="s">
        <v>4749</v>
      </c>
      <c r="C2322" s="9" t="s">
        <v>84</v>
      </c>
      <c r="D2322" s="9" t="s">
        <v>3532</v>
      </c>
      <c r="E2322" s="10" t="n">
        <v>4729</v>
      </c>
      <c r="F2322" s="10" t="n">
        <v>88</v>
      </c>
      <c r="G2322" s="10" t="n">
        <v>379159.39</v>
      </c>
      <c r="H2322" s="10" t="n">
        <v>89005.79</v>
      </c>
      <c r="I2322" s="6" t="n">
        <f aca="false">IF(G2322=0,0,H2322/G2322)</f>
        <v>0.234745050096214</v>
      </c>
      <c r="J2322" s="5" t="n">
        <f aca="false">IF(F2322=0,0,G2322/F2322)</f>
        <v>4308.62943181818</v>
      </c>
      <c r="K2322" s="9" t="str">
        <f aca="false">IF(G2322=0,"No sales",IF(H2322&lt;0,"Loss-making",IF(G2322&lt;$H$4,"Low revenue","OK")))</f>
        <v>OK</v>
      </c>
    </row>
    <row r="2323" customFormat="false" ht="15" hidden="false" customHeight="false" outlineLevel="0" collapsed="false">
      <c r="A2323" s="9" t="s">
        <v>4750</v>
      </c>
      <c r="B2323" s="9" t="s">
        <v>4751</v>
      </c>
      <c r="C2323" s="9" t="s">
        <v>84</v>
      </c>
      <c r="D2323" s="9" t="s">
        <v>3535</v>
      </c>
      <c r="E2323" s="10" t="n">
        <v>1149</v>
      </c>
      <c r="F2323" s="10" t="n">
        <v>7</v>
      </c>
      <c r="G2323" s="10" t="n">
        <v>7000.28</v>
      </c>
      <c r="H2323" s="10" t="n">
        <v>1096.06</v>
      </c>
      <c r="I2323" s="6" t="n">
        <f aca="false">IF(G2323=0,0,H2323/G2323)</f>
        <v>0.156573737050518</v>
      </c>
      <c r="J2323" s="5" t="n">
        <f aca="false">IF(F2323=0,0,G2323/F2323)</f>
        <v>1000.04</v>
      </c>
      <c r="K2323" s="9" t="str">
        <f aca="false">IF(G2323=0,"No sales",IF(H2323&lt;0,"Loss-making",IF(G2323&lt;$H$4,"Low revenue","OK")))</f>
        <v>OK</v>
      </c>
    </row>
    <row r="2324" customFormat="false" ht="15" hidden="false" customHeight="false" outlineLevel="0" collapsed="false">
      <c r="A2324" s="9" t="s">
        <v>4752</v>
      </c>
      <c r="B2324" s="9" t="s">
        <v>4753</v>
      </c>
      <c r="C2324" s="9" t="s">
        <v>84</v>
      </c>
      <c r="D2324" s="9" t="s">
        <v>3526</v>
      </c>
      <c r="E2324" s="10" t="n">
        <v>1149</v>
      </c>
      <c r="F2324" s="10" t="n">
        <v>65</v>
      </c>
      <c r="G2324" s="10" t="n">
        <v>65518.86</v>
      </c>
      <c r="H2324" s="10" t="n">
        <v>20365.32</v>
      </c>
      <c r="I2324" s="6" t="n">
        <f aca="false">IF(G2324=0,0,H2324/G2324)</f>
        <v>0.310831415564923</v>
      </c>
      <c r="J2324" s="5" t="n">
        <f aca="false">IF(F2324=0,0,G2324/F2324)</f>
        <v>1007.98246153846</v>
      </c>
      <c r="K2324" s="9" t="str">
        <f aca="false">IF(G2324=0,"No sales",IF(H2324&lt;0,"Loss-making",IF(G2324&lt;$H$4,"Low revenue","OK")))</f>
        <v>OK</v>
      </c>
    </row>
    <row r="2325" customFormat="false" ht="15" hidden="false" customHeight="false" outlineLevel="0" collapsed="false">
      <c r="A2325" s="9" t="s">
        <v>4754</v>
      </c>
      <c r="B2325" s="9" t="s">
        <v>4755</v>
      </c>
      <c r="C2325" s="9" t="s">
        <v>84</v>
      </c>
      <c r="D2325" s="9" t="s">
        <v>3529</v>
      </c>
      <c r="E2325" s="10" t="n">
        <v>6539</v>
      </c>
      <c r="F2325" s="10" t="n">
        <v>44</v>
      </c>
      <c r="G2325" s="10" t="n">
        <v>250966.82</v>
      </c>
      <c r="H2325" s="10" t="n">
        <v>74991.9</v>
      </c>
      <c r="I2325" s="6" t="n">
        <f aca="false">IF(G2325=0,0,H2325/G2325)</f>
        <v>0.29881201028885</v>
      </c>
      <c r="J2325" s="5" t="n">
        <f aca="false">IF(F2325=0,0,G2325/F2325)</f>
        <v>5703.79136363636</v>
      </c>
      <c r="K2325" s="9" t="str">
        <f aca="false">IF(G2325=0,"No sales",IF(H2325&lt;0,"Loss-making",IF(G2325&lt;$H$4,"Low revenue","OK")))</f>
        <v>OK</v>
      </c>
    </row>
    <row r="2326" customFormat="false" ht="15" hidden="false" customHeight="false" outlineLevel="0" collapsed="false">
      <c r="A2326" s="9" t="s">
        <v>4756</v>
      </c>
      <c r="B2326" s="9" t="s">
        <v>4757</v>
      </c>
      <c r="C2326" s="9" t="s">
        <v>84</v>
      </c>
      <c r="D2326" s="9" t="s">
        <v>3532</v>
      </c>
      <c r="E2326" s="10" t="n">
        <v>3629</v>
      </c>
      <c r="F2326" s="10" t="n">
        <v>61</v>
      </c>
      <c r="G2326" s="10" t="n">
        <v>194459.99</v>
      </c>
      <c r="H2326" s="10" t="n">
        <v>60030.59</v>
      </c>
      <c r="I2326" s="6" t="n">
        <f aca="false">IF(G2326=0,0,H2326/G2326)</f>
        <v>0.308704068122188</v>
      </c>
      <c r="J2326" s="5" t="n">
        <f aca="false">IF(F2326=0,0,G2326/F2326)</f>
        <v>3187.86868852459</v>
      </c>
      <c r="K2326" s="9" t="str">
        <f aca="false">IF(G2326=0,"No sales",IF(H2326&lt;0,"Loss-making",IF(G2326&lt;$H$4,"Low revenue","OK")))</f>
        <v>OK</v>
      </c>
    </row>
    <row r="2327" customFormat="false" ht="15" hidden="false" customHeight="false" outlineLevel="0" collapsed="false">
      <c r="A2327" s="9" t="s">
        <v>4758</v>
      </c>
      <c r="B2327" s="9" t="s">
        <v>4759</v>
      </c>
      <c r="C2327" s="9" t="s">
        <v>84</v>
      </c>
      <c r="D2327" s="9" t="s">
        <v>3535</v>
      </c>
      <c r="E2327" s="10" t="n">
        <v>1669</v>
      </c>
      <c r="F2327" s="10" t="n">
        <v>21</v>
      </c>
      <c r="G2327" s="10" t="n">
        <v>31961.35</v>
      </c>
      <c r="H2327" s="10" t="n">
        <v>7422.21</v>
      </c>
      <c r="I2327" s="6" t="n">
        <f aca="false">IF(G2327=0,0,H2327/G2327)</f>
        <v>0.232224546209719</v>
      </c>
      <c r="J2327" s="5" t="n">
        <f aca="false">IF(F2327=0,0,G2327/F2327)</f>
        <v>1521.96904761905</v>
      </c>
      <c r="K2327" s="9" t="str">
        <f aca="false">IF(G2327=0,"No sales",IF(H2327&lt;0,"Loss-making",IF(G2327&lt;$H$4,"Low revenue","OK")))</f>
        <v>OK</v>
      </c>
    </row>
    <row r="2328" customFormat="false" ht="15" hidden="false" customHeight="false" outlineLevel="0" collapsed="false">
      <c r="A2328" s="9" t="s">
        <v>4760</v>
      </c>
      <c r="B2328" s="9" t="s">
        <v>4761</v>
      </c>
      <c r="C2328" s="9" t="s">
        <v>84</v>
      </c>
      <c r="D2328" s="9" t="s">
        <v>3526</v>
      </c>
      <c r="E2328" s="10" t="n">
        <v>2769</v>
      </c>
      <c r="F2328" s="10" t="n">
        <v>10</v>
      </c>
      <c r="G2328" s="10" t="n">
        <v>25301.74</v>
      </c>
      <c r="H2328" s="10" t="n">
        <v>5409.84</v>
      </c>
      <c r="I2328" s="6" t="n">
        <f aca="false">IF(G2328=0,0,H2328/G2328)</f>
        <v>0.213812963061038</v>
      </c>
      <c r="J2328" s="5" t="n">
        <f aca="false">IF(F2328=0,0,G2328/F2328)</f>
        <v>2530.174</v>
      </c>
      <c r="K2328" s="9" t="str">
        <f aca="false">IF(G2328=0,"No sales",IF(H2328&lt;0,"Loss-making",IF(G2328&lt;$H$4,"Low revenue","OK")))</f>
        <v>OK</v>
      </c>
    </row>
    <row r="2329" customFormat="false" ht="15" hidden="false" customHeight="false" outlineLevel="0" collapsed="false">
      <c r="A2329" s="9" t="s">
        <v>4762</v>
      </c>
      <c r="B2329" s="9" t="s">
        <v>4763</v>
      </c>
      <c r="C2329" s="9" t="s">
        <v>84</v>
      </c>
      <c r="D2329" s="9" t="s">
        <v>3529</v>
      </c>
      <c r="E2329" s="10" t="n">
        <v>2579</v>
      </c>
      <c r="F2329" s="10" t="n">
        <v>76</v>
      </c>
      <c r="G2329" s="10" t="n">
        <v>173134.71</v>
      </c>
      <c r="H2329" s="10" t="n">
        <v>52794.03</v>
      </c>
      <c r="I2329" s="6" t="n">
        <f aca="false">IF(G2329=0,0,H2329/G2329)</f>
        <v>0.304930363183674</v>
      </c>
      <c r="J2329" s="5" t="n">
        <f aca="false">IF(F2329=0,0,G2329/F2329)</f>
        <v>2278.08828947368</v>
      </c>
      <c r="K2329" s="9" t="str">
        <f aca="false">IF(G2329=0,"No sales",IF(H2329&lt;0,"Loss-making",IF(G2329&lt;$H$4,"Low revenue","OK")))</f>
        <v>OK</v>
      </c>
    </row>
    <row r="2330" customFormat="false" ht="15" hidden="false" customHeight="false" outlineLevel="0" collapsed="false">
      <c r="A2330" s="9" t="s">
        <v>4764</v>
      </c>
      <c r="B2330" s="9" t="s">
        <v>4765</v>
      </c>
      <c r="C2330" s="9" t="s">
        <v>84</v>
      </c>
      <c r="D2330" s="9" t="s">
        <v>3532</v>
      </c>
      <c r="E2330" s="10" t="n">
        <v>4559</v>
      </c>
      <c r="F2330" s="10" t="n">
        <v>32</v>
      </c>
      <c r="G2330" s="10" t="n">
        <v>125942.37</v>
      </c>
      <c r="H2330" s="10" t="n">
        <v>39183.34</v>
      </c>
      <c r="I2330" s="6" t="n">
        <f aca="false">IF(G2330=0,0,H2330/G2330)</f>
        <v>0.311121189794983</v>
      </c>
      <c r="J2330" s="5" t="n">
        <f aca="false">IF(F2330=0,0,G2330/F2330)</f>
        <v>3935.6990625</v>
      </c>
      <c r="K2330" s="9" t="str">
        <f aca="false">IF(G2330=0,"No sales",IF(H2330&lt;0,"Loss-making",IF(G2330&lt;$H$4,"Low revenue","OK")))</f>
        <v>OK</v>
      </c>
    </row>
    <row r="2331" customFormat="false" ht="15" hidden="false" customHeight="false" outlineLevel="0" collapsed="false">
      <c r="A2331" s="9" t="s">
        <v>4766</v>
      </c>
      <c r="B2331" s="9" t="s">
        <v>4767</v>
      </c>
      <c r="C2331" s="9" t="s">
        <v>84</v>
      </c>
      <c r="D2331" s="9" t="s">
        <v>3535</v>
      </c>
      <c r="E2331" s="10" t="n">
        <v>609</v>
      </c>
      <c r="F2331" s="10" t="n">
        <v>47</v>
      </c>
      <c r="G2331" s="10" t="n">
        <v>25410.53</v>
      </c>
      <c r="H2331" s="10" t="n">
        <v>7910.54</v>
      </c>
      <c r="I2331" s="6" t="n">
        <f aca="false">IF(G2331=0,0,H2331/G2331)</f>
        <v>0.311309524043772</v>
      </c>
      <c r="J2331" s="5" t="n">
        <f aca="false">IF(F2331=0,0,G2331/F2331)</f>
        <v>540.649574468085</v>
      </c>
      <c r="K2331" s="9" t="str">
        <f aca="false">IF(G2331=0,"No sales",IF(H2331&lt;0,"Loss-making",IF(G2331&lt;$H$4,"Low revenue","OK")))</f>
        <v>OK</v>
      </c>
    </row>
    <row r="2332" customFormat="false" ht="15" hidden="false" customHeight="false" outlineLevel="0" collapsed="false">
      <c r="A2332" s="9" t="s">
        <v>4768</v>
      </c>
      <c r="B2332" s="9" t="s">
        <v>4769</v>
      </c>
      <c r="C2332" s="9" t="s">
        <v>84</v>
      </c>
      <c r="D2332" s="9" t="s">
        <v>3526</v>
      </c>
      <c r="E2332" s="10" t="n">
        <v>1979</v>
      </c>
      <c r="F2332" s="10" t="n">
        <v>21</v>
      </c>
      <c r="G2332" s="10" t="n">
        <v>36616.44</v>
      </c>
      <c r="H2332" s="10" t="n">
        <v>8041.74</v>
      </c>
      <c r="I2332" s="6" t="n">
        <f aca="false">IF(G2332=0,0,H2332/G2332)</f>
        <v>0.21962102268817</v>
      </c>
      <c r="J2332" s="5" t="n">
        <f aca="false">IF(F2332=0,0,G2332/F2332)</f>
        <v>1743.64</v>
      </c>
      <c r="K2332" s="9" t="str">
        <f aca="false">IF(G2332=0,"No sales",IF(H2332&lt;0,"Loss-making",IF(G2332&lt;$H$4,"Low revenue","OK")))</f>
        <v>OK</v>
      </c>
    </row>
    <row r="2333" customFormat="false" ht="15" hidden="false" customHeight="false" outlineLevel="0" collapsed="false">
      <c r="A2333" s="9" t="s">
        <v>4770</v>
      </c>
      <c r="B2333" s="9" t="s">
        <v>4771</v>
      </c>
      <c r="C2333" s="9" t="s">
        <v>84</v>
      </c>
      <c r="D2333" s="9" t="s">
        <v>3529</v>
      </c>
      <c r="E2333" s="10" t="n">
        <v>2549</v>
      </c>
      <c r="F2333" s="10" t="n">
        <v>30</v>
      </c>
      <c r="G2333" s="10" t="n">
        <v>68740.16</v>
      </c>
      <c r="H2333" s="10" t="n">
        <v>13786.16</v>
      </c>
      <c r="I2333" s="6" t="n">
        <f aca="false">IF(G2333=0,0,H2333/G2333)</f>
        <v>0.200554668479096</v>
      </c>
      <c r="J2333" s="5" t="n">
        <f aca="false">IF(F2333=0,0,G2333/F2333)</f>
        <v>2291.33866666667</v>
      </c>
      <c r="K2333" s="9" t="str">
        <f aca="false">IF(G2333=0,"No sales",IF(H2333&lt;0,"Loss-making",IF(G2333&lt;$H$4,"Low revenue","OK")))</f>
        <v>OK</v>
      </c>
    </row>
    <row r="2334" customFormat="false" ht="15" hidden="false" customHeight="false" outlineLevel="0" collapsed="false">
      <c r="A2334" s="9" t="s">
        <v>4772</v>
      </c>
      <c r="B2334" s="9" t="s">
        <v>4773</v>
      </c>
      <c r="C2334" s="9" t="s">
        <v>84</v>
      </c>
      <c r="D2334" s="9" t="s">
        <v>3532</v>
      </c>
      <c r="E2334" s="10" t="n">
        <v>3409</v>
      </c>
      <c r="F2334" s="10" t="n">
        <v>33</v>
      </c>
      <c r="G2334" s="10" t="n">
        <v>99372.34</v>
      </c>
      <c r="H2334" s="10" t="n">
        <v>25935.13</v>
      </c>
      <c r="I2334" s="6" t="n">
        <f aca="false">IF(G2334=0,0,H2334/G2334)</f>
        <v>0.260989426232692</v>
      </c>
      <c r="J2334" s="5" t="n">
        <f aca="false">IF(F2334=0,0,G2334/F2334)</f>
        <v>3011.28303030303</v>
      </c>
      <c r="K2334" s="9" t="str">
        <f aca="false">IF(G2334=0,"No sales",IF(H2334&lt;0,"Loss-making",IF(G2334&lt;$H$4,"Low revenue","OK")))</f>
        <v>OK</v>
      </c>
    </row>
    <row r="2335" customFormat="false" ht="15" hidden="false" customHeight="false" outlineLevel="0" collapsed="false">
      <c r="A2335" s="9" t="s">
        <v>4774</v>
      </c>
      <c r="B2335" s="9" t="s">
        <v>4775</v>
      </c>
      <c r="C2335" s="9" t="s">
        <v>84</v>
      </c>
      <c r="D2335" s="9" t="s">
        <v>3535</v>
      </c>
      <c r="E2335" s="10" t="n">
        <v>399</v>
      </c>
      <c r="F2335" s="10" t="n">
        <v>23</v>
      </c>
      <c r="G2335" s="10" t="n">
        <v>8357.05</v>
      </c>
      <c r="H2335" s="10" t="n">
        <v>1675.1</v>
      </c>
      <c r="I2335" s="6" t="n">
        <f aca="false">IF(G2335=0,0,H2335/G2335)</f>
        <v>0.200441543367576</v>
      </c>
      <c r="J2335" s="5" t="n">
        <f aca="false">IF(F2335=0,0,G2335/F2335)</f>
        <v>363.35</v>
      </c>
      <c r="K2335" s="9" t="str">
        <f aca="false">IF(G2335=0,"No sales",IF(H2335&lt;0,"Loss-making",IF(G2335&lt;$H$4,"Low revenue","OK")))</f>
        <v>OK</v>
      </c>
    </row>
    <row r="2336" customFormat="false" ht="15" hidden="false" customHeight="false" outlineLevel="0" collapsed="false">
      <c r="A2336" s="9" t="s">
        <v>4776</v>
      </c>
      <c r="B2336" s="9" t="s">
        <v>4777</v>
      </c>
      <c r="C2336" s="9" t="s">
        <v>84</v>
      </c>
      <c r="D2336" s="9" t="s">
        <v>3526</v>
      </c>
      <c r="E2336" s="10" t="n">
        <v>1109</v>
      </c>
      <c r="F2336" s="10" t="n">
        <v>73</v>
      </c>
      <c r="G2336" s="10" t="n">
        <v>70166.44</v>
      </c>
      <c r="H2336" s="10" t="n">
        <v>14367.42</v>
      </c>
      <c r="I2336" s="6" t="n">
        <f aca="false">IF(G2336=0,0,H2336/G2336)</f>
        <v>0.204761991630187</v>
      </c>
      <c r="J2336" s="5" t="n">
        <f aca="false">IF(F2336=0,0,G2336/F2336)</f>
        <v>961.184109589041</v>
      </c>
      <c r="K2336" s="9" t="str">
        <f aca="false">IF(G2336=0,"No sales",IF(H2336&lt;0,"Loss-making",IF(G2336&lt;$H$4,"Low revenue","OK")))</f>
        <v>OK</v>
      </c>
    </row>
    <row r="2337" customFormat="false" ht="15" hidden="false" customHeight="false" outlineLevel="0" collapsed="false">
      <c r="A2337" s="9" t="s">
        <v>4778</v>
      </c>
      <c r="B2337" s="9" t="s">
        <v>4779</v>
      </c>
      <c r="C2337" s="9" t="s">
        <v>84</v>
      </c>
      <c r="D2337" s="9" t="s">
        <v>3529</v>
      </c>
      <c r="E2337" s="10" t="n">
        <v>2829</v>
      </c>
      <c r="F2337" s="10" t="n">
        <v>0</v>
      </c>
      <c r="G2337" s="10" t="n">
        <v>0</v>
      </c>
      <c r="H2337" s="10" t="n">
        <v>0</v>
      </c>
      <c r="I2337" s="6" t="n">
        <f aca="false">IF(G2337=0,0,H2337/G2337)</f>
        <v>0</v>
      </c>
      <c r="J2337" s="5" t="n">
        <f aca="false">IF(F2337=0,0,G2337/F2337)</f>
        <v>0</v>
      </c>
      <c r="K2337" s="9" t="str">
        <f aca="false">IF(G2337=0,"No sales",IF(H2337&lt;0,"Loss-making",IF(G2337&lt;$H$4,"Low revenue","OK")))</f>
        <v>No sales</v>
      </c>
    </row>
    <row r="2338" customFormat="false" ht="15" hidden="false" customHeight="false" outlineLevel="0" collapsed="false">
      <c r="A2338" s="9" t="s">
        <v>4780</v>
      </c>
      <c r="B2338" s="9" t="s">
        <v>4781</v>
      </c>
      <c r="C2338" s="9" t="s">
        <v>84</v>
      </c>
      <c r="D2338" s="9" t="s">
        <v>3532</v>
      </c>
      <c r="E2338" s="10" t="n">
        <v>2519</v>
      </c>
      <c r="F2338" s="10" t="n">
        <v>18</v>
      </c>
      <c r="G2338" s="10" t="n">
        <v>40133.97</v>
      </c>
      <c r="H2338" s="10" t="n">
        <v>10083.14</v>
      </c>
      <c r="I2338" s="6" t="n">
        <f aca="false">IF(G2338=0,0,H2338/G2338)</f>
        <v>0.25123704432928</v>
      </c>
      <c r="J2338" s="5" t="n">
        <f aca="false">IF(F2338=0,0,G2338/F2338)</f>
        <v>2229.665</v>
      </c>
      <c r="K2338" s="9" t="str">
        <f aca="false">IF(G2338=0,"No sales",IF(H2338&lt;0,"Loss-making",IF(G2338&lt;$H$4,"Low revenue","OK")))</f>
        <v>OK</v>
      </c>
    </row>
    <row r="2339" customFormat="false" ht="15" hidden="false" customHeight="false" outlineLevel="0" collapsed="false">
      <c r="A2339" s="9" t="s">
        <v>4782</v>
      </c>
      <c r="B2339" s="9" t="s">
        <v>4783</v>
      </c>
      <c r="C2339" s="9" t="s">
        <v>84</v>
      </c>
      <c r="D2339" s="9" t="s">
        <v>3535</v>
      </c>
      <c r="E2339" s="10" t="n">
        <v>479</v>
      </c>
      <c r="F2339" s="10" t="n">
        <v>66</v>
      </c>
      <c r="G2339" s="10" t="n">
        <v>28783.11</v>
      </c>
      <c r="H2339" s="10" t="n">
        <v>9628.59</v>
      </c>
      <c r="I2339" s="6" t="n">
        <f aca="false">IF(G2339=0,0,H2339/G2339)</f>
        <v>0.334522225013211</v>
      </c>
      <c r="J2339" s="5" t="n">
        <f aca="false">IF(F2339=0,0,G2339/F2339)</f>
        <v>436.107727272727</v>
      </c>
      <c r="K2339" s="9" t="str">
        <f aca="false">IF(G2339=0,"No sales",IF(H2339&lt;0,"Loss-making",IF(G2339&lt;$H$4,"Low revenue","OK")))</f>
        <v>OK</v>
      </c>
    </row>
    <row r="2340" customFormat="false" ht="15" hidden="false" customHeight="false" outlineLevel="0" collapsed="false">
      <c r="A2340" s="9" t="s">
        <v>4784</v>
      </c>
      <c r="B2340" s="9" t="s">
        <v>4785</v>
      </c>
      <c r="C2340" s="9" t="s">
        <v>84</v>
      </c>
      <c r="D2340" s="9" t="s">
        <v>3526</v>
      </c>
      <c r="E2340" s="10" t="n">
        <v>649</v>
      </c>
      <c r="F2340" s="10" t="n">
        <v>75</v>
      </c>
      <c r="G2340" s="10" t="n">
        <v>43432.71</v>
      </c>
      <c r="H2340" s="10" t="n">
        <v>12802.71</v>
      </c>
      <c r="I2340" s="6" t="n">
        <f aca="false">IF(G2340=0,0,H2340/G2340)</f>
        <v>0.294771152893752</v>
      </c>
      <c r="J2340" s="5" t="n">
        <f aca="false">IF(F2340=0,0,G2340/F2340)</f>
        <v>579.1028</v>
      </c>
      <c r="K2340" s="9" t="str">
        <f aca="false">IF(G2340=0,"No sales",IF(H2340&lt;0,"Loss-making",IF(G2340&lt;$H$4,"Low revenue","OK")))</f>
        <v>OK</v>
      </c>
    </row>
    <row r="2341" customFormat="false" ht="15" hidden="false" customHeight="false" outlineLevel="0" collapsed="false">
      <c r="A2341" s="9" t="s">
        <v>4786</v>
      </c>
      <c r="B2341" s="9" t="s">
        <v>4787</v>
      </c>
      <c r="C2341" s="9" t="s">
        <v>84</v>
      </c>
      <c r="D2341" s="9" t="s">
        <v>3529</v>
      </c>
      <c r="E2341" s="10" t="n">
        <v>2759</v>
      </c>
      <c r="F2341" s="10" t="n">
        <v>97</v>
      </c>
      <c r="G2341" s="10" t="n">
        <v>237087.77</v>
      </c>
      <c r="H2341" s="10" t="n">
        <v>44019.94</v>
      </c>
      <c r="I2341" s="6" t="n">
        <f aca="false">IF(G2341=0,0,H2341/G2341)</f>
        <v>0.185669383114954</v>
      </c>
      <c r="J2341" s="5" t="n">
        <f aca="false">IF(F2341=0,0,G2341/F2341)</f>
        <v>2444.20381443299</v>
      </c>
      <c r="K2341" s="9" t="str">
        <f aca="false">IF(G2341=0,"No sales",IF(H2341&lt;0,"Loss-making",IF(G2341&lt;$H$4,"Low revenue","OK")))</f>
        <v>OK</v>
      </c>
    </row>
    <row r="2342" customFormat="false" ht="15" hidden="false" customHeight="false" outlineLevel="0" collapsed="false">
      <c r="A2342" s="9" t="s">
        <v>4788</v>
      </c>
      <c r="B2342" s="9" t="s">
        <v>4789</v>
      </c>
      <c r="C2342" s="9" t="s">
        <v>84</v>
      </c>
      <c r="D2342" s="9" t="s">
        <v>3532</v>
      </c>
      <c r="E2342" s="10" t="n">
        <v>10609</v>
      </c>
      <c r="F2342" s="10" t="n">
        <v>43</v>
      </c>
      <c r="G2342" s="10" t="n">
        <v>402929.82</v>
      </c>
      <c r="H2342" s="10" t="n">
        <v>74451.09</v>
      </c>
      <c r="I2342" s="6" t="n">
        <f aca="false">IF(G2342=0,0,H2342/G2342)</f>
        <v>0.184774336136253</v>
      </c>
      <c r="J2342" s="5" t="n">
        <f aca="false">IF(F2342=0,0,G2342/F2342)</f>
        <v>9370.46093023256</v>
      </c>
      <c r="K2342" s="9" t="str">
        <f aca="false">IF(G2342=0,"No sales",IF(H2342&lt;0,"Loss-making",IF(G2342&lt;$H$4,"Low revenue","OK")))</f>
        <v>OK</v>
      </c>
    </row>
    <row r="2343" customFormat="false" ht="15" hidden="false" customHeight="false" outlineLevel="0" collapsed="false">
      <c r="A2343" s="9" t="s">
        <v>4790</v>
      </c>
      <c r="B2343" s="9" t="s">
        <v>4791</v>
      </c>
      <c r="C2343" s="9" t="s">
        <v>84</v>
      </c>
      <c r="D2343" s="9" t="s">
        <v>3535</v>
      </c>
      <c r="E2343" s="10" t="n">
        <v>389</v>
      </c>
      <c r="F2343" s="10" t="n">
        <v>27</v>
      </c>
      <c r="G2343" s="10" t="n">
        <v>9186.24</v>
      </c>
      <c r="H2343" s="10" t="n">
        <v>1492.59</v>
      </c>
      <c r="I2343" s="6" t="n">
        <f aca="false">IF(G2343=0,0,H2343/G2343)</f>
        <v>0.162481058626816</v>
      </c>
      <c r="J2343" s="5" t="n">
        <f aca="false">IF(F2343=0,0,G2343/F2343)</f>
        <v>340.231111111111</v>
      </c>
      <c r="K2343" s="9" t="str">
        <f aca="false">IF(G2343=0,"No sales",IF(H2343&lt;0,"Loss-making",IF(G2343&lt;$H$4,"Low revenue","OK")))</f>
        <v>OK</v>
      </c>
    </row>
    <row r="2344" customFormat="false" ht="15" hidden="false" customHeight="false" outlineLevel="0" collapsed="false">
      <c r="A2344" s="9" t="s">
        <v>4792</v>
      </c>
      <c r="B2344" s="9" t="s">
        <v>4793</v>
      </c>
      <c r="C2344" s="9" t="s">
        <v>84</v>
      </c>
      <c r="D2344" s="9" t="s">
        <v>3526</v>
      </c>
      <c r="E2344" s="10" t="n">
        <v>4149</v>
      </c>
      <c r="F2344" s="10" t="n">
        <v>23</v>
      </c>
      <c r="G2344" s="10" t="n">
        <v>82233.17</v>
      </c>
      <c r="H2344" s="10" t="n">
        <v>14204</v>
      </c>
      <c r="I2344" s="6" t="n">
        <f aca="false">IF(G2344=0,0,H2344/G2344)</f>
        <v>0.172728352804592</v>
      </c>
      <c r="J2344" s="5" t="n">
        <f aca="false">IF(F2344=0,0,G2344/F2344)</f>
        <v>3575.3552173913</v>
      </c>
      <c r="K2344" s="9" t="str">
        <f aca="false">IF(G2344=0,"No sales",IF(H2344&lt;0,"Loss-making",IF(G2344&lt;$H$4,"Low revenue","OK")))</f>
        <v>OK</v>
      </c>
    </row>
    <row r="2345" customFormat="false" ht="15" hidden="false" customHeight="false" outlineLevel="0" collapsed="false">
      <c r="A2345" s="9" t="s">
        <v>4794</v>
      </c>
      <c r="B2345" s="9" t="s">
        <v>4795</v>
      </c>
      <c r="C2345" s="9" t="s">
        <v>84</v>
      </c>
      <c r="D2345" s="9" t="s">
        <v>3529</v>
      </c>
      <c r="E2345" s="10" t="n">
        <v>2159</v>
      </c>
      <c r="F2345" s="10" t="n">
        <v>91</v>
      </c>
      <c r="G2345" s="10" t="n">
        <v>175807.39</v>
      </c>
      <c r="H2345" s="10" t="n">
        <v>47087.88</v>
      </c>
      <c r="I2345" s="6" t="n">
        <f aca="false">IF(G2345=0,0,H2345/G2345)</f>
        <v>0.267837887815751</v>
      </c>
      <c r="J2345" s="5" t="n">
        <f aca="false">IF(F2345=0,0,G2345/F2345)</f>
        <v>1931.94934065934</v>
      </c>
      <c r="K2345" s="9" t="str">
        <f aca="false">IF(G2345=0,"No sales",IF(H2345&lt;0,"Loss-making",IF(G2345&lt;$H$4,"Low revenue","OK")))</f>
        <v>OK</v>
      </c>
    </row>
    <row r="2346" customFormat="false" ht="15" hidden="false" customHeight="false" outlineLevel="0" collapsed="false">
      <c r="A2346" s="9" t="s">
        <v>4796</v>
      </c>
      <c r="B2346" s="9" t="s">
        <v>4797</v>
      </c>
      <c r="C2346" s="9" t="s">
        <v>84</v>
      </c>
      <c r="D2346" s="9" t="s">
        <v>3532</v>
      </c>
      <c r="E2346" s="10" t="n">
        <v>14219</v>
      </c>
      <c r="F2346" s="10" t="n">
        <v>36</v>
      </c>
      <c r="G2346" s="10" t="n">
        <v>447080.91</v>
      </c>
      <c r="H2346" s="10" t="n">
        <v>82791.87</v>
      </c>
      <c r="I2346" s="6" t="n">
        <f aca="false">IF(G2346=0,0,H2346/G2346)</f>
        <v>0.185183192008802</v>
      </c>
      <c r="J2346" s="5" t="n">
        <f aca="false">IF(F2346=0,0,G2346/F2346)</f>
        <v>12418.9141666667</v>
      </c>
      <c r="K2346" s="9" t="str">
        <f aca="false">IF(G2346=0,"No sales",IF(H2346&lt;0,"Loss-making",IF(G2346&lt;$H$4,"Low revenue","OK")))</f>
        <v>OK</v>
      </c>
    </row>
    <row r="2347" customFormat="false" ht="15" hidden="false" customHeight="false" outlineLevel="0" collapsed="false">
      <c r="A2347" s="9" t="s">
        <v>4798</v>
      </c>
      <c r="B2347" s="9" t="s">
        <v>4799</v>
      </c>
      <c r="C2347" s="9" t="s">
        <v>84</v>
      </c>
      <c r="D2347" s="9" t="s">
        <v>3535</v>
      </c>
      <c r="E2347" s="10" t="n">
        <v>609</v>
      </c>
      <c r="F2347" s="10" t="n">
        <v>65</v>
      </c>
      <c r="G2347" s="10" t="n">
        <v>34813.48</v>
      </c>
      <c r="H2347" s="10" t="n">
        <v>7503.08</v>
      </c>
      <c r="I2347" s="6" t="n">
        <f aca="false">IF(G2347=0,0,H2347/G2347)</f>
        <v>0.215522263215283</v>
      </c>
      <c r="J2347" s="5" t="n">
        <f aca="false">IF(F2347=0,0,G2347/F2347)</f>
        <v>535.592</v>
      </c>
      <c r="K2347" s="9" t="str">
        <f aca="false">IF(G2347=0,"No sales",IF(H2347&lt;0,"Loss-making",IF(G2347&lt;$H$4,"Low revenue","OK")))</f>
        <v>OK</v>
      </c>
    </row>
    <row r="2348" customFormat="false" ht="15" hidden="false" customHeight="false" outlineLevel="0" collapsed="false">
      <c r="A2348" s="9" t="s">
        <v>4800</v>
      </c>
      <c r="B2348" s="9" t="s">
        <v>4801</v>
      </c>
      <c r="C2348" s="9" t="s">
        <v>84</v>
      </c>
      <c r="D2348" s="9" t="s">
        <v>3526</v>
      </c>
      <c r="E2348" s="10" t="n">
        <v>1679</v>
      </c>
      <c r="F2348" s="10" t="n">
        <v>0</v>
      </c>
      <c r="G2348" s="10" t="n">
        <v>0</v>
      </c>
      <c r="H2348" s="10" t="n">
        <v>0</v>
      </c>
      <c r="I2348" s="6" t="n">
        <f aca="false">IF(G2348=0,0,H2348/G2348)</f>
        <v>0</v>
      </c>
      <c r="J2348" s="5" t="n">
        <f aca="false">IF(F2348=0,0,G2348/F2348)</f>
        <v>0</v>
      </c>
      <c r="K2348" s="9" t="str">
        <f aca="false">IF(G2348=0,"No sales",IF(H2348&lt;0,"Loss-making",IF(G2348&lt;$H$4,"Low revenue","OK")))</f>
        <v>No sales</v>
      </c>
    </row>
    <row r="2349" customFormat="false" ht="15" hidden="false" customHeight="false" outlineLevel="0" collapsed="false">
      <c r="A2349" s="9" t="s">
        <v>4802</v>
      </c>
      <c r="B2349" s="9" t="s">
        <v>4803</v>
      </c>
      <c r="C2349" s="9" t="s">
        <v>84</v>
      </c>
      <c r="D2349" s="9" t="s">
        <v>3529</v>
      </c>
      <c r="E2349" s="10" t="n">
        <v>6099</v>
      </c>
      <c r="F2349" s="10" t="n">
        <v>342</v>
      </c>
      <c r="G2349" s="10" t="n">
        <v>1852190.06</v>
      </c>
      <c r="H2349" s="10" t="n">
        <v>499073.9</v>
      </c>
      <c r="I2349" s="6" t="n">
        <f aca="false">IF(G2349=0,0,H2349/G2349)</f>
        <v>0.269450695572786</v>
      </c>
      <c r="J2349" s="5" t="n">
        <f aca="false">IF(F2349=0,0,G2349/F2349)</f>
        <v>5415.76040935673</v>
      </c>
      <c r="K2349" s="9" t="str">
        <f aca="false">IF(G2349=0,"No sales",IF(H2349&lt;0,"Loss-making",IF(G2349&lt;$H$4,"Low revenue","OK")))</f>
        <v>OK</v>
      </c>
    </row>
    <row r="2350" customFormat="false" ht="15" hidden="false" customHeight="false" outlineLevel="0" collapsed="false">
      <c r="A2350" s="9" t="s">
        <v>4804</v>
      </c>
      <c r="B2350" s="9" t="s">
        <v>4805</v>
      </c>
      <c r="C2350" s="9" t="s">
        <v>84</v>
      </c>
      <c r="D2350" s="9" t="s">
        <v>3532</v>
      </c>
      <c r="E2350" s="10" t="n">
        <v>2329</v>
      </c>
      <c r="F2350" s="10" t="n">
        <v>57</v>
      </c>
      <c r="G2350" s="10" t="n">
        <v>113631.92</v>
      </c>
      <c r="H2350" s="10" t="n">
        <v>25105.22</v>
      </c>
      <c r="I2350" s="6" t="n">
        <f aca="false">IF(G2350=0,0,H2350/G2350)</f>
        <v>0.220934575425637</v>
      </c>
      <c r="J2350" s="5" t="n">
        <f aca="false">IF(F2350=0,0,G2350/F2350)</f>
        <v>1993.54245614035</v>
      </c>
      <c r="K2350" s="9" t="str">
        <f aca="false">IF(G2350=0,"No sales",IF(H2350&lt;0,"Loss-making",IF(G2350&lt;$H$4,"Low revenue","OK")))</f>
        <v>OK</v>
      </c>
    </row>
    <row r="2351" customFormat="false" ht="15" hidden="false" customHeight="false" outlineLevel="0" collapsed="false">
      <c r="A2351" s="9" t="s">
        <v>4806</v>
      </c>
      <c r="B2351" s="9" t="s">
        <v>4807</v>
      </c>
      <c r="C2351" s="9" t="s">
        <v>84</v>
      </c>
      <c r="D2351" s="9" t="s">
        <v>3535</v>
      </c>
      <c r="E2351" s="10" t="n">
        <v>649</v>
      </c>
      <c r="F2351" s="10" t="n">
        <v>18</v>
      </c>
      <c r="G2351" s="10" t="n">
        <v>9988.11</v>
      </c>
      <c r="H2351" s="10" t="n">
        <v>1736.91</v>
      </c>
      <c r="I2351" s="6" t="n">
        <f aca="false">IF(G2351=0,0,H2351/G2351)</f>
        <v>0.173897764441921</v>
      </c>
      <c r="J2351" s="5" t="n">
        <f aca="false">IF(F2351=0,0,G2351/F2351)</f>
        <v>554.895</v>
      </c>
      <c r="K2351" s="9" t="str">
        <f aca="false">IF(G2351=0,"No sales",IF(H2351&lt;0,"Loss-making",IF(G2351&lt;$H$4,"Low revenue","OK")))</f>
        <v>OK</v>
      </c>
    </row>
    <row r="2352" customFormat="false" ht="15" hidden="false" customHeight="false" outlineLevel="0" collapsed="false">
      <c r="A2352" s="9" t="s">
        <v>4808</v>
      </c>
      <c r="B2352" s="9" t="s">
        <v>4809</v>
      </c>
      <c r="C2352" s="9" t="s">
        <v>84</v>
      </c>
      <c r="D2352" s="9" t="s">
        <v>3526</v>
      </c>
      <c r="E2352" s="10" t="n">
        <v>2159</v>
      </c>
      <c r="F2352" s="10" t="n">
        <v>60</v>
      </c>
      <c r="G2352" s="10" t="n">
        <v>118059.52</v>
      </c>
      <c r="H2352" s="10" t="n">
        <v>35018.32</v>
      </c>
      <c r="I2352" s="6" t="n">
        <f aca="false">IF(G2352=0,0,H2352/G2352)</f>
        <v>0.296615808703949</v>
      </c>
      <c r="J2352" s="5" t="n">
        <f aca="false">IF(F2352=0,0,G2352/F2352)</f>
        <v>1967.65866666667</v>
      </c>
      <c r="K2352" s="9" t="str">
        <f aca="false">IF(G2352=0,"No sales",IF(H2352&lt;0,"Loss-making",IF(G2352&lt;$H$4,"Low revenue","OK")))</f>
        <v>OK</v>
      </c>
    </row>
    <row r="2353" customFormat="false" ht="15" hidden="false" customHeight="false" outlineLevel="0" collapsed="false">
      <c r="A2353" s="9" t="s">
        <v>4810</v>
      </c>
      <c r="B2353" s="9" t="s">
        <v>4811</v>
      </c>
      <c r="C2353" s="9" t="s">
        <v>84</v>
      </c>
      <c r="D2353" s="9" t="s">
        <v>3529</v>
      </c>
      <c r="E2353" s="10" t="n">
        <v>2319</v>
      </c>
      <c r="F2353" s="10" t="n">
        <v>95</v>
      </c>
      <c r="G2353" s="10" t="n">
        <v>202222.59</v>
      </c>
      <c r="H2353" s="10" t="n">
        <v>49761.84</v>
      </c>
      <c r="I2353" s="6" t="n">
        <f aca="false">IF(G2353=0,0,H2353/G2353)</f>
        <v>0.246074585435781</v>
      </c>
      <c r="J2353" s="5" t="n">
        <f aca="false">IF(F2353=0,0,G2353/F2353)</f>
        <v>2128.65884210526</v>
      </c>
      <c r="K2353" s="9" t="str">
        <f aca="false">IF(G2353=0,"No sales",IF(H2353&lt;0,"Loss-making",IF(G2353&lt;$H$4,"Low revenue","OK")))</f>
        <v>OK</v>
      </c>
    </row>
    <row r="2354" customFormat="false" ht="15" hidden="false" customHeight="false" outlineLevel="0" collapsed="false">
      <c r="A2354" s="9" t="s">
        <v>4812</v>
      </c>
      <c r="B2354" s="9" t="s">
        <v>4813</v>
      </c>
      <c r="C2354" s="9" t="s">
        <v>84</v>
      </c>
      <c r="D2354" s="9" t="s">
        <v>3532</v>
      </c>
      <c r="E2354" s="10" t="n">
        <v>5199</v>
      </c>
      <c r="F2354" s="10" t="n">
        <v>180</v>
      </c>
      <c r="G2354" s="10" t="n">
        <v>832112.96</v>
      </c>
      <c r="H2354" s="10" t="n">
        <v>151041.57</v>
      </c>
      <c r="I2354" s="6" t="n">
        <f aca="false">IF(G2354=0,0,H2354/G2354)</f>
        <v>0.181515704310146</v>
      </c>
      <c r="J2354" s="5" t="n">
        <f aca="false">IF(F2354=0,0,G2354/F2354)</f>
        <v>4622.84977777778</v>
      </c>
      <c r="K2354" s="9" t="str">
        <f aca="false">IF(G2354=0,"No sales",IF(H2354&lt;0,"Loss-making",IF(G2354&lt;$H$4,"Low revenue","OK")))</f>
        <v>OK</v>
      </c>
    </row>
    <row r="2355" customFormat="false" ht="15" hidden="false" customHeight="false" outlineLevel="0" collapsed="false">
      <c r="A2355" s="9" t="s">
        <v>4814</v>
      </c>
      <c r="B2355" s="9" t="s">
        <v>4815</v>
      </c>
      <c r="C2355" s="9" t="s">
        <v>84</v>
      </c>
      <c r="D2355" s="9" t="s">
        <v>3535</v>
      </c>
      <c r="E2355" s="10" t="n">
        <v>809</v>
      </c>
      <c r="F2355" s="10" t="n">
        <v>38</v>
      </c>
      <c r="G2355" s="10" t="n">
        <v>27528.25</v>
      </c>
      <c r="H2355" s="10" t="n">
        <v>5874.7</v>
      </c>
      <c r="I2355" s="6" t="n">
        <f aca="false">IF(G2355=0,0,H2355/G2355)</f>
        <v>0.213406228147449</v>
      </c>
      <c r="J2355" s="5" t="n">
        <f aca="false">IF(F2355=0,0,G2355/F2355)</f>
        <v>724.427631578947</v>
      </c>
      <c r="K2355" s="9" t="str">
        <f aca="false">IF(G2355=0,"No sales",IF(H2355&lt;0,"Loss-making",IF(G2355&lt;$H$4,"Low revenue","OK")))</f>
        <v>OK</v>
      </c>
    </row>
    <row r="2356" customFormat="false" ht="15" hidden="false" customHeight="false" outlineLevel="0" collapsed="false">
      <c r="A2356" s="9" t="s">
        <v>4816</v>
      </c>
      <c r="B2356" s="9" t="s">
        <v>4817</v>
      </c>
      <c r="C2356" s="9" t="s">
        <v>84</v>
      </c>
      <c r="D2356" s="9" t="s">
        <v>3526</v>
      </c>
      <c r="E2356" s="10" t="n">
        <v>449</v>
      </c>
      <c r="F2356" s="10" t="n">
        <v>95</v>
      </c>
      <c r="G2356" s="10" t="n">
        <v>36951.58</v>
      </c>
      <c r="H2356" s="10" t="n">
        <v>6914.47</v>
      </c>
      <c r="I2356" s="6" t="n">
        <f aca="false">IF(G2356=0,0,H2356/G2356)</f>
        <v>0.187122445102483</v>
      </c>
      <c r="J2356" s="5" t="n">
        <f aca="false">IF(F2356=0,0,G2356/F2356)</f>
        <v>388.964</v>
      </c>
      <c r="K2356" s="9" t="str">
        <f aca="false">IF(G2356=0,"No sales",IF(H2356&lt;0,"Loss-making",IF(G2356&lt;$H$4,"Low revenue","OK")))</f>
        <v>OK</v>
      </c>
    </row>
    <row r="2357" customFormat="false" ht="15" hidden="false" customHeight="false" outlineLevel="0" collapsed="false">
      <c r="A2357" s="9" t="s">
        <v>4818</v>
      </c>
      <c r="B2357" s="9" t="s">
        <v>4819</v>
      </c>
      <c r="C2357" s="9" t="s">
        <v>84</v>
      </c>
      <c r="D2357" s="9" t="s">
        <v>3529</v>
      </c>
      <c r="E2357" s="10" t="n">
        <v>2529</v>
      </c>
      <c r="F2357" s="10" t="n">
        <v>6</v>
      </c>
      <c r="G2357" s="10" t="n">
        <v>12518.55</v>
      </c>
      <c r="H2357" s="10" t="n">
        <v>3280.17</v>
      </c>
      <c r="I2357" s="6" t="n">
        <f aca="false">IF(G2357=0,0,H2357/G2357)</f>
        <v>0.262024755263189</v>
      </c>
      <c r="J2357" s="5" t="n">
        <f aca="false">IF(F2357=0,0,G2357/F2357)</f>
        <v>2086.425</v>
      </c>
      <c r="K2357" s="9" t="str">
        <f aca="false">IF(G2357=0,"No sales",IF(H2357&lt;0,"Loss-making",IF(G2357&lt;$H$4,"Low revenue","OK")))</f>
        <v>OK</v>
      </c>
    </row>
    <row r="2358" customFormat="false" ht="15" hidden="false" customHeight="false" outlineLevel="0" collapsed="false">
      <c r="A2358" s="9" t="s">
        <v>4820</v>
      </c>
      <c r="B2358" s="9" t="s">
        <v>4821</v>
      </c>
      <c r="C2358" s="9" t="s">
        <v>84</v>
      </c>
      <c r="D2358" s="9" t="s">
        <v>3532</v>
      </c>
      <c r="E2358" s="10" t="n">
        <v>8079</v>
      </c>
      <c r="F2358" s="10" t="n">
        <v>11</v>
      </c>
      <c r="G2358" s="10" t="n">
        <v>82910.74</v>
      </c>
      <c r="H2358" s="10" t="n">
        <v>23795.2</v>
      </c>
      <c r="I2358" s="6" t="n">
        <f aca="false">IF(G2358=0,0,H2358/G2358)</f>
        <v>0.286997800284981</v>
      </c>
      <c r="J2358" s="5" t="n">
        <f aca="false">IF(F2358=0,0,G2358/F2358)</f>
        <v>7537.34</v>
      </c>
      <c r="K2358" s="9" t="str">
        <f aca="false">IF(G2358=0,"No sales",IF(H2358&lt;0,"Loss-making",IF(G2358&lt;$H$4,"Low revenue","OK")))</f>
        <v>OK</v>
      </c>
    </row>
    <row r="2359" customFormat="false" ht="15" hidden="false" customHeight="false" outlineLevel="0" collapsed="false">
      <c r="A2359" s="9" t="s">
        <v>4822</v>
      </c>
      <c r="B2359" s="9" t="s">
        <v>4823</v>
      </c>
      <c r="C2359" s="9" t="s">
        <v>84</v>
      </c>
      <c r="D2359" s="9" t="s">
        <v>3535</v>
      </c>
      <c r="E2359" s="10" t="n">
        <v>2279</v>
      </c>
      <c r="F2359" s="10" t="n">
        <v>29</v>
      </c>
      <c r="G2359" s="10" t="n">
        <v>57903.7</v>
      </c>
      <c r="H2359" s="10" t="n">
        <v>13367.82</v>
      </c>
      <c r="I2359" s="6" t="n">
        <f aca="false">IF(G2359=0,0,H2359/G2359)</f>
        <v>0.230862967306062</v>
      </c>
      <c r="J2359" s="5" t="n">
        <f aca="false">IF(F2359=0,0,G2359/F2359)</f>
        <v>1996.67931034483</v>
      </c>
      <c r="K2359" s="9" t="str">
        <f aca="false">IF(G2359=0,"No sales",IF(H2359&lt;0,"Loss-making",IF(G2359&lt;$H$4,"Low revenue","OK")))</f>
        <v>OK</v>
      </c>
    </row>
    <row r="2360" customFormat="false" ht="15" hidden="false" customHeight="false" outlineLevel="0" collapsed="false">
      <c r="A2360" s="9" t="s">
        <v>4824</v>
      </c>
      <c r="B2360" s="9" t="s">
        <v>4825</v>
      </c>
      <c r="C2360" s="9" t="s">
        <v>84</v>
      </c>
      <c r="D2360" s="9" t="s">
        <v>3526</v>
      </c>
      <c r="E2360" s="10" t="n">
        <v>2399</v>
      </c>
      <c r="F2360" s="10" t="n">
        <v>64</v>
      </c>
      <c r="G2360" s="10" t="n">
        <v>138692.19</v>
      </c>
      <c r="H2360" s="10" t="n">
        <v>40993.63</v>
      </c>
      <c r="I2360" s="6" t="n">
        <f aca="false">IF(G2360=0,0,H2360/G2360)</f>
        <v>0.295572735566437</v>
      </c>
      <c r="J2360" s="5" t="n">
        <f aca="false">IF(F2360=0,0,G2360/F2360)</f>
        <v>2167.06546875</v>
      </c>
      <c r="K2360" s="9" t="str">
        <f aca="false">IF(G2360=0,"No sales",IF(H2360&lt;0,"Loss-making",IF(G2360&lt;$H$4,"Low revenue","OK")))</f>
        <v>OK</v>
      </c>
    </row>
    <row r="2361" customFormat="false" ht="15" hidden="false" customHeight="false" outlineLevel="0" collapsed="false">
      <c r="A2361" s="9" t="s">
        <v>4826</v>
      </c>
      <c r="B2361" s="9" t="s">
        <v>4827</v>
      </c>
      <c r="C2361" s="9" t="s">
        <v>84</v>
      </c>
      <c r="D2361" s="9" t="s">
        <v>3529</v>
      </c>
      <c r="E2361" s="10" t="n">
        <v>6169</v>
      </c>
      <c r="F2361" s="10" t="n">
        <v>28</v>
      </c>
      <c r="G2361" s="10" t="n">
        <v>158497.03</v>
      </c>
      <c r="H2361" s="10" t="n">
        <v>39718.79</v>
      </c>
      <c r="I2361" s="6" t="n">
        <f aca="false">IF(G2361=0,0,H2361/G2361)</f>
        <v>0.25059643073438</v>
      </c>
      <c r="J2361" s="5" t="n">
        <f aca="false">IF(F2361=0,0,G2361/F2361)</f>
        <v>5660.60821428571</v>
      </c>
      <c r="K2361" s="9" t="str">
        <f aca="false">IF(G2361=0,"No sales",IF(H2361&lt;0,"Loss-making",IF(G2361&lt;$H$4,"Low revenue","OK")))</f>
        <v>OK</v>
      </c>
    </row>
    <row r="2362" customFormat="false" ht="15" hidden="false" customHeight="false" outlineLevel="0" collapsed="false">
      <c r="A2362" s="9" t="s">
        <v>4828</v>
      </c>
      <c r="B2362" s="9" t="s">
        <v>4829</v>
      </c>
      <c r="C2362" s="9" t="s">
        <v>84</v>
      </c>
      <c r="D2362" s="9" t="s">
        <v>3532</v>
      </c>
      <c r="E2362" s="10" t="n">
        <v>6329</v>
      </c>
      <c r="F2362" s="10" t="n">
        <v>3</v>
      </c>
      <c r="G2362" s="10" t="n">
        <v>18987</v>
      </c>
      <c r="H2362" s="10" t="n">
        <v>5067.54</v>
      </c>
      <c r="I2362" s="6" t="n">
        <f aca="false">IF(G2362=0,0,H2362/G2362)</f>
        <v>0.266895244114394</v>
      </c>
      <c r="J2362" s="5" t="n">
        <f aca="false">IF(F2362=0,0,G2362/F2362)</f>
        <v>6329</v>
      </c>
      <c r="K2362" s="9" t="str">
        <f aca="false">IF(G2362=0,"No sales",IF(H2362&lt;0,"Loss-making",IF(G2362&lt;$H$4,"Low revenue","OK")))</f>
        <v>OK</v>
      </c>
    </row>
    <row r="2363" customFormat="false" ht="15" hidden="false" customHeight="false" outlineLevel="0" collapsed="false">
      <c r="A2363" s="9" t="s">
        <v>4830</v>
      </c>
      <c r="B2363" s="9" t="s">
        <v>4831</v>
      </c>
      <c r="C2363" s="9" t="s">
        <v>84</v>
      </c>
      <c r="D2363" s="9" t="s">
        <v>3535</v>
      </c>
      <c r="E2363" s="10" t="n">
        <v>529</v>
      </c>
      <c r="F2363" s="10" t="n">
        <v>44</v>
      </c>
      <c r="G2363" s="10" t="n">
        <v>20664.06</v>
      </c>
      <c r="H2363" s="10" t="n">
        <v>6756.99</v>
      </c>
      <c r="I2363" s="6" t="n">
        <f aca="false">IF(G2363=0,0,H2363/G2363)</f>
        <v>0.326992372263727</v>
      </c>
      <c r="J2363" s="5" t="n">
        <f aca="false">IF(F2363=0,0,G2363/F2363)</f>
        <v>469.637727272727</v>
      </c>
      <c r="K2363" s="9" t="str">
        <f aca="false">IF(G2363=0,"No sales",IF(H2363&lt;0,"Loss-making",IF(G2363&lt;$H$4,"Low revenue","OK")))</f>
        <v>OK</v>
      </c>
    </row>
    <row r="2364" customFormat="false" ht="15" hidden="false" customHeight="false" outlineLevel="0" collapsed="false">
      <c r="A2364" s="9" t="s">
        <v>4832</v>
      </c>
      <c r="B2364" s="9" t="s">
        <v>4833</v>
      </c>
      <c r="C2364" s="9" t="s">
        <v>84</v>
      </c>
      <c r="D2364" s="9" t="s">
        <v>3526</v>
      </c>
      <c r="E2364" s="10" t="n">
        <v>809</v>
      </c>
      <c r="F2364" s="10" t="n">
        <v>126</v>
      </c>
      <c r="G2364" s="10" t="n">
        <v>89950.68</v>
      </c>
      <c r="H2364" s="10" t="n">
        <v>26447.94</v>
      </c>
      <c r="I2364" s="6" t="n">
        <f aca="false">IF(G2364=0,0,H2364/G2364)</f>
        <v>0.294027126865522</v>
      </c>
      <c r="J2364" s="5" t="n">
        <f aca="false">IF(F2364=0,0,G2364/F2364)</f>
        <v>713.894285714286</v>
      </c>
      <c r="K2364" s="9" t="str">
        <f aca="false">IF(G2364=0,"No sales",IF(H2364&lt;0,"Loss-making",IF(G2364&lt;$H$4,"Low revenue","OK")))</f>
        <v>OK</v>
      </c>
    </row>
    <row r="2365" customFormat="false" ht="15" hidden="false" customHeight="false" outlineLevel="0" collapsed="false">
      <c r="A2365" s="9" t="s">
        <v>4834</v>
      </c>
      <c r="B2365" s="9" t="s">
        <v>4835</v>
      </c>
      <c r="C2365" s="9" t="s">
        <v>84</v>
      </c>
      <c r="D2365" s="9" t="s">
        <v>3529</v>
      </c>
      <c r="E2365" s="10" t="n">
        <v>2069</v>
      </c>
      <c r="F2365" s="10" t="n">
        <v>36</v>
      </c>
      <c r="G2365" s="10" t="n">
        <v>66130.42</v>
      </c>
      <c r="H2365" s="10" t="n">
        <v>17856.57</v>
      </c>
      <c r="I2365" s="6" t="n">
        <f aca="false">IF(G2365=0,0,H2365/G2365)</f>
        <v>0.27002051400853</v>
      </c>
      <c r="J2365" s="5" t="n">
        <f aca="false">IF(F2365=0,0,G2365/F2365)</f>
        <v>1836.95611111111</v>
      </c>
      <c r="K2365" s="9" t="str">
        <f aca="false">IF(G2365=0,"No sales",IF(H2365&lt;0,"Loss-making",IF(G2365&lt;$H$4,"Low revenue","OK")))</f>
        <v>OK</v>
      </c>
    </row>
    <row r="2366" customFormat="false" ht="15" hidden="false" customHeight="false" outlineLevel="0" collapsed="false">
      <c r="A2366" s="9" t="s">
        <v>4836</v>
      </c>
      <c r="B2366" s="9" t="s">
        <v>4837</v>
      </c>
      <c r="C2366" s="9" t="s">
        <v>84</v>
      </c>
      <c r="D2366" s="9" t="s">
        <v>3532</v>
      </c>
      <c r="E2366" s="10" t="n">
        <v>6509</v>
      </c>
      <c r="F2366" s="10" t="n">
        <v>13</v>
      </c>
      <c r="G2366" s="10" t="n">
        <v>73030.98</v>
      </c>
      <c r="H2366" s="10" t="n">
        <v>17057.65</v>
      </c>
      <c r="I2366" s="6" t="n">
        <f aca="false">IF(G2366=0,0,H2366/G2366)</f>
        <v>0.233567316226621</v>
      </c>
      <c r="J2366" s="5" t="n">
        <f aca="false">IF(F2366=0,0,G2366/F2366)</f>
        <v>5617.76769230769</v>
      </c>
      <c r="K2366" s="9" t="str">
        <f aca="false">IF(G2366=0,"No sales",IF(H2366&lt;0,"Loss-making",IF(G2366&lt;$H$4,"Low revenue","OK")))</f>
        <v>OK</v>
      </c>
    </row>
    <row r="2367" customFormat="false" ht="15" hidden="false" customHeight="false" outlineLevel="0" collapsed="false">
      <c r="A2367" s="9" t="s">
        <v>4838</v>
      </c>
      <c r="B2367" s="9" t="s">
        <v>4839</v>
      </c>
      <c r="C2367" s="9" t="s">
        <v>84</v>
      </c>
      <c r="D2367" s="9" t="s">
        <v>3535</v>
      </c>
      <c r="E2367" s="10" t="n">
        <v>1009</v>
      </c>
      <c r="F2367" s="10" t="n">
        <v>9</v>
      </c>
      <c r="G2367" s="10" t="n">
        <v>8170.38</v>
      </c>
      <c r="H2367" s="10" t="n">
        <v>2748.42</v>
      </c>
      <c r="I2367" s="6" t="n">
        <f aca="false">IF(G2367=0,0,H2367/G2367)</f>
        <v>0.336388270802582</v>
      </c>
      <c r="J2367" s="5" t="n">
        <f aca="false">IF(F2367=0,0,G2367/F2367)</f>
        <v>907.82</v>
      </c>
      <c r="K2367" s="9" t="str">
        <f aca="false">IF(G2367=0,"No sales",IF(H2367&lt;0,"Loss-making",IF(G2367&lt;$H$4,"Low revenue","OK")))</f>
        <v>OK</v>
      </c>
    </row>
    <row r="2368" customFormat="false" ht="15" hidden="false" customHeight="false" outlineLevel="0" collapsed="false">
      <c r="A2368" s="9" t="s">
        <v>4840</v>
      </c>
      <c r="B2368" s="9" t="s">
        <v>4841</v>
      </c>
      <c r="C2368" s="9" t="s">
        <v>84</v>
      </c>
      <c r="D2368" s="9" t="s">
        <v>3526</v>
      </c>
      <c r="E2368" s="10" t="n">
        <v>1809</v>
      </c>
      <c r="F2368" s="10" t="n">
        <v>68</v>
      </c>
      <c r="G2368" s="10" t="n">
        <v>107242.05</v>
      </c>
      <c r="H2368" s="10" t="n">
        <v>25884.12</v>
      </c>
      <c r="I2368" s="6" t="n">
        <f aca="false">IF(G2368=0,0,H2368/G2368)</f>
        <v>0.24136166736835</v>
      </c>
      <c r="J2368" s="5" t="n">
        <f aca="false">IF(F2368=0,0,G2368/F2368)</f>
        <v>1577.08897058824</v>
      </c>
      <c r="K2368" s="9" t="str">
        <f aca="false">IF(G2368=0,"No sales",IF(H2368&lt;0,"Loss-making",IF(G2368&lt;$H$4,"Low revenue","OK")))</f>
        <v>OK</v>
      </c>
    </row>
    <row r="2369" customFormat="false" ht="15" hidden="false" customHeight="false" outlineLevel="0" collapsed="false">
      <c r="A2369" s="9" t="s">
        <v>4842</v>
      </c>
      <c r="B2369" s="9" t="s">
        <v>4843</v>
      </c>
      <c r="C2369" s="9" t="s">
        <v>84</v>
      </c>
      <c r="D2369" s="9" t="s">
        <v>3529</v>
      </c>
      <c r="E2369" s="10" t="n">
        <v>2189</v>
      </c>
      <c r="F2369" s="10" t="n">
        <v>9</v>
      </c>
      <c r="G2369" s="10" t="n">
        <v>16964.75</v>
      </c>
      <c r="H2369" s="10" t="n">
        <v>3180.8</v>
      </c>
      <c r="I2369" s="6" t="n">
        <f aca="false">IF(G2369=0,0,H2369/G2369)</f>
        <v>0.187494658040938</v>
      </c>
      <c r="J2369" s="5" t="n">
        <f aca="false">IF(F2369=0,0,G2369/F2369)</f>
        <v>1884.97222222222</v>
      </c>
      <c r="K2369" s="9" t="str">
        <f aca="false">IF(G2369=0,"No sales",IF(H2369&lt;0,"Loss-making",IF(G2369&lt;$H$4,"Low revenue","OK")))</f>
        <v>OK</v>
      </c>
    </row>
    <row r="2370" customFormat="false" ht="15" hidden="false" customHeight="false" outlineLevel="0" collapsed="false">
      <c r="A2370" s="9" t="s">
        <v>4844</v>
      </c>
      <c r="B2370" s="9" t="s">
        <v>4845</v>
      </c>
      <c r="C2370" s="9" t="s">
        <v>84</v>
      </c>
      <c r="D2370" s="9" t="s">
        <v>3532</v>
      </c>
      <c r="E2370" s="10" t="n">
        <v>11849</v>
      </c>
      <c r="F2370" s="10" t="n">
        <v>22</v>
      </c>
      <c r="G2370" s="10" t="n">
        <v>223946.1</v>
      </c>
      <c r="H2370" s="10" t="n">
        <v>44357.24</v>
      </c>
      <c r="I2370" s="6" t="n">
        <f aca="false">IF(G2370=0,0,H2370/G2370)</f>
        <v>0.19807105370444</v>
      </c>
      <c r="J2370" s="5" t="n">
        <f aca="false">IF(F2370=0,0,G2370/F2370)</f>
        <v>10179.3681818182</v>
      </c>
      <c r="K2370" s="9" t="str">
        <f aca="false">IF(G2370=0,"No sales",IF(H2370&lt;0,"Loss-making",IF(G2370&lt;$H$4,"Low revenue","OK")))</f>
        <v>OK</v>
      </c>
    </row>
    <row r="2371" customFormat="false" ht="15" hidden="false" customHeight="false" outlineLevel="0" collapsed="false">
      <c r="A2371" s="9" t="s">
        <v>4846</v>
      </c>
      <c r="B2371" s="9" t="s">
        <v>4847</v>
      </c>
      <c r="C2371" s="9" t="s">
        <v>84</v>
      </c>
      <c r="D2371" s="9" t="s">
        <v>3535</v>
      </c>
      <c r="E2371" s="10" t="n">
        <v>349</v>
      </c>
      <c r="F2371" s="10" t="n">
        <v>96</v>
      </c>
      <c r="G2371" s="10" t="n">
        <v>29669.36</v>
      </c>
      <c r="H2371" s="10" t="n">
        <v>5396.7</v>
      </c>
      <c r="I2371" s="6" t="n">
        <f aca="false">IF(G2371=0,0,H2371/G2371)</f>
        <v>0.181894722366778</v>
      </c>
      <c r="J2371" s="5" t="n">
        <f aca="false">IF(F2371=0,0,G2371/F2371)</f>
        <v>309.055833333333</v>
      </c>
      <c r="K2371" s="9" t="str">
        <f aca="false">IF(G2371=0,"No sales",IF(H2371&lt;0,"Loss-making",IF(G2371&lt;$H$4,"Low revenue","OK")))</f>
        <v>OK</v>
      </c>
    </row>
    <row r="2372" customFormat="false" ht="15" hidden="false" customHeight="false" outlineLevel="0" collapsed="false">
      <c r="A2372" s="9" t="s">
        <v>4848</v>
      </c>
      <c r="B2372" s="9" t="s">
        <v>4849</v>
      </c>
      <c r="C2372" s="9" t="s">
        <v>84</v>
      </c>
      <c r="D2372" s="9" t="s">
        <v>3526</v>
      </c>
      <c r="E2372" s="10" t="n">
        <v>1059</v>
      </c>
      <c r="F2372" s="10" t="n">
        <v>70</v>
      </c>
      <c r="G2372" s="10" t="n">
        <v>66963.21</v>
      </c>
      <c r="H2372" s="10" t="n">
        <v>17739.91</v>
      </c>
      <c r="I2372" s="6" t="n">
        <f aca="false">IF(G2372=0,0,H2372/G2372)</f>
        <v>0.264920245012149</v>
      </c>
      <c r="J2372" s="5" t="n">
        <f aca="false">IF(F2372=0,0,G2372/F2372)</f>
        <v>956.617285714286</v>
      </c>
      <c r="K2372" s="9" t="str">
        <f aca="false">IF(G2372=0,"No sales",IF(H2372&lt;0,"Loss-making",IF(G2372&lt;$H$4,"Low revenue","OK")))</f>
        <v>OK</v>
      </c>
    </row>
    <row r="2373" customFormat="false" ht="15" hidden="false" customHeight="false" outlineLevel="0" collapsed="false">
      <c r="A2373" s="9" t="s">
        <v>4850</v>
      </c>
      <c r="B2373" s="9" t="s">
        <v>4851</v>
      </c>
      <c r="C2373" s="9" t="s">
        <v>84</v>
      </c>
      <c r="D2373" s="9" t="s">
        <v>3529</v>
      </c>
      <c r="E2373" s="10" t="n">
        <v>4039</v>
      </c>
      <c r="F2373" s="10" t="n">
        <v>87</v>
      </c>
      <c r="G2373" s="10" t="n">
        <v>309033.98</v>
      </c>
      <c r="H2373" s="10" t="n">
        <v>76636.99</v>
      </c>
      <c r="I2373" s="6" t="n">
        <f aca="false">IF(G2373=0,0,H2373/G2373)</f>
        <v>0.247988878116251</v>
      </c>
      <c r="J2373" s="5" t="n">
        <f aca="false">IF(F2373=0,0,G2373/F2373)</f>
        <v>3552.11471264368</v>
      </c>
      <c r="K2373" s="9" t="str">
        <f aca="false">IF(G2373=0,"No sales",IF(H2373&lt;0,"Loss-making",IF(G2373&lt;$H$4,"Low revenue","OK")))</f>
        <v>OK</v>
      </c>
    </row>
    <row r="2374" customFormat="false" ht="15" hidden="false" customHeight="false" outlineLevel="0" collapsed="false">
      <c r="A2374" s="9" t="s">
        <v>4852</v>
      </c>
      <c r="B2374" s="9" t="s">
        <v>4853</v>
      </c>
      <c r="C2374" s="9" t="s">
        <v>84</v>
      </c>
      <c r="D2374" s="9" t="s">
        <v>3532</v>
      </c>
      <c r="E2374" s="10" t="n">
        <v>4219</v>
      </c>
      <c r="F2374" s="10" t="n">
        <v>20</v>
      </c>
      <c r="G2374" s="10" t="n">
        <v>72725.01</v>
      </c>
      <c r="H2374" s="10" t="n">
        <v>20894.21</v>
      </c>
      <c r="I2374" s="6" t="n">
        <f aca="false">IF(G2374=0,0,H2374/G2374)</f>
        <v>0.287304326255851</v>
      </c>
      <c r="J2374" s="5" t="n">
        <f aca="false">IF(F2374=0,0,G2374/F2374)</f>
        <v>3636.2505</v>
      </c>
      <c r="K2374" s="9" t="str">
        <f aca="false">IF(G2374=0,"No sales",IF(H2374&lt;0,"Loss-making",IF(G2374&lt;$H$4,"Low revenue","OK")))</f>
        <v>OK</v>
      </c>
    </row>
    <row r="2375" customFormat="false" ht="15" hidden="false" customHeight="false" outlineLevel="0" collapsed="false">
      <c r="A2375" s="9" t="s">
        <v>4854</v>
      </c>
      <c r="B2375" s="9" t="s">
        <v>4855</v>
      </c>
      <c r="C2375" s="9" t="s">
        <v>84</v>
      </c>
      <c r="D2375" s="9" t="s">
        <v>3535</v>
      </c>
      <c r="E2375" s="10" t="n">
        <v>489</v>
      </c>
      <c r="F2375" s="10" t="n">
        <v>80</v>
      </c>
      <c r="G2375" s="10" t="n">
        <v>34651.77</v>
      </c>
      <c r="H2375" s="10" t="n">
        <v>10166.98</v>
      </c>
      <c r="I2375" s="6" t="n">
        <f aca="false">IF(G2375=0,0,H2375/G2375)</f>
        <v>0.293404348464739</v>
      </c>
      <c r="J2375" s="5" t="n">
        <f aca="false">IF(F2375=0,0,G2375/F2375)</f>
        <v>433.147125</v>
      </c>
      <c r="K2375" s="9" t="str">
        <f aca="false">IF(G2375=0,"No sales",IF(H2375&lt;0,"Loss-making",IF(G2375&lt;$H$4,"Low revenue","OK")))</f>
        <v>OK</v>
      </c>
    </row>
    <row r="2376" customFormat="false" ht="15" hidden="false" customHeight="false" outlineLevel="0" collapsed="false">
      <c r="A2376" s="9" t="s">
        <v>4856</v>
      </c>
      <c r="B2376" s="9" t="s">
        <v>4857</v>
      </c>
      <c r="C2376" s="9" t="s">
        <v>84</v>
      </c>
      <c r="D2376" s="9" t="s">
        <v>3526</v>
      </c>
      <c r="E2376" s="10" t="n">
        <v>1059</v>
      </c>
      <c r="F2376" s="10" t="n">
        <v>34</v>
      </c>
      <c r="G2376" s="10" t="n">
        <v>32590.72</v>
      </c>
      <c r="H2376" s="10" t="n">
        <v>8002.6</v>
      </c>
      <c r="I2376" s="6" t="n">
        <f aca="false">IF(G2376=0,0,H2376/G2376)</f>
        <v>0.245548426055024</v>
      </c>
      <c r="J2376" s="5" t="n">
        <f aca="false">IF(F2376=0,0,G2376/F2376)</f>
        <v>958.550588235294</v>
      </c>
      <c r="K2376" s="9" t="str">
        <f aca="false">IF(G2376=0,"No sales",IF(H2376&lt;0,"Loss-making",IF(G2376&lt;$H$4,"Low revenue","OK")))</f>
        <v>OK</v>
      </c>
    </row>
    <row r="2377" customFormat="false" ht="15" hidden="false" customHeight="false" outlineLevel="0" collapsed="false">
      <c r="A2377" s="9" t="s">
        <v>4858</v>
      </c>
      <c r="B2377" s="9" t="s">
        <v>4859</v>
      </c>
      <c r="C2377" s="9" t="s">
        <v>84</v>
      </c>
      <c r="D2377" s="9" t="s">
        <v>3529</v>
      </c>
      <c r="E2377" s="10" t="n">
        <v>11619</v>
      </c>
      <c r="F2377" s="10" t="n">
        <v>4</v>
      </c>
      <c r="G2377" s="10" t="n">
        <v>42990.3</v>
      </c>
      <c r="H2377" s="10" t="n">
        <v>14427.5</v>
      </c>
      <c r="I2377" s="6" t="n">
        <f aca="false">IF(G2377=0,0,H2377/G2377)</f>
        <v>0.335598960695785</v>
      </c>
      <c r="J2377" s="5" t="n">
        <f aca="false">IF(F2377=0,0,G2377/F2377)</f>
        <v>10747.575</v>
      </c>
      <c r="K2377" s="9" t="str">
        <f aca="false">IF(G2377=0,"No sales",IF(H2377&lt;0,"Loss-making",IF(G2377&lt;$H$4,"Low revenue","OK")))</f>
        <v>OK</v>
      </c>
    </row>
    <row r="2378" customFormat="false" ht="15" hidden="false" customHeight="false" outlineLevel="0" collapsed="false">
      <c r="A2378" s="9" t="s">
        <v>4860</v>
      </c>
      <c r="B2378" s="9" t="s">
        <v>4861</v>
      </c>
      <c r="C2378" s="9" t="s">
        <v>84</v>
      </c>
      <c r="D2378" s="9" t="s">
        <v>3532</v>
      </c>
      <c r="E2378" s="10" t="n">
        <v>8739</v>
      </c>
      <c r="F2378" s="10" t="n">
        <v>21</v>
      </c>
      <c r="G2378" s="10" t="n">
        <v>163943.64</v>
      </c>
      <c r="H2378" s="10" t="n">
        <v>42225.12</v>
      </c>
      <c r="I2378" s="6" t="n">
        <f aca="false">IF(G2378=0,0,H2378/G2378)</f>
        <v>0.257558756167668</v>
      </c>
      <c r="J2378" s="5" t="n">
        <f aca="false">IF(F2378=0,0,G2378/F2378)</f>
        <v>7806.84</v>
      </c>
      <c r="K2378" s="9" t="str">
        <f aca="false">IF(G2378=0,"No sales",IF(H2378&lt;0,"Loss-making",IF(G2378&lt;$H$4,"Low revenue","OK")))</f>
        <v>OK</v>
      </c>
    </row>
    <row r="2379" customFormat="false" ht="15" hidden="false" customHeight="false" outlineLevel="0" collapsed="false">
      <c r="A2379" s="9" t="s">
        <v>4862</v>
      </c>
      <c r="B2379" s="9" t="s">
        <v>4863</v>
      </c>
      <c r="C2379" s="9" t="s">
        <v>84</v>
      </c>
      <c r="D2379" s="9" t="s">
        <v>3535</v>
      </c>
      <c r="E2379" s="10" t="n">
        <v>589</v>
      </c>
      <c r="F2379" s="10" t="n">
        <v>26</v>
      </c>
      <c r="G2379" s="10" t="n">
        <v>13370.31</v>
      </c>
      <c r="H2379" s="10" t="n">
        <v>2991.88</v>
      </c>
      <c r="I2379" s="6" t="n">
        <f aca="false">IF(G2379=0,0,H2379/G2379)</f>
        <v>0.223770428658722</v>
      </c>
      <c r="J2379" s="5" t="n">
        <f aca="false">IF(F2379=0,0,G2379/F2379)</f>
        <v>514.242692307692</v>
      </c>
      <c r="K2379" s="9" t="str">
        <f aca="false">IF(G2379=0,"No sales",IF(H2379&lt;0,"Loss-making",IF(G2379&lt;$H$4,"Low revenue","OK")))</f>
        <v>OK</v>
      </c>
    </row>
    <row r="2380" customFormat="false" ht="15" hidden="false" customHeight="false" outlineLevel="0" collapsed="false">
      <c r="A2380" s="9" t="s">
        <v>4864</v>
      </c>
      <c r="B2380" s="9" t="s">
        <v>4865</v>
      </c>
      <c r="C2380" s="9" t="s">
        <v>84</v>
      </c>
      <c r="D2380" s="9" t="s">
        <v>3526</v>
      </c>
      <c r="E2380" s="10" t="n">
        <v>799</v>
      </c>
      <c r="F2380" s="10" t="n">
        <v>101</v>
      </c>
      <c r="G2380" s="10" t="n">
        <v>70871.31</v>
      </c>
      <c r="H2380" s="10" t="n">
        <v>12564.01</v>
      </c>
      <c r="I2380" s="6" t="n">
        <f aca="false">IF(G2380=0,0,H2380/G2380)</f>
        <v>0.17727921213817</v>
      </c>
      <c r="J2380" s="5" t="n">
        <f aca="false">IF(F2380=0,0,G2380/F2380)</f>
        <v>701.696138613861</v>
      </c>
      <c r="K2380" s="9" t="str">
        <f aca="false">IF(G2380=0,"No sales",IF(H2380&lt;0,"Loss-making",IF(G2380&lt;$H$4,"Low revenue","OK")))</f>
        <v>OK</v>
      </c>
    </row>
    <row r="2381" customFormat="false" ht="15" hidden="false" customHeight="false" outlineLevel="0" collapsed="false">
      <c r="A2381" s="9" t="s">
        <v>4866</v>
      </c>
      <c r="B2381" s="9" t="s">
        <v>4867</v>
      </c>
      <c r="C2381" s="9" t="s">
        <v>84</v>
      </c>
      <c r="D2381" s="9" t="s">
        <v>3529</v>
      </c>
      <c r="E2381" s="10" t="n">
        <v>1169</v>
      </c>
      <c r="F2381" s="10" t="n">
        <v>68</v>
      </c>
      <c r="G2381" s="10" t="n">
        <v>71148.26</v>
      </c>
      <c r="H2381" s="10" t="n">
        <v>17095.74</v>
      </c>
      <c r="I2381" s="6" t="n">
        <f aca="false">IF(G2381=0,0,H2381/G2381)</f>
        <v>0.240283318242779</v>
      </c>
      <c r="J2381" s="5" t="n">
        <f aca="false">IF(F2381=0,0,G2381/F2381)</f>
        <v>1046.29794117647</v>
      </c>
      <c r="K2381" s="9" t="str">
        <f aca="false">IF(G2381=0,"No sales",IF(H2381&lt;0,"Loss-making",IF(G2381&lt;$H$4,"Low revenue","OK")))</f>
        <v>OK</v>
      </c>
    </row>
    <row r="2382" customFormat="false" ht="15" hidden="false" customHeight="false" outlineLevel="0" collapsed="false">
      <c r="A2382" s="9" t="s">
        <v>4868</v>
      </c>
      <c r="B2382" s="9" t="s">
        <v>4869</v>
      </c>
      <c r="C2382" s="9" t="s">
        <v>84</v>
      </c>
      <c r="D2382" s="9" t="s">
        <v>3532</v>
      </c>
      <c r="E2382" s="10" t="n">
        <v>4199</v>
      </c>
      <c r="F2382" s="10" t="n">
        <v>38</v>
      </c>
      <c r="G2382" s="10" t="n">
        <v>141810.73</v>
      </c>
      <c r="H2382" s="10" t="n">
        <v>26754.32</v>
      </c>
      <c r="I2382" s="6" t="n">
        <f aca="false">IF(G2382=0,0,H2382/G2382)</f>
        <v>0.188662169639773</v>
      </c>
      <c r="J2382" s="5" t="n">
        <f aca="false">IF(F2382=0,0,G2382/F2382)</f>
        <v>3731.86131578947</v>
      </c>
      <c r="K2382" s="9" t="str">
        <f aca="false">IF(G2382=0,"No sales",IF(H2382&lt;0,"Loss-making",IF(G2382&lt;$H$4,"Low revenue","OK")))</f>
        <v>OK</v>
      </c>
    </row>
    <row r="2383" customFormat="false" ht="15" hidden="false" customHeight="false" outlineLevel="0" collapsed="false">
      <c r="A2383" s="9" t="s">
        <v>4870</v>
      </c>
      <c r="B2383" s="9" t="s">
        <v>4871</v>
      </c>
      <c r="C2383" s="9" t="s">
        <v>84</v>
      </c>
      <c r="D2383" s="9" t="s">
        <v>3535</v>
      </c>
      <c r="E2383" s="10" t="n">
        <v>1089</v>
      </c>
      <c r="F2383" s="10" t="n">
        <v>76</v>
      </c>
      <c r="G2383" s="10" t="n">
        <v>71160.69</v>
      </c>
      <c r="H2383" s="10" t="n">
        <v>22683.33</v>
      </c>
      <c r="I2383" s="6" t="n">
        <f aca="false">IF(G2383=0,0,H2383/G2383)</f>
        <v>0.318762086202368</v>
      </c>
      <c r="J2383" s="5" t="n">
        <f aca="false">IF(F2383=0,0,G2383/F2383)</f>
        <v>936.324868421053</v>
      </c>
      <c r="K2383" s="9" t="str">
        <f aca="false">IF(G2383=0,"No sales",IF(H2383&lt;0,"Loss-making",IF(G2383&lt;$H$4,"Low revenue","OK")))</f>
        <v>OK</v>
      </c>
    </row>
    <row r="2384" customFormat="false" ht="15" hidden="false" customHeight="false" outlineLevel="0" collapsed="false">
      <c r="A2384" s="9" t="s">
        <v>4872</v>
      </c>
      <c r="B2384" s="9" t="s">
        <v>4873</v>
      </c>
      <c r="C2384" s="9" t="s">
        <v>84</v>
      </c>
      <c r="D2384" s="9" t="s">
        <v>3526</v>
      </c>
      <c r="E2384" s="10" t="n">
        <v>619</v>
      </c>
      <c r="F2384" s="10" t="n">
        <v>35</v>
      </c>
      <c r="G2384" s="10" t="n">
        <v>18752.6</v>
      </c>
      <c r="H2384" s="10" t="n">
        <v>4450.56</v>
      </c>
      <c r="I2384" s="6" t="n">
        <f aca="false">IF(G2384=0,0,H2384/G2384)</f>
        <v>0.237330290199759</v>
      </c>
      <c r="J2384" s="5" t="n">
        <f aca="false">IF(F2384=0,0,G2384/F2384)</f>
        <v>535.788571428571</v>
      </c>
      <c r="K2384" s="9" t="str">
        <f aca="false">IF(G2384=0,"No sales",IF(H2384&lt;0,"Loss-making",IF(G2384&lt;$H$4,"Low revenue","OK")))</f>
        <v>OK</v>
      </c>
    </row>
    <row r="2385" customFormat="false" ht="15" hidden="false" customHeight="false" outlineLevel="0" collapsed="false">
      <c r="A2385" s="9" t="s">
        <v>4874</v>
      </c>
      <c r="B2385" s="9" t="s">
        <v>4875</v>
      </c>
      <c r="C2385" s="9" t="s">
        <v>84</v>
      </c>
      <c r="D2385" s="9" t="s">
        <v>3529</v>
      </c>
      <c r="E2385" s="10" t="n">
        <v>3109</v>
      </c>
      <c r="F2385" s="10" t="n">
        <v>5</v>
      </c>
      <c r="G2385" s="10" t="n">
        <v>13671.83</v>
      </c>
      <c r="H2385" s="10" t="n">
        <v>3863.18</v>
      </c>
      <c r="I2385" s="6" t="n">
        <f aca="false">IF(G2385=0,0,H2385/G2385)</f>
        <v>0.282564952899502</v>
      </c>
      <c r="J2385" s="5" t="n">
        <f aca="false">IF(F2385=0,0,G2385/F2385)</f>
        <v>2734.366</v>
      </c>
      <c r="K2385" s="9" t="str">
        <f aca="false">IF(G2385=0,"No sales",IF(H2385&lt;0,"Loss-making",IF(G2385&lt;$H$4,"Low revenue","OK")))</f>
        <v>OK</v>
      </c>
    </row>
    <row r="2386" customFormat="false" ht="15" hidden="false" customHeight="false" outlineLevel="0" collapsed="false">
      <c r="A2386" s="9" t="s">
        <v>4876</v>
      </c>
      <c r="B2386" s="9" t="s">
        <v>4877</v>
      </c>
      <c r="C2386" s="9" t="s">
        <v>84</v>
      </c>
      <c r="D2386" s="9" t="s">
        <v>3532</v>
      </c>
      <c r="E2386" s="10" t="n">
        <v>15739</v>
      </c>
      <c r="F2386" s="10" t="n">
        <v>0</v>
      </c>
      <c r="G2386" s="10" t="n">
        <v>0</v>
      </c>
      <c r="H2386" s="10" t="n">
        <v>0</v>
      </c>
      <c r="I2386" s="6" t="n">
        <f aca="false">IF(G2386=0,0,H2386/G2386)</f>
        <v>0</v>
      </c>
      <c r="J2386" s="5" t="n">
        <f aca="false">IF(F2386=0,0,G2386/F2386)</f>
        <v>0</v>
      </c>
      <c r="K2386" s="9" t="str">
        <f aca="false">IF(G2386=0,"No sales",IF(H2386&lt;0,"Loss-making",IF(G2386&lt;$H$4,"Low revenue","OK")))</f>
        <v>No sales</v>
      </c>
    </row>
    <row r="2387" customFormat="false" ht="15" hidden="false" customHeight="false" outlineLevel="0" collapsed="false">
      <c r="A2387" s="9" t="s">
        <v>4878</v>
      </c>
      <c r="B2387" s="9" t="s">
        <v>4879</v>
      </c>
      <c r="C2387" s="9" t="s">
        <v>84</v>
      </c>
      <c r="D2387" s="9" t="s">
        <v>3535</v>
      </c>
      <c r="E2387" s="10" t="n">
        <v>569</v>
      </c>
      <c r="F2387" s="10" t="n">
        <v>18</v>
      </c>
      <c r="G2387" s="10" t="n">
        <v>8704.28</v>
      </c>
      <c r="H2387" s="10" t="n">
        <v>1627.22</v>
      </c>
      <c r="I2387" s="6" t="n">
        <f aca="false">IF(G2387=0,0,H2387/G2387)</f>
        <v>0.186944813356188</v>
      </c>
      <c r="J2387" s="5" t="n">
        <f aca="false">IF(F2387=0,0,G2387/F2387)</f>
        <v>483.571111111111</v>
      </c>
      <c r="K2387" s="9" t="str">
        <f aca="false">IF(G2387=0,"No sales",IF(H2387&lt;0,"Loss-making",IF(G2387&lt;$H$4,"Low revenue","OK")))</f>
        <v>OK</v>
      </c>
    </row>
    <row r="2388" customFormat="false" ht="15" hidden="false" customHeight="false" outlineLevel="0" collapsed="false">
      <c r="A2388" s="9" t="s">
        <v>4880</v>
      </c>
      <c r="B2388" s="9" t="s">
        <v>4881</v>
      </c>
      <c r="C2388" s="9" t="s">
        <v>84</v>
      </c>
      <c r="D2388" s="9" t="s">
        <v>3526</v>
      </c>
      <c r="E2388" s="10" t="n">
        <v>569</v>
      </c>
      <c r="F2388" s="10" t="n">
        <v>104</v>
      </c>
      <c r="G2388" s="10" t="n">
        <v>53754.85</v>
      </c>
      <c r="H2388" s="10" t="n">
        <v>13437.17</v>
      </c>
      <c r="I2388" s="6" t="n">
        <f aca="false">IF(G2388=0,0,H2388/G2388)</f>
        <v>0.249971304914812</v>
      </c>
      <c r="J2388" s="5" t="n">
        <f aca="false">IF(F2388=0,0,G2388/F2388)</f>
        <v>516.873557692308</v>
      </c>
      <c r="K2388" s="9" t="str">
        <f aca="false">IF(G2388=0,"No sales",IF(H2388&lt;0,"Loss-making",IF(G2388&lt;$H$4,"Low revenue","OK")))</f>
        <v>OK</v>
      </c>
    </row>
    <row r="2389" customFormat="false" ht="15" hidden="false" customHeight="false" outlineLevel="0" collapsed="false">
      <c r="A2389" s="9" t="s">
        <v>4882</v>
      </c>
      <c r="B2389" s="9" t="s">
        <v>4883</v>
      </c>
      <c r="C2389" s="9" t="s">
        <v>84</v>
      </c>
      <c r="D2389" s="9" t="s">
        <v>3529</v>
      </c>
      <c r="E2389" s="10" t="n">
        <v>5419</v>
      </c>
      <c r="F2389" s="10" t="n">
        <v>0</v>
      </c>
      <c r="G2389" s="10" t="n">
        <v>0</v>
      </c>
      <c r="H2389" s="10" t="n">
        <v>0</v>
      </c>
      <c r="I2389" s="6" t="n">
        <f aca="false">IF(G2389=0,0,H2389/G2389)</f>
        <v>0</v>
      </c>
      <c r="J2389" s="5" t="n">
        <f aca="false">IF(F2389=0,0,G2389/F2389)</f>
        <v>0</v>
      </c>
      <c r="K2389" s="9" t="str">
        <f aca="false">IF(G2389=0,"No sales",IF(H2389&lt;0,"Loss-making",IF(G2389&lt;$H$4,"Low revenue","OK")))</f>
        <v>No sales</v>
      </c>
    </row>
    <row r="2390" customFormat="false" ht="15" hidden="false" customHeight="false" outlineLevel="0" collapsed="false">
      <c r="A2390" s="9" t="s">
        <v>4884</v>
      </c>
      <c r="B2390" s="9" t="s">
        <v>4885</v>
      </c>
      <c r="C2390" s="9" t="s">
        <v>84</v>
      </c>
      <c r="D2390" s="9" t="s">
        <v>3532</v>
      </c>
      <c r="E2390" s="10" t="n">
        <v>11189</v>
      </c>
      <c r="F2390" s="10" t="n">
        <v>41</v>
      </c>
      <c r="G2390" s="10" t="n">
        <v>404174.66</v>
      </c>
      <c r="H2390" s="10" t="n">
        <v>117490.36</v>
      </c>
      <c r="I2390" s="6" t="n">
        <f aca="false">IF(G2390=0,0,H2390/G2390)</f>
        <v>0.290692048828593</v>
      </c>
      <c r="J2390" s="5" t="n">
        <f aca="false">IF(F2390=0,0,G2390/F2390)</f>
        <v>9857.91853658537</v>
      </c>
      <c r="K2390" s="9" t="str">
        <f aca="false">IF(G2390=0,"No sales",IF(H2390&lt;0,"Loss-making",IF(G2390&lt;$H$4,"Low revenue","OK")))</f>
        <v>OK</v>
      </c>
    </row>
    <row r="2391" customFormat="false" ht="15" hidden="false" customHeight="false" outlineLevel="0" collapsed="false">
      <c r="A2391" s="9" t="s">
        <v>4886</v>
      </c>
      <c r="B2391" s="9" t="s">
        <v>4887</v>
      </c>
      <c r="C2391" s="9" t="s">
        <v>84</v>
      </c>
      <c r="D2391" s="9" t="s">
        <v>3535</v>
      </c>
      <c r="E2391" s="10" t="n">
        <v>659</v>
      </c>
      <c r="F2391" s="10" t="n">
        <v>18</v>
      </c>
      <c r="G2391" s="10" t="n">
        <v>10379.25</v>
      </c>
      <c r="H2391" s="10" t="n">
        <v>2667.33</v>
      </c>
      <c r="I2391" s="6" t="n">
        <f aca="false">IF(G2391=0,0,H2391/G2391)</f>
        <v>0.256986776501192</v>
      </c>
      <c r="J2391" s="5" t="n">
        <f aca="false">IF(F2391=0,0,G2391/F2391)</f>
        <v>576.625</v>
      </c>
      <c r="K2391" s="9" t="str">
        <f aca="false">IF(G2391=0,"No sales",IF(H2391&lt;0,"Loss-making",IF(G2391&lt;$H$4,"Low revenue","OK")))</f>
        <v>OK</v>
      </c>
    </row>
    <row r="2392" customFormat="false" ht="15" hidden="false" customHeight="false" outlineLevel="0" collapsed="false">
      <c r="A2392" s="9" t="s">
        <v>4888</v>
      </c>
      <c r="B2392" s="9" t="s">
        <v>4889</v>
      </c>
      <c r="C2392" s="9" t="s">
        <v>84</v>
      </c>
      <c r="D2392" s="9" t="s">
        <v>3526</v>
      </c>
      <c r="E2392" s="10" t="n">
        <v>1609</v>
      </c>
      <c r="F2392" s="10" t="n">
        <v>14</v>
      </c>
      <c r="G2392" s="10" t="n">
        <v>20687.72</v>
      </c>
      <c r="H2392" s="10" t="n">
        <v>5389.77</v>
      </c>
      <c r="I2392" s="6" t="n">
        <f aca="false">IF(G2392=0,0,H2392/G2392)</f>
        <v>0.260529918231685</v>
      </c>
      <c r="J2392" s="5" t="n">
        <f aca="false">IF(F2392=0,0,G2392/F2392)</f>
        <v>1477.69428571429</v>
      </c>
      <c r="K2392" s="9" t="str">
        <f aca="false">IF(G2392=0,"No sales",IF(H2392&lt;0,"Loss-making",IF(G2392&lt;$H$4,"Low revenue","OK")))</f>
        <v>OK</v>
      </c>
    </row>
    <row r="2393" customFormat="false" ht="15" hidden="false" customHeight="false" outlineLevel="0" collapsed="false">
      <c r="A2393" s="9" t="s">
        <v>4890</v>
      </c>
      <c r="B2393" s="9" t="s">
        <v>4891</v>
      </c>
      <c r="C2393" s="9" t="s">
        <v>84</v>
      </c>
      <c r="D2393" s="9" t="s">
        <v>3529</v>
      </c>
      <c r="E2393" s="10" t="n">
        <v>5599</v>
      </c>
      <c r="F2393" s="10" t="n">
        <v>21</v>
      </c>
      <c r="G2393" s="10" t="n">
        <v>103651.49</v>
      </c>
      <c r="H2393" s="10" t="n">
        <v>33565.25</v>
      </c>
      <c r="I2393" s="6" t="n">
        <f aca="false">IF(G2393=0,0,H2393/G2393)</f>
        <v>0.323827954619852</v>
      </c>
      <c r="J2393" s="5" t="n">
        <f aca="false">IF(F2393=0,0,G2393/F2393)</f>
        <v>4935.78523809524</v>
      </c>
      <c r="K2393" s="9" t="str">
        <f aca="false">IF(G2393=0,"No sales",IF(H2393&lt;0,"Loss-making",IF(G2393&lt;$H$4,"Low revenue","OK")))</f>
        <v>OK</v>
      </c>
    </row>
    <row r="2394" customFormat="false" ht="15" hidden="false" customHeight="false" outlineLevel="0" collapsed="false">
      <c r="A2394" s="9" t="s">
        <v>4892</v>
      </c>
      <c r="B2394" s="9" t="s">
        <v>4893</v>
      </c>
      <c r="C2394" s="9" t="s">
        <v>84</v>
      </c>
      <c r="D2394" s="9" t="s">
        <v>3532</v>
      </c>
      <c r="E2394" s="10" t="n">
        <v>14609</v>
      </c>
      <c r="F2394" s="10" t="n">
        <v>0</v>
      </c>
      <c r="G2394" s="10" t="n">
        <v>0</v>
      </c>
      <c r="H2394" s="10" t="n">
        <v>0</v>
      </c>
      <c r="I2394" s="6" t="n">
        <f aca="false">IF(G2394=0,0,H2394/G2394)</f>
        <v>0</v>
      </c>
      <c r="J2394" s="5" t="n">
        <f aca="false">IF(F2394=0,0,G2394/F2394)</f>
        <v>0</v>
      </c>
      <c r="K2394" s="9" t="str">
        <f aca="false">IF(G2394=0,"No sales",IF(H2394&lt;0,"Loss-making",IF(G2394&lt;$H$4,"Low revenue","OK")))</f>
        <v>No sales</v>
      </c>
    </row>
    <row r="2395" customFormat="false" ht="15" hidden="false" customHeight="false" outlineLevel="0" collapsed="false">
      <c r="A2395" s="9" t="s">
        <v>4894</v>
      </c>
      <c r="B2395" s="9" t="s">
        <v>4895</v>
      </c>
      <c r="C2395" s="9" t="s">
        <v>84</v>
      </c>
      <c r="D2395" s="9" t="s">
        <v>3535</v>
      </c>
      <c r="E2395" s="10" t="n">
        <v>2209</v>
      </c>
      <c r="F2395" s="10" t="n">
        <v>11</v>
      </c>
      <c r="G2395" s="10" t="n">
        <v>22421.35</v>
      </c>
      <c r="H2395" s="10" t="n">
        <v>6448.69</v>
      </c>
      <c r="I2395" s="6" t="n">
        <f aca="false">IF(G2395=0,0,H2395/G2395)</f>
        <v>0.287613814511615</v>
      </c>
      <c r="J2395" s="5" t="n">
        <f aca="false">IF(F2395=0,0,G2395/F2395)</f>
        <v>2038.30454545455</v>
      </c>
      <c r="K2395" s="9" t="str">
        <f aca="false">IF(G2395=0,"No sales",IF(H2395&lt;0,"Loss-making",IF(G2395&lt;$H$4,"Low revenue","OK")))</f>
        <v>OK</v>
      </c>
    </row>
    <row r="2396" customFormat="false" ht="15" hidden="false" customHeight="false" outlineLevel="0" collapsed="false">
      <c r="A2396" s="9" t="s">
        <v>4896</v>
      </c>
      <c r="B2396" s="9" t="s">
        <v>4897</v>
      </c>
      <c r="C2396" s="9" t="s">
        <v>84</v>
      </c>
      <c r="D2396" s="9" t="s">
        <v>3526</v>
      </c>
      <c r="E2396" s="10" t="n">
        <v>6129</v>
      </c>
      <c r="F2396" s="10" t="n">
        <v>14</v>
      </c>
      <c r="G2396" s="10" t="n">
        <v>78114.1</v>
      </c>
      <c r="H2396" s="10" t="n">
        <v>15347.76</v>
      </c>
      <c r="I2396" s="6" t="n">
        <f aca="false">IF(G2396=0,0,H2396/G2396)</f>
        <v>0.196478740713904</v>
      </c>
      <c r="J2396" s="5" t="n">
        <f aca="false">IF(F2396=0,0,G2396/F2396)</f>
        <v>5579.57857142857</v>
      </c>
      <c r="K2396" s="9" t="str">
        <f aca="false">IF(G2396=0,"No sales",IF(H2396&lt;0,"Loss-making",IF(G2396&lt;$H$4,"Low revenue","OK")))</f>
        <v>OK</v>
      </c>
    </row>
    <row r="2397" customFormat="false" ht="15" hidden="false" customHeight="false" outlineLevel="0" collapsed="false">
      <c r="A2397" s="9" t="s">
        <v>4898</v>
      </c>
      <c r="B2397" s="9" t="s">
        <v>4899</v>
      </c>
      <c r="C2397" s="9" t="s">
        <v>84</v>
      </c>
      <c r="D2397" s="9" t="s">
        <v>3529</v>
      </c>
      <c r="E2397" s="10" t="n">
        <v>4709</v>
      </c>
      <c r="F2397" s="10" t="n">
        <v>21</v>
      </c>
      <c r="G2397" s="10" t="n">
        <v>87257.77</v>
      </c>
      <c r="H2397" s="10" t="n">
        <v>21370.27</v>
      </c>
      <c r="I2397" s="6" t="n">
        <f aca="false">IF(G2397=0,0,H2397/G2397)</f>
        <v>0.24490965102592</v>
      </c>
      <c r="J2397" s="5" t="n">
        <f aca="false">IF(F2397=0,0,G2397/F2397)</f>
        <v>4155.13190476191</v>
      </c>
      <c r="K2397" s="9" t="str">
        <f aca="false">IF(G2397=0,"No sales",IF(H2397&lt;0,"Loss-making",IF(G2397&lt;$H$4,"Low revenue","OK")))</f>
        <v>OK</v>
      </c>
    </row>
    <row r="2398" customFormat="false" ht="15" hidden="false" customHeight="false" outlineLevel="0" collapsed="false">
      <c r="A2398" s="9" t="s">
        <v>4900</v>
      </c>
      <c r="B2398" s="9" t="s">
        <v>4901</v>
      </c>
      <c r="C2398" s="9" t="s">
        <v>84</v>
      </c>
      <c r="D2398" s="9" t="s">
        <v>3532</v>
      </c>
      <c r="E2398" s="10" t="n">
        <v>4749</v>
      </c>
      <c r="F2398" s="10" t="n">
        <v>26</v>
      </c>
      <c r="G2398" s="10" t="n">
        <v>112349.47</v>
      </c>
      <c r="H2398" s="10" t="n">
        <v>21704.37</v>
      </c>
      <c r="I2398" s="6" t="n">
        <f aca="false">IF(G2398=0,0,H2398/G2398)</f>
        <v>0.193186225088556</v>
      </c>
      <c r="J2398" s="5" t="n">
        <f aca="false">IF(F2398=0,0,G2398/F2398)</f>
        <v>4321.13346153846</v>
      </c>
      <c r="K2398" s="9" t="str">
        <f aca="false">IF(G2398=0,"No sales",IF(H2398&lt;0,"Loss-making",IF(G2398&lt;$H$4,"Low revenue","OK")))</f>
        <v>OK</v>
      </c>
    </row>
    <row r="2399" customFormat="false" ht="15" hidden="false" customHeight="false" outlineLevel="0" collapsed="false">
      <c r="A2399" s="9" t="s">
        <v>4902</v>
      </c>
      <c r="B2399" s="9" t="s">
        <v>4903</v>
      </c>
      <c r="C2399" s="9" t="s">
        <v>84</v>
      </c>
      <c r="D2399" s="9" t="s">
        <v>3535</v>
      </c>
      <c r="E2399" s="10" t="n">
        <v>1219</v>
      </c>
      <c r="F2399" s="10" t="n">
        <v>27</v>
      </c>
      <c r="G2399" s="10" t="n">
        <v>29737.51</v>
      </c>
      <c r="H2399" s="10" t="n">
        <v>7966.6</v>
      </c>
      <c r="I2399" s="6" t="n">
        <f aca="false">IF(G2399=0,0,H2399/G2399)</f>
        <v>0.267897345810056</v>
      </c>
      <c r="J2399" s="5" t="n">
        <f aca="false">IF(F2399=0,0,G2399/F2399)</f>
        <v>1101.38925925926</v>
      </c>
      <c r="K2399" s="9" t="str">
        <f aca="false">IF(G2399=0,"No sales",IF(H2399&lt;0,"Loss-making",IF(G2399&lt;$H$4,"Low revenue","OK")))</f>
        <v>OK</v>
      </c>
    </row>
    <row r="2400" customFormat="false" ht="15" hidden="false" customHeight="false" outlineLevel="0" collapsed="false">
      <c r="A2400" s="9" t="s">
        <v>4904</v>
      </c>
      <c r="B2400" s="9" t="s">
        <v>4905</v>
      </c>
      <c r="C2400" s="9" t="s">
        <v>84</v>
      </c>
      <c r="D2400" s="9" t="s">
        <v>3526</v>
      </c>
      <c r="E2400" s="10" t="n">
        <v>1039</v>
      </c>
      <c r="F2400" s="10" t="n">
        <v>54</v>
      </c>
      <c r="G2400" s="10" t="n">
        <v>49043.4</v>
      </c>
      <c r="H2400" s="10" t="n">
        <v>9447.36</v>
      </c>
      <c r="I2400" s="6" t="n">
        <f aca="false">IF(G2400=0,0,H2400/G2400)</f>
        <v>0.192632647818055</v>
      </c>
      <c r="J2400" s="5" t="n">
        <f aca="false">IF(F2400=0,0,G2400/F2400)</f>
        <v>908.211111111111</v>
      </c>
      <c r="K2400" s="9" t="str">
        <f aca="false">IF(G2400=0,"No sales",IF(H2400&lt;0,"Loss-making",IF(G2400&lt;$H$4,"Low revenue","OK")))</f>
        <v>OK</v>
      </c>
    </row>
    <row r="2401" customFormat="false" ht="15" hidden="false" customHeight="false" outlineLevel="0" collapsed="false">
      <c r="A2401" s="9" t="s">
        <v>4906</v>
      </c>
      <c r="B2401" s="9" t="s">
        <v>4907</v>
      </c>
      <c r="C2401" s="9" t="s">
        <v>84</v>
      </c>
      <c r="D2401" s="9" t="s">
        <v>3529</v>
      </c>
      <c r="E2401" s="10" t="n">
        <v>6269</v>
      </c>
      <c r="F2401" s="10" t="n">
        <v>22</v>
      </c>
      <c r="G2401" s="10" t="n">
        <v>125756.14</v>
      </c>
      <c r="H2401" s="10" t="n">
        <v>30149.2</v>
      </c>
      <c r="I2401" s="6" t="n">
        <f aca="false">IF(G2401=0,0,H2401/G2401)</f>
        <v>0.239743363624233</v>
      </c>
      <c r="J2401" s="5" t="n">
        <f aca="false">IF(F2401=0,0,G2401/F2401)</f>
        <v>5716.18818181818</v>
      </c>
      <c r="K2401" s="9" t="str">
        <f aca="false">IF(G2401=0,"No sales",IF(H2401&lt;0,"Loss-making",IF(G2401&lt;$H$4,"Low revenue","OK")))</f>
        <v>OK</v>
      </c>
    </row>
    <row r="2402" customFormat="false" ht="15" hidden="false" customHeight="false" outlineLevel="0" collapsed="false">
      <c r="A2402" s="9" t="s">
        <v>4908</v>
      </c>
      <c r="B2402" s="9" t="s">
        <v>4909</v>
      </c>
      <c r="C2402" s="9" t="s">
        <v>84</v>
      </c>
      <c r="D2402" s="9" t="s">
        <v>3532</v>
      </c>
      <c r="E2402" s="10" t="n">
        <v>4429</v>
      </c>
      <c r="F2402" s="10" t="n">
        <v>81</v>
      </c>
      <c r="G2402" s="10" t="n">
        <v>327092.71</v>
      </c>
      <c r="H2402" s="10" t="n">
        <v>96834.82</v>
      </c>
      <c r="I2402" s="6" t="n">
        <f aca="false">IF(G2402=0,0,H2402/G2402)</f>
        <v>0.296047013704463</v>
      </c>
      <c r="J2402" s="5" t="n">
        <f aca="false">IF(F2402=0,0,G2402/F2402)</f>
        <v>4038.18160493827</v>
      </c>
      <c r="K2402" s="9" t="str">
        <f aca="false">IF(G2402=0,"No sales",IF(H2402&lt;0,"Loss-making",IF(G2402&lt;$H$4,"Low revenue","OK")))</f>
        <v>OK</v>
      </c>
    </row>
    <row r="2403" customFormat="false" ht="15" hidden="false" customHeight="false" outlineLevel="0" collapsed="false">
      <c r="A2403" s="9" t="s">
        <v>4910</v>
      </c>
      <c r="B2403" s="9" t="s">
        <v>4911</v>
      </c>
      <c r="C2403" s="9" t="s">
        <v>84</v>
      </c>
      <c r="D2403" s="9" t="s">
        <v>3535</v>
      </c>
      <c r="E2403" s="10" t="n">
        <v>1439</v>
      </c>
      <c r="F2403" s="10" t="n">
        <v>69</v>
      </c>
      <c r="G2403" s="10" t="n">
        <v>89998.67</v>
      </c>
      <c r="H2403" s="10" t="n">
        <v>32365.03</v>
      </c>
      <c r="I2403" s="6" t="n">
        <f aca="false">IF(G2403=0,0,H2403/G2403)</f>
        <v>0.359616758780991</v>
      </c>
      <c r="J2403" s="5" t="n">
        <f aca="false">IF(F2403=0,0,G2403/F2403)</f>
        <v>1304.32855072464</v>
      </c>
      <c r="K2403" s="9" t="str">
        <f aca="false">IF(G2403=0,"No sales",IF(H2403&lt;0,"Loss-making",IF(G2403&lt;$H$4,"Low revenue","OK")))</f>
        <v>OK</v>
      </c>
    </row>
    <row r="2404" customFormat="false" ht="15" hidden="false" customHeight="false" outlineLevel="0" collapsed="false">
      <c r="A2404" s="9" t="s">
        <v>4912</v>
      </c>
      <c r="B2404" s="9" t="s">
        <v>4913</v>
      </c>
      <c r="C2404" s="9" t="s">
        <v>84</v>
      </c>
      <c r="D2404" s="9" t="s">
        <v>3526</v>
      </c>
      <c r="E2404" s="10" t="n">
        <v>2629</v>
      </c>
      <c r="F2404" s="10" t="n">
        <v>3</v>
      </c>
      <c r="G2404" s="10" t="n">
        <v>5862.67</v>
      </c>
      <c r="H2404" s="10" t="n">
        <v>555.25</v>
      </c>
      <c r="I2404" s="6" t="n">
        <f aca="false">IF(G2404=0,0,H2404/G2404)</f>
        <v>0.0947094071472554</v>
      </c>
      <c r="J2404" s="5" t="n">
        <f aca="false">IF(F2404=0,0,G2404/F2404)</f>
        <v>1954.22333333333</v>
      </c>
      <c r="K2404" s="9" t="str">
        <f aca="false">IF(G2404=0,"No sales",IF(H2404&lt;0,"Loss-making",IF(G2404&lt;$H$4,"Low revenue","OK")))</f>
        <v>OK</v>
      </c>
    </row>
    <row r="2405" customFormat="false" ht="15" hidden="false" customHeight="false" outlineLevel="0" collapsed="false">
      <c r="A2405" s="9" t="s">
        <v>4914</v>
      </c>
      <c r="B2405" s="9" t="s">
        <v>4915</v>
      </c>
      <c r="C2405" s="9" t="s">
        <v>84</v>
      </c>
      <c r="D2405" s="9" t="s">
        <v>3529</v>
      </c>
      <c r="E2405" s="10" t="n">
        <v>3209</v>
      </c>
      <c r="F2405" s="10" t="n">
        <v>7</v>
      </c>
      <c r="G2405" s="10" t="n">
        <v>20056.25</v>
      </c>
      <c r="H2405" s="10" t="n">
        <v>6981.72</v>
      </c>
      <c r="I2405" s="6" t="n">
        <f aca="false">IF(G2405=0,0,H2405/G2405)</f>
        <v>0.34810694920536</v>
      </c>
      <c r="J2405" s="5" t="n">
        <f aca="false">IF(F2405=0,0,G2405/F2405)</f>
        <v>2865.17857142857</v>
      </c>
      <c r="K2405" s="9" t="str">
        <f aca="false">IF(G2405=0,"No sales",IF(H2405&lt;0,"Loss-making",IF(G2405&lt;$H$4,"Low revenue","OK")))</f>
        <v>OK</v>
      </c>
    </row>
    <row r="2406" customFormat="false" ht="15" hidden="false" customHeight="false" outlineLevel="0" collapsed="false">
      <c r="A2406" s="9" t="s">
        <v>4916</v>
      </c>
      <c r="B2406" s="9" t="s">
        <v>4917</v>
      </c>
      <c r="C2406" s="9" t="s">
        <v>84</v>
      </c>
      <c r="D2406" s="9" t="s">
        <v>3532</v>
      </c>
      <c r="E2406" s="10" t="n">
        <v>14779</v>
      </c>
      <c r="F2406" s="10" t="n">
        <v>56</v>
      </c>
      <c r="G2406" s="10" t="n">
        <v>775860.55</v>
      </c>
      <c r="H2406" s="10" t="n">
        <v>178175.91</v>
      </c>
      <c r="I2406" s="6" t="n">
        <f aca="false">IF(G2406=0,0,H2406/G2406)</f>
        <v>0.229649400269159</v>
      </c>
      <c r="J2406" s="5" t="n">
        <f aca="false">IF(F2406=0,0,G2406/F2406)</f>
        <v>13854.6526785714</v>
      </c>
      <c r="K2406" s="9" t="str">
        <f aca="false">IF(G2406=0,"No sales",IF(H2406&lt;0,"Loss-making",IF(G2406&lt;$H$4,"Low revenue","OK")))</f>
        <v>OK</v>
      </c>
    </row>
    <row r="2407" customFormat="false" ht="15" hidden="false" customHeight="false" outlineLevel="0" collapsed="false">
      <c r="A2407" s="9" t="s">
        <v>4918</v>
      </c>
      <c r="B2407" s="9" t="s">
        <v>4919</v>
      </c>
      <c r="C2407" s="9" t="s">
        <v>84</v>
      </c>
      <c r="D2407" s="9" t="s">
        <v>3535</v>
      </c>
      <c r="E2407" s="10" t="n">
        <v>779</v>
      </c>
      <c r="F2407" s="10" t="n">
        <v>4</v>
      </c>
      <c r="G2407" s="10" t="n">
        <v>2375.95</v>
      </c>
      <c r="H2407" s="10" t="n">
        <v>566.23</v>
      </c>
      <c r="I2407" s="6" t="n">
        <f aca="false">IF(G2407=0,0,H2407/G2407)</f>
        <v>0.238317304657085</v>
      </c>
      <c r="J2407" s="5" t="n">
        <f aca="false">IF(F2407=0,0,G2407/F2407)</f>
        <v>593.9875</v>
      </c>
      <c r="K2407" s="9" t="str">
        <f aca="false">IF(G2407=0,"No sales",IF(H2407&lt;0,"Loss-making",IF(G2407&lt;$H$4,"Low revenue","OK")))</f>
        <v>Low revenue</v>
      </c>
    </row>
    <row r="2408" customFormat="false" ht="15" hidden="false" customHeight="false" outlineLevel="0" collapsed="false">
      <c r="A2408" s="9" t="s">
        <v>4920</v>
      </c>
      <c r="B2408" s="9" t="s">
        <v>4921</v>
      </c>
      <c r="C2408" s="9" t="s">
        <v>84</v>
      </c>
      <c r="D2408" s="9" t="s">
        <v>3526</v>
      </c>
      <c r="E2408" s="10" t="n">
        <v>3349</v>
      </c>
      <c r="F2408" s="10" t="n">
        <v>10</v>
      </c>
      <c r="G2408" s="10" t="n">
        <v>29320.49</v>
      </c>
      <c r="H2408" s="10" t="n">
        <v>5949.79</v>
      </c>
      <c r="I2408" s="6" t="n">
        <f aca="false">IF(G2408=0,0,H2408/G2408)</f>
        <v>0.202922597814702</v>
      </c>
      <c r="J2408" s="5" t="n">
        <f aca="false">IF(F2408=0,0,G2408/F2408)</f>
        <v>2932.049</v>
      </c>
      <c r="K2408" s="9" t="str">
        <f aca="false">IF(G2408=0,"No sales",IF(H2408&lt;0,"Loss-making",IF(G2408&lt;$H$4,"Low revenue","OK")))</f>
        <v>OK</v>
      </c>
    </row>
    <row r="2409" customFormat="false" ht="15" hidden="false" customHeight="false" outlineLevel="0" collapsed="false">
      <c r="A2409" s="9" t="s">
        <v>4922</v>
      </c>
      <c r="B2409" s="9" t="s">
        <v>4923</v>
      </c>
      <c r="C2409" s="9" t="s">
        <v>84</v>
      </c>
      <c r="D2409" s="9" t="s">
        <v>3529</v>
      </c>
      <c r="E2409" s="10" t="n">
        <v>5029</v>
      </c>
      <c r="F2409" s="10" t="n">
        <v>19</v>
      </c>
      <c r="G2409" s="10" t="n">
        <v>86046.19</v>
      </c>
      <c r="H2409" s="10" t="n">
        <v>21087.66</v>
      </c>
      <c r="I2409" s="6" t="n">
        <f aca="false">IF(G2409=0,0,H2409/G2409)</f>
        <v>0.245073721451235</v>
      </c>
      <c r="J2409" s="5" t="n">
        <f aca="false">IF(F2409=0,0,G2409/F2409)</f>
        <v>4528.74684210526</v>
      </c>
      <c r="K2409" s="9" t="str">
        <f aca="false">IF(G2409=0,"No sales",IF(H2409&lt;0,"Loss-making",IF(G2409&lt;$H$4,"Low revenue","OK")))</f>
        <v>OK</v>
      </c>
    </row>
    <row r="2410" customFormat="false" ht="15" hidden="false" customHeight="false" outlineLevel="0" collapsed="false">
      <c r="A2410" s="9" t="s">
        <v>4924</v>
      </c>
      <c r="B2410" s="9" t="s">
        <v>4925</v>
      </c>
      <c r="C2410" s="9" t="s">
        <v>84</v>
      </c>
      <c r="D2410" s="9" t="s">
        <v>3532</v>
      </c>
      <c r="E2410" s="10" t="n">
        <v>19979</v>
      </c>
      <c r="F2410" s="10" t="n">
        <v>12</v>
      </c>
      <c r="G2410" s="10" t="n">
        <v>209529.76</v>
      </c>
      <c r="H2410" s="10" t="n">
        <v>54409.6</v>
      </c>
      <c r="I2410" s="6" t="n">
        <f aca="false">IF(G2410=0,0,H2410/G2410)</f>
        <v>0.259674807053661</v>
      </c>
      <c r="J2410" s="5" t="n">
        <f aca="false">IF(F2410=0,0,G2410/F2410)</f>
        <v>17460.8133333333</v>
      </c>
      <c r="K2410" s="9" t="str">
        <f aca="false">IF(G2410=0,"No sales",IF(H2410&lt;0,"Loss-making",IF(G2410&lt;$H$4,"Low revenue","OK")))</f>
        <v>OK</v>
      </c>
    </row>
    <row r="2411" customFormat="false" ht="15" hidden="false" customHeight="false" outlineLevel="0" collapsed="false">
      <c r="A2411" s="9" t="s">
        <v>4926</v>
      </c>
      <c r="B2411" s="9" t="s">
        <v>4927</v>
      </c>
      <c r="C2411" s="9" t="s">
        <v>84</v>
      </c>
      <c r="D2411" s="9" t="s">
        <v>3535</v>
      </c>
      <c r="E2411" s="10" t="n">
        <v>629</v>
      </c>
      <c r="F2411" s="10" t="n">
        <v>31</v>
      </c>
      <c r="G2411" s="10" t="n">
        <v>18146.65</v>
      </c>
      <c r="H2411" s="10" t="n">
        <v>5690.23</v>
      </c>
      <c r="I2411" s="6" t="n">
        <f aca="false">IF(G2411=0,0,H2411/G2411)</f>
        <v>0.313569171169334</v>
      </c>
      <c r="J2411" s="5" t="n">
        <f aca="false">IF(F2411=0,0,G2411/F2411)</f>
        <v>585.375806451613</v>
      </c>
      <c r="K2411" s="9" t="str">
        <f aca="false">IF(G2411=0,"No sales",IF(H2411&lt;0,"Loss-making",IF(G2411&lt;$H$4,"Low revenue","OK")))</f>
        <v>OK</v>
      </c>
    </row>
    <row r="2412" customFormat="false" ht="15" hidden="false" customHeight="false" outlineLevel="0" collapsed="false">
      <c r="A2412" s="9" t="s">
        <v>4928</v>
      </c>
      <c r="B2412" s="9" t="s">
        <v>4929</v>
      </c>
      <c r="C2412" s="9" t="s">
        <v>84</v>
      </c>
      <c r="D2412" s="9" t="s">
        <v>3526</v>
      </c>
      <c r="E2412" s="10" t="n">
        <v>689</v>
      </c>
      <c r="F2412" s="10" t="n">
        <v>32</v>
      </c>
      <c r="G2412" s="10" t="n">
        <v>19819.08</v>
      </c>
      <c r="H2412" s="10" t="n">
        <v>4210.44</v>
      </c>
      <c r="I2412" s="6" t="n">
        <f aca="false">IF(G2412=0,0,H2412/G2412)</f>
        <v>0.212443766310041</v>
      </c>
      <c r="J2412" s="5" t="n">
        <f aca="false">IF(F2412=0,0,G2412/F2412)</f>
        <v>619.34625</v>
      </c>
      <c r="K2412" s="9" t="str">
        <f aca="false">IF(G2412=0,"No sales",IF(H2412&lt;0,"Loss-making",IF(G2412&lt;$H$4,"Low revenue","OK")))</f>
        <v>OK</v>
      </c>
    </row>
    <row r="2413" customFormat="false" ht="15" hidden="false" customHeight="false" outlineLevel="0" collapsed="false">
      <c r="A2413" s="9" t="s">
        <v>4930</v>
      </c>
      <c r="B2413" s="9" t="s">
        <v>4931</v>
      </c>
      <c r="C2413" s="9" t="s">
        <v>84</v>
      </c>
      <c r="D2413" s="9" t="s">
        <v>3529</v>
      </c>
      <c r="E2413" s="10" t="n">
        <v>1849</v>
      </c>
      <c r="F2413" s="10" t="n">
        <v>55</v>
      </c>
      <c r="G2413" s="10" t="n">
        <v>91557.86</v>
      </c>
      <c r="H2413" s="10" t="n">
        <v>18300.61</v>
      </c>
      <c r="I2413" s="6" t="n">
        <f aca="false">IF(G2413=0,0,H2413/G2413)</f>
        <v>0.199880272431007</v>
      </c>
      <c r="J2413" s="5" t="n">
        <f aca="false">IF(F2413=0,0,G2413/F2413)</f>
        <v>1664.68836363636</v>
      </c>
      <c r="K2413" s="9" t="str">
        <f aca="false">IF(G2413=0,"No sales",IF(H2413&lt;0,"Loss-making",IF(G2413&lt;$H$4,"Low revenue","OK")))</f>
        <v>OK</v>
      </c>
    </row>
    <row r="2414" customFormat="false" ht="15" hidden="false" customHeight="false" outlineLevel="0" collapsed="false">
      <c r="A2414" s="9" t="s">
        <v>4932</v>
      </c>
      <c r="B2414" s="9" t="s">
        <v>4933</v>
      </c>
      <c r="C2414" s="9" t="s">
        <v>84</v>
      </c>
      <c r="D2414" s="9" t="s">
        <v>3532</v>
      </c>
      <c r="E2414" s="10" t="n">
        <v>12939</v>
      </c>
      <c r="F2414" s="10" t="n">
        <v>43</v>
      </c>
      <c r="G2414" s="10" t="n">
        <v>496178.3</v>
      </c>
      <c r="H2414" s="10" t="n">
        <v>166038.92</v>
      </c>
      <c r="I2414" s="6" t="n">
        <f aca="false">IF(G2414=0,0,H2414/G2414)</f>
        <v>0.334635593696863</v>
      </c>
      <c r="J2414" s="5" t="n">
        <f aca="false">IF(F2414=0,0,G2414/F2414)</f>
        <v>11539.0302325581</v>
      </c>
      <c r="K2414" s="9" t="str">
        <f aca="false">IF(G2414=0,"No sales",IF(H2414&lt;0,"Loss-making",IF(G2414&lt;$H$4,"Low revenue","OK")))</f>
        <v>OK</v>
      </c>
    </row>
    <row r="2415" customFormat="false" ht="15" hidden="false" customHeight="false" outlineLevel="0" collapsed="false">
      <c r="A2415" s="9" t="s">
        <v>4934</v>
      </c>
      <c r="B2415" s="9" t="s">
        <v>4935</v>
      </c>
      <c r="C2415" s="9" t="s">
        <v>84</v>
      </c>
      <c r="D2415" s="9" t="s">
        <v>3535</v>
      </c>
      <c r="E2415" s="10" t="n">
        <v>1529</v>
      </c>
      <c r="F2415" s="10" t="n">
        <v>34</v>
      </c>
      <c r="G2415" s="10" t="n">
        <v>47165.83</v>
      </c>
      <c r="H2415" s="10" t="n">
        <v>14107.29</v>
      </c>
      <c r="I2415" s="6" t="n">
        <f aca="false">IF(G2415=0,0,H2415/G2415)</f>
        <v>0.299099793218947</v>
      </c>
      <c r="J2415" s="5" t="n">
        <f aca="false">IF(F2415=0,0,G2415/F2415)</f>
        <v>1387.23029411765</v>
      </c>
      <c r="K2415" s="9" t="str">
        <f aca="false">IF(G2415=0,"No sales",IF(H2415&lt;0,"Loss-making",IF(G2415&lt;$H$4,"Low revenue","OK")))</f>
        <v>OK</v>
      </c>
    </row>
    <row r="2416" customFormat="false" ht="15" hidden="false" customHeight="false" outlineLevel="0" collapsed="false">
      <c r="A2416" s="9" t="s">
        <v>4936</v>
      </c>
      <c r="B2416" s="9" t="s">
        <v>4937</v>
      </c>
      <c r="C2416" s="9" t="s">
        <v>84</v>
      </c>
      <c r="D2416" s="9" t="s">
        <v>3526</v>
      </c>
      <c r="E2416" s="10" t="n">
        <v>749</v>
      </c>
      <c r="F2416" s="10" t="n">
        <v>41</v>
      </c>
      <c r="G2416" s="10" t="n">
        <v>27287.93</v>
      </c>
      <c r="H2416" s="10" t="n">
        <v>5745.32</v>
      </c>
      <c r="I2416" s="6" t="n">
        <f aca="false">IF(G2416=0,0,H2416/G2416)</f>
        <v>0.210544368883972</v>
      </c>
      <c r="J2416" s="5" t="n">
        <f aca="false">IF(F2416=0,0,G2416/F2416)</f>
        <v>665.559268292683</v>
      </c>
      <c r="K2416" s="9" t="str">
        <f aca="false">IF(G2416=0,"No sales",IF(H2416&lt;0,"Loss-making",IF(G2416&lt;$H$4,"Low revenue","OK")))</f>
        <v>OK</v>
      </c>
    </row>
    <row r="2417" customFormat="false" ht="15" hidden="false" customHeight="false" outlineLevel="0" collapsed="false">
      <c r="A2417" s="9" t="s">
        <v>4938</v>
      </c>
      <c r="B2417" s="9" t="s">
        <v>4939</v>
      </c>
      <c r="C2417" s="9" t="s">
        <v>84</v>
      </c>
      <c r="D2417" s="9" t="s">
        <v>3529</v>
      </c>
      <c r="E2417" s="10" t="n">
        <v>1909</v>
      </c>
      <c r="F2417" s="10" t="n">
        <v>8</v>
      </c>
      <c r="G2417" s="10" t="n">
        <v>13754.34</v>
      </c>
      <c r="H2417" s="10" t="n">
        <v>2523.14</v>
      </c>
      <c r="I2417" s="6" t="n">
        <f aca="false">IF(G2417=0,0,H2417/G2417)</f>
        <v>0.183443189567802</v>
      </c>
      <c r="J2417" s="5" t="n">
        <f aca="false">IF(F2417=0,0,G2417/F2417)</f>
        <v>1719.2925</v>
      </c>
      <c r="K2417" s="9" t="str">
        <f aca="false">IF(G2417=0,"No sales",IF(H2417&lt;0,"Loss-making",IF(G2417&lt;$H$4,"Low revenue","OK")))</f>
        <v>OK</v>
      </c>
    </row>
    <row r="2418" customFormat="false" ht="15" hidden="false" customHeight="false" outlineLevel="0" collapsed="false">
      <c r="A2418" s="9" t="s">
        <v>4940</v>
      </c>
      <c r="B2418" s="9" t="s">
        <v>4941</v>
      </c>
      <c r="C2418" s="9" t="s">
        <v>84</v>
      </c>
      <c r="D2418" s="9" t="s">
        <v>3532</v>
      </c>
      <c r="E2418" s="10" t="n">
        <v>19569</v>
      </c>
      <c r="F2418" s="10" t="n">
        <v>9</v>
      </c>
      <c r="G2418" s="10" t="n">
        <v>156258.47</v>
      </c>
      <c r="H2418" s="10" t="n">
        <v>28313.38</v>
      </c>
      <c r="I2418" s="6" t="n">
        <f aca="false">IF(G2418=0,0,H2418/G2418)</f>
        <v>0.181195809737546</v>
      </c>
      <c r="J2418" s="5" t="n">
        <f aca="false">IF(F2418=0,0,G2418/F2418)</f>
        <v>17362.0522222222</v>
      </c>
      <c r="K2418" s="9" t="str">
        <f aca="false">IF(G2418=0,"No sales",IF(H2418&lt;0,"Loss-making",IF(G2418&lt;$H$4,"Low revenue","OK")))</f>
        <v>OK</v>
      </c>
    </row>
    <row r="2419" customFormat="false" ht="15" hidden="false" customHeight="false" outlineLevel="0" collapsed="false">
      <c r="A2419" s="9" t="s">
        <v>4942</v>
      </c>
      <c r="B2419" s="9" t="s">
        <v>4943</v>
      </c>
      <c r="C2419" s="9" t="s">
        <v>84</v>
      </c>
      <c r="D2419" s="9" t="s">
        <v>3535</v>
      </c>
      <c r="E2419" s="10" t="n">
        <v>1699</v>
      </c>
      <c r="F2419" s="10" t="n">
        <v>17</v>
      </c>
      <c r="G2419" s="10" t="n">
        <v>26402.46</v>
      </c>
      <c r="H2419" s="10" t="n">
        <v>5495.69</v>
      </c>
      <c r="I2419" s="6" t="n">
        <f aca="false">IF(G2419=0,0,H2419/G2419)</f>
        <v>0.208150679898767</v>
      </c>
      <c r="J2419" s="5" t="n">
        <f aca="false">IF(F2419=0,0,G2419/F2419)</f>
        <v>1553.08588235294</v>
      </c>
      <c r="K2419" s="9" t="str">
        <f aca="false">IF(G2419=0,"No sales",IF(H2419&lt;0,"Loss-making",IF(G2419&lt;$H$4,"Low revenue","OK")))</f>
        <v>OK</v>
      </c>
    </row>
    <row r="2420" customFormat="false" ht="15" hidden="false" customHeight="false" outlineLevel="0" collapsed="false">
      <c r="A2420" s="9" t="s">
        <v>4944</v>
      </c>
      <c r="B2420" s="9" t="s">
        <v>4945</v>
      </c>
      <c r="C2420" s="9" t="s">
        <v>84</v>
      </c>
      <c r="D2420" s="9" t="s">
        <v>3526</v>
      </c>
      <c r="E2420" s="10" t="n">
        <v>1279</v>
      </c>
      <c r="F2420" s="10" t="n">
        <v>2</v>
      </c>
      <c r="G2420" s="10" t="n">
        <v>2148.72</v>
      </c>
      <c r="H2420" s="10" t="n">
        <v>547.1</v>
      </c>
      <c r="I2420" s="6" t="n">
        <f aca="false">IF(G2420=0,0,H2420/G2420)</f>
        <v>0.254616702036561</v>
      </c>
      <c r="J2420" s="5" t="n">
        <f aca="false">IF(F2420=0,0,G2420/F2420)</f>
        <v>1074.36</v>
      </c>
      <c r="K2420" s="9" t="str">
        <f aca="false">IF(G2420=0,"No sales",IF(H2420&lt;0,"Loss-making",IF(G2420&lt;$H$4,"Low revenue","OK")))</f>
        <v>Low revenue</v>
      </c>
    </row>
    <row r="2421" customFormat="false" ht="15" hidden="false" customHeight="false" outlineLevel="0" collapsed="false">
      <c r="A2421" s="9" t="s">
        <v>4946</v>
      </c>
      <c r="B2421" s="9" t="s">
        <v>4947</v>
      </c>
      <c r="C2421" s="9" t="s">
        <v>84</v>
      </c>
      <c r="D2421" s="9" t="s">
        <v>3529</v>
      </c>
      <c r="E2421" s="10" t="n">
        <v>7269</v>
      </c>
      <c r="F2421" s="10" t="n">
        <v>41</v>
      </c>
      <c r="G2421" s="10" t="n">
        <v>272224.05</v>
      </c>
      <c r="H2421" s="10" t="n">
        <v>94562.44</v>
      </c>
      <c r="I2421" s="6" t="n">
        <f aca="false">IF(G2421=0,0,H2421/G2421)</f>
        <v>0.347369896230697</v>
      </c>
      <c r="J2421" s="5" t="n">
        <f aca="false">IF(F2421=0,0,G2421/F2421)</f>
        <v>6639.61097560976</v>
      </c>
      <c r="K2421" s="9" t="str">
        <f aca="false">IF(G2421=0,"No sales",IF(H2421&lt;0,"Loss-making",IF(G2421&lt;$H$4,"Low revenue","OK")))</f>
        <v>OK</v>
      </c>
    </row>
    <row r="2422" customFormat="false" ht="15" hidden="false" customHeight="false" outlineLevel="0" collapsed="false">
      <c r="A2422" s="9" t="s">
        <v>4948</v>
      </c>
      <c r="B2422" s="9" t="s">
        <v>4949</v>
      </c>
      <c r="C2422" s="9" t="s">
        <v>84</v>
      </c>
      <c r="D2422" s="9" t="s">
        <v>3532</v>
      </c>
      <c r="E2422" s="10" t="n">
        <v>6579</v>
      </c>
      <c r="F2422" s="10" t="n">
        <v>19</v>
      </c>
      <c r="G2422" s="10" t="n">
        <v>111875.89</v>
      </c>
      <c r="H2422" s="10" t="n">
        <v>22805.04</v>
      </c>
      <c r="I2422" s="6" t="n">
        <f aca="false">IF(G2422=0,0,H2422/G2422)</f>
        <v>0.203842311332674</v>
      </c>
      <c r="J2422" s="5" t="n">
        <f aca="false">IF(F2422=0,0,G2422/F2422)</f>
        <v>5888.20473684211</v>
      </c>
      <c r="K2422" s="9" t="str">
        <f aca="false">IF(G2422=0,"No sales",IF(H2422&lt;0,"Loss-making",IF(G2422&lt;$H$4,"Low revenue","OK")))</f>
        <v>OK</v>
      </c>
    </row>
    <row r="2423" customFormat="false" ht="15" hidden="false" customHeight="false" outlineLevel="0" collapsed="false">
      <c r="A2423" s="9" t="s">
        <v>4950</v>
      </c>
      <c r="B2423" s="9" t="s">
        <v>4951</v>
      </c>
      <c r="C2423" s="9" t="s">
        <v>84</v>
      </c>
      <c r="D2423" s="9" t="s">
        <v>3535</v>
      </c>
      <c r="E2423" s="10" t="n">
        <v>299</v>
      </c>
      <c r="F2423" s="10" t="n">
        <v>13</v>
      </c>
      <c r="G2423" s="10" t="n">
        <v>3483.35</v>
      </c>
      <c r="H2423" s="10" t="n">
        <v>706.16</v>
      </c>
      <c r="I2423" s="6" t="n">
        <f aca="false">IF(G2423=0,0,H2423/G2423)</f>
        <v>0.202724388878522</v>
      </c>
      <c r="J2423" s="5" t="n">
        <f aca="false">IF(F2423=0,0,G2423/F2423)</f>
        <v>267.95</v>
      </c>
      <c r="K2423" s="9" t="str">
        <f aca="false">IF(G2423=0,"No sales",IF(H2423&lt;0,"Loss-making",IF(G2423&lt;$H$4,"Low revenue","OK")))</f>
        <v>Low revenue</v>
      </c>
    </row>
    <row r="2424" customFormat="false" ht="15" hidden="false" customHeight="false" outlineLevel="0" collapsed="false">
      <c r="A2424" s="9" t="s">
        <v>4952</v>
      </c>
      <c r="B2424" s="9" t="s">
        <v>4953</v>
      </c>
      <c r="C2424" s="9" t="s">
        <v>84</v>
      </c>
      <c r="D2424" s="9" t="s">
        <v>3526</v>
      </c>
      <c r="E2424" s="10" t="n">
        <v>989</v>
      </c>
      <c r="F2424" s="10" t="n">
        <v>27</v>
      </c>
      <c r="G2424" s="10" t="n">
        <v>22887.94</v>
      </c>
      <c r="H2424" s="10" t="n">
        <v>5794.77</v>
      </c>
      <c r="I2424" s="6" t="n">
        <f aca="false">IF(G2424=0,0,H2424/G2424)</f>
        <v>0.253180059017981</v>
      </c>
      <c r="J2424" s="5" t="n">
        <f aca="false">IF(F2424=0,0,G2424/F2424)</f>
        <v>847.701481481481</v>
      </c>
      <c r="K2424" s="9" t="str">
        <f aca="false">IF(G2424=0,"No sales",IF(H2424&lt;0,"Loss-making",IF(G2424&lt;$H$4,"Low revenue","OK")))</f>
        <v>OK</v>
      </c>
    </row>
    <row r="2425" customFormat="false" ht="15" hidden="false" customHeight="false" outlineLevel="0" collapsed="false">
      <c r="A2425" s="9" t="s">
        <v>4954</v>
      </c>
      <c r="B2425" s="9" t="s">
        <v>4955</v>
      </c>
      <c r="C2425" s="9" t="s">
        <v>84</v>
      </c>
      <c r="D2425" s="9" t="s">
        <v>3529</v>
      </c>
      <c r="E2425" s="10" t="n">
        <v>4369</v>
      </c>
      <c r="F2425" s="10" t="n">
        <v>42</v>
      </c>
      <c r="G2425" s="10" t="n">
        <v>167179.79</v>
      </c>
      <c r="H2425" s="10" t="n">
        <v>59014.25</v>
      </c>
      <c r="I2425" s="6" t="n">
        <f aca="false">IF(G2425=0,0,H2425/G2425)</f>
        <v>0.352998708755406</v>
      </c>
      <c r="J2425" s="5" t="n">
        <f aca="false">IF(F2425=0,0,G2425/F2425)</f>
        <v>3980.47119047619</v>
      </c>
      <c r="K2425" s="9" t="str">
        <f aca="false">IF(G2425=0,"No sales",IF(H2425&lt;0,"Loss-making",IF(G2425&lt;$H$4,"Low revenue","OK")))</f>
        <v>OK</v>
      </c>
    </row>
    <row r="2426" customFormat="false" ht="15" hidden="false" customHeight="false" outlineLevel="0" collapsed="false">
      <c r="A2426" s="9" t="s">
        <v>4956</v>
      </c>
      <c r="B2426" s="9" t="s">
        <v>4957</v>
      </c>
      <c r="C2426" s="9" t="s">
        <v>84</v>
      </c>
      <c r="D2426" s="9" t="s">
        <v>3532</v>
      </c>
      <c r="E2426" s="10" t="n">
        <v>1869</v>
      </c>
      <c r="F2426" s="10" t="n">
        <v>38</v>
      </c>
      <c r="G2426" s="10" t="n">
        <v>61929.31</v>
      </c>
      <c r="H2426" s="10" t="n">
        <v>12315.37</v>
      </c>
      <c r="I2426" s="6" t="n">
        <f aca="false">IF(G2426=0,0,H2426/G2426)</f>
        <v>0.198861734451748</v>
      </c>
      <c r="J2426" s="5" t="n">
        <f aca="false">IF(F2426=0,0,G2426/F2426)</f>
        <v>1629.71868421053</v>
      </c>
      <c r="K2426" s="9" t="str">
        <f aca="false">IF(G2426=0,"No sales",IF(H2426&lt;0,"Loss-making",IF(G2426&lt;$H$4,"Low revenue","OK")))</f>
        <v>OK</v>
      </c>
    </row>
    <row r="2427" customFormat="false" ht="15" hidden="false" customHeight="false" outlineLevel="0" collapsed="false">
      <c r="A2427" s="9" t="s">
        <v>4958</v>
      </c>
      <c r="B2427" s="9" t="s">
        <v>4959</v>
      </c>
      <c r="C2427" s="9" t="s">
        <v>84</v>
      </c>
      <c r="D2427" s="9" t="s">
        <v>3535</v>
      </c>
      <c r="E2427" s="10" t="n">
        <v>439</v>
      </c>
      <c r="F2427" s="10" t="n">
        <v>17</v>
      </c>
      <c r="G2427" s="10" t="n">
        <v>6936.2</v>
      </c>
      <c r="H2427" s="10" t="n">
        <v>2153.25</v>
      </c>
      <c r="I2427" s="6" t="n">
        <f aca="false">IF(G2427=0,0,H2427/G2427)</f>
        <v>0.310436550272484</v>
      </c>
      <c r="J2427" s="5" t="n">
        <f aca="false">IF(F2427=0,0,G2427/F2427)</f>
        <v>408.011764705882</v>
      </c>
      <c r="K2427" s="9" t="str">
        <f aca="false">IF(G2427=0,"No sales",IF(H2427&lt;0,"Loss-making",IF(G2427&lt;$H$4,"Low revenue","OK")))</f>
        <v>OK</v>
      </c>
    </row>
    <row r="2428" customFormat="false" ht="15" hidden="false" customHeight="false" outlineLevel="0" collapsed="false">
      <c r="A2428" s="9" t="s">
        <v>4960</v>
      </c>
      <c r="B2428" s="9" t="s">
        <v>4961</v>
      </c>
      <c r="C2428" s="9" t="s">
        <v>84</v>
      </c>
      <c r="D2428" s="9" t="s">
        <v>3526</v>
      </c>
      <c r="E2428" s="10" t="n">
        <v>1409</v>
      </c>
      <c r="F2428" s="10" t="n">
        <v>5</v>
      </c>
      <c r="G2428" s="10" t="n">
        <v>6284.14</v>
      </c>
      <c r="H2428" s="10" t="n">
        <v>1843.64</v>
      </c>
      <c r="I2428" s="6" t="n">
        <f aca="false">IF(G2428=0,0,H2428/G2428)</f>
        <v>0.293379841951325</v>
      </c>
      <c r="J2428" s="5" t="n">
        <f aca="false">IF(F2428=0,0,G2428/F2428)</f>
        <v>1256.828</v>
      </c>
      <c r="K2428" s="9" t="str">
        <f aca="false">IF(G2428=0,"No sales",IF(H2428&lt;0,"Loss-making",IF(G2428&lt;$H$4,"Low revenue","OK")))</f>
        <v>OK</v>
      </c>
    </row>
    <row r="2429" customFormat="false" ht="15" hidden="false" customHeight="false" outlineLevel="0" collapsed="false">
      <c r="A2429" s="9" t="s">
        <v>4962</v>
      </c>
      <c r="B2429" s="9" t="s">
        <v>4963</v>
      </c>
      <c r="C2429" s="9" t="s">
        <v>84</v>
      </c>
      <c r="D2429" s="9" t="s">
        <v>3529</v>
      </c>
      <c r="E2429" s="10" t="n">
        <v>5879</v>
      </c>
      <c r="F2429" s="10" t="n">
        <v>72</v>
      </c>
      <c r="G2429" s="10" t="n">
        <v>377916.81</v>
      </c>
      <c r="H2429" s="10" t="n">
        <v>88722.33</v>
      </c>
      <c r="I2429" s="6" t="n">
        <f aca="false">IF(G2429=0,0,H2429/G2429)</f>
        <v>0.234766826064181</v>
      </c>
      <c r="J2429" s="5" t="n">
        <f aca="false">IF(F2429=0,0,G2429/F2429)</f>
        <v>5248.84458333333</v>
      </c>
      <c r="K2429" s="9" t="str">
        <f aca="false">IF(G2429=0,"No sales",IF(H2429&lt;0,"Loss-making",IF(G2429&lt;$H$4,"Low revenue","OK")))</f>
        <v>OK</v>
      </c>
    </row>
    <row r="2430" customFormat="false" ht="15" hidden="false" customHeight="false" outlineLevel="0" collapsed="false">
      <c r="A2430" s="9" t="s">
        <v>4964</v>
      </c>
      <c r="B2430" s="9" t="s">
        <v>4965</v>
      </c>
      <c r="C2430" s="9" t="s">
        <v>84</v>
      </c>
      <c r="D2430" s="9" t="s">
        <v>3532</v>
      </c>
      <c r="E2430" s="10" t="n">
        <v>2829</v>
      </c>
      <c r="F2430" s="10" t="n">
        <v>16</v>
      </c>
      <c r="G2430" s="10" t="n">
        <v>41727.75</v>
      </c>
      <c r="H2430" s="10" t="n">
        <v>13433.03</v>
      </c>
      <c r="I2430" s="6" t="n">
        <f aca="false">IF(G2430=0,0,H2430/G2430)</f>
        <v>0.321920784130465</v>
      </c>
      <c r="J2430" s="5" t="n">
        <f aca="false">IF(F2430=0,0,G2430/F2430)</f>
        <v>2607.984375</v>
      </c>
      <c r="K2430" s="9" t="str">
        <f aca="false">IF(G2430=0,"No sales",IF(H2430&lt;0,"Loss-making",IF(G2430&lt;$H$4,"Low revenue","OK")))</f>
        <v>OK</v>
      </c>
    </row>
    <row r="2431" customFormat="false" ht="15" hidden="false" customHeight="false" outlineLevel="0" collapsed="false">
      <c r="A2431" s="9" t="s">
        <v>4966</v>
      </c>
      <c r="B2431" s="9" t="s">
        <v>4967</v>
      </c>
      <c r="C2431" s="9" t="s">
        <v>84</v>
      </c>
      <c r="D2431" s="9" t="s">
        <v>3535</v>
      </c>
      <c r="E2431" s="10" t="n">
        <v>409</v>
      </c>
      <c r="F2431" s="10" t="n">
        <v>14</v>
      </c>
      <c r="G2431" s="10" t="n">
        <v>5170.78</v>
      </c>
      <c r="H2431" s="10" t="n">
        <v>1459.94</v>
      </c>
      <c r="I2431" s="6" t="n">
        <f aca="false">IF(G2431=0,0,H2431/G2431)</f>
        <v>0.282344249803705</v>
      </c>
      <c r="J2431" s="5" t="n">
        <f aca="false">IF(F2431=0,0,G2431/F2431)</f>
        <v>369.341428571429</v>
      </c>
      <c r="K2431" s="9" t="str">
        <f aca="false">IF(G2431=0,"No sales",IF(H2431&lt;0,"Loss-making",IF(G2431&lt;$H$4,"Low revenue","OK")))</f>
        <v>OK</v>
      </c>
    </row>
    <row r="2432" customFormat="false" ht="15" hidden="false" customHeight="false" outlineLevel="0" collapsed="false">
      <c r="A2432" s="9" t="s">
        <v>4968</v>
      </c>
      <c r="B2432" s="9" t="s">
        <v>4969</v>
      </c>
      <c r="C2432" s="9" t="s">
        <v>84</v>
      </c>
      <c r="D2432" s="9" t="s">
        <v>3526</v>
      </c>
      <c r="E2432" s="10" t="n">
        <v>1179</v>
      </c>
      <c r="F2432" s="10" t="n">
        <v>22</v>
      </c>
      <c r="G2432" s="10" t="n">
        <v>22386.26</v>
      </c>
      <c r="H2432" s="10" t="n">
        <v>4985.36</v>
      </c>
      <c r="I2432" s="6" t="n">
        <f aca="false">IF(G2432=0,0,H2432/G2432)</f>
        <v>0.22269731522818</v>
      </c>
      <c r="J2432" s="5" t="n">
        <f aca="false">IF(F2432=0,0,G2432/F2432)</f>
        <v>1017.55727272727</v>
      </c>
      <c r="K2432" s="9" t="str">
        <f aca="false">IF(G2432=0,"No sales",IF(H2432&lt;0,"Loss-making",IF(G2432&lt;$H$4,"Low revenue","OK")))</f>
        <v>OK</v>
      </c>
    </row>
    <row r="2433" customFormat="false" ht="15" hidden="false" customHeight="false" outlineLevel="0" collapsed="false">
      <c r="A2433" s="9" t="s">
        <v>4970</v>
      </c>
      <c r="B2433" s="9" t="s">
        <v>4971</v>
      </c>
      <c r="C2433" s="9" t="s">
        <v>84</v>
      </c>
      <c r="D2433" s="9" t="s">
        <v>3529</v>
      </c>
      <c r="E2433" s="10" t="n">
        <v>8649</v>
      </c>
      <c r="F2433" s="10" t="n">
        <v>123</v>
      </c>
      <c r="G2433" s="10" t="n">
        <v>953681.98</v>
      </c>
      <c r="H2433" s="10" t="n">
        <v>296618.45</v>
      </c>
      <c r="I2433" s="6" t="n">
        <f aca="false">IF(G2433=0,0,H2433/G2433)</f>
        <v>0.311024488477805</v>
      </c>
      <c r="J2433" s="5" t="n">
        <f aca="false">IF(F2433=0,0,G2433/F2433)</f>
        <v>7753.51203252033</v>
      </c>
      <c r="K2433" s="9" t="str">
        <f aca="false">IF(G2433=0,"No sales",IF(H2433&lt;0,"Loss-making",IF(G2433&lt;$H$4,"Low revenue","OK")))</f>
        <v>OK</v>
      </c>
    </row>
    <row r="2434" customFormat="false" ht="15" hidden="false" customHeight="false" outlineLevel="0" collapsed="false">
      <c r="A2434" s="9" t="s">
        <v>4972</v>
      </c>
      <c r="B2434" s="9" t="s">
        <v>4973</v>
      </c>
      <c r="C2434" s="9" t="s">
        <v>84</v>
      </c>
      <c r="D2434" s="9" t="s">
        <v>3532</v>
      </c>
      <c r="E2434" s="10" t="n">
        <v>5329</v>
      </c>
      <c r="F2434" s="10" t="n">
        <v>26</v>
      </c>
      <c r="G2434" s="10" t="n">
        <v>125018.34</v>
      </c>
      <c r="H2434" s="10" t="n">
        <v>32765.92</v>
      </c>
      <c r="I2434" s="6" t="n">
        <f aca="false">IF(G2434=0,0,H2434/G2434)</f>
        <v>0.262088906315665</v>
      </c>
      <c r="J2434" s="5" t="n">
        <f aca="false">IF(F2434=0,0,G2434/F2434)</f>
        <v>4808.39769230769</v>
      </c>
      <c r="K2434" s="9" t="str">
        <f aca="false">IF(G2434=0,"No sales",IF(H2434&lt;0,"Loss-making",IF(G2434&lt;$H$4,"Low revenue","OK")))</f>
        <v>OK</v>
      </c>
    </row>
    <row r="2435" customFormat="false" ht="15" hidden="false" customHeight="false" outlineLevel="0" collapsed="false">
      <c r="A2435" s="9" t="s">
        <v>4974</v>
      </c>
      <c r="B2435" s="9" t="s">
        <v>4975</v>
      </c>
      <c r="C2435" s="9" t="s">
        <v>84</v>
      </c>
      <c r="D2435" s="9" t="s">
        <v>3535</v>
      </c>
      <c r="E2435" s="10" t="n">
        <v>289</v>
      </c>
      <c r="F2435" s="10" t="n">
        <v>4</v>
      </c>
      <c r="G2435" s="10" t="n">
        <v>1098.2</v>
      </c>
      <c r="H2435" s="10" t="n">
        <v>421.52</v>
      </c>
      <c r="I2435" s="6" t="n">
        <f aca="false">IF(G2435=0,0,H2435/G2435)</f>
        <v>0.383828082316518</v>
      </c>
      <c r="J2435" s="5" t="n">
        <f aca="false">IF(F2435=0,0,G2435/F2435)</f>
        <v>274.55</v>
      </c>
      <c r="K2435" s="9" t="str">
        <f aca="false">IF(G2435=0,"No sales",IF(H2435&lt;0,"Loss-making",IF(G2435&lt;$H$4,"Low revenue","OK")))</f>
        <v>Low revenue</v>
      </c>
    </row>
    <row r="2436" customFormat="false" ht="15" hidden="false" customHeight="false" outlineLevel="0" collapsed="false">
      <c r="A2436" s="9" t="s">
        <v>4976</v>
      </c>
      <c r="B2436" s="9" t="s">
        <v>4977</v>
      </c>
      <c r="C2436" s="9" t="s">
        <v>84</v>
      </c>
      <c r="D2436" s="9" t="s">
        <v>3526</v>
      </c>
      <c r="E2436" s="10" t="n">
        <v>1979</v>
      </c>
      <c r="F2436" s="10" t="n">
        <v>33</v>
      </c>
      <c r="G2436" s="10" t="n">
        <v>57455.32</v>
      </c>
      <c r="H2436" s="10" t="n">
        <v>13528.03</v>
      </c>
      <c r="I2436" s="6" t="n">
        <f aca="false">IF(G2436=0,0,H2436/G2436)</f>
        <v>0.235453044208961</v>
      </c>
      <c r="J2436" s="5" t="n">
        <f aca="false">IF(F2436=0,0,G2436/F2436)</f>
        <v>1741.0703030303</v>
      </c>
      <c r="K2436" s="9" t="str">
        <f aca="false">IF(G2436=0,"No sales",IF(H2436&lt;0,"Loss-making",IF(G2436&lt;$H$4,"Low revenue","OK")))</f>
        <v>OK</v>
      </c>
    </row>
    <row r="2437" customFormat="false" ht="15" hidden="false" customHeight="false" outlineLevel="0" collapsed="false">
      <c r="A2437" s="9" t="s">
        <v>4978</v>
      </c>
      <c r="B2437" s="9" t="s">
        <v>4979</v>
      </c>
      <c r="C2437" s="9" t="s">
        <v>84</v>
      </c>
      <c r="D2437" s="9" t="s">
        <v>3529</v>
      </c>
      <c r="E2437" s="10" t="n">
        <v>8399</v>
      </c>
      <c r="F2437" s="10" t="n">
        <v>10</v>
      </c>
      <c r="G2437" s="10" t="n">
        <v>76094.94</v>
      </c>
      <c r="H2437" s="10" t="n">
        <v>19343.84</v>
      </c>
      <c r="I2437" s="6" t="n">
        <f aca="false">IF(G2437=0,0,H2437/G2437)</f>
        <v>0.254206652899654</v>
      </c>
      <c r="J2437" s="5" t="n">
        <f aca="false">IF(F2437=0,0,G2437/F2437)</f>
        <v>7609.494</v>
      </c>
      <c r="K2437" s="9" t="str">
        <f aca="false">IF(G2437=0,"No sales",IF(H2437&lt;0,"Loss-making",IF(G2437&lt;$H$4,"Low revenue","OK")))</f>
        <v>OK</v>
      </c>
    </row>
    <row r="2438" customFormat="false" ht="15" hidden="false" customHeight="false" outlineLevel="0" collapsed="false">
      <c r="A2438" s="9" t="s">
        <v>4980</v>
      </c>
      <c r="B2438" s="9" t="s">
        <v>4981</v>
      </c>
      <c r="C2438" s="9" t="s">
        <v>84</v>
      </c>
      <c r="D2438" s="9" t="s">
        <v>3532</v>
      </c>
      <c r="E2438" s="10" t="n">
        <v>3369</v>
      </c>
      <c r="F2438" s="10" t="n">
        <v>113</v>
      </c>
      <c r="G2438" s="10" t="n">
        <v>332739.28</v>
      </c>
      <c r="H2438" s="10" t="n">
        <v>71686.71</v>
      </c>
      <c r="I2438" s="6" t="n">
        <f aca="false">IF(G2438=0,0,H2438/G2438)</f>
        <v>0.215444085832006</v>
      </c>
      <c r="J2438" s="5" t="n">
        <f aca="false">IF(F2438=0,0,G2438/F2438)</f>
        <v>2944.59539823009</v>
      </c>
      <c r="K2438" s="9" t="str">
        <f aca="false">IF(G2438=0,"No sales",IF(H2438&lt;0,"Loss-making",IF(G2438&lt;$H$4,"Low revenue","OK")))</f>
        <v>OK</v>
      </c>
    </row>
    <row r="2439" customFormat="false" ht="15" hidden="false" customHeight="false" outlineLevel="0" collapsed="false">
      <c r="A2439" s="9" t="s">
        <v>4982</v>
      </c>
      <c r="B2439" s="9" t="s">
        <v>4983</v>
      </c>
      <c r="C2439" s="9" t="s">
        <v>84</v>
      </c>
      <c r="D2439" s="9" t="s">
        <v>3535</v>
      </c>
      <c r="E2439" s="10" t="n">
        <v>459</v>
      </c>
      <c r="F2439" s="10" t="n">
        <v>23</v>
      </c>
      <c r="G2439" s="10" t="n">
        <v>9682.6</v>
      </c>
      <c r="H2439" s="10" t="n">
        <v>3145.77</v>
      </c>
      <c r="I2439" s="6" t="n">
        <f aca="false">IF(G2439=0,0,H2439/G2439)</f>
        <v>0.32488897610146</v>
      </c>
      <c r="J2439" s="5" t="n">
        <f aca="false">IF(F2439=0,0,G2439/F2439)</f>
        <v>420.982608695652</v>
      </c>
      <c r="K2439" s="9" t="str">
        <f aca="false">IF(G2439=0,"No sales",IF(H2439&lt;0,"Loss-making",IF(G2439&lt;$H$4,"Low revenue","OK")))</f>
        <v>OK</v>
      </c>
    </row>
    <row r="2440" customFormat="false" ht="15" hidden="false" customHeight="false" outlineLevel="0" collapsed="false">
      <c r="A2440" s="9" t="s">
        <v>4984</v>
      </c>
      <c r="B2440" s="9" t="s">
        <v>4985</v>
      </c>
      <c r="C2440" s="9" t="s">
        <v>84</v>
      </c>
      <c r="D2440" s="9" t="s">
        <v>3526</v>
      </c>
      <c r="E2440" s="10" t="n">
        <v>729</v>
      </c>
      <c r="F2440" s="10" t="n">
        <v>55</v>
      </c>
      <c r="G2440" s="10" t="n">
        <v>34902.69</v>
      </c>
      <c r="H2440" s="10" t="n">
        <v>8271.14</v>
      </c>
      <c r="I2440" s="6" t="n">
        <f aca="false">IF(G2440=0,0,H2440/G2440)</f>
        <v>0.236977149898761</v>
      </c>
      <c r="J2440" s="5" t="n">
        <f aca="false">IF(F2440=0,0,G2440/F2440)</f>
        <v>634.594363636364</v>
      </c>
      <c r="K2440" s="9" t="str">
        <f aca="false">IF(G2440=0,"No sales",IF(H2440&lt;0,"Loss-making",IF(G2440&lt;$H$4,"Low revenue","OK")))</f>
        <v>OK</v>
      </c>
    </row>
    <row r="2441" customFormat="false" ht="15" hidden="false" customHeight="false" outlineLevel="0" collapsed="false">
      <c r="A2441" s="9" t="s">
        <v>4986</v>
      </c>
      <c r="B2441" s="9" t="s">
        <v>4987</v>
      </c>
      <c r="C2441" s="9" t="s">
        <v>84</v>
      </c>
      <c r="D2441" s="9" t="s">
        <v>3529</v>
      </c>
      <c r="E2441" s="10" t="n">
        <v>4129</v>
      </c>
      <c r="F2441" s="10" t="n">
        <v>56</v>
      </c>
      <c r="G2441" s="10" t="n">
        <v>209928.68</v>
      </c>
      <c r="H2441" s="10" t="n">
        <v>69121.73</v>
      </c>
      <c r="I2441" s="6" t="n">
        <f aca="false">IF(G2441=0,0,H2441/G2441)</f>
        <v>0.329262919197129</v>
      </c>
      <c r="J2441" s="5" t="n">
        <f aca="false">IF(F2441=0,0,G2441/F2441)</f>
        <v>3748.72642857143</v>
      </c>
      <c r="K2441" s="9" t="str">
        <f aca="false">IF(G2441=0,"No sales",IF(H2441&lt;0,"Loss-making",IF(G2441&lt;$H$4,"Low revenue","OK")))</f>
        <v>OK</v>
      </c>
    </row>
    <row r="2442" customFormat="false" ht="15" hidden="false" customHeight="false" outlineLevel="0" collapsed="false">
      <c r="A2442" s="9" t="s">
        <v>4988</v>
      </c>
      <c r="B2442" s="9" t="s">
        <v>4989</v>
      </c>
      <c r="C2442" s="9" t="s">
        <v>84</v>
      </c>
      <c r="D2442" s="9" t="s">
        <v>3532</v>
      </c>
      <c r="E2442" s="10" t="n">
        <v>5419</v>
      </c>
      <c r="F2442" s="10" t="n">
        <v>6</v>
      </c>
      <c r="G2442" s="10" t="n">
        <v>26715.67</v>
      </c>
      <c r="H2442" s="10" t="n">
        <v>2659.03</v>
      </c>
      <c r="I2442" s="6" t="n">
        <f aca="false">IF(G2442=0,0,H2442/G2442)</f>
        <v>0.0995307248517443</v>
      </c>
      <c r="J2442" s="5" t="n">
        <f aca="false">IF(F2442=0,0,G2442/F2442)</f>
        <v>4452.61166666667</v>
      </c>
      <c r="K2442" s="9" t="str">
        <f aca="false">IF(G2442=0,"No sales",IF(H2442&lt;0,"Loss-making",IF(G2442&lt;$H$4,"Low revenue","OK")))</f>
        <v>OK</v>
      </c>
    </row>
    <row r="2443" customFormat="false" ht="15" hidden="false" customHeight="false" outlineLevel="0" collapsed="false">
      <c r="A2443" s="9" t="s">
        <v>4990</v>
      </c>
      <c r="B2443" s="9" t="s">
        <v>4991</v>
      </c>
      <c r="C2443" s="9" t="s">
        <v>84</v>
      </c>
      <c r="D2443" s="9" t="s">
        <v>3535</v>
      </c>
      <c r="E2443" s="10" t="n">
        <v>479</v>
      </c>
      <c r="F2443" s="10" t="n">
        <v>7</v>
      </c>
      <c r="G2443" s="10" t="n">
        <v>2826.1</v>
      </c>
      <c r="H2443" s="10" t="n">
        <v>741.5</v>
      </c>
      <c r="I2443" s="6" t="n">
        <f aca="false">IF(G2443=0,0,H2443/G2443)</f>
        <v>0.262375712112098</v>
      </c>
      <c r="J2443" s="5" t="n">
        <f aca="false">IF(F2443=0,0,G2443/F2443)</f>
        <v>403.728571428571</v>
      </c>
      <c r="K2443" s="9" t="str">
        <f aca="false">IF(G2443=0,"No sales",IF(H2443&lt;0,"Loss-making",IF(G2443&lt;$H$4,"Low revenue","OK")))</f>
        <v>Low revenue</v>
      </c>
    </row>
    <row r="2444" customFormat="false" ht="15" hidden="false" customHeight="false" outlineLevel="0" collapsed="false">
      <c r="A2444" s="9" t="s">
        <v>4992</v>
      </c>
      <c r="B2444" s="9" t="s">
        <v>4993</v>
      </c>
      <c r="C2444" s="9" t="s">
        <v>84</v>
      </c>
      <c r="D2444" s="9" t="s">
        <v>3526</v>
      </c>
      <c r="E2444" s="10" t="n">
        <v>2369</v>
      </c>
      <c r="F2444" s="10" t="n">
        <v>0</v>
      </c>
      <c r="G2444" s="10" t="n">
        <v>0</v>
      </c>
      <c r="H2444" s="10" t="n">
        <v>0</v>
      </c>
      <c r="I2444" s="6" t="n">
        <f aca="false">IF(G2444=0,0,H2444/G2444)</f>
        <v>0</v>
      </c>
      <c r="J2444" s="5" t="n">
        <f aca="false">IF(F2444=0,0,G2444/F2444)</f>
        <v>0</v>
      </c>
      <c r="K2444" s="9" t="str">
        <f aca="false">IF(G2444=0,"No sales",IF(H2444&lt;0,"Loss-making",IF(G2444&lt;$H$4,"Low revenue","OK")))</f>
        <v>No sales</v>
      </c>
    </row>
    <row r="2445" customFormat="false" ht="15" hidden="false" customHeight="false" outlineLevel="0" collapsed="false">
      <c r="A2445" s="9" t="s">
        <v>4994</v>
      </c>
      <c r="B2445" s="9" t="s">
        <v>4995</v>
      </c>
      <c r="C2445" s="9" t="s">
        <v>84</v>
      </c>
      <c r="D2445" s="9" t="s">
        <v>3529</v>
      </c>
      <c r="E2445" s="10" t="n">
        <v>3179</v>
      </c>
      <c r="F2445" s="10" t="n">
        <v>72</v>
      </c>
      <c r="G2445" s="10" t="n">
        <v>202462.57</v>
      </c>
      <c r="H2445" s="10" t="n">
        <v>57563.28</v>
      </c>
      <c r="I2445" s="6" t="n">
        <f aca="false">IF(G2445=0,0,H2445/G2445)</f>
        <v>0.28431566387802</v>
      </c>
      <c r="J2445" s="5" t="n">
        <f aca="false">IF(F2445=0,0,G2445/F2445)</f>
        <v>2811.98013888889</v>
      </c>
      <c r="K2445" s="9" t="str">
        <f aca="false">IF(G2445=0,"No sales",IF(H2445&lt;0,"Loss-making",IF(G2445&lt;$H$4,"Low revenue","OK")))</f>
        <v>OK</v>
      </c>
    </row>
    <row r="2446" customFormat="false" ht="15" hidden="false" customHeight="false" outlineLevel="0" collapsed="false">
      <c r="A2446" s="9" t="s">
        <v>4996</v>
      </c>
      <c r="B2446" s="9" t="s">
        <v>4997</v>
      </c>
      <c r="C2446" s="9" t="s">
        <v>84</v>
      </c>
      <c r="D2446" s="9" t="s">
        <v>3532</v>
      </c>
      <c r="E2446" s="10" t="n">
        <v>13159</v>
      </c>
      <c r="F2446" s="10" t="n">
        <v>5</v>
      </c>
      <c r="G2446" s="10" t="n">
        <v>59873.45</v>
      </c>
      <c r="H2446" s="10" t="n">
        <v>17252.75</v>
      </c>
      <c r="I2446" s="6" t="n">
        <f aca="false">IF(G2446=0,0,H2446/G2446)</f>
        <v>0.288153597295629</v>
      </c>
      <c r="J2446" s="5" t="n">
        <f aca="false">IF(F2446=0,0,G2446/F2446)</f>
        <v>11974.69</v>
      </c>
      <c r="K2446" s="9" t="str">
        <f aca="false">IF(G2446=0,"No sales",IF(H2446&lt;0,"Loss-making",IF(G2446&lt;$H$4,"Low revenue","OK")))</f>
        <v>OK</v>
      </c>
    </row>
    <row r="2447" customFormat="false" ht="15" hidden="false" customHeight="false" outlineLevel="0" collapsed="false">
      <c r="A2447" s="9" t="s">
        <v>4998</v>
      </c>
      <c r="B2447" s="9" t="s">
        <v>4999</v>
      </c>
      <c r="C2447" s="9" t="s">
        <v>84</v>
      </c>
      <c r="D2447" s="9" t="s">
        <v>3535</v>
      </c>
      <c r="E2447" s="10" t="n">
        <v>989</v>
      </c>
      <c r="F2447" s="10" t="n">
        <v>156</v>
      </c>
      <c r="G2447" s="10" t="n">
        <v>135646.28</v>
      </c>
      <c r="H2447" s="10" t="n">
        <v>33637.87</v>
      </c>
      <c r="I2447" s="6" t="n">
        <f aca="false">IF(G2447=0,0,H2447/G2447)</f>
        <v>0.247982252075029</v>
      </c>
      <c r="J2447" s="5" t="n">
        <f aca="false">IF(F2447=0,0,G2447/F2447)</f>
        <v>869.527435897436</v>
      </c>
      <c r="K2447" s="9" t="str">
        <f aca="false">IF(G2447=0,"No sales",IF(H2447&lt;0,"Loss-making",IF(G2447&lt;$H$4,"Low revenue","OK")))</f>
        <v>OK</v>
      </c>
    </row>
    <row r="2448" customFormat="false" ht="15" hidden="false" customHeight="false" outlineLevel="0" collapsed="false">
      <c r="A2448" s="9" t="s">
        <v>5000</v>
      </c>
      <c r="B2448" s="9" t="s">
        <v>5001</v>
      </c>
      <c r="C2448" s="9" t="s">
        <v>84</v>
      </c>
      <c r="D2448" s="9" t="s">
        <v>3526</v>
      </c>
      <c r="E2448" s="10" t="n">
        <v>3009</v>
      </c>
      <c r="F2448" s="10" t="n">
        <v>9</v>
      </c>
      <c r="G2448" s="10" t="n">
        <v>22492.27</v>
      </c>
      <c r="H2448" s="10" t="n">
        <v>3189.07</v>
      </c>
      <c r="I2448" s="6" t="n">
        <f aca="false">IF(G2448=0,0,H2448/G2448)</f>
        <v>0.141785155522319</v>
      </c>
      <c r="J2448" s="5" t="n">
        <f aca="false">IF(F2448=0,0,G2448/F2448)</f>
        <v>2499.14111111111</v>
      </c>
      <c r="K2448" s="9" t="str">
        <f aca="false">IF(G2448=0,"No sales",IF(H2448&lt;0,"Loss-making",IF(G2448&lt;$H$4,"Low revenue","OK")))</f>
        <v>OK</v>
      </c>
    </row>
    <row r="2449" customFormat="false" ht="15" hidden="false" customHeight="false" outlineLevel="0" collapsed="false">
      <c r="A2449" s="9" t="s">
        <v>5002</v>
      </c>
      <c r="B2449" s="9" t="s">
        <v>5003</v>
      </c>
      <c r="C2449" s="9" t="s">
        <v>84</v>
      </c>
      <c r="D2449" s="9" t="s">
        <v>3529</v>
      </c>
      <c r="E2449" s="10" t="n">
        <v>2489</v>
      </c>
      <c r="F2449" s="10" t="n">
        <v>52</v>
      </c>
      <c r="G2449" s="10" t="n">
        <v>109951.57</v>
      </c>
      <c r="H2449" s="10" t="n">
        <v>28251.25</v>
      </c>
      <c r="I2449" s="6" t="n">
        <f aca="false">IF(G2449=0,0,H2449/G2449)</f>
        <v>0.256942670304753</v>
      </c>
      <c r="J2449" s="5" t="n">
        <f aca="false">IF(F2449=0,0,G2449/F2449)</f>
        <v>2114.45326923077</v>
      </c>
      <c r="K2449" s="9" t="str">
        <f aca="false">IF(G2449=0,"No sales",IF(H2449&lt;0,"Loss-making",IF(G2449&lt;$H$4,"Low revenue","OK")))</f>
        <v>OK</v>
      </c>
    </row>
    <row r="2450" customFormat="false" ht="15" hidden="false" customHeight="false" outlineLevel="0" collapsed="false">
      <c r="A2450" s="9" t="s">
        <v>5004</v>
      </c>
      <c r="B2450" s="9" t="s">
        <v>5005</v>
      </c>
      <c r="C2450" s="9" t="s">
        <v>84</v>
      </c>
      <c r="D2450" s="9" t="s">
        <v>3532</v>
      </c>
      <c r="E2450" s="10" t="n">
        <v>5909</v>
      </c>
      <c r="F2450" s="10" t="n">
        <v>114</v>
      </c>
      <c r="G2450" s="10" t="n">
        <v>601979.37</v>
      </c>
      <c r="H2450" s="10" t="n">
        <v>188825.16</v>
      </c>
      <c r="I2450" s="6" t="n">
        <f aca="false">IF(G2450=0,0,H2450/G2450)</f>
        <v>0.313673805798362</v>
      </c>
      <c r="J2450" s="5" t="n">
        <f aca="false">IF(F2450=0,0,G2450/F2450)</f>
        <v>5280.52078947368</v>
      </c>
      <c r="K2450" s="9" t="str">
        <f aca="false">IF(G2450=0,"No sales",IF(H2450&lt;0,"Loss-making",IF(G2450&lt;$H$4,"Low revenue","OK")))</f>
        <v>OK</v>
      </c>
    </row>
    <row r="2451" customFormat="false" ht="15" hidden="false" customHeight="false" outlineLevel="0" collapsed="false">
      <c r="A2451" s="9" t="s">
        <v>5006</v>
      </c>
      <c r="B2451" s="9" t="s">
        <v>5007</v>
      </c>
      <c r="C2451" s="9" t="s">
        <v>84</v>
      </c>
      <c r="D2451" s="9" t="s">
        <v>3535</v>
      </c>
      <c r="E2451" s="10" t="n">
        <v>469</v>
      </c>
      <c r="F2451" s="10" t="n">
        <v>208</v>
      </c>
      <c r="G2451" s="10" t="n">
        <v>85237.24</v>
      </c>
      <c r="H2451" s="10" t="n">
        <v>23777.38</v>
      </c>
      <c r="I2451" s="6" t="n">
        <f aca="false">IF(G2451=0,0,H2451/G2451)</f>
        <v>0.27895530169677</v>
      </c>
      <c r="J2451" s="5" t="n">
        <f aca="false">IF(F2451=0,0,G2451/F2451)</f>
        <v>409.794423076923</v>
      </c>
      <c r="K2451" s="9" t="str">
        <f aca="false">IF(G2451=0,"No sales",IF(H2451&lt;0,"Loss-making",IF(G2451&lt;$H$4,"Low revenue","OK")))</f>
        <v>OK</v>
      </c>
    </row>
    <row r="2452" customFormat="false" ht="15" hidden="false" customHeight="false" outlineLevel="0" collapsed="false">
      <c r="A2452" s="9" t="s">
        <v>5008</v>
      </c>
      <c r="B2452" s="9" t="s">
        <v>5009</v>
      </c>
      <c r="C2452" s="9" t="s">
        <v>84</v>
      </c>
      <c r="D2452" s="9" t="s">
        <v>3526</v>
      </c>
      <c r="E2452" s="10" t="n">
        <v>1909</v>
      </c>
      <c r="F2452" s="10" t="n">
        <v>22</v>
      </c>
      <c r="G2452" s="10" t="n">
        <v>37397.31</v>
      </c>
      <c r="H2452" s="10" t="n">
        <v>12820.45</v>
      </c>
      <c r="I2452" s="6" t="n">
        <f aca="false">IF(G2452=0,0,H2452/G2452)</f>
        <v>0.342817437938718</v>
      </c>
      <c r="J2452" s="5" t="n">
        <f aca="false">IF(F2452=0,0,G2452/F2452)</f>
        <v>1699.87772727273</v>
      </c>
      <c r="K2452" s="9" t="str">
        <f aca="false">IF(G2452=0,"No sales",IF(H2452&lt;0,"Loss-making",IF(G2452&lt;$H$4,"Low revenue","OK")))</f>
        <v>OK</v>
      </c>
    </row>
    <row r="2453" customFormat="false" ht="15" hidden="false" customHeight="false" outlineLevel="0" collapsed="false">
      <c r="A2453" s="9" t="s">
        <v>5010</v>
      </c>
      <c r="B2453" s="9" t="s">
        <v>5011</v>
      </c>
      <c r="C2453" s="9" t="s">
        <v>84</v>
      </c>
      <c r="D2453" s="9" t="s">
        <v>3529</v>
      </c>
      <c r="E2453" s="10" t="n">
        <v>5989</v>
      </c>
      <c r="F2453" s="10" t="n">
        <v>20</v>
      </c>
      <c r="G2453" s="10" t="n">
        <v>107263</v>
      </c>
      <c r="H2453" s="10" t="n">
        <v>24489.8</v>
      </c>
      <c r="I2453" s="6" t="n">
        <f aca="false">IF(G2453=0,0,H2453/G2453)</f>
        <v>0.228315448943252</v>
      </c>
      <c r="J2453" s="5" t="n">
        <f aca="false">IF(F2453=0,0,G2453/F2453)</f>
        <v>5363.15</v>
      </c>
      <c r="K2453" s="9" t="str">
        <f aca="false">IF(G2453=0,"No sales",IF(H2453&lt;0,"Loss-making",IF(G2453&lt;$H$4,"Low revenue","OK")))</f>
        <v>OK</v>
      </c>
    </row>
    <row r="2454" customFormat="false" ht="15" hidden="false" customHeight="false" outlineLevel="0" collapsed="false">
      <c r="A2454" s="9" t="s">
        <v>5012</v>
      </c>
      <c r="B2454" s="9" t="s">
        <v>5013</v>
      </c>
      <c r="C2454" s="9" t="s">
        <v>84</v>
      </c>
      <c r="D2454" s="9" t="s">
        <v>3532</v>
      </c>
      <c r="E2454" s="10" t="n">
        <v>25199</v>
      </c>
      <c r="F2454" s="10" t="n">
        <v>162</v>
      </c>
      <c r="G2454" s="10" t="n">
        <v>3669541.41</v>
      </c>
      <c r="H2454" s="10" t="n">
        <v>847096.42</v>
      </c>
      <c r="I2454" s="6" t="n">
        <f aca="false">IF(G2454=0,0,H2454/G2454)</f>
        <v>0.23084530881476</v>
      </c>
      <c r="J2454" s="5" t="n">
        <f aca="false">IF(F2454=0,0,G2454/F2454)</f>
        <v>22651.4901851852</v>
      </c>
      <c r="K2454" s="9" t="str">
        <f aca="false">IF(G2454=0,"No sales",IF(H2454&lt;0,"Loss-making",IF(G2454&lt;$H$4,"Low revenue","OK")))</f>
        <v>OK</v>
      </c>
    </row>
    <row r="2455" customFormat="false" ht="15" hidden="false" customHeight="false" outlineLevel="0" collapsed="false">
      <c r="A2455" s="9" t="s">
        <v>5014</v>
      </c>
      <c r="B2455" s="9" t="s">
        <v>5015</v>
      </c>
      <c r="C2455" s="9" t="s">
        <v>84</v>
      </c>
      <c r="D2455" s="9" t="s">
        <v>3535</v>
      </c>
      <c r="E2455" s="10" t="n">
        <v>1219</v>
      </c>
      <c r="F2455" s="10" t="n">
        <v>35</v>
      </c>
      <c r="G2455" s="10" t="n">
        <v>37828.6</v>
      </c>
      <c r="H2455" s="10" t="n">
        <v>12923.3</v>
      </c>
      <c r="I2455" s="6" t="n">
        <f aca="false">IF(G2455=0,0,H2455/G2455)</f>
        <v>0.341627763121025</v>
      </c>
      <c r="J2455" s="5" t="n">
        <f aca="false">IF(F2455=0,0,G2455/F2455)</f>
        <v>1080.81714285714</v>
      </c>
      <c r="K2455" s="9" t="str">
        <f aca="false">IF(G2455=0,"No sales",IF(H2455&lt;0,"Loss-making",IF(G2455&lt;$H$4,"Low revenue","OK")))</f>
        <v>OK</v>
      </c>
    </row>
    <row r="2456" customFormat="false" ht="15" hidden="false" customHeight="false" outlineLevel="0" collapsed="false">
      <c r="A2456" s="9" t="s">
        <v>5016</v>
      </c>
      <c r="B2456" s="9" t="s">
        <v>5017</v>
      </c>
      <c r="C2456" s="9" t="s">
        <v>84</v>
      </c>
      <c r="D2456" s="9" t="s">
        <v>3526</v>
      </c>
      <c r="E2456" s="10" t="n">
        <v>779</v>
      </c>
      <c r="F2456" s="10" t="n">
        <v>5</v>
      </c>
      <c r="G2456" s="10" t="n">
        <v>3895</v>
      </c>
      <c r="H2456" s="10" t="n">
        <v>1451.5</v>
      </c>
      <c r="I2456" s="6" t="n">
        <f aca="false">IF(G2456=0,0,H2456/G2456)</f>
        <v>0.372657252888318</v>
      </c>
      <c r="J2456" s="5" t="n">
        <f aca="false">IF(F2456=0,0,G2456/F2456)</f>
        <v>779</v>
      </c>
      <c r="K2456" s="9" t="str">
        <f aca="false">IF(G2456=0,"No sales",IF(H2456&lt;0,"Loss-making",IF(G2456&lt;$H$4,"Low revenue","OK")))</f>
        <v>Low revenue</v>
      </c>
    </row>
    <row r="2457" customFormat="false" ht="15" hidden="false" customHeight="false" outlineLevel="0" collapsed="false">
      <c r="A2457" s="9" t="s">
        <v>5018</v>
      </c>
      <c r="B2457" s="9" t="s">
        <v>5019</v>
      </c>
      <c r="C2457" s="9" t="s">
        <v>84</v>
      </c>
      <c r="D2457" s="9" t="s">
        <v>3529</v>
      </c>
      <c r="E2457" s="10" t="n">
        <v>3429</v>
      </c>
      <c r="F2457" s="10" t="n">
        <v>12</v>
      </c>
      <c r="G2457" s="10" t="n">
        <v>37033.2</v>
      </c>
      <c r="H2457" s="10" t="n">
        <v>11188.92</v>
      </c>
      <c r="I2457" s="6" t="n">
        <f aca="false">IF(G2457=0,0,H2457/G2457)</f>
        <v>0.302132140889796</v>
      </c>
      <c r="J2457" s="5" t="n">
        <f aca="false">IF(F2457=0,0,G2457/F2457)</f>
        <v>3086.1</v>
      </c>
      <c r="K2457" s="9" t="str">
        <f aca="false">IF(G2457=0,"No sales",IF(H2457&lt;0,"Loss-making",IF(G2457&lt;$H$4,"Low revenue","OK")))</f>
        <v>OK</v>
      </c>
    </row>
    <row r="2458" customFormat="false" ht="15" hidden="false" customHeight="false" outlineLevel="0" collapsed="false">
      <c r="A2458" s="9" t="s">
        <v>5020</v>
      </c>
      <c r="B2458" s="9" t="s">
        <v>5021</v>
      </c>
      <c r="C2458" s="9" t="s">
        <v>84</v>
      </c>
      <c r="D2458" s="9" t="s">
        <v>3532</v>
      </c>
      <c r="E2458" s="10" t="n">
        <v>4189</v>
      </c>
      <c r="F2458" s="10" t="n">
        <v>27</v>
      </c>
      <c r="G2458" s="10" t="n">
        <v>99425.91</v>
      </c>
      <c r="H2458" s="10" t="n">
        <v>30220.05</v>
      </c>
      <c r="I2458" s="6" t="n">
        <f aca="false">IF(G2458=0,0,H2458/G2458)</f>
        <v>0.303945420263189</v>
      </c>
      <c r="J2458" s="5" t="n">
        <f aca="false">IF(F2458=0,0,G2458/F2458)</f>
        <v>3682.44111111111</v>
      </c>
      <c r="K2458" s="9" t="str">
        <f aca="false">IF(G2458=0,"No sales",IF(H2458&lt;0,"Loss-making",IF(G2458&lt;$H$4,"Low revenue","OK")))</f>
        <v>OK</v>
      </c>
    </row>
    <row r="2459" customFormat="false" ht="15" hidden="false" customHeight="false" outlineLevel="0" collapsed="false">
      <c r="A2459" s="9" t="s">
        <v>5022</v>
      </c>
      <c r="B2459" s="9" t="s">
        <v>5023</v>
      </c>
      <c r="C2459" s="9" t="s">
        <v>84</v>
      </c>
      <c r="D2459" s="9" t="s">
        <v>3535</v>
      </c>
      <c r="E2459" s="10" t="n">
        <v>1449</v>
      </c>
      <c r="F2459" s="10" t="n">
        <v>139</v>
      </c>
      <c r="G2459" s="10" t="n">
        <v>182436.35</v>
      </c>
      <c r="H2459" s="10" t="n">
        <v>47864.9</v>
      </c>
      <c r="I2459" s="6" t="n">
        <f aca="false">IF(G2459=0,0,H2459/G2459)</f>
        <v>0.262364928919045</v>
      </c>
      <c r="J2459" s="5" t="n">
        <f aca="false">IF(F2459=0,0,G2459/F2459)</f>
        <v>1312.49172661871</v>
      </c>
      <c r="K2459" s="9" t="str">
        <f aca="false">IF(G2459=0,"No sales",IF(H2459&lt;0,"Loss-making",IF(G2459&lt;$H$4,"Low revenue","OK")))</f>
        <v>OK</v>
      </c>
    </row>
    <row r="2460" customFormat="false" ht="15" hidden="false" customHeight="false" outlineLevel="0" collapsed="false">
      <c r="A2460" s="9" t="s">
        <v>5024</v>
      </c>
      <c r="B2460" s="9" t="s">
        <v>5025</v>
      </c>
      <c r="C2460" s="9" t="s">
        <v>84</v>
      </c>
      <c r="D2460" s="9" t="s">
        <v>3526</v>
      </c>
      <c r="E2460" s="10" t="n">
        <v>1049</v>
      </c>
      <c r="F2460" s="10" t="n">
        <v>10</v>
      </c>
      <c r="G2460" s="10" t="n">
        <v>9126.3</v>
      </c>
      <c r="H2460" s="10" t="n">
        <v>2888.9</v>
      </c>
      <c r="I2460" s="6" t="n">
        <f aca="false">IF(G2460=0,0,H2460/G2460)</f>
        <v>0.316546683760122</v>
      </c>
      <c r="J2460" s="5" t="n">
        <f aca="false">IF(F2460=0,0,G2460/F2460)</f>
        <v>912.63</v>
      </c>
      <c r="K2460" s="9" t="str">
        <f aca="false">IF(G2460=0,"No sales",IF(H2460&lt;0,"Loss-making",IF(G2460&lt;$H$4,"Low revenue","OK")))</f>
        <v>OK</v>
      </c>
    </row>
    <row r="2461" customFormat="false" ht="15" hidden="false" customHeight="false" outlineLevel="0" collapsed="false">
      <c r="A2461" s="9" t="s">
        <v>5026</v>
      </c>
      <c r="B2461" s="9" t="s">
        <v>5027</v>
      </c>
      <c r="C2461" s="9" t="s">
        <v>84</v>
      </c>
      <c r="D2461" s="9" t="s">
        <v>3529</v>
      </c>
      <c r="E2461" s="10" t="n">
        <v>8529</v>
      </c>
      <c r="F2461" s="10" t="n">
        <v>50</v>
      </c>
      <c r="G2461" s="10" t="n">
        <v>370585.07</v>
      </c>
      <c r="H2461" s="10" t="n">
        <v>90070.07</v>
      </c>
      <c r="I2461" s="6" t="n">
        <f aca="false">IF(G2461=0,0,H2461/G2461)</f>
        <v>0.243048296576006</v>
      </c>
      <c r="J2461" s="5" t="n">
        <f aca="false">IF(F2461=0,0,G2461/F2461)</f>
        <v>7411.7014</v>
      </c>
      <c r="K2461" s="9" t="str">
        <f aca="false">IF(G2461=0,"No sales",IF(H2461&lt;0,"Loss-making",IF(G2461&lt;$H$4,"Low revenue","OK")))</f>
        <v>OK</v>
      </c>
    </row>
    <row r="2462" customFormat="false" ht="15" hidden="false" customHeight="false" outlineLevel="0" collapsed="false">
      <c r="A2462" s="9" t="s">
        <v>5028</v>
      </c>
      <c r="B2462" s="9" t="s">
        <v>5029</v>
      </c>
      <c r="C2462" s="9" t="s">
        <v>84</v>
      </c>
      <c r="D2462" s="9" t="s">
        <v>3532</v>
      </c>
      <c r="E2462" s="10" t="n">
        <v>3729</v>
      </c>
      <c r="F2462" s="10" t="n">
        <v>54</v>
      </c>
      <c r="G2462" s="10" t="n">
        <v>174796.89</v>
      </c>
      <c r="H2462" s="10" t="n">
        <v>27081.51</v>
      </c>
      <c r="I2462" s="6" t="n">
        <f aca="false">IF(G2462=0,0,H2462/G2462)</f>
        <v>0.154931303411634</v>
      </c>
      <c r="J2462" s="5" t="n">
        <f aca="false">IF(F2462=0,0,G2462/F2462)</f>
        <v>3236.97944444444</v>
      </c>
      <c r="K2462" s="9" t="str">
        <f aca="false">IF(G2462=0,"No sales",IF(H2462&lt;0,"Loss-making",IF(G2462&lt;$H$4,"Low revenue","OK")))</f>
        <v>OK</v>
      </c>
    </row>
    <row r="2463" customFormat="false" ht="15" hidden="false" customHeight="false" outlineLevel="0" collapsed="false">
      <c r="A2463" s="9" t="s">
        <v>5030</v>
      </c>
      <c r="B2463" s="9" t="s">
        <v>5031</v>
      </c>
      <c r="C2463" s="9" t="s">
        <v>84</v>
      </c>
      <c r="D2463" s="9" t="s">
        <v>3535</v>
      </c>
      <c r="E2463" s="10" t="n">
        <v>149</v>
      </c>
      <c r="F2463" s="10" t="n">
        <v>38</v>
      </c>
      <c r="G2463" s="10" t="n">
        <v>5042.54</v>
      </c>
      <c r="H2463" s="10" t="n">
        <v>1209.48</v>
      </c>
      <c r="I2463" s="6" t="n">
        <f aca="false">IF(G2463=0,0,H2463/G2463)</f>
        <v>0.239855311013894</v>
      </c>
      <c r="J2463" s="5" t="n">
        <f aca="false">IF(F2463=0,0,G2463/F2463)</f>
        <v>132.698421052632</v>
      </c>
      <c r="K2463" s="9" t="str">
        <f aca="false">IF(G2463=0,"No sales",IF(H2463&lt;0,"Loss-making",IF(G2463&lt;$H$4,"Low revenue","OK")))</f>
        <v>OK</v>
      </c>
    </row>
    <row r="2464" customFormat="false" ht="15" hidden="false" customHeight="false" outlineLevel="0" collapsed="false">
      <c r="A2464" s="9" t="s">
        <v>5032</v>
      </c>
      <c r="B2464" s="9" t="s">
        <v>5033</v>
      </c>
      <c r="C2464" s="9" t="s">
        <v>84</v>
      </c>
      <c r="D2464" s="9" t="s">
        <v>3526</v>
      </c>
      <c r="E2464" s="10" t="n">
        <v>1359</v>
      </c>
      <c r="F2464" s="10" t="n">
        <v>22</v>
      </c>
      <c r="G2464" s="10" t="n">
        <v>27298.91</v>
      </c>
      <c r="H2464" s="10" t="n">
        <v>8009.75</v>
      </c>
      <c r="I2464" s="6" t="n">
        <f aca="false">IF(G2464=0,0,H2464/G2464)</f>
        <v>0.293409150768291</v>
      </c>
      <c r="J2464" s="5" t="n">
        <f aca="false">IF(F2464=0,0,G2464/F2464)</f>
        <v>1240.85954545455</v>
      </c>
      <c r="K2464" s="9" t="str">
        <f aca="false">IF(G2464=0,"No sales",IF(H2464&lt;0,"Loss-making",IF(G2464&lt;$H$4,"Low revenue","OK")))</f>
        <v>OK</v>
      </c>
    </row>
    <row r="2465" customFormat="false" ht="15" hidden="false" customHeight="false" outlineLevel="0" collapsed="false">
      <c r="A2465" s="9" t="s">
        <v>5034</v>
      </c>
      <c r="B2465" s="9" t="s">
        <v>5035</v>
      </c>
      <c r="C2465" s="9" t="s">
        <v>84</v>
      </c>
      <c r="D2465" s="9" t="s">
        <v>3529</v>
      </c>
      <c r="E2465" s="10" t="n">
        <v>2169</v>
      </c>
      <c r="F2465" s="10" t="n">
        <v>42</v>
      </c>
      <c r="G2465" s="10" t="n">
        <v>83723.4</v>
      </c>
      <c r="H2465" s="10" t="n">
        <v>17279.4</v>
      </c>
      <c r="I2465" s="6" t="n">
        <f aca="false">IF(G2465=0,0,H2465/G2465)</f>
        <v>0.206386744924358</v>
      </c>
      <c r="J2465" s="5" t="n">
        <f aca="false">IF(F2465=0,0,G2465/F2465)</f>
        <v>1993.41428571429</v>
      </c>
      <c r="K2465" s="9" t="str">
        <f aca="false">IF(G2465=0,"No sales",IF(H2465&lt;0,"Loss-making",IF(G2465&lt;$H$4,"Low revenue","OK")))</f>
        <v>OK</v>
      </c>
    </row>
    <row r="2466" customFormat="false" ht="15" hidden="false" customHeight="false" outlineLevel="0" collapsed="false">
      <c r="A2466" s="9" t="s">
        <v>5036</v>
      </c>
      <c r="B2466" s="9" t="s">
        <v>5037</v>
      </c>
      <c r="C2466" s="9" t="s">
        <v>84</v>
      </c>
      <c r="D2466" s="9" t="s">
        <v>3532</v>
      </c>
      <c r="E2466" s="10" t="n">
        <v>2479</v>
      </c>
      <c r="F2466" s="10" t="n">
        <v>0</v>
      </c>
      <c r="G2466" s="10" t="n">
        <v>0</v>
      </c>
      <c r="H2466" s="10" t="n">
        <v>0</v>
      </c>
      <c r="I2466" s="6" t="n">
        <f aca="false">IF(G2466=0,0,H2466/G2466)</f>
        <v>0</v>
      </c>
      <c r="J2466" s="5" t="n">
        <f aca="false">IF(F2466=0,0,G2466/F2466)</f>
        <v>0</v>
      </c>
      <c r="K2466" s="9" t="str">
        <f aca="false">IF(G2466=0,"No sales",IF(H2466&lt;0,"Loss-making",IF(G2466&lt;$H$4,"Low revenue","OK")))</f>
        <v>No sales</v>
      </c>
    </row>
    <row r="2467" customFormat="false" ht="15" hidden="false" customHeight="false" outlineLevel="0" collapsed="false">
      <c r="A2467" s="9" t="s">
        <v>5038</v>
      </c>
      <c r="B2467" s="9" t="s">
        <v>5039</v>
      </c>
      <c r="C2467" s="9" t="s">
        <v>84</v>
      </c>
      <c r="D2467" s="9" t="s">
        <v>3535</v>
      </c>
      <c r="E2467" s="10" t="n">
        <v>389</v>
      </c>
      <c r="F2467" s="10" t="n">
        <v>70</v>
      </c>
      <c r="G2467" s="10" t="n">
        <v>24569.24</v>
      </c>
      <c r="H2467" s="10" t="n">
        <v>4466.64</v>
      </c>
      <c r="I2467" s="6" t="n">
        <f aca="false">IF(G2467=0,0,H2467/G2467)</f>
        <v>0.181798053175434</v>
      </c>
      <c r="J2467" s="5" t="n">
        <f aca="false">IF(F2467=0,0,G2467/F2467)</f>
        <v>350.989142857143</v>
      </c>
      <c r="K2467" s="9" t="str">
        <f aca="false">IF(G2467=0,"No sales",IF(H2467&lt;0,"Loss-making",IF(G2467&lt;$H$4,"Low revenue","OK")))</f>
        <v>OK</v>
      </c>
    </row>
    <row r="2468" customFormat="false" ht="15" hidden="false" customHeight="false" outlineLevel="0" collapsed="false">
      <c r="A2468" s="9" t="s">
        <v>5040</v>
      </c>
      <c r="B2468" s="9" t="s">
        <v>5041</v>
      </c>
      <c r="C2468" s="9" t="s">
        <v>84</v>
      </c>
      <c r="D2468" s="9" t="s">
        <v>3526</v>
      </c>
      <c r="E2468" s="10" t="n">
        <v>849</v>
      </c>
      <c r="F2468" s="10" t="n">
        <v>97</v>
      </c>
      <c r="G2468" s="10" t="n">
        <v>73903.33</v>
      </c>
      <c r="H2468" s="10" t="n">
        <v>22225.63</v>
      </c>
      <c r="I2468" s="6" t="n">
        <f aca="false">IF(G2468=0,0,H2468/G2468)</f>
        <v>0.300739222440992</v>
      </c>
      <c r="J2468" s="5" t="n">
        <f aca="false">IF(F2468=0,0,G2468/F2468)</f>
        <v>761.89</v>
      </c>
      <c r="K2468" s="9" t="str">
        <f aca="false">IF(G2468=0,"No sales",IF(H2468&lt;0,"Loss-making",IF(G2468&lt;$H$4,"Low revenue","OK")))</f>
        <v>OK</v>
      </c>
    </row>
    <row r="2469" customFormat="false" ht="15" hidden="false" customHeight="false" outlineLevel="0" collapsed="false">
      <c r="A2469" s="9" t="s">
        <v>5042</v>
      </c>
      <c r="B2469" s="9" t="s">
        <v>5043</v>
      </c>
      <c r="C2469" s="9" t="s">
        <v>84</v>
      </c>
      <c r="D2469" s="9" t="s">
        <v>3529</v>
      </c>
      <c r="E2469" s="10" t="n">
        <v>3309</v>
      </c>
      <c r="F2469" s="10" t="n">
        <v>51</v>
      </c>
      <c r="G2469" s="10" t="n">
        <v>152677.26</v>
      </c>
      <c r="H2469" s="10" t="n">
        <v>40425.24</v>
      </c>
      <c r="I2469" s="6" t="n">
        <f aca="false">IF(G2469=0,0,H2469/G2469)</f>
        <v>0.264775776038946</v>
      </c>
      <c r="J2469" s="5" t="n">
        <f aca="false">IF(F2469=0,0,G2469/F2469)</f>
        <v>2993.67176470588</v>
      </c>
      <c r="K2469" s="9" t="str">
        <f aca="false">IF(G2469=0,"No sales",IF(H2469&lt;0,"Loss-making",IF(G2469&lt;$H$4,"Low revenue","OK")))</f>
        <v>OK</v>
      </c>
    </row>
    <row r="2470" customFormat="false" ht="15" hidden="false" customHeight="false" outlineLevel="0" collapsed="false">
      <c r="A2470" s="9" t="s">
        <v>5044</v>
      </c>
      <c r="B2470" s="9" t="s">
        <v>5045</v>
      </c>
      <c r="C2470" s="9" t="s">
        <v>84</v>
      </c>
      <c r="D2470" s="9" t="s">
        <v>3532</v>
      </c>
      <c r="E2470" s="10" t="n">
        <v>7479</v>
      </c>
      <c r="F2470" s="10" t="n">
        <v>18</v>
      </c>
      <c r="G2470" s="10" t="n">
        <v>124170.09</v>
      </c>
      <c r="H2470" s="10" t="n">
        <v>41600.85</v>
      </c>
      <c r="I2470" s="6" t="n">
        <f aca="false">IF(G2470=0,0,H2470/G2470)</f>
        <v>0.335031165717928</v>
      </c>
      <c r="J2470" s="5" t="n">
        <f aca="false">IF(F2470=0,0,G2470/F2470)</f>
        <v>6898.33833333333</v>
      </c>
      <c r="K2470" s="9" t="str">
        <f aca="false">IF(G2470=0,"No sales",IF(H2470&lt;0,"Loss-making",IF(G2470&lt;$H$4,"Low revenue","OK")))</f>
        <v>OK</v>
      </c>
    </row>
    <row r="2471" customFormat="false" ht="15" hidden="false" customHeight="false" outlineLevel="0" collapsed="false">
      <c r="A2471" s="9" t="s">
        <v>5046</v>
      </c>
      <c r="B2471" s="9" t="s">
        <v>5047</v>
      </c>
      <c r="C2471" s="9" t="s">
        <v>84</v>
      </c>
      <c r="D2471" s="9" t="s">
        <v>3535</v>
      </c>
      <c r="E2471" s="10" t="n">
        <v>1499</v>
      </c>
      <c r="F2471" s="10" t="n">
        <v>43</v>
      </c>
      <c r="G2471" s="10" t="n">
        <v>56268.71</v>
      </c>
      <c r="H2471" s="10" t="n">
        <v>12290.46</v>
      </c>
      <c r="I2471" s="6" t="n">
        <f aca="false">IF(G2471=0,0,H2471/G2471)</f>
        <v>0.218424413852743</v>
      </c>
      <c r="J2471" s="5" t="n">
        <f aca="false">IF(F2471=0,0,G2471/F2471)</f>
        <v>1308.57465116279</v>
      </c>
      <c r="K2471" s="9" t="str">
        <f aca="false">IF(G2471=0,"No sales",IF(H2471&lt;0,"Loss-making",IF(G2471&lt;$H$4,"Low revenue","OK")))</f>
        <v>OK</v>
      </c>
    </row>
    <row r="2472" customFormat="false" ht="15" hidden="false" customHeight="false" outlineLevel="0" collapsed="false">
      <c r="A2472" s="9" t="s">
        <v>5048</v>
      </c>
      <c r="B2472" s="9" t="s">
        <v>5049</v>
      </c>
      <c r="C2472" s="9" t="s">
        <v>84</v>
      </c>
      <c r="D2472" s="9" t="s">
        <v>3526</v>
      </c>
      <c r="E2472" s="10" t="n">
        <v>1419</v>
      </c>
      <c r="F2472" s="10" t="n">
        <v>22</v>
      </c>
      <c r="G2472" s="10" t="n">
        <v>28369.36</v>
      </c>
      <c r="H2472" s="10" t="n">
        <v>8084.7</v>
      </c>
      <c r="I2472" s="6" t="n">
        <f aca="false">IF(G2472=0,0,H2472/G2472)</f>
        <v>0.28497999249895</v>
      </c>
      <c r="J2472" s="5" t="n">
        <f aca="false">IF(F2472=0,0,G2472/F2472)</f>
        <v>1289.51636363636</v>
      </c>
      <c r="K2472" s="9" t="str">
        <f aca="false">IF(G2472=0,"No sales",IF(H2472&lt;0,"Loss-making",IF(G2472&lt;$H$4,"Low revenue","OK")))</f>
        <v>OK</v>
      </c>
    </row>
    <row r="2473" customFormat="false" ht="15" hidden="false" customHeight="false" outlineLevel="0" collapsed="false">
      <c r="A2473" s="9" t="s">
        <v>5050</v>
      </c>
      <c r="B2473" s="9" t="s">
        <v>5051</v>
      </c>
      <c r="C2473" s="9" t="s">
        <v>84</v>
      </c>
      <c r="D2473" s="9" t="s">
        <v>3529</v>
      </c>
      <c r="E2473" s="10" t="n">
        <v>4229</v>
      </c>
      <c r="F2473" s="10" t="n">
        <v>100</v>
      </c>
      <c r="G2473" s="10" t="n">
        <v>374277.05</v>
      </c>
      <c r="H2473" s="10" t="n">
        <v>71251.05</v>
      </c>
      <c r="I2473" s="6" t="n">
        <f aca="false">IF(G2473=0,0,H2473/G2473)</f>
        <v>0.190369807606424</v>
      </c>
      <c r="J2473" s="5" t="n">
        <f aca="false">IF(F2473=0,0,G2473/F2473)</f>
        <v>3742.7705</v>
      </c>
      <c r="K2473" s="9" t="str">
        <f aca="false">IF(G2473=0,"No sales",IF(H2473&lt;0,"Loss-making",IF(G2473&lt;$H$4,"Low revenue","OK")))</f>
        <v>OK</v>
      </c>
    </row>
    <row r="2474" customFormat="false" ht="15" hidden="false" customHeight="false" outlineLevel="0" collapsed="false">
      <c r="A2474" s="9" t="s">
        <v>5052</v>
      </c>
      <c r="B2474" s="9" t="s">
        <v>5053</v>
      </c>
      <c r="C2474" s="9" t="s">
        <v>84</v>
      </c>
      <c r="D2474" s="9" t="s">
        <v>3532</v>
      </c>
      <c r="E2474" s="10" t="n">
        <v>24649</v>
      </c>
      <c r="F2474" s="10" t="n">
        <v>141</v>
      </c>
      <c r="G2474" s="10" t="n">
        <v>3144781.03</v>
      </c>
      <c r="H2474" s="10" t="n">
        <v>1067265.9</v>
      </c>
      <c r="I2474" s="6" t="n">
        <f aca="false">IF(G2474=0,0,H2474/G2474)</f>
        <v>0.339376856391175</v>
      </c>
      <c r="J2474" s="5" t="n">
        <f aca="false">IF(F2474=0,0,G2474/F2474)</f>
        <v>22303.4115602837</v>
      </c>
      <c r="K2474" s="9" t="str">
        <f aca="false">IF(G2474=0,"No sales",IF(H2474&lt;0,"Loss-making",IF(G2474&lt;$H$4,"Low revenue","OK")))</f>
        <v>OK</v>
      </c>
    </row>
    <row r="2475" customFormat="false" ht="15" hidden="false" customHeight="false" outlineLevel="0" collapsed="false">
      <c r="A2475" s="9" t="s">
        <v>5054</v>
      </c>
      <c r="B2475" s="9" t="s">
        <v>5055</v>
      </c>
      <c r="C2475" s="9" t="s">
        <v>84</v>
      </c>
      <c r="D2475" s="9" t="s">
        <v>3535</v>
      </c>
      <c r="E2475" s="10" t="n">
        <v>1039</v>
      </c>
      <c r="F2475" s="10" t="n">
        <v>28</v>
      </c>
      <c r="G2475" s="10" t="n">
        <v>26260.73</v>
      </c>
      <c r="H2475" s="10" t="n">
        <v>8154.53</v>
      </c>
      <c r="I2475" s="6" t="n">
        <f aca="false">IF(G2475=0,0,H2475/G2475)</f>
        <v>0.310521832409076</v>
      </c>
      <c r="J2475" s="5" t="n">
        <f aca="false">IF(F2475=0,0,G2475/F2475)</f>
        <v>937.883214285714</v>
      </c>
      <c r="K2475" s="9" t="str">
        <f aca="false">IF(G2475=0,"No sales",IF(H2475&lt;0,"Loss-making",IF(G2475&lt;$H$4,"Low revenue","OK")))</f>
        <v>OK</v>
      </c>
    </row>
    <row r="2476" customFormat="false" ht="15" hidden="false" customHeight="false" outlineLevel="0" collapsed="false">
      <c r="A2476" s="9" t="s">
        <v>5056</v>
      </c>
      <c r="B2476" s="9" t="s">
        <v>5057</v>
      </c>
      <c r="C2476" s="9" t="s">
        <v>84</v>
      </c>
      <c r="D2476" s="9" t="s">
        <v>3526</v>
      </c>
      <c r="E2476" s="10" t="n">
        <v>2159</v>
      </c>
      <c r="F2476" s="10" t="n">
        <v>15</v>
      </c>
      <c r="G2476" s="10" t="n">
        <v>28099.39</v>
      </c>
      <c r="H2476" s="10" t="n">
        <v>5682.34</v>
      </c>
      <c r="I2476" s="6" t="n">
        <f aca="false">IF(G2476=0,0,H2476/G2476)</f>
        <v>0.20222289523011</v>
      </c>
      <c r="J2476" s="5" t="n">
        <f aca="false">IF(F2476=0,0,G2476/F2476)</f>
        <v>1873.29266666667</v>
      </c>
      <c r="K2476" s="9" t="str">
        <f aca="false">IF(G2476=0,"No sales",IF(H2476&lt;0,"Loss-making",IF(G2476&lt;$H$4,"Low revenue","OK")))</f>
        <v>OK</v>
      </c>
    </row>
    <row r="2477" customFormat="false" ht="15" hidden="false" customHeight="false" outlineLevel="0" collapsed="false">
      <c r="A2477" s="9" t="s">
        <v>5058</v>
      </c>
      <c r="B2477" s="9" t="s">
        <v>5059</v>
      </c>
      <c r="C2477" s="9" t="s">
        <v>84</v>
      </c>
      <c r="D2477" s="9" t="s">
        <v>3529</v>
      </c>
      <c r="E2477" s="10" t="n">
        <v>5289</v>
      </c>
      <c r="F2477" s="10" t="n">
        <v>36</v>
      </c>
      <c r="G2477" s="10" t="n">
        <v>169671.12</v>
      </c>
      <c r="H2477" s="10" t="n">
        <v>34162.8</v>
      </c>
      <c r="I2477" s="6" t="n">
        <f aca="false">IF(G2477=0,0,H2477/G2477)</f>
        <v>0.201347170926909</v>
      </c>
      <c r="J2477" s="5" t="n">
        <f aca="false">IF(F2477=0,0,G2477/F2477)</f>
        <v>4713.08666666667</v>
      </c>
      <c r="K2477" s="9" t="str">
        <f aca="false">IF(G2477=0,"No sales",IF(H2477&lt;0,"Loss-making",IF(G2477&lt;$H$4,"Low revenue","OK")))</f>
        <v>OK</v>
      </c>
    </row>
    <row r="2478" customFormat="false" ht="15" hidden="false" customHeight="false" outlineLevel="0" collapsed="false">
      <c r="A2478" s="9" t="s">
        <v>5060</v>
      </c>
      <c r="B2478" s="9" t="s">
        <v>5061</v>
      </c>
      <c r="C2478" s="9" t="s">
        <v>84</v>
      </c>
      <c r="D2478" s="9" t="s">
        <v>3532</v>
      </c>
      <c r="E2478" s="10" t="n">
        <v>15069</v>
      </c>
      <c r="F2478" s="10" t="n">
        <v>24</v>
      </c>
      <c r="G2478" s="10" t="n">
        <v>324058.85</v>
      </c>
      <c r="H2478" s="10" t="n">
        <v>59307.64</v>
      </c>
      <c r="I2478" s="6" t="n">
        <f aca="false">IF(G2478=0,0,H2478/G2478)</f>
        <v>0.183015029523187</v>
      </c>
      <c r="J2478" s="5" t="n">
        <f aca="false">IF(F2478=0,0,G2478/F2478)</f>
        <v>13502.4520833333</v>
      </c>
      <c r="K2478" s="9" t="str">
        <f aca="false">IF(G2478=0,"No sales",IF(H2478&lt;0,"Loss-making",IF(G2478&lt;$H$4,"Low revenue","OK")))</f>
        <v>OK</v>
      </c>
    </row>
    <row r="2479" customFormat="false" ht="15" hidden="false" customHeight="false" outlineLevel="0" collapsed="false">
      <c r="A2479" s="9" t="s">
        <v>5062</v>
      </c>
      <c r="B2479" s="9" t="s">
        <v>5063</v>
      </c>
      <c r="C2479" s="9" t="s">
        <v>84</v>
      </c>
      <c r="D2479" s="9" t="s">
        <v>3535</v>
      </c>
      <c r="E2479" s="10" t="n">
        <v>479</v>
      </c>
      <c r="F2479" s="10" t="n">
        <v>54</v>
      </c>
      <c r="G2479" s="10" t="n">
        <v>22316.62</v>
      </c>
      <c r="H2479" s="10" t="n">
        <v>3206.56</v>
      </c>
      <c r="I2479" s="6" t="n">
        <f aca="false">IF(G2479=0,0,H2479/G2479)</f>
        <v>0.143684841163223</v>
      </c>
      <c r="J2479" s="5" t="n">
        <f aca="false">IF(F2479=0,0,G2479/F2479)</f>
        <v>413.270740740741</v>
      </c>
      <c r="K2479" s="9" t="str">
        <f aca="false">IF(G2479=0,"No sales",IF(H2479&lt;0,"Loss-making",IF(G2479&lt;$H$4,"Low revenue","OK")))</f>
        <v>OK</v>
      </c>
    </row>
    <row r="2480" customFormat="false" ht="15" hidden="false" customHeight="false" outlineLevel="0" collapsed="false">
      <c r="A2480" s="9" t="s">
        <v>5064</v>
      </c>
      <c r="B2480" s="9" t="s">
        <v>5065</v>
      </c>
      <c r="C2480" s="9" t="s">
        <v>84</v>
      </c>
      <c r="D2480" s="9" t="s">
        <v>3526</v>
      </c>
      <c r="E2480" s="10" t="n">
        <v>2059</v>
      </c>
      <c r="F2480" s="10" t="n">
        <v>22</v>
      </c>
      <c r="G2480" s="10" t="n">
        <v>38390.04</v>
      </c>
      <c r="H2480" s="10" t="n">
        <v>5330.2</v>
      </c>
      <c r="I2480" s="6" t="n">
        <f aca="false">IF(G2480=0,0,H2480/G2480)</f>
        <v>0.13884330414868</v>
      </c>
      <c r="J2480" s="5" t="n">
        <f aca="false">IF(F2480=0,0,G2480/F2480)</f>
        <v>1745.00181818182</v>
      </c>
      <c r="K2480" s="9" t="str">
        <f aca="false">IF(G2480=0,"No sales",IF(H2480&lt;0,"Loss-making",IF(G2480&lt;$H$4,"Low revenue","OK")))</f>
        <v>OK</v>
      </c>
    </row>
    <row r="2481" customFormat="false" ht="15" hidden="false" customHeight="false" outlineLevel="0" collapsed="false">
      <c r="A2481" s="9" t="s">
        <v>5066</v>
      </c>
      <c r="B2481" s="9" t="s">
        <v>5067</v>
      </c>
      <c r="C2481" s="9" t="s">
        <v>84</v>
      </c>
      <c r="D2481" s="9" t="s">
        <v>3529</v>
      </c>
      <c r="E2481" s="10" t="n">
        <v>1579</v>
      </c>
      <c r="F2481" s="10" t="n">
        <v>70</v>
      </c>
      <c r="G2481" s="10" t="n">
        <v>97029.55</v>
      </c>
      <c r="H2481" s="10" t="n">
        <v>20072.95</v>
      </c>
      <c r="I2481" s="6" t="n">
        <f aca="false">IF(G2481=0,0,H2481/G2481)</f>
        <v>0.206874606756395</v>
      </c>
      <c r="J2481" s="5" t="n">
        <f aca="false">IF(F2481=0,0,G2481/F2481)</f>
        <v>1386.13642857143</v>
      </c>
      <c r="K2481" s="9" t="str">
        <f aca="false">IF(G2481=0,"No sales",IF(H2481&lt;0,"Loss-making",IF(G2481&lt;$H$4,"Low revenue","OK")))</f>
        <v>OK</v>
      </c>
    </row>
    <row r="2482" customFormat="false" ht="15" hidden="false" customHeight="false" outlineLevel="0" collapsed="false">
      <c r="A2482" s="9" t="s">
        <v>5068</v>
      </c>
      <c r="B2482" s="9" t="s">
        <v>5069</v>
      </c>
      <c r="C2482" s="9" t="s">
        <v>84</v>
      </c>
      <c r="D2482" s="9" t="s">
        <v>3532</v>
      </c>
      <c r="E2482" s="10" t="n">
        <v>3169</v>
      </c>
      <c r="F2482" s="10" t="n">
        <v>2</v>
      </c>
      <c r="G2482" s="10" t="n">
        <v>6338</v>
      </c>
      <c r="H2482" s="10" t="n">
        <v>2316.92</v>
      </c>
      <c r="I2482" s="6" t="n">
        <f aca="false">IF(G2482=0,0,H2482/G2482)</f>
        <v>0.365560113600505</v>
      </c>
      <c r="J2482" s="5" t="n">
        <f aca="false">IF(F2482=0,0,G2482/F2482)</f>
        <v>3169</v>
      </c>
      <c r="K2482" s="9" t="str">
        <f aca="false">IF(G2482=0,"No sales",IF(H2482&lt;0,"Loss-making",IF(G2482&lt;$H$4,"Low revenue","OK")))</f>
        <v>OK</v>
      </c>
    </row>
    <row r="2483" customFormat="false" ht="15" hidden="false" customHeight="false" outlineLevel="0" collapsed="false">
      <c r="A2483" s="9" t="s">
        <v>5070</v>
      </c>
      <c r="B2483" s="9" t="s">
        <v>5071</v>
      </c>
      <c r="C2483" s="9" t="s">
        <v>84</v>
      </c>
      <c r="D2483" s="9" t="s">
        <v>3535</v>
      </c>
      <c r="E2483" s="10" t="n">
        <v>649</v>
      </c>
      <c r="F2483" s="10" t="n">
        <v>19</v>
      </c>
      <c r="G2483" s="10" t="n">
        <v>11229.33</v>
      </c>
      <c r="H2483" s="10" t="n">
        <v>2179.62</v>
      </c>
      <c r="I2483" s="6" t="n">
        <f aca="false">IF(G2483=0,0,H2483/G2483)</f>
        <v>0.194100627553024</v>
      </c>
      <c r="J2483" s="5" t="n">
        <f aca="false">IF(F2483=0,0,G2483/F2483)</f>
        <v>591.017368421053</v>
      </c>
      <c r="K2483" s="9" t="str">
        <f aca="false">IF(G2483=0,"No sales",IF(H2483&lt;0,"Loss-making",IF(G2483&lt;$H$4,"Low revenue","OK")))</f>
        <v>OK</v>
      </c>
    </row>
    <row r="2484" customFormat="false" ht="15" hidden="false" customHeight="false" outlineLevel="0" collapsed="false">
      <c r="A2484" s="9" t="s">
        <v>5072</v>
      </c>
      <c r="B2484" s="9" t="s">
        <v>5073</v>
      </c>
      <c r="C2484" s="9" t="s">
        <v>84</v>
      </c>
      <c r="D2484" s="9" t="s">
        <v>3526</v>
      </c>
      <c r="E2484" s="10" t="n">
        <v>2729</v>
      </c>
      <c r="F2484" s="10" t="n">
        <v>71</v>
      </c>
      <c r="G2484" s="10" t="n">
        <v>171967.93</v>
      </c>
      <c r="H2484" s="10" t="n">
        <v>32458.61</v>
      </c>
      <c r="I2484" s="6" t="n">
        <f aca="false">IF(G2484=0,0,H2484/G2484)</f>
        <v>0.188748041567983</v>
      </c>
      <c r="J2484" s="5" t="n">
        <f aca="false">IF(F2484=0,0,G2484/F2484)</f>
        <v>2422.08352112676</v>
      </c>
      <c r="K2484" s="9" t="str">
        <f aca="false">IF(G2484=0,"No sales",IF(H2484&lt;0,"Loss-making",IF(G2484&lt;$H$4,"Low revenue","OK")))</f>
        <v>OK</v>
      </c>
    </row>
    <row r="2485" customFormat="false" ht="15" hidden="false" customHeight="false" outlineLevel="0" collapsed="false">
      <c r="A2485" s="9" t="s">
        <v>5074</v>
      </c>
      <c r="B2485" s="9" t="s">
        <v>5075</v>
      </c>
      <c r="C2485" s="9" t="s">
        <v>84</v>
      </c>
      <c r="D2485" s="9" t="s">
        <v>3529</v>
      </c>
      <c r="E2485" s="10" t="n">
        <v>3449</v>
      </c>
      <c r="F2485" s="10" t="n">
        <v>9</v>
      </c>
      <c r="G2485" s="10" t="n">
        <v>26367.61</v>
      </c>
      <c r="H2485" s="10" t="n">
        <v>4863.55</v>
      </c>
      <c r="I2485" s="6" t="n">
        <f aca="false">IF(G2485=0,0,H2485/G2485)</f>
        <v>0.184451681437946</v>
      </c>
      <c r="J2485" s="5" t="n">
        <f aca="false">IF(F2485=0,0,G2485/F2485)</f>
        <v>2929.73444444444</v>
      </c>
      <c r="K2485" s="9" t="str">
        <f aca="false">IF(G2485=0,"No sales",IF(H2485&lt;0,"Loss-making",IF(G2485&lt;$H$4,"Low revenue","OK")))</f>
        <v>OK</v>
      </c>
    </row>
    <row r="2486" customFormat="false" ht="15" hidden="false" customHeight="false" outlineLevel="0" collapsed="false">
      <c r="A2486" s="9" t="s">
        <v>5076</v>
      </c>
      <c r="B2486" s="9" t="s">
        <v>5077</v>
      </c>
      <c r="C2486" s="9" t="s">
        <v>84</v>
      </c>
      <c r="D2486" s="9" t="s">
        <v>3532</v>
      </c>
      <c r="E2486" s="10" t="n">
        <v>2669</v>
      </c>
      <c r="F2486" s="10" t="n">
        <v>18</v>
      </c>
      <c r="G2486" s="10" t="n">
        <v>40035</v>
      </c>
      <c r="H2486" s="10" t="n">
        <v>8994.72</v>
      </c>
      <c r="I2486" s="6" t="n">
        <f aca="false">IF(G2486=0,0,H2486/G2486)</f>
        <v>0.22467141251405</v>
      </c>
      <c r="J2486" s="5" t="n">
        <f aca="false">IF(F2486=0,0,G2486/F2486)</f>
        <v>2224.16666666667</v>
      </c>
      <c r="K2486" s="9" t="str">
        <f aca="false">IF(G2486=0,"No sales",IF(H2486&lt;0,"Loss-making",IF(G2486&lt;$H$4,"Low revenue","OK")))</f>
        <v>OK</v>
      </c>
    </row>
    <row r="2487" customFormat="false" ht="15" hidden="false" customHeight="false" outlineLevel="0" collapsed="false">
      <c r="A2487" s="9" t="s">
        <v>5078</v>
      </c>
      <c r="B2487" s="9" t="s">
        <v>5079</v>
      </c>
      <c r="C2487" s="9" t="s">
        <v>84</v>
      </c>
      <c r="D2487" s="9" t="s">
        <v>3535</v>
      </c>
      <c r="E2487" s="10" t="n">
        <v>859</v>
      </c>
      <c r="F2487" s="10" t="n">
        <v>17</v>
      </c>
      <c r="G2487" s="10" t="n">
        <v>12822.72</v>
      </c>
      <c r="H2487" s="10" t="n">
        <v>4023.18</v>
      </c>
      <c r="I2487" s="6" t="n">
        <f aca="false">IF(G2487=0,0,H2487/G2487)</f>
        <v>0.31375402410721</v>
      </c>
      <c r="J2487" s="5" t="n">
        <f aca="false">IF(F2487=0,0,G2487/F2487)</f>
        <v>754.277647058824</v>
      </c>
      <c r="K2487" s="9" t="str">
        <f aca="false">IF(G2487=0,"No sales",IF(H2487&lt;0,"Loss-making",IF(G2487&lt;$H$4,"Low revenue","OK")))</f>
        <v>OK</v>
      </c>
    </row>
    <row r="2488" customFormat="false" ht="15" hidden="false" customHeight="false" outlineLevel="0" collapsed="false">
      <c r="A2488" s="9" t="s">
        <v>5080</v>
      </c>
      <c r="B2488" s="9" t="s">
        <v>5081</v>
      </c>
      <c r="C2488" s="9" t="s">
        <v>84</v>
      </c>
      <c r="D2488" s="9" t="s">
        <v>3526</v>
      </c>
      <c r="E2488" s="10" t="n">
        <v>1359</v>
      </c>
      <c r="F2488" s="10" t="n">
        <v>31</v>
      </c>
      <c r="G2488" s="10" t="n">
        <v>36431.39</v>
      </c>
      <c r="H2488" s="10" t="n">
        <v>7904.88</v>
      </c>
      <c r="I2488" s="6" t="n">
        <f aca="false">IF(G2488=0,0,H2488/G2488)</f>
        <v>0.216979917593043</v>
      </c>
      <c r="J2488" s="5" t="n">
        <f aca="false">IF(F2488=0,0,G2488/F2488)</f>
        <v>1175.20612903226</v>
      </c>
      <c r="K2488" s="9" t="str">
        <f aca="false">IF(G2488=0,"No sales",IF(H2488&lt;0,"Loss-making",IF(G2488&lt;$H$4,"Low revenue","OK")))</f>
        <v>OK</v>
      </c>
    </row>
    <row r="2489" customFormat="false" ht="15" hidden="false" customHeight="false" outlineLevel="0" collapsed="false">
      <c r="A2489" s="9" t="s">
        <v>5082</v>
      </c>
      <c r="B2489" s="9" t="s">
        <v>5083</v>
      </c>
      <c r="C2489" s="9" t="s">
        <v>84</v>
      </c>
      <c r="D2489" s="9" t="s">
        <v>3529</v>
      </c>
      <c r="E2489" s="10" t="n">
        <v>5169</v>
      </c>
      <c r="F2489" s="10" t="n">
        <v>60</v>
      </c>
      <c r="G2489" s="10" t="n">
        <v>268193.57</v>
      </c>
      <c r="H2489" s="10" t="n">
        <v>44052.15</v>
      </c>
      <c r="I2489" s="6" t="n">
        <f aca="false">IF(G2489=0,0,H2489/G2489)</f>
        <v>0.164255056525032</v>
      </c>
      <c r="J2489" s="5" t="n">
        <f aca="false">IF(F2489=0,0,G2489/F2489)</f>
        <v>4469.89283333333</v>
      </c>
      <c r="K2489" s="9" t="str">
        <f aca="false">IF(G2489=0,"No sales",IF(H2489&lt;0,"Loss-making",IF(G2489&lt;$H$4,"Low revenue","OK")))</f>
        <v>OK</v>
      </c>
    </row>
    <row r="2490" customFormat="false" ht="15" hidden="false" customHeight="false" outlineLevel="0" collapsed="false">
      <c r="A2490" s="9" t="s">
        <v>5084</v>
      </c>
      <c r="B2490" s="9" t="s">
        <v>5085</v>
      </c>
      <c r="C2490" s="9" t="s">
        <v>84</v>
      </c>
      <c r="D2490" s="9" t="s">
        <v>3532</v>
      </c>
      <c r="E2490" s="10" t="n">
        <v>6099</v>
      </c>
      <c r="F2490" s="10" t="n">
        <v>72</v>
      </c>
      <c r="G2490" s="10" t="n">
        <v>405522.51</v>
      </c>
      <c r="H2490" s="10" t="n">
        <v>107153.79</v>
      </c>
      <c r="I2490" s="6" t="n">
        <f aca="false">IF(G2490=0,0,H2490/G2490)</f>
        <v>0.264236355214905</v>
      </c>
      <c r="J2490" s="5" t="n">
        <f aca="false">IF(F2490=0,0,G2490/F2490)</f>
        <v>5632.25708333333</v>
      </c>
      <c r="K2490" s="9" t="str">
        <f aca="false">IF(G2490=0,"No sales",IF(H2490&lt;0,"Loss-making",IF(G2490&lt;$H$4,"Low revenue","OK")))</f>
        <v>OK</v>
      </c>
    </row>
    <row r="2491" customFormat="false" ht="15" hidden="false" customHeight="false" outlineLevel="0" collapsed="false">
      <c r="A2491" s="9" t="s">
        <v>5086</v>
      </c>
      <c r="B2491" s="9" t="s">
        <v>5087</v>
      </c>
      <c r="C2491" s="9" t="s">
        <v>84</v>
      </c>
      <c r="D2491" s="9" t="s">
        <v>3535</v>
      </c>
      <c r="E2491" s="10" t="n">
        <v>459</v>
      </c>
      <c r="F2491" s="10" t="n">
        <v>26</v>
      </c>
      <c r="G2491" s="10" t="n">
        <v>10583.39</v>
      </c>
      <c r="H2491" s="10" t="n">
        <v>3623.19</v>
      </c>
      <c r="I2491" s="6" t="n">
        <f aca="false">IF(G2491=0,0,H2491/G2491)</f>
        <v>0.342346828379187</v>
      </c>
      <c r="J2491" s="5" t="n">
        <f aca="false">IF(F2491=0,0,G2491/F2491)</f>
        <v>407.053461538462</v>
      </c>
      <c r="K2491" s="9" t="str">
        <f aca="false">IF(G2491=0,"No sales",IF(H2491&lt;0,"Loss-making",IF(G2491&lt;$H$4,"Low revenue","OK")))</f>
        <v>OK</v>
      </c>
    </row>
    <row r="2492" customFormat="false" ht="15" hidden="false" customHeight="false" outlineLevel="0" collapsed="false">
      <c r="A2492" s="9" t="s">
        <v>5088</v>
      </c>
      <c r="B2492" s="9" t="s">
        <v>5089</v>
      </c>
      <c r="C2492" s="9" t="s">
        <v>84</v>
      </c>
      <c r="D2492" s="9" t="s">
        <v>3526</v>
      </c>
      <c r="E2492" s="10" t="n">
        <v>1449</v>
      </c>
      <c r="F2492" s="10" t="n">
        <v>3</v>
      </c>
      <c r="G2492" s="10" t="n">
        <v>4129.65</v>
      </c>
      <c r="H2492" s="10" t="n">
        <v>1371.06</v>
      </c>
      <c r="I2492" s="6" t="n">
        <f aca="false">IF(G2492=0,0,H2492/G2492)</f>
        <v>0.332003922850605</v>
      </c>
      <c r="J2492" s="5" t="n">
        <f aca="false">IF(F2492=0,0,G2492/F2492)</f>
        <v>1376.55</v>
      </c>
      <c r="K2492" s="9" t="str">
        <f aca="false">IF(G2492=0,"No sales",IF(H2492&lt;0,"Loss-making",IF(G2492&lt;$H$4,"Low revenue","OK")))</f>
        <v>OK</v>
      </c>
    </row>
    <row r="2493" customFormat="false" ht="15" hidden="false" customHeight="false" outlineLevel="0" collapsed="false">
      <c r="A2493" s="9" t="s">
        <v>5090</v>
      </c>
      <c r="B2493" s="9" t="s">
        <v>5091</v>
      </c>
      <c r="C2493" s="9" t="s">
        <v>84</v>
      </c>
      <c r="D2493" s="9" t="s">
        <v>3529</v>
      </c>
      <c r="E2493" s="10" t="n">
        <v>3429</v>
      </c>
      <c r="F2493" s="10" t="n">
        <v>136</v>
      </c>
      <c r="G2493" s="10" t="n">
        <v>415543.38</v>
      </c>
      <c r="H2493" s="10" t="n">
        <v>110601.46</v>
      </c>
      <c r="I2493" s="6" t="n">
        <f aca="false">IF(G2493=0,0,H2493/G2493)</f>
        <v>0.266161044365573</v>
      </c>
      <c r="J2493" s="5" t="n">
        <f aca="false">IF(F2493=0,0,G2493/F2493)</f>
        <v>3055.46602941177</v>
      </c>
      <c r="K2493" s="9" t="str">
        <f aca="false">IF(G2493=0,"No sales",IF(H2493&lt;0,"Loss-making",IF(G2493&lt;$H$4,"Low revenue","OK")))</f>
        <v>OK</v>
      </c>
    </row>
    <row r="2494" customFormat="false" ht="15" hidden="false" customHeight="false" outlineLevel="0" collapsed="false">
      <c r="A2494" s="9" t="s">
        <v>5092</v>
      </c>
      <c r="B2494" s="9" t="s">
        <v>5093</v>
      </c>
      <c r="C2494" s="9" t="s">
        <v>84</v>
      </c>
      <c r="D2494" s="9" t="s">
        <v>3532</v>
      </c>
      <c r="E2494" s="10" t="n">
        <v>6039</v>
      </c>
      <c r="F2494" s="10" t="n">
        <v>40</v>
      </c>
      <c r="G2494" s="10" t="n">
        <v>217434.2</v>
      </c>
      <c r="H2494" s="10" t="n">
        <v>63062.6</v>
      </c>
      <c r="I2494" s="6" t="n">
        <f aca="false">IF(G2494=0,0,H2494/G2494)</f>
        <v>0.290030731136132</v>
      </c>
      <c r="J2494" s="5" t="n">
        <f aca="false">IF(F2494=0,0,G2494/F2494)</f>
        <v>5435.855</v>
      </c>
      <c r="K2494" s="9" t="str">
        <f aca="false">IF(G2494=0,"No sales",IF(H2494&lt;0,"Loss-making",IF(G2494&lt;$H$4,"Low revenue","OK")))</f>
        <v>OK</v>
      </c>
    </row>
    <row r="2495" customFormat="false" ht="15" hidden="false" customHeight="false" outlineLevel="0" collapsed="false">
      <c r="A2495" s="9" t="s">
        <v>5094</v>
      </c>
      <c r="B2495" s="9" t="s">
        <v>5095</v>
      </c>
      <c r="C2495" s="9" t="s">
        <v>84</v>
      </c>
      <c r="D2495" s="9" t="s">
        <v>3535</v>
      </c>
      <c r="E2495" s="10" t="n">
        <v>869</v>
      </c>
      <c r="F2495" s="10" t="n">
        <v>23</v>
      </c>
      <c r="G2495" s="10" t="n">
        <v>17999.16</v>
      </c>
      <c r="H2495" s="10" t="n">
        <v>5443.93</v>
      </c>
      <c r="I2495" s="6" t="n">
        <f aca="false">IF(G2495=0,0,H2495/G2495)</f>
        <v>0.302454670106827</v>
      </c>
      <c r="J2495" s="5" t="n">
        <f aca="false">IF(F2495=0,0,G2495/F2495)</f>
        <v>782.572173913044</v>
      </c>
      <c r="K2495" s="9" t="str">
        <f aca="false">IF(G2495=0,"No sales",IF(H2495&lt;0,"Loss-making",IF(G2495&lt;$H$4,"Low revenue","OK")))</f>
        <v>OK</v>
      </c>
    </row>
    <row r="2496" customFormat="false" ht="15" hidden="false" customHeight="false" outlineLevel="0" collapsed="false">
      <c r="A2496" s="9" t="s">
        <v>5096</v>
      </c>
      <c r="B2496" s="9" t="s">
        <v>5097</v>
      </c>
      <c r="C2496" s="9" t="s">
        <v>84</v>
      </c>
      <c r="D2496" s="9" t="s">
        <v>3526</v>
      </c>
      <c r="E2496" s="10" t="n">
        <v>829</v>
      </c>
      <c r="F2496" s="10" t="n">
        <v>13</v>
      </c>
      <c r="G2496" s="10" t="n">
        <v>9232.98</v>
      </c>
      <c r="H2496" s="10" t="n">
        <v>2834.38</v>
      </c>
      <c r="I2496" s="6" t="n">
        <f aca="false">IF(G2496=0,0,H2496/G2496)</f>
        <v>0.306984310590947</v>
      </c>
      <c r="J2496" s="5" t="n">
        <f aca="false">IF(F2496=0,0,G2496/F2496)</f>
        <v>710.229230769231</v>
      </c>
      <c r="K2496" s="9" t="str">
        <f aca="false">IF(G2496=0,"No sales",IF(H2496&lt;0,"Loss-making",IF(G2496&lt;$H$4,"Low revenue","OK")))</f>
        <v>OK</v>
      </c>
    </row>
    <row r="2497" customFormat="false" ht="15" hidden="false" customHeight="false" outlineLevel="0" collapsed="false">
      <c r="A2497" s="9" t="s">
        <v>5098</v>
      </c>
      <c r="B2497" s="9" t="s">
        <v>5099</v>
      </c>
      <c r="C2497" s="9" t="s">
        <v>84</v>
      </c>
      <c r="D2497" s="9" t="s">
        <v>3529</v>
      </c>
      <c r="E2497" s="10" t="n">
        <v>8149</v>
      </c>
      <c r="F2497" s="10" t="n">
        <v>2</v>
      </c>
      <c r="G2497" s="10" t="n">
        <v>15421.98</v>
      </c>
      <c r="H2497" s="10" t="n">
        <v>3767.38</v>
      </c>
      <c r="I2497" s="6" t="n">
        <f aca="false">IF(G2497=0,0,H2497/G2497)</f>
        <v>0.244286401616394</v>
      </c>
      <c r="J2497" s="5" t="n">
        <f aca="false">IF(F2497=0,0,G2497/F2497)</f>
        <v>7710.99</v>
      </c>
      <c r="K2497" s="9" t="str">
        <f aca="false">IF(G2497=0,"No sales",IF(H2497&lt;0,"Loss-making",IF(G2497&lt;$H$4,"Low revenue","OK")))</f>
        <v>OK</v>
      </c>
    </row>
    <row r="2498" customFormat="false" ht="15" hidden="false" customHeight="false" outlineLevel="0" collapsed="false">
      <c r="A2498" s="9" t="s">
        <v>5100</v>
      </c>
      <c r="B2498" s="9" t="s">
        <v>5101</v>
      </c>
      <c r="C2498" s="9" t="s">
        <v>84</v>
      </c>
      <c r="D2498" s="9" t="s">
        <v>3532</v>
      </c>
      <c r="E2498" s="10" t="n">
        <v>1799</v>
      </c>
      <c r="F2498" s="10" t="n">
        <v>0</v>
      </c>
      <c r="G2498" s="10" t="n">
        <v>0</v>
      </c>
      <c r="H2498" s="10" t="n">
        <v>0</v>
      </c>
      <c r="I2498" s="6" t="n">
        <f aca="false">IF(G2498=0,0,H2498/G2498)</f>
        <v>0</v>
      </c>
      <c r="J2498" s="5" t="n">
        <f aca="false">IF(F2498=0,0,G2498/F2498)</f>
        <v>0</v>
      </c>
      <c r="K2498" s="9" t="str">
        <f aca="false">IF(G2498=0,"No sales",IF(H2498&lt;0,"Loss-making",IF(G2498&lt;$H$4,"Low revenue","OK")))</f>
        <v>No sales</v>
      </c>
    </row>
    <row r="2499" customFormat="false" ht="15" hidden="false" customHeight="false" outlineLevel="0" collapsed="false">
      <c r="A2499" s="9" t="s">
        <v>5102</v>
      </c>
      <c r="B2499" s="9" t="s">
        <v>5103</v>
      </c>
      <c r="C2499" s="9" t="s">
        <v>84</v>
      </c>
      <c r="D2499" s="9" t="s">
        <v>3535</v>
      </c>
      <c r="E2499" s="10" t="n">
        <v>319</v>
      </c>
      <c r="F2499" s="10" t="n">
        <v>50</v>
      </c>
      <c r="G2499" s="10" t="n">
        <v>14304.75</v>
      </c>
      <c r="H2499" s="10" t="n">
        <v>3629.75</v>
      </c>
      <c r="I2499" s="6" t="n">
        <f aca="false">IF(G2499=0,0,H2499/G2499)</f>
        <v>0.25374438560618</v>
      </c>
      <c r="J2499" s="5" t="n">
        <f aca="false">IF(F2499=0,0,G2499/F2499)</f>
        <v>286.095</v>
      </c>
      <c r="K2499" s="9" t="str">
        <f aca="false">IF(G2499=0,"No sales",IF(H2499&lt;0,"Loss-making",IF(G2499&lt;$H$4,"Low revenue","OK")))</f>
        <v>OK</v>
      </c>
    </row>
    <row r="2500" customFormat="false" ht="15" hidden="false" customHeight="false" outlineLevel="0" collapsed="false">
      <c r="A2500" s="9" t="s">
        <v>5104</v>
      </c>
      <c r="B2500" s="9" t="s">
        <v>5105</v>
      </c>
      <c r="C2500" s="9" t="s">
        <v>84</v>
      </c>
      <c r="D2500" s="9" t="s">
        <v>3526</v>
      </c>
      <c r="E2500" s="10" t="n">
        <v>1189</v>
      </c>
      <c r="F2500" s="10" t="n">
        <v>46</v>
      </c>
      <c r="G2500" s="10" t="n">
        <v>48980.86</v>
      </c>
      <c r="H2500" s="10" t="n">
        <v>13086.6</v>
      </c>
      <c r="I2500" s="6" t="n">
        <f aca="false">IF(G2500=0,0,H2500/G2500)</f>
        <v>0.267177832320625</v>
      </c>
      <c r="J2500" s="5" t="n">
        <f aca="false">IF(F2500=0,0,G2500/F2500)</f>
        <v>1064.80130434783</v>
      </c>
      <c r="K2500" s="9" t="str">
        <f aca="false">IF(G2500=0,"No sales",IF(H2500&lt;0,"Loss-making",IF(G2500&lt;$H$4,"Low revenue","OK")))</f>
        <v>OK</v>
      </c>
    </row>
    <row r="2501" customFormat="false" ht="15" hidden="false" customHeight="false" outlineLevel="0" collapsed="false">
      <c r="A2501" s="9" t="s">
        <v>5106</v>
      </c>
      <c r="B2501" s="9" t="s">
        <v>5107</v>
      </c>
      <c r="C2501" s="9" t="s">
        <v>84</v>
      </c>
      <c r="D2501" s="9" t="s">
        <v>3529</v>
      </c>
      <c r="E2501" s="10" t="n">
        <v>2999</v>
      </c>
      <c r="F2501" s="10" t="n">
        <v>81</v>
      </c>
      <c r="G2501" s="10" t="n">
        <v>216160.42</v>
      </c>
      <c r="H2501" s="10" t="n">
        <v>56637.4</v>
      </c>
      <c r="I2501" s="6" t="n">
        <f aca="false">IF(G2501=0,0,H2501/G2501)</f>
        <v>0.262015590088139</v>
      </c>
      <c r="J2501" s="5" t="n">
        <f aca="false">IF(F2501=0,0,G2501/F2501)</f>
        <v>2668.64716049383</v>
      </c>
      <c r="K2501" s="9" t="str">
        <f aca="false">IF(G2501=0,"No sales",IF(H2501&lt;0,"Loss-making",IF(G2501&lt;$H$4,"Low revenue","OK")))</f>
        <v>OK</v>
      </c>
    </row>
    <row r="2502" customFormat="false" ht="15" hidden="false" customHeight="false" outlineLevel="0" collapsed="false">
      <c r="A2502" s="9" t="s">
        <v>5108</v>
      </c>
      <c r="B2502" s="9" t="s">
        <v>5109</v>
      </c>
      <c r="C2502" s="9" t="s">
        <v>84</v>
      </c>
      <c r="D2502" s="9" t="s">
        <v>3532</v>
      </c>
      <c r="E2502" s="10" t="n">
        <v>4159</v>
      </c>
      <c r="F2502" s="10" t="n">
        <v>36</v>
      </c>
      <c r="G2502" s="10" t="n">
        <v>136259.23</v>
      </c>
      <c r="H2502" s="10" t="n">
        <v>34839.32</v>
      </c>
      <c r="I2502" s="6" t="n">
        <f aca="false">IF(G2502=0,0,H2502/G2502)</f>
        <v>0.255684110353478</v>
      </c>
      <c r="J2502" s="5" t="n">
        <f aca="false">IF(F2502=0,0,G2502/F2502)</f>
        <v>3784.97861111111</v>
      </c>
      <c r="K2502" s="9" t="str">
        <f aca="false">IF(G2502=0,"No sales",IF(H2502&lt;0,"Loss-making",IF(G2502&lt;$H$4,"Low revenue","OK")))</f>
        <v>OK</v>
      </c>
    </row>
    <row r="2503" customFormat="false" ht="15" hidden="false" customHeight="false" outlineLevel="0" collapsed="false">
      <c r="A2503" s="9" t="s">
        <v>5110</v>
      </c>
      <c r="B2503" s="9" t="s">
        <v>5111</v>
      </c>
      <c r="C2503" s="9" t="s">
        <v>84</v>
      </c>
      <c r="D2503" s="9" t="s">
        <v>3535</v>
      </c>
      <c r="E2503" s="10" t="n">
        <v>709</v>
      </c>
      <c r="F2503" s="10" t="n">
        <v>42</v>
      </c>
      <c r="G2503" s="10" t="n">
        <v>25708.33</v>
      </c>
      <c r="H2503" s="10" t="n">
        <v>8335.45</v>
      </c>
      <c r="I2503" s="6" t="n">
        <f aca="false">IF(G2503=0,0,H2503/G2503)</f>
        <v>0.324231484503272</v>
      </c>
      <c r="J2503" s="5" t="n">
        <f aca="false">IF(F2503=0,0,G2503/F2503)</f>
        <v>612.103095238095</v>
      </c>
      <c r="K2503" s="9" t="str">
        <f aca="false">IF(G2503=0,"No sales",IF(H2503&lt;0,"Loss-making",IF(G2503&lt;$H$4,"Low revenue","OK")))</f>
        <v>OK</v>
      </c>
    </row>
    <row r="2504" customFormat="false" ht="15" hidden="false" customHeight="false" outlineLevel="0" collapsed="false">
      <c r="A2504" s="9" t="s">
        <v>5112</v>
      </c>
      <c r="B2504" s="9" t="s">
        <v>5113</v>
      </c>
      <c r="C2504" s="9" t="s">
        <v>84</v>
      </c>
      <c r="D2504" s="9" t="s">
        <v>3526</v>
      </c>
      <c r="E2504" s="10" t="n">
        <v>909</v>
      </c>
      <c r="F2504" s="10" t="n">
        <v>71</v>
      </c>
      <c r="G2504" s="10" t="n">
        <v>57364.72</v>
      </c>
      <c r="H2504" s="10" t="n">
        <v>12611.99</v>
      </c>
      <c r="I2504" s="6" t="n">
        <f aca="false">IF(G2504=0,0,H2504/G2504)</f>
        <v>0.219856211274107</v>
      </c>
      <c r="J2504" s="5" t="n">
        <f aca="false">IF(F2504=0,0,G2504/F2504)</f>
        <v>807.953802816901</v>
      </c>
      <c r="K2504" s="9" t="str">
        <f aca="false">IF(G2504=0,"No sales",IF(H2504&lt;0,"Loss-making",IF(G2504&lt;$H$4,"Low revenue","OK")))</f>
        <v>OK</v>
      </c>
    </row>
    <row r="2505" customFormat="false" ht="15" hidden="false" customHeight="false" outlineLevel="0" collapsed="false">
      <c r="A2505" s="9" t="s">
        <v>5114</v>
      </c>
      <c r="B2505" s="9" t="s">
        <v>5115</v>
      </c>
      <c r="C2505" s="9" t="s">
        <v>84</v>
      </c>
      <c r="D2505" s="9" t="s">
        <v>3529</v>
      </c>
      <c r="E2505" s="10" t="n">
        <v>6199</v>
      </c>
      <c r="F2505" s="10" t="n">
        <v>21</v>
      </c>
      <c r="G2505" s="10" t="n">
        <v>112868.29</v>
      </c>
      <c r="H2505" s="10" t="n">
        <v>32653.54</v>
      </c>
      <c r="I2505" s="6" t="n">
        <f aca="false">IF(G2505=0,0,H2505/G2505)</f>
        <v>0.289306589122596</v>
      </c>
      <c r="J2505" s="5" t="n">
        <f aca="false">IF(F2505=0,0,G2505/F2505)</f>
        <v>5374.68047619048</v>
      </c>
      <c r="K2505" s="9" t="str">
        <f aca="false">IF(G2505=0,"No sales",IF(H2505&lt;0,"Loss-making",IF(G2505&lt;$H$4,"Low revenue","OK")))</f>
        <v>OK</v>
      </c>
    </row>
    <row r="2506" customFormat="false" ht="15" hidden="false" customHeight="false" outlineLevel="0" collapsed="false">
      <c r="A2506" s="9" t="s">
        <v>5116</v>
      </c>
      <c r="B2506" s="9" t="s">
        <v>5117</v>
      </c>
      <c r="C2506" s="9" t="s">
        <v>84</v>
      </c>
      <c r="D2506" s="9" t="s">
        <v>3532</v>
      </c>
      <c r="E2506" s="10" t="n">
        <v>3359</v>
      </c>
      <c r="F2506" s="10" t="n">
        <v>41</v>
      </c>
      <c r="G2506" s="10" t="n">
        <v>124677.68</v>
      </c>
      <c r="H2506" s="10" t="n">
        <v>42025.78</v>
      </c>
      <c r="I2506" s="6" t="n">
        <f aca="false">IF(G2506=0,0,H2506/G2506)</f>
        <v>0.337075409167062</v>
      </c>
      <c r="J2506" s="5" t="n">
        <f aca="false">IF(F2506=0,0,G2506/F2506)</f>
        <v>3040.91902439024</v>
      </c>
      <c r="K2506" s="9" t="str">
        <f aca="false">IF(G2506=0,"No sales",IF(H2506&lt;0,"Loss-making",IF(G2506&lt;$H$4,"Low revenue","OK")))</f>
        <v>OK</v>
      </c>
    </row>
    <row r="2507" customFormat="false" ht="15" hidden="false" customHeight="false" outlineLevel="0" collapsed="false">
      <c r="A2507" s="9" t="s">
        <v>5118</v>
      </c>
      <c r="B2507" s="9" t="s">
        <v>5119</v>
      </c>
      <c r="C2507" s="9" t="s">
        <v>84</v>
      </c>
      <c r="D2507" s="9" t="s">
        <v>3535</v>
      </c>
      <c r="E2507" s="10" t="n">
        <v>199</v>
      </c>
      <c r="F2507" s="10" t="n">
        <v>13</v>
      </c>
      <c r="G2507" s="10" t="n">
        <v>2497.45</v>
      </c>
      <c r="H2507" s="10" t="n">
        <v>700.59</v>
      </c>
      <c r="I2507" s="6" t="n">
        <f aca="false">IF(G2507=0,0,H2507/G2507)</f>
        <v>0.280522132575227</v>
      </c>
      <c r="J2507" s="5" t="n">
        <f aca="false">IF(F2507=0,0,G2507/F2507)</f>
        <v>192.111538461538</v>
      </c>
      <c r="K2507" s="9" t="str">
        <f aca="false">IF(G2507=0,"No sales",IF(H2507&lt;0,"Loss-making",IF(G2507&lt;$H$4,"Low revenue","OK")))</f>
        <v>Low revenue</v>
      </c>
    </row>
    <row r="2508" customFormat="false" ht="15" hidden="false" customHeight="false" outlineLevel="0" collapsed="false">
      <c r="A2508" s="9" t="s">
        <v>5120</v>
      </c>
      <c r="B2508" s="9" t="s">
        <v>5121</v>
      </c>
      <c r="C2508" s="9" t="s">
        <v>84</v>
      </c>
      <c r="D2508" s="9" t="s">
        <v>3526</v>
      </c>
      <c r="E2508" s="10" t="n">
        <v>1729</v>
      </c>
      <c r="F2508" s="10" t="n">
        <v>36</v>
      </c>
      <c r="G2508" s="10" t="n">
        <v>54921.68</v>
      </c>
      <c r="H2508" s="10" t="n">
        <v>9891.09</v>
      </c>
      <c r="I2508" s="6" t="n">
        <f aca="false">IF(G2508=0,0,H2508/G2508)</f>
        <v>0.180094454503213</v>
      </c>
      <c r="J2508" s="5" t="n">
        <f aca="false">IF(F2508=0,0,G2508/F2508)</f>
        <v>1525.60222222222</v>
      </c>
      <c r="K2508" s="9" t="str">
        <f aca="false">IF(G2508=0,"No sales",IF(H2508&lt;0,"Loss-making",IF(G2508&lt;$H$4,"Low revenue","OK")))</f>
        <v>OK</v>
      </c>
    </row>
    <row r="2509" customFormat="false" ht="15" hidden="false" customHeight="false" outlineLevel="0" collapsed="false">
      <c r="A2509" s="9" t="s">
        <v>5122</v>
      </c>
      <c r="B2509" s="9" t="s">
        <v>5123</v>
      </c>
      <c r="C2509" s="9" t="s">
        <v>84</v>
      </c>
      <c r="D2509" s="9" t="s">
        <v>3529</v>
      </c>
      <c r="E2509" s="10" t="n">
        <v>2479</v>
      </c>
      <c r="F2509" s="10" t="n">
        <v>50</v>
      </c>
      <c r="G2509" s="10" t="n">
        <v>111294.7</v>
      </c>
      <c r="H2509" s="10" t="n">
        <v>32273.2</v>
      </c>
      <c r="I2509" s="6" t="n">
        <f aca="false">IF(G2509=0,0,H2509/G2509)</f>
        <v>0.289979666596882</v>
      </c>
      <c r="J2509" s="5" t="n">
        <f aca="false">IF(F2509=0,0,G2509/F2509)</f>
        <v>2225.894</v>
      </c>
      <c r="K2509" s="9" t="str">
        <f aca="false">IF(G2509=0,"No sales",IF(H2509&lt;0,"Loss-making",IF(G2509&lt;$H$4,"Low revenue","OK")))</f>
        <v>OK</v>
      </c>
    </row>
    <row r="2510" customFormat="false" ht="15" hidden="false" customHeight="false" outlineLevel="0" collapsed="false">
      <c r="A2510" s="9" t="s">
        <v>5124</v>
      </c>
      <c r="B2510" s="9" t="s">
        <v>5125</v>
      </c>
      <c r="C2510" s="9" t="s">
        <v>84</v>
      </c>
      <c r="D2510" s="9" t="s">
        <v>3532</v>
      </c>
      <c r="E2510" s="10" t="n">
        <v>7159</v>
      </c>
      <c r="F2510" s="10" t="n">
        <v>20</v>
      </c>
      <c r="G2510" s="10" t="n">
        <v>126642.71</v>
      </c>
      <c r="H2510" s="10" t="n">
        <v>31856.51</v>
      </c>
      <c r="I2510" s="6" t="n">
        <f aca="false">IF(G2510=0,0,H2510/G2510)</f>
        <v>0.251546338514076</v>
      </c>
      <c r="J2510" s="5" t="n">
        <f aca="false">IF(F2510=0,0,G2510/F2510)</f>
        <v>6332.1355</v>
      </c>
      <c r="K2510" s="9" t="str">
        <f aca="false">IF(G2510=0,"No sales",IF(H2510&lt;0,"Loss-making",IF(G2510&lt;$H$4,"Low revenue","OK")))</f>
        <v>OK</v>
      </c>
    </row>
    <row r="2511" customFormat="false" ht="15" hidden="false" customHeight="false" outlineLevel="0" collapsed="false">
      <c r="A2511" s="9" t="s">
        <v>5126</v>
      </c>
      <c r="B2511" s="9" t="s">
        <v>5127</v>
      </c>
      <c r="C2511" s="9" t="s">
        <v>84</v>
      </c>
      <c r="D2511" s="9" t="s">
        <v>3535</v>
      </c>
      <c r="E2511" s="10" t="n">
        <v>1539</v>
      </c>
      <c r="F2511" s="10" t="n">
        <v>15</v>
      </c>
      <c r="G2511" s="10" t="n">
        <v>20764.96</v>
      </c>
      <c r="H2511" s="10" t="n">
        <v>4332.46</v>
      </c>
      <c r="I2511" s="6" t="n">
        <f aca="false">IF(G2511=0,0,H2511/G2511)</f>
        <v>0.208642829073593</v>
      </c>
      <c r="J2511" s="5" t="n">
        <f aca="false">IF(F2511=0,0,G2511/F2511)</f>
        <v>1384.33066666667</v>
      </c>
      <c r="K2511" s="9" t="str">
        <f aca="false">IF(G2511=0,"No sales",IF(H2511&lt;0,"Loss-making",IF(G2511&lt;$H$4,"Low revenue","OK")))</f>
        <v>OK</v>
      </c>
    </row>
    <row r="2512" customFormat="false" ht="15" hidden="false" customHeight="false" outlineLevel="0" collapsed="false">
      <c r="A2512" s="9" t="s">
        <v>5128</v>
      </c>
      <c r="B2512" s="9" t="s">
        <v>5129</v>
      </c>
      <c r="C2512" s="9" t="s">
        <v>58</v>
      </c>
      <c r="D2512" s="9" t="s">
        <v>5130</v>
      </c>
      <c r="E2512" s="10" t="n">
        <v>929</v>
      </c>
      <c r="F2512" s="10" t="n">
        <v>10</v>
      </c>
      <c r="G2512" s="10" t="n">
        <v>7863.99</v>
      </c>
      <c r="H2512" s="10" t="n">
        <v>2779.99</v>
      </c>
      <c r="I2512" s="6" t="n">
        <f aca="false">IF(G2512=0,0,H2512/G2512)</f>
        <v>0.353508842203513</v>
      </c>
      <c r="J2512" s="5" t="n">
        <f aca="false">IF(F2512=0,0,G2512/F2512)</f>
        <v>786.399</v>
      </c>
      <c r="K2512" s="9" t="str">
        <f aca="false">IF(G2512=0,"No sales",IF(H2512&lt;0,"Loss-making",IF(G2512&lt;$H$4,"Low revenue","OK")))</f>
        <v>OK</v>
      </c>
    </row>
    <row r="2513" customFormat="false" ht="15" hidden="false" customHeight="false" outlineLevel="0" collapsed="false">
      <c r="A2513" s="9" t="s">
        <v>5131</v>
      </c>
      <c r="B2513" s="9" t="s">
        <v>5132</v>
      </c>
      <c r="C2513" s="9" t="s">
        <v>58</v>
      </c>
      <c r="D2513" s="9" t="s">
        <v>5133</v>
      </c>
      <c r="E2513" s="10" t="n">
        <v>139</v>
      </c>
      <c r="F2513" s="10" t="n">
        <v>38</v>
      </c>
      <c r="G2513" s="10" t="n">
        <v>4577.96</v>
      </c>
      <c r="H2513" s="10" t="n">
        <v>2472.39</v>
      </c>
      <c r="I2513" s="6" t="n">
        <f aca="false">IF(G2513=0,0,H2513/G2513)</f>
        <v>0.540063696493635</v>
      </c>
      <c r="J2513" s="5" t="n">
        <f aca="false">IF(F2513=0,0,G2513/F2513)</f>
        <v>120.472631578947</v>
      </c>
      <c r="K2513" s="9" t="str">
        <f aca="false">IF(G2513=0,"No sales",IF(H2513&lt;0,"Loss-making",IF(G2513&lt;$H$4,"Low revenue","OK")))</f>
        <v>OK</v>
      </c>
    </row>
    <row r="2514" customFormat="false" ht="15" hidden="false" customHeight="false" outlineLevel="0" collapsed="false">
      <c r="A2514" s="9" t="s">
        <v>5134</v>
      </c>
      <c r="B2514" s="9" t="s">
        <v>5135</v>
      </c>
      <c r="C2514" s="9" t="s">
        <v>58</v>
      </c>
      <c r="D2514" s="9" t="s">
        <v>5136</v>
      </c>
      <c r="E2514" s="10" t="n">
        <v>1079</v>
      </c>
      <c r="F2514" s="10" t="n">
        <v>28</v>
      </c>
      <c r="G2514" s="10" t="n">
        <v>26211.6</v>
      </c>
      <c r="H2514" s="10" t="n">
        <v>10409.26</v>
      </c>
      <c r="I2514" s="6" t="n">
        <f aca="false">IF(G2514=0,0,H2514/G2514)</f>
        <v>0.397124174029819</v>
      </c>
      <c r="J2514" s="5" t="n">
        <f aca="false">IF(F2514=0,0,G2514/F2514)</f>
        <v>936.128571428571</v>
      </c>
      <c r="K2514" s="9" t="str">
        <f aca="false">IF(G2514=0,"No sales",IF(H2514&lt;0,"Loss-making",IF(G2514&lt;$H$4,"Low revenue","OK")))</f>
        <v>OK</v>
      </c>
    </row>
    <row r="2515" customFormat="false" ht="15" hidden="false" customHeight="false" outlineLevel="0" collapsed="false">
      <c r="A2515" s="9" t="s">
        <v>5137</v>
      </c>
      <c r="B2515" s="9" t="s">
        <v>5138</v>
      </c>
      <c r="C2515" s="9" t="s">
        <v>58</v>
      </c>
      <c r="D2515" s="9" t="s">
        <v>5139</v>
      </c>
      <c r="E2515" s="10" t="n">
        <v>7279</v>
      </c>
      <c r="F2515" s="10" t="n">
        <v>50</v>
      </c>
      <c r="G2515" s="10" t="n">
        <v>319420.72</v>
      </c>
      <c r="H2515" s="10" t="n">
        <v>167929.22</v>
      </c>
      <c r="I2515" s="6" t="n">
        <f aca="false">IF(G2515=0,0,H2515/G2515)</f>
        <v>0.525730516166891</v>
      </c>
      <c r="J2515" s="5" t="n">
        <f aca="false">IF(F2515=0,0,G2515/F2515)</f>
        <v>6388.4144</v>
      </c>
      <c r="K2515" s="9" t="str">
        <f aca="false">IF(G2515=0,"No sales",IF(H2515&lt;0,"Loss-making",IF(G2515&lt;$H$4,"Low revenue","OK")))</f>
        <v>OK</v>
      </c>
    </row>
    <row r="2516" customFormat="false" ht="15" hidden="false" customHeight="false" outlineLevel="0" collapsed="false">
      <c r="A2516" s="9" t="s">
        <v>5140</v>
      </c>
      <c r="B2516" s="9" t="s">
        <v>5141</v>
      </c>
      <c r="C2516" s="9" t="s">
        <v>58</v>
      </c>
      <c r="D2516" s="9" t="s">
        <v>5130</v>
      </c>
      <c r="E2516" s="10" t="n">
        <v>169</v>
      </c>
      <c r="F2516" s="10" t="n">
        <v>67</v>
      </c>
      <c r="G2516" s="10" t="n">
        <v>9920.71</v>
      </c>
      <c r="H2516" s="10" t="n">
        <v>4144.65</v>
      </c>
      <c r="I2516" s="6" t="n">
        <f aca="false">IF(G2516=0,0,H2516/G2516)</f>
        <v>0.417777558259439</v>
      </c>
      <c r="J2516" s="5" t="n">
        <f aca="false">IF(F2516=0,0,G2516/F2516)</f>
        <v>148.070298507463</v>
      </c>
      <c r="K2516" s="9" t="str">
        <f aca="false">IF(G2516=0,"No sales",IF(H2516&lt;0,"Loss-making",IF(G2516&lt;$H$4,"Low revenue","OK")))</f>
        <v>OK</v>
      </c>
    </row>
    <row r="2517" customFormat="false" ht="15" hidden="false" customHeight="false" outlineLevel="0" collapsed="false">
      <c r="A2517" s="9" t="s">
        <v>5142</v>
      </c>
      <c r="B2517" s="9" t="s">
        <v>5143</v>
      </c>
      <c r="C2517" s="9" t="s">
        <v>58</v>
      </c>
      <c r="D2517" s="9" t="s">
        <v>5133</v>
      </c>
      <c r="E2517" s="10" t="n">
        <v>749</v>
      </c>
      <c r="F2517" s="10" t="n">
        <v>22</v>
      </c>
      <c r="G2517" s="10" t="n">
        <v>14277.81</v>
      </c>
      <c r="H2517" s="10" t="n">
        <v>5630.06</v>
      </c>
      <c r="I2517" s="6" t="n">
        <f aca="false">IF(G2517=0,0,H2517/G2517)</f>
        <v>0.394322378572064</v>
      </c>
      <c r="J2517" s="5" t="n">
        <f aca="false">IF(F2517=0,0,G2517/F2517)</f>
        <v>648.991363636364</v>
      </c>
      <c r="K2517" s="9" t="str">
        <f aca="false">IF(G2517=0,"No sales",IF(H2517&lt;0,"Loss-making",IF(G2517&lt;$H$4,"Low revenue","OK")))</f>
        <v>OK</v>
      </c>
    </row>
    <row r="2518" customFormat="false" ht="15" hidden="false" customHeight="false" outlineLevel="0" collapsed="false">
      <c r="A2518" s="9" t="s">
        <v>5144</v>
      </c>
      <c r="B2518" s="9" t="s">
        <v>5145</v>
      </c>
      <c r="C2518" s="9" t="s">
        <v>58</v>
      </c>
      <c r="D2518" s="9" t="s">
        <v>5136</v>
      </c>
      <c r="E2518" s="10" t="n">
        <v>1189</v>
      </c>
      <c r="F2518" s="10" t="n">
        <v>81</v>
      </c>
      <c r="G2518" s="10" t="n">
        <v>84921.36</v>
      </c>
      <c r="H2518" s="10" t="n">
        <v>45088.8</v>
      </c>
      <c r="I2518" s="6" t="n">
        <f aca="false">IF(G2518=0,0,H2518/G2518)</f>
        <v>0.530947690898968</v>
      </c>
      <c r="J2518" s="5" t="n">
        <f aca="false">IF(F2518=0,0,G2518/F2518)</f>
        <v>1048.41185185185</v>
      </c>
      <c r="K2518" s="9" t="str">
        <f aca="false">IF(G2518=0,"No sales",IF(H2518&lt;0,"Loss-making",IF(G2518&lt;$H$4,"Low revenue","OK")))</f>
        <v>OK</v>
      </c>
    </row>
    <row r="2519" customFormat="false" ht="15" hidden="false" customHeight="false" outlineLevel="0" collapsed="false">
      <c r="A2519" s="9" t="s">
        <v>5146</v>
      </c>
      <c r="B2519" s="9" t="s">
        <v>5147</v>
      </c>
      <c r="C2519" s="9" t="s">
        <v>58</v>
      </c>
      <c r="D2519" s="9" t="s">
        <v>5139</v>
      </c>
      <c r="E2519" s="10" t="n">
        <v>849</v>
      </c>
      <c r="F2519" s="10" t="n">
        <v>29</v>
      </c>
      <c r="G2519" s="10" t="n">
        <v>21853.26</v>
      </c>
      <c r="H2519" s="10" t="n">
        <v>8734.53</v>
      </c>
      <c r="I2519" s="6" t="n">
        <f aca="false">IF(G2519=0,0,H2519/G2519)</f>
        <v>0.399690023364935</v>
      </c>
      <c r="J2519" s="5" t="n">
        <f aca="false">IF(F2519=0,0,G2519/F2519)</f>
        <v>753.560689655172</v>
      </c>
      <c r="K2519" s="9" t="str">
        <f aca="false">IF(G2519=0,"No sales",IF(H2519&lt;0,"Loss-making",IF(G2519&lt;$H$4,"Low revenue","OK")))</f>
        <v>OK</v>
      </c>
    </row>
    <row r="2520" customFormat="false" ht="15" hidden="false" customHeight="false" outlineLevel="0" collapsed="false">
      <c r="A2520" s="9" t="s">
        <v>5148</v>
      </c>
      <c r="B2520" s="9" t="s">
        <v>5149</v>
      </c>
      <c r="C2520" s="9" t="s">
        <v>58</v>
      </c>
      <c r="D2520" s="9" t="s">
        <v>5130</v>
      </c>
      <c r="E2520" s="10" t="n">
        <v>439</v>
      </c>
      <c r="F2520" s="10" t="n">
        <v>76</v>
      </c>
      <c r="G2520" s="10" t="n">
        <v>29296.66</v>
      </c>
      <c r="H2520" s="10" t="n">
        <v>16003.51</v>
      </c>
      <c r="I2520" s="6" t="n">
        <f aca="false">IF(G2520=0,0,H2520/G2520)</f>
        <v>0.546257150132472</v>
      </c>
      <c r="J2520" s="5" t="n">
        <f aca="false">IF(F2520=0,0,G2520/F2520)</f>
        <v>385.482368421053</v>
      </c>
      <c r="K2520" s="9" t="str">
        <f aca="false">IF(G2520=0,"No sales",IF(H2520&lt;0,"Loss-making",IF(G2520&lt;$H$4,"Low revenue","OK")))</f>
        <v>OK</v>
      </c>
    </row>
    <row r="2521" customFormat="false" ht="15" hidden="false" customHeight="false" outlineLevel="0" collapsed="false">
      <c r="A2521" s="9" t="s">
        <v>5150</v>
      </c>
      <c r="B2521" s="9" t="s">
        <v>5151</v>
      </c>
      <c r="C2521" s="9" t="s">
        <v>58</v>
      </c>
      <c r="D2521" s="9" t="s">
        <v>5133</v>
      </c>
      <c r="E2521" s="10" t="n">
        <v>219</v>
      </c>
      <c r="F2521" s="10" t="n">
        <v>58</v>
      </c>
      <c r="G2521" s="10" t="n">
        <v>10800.53</v>
      </c>
      <c r="H2521" s="10" t="n">
        <v>5311.4</v>
      </c>
      <c r="I2521" s="6" t="n">
        <f aca="false">IF(G2521=0,0,H2521/G2521)</f>
        <v>0.49177216303274</v>
      </c>
      <c r="J2521" s="5" t="n">
        <f aca="false">IF(F2521=0,0,G2521/F2521)</f>
        <v>186.216034482759</v>
      </c>
      <c r="K2521" s="9" t="str">
        <f aca="false">IF(G2521=0,"No sales",IF(H2521&lt;0,"Loss-making",IF(G2521&lt;$H$4,"Low revenue","OK")))</f>
        <v>OK</v>
      </c>
    </row>
    <row r="2522" customFormat="false" ht="15" hidden="false" customHeight="false" outlineLevel="0" collapsed="false">
      <c r="A2522" s="9" t="s">
        <v>5152</v>
      </c>
      <c r="B2522" s="9" t="s">
        <v>5153</v>
      </c>
      <c r="C2522" s="9" t="s">
        <v>58</v>
      </c>
      <c r="D2522" s="9" t="s">
        <v>5136</v>
      </c>
      <c r="E2522" s="10" t="n">
        <v>979</v>
      </c>
      <c r="F2522" s="10" t="n">
        <v>102</v>
      </c>
      <c r="G2522" s="10" t="n">
        <v>86054.09</v>
      </c>
      <c r="H2522" s="10" t="n">
        <v>33804.58</v>
      </c>
      <c r="I2522" s="6" t="n">
        <f aca="false">IF(G2522=0,0,H2522/G2522)</f>
        <v>0.39282944018117</v>
      </c>
      <c r="J2522" s="5" t="n">
        <f aca="false">IF(F2522=0,0,G2522/F2522)</f>
        <v>843.667549019608</v>
      </c>
      <c r="K2522" s="9" t="str">
        <f aca="false">IF(G2522=0,"No sales",IF(H2522&lt;0,"Loss-making",IF(G2522&lt;$H$4,"Low revenue","OK")))</f>
        <v>OK</v>
      </c>
    </row>
    <row r="2523" customFormat="false" ht="15" hidden="false" customHeight="false" outlineLevel="0" collapsed="false">
      <c r="A2523" s="9" t="s">
        <v>5154</v>
      </c>
      <c r="B2523" s="9" t="s">
        <v>5155</v>
      </c>
      <c r="C2523" s="9" t="s">
        <v>58</v>
      </c>
      <c r="D2523" s="9" t="s">
        <v>5139</v>
      </c>
      <c r="E2523" s="10" t="n">
        <v>2009</v>
      </c>
      <c r="F2523" s="10" t="n">
        <v>3</v>
      </c>
      <c r="G2523" s="10" t="n">
        <v>5022.5</v>
      </c>
      <c r="H2523" s="10" t="n">
        <v>2365.67</v>
      </c>
      <c r="I2523" s="6" t="n">
        <f aca="false">IF(G2523=0,0,H2523/G2523)</f>
        <v>0.47101443504231</v>
      </c>
      <c r="J2523" s="5" t="n">
        <f aca="false">IF(F2523=0,0,G2523/F2523)</f>
        <v>1674.16666666667</v>
      </c>
      <c r="K2523" s="9" t="str">
        <f aca="false">IF(G2523=0,"No sales",IF(H2523&lt;0,"Loss-making",IF(G2523&lt;$H$4,"Low revenue","OK")))</f>
        <v>OK</v>
      </c>
    </row>
    <row r="2524" customFormat="false" ht="15" hidden="false" customHeight="false" outlineLevel="0" collapsed="false">
      <c r="A2524" s="9" t="s">
        <v>5156</v>
      </c>
      <c r="B2524" s="9" t="s">
        <v>5157</v>
      </c>
      <c r="C2524" s="9" t="s">
        <v>58</v>
      </c>
      <c r="D2524" s="9" t="s">
        <v>5130</v>
      </c>
      <c r="E2524" s="10" t="n">
        <v>459</v>
      </c>
      <c r="F2524" s="10" t="n">
        <v>11</v>
      </c>
      <c r="G2524" s="10" t="n">
        <v>4631.31</v>
      </c>
      <c r="H2524" s="10" t="n">
        <v>2271.25</v>
      </c>
      <c r="I2524" s="6" t="n">
        <f aca="false">IF(G2524=0,0,H2524/G2524)</f>
        <v>0.490412000060458</v>
      </c>
      <c r="J2524" s="5" t="n">
        <f aca="false">IF(F2524=0,0,G2524/F2524)</f>
        <v>421.028181818182</v>
      </c>
      <c r="K2524" s="9" t="str">
        <f aca="false">IF(G2524=0,"No sales",IF(H2524&lt;0,"Loss-making",IF(G2524&lt;$H$4,"Low revenue","OK")))</f>
        <v>OK</v>
      </c>
    </row>
    <row r="2525" customFormat="false" ht="15" hidden="false" customHeight="false" outlineLevel="0" collapsed="false">
      <c r="A2525" s="9" t="s">
        <v>5158</v>
      </c>
      <c r="B2525" s="9" t="s">
        <v>5159</v>
      </c>
      <c r="C2525" s="9" t="s">
        <v>58</v>
      </c>
      <c r="D2525" s="9" t="s">
        <v>5133</v>
      </c>
      <c r="E2525" s="10" t="n">
        <v>449</v>
      </c>
      <c r="F2525" s="10" t="n">
        <v>14</v>
      </c>
      <c r="G2525" s="10" t="n">
        <v>5446.37</v>
      </c>
      <c r="H2525" s="10" t="n">
        <v>2088.19</v>
      </c>
      <c r="I2525" s="6" t="n">
        <f aca="false">IF(G2525=0,0,H2525/G2525)</f>
        <v>0.383409500272659</v>
      </c>
      <c r="J2525" s="5" t="n">
        <f aca="false">IF(F2525=0,0,G2525/F2525)</f>
        <v>389.026428571429</v>
      </c>
      <c r="K2525" s="9" t="str">
        <f aca="false">IF(G2525=0,"No sales",IF(H2525&lt;0,"Loss-making",IF(G2525&lt;$H$4,"Low revenue","OK")))</f>
        <v>OK</v>
      </c>
    </row>
    <row r="2526" customFormat="false" ht="15" hidden="false" customHeight="false" outlineLevel="0" collapsed="false">
      <c r="A2526" s="9" t="s">
        <v>5160</v>
      </c>
      <c r="B2526" s="9" t="s">
        <v>5161</v>
      </c>
      <c r="C2526" s="9" t="s">
        <v>58</v>
      </c>
      <c r="D2526" s="9" t="s">
        <v>5136</v>
      </c>
      <c r="E2526" s="10" t="n">
        <v>429</v>
      </c>
      <c r="F2526" s="10" t="n">
        <v>53</v>
      </c>
      <c r="G2526" s="10" t="n">
        <v>20061.12</v>
      </c>
      <c r="H2526" s="10" t="n">
        <v>8408.01</v>
      </c>
      <c r="I2526" s="6" t="n">
        <f aca="false">IF(G2526=0,0,H2526/G2526)</f>
        <v>0.419119670287601</v>
      </c>
      <c r="J2526" s="5" t="n">
        <f aca="false">IF(F2526=0,0,G2526/F2526)</f>
        <v>378.511698113208</v>
      </c>
      <c r="K2526" s="9" t="str">
        <f aca="false">IF(G2526=0,"No sales",IF(H2526&lt;0,"Loss-making",IF(G2526&lt;$H$4,"Low revenue","OK")))</f>
        <v>OK</v>
      </c>
    </row>
    <row r="2527" customFormat="false" ht="15" hidden="false" customHeight="false" outlineLevel="0" collapsed="false">
      <c r="A2527" s="9" t="s">
        <v>5162</v>
      </c>
      <c r="B2527" s="9" t="s">
        <v>5163</v>
      </c>
      <c r="C2527" s="9" t="s">
        <v>58</v>
      </c>
      <c r="D2527" s="9" t="s">
        <v>5139</v>
      </c>
      <c r="E2527" s="10" t="n">
        <v>2299</v>
      </c>
      <c r="F2527" s="10" t="n">
        <v>0</v>
      </c>
      <c r="G2527" s="10" t="n">
        <v>0</v>
      </c>
      <c r="H2527" s="10" t="n">
        <v>0</v>
      </c>
      <c r="I2527" s="6" t="n">
        <f aca="false">IF(G2527=0,0,H2527/G2527)</f>
        <v>0</v>
      </c>
      <c r="J2527" s="5" t="n">
        <f aca="false">IF(F2527=0,0,G2527/F2527)</f>
        <v>0</v>
      </c>
      <c r="K2527" s="9" t="str">
        <f aca="false">IF(G2527=0,"No sales",IF(H2527&lt;0,"Loss-making",IF(G2527&lt;$H$4,"Low revenue","OK")))</f>
        <v>No sales</v>
      </c>
    </row>
    <row r="2528" customFormat="false" ht="15" hidden="false" customHeight="false" outlineLevel="0" collapsed="false">
      <c r="A2528" s="9" t="s">
        <v>5164</v>
      </c>
      <c r="B2528" s="9" t="s">
        <v>5165</v>
      </c>
      <c r="C2528" s="9" t="s">
        <v>58</v>
      </c>
      <c r="D2528" s="9" t="s">
        <v>5130</v>
      </c>
      <c r="E2528" s="10" t="n">
        <v>519</v>
      </c>
      <c r="F2528" s="10" t="n">
        <v>48</v>
      </c>
      <c r="G2528" s="10" t="n">
        <v>21216.71</v>
      </c>
      <c r="H2528" s="10" t="n">
        <v>10800.24</v>
      </c>
      <c r="I2528" s="6" t="n">
        <f aca="false">IF(G2528=0,0,H2528/G2528)</f>
        <v>0.509044050656299</v>
      </c>
      <c r="J2528" s="5" t="n">
        <f aca="false">IF(F2528=0,0,G2528/F2528)</f>
        <v>442.014791666667</v>
      </c>
      <c r="K2528" s="9" t="str">
        <f aca="false">IF(G2528=0,"No sales",IF(H2528&lt;0,"Loss-making",IF(G2528&lt;$H$4,"Low revenue","OK")))</f>
        <v>OK</v>
      </c>
    </row>
    <row r="2529" customFormat="false" ht="15" hidden="false" customHeight="false" outlineLevel="0" collapsed="false">
      <c r="A2529" s="9" t="s">
        <v>5166</v>
      </c>
      <c r="B2529" s="9" t="s">
        <v>5167</v>
      </c>
      <c r="C2529" s="9" t="s">
        <v>58</v>
      </c>
      <c r="D2529" s="9" t="s">
        <v>5133</v>
      </c>
      <c r="E2529" s="10" t="n">
        <v>299</v>
      </c>
      <c r="F2529" s="10" t="n">
        <v>113</v>
      </c>
      <c r="G2529" s="10" t="n">
        <v>30015.12</v>
      </c>
      <c r="H2529" s="10" t="n">
        <v>15273.14</v>
      </c>
      <c r="I2529" s="6" t="n">
        <f aca="false">IF(G2529=0,0,H2529/G2529)</f>
        <v>0.508848207170253</v>
      </c>
      <c r="J2529" s="5" t="n">
        <f aca="false">IF(F2529=0,0,G2529/F2529)</f>
        <v>265.620530973451</v>
      </c>
      <c r="K2529" s="9" t="str">
        <f aca="false">IF(G2529=0,"No sales",IF(H2529&lt;0,"Loss-making",IF(G2529&lt;$H$4,"Low revenue","OK")))</f>
        <v>OK</v>
      </c>
    </row>
    <row r="2530" customFormat="false" ht="15" hidden="false" customHeight="false" outlineLevel="0" collapsed="false">
      <c r="A2530" s="9" t="s">
        <v>5168</v>
      </c>
      <c r="B2530" s="9" t="s">
        <v>5169</v>
      </c>
      <c r="C2530" s="9" t="s">
        <v>58</v>
      </c>
      <c r="D2530" s="9" t="s">
        <v>5136</v>
      </c>
      <c r="E2530" s="10" t="n">
        <v>589</v>
      </c>
      <c r="F2530" s="10" t="n">
        <v>138</v>
      </c>
      <c r="G2530" s="10" t="n">
        <v>72075.91</v>
      </c>
      <c r="H2530" s="10" t="n">
        <v>27920.06</v>
      </c>
      <c r="I2530" s="6" t="n">
        <f aca="false">IF(G2530=0,0,H2530/G2530)</f>
        <v>0.387370204552395</v>
      </c>
      <c r="J2530" s="5" t="n">
        <f aca="false">IF(F2530=0,0,G2530/F2530)</f>
        <v>522.289202898551</v>
      </c>
      <c r="K2530" s="9" t="str">
        <f aca="false">IF(G2530=0,"No sales",IF(H2530&lt;0,"Loss-making",IF(G2530&lt;$H$4,"Low revenue","OK")))</f>
        <v>OK</v>
      </c>
    </row>
    <row r="2531" customFormat="false" ht="15" hidden="false" customHeight="false" outlineLevel="0" collapsed="false">
      <c r="A2531" s="9" t="s">
        <v>5170</v>
      </c>
      <c r="B2531" s="9" t="s">
        <v>5171</v>
      </c>
      <c r="C2531" s="9" t="s">
        <v>58</v>
      </c>
      <c r="D2531" s="9" t="s">
        <v>5139</v>
      </c>
      <c r="E2531" s="10" t="n">
        <v>539</v>
      </c>
      <c r="F2531" s="10" t="n">
        <v>172</v>
      </c>
      <c r="G2531" s="10" t="n">
        <v>83084.18</v>
      </c>
      <c r="H2531" s="10" t="n">
        <v>37447.42</v>
      </c>
      <c r="I2531" s="6" t="n">
        <f aca="false">IF(G2531=0,0,H2531/G2531)</f>
        <v>0.450716610550889</v>
      </c>
      <c r="J2531" s="5" t="n">
        <f aca="false">IF(F2531=0,0,G2531/F2531)</f>
        <v>483.047558139535</v>
      </c>
      <c r="K2531" s="9" t="str">
        <f aca="false">IF(G2531=0,"No sales",IF(H2531&lt;0,"Loss-making",IF(G2531&lt;$H$4,"Low revenue","OK")))</f>
        <v>OK</v>
      </c>
    </row>
    <row r="2532" customFormat="false" ht="15" hidden="false" customHeight="false" outlineLevel="0" collapsed="false">
      <c r="A2532" s="9" t="s">
        <v>5172</v>
      </c>
      <c r="B2532" s="9" t="s">
        <v>5173</v>
      </c>
      <c r="C2532" s="9" t="s">
        <v>58</v>
      </c>
      <c r="D2532" s="9" t="s">
        <v>5130</v>
      </c>
      <c r="E2532" s="10" t="n">
        <v>969</v>
      </c>
      <c r="F2532" s="10" t="n">
        <v>22</v>
      </c>
      <c r="G2532" s="10" t="n">
        <v>17754.51</v>
      </c>
      <c r="H2532" s="10" t="n">
        <v>6829.54</v>
      </c>
      <c r="I2532" s="6" t="n">
        <f aca="false">IF(G2532=0,0,H2532/G2532)</f>
        <v>0.384665079464316</v>
      </c>
      <c r="J2532" s="5" t="n">
        <f aca="false">IF(F2532=0,0,G2532/F2532)</f>
        <v>807.023181818182</v>
      </c>
      <c r="K2532" s="9" t="str">
        <f aca="false">IF(G2532=0,"No sales",IF(H2532&lt;0,"Loss-making",IF(G2532&lt;$H$4,"Low revenue","OK")))</f>
        <v>OK</v>
      </c>
    </row>
    <row r="2533" customFormat="false" ht="15" hidden="false" customHeight="false" outlineLevel="0" collapsed="false">
      <c r="A2533" s="9" t="s">
        <v>5174</v>
      </c>
      <c r="B2533" s="9" t="s">
        <v>5175</v>
      </c>
      <c r="C2533" s="9" t="s">
        <v>58</v>
      </c>
      <c r="D2533" s="9" t="s">
        <v>5133</v>
      </c>
      <c r="E2533" s="10" t="n">
        <v>309</v>
      </c>
      <c r="F2533" s="10" t="n">
        <v>0</v>
      </c>
      <c r="G2533" s="10" t="n">
        <v>0</v>
      </c>
      <c r="H2533" s="10" t="n">
        <v>0</v>
      </c>
      <c r="I2533" s="6" t="n">
        <f aca="false">IF(G2533=0,0,H2533/G2533)</f>
        <v>0</v>
      </c>
      <c r="J2533" s="5" t="n">
        <f aca="false">IF(F2533=0,0,G2533/F2533)</f>
        <v>0</v>
      </c>
      <c r="K2533" s="9" t="str">
        <f aca="false">IF(G2533=0,"No sales",IF(H2533&lt;0,"Loss-making",IF(G2533&lt;$H$4,"Low revenue","OK")))</f>
        <v>No sales</v>
      </c>
    </row>
    <row r="2534" customFormat="false" ht="15" hidden="false" customHeight="false" outlineLevel="0" collapsed="false">
      <c r="A2534" s="9" t="s">
        <v>5176</v>
      </c>
      <c r="B2534" s="9" t="s">
        <v>5177</v>
      </c>
      <c r="C2534" s="9" t="s">
        <v>58</v>
      </c>
      <c r="D2534" s="9" t="s">
        <v>5136</v>
      </c>
      <c r="E2534" s="10" t="n">
        <v>2719</v>
      </c>
      <c r="F2534" s="10" t="n">
        <v>0</v>
      </c>
      <c r="G2534" s="10" t="n">
        <v>0</v>
      </c>
      <c r="H2534" s="10" t="n">
        <v>0</v>
      </c>
      <c r="I2534" s="6" t="n">
        <f aca="false">IF(G2534=0,0,H2534/G2534)</f>
        <v>0</v>
      </c>
      <c r="J2534" s="5" t="n">
        <f aca="false">IF(F2534=0,0,G2534/F2534)</f>
        <v>0</v>
      </c>
      <c r="K2534" s="9" t="str">
        <f aca="false">IF(G2534=0,"No sales",IF(H2534&lt;0,"Loss-making",IF(G2534&lt;$H$4,"Low revenue","OK")))</f>
        <v>No sales</v>
      </c>
    </row>
    <row r="2535" customFormat="false" ht="15" hidden="false" customHeight="false" outlineLevel="0" collapsed="false">
      <c r="A2535" s="9" t="s">
        <v>5178</v>
      </c>
      <c r="B2535" s="9" t="s">
        <v>5179</v>
      </c>
      <c r="C2535" s="9" t="s">
        <v>58</v>
      </c>
      <c r="D2535" s="9" t="s">
        <v>5139</v>
      </c>
      <c r="E2535" s="10" t="n">
        <v>1989</v>
      </c>
      <c r="F2535" s="10" t="n">
        <v>80</v>
      </c>
      <c r="G2535" s="10" t="n">
        <v>138334.95</v>
      </c>
      <c r="H2535" s="10" t="n">
        <v>66594.93</v>
      </c>
      <c r="I2535" s="6" t="n">
        <f aca="false">IF(G2535=0,0,H2535/G2535)</f>
        <v>0.481403506489141</v>
      </c>
      <c r="J2535" s="5" t="n">
        <f aca="false">IF(F2535=0,0,G2535/F2535)</f>
        <v>1729.186875</v>
      </c>
      <c r="K2535" s="9" t="str">
        <f aca="false">IF(G2535=0,"No sales",IF(H2535&lt;0,"Loss-making",IF(G2535&lt;$H$4,"Low revenue","OK")))</f>
        <v>OK</v>
      </c>
    </row>
    <row r="2536" customFormat="false" ht="15" hidden="false" customHeight="false" outlineLevel="0" collapsed="false">
      <c r="A2536" s="9" t="s">
        <v>5180</v>
      </c>
      <c r="B2536" s="9" t="s">
        <v>5181</v>
      </c>
      <c r="C2536" s="9" t="s">
        <v>58</v>
      </c>
      <c r="D2536" s="9" t="s">
        <v>5130</v>
      </c>
      <c r="E2536" s="10" t="n">
        <v>289</v>
      </c>
      <c r="F2536" s="10" t="n">
        <v>332</v>
      </c>
      <c r="G2536" s="10" t="n">
        <v>85457.3</v>
      </c>
      <c r="H2536" s="10" t="n">
        <v>43173.78</v>
      </c>
      <c r="I2536" s="6" t="n">
        <f aca="false">IF(G2536=0,0,H2536/G2536)</f>
        <v>0.50520880018442</v>
      </c>
      <c r="J2536" s="5" t="n">
        <f aca="false">IF(F2536=0,0,G2536/F2536)</f>
        <v>257.401506024096</v>
      </c>
      <c r="K2536" s="9" t="str">
        <f aca="false">IF(G2536=0,"No sales",IF(H2536&lt;0,"Loss-making",IF(G2536&lt;$H$4,"Low revenue","OK")))</f>
        <v>OK</v>
      </c>
    </row>
    <row r="2537" customFormat="false" ht="15" hidden="false" customHeight="false" outlineLevel="0" collapsed="false">
      <c r="A2537" s="9" t="s">
        <v>5182</v>
      </c>
      <c r="B2537" s="9" t="s">
        <v>5183</v>
      </c>
      <c r="C2537" s="9" t="s">
        <v>58</v>
      </c>
      <c r="D2537" s="9" t="s">
        <v>5133</v>
      </c>
      <c r="E2537" s="10" t="n">
        <v>1239</v>
      </c>
      <c r="F2537" s="10" t="n">
        <v>13</v>
      </c>
      <c r="G2537" s="10" t="n">
        <v>13774.59</v>
      </c>
      <c r="H2537" s="10" t="n">
        <v>5426.63</v>
      </c>
      <c r="I2537" s="6" t="n">
        <f aca="false">IF(G2537=0,0,H2537/G2537)</f>
        <v>0.393959457232484</v>
      </c>
      <c r="J2537" s="5" t="n">
        <f aca="false">IF(F2537=0,0,G2537/F2537)</f>
        <v>1059.58384615385</v>
      </c>
      <c r="K2537" s="9" t="str">
        <f aca="false">IF(G2537=0,"No sales",IF(H2537&lt;0,"Loss-making",IF(G2537&lt;$H$4,"Low revenue","OK")))</f>
        <v>OK</v>
      </c>
    </row>
    <row r="2538" customFormat="false" ht="15" hidden="false" customHeight="false" outlineLevel="0" collapsed="false">
      <c r="A2538" s="9" t="s">
        <v>5184</v>
      </c>
      <c r="B2538" s="9" t="s">
        <v>5185</v>
      </c>
      <c r="C2538" s="9" t="s">
        <v>58</v>
      </c>
      <c r="D2538" s="9" t="s">
        <v>5136</v>
      </c>
      <c r="E2538" s="10" t="n">
        <v>1389</v>
      </c>
      <c r="F2538" s="10" t="n">
        <v>22</v>
      </c>
      <c r="G2538" s="10" t="n">
        <v>27234.82</v>
      </c>
      <c r="H2538" s="10" t="n">
        <v>12367.44</v>
      </c>
      <c r="I2538" s="6" t="n">
        <f aca="false">IF(G2538=0,0,H2538/G2538)</f>
        <v>0.45410397425061</v>
      </c>
      <c r="J2538" s="5" t="n">
        <f aca="false">IF(F2538=0,0,G2538/F2538)</f>
        <v>1237.94636363636</v>
      </c>
      <c r="K2538" s="9" t="str">
        <f aca="false">IF(G2538=0,"No sales",IF(H2538&lt;0,"Loss-making",IF(G2538&lt;$H$4,"Low revenue","OK")))</f>
        <v>OK</v>
      </c>
    </row>
    <row r="2539" customFormat="false" ht="15" hidden="false" customHeight="false" outlineLevel="0" collapsed="false">
      <c r="A2539" s="9" t="s">
        <v>5186</v>
      </c>
      <c r="B2539" s="9" t="s">
        <v>5187</v>
      </c>
      <c r="C2539" s="9" t="s">
        <v>58</v>
      </c>
      <c r="D2539" s="9" t="s">
        <v>5139</v>
      </c>
      <c r="E2539" s="10" t="n">
        <v>3349</v>
      </c>
      <c r="F2539" s="10" t="n">
        <v>85</v>
      </c>
      <c r="G2539" s="10" t="n">
        <v>253854.19</v>
      </c>
      <c r="H2539" s="10" t="n">
        <v>140112.29</v>
      </c>
      <c r="I2539" s="6" t="n">
        <f aca="false">IF(G2539=0,0,H2539/G2539)</f>
        <v>0.551940032977199</v>
      </c>
      <c r="J2539" s="5" t="n">
        <f aca="false">IF(F2539=0,0,G2539/F2539)</f>
        <v>2986.51988235294</v>
      </c>
      <c r="K2539" s="9" t="str">
        <f aca="false">IF(G2539=0,"No sales",IF(H2539&lt;0,"Loss-making",IF(G2539&lt;$H$4,"Low revenue","OK")))</f>
        <v>OK</v>
      </c>
    </row>
    <row r="2540" customFormat="false" ht="15" hidden="false" customHeight="false" outlineLevel="0" collapsed="false">
      <c r="A2540" s="9" t="s">
        <v>5188</v>
      </c>
      <c r="B2540" s="9" t="s">
        <v>5189</v>
      </c>
      <c r="C2540" s="9" t="s">
        <v>58</v>
      </c>
      <c r="D2540" s="9" t="s">
        <v>5130</v>
      </c>
      <c r="E2540" s="10" t="n">
        <v>399</v>
      </c>
      <c r="F2540" s="10" t="n">
        <v>202</v>
      </c>
      <c r="G2540" s="10" t="n">
        <v>70257.92</v>
      </c>
      <c r="H2540" s="10" t="n">
        <v>27149.1</v>
      </c>
      <c r="I2540" s="6" t="n">
        <f aca="false">IF(G2540=0,0,H2540/G2540)</f>
        <v>0.386420491810745</v>
      </c>
      <c r="J2540" s="5" t="n">
        <f aca="false">IF(F2540=0,0,G2540/F2540)</f>
        <v>347.811485148515</v>
      </c>
      <c r="K2540" s="9" t="str">
        <f aca="false">IF(G2540=0,"No sales",IF(H2540&lt;0,"Loss-making",IF(G2540&lt;$H$4,"Low revenue","OK")))</f>
        <v>OK</v>
      </c>
    </row>
    <row r="2541" customFormat="false" ht="15" hidden="false" customHeight="false" outlineLevel="0" collapsed="false">
      <c r="A2541" s="9" t="s">
        <v>5190</v>
      </c>
      <c r="B2541" s="9" t="s">
        <v>5191</v>
      </c>
      <c r="C2541" s="9" t="s">
        <v>58</v>
      </c>
      <c r="D2541" s="9" t="s">
        <v>5133</v>
      </c>
      <c r="E2541" s="10" t="n">
        <v>439</v>
      </c>
      <c r="F2541" s="10" t="n">
        <v>15</v>
      </c>
      <c r="G2541" s="10" t="n">
        <v>5722.37</v>
      </c>
      <c r="H2541" s="10" t="n">
        <v>2227.97</v>
      </c>
      <c r="I2541" s="6" t="n">
        <f aca="false">IF(G2541=0,0,H2541/G2541)</f>
        <v>0.389343925681143</v>
      </c>
      <c r="J2541" s="5" t="n">
        <f aca="false">IF(F2541=0,0,G2541/F2541)</f>
        <v>381.491333333333</v>
      </c>
      <c r="K2541" s="9" t="str">
        <f aca="false">IF(G2541=0,"No sales",IF(H2541&lt;0,"Loss-making",IF(G2541&lt;$H$4,"Low revenue","OK")))</f>
        <v>OK</v>
      </c>
    </row>
    <row r="2542" customFormat="false" ht="15" hidden="false" customHeight="false" outlineLevel="0" collapsed="false">
      <c r="A2542" s="9" t="s">
        <v>5192</v>
      </c>
      <c r="B2542" s="9" t="s">
        <v>5193</v>
      </c>
      <c r="C2542" s="9" t="s">
        <v>58</v>
      </c>
      <c r="D2542" s="9" t="s">
        <v>5136</v>
      </c>
      <c r="E2542" s="10" t="n">
        <v>499</v>
      </c>
      <c r="F2542" s="10" t="n">
        <v>17</v>
      </c>
      <c r="G2542" s="10" t="n">
        <v>7406.4</v>
      </c>
      <c r="H2542" s="10" t="n">
        <v>2806.71</v>
      </c>
      <c r="I2542" s="6" t="n">
        <f aca="false">IF(G2542=0,0,H2542/G2542)</f>
        <v>0.378957388204796</v>
      </c>
      <c r="J2542" s="5" t="n">
        <f aca="false">IF(F2542=0,0,G2542/F2542)</f>
        <v>435.670588235294</v>
      </c>
      <c r="K2542" s="9" t="str">
        <f aca="false">IF(G2542=0,"No sales",IF(H2542&lt;0,"Loss-making",IF(G2542&lt;$H$4,"Low revenue","OK")))</f>
        <v>OK</v>
      </c>
    </row>
    <row r="2543" customFormat="false" ht="15" hidden="false" customHeight="false" outlineLevel="0" collapsed="false">
      <c r="A2543" s="9" t="s">
        <v>5194</v>
      </c>
      <c r="B2543" s="9" t="s">
        <v>5195</v>
      </c>
      <c r="C2543" s="9" t="s">
        <v>58</v>
      </c>
      <c r="D2543" s="9" t="s">
        <v>5139</v>
      </c>
      <c r="E2543" s="10" t="n">
        <v>719</v>
      </c>
      <c r="F2543" s="10" t="n">
        <v>15</v>
      </c>
      <c r="G2543" s="10" t="n">
        <v>9850.3</v>
      </c>
      <c r="H2543" s="10" t="n">
        <v>5477.5</v>
      </c>
      <c r="I2543" s="6" t="n">
        <f aca="false">IF(G2543=0,0,H2543/G2543)</f>
        <v>0.556074434281189</v>
      </c>
      <c r="J2543" s="5" t="n">
        <f aca="false">IF(F2543=0,0,G2543/F2543)</f>
        <v>656.686666666667</v>
      </c>
      <c r="K2543" s="9" t="str">
        <f aca="false">IF(G2543=0,"No sales",IF(H2543&lt;0,"Loss-making",IF(G2543&lt;$H$4,"Low revenue","OK")))</f>
        <v>OK</v>
      </c>
    </row>
    <row r="2544" customFormat="false" ht="15" hidden="false" customHeight="false" outlineLevel="0" collapsed="false">
      <c r="A2544" s="9" t="s">
        <v>5196</v>
      </c>
      <c r="B2544" s="9" t="s">
        <v>5197</v>
      </c>
      <c r="C2544" s="9" t="s">
        <v>58</v>
      </c>
      <c r="D2544" s="9" t="s">
        <v>5130</v>
      </c>
      <c r="E2544" s="10" t="n">
        <v>359</v>
      </c>
      <c r="F2544" s="10" t="n">
        <v>30</v>
      </c>
      <c r="G2544" s="10" t="n">
        <v>9501.83</v>
      </c>
      <c r="H2544" s="10" t="n">
        <v>3695.92</v>
      </c>
      <c r="I2544" s="6" t="n">
        <f aca="false">IF(G2544=0,0,H2544/G2544)</f>
        <v>0.388969282759216</v>
      </c>
      <c r="J2544" s="5" t="n">
        <f aca="false">IF(F2544=0,0,G2544/F2544)</f>
        <v>316.727666666667</v>
      </c>
      <c r="K2544" s="9" t="str">
        <f aca="false">IF(G2544=0,"No sales",IF(H2544&lt;0,"Loss-making",IF(G2544&lt;$H$4,"Low revenue","OK")))</f>
        <v>OK</v>
      </c>
    </row>
    <row r="2545" customFormat="false" ht="15" hidden="false" customHeight="false" outlineLevel="0" collapsed="false">
      <c r="A2545" s="9" t="s">
        <v>5198</v>
      </c>
      <c r="B2545" s="9" t="s">
        <v>5199</v>
      </c>
      <c r="C2545" s="9" t="s">
        <v>58</v>
      </c>
      <c r="D2545" s="9" t="s">
        <v>5133</v>
      </c>
      <c r="E2545" s="10" t="n">
        <v>189</v>
      </c>
      <c r="F2545" s="10" t="n">
        <v>17</v>
      </c>
      <c r="G2545" s="10" t="n">
        <v>2898.31</v>
      </c>
      <c r="H2545" s="10" t="n">
        <v>1493.26</v>
      </c>
      <c r="I2545" s="6" t="n">
        <f aca="false">IF(G2545=0,0,H2545/G2545)</f>
        <v>0.515217488812446</v>
      </c>
      <c r="J2545" s="5" t="n">
        <f aca="false">IF(F2545=0,0,G2545/F2545)</f>
        <v>170.488823529412</v>
      </c>
      <c r="K2545" s="9" t="str">
        <f aca="false">IF(G2545=0,"No sales",IF(H2545&lt;0,"Loss-making",IF(G2545&lt;$H$4,"Low revenue","OK")))</f>
        <v>Low revenue</v>
      </c>
    </row>
    <row r="2546" customFormat="false" ht="15" hidden="false" customHeight="false" outlineLevel="0" collapsed="false">
      <c r="A2546" s="9" t="s">
        <v>5200</v>
      </c>
      <c r="B2546" s="9" t="s">
        <v>5201</v>
      </c>
      <c r="C2546" s="9" t="s">
        <v>58</v>
      </c>
      <c r="D2546" s="9" t="s">
        <v>5136</v>
      </c>
      <c r="E2546" s="10" t="n">
        <v>749</v>
      </c>
      <c r="F2546" s="10" t="n">
        <v>61</v>
      </c>
      <c r="G2546" s="10" t="n">
        <v>41432.8</v>
      </c>
      <c r="H2546" s="10" t="n">
        <v>20493.34</v>
      </c>
      <c r="I2546" s="6" t="n">
        <f aca="false">IF(G2546=0,0,H2546/G2546)</f>
        <v>0.494616342607789</v>
      </c>
      <c r="J2546" s="5" t="n">
        <f aca="false">IF(F2546=0,0,G2546/F2546)</f>
        <v>679.226229508197</v>
      </c>
      <c r="K2546" s="9" t="str">
        <f aca="false">IF(G2546=0,"No sales",IF(H2546&lt;0,"Loss-making",IF(G2546&lt;$H$4,"Low revenue","OK")))</f>
        <v>OK</v>
      </c>
    </row>
    <row r="2547" customFormat="false" ht="15" hidden="false" customHeight="false" outlineLevel="0" collapsed="false">
      <c r="A2547" s="9" t="s">
        <v>5202</v>
      </c>
      <c r="B2547" s="9" t="s">
        <v>5203</v>
      </c>
      <c r="C2547" s="9" t="s">
        <v>58</v>
      </c>
      <c r="D2547" s="9" t="s">
        <v>5139</v>
      </c>
      <c r="E2547" s="10" t="n">
        <v>1999</v>
      </c>
      <c r="F2547" s="10" t="n">
        <v>22</v>
      </c>
      <c r="G2547" s="10" t="n">
        <v>38720.63</v>
      </c>
      <c r="H2547" s="10" t="n">
        <v>19222.25</v>
      </c>
      <c r="I2547" s="6" t="n">
        <f aca="false">IF(G2547=0,0,H2547/G2547)</f>
        <v>0.496434329710028</v>
      </c>
      <c r="J2547" s="5" t="n">
        <f aca="false">IF(F2547=0,0,G2547/F2547)</f>
        <v>1760.02863636364</v>
      </c>
      <c r="K2547" s="9" t="str">
        <f aca="false">IF(G2547=0,"No sales",IF(H2547&lt;0,"Loss-making",IF(G2547&lt;$H$4,"Low revenue","OK")))</f>
        <v>OK</v>
      </c>
    </row>
    <row r="2548" customFormat="false" ht="15" hidden="false" customHeight="false" outlineLevel="0" collapsed="false">
      <c r="A2548" s="9" t="s">
        <v>5204</v>
      </c>
      <c r="B2548" s="9" t="s">
        <v>5205</v>
      </c>
      <c r="C2548" s="9" t="s">
        <v>58</v>
      </c>
      <c r="D2548" s="9" t="s">
        <v>5130</v>
      </c>
      <c r="E2548" s="10" t="n">
        <v>569</v>
      </c>
      <c r="F2548" s="10" t="n">
        <v>23</v>
      </c>
      <c r="G2548" s="10" t="n">
        <v>11442.58</v>
      </c>
      <c r="H2548" s="10" t="n">
        <v>5509.04</v>
      </c>
      <c r="I2548" s="6" t="n">
        <f aca="false">IF(G2548=0,0,H2548/G2548)</f>
        <v>0.481450861606386</v>
      </c>
      <c r="J2548" s="5" t="n">
        <f aca="false">IF(F2548=0,0,G2548/F2548)</f>
        <v>497.50347826087</v>
      </c>
      <c r="K2548" s="9" t="str">
        <f aca="false">IF(G2548=0,"No sales",IF(H2548&lt;0,"Loss-making",IF(G2548&lt;$H$4,"Low revenue","OK")))</f>
        <v>OK</v>
      </c>
    </row>
    <row r="2549" customFormat="false" ht="15" hidden="false" customHeight="false" outlineLevel="0" collapsed="false">
      <c r="A2549" s="9" t="s">
        <v>5206</v>
      </c>
      <c r="B2549" s="9" t="s">
        <v>5207</v>
      </c>
      <c r="C2549" s="9" t="s">
        <v>58</v>
      </c>
      <c r="D2549" s="9" t="s">
        <v>5133</v>
      </c>
      <c r="E2549" s="10" t="n">
        <v>399</v>
      </c>
      <c r="F2549" s="10" t="n">
        <v>93</v>
      </c>
      <c r="G2549" s="10" t="n">
        <v>33438.2</v>
      </c>
      <c r="H2549" s="10" t="n">
        <v>15213.92</v>
      </c>
      <c r="I2549" s="6" t="n">
        <f aca="false">IF(G2549=0,0,H2549/G2549)</f>
        <v>0.454986213372729</v>
      </c>
      <c r="J2549" s="5" t="n">
        <f aca="false">IF(F2549=0,0,G2549/F2549)</f>
        <v>359.550537634409</v>
      </c>
      <c r="K2549" s="9" t="str">
        <f aca="false">IF(G2549=0,"No sales",IF(H2549&lt;0,"Loss-making",IF(G2549&lt;$H$4,"Low revenue","OK")))</f>
        <v>OK</v>
      </c>
    </row>
    <row r="2550" customFormat="false" ht="15" hidden="false" customHeight="false" outlineLevel="0" collapsed="false">
      <c r="A2550" s="9" t="s">
        <v>5208</v>
      </c>
      <c r="B2550" s="9" t="s">
        <v>5209</v>
      </c>
      <c r="C2550" s="9" t="s">
        <v>58</v>
      </c>
      <c r="D2550" s="9" t="s">
        <v>5136</v>
      </c>
      <c r="E2550" s="10" t="n">
        <v>669</v>
      </c>
      <c r="F2550" s="10" t="n">
        <v>21</v>
      </c>
      <c r="G2550" s="10" t="n">
        <v>12075.46</v>
      </c>
      <c r="H2550" s="10" t="n">
        <v>4715.8</v>
      </c>
      <c r="I2550" s="6" t="n">
        <f aca="false">IF(G2550=0,0,H2550/G2550)</f>
        <v>0.390527565823579</v>
      </c>
      <c r="J2550" s="5" t="n">
        <f aca="false">IF(F2550=0,0,G2550/F2550)</f>
        <v>575.021904761905</v>
      </c>
      <c r="K2550" s="9" t="str">
        <f aca="false">IF(G2550=0,"No sales",IF(H2550&lt;0,"Loss-making",IF(G2550&lt;$H$4,"Low revenue","OK")))</f>
        <v>OK</v>
      </c>
    </row>
    <row r="2551" customFormat="false" ht="15" hidden="false" customHeight="false" outlineLevel="0" collapsed="false">
      <c r="A2551" s="9" t="s">
        <v>5210</v>
      </c>
      <c r="B2551" s="9" t="s">
        <v>5211</v>
      </c>
      <c r="C2551" s="9" t="s">
        <v>58</v>
      </c>
      <c r="D2551" s="9" t="s">
        <v>5139</v>
      </c>
      <c r="E2551" s="10" t="n">
        <v>1239</v>
      </c>
      <c r="F2551" s="10" t="n">
        <v>34</v>
      </c>
      <c r="G2551" s="10" t="n">
        <v>37073.99</v>
      </c>
      <c r="H2551" s="10" t="n">
        <v>16893.96</v>
      </c>
      <c r="I2551" s="6" t="n">
        <f aca="false">IF(G2551=0,0,H2551/G2551)</f>
        <v>0.455682272126631</v>
      </c>
      <c r="J2551" s="5" t="n">
        <f aca="false">IF(F2551=0,0,G2551/F2551)</f>
        <v>1090.41147058824</v>
      </c>
      <c r="K2551" s="9" t="str">
        <f aca="false">IF(G2551=0,"No sales",IF(H2551&lt;0,"Loss-making",IF(G2551&lt;$H$4,"Low revenue","OK")))</f>
        <v>OK</v>
      </c>
    </row>
    <row r="2552" customFormat="false" ht="15" hidden="false" customHeight="false" outlineLevel="0" collapsed="false">
      <c r="A2552" s="9" t="s">
        <v>5212</v>
      </c>
      <c r="B2552" s="9" t="s">
        <v>5213</v>
      </c>
      <c r="C2552" s="9" t="s">
        <v>58</v>
      </c>
      <c r="D2552" s="9" t="s">
        <v>5130</v>
      </c>
      <c r="E2552" s="10" t="n">
        <v>669</v>
      </c>
      <c r="F2552" s="10" t="n">
        <v>46</v>
      </c>
      <c r="G2552" s="10" t="n">
        <v>26897.16</v>
      </c>
      <c r="H2552" s="10" t="n">
        <v>12504.68</v>
      </c>
      <c r="I2552" s="6" t="n">
        <f aca="false">IF(G2552=0,0,H2552/G2552)</f>
        <v>0.464907075691263</v>
      </c>
      <c r="J2552" s="5" t="n">
        <f aca="false">IF(F2552=0,0,G2552/F2552)</f>
        <v>584.720869565217</v>
      </c>
      <c r="K2552" s="9" t="str">
        <f aca="false">IF(G2552=0,"No sales",IF(H2552&lt;0,"Loss-making",IF(G2552&lt;$H$4,"Low revenue","OK")))</f>
        <v>OK</v>
      </c>
    </row>
    <row r="2553" customFormat="false" ht="15" hidden="false" customHeight="false" outlineLevel="0" collapsed="false">
      <c r="A2553" s="9" t="s">
        <v>5214</v>
      </c>
      <c r="B2553" s="9" t="s">
        <v>5215</v>
      </c>
      <c r="C2553" s="9" t="s">
        <v>58</v>
      </c>
      <c r="D2553" s="9" t="s">
        <v>5133</v>
      </c>
      <c r="E2553" s="10" t="n">
        <v>289</v>
      </c>
      <c r="F2553" s="10" t="n">
        <v>5</v>
      </c>
      <c r="G2553" s="10" t="n">
        <v>1286.05</v>
      </c>
      <c r="H2553" s="10" t="n">
        <v>527.85</v>
      </c>
      <c r="I2553" s="6" t="n">
        <f aca="false">IF(G2553=0,0,H2553/G2553)</f>
        <v>0.41044282881692</v>
      </c>
      <c r="J2553" s="5" t="n">
        <f aca="false">IF(F2553=0,0,G2553/F2553)</f>
        <v>257.21</v>
      </c>
      <c r="K2553" s="9" t="str">
        <f aca="false">IF(G2553=0,"No sales",IF(H2553&lt;0,"Loss-making",IF(G2553&lt;$H$4,"Low revenue","OK")))</f>
        <v>Low revenue</v>
      </c>
    </row>
    <row r="2554" customFormat="false" ht="15" hidden="false" customHeight="false" outlineLevel="0" collapsed="false">
      <c r="A2554" s="9" t="s">
        <v>5216</v>
      </c>
      <c r="B2554" s="9" t="s">
        <v>5217</v>
      </c>
      <c r="C2554" s="9" t="s">
        <v>58</v>
      </c>
      <c r="D2554" s="9" t="s">
        <v>5136</v>
      </c>
      <c r="E2554" s="10" t="n">
        <v>579</v>
      </c>
      <c r="F2554" s="10" t="n">
        <v>1</v>
      </c>
      <c r="G2554" s="10" t="n">
        <v>412.54</v>
      </c>
      <c r="H2554" s="10" t="n">
        <v>94.88</v>
      </c>
      <c r="I2554" s="6" t="n">
        <f aca="false">IF(G2554=0,0,H2554/G2554)</f>
        <v>0.22998981916905</v>
      </c>
      <c r="J2554" s="5" t="n">
        <f aca="false">IF(F2554=0,0,G2554/F2554)</f>
        <v>412.54</v>
      </c>
      <c r="K2554" s="9" t="str">
        <f aca="false">IF(G2554=0,"No sales",IF(H2554&lt;0,"Loss-making",IF(G2554&lt;$H$4,"Low revenue","OK")))</f>
        <v>Low revenue</v>
      </c>
    </row>
    <row r="2555" customFormat="false" ht="15" hidden="false" customHeight="false" outlineLevel="0" collapsed="false">
      <c r="A2555" s="9" t="s">
        <v>5218</v>
      </c>
      <c r="B2555" s="9" t="s">
        <v>5219</v>
      </c>
      <c r="C2555" s="9" t="s">
        <v>58</v>
      </c>
      <c r="D2555" s="9" t="s">
        <v>5139</v>
      </c>
      <c r="E2555" s="10" t="n">
        <v>2209</v>
      </c>
      <c r="F2555" s="10" t="n">
        <v>33</v>
      </c>
      <c r="G2555" s="10" t="n">
        <v>65314.6</v>
      </c>
      <c r="H2555" s="10" t="n">
        <v>25436.74</v>
      </c>
      <c r="I2555" s="6" t="n">
        <f aca="false">IF(G2555=0,0,H2555/G2555)</f>
        <v>0.389449525833428</v>
      </c>
      <c r="J2555" s="5" t="n">
        <f aca="false">IF(F2555=0,0,G2555/F2555)</f>
        <v>1979.2303030303</v>
      </c>
      <c r="K2555" s="9" t="str">
        <f aca="false">IF(G2555=0,"No sales",IF(H2555&lt;0,"Loss-making",IF(G2555&lt;$H$4,"Low revenue","OK")))</f>
        <v>OK</v>
      </c>
    </row>
    <row r="2556" customFormat="false" ht="15" hidden="false" customHeight="false" outlineLevel="0" collapsed="false">
      <c r="A2556" s="9" t="s">
        <v>5220</v>
      </c>
      <c r="B2556" s="9" t="s">
        <v>5221</v>
      </c>
      <c r="C2556" s="9" t="s">
        <v>58</v>
      </c>
      <c r="D2556" s="9" t="s">
        <v>5130</v>
      </c>
      <c r="E2556" s="10" t="n">
        <v>819</v>
      </c>
      <c r="F2556" s="10" t="n">
        <v>39</v>
      </c>
      <c r="G2556" s="10" t="n">
        <v>29287.44</v>
      </c>
      <c r="H2556" s="10" t="n">
        <v>14344.2</v>
      </c>
      <c r="I2556" s="6" t="n">
        <f aca="false">IF(G2556=0,0,H2556/G2556)</f>
        <v>0.489773090444231</v>
      </c>
      <c r="J2556" s="5" t="n">
        <f aca="false">IF(F2556=0,0,G2556/F2556)</f>
        <v>750.96</v>
      </c>
      <c r="K2556" s="9" t="str">
        <f aca="false">IF(G2556=0,"No sales",IF(H2556&lt;0,"Loss-making",IF(G2556&lt;$H$4,"Low revenue","OK")))</f>
        <v>OK</v>
      </c>
    </row>
    <row r="2557" customFormat="false" ht="15" hidden="false" customHeight="false" outlineLevel="0" collapsed="false">
      <c r="A2557" s="9" t="s">
        <v>5222</v>
      </c>
      <c r="B2557" s="9" t="s">
        <v>5223</v>
      </c>
      <c r="C2557" s="9" t="s">
        <v>58</v>
      </c>
      <c r="D2557" s="9" t="s">
        <v>5133</v>
      </c>
      <c r="E2557" s="10" t="n">
        <v>579</v>
      </c>
      <c r="F2557" s="10" t="n">
        <v>22</v>
      </c>
      <c r="G2557" s="10" t="n">
        <v>11739.22</v>
      </c>
      <c r="H2557" s="10" t="n">
        <v>5683.95</v>
      </c>
      <c r="I2557" s="6" t="n">
        <f aca="false">IF(G2557=0,0,H2557/G2557)</f>
        <v>0.484184639183864</v>
      </c>
      <c r="J2557" s="5" t="n">
        <f aca="false">IF(F2557=0,0,G2557/F2557)</f>
        <v>533.600909090909</v>
      </c>
      <c r="K2557" s="9" t="str">
        <f aca="false">IF(G2557=0,"No sales",IF(H2557&lt;0,"Loss-making",IF(G2557&lt;$H$4,"Low revenue","OK")))</f>
        <v>OK</v>
      </c>
    </row>
    <row r="2558" customFormat="false" ht="15" hidden="false" customHeight="false" outlineLevel="0" collapsed="false">
      <c r="A2558" s="9" t="s">
        <v>5224</v>
      </c>
      <c r="B2558" s="9" t="s">
        <v>5225</v>
      </c>
      <c r="C2558" s="9" t="s">
        <v>58</v>
      </c>
      <c r="D2558" s="9" t="s">
        <v>5136</v>
      </c>
      <c r="E2558" s="10" t="n">
        <v>739</v>
      </c>
      <c r="F2558" s="10" t="n">
        <v>54</v>
      </c>
      <c r="G2558" s="10" t="n">
        <v>34657.24</v>
      </c>
      <c r="H2558" s="10" t="n">
        <v>15699.47</v>
      </c>
      <c r="I2558" s="6" t="n">
        <f aca="false">IF(G2558=0,0,H2558/G2558)</f>
        <v>0.452992506039142</v>
      </c>
      <c r="J2558" s="5" t="n">
        <f aca="false">IF(F2558=0,0,G2558/F2558)</f>
        <v>641.800740740741</v>
      </c>
      <c r="K2558" s="9" t="str">
        <f aca="false">IF(G2558=0,"No sales",IF(H2558&lt;0,"Loss-making",IF(G2558&lt;$H$4,"Low revenue","OK")))</f>
        <v>OK</v>
      </c>
    </row>
    <row r="2559" customFormat="false" ht="15" hidden="false" customHeight="false" outlineLevel="0" collapsed="false">
      <c r="A2559" s="9" t="s">
        <v>5226</v>
      </c>
      <c r="B2559" s="9" t="s">
        <v>5227</v>
      </c>
      <c r="C2559" s="9" t="s">
        <v>58</v>
      </c>
      <c r="D2559" s="9" t="s">
        <v>5139</v>
      </c>
      <c r="E2559" s="10" t="n">
        <v>1189</v>
      </c>
      <c r="F2559" s="10" t="n">
        <v>8</v>
      </c>
      <c r="G2559" s="10" t="n">
        <v>8664.83</v>
      </c>
      <c r="H2559" s="10" t="n">
        <v>4354.91</v>
      </c>
      <c r="I2559" s="6" t="n">
        <f aca="false">IF(G2559=0,0,H2559/G2559)</f>
        <v>0.502596127102321</v>
      </c>
      <c r="J2559" s="5" t="n">
        <f aca="false">IF(F2559=0,0,G2559/F2559)</f>
        <v>1083.10375</v>
      </c>
      <c r="K2559" s="9" t="str">
        <f aca="false">IF(G2559=0,"No sales",IF(H2559&lt;0,"Loss-making",IF(G2559&lt;$H$4,"Low revenue","OK")))</f>
        <v>OK</v>
      </c>
    </row>
    <row r="2560" customFormat="false" ht="15" hidden="false" customHeight="false" outlineLevel="0" collapsed="false">
      <c r="A2560" s="9" t="s">
        <v>5228</v>
      </c>
      <c r="B2560" s="9" t="s">
        <v>5229</v>
      </c>
      <c r="C2560" s="9" t="s">
        <v>58</v>
      </c>
      <c r="D2560" s="9" t="s">
        <v>5130</v>
      </c>
      <c r="E2560" s="10" t="n">
        <v>349</v>
      </c>
      <c r="F2560" s="10" t="n">
        <v>61</v>
      </c>
      <c r="G2560" s="10" t="n">
        <v>18916.67</v>
      </c>
      <c r="H2560" s="10" t="n">
        <v>10345.56</v>
      </c>
      <c r="I2560" s="6" t="n">
        <f aca="false">IF(G2560=0,0,H2560/G2560)</f>
        <v>0.546901753849911</v>
      </c>
      <c r="J2560" s="5" t="n">
        <f aca="false">IF(F2560=0,0,G2560/F2560)</f>
        <v>310.109344262295</v>
      </c>
      <c r="K2560" s="9" t="str">
        <f aca="false">IF(G2560=0,"No sales",IF(H2560&lt;0,"Loss-making",IF(G2560&lt;$H$4,"Low revenue","OK")))</f>
        <v>OK</v>
      </c>
    </row>
    <row r="2561" customFormat="false" ht="15" hidden="false" customHeight="false" outlineLevel="0" collapsed="false">
      <c r="A2561" s="9" t="s">
        <v>5230</v>
      </c>
      <c r="B2561" s="9" t="s">
        <v>5231</v>
      </c>
      <c r="C2561" s="9" t="s">
        <v>58</v>
      </c>
      <c r="D2561" s="9" t="s">
        <v>5133</v>
      </c>
      <c r="E2561" s="10" t="n">
        <v>539</v>
      </c>
      <c r="F2561" s="10" t="n">
        <v>26</v>
      </c>
      <c r="G2561" s="10" t="n">
        <v>12054.73</v>
      </c>
      <c r="H2561" s="10" t="n">
        <v>4499.39</v>
      </c>
      <c r="I2561" s="6" t="n">
        <f aca="false">IF(G2561=0,0,H2561/G2561)</f>
        <v>0.373246849991663</v>
      </c>
      <c r="J2561" s="5" t="n">
        <f aca="false">IF(F2561=0,0,G2561/F2561)</f>
        <v>463.643461538462</v>
      </c>
      <c r="K2561" s="9" t="str">
        <f aca="false">IF(G2561=0,"No sales",IF(H2561&lt;0,"Loss-making",IF(G2561&lt;$H$4,"Low revenue","OK")))</f>
        <v>OK</v>
      </c>
    </row>
    <row r="2562" customFormat="false" ht="15" hidden="false" customHeight="false" outlineLevel="0" collapsed="false">
      <c r="A2562" s="9" t="s">
        <v>5232</v>
      </c>
      <c r="B2562" s="9" t="s">
        <v>5233</v>
      </c>
      <c r="C2562" s="9" t="s">
        <v>58</v>
      </c>
      <c r="D2562" s="9" t="s">
        <v>5136</v>
      </c>
      <c r="E2562" s="10" t="n">
        <v>909</v>
      </c>
      <c r="F2562" s="10" t="n">
        <v>112</v>
      </c>
      <c r="G2562" s="10" t="n">
        <v>89900.09</v>
      </c>
      <c r="H2562" s="10" t="n">
        <v>48443.29</v>
      </c>
      <c r="I2562" s="6" t="n">
        <f aca="false">IF(G2562=0,0,H2562/G2562)</f>
        <v>0.538856968886238</v>
      </c>
      <c r="J2562" s="5" t="n">
        <f aca="false">IF(F2562=0,0,G2562/F2562)</f>
        <v>802.679375</v>
      </c>
      <c r="K2562" s="9" t="str">
        <f aca="false">IF(G2562=0,"No sales",IF(H2562&lt;0,"Loss-making",IF(G2562&lt;$H$4,"Low revenue","OK")))</f>
        <v>OK</v>
      </c>
    </row>
    <row r="2563" customFormat="false" ht="15" hidden="false" customHeight="false" outlineLevel="0" collapsed="false">
      <c r="A2563" s="9" t="s">
        <v>5234</v>
      </c>
      <c r="B2563" s="9" t="s">
        <v>5235</v>
      </c>
      <c r="C2563" s="9" t="s">
        <v>58</v>
      </c>
      <c r="D2563" s="9" t="s">
        <v>5139</v>
      </c>
      <c r="E2563" s="10" t="n">
        <v>939</v>
      </c>
      <c r="F2563" s="10" t="n">
        <v>1</v>
      </c>
      <c r="G2563" s="10" t="n">
        <v>704.25</v>
      </c>
      <c r="H2563" s="10" t="n">
        <v>233.69</v>
      </c>
      <c r="I2563" s="6" t="n">
        <f aca="false">IF(G2563=0,0,H2563/G2563)</f>
        <v>0.33182818601349</v>
      </c>
      <c r="J2563" s="5" t="n">
        <f aca="false">IF(F2563=0,0,G2563/F2563)</f>
        <v>704.25</v>
      </c>
      <c r="K2563" s="9" t="str">
        <f aca="false">IF(G2563=0,"No sales",IF(H2563&lt;0,"Loss-making",IF(G2563&lt;$H$4,"Low revenue","OK")))</f>
        <v>Low revenue</v>
      </c>
    </row>
    <row r="2564" customFormat="false" ht="15" hidden="false" customHeight="false" outlineLevel="0" collapsed="false">
      <c r="A2564" s="9" t="s">
        <v>5236</v>
      </c>
      <c r="B2564" s="9" t="s">
        <v>5237</v>
      </c>
      <c r="C2564" s="9" t="s">
        <v>58</v>
      </c>
      <c r="D2564" s="9" t="s">
        <v>5130</v>
      </c>
      <c r="E2564" s="10" t="n">
        <v>459</v>
      </c>
      <c r="F2564" s="10" t="n">
        <v>20</v>
      </c>
      <c r="G2564" s="10" t="n">
        <v>7887.91</v>
      </c>
      <c r="H2564" s="10" t="n">
        <v>4195.31</v>
      </c>
      <c r="I2564" s="6" t="n">
        <f aca="false">IF(G2564=0,0,H2564/G2564)</f>
        <v>0.531865855467418</v>
      </c>
      <c r="J2564" s="5" t="n">
        <f aca="false">IF(F2564=0,0,G2564/F2564)</f>
        <v>394.3955</v>
      </c>
      <c r="K2564" s="9" t="str">
        <f aca="false">IF(G2564=0,"No sales",IF(H2564&lt;0,"Loss-making",IF(G2564&lt;$H$4,"Low revenue","OK")))</f>
        <v>OK</v>
      </c>
    </row>
    <row r="2565" customFormat="false" ht="15" hidden="false" customHeight="false" outlineLevel="0" collapsed="false">
      <c r="A2565" s="9" t="s">
        <v>5238</v>
      </c>
      <c r="B2565" s="9" t="s">
        <v>5239</v>
      </c>
      <c r="C2565" s="9" t="s">
        <v>58</v>
      </c>
      <c r="D2565" s="9" t="s">
        <v>5133</v>
      </c>
      <c r="E2565" s="10" t="n">
        <v>1189</v>
      </c>
      <c r="F2565" s="10" t="n">
        <v>16</v>
      </c>
      <c r="G2565" s="10" t="n">
        <v>16429</v>
      </c>
      <c r="H2565" s="10" t="n">
        <v>6376.84</v>
      </c>
      <c r="I2565" s="6" t="n">
        <f aca="false">IF(G2565=0,0,H2565/G2565)</f>
        <v>0.388145352729929</v>
      </c>
      <c r="J2565" s="5" t="n">
        <f aca="false">IF(F2565=0,0,G2565/F2565)</f>
        <v>1026.8125</v>
      </c>
      <c r="K2565" s="9" t="str">
        <f aca="false">IF(G2565=0,"No sales",IF(H2565&lt;0,"Loss-making",IF(G2565&lt;$H$4,"Low revenue","OK")))</f>
        <v>OK</v>
      </c>
    </row>
    <row r="2566" customFormat="false" ht="15" hidden="false" customHeight="false" outlineLevel="0" collapsed="false">
      <c r="A2566" s="9" t="s">
        <v>5240</v>
      </c>
      <c r="B2566" s="9" t="s">
        <v>5241</v>
      </c>
      <c r="C2566" s="9" t="s">
        <v>58</v>
      </c>
      <c r="D2566" s="9" t="s">
        <v>5136</v>
      </c>
      <c r="E2566" s="10" t="n">
        <v>479</v>
      </c>
      <c r="F2566" s="10" t="n">
        <v>13</v>
      </c>
      <c r="G2566" s="10" t="n">
        <v>5654.6</v>
      </c>
      <c r="H2566" s="10" t="n">
        <v>3114.4</v>
      </c>
      <c r="I2566" s="6" t="n">
        <f aca="false">IF(G2566=0,0,H2566/G2566)</f>
        <v>0.550772822127118</v>
      </c>
      <c r="J2566" s="5" t="n">
        <f aca="false">IF(F2566=0,0,G2566/F2566)</f>
        <v>434.969230769231</v>
      </c>
      <c r="K2566" s="9" t="str">
        <f aca="false">IF(G2566=0,"No sales",IF(H2566&lt;0,"Loss-making",IF(G2566&lt;$H$4,"Low revenue","OK")))</f>
        <v>OK</v>
      </c>
    </row>
    <row r="2567" customFormat="false" ht="15" hidden="false" customHeight="false" outlineLevel="0" collapsed="false">
      <c r="A2567" s="9" t="s">
        <v>5242</v>
      </c>
      <c r="B2567" s="9" t="s">
        <v>5243</v>
      </c>
      <c r="C2567" s="9" t="s">
        <v>58</v>
      </c>
      <c r="D2567" s="9" t="s">
        <v>5139</v>
      </c>
      <c r="E2567" s="10" t="n">
        <v>879</v>
      </c>
      <c r="F2567" s="10" t="n">
        <v>22</v>
      </c>
      <c r="G2567" s="10" t="n">
        <v>17147.09</v>
      </c>
      <c r="H2567" s="10" t="n">
        <v>9623.53</v>
      </c>
      <c r="I2567" s="6" t="n">
        <f aca="false">IF(G2567=0,0,H2567/G2567)</f>
        <v>0.561234005303524</v>
      </c>
      <c r="J2567" s="5" t="n">
        <f aca="false">IF(F2567=0,0,G2567/F2567)</f>
        <v>779.413181818182</v>
      </c>
      <c r="K2567" s="9" t="str">
        <f aca="false">IF(G2567=0,"No sales",IF(H2567&lt;0,"Loss-making",IF(G2567&lt;$H$4,"Low revenue","OK")))</f>
        <v>OK</v>
      </c>
    </row>
    <row r="2568" customFormat="false" ht="15" hidden="false" customHeight="false" outlineLevel="0" collapsed="false">
      <c r="A2568" s="9" t="s">
        <v>5244</v>
      </c>
      <c r="B2568" s="9" t="s">
        <v>5245</v>
      </c>
      <c r="C2568" s="9" t="s">
        <v>58</v>
      </c>
      <c r="D2568" s="9" t="s">
        <v>5130</v>
      </c>
      <c r="E2568" s="10" t="n">
        <v>609</v>
      </c>
      <c r="F2568" s="10" t="n">
        <v>50</v>
      </c>
      <c r="G2568" s="10" t="n">
        <v>26588.93</v>
      </c>
      <c r="H2568" s="10" t="n">
        <v>14893.93</v>
      </c>
      <c r="I2568" s="6" t="n">
        <f aca="false">IF(G2568=0,0,H2568/G2568)</f>
        <v>0.560155297712243</v>
      </c>
      <c r="J2568" s="5" t="n">
        <f aca="false">IF(F2568=0,0,G2568/F2568)</f>
        <v>531.7786</v>
      </c>
      <c r="K2568" s="9" t="str">
        <f aca="false">IF(G2568=0,"No sales",IF(H2568&lt;0,"Loss-making",IF(G2568&lt;$H$4,"Low revenue","OK")))</f>
        <v>OK</v>
      </c>
    </row>
    <row r="2569" customFormat="false" ht="15" hidden="false" customHeight="false" outlineLevel="0" collapsed="false">
      <c r="A2569" s="9" t="s">
        <v>5246</v>
      </c>
      <c r="B2569" s="9" t="s">
        <v>5247</v>
      </c>
      <c r="C2569" s="9" t="s">
        <v>58</v>
      </c>
      <c r="D2569" s="9" t="s">
        <v>5133</v>
      </c>
      <c r="E2569" s="10" t="n">
        <v>429</v>
      </c>
      <c r="F2569" s="10" t="n">
        <v>11</v>
      </c>
      <c r="G2569" s="10" t="n">
        <v>3704.42</v>
      </c>
      <c r="H2569" s="10" t="n">
        <v>1529.94</v>
      </c>
      <c r="I2569" s="6" t="n">
        <f aca="false">IF(G2569=0,0,H2569/G2569)</f>
        <v>0.413003925040897</v>
      </c>
      <c r="J2569" s="5" t="n">
        <f aca="false">IF(F2569=0,0,G2569/F2569)</f>
        <v>336.765454545455</v>
      </c>
      <c r="K2569" s="9" t="str">
        <f aca="false">IF(G2569=0,"No sales",IF(H2569&lt;0,"Loss-making",IF(G2569&lt;$H$4,"Low revenue","OK")))</f>
        <v>Low revenue</v>
      </c>
    </row>
    <row r="2570" customFormat="false" ht="15" hidden="false" customHeight="false" outlineLevel="0" collapsed="false">
      <c r="A2570" s="9" t="s">
        <v>5248</v>
      </c>
      <c r="B2570" s="9" t="s">
        <v>5249</v>
      </c>
      <c r="C2570" s="9" t="s">
        <v>58</v>
      </c>
      <c r="D2570" s="9" t="s">
        <v>5136</v>
      </c>
      <c r="E2570" s="10" t="n">
        <v>319</v>
      </c>
      <c r="F2570" s="10" t="n">
        <v>20</v>
      </c>
      <c r="G2570" s="10" t="n">
        <v>5566.55</v>
      </c>
      <c r="H2570" s="10" t="n">
        <v>2409.35</v>
      </c>
      <c r="I2570" s="6" t="n">
        <f aca="false">IF(G2570=0,0,H2570/G2570)</f>
        <v>0.432826436482202</v>
      </c>
      <c r="J2570" s="5" t="n">
        <f aca="false">IF(F2570=0,0,G2570/F2570)</f>
        <v>278.3275</v>
      </c>
      <c r="K2570" s="9" t="str">
        <f aca="false">IF(G2570=0,"No sales",IF(H2570&lt;0,"Loss-making",IF(G2570&lt;$H$4,"Low revenue","OK")))</f>
        <v>OK</v>
      </c>
    </row>
    <row r="2571" customFormat="false" ht="15" hidden="false" customHeight="false" outlineLevel="0" collapsed="false">
      <c r="A2571" s="9" t="s">
        <v>5250</v>
      </c>
      <c r="B2571" s="9" t="s">
        <v>5251</v>
      </c>
      <c r="C2571" s="9" t="s">
        <v>58</v>
      </c>
      <c r="D2571" s="9" t="s">
        <v>5139</v>
      </c>
      <c r="E2571" s="10" t="n">
        <v>3069</v>
      </c>
      <c r="F2571" s="10" t="n">
        <v>6</v>
      </c>
      <c r="G2571" s="10" t="n">
        <v>17662.1</v>
      </c>
      <c r="H2571" s="10" t="n">
        <v>9703.04</v>
      </c>
      <c r="I2571" s="6" t="n">
        <f aca="false">IF(G2571=0,0,H2571/G2571)</f>
        <v>0.549370686384971</v>
      </c>
      <c r="J2571" s="5" t="n">
        <f aca="false">IF(F2571=0,0,G2571/F2571)</f>
        <v>2943.68333333333</v>
      </c>
      <c r="K2571" s="9" t="str">
        <f aca="false">IF(G2571=0,"No sales",IF(H2571&lt;0,"Loss-making",IF(G2571&lt;$H$4,"Low revenue","OK")))</f>
        <v>OK</v>
      </c>
    </row>
    <row r="2572" customFormat="false" ht="15" hidden="false" customHeight="false" outlineLevel="0" collapsed="false">
      <c r="A2572" s="9" t="s">
        <v>5252</v>
      </c>
      <c r="B2572" s="9" t="s">
        <v>5253</v>
      </c>
      <c r="C2572" s="9" t="s">
        <v>58</v>
      </c>
      <c r="D2572" s="9" t="s">
        <v>5130</v>
      </c>
      <c r="E2572" s="10" t="n">
        <v>849</v>
      </c>
      <c r="F2572" s="10" t="n">
        <v>55</v>
      </c>
      <c r="G2572" s="10" t="n">
        <v>39869.03</v>
      </c>
      <c r="H2572" s="10" t="n">
        <v>17894.36</v>
      </c>
      <c r="I2572" s="6" t="n">
        <f aca="false">IF(G2572=0,0,H2572/G2572)</f>
        <v>0.448828576968138</v>
      </c>
      <c r="J2572" s="5" t="n">
        <f aca="false">IF(F2572=0,0,G2572/F2572)</f>
        <v>724.891454545455</v>
      </c>
      <c r="K2572" s="9" t="str">
        <f aca="false">IF(G2572=0,"No sales",IF(H2572&lt;0,"Loss-making",IF(G2572&lt;$H$4,"Low revenue","OK")))</f>
        <v>OK</v>
      </c>
    </row>
    <row r="2573" customFormat="false" ht="15" hidden="false" customHeight="false" outlineLevel="0" collapsed="false">
      <c r="A2573" s="9" t="s">
        <v>5254</v>
      </c>
      <c r="B2573" s="9" t="s">
        <v>5255</v>
      </c>
      <c r="C2573" s="9" t="s">
        <v>58</v>
      </c>
      <c r="D2573" s="9" t="s">
        <v>5133</v>
      </c>
      <c r="E2573" s="10" t="n">
        <v>409</v>
      </c>
      <c r="F2573" s="10" t="n">
        <v>4</v>
      </c>
      <c r="G2573" s="10" t="n">
        <v>1513.3</v>
      </c>
      <c r="H2573" s="10" t="n">
        <v>800.02</v>
      </c>
      <c r="I2573" s="6" t="n">
        <f aca="false">IF(G2573=0,0,H2573/G2573)</f>
        <v>0.528659221568757</v>
      </c>
      <c r="J2573" s="5" t="n">
        <f aca="false">IF(F2573=0,0,G2573/F2573)</f>
        <v>378.325</v>
      </c>
      <c r="K2573" s="9" t="str">
        <f aca="false">IF(G2573=0,"No sales",IF(H2573&lt;0,"Loss-making",IF(G2573&lt;$H$4,"Low revenue","OK")))</f>
        <v>Low revenue</v>
      </c>
    </row>
    <row r="2574" customFormat="false" ht="15" hidden="false" customHeight="false" outlineLevel="0" collapsed="false">
      <c r="A2574" s="9" t="s">
        <v>5256</v>
      </c>
      <c r="B2574" s="9" t="s">
        <v>5257</v>
      </c>
      <c r="C2574" s="9" t="s">
        <v>58</v>
      </c>
      <c r="D2574" s="9" t="s">
        <v>5136</v>
      </c>
      <c r="E2574" s="10" t="n">
        <v>349</v>
      </c>
      <c r="F2574" s="10" t="n">
        <v>258</v>
      </c>
      <c r="G2574" s="10" t="n">
        <v>81170.44</v>
      </c>
      <c r="H2574" s="10" t="n">
        <v>31696.38</v>
      </c>
      <c r="I2574" s="6" t="n">
        <f aca="false">IF(G2574=0,0,H2574/G2574)</f>
        <v>0.390491661742871</v>
      </c>
      <c r="J2574" s="5" t="n">
        <f aca="false">IF(F2574=0,0,G2574/F2574)</f>
        <v>314.614108527132</v>
      </c>
      <c r="K2574" s="9" t="str">
        <f aca="false">IF(G2574=0,"No sales",IF(H2574&lt;0,"Loss-making",IF(G2574&lt;$H$4,"Low revenue","OK")))</f>
        <v>OK</v>
      </c>
    </row>
    <row r="2575" customFormat="false" ht="15" hidden="false" customHeight="false" outlineLevel="0" collapsed="false">
      <c r="A2575" s="9" t="s">
        <v>5258</v>
      </c>
      <c r="B2575" s="9" t="s">
        <v>5259</v>
      </c>
      <c r="C2575" s="9" t="s">
        <v>58</v>
      </c>
      <c r="D2575" s="9" t="s">
        <v>5139</v>
      </c>
      <c r="E2575" s="10" t="n">
        <v>1689</v>
      </c>
      <c r="F2575" s="10" t="n">
        <v>34</v>
      </c>
      <c r="G2575" s="10" t="n">
        <v>52350.56</v>
      </c>
      <c r="H2575" s="10" t="n">
        <v>27913.4</v>
      </c>
      <c r="I2575" s="6" t="n">
        <f aca="false">IF(G2575=0,0,H2575/G2575)</f>
        <v>0.533201555054999</v>
      </c>
      <c r="J2575" s="5" t="n">
        <f aca="false">IF(F2575=0,0,G2575/F2575)</f>
        <v>1539.72235294118</v>
      </c>
      <c r="K2575" s="9" t="str">
        <f aca="false">IF(G2575=0,"No sales",IF(H2575&lt;0,"Loss-making",IF(G2575&lt;$H$4,"Low revenue","OK")))</f>
        <v>OK</v>
      </c>
    </row>
    <row r="2576" customFormat="false" ht="15" hidden="false" customHeight="false" outlineLevel="0" collapsed="false">
      <c r="A2576" s="9" t="s">
        <v>5260</v>
      </c>
      <c r="B2576" s="9" t="s">
        <v>5261</v>
      </c>
      <c r="C2576" s="9" t="s">
        <v>58</v>
      </c>
      <c r="D2576" s="9" t="s">
        <v>5130</v>
      </c>
      <c r="E2576" s="10" t="n">
        <v>859</v>
      </c>
      <c r="F2576" s="10" t="n">
        <v>33</v>
      </c>
      <c r="G2576" s="10" t="n">
        <v>24674.78</v>
      </c>
      <c r="H2576" s="10" t="n">
        <v>11674.1</v>
      </c>
      <c r="I2576" s="6" t="n">
        <f aca="false">IF(G2576=0,0,H2576/G2576)</f>
        <v>0.473118706630819</v>
      </c>
      <c r="J2576" s="5" t="n">
        <f aca="false">IF(F2576=0,0,G2576/F2576)</f>
        <v>747.720606060606</v>
      </c>
      <c r="K2576" s="9" t="str">
        <f aca="false">IF(G2576=0,"No sales",IF(H2576&lt;0,"Loss-making",IF(G2576&lt;$H$4,"Low revenue","OK")))</f>
        <v>OK</v>
      </c>
    </row>
    <row r="2577" customFormat="false" ht="15" hidden="false" customHeight="false" outlineLevel="0" collapsed="false">
      <c r="A2577" s="9" t="s">
        <v>5262</v>
      </c>
      <c r="B2577" s="9" t="s">
        <v>5263</v>
      </c>
      <c r="C2577" s="9" t="s">
        <v>58</v>
      </c>
      <c r="D2577" s="9" t="s">
        <v>5133</v>
      </c>
      <c r="E2577" s="10" t="n">
        <v>349</v>
      </c>
      <c r="F2577" s="10" t="n">
        <v>27</v>
      </c>
      <c r="G2577" s="10" t="n">
        <v>7938</v>
      </c>
      <c r="H2577" s="10" t="n">
        <v>4134.52</v>
      </c>
      <c r="I2577" s="6" t="n">
        <f aca="false">IF(G2577=0,0,H2577/G2577)</f>
        <v>0.520851599899219</v>
      </c>
      <c r="J2577" s="5" t="n">
        <f aca="false">IF(F2577=0,0,G2577/F2577)</f>
        <v>294</v>
      </c>
      <c r="K2577" s="9" t="str">
        <f aca="false">IF(G2577=0,"No sales",IF(H2577&lt;0,"Loss-making",IF(G2577&lt;$H$4,"Low revenue","OK")))</f>
        <v>OK</v>
      </c>
    </row>
    <row r="2578" customFormat="false" ht="15" hidden="false" customHeight="false" outlineLevel="0" collapsed="false">
      <c r="A2578" s="9" t="s">
        <v>5264</v>
      </c>
      <c r="B2578" s="9" t="s">
        <v>5265</v>
      </c>
      <c r="C2578" s="9" t="s">
        <v>58</v>
      </c>
      <c r="D2578" s="9" t="s">
        <v>5136</v>
      </c>
      <c r="E2578" s="10" t="n">
        <v>319</v>
      </c>
      <c r="F2578" s="10" t="n">
        <v>63</v>
      </c>
      <c r="G2578" s="10" t="n">
        <v>17369.57</v>
      </c>
      <c r="H2578" s="10" t="n">
        <v>7215.23</v>
      </c>
      <c r="I2578" s="6" t="n">
        <f aca="false">IF(G2578=0,0,H2578/G2578)</f>
        <v>0.415394854334333</v>
      </c>
      <c r="J2578" s="5" t="n">
        <f aca="false">IF(F2578=0,0,G2578/F2578)</f>
        <v>275.70746031746</v>
      </c>
      <c r="K2578" s="9" t="str">
        <f aca="false">IF(G2578=0,"No sales",IF(H2578&lt;0,"Loss-making",IF(G2578&lt;$H$4,"Low revenue","OK")))</f>
        <v>OK</v>
      </c>
    </row>
    <row r="2579" customFormat="false" ht="15" hidden="false" customHeight="false" outlineLevel="0" collapsed="false">
      <c r="A2579" s="9" t="s">
        <v>5266</v>
      </c>
      <c r="B2579" s="9" t="s">
        <v>5267</v>
      </c>
      <c r="C2579" s="9" t="s">
        <v>58</v>
      </c>
      <c r="D2579" s="9" t="s">
        <v>5139</v>
      </c>
      <c r="E2579" s="10" t="n">
        <v>2359</v>
      </c>
      <c r="F2579" s="10" t="n">
        <v>18</v>
      </c>
      <c r="G2579" s="10" t="n">
        <v>39755.05</v>
      </c>
      <c r="H2579" s="10" t="n">
        <v>17154.43</v>
      </c>
      <c r="I2579" s="6" t="n">
        <f aca="false">IF(G2579=0,0,H2579/G2579)</f>
        <v>0.431503167522114</v>
      </c>
      <c r="J2579" s="5" t="n">
        <f aca="false">IF(F2579=0,0,G2579/F2579)</f>
        <v>2208.61388888889</v>
      </c>
      <c r="K2579" s="9" t="str">
        <f aca="false">IF(G2579=0,"No sales",IF(H2579&lt;0,"Loss-making",IF(G2579&lt;$H$4,"Low revenue","OK")))</f>
        <v>OK</v>
      </c>
    </row>
    <row r="2580" customFormat="false" ht="15" hidden="false" customHeight="false" outlineLevel="0" collapsed="false">
      <c r="A2580" s="9" t="s">
        <v>5268</v>
      </c>
      <c r="B2580" s="9" t="s">
        <v>5269</v>
      </c>
      <c r="C2580" s="9" t="s">
        <v>58</v>
      </c>
      <c r="D2580" s="9" t="s">
        <v>5130</v>
      </c>
      <c r="E2580" s="10" t="n">
        <v>179</v>
      </c>
      <c r="F2580" s="10" t="n">
        <v>16</v>
      </c>
      <c r="G2580" s="10" t="n">
        <v>2524.35</v>
      </c>
      <c r="H2580" s="10" t="n">
        <v>1053.15</v>
      </c>
      <c r="I2580" s="6" t="n">
        <f aca="false">IF(G2580=0,0,H2580/G2580)</f>
        <v>0.417196506031256</v>
      </c>
      <c r="J2580" s="5" t="n">
        <f aca="false">IF(F2580=0,0,G2580/F2580)</f>
        <v>157.771875</v>
      </c>
      <c r="K2580" s="9" t="str">
        <f aca="false">IF(G2580=0,"No sales",IF(H2580&lt;0,"Loss-making",IF(G2580&lt;$H$4,"Low revenue","OK")))</f>
        <v>Low revenue</v>
      </c>
    </row>
    <row r="2581" customFormat="false" ht="15" hidden="false" customHeight="false" outlineLevel="0" collapsed="false">
      <c r="A2581" s="9" t="s">
        <v>5270</v>
      </c>
      <c r="B2581" s="9" t="s">
        <v>5271</v>
      </c>
      <c r="C2581" s="9" t="s">
        <v>58</v>
      </c>
      <c r="D2581" s="9" t="s">
        <v>5133</v>
      </c>
      <c r="E2581" s="10" t="n">
        <v>209</v>
      </c>
      <c r="F2581" s="10" t="n">
        <v>15</v>
      </c>
      <c r="G2581" s="10" t="n">
        <v>2622.95</v>
      </c>
      <c r="H2581" s="10" t="n">
        <v>910.55</v>
      </c>
      <c r="I2581" s="6" t="n">
        <f aca="false">IF(G2581=0,0,H2581/G2581)</f>
        <v>0.34714729598353</v>
      </c>
      <c r="J2581" s="5" t="n">
        <f aca="false">IF(F2581=0,0,G2581/F2581)</f>
        <v>174.863333333333</v>
      </c>
      <c r="K2581" s="9" t="str">
        <f aca="false">IF(G2581=0,"No sales",IF(H2581&lt;0,"Loss-making",IF(G2581&lt;$H$4,"Low revenue","OK")))</f>
        <v>Low revenue</v>
      </c>
    </row>
    <row r="2582" customFormat="false" ht="15" hidden="false" customHeight="false" outlineLevel="0" collapsed="false">
      <c r="A2582" s="9" t="s">
        <v>5272</v>
      </c>
      <c r="B2582" s="9" t="s">
        <v>5273</v>
      </c>
      <c r="C2582" s="9" t="s">
        <v>58</v>
      </c>
      <c r="D2582" s="9" t="s">
        <v>5136</v>
      </c>
      <c r="E2582" s="10" t="n">
        <v>1179</v>
      </c>
      <c r="F2582" s="10" t="n">
        <v>22</v>
      </c>
      <c r="G2582" s="10" t="n">
        <v>23526.94</v>
      </c>
      <c r="H2582" s="10" t="n">
        <v>12863.98</v>
      </c>
      <c r="I2582" s="6" t="n">
        <f aca="false">IF(G2582=0,0,H2582/G2582)</f>
        <v>0.546776588880662</v>
      </c>
      <c r="J2582" s="5" t="n">
        <f aca="false">IF(F2582=0,0,G2582/F2582)</f>
        <v>1069.40636363636</v>
      </c>
      <c r="K2582" s="9" t="str">
        <f aca="false">IF(G2582=0,"No sales",IF(H2582&lt;0,"Loss-making",IF(G2582&lt;$H$4,"Low revenue","OK")))</f>
        <v>OK</v>
      </c>
    </row>
    <row r="2583" customFormat="false" ht="15" hidden="false" customHeight="false" outlineLevel="0" collapsed="false">
      <c r="A2583" s="9" t="s">
        <v>5274</v>
      </c>
      <c r="B2583" s="9" t="s">
        <v>5275</v>
      </c>
      <c r="C2583" s="9" t="s">
        <v>58</v>
      </c>
      <c r="D2583" s="9" t="s">
        <v>5139</v>
      </c>
      <c r="E2583" s="10" t="n">
        <v>5019</v>
      </c>
      <c r="F2583" s="10" t="n">
        <v>24</v>
      </c>
      <c r="G2583" s="10" t="n">
        <v>108686.44</v>
      </c>
      <c r="H2583" s="10" t="n">
        <v>59537.57</v>
      </c>
      <c r="I2583" s="6" t="n">
        <f aca="false">IF(G2583=0,0,H2583/G2583)</f>
        <v>0.547792070473557</v>
      </c>
      <c r="J2583" s="5" t="n">
        <f aca="false">IF(F2583=0,0,G2583/F2583)</f>
        <v>4528.60166666667</v>
      </c>
      <c r="K2583" s="9" t="str">
        <f aca="false">IF(G2583=0,"No sales",IF(H2583&lt;0,"Loss-making",IF(G2583&lt;$H$4,"Low revenue","OK")))</f>
        <v>OK</v>
      </c>
    </row>
    <row r="2584" customFormat="false" ht="15" hidden="false" customHeight="false" outlineLevel="0" collapsed="false">
      <c r="A2584" s="9" t="s">
        <v>5276</v>
      </c>
      <c r="B2584" s="9" t="s">
        <v>5277</v>
      </c>
      <c r="C2584" s="9" t="s">
        <v>58</v>
      </c>
      <c r="D2584" s="9" t="s">
        <v>5130</v>
      </c>
      <c r="E2584" s="10" t="n">
        <v>649</v>
      </c>
      <c r="F2584" s="10" t="n">
        <v>50</v>
      </c>
      <c r="G2584" s="10" t="n">
        <v>28333.72</v>
      </c>
      <c r="H2584" s="10" t="n">
        <v>14279.72</v>
      </c>
      <c r="I2584" s="6" t="n">
        <f aca="false">IF(G2584=0,0,H2584/G2584)</f>
        <v>0.50398323975814</v>
      </c>
      <c r="J2584" s="5" t="n">
        <f aca="false">IF(F2584=0,0,G2584/F2584)</f>
        <v>566.6744</v>
      </c>
      <c r="K2584" s="9" t="str">
        <f aca="false">IF(G2584=0,"No sales",IF(H2584&lt;0,"Loss-making",IF(G2584&lt;$H$4,"Low revenue","OK")))</f>
        <v>OK</v>
      </c>
    </row>
    <row r="2585" customFormat="false" ht="15" hidden="false" customHeight="false" outlineLevel="0" collapsed="false">
      <c r="A2585" s="9" t="s">
        <v>5278</v>
      </c>
      <c r="B2585" s="9" t="s">
        <v>5279</v>
      </c>
      <c r="C2585" s="9" t="s">
        <v>58</v>
      </c>
      <c r="D2585" s="9" t="s">
        <v>5133</v>
      </c>
      <c r="E2585" s="10" t="n">
        <v>109</v>
      </c>
      <c r="F2585" s="10" t="n">
        <v>57</v>
      </c>
      <c r="G2585" s="10" t="n">
        <v>5496.06</v>
      </c>
      <c r="H2585" s="10" t="n">
        <v>2566.81</v>
      </c>
      <c r="I2585" s="6" t="n">
        <f aca="false">IF(G2585=0,0,H2585/G2585)</f>
        <v>0.467027288639498</v>
      </c>
      <c r="J2585" s="5" t="n">
        <f aca="false">IF(F2585=0,0,G2585/F2585)</f>
        <v>96.4221052631579</v>
      </c>
      <c r="K2585" s="9" t="str">
        <f aca="false">IF(G2585=0,"No sales",IF(H2585&lt;0,"Loss-making",IF(G2585&lt;$H$4,"Low revenue","OK")))</f>
        <v>OK</v>
      </c>
    </row>
    <row r="2586" customFormat="false" ht="15" hidden="false" customHeight="false" outlineLevel="0" collapsed="false">
      <c r="A2586" s="9" t="s">
        <v>5280</v>
      </c>
      <c r="B2586" s="9" t="s">
        <v>5281</v>
      </c>
      <c r="C2586" s="9" t="s">
        <v>58</v>
      </c>
      <c r="D2586" s="9" t="s">
        <v>5136</v>
      </c>
      <c r="E2586" s="10" t="n">
        <v>519</v>
      </c>
      <c r="F2586" s="10" t="n">
        <v>39</v>
      </c>
      <c r="G2586" s="10" t="n">
        <v>18507.54</v>
      </c>
      <c r="H2586" s="10" t="n">
        <v>10301.55</v>
      </c>
      <c r="I2586" s="6" t="n">
        <f aca="false">IF(G2586=0,0,H2586/G2586)</f>
        <v>0.556613682855744</v>
      </c>
      <c r="J2586" s="5" t="n">
        <f aca="false">IF(F2586=0,0,G2586/F2586)</f>
        <v>474.552307692308</v>
      </c>
      <c r="K2586" s="9" t="str">
        <f aca="false">IF(G2586=0,"No sales",IF(H2586&lt;0,"Loss-making",IF(G2586&lt;$H$4,"Low revenue","OK")))</f>
        <v>OK</v>
      </c>
    </row>
    <row r="2587" customFormat="false" ht="15" hidden="false" customHeight="false" outlineLevel="0" collapsed="false">
      <c r="A2587" s="9" t="s">
        <v>5282</v>
      </c>
      <c r="B2587" s="9" t="s">
        <v>5283</v>
      </c>
      <c r="C2587" s="9" t="s">
        <v>58</v>
      </c>
      <c r="D2587" s="9" t="s">
        <v>5139</v>
      </c>
      <c r="E2587" s="10" t="n">
        <v>1159</v>
      </c>
      <c r="F2587" s="10" t="n">
        <v>18</v>
      </c>
      <c r="G2587" s="10" t="n">
        <v>17952.9</v>
      </c>
      <c r="H2587" s="10" t="n">
        <v>9479.22</v>
      </c>
      <c r="I2587" s="6" t="n">
        <f aca="false">IF(G2587=0,0,H2587/G2587)</f>
        <v>0.528004946276089</v>
      </c>
      <c r="J2587" s="5" t="n">
        <f aca="false">IF(F2587=0,0,G2587/F2587)</f>
        <v>997.383333333333</v>
      </c>
      <c r="K2587" s="9" t="str">
        <f aca="false">IF(G2587=0,"No sales",IF(H2587&lt;0,"Loss-making",IF(G2587&lt;$H$4,"Low revenue","OK")))</f>
        <v>OK</v>
      </c>
    </row>
    <row r="2588" customFormat="false" ht="15" hidden="false" customHeight="false" outlineLevel="0" collapsed="false">
      <c r="A2588" s="9" t="s">
        <v>5284</v>
      </c>
      <c r="B2588" s="9" t="s">
        <v>5285</v>
      </c>
      <c r="C2588" s="9" t="s">
        <v>58</v>
      </c>
      <c r="D2588" s="9" t="s">
        <v>5130</v>
      </c>
      <c r="E2588" s="10" t="n">
        <v>339</v>
      </c>
      <c r="F2588" s="10" t="n">
        <v>156</v>
      </c>
      <c r="G2588" s="10" t="n">
        <v>45808.23</v>
      </c>
      <c r="H2588" s="10" t="n">
        <v>20612.67</v>
      </c>
      <c r="I2588" s="6" t="n">
        <f aca="false">IF(G2588=0,0,H2588/G2588)</f>
        <v>0.449977438551981</v>
      </c>
      <c r="J2588" s="5" t="n">
        <f aca="false">IF(F2588=0,0,G2588/F2588)</f>
        <v>293.6425</v>
      </c>
      <c r="K2588" s="9" t="str">
        <f aca="false">IF(G2588=0,"No sales",IF(H2588&lt;0,"Loss-making",IF(G2588&lt;$H$4,"Low revenue","OK")))</f>
        <v>OK</v>
      </c>
    </row>
    <row r="2589" customFormat="false" ht="15" hidden="false" customHeight="false" outlineLevel="0" collapsed="false">
      <c r="A2589" s="9" t="s">
        <v>5286</v>
      </c>
      <c r="B2589" s="9" t="s">
        <v>5287</v>
      </c>
      <c r="C2589" s="9" t="s">
        <v>58</v>
      </c>
      <c r="D2589" s="9" t="s">
        <v>5133</v>
      </c>
      <c r="E2589" s="10" t="n">
        <v>249</v>
      </c>
      <c r="F2589" s="10" t="n">
        <v>18</v>
      </c>
      <c r="G2589" s="10" t="n">
        <v>3987.73</v>
      </c>
      <c r="H2589" s="10" t="n">
        <v>2269.46</v>
      </c>
      <c r="I2589" s="6" t="n">
        <f aca="false">IF(G2589=0,0,H2589/G2589)</f>
        <v>0.569110747217088</v>
      </c>
      <c r="J2589" s="5" t="n">
        <f aca="false">IF(F2589=0,0,G2589/F2589)</f>
        <v>221.540555555556</v>
      </c>
      <c r="K2589" s="9" t="str">
        <f aca="false">IF(G2589=0,"No sales",IF(H2589&lt;0,"Loss-making",IF(G2589&lt;$H$4,"Low revenue","OK")))</f>
        <v>OK</v>
      </c>
    </row>
    <row r="2590" customFormat="false" ht="15" hidden="false" customHeight="false" outlineLevel="0" collapsed="false">
      <c r="A2590" s="9" t="s">
        <v>5288</v>
      </c>
      <c r="B2590" s="9" t="s">
        <v>5289</v>
      </c>
      <c r="C2590" s="9" t="s">
        <v>58</v>
      </c>
      <c r="D2590" s="9" t="s">
        <v>5136</v>
      </c>
      <c r="E2590" s="10" t="n">
        <v>589</v>
      </c>
      <c r="F2590" s="10" t="n">
        <v>8</v>
      </c>
      <c r="G2590" s="10" t="n">
        <v>4148.04</v>
      </c>
      <c r="H2590" s="10" t="n">
        <v>2256.51</v>
      </c>
      <c r="I2590" s="6" t="n">
        <f aca="false">IF(G2590=0,0,H2590/G2590)</f>
        <v>0.54399427199352</v>
      </c>
      <c r="J2590" s="5" t="n">
        <f aca="false">IF(F2590=0,0,G2590/F2590)</f>
        <v>518.505</v>
      </c>
      <c r="K2590" s="9" t="str">
        <f aca="false">IF(G2590=0,"No sales",IF(H2590&lt;0,"Loss-making",IF(G2590&lt;$H$4,"Low revenue","OK")))</f>
        <v>OK</v>
      </c>
    </row>
    <row r="2591" customFormat="false" ht="15" hidden="false" customHeight="false" outlineLevel="0" collapsed="false">
      <c r="A2591" s="9" t="s">
        <v>5290</v>
      </c>
      <c r="B2591" s="9" t="s">
        <v>5291</v>
      </c>
      <c r="C2591" s="9" t="s">
        <v>58</v>
      </c>
      <c r="D2591" s="9" t="s">
        <v>5139</v>
      </c>
      <c r="E2591" s="10" t="n">
        <v>1339</v>
      </c>
      <c r="F2591" s="10" t="n">
        <v>18</v>
      </c>
      <c r="G2591" s="10" t="n">
        <v>22304.39</v>
      </c>
      <c r="H2591" s="10" t="n">
        <v>10529.87</v>
      </c>
      <c r="I2591" s="6" t="n">
        <f aca="false">IF(G2591=0,0,H2591/G2591)</f>
        <v>0.472098542035895</v>
      </c>
      <c r="J2591" s="5" t="n">
        <f aca="false">IF(F2591=0,0,G2591/F2591)</f>
        <v>1239.13277777778</v>
      </c>
      <c r="K2591" s="9" t="str">
        <f aca="false">IF(G2591=0,"No sales",IF(H2591&lt;0,"Loss-making",IF(G2591&lt;$H$4,"Low revenue","OK")))</f>
        <v>OK</v>
      </c>
    </row>
    <row r="2592" customFormat="false" ht="15" hidden="false" customHeight="false" outlineLevel="0" collapsed="false">
      <c r="A2592" s="9" t="s">
        <v>5292</v>
      </c>
      <c r="B2592" s="9" t="s">
        <v>5293</v>
      </c>
      <c r="C2592" s="9" t="s">
        <v>58</v>
      </c>
      <c r="D2592" s="9" t="s">
        <v>5130</v>
      </c>
      <c r="E2592" s="10" t="n">
        <v>349</v>
      </c>
      <c r="F2592" s="10" t="n">
        <v>43</v>
      </c>
      <c r="G2592" s="10" t="n">
        <v>12943.54</v>
      </c>
      <c r="H2592" s="10" t="n">
        <v>5120.55</v>
      </c>
      <c r="I2592" s="6" t="n">
        <f aca="false">IF(G2592=0,0,H2592/G2592)</f>
        <v>0.395606611483412</v>
      </c>
      <c r="J2592" s="5" t="n">
        <f aca="false">IF(F2592=0,0,G2592/F2592)</f>
        <v>301.012558139535</v>
      </c>
      <c r="K2592" s="9" t="str">
        <f aca="false">IF(G2592=0,"No sales",IF(H2592&lt;0,"Loss-making",IF(G2592&lt;$H$4,"Low revenue","OK")))</f>
        <v>OK</v>
      </c>
    </row>
    <row r="2593" customFormat="false" ht="15" hidden="false" customHeight="false" outlineLevel="0" collapsed="false">
      <c r="A2593" s="9" t="s">
        <v>5294</v>
      </c>
      <c r="B2593" s="9" t="s">
        <v>5295</v>
      </c>
      <c r="C2593" s="9" t="s">
        <v>58</v>
      </c>
      <c r="D2593" s="9" t="s">
        <v>5133</v>
      </c>
      <c r="E2593" s="10" t="n">
        <v>119</v>
      </c>
      <c r="F2593" s="10" t="n">
        <v>51</v>
      </c>
      <c r="G2593" s="10" t="n">
        <v>5443.36</v>
      </c>
      <c r="H2593" s="10" t="n">
        <v>3100.42</v>
      </c>
      <c r="I2593" s="6" t="n">
        <f aca="false">IF(G2593=0,0,H2593/G2593)</f>
        <v>0.569578348667</v>
      </c>
      <c r="J2593" s="5" t="n">
        <f aca="false">IF(F2593=0,0,G2593/F2593)</f>
        <v>106.732549019608</v>
      </c>
      <c r="K2593" s="9" t="str">
        <f aca="false">IF(G2593=0,"No sales",IF(H2593&lt;0,"Loss-making",IF(G2593&lt;$H$4,"Low revenue","OK")))</f>
        <v>OK</v>
      </c>
    </row>
    <row r="2594" customFormat="false" ht="15" hidden="false" customHeight="false" outlineLevel="0" collapsed="false">
      <c r="A2594" s="9" t="s">
        <v>5296</v>
      </c>
      <c r="B2594" s="9" t="s">
        <v>5297</v>
      </c>
      <c r="C2594" s="9" t="s">
        <v>58</v>
      </c>
      <c r="D2594" s="9" t="s">
        <v>5136</v>
      </c>
      <c r="E2594" s="10" t="n">
        <v>469</v>
      </c>
      <c r="F2594" s="10" t="n">
        <v>120</v>
      </c>
      <c r="G2594" s="10" t="n">
        <v>49932.09</v>
      </c>
      <c r="H2594" s="10" t="n">
        <v>22974.1</v>
      </c>
      <c r="I2594" s="6" t="n">
        <f aca="false">IF(G2594=0,0,H2594/G2594)</f>
        <v>0.460106917214961</v>
      </c>
      <c r="J2594" s="5" t="n">
        <f aca="false">IF(F2594=0,0,G2594/F2594)</f>
        <v>416.10075</v>
      </c>
      <c r="K2594" s="9" t="str">
        <f aca="false">IF(G2594=0,"No sales",IF(H2594&lt;0,"Loss-making",IF(G2594&lt;$H$4,"Low revenue","OK")))</f>
        <v>OK</v>
      </c>
    </row>
    <row r="2595" customFormat="false" ht="15" hidden="false" customHeight="false" outlineLevel="0" collapsed="false">
      <c r="A2595" s="9" t="s">
        <v>5298</v>
      </c>
      <c r="B2595" s="9" t="s">
        <v>5299</v>
      </c>
      <c r="C2595" s="9" t="s">
        <v>58</v>
      </c>
      <c r="D2595" s="9" t="s">
        <v>5139</v>
      </c>
      <c r="E2595" s="10" t="n">
        <v>2879</v>
      </c>
      <c r="F2595" s="10" t="n">
        <v>12</v>
      </c>
      <c r="G2595" s="10" t="n">
        <v>33122.89</v>
      </c>
      <c r="H2595" s="10" t="n">
        <v>15568.82</v>
      </c>
      <c r="I2595" s="6" t="n">
        <f aca="false">IF(G2595=0,0,H2595/G2595)</f>
        <v>0.470032053362493</v>
      </c>
      <c r="J2595" s="5" t="n">
        <f aca="false">IF(F2595=0,0,G2595/F2595)</f>
        <v>2760.24083333333</v>
      </c>
      <c r="K2595" s="9" t="str">
        <f aca="false">IF(G2595=0,"No sales",IF(H2595&lt;0,"Loss-making",IF(G2595&lt;$H$4,"Low revenue","OK")))</f>
        <v>OK</v>
      </c>
    </row>
    <row r="2596" customFormat="false" ht="15" hidden="false" customHeight="false" outlineLevel="0" collapsed="false">
      <c r="A2596" s="9" t="s">
        <v>5300</v>
      </c>
      <c r="B2596" s="9" t="s">
        <v>5301</v>
      </c>
      <c r="C2596" s="9" t="s">
        <v>58</v>
      </c>
      <c r="D2596" s="9" t="s">
        <v>5130</v>
      </c>
      <c r="E2596" s="10" t="n">
        <v>419</v>
      </c>
      <c r="F2596" s="10" t="n">
        <v>47</v>
      </c>
      <c r="G2596" s="10" t="n">
        <v>17519.45</v>
      </c>
      <c r="H2596" s="10" t="n">
        <v>7374.04</v>
      </c>
      <c r="I2596" s="6" t="n">
        <f aca="false">IF(G2596=0,0,H2596/G2596)</f>
        <v>0.420905907434309</v>
      </c>
      <c r="J2596" s="5" t="n">
        <f aca="false">IF(F2596=0,0,G2596/F2596)</f>
        <v>372.754255319149</v>
      </c>
      <c r="K2596" s="9" t="str">
        <f aca="false">IF(G2596=0,"No sales",IF(H2596&lt;0,"Loss-making",IF(G2596&lt;$H$4,"Low revenue","OK")))</f>
        <v>OK</v>
      </c>
    </row>
    <row r="2597" customFormat="false" ht="15" hidden="false" customHeight="false" outlineLevel="0" collapsed="false">
      <c r="A2597" s="9" t="s">
        <v>5302</v>
      </c>
      <c r="B2597" s="9" t="s">
        <v>5303</v>
      </c>
      <c r="C2597" s="9" t="s">
        <v>58</v>
      </c>
      <c r="D2597" s="9" t="s">
        <v>5133</v>
      </c>
      <c r="E2597" s="10" t="n">
        <v>349</v>
      </c>
      <c r="F2597" s="10" t="n">
        <v>22</v>
      </c>
      <c r="G2597" s="10" t="n">
        <v>6907.58</v>
      </c>
      <c r="H2597" s="10" t="n">
        <v>3487.02</v>
      </c>
      <c r="I2597" s="6" t="n">
        <f aca="false">IF(G2597=0,0,H2597/G2597)</f>
        <v>0.504810657277947</v>
      </c>
      <c r="J2597" s="5" t="n">
        <f aca="false">IF(F2597=0,0,G2597/F2597)</f>
        <v>313.980909090909</v>
      </c>
      <c r="K2597" s="9" t="str">
        <f aca="false">IF(G2597=0,"No sales",IF(H2597&lt;0,"Loss-making",IF(G2597&lt;$H$4,"Low revenue","OK")))</f>
        <v>OK</v>
      </c>
    </row>
    <row r="2598" customFormat="false" ht="15" hidden="false" customHeight="false" outlineLevel="0" collapsed="false">
      <c r="A2598" s="9" t="s">
        <v>5304</v>
      </c>
      <c r="B2598" s="9" t="s">
        <v>5305</v>
      </c>
      <c r="C2598" s="9" t="s">
        <v>58</v>
      </c>
      <c r="D2598" s="9" t="s">
        <v>5136</v>
      </c>
      <c r="E2598" s="10" t="n">
        <v>639</v>
      </c>
      <c r="F2598" s="10" t="n">
        <v>40</v>
      </c>
      <c r="G2598" s="10" t="n">
        <v>22505.58</v>
      </c>
      <c r="H2598" s="10" t="n">
        <v>10699.58</v>
      </c>
      <c r="I2598" s="6" t="n">
        <f aca="false">IF(G2598=0,0,H2598/G2598)</f>
        <v>0.475418984980614</v>
      </c>
      <c r="J2598" s="5" t="n">
        <f aca="false">IF(F2598=0,0,G2598/F2598)</f>
        <v>562.6395</v>
      </c>
      <c r="K2598" s="9" t="str">
        <f aca="false">IF(G2598=0,"No sales",IF(H2598&lt;0,"Loss-making",IF(G2598&lt;$H$4,"Low revenue","OK")))</f>
        <v>OK</v>
      </c>
    </row>
    <row r="2599" customFormat="false" ht="15" hidden="false" customHeight="false" outlineLevel="0" collapsed="false">
      <c r="A2599" s="9" t="s">
        <v>5306</v>
      </c>
      <c r="B2599" s="9" t="s">
        <v>5307</v>
      </c>
      <c r="C2599" s="9" t="s">
        <v>58</v>
      </c>
      <c r="D2599" s="9" t="s">
        <v>5139</v>
      </c>
      <c r="E2599" s="10" t="n">
        <v>769</v>
      </c>
      <c r="F2599" s="10" t="n">
        <v>48</v>
      </c>
      <c r="G2599" s="10" t="n">
        <v>33215.03</v>
      </c>
      <c r="H2599" s="10" t="n">
        <v>18296.63</v>
      </c>
      <c r="I2599" s="6" t="n">
        <f aca="false">IF(G2599=0,0,H2599/G2599)</f>
        <v>0.550853935703204</v>
      </c>
      <c r="J2599" s="5" t="n">
        <f aca="false">IF(F2599=0,0,G2599/F2599)</f>
        <v>691.979791666667</v>
      </c>
      <c r="K2599" s="9" t="str">
        <f aca="false">IF(G2599=0,"No sales",IF(H2599&lt;0,"Loss-making",IF(G2599&lt;$H$4,"Low revenue","OK")))</f>
        <v>OK</v>
      </c>
    </row>
    <row r="2600" customFormat="false" ht="15" hidden="false" customHeight="false" outlineLevel="0" collapsed="false">
      <c r="A2600" s="9" t="s">
        <v>5308</v>
      </c>
      <c r="B2600" s="9" t="s">
        <v>5309</v>
      </c>
      <c r="C2600" s="9" t="s">
        <v>58</v>
      </c>
      <c r="D2600" s="9" t="s">
        <v>5130</v>
      </c>
      <c r="E2600" s="10" t="n">
        <v>269</v>
      </c>
      <c r="F2600" s="10" t="n">
        <v>55</v>
      </c>
      <c r="G2600" s="10" t="n">
        <v>13022.29</v>
      </c>
      <c r="H2600" s="10" t="n">
        <v>6580.68</v>
      </c>
      <c r="I2600" s="6" t="n">
        <f aca="false">IF(G2600=0,0,H2600/G2600)</f>
        <v>0.505339690638129</v>
      </c>
      <c r="J2600" s="5" t="n">
        <f aca="false">IF(F2600=0,0,G2600/F2600)</f>
        <v>236.768909090909</v>
      </c>
      <c r="K2600" s="9" t="str">
        <f aca="false">IF(G2600=0,"No sales",IF(H2600&lt;0,"Loss-making",IF(G2600&lt;$H$4,"Low revenue","OK")))</f>
        <v>OK</v>
      </c>
    </row>
    <row r="2601" customFormat="false" ht="15" hidden="false" customHeight="false" outlineLevel="0" collapsed="false">
      <c r="A2601" s="9" t="s">
        <v>5310</v>
      </c>
      <c r="B2601" s="9" t="s">
        <v>5311</v>
      </c>
      <c r="C2601" s="9" t="s">
        <v>58</v>
      </c>
      <c r="D2601" s="9" t="s">
        <v>5133</v>
      </c>
      <c r="E2601" s="10" t="n">
        <v>209</v>
      </c>
      <c r="F2601" s="10" t="n">
        <v>3</v>
      </c>
      <c r="G2601" s="10" t="n">
        <v>532.95</v>
      </c>
      <c r="H2601" s="10" t="n">
        <v>251.16</v>
      </c>
      <c r="I2601" s="6" t="n">
        <f aca="false">IF(G2601=0,0,H2601/G2601)</f>
        <v>0.471263720799325</v>
      </c>
      <c r="J2601" s="5" t="n">
        <f aca="false">IF(F2601=0,0,G2601/F2601)</f>
        <v>177.65</v>
      </c>
      <c r="K2601" s="9" t="str">
        <f aca="false">IF(G2601=0,"No sales",IF(H2601&lt;0,"Loss-making",IF(G2601&lt;$H$4,"Low revenue","OK")))</f>
        <v>Low revenue</v>
      </c>
    </row>
    <row r="2602" customFormat="false" ht="15" hidden="false" customHeight="false" outlineLevel="0" collapsed="false">
      <c r="A2602" s="9" t="s">
        <v>5312</v>
      </c>
      <c r="B2602" s="9" t="s">
        <v>5313</v>
      </c>
      <c r="C2602" s="9" t="s">
        <v>58</v>
      </c>
      <c r="D2602" s="9" t="s">
        <v>5136</v>
      </c>
      <c r="E2602" s="10" t="n">
        <v>349</v>
      </c>
      <c r="F2602" s="10" t="n">
        <v>56</v>
      </c>
      <c r="G2602" s="10" t="n">
        <v>17012.89</v>
      </c>
      <c r="H2602" s="10" t="n">
        <v>6933.44</v>
      </c>
      <c r="I2602" s="6" t="n">
        <f aca="false">IF(G2602=0,0,H2602/G2602)</f>
        <v>0.407540400249458</v>
      </c>
      <c r="J2602" s="5" t="n">
        <f aca="false">IF(F2602=0,0,G2602/F2602)</f>
        <v>303.801607142857</v>
      </c>
      <c r="K2602" s="9" t="str">
        <f aca="false">IF(G2602=0,"No sales",IF(H2602&lt;0,"Loss-making",IF(G2602&lt;$H$4,"Low revenue","OK")))</f>
        <v>OK</v>
      </c>
    </row>
    <row r="2603" customFormat="false" ht="15" hidden="false" customHeight="false" outlineLevel="0" collapsed="false">
      <c r="A2603" s="9" t="s">
        <v>5314</v>
      </c>
      <c r="B2603" s="9" t="s">
        <v>5315</v>
      </c>
      <c r="C2603" s="9" t="s">
        <v>58</v>
      </c>
      <c r="D2603" s="9" t="s">
        <v>5139</v>
      </c>
      <c r="E2603" s="10" t="n">
        <v>799</v>
      </c>
      <c r="F2603" s="10" t="n">
        <v>27</v>
      </c>
      <c r="G2603" s="10" t="n">
        <v>19323.82</v>
      </c>
      <c r="H2603" s="10" t="n">
        <v>10075.24</v>
      </c>
      <c r="I2603" s="6" t="n">
        <f aca="false">IF(G2603=0,0,H2603/G2603)</f>
        <v>0.521389663120439</v>
      </c>
      <c r="J2603" s="5" t="n">
        <f aca="false">IF(F2603=0,0,G2603/F2603)</f>
        <v>715.697037037037</v>
      </c>
      <c r="K2603" s="9" t="str">
        <f aca="false">IF(G2603=0,"No sales",IF(H2603&lt;0,"Loss-making",IF(G2603&lt;$H$4,"Low revenue","OK")))</f>
        <v>OK</v>
      </c>
    </row>
    <row r="2604" customFormat="false" ht="15" hidden="false" customHeight="false" outlineLevel="0" collapsed="false">
      <c r="A2604" s="9" t="s">
        <v>5316</v>
      </c>
      <c r="B2604" s="9" t="s">
        <v>5317</v>
      </c>
      <c r="C2604" s="9" t="s">
        <v>58</v>
      </c>
      <c r="D2604" s="9" t="s">
        <v>5130</v>
      </c>
      <c r="E2604" s="10" t="n">
        <v>639</v>
      </c>
      <c r="F2604" s="10" t="n">
        <v>80</v>
      </c>
      <c r="G2604" s="10" t="n">
        <v>43923.26</v>
      </c>
      <c r="H2604" s="10" t="n">
        <v>23656.85</v>
      </c>
      <c r="I2604" s="6" t="n">
        <f aca="false">IF(G2604=0,0,H2604/G2604)</f>
        <v>0.538595040532055</v>
      </c>
      <c r="J2604" s="5" t="n">
        <f aca="false">IF(F2604=0,0,G2604/F2604)</f>
        <v>549.04075</v>
      </c>
      <c r="K2604" s="9" t="str">
        <f aca="false">IF(G2604=0,"No sales",IF(H2604&lt;0,"Loss-making",IF(G2604&lt;$H$4,"Low revenue","OK")))</f>
        <v>OK</v>
      </c>
    </row>
    <row r="2605" customFormat="false" ht="15" hidden="false" customHeight="false" outlineLevel="0" collapsed="false">
      <c r="A2605" s="9" t="s">
        <v>5318</v>
      </c>
      <c r="B2605" s="9" t="s">
        <v>5319</v>
      </c>
      <c r="C2605" s="9" t="s">
        <v>58</v>
      </c>
      <c r="D2605" s="9" t="s">
        <v>5133</v>
      </c>
      <c r="E2605" s="10" t="n">
        <v>889</v>
      </c>
      <c r="F2605" s="10" t="n">
        <v>18</v>
      </c>
      <c r="G2605" s="10" t="n">
        <v>14488.48</v>
      </c>
      <c r="H2605" s="10" t="n">
        <v>7643.07</v>
      </c>
      <c r="I2605" s="6" t="n">
        <f aca="false">IF(G2605=0,0,H2605/G2605)</f>
        <v>0.52752738727596</v>
      </c>
      <c r="J2605" s="5" t="n">
        <f aca="false">IF(F2605=0,0,G2605/F2605)</f>
        <v>804.915555555556</v>
      </c>
      <c r="K2605" s="9" t="str">
        <f aca="false">IF(G2605=0,"No sales",IF(H2605&lt;0,"Loss-making",IF(G2605&lt;$H$4,"Low revenue","OK")))</f>
        <v>OK</v>
      </c>
    </row>
    <row r="2606" customFormat="false" ht="15" hidden="false" customHeight="false" outlineLevel="0" collapsed="false">
      <c r="A2606" s="9" t="s">
        <v>5320</v>
      </c>
      <c r="B2606" s="9" t="s">
        <v>5321</v>
      </c>
      <c r="C2606" s="9" t="s">
        <v>58</v>
      </c>
      <c r="D2606" s="9" t="s">
        <v>5136</v>
      </c>
      <c r="E2606" s="10" t="n">
        <v>299</v>
      </c>
      <c r="F2606" s="10" t="n">
        <v>13</v>
      </c>
      <c r="G2606" s="10" t="n">
        <v>3570.81</v>
      </c>
      <c r="H2606" s="10" t="n">
        <v>1516.42</v>
      </c>
      <c r="I2606" s="6" t="n">
        <f aca="false">IF(G2606=0,0,H2606/G2606)</f>
        <v>0.424671153043707</v>
      </c>
      <c r="J2606" s="5" t="n">
        <f aca="false">IF(F2606=0,0,G2606/F2606)</f>
        <v>274.677692307692</v>
      </c>
      <c r="K2606" s="9" t="str">
        <f aca="false">IF(G2606=0,"No sales",IF(H2606&lt;0,"Loss-making",IF(G2606&lt;$H$4,"Low revenue","OK")))</f>
        <v>Low revenue</v>
      </c>
    </row>
    <row r="2607" customFormat="false" ht="15" hidden="false" customHeight="false" outlineLevel="0" collapsed="false">
      <c r="A2607" s="9" t="s">
        <v>5322</v>
      </c>
      <c r="B2607" s="9" t="s">
        <v>5323</v>
      </c>
      <c r="C2607" s="9" t="s">
        <v>58</v>
      </c>
      <c r="D2607" s="9" t="s">
        <v>5139</v>
      </c>
      <c r="E2607" s="10" t="n">
        <v>3329</v>
      </c>
      <c r="F2607" s="10" t="n">
        <v>17</v>
      </c>
      <c r="G2607" s="10" t="n">
        <v>48203.92</v>
      </c>
      <c r="H2607" s="10" t="n">
        <v>19142.25</v>
      </c>
      <c r="I2607" s="6" t="n">
        <f aca="false">IF(G2607=0,0,H2607/G2607)</f>
        <v>0.397109820114215</v>
      </c>
      <c r="J2607" s="5" t="n">
        <f aca="false">IF(F2607=0,0,G2607/F2607)</f>
        <v>2835.52470588235</v>
      </c>
      <c r="K2607" s="9" t="str">
        <f aca="false">IF(G2607=0,"No sales",IF(H2607&lt;0,"Loss-making",IF(G2607&lt;$H$4,"Low revenue","OK")))</f>
        <v>OK</v>
      </c>
    </row>
    <row r="2608" customFormat="false" ht="15" hidden="false" customHeight="false" outlineLevel="0" collapsed="false">
      <c r="A2608" s="9" t="s">
        <v>5324</v>
      </c>
      <c r="B2608" s="9" t="s">
        <v>5325</v>
      </c>
      <c r="C2608" s="9" t="s">
        <v>58</v>
      </c>
      <c r="D2608" s="9" t="s">
        <v>5130</v>
      </c>
      <c r="E2608" s="10" t="n">
        <v>639</v>
      </c>
      <c r="F2608" s="10" t="n">
        <v>1</v>
      </c>
      <c r="G2608" s="10" t="n">
        <v>575.1</v>
      </c>
      <c r="H2608" s="10" t="n">
        <v>247.49</v>
      </c>
      <c r="I2608" s="6" t="n">
        <f aca="false">IF(G2608=0,0,H2608/G2608)</f>
        <v>0.430342549121892</v>
      </c>
      <c r="J2608" s="5" t="n">
        <f aca="false">IF(F2608=0,0,G2608/F2608)</f>
        <v>575.1</v>
      </c>
      <c r="K2608" s="9" t="str">
        <f aca="false">IF(G2608=0,"No sales",IF(H2608&lt;0,"Loss-making",IF(G2608&lt;$H$4,"Low revenue","OK")))</f>
        <v>Low revenue</v>
      </c>
    </row>
    <row r="2609" customFormat="false" ht="15" hidden="false" customHeight="false" outlineLevel="0" collapsed="false">
      <c r="A2609" s="9" t="s">
        <v>5326</v>
      </c>
      <c r="B2609" s="9" t="s">
        <v>5327</v>
      </c>
      <c r="C2609" s="9" t="s">
        <v>58</v>
      </c>
      <c r="D2609" s="9" t="s">
        <v>5133</v>
      </c>
      <c r="E2609" s="10" t="n">
        <v>889</v>
      </c>
      <c r="F2609" s="10" t="n">
        <v>10</v>
      </c>
      <c r="G2609" s="10" t="n">
        <v>8178.8</v>
      </c>
      <c r="H2609" s="10" t="n">
        <v>4301.3</v>
      </c>
      <c r="I2609" s="6" t="n">
        <f aca="false">IF(G2609=0,0,H2609/G2609)</f>
        <v>0.52590844622683</v>
      </c>
      <c r="J2609" s="5" t="n">
        <f aca="false">IF(F2609=0,0,G2609/F2609)</f>
        <v>817.88</v>
      </c>
      <c r="K2609" s="9" t="str">
        <f aca="false">IF(G2609=0,"No sales",IF(H2609&lt;0,"Loss-making",IF(G2609&lt;$H$4,"Low revenue","OK")))</f>
        <v>OK</v>
      </c>
    </row>
    <row r="2610" customFormat="false" ht="15" hidden="false" customHeight="false" outlineLevel="0" collapsed="false">
      <c r="A2610" s="9" t="s">
        <v>5328</v>
      </c>
      <c r="B2610" s="9" t="s">
        <v>5329</v>
      </c>
      <c r="C2610" s="9" t="s">
        <v>58</v>
      </c>
      <c r="D2610" s="9" t="s">
        <v>5136</v>
      </c>
      <c r="E2610" s="10" t="n">
        <v>629</v>
      </c>
      <c r="F2610" s="10" t="n">
        <v>54</v>
      </c>
      <c r="G2610" s="10" t="n">
        <v>29248.51</v>
      </c>
      <c r="H2610" s="10" t="n">
        <v>10886.34</v>
      </c>
      <c r="I2610" s="6" t="n">
        <f aca="false">IF(G2610=0,0,H2610/G2610)</f>
        <v>0.372201524111827</v>
      </c>
      <c r="J2610" s="5" t="n">
        <f aca="false">IF(F2610=0,0,G2610/F2610)</f>
        <v>541.639074074074</v>
      </c>
      <c r="K2610" s="9" t="str">
        <f aca="false">IF(G2610=0,"No sales",IF(H2610&lt;0,"Loss-making",IF(G2610&lt;$H$4,"Low revenue","OK")))</f>
        <v>OK</v>
      </c>
    </row>
    <row r="2611" customFormat="false" ht="15" hidden="false" customHeight="false" outlineLevel="0" collapsed="false">
      <c r="A2611" s="9" t="s">
        <v>5330</v>
      </c>
      <c r="B2611" s="9" t="s">
        <v>5331</v>
      </c>
      <c r="C2611" s="9" t="s">
        <v>58</v>
      </c>
      <c r="D2611" s="9" t="s">
        <v>5139</v>
      </c>
      <c r="E2611" s="10" t="n">
        <v>789</v>
      </c>
      <c r="F2611" s="10" t="n">
        <v>66</v>
      </c>
      <c r="G2611" s="10" t="n">
        <v>46846.87</v>
      </c>
      <c r="H2611" s="10" t="n">
        <v>25461.55</v>
      </c>
      <c r="I2611" s="6" t="n">
        <f aca="false">IF(G2611=0,0,H2611/G2611)</f>
        <v>0.543505894844202</v>
      </c>
      <c r="J2611" s="5" t="n">
        <f aca="false">IF(F2611=0,0,G2611/F2611)</f>
        <v>709.801060606061</v>
      </c>
      <c r="K2611" s="9" t="str">
        <f aca="false">IF(G2611=0,"No sales",IF(H2611&lt;0,"Loss-making",IF(G2611&lt;$H$4,"Low revenue","OK")))</f>
        <v>OK</v>
      </c>
    </row>
    <row r="2612" customFormat="false" ht="15" hidden="false" customHeight="false" outlineLevel="0" collapsed="false">
      <c r="A2612" s="9" t="s">
        <v>5332</v>
      </c>
      <c r="B2612" s="9" t="s">
        <v>5333</v>
      </c>
      <c r="C2612" s="9" t="s">
        <v>58</v>
      </c>
      <c r="D2612" s="9" t="s">
        <v>5130</v>
      </c>
      <c r="E2612" s="10" t="n">
        <v>829</v>
      </c>
      <c r="F2612" s="10" t="n">
        <v>1</v>
      </c>
      <c r="G2612" s="10" t="n">
        <v>787.55</v>
      </c>
      <c r="H2612" s="10" t="n">
        <v>340.65</v>
      </c>
      <c r="I2612" s="6" t="n">
        <f aca="false">IF(G2612=0,0,H2612/G2612)</f>
        <v>0.43254396546251</v>
      </c>
      <c r="J2612" s="5" t="n">
        <f aca="false">IF(F2612=0,0,G2612/F2612)</f>
        <v>787.55</v>
      </c>
      <c r="K2612" s="9" t="str">
        <f aca="false">IF(G2612=0,"No sales",IF(H2612&lt;0,"Loss-making",IF(G2612&lt;$H$4,"Low revenue","OK")))</f>
        <v>Low revenue</v>
      </c>
    </row>
    <row r="2613" customFormat="false" ht="15" hidden="false" customHeight="false" outlineLevel="0" collapsed="false">
      <c r="A2613" s="9" t="s">
        <v>5334</v>
      </c>
      <c r="B2613" s="9" t="s">
        <v>5335</v>
      </c>
      <c r="C2613" s="9" t="s">
        <v>58</v>
      </c>
      <c r="D2613" s="9" t="s">
        <v>5133</v>
      </c>
      <c r="E2613" s="10" t="n">
        <v>739</v>
      </c>
      <c r="F2613" s="10" t="n">
        <v>133</v>
      </c>
      <c r="G2613" s="10" t="n">
        <v>87344.26</v>
      </c>
      <c r="H2613" s="10" t="n">
        <v>39488.2</v>
      </c>
      <c r="I2613" s="6" t="n">
        <f aca="false">IF(G2613=0,0,H2613/G2613)</f>
        <v>0.452098397765348</v>
      </c>
      <c r="J2613" s="5" t="n">
        <f aca="false">IF(F2613=0,0,G2613/F2613)</f>
        <v>656.723759398496</v>
      </c>
      <c r="K2613" s="9" t="str">
        <f aca="false">IF(G2613=0,"No sales",IF(H2613&lt;0,"Loss-making",IF(G2613&lt;$H$4,"Low revenue","OK")))</f>
        <v>OK</v>
      </c>
    </row>
    <row r="2614" customFormat="false" ht="15" hidden="false" customHeight="false" outlineLevel="0" collapsed="false">
      <c r="A2614" s="9" t="s">
        <v>5336</v>
      </c>
      <c r="B2614" s="9" t="s">
        <v>5337</v>
      </c>
      <c r="C2614" s="9" t="s">
        <v>58</v>
      </c>
      <c r="D2614" s="9" t="s">
        <v>5136</v>
      </c>
      <c r="E2614" s="10" t="n">
        <v>2349</v>
      </c>
      <c r="F2614" s="10" t="n">
        <v>17</v>
      </c>
      <c r="G2614" s="10" t="n">
        <v>35769.39</v>
      </c>
      <c r="H2614" s="10" t="n">
        <v>14012.28</v>
      </c>
      <c r="I2614" s="6" t="n">
        <f aca="false">IF(G2614=0,0,H2614/G2614)</f>
        <v>0.391739417418077</v>
      </c>
      <c r="J2614" s="5" t="n">
        <f aca="false">IF(F2614=0,0,G2614/F2614)</f>
        <v>2104.08176470588</v>
      </c>
      <c r="K2614" s="9" t="str">
        <f aca="false">IF(G2614=0,"No sales",IF(H2614&lt;0,"Loss-making",IF(G2614&lt;$H$4,"Low revenue","OK")))</f>
        <v>OK</v>
      </c>
    </row>
    <row r="2615" customFormat="false" ht="15" hidden="false" customHeight="false" outlineLevel="0" collapsed="false">
      <c r="A2615" s="9" t="s">
        <v>5338</v>
      </c>
      <c r="B2615" s="9" t="s">
        <v>5339</v>
      </c>
      <c r="C2615" s="9" t="s">
        <v>58</v>
      </c>
      <c r="D2615" s="9" t="s">
        <v>5139</v>
      </c>
      <c r="E2615" s="10" t="n">
        <v>1399</v>
      </c>
      <c r="F2615" s="10" t="n">
        <v>4</v>
      </c>
      <c r="G2615" s="10" t="n">
        <v>4875.52</v>
      </c>
      <c r="H2615" s="10" t="n">
        <v>2082.88</v>
      </c>
      <c r="I2615" s="6" t="n">
        <f aca="false">IF(G2615=0,0,H2615/G2615)</f>
        <v>0.427211866631662</v>
      </c>
      <c r="J2615" s="5" t="n">
        <f aca="false">IF(F2615=0,0,G2615/F2615)</f>
        <v>1218.88</v>
      </c>
      <c r="K2615" s="9" t="str">
        <f aca="false">IF(G2615=0,"No sales",IF(H2615&lt;0,"Loss-making",IF(G2615&lt;$H$4,"Low revenue","OK")))</f>
        <v>OK</v>
      </c>
    </row>
    <row r="2616" customFormat="false" ht="15" hidden="false" customHeight="false" outlineLevel="0" collapsed="false">
      <c r="A2616" s="9" t="s">
        <v>5340</v>
      </c>
      <c r="B2616" s="9" t="s">
        <v>5341</v>
      </c>
      <c r="C2616" s="9" t="s">
        <v>58</v>
      </c>
      <c r="D2616" s="9" t="s">
        <v>5130</v>
      </c>
      <c r="E2616" s="10" t="n">
        <v>1619</v>
      </c>
      <c r="F2616" s="10" t="n">
        <v>48</v>
      </c>
      <c r="G2616" s="10" t="n">
        <v>67220.88</v>
      </c>
      <c r="H2616" s="10" t="n">
        <v>28205.04</v>
      </c>
      <c r="I2616" s="6" t="n">
        <f aca="false">IF(G2616=0,0,H2616/G2616)</f>
        <v>0.419587485317062</v>
      </c>
      <c r="J2616" s="5" t="n">
        <f aca="false">IF(F2616=0,0,G2616/F2616)</f>
        <v>1400.435</v>
      </c>
      <c r="K2616" s="9" t="str">
        <f aca="false">IF(G2616=0,"No sales",IF(H2616&lt;0,"Loss-making",IF(G2616&lt;$H$4,"Low revenue","OK")))</f>
        <v>OK</v>
      </c>
    </row>
    <row r="2617" customFormat="false" ht="15" hidden="false" customHeight="false" outlineLevel="0" collapsed="false">
      <c r="A2617" s="9" t="s">
        <v>5342</v>
      </c>
      <c r="B2617" s="9" t="s">
        <v>5343</v>
      </c>
      <c r="C2617" s="9" t="s">
        <v>58</v>
      </c>
      <c r="D2617" s="9" t="s">
        <v>5133</v>
      </c>
      <c r="E2617" s="10" t="n">
        <v>179</v>
      </c>
      <c r="F2617" s="10" t="n">
        <v>15</v>
      </c>
      <c r="G2617" s="10" t="n">
        <v>2282.7</v>
      </c>
      <c r="H2617" s="10" t="n">
        <v>930.75</v>
      </c>
      <c r="I2617" s="6" t="n">
        <f aca="false">IF(G2617=0,0,H2617/G2617)</f>
        <v>0.407740833223814</v>
      </c>
      <c r="J2617" s="5" t="n">
        <f aca="false">IF(F2617=0,0,G2617/F2617)</f>
        <v>152.18</v>
      </c>
      <c r="K2617" s="9" t="str">
        <f aca="false">IF(G2617=0,"No sales",IF(H2617&lt;0,"Loss-making",IF(G2617&lt;$H$4,"Low revenue","OK")))</f>
        <v>Low revenue</v>
      </c>
    </row>
    <row r="2618" customFormat="false" ht="15" hidden="false" customHeight="false" outlineLevel="0" collapsed="false">
      <c r="A2618" s="9" t="s">
        <v>5344</v>
      </c>
      <c r="B2618" s="9" t="s">
        <v>5345</v>
      </c>
      <c r="C2618" s="9" t="s">
        <v>58</v>
      </c>
      <c r="D2618" s="9" t="s">
        <v>5136</v>
      </c>
      <c r="E2618" s="10" t="n">
        <v>249</v>
      </c>
      <c r="F2618" s="10" t="n">
        <v>159</v>
      </c>
      <c r="G2618" s="10" t="n">
        <v>34696.32</v>
      </c>
      <c r="H2618" s="10" t="n">
        <v>17454.37</v>
      </c>
      <c r="I2618" s="6" t="n">
        <f aca="false">IF(G2618=0,0,H2618/G2618)</f>
        <v>0.503061131555162</v>
      </c>
      <c r="J2618" s="5" t="n">
        <f aca="false">IF(F2618=0,0,G2618/F2618)</f>
        <v>218.215849056604</v>
      </c>
      <c r="K2618" s="9" t="str">
        <f aca="false">IF(G2618=0,"No sales",IF(H2618&lt;0,"Loss-making",IF(G2618&lt;$H$4,"Low revenue","OK")))</f>
        <v>OK</v>
      </c>
    </row>
    <row r="2619" customFormat="false" ht="15" hidden="false" customHeight="false" outlineLevel="0" collapsed="false">
      <c r="A2619" s="9" t="s">
        <v>5346</v>
      </c>
      <c r="B2619" s="9" t="s">
        <v>5347</v>
      </c>
      <c r="C2619" s="9" t="s">
        <v>58</v>
      </c>
      <c r="D2619" s="9" t="s">
        <v>5139</v>
      </c>
      <c r="E2619" s="10" t="n">
        <v>1589</v>
      </c>
      <c r="F2619" s="10" t="n">
        <v>32</v>
      </c>
      <c r="G2619" s="10" t="n">
        <v>47395.89</v>
      </c>
      <c r="H2619" s="10" t="n">
        <v>25443.58</v>
      </c>
      <c r="I2619" s="6" t="n">
        <f aca="false">IF(G2619=0,0,H2619/G2619)</f>
        <v>0.536830936184551</v>
      </c>
      <c r="J2619" s="5" t="n">
        <f aca="false">IF(F2619=0,0,G2619/F2619)</f>
        <v>1481.1215625</v>
      </c>
      <c r="K2619" s="9" t="str">
        <f aca="false">IF(G2619=0,"No sales",IF(H2619&lt;0,"Loss-making",IF(G2619&lt;$H$4,"Low revenue","OK")))</f>
        <v>OK</v>
      </c>
    </row>
    <row r="2620" customFormat="false" ht="15" hidden="false" customHeight="false" outlineLevel="0" collapsed="false">
      <c r="A2620" s="9" t="s">
        <v>5348</v>
      </c>
      <c r="B2620" s="9" t="s">
        <v>5349</v>
      </c>
      <c r="C2620" s="9" t="s">
        <v>58</v>
      </c>
      <c r="D2620" s="9" t="s">
        <v>5130</v>
      </c>
      <c r="E2620" s="10" t="n">
        <v>689</v>
      </c>
      <c r="F2620" s="10" t="n">
        <v>7</v>
      </c>
      <c r="G2620" s="10" t="n">
        <v>4289.02</v>
      </c>
      <c r="H2620" s="10" t="n">
        <v>1712.88</v>
      </c>
      <c r="I2620" s="6" t="n">
        <f aca="false">IF(G2620=0,0,H2620/G2620)</f>
        <v>0.399363957267628</v>
      </c>
      <c r="J2620" s="5" t="n">
        <f aca="false">IF(F2620=0,0,G2620/F2620)</f>
        <v>612.717142857143</v>
      </c>
      <c r="K2620" s="9" t="str">
        <f aca="false">IF(G2620=0,"No sales",IF(H2620&lt;0,"Loss-making",IF(G2620&lt;$H$4,"Low revenue","OK")))</f>
        <v>OK</v>
      </c>
    </row>
    <row r="2621" customFormat="false" ht="15" hidden="false" customHeight="false" outlineLevel="0" collapsed="false">
      <c r="A2621" s="9" t="s">
        <v>5350</v>
      </c>
      <c r="B2621" s="9" t="s">
        <v>5351</v>
      </c>
      <c r="C2621" s="9" t="s">
        <v>58</v>
      </c>
      <c r="D2621" s="9" t="s">
        <v>5133</v>
      </c>
      <c r="E2621" s="10" t="n">
        <v>469</v>
      </c>
      <c r="F2621" s="10" t="n">
        <v>40</v>
      </c>
      <c r="G2621" s="10" t="n">
        <v>16558.04</v>
      </c>
      <c r="H2621" s="10" t="n">
        <v>6574.45</v>
      </c>
      <c r="I2621" s="6" t="n">
        <f aca="false">IF(G2621=0,0,H2621/G2621)</f>
        <v>0.397054844655527</v>
      </c>
      <c r="J2621" s="5" t="n">
        <f aca="false">IF(F2621=0,0,G2621/F2621)</f>
        <v>413.951</v>
      </c>
      <c r="K2621" s="9" t="str">
        <f aca="false">IF(G2621=0,"No sales",IF(H2621&lt;0,"Loss-making",IF(G2621&lt;$H$4,"Low revenue","OK")))</f>
        <v>OK</v>
      </c>
    </row>
    <row r="2622" customFormat="false" ht="15" hidden="false" customHeight="false" outlineLevel="0" collapsed="false">
      <c r="A2622" s="9" t="s">
        <v>5352</v>
      </c>
      <c r="B2622" s="9" t="s">
        <v>5353</v>
      </c>
      <c r="C2622" s="9" t="s">
        <v>58</v>
      </c>
      <c r="D2622" s="9" t="s">
        <v>5136</v>
      </c>
      <c r="E2622" s="10" t="n">
        <v>749</v>
      </c>
      <c r="F2622" s="10" t="n">
        <v>15</v>
      </c>
      <c r="G2622" s="10" t="n">
        <v>9789.44</v>
      </c>
      <c r="H2622" s="10" t="n">
        <v>5137.48</v>
      </c>
      <c r="I2622" s="6" t="n">
        <f aca="false">IF(G2622=0,0,H2622/G2622)</f>
        <v>0.524798149843096</v>
      </c>
      <c r="J2622" s="5" t="n">
        <f aca="false">IF(F2622=0,0,G2622/F2622)</f>
        <v>652.629333333333</v>
      </c>
      <c r="K2622" s="9" t="str">
        <f aca="false">IF(G2622=0,"No sales",IF(H2622&lt;0,"Loss-making",IF(G2622&lt;$H$4,"Low revenue","OK")))</f>
        <v>OK</v>
      </c>
    </row>
    <row r="2623" customFormat="false" ht="15" hidden="false" customHeight="false" outlineLevel="0" collapsed="false">
      <c r="A2623" s="9" t="s">
        <v>5354</v>
      </c>
      <c r="B2623" s="9" t="s">
        <v>5355</v>
      </c>
      <c r="C2623" s="9" t="s">
        <v>58</v>
      </c>
      <c r="D2623" s="9" t="s">
        <v>5139</v>
      </c>
      <c r="E2623" s="10" t="n">
        <v>609</v>
      </c>
      <c r="F2623" s="10" t="n">
        <v>112</v>
      </c>
      <c r="G2623" s="10" t="n">
        <v>61446.58</v>
      </c>
      <c r="H2623" s="10" t="n">
        <v>31905.46</v>
      </c>
      <c r="I2623" s="6" t="n">
        <f aca="false">IF(G2623=0,0,H2623/G2623)</f>
        <v>0.519238987751637</v>
      </c>
      <c r="J2623" s="5" t="n">
        <f aca="false">IF(F2623=0,0,G2623/F2623)</f>
        <v>548.630178571429</v>
      </c>
      <c r="K2623" s="9" t="str">
        <f aca="false">IF(G2623=0,"No sales",IF(H2623&lt;0,"Loss-making",IF(G2623&lt;$H$4,"Low revenue","OK")))</f>
        <v>OK</v>
      </c>
    </row>
    <row r="2624" customFormat="false" ht="15" hidden="false" customHeight="false" outlineLevel="0" collapsed="false">
      <c r="A2624" s="9" t="s">
        <v>5356</v>
      </c>
      <c r="B2624" s="9" t="s">
        <v>5357</v>
      </c>
      <c r="C2624" s="9" t="s">
        <v>58</v>
      </c>
      <c r="D2624" s="9" t="s">
        <v>5130</v>
      </c>
      <c r="E2624" s="10" t="n">
        <v>459</v>
      </c>
      <c r="F2624" s="10" t="n">
        <v>9</v>
      </c>
      <c r="G2624" s="10" t="n">
        <v>3626.1</v>
      </c>
      <c r="H2624" s="10" t="n">
        <v>1673.1</v>
      </c>
      <c r="I2624" s="6" t="n">
        <f aca="false">IF(G2624=0,0,H2624/G2624)</f>
        <v>0.461404815090593</v>
      </c>
      <c r="J2624" s="5" t="n">
        <f aca="false">IF(F2624=0,0,G2624/F2624)</f>
        <v>402.9</v>
      </c>
      <c r="K2624" s="9" t="str">
        <f aca="false">IF(G2624=0,"No sales",IF(H2624&lt;0,"Loss-making",IF(G2624&lt;$H$4,"Low revenue","OK")))</f>
        <v>Low revenue</v>
      </c>
    </row>
    <row r="2625" customFormat="false" ht="15" hidden="false" customHeight="false" outlineLevel="0" collapsed="false">
      <c r="A2625" s="9" t="s">
        <v>5358</v>
      </c>
      <c r="B2625" s="9" t="s">
        <v>5359</v>
      </c>
      <c r="C2625" s="9" t="s">
        <v>58</v>
      </c>
      <c r="D2625" s="9" t="s">
        <v>5133</v>
      </c>
      <c r="E2625" s="10" t="n">
        <v>649</v>
      </c>
      <c r="F2625" s="10" t="n">
        <v>29</v>
      </c>
      <c r="G2625" s="10" t="n">
        <v>15997.85</v>
      </c>
      <c r="H2625" s="10" t="n">
        <v>7192</v>
      </c>
      <c r="I2625" s="6" t="n">
        <f aca="false">IF(G2625=0,0,H2625/G2625)</f>
        <v>0.449560409680051</v>
      </c>
      <c r="J2625" s="5" t="n">
        <f aca="false">IF(F2625=0,0,G2625/F2625)</f>
        <v>551.65</v>
      </c>
      <c r="K2625" s="9" t="str">
        <f aca="false">IF(G2625=0,"No sales",IF(H2625&lt;0,"Loss-making",IF(G2625&lt;$H$4,"Low revenue","OK")))</f>
        <v>OK</v>
      </c>
    </row>
    <row r="2626" customFormat="false" ht="15" hidden="false" customHeight="false" outlineLevel="0" collapsed="false">
      <c r="A2626" s="9" t="s">
        <v>5360</v>
      </c>
      <c r="B2626" s="9" t="s">
        <v>5361</v>
      </c>
      <c r="C2626" s="9" t="s">
        <v>58</v>
      </c>
      <c r="D2626" s="9" t="s">
        <v>5136</v>
      </c>
      <c r="E2626" s="10" t="n">
        <v>279</v>
      </c>
      <c r="F2626" s="10" t="n">
        <v>45</v>
      </c>
      <c r="G2626" s="10" t="n">
        <v>11377.61</v>
      </c>
      <c r="H2626" s="10" t="n">
        <v>6113.52</v>
      </c>
      <c r="I2626" s="6" t="n">
        <f aca="false">IF(G2626=0,0,H2626/G2626)</f>
        <v>0.537329017254063</v>
      </c>
      <c r="J2626" s="5" t="n">
        <f aca="false">IF(F2626=0,0,G2626/F2626)</f>
        <v>252.835777777778</v>
      </c>
      <c r="K2626" s="9" t="str">
        <f aca="false">IF(G2626=0,"No sales",IF(H2626&lt;0,"Loss-making",IF(G2626&lt;$H$4,"Low revenue","OK")))</f>
        <v>OK</v>
      </c>
    </row>
    <row r="2627" customFormat="false" ht="15" hidden="false" customHeight="false" outlineLevel="0" collapsed="false">
      <c r="A2627" s="9" t="s">
        <v>5362</v>
      </c>
      <c r="B2627" s="9" t="s">
        <v>5363</v>
      </c>
      <c r="C2627" s="9" t="s">
        <v>58</v>
      </c>
      <c r="D2627" s="9" t="s">
        <v>5139</v>
      </c>
      <c r="E2627" s="10" t="n">
        <v>1779</v>
      </c>
      <c r="F2627" s="10" t="n">
        <v>82</v>
      </c>
      <c r="G2627" s="10" t="n">
        <v>127073.96</v>
      </c>
      <c r="H2627" s="10" t="n">
        <v>68175.82</v>
      </c>
      <c r="I2627" s="6" t="n">
        <f aca="false">IF(G2627=0,0,H2627/G2627)</f>
        <v>0.536505040056987</v>
      </c>
      <c r="J2627" s="5" t="n">
        <f aca="false">IF(F2627=0,0,G2627/F2627)</f>
        <v>1549.68243902439</v>
      </c>
      <c r="K2627" s="9" t="str">
        <f aca="false">IF(G2627=0,"No sales",IF(H2627&lt;0,"Loss-making",IF(G2627&lt;$H$4,"Low revenue","OK")))</f>
        <v>OK</v>
      </c>
    </row>
    <row r="2628" customFormat="false" ht="15" hidden="false" customHeight="false" outlineLevel="0" collapsed="false">
      <c r="A2628" s="9" t="s">
        <v>5364</v>
      </c>
      <c r="B2628" s="9" t="s">
        <v>5365</v>
      </c>
      <c r="C2628" s="9" t="s">
        <v>58</v>
      </c>
      <c r="D2628" s="9" t="s">
        <v>5130</v>
      </c>
      <c r="E2628" s="10" t="n">
        <v>1019</v>
      </c>
      <c r="F2628" s="10" t="n">
        <v>28</v>
      </c>
      <c r="G2628" s="10" t="n">
        <v>25164.21</v>
      </c>
      <c r="H2628" s="10" t="n">
        <v>13339.52</v>
      </c>
      <c r="I2628" s="6" t="n">
        <f aca="false">IF(G2628=0,0,H2628/G2628)</f>
        <v>0.530098898395777</v>
      </c>
      <c r="J2628" s="5" t="n">
        <f aca="false">IF(F2628=0,0,G2628/F2628)</f>
        <v>898.721785714286</v>
      </c>
      <c r="K2628" s="9" t="str">
        <f aca="false">IF(G2628=0,"No sales",IF(H2628&lt;0,"Loss-making",IF(G2628&lt;$H$4,"Low revenue","OK")))</f>
        <v>OK</v>
      </c>
    </row>
    <row r="2629" customFormat="false" ht="15" hidden="false" customHeight="false" outlineLevel="0" collapsed="false">
      <c r="A2629" s="9" t="s">
        <v>5366</v>
      </c>
      <c r="B2629" s="9" t="s">
        <v>5367</v>
      </c>
      <c r="C2629" s="9" t="s">
        <v>58</v>
      </c>
      <c r="D2629" s="9" t="s">
        <v>5133</v>
      </c>
      <c r="E2629" s="10" t="n">
        <v>1109</v>
      </c>
      <c r="F2629" s="10" t="n">
        <v>86</v>
      </c>
      <c r="G2629" s="10" t="n">
        <v>85190.62</v>
      </c>
      <c r="H2629" s="10" t="n">
        <v>38883.06</v>
      </c>
      <c r="I2629" s="6" t="n">
        <f aca="false">IF(G2629=0,0,H2629/G2629)</f>
        <v>0.456424193179953</v>
      </c>
      <c r="J2629" s="5" t="n">
        <f aca="false">IF(F2629=0,0,G2629/F2629)</f>
        <v>990.588604651163</v>
      </c>
      <c r="K2629" s="9" t="str">
        <f aca="false">IF(G2629=0,"No sales",IF(H2629&lt;0,"Loss-making",IF(G2629&lt;$H$4,"Low revenue","OK")))</f>
        <v>OK</v>
      </c>
    </row>
    <row r="2630" customFormat="false" ht="15" hidden="false" customHeight="false" outlineLevel="0" collapsed="false">
      <c r="A2630" s="9" t="s">
        <v>5368</v>
      </c>
      <c r="B2630" s="9" t="s">
        <v>5369</v>
      </c>
      <c r="C2630" s="9" t="s">
        <v>58</v>
      </c>
      <c r="D2630" s="9" t="s">
        <v>5136</v>
      </c>
      <c r="E2630" s="10" t="n">
        <v>1369</v>
      </c>
      <c r="F2630" s="10" t="n">
        <v>9</v>
      </c>
      <c r="G2630" s="10" t="n">
        <v>10893.82</v>
      </c>
      <c r="H2630" s="10" t="n">
        <v>6204.19</v>
      </c>
      <c r="I2630" s="6" t="n">
        <f aca="false">IF(G2630=0,0,H2630/G2630)</f>
        <v>0.569514642246705</v>
      </c>
      <c r="J2630" s="5" t="n">
        <f aca="false">IF(F2630=0,0,G2630/F2630)</f>
        <v>1210.42444444444</v>
      </c>
      <c r="K2630" s="9" t="str">
        <f aca="false">IF(G2630=0,"No sales",IF(H2630&lt;0,"Loss-making",IF(G2630&lt;$H$4,"Low revenue","OK")))</f>
        <v>OK</v>
      </c>
    </row>
    <row r="2631" customFormat="false" ht="15" hidden="false" customHeight="false" outlineLevel="0" collapsed="false">
      <c r="A2631" s="9" t="s">
        <v>5370</v>
      </c>
      <c r="B2631" s="9" t="s">
        <v>5371</v>
      </c>
      <c r="C2631" s="9" t="s">
        <v>58</v>
      </c>
      <c r="D2631" s="9" t="s">
        <v>5139</v>
      </c>
      <c r="E2631" s="10" t="n">
        <v>1299</v>
      </c>
      <c r="F2631" s="10" t="n">
        <v>109</v>
      </c>
      <c r="G2631" s="10" t="n">
        <v>125324.27</v>
      </c>
      <c r="H2631" s="10" t="n">
        <v>68511.29</v>
      </c>
      <c r="I2631" s="6" t="n">
        <f aca="false">IF(G2631=0,0,H2631/G2631)</f>
        <v>0.546672164936608</v>
      </c>
      <c r="J2631" s="5" t="n">
        <f aca="false">IF(F2631=0,0,G2631/F2631)</f>
        <v>1149.76394495413</v>
      </c>
      <c r="K2631" s="9" t="str">
        <f aca="false">IF(G2631=0,"No sales",IF(H2631&lt;0,"Loss-making",IF(G2631&lt;$H$4,"Low revenue","OK")))</f>
        <v>OK</v>
      </c>
    </row>
    <row r="2632" customFormat="false" ht="15" hidden="false" customHeight="false" outlineLevel="0" collapsed="false">
      <c r="A2632" s="9" t="s">
        <v>5372</v>
      </c>
      <c r="B2632" s="9" t="s">
        <v>5373</v>
      </c>
      <c r="C2632" s="9" t="s">
        <v>58</v>
      </c>
      <c r="D2632" s="9" t="s">
        <v>5130</v>
      </c>
      <c r="E2632" s="10" t="n">
        <v>369</v>
      </c>
      <c r="F2632" s="10" t="n">
        <v>109</v>
      </c>
      <c r="G2632" s="10" t="n">
        <v>36187.84</v>
      </c>
      <c r="H2632" s="10" t="n">
        <v>20511.46</v>
      </c>
      <c r="I2632" s="6" t="n">
        <f aca="false">IF(G2632=0,0,H2632/G2632)</f>
        <v>0.566805313608107</v>
      </c>
      <c r="J2632" s="5" t="n">
        <f aca="false">IF(F2632=0,0,G2632/F2632)</f>
        <v>331.998532110092</v>
      </c>
      <c r="K2632" s="9" t="str">
        <f aca="false">IF(G2632=0,"No sales",IF(H2632&lt;0,"Loss-making",IF(G2632&lt;$H$4,"Low revenue","OK")))</f>
        <v>OK</v>
      </c>
    </row>
    <row r="2633" customFormat="false" ht="15" hidden="false" customHeight="false" outlineLevel="0" collapsed="false">
      <c r="A2633" s="9" t="s">
        <v>5374</v>
      </c>
      <c r="B2633" s="9" t="s">
        <v>5375</v>
      </c>
      <c r="C2633" s="9" t="s">
        <v>58</v>
      </c>
      <c r="D2633" s="9" t="s">
        <v>5133</v>
      </c>
      <c r="E2633" s="10" t="n">
        <v>389</v>
      </c>
      <c r="F2633" s="10" t="n">
        <v>23</v>
      </c>
      <c r="G2633" s="10" t="n">
        <v>7604.95</v>
      </c>
      <c r="H2633" s="10" t="n">
        <v>3173.54</v>
      </c>
      <c r="I2633" s="6" t="n">
        <f aca="false">IF(G2633=0,0,H2633/G2633)</f>
        <v>0.417299259035234</v>
      </c>
      <c r="J2633" s="5" t="n">
        <f aca="false">IF(F2633=0,0,G2633/F2633)</f>
        <v>330.65</v>
      </c>
      <c r="K2633" s="9" t="str">
        <f aca="false">IF(G2633=0,"No sales",IF(H2633&lt;0,"Loss-making",IF(G2633&lt;$H$4,"Low revenue","OK")))</f>
        <v>OK</v>
      </c>
    </row>
    <row r="2634" customFormat="false" ht="15" hidden="false" customHeight="false" outlineLevel="0" collapsed="false">
      <c r="A2634" s="9" t="s">
        <v>5376</v>
      </c>
      <c r="B2634" s="9" t="s">
        <v>5377</v>
      </c>
      <c r="C2634" s="9" t="s">
        <v>58</v>
      </c>
      <c r="D2634" s="9" t="s">
        <v>5136</v>
      </c>
      <c r="E2634" s="10" t="n">
        <v>699</v>
      </c>
      <c r="F2634" s="10" t="n">
        <v>34</v>
      </c>
      <c r="G2634" s="10" t="n">
        <v>20949.02</v>
      </c>
      <c r="H2634" s="10" t="n">
        <v>11876.12</v>
      </c>
      <c r="I2634" s="6" t="n">
        <f aca="false">IF(G2634=0,0,H2634/G2634)</f>
        <v>0.566905755018612</v>
      </c>
      <c r="J2634" s="5" t="n">
        <f aca="false">IF(F2634=0,0,G2634/F2634)</f>
        <v>616.147647058824</v>
      </c>
      <c r="K2634" s="9" t="str">
        <f aca="false">IF(G2634=0,"No sales",IF(H2634&lt;0,"Loss-making",IF(G2634&lt;$H$4,"Low revenue","OK")))</f>
        <v>OK</v>
      </c>
    </row>
    <row r="2635" customFormat="false" ht="15" hidden="false" customHeight="false" outlineLevel="0" collapsed="false">
      <c r="A2635" s="9" t="s">
        <v>5378</v>
      </c>
      <c r="B2635" s="9" t="s">
        <v>5379</v>
      </c>
      <c r="C2635" s="9" t="s">
        <v>58</v>
      </c>
      <c r="D2635" s="9" t="s">
        <v>5139</v>
      </c>
      <c r="E2635" s="10" t="n">
        <v>2059</v>
      </c>
      <c r="F2635" s="10" t="n">
        <v>0</v>
      </c>
      <c r="G2635" s="10" t="n">
        <v>0</v>
      </c>
      <c r="H2635" s="10" t="n">
        <v>0</v>
      </c>
      <c r="I2635" s="6" t="n">
        <f aca="false">IF(G2635=0,0,H2635/G2635)</f>
        <v>0</v>
      </c>
      <c r="J2635" s="5" t="n">
        <f aca="false">IF(F2635=0,0,G2635/F2635)</f>
        <v>0</v>
      </c>
      <c r="K2635" s="9" t="str">
        <f aca="false">IF(G2635=0,"No sales",IF(H2635&lt;0,"Loss-making",IF(G2635&lt;$H$4,"Low revenue","OK")))</f>
        <v>No sales</v>
      </c>
    </row>
    <row r="2636" customFormat="false" ht="15" hidden="false" customHeight="false" outlineLevel="0" collapsed="false">
      <c r="A2636" s="9" t="s">
        <v>5380</v>
      </c>
      <c r="B2636" s="9" t="s">
        <v>5381</v>
      </c>
      <c r="C2636" s="9" t="s">
        <v>58</v>
      </c>
      <c r="D2636" s="9" t="s">
        <v>5130</v>
      </c>
      <c r="E2636" s="10" t="n">
        <v>869</v>
      </c>
      <c r="F2636" s="10" t="n">
        <v>38</v>
      </c>
      <c r="G2636" s="10" t="n">
        <v>28694.38</v>
      </c>
      <c r="H2636" s="10" t="n">
        <v>10759.14</v>
      </c>
      <c r="I2636" s="6" t="n">
        <f aca="false">IF(G2636=0,0,H2636/G2636)</f>
        <v>0.374956350337592</v>
      </c>
      <c r="J2636" s="5" t="n">
        <f aca="false">IF(F2636=0,0,G2636/F2636)</f>
        <v>755.115263157895</v>
      </c>
      <c r="K2636" s="9" t="str">
        <f aca="false">IF(G2636=0,"No sales",IF(H2636&lt;0,"Loss-making",IF(G2636&lt;$H$4,"Low revenue","OK")))</f>
        <v>OK</v>
      </c>
    </row>
    <row r="2637" customFormat="false" ht="15" hidden="false" customHeight="false" outlineLevel="0" collapsed="false">
      <c r="A2637" s="9" t="s">
        <v>5382</v>
      </c>
      <c r="B2637" s="9" t="s">
        <v>5383</v>
      </c>
      <c r="C2637" s="9" t="s">
        <v>58</v>
      </c>
      <c r="D2637" s="9" t="s">
        <v>5133</v>
      </c>
      <c r="E2637" s="10" t="n">
        <v>909</v>
      </c>
      <c r="F2637" s="10" t="n">
        <v>33</v>
      </c>
      <c r="G2637" s="10" t="n">
        <v>26358.73</v>
      </c>
      <c r="H2637" s="10" t="n">
        <v>12374.32</v>
      </c>
      <c r="I2637" s="6" t="n">
        <f aca="false">IF(G2637=0,0,H2637/G2637)</f>
        <v>0.469458126396833</v>
      </c>
      <c r="J2637" s="5" t="n">
        <f aca="false">IF(F2637=0,0,G2637/F2637)</f>
        <v>798.749393939394</v>
      </c>
      <c r="K2637" s="9" t="str">
        <f aca="false">IF(G2637=0,"No sales",IF(H2637&lt;0,"Loss-making",IF(G2637&lt;$H$4,"Low revenue","OK")))</f>
        <v>OK</v>
      </c>
    </row>
    <row r="2638" customFormat="false" ht="15" hidden="false" customHeight="false" outlineLevel="0" collapsed="false">
      <c r="A2638" s="9" t="s">
        <v>5384</v>
      </c>
      <c r="B2638" s="9" t="s">
        <v>5385</v>
      </c>
      <c r="C2638" s="9" t="s">
        <v>58</v>
      </c>
      <c r="D2638" s="9" t="s">
        <v>5136</v>
      </c>
      <c r="E2638" s="10" t="n">
        <v>919</v>
      </c>
      <c r="F2638" s="10" t="n">
        <v>94</v>
      </c>
      <c r="G2638" s="10" t="n">
        <v>77448.73</v>
      </c>
      <c r="H2638" s="10" t="n">
        <v>44334.41</v>
      </c>
      <c r="I2638" s="6" t="n">
        <f aca="false">IF(G2638=0,0,H2638/G2638)</f>
        <v>0.572435597071766</v>
      </c>
      <c r="J2638" s="5" t="n">
        <f aca="false">IF(F2638=0,0,G2638/F2638)</f>
        <v>823.922659574468</v>
      </c>
      <c r="K2638" s="9" t="str">
        <f aca="false">IF(G2638=0,"No sales",IF(H2638&lt;0,"Loss-making",IF(G2638&lt;$H$4,"Low revenue","OK")))</f>
        <v>OK</v>
      </c>
    </row>
    <row r="2639" customFormat="false" ht="15" hidden="false" customHeight="false" outlineLevel="0" collapsed="false">
      <c r="A2639" s="9" t="s">
        <v>5386</v>
      </c>
      <c r="B2639" s="9" t="s">
        <v>5387</v>
      </c>
      <c r="C2639" s="9" t="s">
        <v>58</v>
      </c>
      <c r="D2639" s="9" t="s">
        <v>5139</v>
      </c>
      <c r="E2639" s="10" t="n">
        <v>459</v>
      </c>
      <c r="F2639" s="10" t="n">
        <v>43</v>
      </c>
      <c r="G2639" s="10" t="n">
        <v>17489.05</v>
      </c>
      <c r="H2639" s="10" t="n">
        <v>8289.63</v>
      </c>
      <c r="I2639" s="6" t="n">
        <f aca="false">IF(G2639=0,0,H2639/G2639)</f>
        <v>0.473989724999357</v>
      </c>
      <c r="J2639" s="5" t="n">
        <f aca="false">IF(F2639=0,0,G2639/F2639)</f>
        <v>406.722093023256</v>
      </c>
      <c r="K2639" s="9" t="str">
        <f aca="false">IF(G2639=0,"No sales",IF(H2639&lt;0,"Loss-making",IF(G2639&lt;$H$4,"Low revenue","OK")))</f>
        <v>OK</v>
      </c>
    </row>
    <row r="2640" customFormat="false" ht="15" hidden="false" customHeight="false" outlineLevel="0" collapsed="false">
      <c r="A2640" s="9" t="s">
        <v>5388</v>
      </c>
      <c r="B2640" s="9" t="s">
        <v>5389</v>
      </c>
      <c r="C2640" s="9" t="s">
        <v>58</v>
      </c>
      <c r="D2640" s="9" t="s">
        <v>5130</v>
      </c>
      <c r="E2640" s="10" t="n">
        <v>509</v>
      </c>
      <c r="F2640" s="10" t="n">
        <v>16</v>
      </c>
      <c r="G2640" s="10" t="n">
        <v>7267.25</v>
      </c>
      <c r="H2640" s="10" t="n">
        <v>3009.33</v>
      </c>
      <c r="I2640" s="6" t="n">
        <f aca="false">IF(G2640=0,0,H2640/G2640)</f>
        <v>0.414094740101139</v>
      </c>
      <c r="J2640" s="5" t="n">
        <f aca="false">IF(F2640=0,0,G2640/F2640)</f>
        <v>454.203125</v>
      </c>
      <c r="K2640" s="9" t="str">
        <f aca="false">IF(G2640=0,"No sales",IF(H2640&lt;0,"Loss-making",IF(G2640&lt;$H$4,"Low revenue","OK")))</f>
        <v>OK</v>
      </c>
    </row>
    <row r="2641" customFormat="false" ht="15" hidden="false" customHeight="false" outlineLevel="0" collapsed="false">
      <c r="A2641" s="9" t="s">
        <v>5390</v>
      </c>
      <c r="B2641" s="9" t="s">
        <v>5391</v>
      </c>
      <c r="C2641" s="9" t="s">
        <v>58</v>
      </c>
      <c r="D2641" s="9" t="s">
        <v>5133</v>
      </c>
      <c r="E2641" s="10" t="n">
        <v>589</v>
      </c>
      <c r="F2641" s="10" t="n">
        <v>26</v>
      </c>
      <c r="G2641" s="10" t="n">
        <v>13332.01</v>
      </c>
      <c r="H2641" s="10" t="n">
        <v>6033.03</v>
      </c>
      <c r="I2641" s="6" t="n">
        <f aca="false">IF(G2641=0,0,H2641/G2641)</f>
        <v>0.45252216282466</v>
      </c>
      <c r="J2641" s="5" t="n">
        <f aca="false">IF(F2641=0,0,G2641/F2641)</f>
        <v>512.769615384615</v>
      </c>
      <c r="K2641" s="9" t="str">
        <f aca="false">IF(G2641=0,"No sales",IF(H2641&lt;0,"Loss-making",IF(G2641&lt;$H$4,"Low revenue","OK")))</f>
        <v>OK</v>
      </c>
    </row>
    <row r="2642" customFormat="false" ht="15" hidden="false" customHeight="false" outlineLevel="0" collapsed="false">
      <c r="A2642" s="9" t="s">
        <v>5392</v>
      </c>
      <c r="B2642" s="9" t="s">
        <v>5393</v>
      </c>
      <c r="C2642" s="9" t="s">
        <v>58</v>
      </c>
      <c r="D2642" s="9" t="s">
        <v>5136</v>
      </c>
      <c r="E2642" s="10" t="n">
        <v>699</v>
      </c>
      <c r="F2642" s="10" t="n">
        <v>40</v>
      </c>
      <c r="G2642" s="10" t="n">
        <v>24739.36</v>
      </c>
      <c r="H2642" s="10" t="n">
        <v>11951.75</v>
      </c>
      <c r="I2642" s="6" t="n">
        <f aca="false">IF(G2642=0,0,H2642/G2642)</f>
        <v>0.483106676971433</v>
      </c>
      <c r="J2642" s="5" t="n">
        <f aca="false">IF(F2642=0,0,G2642/F2642)</f>
        <v>618.484</v>
      </c>
      <c r="K2642" s="9" t="str">
        <f aca="false">IF(G2642=0,"No sales",IF(H2642&lt;0,"Loss-making",IF(G2642&lt;$H$4,"Low revenue","OK")))</f>
        <v>OK</v>
      </c>
    </row>
    <row r="2643" customFormat="false" ht="15" hidden="false" customHeight="false" outlineLevel="0" collapsed="false">
      <c r="A2643" s="9" t="s">
        <v>5394</v>
      </c>
      <c r="B2643" s="9" t="s">
        <v>5395</v>
      </c>
      <c r="C2643" s="9" t="s">
        <v>58</v>
      </c>
      <c r="D2643" s="9" t="s">
        <v>5139</v>
      </c>
      <c r="E2643" s="10" t="n">
        <v>1509</v>
      </c>
      <c r="F2643" s="10" t="n">
        <v>37</v>
      </c>
      <c r="G2643" s="10" t="n">
        <v>50181.8</v>
      </c>
      <c r="H2643" s="10" t="n">
        <v>27721.32</v>
      </c>
      <c r="I2643" s="6" t="n">
        <f aca="false">IF(G2643=0,0,H2643/G2643)</f>
        <v>0.552417808847032</v>
      </c>
      <c r="J2643" s="5" t="n">
        <f aca="false">IF(F2643=0,0,G2643/F2643)</f>
        <v>1356.26486486486</v>
      </c>
      <c r="K2643" s="9" t="str">
        <f aca="false">IF(G2643=0,"No sales",IF(H2643&lt;0,"Loss-making",IF(G2643&lt;$H$4,"Low revenue","OK")))</f>
        <v>OK</v>
      </c>
    </row>
    <row r="2644" customFormat="false" ht="15" hidden="false" customHeight="false" outlineLevel="0" collapsed="false">
      <c r="A2644" s="9" t="s">
        <v>5396</v>
      </c>
      <c r="B2644" s="9" t="s">
        <v>5397</v>
      </c>
      <c r="C2644" s="9" t="s">
        <v>58</v>
      </c>
      <c r="D2644" s="9" t="s">
        <v>5130</v>
      </c>
      <c r="E2644" s="10" t="n">
        <v>1099</v>
      </c>
      <c r="F2644" s="10" t="n">
        <v>31</v>
      </c>
      <c r="G2644" s="10" t="n">
        <v>30260.96</v>
      </c>
      <c r="H2644" s="10" t="n">
        <v>11835.8</v>
      </c>
      <c r="I2644" s="6" t="n">
        <f aca="false">IF(G2644=0,0,H2644/G2644)</f>
        <v>0.391124405835109</v>
      </c>
      <c r="J2644" s="5" t="n">
        <f aca="false">IF(F2644=0,0,G2644/F2644)</f>
        <v>976.16</v>
      </c>
      <c r="K2644" s="9" t="str">
        <f aca="false">IF(G2644=0,"No sales",IF(H2644&lt;0,"Loss-making",IF(G2644&lt;$H$4,"Low revenue","OK")))</f>
        <v>OK</v>
      </c>
    </row>
    <row r="2645" customFormat="false" ht="15" hidden="false" customHeight="false" outlineLevel="0" collapsed="false">
      <c r="A2645" s="9" t="s">
        <v>5398</v>
      </c>
      <c r="B2645" s="9" t="s">
        <v>5399</v>
      </c>
      <c r="C2645" s="9" t="s">
        <v>58</v>
      </c>
      <c r="D2645" s="9" t="s">
        <v>5133</v>
      </c>
      <c r="E2645" s="10" t="n">
        <v>809</v>
      </c>
      <c r="F2645" s="10" t="n">
        <v>11</v>
      </c>
      <c r="G2645" s="10" t="n">
        <v>8090</v>
      </c>
      <c r="H2645" s="10" t="n">
        <v>3342.84</v>
      </c>
      <c r="I2645" s="6" t="n">
        <f aca="false">IF(G2645=0,0,H2645/G2645)</f>
        <v>0.413206427688504</v>
      </c>
      <c r="J2645" s="5" t="n">
        <f aca="false">IF(F2645=0,0,G2645/F2645)</f>
        <v>735.454545454546</v>
      </c>
      <c r="K2645" s="9" t="str">
        <f aca="false">IF(G2645=0,"No sales",IF(H2645&lt;0,"Loss-making",IF(G2645&lt;$H$4,"Low revenue","OK")))</f>
        <v>OK</v>
      </c>
    </row>
    <row r="2646" customFormat="false" ht="15" hidden="false" customHeight="false" outlineLevel="0" collapsed="false">
      <c r="A2646" s="9" t="s">
        <v>5400</v>
      </c>
      <c r="B2646" s="9" t="s">
        <v>5401</v>
      </c>
      <c r="C2646" s="9" t="s">
        <v>58</v>
      </c>
      <c r="D2646" s="9" t="s">
        <v>5136</v>
      </c>
      <c r="E2646" s="10" t="n">
        <v>519</v>
      </c>
      <c r="F2646" s="10" t="n">
        <v>146</v>
      </c>
      <c r="G2646" s="10" t="n">
        <v>65474.45</v>
      </c>
      <c r="H2646" s="10" t="n">
        <v>30282.62</v>
      </c>
      <c r="I2646" s="6" t="n">
        <f aca="false">IF(G2646=0,0,H2646/G2646)</f>
        <v>0.462510490733408</v>
      </c>
      <c r="J2646" s="5" t="n">
        <f aca="false">IF(F2646=0,0,G2646/F2646)</f>
        <v>448.455136986301</v>
      </c>
      <c r="K2646" s="9" t="str">
        <f aca="false">IF(G2646=0,"No sales",IF(H2646&lt;0,"Loss-making",IF(G2646&lt;$H$4,"Low revenue","OK")))</f>
        <v>OK</v>
      </c>
    </row>
    <row r="2647" customFormat="false" ht="15" hidden="false" customHeight="false" outlineLevel="0" collapsed="false">
      <c r="A2647" s="9" t="s">
        <v>5402</v>
      </c>
      <c r="B2647" s="9" t="s">
        <v>5403</v>
      </c>
      <c r="C2647" s="9" t="s">
        <v>58</v>
      </c>
      <c r="D2647" s="9" t="s">
        <v>5139</v>
      </c>
      <c r="E2647" s="10" t="n">
        <v>2519</v>
      </c>
      <c r="F2647" s="10" t="n">
        <v>57</v>
      </c>
      <c r="G2647" s="10" t="n">
        <v>126957.6</v>
      </c>
      <c r="H2647" s="10" t="n">
        <v>60491.04</v>
      </c>
      <c r="I2647" s="6" t="n">
        <f aca="false">IF(G2647=0,0,H2647/G2647)</f>
        <v>0.476466473846387</v>
      </c>
      <c r="J2647" s="5" t="n">
        <f aca="false">IF(F2647=0,0,G2647/F2647)</f>
        <v>2227.32631578947</v>
      </c>
      <c r="K2647" s="9" t="str">
        <f aca="false">IF(G2647=0,"No sales",IF(H2647&lt;0,"Loss-making",IF(G2647&lt;$H$4,"Low revenue","OK")))</f>
        <v>OK</v>
      </c>
    </row>
    <row r="2648" customFormat="false" ht="15" hidden="false" customHeight="false" outlineLevel="0" collapsed="false">
      <c r="A2648" s="9" t="s">
        <v>5404</v>
      </c>
      <c r="B2648" s="9" t="s">
        <v>5405</v>
      </c>
      <c r="C2648" s="9" t="s">
        <v>58</v>
      </c>
      <c r="D2648" s="9" t="s">
        <v>5130</v>
      </c>
      <c r="E2648" s="10" t="n">
        <v>359</v>
      </c>
      <c r="F2648" s="10" t="n">
        <v>24</v>
      </c>
      <c r="G2648" s="10" t="n">
        <v>7648.5</v>
      </c>
      <c r="H2648" s="10" t="n">
        <v>3289.38</v>
      </c>
      <c r="I2648" s="6" t="n">
        <f aca="false">IF(G2648=0,0,H2648/G2648)</f>
        <v>0.430068640909982</v>
      </c>
      <c r="J2648" s="5" t="n">
        <f aca="false">IF(F2648=0,0,G2648/F2648)</f>
        <v>318.6875</v>
      </c>
      <c r="K2648" s="9" t="str">
        <f aca="false">IF(G2648=0,"No sales",IF(H2648&lt;0,"Loss-making",IF(G2648&lt;$H$4,"Low revenue","OK")))</f>
        <v>OK</v>
      </c>
    </row>
    <row r="2649" customFormat="false" ht="15" hidden="false" customHeight="false" outlineLevel="0" collapsed="false">
      <c r="A2649" s="9" t="s">
        <v>5406</v>
      </c>
      <c r="B2649" s="9" t="s">
        <v>5407</v>
      </c>
      <c r="C2649" s="9" t="s">
        <v>58</v>
      </c>
      <c r="D2649" s="9" t="s">
        <v>5133</v>
      </c>
      <c r="E2649" s="10" t="n">
        <v>199</v>
      </c>
      <c r="F2649" s="10" t="n">
        <v>135</v>
      </c>
      <c r="G2649" s="10" t="n">
        <v>23767.54</v>
      </c>
      <c r="H2649" s="10" t="n">
        <v>10978.99</v>
      </c>
      <c r="I2649" s="6" t="n">
        <f aca="false">IF(G2649=0,0,H2649/G2649)</f>
        <v>0.461932114135497</v>
      </c>
      <c r="J2649" s="5" t="n">
        <f aca="false">IF(F2649=0,0,G2649/F2649)</f>
        <v>176.055851851852</v>
      </c>
      <c r="K2649" s="9" t="str">
        <f aca="false">IF(G2649=0,"No sales",IF(H2649&lt;0,"Loss-making",IF(G2649&lt;$H$4,"Low revenue","OK")))</f>
        <v>OK</v>
      </c>
    </row>
    <row r="2650" customFormat="false" ht="15" hidden="false" customHeight="false" outlineLevel="0" collapsed="false">
      <c r="A2650" s="9" t="s">
        <v>5408</v>
      </c>
      <c r="B2650" s="9" t="s">
        <v>5409</v>
      </c>
      <c r="C2650" s="9" t="s">
        <v>58</v>
      </c>
      <c r="D2650" s="9" t="s">
        <v>5136</v>
      </c>
      <c r="E2650" s="10" t="n">
        <v>679</v>
      </c>
      <c r="F2650" s="10" t="n">
        <v>32</v>
      </c>
      <c r="G2650" s="10" t="n">
        <v>19202.12</v>
      </c>
      <c r="H2650" s="10" t="n">
        <v>10553.48</v>
      </c>
      <c r="I2650" s="6" t="n">
        <f aca="false">IF(G2650=0,0,H2650/G2650)</f>
        <v>0.549599731696292</v>
      </c>
      <c r="J2650" s="5" t="n">
        <f aca="false">IF(F2650=0,0,G2650/F2650)</f>
        <v>600.06625</v>
      </c>
      <c r="K2650" s="9" t="str">
        <f aca="false">IF(G2650=0,"No sales",IF(H2650&lt;0,"Loss-making",IF(G2650&lt;$H$4,"Low revenue","OK")))</f>
        <v>OK</v>
      </c>
    </row>
    <row r="2651" customFormat="false" ht="15" hidden="false" customHeight="false" outlineLevel="0" collapsed="false">
      <c r="A2651" s="9" t="s">
        <v>5410</v>
      </c>
      <c r="B2651" s="9" t="s">
        <v>5411</v>
      </c>
      <c r="C2651" s="9" t="s">
        <v>58</v>
      </c>
      <c r="D2651" s="9" t="s">
        <v>5139</v>
      </c>
      <c r="E2651" s="10" t="n">
        <v>5279</v>
      </c>
      <c r="F2651" s="10" t="n">
        <v>12</v>
      </c>
      <c r="G2651" s="10" t="n">
        <v>55429.5</v>
      </c>
      <c r="H2651" s="10" t="n">
        <v>28704.78</v>
      </c>
      <c r="I2651" s="6" t="n">
        <f aca="false">IF(G2651=0,0,H2651/G2651)</f>
        <v>0.51786106676048</v>
      </c>
      <c r="J2651" s="5" t="n">
        <f aca="false">IF(F2651=0,0,G2651/F2651)</f>
        <v>4619.125</v>
      </c>
      <c r="K2651" s="9" t="str">
        <f aca="false">IF(G2651=0,"No sales",IF(H2651&lt;0,"Loss-making",IF(G2651&lt;$H$4,"Low revenue","OK")))</f>
        <v>OK</v>
      </c>
    </row>
    <row r="2652" customFormat="false" ht="15" hidden="false" customHeight="false" outlineLevel="0" collapsed="false">
      <c r="A2652" s="9" t="s">
        <v>5412</v>
      </c>
      <c r="B2652" s="9" t="s">
        <v>5413</v>
      </c>
      <c r="C2652" s="9" t="s">
        <v>58</v>
      </c>
      <c r="D2652" s="9" t="s">
        <v>5130</v>
      </c>
      <c r="E2652" s="10" t="n">
        <v>239</v>
      </c>
      <c r="F2652" s="10" t="n">
        <v>24</v>
      </c>
      <c r="G2652" s="10" t="n">
        <v>4942.52</v>
      </c>
      <c r="H2652" s="10" t="n">
        <v>2757.08</v>
      </c>
      <c r="I2652" s="6" t="n">
        <f aca="false">IF(G2652=0,0,H2652/G2652)</f>
        <v>0.55782879988346</v>
      </c>
      <c r="J2652" s="5" t="n">
        <f aca="false">IF(F2652=0,0,G2652/F2652)</f>
        <v>205.938333333333</v>
      </c>
      <c r="K2652" s="9" t="str">
        <f aca="false">IF(G2652=0,"No sales",IF(H2652&lt;0,"Loss-making",IF(G2652&lt;$H$4,"Low revenue","OK")))</f>
        <v>OK</v>
      </c>
    </row>
    <row r="2653" customFormat="false" ht="15" hidden="false" customHeight="false" outlineLevel="0" collapsed="false">
      <c r="A2653" s="9" t="s">
        <v>5414</v>
      </c>
      <c r="B2653" s="9" t="s">
        <v>5415</v>
      </c>
      <c r="C2653" s="9" t="s">
        <v>58</v>
      </c>
      <c r="D2653" s="9" t="s">
        <v>5133</v>
      </c>
      <c r="E2653" s="10" t="n">
        <v>489</v>
      </c>
      <c r="F2653" s="10" t="n">
        <v>127</v>
      </c>
      <c r="G2653" s="10" t="n">
        <v>54804.68</v>
      </c>
      <c r="H2653" s="10" t="n">
        <v>25463.9</v>
      </c>
      <c r="I2653" s="6" t="n">
        <f aca="false">IF(G2653=0,0,H2653/G2653)</f>
        <v>0.464630027946519</v>
      </c>
      <c r="J2653" s="5" t="n">
        <f aca="false">IF(F2653=0,0,G2653/F2653)</f>
        <v>431.532913385827</v>
      </c>
      <c r="K2653" s="9" t="str">
        <f aca="false">IF(G2653=0,"No sales",IF(H2653&lt;0,"Loss-making",IF(G2653&lt;$H$4,"Low revenue","OK")))</f>
        <v>OK</v>
      </c>
    </row>
    <row r="2654" customFormat="false" ht="15" hidden="false" customHeight="false" outlineLevel="0" collapsed="false">
      <c r="A2654" s="9" t="s">
        <v>5416</v>
      </c>
      <c r="B2654" s="9" t="s">
        <v>5417</v>
      </c>
      <c r="C2654" s="9" t="s">
        <v>58</v>
      </c>
      <c r="D2654" s="9" t="s">
        <v>5136</v>
      </c>
      <c r="E2654" s="10" t="n">
        <v>639</v>
      </c>
      <c r="F2654" s="10" t="n">
        <v>0</v>
      </c>
      <c r="G2654" s="10" t="n">
        <v>0</v>
      </c>
      <c r="H2654" s="10" t="n">
        <v>0</v>
      </c>
      <c r="I2654" s="6" t="n">
        <f aca="false">IF(G2654=0,0,H2654/G2654)</f>
        <v>0</v>
      </c>
      <c r="J2654" s="5" t="n">
        <f aca="false">IF(F2654=0,0,G2654/F2654)</f>
        <v>0</v>
      </c>
      <c r="K2654" s="9" t="str">
        <f aca="false">IF(G2654=0,"No sales",IF(H2654&lt;0,"Loss-making",IF(G2654&lt;$H$4,"Low revenue","OK")))</f>
        <v>No sales</v>
      </c>
    </row>
    <row r="2655" customFormat="false" ht="15" hidden="false" customHeight="false" outlineLevel="0" collapsed="false">
      <c r="A2655" s="9" t="s">
        <v>5418</v>
      </c>
      <c r="B2655" s="9" t="s">
        <v>5419</v>
      </c>
      <c r="C2655" s="9" t="s">
        <v>58</v>
      </c>
      <c r="D2655" s="9" t="s">
        <v>5139</v>
      </c>
      <c r="E2655" s="10" t="n">
        <v>4639</v>
      </c>
      <c r="F2655" s="10" t="n">
        <v>19</v>
      </c>
      <c r="G2655" s="10" t="n">
        <v>82295.86</v>
      </c>
      <c r="H2655" s="10" t="n">
        <v>46116.25</v>
      </c>
      <c r="I2655" s="6" t="n">
        <f aca="false">IF(G2655=0,0,H2655/G2655)</f>
        <v>0.560371445173548</v>
      </c>
      <c r="J2655" s="5" t="n">
        <f aca="false">IF(F2655=0,0,G2655/F2655)</f>
        <v>4331.36105263158</v>
      </c>
      <c r="K2655" s="9" t="str">
        <f aca="false">IF(G2655=0,"No sales",IF(H2655&lt;0,"Loss-making",IF(G2655&lt;$H$4,"Low revenue","OK")))</f>
        <v>OK</v>
      </c>
    </row>
    <row r="2656" customFormat="false" ht="15" hidden="false" customHeight="false" outlineLevel="0" collapsed="false">
      <c r="A2656" s="9" t="s">
        <v>5420</v>
      </c>
      <c r="B2656" s="9" t="s">
        <v>5421</v>
      </c>
      <c r="C2656" s="9" t="s">
        <v>58</v>
      </c>
      <c r="D2656" s="9" t="s">
        <v>5130</v>
      </c>
      <c r="E2656" s="10" t="n">
        <v>719</v>
      </c>
      <c r="F2656" s="10" t="n">
        <v>8</v>
      </c>
      <c r="G2656" s="10" t="n">
        <v>5104.9</v>
      </c>
      <c r="H2656" s="10" t="n">
        <v>2776.5</v>
      </c>
      <c r="I2656" s="6" t="n">
        <f aca="false">IF(G2656=0,0,H2656/G2656)</f>
        <v>0.543889204489804</v>
      </c>
      <c r="J2656" s="5" t="n">
        <f aca="false">IF(F2656=0,0,G2656/F2656)</f>
        <v>638.1125</v>
      </c>
      <c r="K2656" s="9" t="str">
        <f aca="false">IF(G2656=0,"No sales",IF(H2656&lt;0,"Loss-making",IF(G2656&lt;$H$4,"Low revenue","OK")))</f>
        <v>OK</v>
      </c>
    </row>
    <row r="2657" customFormat="false" ht="15" hidden="false" customHeight="false" outlineLevel="0" collapsed="false">
      <c r="A2657" s="9" t="s">
        <v>5422</v>
      </c>
      <c r="B2657" s="9" t="s">
        <v>5423</v>
      </c>
      <c r="C2657" s="9" t="s">
        <v>58</v>
      </c>
      <c r="D2657" s="9" t="s">
        <v>5133</v>
      </c>
      <c r="E2657" s="10" t="n">
        <v>1049</v>
      </c>
      <c r="F2657" s="10" t="n">
        <v>94</v>
      </c>
      <c r="G2657" s="10" t="n">
        <v>88011.08</v>
      </c>
      <c r="H2657" s="10" t="n">
        <v>43662.85</v>
      </c>
      <c r="I2657" s="6" t="n">
        <f aca="false">IF(G2657=0,0,H2657/G2657)</f>
        <v>0.496106285708572</v>
      </c>
      <c r="J2657" s="5" t="n">
        <f aca="false">IF(F2657=0,0,G2657/F2657)</f>
        <v>936.288085106383</v>
      </c>
      <c r="K2657" s="9" t="str">
        <f aca="false">IF(G2657=0,"No sales",IF(H2657&lt;0,"Loss-making",IF(G2657&lt;$H$4,"Low revenue","OK")))</f>
        <v>OK</v>
      </c>
    </row>
    <row r="2658" customFormat="false" ht="15" hidden="false" customHeight="false" outlineLevel="0" collapsed="false">
      <c r="A2658" s="9" t="s">
        <v>5424</v>
      </c>
      <c r="B2658" s="9" t="s">
        <v>5425</v>
      </c>
      <c r="C2658" s="9" t="s">
        <v>58</v>
      </c>
      <c r="D2658" s="9" t="s">
        <v>5136</v>
      </c>
      <c r="E2658" s="10" t="n">
        <v>849</v>
      </c>
      <c r="F2658" s="10" t="n">
        <v>67</v>
      </c>
      <c r="G2658" s="10" t="n">
        <v>49439.38</v>
      </c>
      <c r="H2658" s="10" t="n">
        <v>27660.38</v>
      </c>
      <c r="I2658" s="6" t="n">
        <f aca="false">IF(G2658=0,0,H2658/G2658)</f>
        <v>0.559480721643354</v>
      </c>
      <c r="J2658" s="5" t="n">
        <f aca="false">IF(F2658=0,0,G2658/F2658)</f>
        <v>737.901194029851</v>
      </c>
      <c r="K2658" s="9" t="str">
        <f aca="false">IF(G2658=0,"No sales",IF(H2658&lt;0,"Loss-making",IF(G2658&lt;$H$4,"Low revenue","OK")))</f>
        <v>OK</v>
      </c>
    </row>
    <row r="2659" customFormat="false" ht="15" hidden="false" customHeight="false" outlineLevel="0" collapsed="false">
      <c r="A2659" s="9" t="s">
        <v>5426</v>
      </c>
      <c r="B2659" s="9" t="s">
        <v>5427</v>
      </c>
      <c r="C2659" s="9" t="s">
        <v>58</v>
      </c>
      <c r="D2659" s="9" t="s">
        <v>5139</v>
      </c>
      <c r="E2659" s="10" t="n">
        <v>1339</v>
      </c>
      <c r="F2659" s="10" t="n">
        <v>9</v>
      </c>
      <c r="G2659" s="10" t="n">
        <v>10645.05</v>
      </c>
      <c r="H2659" s="10" t="n">
        <v>4711.89</v>
      </c>
      <c r="I2659" s="6" t="n">
        <f aca="false">IF(G2659=0,0,H2659/G2659)</f>
        <v>0.442636718474784</v>
      </c>
      <c r="J2659" s="5" t="n">
        <f aca="false">IF(F2659=0,0,G2659/F2659)</f>
        <v>1182.78333333333</v>
      </c>
      <c r="K2659" s="9" t="str">
        <f aca="false">IF(G2659=0,"No sales",IF(H2659&lt;0,"Loss-making",IF(G2659&lt;$H$4,"Low revenue","OK")))</f>
        <v>OK</v>
      </c>
    </row>
    <row r="2660" customFormat="false" ht="15" hidden="false" customHeight="false" outlineLevel="0" collapsed="false">
      <c r="A2660" s="9" t="s">
        <v>5428</v>
      </c>
      <c r="B2660" s="9" t="s">
        <v>5429</v>
      </c>
      <c r="C2660" s="9" t="s">
        <v>58</v>
      </c>
      <c r="D2660" s="9" t="s">
        <v>5130</v>
      </c>
      <c r="E2660" s="10" t="n">
        <v>579</v>
      </c>
      <c r="F2660" s="10" t="n">
        <v>21</v>
      </c>
      <c r="G2660" s="10" t="n">
        <v>10309.09</v>
      </c>
      <c r="H2660" s="10" t="n">
        <v>4396.12</v>
      </c>
      <c r="I2660" s="6" t="n">
        <f aca="false">IF(G2660=0,0,H2660/G2660)</f>
        <v>0.426431430902243</v>
      </c>
      <c r="J2660" s="5" t="n">
        <f aca="false">IF(F2660=0,0,G2660/F2660)</f>
        <v>490.909047619048</v>
      </c>
      <c r="K2660" s="9" t="str">
        <f aca="false">IF(G2660=0,"No sales",IF(H2660&lt;0,"Loss-making",IF(G2660&lt;$H$4,"Low revenue","OK")))</f>
        <v>OK</v>
      </c>
    </row>
    <row r="2661" customFormat="false" ht="15" hidden="false" customHeight="false" outlineLevel="0" collapsed="false">
      <c r="A2661" s="9" t="s">
        <v>5430</v>
      </c>
      <c r="B2661" s="9" t="s">
        <v>5431</v>
      </c>
      <c r="C2661" s="9" t="s">
        <v>58</v>
      </c>
      <c r="D2661" s="9" t="s">
        <v>5133</v>
      </c>
      <c r="E2661" s="10" t="n">
        <v>1059</v>
      </c>
      <c r="F2661" s="10" t="n">
        <v>21</v>
      </c>
      <c r="G2661" s="10" t="n">
        <v>20745.82</v>
      </c>
      <c r="H2661" s="10" t="n">
        <v>11177.79</v>
      </c>
      <c r="I2661" s="6" t="n">
        <f aca="false">IF(G2661=0,0,H2661/G2661)</f>
        <v>0.538797213125343</v>
      </c>
      <c r="J2661" s="5" t="n">
        <f aca="false">IF(F2661=0,0,G2661/F2661)</f>
        <v>987.89619047619</v>
      </c>
      <c r="K2661" s="9" t="str">
        <f aca="false">IF(G2661=0,"No sales",IF(H2661&lt;0,"Loss-making",IF(G2661&lt;$H$4,"Low revenue","OK")))</f>
        <v>OK</v>
      </c>
    </row>
    <row r="2662" customFormat="false" ht="15" hidden="false" customHeight="false" outlineLevel="0" collapsed="false">
      <c r="A2662" s="9" t="s">
        <v>5432</v>
      </c>
      <c r="B2662" s="9" t="s">
        <v>5433</v>
      </c>
      <c r="C2662" s="9" t="s">
        <v>58</v>
      </c>
      <c r="D2662" s="9" t="s">
        <v>5136</v>
      </c>
      <c r="E2662" s="10" t="n">
        <v>2379</v>
      </c>
      <c r="F2662" s="10" t="n">
        <v>12</v>
      </c>
      <c r="G2662" s="10" t="n">
        <v>26377.16</v>
      </c>
      <c r="H2662" s="10" t="n">
        <v>12524.84</v>
      </c>
      <c r="I2662" s="6" t="n">
        <f aca="false">IF(G2662=0,0,H2662/G2662)</f>
        <v>0.474836563147814</v>
      </c>
      <c r="J2662" s="5" t="n">
        <f aca="false">IF(F2662=0,0,G2662/F2662)</f>
        <v>2198.09666666667</v>
      </c>
      <c r="K2662" s="9" t="str">
        <f aca="false">IF(G2662=0,"No sales",IF(H2662&lt;0,"Loss-making",IF(G2662&lt;$H$4,"Low revenue","OK")))</f>
        <v>OK</v>
      </c>
    </row>
    <row r="2663" customFormat="false" ht="15" hidden="false" customHeight="false" outlineLevel="0" collapsed="false">
      <c r="A2663" s="9" t="s">
        <v>5434</v>
      </c>
      <c r="B2663" s="9" t="s">
        <v>5435</v>
      </c>
      <c r="C2663" s="9" t="s">
        <v>58</v>
      </c>
      <c r="D2663" s="9" t="s">
        <v>5139</v>
      </c>
      <c r="E2663" s="10" t="n">
        <v>2279</v>
      </c>
      <c r="F2663" s="10" t="n">
        <v>103</v>
      </c>
      <c r="G2663" s="10" t="n">
        <v>208716.51</v>
      </c>
      <c r="H2663" s="10" t="n">
        <v>82517.84</v>
      </c>
      <c r="I2663" s="6" t="n">
        <f aca="false">IF(G2663=0,0,H2663/G2663)</f>
        <v>0.395358469725275</v>
      </c>
      <c r="J2663" s="5" t="n">
        <f aca="false">IF(F2663=0,0,G2663/F2663)</f>
        <v>2026.37388349515</v>
      </c>
      <c r="K2663" s="9" t="str">
        <f aca="false">IF(G2663=0,"No sales",IF(H2663&lt;0,"Loss-making",IF(G2663&lt;$H$4,"Low revenue","OK")))</f>
        <v>OK</v>
      </c>
    </row>
    <row r="2664" customFormat="false" ht="15" hidden="false" customHeight="false" outlineLevel="0" collapsed="false">
      <c r="A2664" s="9" t="s">
        <v>5436</v>
      </c>
      <c r="B2664" s="9" t="s">
        <v>5437</v>
      </c>
      <c r="C2664" s="9" t="s">
        <v>58</v>
      </c>
      <c r="D2664" s="9" t="s">
        <v>5130</v>
      </c>
      <c r="E2664" s="10" t="n">
        <v>559</v>
      </c>
      <c r="F2664" s="10" t="n">
        <v>34</v>
      </c>
      <c r="G2664" s="10" t="n">
        <v>16880.4</v>
      </c>
      <c r="H2664" s="10" t="n">
        <v>7141.44</v>
      </c>
      <c r="I2664" s="6" t="n">
        <f aca="false">IF(G2664=0,0,H2664/G2664)</f>
        <v>0.423061064903675</v>
      </c>
      <c r="J2664" s="5" t="n">
        <f aca="false">IF(F2664=0,0,G2664/F2664)</f>
        <v>496.482352941177</v>
      </c>
      <c r="K2664" s="9" t="str">
        <f aca="false">IF(G2664=0,"No sales",IF(H2664&lt;0,"Loss-making",IF(G2664&lt;$H$4,"Low revenue","OK")))</f>
        <v>OK</v>
      </c>
    </row>
    <row r="2665" customFormat="false" ht="15" hidden="false" customHeight="false" outlineLevel="0" collapsed="false">
      <c r="A2665" s="9" t="s">
        <v>5438</v>
      </c>
      <c r="B2665" s="9" t="s">
        <v>5439</v>
      </c>
      <c r="C2665" s="9" t="s">
        <v>58</v>
      </c>
      <c r="D2665" s="9" t="s">
        <v>5133</v>
      </c>
      <c r="E2665" s="10" t="n">
        <v>329</v>
      </c>
      <c r="F2665" s="10" t="n">
        <v>22</v>
      </c>
      <c r="G2665" s="10" t="n">
        <v>6383.42</v>
      </c>
      <c r="H2665" s="10" t="n">
        <v>3333.78</v>
      </c>
      <c r="I2665" s="6" t="n">
        <f aca="false">IF(G2665=0,0,H2665/G2665)</f>
        <v>0.52225609469532</v>
      </c>
      <c r="J2665" s="5" t="n">
        <f aca="false">IF(F2665=0,0,G2665/F2665)</f>
        <v>290.155454545455</v>
      </c>
      <c r="K2665" s="9" t="str">
        <f aca="false">IF(G2665=0,"No sales",IF(H2665&lt;0,"Loss-making",IF(G2665&lt;$H$4,"Low revenue","OK")))</f>
        <v>OK</v>
      </c>
    </row>
    <row r="2666" customFormat="false" ht="15" hidden="false" customHeight="false" outlineLevel="0" collapsed="false">
      <c r="A2666" s="9" t="s">
        <v>5440</v>
      </c>
      <c r="B2666" s="9" t="s">
        <v>5441</v>
      </c>
      <c r="C2666" s="9" t="s">
        <v>58</v>
      </c>
      <c r="D2666" s="9" t="s">
        <v>5136</v>
      </c>
      <c r="E2666" s="10" t="n">
        <v>389</v>
      </c>
      <c r="F2666" s="10" t="n">
        <v>17</v>
      </c>
      <c r="G2666" s="10" t="n">
        <v>6230.8</v>
      </c>
      <c r="H2666" s="10" t="n">
        <v>2991.28</v>
      </c>
      <c r="I2666" s="6" t="n">
        <f aca="false">IF(G2666=0,0,H2666/G2666)</f>
        <v>0.480079604545163</v>
      </c>
      <c r="J2666" s="5" t="n">
        <f aca="false">IF(F2666=0,0,G2666/F2666)</f>
        <v>366.517647058824</v>
      </c>
      <c r="K2666" s="9" t="str">
        <f aca="false">IF(G2666=0,"No sales",IF(H2666&lt;0,"Loss-making",IF(G2666&lt;$H$4,"Low revenue","OK")))</f>
        <v>OK</v>
      </c>
    </row>
    <row r="2667" customFormat="false" ht="15" hidden="false" customHeight="false" outlineLevel="0" collapsed="false">
      <c r="A2667" s="9" t="s">
        <v>5442</v>
      </c>
      <c r="B2667" s="9" t="s">
        <v>5443</v>
      </c>
      <c r="C2667" s="9" t="s">
        <v>58</v>
      </c>
      <c r="D2667" s="9" t="s">
        <v>5139</v>
      </c>
      <c r="E2667" s="10" t="n">
        <v>2749</v>
      </c>
      <c r="F2667" s="10" t="n">
        <v>90</v>
      </c>
      <c r="G2667" s="10" t="n">
        <v>221321.99</v>
      </c>
      <c r="H2667" s="10" t="n">
        <v>102508.49</v>
      </c>
      <c r="I2667" s="6" t="n">
        <f aca="false">IF(G2667=0,0,H2667/G2667)</f>
        <v>0.463164505253183</v>
      </c>
      <c r="J2667" s="5" t="n">
        <f aca="false">IF(F2667=0,0,G2667/F2667)</f>
        <v>2459.13322222222</v>
      </c>
      <c r="K2667" s="9" t="str">
        <f aca="false">IF(G2667=0,"No sales",IF(H2667&lt;0,"Loss-making",IF(G2667&lt;$H$4,"Low revenue","OK")))</f>
        <v>OK</v>
      </c>
    </row>
    <row r="2668" customFormat="false" ht="15" hidden="false" customHeight="false" outlineLevel="0" collapsed="false">
      <c r="A2668" s="9" t="s">
        <v>5444</v>
      </c>
      <c r="B2668" s="9" t="s">
        <v>5445</v>
      </c>
      <c r="C2668" s="9" t="s">
        <v>58</v>
      </c>
      <c r="D2668" s="9" t="s">
        <v>5130</v>
      </c>
      <c r="E2668" s="10" t="n">
        <v>1219</v>
      </c>
      <c r="F2668" s="10" t="n">
        <v>18</v>
      </c>
      <c r="G2668" s="10" t="n">
        <v>18400.8</v>
      </c>
      <c r="H2668" s="10" t="n">
        <v>8666.04</v>
      </c>
      <c r="I2668" s="6" t="n">
        <f aca="false">IF(G2668=0,0,H2668/G2668)</f>
        <v>0.470959958262684</v>
      </c>
      <c r="J2668" s="5" t="n">
        <f aca="false">IF(F2668=0,0,G2668/F2668)</f>
        <v>1022.26666666667</v>
      </c>
      <c r="K2668" s="9" t="str">
        <f aca="false">IF(G2668=0,"No sales",IF(H2668&lt;0,"Loss-making",IF(G2668&lt;$H$4,"Low revenue","OK")))</f>
        <v>OK</v>
      </c>
    </row>
    <row r="2669" customFormat="false" ht="15" hidden="false" customHeight="false" outlineLevel="0" collapsed="false">
      <c r="A2669" s="9" t="s">
        <v>5446</v>
      </c>
      <c r="B2669" s="9" t="s">
        <v>5447</v>
      </c>
      <c r="C2669" s="9" t="s">
        <v>58</v>
      </c>
      <c r="D2669" s="9" t="s">
        <v>5133</v>
      </c>
      <c r="E2669" s="10" t="n">
        <v>699</v>
      </c>
      <c r="F2669" s="10" t="n">
        <v>90</v>
      </c>
      <c r="G2669" s="10" t="n">
        <v>55892.06</v>
      </c>
      <c r="H2669" s="10" t="n">
        <v>21906.26</v>
      </c>
      <c r="I2669" s="6" t="n">
        <f aca="false">IF(G2669=0,0,H2669/G2669)</f>
        <v>0.391938676083866</v>
      </c>
      <c r="J2669" s="5" t="n">
        <f aca="false">IF(F2669=0,0,G2669/F2669)</f>
        <v>621.022888888889</v>
      </c>
      <c r="K2669" s="9" t="str">
        <f aca="false">IF(G2669=0,"No sales",IF(H2669&lt;0,"Loss-making",IF(G2669&lt;$H$4,"Low revenue","OK")))</f>
        <v>OK</v>
      </c>
    </row>
    <row r="2670" customFormat="false" ht="15" hidden="false" customHeight="false" outlineLevel="0" collapsed="false">
      <c r="A2670" s="9" t="s">
        <v>5448</v>
      </c>
      <c r="B2670" s="9" t="s">
        <v>5449</v>
      </c>
      <c r="C2670" s="9" t="s">
        <v>58</v>
      </c>
      <c r="D2670" s="9" t="s">
        <v>5136</v>
      </c>
      <c r="E2670" s="10" t="n">
        <v>469</v>
      </c>
      <c r="F2670" s="10" t="n">
        <v>131</v>
      </c>
      <c r="G2670" s="10" t="n">
        <v>54319.59</v>
      </c>
      <c r="H2670" s="10" t="n">
        <v>29031.36</v>
      </c>
      <c r="I2670" s="6" t="n">
        <f aca="false">IF(G2670=0,0,H2670/G2670)</f>
        <v>0.534454696730959</v>
      </c>
      <c r="J2670" s="5" t="n">
        <f aca="false">IF(F2670=0,0,G2670/F2670)</f>
        <v>414.653358778626</v>
      </c>
      <c r="K2670" s="9" t="str">
        <f aca="false">IF(G2670=0,"No sales",IF(H2670&lt;0,"Loss-making",IF(G2670&lt;$H$4,"Low revenue","OK")))</f>
        <v>OK</v>
      </c>
    </row>
    <row r="2671" customFormat="false" ht="15" hidden="false" customHeight="false" outlineLevel="0" collapsed="false">
      <c r="A2671" s="9" t="s">
        <v>5450</v>
      </c>
      <c r="B2671" s="9" t="s">
        <v>5451</v>
      </c>
      <c r="C2671" s="9" t="s">
        <v>58</v>
      </c>
      <c r="D2671" s="9" t="s">
        <v>5139</v>
      </c>
      <c r="E2671" s="10" t="n">
        <v>1369</v>
      </c>
      <c r="F2671" s="10" t="n">
        <v>149</v>
      </c>
      <c r="G2671" s="10" t="n">
        <v>176508.58</v>
      </c>
      <c r="H2671" s="10" t="n">
        <v>72494.65</v>
      </c>
      <c r="I2671" s="6" t="n">
        <f aca="false">IF(G2671=0,0,H2671/G2671)</f>
        <v>0.410714595290495</v>
      </c>
      <c r="J2671" s="5" t="n">
        <f aca="false">IF(F2671=0,0,G2671/F2671)</f>
        <v>1184.62134228188</v>
      </c>
      <c r="K2671" s="9" t="str">
        <f aca="false">IF(G2671=0,"No sales",IF(H2671&lt;0,"Loss-making",IF(G2671&lt;$H$4,"Low revenue","OK")))</f>
        <v>OK</v>
      </c>
    </row>
    <row r="2672" customFormat="false" ht="15" hidden="false" customHeight="false" outlineLevel="0" collapsed="false">
      <c r="A2672" s="9" t="s">
        <v>5452</v>
      </c>
      <c r="B2672" s="9" t="s">
        <v>5453</v>
      </c>
      <c r="C2672" s="9" t="s">
        <v>58</v>
      </c>
      <c r="D2672" s="9" t="s">
        <v>5130</v>
      </c>
      <c r="E2672" s="10" t="n">
        <v>589</v>
      </c>
      <c r="F2672" s="10" t="n">
        <v>12</v>
      </c>
      <c r="G2672" s="10" t="n">
        <v>6331.75</v>
      </c>
      <c r="H2672" s="10" t="n">
        <v>2708.11</v>
      </c>
      <c r="I2672" s="6" t="n">
        <f aca="false">IF(G2672=0,0,H2672/G2672)</f>
        <v>0.427703241599874</v>
      </c>
      <c r="J2672" s="5" t="n">
        <f aca="false">IF(F2672=0,0,G2672/F2672)</f>
        <v>527.645833333333</v>
      </c>
      <c r="K2672" s="9" t="str">
        <f aca="false">IF(G2672=0,"No sales",IF(H2672&lt;0,"Loss-making",IF(G2672&lt;$H$4,"Low revenue","OK")))</f>
        <v>OK</v>
      </c>
    </row>
    <row r="2673" customFormat="false" ht="15" hidden="false" customHeight="false" outlineLevel="0" collapsed="false">
      <c r="A2673" s="9" t="s">
        <v>5454</v>
      </c>
      <c r="B2673" s="9" t="s">
        <v>5455</v>
      </c>
      <c r="C2673" s="9" t="s">
        <v>58</v>
      </c>
      <c r="D2673" s="9" t="s">
        <v>5133</v>
      </c>
      <c r="E2673" s="10" t="n">
        <v>369</v>
      </c>
      <c r="F2673" s="10" t="n">
        <v>41</v>
      </c>
      <c r="G2673" s="10" t="n">
        <v>13103.19</v>
      </c>
      <c r="H2673" s="10" t="n">
        <v>7065.94</v>
      </c>
      <c r="I2673" s="6" t="n">
        <f aca="false">IF(G2673=0,0,H2673/G2673)</f>
        <v>0.539253418442379</v>
      </c>
      <c r="J2673" s="5" t="n">
        <f aca="false">IF(F2673=0,0,G2673/F2673)</f>
        <v>319.59</v>
      </c>
      <c r="K2673" s="9" t="str">
        <f aca="false">IF(G2673=0,"No sales",IF(H2673&lt;0,"Loss-making",IF(G2673&lt;$H$4,"Low revenue","OK")))</f>
        <v>OK</v>
      </c>
    </row>
    <row r="2674" customFormat="false" ht="15" hidden="false" customHeight="false" outlineLevel="0" collapsed="false">
      <c r="A2674" s="9" t="s">
        <v>5456</v>
      </c>
      <c r="B2674" s="9" t="s">
        <v>5457</v>
      </c>
      <c r="C2674" s="9" t="s">
        <v>58</v>
      </c>
      <c r="D2674" s="9" t="s">
        <v>5136</v>
      </c>
      <c r="E2674" s="10" t="n">
        <v>579</v>
      </c>
      <c r="F2674" s="10" t="n">
        <v>5</v>
      </c>
      <c r="G2674" s="10" t="n">
        <v>2489.7</v>
      </c>
      <c r="H2674" s="10" t="n">
        <v>1343.5</v>
      </c>
      <c r="I2674" s="6" t="n">
        <f aca="false">IF(G2674=0,0,H2674/G2674)</f>
        <v>0.539623247780857</v>
      </c>
      <c r="J2674" s="5" t="n">
        <f aca="false">IF(F2674=0,0,G2674/F2674)</f>
        <v>497.94</v>
      </c>
      <c r="K2674" s="9" t="str">
        <f aca="false">IF(G2674=0,"No sales",IF(H2674&lt;0,"Loss-making",IF(G2674&lt;$H$4,"Low revenue","OK")))</f>
        <v>Low revenue</v>
      </c>
    </row>
    <row r="2675" customFormat="false" ht="15" hidden="false" customHeight="false" outlineLevel="0" collapsed="false">
      <c r="A2675" s="9" t="s">
        <v>5458</v>
      </c>
      <c r="B2675" s="9" t="s">
        <v>5459</v>
      </c>
      <c r="C2675" s="9" t="s">
        <v>58</v>
      </c>
      <c r="D2675" s="9" t="s">
        <v>5139</v>
      </c>
      <c r="E2675" s="10" t="n">
        <v>379</v>
      </c>
      <c r="F2675" s="10" t="n">
        <v>190</v>
      </c>
      <c r="G2675" s="10" t="n">
        <v>62962.35</v>
      </c>
      <c r="H2675" s="10" t="n">
        <v>27369.62</v>
      </c>
      <c r="I2675" s="6" t="n">
        <f aca="false">IF(G2675=0,0,H2675/G2675)</f>
        <v>0.434698196620679</v>
      </c>
      <c r="J2675" s="5" t="n">
        <f aca="false">IF(F2675=0,0,G2675/F2675)</f>
        <v>331.380789473684</v>
      </c>
      <c r="K2675" s="9" t="str">
        <f aca="false">IF(G2675=0,"No sales",IF(H2675&lt;0,"Loss-making",IF(G2675&lt;$H$4,"Low revenue","OK")))</f>
        <v>OK</v>
      </c>
    </row>
    <row r="2676" customFormat="false" ht="15" hidden="false" customHeight="false" outlineLevel="0" collapsed="false">
      <c r="A2676" s="9" t="s">
        <v>5460</v>
      </c>
      <c r="B2676" s="9" t="s">
        <v>5461</v>
      </c>
      <c r="C2676" s="9" t="s">
        <v>58</v>
      </c>
      <c r="D2676" s="9" t="s">
        <v>5130</v>
      </c>
      <c r="E2676" s="10" t="n">
        <v>259</v>
      </c>
      <c r="F2676" s="10" t="n">
        <v>96</v>
      </c>
      <c r="G2676" s="10" t="n">
        <v>21651.75</v>
      </c>
      <c r="H2676" s="10" t="n">
        <v>9964.72</v>
      </c>
      <c r="I2676" s="6" t="n">
        <f aca="false">IF(G2676=0,0,H2676/G2676)</f>
        <v>0.460227002436293</v>
      </c>
      <c r="J2676" s="5" t="n">
        <f aca="false">IF(F2676=0,0,G2676/F2676)</f>
        <v>225.5390625</v>
      </c>
      <c r="K2676" s="9" t="str">
        <f aca="false">IF(G2676=0,"No sales",IF(H2676&lt;0,"Loss-making",IF(G2676&lt;$H$4,"Low revenue","OK")))</f>
        <v>OK</v>
      </c>
    </row>
    <row r="2677" customFormat="false" ht="15" hidden="false" customHeight="false" outlineLevel="0" collapsed="false">
      <c r="A2677" s="9" t="s">
        <v>5462</v>
      </c>
      <c r="B2677" s="9" t="s">
        <v>5463</v>
      </c>
      <c r="C2677" s="9" t="s">
        <v>58</v>
      </c>
      <c r="D2677" s="9" t="s">
        <v>5133</v>
      </c>
      <c r="E2677" s="10" t="n">
        <v>1199</v>
      </c>
      <c r="F2677" s="10" t="n">
        <v>12</v>
      </c>
      <c r="G2677" s="10" t="n">
        <v>12232.8</v>
      </c>
      <c r="H2677" s="10" t="n">
        <v>5777.64</v>
      </c>
      <c r="I2677" s="6" t="n">
        <f aca="false">IF(G2677=0,0,H2677/G2677)</f>
        <v>0.472307239552678</v>
      </c>
      <c r="J2677" s="5" t="n">
        <f aca="false">IF(F2677=0,0,G2677/F2677)</f>
        <v>1019.4</v>
      </c>
      <c r="K2677" s="9" t="str">
        <f aca="false">IF(G2677=0,"No sales",IF(H2677&lt;0,"Loss-making",IF(G2677&lt;$H$4,"Low revenue","OK")))</f>
        <v>OK</v>
      </c>
    </row>
    <row r="2678" customFormat="false" ht="15" hidden="false" customHeight="false" outlineLevel="0" collapsed="false">
      <c r="A2678" s="9" t="s">
        <v>5464</v>
      </c>
      <c r="B2678" s="9" t="s">
        <v>5465</v>
      </c>
      <c r="C2678" s="9" t="s">
        <v>58</v>
      </c>
      <c r="D2678" s="9" t="s">
        <v>5136</v>
      </c>
      <c r="E2678" s="10" t="n">
        <v>419</v>
      </c>
      <c r="F2678" s="10" t="n">
        <v>4</v>
      </c>
      <c r="G2678" s="10" t="n">
        <v>1424.6</v>
      </c>
      <c r="H2678" s="10" t="n">
        <v>626.52</v>
      </c>
      <c r="I2678" s="6" t="n">
        <f aca="false">IF(G2678=0,0,H2678/G2678)</f>
        <v>0.439786606766812</v>
      </c>
      <c r="J2678" s="5" t="n">
        <f aca="false">IF(F2678=0,0,G2678/F2678)</f>
        <v>356.15</v>
      </c>
      <c r="K2678" s="9" t="str">
        <f aca="false">IF(G2678=0,"No sales",IF(H2678&lt;0,"Loss-making",IF(G2678&lt;$H$4,"Low revenue","OK")))</f>
        <v>Low revenue</v>
      </c>
    </row>
    <row r="2679" customFormat="false" ht="15" hidden="false" customHeight="false" outlineLevel="0" collapsed="false">
      <c r="A2679" s="9" t="s">
        <v>5466</v>
      </c>
      <c r="B2679" s="9" t="s">
        <v>5467</v>
      </c>
      <c r="C2679" s="9" t="s">
        <v>58</v>
      </c>
      <c r="D2679" s="9" t="s">
        <v>5139</v>
      </c>
      <c r="E2679" s="10" t="n">
        <v>2629</v>
      </c>
      <c r="F2679" s="10" t="n">
        <v>12</v>
      </c>
      <c r="G2679" s="10" t="n">
        <v>29181.9</v>
      </c>
      <c r="H2679" s="10" t="n">
        <v>15363.78</v>
      </c>
      <c r="I2679" s="6" t="n">
        <f aca="false">IF(G2679=0,0,H2679/G2679)</f>
        <v>0.526483196776084</v>
      </c>
      <c r="J2679" s="5" t="n">
        <f aca="false">IF(F2679=0,0,G2679/F2679)</f>
        <v>2431.825</v>
      </c>
      <c r="K2679" s="9" t="str">
        <f aca="false">IF(G2679=0,"No sales",IF(H2679&lt;0,"Loss-making",IF(G2679&lt;$H$4,"Low revenue","OK")))</f>
        <v>OK</v>
      </c>
    </row>
    <row r="2680" customFormat="false" ht="15" hidden="false" customHeight="false" outlineLevel="0" collapsed="false">
      <c r="A2680" s="9" t="s">
        <v>5468</v>
      </c>
      <c r="B2680" s="9" t="s">
        <v>5469</v>
      </c>
      <c r="C2680" s="9" t="s">
        <v>58</v>
      </c>
      <c r="D2680" s="9" t="s">
        <v>5130</v>
      </c>
      <c r="E2680" s="10" t="n">
        <v>679</v>
      </c>
      <c r="F2680" s="10" t="n">
        <v>35</v>
      </c>
      <c r="G2680" s="10" t="n">
        <v>21172.92</v>
      </c>
      <c r="H2680" s="10" t="n">
        <v>11184.27</v>
      </c>
      <c r="I2680" s="6" t="n">
        <f aca="false">IF(G2680=0,0,H2680/G2680)</f>
        <v>0.52823465067643</v>
      </c>
      <c r="J2680" s="5" t="n">
        <f aca="false">IF(F2680=0,0,G2680/F2680)</f>
        <v>604.940571428571</v>
      </c>
      <c r="K2680" s="9" t="str">
        <f aca="false">IF(G2680=0,"No sales",IF(H2680&lt;0,"Loss-making",IF(G2680&lt;$H$4,"Low revenue","OK")))</f>
        <v>OK</v>
      </c>
    </row>
    <row r="2681" customFormat="false" ht="15" hidden="false" customHeight="false" outlineLevel="0" collapsed="false">
      <c r="A2681" s="9" t="s">
        <v>5470</v>
      </c>
      <c r="B2681" s="9" t="s">
        <v>5471</v>
      </c>
      <c r="C2681" s="9" t="s">
        <v>58</v>
      </c>
      <c r="D2681" s="9" t="s">
        <v>5133</v>
      </c>
      <c r="E2681" s="10" t="n">
        <v>189</v>
      </c>
      <c r="F2681" s="10" t="n">
        <v>44</v>
      </c>
      <c r="G2681" s="10" t="n">
        <v>7261.86</v>
      </c>
      <c r="H2681" s="10" t="n">
        <v>3111.34</v>
      </c>
      <c r="I2681" s="6" t="n">
        <f aca="false">IF(G2681=0,0,H2681/G2681)</f>
        <v>0.428449460606511</v>
      </c>
      <c r="J2681" s="5" t="n">
        <f aca="false">IF(F2681=0,0,G2681/F2681)</f>
        <v>165.042272727273</v>
      </c>
      <c r="K2681" s="9" t="str">
        <f aca="false">IF(G2681=0,"No sales",IF(H2681&lt;0,"Loss-making",IF(G2681&lt;$H$4,"Low revenue","OK")))</f>
        <v>OK</v>
      </c>
    </row>
    <row r="2682" customFormat="false" ht="15" hidden="false" customHeight="false" outlineLevel="0" collapsed="false">
      <c r="A2682" s="9" t="s">
        <v>5472</v>
      </c>
      <c r="B2682" s="9" t="s">
        <v>5473</v>
      </c>
      <c r="C2682" s="9" t="s">
        <v>58</v>
      </c>
      <c r="D2682" s="9" t="s">
        <v>5136</v>
      </c>
      <c r="E2682" s="10" t="n">
        <v>499</v>
      </c>
      <c r="F2682" s="10" t="n">
        <v>5</v>
      </c>
      <c r="G2682" s="10" t="n">
        <v>2295.4</v>
      </c>
      <c r="H2682" s="10" t="n">
        <v>1199.15</v>
      </c>
      <c r="I2682" s="6" t="n">
        <f aca="false">IF(G2682=0,0,H2682/G2682)</f>
        <v>0.522414394005402</v>
      </c>
      <c r="J2682" s="5" t="n">
        <f aca="false">IF(F2682=0,0,G2682/F2682)</f>
        <v>459.08</v>
      </c>
      <c r="K2682" s="9" t="str">
        <f aca="false">IF(G2682=0,"No sales",IF(H2682&lt;0,"Loss-making",IF(G2682&lt;$H$4,"Low revenue","OK")))</f>
        <v>Low revenue</v>
      </c>
    </row>
    <row r="2683" customFormat="false" ht="15" hidden="false" customHeight="false" outlineLevel="0" collapsed="false">
      <c r="A2683" s="9" t="s">
        <v>5474</v>
      </c>
      <c r="B2683" s="9" t="s">
        <v>5475</v>
      </c>
      <c r="C2683" s="9" t="s">
        <v>58</v>
      </c>
      <c r="D2683" s="9" t="s">
        <v>5139</v>
      </c>
      <c r="E2683" s="10" t="n">
        <v>2789</v>
      </c>
      <c r="F2683" s="10" t="n">
        <v>43</v>
      </c>
      <c r="G2683" s="10" t="n">
        <v>105814.67</v>
      </c>
      <c r="H2683" s="10" t="n">
        <v>56313.5</v>
      </c>
      <c r="I2683" s="6" t="n">
        <f aca="false">IF(G2683=0,0,H2683/G2683)</f>
        <v>0.532189912797536</v>
      </c>
      <c r="J2683" s="5" t="n">
        <f aca="false">IF(F2683=0,0,G2683/F2683)</f>
        <v>2460.80627906977</v>
      </c>
      <c r="K2683" s="9" t="str">
        <f aca="false">IF(G2683=0,"No sales",IF(H2683&lt;0,"Loss-making",IF(G2683&lt;$H$4,"Low revenue","OK")))</f>
        <v>OK</v>
      </c>
    </row>
    <row r="2684" customFormat="false" ht="15" hidden="false" customHeight="false" outlineLevel="0" collapsed="false">
      <c r="A2684" s="9" t="s">
        <v>5476</v>
      </c>
      <c r="B2684" s="9" t="s">
        <v>5477</v>
      </c>
      <c r="C2684" s="9" t="s">
        <v>58</v>
      </c>
      <c r="D2684" s="9" t="s">
        <v>5130</v>
      </c>
      <c r="E2684" s="10" t="n">
        <v>639</v>
      </c>
      <c r="F2684" s="10" t="n">
        <v>185</v>
      </c>
      <c r="G2684" s="10" t="n">
        <v>102626.6</v>
      </c>
      <c r="H2684" s="10" t="n">
        <v>39771</v>
      </c>
      <c r="I2684" s="6" t="n">
        <f aca="false">IF(G2684=0,0,H2684/G2684)</f>
        <v>0.387531107919389</v>
      </c>
      <c r="J2684" s="5" t="n">
        <f aca="false">IF(F2684=0,0,G2684/F2684)</f>
        <v>554.738378378379</v>
      </c>
      <c r="K2684" s="9" t="str">
        <f aca="false">IF(G2684=0,"No sales",IF(H2684&lt;0,"Loss-making",IF(G2684&lt;$H$4,"Low revenue","OK")))</f>
        <v>OK</v>
      </c>
    </row>
    <row r="2685" customFormat="false" ht="15" hidden="false" customHeight="false" outlineLevel="0" collapsed="false">
      <c r="A2685" s="9" t="s">
        <v>5478</v>
      </c>
      <c r="B2685" s="9" t="s">
        <v>5479</v>
      </c>
      <c r="C2685" s="9" t="s">
        <v>58</v>
      </c>
      <c r="D2685" s="9" t="s">
        <v>5133</v>
      </c>
      <c r="E2685" s="10" t="n">
        <v>329</v>
      </c>
      <c r="F2685" s="10" t="n">
        <v>17</v>
      </c>
      <c r="G2685" s="10" t="n">
        <v>5109.38</v>
      </c>
      <c r="H2685" s="10" t="n">
        <v>2033.56</v>
      </c>
      <c r="I2685" s="6" t="n">
        <f aca="false">IF(G2685=0,0,H2685/G2685)</f>
        <v>0.398005237426067</v>
      </c>
      <c r="J2685" s="5" t="n">
        <f aca="false">IF(F2685=0,0,G2685/F2685)</f>
        <v>300.551764705882</v>
      </c>
      <c r="K2685" s="9" t="str">
        <f aca="false">IF(G2685=0,"No sales",IF(H2685&lt;0,"Loss-making",IF(G2685&lt;$H$4,"Low revenue","OK")))</f>
        <v>OK</v>
      </c>
    </row>
    <row r="2686" customFormat="false" ht="15" hidden="false" customHeight="false" outlineLevel="0" collapsed="false">
      <c r="A2686" s="9" t="s">
        <v>5480</v>
      </c>
      <c r="B2686" s="9" t="s">
        <v>5481</v>
      </c>
      <c r="C2686" s="9" t="s">
        <v>58</v>
      </c>
      <c r="D2686" s="9" t="s">
        <v>5136</v>
      </c>
      <c r="E2686" s="10" t="n">
        <v>999</v>
      </c>
      <c r="F2686" s="10" t="n">
        <v>27</v>
      </c>
      <c r="G2686" s="10" t="n">
        <v>23623.85</v>
      </c>
      <c r="H2686" s="10" t="n">
        <v>11065.88</v>
      </c>
      <c r="I2686" s="6" t="n">
        <f aca="false">IF(G2686=0,0,H2686/G2686)</f>
        <v>0.468419838425997</v>
      </c>
      <c r="J2686" s="5" t="n">
        <f aca="false">IF(F2686=0,0,G2686/F2686)</f>
        <v>874.957407407407</v>
      </c>
      <c r="K2686" s="9" t="str">
        <f aca="false">IF(G2686=0,"No sales",IF(H2686&lt;0,"Loss-making",IF(G2686&lt;$H$4,"Low revenue","OK")))</f>
        <v>OK</v>
      </c>
    </row>
    <row r="2687" customFormat="false" ht="15" hidden="false" customHeight="false" outlineLevel="0" collapsed="false">
      <c r="A2687" s="9" t="s">
        <v>5482</v>
      </c>
      <c r="B2687" s="9" t="s">
        <v>5483</v>
      </c>
      <c r="C2687" s="9" t="s">
        <v>58</v>
      </c>
      <c r="D2687" s="9" t="s">
        <v>5139</v>
      </c>
      <c r="E2687" s="10" t="n">
        <v>2369</v>
      </c>
      <c r="F2687" s="10" t="n">
        <v>29</v>
      </c>
      <c r="G2687" s="10" t="n">
        <v>57762.13</v>
      </c>
      <c r="H2687" s="10" t="n">
        <v>22333.41</v>
      </c>
      <c r="I2687" s="6" t="n">
        <f aca="false">IF(G2687=0,0,H2687/G2687)</f>
        <v>0.386644502202395</v>
      </c>
      <c r="J2687" s="5" t="n">
        <f aca="false">IF(F2687=0,0,G2687/F2687)</f>
        <v>1991.7975862069</v>
      </c>
      <c r="K2687" s="9" t="str">
        <f aca="false">IF(G2687=0,"No sales",IF(H2687&lt;0,"Loss-making",IF(G2687&lt;$H$4,"Low revenue","OK")))</f>
        <v>OK</v>
      </c>
    </row>
    <row r="2688" customFormat="false" ht="15" hidden="false" customHeight="false" outlineLevel="0" collapsed="false">
      <c r="A2688" s="9" t="s">
        <v>5484</v>
      </c>
      <c r="B2688" s="9" t="s">
        <v>5485</v>
      </c>
      <c r="C2688" s="9" t="s">
        <v>58</v>
      </c>
      <c r="D2688" s="9" t="s">
        <v>5130</v>
      </c>
      <c r="E2688" s="10" t="n">
        <v>429</v>
      </c>
      <c r="F2688" s="10" t="n">
        <v>8</v>
      </c>
      <c r="G2688" s="10" t="n">
        <v>2681.25</v>
      </c>
      <c r="H2688" s="10" t="n">
        <v>948.29</v>
      </c>
      <c r="I2688" s="6" t="n">
        <f aca="false">IF(G2688=0,0,H2688/G2688)</f>
        <v>0.353674592074592</v>
      </c>
      <c r="J2688" s="5" t="n">
        <f aca="false">IF(F2688=0,0,G2688/F2688)</f>
        <v>335.15625</v>
      </c>
      <c r="K2688" s="9" t="str">
        <f aca="false">IF(G2688=0,"No sales",IF(H2688&lt;0,"Loss-making",IF(G2688&lt;$H$4,"Low revenue","OK")))</f>
        <v>Low revenue</v>
      </c>
    </row>
    <row r="2689" customFormat="false" ht="15" hidden="false" customHeight="false" outlineLevel="0" collapsed="false">
      <c r="A2689" s="9" t="s">
        <v>5486</v>
      </c>
      <c r="B2689" s="9" t="s">
        <v>5487</v>
      </c>
      <c r="C2689" s="9" t="s">
        <v>58</v>
      </c>
      <c r="D2689" s="9" t="s">
        <v>5133</v>
      </c>
      <c r="E2689" s="10" t="n">
        <v>439</v>
      </c>
      <c r="F2689" s="10" t="n">
        <v>83</v>
      </c>
      <c r="G2689" s="10" t="n">
        <v>31616.78</v>
      </c>
      <c r="H2689" s="10" t="n">
        <v>16929.12</v>
      </c>
      <c r="I2689" s="6" t="n">
        <f aca="false">IF(G2689=0,0,H2689/G2689)</f>
        <v>0.535447316266868</v>
      </c>
      <c r="J2689" s="5" t="n">
        <f aca="false">IF(F2689=0,0,G2689/F2689)</f>
        <v>380.925060240964</v>
      </c>
      <c r="K2689" s="9" t="str">
        <f aca="false">IF(G2689=0,"No sales",IF(H2689&lt;0,"Loss-making",IF(G2689&lt;$H$4,"Low revenue","OK")))</f>
        <v>OK</v>
      </c>
    </row>
    <row r="2690" customFormat="false" ht="15" hidden="false" customHeight="false" outlineLevel="0" collapsed="false">
      <c r="A2690" s="9" t="s">
        <v>5488</v>
      </c>
      <c r="B2690" s="9" t="s">
        <v>5489</v>
      </c>
      <c r="C2690" s="9" t="s">
        <v>58</v>
      </c>
      <c r="D2690" s="9" t="s">
        <v>5136</v>
      </c>
      <c r="E2690" s="10" t="n">
        <v>199</v>
      </c>
      <c r="F2690" s="10" t="n">
        <v>83</v>
      </c>
      <c r="G2690" s="10" t="n">
        <v>14590.18</v>
      </c>
      <c r="H2690" s="10" t="n">
        <v>6871.18</v>
      </c>
      <c r="I2690" s="6" t="n">
        <f aca="false">IF(G2690=0,0,H2690/G2690)</f>
        <v>0.470945526374589</v>
      </c>
      <c r="J2690" s="5" t="n">
        <f aca="false">IF(F2690=0,0,G2690/F2690)</f>
        <v>175.785301204819</v>
      </c>
      <c r="K2690" s="9" t="str">
        <f aca="false">IF(G2690=0,"No sales",IF(H2690&lt;0,"Loss-making",IF(G2690&lt;$H$4,"Low revenue","OK")))</f>
        <v>OK</v>
      </c>
    </row>
    <row r="2691" customFormat="false" ht="15" hidden="false" customHeight="false" outlineLevel="0" collapsed="false">
      <c r="A2691" s="9" t="s">
        <v>5490</v>
      </c>
      <c r="B2691" s="9" t="s">
        <v>5491</v>
      </c>
      <c r="C2691" s="9" t="s">
        <v>58</v>
      </c>
      <c r="D2691" s="9" t="s">
        <v>5139</v>
      </c>
      <c r="E2691" s="10" t="n">
        <v>3179</v>
      </c>
      <c r="F2691" s="10" t="n">
        <v>41</v>
      </c>
      <c r="G2691" s="10" t="n">
        <v>111066.32</v>
      </c>
      <c r="H2691" s="10" t="n">
        <v>54502.3</v>
      </c>
      <c r="I2691" s="6" t="n">
        <f aca="false">IF(G2691=0,0,H2691/G2691)</f>
        <v>0.490718518449157</v>
      </c>
      <c r="J2691" s="5" t="n">
        <f aca="false">IF(F2691=0,0,G2691/F2691)</f>
        <v>2708.93463414634</v>
      </c>
      <c r="K2691" s="9" t="str">
        <f aca="false">IF(G2691=0,"No sales",IF(H2691&lt;0,"Loss-making",IF(G2691&lt;$H$4,"Low revenue","OK")))</f>
        <v>OK</v>
      </c>
    </row>
    <row r="2692" customFormat="false" ht="15" hidden="false" customHeight="false" outlineLevel="0" collapsed="false">
      <c r="A2692" s="9" t="s">
        <v>5492</v>
      </c>
      <c r="B2692" s="9" t="s">
        <v>5493</v>
      </c>
      <c r="C2692" s="9" t="s">
        <v>58</v>
      </c>
      <c r="D2692" s="9" t="s">
        <v>5130</v>
      </c>
      <c r="E2692" s="10" t="n">
        <v>299</v>
      </c>
      <c r="F2692" s="10" t="n">
        <v>26</v>
      </c>
      <c r="G2692" s="10" t="n">
        <v>6492.8</v>
      </c>
      <c r="H2692" s="10" t="n">
        <v>2981.47</v>
      </c>
      <c r="I2692" s="6" t="n">
        <f aca="false">IF(G2692=0,0,H2692/G2692)</f>
        <v>0.459196340561853</v>
      </c>
      <c r="J2692" s="5" t="n">
        <f aca="false">IF(F2692=0,0,G2692/F2692)</f>
        <v>249.723076923077</v>
      </c>
      <c r="K2692" s="9" t="str">
        <f aca="false">IF(G2692=0,"No sales",IF(H2692&lt;0,"Loss-making",IF(G2692&lt;$H$4,"Low revenue","OK")))</f>
        <v>OK</v>
      </c>
    </row>
    <row r="2693" customFormat="false" ht="15" hidden="false" customHeight="false" outlineLevel="0" collapsed="false">
      <c r="A2693" s="9" t="s">
        <v>5494</v>
      </c>
      <c r="B2693" s="9" t="s">
        <v>5495</v>
      </c>
      <c r="C2693" s="9" t="s">
        <v>58</v>
      </c>
      <c r="D2693" s="9" t="s">
        <v>5133</v>
      </c>
      <c r="E2693" s="10" t="n">
        <v>229</v>
      </c>
      <c r="F2693" s="10" t="n">
        <v>67</v>
      </c>
      <c r="G2693" s="10" t="n">
        <v>13225.31</v>
      </c>
      <c r="H2693" s="10" t="n">
        <v>7380.24</v>
      </c>
      <c r="I2693" s="6" t="n">
        <f aca="false">IF(G2693=0,0,H2693/G2693)</f>
        <v>0.558039093223524</v>
      </c>
      <c r="J2693" s="5" t="n">
        <f aca="false">IF(F2693=0,0,G2693/F2693)</f>
        <v>197.392686567164</v>
      </c>
      <c r="K2693" s="9" t="str">
        <f aca="false">IF(G2693=0,"No sales",IF(H2693&lt;0,"Loss-making",IF(G2693&lt;$H$4,"Low revenue","OK")))</f>
        <v>OK</v>
      </c>
    </row>
    <row r="2694" customFormat="false" ht="15" hidden="false" customHeight="false" outlineLevel="0" collapsed="false">
      <c r="A2694" s="9" t="s">
        <v>5496</v>
      </c>
      <c r="B2694" s="9" t="s">
        <v>5497</v>
      </c>
      <c r="C2694" s="9" t="s">
        <v>58</v>
      </c>
      <c r="D2694" s="9" t="s">
        <v>5136</v>
      </c>
      <c r="E2694" s="10" t="n">
        <v>1149</v>
      </c>
      <c r="F2694" s="10" t="n">
        <v>67</v>
      </c>
      <c r="G2694" s="10" t="n">
        <v>66627.66</v>
      </c>
      <c r="H2694" s="10" t="n">
        <v>32771.22</v>
      </c>
      <c r="I2694" s="6" t="n">
        <f aca="false">IF(G2694=0,0,H2694/G2694)</f>
        <v>0.491856084995331</v>
      </c>
      <c r="J2694" s="5" t="n">
        <f aca="false">IF(F2694=0,0,G2694/F2694)</f>
        <v>994.442686567164</v>
      </c>
      <c r="K2694" s="9" t="str">
        <f aca="false">IF(G2694=0,"No sales",IF(H2694&lt;0,"Loss-making",IF(G2694&lt;$H$4,"Low revenue","OK")))</f>
        <v>OK</v>
      </c>
    </row>
    <row r="2695" customFormat="false" ht="15" hidden="false" customHeight="false" outlineLevel="0" collapsed="false">
      <c r="A2695" s="9" t="s">
        <v>5498</v>
      </c>
      <c r="B2695" s="9" t="s">
        <v>5499</v>
      </c>
      <c r="C2695" s="9" t="s">
        <v>58</v>
      </c>
      <c r="D2695" s="9" t="s">
        <v>5139</v>
      </c>
      <c r="E2695" s="10" t="n">
        <v>1119</v>
      </c>
      <c r="F2695" s="10" t="n">
        <v>16</v>
      </c>
      <c r="G2695" s="10" t="n">
        <v>15193.22</v>
      </c>
      <c r="H2695" s="10" t="n">
        <v>8336.41</v>
      </c>
      <c r="I2695" s="6" t="n">
        <f aca="false">IF(G2695=0,0,H2695/G2695)</f>
        <v>0.548692772170745</v>
      </c>
      <c r="J2695" s="5" t="n">
        <f aca="false">IF(F2695=0,0,G2695/F2695)</f>
        <v>949.57625</v>
      </c>
      <c r="K2695" s="9" t="str">
        <f aca="false">IF(G2695=0,"No sales",IF(H2695&lt;0,"Loss-making",IF(G2695&lt;$H$4,"Low revenue","OK")))</f>
        <v>OK</v>
      </c>
    </row>
    <row r="2696" customFormat="false" ht="15" hidden="false" customHeight="false" outlineLevel="0" collapsed="false">
      <c r="A2696" s="9" t="s">
        <v>5500</v>
      </c>
      <c r="B2696" s="9" t="s">
        <v>5501</v>
      </c>
      <c r="C2696" s="9" t="s">
        <v>58</v>
      </c>
      <c r="D2696" s="9" t="s">
        <v>5130</v>
      </c>
      <c r="E2696" s="10" t="n">
        <v>449</v>
      </c>
      <c r="F2696" s="10" t="n">
        <v>21</v>
      </c>
      <c r="G2696" s="10" t="n">
        <v>8175.17</v>
      </c>
      <c r="H2696" s="10" t="n">
        <v>3436.1</v>
      </c>
      <c r="I2696" s="6" t="n">
        <f aca="false">IF(G2696=0,0,H2696/G2696)</f>
        <v>0.420309302436524</v>
      </c>
      <c r="J2696" s="5" t="n">
        <f aca="false">IF(F2696=0,0,G2696/F2696)</f>
        <v>389.29380952381</v>
      </c>
      <c r="K2696" s="9" t="str">
        <f aca="false">IF(G2696=0,"No sales",IF(H2696&lt;0,"Loss-making",IF(G2696&lt;$H$4,"Low revenue","OK")))</f>
        <v>OK</v>
      </c>
    </row>
    <row r="2697" customFormat="false" ht="15" hidden="false" customHeight="false" outlineLevel="0" collapsed="false">
      <c r="A2697" s="9" t="s">
        <v>5502</v>
      </c>
      <c r="B2697" s="9" t="s">
        <v>5503</v>
      </c>
      <c r="C2697" s="9" t="s">
        <v>58</v>
      </c>
      <c r="D2697" s="9" t="s">
        <v>5133</v>
      </c>
      <c r="E2697" s="10" t="n">
        <v>299</v>
      </c>
      <c r="F2697" s="10" t="n">
        <v>28</v>
      </c>
      <c r="G2697" s="10" t="n">
        <v>7326.99</v>
      </c>
      <c r="H2697" s="10" t="n">
        <v>3448.43</v>
      </c>
      <c r="I2697" s="6" t="n">
        <f aca="false">IF(G2697=0,0,H2697/G2697)</f>
        <v>0.47064756468891</v>
      </c>
      <c r="J2697" s="5" t="n">
        <f aca="false">IF(F2697=0,0,G2697/F2697)</f>
        <v>261.678214285714</v>
      </c>
      <c r="K2697" s="9" t="str">
        <f aca="false">IF(G2697=0,"No sales",IF(H2697&lt;0,"Loss-making",IF(G2697&lt;$H$4,"Low revenue","OK")))</f>
        <v>OK</v>
      </c>
    </row>
    <row r="2698" customFormat="false" ht="15" hidden="false" customHeight="false" outlineLevel="0" collapsed="false">
      <c r="A2698" s="9" t="s">
        <v>5504</v>
      </c>
      <c r="B2698" s="9" t="s">
        <v>5505</v>
      </c>
      <c r="C2698" s="9" t="s">
        <v>58</v>
      </c>
      <c r="D2698" s="9" t="s">
        <v>5136</v>
      </c>
      <c r="E2698" s="10" t="n">
        <v>279</v>
      </c>
      <c r="F2698" s="10" t="n">
        <v>204</v>
      </c>
      <c r="G2698" s="10" t="n">
        <v>49832.86</v>
      </c>
      <c r="H2698" s="10" t="n">
        <v>21427.9</v>
      </c>
      <c r="I2698" s="6" t="n">
        <f aca="false">IF(G2698=0,0,H2698/G2698)</f>
        <v>0.429995388584962</v>
      </c>
      <c r="J2698" s="5" t="n">
        <f aca="false">IF(F2698=0,0,G2698/F2698)</f>
        <v>244.278725490196</v>
      </c>
      <c r="K2698" s="9" t="str">
        <f aca="false">IF(G2698=0,"No sales",IF(H2698&lt;0,"Loss-making",IF(G2698&lt;$H$4,"Low revenue","OK")))</f>
        <v>OK</v>
      </c>
    </row>
    <row r="2699" customFormat="false" ht="15" hidden="false" customHeight="false" outlineLevel="0" collapsed="false">
      <c r="A2699" s="9" t="s">
        <v>5506</v>
      </c>
      <c r="B2699" s="9" t="s">
        <v>5507</v>
      </c>
      <c r="C2699" s="9" t="s">
        <v>58</v>
      </c>
      <c r="D2699" s="9" t="s">
        <v>5139</v>
      </c>
      <c r="E2699" s="10" t="n">
        <v>609</v>
      </c>
      <c r="F2699" s="10" t="n">
        <v>7</v>
      </c>
      <c r="G2699" s="10" t="n">
        <v>3775.8</v>
      </c>
      <c r="H2699" s="10" t="n">
        <v>1823.85</v>
      </c>
      <c r="I2699" s="6" t="n">
        <f aca="false">IF(G2699=0,0,H2699/G2699)</f>
        <v>0.483036707452725</v>
      </c>
      <c r="J2699" s="5" t="n">
        <f aca="false">IF(F2699=0,0,G2699/F2699)</f>
        <v>539.4</v>
      </c>
      <c r="K2699" s="9" t="str">
        <f aca="false">IF(G2699=0,"No sales",IF(H2699&lt;0,"Loss-making",IF(G2699&lt;$H$4,"Low revenue","OK")))</f>
        <v>Low revenue</v>
      </c>
    </row>
    <row r="2700" customFormat="false" ht="15" hidden="false" customHeight="false" outlineLevel="0" collapsed="false">
      <c r="A2700" s="9" t="s">
        <v>5508</v>
      </c>
      <c r="B2700" s="9" t="s">
        <v>5509</v>
      </c>
      <c r="C2700" s="9" t="s">
        <v>58</v>
      </c>
      <c r="D2700" s="9" t="s">
        <v>5130</v>
      </c>
      <c r="E2700" s="10" t="n">
        <v>309</v>
      </c>
      <c r="F2700" s="10" t="n">
        <v>59</v>
      </c>
      <c r="G2700" s="10" t="n">
        <v>16227.13</v>
      </c>
      <c r="H2700" s="10" t="n">
        <v>6228.98</v>
      </c>
      <c r="I2700" s="6" t="n">
        <f aca="false">IF(G2700=0,0,H2700/G2700)</f>
        <v>0.383862087750576</v>
      </c>
      <c r="J2700" s="5" t="n">
        <f aca="false">IF(F2700=0,0,G2700/F2700)</f>
        <v>275.036101694915</v>
      </c>
      <c r="K2700" s="9" t="str">
        <f aca="false">IF(G2700=0,"No sales",IF(H2700&lt;0,"Loss-making",IF(G2700&lt;$H$4,"Low revenue","OK")))</f>
        <v>OK</v>
      </c>
    </row>
    <row r="2701" customFormat="false" ht="15" hidden="false" customHeight="false" outlineLevel="0" collapsed="false">
      <c r="A2701" s="9" t="s">
        <v>5510</v>
      </c>
      <c r="B2701" s="9" t="s">
        <v>5511</v>
      </c>
      <c r="C2701" s="9" t="s">
        <v>58</v>
      </c>
      <c r="D2701" s="9" t="s">
        <v>5133</v>
      </c>
      <c r="E2701" s="10" t="n">
        <v>699</v>
      </c>
      <c r="F2701" s="10" t="n">
        <v>25</v>
      </c>
      <c r="G2701" s="10" t="n">
        <v>15234.71</v>
      </c>
      <c r="H2701" s="10" t="n">
        <v>8099.21</v>
      </c>
      <c r="I2701" s="6" t="n">
        <f aca="false">IF(G2701=0,0,H2701/G2701)</f>
        <v>0.531628760901914</v>
      </c>
      <c r="J2701" s="5" t="n">
        <f aca="false">IF(F2701=0,0,G2701/F2701)</f>
        <v>609.3884</v>
      </c>
      <c r="K2701" s="9" t="str">
        <f aca="false">IF(G2701=0,"No sales",IF(H2701&lt;0,"Loss-making",IF(G2701&lt;$H$4,"Low revenue","OK")))</f>
        <v>OK</v>
      </c>
    </row>
    <row r="2702" customFormat="false" ht="15" hidden="false" customHeight="false" outlineLevel="0" collapsed="false">
      <c r="A2702" s="9" t="s">
        <v>5512</v>
      </c>
      <c r="B2702" s="9" t="s">
        <v>5513</v>
      </c>
      <c r="C2702" s="9" t="s">
        <v>58</v>
      </c>
      <c r="D2702" s="9" t="s">
        <v>5136</v>
      </c>
      <c r="E2702" s="10" t="n">
        <v>769</v>
      </c>
      <c r="F2702" s="10" t="n">
        <v>28</v>
      </c>
      <c r="G2702" s="10" t="n">
        <v>19788.3</v>
      </c>
      <c r="H2702" s="10" t="n">
        <v>9626.25</v>
      </c>
      <c r="I2702" s="6" t="n">
        <f aca="false">IF(G2702=0,0,H2702/G2702)</f>
        <v>0.486461697063416</v>
      </c>
      <c r="J2702" s="5" t="n">
        <f aca="false">IF(F2702=0,0,G2702/F2702)</f>
        <v>706.725</v>
      </c>
      <c r="K2702" s="9" t="str">
        <f aca="false">IF(G2702=0,"No sales",IF(H2702&lt;0,"Loss-making",IF(G2702&lt;$H$4,"Low revenue","OK")))</f>
        <v>OK</v>
      </c>
    </row>
    <row r="2703" customFormat="false" ht="15" hidden="false" customHeight="false" outlineLevel="0" collapsed="false">
      <c r="A2703" s="9" t="s">
        <v>5514</v>
      </c>
      <c r="B2703" s="9" t="s">
        <v>5515</v>
      </c>
      <c r="C2703" s="9" t="s">
        <v>58</v>
      </c>
      <c r="D2703" s="9" t="s">
        <v>5139</v>
      </c>
      <c r="E2703" s="10" t="n">
        <v>489</v>
      </c>
      <c r="F2703" s="10" t="n">
        <v>19</v>
      </c>
      <c r="G2703" s="10" t="n">
        <v>8103.96</v>
      </c>
      <c r="H2703" s="10" t="n">
        <v>3344.27</v>
      </c>
      <c r="I2703" s="6" t="n">
        <f aca="false">IF(G2703=0,0,H2703/G2703)</f>
        <v>0.412671089195899</v>
      </c>
      <c r="J2703" s="5" t="n">
        <f aca="false">IF(F2703=0,0,G2703/F2703)</f>
        <v>426.524210526316</v>
      </c>
      <c r="K2703" s="9" t="str">
        <f aca="false">IF(G2703=0,"No sales",IF(H2703&lt;0,"Loss-making",IF(G2703&lt;$H$4,"Low revenue","OK")))</f>
        <v>OK</v>
      </c>
    </row>
    <row r="2704" customFormat="false" ht="15" hidden="false" customHeight="false" outlineLevel="0" collapsed="false">
      <c r="A2704" s="9" t="s">
        <v>5516</v>
      </c>
      <c r="B2704" s="9" t="s">
        <v>5517</v>
      </c>
      <c r="C2704" s="9" t="s">
        <v>58</v>
      </c>
      <c r="D2704" s="9" t="s">
        <v>5130</v>
      </c>
      <c r="E2704" s="10" t="n">
        <v>459</v>
      </c>
      <c r="F2704" s="10" t="n">
        <v>0</v>
      </c>
      <c r="G2704" s="10" t="n">
        <v>0</v>
      </c>
      <c r="H2704" s="10" t="n">
        <v>0</v>
      </c>
      <c r="I2704" s="6" t="n">
        <f aca="false">IF(G2704=0,0,H2704/G2704)</f>
        <v>0</v>
      </c>
      <c r="J2704" s="5" t="n">
        <f aca="false">IF(F2704=0,0,G2704/F2704)</f>
        <v>0</v>
      </c>
      <c r="K2704" s="9" t="str">
        <f aca="false">IF(G2704=0,"No sales",IF(H2704&lt;0,"Loss-making",IF(G2704&lt;$H$4,"Low revenue","OK")))</f>
        <v>No sales</v>
      </c>
    </row>
    <row r="2705" customFormat="false" ht="15" hidden="false" customHeight="false" outlineLevel="0" collapsed="false">
      <c r="A2705" s="9" t="s">
        <v>5518</v>
      </c>
      <c r="B2705" s="9" t="s">
        <v>5519</v>
      </c>
      <c r="C2705" s="9" t="s">
        <v>58</v>
      </c>
      <c r="D2705" s="9" t="s">
        <v>5133</v>
      </c>
      <c r="E2705" s="10" t="n">
        <v>369</v>
      </c>
      <c r="F2705" s="10" t="n">
        <v>13</v>
      </c>
      <c r="G2705" s="10" t="n">
        <v>4114.35</v>
      </c>
      <c r="H2705" s="10" t="n">
        <v>2067.63</v>
      </c>
      <c r="I2705" s="6" t="n">
        <f aca="false">IF(G2705=0,0,H2705/G2705)</f>
        <v>0.50254110612855</v>
      </c>
      <c r="J2705" s="5" t="n">
        <f aca="false">IF(F2705=0,0,G2705/F2705)</f>
        <v>316.488461538462</v>
      </c>
      <c r="K2705" s="9" t="str">
        <f aca="false">IF(G2705=0,"No sales",IF(H2705&lt;0,"Loss-making",IF(G2705&lt;$H$4,"Low revenue","OK")))</f>
        <v>OK</v>
      </c>
    </row>
    <row r="2706" customFormat="false" ht="15" hidden="false" customHeight="false" outlineLevel="0" collapsed="false">
      <c r="A2706" s="9" t="s">
        <v>5520</v>
      </c>
      <c r="B2706" s="9" t="s">
        <v>5521</v>
      </c>
      <c r="C2706" s="9" t="s">
        <v>58</v>
      </c>
      <c r="D2706" s="9" t="s">
        <v>5136</v>
      </c>
      <c r="E2706" s="10" t="n">
        <v>939</v>
      </c>
      <c r="F2706" s="10" t="n">
        <v>29</v>
      </c>
      <c r="G2706" s="10" t="n">
        <v>23930.42</v>
      </c>
      <c r="H2706" s="10" t="n">
        <v>12334.19</v>
      </c>
      <c r="I2706" s="6" t="n">
        <f aca="false">IF(G2706=0,0,H2706/G2706)</f>
        <v>0.515418868536365</v>
      </c>
      <c r="J2706" s="5" t="n">
        <f aca="false">IF(F2706=0,0,G2706/F2706)</f>
        <v>825.186896551724</v>
      </c>
      <c r="K2706" s="9" t="str">
        <f aca="false">IF(G2706=0,"No sales",IF(H2706&lt;0,"Loss-making",IF(G2706&lt;$H$4,"Low revenue","OK")))</f>
        <v>OK</v>
      </c>
    </row>
    <row r="2707" customFormat="false" ht="15" hidden="false" customHeight="false" outlineLevel="0" collapsed="false">
      <c r="A2707" s="9" t="s">
        <v>5522</v>
      </c>
      <c r="B2707" s="9" t="s">
        <v>5523</v>
      </c>
      <c r="C2707" s="9" t="s">
        <v>58</v>
      </c>
      <c r="D2707" s="9" t="s">
        <v>5139</v>
      </c>
      <c r="E2707" s="10" t="n">
        <v>339</v>
      </c>
      <c r="F2707" s="10" t="n">
        <v>31</v>
      </c>
      <c r="G2707" s="10" t="n">
        <v>9071.65</v>
      </c>
      <c r="H2707" s="10" t="n">
        <v>4602.69</v>
      </c>
      <c r="I2707" s="6" t="n">
        <f aca="false">IF(G2707=0,0,H2707/G2707)</f>
        <v>0.50737076496558</v>
      </c>
      <c r="J2707" s="5" t="n">
        <f aca="false">IF(F2707=0,0,G2707/F2707)</f>
        <v>292.633870967742</v>
      </c>
      <c r="K2707" s="9" t="str">
        <f aca="false">IF(G2707=0,"No sales",IF(H2707&lt;0,"Loss-making",IF(G2707&lt;$H$4,"Low revenue","OK")))</f>
        <v>OK</v>
      </c>
    </row>
    <row r="2708" customFormat="false" ht="15" hidden="false" customHeight="false" outlineLevel="0" collapsed="false">
      <c r="A2708" s="9" t="s">
        <v>5524</v>
      </c>
      <c r="B2708" s="9" t="s">
        <v>5525</v>
      </c>
      <c r="C2708" s="9" t="s">
        <v>58</v>
      </c>
      <c r="D2708" s="9" t="s">
        <v>5130</v>
      </c>
      <c r="E2708" s="10" t="n">
        <v>189</v>
      </c>
      <c r="F2708" s="10" t="n">
        <v>116</v>
      </c>
      <c r="G2708" s="10" t="n">
        <v>18979.38</v>
      </c>
      <c r="H2708" s="10" t="n">
        <v>7540.61</v>
      </c>
      <c r="I2708" s="6" t="n">
        <f aca="false">IF(G2708=0,0,H2708/G2708)</f>
        <v>0.397305391430068</v>
      </c>
      <c r="J2708" s="5" t="n">
        <f aca="false">IF(F2708=0,0,G2708/F2708)</f>
        <v>163.615344827586</v>
      </c>
      <c r="K2708" s="9" t="str">
        <f aca="false">IF(G2708=0,"No sales",IF(H2708&lt;0,"Loss-making",IF(G2708&lt;$H$4,"Low revenue","OK")))</f>
        <v>OK</v>
      </c>
    </row>
    <row r="2709" customFormat="false" ht="15" hidden="false" customHeight="false" outlineLevel="0" collapsed="false">
      <c r="A2709" s="9" t="s">
        <v>5526</v>
      </c>
      <c r="B2709" s="9" t="s">
        <v>5527</v>
      </c>
      <c r="C2709" s="9" t="s">
        <v>58</v>
      </c>
      <c r="D2709" s="9" t="s">
        <v>5133</v>
      </c>
      <c r="E2709" s="10" t="n">
        <v>249</v>
      </c>
      <c r="F2709" s="10" t="n">
        <v>110</v>
      </c>
      <c r="G2709" s="10" t="n">
        <v>24718.23</v>
      </c>
      <c r="H2709" s="10" t="n">
        <v>11924.13</v>
      </c>
      <c r="I2709" s="6" t="n">
        <f aca="false">IF(G2709=0,0,H2709/G2709)</f>
        <v>0.482402259385077</v>
      </c>
      <c r="J2709" s="5" t="n">
        <f aca="false">IF(F2709=0,0,G2709/F2709)</f>
        <v>224.711181818182</v>
      </c>
      <c r="K2709" s="9" t="str">
        <f aca="false">IF(G2709=0,"No sales",IF(H2709&lt;0,"Loss-making",IF(G2709&lt;$H$4,"Low revenue","OK")))</f>
        <v>OK</v>
      </c>
    </row>
    <row r="2710" customFormat="false" ht="15" hidden="false" customHeight="false" outlineLevel="0" collapsed="false">
      <c r="A2710" s="9" t="s">
        <v>5528</v>
      </c>
      <c r="B2710" s="9" t="s">
        <v>5529</v>
      </c>
      <c r="C2710" s="9" t="s">
        <v>58</v>
      </c>
      <c r="D2710" s="9" t="s">
        <v>5136</v>
      </c>
      <c r="E2710" s="10" t="n">
        <v>289</v>
      </c>
      <c r="F2710" s="10" t="n">
        <v>86</v>
      </c>
      <c r="G2710" s="10" t="n">
        <v>21594.8</v>
      </c>
      <c r="H2710" s="10" t="n">
        <v>8654.39</v>
      </c>
      <c r="I2710" s="6" t="n">
        <f aca="false">IF(G2710=0,0,H2710/G2710)</f>
        <v>0.400762683609017</v>
      </c>
      <c r="J2710" s="5" t="n">
        <f aca="false">IF(F2710=0,0,G2710/F2710)</f>
        <v>251.102325581395</v>
      </c>
      <c r="K2710" s="9" t="str">
        <f aca="false">IF(G2710=0,"No sales",IF(H2710&lt;0,"Loss-making",IF(G2710&lt;$H$4,"Low revenue","OK")))</f>
        <v>OK</v>
      </c>
    </row>
    <row r="2711" customFormat="false" ht="15" hidden="false" customHeight="false" outlineLevel="0" collapsed="false">
      <c r="A2711" s="9" t="s">
        <v>5530</v>
      </c>
      <c r="B2711" s="9" t="s">
        <v>5531</v>
      </c>
      <c r="C2711" s="9" t="s">
        <v>58</v>
      </c>
      <c r="D2711" s="9" t="s">
        <v>5139</v>
      </c>
      <c r="E2711" s="10" t="n">
        <v>819</v>
      </c>
      <c r="F2711" s="10" t="n">
        <v>81</v>
      </c>
      <c r="G2711" s="10" t="n">
        <v>58034.36</v>
      </c>
      <c r="H2711" s="10" t="n">
        <v>23112.82</v>
      </c>
      <c r="I2711" s="6" t="n">
        <f aca="false">IF(G2711=0,0,H2711/G2711)</f>
        <v>0.398260961265016</v>
      </c>
      <c r="J2711" s="5" t="n">
        <f aca="false">IF(F2711=0,0,G2711/F2711)</f>
        <v>716.473580246914</v>
      </c>
      <c r="K2711" s="9" t="str">
        <f aca="false">IF(G2711=0,"No sales",IF(H2711&lt;0,"Loss-making",IF(G2711&lt;$H$4,"Low revenue","OK")))</f>
        <v>OK</v>
      </c>
    </row>
    <row r="2712" customFormat="false" ht="15" hidden="false" customHeight="false" outlineLevel="0" collapsed="false">
      <c r="A2712" s="9" t="s">
        <v>5532</v>
      </c>
      <c r="B2712" s="9" t="s">
        <v>5533</v>
      </c>
      <c r="C2712" s="9" t="s">
        <v>58</v>
      </c>
      <c r="D2712" s="9" t="s">
        <v>5130</v>
      </c>
      <c r="E2712" s="10" t="n">
        <v>1119</v>
      </c>
      <c r="F2712" s="10" t="n">
        <v>47</v>
      </c>
      <c r="G2712" s="10" t="n">
        <v>45487.36</v>
      </c>
      <c r="H2712" s="10" t="n">
        <v>19947.07</v>
      </c>
      <c r="I2712" s="6" t="n">
        <f aca="false">IF(G2712=0,0,H2712/G2712)</f>
        <v>0.438518964389228</v>
      </c>
      <c r="J2712" s="5" t="n">
        <f aca="false">IF(F2712=0,0,G2712/F2712)</f>
        <v>967.816170212766</v>
      </c>
      <c r="K2712" s="9" t="str">
        <f aca="false">IF(G2712=0,"No sales",IF(H2712&lt;0,"Loss-making",IF(G2712&lt;$H$4,"Low revenue","OK")))</f>
        <v>OK</v>
      </c>
    </row>
    <row r="2713" customFormat="false" ht="15" hidden="false" customHeight="false" outlineLevel="0" collapsed="false">
      <c r="A2713" s="9" t="s">
        <v>5534</v>
      </c>
      <c r="B2713" s="9" t="s">
        <v>5535</v>
      </c>
      <c r="C2713" s="9" t="s">
        <v>58</v>
      </c>
      <c r="D2713" s="9" t="s">
        <v>5133</v>
      </c>
      <c r="E2713" s="10" t="n">
        <v>199</v>
      </c>
      <c r="F2713" s="10" t="n">
        <v>61</v>
      </c>
      <c r="G2713" s="10" t="n">
        <v>10822.12</v>
      </c>
      <c r="H2713" s="10" t="n">
        <v>4457.98</v>
      </c>
      <c r="I2713" s="6" t="n">
        <f aca="false">IF(G2713=0,0,H2713/G2713)</f>
        <v>0.411932227696607</v>
      </c>
      <c r="J2713" s="5" t="n">
        <f aca="false">IF(F2713=0,0,G2713/F2713)</f>
        <v>177.411803278689</v>
      </c>
      <c r="K2713" s="9" t="str">
        <f aca="false">IF(G2713=0,"No sales",IF(H2713&lt;0,"Loss-making",IF(G2713&lt;$H$4,"Low revenue","OK")))</f>
        <v>OK</v>
      </c>
    </row>
    <row r="2714" customFormat="false" ht="15" hidden="false" customHeight="false" outlineLevel="0" collapsed="false">
      <c r="A2714" s="9" t="s">
        <v>5536</v>
      </c>
      <c r="B2714" s="9" t="s">
        <v>5537</v>
      </c>
      <c r="C2714" s="9" t="s">
        <v>58</v>
      </c>
      <c r="D2714" s="9" t="s">
        <v>5136</v>
      </c>
      <c r="E2714" s="10" t="n">
        <v>739</v>
      </c>
      <c r="F2714" s="10" t="n">
        <v>4</v>
      </c>
      <c r="G2714" s="10" t="n">
        <v>2479.34</v>
      </c>
      <c r="H2714" s="10" t="n">
        <v>1154.78</v>
      </c>
      <c r="I2714" s="6" t="n">
        <f aca="false">IF(G2714=0,0,H2714/G2714)</f>
        <v>0.46576104931151</v>
      </c>
      <c r="J2714" s="5" t="n">
        <f aca="false">IF(F2714=0,0,G2714/F2714)</f>
        <v>619.835</v>
      </c>
      <c r="K2714" s="9" t="str">
        <f aca="false">IF(G2714=0,"No sales",IF(H2714&lt;0,"Loss-making",IF(G2714&lt;$H$4,"Low revenue","OK")))</f>
        <v>Low revenue</v>
      </c>
    </row>
    <row r="2715" customFormat="false" ht="15" hidden="false" customHeight="false" outlineLevel="0" collapsed="false">
      <c r="A2715" s="9" t="s">
        <v>5538</v>
      </c>
      <c r="B2715" s="9" t="s">
        <v>5539</v>
      </c>
      <c r="C2715" s="9" t="s">
        <v>58</v>
      </c>
      <c r="D2715" s="9" t="s">
        <v>5139</v>
      </c>
      <c r="E2715" s="10" t="n">
        <v>1889</v>
      </c>
      <c r="F2715" s="10" t="n">
        <v>46</v>
      </c>
      <c r="G2715" s="10" t="n">
        <v>74162.12</v>
      </c>
      <c r="H2715" s="10" t="n">
        <v>40847.08</v>
      </c>
      <c r="I2715" s="6" t="n">
        <f aca="false">IF(G2715=0,0,H2715/G2715)</f>
        <v>0.550780910793812</v>
      </c>
      <c r="J2715" s="5" t="n">
        <f aca="false">IF(F2715=0,0,G2715/F2715)</f>
        <v>1612.22</v>
      </c>
      <c r="K2715" s="9" t="str">
        <f aca="false">IF(G2715=0,"No sales",IF(H2715&lt;0,"Loss-making",IF(G2715&lt;$H$4,"Low revenue","OK")))</f>
        <v>OK</v>
      </c>
    </row>
    <row r="2716" customFormat="false" ht="15" hidden="false" customHeight="false" outlineLevel="0" collapsed="false">
      <c r="A2716" s="9" t="s">
        <v>5540</v>
      </c>
      <c r="B2716" s="9" t="s">
        <v>5541</v>
      </c>
      <c r="C2716" s="9" t="s">
        <v>58</v>
      </c>
      <c r="D2716" s="9" t="s">
        <v>5130</v>
      </c>
      <c r="E2716" s="10" t="n">
        <v>299</v>
      </c>
      <c r="F2716" s="10" t="n">
        <v>10</v>
      </c>
      <c r="G2716" s="10" t="n">
        <v>2592.33</v>
      </c>
      <c r="H2716" s="10" t="n">
        <v>1056.83</v>
      </c>
      <c r="I2716" s="6" t="n">
        <f aca="false">IF(G2716=0,0,H2716/G2716)</f>
        <v>0.407675720297956</v>
      </c>
      <c r="J2716" s="5" t="n">
        <f aca="false">IF(F2716=0,0,G2716/F2716)</f>
        <v>259.233</v>
      </c>
      <c r="K2716" s="9" t="str">
        <f aca="false">IF(G2716=0,"No sales",IF(H2716&lt;0,"Loss-making",IF(G2716&lt;$H$4,"Low revenue","OK")))</f>
        <v>Low revenue</v>
      </c>
    </row>
    <row r="2717" customFormat="false" ht="15" hidden="false" customHeight="false" outlineLevel="0" collapsed="false">
      <c r="A2717" s="9" t="s">
        <v>5542</v>
      </c>
      <c r="B2717" s="9" t="s">
        <v>5543</v>
      </c>
      <c r="C2717" s="9" t="s">
        <v>58</v>
      </c>
      <c r="D2717" s="9" t="s">
        <v>5133</v>
      </c>
      <c r="E2717" s="10" t="n">
        <v>269</v>
      </c>
      <c r="F2717" s="10" t="n">
        <v>2</v>
      </c>
      <c r="G2717" s="10" t="n">
        <v>484.2</v>
      </c>
      <c r="H2717" s="10" t="n">
        <v>231.42</v>
      </c>
      <c r="I2717" s="6" t="n">
        <f aca="false">IF(G2717=0,0,H2717/G2717)</f>
        <v>0.477942998760843</v>
      </c>
      <c r="J2717" s="5" t="n">
        <f aca="false">IF(F2717=0,0,G2717/F2717)</f>
        <v>242.1</v>
      </c>
      <c r="K2717" s="9" t="str">
        <f aca="false">IF(G2717=0,"No sales",IF(H2717&lt;0,"Loss-making",IF(G2717&lt;$H$4,"Low revenue","OK")))</f>
        <v>Low revenue</v>
      </c>
    </row>
    <row r="2718" customFormat="false" ht="15" hidden="false" customHeight="false" outlineLevel="0" collapsed="false">
      <c r="A2718" s="9" t="s">
        <v>5544</v>
      </c>
      <c r="B2718" s="9" t="s">
        <v>5545</v>
      </c>
      <c r="C2718" s="9" t="s">
        <v>58</v>
      </c>
      <c r="D2718" s="9" t="s">
        <v>5136</v>
      </c>
      <c r="E2718" s="10" t="n">
        <v>539</v>
      </c>
      <c r="F2718" s="10" t="n">
        <v>138</v>
      </c>
      <c r="G2718" s="10" t="n">
        <v>66027.5</v>
      </c>
      <c r="H2718" s="10" t="n">
        <v>34073.58</v>
      </c>
      <c r="I2718" s="6" t="n">
        <f aca="false">IF(G2718=0,0,H2718/G2718)</f>
        <v>0.516051342243762</v>
      </c>
      <c r="J2718" s="5" t="n">
        <f aca="false">IF(F2718=0,0,G2718/F2718)</f>
        <v>478.460144927536</v>
      </c>
      <c r="K2718" s="9" t="str">
        <f aca="false">IF(G2718=0,"No sales",IF(H2718&lt;0,"Loss-making",IF(G2718&lt;$H$4,"Low revenue","OK")))</f>
        <v>OK</v>
      </c>
    </row>
    <row r="2719" customFormat="false" ht="15" hidden="false" customHeight="false" outlineLevel="0" collapsed="false">
      <c r="A2719" s="9" t="s">
        <v>5546</v>
      </c>
      <c r="B2719" s="9" t="s">
        <v>5547</v>
      </c>
      <c r="C2719" s="9" t="s">
        <v>58</v>
      </c>
      <c r="D2719" s="9" t="s">
        <v>5139</v>
      </c>
      <c r="E2719" s="10" t="n">
        <v>399</v>
      </c>
      <c r="F2719" s="10" t="n">
        <v>7</v>
      </c>
      <c r="G2719" s="10" t="n">
        <v>2537.64</v>
      </c>
      <c r="H2719" s="10" t="n">
        <v>1472.1</v>
      </c>
      <c r="I2719" s="6" t="n">
        <f aca="false">IF(G2719=0,0,H2719/G2719)</f>
        <v>0.580105925190334</v>
      </c>
      <c r="J2719" s="5" t="n">
        <f aca="false">IF(F2719=0,0,G2719/F2719)</f>
        <v>362.52</v>
      </c>
      <c r="K2719" s="9" t="str">
        <f aca="false">IF(G2719=0,"No sales",IF(H2719&lt;0,"Loss-making",IF(G2719&lt;$H$4,"Low revenue","OK")))</f>
        <v>Low revenue</v>
      </c>
    </row>
    <row r="2720" customFormat="false" ht="15" hidden="false" customHeight="false" outlineLevel="0" collapsed="false">
      <c r="A2720" s="9" t="s">
        <v>5548</v>
      </c>
      <c r="B2720" s="9" t="s">
        <v>5549</v>
      </c>
      <c r="C2720" s="9" t="s">
        <v>58</v>
      </c>
      <c r="D2720" s="9" t="s">
        <v>5130</v>
      </c>
      <c r="E2720" s="10" t="n">
        <v>389</v>
      </c>
      <c r="F2720" s="10" t="n">
        <v>182</v>
      </c>
      <c r="G2720" s="10" t="n">
        <v>61877.24</v>
      </c>
      <c r="H2720" s="10" t="n">
        <v>26729.4</v>
      </c>
      <c r="I2720" s="6" t="n">
        <f aca="false">IF(G2720=0,0,H2720/G2720)</f>
        <v>0.431974664674766</v>
      </c>
      <c r="J2720" s="5" t="n">
        <f aca="false">IF(F2720=0,0,G2720/F2720)</f>
        <v>339.984835164835</v>
      </c>
      <c r="K2720" s="9" t="str">
        <f aca="false">IF(G2720=0,"No sales",IF(H2720&lt;0,"Loss-making",IF(G2720&lt;$H$4,"Low revenue","OK")))</f>
        <v>OK</v>
      </c>
    </row>
    <row r="2721" customFormat="false" ht="15" hidden="false" customHeight="false" outlineLevel="0" collapsed="false">
      <c r="A2721" s="9" t="s">
        <v>5550</v>
      </c>
      <c r="B2721" s="9" t="s">
        <v>5551</v>
      </c>
      <c r="C2721" s="9" t="s">
        <v>58</v>
      </c>
      <c r="D2721" s="9" t="s">
        <v>5133</v>
      </c>
      <c r="E2721" s="10" t="n">
        <v>339</v>
      </c>
      <c r="F2721" s="10" t="n">
        <v>49</v>
      </c>
      <c r="G2721" s="10" t="n">
        <v>14917.7</v>
      </c>
      <c r="H2721" s="10" t="n">
        <v>8338.96</v>
      </c>
      <c r="I2721" s="6" t="n">
        <f aca="false">IF(G2721=0,0,H2721/G2721)</f>
        <v>0.558997700717939</v>
      </c>
      <c r="J2721" s="5" t="n">
        <f aca="false">IF(F2721=0,0,G2721/F2721)</f>
        <v>304.442857142857</v>
      </c>
      <c r="K2721" s="9" t="str">
        <f aca="false">IF(G2721=0,"No sales",IF(H2721&lt;0,"Loss-making",IF(G2721&lt;$H$4,"Low revenue","OK")))</f>
        <v>OK</v>
      </c>
    </row>
    <row r="2722" customFormat="false" ht="15" hidden="false" customHeight="false" outlineLevel="0" collapsed="false">
      <c r="A2722" s="9" t="s">
        <v>5552</v>
      </c>
      <c r="B2722" s="9" t="s">
        <v>5553</v>
      </c>
      <c r="C2722" s="9" t="s">
        <v>58</v>
      </c>
      <c r="D2722" s="9" t="s">
        <v>5136</v>
      </c>
      <c r="E2722" s="10" t="n">
        <v>529</v>
      </c>
      <c r="F2722" s="10" t="n">
        <v>29</v>
      </c>
      <c r="G2722" s="10" t="n">
        <v>13837.31</v>
      </c>
      <c r="H2722" s="10" t="n">
        <v>7160.66</v>
      </c>
      <c r="I2722" s="6" t="n">
        <f aca="false">IF(G2722=0,0,H2722/G2722)</f>
        <v>0.517489309699645</v>
      </c>
      <c r="J2722" s="5" t="n">
        <f aca="false">IF(F2722=0,0,G2722/F2722)</f>
        <v>477.148620689655</v>
      </c>
      <c r="K2722" s="9" t="str">
        <f aca="false">IF(G2722=0,"No sales",IF(H2722&lt;0,"Loss-making",IF(G2722&lt;$H$4,"Low revenue","OK")))</f>
        <v>OK</v>
      </c>
    </row>
    <row r="2723" customFormat="false" ht="15" hidden="false" customHeight="false" outlineLevel="0" collapsed="false">
      <c r="A2723" s="9" t="s">
        <v>5554</v>
      </c>
      <c r="B2723" s="9" t="s">
        <v>5555</v>
      </c>
      <c r="C2723" s="9" t="s">
        <v>58</v>
      </c>
      <c r="D2723" s="9" t="s">
        <v>5139</v>
      </c>
      <c r="E2723" s="10" t="n">
        <v>1399</v>
      </c>
      <c r="F2723" s="10" t="n">
        <v>6</v>
      </c>
      <c r="G2723" s="10" t="n">
        <v>8184.15</v>
      </c>
      <c r="H2723" s="10" t="n">
        <v>3781.83</v>
      </c>
      <c r="I2723" s="6" t="n">
        <f aca="false">IF(G2723=0,0,H2723/G2723)</f>
        <v>0.462091970455087</v>
      </c>
      <c r="J2723" s="5" t="n">
        <f aca="false">IF(F2723=0,0,G2723/F2723)</f>
        <v>1364.025</v>
      </c>
      <c r="K2723" s="9" t="str">
        <f aca="false">IF(G2723=0,"No sales",IF(H2723&lt;0,"Loss-making",IF(G2723&lt;$H$4,"Low revenue","OK")))</f>
        <v>OK</v>
      </c>
    </row>
    <row r="2724" customFormat="false" ht="15" hidden="false" customHeight="false" outlineLevel="0" collapsed="false">
      <c r="A2724" s="9" t="s">
        <v>5556</v>
      </c>
      <c r="B2724" s="9" t="s">
        <v>5557</v>
      </c>
      <c r="C2724" s="9" t="s">
        <v>58</v>
      </c>
      <c r="D2724" s="9" t="s">
        <v>5130</v>
      </c>
      <c r="E2724" s="10" t="n">
        <v>509</v>
      </c>
      <c r="F2724" s="10" t="n">
        <v>20</v>
      </c>
      <c r="G2724" s="10" t="n">
        <v>8912.59</v>
      </c>
      <c r="H2724" s="10" t="n">
        <v>4741.79</v>
      </c>
      <c r="I2724" s="6" t="n">
        <f aca="false">IF(G2724=0,0,H2724/G2724)</f>
        <v>0.532032776106609</v>
      </c>
      <c r="J2724" s="5" t="n">
        <f aca="false">IF(F2724=0,0,G2724/F2724)</f>
        <v>445.6295</v>
      </c>
      <c r="K2724" s="9" t="str">
        <f aca="false">IF(G2724=0,"No sales",IF(H2724&lt;0,"Loss-making",IF(G2724&lt;$H$4,"Low revenue","OK")))</f>
        <v>OK</v>
      </c>
    </row>
    <row r="2725" customFormat="false" ht="15" hidden="false" customHeight="false" outlineLevel="0" collapsed="false">
      <c r="A2725" s="9" t="s">
        <v>5558</v>
      </c>
      <c r="B2725" s="9" t="s">
        <v>5559</v>
      </c>
      <c r="C2725" s="9" t="s">
        <v>58</v>
      </c>
      <c r="D2725" s="9" t="s">
        <v>5133</v>
      </c>
      <c r="E2725" s="10" t="n">
        <v>319</v>
      </c>
      <c r="F2725" s="10" t="n">
        <v>22</v>
      </c>
      <c r="G2725" s="10" t="n">
        <v>6458.16</v>
      </c>
      <c r="H2725" s="10" t="n">
        <v>3196.45</v>
      </c>
      <c r="I2725" s="6" t="n">
        <f aca="false">IF(G2725=0,0,H2725/G2725)</f>
        <v>0.494947477300036</v>
      </c>
      <c r="J2725" s="5" t="n">
        <f aca="false">IF(F2725=0,0,G2725/F2725)</f>
        <v>293.552727272727</v>
      </c>
      <c r="K2725" s="9" t="str">
        <f aca="false">IF(G2725=0,"No sales",IF(H2725&lt;0,"Loss-making",IF(G2725&lt;$H$4,"Low revenue","OK")))</f>
        <v>OK</v>
      </c>
    </row>
    <row r="2726" customFormat="false" ht="15" hidden="false" customHeight="false" outlineLevel="0" collapsed="false">
      <c r="A2726" s="9" t="s">
        <v>5560</v>
      </c>
      <c r="B2726" s="9" t="s">
        <v>5561</v>
      </c>
      <c r="C2726" s="9" t="s">
        <v>58</v>
      </c>
      <c r="D2726" s="9" t="s">
        <v>5136</v>
      </c>
      <c r="E2726" s="10" t="n">
        <v>359</v>
      </c>
      <c r="F2726" s="10" t="n">
        <v>4</v>
      </c>
      <c r="G2726" s="10" t="n">
        <v>1130.85</v>
      </c>
      <c r="H2726" s="10" t="n">
        <v>425.85</v>
      </c>
      <c r="I2726" s="6" t="n">
        <f aca="false">IF(G2726=0,0,H2726/G2726)</f>
        <v>0.376575142591856</v>
      </c>
      <c r="J2726" s="5" t="n">
        <f aca="false">IF(F2726=0,0,G2726/F2726)</f>
        <v>282.7125</v>
      </c>
      <c r="K2726" s="9" t="str">
        <f aca="false">IF(G2726=0,"No sales",IF(H2726&lt;0,"Loss-making",IF(G2726&lt;$H$4,"Low revenue","OK")))</f>
        <v>Low revenue</v>
      </c>
    </row>
    <row r="2727" customFormat="false" ht="15" hidden="false" customHeight="false" outlineLevel="0" collapsed="false">
      <c r="A2727" s="9" t="s">
        <v>5562</v>
      </c>
      <c r="B2727" s="9" t="s">
        <v>5563</v>
      </c>
      <c r="C2727" s="9" t="s">
        <v>58</v>
      </c>
      <c r="D2727" s="9" t="s">
        <v>5139</v>
      </c>
      <c r="E2727" s="10" t="n">
        <v>1469</v>
      </c>
      <c r="F2727" s="10" t="n">
        <v>154</v>
      </c>
      <c r="G2727" s="10" t="n">
        <v>200268.77</v>
      </c>
      <c r="H2727" s="10" t="n">
        <v>96287.95</v>
      </c>
      <c r="I2727" s="6" t="n">
        <f aca="false">IF(G2727=0,0,H2727/G2727)</f>
        <v>0.48079363547297</v>
      </c>
      <c r="J2727" s="5" t="n">
        <f aca="false">IF(F2727=0,0,G2727/F2727)</f>
        <v>1300.44655844156</v>
      </c>
      <c r="K2727" s="9" t="str">
        <f aca="false">IF(G2727=0,"No sales",IF(H2727&lt;0,"Loss-making",IF(G2727&lt;$H$4,"Low revenue","OK")))</f>
        <v>OK</v>
      </c>
    </row>
    <row r="2728" customFormat="false" ht="15" hidden="false" customHeight="false" outlineLevel="0" collapsed="false">
      <c r="A2728" s="9" t="s">
        <v>5564</v>
      </c>
      <c r="B2728" s="9" t="s">
        <v>5565</v>
      </c>
      <c r="C2728" s="9" t="s">
        <v>58</v>
      </c>
      <c r="D2728" s="9" t="s">
        <v>5130</v>
      </c>
      <c r="E2728" s="10" t="n">
        <v>509</v>
      </c>
      <c r="F2728" s="10" t="n">
        <v>30</v>
      </c>
      <c r="G2728" s="10" t="n">
        <v>13611.93</v>
      </c>
      <c r="H2728" s="10" t="n">
        <v>7186.53</v>
      </c>
      <c r="I2728" s="6" t="n">
        <f aca="false">IF(G2728=0,0,H2728/G2728)</f>
        <v>0.527958195494687</v>
      </c>
      <c r="J2728" s="5" t="n">
        <f aca="false">IF(F2728=0,0,G2728/F2728)</f>
        <v>453.731</v>
      </c>
      <c r="K2728" s="9" t="str">
        <f aca="false">IF(G2728=0,"No sales",IF(H2728&lt;0,"Loss-making",IF(G2728&lt;$H$4,"Low revenue","OK")))</f>
        <v>OK</v>
      </c>
    </row>
    <row r="2729" customFormat="false" ht="15" hidden="false" customHeight="false" outlineLevel="0" collapsed="false">
      <c r="A2729" s="9" t="s">
        <v>5566</v>
      </c>
      <c r="B2729" s="9" t="s">
        <v>5567</v>
      </c>
      <c r="C2729" s="9" t="s">
        <v>58</v>
      </c>
      <c r="D2729" s="9" t="s">
        <v>5133</v>
      </c>
      <c r="E2729" s="10" t="n">
        <v>179</v>
      </c>
      <c r="F2729" s="10" t="n">
        <v>12</v>
      </c>
      <c r="G2729" s="10" t="n">
        <v>1995.85</v>
      </c>
      <c r="H2729" s="10" t="n">
        <v>844.81</v>
      </c>
      <c r="I2729" s="6" t="n">
        <f aca="false">IF(G2729=0,0,H2729/G2729)</f>
        <v>0.423283312874214</v>
      </c>
      <c r="J2729" s="5" t="n">
        <f aca="false">IF(F2729=0,0,G2729/F2729)</f>
        <v>166.320833333333</v>
      </c>
      <c r="K2729" s="9" t="str">
        <f aca="false">IF(G2729=0,"No sales",IF(H2729&lt;0,"Loss-making",IF(G2729&lt;$H$4,"Low revenue","OK")))</f>
        <v>Low revenue</v>
      </c>
    </row>
    <row r="2730" customFormat="false" ht="15" hidden="false" customHeight="false" outlineLevel="0" collapsed="false">
      <c r="A2730" s="9" t="s">
        <v>5568</v>
      </c>
      <c r="B2730" s="9" t="s">
        <v>5569</v>
      </c>
      <c r="C2730" s="9" t="s">
        <v>58</v>
      </c>
      <c r="D2730" s="9" t="s">
        <v>5136</v>
      </c>
      <c r="E2730" s="10" t="n">
        <v>649</v>
      </c>
      <c r="F2730" s="10" t="n">
        <v>14</v>
      </c>
      <c r="G2730" s="10" t="n">
        <v>8141.71</v>
      </c>
      <c r="H2730" s="10" t="n">
        <v>3195.79</v>
      </c>
      <c r="I2730" s="6" t="n">
        <f aca="false">IF(G2730=0,0,H2730/G2730)</f>
        <v>0.39252073581594</v>
      </c>
      <c r="J2730" s="5" t="n">
        <f aca="false">IF(F2730=0,0,G2730/F2730)</f>
        <v>581.550714285714</v>
      </c>
      <c r="K2730" s="9" t="str">
        <f aca="false">IF(G2730=0,"No sales",IF(H2730&lt;0,"Loss-making",IF(G2730&lt;$H$4,"Low revenue","OK")))</f>
        <v>OK</v>
      </c>
    </row>
    <row r="2731" customFormat="false" ht="15" hidden="false" customHeight="false" outlineLevel="0" collapsed="false">
      <c r="A2731" s="9" t="s">
        <v>5570</v>
      </c>
      <c r="B2731" s="9" t="s">
        <v>5571</v>
      </c>
      <c r="C2731" s="9" t="s">
        <v>58</v>
      </c>
      <c r="D2731" s="9" t="s">
        <v>5139</v>
      </c>
      <c r="E2731" s="10" t="n">
        <v>689</v>
      </c>
      <c r="F2731" s="10" t="n">
        <v>23</v>
      </c>
      <c r="G2731" s="10" t="n">
        <v>14434.55</v>
      </c>
      <c r="H2731" s="10" t="n">
        <v>6989.22</v>
      </c>
      <c r="I2731" s="6" t="n">
        <f aca="false">IF(G2731=0,0,H2731/G2731)</f>
        <v>0.484200754439868</v>
      </c>
      <c r="J2731" s="5" t="n">
        <f aca="false">IF(F2731=0,0,G2731/F2731)</f>
        <v>627.589130434783</v>
      </c>
      <c r="K2731" s="9" t="str">
        <f aca="false">IF(G2731=0,"No sales",IF(H2731&lt;0,"Loss-making",IF(G2731&lt;$H$4,"Low revenue","OK")))</f>
        <v>OK</v>
      </c>
    </row>
    <row r="2732" customFormat="false" ht="15" hidden="false" customHeight="false" outlineLevel="0" collapsed="false">
      <c r="A2732" s="9" t="s">
        <v>5572</v>
      </c>
      <c r="B2732" s="9" t="s">
        <v>5573</v>
      </c>
      <c r="C2732" s="9" t="s">
        <v>58</v>
      </c>
      <c r="D2732" s="9" t="s">
        <v>5130</v>
      </c>
      <c r="E2732" s="10" t="n">
        <v>469</v>
      </c>
      <c r="F2732" s="10" t="n">
        <v>280</v>
      </c>
      <c r="G2732" s="10" t="n">
        <v>114559.14</v>
      </c>
      <c r="H2732" s="10" t="n">
        <v>57038.7</v>
      </c>
      <c r="I2732" s="6" t="n">
        <f aca="false">IF(G2732=0,0,H2732/G2732)</f>
        <v>0.497897417875169</v>
      </c>
      <c r="J2732" s="5" t="n">
        <f aca="false">IF(F2732=0,0,G2732/F2732)</f>
        <v>409.139785714286</v>
      </c>
      <c r="K2732" s="9" t="str">
        <f aca="false">IF(G2732=0,"No sales",IF(H2732&lt;0,"Loss-making",IF(G2732&lt;$H$4,"Low revenue","OK")))</f>
        <v>OK</v>
      </c>
    </row>
    <row r="2733" customFormat="false" ht="15" hidden="false" customHeight="false" outlineLevel="0" collapsed="false">
      <c r="A2733" s="9" t="s">
        <v>5574</v>
      </c>
      <c r="B2733" s="9" t="s">
        <v>5575</v>
      </c>
      <c r="C2733" s="9" t="s">
        <v>58</v>
      </c>
      <c r="D2733" s="9" t="s">
        <v>5133</v>
      </c>
      <c r="E2733" s="10" t="n">
        <v>409</v>
      </c>
      <c r="F2733" s="10" t="n">
        <v>18</v>
      </c>
      <c r="G2733" s="10" t="n">
        <v>6625.8</v>
      </c>
      <c r="H2733" s="10" t="n">
        <v>3281.22</v>
      </c>
      <c r="I2733" s="6" t="n">
        <f aca="false">IF(G2733=0,0,H2733/G2733)</f>
        <v>0.495218690573214</v>
      </c>
      <c r="J2733" s="5" t="n">
        <f aca="false">IF(F2733=0,0,G2733/F2733)</f>
        <v>368.1</v>
      </c>
      <c r="K2733" s="9" t="str">
        <f aca="false">IF(G2733=0,"No sales",IF(H2733&lt;0,"Loss-making",IF(G2733&lt;$H$4,"Low revenue","OK")))</f>
        <v>OK</v>
      </c>
    </row>
    <row r="2734" customFormat="false" ht="15" hidden="false" customHeight="false" outlineLevel="0" collapsed="false">
      <c r="A2734" s="9" t="s">
        <v>5576</v>
      </c>
      <c r="B2734" s="9" t="s">
        <v>5577</v>
      </c>
      <c r="C2734" s="9" t="s">
        <v>58</v>
      </c>
      <c r="D2734" s="9" t="s">
        <v>5136</v>
      </c>
      <c r="E2734" s="10" t="n">
        <v>1139</v>
      </c>
      <c r="F2734" s="10" t="n">
        <v>32</v>
      </c>
      <c r="G2734" s="10" t="n">
        <v>32142.59</v>
      </c>
      <c r="H2734" s="10" t="n">
        <v>14519.87</v>
      </c>
      <c r="I2734" s="6" t="n">
        <f aca="false">IF(G2734=0,0,H2734/G2734)</f>
        <v>0.451733043292404</v>
      </c>
      <c r="J2734" s="5" t="n">
        <f aca="false">IF(F2734=0,0,G2734/F2734)</f>
        <v>1004.4559375</v>
      </c>
      <c r="K2734" s="9" t="str">
        <f aca="false">IF(G2734=0,"No sales",IF(H2734&lt;0,"Loss-making",IF(G2734&lt;$H$4,"Low revenue","OK")))</f>
        <v>OK</v>
      </c>
    </row>
    <row r="2735" customFormat="false" ht="15" hidden="false" customHeight="false" outlineLevel="0" collapsed="false">
      <c r="A2735" s="9" t="s">
        <v>5578</v>
      </c>
      <c r="B2735" s="9" t="s">
        <v>5579</v>
      </c>
      <c r="C2735" s="9" t="s">
        <v>58</v>
      </c>
      <c r="D2735" s="9" t="s">
        <v>5139</v>
      </c>
      <c r="E2735" s="10" t="n">
        <v>1269</v>
      </c>
      <c r="F2735" s="10" t="n">
        <v>25</v>
      </c>
      <c r="G2735" s="10" t="n">
        <v>26760.03</v>
      </c>
      <c r="H2735" s="10" t="n">
        <v>9765.79</v>
      </c>
      <c r="I2735" s="6" t="n">
        <f aca="false">IF(G2735=0,0,H2735/G2735)</f>
        <v>0.364939426450568</v>
      </c>
      <c r="J2735" s="5" t="n">
        <f aca="false">IF(F2735=0,0,G2735/F2735)</f>
        <v>1070.4012</v>
      </c>
      <c r="K2735" s="9" t="str">
        <f aca="false">IF(G2735=0,"No sales",IF(H2735&lt;0,"Loss-making",IF(G2735&lt;$H$4,"Low revenue","OK")))</f>
        <v>OK</v>
      </c>
    </row>
    <row r="2736" customFormat="false" ht="15" hidden="false" customHeight="false" outlineLevel="0" collapsed="false">
      <c r="A2736" s="9" t="s">
        <v>5580</v>
      </c>
      <c r="B2736" s="9" t="s">
        <v>5581</v>
      </c>
      <c r="C2736" s="9" t="s">
        <v>58</v>
      </c>
      <c r="D2736" s="9" t="s">
        <v>5130</v>
      </c>
      <c r="E2736" s="10" t="n">
        <v>589</v>
      </c>
      <c r="F2736" s="10" t="n">
        <v>39</v>
      </c>
      <c r="G2736" s="10" t="n">
        <v>20731.33</v>
      </c>
      <c r="H2736" s="10" t="n">
        <v>10975.09</v>
      </c>
      <c r="I2736" s="6" t="n">
        <f aca="false">IF(G2736=0,0,H2736/G2736)</f>
        <v>0.529396329130837</v>
      </c>
      <c r="J2736" s="5" t="n">
        <f aca="false">IF(F2736=0,0,G2736/F2736)</f>
        <v>531.572564102564</v>
      </c>
      <c r="K2736" s="9" t="str">
        <f aca="false">IF(G2736=0,"No sales",IF(H2736&lt;0,"Loss-making",IF(G2736&lt;$H$4,"Low revenue","OK")))</f>
        <v>OK</v>
      </c>
    </row>
    <row r="2737" customFormat="false" ht="15" hidden="false" customHeight="false" outlineLevel="0" collapsed="false">
      <c r="A2737" s="9" t="s">
        <v>5582</v>
      </c>
      <c r="B2737" s="9" t="s">
        <v>5583</v>
      </c>
      <c r="C2737" s="9" t="s">
        <v>58</v>
      </c>
      <c r="D2737" s="9" t="s">
        <v>5133</v>
      </c>
      <c r="E2737" s="10" t="n">
        <v>449</v>
      </c>
      <c r="F2737" s="10" t="n">
        <v>67</v>
      </c>
      <c r="G2737" s="10" t="n">
        <v>26001.6</v>
      </c>
      <c r="H2737" s="10" t="n">
        <v>9552.41</v>
      </c>
      <c r="I2737" s="6" t="n">
        <f aca="false">IF(G2737=0,0,H2737/G2737)</f>
        <v>0.3673777767522</v>
      </c>
      <c r="J2737" s="5" t="n">
        <f aca="false">IF(F2737=0,0,G2737/F2737)</f>
        <v>388.083582089552</v>
      </c>
      <c r="K2737" s="9" t="str">
        <f aca="false">IF(G2737=0,"No sales",IF(H2737&lt;0,"Loss-making",IF(G2737&lt;$H$4,"Low revenue","OK")))</f>
        <v>OK</v>
      </c>
    </row>
    <row r="2738" customFormat="false" ht="15" hidden="false" customHeight="false" outlineLevel="0" collapsed="false">
      <c r="A2738" s="9" t="s">
        <v>5584</v>
      </c>
      <c r="B2738" s="9" t="s">
        <v>5585</v>
      </c>
      <c r="C2738" s="9" t="s">
        <v>58</v>
      </c>
      <c r="D2738" s="9" t="s">
        <v>5136</v>
      </c>
      <c r="E2738" s="10" t="n">
        <v>509</v>
      </c>
      <c r="F2738" s="10" t="n">
        <v>33</v>
      </c>
      <c r="G2738" s="10" t="n">
        <v>14435.23</v>
      </c>
      <c r="H2738" s="10" t="n">
        <v>7975.16</v>
      </c>
      <c r="I2738" s="6" t="n">
        <f aca="false">IF(G2738=0,0,H2738/G2738)</f>
        <v>0.552478900578654</v>
      </c>
      <c r="J2738" s="5" t="n">
        <f aca="false">IF(F2738=0,0,G2738/F2738)</f>
        <v>437.431212121212</v>
      </c>
      <c r="K2738" s="9" t="str">
        <f aca="false">IF(G2738=0,"No sales",IF(H2738&lt;0,"Loss-making",IF(G2738&lt;$H$4,"Low revenue","OK")))</f>
        <v>OK</v>
      </c>
    </row>
    <row r="2739" customFormat="false" ht="15" hidden="false" customHeight="false" outlineLevel="0" collapsed="false">
      <c r="A2739" s="9" t="s">
        <v>5586</v>
      </c>
      <c r="B2739" s="9" t="s">
        <v>5587</v>
      </c>
      <c r="C2739" s="9" t="s">
        <v>58</v>
      </c>
      <c r="D2739" s="9" t="s">
        <v>5139</v>
      </c>
      <c r="E2739" s="10" t="n">
        <v>7739</v>
      </c>
      <c r="F2739" s="10" t="n">
        <v>9</v>
      </c>
      <c r="G2739" s="10" t="n">
        <v>59803.12</v>
      </c>
      <c r="H2739" s="10" t="n">
        <v>29977.3</v>
      </c>
      <c r="I2739" s="6" t="n">
        <f aca="false">IF(G2739=0,0,H2739/G2739)</f>
        <v>0.501266489106254</v>
      </c>
      <c r="J2739" s="5" t="n">
        <f aca="false">IF(F2739=0,0,G2739/F2739)</f>
        <v>6644.79111111111</v>
      </c>
      <c r="K2739" s="9" t="str">
        <f aca="false">IF(G2739=0,"No sales",IF(H2739&lt;0,"Loss-making",IF(G2739&lt;$H$4,"Low revenue","OK")))</f>
        <v>OK</v>
      </c>
    </row>
    <row r="2740" customFormat="false" ht="15" hidden="false" customHeight="false" outlineLevel="0" collapsed="false">
      <c r="A2740" s="9" t="s">
        <v>5588</v>
      </c>
      <c r="B2740" s="9" t="s">
        <v>5589</v>
      </c>
      <c r="C2740" s="9" t="s">
        <v>58</v>
      </c>
      <c r="D2740" s="9" t="s">
        <v>5130</v>
      </c>
      <c r="E2740" s="10" t="n">
        <v>769</v>
      </c>
      <c r="F2740" s="10" t="n">
        <v>24</v>
      </c>
      <c r="G2740" s="10" t="n">
        <v>16010.57</v>
      </c>
      <c r="H2740" s="10" t="n">
        <v>8009.46</v>
      </c>
      <c r="I2740" s="6" t="n">
        <f aca="false">IF(G2740=0,0,H2740/G2740)</f>
        <v>0.500260765231969</v>
      </c>
      <c r="J2740" s="5" t="n">
        <f aca="false">IF(F2740=0,0,G2740/F2740)</f>
        <v>667.107083333333</v>
      </c>
      <c r="K2740" s="9" t="str">
        <f aca="false">IF(G2740=0,"No sales",IF(H2740&lt;0,"Loss-making",IF(G2740&lt;$H$4,"Low revenue","OK")))</f>
        <v>OK</v>
      </c>
    </row>
    <row r="2741" customFormat="false" ht="15" hidden="false" customHeight="false" outlineLevel="0" collapsed="false">
      <c r="A2741" s="9" t="s">
        <v>5590</v>
      </c>
      <c r="B2741" s="9" t="s">
        <v>5591</v>
      </c>
      <c r="C2741" s="9" t="s">
        <v>58</v>
      </c>
      <c r="D2741" s="9" t="s">
        <v>5133</v>
      </c>
      <c r="E2741" s="10" t="n">
        <v>1059</v>
      </c>
      <c r="F2741" s="10" t="n">
        <v>133</v>
      </c>
      <c r="G2741" s="10" t="n">
        <v>125295.57</v>
      </c>
      <c r="H2741" s="10" t="n">
        <v>49947.1</v>
      </c>
      <c r="I2741" s="6" t="n">
        <f aca="false">IF(G2741=0,0,H2741/G2741)</f>
        <v>0.398634205503036</v>
      </c>
      <c r="J2741" s="5" t="n">
        <f aca="false">IF(F2741=0,0,G2741/F2741)</f>
        <v>942.071954887218</v>
      </c>
      <c r="K2741" s="9" t="str">
        <f aca="false">IF(G2741=0,"No sales",IF(H2741&lt;0,"Loss-making",IF(G2741&lt;$H$4,"Low revenue","OK")))</f>
        <v>OK</v>
      </c>
    </row>
    <row r="2742" customFormat="false" ht="15" hidden="false" customHeight="false" outlineLevel="0" collapsed="false">
      <c r="A2742" s="9" t="s">
        <v>5592</v>
      </c>
      <c r="B2742" s="9" t="s">
        <v>5593</v>
      </c>
      <c r="C2742" s="9" t="s">
        <v>58</v>
      </c>
      <c r="D2742" s="9" t="s">
        <v>5136</v>
      </c>
      <c r="E2742" s="10" t="n">
        <v>1379</v>
      </c>
      <c r="F2742" s="10" t="n">
        <v>79</v>
      </c>
      <c r="G2742" s="10" t="n">
        <v>98870.82</v>
      </c>
      <c r="H2742" s="10" t="n">
        <v>49009.2</v>
      </c>
      <c r="I2742" s="6" t="n">
        <f aca="false">IF(G2742=0,0,H2742/G2742)</f>
        <v>0.495689223574761</v>
      </c>
      <c r="J2742" s="5" t="n">
        <f aca="false">IF(F2742=0,0,G2742/F2742)</f>
        <v>1251.52936708861</v>
      </c>
      <c r="K2742" s="9" t="str">
        <f aca="false">IF(G2742=0,"No sales",IF(H2742&lt;0,"Loss-making",IF(G2742&lt;$H$4,"Low revenue","OK")))</f>
        <v>OK</v>
      </c>
    </row>
    <row r="2743" customFormat="false" ht="15" hidden="false" customHeight="false" outlineLevel="0" collapsed="false">
      <c r="A2743" s="9" t="s">
        <v>5594</v>
      </c>
      <c r="B2743" s="9" t="s">
        <v>5595</v>
      </c>
      <c r="C2743" s="9" t="s">
        <v>58</v>
      </c>
      <c r="D2743" s="9" t="s">
        <v>5139</v>
      </c>
      <c r="E2743" s="10" t="n">
        <v>3579</v>
      </c>
      <c r="F2743" s="10" t="n">
        <v>15</v>
      </c>
      <c r="G2743" s="10" t="n">
        <v>45274.35</v>
      </c>
      <c r="H2743" s="10" t="n">
        <v>19927.5</v>
      </c>
      <c r="I2743" s="6" t="n">
        <f aca="false">IF(G2743=0,0,H2743/G2743)</f>
        <v>0.440149886193838</v>
      </c>
      <c r="J2743" s="5" t="n">
        <f aca="false">IF(F2743=0,0,G2743/F2743)</f>
        <v>3018.29</v>
      </c>
      <c r="K2743" s="9" t="str">
        <f aca="false">IF(G2743=0,"No sales",IF(H2743&lt;0,"Loss-making",IF(G2743&lt;$H$4,"Low revenue","OK")))</f>
        <v>OK</v>
      </c>
    </row>
    <row r="2744" customFormat="false" ht="15" hidden="false" customHeight="false" outlineLevel="0" collapsed="false">
      <c r="A2744" s="9" t="s">
        <v>5596</v>
      </c>
      <c r="B2744" s="9" t="s">
        <v>5597</v>
      </c>
      <c r="C2744" s="9" t="s">
        <v>58</v>
      </c>
      <c r="D2744" s="9" t="s">
        <v>5130</v>
      </c>
      <c r="E2744" s="10" t="n">
        <v>889</v>
      </c>
      <c r="F2744" s="10" t="n">
        <v>11</v>
      </c>
      <c r="G2744" s="10" t="n">
        <v>8383.27</v>
      </c>
      <c r="H2744" s="10" t="n">
        <v>3686.49</v>
      </c>
      <c r="I2744" s="6" t="n">
        <f aca="false">IF(G2744=0,0,H2744/G2744)</f>
        <v>0.439743679972135</v>
      </c>
      <c r="J2744" s="5" t="n">
        <f aca="false">IF(F2744=0,0,G2744/F2744)</f>
        <v>762.115454545455</v>
      </c>
      <c r="K2744" s="9" t="str">
        <f aca="false">IF(G2744=0,"No sales",IF(H2744&lt;0,"Loss-making",IF(G2744&lt;$H$4,"Low revenue","OK")))</f>
        <v>OK</v>
      </c>
    </row>
    <row r="2745" customFormat="false" ht="15" hidden="false" customHeight="false" outlineLevel="0" collapsed="false">
      <c r="A2745" s="9" t="s">
        <v>5598</v>
      </c>
      <c r="B2745" s="9" t="s">
        <v>5599</v>
      </c>
      <c r="C2745" s="9" t="s">
        <v>58</v>
      </c>
      <c r="D2745" s="9" t="s">
        <v>5133</v>
      </c>
      <c r="E2745" s="10" t="n">
        <v>769</v>
      </c>
      <c r="F2745" s="10" t="n">
        <v>51</v>
      </c>
      <c r="G2745" s="10" t="n">
        <v>34747.26</v>
      </c>
      <c r="H2745" s="10" t="n">
        <v>18315.06</v>
      </c>
      <c r="I2745" s="6" t="n">
        <f aca="false">IF(G2745=0,0,H2745/G2745)</f>
        <v>0.527093647096203</v>
      </c>
      <c r="J2745" s="5" t="n">
        <f aca="false">IF(F2745=0,0,G2745/F2745)</f>
        <v>681.318823529412</v>
      </c>
      <c r="K2745" s="9" t="str">
        <f aca="false">IF(G2745=0,"No sales",IF(H2745&lt;0,"Loss-making",IF(G2745&lt;$H$4,"Low revenue","OK")))</f>
        <v>OK</v>
      </c>
    </row>
    <row r="2746" customFormat="false" ht="15" hidden="false" customHeight="false" outlineLevel="0" collapsed="false">
      <c r="A2746" s="9" t="s">
        <v>5600</v>
      </c>
      <c r="B2746" s="9" t="s">
        <v>5601</v>
      </c>
      <c r="C2746" s="9" t="s">
        <v>58</v>
      </c>
      <c r="D2746" s="9" t="s">
        <v>5136</v>
      </c>
      <c r="E2746" s="10" t="n">
        <v>599</v>
      </c>
      <c r="F2746" s="10" t="n">
        <v>47</v>
      </c>
      <c r="G2746" s="10" t="n">
        <v>24078.31</v>
      </c>
      <c r="H2746" s="10" t="n">
        <v>10792.81</v>
      </c>
      <c r="I2746" s="6" t="n">
        <f aca="false">IF(G2746=0,0,H2746/G2746)</f>
        <v>0.448237853902537</v>
      </c>
      <c r="J2746" s="5" t="n">
        <f aca="false">IF(F2746=0,0,G2746/F2746)</f>
        <v>512.304468085107</v>
      </c>
      <c r="K2746" s="9" t="str">
        <f aca="false">IF(G2746=0,"No sales",IF(H2746&lt;0,"Loss-making",IF(G2746&lt;$H$4,"Low revenue","OK")))</f>
        <v>OK</v>
      </c>
    </row>
    <row r="2747" customFormat="false" ht="15" hidden="false" customHeight="false" outlineLevel="0" collapsed="false">
      <c r="A2747" s="9" t="s">
        <v>5602</v>
      </c>
      <c r="B2747" s="9" t="s">
        <v>5603</v>
      </c>
      <c r="C2747" s="9" t="s">
        <v>58</v>
      </c>
      <c r="D2747" s="9" t="s">
        <v>5139</v>
      </c>
      <c r="E2747" s="10" t="n">
        <v>879</v>
      </c>
      <c r="F2747" s="10" t="n">
        <v>88</v>
      </c>
      <c r="G2747" s="10" t="n">
        <v>66654.57</v>
      </c>
      <c r="H2747" s="10" t="n">
        <v>35670.66</v>
      </c>
      <c r="I2747" s="6" t="n">
        <f aca="false">IF(G2747=0,0,H2747/G2747)</f>
        <v>0.535157004238419</v>
      </c>
      <c r="J2747" s="5" t="n">
        <f aca="false">IF(F2747=0,0,G2747/F2747)</f>
        <v>757.438295454546</v>
      </c>
      <c r="K2747" s="9" t="str">
        <f aca="false">IF(G2747=0,"No sales",IF(H2747&lt;0,"Loss-making",IF(G2747&lt;$H$4,"Low revenue","OK")))</f>
        <v>OK</v>
      </c>
    </row>
    <row r="2748" customFormat="false" ht="15" hidden="false" customHeight="false" outlineLevel="0" collapsed="false">
      <c r="A2748" s="9" t="s">
        <v>5604</v>
      </c>
      <c r="B2748" s="9" t="s">
        <v>5605</v>
      </c>
      <c r="C2748" s="9" t="s">
        <v>58</v>
      </c>
      <c r="D2748" s="9" t="s">
        <v>5130</v>
      </c>
      <c r="E2748" s="10" t="n">
        <v>829</v>
      </c>
      <c r="F2748" s="10" t="n">
        <v>40</v>
      </c>
      <c r="G2748" s="10" t="n">
        <v>28295.85</v>
      </c>
      <c r="H2748" s="10" t="n">
        <v>15027.05</v>
      </c>
      <c r="I2748" s="6" t="n">
        <f aca="false">IF(G2748=0,0,H2748/G2748)</f>
        <v>0.531069043693687</v>
      </c>
      <c r="J2748" s="5" t="n">
        <f aca="false">IF(F2748=0,0,G2748/F2748)</f>
        <v>707.39625</v>
      </c>
      <c r="K2748" s="9" t="str">
        <f aca="false">IF(G2748=0,"No sales",IF(H2748&lt;0,"Loss-making",IF(G2748&lt;$H$4,"Low revenue","OK")))</f>
        <v>OK</v>
      </c>
    </row>
    <row r="2749" customFormat="false" ht="15" hidden="false" customHeight="false" outlineLevel="0" collapsed="false">
      <c r="A2749" s="9" t="s">
        <v>5606</v>
      </c>
      <c r="B2749" s="9" t="s">
        <v>5607</v>
      </c>
      <c r="C2749" s="9" t="s">
        <v>58</v>
      </c>
      <c r="D2749" s="9" t="s">
        <v>5133</v>
      </c>
      <c r="E2749" s="10" t="n">
        <v>629</v>
      </c>
      <c r="F2749" s="10" t="n">
        <v>57</v>
      </c>
      <c r="G2749" s="10" t="n">
        <v>32247.25</v>
      </c>
      <c r="H2749" s="10" t="n">
        <v>14083.63</v>
      </c>
      <c r="I2749" s="6" t="n">
        <f aca="false">IF(G2749=0,0,H2749/G2749)</f>
        <v>0.436738946731892</v>
      </c>
      <c r="J2749" s="5" t="n">
        <f aca="false">IF(F2749=0,0,G2749/F2749)</f>
        <v>565.741228070176</v>
      </c>
      <c r="K2749" s="9" t="str">
        <f aca="false">IF(G2749=0,"No sales",IF(H2749&lt;0,"Loss-making",IF(G2749&lt;$H$4,"Low revenue","OK")))</f>
        <v>OK</v>
      </c>
    </row>
    <row r="2750" customFormat="false" ht="15" hidden="false" customHeight="false" outlineLevel="0" collapsed="false">
      <c r="A2750" s="9" t="s">
        <v>5608</v>
      </c>
      <c r="B2750" s="9" t="s">
        <v>5609</v>
      </c>
      <c r="C2750" s="9" t="s">
        <v>58</v>
      </c>
      <c r="D2750" s="9" t="s">
        <v>5136</v>
      </c>
      <c r="E2750" s="10" t="n">
        <v>489</v>
      </c>
      <c r="F2750" s="10" t="n">
        <v>152</v>
      </c>
      <c r="G2750" s="10" t="n">
        <v>65629.92</v>
      </c>
      <c r="H2750" s="10" t="n">
        <v>30873.62</v>
      </c>
      <c r="I2750" s="6" t="n">
        <f aca="false">IF(G2750=0,0,H2750/G2750)</f>
        <v>0.470419893853291</v>
      </c>
      <c r="J2750" s="5" t="n">
        <f aca="false">IF(F2750=0,0,G2750/F2750)</f>
        <v>431.775789473684</v>
      </c>
      <c r="K2750" s="9" t="str">
        <f aca="false">IF(G2750=0,"No sales",IF(H2750&lt;0,"Loss-making",IF(G2750&lt;$H$4,"Low revenue","OK")))</f>
        <v>OK</v>
      </c>
    </row>
    <row r="2751" customFormat="false" ht="15" hidden="false" customHeight="false" outlineLevel="0" collapsed="false">
      <c r="A2751" s="9" t="s">
        <v>5610</v>
      </c>
      <c r="B2751" s="9" t="s">
        <v>5611</v>
      </c>
      <c r="C2751" s="9" t="s">
        <v>58</v>
      </c>
      <c r="D2751" s="9" t="s">
        <v>5139</v>
      </c>
      <c r="E2751" s="10" t="n">
        <v>1709</v>
      </c>
      <c r="F2751" s="10" t="n">
        <v>85</v>
      </c>
      <c r="G2751" s="10" t="n">
        <v>126051.56</v>
      </c>
      <c r="H2751" s="10" t="n">
        <v>61278.16</v>
      </c>
      <c r="I2751" s="6" t="n">
        <f aca="false">IF(G2751=0,0,H2751/G2751)</f>
        <v>0.486135673370484</v>
      </c>
      <c r="J2751" s="5" t="n">
        <f aca="false">IF(F2751=0,0,G2751/F2751)</f>
        <v>1482.95952941176</v>
      </c>
      <c r="K2751" s="9" t="str">
        <f aca="false">IF(G2751=0,"No sales",IF(H2751&lt;0,"Loss-making",IF(G2751&lt;$H$4,"Low revenue","OK")))</f>
        <v>OK</v>
      </c>
    </row>
    <row r="2752" customFormat="false" ht="15" hidden="false" customHeight="false" outlineLevel="0" collapsed="false">
      <c r="A2752" s="9" t="s">
        <v>5612</v>
      </c>
      <c r="B2752" s="9" t="s">
        <v>5613</v>
      </c>
      <c r="C2752" s="9" t="s">
        <v>58</v>
      </c>
      <c r="D2752" s="9" t="s">
        <v>5130</v>
      </c>
      <c r="E2752" s="10" t="n">
        <v>349</v>
      </c>
      <c r="F2752" s="10" t="n">
        <v>11</v>
      </c>
      <c r="G2752" s="10" t="n">
        <v>3466.45</v>
      </c>
      <c r="H2752" s="10" t="n">
        <v>1425.29</v>
      </c>
      <c r="I2752" s="6" t="n">
        <f aca="false">IF(G2752=0,0,H2752/G2752)</f>
        <v>0.411167044094102</v>
      </c>
      <c r="J2752" s="5" t="n">
        <f aca="false">IF(F2752=0,0,G2752/F2752)</f>
        <v>315.131818181818</v>
      </c>
      <c r="K2752" s="9" t="str">
        <f aca="false">IF(G2752=0,"No sales",IF(H2752&lt;0,"Loss-making",IF(G2752&lt;$H$4,"Low revenue","OK")))</f>
        <v>Low revenue</v>
      </c>
    </row>
    <row r="2753" customFormat="false" ht="15" hidden="false" customHeight="false" outlineLevel="0" collapsed="false">
      <c r="A2753" s="9" t="s">
        <v>5614</v>
      </c>
      <c r="B2753" s="9" t="s">
        <v>5615</v>
      </c>
      <c r="C2753" s="9" t="s">
        <v>58</v>
      </c>
      <c r="D2753" s="9" t="s">
        <v>5133</v>
      </c>
      <c r="E2753" s="10" t="n">
        <v>549</v>
      </c>
      <c r="F2753" s="10" t="n">
        <v>21</v>
      </c>
      <c r="G2753" s="10" t="n">
        <v>10370.61</v>
      </c>
      <c r="H2753" s="10" t="n">
        <v>5547.75</v>
      </c>
      <c r="I2753" s="6" t="n">
        <f aca="false">IF(G2753=0,0,H2753/G2753)</f>
        <v>0.534949245994209</v>
      </c>
      <c r="J2753" s="5" t="n">
        <f aca="false">IF(F2753=0,0,G2753/F2753)</f>
        <v>493.838571428571</v>
      </c>
      <c r="K2753" s="9" t="str">
        <f aca="false">IF(G2753=0,"No sales",IF(H2753&lt;0,"Loss-making",IF(G2753&lt;$H$4,"Low revenue","OK")))</f>
        <v>OK</v>
      </c>
    </row>
    <row r="2754" customFormat="false" ht="15" hidden="false" customHeight="false" outlineLevel="0" collapsed="false">
      <c r="A2754" s="9" t="s">
        <v>5616</v>
      </c>
      <c r="B2754" s="9" t="s">
        <v>5617</v>
      </c>
      <c r="C2754" s="9" t="s">
        <v>58</v>
      </c>
      <c r="D2754" s="9" t="s">
        <v>5136</v>
      </c>
      <c r="E2754" s="10" t="n">
        <v>269</v>
      </c>
      <c r="F2754" s="10" t="n">
        <v>63</v>
      </c>
      <c r="G2754" s="10" t="n">
        <v>15366.61</v>
      </c>
      <c r="H2754" s="10" t="n">
        <v>7780.79</v>
      </c>
      <c r="I2754" s="6" t="n">
        <f aca="false">IF(G2754=0,0,H2754/G2754)</f>
        <v>0.506343949641463</v>
      </c>
      <c r="J2754" s="5" t="n">
        <f aca="false">IF(F2754=0,0,G2754/F2754)</f>
        <v>243.914444444444</v>
      </c>
      <c r="K2754" s="9" t="str">
        <f aca="false">IF(G2754=0,"No sales",IF(H2754&lt;0,"Loss-making",IF(G2754&lt;$H$4,"Low revenue","OK")))</f>
        <v>OK</v>
      </c>
    </row>
    <row r="2755" customFormat="false" ht="15" hidden="false" customHeight="false" outlineLevel="0" collapsed="false">
      <c r="A2755" s="9" t="s">
        <v>5618</v>
      </c>
      <c r="B2755" s="9" t="s">
        <v>5619</v>
      </c>
      <c r="C2755" s="9" t="s">
        <v>58</v>
      </c>
      <c r="D2755" s="9" t="s">
        <v>5139</v>
      </c>
      <c r="E2755" s="10" t="n">
        <v>1499</v>
      </c>
      <c r="F2755" s="10" t="n">
        <v>8</v>
      </c>
      <c r="G2755" s="10" t="n">
        <v>11235</v>
      </c>
      <c r="H2755" s="10" t="n">
        <v>5823.73</v>
      </c>
      <c r="I2755" s="6" t="n">
        <f aca="false">IF(G2755=0,0,H2755/G2755)</f>
        <v>0.518356030262572</v>
      </c>
      <c r="J2755" s="5" t="n">
        <f aca="false">IF(F2755=0,0,G2755/F2755)</f>
        <v>1404.375</v>
      </c>
      <c r="K2755" s="9" t="str">
        <f aca="false">IF(G2755=0,"No sales",IF(H2755&lt;0,"Loss-making",IF(G2755&lt;$H$4,"Low revenue","OK")))</f>
        <v>OK</v>
      </c>
    </row>
    <row r="2756" customFormat="false" ht="15" hidden="false" customHeight="false" outlineLevel="0" collapsed="false">
      <c r="A2756" s="9" t="s">
        <v>5620</v>
      </c>
      <c r="B2756" s="9" t="s">
        <v>5621</v>
      </c>
      <c r="C2756" s="9" t="s">
        <v>58</v>
      </c>
      <c r="D2756" s="9" t="s">
        <v>5130</v>
      </c>
      <c r="E2756" s="10" t="n">
        <v>399</v>
      </c>
      <c r="F2756" s="10" t="n">
        <v>37</v>
      </c>
      <c r="G2756" s="10" t="n">
        <v>12847.8</v>
      </c>
      <c r="H2756" s="10" t="n">
        <v>6955.92</v>
      </c>
      <c r="I2756" s="6" t="n">
        <f aca="false">IF(G2756=0,0,H2756/G2756)</f>
        <v>0.541409424181572</v>
      </c>
      <c r="J2756" s="5" t="n">
        <f aca="false">IF(F2756=0,0,G2756/F2756)</f>
        <v>347.237837837838</v>
      </c>
      <c r="K2756" s="9" t="str">
        <f aca="false">IF(G2756=0,"No sales",IF(H2756&lt;0,"Loss-making",IF(G2756&lt;$H$4,"Low revenue","OK")))</f>
        <v>OK</v>
      </c>
    </row>
    <row r="2757" customFormat="false" ht="15" hidden="false" customHeight="false" outlineLevel="0" collapsed="false">
      <c r="A2757" s="9" t="s">
        <v>5622</v>
      </c>
      <c r="B2757" s="9" t="s">
        <v>5623</v>
      </c>
      <c r="C2757" s="9" t="s">
        <v>58</v>
      </c>
      <c r="D2757" s="9" t="s">
        <v>5133</v>
      </c>
      <c r="E2757" s="10" t="n">
        <v>849</v>
      </c>
      <c r="F2757" s="10" t="n">
        <v>117</v>
      </c>
      <c r="G2757" s="10" t="n">
        <v>87570.12</v>
      </c>
      <c r="H2757" s="10" t="n">
        <v>38342.37</v>
      </c>
      <c r="I2757" s="6" t="n">
        <f aca="false">IF(G2757=0,0,H2757/G2757)</f>
        <v>0.437847635700397</v>
      </c>
      <c r="J2757" s="5" t="n">
        <f aca="false">IF(F2757=0,0,G2757/F2757)</f>
        <v>748.462564102564</v>
      </c>
      <c r="K2757" s="9" t="str">
        <f aca="false">IF(G2757=0,"No sales",IF(H2757&lt;0,"Loss-making",IF(G2757&lt;$H$4,"Low revenue","OK")))</f>
        <v>OK</v>
      </c>
    </row>
    <row r="2758" customFormat="false" ht="15" hidden="false" customHeight="false" outlineLevel="0" collapsed="false">
      <c r="A2758" s="9" t="s">
        <v>5624</v>
      </c>
      <c r="B2758" s="9" t="s">
        <v>5625</v>
      </c>
      <c r="C2758" s="9" t="s">
        <v>58</v>
      </c>
      <c r="D2758" s="9" t="s">
        <v>5136</v>
      </c>
      <c r="E2758" s="10" t="n">
        <v>389</v>
      </c>
      <c r="F2758" s="10" t="n">
        <v>83</v>
      </c>
      <c r="G2758" s="10" t="n">
        <v>27954.5</v>
      </c>
      <c r="H2758" s="10" t="n">
        <v>11829.26</v>
      </c>
      <c r="I2758" s="6" t="n">
        <f aca="false">IF(G2758=0,0,H2758/G2758)</f>
        <v>0.423161208392209</v>
      </c>
      <c r="J2758" s="5" t="n">
        <f aca="false">IF(F2758=0,0,G2758/F2758)</f>
        <v>336.801204819277</v>
      </c>
      <c r="K2758" s="9" t="str">
        <f aca="false">IF(G2758=0,"No sales",IF(H2758&lt;0,"Loss-making",IF(G2758&lt;$H$4,"Low revenue","OK")))</f>
        <v>OK</v>
      </c>
    </row>
    <row r="2759" customFormat="false" ht="15" hidden="false" customHeight="false" outlineLevel="0" collapsed="false">
      <c r="A2759" s="9" t="s">
        <v>5626</v>
      </c>
      <c r="B2759" s="9" t="s">
        <v>5627</v>
      </c>
      <c r="C2759" s="9" t="s">
        <v>58</v>
      </c>
      <c r="D2759" s="9" t="s">
        <v>5139</v>
      </c>
      <c r="E2759" s="10" t="n">
        <v>419</v>
      </c>
      <c r="F2759" s="10" t="n">
        <v>59</v>
      </c>
      <c r="G2759" s="10" t="n">
        <v>21167.87</v>
      </c>
      <c r="H2759" s="10" t="n">
        <v>9630.42</v>
      </c>
      <c r="I2759" s="6" t="n">
        <f aca="false">IF(G2759=0,0,H2759/G2759)</f>
        <v>0.454954608092359</v>
      </c>
      <c r="J2759" s="5" t="n">
        <f aca="false">IF(F2759=0,0,G2759/F2759)</f>
        <v>358.777457627119</v>
      </c>
      <c r="K2759" s="9" t="str">
        <f aca="false">IF(G2759=0,"No sales",IF(H2759&lt;0,"Loss-making",IF(G2759&lt;$H$4,"Low revenue","OK")))</f>
        <v>OK</v>
      </c>
    </row>
    <row r="2760" customFormat="false" ht="15" hidden="false" customHeight="false" outlineLevel="0" collapsed="false">
      <c r="A2760" s="9" t="s">
        <v>5628</v>
      </c>
      <c r="B2760" s="9" t="s">
        <v>5629</v>
      </c>
      <c r="C2760" s="9" t="s">
        <v>58</v>
      </c>
      <c r="D2760" s="9" t="s">
        <v>5130</v>
      </c>
      <c r="E2760" s="10" t="n">
        <v>599</v>
      </c>
      <c r="F2760" s="10" t="n">
        <v>45</v>
      </c>
      <c r="G2760" s="10" t="n">
        <v>23148.35</v>
      </c>
      <c r="H2760" s="10" t="n">
        <v>12072.05</v>
      </c>
      <c r="I2760" s="6" t="n">
        <f aca="false">IF(G2760=0,0,H2760/G2760)</f>
        <v>0.521508012450132</v>
      </c>
      <c r="J2760" s="5" t="n">
        <f aca="false">IF(F2760=0,0,G2760/F2760)</f>
        <v>514.407777777778</v>
      </c>
      <c r="K2760" s="9" t="str">
        <f aca="false">IF(G2760=0,"No sales",IF(H2760&lt;0,"Loss-making",IF(G2760&lt;$H$4,"Low revenue","OK")))</f>
        <v>OK</v>
      </c>
    </row>
    <row r="2761" customFormat="false" ht="15" hidden="false" customHeight="false" outlineLevel="0" collapsed="false">
      <c r="A2761" s="9" t="s">
        <v>5630</v>
      </c>
      <c r="B2761" s="9" t="s">
        <v>5631</v>
      </c>
      <c r="C2761" s="9" t="s">
        <v>58</v>
      </c>
      <c r="D2761" s="9" t="s">
        <v>5133</v>
      </c>
      <c r="E2761" s="10" t="n">
        <v>769</v>
      </c>
      <c r="F2761" s="10" t="n">
        <v>26</v>
      </c>
      <c r="G2761" s="10" t="n">
        <v>17471.67</v>
      </c>
      <c r="H2761" s="10" t="n">
        <v>8238.55</v>
      </c>
      <c r="I2761" s="6" t="n">
        <f aca="false">IF(G2761=0,0,H2761/G2761)</f>
        <v>0.471537637787344</v>
      </c>
      <c r="J2761" s="5" t="n">
        <f aca="false">IF(F2761=0,0,G2761/F2761)</f>
        <v>671.987307692308</v>
      </c>
      <c r="K2761" s="9" t="str">
        <f aca="false">IF(G2761=0,"No sales",IF(H2761&lt;0,"Loss-making",IF(G2761&lt;$H$4,"Low revenue","OK")))</f>
        <v>OK</v>
      </c>
    </row>
    <row r="2762" customFormat="false" ht="15" hidden="false" customHeight="false" outlineLevel="0" collapsed="false">
      <c r="A2762" s="9" t="s">
        <v>5632</v>
      </c>
      <c r="B2762" s="9" t="s">
        <v>5633</v>
      </c>
      <c r="C2762" s="9" t="s">
        <v>58</v>
      </c>
      <c r="D2762" s="9" t="s">
        <v>5136</v>
      </c>
      <c r="E2762" s="10" t="n">
        <v>299</v>
      </c>
      <c r="F2762" s="10" t="n">
        <v>59</v>
      </c>
      <c r="G2762" s="10" t="n">
        <v>15566.68</v>
      </c>
      <c r="H2762" s="10" t="n">
        <v>8025.9</v>
      </c>
      <c r="I2762" s="6" t="n">
        <f aca="false">IF(G2762=0,0,H2762/G2762)</f>
        <v>0.515581999501499</v>
      </c>
      <c r="J2762" s="5" t="n">
        <f aca="false">IF(F2762=0,0,G2762/F2762)</f>
        <v>263.842033898305</v>
      </c>
      <c r="K2762" s="9" t="str">
        <f aca="false">IF(G2762=0,"No sales",IF(H2762&lt;0,"Loss-making",IF(G2762&lt;$H$4,"Low revenue","OK")))</f>
        <v>OK</v>
      </c>
    </row>
    <row r="2763" customFormat="false" ht="15" hidden="false" customHeight="false" outlineLevel="0" collapsed="false">
      <c r="A2763" s="9" t="s">
        <v>5634</v>
      </c>
      <c r="B2763" s="9" t="s">
        <v>5635</v>
      </c>
      <c r="C2763" s="9" t="s">
        <v>58</v>
      </c>
      <c r="D2763" s="9" t="s">
        <v>5139</v>
      </c>
      <c r="E2763" s="10" t="n">
        <v>739</v>
      </c>
      <c r="F2763" s="10" t="n">
        <v>290</v>
      </c>
      <c r="G2763" s="10" t="n">
        <v>187816.84</v>
      </c>
      <c r="H2763" s="10" t="n">
        <v>101190.94</v>
      </c>
      <c r="I2763" s="6" t="n">
        <f aca="false">IF(G2763=0,0,H2763/G2763)</f>
        <v>0.538774584856182</v>
      </c>
      <c r="J2763" s="5" t="n">
        <f aca="false">IF(F2763=0,0,G2763/F2763)</f>
        <v>647.644275862069</v>
      </c>
      <c r="K2763" s="9" t="str">
        <f aca="false">IF(G2763=0,"No sales",IF(H2763&lt;0,"Loss-making",IF(G2763&lt;$H$4,"Low revenue","OK")))</f>
        <v>OK</v>
      </c>
    </row>
    <row r="2764" customFormat="false" ht="15" hidden="false" customHeight="false" outlineLevel="0" collapsed="false">
      <c r="A2764" s="9" t="s">
        <v>5636</v>
      </c>
      <c r="B2764" s="9" t="s">
        <v>5637</v>
      </c>
      <c r="C2764" s="9" t="s">
        <v>58</v>
      </c>
      <c r="D2764" s="9" t="s">
        <v>5130</v>
      </c>
      <c r="E2764" s="10" t="n">
        <v>1359</v>
      </c>
      <c r="F2764" s="10" t="n">
        <v>9</v>
      </c>
      <c r="G2764" s="10" t="n">
        <v>11959.2</v>
      </c>
      <c r="H2764" s="10" t="n">
        <v>5290.56</v>
      </c>
      <c r="I2764" s="6" t="n">
        <f aca="false">IF(G2764=0,0,H2764/G2764)</f>
        <v>0.442384105960265</v>
      </c>
      <c r="J2764" s="5" t="n">
        <f aca="false">IF(F2764=0,0,G2764/F2764)</f>
        <v>1328.8</v>
      </c>
      <c r="K2764" s="9" t="str">
        <f aca="false">IF(G2764=0,"No sales",IF(H2764&lt;0,"Loss-making",IF(G2764&lt;$H$4,"Low revenue","OK")))</f>
        <v>OK</v>
      </c>
    </row>
    <row r="2765" customFormat="false" ht="15" hidden="false" customHeight="false" outlineLevel="0" collapsed="false">
      <c r="A2765" s="9" t="s">
        <v>5638</v>
      </c>
      <c r="B2765" s="9" t="s">
        <v>5639</v>
      </c>
      <c r="C2765" s="9" t="s">
        <v>58</v>
      </c>
      <c r="D2765" s="9" t="s">
        <v>5133</v>
      </c>
      <c r="E2765" s="10" t="n">
        <v>299</v>
      </c>
      <c r="F2765" s="10" t="n">
        <v>105</v>
      </c>
      <c r="G2765" s="10" t="n">
        <v>27688.15</v>
      </c>
      <c r="H2765" s="10" t="n">
        <v>14244.98</v>
      </c>
      <c r="I2765" s="6" t="n">
        <f aca="false">IF(G2765=0,0,H2765/G2765)</f>
        <v>0.51447929890585</v>
      </c>
      <c r="J2765" s="5" t="n">
        <f aca="false">IF(F2765=0,0,G2765/F2765)</f>
        <v>263.696666666667</v>
      </c>
      <c r="K2765" s="9" t="str">
        <f aca="false">IF(G2765=0,"No sales",IF(H2765&lt;0,"Loss-making",IF(G2765&lt;$H$4,"Low revenue","OK")))</f>
        <v>OK</v>
      </c>
    </row>
    <row r="2766" customFormat="false" ht="15" hidden="false" customHeight="false" outlineLevel="0" collapsed="false">
      <c r="A2766" s="9" t="s">
        <v>5640</v>
      </c>
      <c r="B2766" s="9" t="s">
        <v>5641</v>
      </c>
      <c r="C2766" s="9" t="s">
        <v>58</v>
      </c>
      <c r="D2766" s="9" t="s">
        <v>5136</v>
      </c>
      <c r="E2766" s="10" t="n">
        <v>329</v>
      </c>
      <c r="F2766" s="10" t="n">
        <v>14</v>
      </c>
      <c r="G2766" s="10" t="n">
        <v>3937.31</v>
      </c>
      <c r="H2766" s="10" t="n">
        <v>1598.61</v>
      </c>
      <c r="I2766" s="6" t="n">
        <f aca="false">IF(G2766=0,0,H2766/G2766)</f>
        <v>0.406015782348863</v>
      </c>
      <c r="J2766" s="5" t="n">
        <f aca="false">IF(F2766=0,0,G2766/F2766)</f>
        <v>281.236428571429</v>
      </c>
      <c r="K2766" s="9" t="str">
        <f aca="false">IF(G2766=0,"No sales",IF(H2766&lt;0,"Loss-making",IF(G2766&lt;$H$4,"Low revenue","OK")))</f>
        <v>OK</v>
      </c>
    </row>
    <row r="2767" customFormat="false" ht="15" hidden="false" customHeight="false" outlineLevel="0" collapsed="false">
      <c r="A2767" s="9" t="s">
        <v>5642</v>
      </c>
      <c r="B2767" s="9" t="s">
        <v>5643</v>
      </c>
      <c r="C2767" s="9" t="s">
        <v>58</v>
      </c>
      <c r="D2767" s="9" t="s">
        <v>5139</v>
      </c>
      <c r="E2767" s="10" t="n">
        <v>2069</v>
      </c>
      <c r="F2767" s="10" t="n">
        <v>6</v>
      </c>
      <c r="G2767" s="10" t="n">
        <v>12207.1</v>
      </c>
      <c r="H2767" s="10" t="n">
        <v>6547.18</v>
      </c>
      <c r="I2767" s="6" t="n">
        <f aca="false">IF(G2767=0,0,H2767/G2767)</f>
        <v>0.536341964922054</v>
      </c>
      <c r="J2767" s="5" t="n">
        <f aca="false">IF(F2767=0,0,G2767/F2767)</f>
        <v>2034.51666666667</v>
      </c>
      <c r="K2767" s="9" t="str">
        <f aca="false">IF(G2767=0,"No sales",IF(H2767&lt;0,"Loss-making",IF(G2767&lt;$H$4,"Low revenue","OK")))</f>
        <v>OK</v>
      </c>
    </row>
    <row r="2768" customFormat="false" ht="15" hidden="false" customHeight="false" outlineLevel="0" collapsed="false">
      <c r="A2768" s="9" t="s">
        <v>5644</v>
      </c>
      <c r="B2768" s="9" t="s">
        <v>5645</v>
      </c>
      <c r="C2768" s="9" t="s">
        <v>58</v>
      </c>
      <c r="D2768" s="9" t="s">
        <v>5130</v>
      </c>
      <c r="E2768" s="10" t="n">
        <v>399</v>
      </c>
      <c r="F2768" s="10" t="n">
        <v>51</v>
      </c>
      <c r="G2768" s="10" t="n">
        <v>18683.19</v>
      </c>
      <c r="H2768" s="10" t="n">
        <v>8748.88</v>
      </c>
      <c r="I2768" s="6" t="n">
        <f aca="false">IF(G2768=0,0,H2768/G2768)</f>
        <v>0.468275492568453</v>
      </c>
      <c r="J2768" s="5" t="n">
        <f aca="false">IF(F2768=0,0,G2768/F2768)</f>
        <v>366.337058823529</v>
      </c>
      <c r="K2768" s="9" t="str">
        <f aca="false">IF(G2768=0,"No sales",IF(H2768&lt;0,"Loss-making",IF(G2768&lt;$H$4,"Low revenue","OK")))</f>
        <v>OK</v>
      </c>
    </row>
    <row r="2769" customFormat="false" ht="15" hidden="false" customHeight="false" outlineLevel="0" collapsed="false">
      <c r="A2769" s="9" t="s">
        <v>5646</v>
      </c>
      <c r="B2769" s="9" t="s">
        <v>5647</v>
      </c>
      <c r="C2769" s="9" t="s">
        <v>58</v>
      </c>
      <c r="D2769" s="9" t="s">
        <v>5133</v>
      </c>
      <c r="E2769" s="10" t="n">
        <v>859</v>
      </c>
      <c r="F2769" s="10" t="n">
        <v>60</v>
      </c>
      <c r="G2769" s="10" t="n">
        <v>45284.34</v>
      </c>
      <c r="H2769" s="10" t="n">
        <v>17531.33</v>
      </c>
      <c r="I2769" s="6" t="n">
        <f aca="false">IF(G2769=0,0,H2769/G2769)</f>
        <v>0.387138909388985</v>
      </c>
      <c r="J2769" s="5" t="n">
        <f aca="false">IF(F2769=0,0,G2769/F2769)</f>
        <v>754.739</v>
      </c>
      <c r="K2769" s="9" t="str">
        <f aca="false">IF(G2769=0,"No sales",IF(H2769&lt;0,"Loss-making",IF(G2769&lt;$H$4,"Low revenue","OK")))</f>
        <v>OK</v>
      </c>
    </row>
    <row r="2770" customFormat="false" ht="15" hidden="false" customHeight="false" outlineLevel="0" collapsed="false">
      <c r="A2770" s="9" t="s">
        <v>5648</v>
      </c>
      <c r="B2770" s="9" t="s">
        <v>5649</v>
      </c>
      <c r="C2770" s="9" t="s">
        <v>58</v>
      </c>
      <c r="D2770" s="9" t="s">
        <v>5136</v>
      </c>
      <c r="E2770" s="10" t="n">
        <v>639</v>
      </c>
      <c r="F2770" s="10" t="n">
        <v>38</v>
      </c>
      <c r="G2770" s="10" t="n">
        <v>20903.29</v>
      </c>
      <c r="H2770" s="10" t="n">
        <v>11403.67</v>
      </c>
      <c r="I2770" s="6" t="n">
        <f aca="false">IF(G2770=0,0,H2770/G2770)</f>
        <v>0.545544265998319</v>
      </c>
      <c r="J2770" s="5" t="n">
        <f aca="false">IF(F2770=0,0,G2770/F2770)</f>
        <v>550.086578947369</v>
      </c>
      <c r="K2770" s="9" t="str">
        <f aca="false">IF(G2770=0,"No sales",IF(H2770&lt;0,"Loss-making",IF(G2770&lt;$H$4,"Low revenue","OK")))</f>
        <v>OK</v>
      </c>
    </row>
    <row r="2771" customFormat="false" ht="15" hidden="false" customHeight="false" outlineLevel="0" collapsed="false">
      <c r="A2771" s="9" t="s">
        <v>5650</v>
      </c>
      <c r="B2771" s="9" t="s">
        <v>5651</v>
      </c>
      <c r="C2771" s="9" t="s">
        <v>58</v>
      </c>
      <c r="D2771" s="9" t="s">
        <v>5139</v>
      </c>
      <c r="E2771" s="10" t="n">
        <v>649</v>
      </c>
      <c r="F2771" s="10" t="n">
        <v>98</v>
      </c>
      <c r="G2771" s="10" t="n">
        <v>56951.4</v>
      </c>
      <c r="H2771" s="10" t="n">
        <v>31692.87</v>
      </c>
      <c r="I2771" s="6" t="n">
        <f aca="false">IF(G2771=0,0,H2771/G2771)</f>
        <v>0.556489743886893</v>
      </c>
      <c r="J2771" s="5" t="n">
        <f aca="false">IF(F2771=0,0,G2771/F2771)</f>
        <v>581.136734693878</v>
      </c>
      <c r="K2771" s="9" t="str">
        <f aca="false">IF(G2771=0,"No sales",IF(H2771&lt;0,"Loss-making",IF(G2771&lt;$H$4,"Low revenue","OK")))</f>
        <v>OK</v>
      </c>
    </row>
    <row r="2772" customFormat="false" ht="15" hidden="false" customHeight="false" outlineLevel="0" collapsed="false">
      <c r="A2772" s="9" t="s">
        <v>5652</v>
      </c>
      <c r="B2772" s="9" t="s">
        <v>5653</v>
      </c>
      <c r="C2772" s="9" t="s">
        <v>58</v>
      </c>
      <c r="D2772" s="9" t="s">
        <v>5130</v>
      </c>
      <c r="E2772" s="10" t="n">
        <v>289</v>
      </c>
      <c r="F2772" s="10" t="n">
        <v>8</v>
      </c>
      <c r="G2772" s="10" t="n">
        <v>1835.15</v>
      </c>
      <c r="H2772" s="10" t="n">
        <v>894.19</v>
      </c>
      <c r="I2772" s="6" t="n">
        <f aca="false">IF(G2772=0,0,H2772/G2772)</f>
        <v>0.48725717243822</v>
      </c>
      <c r="J2772" s="5" t="n">
        <f aca="false">IF(F2772=0,0,G2772/F2772)</f>
        <v>229.39375</v>
      </c>
      <c r="K2772" s="9" t="str">
        <f aca="false">IF(G2772=0,"No sales",IF(H2772&lt;0,"Loss-making",IF(G2772&lt;$H$4,"Low revenue","OK")))</f>
        <v>Low revenue</v>
      </c>
    </row>
    <row r="2773" customFormat="false" ht="15" hidden="false" customHeight="false" outlineLevel="0" collapsed="false">
      <c r="A2773" s="9" t="s">
        <v>5654</v>
      </c>
      <c r="B2773" s="9" t="s">
        <v>5655</v>
      </c>
      <c r="C2773" s="9" t="s">
        <v>58</v>
      </c>
      <c r="D2773" s="9" t="s">
        <v>5133</v>
      </c>
      <c r="E2773" s="10" t="n">
        <v>339</v>
      </c>
      <c r="F2773" s="10" t="n">
        <v>3</v>
      </c>
      <c r="G2773" s="10" t="n">
        <v>796.65</v>
      </c>
      <c r="H2773" s="10" t="n">
        <v>344.28</v>
      </c>
      <c r="I2773" s="6" t="n">
        <f aca="false">IF(G2773=0,0,H2773/G2773)</f>
        <v>0.432159668612314</v>
      </c>
      <c r="J2773" s="5" t="n">
        <f aca="false">IF(F2773=0,0,G2773/F2773)</f>
        <v>265.55</v>
      </c>
      <c r="K2773" s="9" t="str">
        <f aca="false">IF(G2773=0,"No sales",IF(H2773&lt;0,"Loss-making",IF(G2773&lt;$H$4,"Low revenue","OK")))</f>
        <v>Low revenue</v>
      </c>
    </row>
    <row r="2774" customFormat="false" ht="15" hidden="false" customHeight="false" outlineLevel="0" collapsed="false">
      <c r="A2774" s="9" t="s">
        <v>5656</v>
      </c>
      <c r="B2774" s="9" t="s">
        <v>5657</v>
      </c>
      <c r="C2774" s="9" t="s">
        <v>58</v>
      </c>
      <c r="D2774" s="9" t="s">
        <v>5136</v>
      </c>
      <c r="E2774" s="10" t="n">
        <v>419</v>
      </c>
      <c r="F2774" s="10" t="n">
        <v>46</v>
      </c>
      <c r="G2774" s="10" t="n">
        <v>16915.03</v>
      </c>
      <c r="H2774" s="10" t="n">
        <v>6985.93</v>
      </c>
      <c r="I2774" s="6" t="n">
        <f aca="false">IF(G2774=0,0,H2774/G2774)</f>
        <v>0.413001336681046</v>
      </c>
      <c r="J2774" s="5" t="n">
        <f aca="false">IF(F2774=0,0,G2774/F2774)</f>
        <v>367.718043478261</v>
      </c>
      <c r="K2774" s="9" t="str">
        <f aca="false">IF(G2774=0,"No sales",IF(H2774&lt;0,"Loss-making",IF(G2774&lt;$H$4,"Low revenue","OK")))</f>
        <v>OK</v>
      </c>
    </row>
    <row r="2775" customFormat="false" ht="15" hidden="false" customHeight="false" outlineLevel="0" collapsed="false">
      <c r="A2775" s="9" t="s">
        <v>5658</v>
      </c>
      <c r="B2775" s="9" t="s">
        <v>5659</v>
      </c>
      <c r="C2775" s="9" t="s">
        <v>58</v>
      </c>
      <c r="D2775" s="9" t="s">
        <v>5139</v>
      </c>
      <c r="E2775" s="10" t="n">
        <v>339</v>
      </c>
      <c r="F2775" s="10" t="n">
        <v>50</v>
      </c>
      <c r="G2775" s="10" t="n">
        <v>15001.6</v>
      </c>
      <c r="H2775" s="10" t="n">
        <v>7585.6</v>
      </c>
      <c r="I2775" s="6" t="n">
        <f aca="false">IF(G2775=0,0,H2775/G2775)</f>
        <v>0.505652730375427</v>
      </c>
      <c r="J2775" s="5" t="n">
        <f aca="false">IF(F2775=0,0,G2775/F2775)</f>
        <v>300.032</v>
      </c>
      <c r="K2775" s="9" t="str">
        <f aca="false">IF(G2775=0,"No sales",IF(H2775&lt;0,"Loss-making",IF(G2775&lt;$H$4,"Low revenue","OK")))</f>
        <v>OK</v>
      </c>
    </row>
    <row r="2776" customFormat="false" ht="15" hidden="false" customHeight="false" outlineLevel="0" collapsed="false">
      <c r="A2776" s="9" t="s">
        <v>5660</v>
      </c>
      <c r="B2776" s="9" t="s">
        <v>5661</v>
      </c>
      <c r="C2776" s="9" t="s">
        <v>58</v>
      </c>
      <c r="D2776" s="9" t="s">
        <v>5130</v>
      </c>
      <c r="E2776" s="10" t="n">
        <v>569</v>
      </c>
      <c r="F2776" s="10" t="n">
        <v>4</v>
      </c>
      <c r="G2776" s="10" t="n">
        <v>2019.95</v>
      </c>
      <c r="H2776" s="10" t="n">
        <v>1019.79</v>
      </c>
      <c r="I2776" s="6" t="n">
        <f aca="false">IF(G2776=0,0,H2776/G2776)</f>
        <v>0.504859031164138</v>
      </c>
      <c r="J2776" s="5" t="n">
        <f aca="false">IF(F2776=0,0,G2776/F2776)</f>
        <v>504.9875</v>
      </c>
      <c r="K2776" s="9" t="str">
        <f aca="false">IF(G2776=0,"No sales",IF(H2776&lt;0,"Loss-making",IF(G2776&lt;$H$4,"Low revenue","OK")))</f>
        <v>Low revenue</v>
      </c>
    </row>
    <row r="2777" customFormat="false" ht="15" hidden="false" customHeight="false" outlineLevel="0" collapsed="false">
      <c r="A2777" s="9" t="s">
        <v>5662</v>
      </c>
      <c r="B2777" s="9" t="s">
        <v>5663</v>
      </c>
      <c r="C2777" s="9" t="s">
        <v>58</v>
      </c>
      <c r="D2777" s="9" t="s">
        <v>5133</v>
      </c>
      <c r="E2777" s="10" t="n">
        <v>619</v>
      </c>
      <c r="F2777" s="10" t="n">
        <v>13</v>
      </c>
      <c r="G2777" s="10" t="n">
        <v>7064.34</v>
      </c>
      <c r="H2777" s="10" t="n">
        <v>3761.95</v>
      </c>
      <c r="I2777" s="6" t="n">
        <f aca="false">IF(G2777=0,0,H2777/G2777)</f>
        <v>0.532526747013875</v>
      </c>
      <c r="J2777" s="5" t="n">
        <f aca="false">IF(F2777=0,0,G2777/F2777)</f>
        <v>543.410769230769</v>
      </c>
      <c r="K2777" s="9" t="str">
        <f aca="false">IF(G2777=0,"No sales",IF(H2777&lt;0,"Loss-making",IF(G2777&lt;$H$4,"Low revenue","OK")))</f>
        <v>OK</v>
      </c>
    </row>
    <row r="2778" customFormat="false" ht="15" hidden="false" customHeight="false" outlineLevel="0" collapsed="false">
      <c r="A2778" s="9" t="s">
        <v>5664</v>
      </c>
      <c r="B2778" s="9" t="s">
        <v>5665</v>
      </c>
      <c r="C2778" s="9" t="s">
        <v>58</v>
      </c>
      <c r="D2778" s="9" t="s">
        <v>5136</v>
      </c>
      <c r="E2778" s="10" t="n">
        <v>409</v>
      </c>
      <c r="F2778" s="10" t="n">
        <v>63</v>
      </c>
      <c r="G2778" s="10" t="n">
        <v>23160.64</v>
      </c>
      <c r="H2778" s="10" t="n">
        <v>12565.94</v>
      </c>
      <c r="I2778" s="6" t="n">
        <f aca="false">IF(G2778=0,0,H2778/G2778)</f>
        <v>0.542555818837476</v>
      </c>
      <c r="J2778" s="5" t="n">
        <f aca="false">IF(F2778=0,0,G2778/F2778)</f>
        <v>367.629206349206</v>
      </c>
      <c r="K2778" s="9" t="str">
        <f aca="false">IF(G2778=0,"No sales",IF(H2778&lt;0,"Loss-making",IF(G2778&lt;$H$4,"Low revenue","OK")))</f>
        <v>OK</v>
      </c>
    </row>
    <row r="2779" customFormat="false" ht="15" hidden="false" customHeight="false" outlineLevel="0" collapsed="false">
      <c r="A2779" s="9" t="s">
        <v>5666</v>
      </c>
      <c r="B2779" s="9" t="s">
        <v>5667</v>
      </c>
      <c r="C2779" s="9" t="s">
        <v>58</v>
      </c>
      <c r="D2779" s="9" t="s">
        <v>5139</v>
      </c>
      <c r="E2779" s="10" t="n">
        <v>699</v>
      </c>
      <c r="F2779" s="10" t="n">
        <v>15</v>
      </c>
      <c r="G2779" s="10" t="n">
        <v>8947.2</v>
      </c>
      <c r="H2779" s="10" t="n">
        <v>4019.1</v>
      </c>
      <c r="I2779" s="6" t="n">
        <f aca="false">IF(G2779=0,0,H2779/G2779)</f>
        <v>0.449201984978541</v>
      </c>
      <c r="J2779" s="5" t="n">
        <f aca="false">IF(F2779=0,0,G2779/F2779)</f>
        <v>596.48</v>
      </c>
      <c r="K2779" s="9" t="str">
        <f aca="false">IF(G2779=0,"No sales",IF(H2779&lt;0,"Loss-making",IF(G2779&lt;$H$4,"Low revenue","OK")))</f>
        <v>OK</v>
      </c>
    </row>
    <row r="2780" customFormat="false" ht="15" hidden="false" customHeight="false" outlineLevel="0" collapsed="false">
      <c r="A2780" s="9" t="s">
        <v>5668</v>
      </c>
      <c r="B2780" s="9" t="s">
        <v>5669</v>
      </c>
      <c r="C2780" s="9" t="s">
        <v>58</v>
      </c>
      <c r="D2780" s="9" t="s">
        <v>5130</v>
      </c>
      <c r="E2780" s="10" t="n">
        <v>649</v>
      </c>
      <c r="F2780" s="10" t="n">
        <v>26</v>
      </c>
      <c r="G2780" s="10" t="n">
        <v>15447.82</v>
      </c>
      <c r="H2780" s="10" t="n">
        <v>7747.92</v>
      </c>
      <c r="I2780" s="6" t="n">
        <f aca="false">IF(G2780=0,0,H2780/G2780)</f>
        <v>0.501554264614684</v>
      </c>
      <c r="J2780" s="5" t="n">
        <f aca="false">IF(F2780=0,0,G2780/F2780)</f>
        <v>594.146923076923</v>
      </c>
      <c r="K2780" s="9" t="str">
        <f aca="false">IF(G2780=0,"No sales",IF(H2780&lt;0,"Loss-making",IF(G2780&lt;$H$4,"Low revenue","OK")))</f>
        <v>OK</v>
      </c>
    </row>
    <row r="2781" customFormat="false" ht="15" hidden="false" customHeight="false" outlineLevel="0" collapsed="false">
      <c r="A2781" s="9" t="s">
        <v>5670</v>
      </c>
      <c r="B2781" s="9" t="s">
        <v>5671</v>
      </c>
      <c r="C2781" s="9" t="s">
        <v>58</v>
      </c>
      <c r="D2781" s="9" t="s">
        <v>5133</v>
      </c>
      <c r="E2781" s="10" t="n">
        <v>409</v>
      </c>
      <c r="F2781" s="10" t="n">
        <v>16</v>
      </c>
      <c r="G2781" s="10" t="n">
        <v>5632.95</v>
      </c>
      <c r="H2781" s="10" t="n">
        <v>3060.63</v>
      </c>
      <c r="I2781" s="6" t="n">
        <f aca="false">IF(G2781=0,0,H2781/G2781)</f>
        <v>0.543344073709158</v>
      </c>
      <c r="J2781" s="5" t="n">
        <f aca="false">IF(F2781=0,0,G2781/F2781)</f>
        <v>352.059375</v>
      </c>
      <c r="K2781" s="9" t="str">
        <f aca="false">IF(G2781=0,"No sales",IF(H2781&lt;0,"Loss-making",IF(G2781&lt;$H$4,"Low revenue","OK")))</f>
        <v>OK</v>
      </c>
    </row>
    <row r="2782" customFormat="false" ht="15" hidden="false" customHeight="false" outlineLevel="0" collapsed="false">
      <c r="A2782" s="9" t="s">
        <v>5672</v>
      </c>
      <c r="B2782" s="9" t="s">
        <v>5673</v>
      </c>
      <c r="C2782" s="9" t="s">
        <v>58</v>
      </c>
      <c r="D2782" s="9" t="s">
        <v>5136</v>
      </c>
      <c r="E2782" s="10" t="n">
        <v>669</v>
      </c>
      <c r="F2782" s="10" t="n">
        <v>121</v>
      </c>
      <c r="G2782" s="10" t="n">
        <v>70196.52</v>
      </c>
      <c r="H2782" s="10" t="n">
        <v>29550.19</v>
      </c>
      <c r="I2782" s="6" t="n">
        <f aca="false">IF(G2782=0,0,H2782/G2782)</f>
        <v>0.42096374578113</v>
      </c>
      <c r="J2782" s="5" t="n">
        <f aca="false">IF(F2782=0,0,G2782/F2782)</f>
        <v>580.13652892562</v>
      </c>
      <c r="K2782" s="9" t="str">
        <f aca="false">IF(G2782=0,"No sales",IF(H2782&lt;0,"Loss-making",IF(G2782&lt;$H$4,"Low revenue","OK")))</f>
        <v>OK</v>
      </c>
    </row>
    <row r="2783" customFormat="false" ht="15" hidden="false" customHeight="false" outlineLevel="0" collapsed="false">
      <c r="A2783" s="9" t="s">
        <v>5674</v>
      </c>
      <c r="B2783" s="9" t="s">
        <v>5675</v>
      </c>
      <c r="C2783" s="9" t="s">
        <v>58</v>
      </c>
      <c r="D2783" s="9" t="s">
        <v>5139</v>
      </c>
      <c r="E2783" s="10" t="n">
        <v>1659</v>
      </c>
      <c r="F2783" s="10" t="n">
        <v>3</v>
      </c>
      <c r="G2783" s="10" t="n">
        <v>4645.2</v>
      </c>
      <c r="H2783" s="10" t="n">
        <v>2432.34</v>
      </c>
      <c r="I2783" s="6" t="n">
        <f aca="false">IF(G2783=0,0,H2783/G2783)</f>
        <v>0.523624386463446</v>
      </c>
      <c r="J2783" s="5" t="n">
        <f aca="false">IF(F2783=0,0,G2783/F2783)</f>
        <v>1548.4</v>
      </c>
      <c r="K2783" s="9" t="str">
        <f aca="false">IF(G2783=0,"No sales",IF(H2783&lt;0,"Loss-making",IF(G2783&lt;$H$4,"Low revenue","OK")))</f>
        <v>OK</v>
      </c>
    </row>
    <row r="2784" customFormat="false" ht="15" hidden="false" customHeight="false" outlineLevel="0" collapsed="false">
      <c r="A2784" s="9" t="s">
        <v>5676</v>
      </c>
      <c r="B2784" s="9" t="s">
        <v>5677</v>
      </c>
      <c r="C2784" s="9" t="s">
        <v>58</v>
      </c>
      <c r="D2784" s="9" t="s">
        <v>5130</v>
      </c>
      <c r="E2784" s="10" t="n">
        <v>229</v>
      </c>
      <c r="F2784" s="10" t="n">
        <v>0</v>
      </c>
      <c r="G2784" s="10" t="n">
        <v>0</v>
      </c>
      <c r="H2784" s="10" t="n">
        <v>0</v>
      </c>
      <c r="I2784" s="6" t="n">
        <f aca="false">IF(G2784=0,0,H2784/G2784)</f>
        <v>0</v>
      </c>
      <c r="J2784" s="5" t="n">
        <f aca="false">IF(F2784=0,0,G2784/F2784)</f>
        <v>0</v>
      </c>
      <c r="K2784" s="9" t="str">
        <f aca="false">IF(G2784=0,"No sales",IF(H2784&lt;0,"Loss-making",IF(G2784&lt;$H$4,"Low revenue","OK")))</f>
        <v>No sales</v>
      </c>
    </row>
    <row r="2785" customFormat="false" ht="15" hidden="false" customHeight="false" outlineLevel="0" collapsed="false">
      <c r="A2785" s="9" t="s">
        <v>5678</v>
      </c>
      <c r="B2785" s="9" t="s">
        <v>5679</v>
      </c>
      <c r="C2785" s="9" t="s">
        <v>58</v>
      </c>
      <c r="D2785" s="9" t="s">
        <v>5133</v>
      </c>
      <c r="E2785" s="10" t="n">
        <v>349</v>
      </c>
      <c r="F2785" s="10" t="n">
        <v>122</v>
      </c>
      <c r="G2785" s="10" t="n">
        <v>36808.17</v>
      </c>
      <c r="H2785" s="10" t="n">
        <v>18688.71</v>
      </c>
      <c r="I2785" s="6" t="n">
        <f aca="false">IF(G2785=0,0,H2785/G2785)</f>
        <v>0.507732658265814</v>
      </c>
      <c r="J2785" s="5" t="n">
        <f aca="false">IF(F2785=0,0,G2785/F2785)</f>
        <v>301.70631147541</v>
      </c>
      <c r="K2785" s="9" t="str">
        <f aca="false">IF(G2785=0,"No sales",IF(H2785&lt;0,"Loss-making",IF(G2785&lt;$H$4,"Low revenue","OK")))</f>
        <v>OK</v>
      </c>
    </row>
    <row r="2786" customFormat="false" ht="15" hidden="false" customHeight="false" outlineLevel="0" collapsed="false">
      <c r="A2786" s="9" t="s">
        <v>5680</v>
      </c>
      <c r="B2786" s="9" t="s">
        <v>5681</v>
      </c>
      <c r="C2786" s="9" t="s">
        <v>58</v>
      </c>
      <c r="D2786" s="9" t="s">
        <v>5136</v>
      </c>
      <c r="E2786" s="10" t="n">
        <v>1389</v>
      </c>
      <c r="F2786" s="10" t="n">
        <v>91</v>
      </c>
      <c r="G2786" s="10" t="n">
        <v>112085.37</v>
      </c>
      <c r="H2786" s="10" t="n">
        <v>53299.37</v>
      </c>
      <c r="I2786" s="6" t="n">
        <f aca="false">IF(G2786=0,0,H2786/G2786)</f>
        <v>0.475524771877008</v>
      </c>
      <c r="J2786" s="5" t="n">
        <f aca="false">IF(F2786=0,0,G2786/F2786)</f>
        <v>1231.70736263736</v>
      </c>
      <c r="K2786" s="9" t="str">
        <f aca="false">IF(G2786=0,"No sales",IF(H2786&lt;0,"Loss-making",IF(G2786&lt;$H$4,"Low revenue","OK")))</f>
        <v>OK</v>
      </c>
    </row>
    <row r="2787" customFormat="false" ht="15" hidden="false" customHeight="false" outlineLevel="0" collapsed="false">
      <c r="A2787" s="9" t="s">
        <v>5682</v>
      </c>
      <c r="B2787" s="9" t="s">
        <v>5683</v>
      </c>
      <c r="C2787" s="9" t="s">
        <v>58</v>
      </c>
      <c r="D2787" s="9" t="s">
        <v>5139</v>
      </c>
      <c r="E2787" s="10" t="n">
        <v>1129</v>
      </c>
      <c r="F2787" s="10" t="n">
        <v>9</v>
      </c>
      <c r="G2787" s="10" t="n">
        <v>8354.6</v>
      </c>
      <c r="H2787" s="10" t="n">
        <v>4068.08</v>
      </c>
      <c r="I2787" s="6" t="n">
        <f aca="false">IF(G2787=0,0,H2787/G2787)</f>
        <v>0.486926962391976</v>
      </c>
      <c r="J2787" s="5" t="n">
        <f aca="false">IF(F2787=0,0,G2787/F2787)</f>
        <v>928.288888888889</v>
      </c>
      <c r="K2787" s="9" t="str">
        <f aca="false">IF(G2787=0,"No sales",IF(H2787&lt;0,"Loss-making",IF(G2787&lt;$H$4,"Low revenue","OK")))</f>
        <v>OK</v>
      </c>
    </row>
    <row r="2788" customFormat="false" ht="15" hidden="false" customHeight="false" outlineLevel="0" collapsed="false">
      <c r="A2788" s="9" t="s">
        <v>5684</v>
      </c>
      <c r="B2788" s="9" t="s">
        <v>5685</v>
      </c>
      <c r="C2788" s="9" t="s">
        <v>58</v>
      </c>
      <c r="D2788" s="9" t="s">
        <v>5130</v>
      </c>
      <c r="E2788" s="10" t="n">
        <v>1269</v>
      </c>
      <c r="F2788" s="10" t="n">
        <v>0</v>
      </c>
      <c r="G2788" s="10" t="n">
        <v>0</v>
      </c>
      <c r="H2788" s="10" t="n">
        <v>0</v>
      </c>
      <c r="I2788" s="6" t="n">
        <f aca="false">IF(G2788=0,0,H2788/G2788)</f>
        <v>0</v>
      </c>
      <c r="J2788" s="5" t="n">
        <f aca="false">IF(F2788=0,0,G2788/F2788)</f>
        <v>0</v>
      </c>
      <c r="K2788" s="9" t="str">
        <f aca="false">IF(G2788=0,"No sales",IF(H2788&lt;0,"Loss-making",IF(G2788&lt;$H$4,"Low revenue","OK")))</f>
        <v>No sales</v>
      </c>
    </row>
    <row r="2789" customFormat="false" ht="15" hidden="false" customHeight="false" outlineLevel="0" collapsed="false">
      <c r="A2789" s="9" t="s">
        <v>5686</v>
      </c>
      <c r="B2789" s="9" t="s">
        <v>5687</v>
      </c>
      <c r="C2789" s="9" t="s">
        <v>58</v>
      </c>
      <c r="D2789" s="9" t="s">
        <v>5133</v>
      </c>
      <c r="E2789" s="10" t="n">
        <v>229</v>
      </c>
      <c r="F2789" s="10" t="n">
        <v>43</v>
      </c>
      <c r="G2789" s="10" t="n">
        <v>8829.66</v>
      </c>
      <c r="H2789" s="10" t="n">
        <v>3719.54</v>
      </c>
      <c r="I2789" s="6" t="n">
        <f aca="false">IF(G2789=0,0,H2789/G2789)</f>
        <v>0.421255178568597</v>
      </c>
      <c r="J2789" s="5" t="n">
        <f aca="false">IF(F2789=0,0,G2789/F2789)</f>
        <v>205.340930232558</v>
      </c>
      <c r="K2789" s="9" t="str">
        <f aca="false">IF(G2789=0,"No sales",IF(H2789&lt;0,"Loss-making",IF(G2789&lt;$H$4,"Low revenue","OK")))</f>
        <v>OK</v>
      </c>
    </row>
    <row r="2790" customFormat="false" ht="15" hidden="false" customHeight="false" outlineLevel="0" collapsed="false">
      <c r="A2790" s="9" t="s">
        <v>5688</v>
      </c>
      <c r="B2790" s="9" t="s">
        <v>5689</v>
      </c>
      <c r="C2790" s="9" t="s">
        <v>58</v>
      </c>
      <c r="D2790" s="9" t="s">
        <v>5136</v>
      </c>
      <c r="E2790" s="10" t="n">
        <v>529</v>
      </c>
      <c r="F2790" s="10" t="n">
        <v>46</v>
      </c>
      <c r="G2790" s="10" t="n">
        <v>21419.21</v>
      </c>
      <c r="H2790" s="10" t="n">
        <v>10796.43</v>
      </c>
      <c r="I2790" s="6" t="n">
        <f aca="false">IF(G2790=0,0,H2790/G2790)</f>
        <v>0.504053604217896</v>
      </c>
      <c r="J2790" s="5" t="n">
        <f aca="false">IF(F2790=0,0,G2790/F2790)</f>
        <v>465.635</v>
      </c>
      <c r="K2790" s="9" t="str">
        <f aca="false">IF(G2790=0,"No sales",IF(H2790&lt;0,"Loss-making",IF(G2790&lt;$H$4,"Low revenue","OK")))</f>
        <v>OK</v>
      </c>
    </row>
    <row r="2791" customFormat="false" ht="15" hidden="false" customHeight="false" outlineLevel="0" collapsed="false">
      <c r="A2791" s="9" t="s">
        <v>5690</v>
      </c>
      <c r="B2791" s="9" t="s">
        <v>5691</v>
      </c>
      <c r="C2791" s="9" t="s">
        <v>58</v>
      </c>
      <c r="D2791" s="9" t="s">
        <v>5139</v>
      </c>
      <c r="E2791" s="10" t="n">
        <v>4419</v>
      </c>
      <c r="F2791" s="10" t="n">
        <v>2</v>
      </c>
      <c r="G2791" s="10" t="n">
        <v>7733.25</v>
      </c>
      <c r="H2791" s="10" t="n">
        <v>3915.77</v>
      </c>
      <c r="I2791" s="6" t="n">
        <f aca="false">IF(G2791=0,0,H2791/G2791)</f>
        <v>0.506355025377429</v>
      </c>
      <c r="J2791" s="5" t="n">
        <f aca="false">IF(F2791=0,0,G2791/F2791)</f>
        <v>3866.625</v>
      </c>
      <c r="K2791" s="9" t="str">
        <f aca="false">IF(G2791=0,"No sales",IF(H2791&lt;0,"Loss-making",IF(G2791&lt;$H$4,"Low revenue","OK")))</f>
        <v>OK</v>
      </c>
    </row>
    <row r="2792" customFormat="false" ht="15" hidden="false" customHeight="false" outlineLevel="0" collapsed="false">
      <c r="A2792" s="9" t="s">
        <v>5692</v>
      </c>
      <c r="B2792" s="9" t="s">
        <v>5693</v>
      </c>
      <c r="C2792" s="9" t="s">
        <v>58</v>
      </c>
      <c r="D2792" s="9" t="s">
        <v>5130</v>
      </c>
      <c r="E2792" s="10" t="n">
        <v>699</v>
      </c>
      <c r="F2792" s="10" t="n">
        <v>23</v>
      </c>
      <c r="G2792" s="10" t="n">
        <v>13347.4</v>
      </c>
      <c r="H2792" s="10" t="n">
        <v>6714.9</v>
      </c>
      <c r="I2792" s="6" t="n">
        <f aca="false">IF(G2792=0,0,H2792/G2792)</f>
        <v>0.503086743485623</v>
      </c>
      <c r="J2792" s="5" t="n">
        <f aca="false">IF(F2792=0,0,G2792/F2792)</f>
        <v>580.321739130435</v>
      </c>
      <c r="K2792" s="9" t="str">
        <f aca="false">IF(G2792=0,"No sales",IF(H2792&lt;0,"Loss-making",IF(G2792&lt;$H$4,"Low revenue","OK")))</f>
        <v>OK</v>
      </c>
    </row>
    <row r="2793" customFormat="false" ht="15" hidden="false" customHeight="false" outlineLevel="0" collapsed="false">
      <c r="A2793" s="9" t="s">
        <v>5694</v>
      </c>
      <c r="B2793" s="9" t="s">
        <v>5695</v>
      </c>
      <c r="C2793" s="9" t="s">
        <v>58</v>
      </c>
      <c r="D2793" s="9" t="s">
        <v>5133</v>
      </c>
      <c r="E2793" s="10" t="n">
        <v>439</v>
      </c>
      <c r="F2793" s="10" t="n">
        <v>34</v>
      </c>
      <c r="G2793" s="10" t="n">
        <v>13342.31</v>
      </c>
      <c r="H2793" s="10" t="n">
        <v>5701.49</v>
      </c>
      <c r="I2793" s="6" t="n">
        <f aca="false">IF(G2793=0,0,H2793/G2793)</f>
        <v>0.42732405408059</v>
      </c>
      <c r="J2793" s="5" t="n">
        <f aca="false">IF(F2793=0,0,G2793/F2793)</f>
        <v>392.420882352941</v>
      </c>
      <c r="K2793" s="9" t="str">
        <f aca="false">IF(G2793=0,"No sales",IF(H2793&lt;0,"Loss-making",IF(G2793&lt;$H$4,"Low revenue","OK")))</f>
        <v>OK</v>
      </c>
    </row>
    <row r="2794" customFormat="false" ht="15" hidden="false" customHeight="false" outlineLevel="0" collapsed="false">
      <c r="A2794" s="9" t="s">
        <v>5696</v>
      </c>
      <c r="B2794" s="9" t="s">
        <v>5697</v>
      </c>
      <c r="C2794" s="9" t="s">
        <v>58</v>
      </c>
      <c r="D2794" s="9" t="s">
        <v>5136</v>
      </c>
      <c r="E2794" s="10" t="n">
        <v>379</v>
      </c>
      <c r="F2794" s="10" t="n">
        <v>10</v>
      </c>
      <c r="G2794" s="10" t="n">
        <v>3448.9</v>
      </c>
      <c r="H2794" s="10" t="n">
        <v>1853.8</v>
      </c>
      <c r="I2794" s="6" t="n">
        <f aca="false">IF(G2794=0,0,H2794/G2794)</f>
        <v>0.537504711647192</v>
      </c>
      <c r="J2794" s="5" t="n">
        <f aca="false">IF(F2794=0,0,G2794/F2794)</f>
        <v>344.89</v>
      </c>
      <c r="K2794" s="9" t="str">
        <f aca="false">IF(G2794=0,"No sales",IF(H2794&lt;0,"Loss-making",IF(G2794&lt;$H$4,"Low revenue","OK")))</f>
        <v>Low revenue</v>
      </c>
    </row>
    <row r="2795" customFormat="false" ht="15" hidden="false" customHeight="false" outlineLevel="0" collapsed="false">
      <c r="A2795" s="9" t="s">
        <v>5698</v>
      </c>
      <c r="B2795" s="9" t="s">
        <v>5699</v>
      </c>
      <c r="C2795" s="9" t="s">
        <v>58</v>
      </c>
      <c r="D2795" s="9" t="s">
        <v>5139</v>
      </c>
      <c r="E2795" s="10" t="n">
        <v>5089</v>
      </c>
      <c r="F2795" s="10" t="n">
        <v>0</v>
      </c>
      <c r="G2795" s="10" t="n">
        <v>0</v>
      </c>
      <c r="H2795" s="10" t="n">
        <v>0</v>
      </c>
      <c r="I2795" s="6" t="n">
        <f aca="false">IF(G2795=0,0,H2795/G2795)</f>
        <v>0</v>
      </c>
      <c r="J2795" s="5" t="n">
        <f aca="false">IF(F2795=0,0,G2795/F2795)</f>
        <v>0</v>
      </c>
      <c r="K2795" s="9" t="str">
        <f aca="false">IF(G2795=0,"No sales",IF(H2795&lt;0,"Loss-making",IF(G2795&lt;$H$4,"Low revenue","OK")))</f>
        <v>No sales</v>
      </c>
    </row>
    <row r="2796" customFormat="false" ht="15" hidden="false" customHeight="false" outlineLevel="0" collapsed="false">
      <c r="A2796" s="9" t="s">
        <v>5700</v>
      </c>
      <c r="B2796" s="9" t="s">
        <v>5701</v>
      </c>
      <c r="C2796" s="9" t="s">
        <v>58</v>
      </c>
      <c r="D2796" s="9" t="s">
        <v>5130</v>
      </c>
      <c r="E2796" s="10" t="n">
        <v>1139</v>
      </c>
      <c r="F2796" s="10" t="n">
        <v>7</v>
      </c>
      <c r="G2796" s="10" t="n">
        <v>6720.1</v>
      </c>
      <c r="H2796" s="10" t="n">
        <v>2780.99</v>
      </c>
      <c r="I2796" s="6" t="n">
        <f aca="false">IF(G2796=0,0,H2796/G2796)</f>
        <v>0.413831639410128</v>
      </c>
      <c r="J2796" s="5" t="n">
        <f aca="false">IF(F2796=0,0,G2796/F2796)</f>
        <v>960.014285714286</v>
      </c>
      <c r="K2796" s="9" t="str">
        <f aca="false">IF(G2796=0,"No sales",IF(H2796&lt;0,"Loss-making",IF(G2796&lt;$H$4,"Low revenue","OK")))</f>
        <v>OK</v>
      </c>
    </row>
    <row r="2797" customFormat="false" ht="15" hidden="false" customHeight="false" outlineLevel="0" collapsed="false">
      <c r="A2797" s="9" t="s">
        <v>5702</v>
      </c>
      <c r="B2797" s="9" t="s">
        <v>5703</v>
      </c>
      <c r="C2797" s="9" t="s">
        <v>58</v>
      </c>
      <c r="D2797" s="9" t="s">
        <v>5133</v>
      </c>
      <c r="E2797" s="10" t="n">
        <v>619</v>
      </c>
      <c r="F2797" s="10" t="n">
        <v>18</v>
      </c>
      <c r="G2797" s="10" t="n">
        <v>9264.88</v>
      </c>
      <c r="H2797" s="10" t="n">
        <v>4167.28</v>
      </c>
      <c r="I2797" s="6" t="n">
        <f aca="false">IF(G2797=0,0,H2797/G2797)</f>
        <v>0.449793197537367</v>
      </c>
      <c r="J2797" s="5" t="n">
        <f aca="false">IF(F2797=0,0,G2797/F2797)</f>
        <v>514.715555555556</v>
      </c>
      <c r="K2797" s="9" t="str">
        <f aca="false">IF(G2797=0,"No sales",IF(H2797&lt;0,"Loss-making",IF(G2797&lt;$H$4,"Low revenue","OK")))</f>
        <v>OK</v>
      </c>
    </row>
    <row r="2798" customFormat="false" ht="15" hidden="false" customHeight="false" outlineLevel="0" collapsed="false">
      <c r="A2798" s="9" t="s">
        <v>5704</v>
      </c>
      <c r="B2798" s="9" t="s">
        <v>5705</v>
      </c>
      <c r="C2798" s="9" t="s">
        <v>58</v>
      </c>
      <c r="D2798" s="9" t="s">
        <v>5136</v>
      </c>
      <c r="E2798" s="10" t="n">
        <v>529</v>
      </c>
      <c r="F2798" s="10" t="n">
        <v>62</v>
      </c>
      <c r="G2798" s="10" t="n">
        <v>28741.89</v>
      </c>
      <c r="H2798" s="10" t="n">
        <v>12924.45</v>
      </c>
      <c r="I2798" s="6" t="n">
        <f aca="false">IF(G2798=0,0,H2798/G2798)</f>
        <v>0.449672933825855</v>
      </c>
      <c r="J2798" s="5" t="n">
        <f aca="false">IF(F2798=0,0,G2798/F2798)</f>
        <v>463.578870967742</v>
      </c>
      <c r="K2798" s="9" t="str">
        <f aca="false">IF(G2798=0,"No sales",IF(H2798&lt;0,"Loss-making",IF(G2798&lt;$H$4,"Low revenue","OK")))</f>
        <v>OK</v>
      </c>
    </row>
    <row r="2799" customFormat="false" ht="15" hidden="false" customHeight="false" outlineLevel="0" collapsed="false">
      <c r="A2799" s="9" t="s">
        <v>5706</v>
      </c>
      <c r="B2799" s="9" t="s">
        <v>5707</v>
      </c>
      <c r="C2799" s="9" t="s">
        <v>58</v>
      </c>
      <c r="D2799" s="9" t="s">
        <v>5139</v>
      </c>
      <c r="E2799" s="10" t="n">
        <v>809</v>
      </c>
      <c r="F2799" s="10" t="n">
        <v>172</v>
      </c>
      <c r="G2799" s="10" t="n">
        <v>121548.22</v>
      </c>
      <c r="H2799" s="10" t="n">
        <v>63171.41</v>
      </c>
      <c r="I2799" s="6" t="n">
        <f aca="false">IF(G2799=0,0,H2799/G2799)</f>
        <v>0.519723036668081</v>
      </c>
      <c r="J2799" s="5" t="n">
        <f aca="false">IF(F2799=0,0,G2799/F2799)</f>
        <v>706.675697674419</v>
      </c>
      <c r="K2799" s="9" t="str">
        <f aca="false">IF(G2799=0,"No sales",IF(H2799&lt;0,"Loss-making",IF(G2799&lt;$H$4,"Low revenue","OK")))</f>
        <v>OK</v>
      </c>
    </row>
    <row r="2800" customFormat="false" ht="15" hidden="false" customHeight="false" outlineLevel="0" collapsed="false">
      <c r="A2800" s="9" t="s">
        <v>5708</v>
      </c>
      <c r="B2800" s="9" t="s">
        <v>5709</v>
      </c>
      <c r="C2800" s="9" t="s">
        <v>58</v>
      </c>
      <c r="D2800" s="9" t="s">
        <v>5130</v>
      </c>
      <c r="E2800" s="10" t="n">
        <v>819</v>
      </c>
      <c r="F2800" s="10" t="n">
        <v>50</v>
      </c>
      <c r="G2800" s="10" t="n">
        <v>35497.51</v>
      </c>
      <c r="H2800" s="10" t="n">
        <v>16753.51</v>
      </c>
      <c r="I2800" s="6" t="n">
        <f aca="false">IF(G2800=0,0,H2800/G2800)</f>
        <v>0.471962963035999</v>
      </c>
      <c r="J2800" s="5" t="n">
        <f aca="false">IF(F2800=0,0,G2800/F2800)</f>
        <v>709.9502</v>
      </c>
      <c r="K2800" s="9" t="str">
        <f aca="false">IF(G2800=0,"No sales",IF(H2800&lt;0,"Loss-making",IF(G2800&lt;$H$4,"Low revenue","OK")))</f>
        <v>OK</v>
      </c>
    </row>
    <row r="2801" customFormat="false" ht="15" hidden="false" customHeight="false" outlineLevel="0" collapsed="false">
      <c r="A2801" s="9" t="s">
        <v>5710</v>
      </c>
      <c r="B2801" s="9" t="s">
        <v>5711</v>
      </c>
      <c r="C2801" s="9" t="s">
        <v>58</v>
      </c>
      <c r="D2801" s="9" t="s">
        <v>5133</v>
      </c>
      <c r="E2801" s="10" t="n">
        <v>169</v>
      </c>
      <c r="F2801" s="10" t="n">
        <v>24</v>
      </c>
      <c r="G2801" s="10" t="n">
        <v>3521.96</v>
      </c>
      <c r="H2801" s="10" t="n">
        <v>1837.16</v>
      </c>
      <c r="I2801" s="6" t="n">
        <f aca="false">IF(G2801=0,0,H2801/G2801)</f>
        <v>0.521630001476451</v>
      </c>
      <c r="J2801" s="5" t="n">
        <f aca="false">IF(F2801=0,0,G2801/F2801)</f>
        <v>146.748333333333</v>
      </c>
      <c r="K2801" s="9" t="str">
        <f aca="false">IF(G2801=0,"No sales",IF(H2801&lt;0,"Loss-making",IF(G2801&lt;$H$4,"Low revenue","OK")))</f>
        <v>Low revenue</v>
      </c>
    </row>
    <row r="2802" customFormat="false" ht="15" hidden="false" customHeight="false" outlineLevel="0" collapsed="false">
      <c r="A2802" s="9" t="s">
        <v>5712</v>
      </c>
      <c r="B2802" s="9" t="s">
        <v>5713</v>
      </c>
      <c r="C2802" s="9" t="s">
        <v>58</v>
      </c>
      <c r="D2802" s="9" t="s">
        <v>5136</v>
      </c>
      <c r="E2802" s="10" t="n">
        <v>459</v>
      </c>
      <c r="F2802" s="10" t="n">
        <v>181</v>
      </c>
      <c r="G2802" s="10" t="n">
        <v>73375.76</v>
      </c>
      <c r="H2802" s="10" t="n">
        <v>32983.8</v>
      </c>
      <c r="I2802" s="6" t="n">
        <f aca="false">IF(G2802=0,0,H2802/G2802)</f>
        <v>0.449519023721185</v>
      </c>
      <c r="J2802" s="5" t="n">
        <f aca="false">IF(F2802=0,0,G2802/F2802)</f>
        <v>405.390939226519</v>
      </c>
      <c r="K2802" s="9" t="str">
        <f aca="false">IF(G2802=0,"No sales",IF(H2802&lt;0,"Loss-making",IF(G2802&lt;$H$4,"Low revenue","OK")))</f>
        <v>OK</v>
      </c>
    </row>
    <row r="2803" customFormat="false" ht="15" hidden="false" customHeight="false" outlineLevel="0" collapsed="false">
      <c r="A2803" s="9" t="s">
        <v>5714</v>
      </c>
      <c r="B2803" s="9" t="s">
        <v>5715</v>
      </c>
      <c r="C2803" s="9" t="s">
        <v>58</v>
      </c>
      <c r="D2803" s="9" t="s">
        <v>5139</v>
      </c>
      <c r="E2803" s="10" t="n">
        <v>1759</v>
      </c>
      <c r="F2803" s="10" t="n">
        <v>28</v>
      </c>
      <c r="G2803" s="10" t="n">
        <v>42541.41</v>
      </c>
      <c r="H2803" s="10" t="n">
        <v>18077.53</v>
      </c>
      <c r="I2803" s="6" t="n">
        <f aca="false">IF(G2803=0,0,H2803/G2803)</f>
        <v>0.424939605903989</v>
      </c>
      <c r="J2803" s="5" t="n">
        <f aca="false">IF(F2803=0,0,G2803/F2803)</f>
        <v>1519.33607142857</v>
      </c>
      <c r="K2803" s="9" t="str">
        <f aca="false">IF(G2803=0,"No sales",IF(H2803&lt;0,"Loss-making",IF(G2803&lt;$H$4,"Low revenue","OK")))</f>
        <v>OK</v>
      </c>
    </row>
    <row r="2804" customFormat="false" ht="15" hidden="false" customHeight="false" outlineLevel="0" collapsed="false">
      <c r="A2804" s="9" t="s">
        <v>5716</v>
      </c>
      <c r="B2804" s="9" t="s">
        <v>5717</v>
      </c>
      <c r="C2804" s="9" t="s">
        <v>58</v>
      </c>
      <c r="D2804" s="9" t="s">
        <v>5130</v>
      </c>
      <c r="E2804" s="10" t="n">
        <v>599</v>
      </c>
      <c r="F2804" s="10" t="n">
        <v>10</v>
      </c>
      <c r="G2804" s="10" t="n">
        <v>5440.42</v>
      </c>
      <c r="H2804" s="10" t="n">
        <v>2484.52</v>
      </c>
      <c r="I2804" s="6" t="n">
        <f aca="false">IF(G2804=0,0,H2804/G2804)</f>
        <v>0.456677977067947</v>
      </c>
      <c r="J2804" s="5" t="n">
        <f aca="false">IF(F2804=0,0,G2804/F2804)</f>
        <v>544.042</v>
      </c>
      <c r="K2804" s="9" t="str">
        <f aca="false">IF(G2804=0,"No sales",IF(H2804&lt;0,"Loss-making",IF(G2804&lt;$H$4,"Low revenue","OK")))</f>
        <v>OK</v>
      </c>
    </row>
    <row r="2805" customFormat="false" ht="15" hidden="false" customHeight="false" outlineLevel="0" collapsed="false">
      <c r="A2805" s="9" t="s">
        <v>5718</v>
      </c>
      <c r="B2805" s="9" t="s">
        <v>5719</v>
      </c>
      <c r="C2805" s="9" t="s">
        <v>58</v>
      </c>
      <c r="D2805" s="9" t="s">
        <v>5133</v>
      </c>
      <c r="E2805" s="10" t="n">
        <v>369</v>
      </c>
      <c r="F2805" s="10" t="n">
        <v>102</v>
      </c>
      <c r="G2805" s="10" t="n">
        <v>32497.83</v>
      </c>
      <c r="H2805" s="10" t="n">
        <v>14133.76</v>
      </c>
      <c r="I2805" s="6" t="n">
        <f aca="false">IF(G2805=0,0,H2805/G2805)</f>
        <v>0.434913961947613</v>
      </c>
      <c r="J2805" s="5" t="n">
        <f aca="false">IF(F2805=0,0,G2805/F2805)</f>
        <v>318.606176470588</v>
      </c>
      <c r="K2805" s="9" t="str">
        <f aca="false">IF(G2805=0,"No sales",IF(H2805&lt;0,"Loss-making",IF(G2805&lt;$H$4,"Low revenue","OK")))</f>
        <v>OK</v>
      </c>
    </row>
    <row r="2806" customFormat="false" ht="15" hidden="false" customHeight="false" outlineLevel="0" collapsed="false">
      <c r="A2806" s="9" t="s">
        <v>5720</v>
      </c>
      <c r="B2806" s="9" t="s">
        <v>5721</v>
      </c>
      <c r="C2806" s="9" t="s">
        <v>58</v>
      </c>
      <c r="D2806" s="9" t="s">
        <v>5136</v>
      </c>
      <c r="E2806" s="10" t="n">
        <v>959</v>
      </c>
      <c r="F2806" s="10" t="n">
        <v>52</v>
      </c>
      <c r="G2806" s="10" t="n">
        <v>43526.61</v>
      </c>
      <c r="H2806" s="10" t="n">
        <v>16828.77</v>
      </c>
      <c r="I2806" s="6" t="n">
        <f aca="false">IF(G2806=0,0,H2806/G2806)</f>
        <v>0.386631763879613</v>
      </c>
      <c r="J2806" s="5" t="n">
        <f aca="false">IF(F2806=0,0,G2806/F2806)</f>
        <v>837.050192307692</v>
      </c>
      <c r="K2806" s="9" t="str">
        <f aca="false">IF(G2806=0,"No sales",IF(H2806&lt;0,"Loss-making",IF(G2806&lt;$H$4,"Low revenue","OK")))</f>
        <v>OK</v>
      </c>
    </row>
    <row r="2807" customFormat="false" ht="15" hidden="false" customHeight="false" outlineLevel="0" collapsed="false">
      <c r="A2807" s="9" t="s">
        <v>5722</v>
      </c>
      <c r="B2807" s="9" t="s">
        <v>5723</v>
      </c>
      <c r="C2807" s="9" t="s">
        <v>58</v>
      </c>
      <c r="D2807" s="9" t="s">
        <v>5139</v>
      </c>
      <c r="E2807" s="10" t="n">
        <v>1749</v>
      </c>
      <c r="F2807" s="10" t="n">
        <v>14</v>
      </c>
      <c r="G2807" s="10" t="n">
        <v>20966.14</v>
      </c>
      <c r="H2807" s="10" t="n">
        <v>9322.06</v>
      </c>
      <c r="I2807" s="6" t="n">
        <f aca="false">IF(G2807=0,0,H2807/G2807)</f>
        <v>0.444624523159723</v>
      </c>
      <c r="J2807" s="5" t="n">
        <f aca="false">IF(F2807=0,0,G2807/F2807)</f>
        <v>1497.58142857143</v>
      </c>
      <c r="K2807" s="9" t="str">
        <f aca="false">IF(G2807=0,"No sales",IF(H2807&lt;0,"Loss-making",IF(G2807&lt;$H$4,"Low revenue","OK")))</f>
        <v>OK</v>
      </c>
    </row>
    <row r="2808" customFormat="false" ht="15" hidden="false" customHeight="false" outlineLevel="0" collapsed="false">
      <c r="A2808" s="9" t="s">
        <v>5724</v>
      </c>
      <c r="B2808" s="9" t="s">
        <v>5725</v>
      </c>
      <c r="C2808" s="9" t="s">
        <v>58</v>
      </c>
      <c r="D2808" s="9" t="s">
        <v>5130</v>
      </c>
      <c r="E2808" s="10" t="n">
        <v>299</v>
      </c>
      <c r="F2808" s="10" t="n">
        <v>65</v>
      </c>
      <c r="G2808" s="10" t="n">
        <v>17121.5</v>
      </c>
      <c r="H2808" s="10" t="n">
        <v>9283.14</v>
      </c>
      <c r="I2808" s="6" t="n">
        <f aca="false">IF(G2808=0,0,H2808/G2808)</f>
        <v>0.5421919808428</v>
      </c>
      <c r="J2808" s="5" t="n">
        <f aca="false">IF(F2808=0,0,G2808/F2808)</f>
        <v>263.407692307692</v>
      </c>
      <c r="K2808" s="9" t="str">
        <f aca="false">IF(G2808=0,"No sales",IF(H2808&lt;0,"Loss-making",IF(G2808&lt;$H$4,"Low revenue","OK")))</f>
        <v>OK</v>
      </c>
    </row>
    <row r="2809" customFormat="false" ht="15" hidden="false" customHeight="false" outlineLevel="0" collapsed="false">
      <c r="A2809" s="9" t="s">
        <v>5726</v>
      </c>
      <c r="B2809" s="9" t="s">
        <v>5727</v>
      </c>
      <c r="C2809" s="9" t="s">
        <v>58</v>
      </c>
      <c r="D2809" s="9" t="s">
        <v>5133</v>
      </c>
      <c r="E2809" s="10" t="n">
        <v>429</v>
      </c>
      <c r="F2809" s="10" t="n">
        <v>6</v>
      </c>
      <c r="G2809" s="10" t="n">
        <v>2252.25</v>
      </c>
      <c r="H2809" s="10" t="n">
        <v>946.77</v>
      </c>
      <c r="I2809" s="6" t="n">
        <f aca="false">IF(G2809=0,0,H2809/G2809)</f>
        <v>0.4203663003663</v>
      </c>
      <c r="J2809" s="5" t="n">
        <f aca="false">IF(F2809=0,0,G2809/F2809)</f>
        <v>375.375</v>
      </c>
      <c r="K2809" s="9" t="str">
        <f aca="false">IF(G2809=0,"No sales",IF(H2809&lt;0,"Loss-making",IF(G2809&lt;$H$4,"Low revenue","OK")))</f>
        <v>Low revenue</v>
      </c>
    </row>
    <row r="2810" customFormat="false" ht="15" hidden="false" customHeight="false" outlineLevel="0" collapsed="false">
      <c r="A2810" s="9" t="s">
        <v>5728</v>
      </c>
      <c r="B2810" s="9" t="s">
        <v>5729</v>
      </c>
      <c r="C2810" s="9" t="s">
        <v>58</v>
      </c>
      <c r="D2810" s="9" t="s">
        <v>5136</v>
      </c>
      <c r="E2810" s="10" t="n">
        <v>529</v>
      </c>
      <c r="F2810" s="10" t="n">
        <v>48</v>
      </c>
      <c r="G2810" s="10" t="n">
        <v>22296.03</v>
      </c>
      <c r="H2810" s="10" t="n">
        <v>10634.43</v>
      </c>
      <c r="I2810" s="6" t="n">
        <f aca="false">IF(G2810=0,0,H2810/G2810)</f>
        <v>0.476965181693781</v>
      </c>
      <c r="J2810" s="5" t="n">
        <f aca="false">IF(F2810=0,0,G2810/F2810)</f>
        <v>464.500625</v>
      </c>
      <c r="K2810" s="9" t="str">
        <f aca="false">IF(G2810=0,"No sales",IF(H2810&lt;0,"Loss-making",IF(G2810&lt;$H$4,"Low revenue","OK")))</f>
        <v>OK</v>
      </c>
    </row>
    <row r="2811" customFormat="false" ht="15" hidden="false" customHeight="false" outlineLevel="0" collapsed="false">
      <c r="A2811" s="9" t="s">
        <v>5730</v>
      </c>
      <c r="B2811" s="9" t="s">
        <v>5731</v>
      </c>
      <c r="C2811" s="9" t="s">
        <v>58</v>
      </c>
      <c r="D2811" s="9" t="s">
        <v>5139</v>
      </c>
      <c r="E2811" s="10" t="n">
        <v>889</v>
      </c>
      <c r="F2811" s="10" t="n">
        <v>26</v>
      </c>
      <c r="G2811" s="10" t="n">
        <v>20569.24</v>
      </c>
      <c r="H2811" s="10" t="n">
        <v>10145.84</v>
      </c>
      <c r="I2811" s="6" t="n">
        <f aca="false">IF(G2811=0,0,H2811/G2811)</f>
        <v>0.493253032197592</v>
      </c>
      <c r="J2811" s="5" t="n">
        <f aca="false">IF(F2811=0,0,G2811/F2811)</f>
        <v>791.124615384616</v>
      </c>
      <c r="K2811" s="9" t="str">
        <f aca="false">IF(G2811=0,"No sales",IF(H2811&lt;0,"Loss-making",IF(G2811&lt;$H$4,"Low revenue","OK")))</f>
        <v>OK</v>
      </c>
    </row>
    <row r="2812" customFormat="false" ht="15" hidden="false" customHeight="false" outlineLevel="0" collapsed="false">
      <c r="A2812" s="9" t="s">
        <v>5732</v>
      </c>
      <c r="B2812" s="9" t="s">
        <v>5733</v>
      </c>
      <c r="C2812" s="9" t="s">
        <v>58</v>
      </c>
      <c r="D2812" s="9" t="s">
        <v>5130</v>
      </c>
      <c r="E2812" s="10" t="n">
        <v>839</v>
      </c>
      <c r="F2812" s="10" t="n">
        <v>28</v>
      </c>
      <c r="G2812" s="10" t="n">
        <v>20647.8</v>
      </c>
      <c r="H2812" s="10" t="n">
        <v>7986.46</v>
      </c>
      <c r="I2812" s="6" t="n">
        <f aca="false">IF(G2812=0,0,H2812/G2812)</f>
        <v>0.386794719049971</v>
      </c>
      <c r="J2812" s="5" t="n">
        <f aca="false">IF(F2812=0,0,G2812/F2812)</f>
        <v>737.421428571429</v>
      </c>
      <c r="K2812" s="9" t="str">
        <f aca="false">IF(G2812=0,"No sales",IF(H2812&lt;0,"Loss-making",IF(G2812&lt;$H$4,"Low revenue","OK")))</f>
        <v>OK</v>
      </c>
    </row>
    <row r="2813" customFormat="false" ht="15" hidden="false" customHeight="false" outlineLevel="0" collapsed="false">
      <c r="A2813" s="9" t="s">
        <v>5734</v>
      </c>
      <c r="B2813" s="9" t="s">
        <v>5735</v>
      </c>
      <c r="C2813" s="9" t="s">
        <v>58</v>
      </c>
      <c r="D2813" s="9" t="s">
        <v>5133</v>
      </c>
      <c r="E2813" s="10" t="n">
        <v>569</v>
      </c>
      <c r="F2813" s="10" t="n">
        <v>7</v>
      </c>
      <c r="G2813" s="10" t="n">
        <v>3495.08</v>
      </c>
      <c r="H2813" s="10" t="n">
        <v>1676.83</v>
      </c>
      <c r="I2813" s="6" t="n">
        <f aca="false">IF(G2813=0,0,H2813/G2813)</f>
        <v>0.479768703434542</v>
      </c>
      <c r="J2813" s="5" t="n">
        <f aca="false">IF(F2813=0,0,G2813/F2813)</f>
        <v>499.297142857143</v>
      </c>
      <c r="K2813" s="9" t="str">
        <f aca="false">IF(G2813=0,"No sales",IF(H2813&lt;0,"Loss-making",IF(G2813&lt;$H$4,"Low revenue","OK")))</f>
        <v>Low revenue</v>
      </c>
    </row>
    <row r="2814" customFormat="false" ht="15" hidden="false" customHeight="false" outlineLevel="0" collapsed="false">
      <c r="A2814" s="9" t="s">
        <v>5736</v>
      </c>
      <c r="B2814" s="9" t="s">
        <v>5737</v>
      </c>
      <c r="C2814" s="9" t="s">
        <v>58</v>
      </c>
      <c r="D2814" s="9" t="s">
        <v>5136</v>
      </c>
      <c r="E2814" s="10" t="n">
        <v>1699</v>
      </c>
      <c r="F2814" s="10" t="n">
        <v>7</v>
      </c>
      <c r="G2814" s="10" t="n">
        <v>11204.9</v>
      </c>
      <c r="H2814" s="10" t="n">
        <v>6379.74</v>
      </c>
      <c r="I2814" s="6" t="n">
        <f aca="false">IF(G2814=0,0,H2814/G2814)</f>
        <v>0.569370543244473</v>
      </c>
      <c r="J2814" s="5" t="n">
        <f aca="false">IF(F2814=0,0,G2814/F2814)</f>
        <v>1600.7</v>
      </c>
      <c r="K2814" s="9" t="str">
        <f aca="false">IF(G2814=0,"No sales",IF(H2814&lt;0,"Loss-making",IF(G2814&lt;$H$4,"Low revenue","OK")))</f>
        <v>OK</v>
      </c>
    </row>
    <row r="2815" customFormat="false" ht="15" hidden="false" customHeight="false" outlineLevel="0" collapsed="false">
      <c r="A2815" s="9" t="s">
        <v>5738</v>
      </c>
      <c r="B2815" s="9" t="s">
        <v>5739</v>
      </c>
      <c r="C2815" s="9" t="s">
        <v>58</v>
      </c>
      <c r="D2815" s="9" t="s">
        <v>5139</v>
      </c>
      <c r="E2815" s="10" t="n">
        <v>1389</v>
      </c>
      <c r="F2815" s="10" t="n">
        <v>25</v>
      </c>
      <c r="G2815" s="10" t="n">
        <v>30985.12</v>
      </c>
      <c r="H2815" s="10" t="n">
        <v>13682.12</v>
      </c>
      <c r="I2815" s="6" t="n">
        <f aca="false">IF(G2815=0,0,H2815/G2815)</f>
        <v>0.441570663595945</v>
      </c>
      <c r="J2815" s="5" t="n">
        <f aca="false">IF(F2815=0,0,G2815/F2815)</f>
        <v>1239.4048</v>
      </c>
      <c r="K2815" s="9" t="str">
        <f aca="false">IF(G2815=0,"No sales",IF(H2815&lt;0,"Loss-making",IF(G2815&lt;$H$4,"Low revenue","OK")))</f>
        <v>OK</v>
      </c>
    </row>
    <row r="2816" customFormat="false" ht="15" hidden="false" customHeight="false" outlineLevel="0" collapsed="false">
      <c r="A2816" s="9" t="s">
        <v>5740</v>
      </c>
      <c r="B2816" s="9" t="s">
        <v>5741</v>
      </c>
      <c r="C2816" s="9" t="s">
        <v>58</v>
      </c>
      <c r="D2816" s="9" t="s">
        <v>5130</v>
      </c>
      <c r="E2816" s="10" t="n">
        <v>409</v>
      </c>
      <c r="F2816" s="10" t="n">
        <v>21</v>
      </c>
      <c r="G2816" s="10" t="n">
        <v>7616.6</v>
      </c>
      <c r="H2816" s="10" t="n">
        <v>3312.02</v>
      </c>
      <c r="I2816" s="6" t="n">
        <f aca="false">IF(G2816=0,0,H2816/G2816)</f>
        <v>0.434842318094688</v>
      </c>
      <c r="J2816" s="5" t="n">
        <f aca="false">IF(F2816=0,0,G2816/F2816)</f>
        <v>362.695238095238</v>
      </c>
      <c r="K2816" s="9" t="str">
        <f aca="false">IF(G2816=0,"No sales",IF(H2816&lt;0,"Loss-making",IF(G2816&lt;$H$4,"Low revenue","OK")))</f>
        <v>OK</v>
      </c>
    </row>
    <row r="2817" customFormat="false" ht="15" hidden="false" customHeight="false" outlineLevel="0" collapsed="false">
      <c r="A2817" s="9" t="s">
        <v>5742</v>
      </c>
      <c r="B2817" s="9" t="s">
        <v>5743</v>
      </c>
      <c r="C2817" s="9" t="s">
        <v>58</v>
      </c>
      <c r="D2817" s="9" t="s">
        <v>5133</v>
      </c>
      <c r="E2817" s="10" t="n">
        <v>259</v>
      </c>
      <c r="F2817" s="10" t="n">
        <v>44</v>
      </c>
      <c r="G2817" s="10" t="n">
        <v>10183.23</v>
      </c>
      <c r="H2817" s="10" t="n">
        <v>5075.27</v>
      </c>
      <c r="I2817" s="6" t="n">
        <f aca="false">IF(G2817=0,0,H2817/G2817)</f>
        <v>0.498394910062917</v>
      </c>
      <c r="J2817" s="5" t="n">
        <f aca="false">IF(F2817=0,0,G2817/F2817)</f>
        <v>231.437045454545</v>
      </c>
      <c r="K2817" s="9" t="str">
        <f aca="false">IF(G2817=0,"No sales",IF(H2817&lt;0,"Loss-making",IF(G2817&lt;$H$4,"Low revenue","OK")))</f>
        <v>OK</v>
      </c>
    </row>
    <row r="2818" customFormat="false" ht="15" hidden="false" customHeight="false" outlineLevel="0" collapsed="false">
      <c r="A2818" s="9" t="s">
        <v>5744</v>
      </c>
      <c r="B2818" s="9" t="s">
        <v>5745</v>
      </c>
      <c r="C2818" s="9" t="s">
        <v>58</v>
      </c>
      <c r="D2818" s="9" t="s">
        <v>5136</v>
      </c>
      <c r="E2818" s="10" t="n">
        <v>629</v>
      </c>
      <c r="F2818" s="10" t="n">
        <v>103</v>
      </c>
      <c r="G2818" s="10" t="n">
        <v>56337.97</v>
      </c>
      <c r="H2818" s="10" t="n">
        <v>23350.16</v>
      </c>
      <c r="I2818" s="6" t="n">
        <f aca="false">IF(G2818=0,0,H2818/G2818)</f>
        <v>0.414465767935905</v>
      </c>
      <c r="J2818" s="5" t="n">
        <f aca="false">IF(F2818=0,0,G2818/F2818)</f>
        <v>546.970582524272</v>
      </c>
      <c r="K2818" s="9" t="str">
        <f aca="false">IF(G2818=0,"No sales",IF(H2818&lt;0,"Loss-making",IF(G2818&lt;$H$4,"Low revenue","OK")))</f>
        <v>OK</v>
      </c>
    </row>
    <row r="2819" customFormat="false" ht="15" hidden="false" customHeight="false" outlineLevel="0" collapsed="false">
      <c r="A2819" s="9" t="s">
        <v>5746</v>
      </c>
      <c r="B2819" s="9" t="s">
        <v>5747</v>
      </c>
      <c r="C2819" s="9" t="s">
        <v>58</v>
      </c>
      <c r="D2819" s="9" t="s">
        <v>5139</v>
      </c>
      <c r="E2819" s="10" t="n">
        <v>449</v>
      </c>
      <c r="F2819" s="10" t="n">
        <v>23</v>
      </c>
      <c r="G2819" s="10" t="n">
        <v>9156.23</v>
      </c>
      <c r="H2819" s="10" t="n">
        <v>5074.42</v>
      </c>
      <c r="I2819" s="6" t="n">
        <f aca="false">IF(G2819=0,0,H2819/G2819)</f>
        <v>0.554204077442353</v>
      </c>
      <c r="J2819" s="5" t="n">
        <f aca="false">IF(F2819=0,0,G2819/F2819)</f>
        <v>398.096956521739</v>
      </c>
      <c r="K2819" s="9" t="str">
        <f aca="false">IF(G2819=0,"No sales",IF(H2819&lt;0,"Loss-making",IF(G2819&lt;$H$4,"Low revenue","OK")))</f>
        <v>OK</v>
      </c>
    </row>
    <row r="2820" customFormat="false" ht="15" hidden="false" customHeight="false" outlineLevel="0" collapsed="false">
      <c r="A2820" s="9" t="s">
        <v>5748</v>
      </c>
      <c r="B2820" s="9" t="s">
        <v>5749</v>
      </c>
      <c r="C2820" s="9" t="s">
        <v>58</v>
      </c>
      <c r="D2820" s="9" t="s">
        <v>5130</v>
      </c>
      <c r="E2820" s="10" t="n">
        <v>699</v>
      </c>
      <c r="F2820" s="10" t="n">
        <v>22</v>
      </c>
      <c r="G2820" s="10" t="n">
        <v>13106.25</v>
      </c>
      <c r="H2820" s="10" t="n">
        <v>5606.23</v>
      </c>
      <c r="I2820" s="6" t="n">
        <f aca="false">IF(G2820=0,0,H2820/G2820)</f>
        <v>0.427752408202194</v>
      </c>
      <c r="J2820" s="5" t="n">
        <f aca="false">IF(F2820=0,0,G2820/F2820)</f>
        <v>595.738636363636</v>
      </c>
      <c r="K2820" s="9" t="str">
        <f aca="false">IF(G2820=0,"No sales",IF(H2820&lt;0,"Loss-making",IF(G2820&lt;$H$4,"Low revenue","OK")))</f>
        <v>OK</v>
      </c>
    </row>
    <row r="2821" customFormat="false" ht="15" hidden="false" customHeight="false" outlineLevel="0" collapsed="false">
      <c r="A2821" s="9" t="s">
        <v>5750</v>
      </c>
      <c r="B2821" s="9" t="s">
        <v>5751</v>
      </c>
      <c r="C2821" s="9" t="s">
        <v>58</v>
      </c>
      <c r="D2821" s="9" t="s">
        <v>5133</v>
      </c>
      <c r="E2821" s="10" t="n">
        <v>649</v>
      </c>
      <c r="F2821" s="10" t="n">
        <v>62</v>
      </c>
      <c r="G2821" s="10" t="n">
        <v>34760.44</v>
      </c>
      <c r="H2821" s="10" t="n">
        <v>17222.5</v>
      </c>
      <c r="I2821" s="6" t="n">
        <f aca="false">IF(G2821=0,0,H2821/G2821)</f>
        <v>0.495462658125156</v>
      </c>
      <c r="J2821" s="5" t="n">
        <f aca="false">IF(F2821=0,0,G2821/F2821)</f>
        <v>560.652258064516</v>
      </c>
      <c r="K2821" s="9" t="str">
        <f aca="false">IF(G2821=0,"No sales",IF(H2821&lt;0,"Loss-making",IF(G2821&lt;$H$4,"Low revenue","OK")))</f>
        <v>OK</v>
      </c>
    </row>
    <row r="2822" customFormat="false" ht="15" hidden="false" customHeight="false" outlineLevel="0" collapsed="false">
      <c r="A2822" s="9" t="s">
        <v>5752</v>
      </c>
      <c r="B2822" s="9" t="s">
        <v>5753</v>
      </c>
      <c r="C2822" s="9" t="s">
        <v>58</v>
      </c>
      <c r="D2822" s="9" t="s">
        <v>5136</v>
      </c>
      <c r="E2822" s="10" t="n">
        <v>779</v>
      </c>
      <c r="F2822" s="10" t="n">
        <v>61</v>
      </c>
      <c r="G2822" s="10" t="n">
        <v>42009.53</v>
      </c>
      <c r="H2822" s="10" t="n">
        <v>18234.16</v>
      </c>
      <c r="I2822" s="6" t="n">
        <f aca="false">IF(G2822=0,0,H2822/G2822)</f>
        <v>0.43404817906794</v>
      </c>
      <c r="J2822" s="5" t="n">
        <f aca="false">IF(F2822=0,0,G2822/F2822)</f>
        <v>688.680819672131</v>
      </c>
      <c r="K2822" s="9" t="str">
        <f aca="false">IF(G2822=0,"No sales",IF(H2822&lt;0,"Loss-making",IF(G2822&lt;$H$4,"Low revenue","OK")))</f>
        <v>OK</v>
      </c>
    </row>
    <row r="2823" customFormat="false" ht="15" hidden="false" customHeight="false" outlineLevel="0" collapsed="false">
      <c r="A2823" s="9" t="s">
        <v>5754</v>
      </c>
      <c r="B2823" s="9" t="s">
        <v>5755</v>
      </c>
      <c r="C2823" s="9" t="s">
        <v>58</v>
      </c>
      <c r="D2823" s="9" t="s">
        <v>5139</v>
      </c>
      <c r="E2823" s="10" t="n">
        <v>2229</v>
      </c>
      <c r="F2823" s="10" t="n">
        <v>46</v>
      </c>
      <c r="G2823" s="10" t="n">
        <v>86462.91</v>
      </c>
      <c r="H2823" s="10" t="n">
        <v>33376.61</v>
      </c>
      <c r="I2823" s="6" t="n">
        <f aca="false">IF(G2823=0,0,H2823/G2823)</f>
        <v>0.38602228400594</v>
      </c>
      <c r="J2823" s="5" t="n">
        <f aca="false">IF(F2823=0,0,G2823/F2823)</f>
        <v>1879.62847826087</v>
      </c>
      <c r="K2823" s="9" t="str">
        <f aca="false">IF(G2823=0,"No sales",IF(H2823&lt;0,"Loss-making",IF(G2823&lt;$H$4,"Low revenue","OK")))</f>
        <v>OK</v>
      </c>
    </row>
    <row r="2824" customFormat="false" ht="15" hidden="false" customHeight="false" outlineLevel="0" collapsed="false">
      <c r="A2824" s="9" t="s">
        <v>5756</v>
      </c>
      <c r="B2824" s="9" t="s">
        <v>5757</v>
      </c>
      <c r="C2824" s="9" t="s">
        <v>58</v>
      </c>
      <c r="D2824" s="9" t="s">
        <v>5130</v>
      </c>
      <c r="E2824" s="10" t="n">
        <v>679</v>
      </c>
      <c r="F2824" s="10" t="n">
        <v>66</v>
      </c>
      <c r="G2824" s="10" t="n">
        <v>38594.36</v>
      </c>
      <c r="H2824" s="10" t="n">
        <v>15097.04</v>
      </c>
      <c r="I2824" s="6" t="n">
        <f aca="false">IF(G2824=0,0,H2824/G2824)</f>
        <v>0.39117218163483</v>
      </c>
      <c r="J2824" s="5" t="n">
        <f aca="false">IF(F2824=0,0,G2824/F2824)</f>
        <v>584.76303030303</v>
      </c>
      <c r="K2824" s="9" t="str">
        <f aca="false">IF(G2824=0,"No sales",IF(H2824&lt;0,"Loss-making",IF(G2824&lt;$H$4,"Low revenue","OK")))</f>
        <v>OK</v>
      </c>
    </row>
    <row r="2825" customFormat="false" ht="15" hidden="false" customHeight="false" outlineLevel="0" collapsed="false">
      <c r="A2825" s="9" t="s">
        <v>5758</v>
      </c>
      <c r="B2825" s="9" t="s">
        <v>5759</v>
      </c>
      <c r="C2825" s="9" t="s">
        <v>58</v>
      </c>
      <c r="D2825" s="9" t="s">
        <v>5133</v>
      </c>
      <c r="E2825" s="10" t="n">
        <v>389</v>
      </c>
      <c r="F2825" s="10" t="n">
        <v>147</v>
      </c>
      <c r="G2825" s="10" t="n">
        <v>50900.62</v>
      </c>
      <c r="H2825" s="10" t="n">
        <v>25177.12</v>
      </c>
      <c r="I2825" s="6" t="n">
        <f aca="false">IF(G2825=0,0,H2825/G2825)</f>
        <v>0.494632874805847</v>
      </c>
      <c r="J2825" s="5" t="n">
        <f aca="false">IF(F2825=0,0,G2825/F2825)</f>
        <v>346.262721088435</v>
      </c>
      <c r="K2825" s="9" t="str">
        <f aca="false">IF(G2825=0,"No sales",IF(H2825&lt;0,"Loss-making",IF(G2825&lt;$H$4,"Low revenue","OK")))</f>
        <v>OK</v>
      </c>
    </row>
    <row r="2826" customFormat="false" ht="15" hidden="false" customHeight="false" outlineLevel="0" collapsed="false">
      <c r="A2826" s="9" t="s">
        <v>5760</v>
      </c>
      <c r="B2826" s="9" t="s">
        <v>5761</v>
      </c>
      <c r="C2826" s="9" t="s">
        <v>58</v>
      </c>
      <c r="D2826" s="9" t="s">
        <v>5136</v>
      </c>
      <c r="E2826" s="10" t="n">
        <v>569</v>
      </c>
      <c r="F2826" s="10" t="n">
        <v>83</v>
      </c>
      <c r="G2826" s="10" t="n">
        <v>42066.17</v>
      </c>
      <c r="H2826" s="10" t="n">
        <v>21966.89</v>
      </c>
      <c r="I2826" s="6" t="n">
        <f aca="false">IF(G2826=0,0,H2826/G2826)</f>
        <v>0.522198479205499</v>
      </c>
      <c r="J2826" s="5" t="n">
        <f aca="false">IF(F2826=0,0,G2826/F2826)</f>
        <v>506.821325301205</v>
      </c>
      <c r="K2826" s="9" t="str">
        <f aca="false">IF(G2826=0,"No sales",IF(H2826&lt;0,"Loss-making",IF(G2826&lt;$H$4,"Low revenue","OK")))</f>
        <v>OK</v>
      </c>
    </row>
    <row r="2827" customFormat="false" ht="15" hidden="false" customHeight="false" outlineLevel="0" collapsed="false">
      <c r="A2827" s="9" t="s">
        <v>5762</v>
      </c>
      <c r="B2827" s="9" t="s">
        <v>5763</v>
      </c>
      <c r="C2827" s="9" t="s">
        <v>58</v>
      </c>
      <c r="D2827" s="9" t="s">
        <v>5139</v>
      </c>
      <c r="E2827" s="10" t="n">
        <v>829</v>
      </c>
      <c r="F2827" s="10" t="n">
        <v>57</v>
      </c>
      <c r="G2827" s="10" t="n">
        <v>42834.43</v>
      </c>
      <c r="H2827" s="10" t="n">
        <v>19418.82</v>
      </c>
      <c r="I2827" s="6" t="n">
        <f aca="false">IF(G2827=0,0,H2827/G2827)</f>
        <v>0.453346058299363</v>
      </c>
      <c r="J2827" s="5" t="n">
        <f aca="false">IF(F2827=0,0,G2827/F2827)</f>
        <v>751.481228070176</v>
      </c>
      <c r="K2827" s="9" t="str">
        <f aca="false">IF(G2827=0,"No sales",IF(H2827&lt;0,"Loss-making",IF(G2827&lt;$H$4,"Low revenue","OK")))</f>
        <v>OK</v>
      </c>
    </row>
    <row r="2828" customFormat="false" ht="15" hidden="false" customHeight="false" outlineLevel="0" collapsed="false">
      <c r="A2828" s="9" t="s">
        <v>5764</v>
      </c>
      <c r="B2828" s="9" t="s">
        <v>5765</v>
      </c>
      <c r="C2828" s="9" t="s">
        <v>58</v>
      </c>
      <c r="D2828" s="9" t="s">
        <v>5130</v>
      </c>
      <c r="E2828" s="10" t="n">
        <v>559</v>
      </c>
      <c r="F2828" s="10" t="n">
        <v>156</v>
      </c>
      <c r="G2828" s="10" t="n">
        <v>77225.84</v>
      </c>
      <c r="H2828" s="10" t="n">
        <v>40757.75</v>
      </c>
      <c r="I2828" s="6" t="n">
        <f aca="false">IF(G2828=0,0,H2828/G2828)</f>
        <v>0.527773475821047</v>
      </c>
      <c r="J2828" s="5" t="n">
        <f aca="false">IF(F2828=0,0,G2828/F2828)</f>
        <v>495.037435897436</v>
      </c>
      <c r="K2828" s="9" t="str">
        <f aca="false">IF(G2828=0,"No sales",IF(H2828&lt;0,"Loss-making",IF(G2828&lt;$H$4,"Low revenue","OK")))</f>
        <v>OK</v>
      </c>
    </row>
    <row r="2829" customFormat="false" ht="15" hidden="false" customHeight="false" outlineLevel="0" collapsed="false">
      <c r="A2829" s="9" t="s">
        <v>5766</v>
      </c>
      <c r="B2829" s="9" t="s">
        <v>5767</v>
      </c>
      <c r="C2829" s="9" t="s">
        <v>58</v>
      </c>
      <c r="D2829" s="9" t="s">
        <v>5133</v>
      </c>
      <c r="E2829" s="10" t="n">
        <v>239</v>
      </c>
      <c r="F2829" s="10" t="n">
        <v>196</v>
      </c>
      <c r="G2829" s="10" t="n">
        <v>40747.73</v>
      </c>
      <c r="H2829" s="10" t="n">
        <v>22453.08</v>
      </c>
      <c r="I2829" s="6" t="n">
        <f aca="false">IF(G2829=0,0,H2829/G2829)</f>
        <v>0.551026523440692</v>
      </c>
      <c r="J2829" s="5" t="n">
        <f aca="false">IF(F2829=0,0,G2829/F2829)</f>
        <v>207.896581632653</v>
      </c>
      <c r="K2829" s="9" t="str">
        <f aca="false">IF(G2829=0,"No sales",IF(H2829&lt;0,"Loss-making",IF(G2829&lt;$H$4,"Low revenue","OK")))</f>
        <v>OK</v>
      </c>
    </row>
    <row r="2830" customFormat="false" ht="15" hidden="false" customHeight="false" outlineLevel="0" collapsed="false">
      <c r="A2830" s="9" t="s">
        <v>5768</v>
      </c>
      <c r="B2830" s="9" t="s">
        <v>5769</v>
      </c>
      <c r="C2830" s="9" t="s">
        <v>58</v>
      </c>
      <c r="D2830" s="9" t="s">
        <v>5136</v>
      </c>
      <c r="E2830" s="10" t="n">
        <v>619</v>
      </c>
      <c r="F2830" s="10" t="n">
        <v>13</v>
      </c>
      <c r="G2830" s="10" t="n">
        <v>6774.95</v>
      </c>
      <c r="H2830" s="10" t="n">
        <v>3398.46</v>
      </c>
      <c r="I2830" s="6" t="n">
        <f aca="false">IF(G2830=0,0,H2830/G2830)</f>
        <v>0.501621414180179</v>
      </c>
      <c r="J2830" s="5" t="n">
        <f aca="false">IF(F2830=0,0,G2830/F2830)</f>
        <v>521.15</v>
      </c>
      <c r="K2830" s="9" t="str">
        <f aca="false">IF(G2830=0,"No sales",IF(H2830&lt;0,"Loss-making",IF(G2830&lt;$H$4,"Low revenue","OK")))</f>
        <v>OK</v>
      </c>
    </row>
    <row r="2831" customFormat="false" ht="15" hidden="false" customHeight="false" outlineLevel="0" collapsed="false">
      <c r="A2831" s="9" t="s">
        <v>5770</v>
      </c>
      <c r="B2831" s="9" t="s">
        <v>5771</v>
      </c>
      <c r="C2831" s="9" t="s">
        <v>58</v>
      </c>
      <c r="D2831" s="9" t="s">
        <v>5139</v>
      </c>
      <c r="E2831" s="10" t="n">
        <v>2589</v>
      </c>
      <c r="F2831" s="10" t="n">
        <v>39</v>
      </c>
      <c r="G2831" s="10" t="n">
        <v>87818.88</v>
      </c>
      <c r="H2831" s="10" t="n">
        <v>43182.6</v>
      </c>
      <c r="I2831" s="6" t="n">
        <f aca="false">IF(G2831=0,0,H2831/G2831)</f>
        <v>0.49172341983865</v>
      </c>
      <c r="J2831" s="5" t="n">
        <f aca="false">IF(F2831=0,0,G2831/F2831)</f>
        <v>2251.76615384615</v>
      </c>
      <c r="K2831" s="9" t="str">
        <f aca="false">IF(G2831=0,"No sales",IF(H2831&lt;0,"Loss-making",IF(G2831&lt;$H$4,"Low revenue","OK")))</f>
        <v>OK</v>
      </c>
    </row>
    <row r="2832" customFormat="false" ht="15" hidden="false" customHeight="false" outlineLevel="0" collapsed="false">
      <c r="A2832" s="9" t="s">
        <v>5772</v>
      </c>
      <c r="B2832" s="9" t="s">
        <v>5773</v>
      </c>
      <c r="C2832" s="9" t="s">
        <v>58</v>
      </c>
      <c r="D2832" s="9" t="s">
        <v>5130</v>
      </c>
      <c r="E2832" s="10" t="n">
        <v>419</v>
      </c>
      <c r="F2832" s="10" t="n">
        <v>19</v>
      </c>
      <c r="G2832" s="10" t="n">
        <v>6823.42</v>
      </c>
      <c r="H2832" s="10" t="n">
        <v>2731.96</v>
      </c>
      <c r="I2832" s="6" t="n">
        <f aca="false">IF(G2832=0,0,H2832/G2832)</f>
        <v>0.400379868159955</v>
      </c>
      <c r="J2832" s="5" t="n">
        <f aca="false">IF(F2832=0,0,G2832/F2832)</f>
        <v>359.127368421053</v>
      </c>
      <c r="K2832" s="9" t="str">
        <f aca="false">IF(G2832=0,"No sales",IF(H2832&lt;0,"Loss-making",IF(G2832&lt;$H$4,"Low revenue","OK")))</f>
        <v>OK</v>
      </c>
    </row>
    <row r="2833" customFormat="false" ht="15" hidden="false" customHeight="false" outlineLevel="0" collapsed="false">
      <c r="A2833" s="9" t="s">
        <v>5774</v>
      </c>
      <c r="B2833" s="9" t="s">
        <v>5775</v>
      </c>
      <c r="C2833" s="9" t="s">
        <v>58</v>
      </c>
      <c r="D2833" s="9" t="s">
        <v>5133</v>
      </c>
      <c r="E2833" s="10" t="n">
        <v>249</v>
      </c>
      <c r="F2833" s="10" t="n">
        <v>11</v>
      </c>
      <c r="G2833" s="10" t="n">
        <v>2310.73</v>
      </c>
      <c r="H2833" s="10" t="n">
        <v>1079.27</v>
      </c>
      <c r="I2833" s="6" t="n">
        <f aca="false">IF(G2833=0,0,H2833/G2833)</f>
        <v>0.467068848372592</v>
      </c>
      <c r="J2833" s="5" t="n">
        <f aca="false">IF(F2833=0,0,G2833/F2833)</f>
        <v>210.066363636364</v>
      </c>
      <c r="K2833" s="9" t="str">
        <f aca="false">IF(G2833=0,"No sales",IF(H2833&lt;0,"Loss-making",IF(G2833&lt;$H$4,"Low revenue","OK")))</f>
        <v>Low revenue</v>
      </c>
    </row>
    <row r="2834" customFormat="false" ht="15" hidden="false" customHeight="false" outlineLevel="0" collapsed="false">
      <c r="A2834" s="9" t="s">
        <v>5776</v>
      </c>
      <c r="B2834" s="9" t="s">
        <v>5777</v>
      </c>
      <c r="C2834" s="9" t="s">
        <v>58</v>
      </c>
      <c r="D2834" s="9" t="s">
        <v>5136</v>
      </c>
      <c r="E2834" s="10" t="n">
        <v>389</v>
      </c>
      <c r="F2834" s="10" t="n">
        <v>32</v>
      </c>
      <c r="G2834" s="10" t="n">
        <v>10975.63</v>
      </c>
      <c r="H2834" s="10" t="n">
        <v>4527.32</v>
      </c>
      <c r="I2834" s="6" t="n">
        <f aca="false">IF(G2834=0,0,H2834/G2834)</f>
        <v>0.412488394743628</v>
      </c>
      <c r="J2834" s="5" t="n">
        <f aca="false">IF(F2834=0,0,G2834/F2834)</f>
        <v>342.9884375</v>
      </c>
      <c r="K2834" s="9" t="str">
        <f aca="false">IF(G2834=0,"No sales",IF(H2834&lt;0,"Loss-making",IF(G2834&lt;$H$4,"Low revenue","OK")))</f>
        <v>OK</v>
      </c>
    </row>
    <row r="2835" customFormat="false" ht="15" hidden="false" customHeight="false" outlineLevel="0" collapsed="false">
      <c r="A2835" s="9" t="s">
        <v>5778</v>
      </c>
      <c r="B2835" s="9" t="s">
        <v>5779</v>
      </c>
      <c r="C2835" s="9" t="s">
        <v>58</v>
      </c>
      <c r="D2835" s="9" t="s">
        <v>5139</v>
      </c>
      <c r="E2835" s="10" t="n">
        <v>1309</v>
      </c>
      <c r="F2835" s="10" t="n">
        <v>5</v>
      </c>
      <c r="G2835" s="10" t="n">
        <v>5245.82</v>
      </c>
      <c r="H2835" s="10" t="n">
        <v>2276.62</v>
      </c>
      <c r="I2835" s="6" t="n">
        <f aca="false">IF(G2835=0,0,H2835/G2835)</f>
        <v>0.433987441429557</v>
      </c>
      <c r="J2835" s="5" t="n">
        <f aca="false">IF(F2835=0,0,G2835/F2835)</f>
        <v>1049.164</v>
      </c>
      <c r="K2835" s="9" t="str">
        <f aca="false">IF(G2835=0,"No sales",IF(H2835&lt;0,"Loss-making",IF(G2835&lt;$H$4,"Low revenue","OK")))</f>
        <v>OK</v>
      </c>
    </row>
    <row r="2836" customFormat="false" ht="15" hidden="false" customHeight="false" outlineLevel="0" collapsed="false">
      <c r="A2836" s="9" t="s">
        <v>5780</v>
      </c>
      <c r="B2836" s="9" t="s">
        <v>5781</v>
      </c>
      <c r="C2836" s="9" t="s">
        <v>58</v>
      </c>
      <c r="D2836" s="9" t="s">
        <v>5130</v>
      </c>
      <c r="E2836" s="10" t="n">
        <v>359</v>
      </c>
      <c r="F2836" s="10" t="n">
        <v>14</v>
      </c>
      <c r="G2836" s="10" t="n">
        <v>4557.5</v>
      </c>
      <c r="H2836" s="10" t="n">
        <v>2039.88</v>
      </c>
      <c r="I2836" s="6" t="n">
        <f aca="false">IF(G2836=0,0,H2836/G2836)</f>
        <v>0.447587493143171</v>
      </c>
      <c r="J2836" s="5" t="n">
        <f aca="false">IF(F2836=0,0,G2836/F2836)</f>
        <v>325.535714285714</v>
      </c>
      <c r="K2836" s="9" t="str">
        <f aca="false">IF(G2836=0,"No sales",IF(H2836&lt;0,"Loss-making",IF(G2836&lt;$H$4,"Low revenue","OK")))</f>
        <v>OK</v>
      </c>
    </row>
    <row r="2837" customFormat="false" ht="15" hidden="false" customHeight="false" outlineLevel="0" collapsed="false">
      <c r="A2837" s="9" t="s">
        <v>5782</v>
      </c>
      <c r="B2837" s="9" t="s">
        <v>5783</v>
      </c>
      <c r="C2837" s="9" t="s">
        <v>58</v>
      </c>
      <c r="D2837" s="9" t="s">
        <v>5133</v>
      </c>
      <c r="E2837" s="10" t="n">
        <v>309</v>
      </c>
      <c r="F2837" s="10" t="n">
        <v>36</v>
      </c>
      <c r="G2837" s="10" t="n">
        <v>10065.68</v>
      </c>
      <c r="H2837" s="10" t="n">
        <v>3960.08</v>
      </c>
      <c r="I2837" s="6" t="n">
        <f aca="false">IF(G2837=0,0,H2837/G2837)</f>
        <v>0.39342399122563</v>
      </c>
      <c r="J2837" s="5" t="n">
        <f aca="false">IF(F2837=0,0,G2837/F2837)</f>
        <v>279.602222222222</v>
      </c>
      <c r="K2837" s="9" t="str">
        <f aca="false">IF(G2837=0,"No sales",IF(H2837&lt;0,"Loss-making",IF(G2837&lt;$H$4,"Low revenue","OK")))</f>
        <v>OK</v>
      </c>
    </row>
    <row r="2838" customFormat="false" ht="15" hidden="false" customHeight="false" outlineLevel="0" collapsed="false">
      <c r="A2838" s="9" t="s">
        <v>5784</v>
      </c>
      <c r="B2838" s="9" t="s">
        <v>5785</v>
      </c>
      <c r="C2838" s="9" t="s">
        <v>58</v>
      </c>
      <c r="D2838" s="9" t="s">
        <v>5136</v>
      </c>
      <c r="E2838" s="10" t="n">
        <v>449</v>
      </c>
      <c r="F2838" s="10" t="n">
        <v>62</v>
      </c>
      <c r="G2838" s="10" t="n">
        <v>24152.83</v>
      </c>
      <c r="H2838" s="10" t="n">
        <v>11720.59</v>
      </c>
      <c r="I2838" s="6" t="n">
        <f aca="false">IF(G2838=0,0,H2838/G2838)</f>
        <v>0.485267771933972</v>
      </c>
      <c r="J2838" s="5" t="n">
        <f aca="false">IF(F2838=0,0,G2838/F2838)</f>
        <v>389.561774193548</v>
      </c>
      <c r="K2838" s="9" t="str">
        <f aca="false">IF(G2838=0,"No sales",IF(H2838&lt;0,"Loss-making",IF(G2838&lt;$H$4,"Low revenue","OK")))</f>
        <v>OK</v>
      </c>
    </row>
    <row r="2839" customFormat="false" ht="15" hidden="false" customHeight="false" outlineLevel="0" collapsed="false">
      <c r="A2839" s="9" t="s">
        <v>5786</v>
      </c>
      <c r="B2839" s="9" t="s">
        <v>5787</v>
      </c>
      <c r="C2839" s="9" t="s">
        <v>58</v>
      </c>
      <c r="D2839" s="9" t="s">
        <v>5139</v>
      </c>
      <c r="E2839" s="10" t="n">
        <v>1389</v>
      </c>
      <c r="F2839" s="10" t="n">
        <v>30</v>
      </c>
      <c r="G2839" s="10" t="n">
        <v>37412.72</v>
      </c>
      <c r="H2839" s="10" t="n">
        <v>15682.82</v>
      </c>
      <c r="I2839" s="6" t="n">
        <f aca="false">IF(G2839=0,0,H2839/G2839)</f>
        <v>0.419184170517407</v>
      </c>
      <c r="J2839" s="5" t="n">
        <f aca="false">IF(F2839=0,0,G2839/F2839)</f>
        <v>1247.09066666667</v>
      </c>
      <c r="K2839" s="9" t="str">
        <f aca="false">IF(G2839=0,"No sales",IF(H2839&lt;0,"Loss-making",IF(G2839&lt;$H$4,"Low revenue","OK")))</f>
        <v>OK</v>
      </c>
    </row>
    <row r="2840" customFormat="false" ht="15" hidden="false" customHeight="false" outlineLevel="0" collapsed="false">
      <c r="A2840" s="9" t="s">
        <v>5788</v>
      </c>
      <c r="B2840" s="9" t="s">
        <v>5789</v>
      </c>
      <c r="C2840" s="9" t="s">
        <v>58</v>
      </c>
      <c r="D2840" s="9" t="s">
        <v>5130</v>
      </c>
      <c r="E2840" s="10" t="n">
        <v>489</v>
      </c>
      <c r="F2840" s="10" t="n">
        <v>8</v>
      </c>
      <c r="G2840" s="10" t="n">
        <v>3569.7</v>
      </c>
      <c r="H2840" s="10" t="n">
        <v>1845.78</v>
      </c>
      <c r="I2840" s="6" t="n">
        <f aca="false">IF(G2840=0,0,H2840/G2840)</f>
        <v>0.517068661232036</v>
      </c>
      <c r="J2840" s="5" t="n">
        <f aca="false">IF(F2840=0,0,G2840/F2840)</f>
        <v>446.2125</v>
      </c>
      <c r="K2840" s="9" t="str">
        <f aca="false">IF(G2840=0,"No sales",IF(H2840&lt;0,"Loss-making",IF(G2840&lt;$H$4,"Low revenue","OK")))</f>
        <v>Low revenue</v>
      </c>
    </row>
    <row r="2841" customFormat="false" ht="15" hidden="false" customHeight="false" outlineLevel="0" collapsed="false">
      <c r="A2841" s="9" t="s">
        <v>5790</v>
      </c>
      <c r="B2841" s="9" t="s">
        <v>5791</v>
      </c>
      <c r="C2841" s="9" t="s">
        <v>58</v>
      </c>
      <c r="D2841" s="9" t="s">
        <v>5133</v>
      </c>
      <c r="E2841" s="10" t="n">
        <v>1089</v>
      </c>
      <c r="F2841" s="10" t="n">
        <v>10</v>
      </c>
      <c r="G2841" s="10" t="n">
        <v>10013.35</v>
      </c>
      <c r="H2841" s="10" t="n">
        <v>4948.15</v>
      </c>
      <c r="I2841" s="6" t="n">
        <f aca="false">IF(G2841=0,0,H2841/G2841)</f>
        <v>0.494155302670934</v>
      </c>
      <c r="J2841" s="5" t="n">
        <f aca="false">IF(F2841=0,0,G2841/F2841)</f>
        <v>1001.335</v>
      </c>
      <c r="K2841" s="9" t="str">
        <f aca="false">IF(G2841=0,"No sales",IF(H2841&lt;0,"Loss-making",IF(G2841&lt;$H$4,"Low revenue","OK")))</f>
        <v>OK</v>
      </c>
    </row>
    <row r="2842" customFormat="false" ht="15" hidden="false" customHeight="false" outlineLevel="0" collapsed="false">
      <c r="A2842" s="9" t="s">
        <v>5792</v>
      </c>
      <c r="B2842" s="9" t="s">
        <v>5793</v>
      </c>
      <c r="C2842" s="9" t="s">
        <v>58</v>
      </c>
      <c r="D2842" s="9" t="s">
        <v>5136</v>
      </c>
      <c r="E2842" s="10" t="n">
        <v>369</v>
      </c>
      <c r="F2842" s="10" t="n">
        <v>85</v>
      </c>
      <c r="G2842" s="10" t="n">
        <v>27183.31</v>
      </c>
      <c r="H2842" s="10" t="n">
        <v>11719.27</v>
      </c>
      <c r="I2842" s="6" t="n">
        <f aca="false">IF(G2842=0,0,H2842/G2842)</f>
        <v>0.431120051237322</v>
      </c>
      <c r="J2842" s="5" t="n">
        <f aca="false">IF(F2842=0,0,G2842/F2842)</f>
        <v>319.803647058824</v>
      </c>
      <c r="K2842" s="9" t="str">
        <f aca="false">IF(G2842=0,"No sales",IF(H2842&lt;0,"Loss-making",IF(G2842&lt;$H$4,"Low revenue","OK")))</f>
        <v>OK</v>
      </c>
    </row>
    <row r="2843" customFormat="false" ht="15" hidden="false" customHeight="false" outlineLevel="0" collapsed="false">
      <c r="A2843" s="9" t="s">
        <v>5794</v>
      </c>
      <c r="B2843" s="9" t="s">
        <v>5795</v>
      </c>
      <c r="C2843" s="9" t="s">
        <v>58</v>
      </c>
      <c r="D2843" s="9" t="s">
        <v>5139</v>
      </c>
      <c r="E2843" s="10" t="n">
        <v>4159</v>
      </c>
      <c r="F2843" s="10" t="n">
        <v>37</v>
      </c>
      <c r="G2843" s="10" t="n">
        <v>141198.05</v>
      </c>
      <c r="H2843" s="10" t="n">
        <v>61363.89</v>
      </c>
      <c r="I2843" s="6" t="n">
        <f aca="false">IF(G2843=0,0,H2843/G2843)</f>
        <v>0.434594457926296</v>
      </c>
      <c r="J2843" s="5" t="n">
        <f aca="false">IF(F2843=0,0,G2843/F2843)</f>
        <v>3816.16351351351</v>
      </c>
      <c r="K2843" s="9" t="str">
        <f aca="false">IF(G2843=0,"No sales",IF(H2843&lt;0,"Loss-making",IF(G2843&lt;$H$4,"Low revenue","OK")))</f>
        <v>OK</v>
      </c>
    </row>
    <row r="2844" customFormat="false" ht="15" hidden="false" customHeight="false" outlineLevel="0" collapsed="false">
      <c r="A2844" s="9" t="s">
        <v>5796</v>
      </c>
      <c r="B2844" s="9" t="s">
        <v>5797</v>
      </c>
      <c r="C2844" s="9" t="s">
        <v>58</v>
      </c>
      <c r="D2844" s="9" t="s">
        <v>5130</v>
      </c>
      <c r="E2844" s="10" t="n">
        <v>749</v>
      </c>
      <c r="F2844" s="10" t="n">
        <v>0</v>
      </c>
      <c r="G2844" s="10" t="n">
        <v>0</v>
      </c>
      <c r="H2844" s="10" t="n">
        <v>0</v>
      </c>
      <c r="I2844" s="6" t="n">
        <f aca="false">IF(G2844=0,0,H2844/G2844)</f>
        <v>0</v>
      </c>
      <c r="J2844" s="5" t="n">
        <f aca="false">IF(F2844=0,0,G2844/F2844)</f>
        <v>0</v>
      </c>
      <c r="K2844" s="9" t="str">
        <f aca="false">IF(G2844=0,"No sales",IF(H2844&lt;0,"Loss-making",IF(G2844&lt;$H$4,"Low revenue","OK")))</f>
        <v>No sales</v>
      </c>
    </row>
    <row r="2845" customFormat="false" ht="15" hidden="false" customHeight="false" outlineLevel="0" collapsed="false">
      <c r="A2845" s="9" t="s">
        <v>5798</v>
      </c>
      <c r="B2845" s="9" t="s">
        <v>5799</v>
      </c>
      <c r="C2845" s="9" t="s">
        <v>58</v>
      </c>
      <c r="D2845" s="9" t="s">
        <v>5133</v>
      </c>
      <c r="E2845" s="10" t="n">
        <v>199</v>
      </c>
      <c r="F2845" s="10" t="n">
        <v>0</v>
      </c>
      <c r="G2845" s="10" t="n">
        <v>0</v>
      </c>
      <c r="H2845" s="10" t="n">
        <v>0</v>
      </c>
      <c r="I2845" s="6" t="n">
        <f aca="false">IF(G2845=0,0,H2845/G2845)</f>
        <v>0</v>
      </c>
      <c r="J2845" s="5" t="n">
        <f aca="false">IF(F2845=0,0,G2845/F2845)</f>
        <v>0</v>
      </c>
      <c r="K2845" s="9" t="str">
        <f aca="false">IF(G2845=0,"No sales",IF(H2845&lt;0,"Loss-making",IF(G2845&lt;$H$4,"Low revenue","OK")))</f>
        <v>No sales</v>
      </c>
    </row>
    <row r="2846" customFormat="false" ht="15" hidden="false" customHeight="false" outlineLevel="0" collapsed="false">
      <c r="A2846" s="9" t="s">
        <v>5800</v>
      </c>
      <c r="B2846" s="9" t="s">
        <v>5801</v>
      </c>
      <c r="C2846" s="9" t="s">
        <v>58</v>
      </c>
      <c r="D2846" s="9" t="s">
        <v>5136</v>
      </c>
      <c r="E2846" s="10" t="n">
        <v>319</v>
      </c>
      <c r="F2846" s="10" t="n">
        <v>83</v>
      </c>
      <c r="G2846" s="10" t="n">
        <v>23115.55</v>
      </c>
      <c r="H2846" s="10" t="n">
        <v>10027.28</v>
      </c>
      <c r="I2846" s="6" t="n">
        <f aca="false">IF(G2846=0,0,H2846/G2846)</f>
        <v>0.433789375550225</v>
      </c>
      <c r="J2846" s="5" t="n">
        <f aca="false">IF(F2846=0,0,G2846/F2846)</f>
        <v>278.500602409639</v>
      </c>
      <c r="K2846" s="9" t="str">
        <f aca="false">IF(G2846=0,"No sales",IF(H2846&lt;0,"Loss-making",IF(G2846&lt;$H$4,"Low revenue","OK")))</f>
        <v>OK</v>
      </c>
    </row>
    <row r="2847" customFormat="false" ht="15" hidden="false" customHeight="false" outlineLevel="0" collapsed="false">
      <c r="A2847" s="9" t="s">
        <v>5802</v>
      </c>
      <c r="B2847" s="9" t="s">
        <v>5803</v>
      </c>
      <c r="C2847" s="9" t="s">
        <v>58</v>
      </c>
      <c r="D2847" s="9" t="s">
        <v>5139</v>
      </c>
      <c r="E2847" s="10" t="n">
        <v>879</v>
      </c>
      <c r="F2847" s="10" t="n">
        <v>55</v>
      </c>
      <c r="G2847" s="10" t="n">
        <v>42066.75</v>
      </c>
      <c r="H2847" s="10" t="n">
        <v>22843.15</v>
      </c>
      <c r="I2847" s="6" t="n">
        <f aca="false">IF(G2847=0,0,H2847/G2847)</f>
        <v>0.543021507485128</v>
      </c>
      <c r="J2847" s="5" t="n">
        <f aca="false">IF(F2847=0,0,G2847/F2847)</f>
        <v>764.85</v>
      </c>
      <c r="K2847" s="9" t="str">
        <f aca="false">IF(G2847=0,"No sales",IF(H2847&lt;0,"Loss-making",IF(G2847&lt;$H$4,"Low revenue","OK")))</f>
        <v>OK</v>
      </c>
    </row>
    <row r="2848" customFormat="false" ht="15" hidden="false" customHeight="false" outlineLevel="0" collapsed="false">
      <c r="A2848" s="9" t="s">
        <v>5804</v>
      </c>
      <c r="B2848" s="9" t="s">
        <v>5805</v>
      </c>
      <c r="C2848" s="9" t="s">
        <v>58</v>
      </c>
      <c r="D2848" s="9" t="s">
        <v>5130</v>
      </c>
      <c r="E2848" s="10" t="n">
        <v>369</v>
      </c>
      <c r="F2848" s="10" t="n">
        <v>71</v>
      </c>
      <c r="G2848" s="10" t="n">
        <v>23776.51</v>
      </c>
      <c r="H2848" s="10" t="n">
        <v>11622.03</v>
      </c>
      <c r="I2848" s="6" t="n">
        <f aca="false">IF(G2848=0,0,H2848/G2848)</f>
        <v>0.488803024497708</v>
      </c>
      <c r="J2848" s="5" t="n">
        <f aca="false">IF(F2848=0,0,G2848/F2848)</f>
        <v>334.880422535211</v>
      </c>
      <c r="K2848" s="9" t="str">
        <f aca="false">IF(G2848=0,"No sales",IF(H2848&lt;0,"Loss-making",IF(G2848&lt;$H$4,"Low revenue","OK")))</f>
        <v>OK</v>
      </c>
    </row>
    <row r="2849" customFormat="false" ht="15" hidden="false" customHeight="false" outlineLevel="0" collapsed="false">
      <c r="A2849" s="9" t="s">
        <v>5806</v>
      </c>
      <c r="B2849" s="9" t="s">
        <v>5807</v>
      </c>
      <c r="C2849" s="9" t="s">
        <v>58</v>
      </c>
      <c r="D2849" s="9" t="s">
        <v>5133</v>
      </c>
      <c r="E2849" s="10" t="n">
        <v>279</v>
      </c>
      <c r="F2849" s="10" t="n">
        <v>124</v>
      </c>
      <c r="G2849" s="10" t="n">
        <v>30295.9</v>
      </c>
      <c r="H2849" s="10" t="n">
        <v>16224.4</v>
      </c>
      <c r="I2849" s="6" t="n">
        <f aca="false">IF(G2849=0,0,H2849/G2849)</f>
        <v>0.535531210493829</v>
      </c>
      <c r="J2849" s="5" t="n">
        <f aca="false">IF(F2849=0,0,G2849/F2849)</f>
        <v>244.321774193548</v>
      </c>
      <c r="K2849" s="9" t="str">
        <f aca="false">IF(G2849=0,"No sales",IF(H2849&lt;0,"Loss-making",IF(G2849&lt;$H$4,"Low revenue","OK")))</f>
        <v>OK</v>
      </c>
    </row>
    <row r="2850" customFormat="false" ht="15" hidden="false" customHeight="false" outlineLevel="0" collapsed="false">
      <c r="A2850" s="9" t="s">
        <v>5808</v>
      </c>
      <c r="B2850" s="9" t="s">
        <v>5809</v>
      </c>
      <c r="C2850" s="9" t="s">
        <v>58</v>
      </c>
      <c r="D2850" s="9" t="s">
        <v>5136</v>
      </c>
      <c r="E2850" s="10" t="n">
        <v>809</v>
      </c>
      <c r="F2850" s="10" t="n">
        <v>66</v>
      </c>
      <c r="G2850" s="10" t="n">
        <v>47662.23</v>
      </c>
      <c r="H2850" s="10" t="n">
        <v>19744.22</v>
      </c>
      <c r="I2850" s="6" t="n">
        <f aca="false">IF(G2850=0,0,H2850/G2850)</f>
        <v>0.414252962985576</v>
      </c>
      <c r="J2850" s="5" t="n">
        <f aca="false">IF(F2850=0,0,G2850/F2850)</f>
        <v>722.155</v>
      </c>
      <c r="K2850" s="9" t="str">
        <f aca="false">IF(G2850=0,"No sales",IF(H2850&lt;0,"Loss-making",IF(G2850&lt;$H$4,"Low revenue","OK")))</f>
        <v>OK</v>
      </c>
    </row>
    <row r="2851" customFormat="false" ht="15" hidden="false" customHeight="false" outlineLevel="0" collapsed="false">
      <c r="A2851" s="9" t="s">
        <v>5810</v>
      </c>
      <c r="B2851" s="9" t="s">
        <v>5811</v>
      </c>
      <c r="C2851" s="9" t="s">
        <v>58</v>
      </c>
      <c r="D2851" s="9" t="s">
        <v>5139</v>
      </c>
      <c r="E2851" s="10" t="n">
        <v>1859</v>
      </c>
      <c r="F2851" s="10" t="n">
        <v>13</v>
      </c>
      <c r="G2851" s="10" t="n">
        <v>21304.14</v>
      </c>
      <c r="H2851" s="10" t="n">
        <v>8434.01</v>
      </c>
      <c r="I2851" s="6" t="n">
        <f aca="false">IF(G2851=0,0,H2851/G2851)</f>
        <v>0.395885963948791</v>
      </c>
      <c r="J2851" s="5" t="n">
        <f aca="false">IF(F2851=0,0,G2851/F2851)</f>
        <v>1638.78</v>
      </c>
      <c r="K2851" s="9" t="str">
        <f aca="false">IF(G2851=0,"No sales",IF(H2851&lt;0,"Loss-making",IF(G2851&lt;$H$4,"Low revenue","OK")))</f>
        <v>OK</v>
      </c>
    </row>
    <row r="2852" customFormat="false" ht="15" hidden="false" customHeight="false" outlineLevel="0" collapsed="false">
      <c r="A2852" s="9" t="s">
        <v>5812</v>
      </c>
      <c r="B2852" s="9" t="s">
        <v>5813</v>
      </c>
      <c r="C2852" s="9" t="s">
        <v>58</v>
      </c>
      <c r="D2852" s="9" t="s">
        <v>5130</v>
      </c>
      <c r="E2852" s="10" t="n">
        <v>539</v>
      </c>
      <c r="F2852" s="10" t="n">
        <v>45</v>
      </c>
      <c r="G2852" s="10" t="n">
        <v>21434.68</v>
      </c>
      <c r="H2852" s="10" t="n">
        <v>11306.53</v>
      </c>
      <c r="I2852" s="6" t="n">
        <f aca="false">IF(G2852=0,0,H2852/G2852)</f>
        <v>0.527487697507031</v>
      </c>
      <c r="J2852" s="5" t="n">
        <f aca="false">IF(F2852=0,0,G2852/F2852)</f>
        <v>476.326222222222</v>
      </c>
      <c r="K2852" s="9" t="str">
        <f aca="false">IF(G2852=0,"No sales",IF(H2852&lt;0,"Loss-making",IF(G2852&lt;$H$4,"Low revenue","OK")))</f>
        <v>OK</v>
      </c>
    </row>
    <row r="2853" customFormat="false" ht="15" hidden="false" customHeight="false" outlineLevel="0" collapsed="false">
      <c r="A2853" s="9" t="s">
        <v>5814</v>
      </c>
      <c r="B2853" s="9" t="s">
        <v>5815</v>
      </c>
      <c r="C2853" s="9" t="s">
        <v>58</v>
      </c>
      <c r="D2853" s="9" t="s">
        <v>5133</v>
      </c>
      <c r="E2853" s="10" t="n">
        <v>619</v>
      </c>
      <c r="F2853" s="10" t="n">
        <v>0</v>
      </c>
      <c r="G2853" s="10" t="n">
        <v>0</v>
      </c>
      <c r="H2853" s="10" t="n">
        <v>0</v>
      </c>
      <c r="I2853" s="6" t="n">
        <f aca="false">IF(G2853=0,0,H2853/G2853)</f>
        <v>0</v>
      </c>
      <c r="J2853" s="5" t="n">
        <f aca="false">IF(F2853=0,0,G2853/F2853)</f>
        <v>0</v>
      </c>
      <c r="K2853" s="9" t="str">
        <f aca="false">IF(G2853=0,"No sales",IF(H2853&lt;0,"Loss-making",IF(G2853&lt;$H$4,"Low revenue","OK")))</f>
        <v>No sales</v>
      </c>
    </row>
    <row r="2854" customFormat="false" ht="15" hidden="false" customHeight="false" outlineLevel="0" collapsed="false">
      <c r="A2854" s="9" t="s">
        <v>5816</v>
      </c>
      <c r="B2854" s="9" t="s">
        <v>5817</v>
      </c>
      <c r="C2854" s="9" t="s">
        <v>58</v>
      </c>
      <c r="D2854" s="9" t="s">
        <v>5136</v>
      </c>
      <c r="E2854" s="10" t="n">
        <v>499</v>
      </c>
      <c r="F2854" s="10" t="n">
        <v>97</v>
      </c>
      <c r="G2854" s="10" t="n">
        <v>43703.68</v>
      </c>
      <c r="H2854" s="10" t="n">
        <v>22537.31</v>
      </c>
      <c r="I2854" s="6" t="n">
        <f aca="false">IF(G2854=0,0,H2854/G2854)</f>
        <v>0.51568449155769</v>
      </c>
      <c r="J2854" s="5" t="n">
        <f aca="false">IF(F2854=0,0,G2854/F2854)</f>
        <v>450.553402061856</v>
      </c>
      <c r="K2854" s="9" t="str">
        <f aca="false">IF(G2854=0,"No sales",IF(H2854&lt;0,"Loss-making",IF(G2854&lt;$H$4,"Low revenue","OK")))</f>
        <v>OK</v>
      </c>
    </row>
    <row r="2855" customFormat="false" ht="15" hidden="false" customHeight="false" outlineLevel="0" collapsed="false">
      <c r="A2855" s="9" t="s">
        <v>5818</v>
      </c>
      <c r="B2855" s="9" t="s">
        <v>5819</v>
      </c>
      <c r="C2855" s="9" t="s">
        <v>58</v>
      </c>
      <c r="D2855" s="9" t="s">
        <v>5139</v>
      </c>
      <c r="E2855" s="10" t="n">
        <v>979</v>
      </c>
      <c r="F2855" s="10" t="n">
        <v>21</v>
      </c>
      <c r="G2855" s="10" t="n">
        <v>18784.57</v>
      </c>
      <c r="H2855" s="10" t="n">
        <v>9277.87</v>
      </c>
      <c r="I2855" s="6" t="n">
        <f aca="false">IF(G2855=0,0,H2855/G2855)</f>
        <v>0.49390909666817</v>
      </c>
      <c r="J2855" s="5" t="n">
        <f aca="false">IF(F2855=0,0,G2855/F2855)</f>
        <v>894.503333333333</v>
      </c>
      <c r="K2855" s="9" t="str">
        <f aca="false">IF(G2855=0,"No sales",IF(H2855&lt;0,"Loss-making",IF(G2855&lt;$H$4,"Low revenue","OK")))</f>
        <v>OK</v>
      </c>
    </row>
    <row r="2856" customFormat="false" ht="15" hidden="false" customHeight="false" outlineLevel="0" collapsed="false">
      <c r="A2856" s="9" t="s">
        <v>5820</v>
      </c>
      <c r="B2856" s="9" t="s">
        <v>5821</v>
      </c>
      <c r="C2856" s="9" t="s">
        <v>58</v>
      </c>
      <c r="D2856" s="9" t="s">
        <v>5130</v>
      </c>
      <c r="E2856" s="10" t="n">
        <v>229</v>
      </c>
      <c r="F2856" s="10" t="n">
        <v>1</v>
      </c>
      <c r="G2856" s="10" t="n">
        <v>229</v>
      </c>
      <c r="H2856" s="10" t="n">
        <v>130.29</v>
      </c>
      <c r="I2856" s="6" t="n">
        <f aca="false">IF(G2856=0,0,H2856/G2856)</f>
        <v>0.568951965065502</v>
      </c>
      <c r="J2856" s="5" t="n">
        <f aca="false">IF(F2856=0,0,G2856/F2856)</f>
        <v>229</v>
      </c>
      <c r="K2856" s="9" t="str">
        <f aca="false">IF(G2856=0,"No sales",IF(H2856&lt;0,"Loss-making",IF(G2856&lt;$H$4,"Low revenue","OK")))</f>
        <v>Low revenue</v>
      </c>
    </row>
    <row r="2857" customFormat="false" ht="15" hidden="false" customHeight="false" outlineLevel="0" collapsed="false">
      <c r="A2857" s="9" t="s">
        <v>5822</v>
      </c>
      <c r="B2857" s="9" t="s">
        <v>5823</v>
      </c>
      <c r="C2857" s="9" t="s">
        <v>58</v>
      </c>
      <c r="D2857" s="9" t="s">
        <v>5133</v>
      </c>
      <c r="E2857" s="10" t="n">
        <v>309</v>
      </c>
      <c r="F2857" s="10" t="n">
        <v>67</v>
      </c>
      <c r="G2857" s="10" t="n">
        <v>18732.35</v>
      </c>
      <c r="H2857" s="10" t="n">
        <v>7801.97</v>
      </c>
      <c r="I2857" s="6" t="n">
        <f aca="false">IF(G2857=0,0,H2857/G2857)</f>
        <v>0.416497129297712</v>
      </c>
      <c r="J2857" s="5" t="n">
        <f aca="false">IF(F2857=0,0,G2857/F2857)</f>
        <v>279.587313432836</v>
      </c>
      <c r="K2857" s="9" t="str">
        <f aca="false">IF(G2857=0,"No sales",IF(H2857&lt;0,"Loss-making",IF(G2857&lt;$H$4,"Low revenue","OK")))</f>
        <v>OK</v>
      </c>
    </row>
    <row r="2858" customFormat="false" ht="15" hidden="false" customHeight="false" outlineLevel="0" collapsed="false">
      <c r="A2858" s="9" t="s">
        <v>5824</v>
      </c>
      <c r="B2858" s="9" t="s">
        <v>5825</v>
      </c>
      <c r="C2858" s="9" t="s">
        <v>58</v>
      </c>
      <c r="D2858" s="9" t="s">
        <v>5136</v>
      </c>
      <c r="E2858" s="10" t="n">
        <v>1229</v>
      </c>
      <c r="F2858" s="10" t="n">
        <v>11</v>
      </c>
      <c r="G2858" s="10" t="n">
        <v>11982.75</v>
      </c>
      <c r="H2858" s="10" t="n">
        <v>6511.46</v>
      </c>
      <c r="I2858" s="6" t="n">
        <f aca="false">IF(G2858=0,0,H2858/G2858)</f>
        <v>0.543402808203459</v>
      </c>
      <c r="J2858" s="5" t="n">
        <f aca="false">IF(F2858=0,0,G2858/F2858)</f>
        <v>1089.34090909091</v>
      </c>
      <c r="K2858" s="9" t="str">
        <f aca="false">IF(G2858=0,"No sales",IF(H2858&lt;0,"Loss-making",IF(G2858&lt;$H$4,"Low revenue","OK")))</f>
        <v>OK</v>
      </c>
    </row>
    <row r="2859" customFormat="false" ht="15" hidden="false" customHeight="false" outlineLevel="0" collapsed="false">
      <c r="A2859" s="9" t="s">
        <v>5826</v>
      </c>
      <c r="B2859" s="9" t="s">
        <v>5827</v>
      </c>
      <c r="C2859" s="9" t="s">
        <v>58</v>
      </c>
      <c r="D2859" s="9" t="s">
        <v>5139</v>
      </c>
      <c r="E2859" s="10" t="n">
        <v>1309</v>
      </c>
      <c r="F2859" s="10" t="n">
        <v>80</v>
      </c>
      <c r="G2859" s="10" t="n">
        <v>91279.85</v>
      </c>
      <c r="H2859" s="10" t="n">
        <v>48319.04</v>
      </c>
      <c r="I2859" s="6" t="n">
        <f aca="false">IF(G2859=0,0,H2859/G2859)</f>
        <v>0.529350563130855</v>
      </c>
      <c r="J2859" s="5" t="n">
        <f aca="false">IF(F2859=0,0,G2859/F2859)</f>
        <v>1140.998125</v>
      </c>
      <c r="K2859" s="9" t="str">
        <f aca="false">IF(G2859=0,"No sales",IF(H2859&lt;0,"Loss-making",IF(G2859&lt;$H$4,"Low revenue","OK")))</f>
        <v>OK</v>
      </c>
    </row>
    <row r="2860" customFormat="false" ht="15" hidden="false" customHeight="false" outlineLevel="0" collapsed="false">
      <c r="A2860" s="9" t="s">
        <v>5828</v>
      </c>
      <c r="B2860" s="9" t="s">
        <v>5829</v>
      </c>
      <c r="C2860" s="9" t="s">
        <v>58</v>
      </c>
      <c r="D2860" s="9" t="s">
        <v>5130</v>
      </c>
      <c r="E2860" s="10" t="n">
        <v>659</v>
      </c>
      <c r="F2860" s="10" t="n">
        <v>6</v>
      </c>
      <c r="G2860" s="10" t="n">
        <v>3588.26</v>
      </c>
      <c r="H2860" s="10" t="n">
        <v>1510.58</v>
      </c>
      <c r="I2860" s="6" t="n">
        <f aca="false">IF(G2860=0,0,H2860/G2860)</f>
        <v>0.420978412935517</v>
      </c>
      <c r="J2860" s="5" t="n">
        <f aca="false">IF(F2860=0,0,G2860/F2860)</f>
        <v>598.043333333333</v>
      </c>
      <c r="K2860" s="9" t="str">
        <f aca="false">IF(G2860=0,"No sales",IF(H2860&lt;0,"Loss-making",IF(G2860&lt;$H$4,"Low revenue","OK")))</f>
        <v>Low revenue</v>
      </c>
    </row>
    <row r="2861" customFormat="false" ht="15" hidden="false" customHeight="false" outlineLevel="0" collapsed="false">
      <c r="A2861" s="9" t="s">
        <v>5830</v>
      </c>
      <c r="B2861" s="9" t="s">
        <v>5831</v>
      </c>
      <c r="C2861" s="9" t="s">
        <v>58</v>
      </c>
      <c r="D2861" s="9" t="s">
        <v>5133</v>
      </c>
      <c r="E2861" s="10" t="n">
        <v>409</v>
      </c>
      <c r="F2861" s="10" t="n">
        <v>77</v>
      </c>
      <c r="G2861" s="10" t="n">
        <v>28307.91</v>
      </c>
      <c r="H2861" s="10" t="n">
        <v>15375.77</v>
      </c>
      <c r="I2861" s="6" t="n">
        <f aca="false">IF(G2861=0,0,H2861/G2861)</f>
        <v>0.543161611012611</v>
      </c>
      <c r="J2861" s="5" t="n">
        <f aca="false">IF(F2861=0,0,G2861/F2861)</f>
        <v>367.635194805195</v>
      </c>
      <c r="K2861" s="9" t="str">
        <f aca="false">IF(G2861=0,"No sales",IF(H2861&lt;0,"Loss-making",IF(G2861&lt;$H$4,"Low revenue","OK")))</f>
        <v>OK</v>
      </c>
    </row>
    <row r="2862" customFormat="false" ht="15" hidden="false" customHeight="false" outlineLevel="0" collapsed="false">
      <c r="A2862" s="9" t="s">
        <v>5832</v>
      </c>
      <c r="B2862" s="9" t="s">
        <v>5833</v>
      </c>
      <c r="C2862" s="9" t="s">
        <v>58</v>
      </c>
      <c r="D2862" s="9" t="s">
        <v>5136</v>
      </c>
      <c r="E2862" s="10" t="n">
        <v>299</v>
      </c>
      <c r="F2862" s="10" t="n">
        <v>12</v>
      </c>
      <c r="G2862" s="10" t="n">
        <v>3023.64</v>
      </c>
      <c r="H2862" s="10" t="n">
        <v>1569.36</v>
      </c>
      <c r="I2862" s="6" t="n">
        <f aca="false">IF(G2862=0,0,H2862/G2862)</f>
        <v>0.519030043259118</v>
      </c>
      <c r="J2862" s="5" t="n">
        <f aca="false">IF(F2862=0,0,G2862/F2862)</f>
        <v>251.97</v>
      </c>
      <c r="K2862" s="9" t="str">
        <f aca="false">IF(G2862=0,"No sales",IF(H2862&lt;0,"Loss-making",IF(G2862&lt;$H$4,"Low revenue","OK")))</f>
        <v>Low revenue</v>
      </c>
    </row>
    <row r="2863" customFormat="false" ht="15" hidden="false" customHeight="false" outlineLevel="0" collapsed="false">
      <c r="A2863" s="9" t="s">
        <v>5834</v>
      </c>
      <c r="B2863" s="9" t="s">
        <v>5835</v>
      </c>
      <c r="C2863" s="9" t="s">
        <v>58</v>
      </c>
      <c r="D2863" s="9" t="s">
        <v>5139</v>
      </c>
      <c r="E2863" s="10" t="n">
        <v>1849</v>
      </c>
      <c r="F2863" s="10" t="n">
        <v>3</v>
      </c>
      <c r="G2863" s="10" t="n">
        <v>4807.4</v>
      </c>
      <c r="H2863" s="10" t="n">
        <v>2155.19</v>
      </c>
      <c r="I2863" s="6" t="n">
        <f aca="false">IF(G2863=0,0,H2863/G2863)</f>
        <v>0.448306777052045</v>
      </c>
      <c r="J2863" s="5" t="n">
        <f aca="false">IF(F2863=0,0,G2863/F2863)</f>
        <v>1602.46666666667</v>
      </c>
      <c r="K2863" s="9" t="str">
        <f aca="false">IF(G2863=0,"No sales",IF(H2863&lt;0,"Loss-making",IF(G2863&lt;$H$4,"Low revenue","OK")))</f>
        <v>OK</v>
      </c>
    </row>
    <row r="2864" customFormat="false" ht="15" hidden="false" customHeight="false" outlineLevel="0" collapsed="false">
      <c r="A2864" s="9" t="s">
        <v>5836</v>
      </c>
      <c r="B2864" s="9" t="s">
        <v>5837</v>
      </c>
      <c r="C2864" s="9" t="s">
        <v>58</v>
      </c>
      <c r="D2864" s="9" t="s">
        <v>5130</v>
      </c>
      <c r="E2864" s="10" t="n">
        <v>469</v>
      </c>
      <c r="F2864" s="10" t="n">
        <v>49</v>
      </c>
      <c r="G2864" s="10" t="n">
        <v>20582.08</v>
      </c>
      <c r="H2864" s="10" t="n">
        <v>8297.78</v>
      </c>
      <c r="I2864" s="6" t="n">
        <f aca="false">IF(G2864=0,0,H2864/G2864)</f>
        <v>0.403155560565307</v>
      </c>
      <c r="J2864" s="5" t="n">
        <f aca="false">IF(F2864=0,0,G2864/F2864)</f>
        <v>420.042448979592</v>
      </c>
      <c r="K2864" s="9" t="str">
        <f aca="false">IF(G2864=0,"No sales",IF(H2864&lt;0,"Loss-making",IF(G2864&lt;$H$4,"Low revenue","OK")))</f>
        <v>OK</v>
      </c>
    </row>
    <row r="2865" customFormat="false" ht="15" hidden="false" customHeight="false" outlineLevel="0" collapsed="false">
      <c r="A2865" s="9" t="s">
        <v>5838</v>
      </c>
      <c r="B2865" s="9" t="s">
        <v>5839</v>
      </c>
      <c r="C2865" s="9" t="s">
        <v>58</v>
      </c>
      <c r="D2865" s="9" t="s">
        <v>5133</v>
      </c>
      <c r="E2865" s="10" t="n">
        <v>199</v>
      </c>
      <c r="F2865" s="10" t="n">
        <v>25</v>
      </c>
      <c r="G2865" s="10" t="n">
        <v>4403.38</v>
      </c>
      <c r="H2865" s="10" t="n">
        <v>1802.13</v>
      </c>
      <c r="I2865" s="6" t="n">
        <f aca="false">IF(G2865=0,0,H2865/G2865)</f>
        <v>0.409260613437859</v>
      </c>
      <c r="J2865" s="5" t="n">
        <f aca="false">IF(F2865=0,0,G2865/F2865)</f>
        <v>176.1352</v>
      </c>
      <c r="K2865" s="9" t="str">
        <f aca="false">IF(G2865=0,"No sales",IF(H2865&lt;0,"Loss-making",IF(G2865&lt;$H$4,"Low revenue","OK")))</f>
        <v>OK</v>
      </c>
    </row>
    <row r="2866" customFormat="false" ht="15" hidden="false" customHeight="false" outlineLevel="0" collapsed="false">
      <c r="A2866" s="9" t="s">
        <v>5840</v>
      </c>
      <c r="B2866" s="9" t="s">
        <v>5841</v>
      </c>
      <c r="C2866" s="9" t="s">
        <v>58</v>
      </c>
      <c r="D2866" s="9" t="s">
        <v>5136</v>
      </c>
      <c r="E2866" s="10" t="n">
        <v>1709</v>
      </c>
      <c r="F2866" s="10" t="n">
        <v>53</v>
      </c>
      <c r="G2866" s="10" t="n">
        <v>78746.45</v>
      </c>
      <c r="H2866" s="10" t="n">
        <v>33862.33</v>
      </c>
      <c r="I2866" s="6" t="n">
        <f aca="false">IF(G2866=0,0,H2866/G2866)</f>
        <v>0.43001722617337</v>
      </c>
      <c r="J2866" s="5" t="n">
        <f aca="false">IF(F2866=0,0,G2866/F2866)</f>
        <v>1485.7820754717</v>
      </c>
      <c r="K2866" s="9" t="str">
        <f aca="false">IF(G2866=0,"No sales",IF(H2866&lt;0,"Loss-making",IF(G2866&lt;$H$4,"Low revenue","OK")))</f>
        <v>OK</v>
      </c>
    </row>
    <row r="2867" customFormat="false" ht="15" hidden="false" customHeight="false" outlineLevel="0" collapsed="false">
      <c r="A2867" s="9" t="s">
        <v>5842</v>
      </c>
      <c r="B2867" s="9" t="s">
        <v>5843</v>
      </c>
      <c r="C2867" s="9" t="s">
        <v>58</v>
      </c>
      <c r="D2867" s="9" t="s">
        <v>5139</v>
      </c>
      <c r="E2867" s="10" t="n">
        <v>969</v>
      </c>
      <c r="F2867" s="10" t="n">
        <v>22</v>
      </c>
      <c r="G2867" s="10" t="n">
        <v>19023.89</v>
      </c>
      <c r="H2867" s="10" t="n">
        <v>8297.79</v>
      </c>
      <c r="I2867" s="6" t="n">
        <f aca="false">IF(G2867=0,0,H2867/G2867)</f>
        <v>0.436177353842984</v>
      </c>
      <c r="J2867" s="5" t="n">
        <f aca="false">IF(F2867=0,0,G2867/F2867)</f>
        <v>864.722272727273</v>
      </c>
      <c r="K2867" s="9" t="str">
        <f aca="false">IF(G2867=0,"No sales",IF(H2867&lt;0,"Loss-making",IF(G2867&lt;$H$4,"Low revenue","OK")))</f>
        <v>OK</v>
      </c>
    </row>
    <row r="2868" customFormat="false" ht="15" hidden="false" customHeight="false" outlineLevel="0" collapsed="false">
      <c r="A2868" s="9" t="s">
        <v>5844</v>
      </c>
      <c r="B2868" s="9" t="s">
        <v>5845</v>
      </c>
      <c r="C2868" s="9" t="s">
        <v>58</v>
      </c>
      <c r="D2868" s="9" t="s">
        <v>5130</v>
      </c>
      <c r="E2868" s="10" t="n">
        <v>439</v>
      </c>
      <c r="F2868" s="10" t="n">
        <v>18</v>
      </c>
      <c r="G2868" s="10" t="n">
        <v>7230.33</v>
      </c>
      <c r="H2868" s="10" t="n">
        <v>3664.54</v>
      </c>
      <c r="I2868" s="6" t="n">
        <f aca="false">IF(G2868=0,0,H2868/G2868)</f>
        <v>0.506828872264475</v>
      </c>
      <c r="J2868" s="5" t="n">
        <f aca="false">IF(F2868=0,0,G2868/F2868)</f>
        <v>401.685</v>
      </c>
      <c r="K2868" s="9" t="str">
        <f aca="false">IF(G2868=0,"No sales",IF(H2868&lt;0,"Loss-making",IF(G2868&lt;$H$4,"Low revenue","OK")))</f>
        <v>OK</v>
      </c>
    </row>
    <row r="2869" customFormat="false" ht="15" hidden="false" customHeight="false" outlineLevel="0" collapsed="false">
      <c r="A2869" s="9" t="s">
        <v>5846</v>
      </c>
      <c r="B2869" s="9" t="s">
        <v>5847</v>
      </c>
      <c r="C2869" s="9" t="s">
        <v>58</v>
      </c>
      <c r="D2869" s="9" t="s">
        <v>5133</v>
      </c>
      <c r="E2869" s="10" t="n">
        <v>299</v>
      </c>
      <c r="F2869" s="10" t="n">
        <v>90</v>
      </c>
      <c r="G2869" s="10" t="n">
        <v>23659.87</v>
      </c>
      <c r="H2869" s="10" t="n">
        <v>9071.78</v>
      </c>
      <c r="I2869" s="6" t="n">
        <f aca="false">IF(G2869=0,0,H2869/G2869)</f>
        <v>0.383424760998264</v>
      </c>
      <c r="J2869" s="5" t="n">
        <f aca="false">IF(F2869=0,0,G2869/F2869)</f>
        <v>262.887444444444</v>
      </c>
      <c r="K2869" s="9" t="str">
        <f aca="false">IF(G2869=0,"No sales",IF(H2869&lt;0,"Loss-making",IF(G2869&lt;$H$4,"Low revenue","OK")))</f>
        <v>OK</v>
      </c>
    </row>
    <row r="2870" customFormat="false" ht="15" hidden="false" customHeight="false" outlineLevel="0" collapsed="false">
      <c r="A2870" s="9" t="s">
        <v>5848</v>
      </c>
      <c r="B2870" s="9" t="s">
        <v>5849</v>
      </c>
      <c r="C2870" s="9" t="s">
        <v>58</v>
      </c>
      <c r="D2870" s="9" t="s">
        <v>5136</v>
      </c>
      <c r="E2870" s="10" t="n">
        <v>459</v>
      </c>
      <c r="F2870" s="10" t="n">
        <v>121</v>
      </c>
      <c r="G2870" s="10" t="n">
        <v>48301.74</v>
      </c>
      <c r="H2870" s="10" t="n">
        <v>19775.98</v>
      </c>
      <c r="I2870" s="6" t="n">
        <f aca="false">IF(G2870=0,0,H2870/G2870)</f>
        <v>0.409425830208187</v>
      </c>
      <c r="J2870" s="5" t="n">
        <f aca="false">IF(F2870=0,0,G2870/F2870)</f>
        <v>399.187933884298</v>
      </c>
      <c r="K2870" s="9" t="str">
        <f aca="false">IF(G2870=0,"No sales",IF(H2870&lt;0,"Loss-making",IF(G2870&lt;$H$4,"Low revenue","OK")))</f>
        <v>OK</v>
      </c>
    </row>
    <row r="2871" customFormat="false" ht="15" hidden="false" customHeight="false" outlineLevel="0" collapsed="false">
      <c r="A2871" s="9" t="s">
        <v>5850</v>
      </c>
      <c r="B2871" s="9" t="s">
        <v>5851</v>
      </c>
      <c r="C2871" s="9" t="s">
        <v>58</v>
      </c>
      <c r="D2871" s="9" t="s">
        <v>5139</v>
      </c>
      <c r="E2871" s="10" t="n">
        <v>639</v>
      </c>
      <c r="F2871" s="10" t="n">
        <v>8</v>
      </c>
      <c r="G2871" s="10" t="n">
        <v>4613.58</v>
      </c>
      <c r="H2871" s="10" t="n">
        <v>2549.26</v>
      </c>
      <c r="I2871" s="6" t="n">
        <f aca="false">IF(G2871=0,0,H2871/G2871)</f>
        <v>0.552555715951604</v>
      </c>
      <c r="J2871" s="5" t="n">
        <f aca="false">IF(F2871=0,0,G2871/F2871)</f>
        <v>576.6975</v>
      </c>
      <c r="K2871" s="9" t="str">
        <f aca="false">IF(G2871=0,"No sales",IF(H2871&lt;0,"Loss-making",IF(G2871&lt;$H$4,"Low revenue","OK")))</f>
        <v>OK</v>
      </c>
    </row>
    <row r="2872" customFormat="false" ht="15" hidden="false" customHeight="false" outlineLevel="0" collapsed="false">
      <c r="A2872" s="9" t="s">
        <v>5852</v>
      </c>
      <c r="B2872" s="9" t="s">
        <v>5853</v>
      </c>
      <c r="C2872" s="9" t="s">
        <v>58</v>
      </c>
      <c r="D2872" s="9" t="s">
        <v>5130</v>
      </c>
      <c r="E2872" s="10" t="n">
        <v>1049</v>
      </c>
      <c r="F2872" s="10" t="n">
        <v>36</v>
      </c>
      <c r="G2872" s="10" t="n">
        <v>33762.07</v>
      </c>
      <c r="H2872" s="10" t="n">
        <v>15025.86</v>
      </c>
      <c r="I2872" s="6" t="n">
        <f aca="false">IF(G2872=0,0,H2872/G2872)</f>
        <v>0.44505150306246</v>
      </c>
      <c r="J2872" s="5" t="n">
        <f aca="false">IF(F2872=0,0,G2872/F2872)</f>
        <v>937.835277777778</v>
      </c>
      <c r="K2872" s="9" t="str">
        <f aca="false">IF(G2872=0,"No sales",IF(H2872&lt;0,"Loss-making",IF(G2872&lt;$H$4,"Low revenue","OK")))</f>
        <v>OK</v>
      </c>
    </row>
    <row r="2873" customFormat="false" ht="15" hidden="false" customHeight="false" outlineLevel="0" collapsed="false">
      <c r="A2873" s="9" t="s">
        <v>5854</v>
      </c>
      <c r="B2873" s="9" t="s">
        <v>5855</v>
      </c>
      <c r="C2873" s="9" t="s">
        <v>58</v>
      </c>
      <c r="D2873" s="9" t="s">
        <v>5133</v>
      </c>
      <c r="E2873" s="10" t="n">
        <v>499</v>
      </c>
      <c r="F2873" s="10" t="n">
        <v>46</v>
      </c>
      <c r="G2873" s="10" t="n">
        <v>20492.7</v>
      </c>
      <c r="H2873" s="10" t="n">
        <v>11465.2</v>
      </c>
      <c r="I2873" s="6" t="n">
        <f aca="false">IF(G2873=0,0,H2873/G2873)</f>
        <v>0.559477277274347</v>
      </c>
      <c r="J2873" s="5" t="n">
        <f aca="false">IF(F2873=0,0,G2873/F2873)</f>
        <v>445.49347826087</v>
      </c>
      <c r="K2873" s="9" t="str">
        <f aca="false">IF(G2873=0,"No sales",IF(H2873&lt;0,"Loss-making",IF(G2873&lt;$H$4,"Low revenue","OK")))</f>
        <v>OK</v>
      </c>
    </row>
    <row r="2874" customFormat="false" ht="15" hidden="false" customHeight="false" outlineLevel="0" collapsed="false">
      <c r="A2874" s="9" t="s">
        <v>5856</v>
      </c>
      <c r="B2874" s="9" t="s">
        <v>5857</v>
      </c>
      <c r="C2874" s="9" t="s">
        <v>58</v>
      </c>
      <c r="D2874" s="9" t="s">
        <v>5136</v>
      </c>
      <c r="E2874" s="10" t="n">
        <v>909</v>
      </c>
      <c r="F2874" s="10" t="n">
        <v>12</v>
      </c>
      <c r="G2874" s="10" t="n">
        <v>9817.2</v>
      </c>
      <c r="H2874" s="10" t="n">
        <v>4953.84</v>
      </c>
      <c r="I2874" s="6" t="n">
        <f aca="false">IF(G2874=0,0,H2874/G2874)</f>
        <v>0.504608238601638</v>
      </c>
      <c r="J2874" s="5" t="n">
        <f aca="false">IF(F2874=0,0,G2874/F2874)</f>
        <v>818.1</v>
      </c>
      <c r="K2874" s="9" t="str">
        <f aca="false">IF(G2874=0,"No sales",IF(H2874&lt;0,"Loss-making",IF(G2874&lt;$H$4,"Low revenue","OK")))</f>
        <v>OK</v>
      </c>
    </row>
    <row r="2875" customFormat="false" ht="15" hidden="false" customHeight="false" outlineLevel="0" collapsed="false">
      <c r="A2875" s="9" t="s">
        <v>5858</v>
      </c>
      <c r="B2875" s="9" t="s">
        <v>5859</v>
      </c>
      <c r="C2875" s="9" t="s">
        <v>58</v>
      </c>
      <c r="D2875" s="9" t="s">
        <v>5139</v>
      </c>
      <c r="E2875" s="10" t="n">
        <v>869</v>
      </c>
      <c r="F2875" s="10" t="n">
        <v>4</v>
      </c>
      <c r="G2875" s="10" t="n">
        <v>3041.5</v>
      </c>
      <c r="H2875" s="10" t="n">
        <v>1257.38</v>
      </c>
      <c r="I2875" s="6" t="n">
        <f aca="false">IF(G2875=0,0,H2875/G2875)</f>
        <v>0.41340785796482</v>
      </c>
      <c r="J2875" s="5" t="n">
        <f aca="false">IF(F2875=0,0,G2875/F2875)</f>
        <v>760.375</v>
      </c>
      <c r="K2875" s="9" t="str">
        <f aca="false">IF(G2875=0,"No sales",IF(H2875&lt;0,"Loss-making",IF(G2875&lt;$H$4,"Low revenue","OK")))</f>
        <v>Low revenue</v>
      </c>
    </row>
    <row r="2876" customFormat="false" ht="15" hidden="false" customHeight="false" outlineLevel="0" collapsed="false">
      <c r="A2876" s="9" t="s">
        <v>5860</v>
      </c>
      <c r="B2876" s="9" t="s">
        <v>5861</v>
      </c>
      <c r="C2876" s="9" t="s">
        <v>58</v>
      </c>
      <c r="D2876" s="9" t="s">
        <v>5130</v>
      </c>
      <c r="E2876" s="10" t="n">
        <v>709</v>
      </c>
      <c r="F2876" s="10" t="n">
        <v>34</v>
      </c>
      <c r="G2876" s="10" t="n">
        <v>21874.42</v>
      </c>
      <c r="H2876" s="10" t="n">
        <v>11014.14</v>
      </c>
      <c r="I2876" s="6" t="n">
        <f aca="false">IF(G2876=0,0,H2876/G2876)</f>
        <v>0.503516893247912</v>
      </c>
      <c r="J2876" s="5" t="n">
        <f aca="false">IF(F2876=0,0,G2876/F2876)</f>
        <v>643.365294117647</v>
      </c>
      <c r="K2876" s="9" t="str">
        <f aca="false">IF(G2876=0,"No sales",IF(H2876&lt;0,"Loss-making",IF(G2876&lt;$H$4,"Low revenue","OK")))</f>
        <v>OK</v>
      </c>
    </row>
    <row r="2877" customFormat="false" ht="15" hidden="false" customHeight="false" outlineLevel="0" collapsed="false">
      <c r="A2877" s="9" t="s">
        <v>5862</v>
      </c>
      <c r="B2877" s="9" t="s">
        <v>5863</v>
      </c>
      <c r="C2877" s="9" t="s">
        <v>58</v>
      </c>
      <c r="D2877" s="9" t="s">
        <v>5133</v>
      </c>
      <c r="E2877" s="10" t="n">
        <v>579</v>
      </c>
      <c r="F2877" s="10" t="n">
        <v>14</v>
      </c>
      <c r="G2877" s="10" t="n">
        <v>6976.95</v>
      </c>
      <c r="H2877" s="10" t="n">
        <v>3496.97</v>
      </c>
      <c r="I2877" s="6" t="n">
        <f aca="false">IF(G2877=0,0,H2877/G2877)</f>
        <v>0.501217580748035</v>
      </c>
      <c r="J2877" s="5" t="n">
        <f aca="false">IF(F2877=0,0,G2877/F2877)</f>
        <v>498.353571428571</v>
      </c>
      <c r="K2877" s="9" t="str">
        <f aca="false">IF(G2877=0,"No sales",IF(H2877&lt;0,"Loss-making",IF(G2877&lt;$H$4,"Low revenue","OK")))</f>
        <v>OK</v>
      </c>
    </row>
    <row r="2878" customFormat="false" ht="15" hidden="false" customHeight="false" outlineLevel="0" collapsed="false">
      <c r="A2878" s="9" t="s">
        <v>5864</v>
      </c>
      <c r="B2878" s="9" t="s">
        <v>5865</v>
      </c>
      <c r="C2878" s="9" t="s">
        <v>58</v>
      </c>
      <c r="D2878" s="9" t="s">
        <v>5136</v>
      </c>
      <c r="E2878" s="10" t="n">
        <v>549</v>
      </c>
      <c r="F2878" s="10" t="n">
        <v>0</v>
      </c>
      <c r="G2878" s="10" t="n">
        <v>0</v>
      </c>
      <c r="H2878" s="10" t="n">
        <v>0</v>
      </c>
      <c r="I2878" s="6" t="n">
        <f aca="false">IF(G2878=0,0,H2878/G2878)</f>
        <v>0</v>
      </c>
      <c r="J2878" s="5" t="n">
        <f aca="false">IF(F2878=0,0,G2878/F2878)</f>
        <v>0</v>
      </c>
      <c r="K2878" s="9" t="str">
        <f aca="false">IF(G2878=0,"No sales",IF(H2878&lt;0,"Loss-making",IF(G2878&lt;$H$4,"Low revenue","OK")))</f>
        <v>No sales</v>
      </c>
    </row>
    <row r="2879" customFormat="false" ht="15" hidden="false" customHeight="false" outlineLevel="0" collapsed="false">
      <c r="A2879" s="9" t="s">
        <v>5866</v>
      </c>
      <c r="B2879" s="9" t="s">
        <v>5867</v>
      </c>
      <c r="C2879" s="9" t="s">
        <v>58</v>
      </c>
      <c r="D2879" s="9" t="s">
        <v>5139</v>
      </c>
      <c r="E2879" s="10" t="n">
        <v>789</v>
      </c>
      <c r="F2879" s="10" t="n">
        <v>10</v>
      </c>
      <c r="G2879" s="10" t="n">
        <v>6075.3</v>
      </c>
      <c r="H2879" s="10" t="n">
        <v>2895.9</v>
      </c>
      <c r="I2879" s="6" t="n">
        <f aca="false">IF(G2879=0,0,H2879/G2879)</f>
        <v>0.476667818873142</v>
      </c>
      <c r="J2879" s="5" t="n">
        <f aca="false">IF(F2879=0,0,G2879/F2879)</f>
        <v>607.53</v>
      </c>
      <c r="K2879" s="9" t="str">
        <f aca="false">IF(G2879=0,"No sales",IF(H2879&lt;0,"Loss-making",IF(G2879&lt;$H$4,"Low revenue","OK")))</f>
        <v>OK</v>
      </c>
    </row>
    <row r="2880" customFormat="false" ht="15" hidden="false" customHeight="false" outlineLevel="0" collapsed="false">
      <c r="A2880" s="9" t="s">
        <v>5868</v>
      </c>
      <c r="B2880" s="9" t="s">
        <v>5869</v>
      </c>
      <c r="C2880" s="9" t="s">
        <v>58</v>
      </c>
      <c r="D2880" s="9" t="s">
        <v>5130</v>
      </c>
      <c r="E2880" s="10" t="n">
        <v>829</v>
      </c>
      <c r="F2880" s="10" t="n">
        <v>22</v>
      </c>
      <c r="G2880" s="10" t="n">
        <v>15746.85</v>
      </c>
      <c r="H2880" s="10" t="n">
        <v>8561.21</v>
      </c>
      <c r="I2880" s="6" t="n">
        <f aca="false">IF(G2880=0,0,H2880/G2880)</f>
        <v>0.543677624413772</v>
      </c>
      <c r="J2880" s="5" t="n">
        <f aca="false">IF(F2880=0,0,G2880/F2880)</f>
        <v>715.765909090909</v>
      </c>
      <c r="K2880" s="9" t="str">
        <f aca="false">IF(G2880=0,"No sales",IF(H2880&lt;0,"Loss-making",IF(G2880&lt;$H$4,"Low revenue","OK")))</f>
        <v>OK</v>
      </c>
    </row>
    <row r="2881" customFormat="false" ht="15" hidden="false" customHeight="false" outlineLevel="0" collapsed="false">
      <c r="A2881" s="9" t="s">
        <v>5870</v>
      </c>
      <c r="B2881" s="9" t="s">
        <v>5871</v>
      </c>
      <c r="C2881" s="9" t="s">
        <v>58</v>
      </c>
      <c r="D2881" s="9" t="s">
        <v>5133</v>
      </c>
      <c r="E2881" s="10" t="n">
        <v>709</v>
      </c>
      <c r="F2881" s="10" t="n">
        <v>55</v>
      </c>
      <c r="G2881" s="10" t="n">
        <v>34471.57</v>
      </c>
      <c r="H2881" s="10" t="n">
        <v>14676.52</v>
      </c>
      <c r="I2881" s="6" t="n">
        <f aca="false">IF(G2881=0,0,H2881/G2881)</f>
        <v>0.425757225446941</v>
      </c>
      <c r="J2881" s="5" t="n">
        <f aca="false">IF(F2881=0,0,G2881/F2881)</f>
        <v>626.755818181818</v>
      </c>
      <c r="K2881" s="9" t="str">
        <f aca="false">IF(G2881=0,"No sales",IF(H2881&lt;0,"Loss-making",IF(G2881&lt;$H$4,"Low revenue","OK")))</f>
        <v>OK</v>
      </c>
    </row>
    <row r="2882" customFormat="false" ht="15" hidden="false" customHeight="false" outlineLevel="0" collapsed="false">
      <c r="A2882" s="9" t="s">
        <v>5872</v>
      </c>
      <c r="B2882" s="9" t="s">
        <v>5873</v>
      </c>
      <c r="C2882" s="9" t="s">
        <v>58</v>
      </c>
      <c r="D2882" s="9" t="s">
        <v>5136</v>
      </c>
      <c r="E2882" s="10" t="n">
        <v>1119</v>
      </c>
      <c r="F2882" s="10" t="n">
        <v>13</v>
      </c>
      <c r="G2882" s="10" t="n">
        <v>12952.42</v>
      </c>
      <c r="H2882" s="10" t="n">
        <v>5738.33</v>
      </c>
      <c r="I2882" s="6" t="n">
        <f aca="false">IF(G2882=0,0,H2882/G2882)</f>
        <v>0.443031495272698</v>
      </c>
      <c r="J2882" s="5" t="n">
        <f aca="false">IF(F2882=0,0,G2882/F2882)</f>
        <v>996.34</v>
      </c>
      <c r="K2882" s="9" t="str">
        <f aca="false">IF(G2882=0,"No sales",IF(H2882&lt;0,"Loss-making",IF(G2882&lt;$H$4,"Low revenue","OK")))</f>
        <v>OK</v>
      </c>
    </row>
    <row r="2883" customFormat="false" ht="15" hidden="false" customHeight="false" outlineLevel="0" collapsed="false">
      <c r="A2883" s="9" t="s">
        <v>5874</v>
      </c>
      <c r="B2883" s="9" t="s">
        <v>5875</v>
      </c>
      <c r="C2883" s="9" t="s">
        <v>58</v>
      </c>
      <c r="D2883" s="9" t="s">
        <v>5139</v>
      </c>
      <c r="E2883" s="10" t="n">
        <v>319</v>
      </c>
      <c r="F2883" s="10" t="n">
        <v>52</v>
      </c>
      <c r="G2883" s="10" t="n">
        <v>15324.76</v>
      </c>
      <c r="H2883" s="10" t="n">
        <v>8682.79</v>
      </c>
      <c r="I2883" s="6" t="n">
        <f aca="false">IF(G2883=0,0,H2883/G2883)</f>
        <v>0.566585708356934</v>
      </c>
      <c r="J2883" s="5" t="n">
        <f aca="false">IF(F2883=0,0,G2883/F2883)</f>
        <v>294.706923076923</v>
      </c>
      <c r="K2883" s="9" t="str">
        <f aca="false">IF(G2883=0,"No sales",IF(H2883&lt;0,"Loss-making",IF(G2883&lt;$H$4,"Low revenue","OK")))</f>
        <v>OK</v>
      </c>
    </row>
    <row r="2884" customFormat="false" ht="15" hidden="false" customHeight="false" outlineLevel="0" collapsed="false">
      <c r="A2884" s="9" t="s">
        <v>5876</v>
      </c>
      <c r="B2884" s="9" t="s">
        <v>5877</v>
      </c>
      <c r="C2884" s="9" t="s">
        <v>58</v>
      </c>
      <c r="D2884" s="9" t="s">
        <v>5130</v>
      </c>
      <c r="E2884" s="10" t="n">
        <v>539</v>
      </c>
      <c r="F2884" s="10" t="n">
        <v>44</v>
      </c>
      <c r="G2884" s="10" t="n">
        <v>20701.64</v>
      </c>
      <c r="H2884" s="10" t="n">
        <v>9516.83</v>
      </c>
      <c r="I2884" s="6" t="n">
        <f aca="false">IF(G2884=0,0,H2884/G2884)</f>
        <v>0.459713819774665</v>
      </c>
      <c r="J2884" s="5" t="n">
        <f aca="false">IF(F2884=0,0,G2884/F2884)</f>
        <v>470.491818181818</v>
      </c>
      <c r="K2884" s="9" t="str">
        <f aca="false">IF(G2884=0,"No sales",IF(H2884&lt;0,"Loss-making",IF(G2884&lt;$H$4,"Low revenue","OK")))</f>
        <v>OK</v>
      </c>
    </row>
    <row r="2885" customFormat="false" ht="15" hidden="false" customHeight="false" outlineLevel="0" collapsed="false">
      <c r="A2885" s="9" t="s">
        <v>5878</v>
      </c>
      <c r="B2885" s="9" t="s">
        <v>5879</v>
      </c>
      <c r="C2885" s="9" t="s">
        <v>58</v>
      </c>
      <c r="D2885" s="9" t="s">
        <v>5133</v>
      </c>
      <c r="E2885" s="10" t="n">
        <v>429</v>
      </c>
      <c r="F2885" s="10" t="n">
        <v>30</v>
      </c>
      <c r="G2885" s="10" t="n">
        <v>11403.89</v>
      </c>
      <c r="H2885" s="10" t="n">
        <v>5032.79</v>
      </c>
      <c r="I2885" s="6" t="n">
        <f aca="false">IF(G2885=0,0,H2885/G2885)</f>
        <v>0.441322215489627</v>
      </c>
      <c r="J2885" s="5" t="n">
        <f aca="false">IF(F2885=0,0,G2885/F2885)</f>
        <v>380.129666666667</v>
      </c>
      <c r="K2885" s="9" t="str">
        <f aca="false">IF(G2885=0,"No sales",IF(H2885&lt;0,"Loss-making",IF(G2885&lt;$H$4,"Low revenue","OK")))</f>
        <v>OK</v>
      </c>
    </row>
    <row r="2886" customFormat="false" ht="15" hidden="false" customHeight="false" outlineLevel="0" collapsed="false">
      <c r="A2886" s="9" t="s">
        <v>5880</v>
      </c>
      <c r="B2886" s="9" t="s">
        <v>5881</v>
      </c>
      <c r="C2886" s="9" t="s">
        <v>58</v>
      </c>
      <c r="D2886" s="9" t="s">
        <v>5136</v>
      </c>
      <c r="E2886" s="10" t="n">
        <v>659</v>
      </c>
      <c r="F2886" s="10" t="n">
        <v>7</v>
      </c>
      <c r="G2886" s="10" t="n">
        <v>4219.25</v>
      </c>
      <c r="H2886" s="10" t="n">
        <v>2343.11</v>
      </c>
      <c r="I2886" s="6" t="n">
        <f aca="false">IF(G2886=0,0,H2886/G2886)</f>
        <v>0.555338034010784</v>
      </c>
      <c r="J2886" s="5" t="n">
        <f aca="false">IF(F2886=0,0,G2886/F2886)</f>
        <v>602.75</v>
      </c>
      <c r="K2886" s="9" t="str">
        <f aca="false">IF(G2886=0,"No sales",IF(H2886&lt;0,"Loss-making",IF(G2886&lt;$H$4,"Low revenue","OK")))</f>
        <v>OK</v>
      </c>
    </row>
    <row r="2887" customFormat="false" ht="15" hidden="false" customHeight="false" outlineLevel="0" collapsed="false">
      <c r="A2887" s="9" t="s">
        <v>5882</v>
      </c>
      <c r="B2887" s="9" t="s">
        <v>5883</v>
      </c>
      <c r="C2887" s="9" t="s">
        <v>58</v>
      </c>
      <c r="D2887" s="9" t="s">
        <v>5139</v>
      </c>
      <c r="E2887" s="10" t="n">
        <v>489</v>
      </c>
      <c r="F2887" s="10" t="n">
        <v>26</v>
      </c>
      <c r="G2887" s="10" t="n">
        <v>10908.37</v>
      </c>
      <c r="H2887" s="10" t="n">
        <v>4935.13</v>
      </c>
      <c r="I2887" s="6" t="n">
        <f aca="false">IF(G2887=0,0,H2887/G2887)</f>
        <v>0.452416813877784</v>
      </c>
      <c r="J2887" s="5" t="n">
        <f aca="false">IF(F2887=0,0,G2887/F2887)</f>
        <v>419.552692307692</v>
      </c>
      <c r="K2887" s="9" t="str">
        <f aca="false">IF(G2887=0,"No sales",IF(H2887&lt;0,"Loss-making",IF(G2887&lt;$H$4,"Low revenue","OK")))</f>
        <v>OK</v>
      </c>
    </row>
    <row r="2888" customFormat="false" ht="15" hidden="false" customHeight="false" outlineLevel="0" collapsed="false">
      <c r="A2888" s="9" t="s">
        <v>5884</v>
      </c>
      <c r="B2888" s="9" t="s">
        <v>5885</v>
      </c>
      <c r="C2888" s="9" t="s">
        <v>58</v>
      </c>
      <c r="D2888" s="9" t="s">
        <v>5130</v>
      </c>
      <c r="E2888" s="10" t="n">
        <v>309</v>
      </c>
      <c r="F2888" s="10" t="n">
        <v>21</v>
      </c>
      <c r="G2888" s="10" t="n">
        <v>5642.34</v>
      </c>
      <c r="H2888" s="10" t="n">
        <v>2507.25</v>
      </c>
      <c r="I2888" s="6" t="n">
        <f aca="false">IF(G2888=0,0,H2888/G2888)</f>
        <v>0.444363508757005</v>
      </c>
      <c r="J2888" s="5" t="n">
        <f aca="false">IF(F2888=0,0,G2888/F2888)</f>
        <v>268.682857142857</v>
      </c>
      <c r="K2888" s="9" t="str">
        <f aca="false">IF(G2888=0,"No sales",IF(H2888&lt;0,"Loss-making",IF(G2888&lt;$H$4,"Low revenue","OK")))</f>
        <v>OK</v>
      </c>
    </row>
    <row r="2889" customFormat="false" ht="15" hidden="false" customHeight="false" outlineLevel="0" collapsed="false">
      <c r="A2889" s="9" t="s">
        <v>5886</v>
      </c>
      <c r="B2889" s="9" t="s">
        <v>5887</v>
      </c>
      <c r="C2889" s="9" t="s">
        <v>58</v>
      </c>
      <c r="D2889" s="9" t="s">
        <v>5133</v>
      </c>
      <c r="E2889" s="10" t="n">
        <v>319</v>
      </c>
      <c r="F2889" s="10" t="n">
        <v>69</v>
      </c>
      <c r="G2889" s="10" t="n">
        <v>18927.88</v>
      </c>
      <c r="H2889" s="10" t="n">
        <v>10476.06</v>
      </c>
      <c r="I2889" s="6" t="n">
        <f aca="false">IF(G2889=0,0,H2889/G2889)</f>
        <v>0.553472443823608</v>
      </c>
      <c r="J2889" s="5" t="n">
        <f aca="false">IF(F2889=0,0,G2889/F2889)</f>
        <v>274.317101449275</v>
      </c>
      <c r="K2889" s="9" t="str">
        <f aca="false">IF(G2889=0,"No sales",IF(H2889&lt;0,"Loss-making",IF(G2889&lt;$H$4,"Low revenue","OK")))</f>
        <v>OK</v>
      </c>
    </row>
    <row r="2890" customFormat="false" ht="15" hidden="false" customHeight="false" outlineLevel="0" collapsed="false">
      <c r="A2890" s="9" t="s">
        <v>5888</v>
      </c>
      <c r="B2890" s="9" t="s">
        <v>5889</v>
      </c>
      <c r="C2890" s="9" t="s">
        <v>58</v>
      </c>
      <c r="D2890" s="9" t="s">
        <v>5136</v>
      </c>
      <c r="E2890" s="10" t="n">
        <v>899</v>
      </c>
      <c r="F2890" s="10" t="n">
        <v>16</v>
      </c>
      <c r="G2890" s="10" t="n">
        <v>13554.67</v>
      </c>
      <c r="H2890" s="10" t="n">
        <v>6850.51</v>
      </c>
      <c r="I2890" s="6" t="n">
        <f aca="false">IF(G2890=0,0,H2890/G2890)</f>
        <v>0.505398508410754</v>
      </c>
      <c r="J2890" s="5" t="n">
        <f aca="false">IF(F2890=0,0,G2890/F2890)</f>
        <v>847.166875</v>
      </c>
      <c r="K2890" s="9" t="str">
        <f aca="false">IF(G2890=0,"No sales",IF(H2890&lt;0,"Loss-making",IF(G2890&lt;$H$4,"Low revenue","OK")))</f>
        <v>OK</v>
      </c>
    </row>
    <row r="2891" customFormat="false" ht="15" hidden="false" customHeight="false" outlineLevel="0" collapsed="false">
      <c r="A2891" s="9" t="s">
        <v>5890</v>
      </c>
      <c r="B2891" s="9" t="s">
        <v>5891</v>
      </c>
      <c r="C2891" s="9" t="s">
        <v>58</v>
      </c>
      <c r="D2891" s="9" t="s">
        <v>5139</v>
      </c>
      <c r="E2891" s="10" t="n">
        <v>2079</v>
      </c>
      <c r="F2891" s="10" t="n">
        <v>10</v>
      </c>
      <c r="G2891" s="10" t="n">
        <v>18814.95</v>
      </c>
      <c r="H2891" s="10" t="n">
        <v>7774.35</v>
      </c>
      <c r="I2891" s="6" t="n">
        <f aca="false">IF(G2891=0,0,H2891/G2891)</f>
        <v>0.413200672869181</v>
      </c>
      <c r="J2891" s="5" t="n">
        <f aca="false">IF(F2891=0,0,G2891/F2891)</f>
        <v>1881.495</v>
      </c>
      <c r="K2891" s="9" t="str">
        <f aca="false">IF(G2891=0,"No sales",IF(H2891&lt;0,"Loss-making",IF(G2891&lt;$H$4,"Low revenue","OK")))</f>
        <v>OK</v>
      </c>
    </row>
    <row r="2892" customFormat="false" ht="15" hidden="false" customHeight="false" outlineLevel="0" collapsed="false">
      <c r="A2892" s="9" t="s">
        <v>5892</v>
      </c>
      <c r="B2892" s="9" t="s">
        <v>5893</v>
      </c>
      <c r="C2892" s="9" t="s">
        <v>58</v>
      </c>
      <c r="D2892" s="9" t="s">
        <v>5130</v>
      </c>
      <c r="E2892" s="10" t="n">
        <v>269</v>
      </c>
      <c r="F2892" s="10" t="n">
        <v>42</v>
      </c>
      <c r="G2892" s="10" t="n">
        <v>9672.56</v>
      </c>
      <c r="H2892" s="10" t="n">
        <v>3492.26</v>
      </c>
      <c r="I2892" s="6" t="n">
        <f aca="false">IF(G2892=0,0,H2892/G2892)</f>
        <v>0.361048160983235</v>
      </c>
      <c r="J2892" s="5" t="n">
        <f aca="false">IF(F2892=0,0,G2892/F2892)</f>
        <v>230.299047619048</v>
      </c>
      <c r="K2892" s="9" t="str">
        <f aca="false">IF(G2892=0,"No sales",IF(H2892&lt;0,"Loss-making",IF(G2892&lt;$H$4,"Low revenue","OK")))</f>
        <v>OK</v>
      </c>
    </row>
    <row r="2893" customFormat="false" ht="15" hidden="false" customHeight="false" outlineLevel="0" collapsed="false">
      <c r="A2893" s="9" t="s">
        <v>5894</v>
      </c>
      <c r="B2893" s="9" t="s">
        <v>5895</v>
      </c>
      <c r="C2893" s="9" t="s">
        <v>58</v>
      </c>
      <c r="D2893" s="9" t="s">
        <v>5133</v>
      </c>
      <c r="E2893" s="10" t="n">
        <v>309</v>
      </c>
      <c r="F2893" s="10" t="n">
        <v>36</v>
      </c>
      <c r="G2893" s="10" t="n">
        <v>9334.89</v>
      </c>
      <c r="H2893" s="10" t="n">
        <v>5072.13</v>
      </c>
      <c r="I2893" s="6" t="n">
        <f aca="false">IF(G2893=0,0,H2893/G2893)</f>
        <v>0.543351876669141</v>
      </c>
      <c r="J2893" s="5" t="n">
        <f aca="false">IF(F2893=0,0,G2893/F2893)</f>
        <v>259.3025</v>
      </c>
      <c r="K2893" s="9" t="str">
        <f aca="false">IF(G2893=0,"No sales",IF(H2893&lt;0,"Loss-making",IF(G2893&lt;$H$4,"Low revenue","OK")))</f>
        <v>OK</v>
      </c>
    </row>
    <row r="2894" customFormat="false" ht="15" hidden="false" customHeight="false" outlineLevel="0" collapsed="false">
      <c r="A2894" s="9" t="s">
        <v>5896</v>
      </c>
      <c r="B2894" s="9" t="s">
        <v>5897</v>
      </c>
      <c r="C2894" s="9" t="s">
        <v>58</v>
      </c>
      <c r="D2894" s="9" t="s">
        <v>5136</v>
      </c>
      <c r="E2894" s="10" t="n">
        <v>869</v>
      </c>
      <c r="F2894" s="10" t="n">
        <v>36</v>
      </c>
      <c r="G2894" s="10" t="n">
        <v>28866</v>
      </c>
      <c r="H2894" s="10" t="n">
        <v>15971.52</v>
      </c>
      <c r="I2894" s="6" t="n">
        <f aca="false">IF(G2894=0,0,H2894/G2894)</f>
        <v>0.553298690500935</v>
      </c>
      <c r="J2894" s="5" t="n">
        <f aca="false">IF(F2894=0,0,G2894/F2894)</f>
        <v>801.833333333333</v>
      </c>
      <c r="K2894" s="9" t="str">
        <f aca="false">IF(G2894=0,"No sales",IF(H2894&lt;0,"Loss-making",IF(G2894&lt;$H$4,"Low revenue","OK")))</f>
        <v>OK</v>
      </c>
    </row>
    <row r="2895" customFormat="false" ht="15" hidden="false" customHeight="false" outlineLevel="0" collapsed="false">
      <c r="A2895" s="9" t="s">
        <v>5898</v>
      </c>
      <c r="B2895" s="9" t="s">
        <v>5899</v>
      </c>
      <c r="C2895" s="9" t="s">
        <v>58</v>
      </c>
      <c r="D2895" s="9" t="s">
        <v>5139</v>
      </c>
      <c r="E2895" s="10" t="n">
        <v>2379</v>
      </c>
      <c r="F2895" s="10" t="n">
        <v>28</v>
      </c>
      <c r="G2895" s="10" t="n">
        <v>57440.96</v>
      </c>
      <c r="H2895" s="10" t="n">
        <v>26867.75</v>
      </c>
      <c r="I2895" s="6" t="n">
        <f aca="false">IF(G2895=0,0,H2895/G2895)</f>
        <v>0.467745490326067</v>
      </c>
      <c r="J2895" s="5" t="n">
        <f aca="false">IF(F2895=0,0,G2895/F2895)</f>
        <v>2051.46285714286</v>
      </c>
      <c r="K2895" s="9" t="str">
        <f aca="false">IF(G2895=0,"No sales",IF(H2895&lt;0,"Loss-making",IF(G2895&lt;$H$4,"Low revenue","OK")))</f>
        <v>OK</v>
      </c>
    </row>
    <row r="2896" customFormat="false" ht="15" hidden="false" customHeight="false" outlineLevel="0" collapsed="false">
      <c r="A2896" s="9" t="s">
        <v>5900</v>
      </c>
      <c r="B2896" s="9" t="s">
        <v>5901</v>
      </c>
      <c r="C2896" s="9" t="s">
        <v>58</v>
      </c>
      <c r="D2896" s="9" t="s">
        <v>5130</v>
      </c>
      <c r="E2896" s="10" t="n">
        <v>469</v>
      </c>
      <c r="F2896" s="10" t="n">
        <v>3</v>
      </c>
      <c r="G2896" s="10" t="n">
        <v>1195.95</v>
      </c>
      <c r="H2896" s="10" t="n">
        <v>613.92</v>
      </c>
      <c r="I2896" s="6" t="n">
        <f aca="false">IF(G2896=0,0,H2896/G2896)</f>
        <v>0.513332497177976</v>
      </c>
      <c r="J2896" s="5" t="n">
        <f aca="false">IF(F2896=0,0,G2896/F2896)</f>
        <v>398.65</v>
      </c>
      <c r="K2896" s="9" t="str">
        <f aca="false">IF(G2896=0,"No sales",IF(H2896&lt;0,"Loss-making",IF(G2896&lt;$H$4,"Low revenue","OK")))</f>
        <v>Low revenue</v>
      </c>
    </row>
    <row r="2897" customFormat="false" ht="15" hidden="false" customHeight="false" outlineLevel="0" collapsed="false">
      <c r="A2897" s="9" t="s">
        <v>5902</v>
      </c>
      <c r="B2897" s="9" t="s">
        <v>5903</v>
      </c>
      <c r="C2897" s="9" t="s">
        <v>58</v>
      </c>
      <c r="D2897" s="9" t="s">
        <v>5133</v>
      </c>
      <c r="E2897" s="10" t="n">
        <v>489</v>
      </c>
      <c r="F2897" s="10" t="n">
        <v>25</v>
      </c>
      <c r="G2897" s="10" t="n">
        <v>9894.92</v>
      </c>
      <c r="H2897" s="10" t="n">
        <v>3198.17</v>
      </c>
      <c r="I2897" s="6" t="n">
        <f aca="false">IF(G2897=0,0,H2897/G2897)</f>
        <v>0.323213325625675</v>
      </c>
      <c r="J2897" s="5" t="n">
        <f aca="false">IF(F2897=0,0,G2897/F2897)</f>
        <v>395.7968</v>
      </c>
      <c r="K2897" s="9" t="str">
        <f aca="false">IF(G2897=0,"No sales",IF(H2897&lt;0,"Loss-making",IF(G2897&lt;$H$4,"Low revenue","OK")))</f>
        <v>OK</v>
      </c>
    </row>
    <row r="2898" customFormat="false" ht="15" hidden="false" customHeight="false" outlineLevel="0" collapsed="false">
      <c r="A2898" s="9" t="s">
        <v>5904</v>
      </c>
      <c r="B2898" s="9" t="s">
        <v>5905</v>
      </c>
      <c r="C2898" s="9" t="s">
        <v>58</v>
      </c>
      <c r="D2898" s="9" t="s">
        <v>5136</v>
      </c>
      <c r="E2898" s="10" t="n">
        <v>609</v>
      </c>
      <c r="F2898" s="10" t="n">
        <v>94</v>
      </c>
      <c r="G2898" s="10" t="n">
        <v>51335.65</v>
      </c>
      <c r="H2898" s="10" t="n">
        <v>24117.02</v>
      </c>
      <c r="I2898" s="6" t="n">
        <f aca="false">IF(G2898=0,0,H2898/G2898)</f>
        <v>0.469790876320841</v>
      </c>
      <c r="J2898" s="5" t="n">
        <f aca="false">IF(F2898=0,0,G2898/F2898)</f>
        <v>546.123936170213</v>
      </c>
      <c r="K2898" s="9" t="str">
        <f aca="false">IF(G2898=0,"No sales",IF(H2898&lt;0,"Loss-making",IF(G2898&lt;$H$4,"Low revenue","OK")))</f>
        <v>OK</v>
      </c>
    </row>
    <row r="2899" customFormat="false" ht="15" hidden="false" customHeight="false" outlineLevel="0" collapsed="false">
      <c r="A2899" s="9" t="s">
        <v>5906</v>
      </c>
      <c r="B2899" s="9" t="s">
        <v>5907</v>
      </c>
      <c r="C2899" s="9" t="s">
        <v>58</v>
      </c>
      <c r="D2899" s="9" t="s">
        <v>5139</v>
      </c>
      <c r="E2899" s="10" t="n">
        <v>2039</v>
      </c>
      <c r="F2899" s="10" t="n">
        <v>15</v>
      </c>
      <c r="G2899" s="10" t="n">
        <v>27118.7</v>
      </c>
      <c r="H2899" s="10" t="n">
        <v>14022.65</v>
      </c>
      <c r="I2899" s="6" t="n">
        <f aca="false">IF(G2899=0,0,H2899/G2899)</f>
        <v>0.517084152263936</v>
      </c>
      <c r="J2899" s="5" t="n">
        <f aca="false">IF(F2899=0,0,G2899/F2899)</f>
        <v>1807.91333333333</v>
      </c>
      <c r="K2899" s="9" t="str">
        <f aca="false">IF(G2899=0,"No sales",IF(H2899&lt;0,"Loss-making",IF(G2899&lt;$H$4,"Low revenue","OK")))</f>
        <v>OK</v>
      </c>
    </row>
    <row r="2900" customFormat="false" ht="15" hidden="false" customHeight="false" outlineLevel="0" collapsed="false">
      <c r="A2900" s="9" t="s">
        <v>5908</v>
      </c>
      <c r="B2900" s="9" t="s">
        <v>5909</v>
      </c>
      <c r="C2900" s="9" t="s">
        <v>58</v>
      </c>
      <c r="D2900" s="9" t="s">
        <v>5130</v>
      </c>
      <c r="E2900" s="10" t="n">
        <v>299</v>
      </c>
      <c r="F2900" s="10" t="n">
        <v>79</v>
      </c>
      <c r="G2900" s="10" t="n">
        <v>21643.13</v>
      </c>
      <c r="H2900" s="10" t="n">
        <v>9899.77</v>
      </c>
      <c r="I2900" s="6" t="n">
        <f aca="false">IF(G2900=0,0,H2900/G2900)</f>
        <v>0.457409348832632</v>
      </c>
      <c r="J2900" s="5" t="n">
        <f aca="false">IF(F2900=0,0,G2900/F2900)</f>
        <v>273.963670886076</v>
      </c>
      <c r="K2900" s="9" t="str">
        <f aca="false">IF(G2900=0,"No sales",IF(H2900&lt;0,"Loss-making",IF(G2900&lt;$H$4,"Low revenue","OK")))</f>
        <v>OK</v>
      </c>
    </row>
    <row r="2901" customFormat="false" ht="15" hidden="false" customHeight="false" outlineLevel="0" collapsed="false">
      <c r="A2901" s="9" t="s">
        <v>5910</v>
      </c>
      <c r="B2901" s="9" t="s">
        <v>5911</v>
      </c>
      <c r="C2901" s="9" t="s">
        <v>58</v>
      </c>
      <c r="D2901" s="9" t="s">
        <v>5133</v>
      </c>
      <c r="E2901" s="10" t="n">
        <v>799</v>
      </c>
      <c r="F2901" s="10" t="n">
        <v>83</v>
      </c>
      <c r="G2901" s="10" t="n">
        <v>59493.55</v>
      </c>
      <c r="H2901" s="10" t="n">
        <v>29272.42</v>
      </c>
      <c r="I2901" s="6" t="n">
        <f aca="false">IF(G2901=0,0,H2901/G2901)</f>
        <v>0.492026782735271</v>
      </c>
      <c r="J2901" s="5" t="n">
        <f aca="false">IF(F2901=0,0,G2901/F2901)</f>
        <v>716.789759036145</v>
      </c>
      <c r="K2901" s="9" t="str">
        <f aca="false">IF(G2901=0,"No sales",IF(H2901&lt;0,"Loss-making",IF(G2901&lt;$H$4,"Low revenue","OK")))</f>
        <v>OK</v>
      </c>
    </row>
    <row r="2902" customFormat="false" ht="15" hidden="false" customHeight="false" outlineLevel="0" collapsed="false">
      <c r="A2902" s="9" t="s">
        <v>5912</v>
      </c>
      <c r="B2902" s="9" t="s">
        <v>5913</v>
      </c>
      <c r="C2902" s="9" t="s">
        <v>58</v>
      </c>
      <c r="D2902" s="9" t="s">
        <v>5136</v>
      </c>
      <c r="E2902" s="10" t="n">
        <v>1279</v>
      </c>
      <c r="F2902" s="10" t="n">
        <v>72</v>
      </c>
      <c r="G2902" s="10" t="n">
        <v>80791.24</v>
      </c>
      <c r="H2902" s="10" t="n">
        <v>37203.88</v>
      </c>
      <c r="I2902" s="6" t="n">
        <f aca="false">IF(G2902=0,0,H2902/G2902)</f>
        <v>0.460493984248787</v>
      </c>
      <c r="J2902" s="5" t="n">
        <f aca="false">IF(F2902=0,0,G2902/F2902)</f>
        <v>1122.10055555556</v>
      </c>
      <c r="K2902" s="9" t="str">
        <f aca="false">IF(G2902=0,"No sales",IF(H2902&lt;0,"Loss-making",IF(G2902&lt;$H$4,"Low revenue","OK")))</f>
        <v>OK</v>
      </c>
    </row>
    <row r="2903" customFormat="false" ht="15" hidden="false" customHeight="false" outlineLevel="0" collapsed="false">
      <c r="A2903" s="9" t="s">
        <v>5914</v>
      </c>
      <c r="B2903" s="9" t="s">
        <v>5915</v>
      </c>
      <c r="C2903" s="9" t="s">
        <v>58</v>
      </c>
      <c r="D2903" s="9" t="s">
        <v>5139</v>
      </c>
      <c r="E2903" s="10" t="n">
        <v>1609</v>
      </c>
      <c r="F2903" s="10" t="n">
        <v>16</v>
      </c>
      <c r="G2903" s="10" t="n">
        <v>21842.18</v>
      </c>
      <c r="H2903" s="10" t="n">
        <v>7696.09</v>
      </c>
      <c r="I2903" s="6" t="n">
        <f aca="false">IF(G2903=0,0,H2903/G2903)</f>
        <v>0.352349902802742</v>
      </c>
      <c r="J2903" s="5" t="n">
        <f aca="false">IF(F2903=0,0,G2903/F2903)</f>
        <v>1365.13625</v>
      </c>
      <c r="K2903" s="9" t="str">
        <f aca="false">IF(G2903=0,"No sales",IF(H2903&lt;0,"Loss-making",IF(G2903&lt;$H$4,"Low revenue","OK")))</f>
        <v>OK</v>
      </c>
    </row>
    <row r="2904" customFormat="false" ht="15" hidden="false" customHeight="false" outlineLevel="0" collapsed="false">
      <c r="A2904" s="9" t="s">
        <v>5916</v>
      </c>
      <c r="B2904" s="9" t="s">
        <v>5917</v>
      </c>
      <c r="C2904" s="9" t="s">
        <v>58</v>
      </c>
      <c r="D2904" s="9" t="s">
        <v>5130</v>
      </c>
      <c r="E2904" s="10" t="n">
        <v>489</v>
      </c>
      <c r="F2904" s="10" t="n">
        <v>58</v>
      </c>
      <c r="G2904" s="10" t="n">
        <v>25033.15</v>
      </c>
      <c r="H2904" s="10" t="n">
        <v>12454.11</v>
      </c>
      <c r="I2904" s="6" t="n">
        <f aca="false">IF(G2904=0,0,H2904/G2904)</f>
        <v>0.497504708756189</v>
      </c>
      <c r="J2904" s="5" t="n">
        <f aca="false">IF(F2904=0,0,G2904/F2904)</f>
        <v>431.606034482759</v>
      </c>
      <c r="K2904" s="9" t="str">
        <f aca="false">IF(G2904=0,"No sales",IF(H2904&lt;0,"Loss-making",IF(G2904&lt;$H$4,"Low revenue","OK")))</f>
        <v>OK</v>
      </c>
    </row>
    <row r="2905" customFormat="false" ht="15" hidden="false" customHeight="false" outlineLevel="0" collapsed="false">
      <c r="A2905" s="9" t="s">
        <v>5918</v>
      </c>
      <c r="B2905" s="9" t="s">
        <v>5919</v>
      </c>
      <c r="C2905" s="9" t="s">
        <v>58</v>
      </c>
      <c r="D2905" s="9" t="s">
        <v>5133</v>
      </c>
      <c r="E2905" s="10" t="n">
        <v>639</v>
      </c>
      <c r="F2905" s="10" t="n">
        <v>64</v>
      </c>
      <c r="G2905" s="10" t="n">
        <v>35549.17</v>
      </c>
      <c r="H2905" s="10" t="n">
        <v>15846.77</v>
      </c>
      <c r="I2905" s="6" t="n">
        <f aca="false">IF(G2905=0,0,H2905/G2905)</f>
        <v>0.44577046383924</v>
      </c>
      <c r="J2905" s="5" t="n">
        <f aca="false">IF(F2905=0,0,G2905/F2905)</f>
        <v>555.45578125</v>
      </c>
      <c r="K2905" s="9" t="str">
        <f aca="false">IF(G2905=0,"No sales",IF(H2905&lt;0,"Loss-making",IF(G2905&lt;$H$4,"Low revenue","OK")))</f>
        <v>OK</v>
      </c>
    </row>
    <row r="2906" customFormat="false" ht="15" hidden="false" customHeight="false" outlineLevel="0" collapsed="false">
      <c r="A2906" s="9" t="s">
        <v>5920</v>
      </c>
      <c r="B2906" s="9" t="s">
        <v>5921</v>
      </c>
      <c r="C2906" s="9" t="s">
        <v>58</v>
      </c>
      <c r="D2906" s="9" t="s">
        <v>5136</v>
      </c>
      <c r="E2906" s="10" t="n">
        <v>809</v>
      </c>
      <c r="F2906" s="10" t="n">
        <v>95</v>
      </c>
      <c r="G2906" s="10" t="n">
        <v>67015.55</v>
      </c>
      <c r="H2906" s="10" t="n">
        <v>37084.84</v>
      </c>
      <c r="I2906" s="6" t="n">
        <f aca="false">IF(G2906=0,0,H2906/G2906)</f>
        <v>0.553376641689876</v>
      </c>
      <c r="J2906" s="5" t="n">
        <f aca="false">IF(F2906=0,0,G2906/F2906)</f>
        <v>705.426842105263</v>
      </c>
      <c r="K2906" s="9" t="str">
        <f aca="false">IF(G2906=0,"No sales",IF(H2906&lt;0,"Loss-making",IF(G2906&lt;$H$4,"Low revenue","OK")))</f>
        <v>OK</v>
      </c>
    </row>
    <row r="2907" customFormat="false" ht="15" hidden="false" customHeight="false" outlineLevel="0" collapsed="false">
      <c r="A2907" s="9" t="s">
        <v>5922</v>
      </c>
      <c r="B2907" s="9" t="s">
        <v>5923</v>
      </c>
      <c r="C2907" s="9" t="s">
        <v>58</v>
      </c>
      <c r="D2907" s="9" t="s">
        <v>5139</v>
      </c>
      <c r="E2907" s="10" t="n">
        <v>859</v>
      </c>
      <c r="F2907" s="10" t="n">
        <v>150</v>
      </c>
      <c r="G2907" s="10" t="n">
        <v>114298.54</v>
      </c>
      <c r="H2907" s="10" t="n">
        <v>59368.53</v>
      </c>
      <c r="I2907" s="6" t="n">
        <f aca="false">IF(G2907=0,0,H2907/G2907)</f>
        <v>0.51941634600057</v>
      </c>
      <c r="J2907" s="5" t="n">
        <f aca="false">IF(F2907=0,0,G2907/F2907)</f>
        <v>761.990266666667</v>
      </c>
      <c r="K2907" s="9" t="str">
        <f aca="false">IF(G2907=0,"No sales",IF(H2907&lt;0,"Loss-making",IF(G2907&lt;$H$4,"Low revenue","OK")))</f>
        <v>OK</v>
      </c>
    </row>
    <row r="2908" customFormat="false" ht="15" hidden="false" customHeight="false" outlineLevel="0" collapsed="false">
      <c r="A2908" s="9" t="s">
        <v>5924</v>
      </c>
      <c r="B2908" s="9" t="s">
        <v>5925</v>
      </c>
      <c r="C2908" s="9" t="s">
        <v>58</v>
      </c>
      <c r="D2908" s="9" t="s">
        <v>5130</v>
      </c>
      <c r="E2908" s="10" t="n">
        <v>309</v>
      </c>
      <c r="F2908" s="10" t="n">
        <v>6</v>
      </c>
      <c r="G2908" s="10" t="n">
        <v>1538.82</v>
      </c>
      <c r="H2908" s="10" t="n">
        <v>796.8</v>
      </c>
      <c r="I2908" s="6" t="n">
        <f aca="false">IF(G2908=0,0,H2908/G2908)</f>
        <v>0.517799352750809</v>
      </c>
      <c r="J2908" s="5" t="n">
        <f aca="false">IF(F2908=0,0,G2908/F2908)</f>
        <v>256.47</v>
      </c>
      <c r="K2908" s="9" t="str">
        <f aca="false">IF(G2908=0,"No sales",IF(H2908&lt;0,"Loss-making",IF(G2908&lt;$H$4,"Low revenue","OK")))</f>
        <v>Low revenue</v>
      </c>
    </row>
    <row r="2909" customFormat="false" ht="15" hidden="false" customHeight="false" outlineLevel="0" collapsed="false">
      <c r="A2909" s="9" t="s">
        <v>5926</v>
      </c>
      <c r="B2909" s="9" t="s">
        <v>5927</v>
      </c>
      <c r="C2909" s="9" t="s">
        <v>58</v>
      </c>
      <c r="D2909" s="9" t="s">
        <v>5133</v>
      </c>
      <c r="E2909" s="10" t="n">
        <v>209</v>
      </c>
      <c r="F2909" s="10" t="n">
        <v>52</v>
      </c>
      <c r="G2909" s="10" t="n">
        <v>10018.4</v>
      </c>
      <c r="H2909" s="10" t="n">
        <v>4711.83</v>
      </c>
      <c r="I2909" s="6" t="n">
        <f aca="false">IF(G2909=0,0,H2909/G2909)</f>
        <v>0.470317615587319</v>
      </c>
      <c r="J2909" s="5" t="n">
        <f aca="false">IF(F2909=0,0,G2909/F2909)</f>
        <v>192.661538461538</v>
      </c>
      <c r="K2909" s="9" t="str">
        <f aca="false">IF(G2909=0,"No sales",IF(H2909&lt;0,"Loss-making",IF(G2909&lt;$H$4,"Low revenue","OK")))</f>
        <v>OK</v>
      </c>
    </row>
    <row r="2910" customFormat="false" ht="15" hidden="false" customHeight="false" outlineLevel="0" collapsed="false">
      <c r="A2910" s="9" t="s">
        <v>5928</v>
      </c>
      <c r="B2910" s="9" t="s">
        <v>5929</v>
      </c>
      <c r="C2910" s="9" t="s">
        <v>58</v>
      </c>
      <c r="D2910" s="9" t="s">
        <v>5136</v>
      </c>
      <c r="E2910" s="10" t="n">
        <v>399</v>
      </c>
      <c r="F2910" s="10" t="n">
        <v>22</v>
      </c>
      <c r="G2910" s="10" t="n">
        <v>7341.6</v>
      </c>
      <c r="H2910" s="10" t="n">
        <v>3006.94</v>
      </c>
      <c r="I2910" s="6" t="n">
        <f aca="false">IF(G2910=0,0,H2910/G2910)</f>
        <v>0.409575569358178</v>
      </c>
      <c r="J2910" s="5" t="n">
        <f aca="false">IF(F2910=0,0,G2910/F2910)</f>
        <v>333.709090909091</v>
      </c>
      <c r="K2910" s="9" t="str">
        <f aca="false">IF(G2910=0,"No sales",IF(H2910&lt;0,"Loss-making",IF(G2910&lt;$H$4,"Low revenue","OK")))</f>
        <v>OK</v>
      </c>
    </row>
    <row r="2911" customFormat="false" ht="15" hidden="false" customHeight="false" outlineLevel="0" collapsed="false">
      <c r="A2911" s="9" t="s">
        <v>5930</v>
      </c>
      <c r="B2911" s="9" t="s">
        <v>5931</v>
      </c>
      <c r="C2911" s="9" t="s">
        <v>58</v>
      </c>
      <c r="D2911" s="9" t="s">
        <v>5139</v>
      </c>
      <c r="E2911" s="10" t="n">
        <v>2669</v>
      </c>
      <c r="F2911" s="10" t="n">
        <v>5</v>
      </c>
      <c r="G2911" s="10" t="n">
        <v>11209.8</v>
      </c>
      <c r="H2911" s="10" t="n">
        <v>4241.45</v>
      </c>
      <c r="I2911" s="6" t="n">
        <f aca="false">IF(G2911=0,0,H2911/G2911)</f>
        <v>0.378369819265286</v>
      </c>
      <c r="J2911" s="5" t="n">
        <f aca="false">IF(F2911=0,0,G2911/F2911)</f>
        <v>2241.96</v>
      </c>
      <c r="K2911" s="9" t="str">
        <f aca="false">IF(G2911=0,"No sales",IF(H2911&lt;0,"Loss-making",IF(G2911&lt;$H$4,"Low revenue","OK")))</f>
        <v>OK</v>
      </c>
    </row>
    <row r="2912" customFormat="false" ht="15" hidden="false" customHeight="false" outlineLevel="0" collapsed="false">
      <c r="A2912" s="9" t="s">
        <v>5932</v>
      </c>
      <c r="B2912" s="9" t="s">
        <v>5933</v>
      </c>
      <c r="C2912" s="9" t="s">
        <v>58</v>
      </c>
      <c r="D2912" s="9" t="s">
        <v>5130</v>
      </c>
      <c r="E2912" s="10" t="n">
        <v>559</v>
      </c>
      <c r="F2912" s="10" t="n">
        <v>27</v>
      </c>
      <c r="G2912" s="10" t="n">
        <v>13157.46</v>
      </c>
      <c r="H2912" s="10" t="n">
        <v>5265.36</v>
      </c>
      <c r="I2912" s="6" t="n">
        <f aca="false">IF(G2912=0,0,H2912/G2912)</f>
        <v>0.400180581966428</v>
      </c>
      <c r="J2912" s="5" t="n">
        <f aca="false">IF(F2912=0,0,G2912/F2912)</f>
        <v>487.313333333333</v>
      </c>
      <c r="K2912" s="9" t="str">
        <f aca="false">IF(G2912=0,"No sales",IF(H2912&lt;0,"Loss-making",IF(G2912&lt;$H$4,"Low revenue","OK")))</f>
        <v>OK</v>
      </c>
    </row>
    <row r="2913" customFormat="false" ht="15" hidden="false" customHeight="false" outlineLevel="0" collapsed="false">
      <c r="A2913" s="9" t="s">
        <v>5934</v>
      </c>
      <c r="B2913" s="9" t="s">
        <v>5935</v>
      </c>
      <c r="C2913" s="9" t="s">
        <v>58</v>
      </c>
      <c r="D2913" s="9" t="s">
        <v>5133</v>
      </c>
      <c r="E2913" s="10" t="n">
        <v>919</v>
      </c>
      <c r="F2913" s="10" t="n">
        <v>35</v>
      </c>
      <c r="G2913" s="10" t="n">
        <v>28344.26</v>
      </c>
      <c r="H2913" s="10" t="n">
        <v>15838.75</v>
      </c>
      <c r="I2913" s="6" t="n">
        <f aca="false">IF(G2913=0,0,H2913/G2913)</f>
        <v>0.55879920661185</v>
      </c>
      <c r="J2913" s="5" t="n">
        <f aca="false">IF(F2913=0,0,G2913/F2913)</f>
        <v>809.836</v>
      </c>
      <c r="K2913" s="9" t="str">
        <f aca="false">IF(G2913=0,"No sales",IF(H2913&lt;0,"Loss-making",IF(G2913&lt;$H$4,"Low revenue","OK")))</f>
        <v>OK</v>
      </c>
    </row>
    <row r="2914" customFormat="false" ht="15" hidden="false" customHeight="false" outlineLevel="0" collapsed="false">
      <c r="A2914" s="9" t="s">
        <v>5936</v>
      </c>
      <c r="B2914" s="9" t="s">
        <v>5937</v>
      </c>
      <c r="C2914" s="9" t="s">
        <v>58</v>
      </c>
      <c r="D2914" s="9" t="s">
        <v>5136</v>
      </c>
      <c r="E2914" s="10" t="n">
        <v>409</v>
      </c>
      <c r="F2914" s="10" t="n">
        <v>66</v>
      </c>
      <c r="G2914" s="10" t="n">
        <v>23762.9</v>
      </c>
      <c r="H2914" s="10" t="n">
        <v>10343.11</v>
      </c>
      <c r="I2914" s="6" t="n">
        <f aca="false">IF(G2914=0,0,H2914/G2914)</f>
        <v>0.435262951912435</v>
      </c>
      <c r="J2914" s="5" t="n">
        <f aca="false">IF(F2914=0,0,G2914/F2914)</f>
        <v>360.043939393939</v>
      </c>
      <c r="K2914" s="9" t="str">
        <f aca="false">IF(G2914=0,"No sales",IF(H2914&lt;0,"Loss-making",IF(G2914&lt;$H$4,"Low revenue","OK")))</f>
        <v>OK</v>
      </c>
    </row>
    <row r="2915" customFormat="false" ht="15" hidden="false" customHeight="false" outlineLevel="0" collapsed="false">
      <c r="A2915" s="9" t="s">
        <v>5938</v>
      </c>
      <c r="B2915" s="9" t="s">
        <v>5939</v>
      </c>
      <c r="C2915" s="9" t="s">
        <v>58</v>
      </c>
      <c r="D2915" s="9" t="s">
        <v>5139</v>
      </c>
      <c r="E2915" s="10" t="n">
        <v>759</v>
      </c>
      <c r="F2915" s="10" t="n">
        <v>98</v>
      </c>
      <c r="G2915" s="10" t="n">
        <v>66272.09</v>
      </c>
      <c r="H2915" s="10" t="n">
        <v>27700.27</v>
      </c>
      <c r="I2915" s="6" t="n">
        <f aca="false">IF(G2915=0,0,H2915/G2915)</f>
        <v>0.417977914986535</v>
      </c>
      <c r="J2915" s="5" t="n">
        <f aca="false">IF(F2915=0,0,G2915/F2915)</f>
        <v>676.245816326531</v>
      </c>
      <c r="K2915" s="9" t="str">
        <f aca="false">IF(G2915=0,"No sales",IF(H2915&lt;0,"Loss-making",IF(G2915&lt;$H$4,"Low revenue","OK")))</f>
        <v>OK</v>
      </c>
    </row>
    <row r="2916" customFormat="false" ht="15" hidden="false" customHeight="false" outlineLevel="0" collapsed="false">
      <c r="A2916" s="9" t="s">
        <v>5940</v>
      </c>
      <c r="B2916" s="9" t="s">
        <v>5941</v>
      </c>
      <c r="C2916" s="9" t="s">
        <v>58</v>
      </c>
      <c r="D2916" s="9" t="s">
        <v>5130</v>
      </c>
      <c r="E2916" s="10" t="n">
        <v>459</v>
      </c>
      <c r="F2916" s="10" t="n">
        <v>175</v>
      </c>
      <c r="G2916" s="10" t="n">
        <v>70895.99</v>
      </c>
      <c r="H2916" s="10" t="n">
        <v>29548.73</v>
      </c>
      <c r="I2916" s="6" t="n">
        <f aca="false">IF(G2916=0,0,H2916/G2916)</f>
        <v>0.416789863573384</v>
      </c>
      <c r="J2916" s="5" t="n">
        <f aca="false">IF(F2916=0,0,G2916/F2916)</f>
        <v>405.119942857143</v>
      </c>
      <c r="K2916" s="9" t="str">
        <f aca="false">IF(G2916=0,"No sales",IF(H2916&lt;0,"Loss-making",IF(G2916&lt;$H$4,"Low revenue","OK")))</f>
        <v>OK</v>
      </c>
    </row>
    <row r="2917" customFormat="false" ht="15" hidden="false" customHeight="false" outlineLevel="0" collapsed="false">
      <c r="A2917" s="9" t="s">
        <v>5942</v>
      </c>
      <c r="B2917" s="9" t="s">
        <v>5943</v>
      </c>
      <c r="C2917" s="9" t="s">
        <v>58</v>
      </c>
      <c r="D2917" s="9" t="s">
        <v>5133</v>
      </c>
      <c r="E2917" s="10" t="n">
        <v>489</v>
      </c>
      <c r="F2917" s="10" t="n">
        <v>47</v>
      </c>
      <c r="G2917" s="10" t="n">
        <v>20562.45</v>
      </c>
      <c r="H2917" s="10" t="n">
        <v>8537.97</v>
      </c>
      <c r="I2917" s="6" t="n">
        <f aca="false">IF(G2917=0,0,H2917/G2917)</f>
        <v>0.4152214351889</v>
      </c>
      <c r="J2917" s="5" t="n">
        <f aca="false">IF(F2917=0,0,G2917/F2917)</f>
        <v>437.498936170213</v>
      </c>
      <c r="K2917" s="9" t="str">
        <f aca="false">IF(G2917=0,"No sales",IF(H2917&lt;0,"Loss-making",IF(G2917&lt;$H$4,"Low revenue","OK")))</f>
        <v>OK</v>
      </c>
    </row>
    <row r="2918" customFormat="false" ht="15" hidden="false" customHeight="false" outlineLevel="0" collapsed="false">
      <c r="A2918" s="9" t="s">
        <v>5944</v>
      </c>
      <c r="B2918" s="9" t="s">
        <v>5945</v>
      </c>
      <c r="C2918" s="9" t="s">
        <v>58</v>
      </c>
      <c r="D2918" s="9" t="s">
        <v>5136</v>
      </c>
      <c r="E2918" s="10" t="n">
        <v>829</v>
      </c>
      <c r="F2918" s="10" t="n">
        <v>49</v>
      </c>
      <c r="G2918" s="10" t="n">
        <v>36090.51</v>
      </c>
      <c r="H2918" s="10" t="n">
        <v>18817.03</v>
      </c>
      <c r="I2918" s="6" t="n">
        <f aca="false">IF(G2918=0,0,H2918/G2918)</f>
        <v>0.521384430422291</v>
      </c>
      <c r="J2918" s="5" t="n">
        <f aca="false">IF(F2918=0,0,G2918/F2918)</f>
        <v>736.541020408163</v>
      </c>
      <c r="K2918" s="9" t="str">
        <f aca="false">IF(G2918=0,"No sales",IF(H2918&lt;0,"Loss-making",IF(G2918&lt;$H$4,"Low revenue","OK")))</f>
        <v>OK</v>
      </c>
    </row>
    <row r="2919" customFormat="false" ht="15" hidden="false" customHeight="false" outlineLevel="0" collapsed="false">
      <c r="A2919" s="9" t="s">
        <v>5946</v>
      </c>
      <c r="B2919" s="9" t="s">
        <v>5947</v>
      </c>
      <c r="C2919" s="9" t="s">
        <v>58</v>
      </c>
      <c r="D2919" s="9" t="s">
        <v>5139</v>
      </c>
      <c r="E2919" s="10" t="n">
        <v>4029</v>
      </c>
      <c r="F2919" s="10" t="n">
        <v>63</v>
      </c>
      <c r="G2919" s="10" t="n">
        <v>225956.4</v>
      </c>
      <c r="H2919" s="10" t="n">
        <v>119866.91</v>
      </c>
      <c r="I2919" s="6" t="n">
        <f aca="false">IF(G2919=0,0,H2919/G2919)</f>
        <v>0.530486899242509</v>
      </c>
      <c r="J2919" s="5" t="n">
        <f aca="false">IF(F2919=0,0,G2919/F2919)</f>
        <v>3586.60952380952</v>
      </c>
      <c r="K2919" s="9" t="str">
        <f aca="false">IF(G2919=0,"No sales",IF(H2919&lt;0,"Loss-making",IF(G2919&lt;$H$4,"Low revenue","OK")))</f>
        <v>OK</v>
      </c>
    </row>
    <row r="2920" customFormat="false" ht="15" hidden="false" customHeight="false" outlineLevel="0" collapsed="false">
      <c r="A2920" s="9" t="s">
        <v>5948</v>
      </c>
      <c r="B2920" s="9" t="s">
        <v>5949</v>
      </c>
      <c r="C2920" s="9" t="s">
        <v>58</v>
      </c>
      <c r="D2920" s="9" t="s">
        <v>5130</v>
      </c>
      <c r="E2920" s="10" t="n">
        <v>839</v>
      </c>
      <c r="F2920" s="10" t="n">
        <v>57</v>
      </c>
      <c r="G2920" s="10" t="n">
        <v>41211.69</v>
      </c>
      <c r="H2920" s="10" t="n">
        <v>17506.53</v>
      </c>
      <c r="I2920" s="6" t="n">
        <f aca="false">IF(G2920=0,0,H2920/G2920)</f>
        <v>0.424795246203201</v>
      </c>
      <c r="J2920" s="5" t="n">
        <f aca="false">IF(F2920=0,0,G2920/F2920)</f>
        <v>723.012105263158</v>
      </c>
      <c r="K2920" s="9" t="str">
        <f aca="false">IF(G2920=0,"No sales",IF(H2920&lt;0,"Loss-making",IF(G2920&lt;$H$4,"Low revenue","OK")))</f>
        <v>OK</v>
      </c>
    </row>
    <row r="2921" customFormat="false" ht="15" hidden="false" customHeight="false" outlineLevel="0" collapsed="false">
      <c r="A2921" s="9" t="s">
        <v>5950</v>
      </c>
      <c r="B2921" s="9" t="s">
        <v>5951</v>
      </c>
      <c r="C2921" s="9" t="s">
        <v>58</v>
      </c>
      <c r="D2921" s="9" t="s">
        <v>5133</v>
      </c>
      <c r="E2921" s="10" t="n">
        <v>359</v>
      </c>
      <c r="F2921" s="10" t="n">
        <v>99</v>
      </c>
      <c r="G2921" s="10" t="n">
        <v>31252.75</v>
      </c>
      <c r="H2921" s="10" t="n">
        <v>15313.75</v>
      </c>
      <c r="I2921" s="6" t="n">
        <f aca="false">IF(G2921=0,0,H2921/G2921)</f>
        <v>0.489996880274536</v>
      </c>
      <c r="J2921" s="5" t="n">
        <f aca="false">IF(F2921=0,0,G2921/F2921)</f>
        <v>315.684343434343</v>
      </c>
      <c r="K2921" s="9" t="str">
        <f aca="false">IF(G2921=0,"No sales",IF(H2921&lt;0,"Loss-making",IF(G2921&lt;$H$4,"Low revenue","OK")))</f>
        <v>OK</v>
      </c>
    </row>
    <row r="2922" customFormat="false" ht="15" hidden="false" customHeight="false" outlineLevel="0" collapsed="false">
      <c r="A2922" s="9" t="s">
        <v>5952</v>
      </c>
      <c r="B2922" s="9" t="s">
        <v>5953</v>
      </c>
      <c r="C2922" s="9" t="s">
        <v>58</v>
      </c>
      <c r="D2922" s="9" t="s">
        <v>5136</v>
      </c>
      <c r="E2922" s="10" t="n">
        <v>939</v>
      </c>
      <c r="F2922" s="10" t="n">
        <v>64</v>
      </c>
      <c r="G2922" s="10" t="n">
        <v>52689.63</v>
      </c>
      <c r="H2922" s="10" t="n">
        <v>22283.87</v>
      </c>
      <c r="I2922" s="6" t="n">
        <f aca="false">IF(G2922=0,0,H2922/G2922)</f>
        <v>0.422927054147087</v>
      </c>
      <c r="J2922" s="5" t="n">
        <f aca="false">IF(F2922=0,0,G2922/F2922)</f>
        <v>823.27546875</v>
      </c>
      <c r="K2922" s="9" t="str">
        <f aca="false">IF(G2922=0,"No sales",IF(H2922&lt;0,"Loss-making",IF(G2922&lt;$H$4,"Low revenue","OK")))</f>
        <v>OK</v>
      </c>
    </row>
    <row r="2923" customFormat="false" ht="15" hidden="false" customHeight="false" outlineLevel="0" collapsed="false">
      <c r="A2923" s="9" t="s">
        <v>5954</v>
      </c>
      <c r="B2923" s="9" t="s">
        <v>5955</v>
      </c>
      <c r="C2923" s="9" t="s">
        <v>58</v>
      </c>
      <c r="D2923" s="9" t="s">
        <v>5139</v>
      </c>
      <c r="E2923" s="10" t="n">
        <v>2059</v>
      </c>
      <c r="F2923" s="10" t="n">
        <v>52</v>
      </c>
      <c r="G2923" s="10" t="n">
        <v>94219.84</v>
      </c>
      <c r="H2923" s="10" t="n">
        <v>39212.68</v>
      </c>
      <c r="I2923" s="6" t="n">
        <f aca="false">IF(G2923=0,0,H2923/G2923)</f>
        <v>0.416182833679191</v>
      </c>
      <c r="J2923" s="5" t="n">
        <f aca="false">IF(F2923=0,0,G2923/F2923)</f>
        <v>1811.92</v>
      </c>
      <c r="K2923" s="9" t="str">
        <f aca="false">IF(G2923=0,"No sales",IF(H2923&lt;0,"Loss-making",IF(G2923&lt;$H$4,"Low revenue","OK")))</f>
        <v>OK</v>
      </c>
    </row>
    <row r="2924" customFormat="false" ht="15" hidden="false" customHeight="false" outlineLevel="0" collapsed="false">
      <c r="A2924" s="9" t="s">
        <v>5956</v>
      </c>
      <c r="B2924" s="9" t="s">
        <v>5957</v>
      </c>
      <c r="C2924" s="9" t="s">
        <v>58</v>
      </c>
      <c r="D2924" s="9" t="s">
        <v>5130</v>
      </c>
      <c r="E2924" s="10" t="n">
        <v>659</v>
      </c>
      <c r="F2924" s="10" t="n">
        <v>48</v>
      </c>
      <c r="G2924" s="10" t="n">
        <v>28274.39</v>
      </c>
      <c r="H2924" s="10" t="n">
        <v>14958.23</v>
      </c>
      <c r="I2924" s="6" t="n">
        <f aca="false">IF(G2924=0,0,H2924/G2924)</f>
        <v>0.529038115411155</v>
      </c>
      <c r="J2924" s="5" t="n">
        <f aca="false">IF(F2924=0,0,G2924/F2924)</f>
        <v>589.049791666667</v>
      </c>
      <c r="K2924" s="9" t="str">
        <f aca="false">IF(G2924=0,"No sales",IF(H2924&lt;0,"Loss-making",IF(G2924&lt;$H$4,"Low revenue","OK")))</f>
        <v>OK</v>
      </c>
    </row>
    <row r="2925" customFormat="false" ht="15" hidden="false" customHeight="false" outlineLevel="0" collapsed="false">
      <c r="A2925" s="9" t="s">
        <v>5958</v>
      </c>
      <c r="B2925" s="9" t="s">
        <v>5959</v>
      </c>
      <c r="C2925" s="9" t="s">
        <v>58</v>
      </c>
      <c r="D2925" s="9" t="s">
        <v>5133</v>
      </c>
      <c r="E2925" s="10" t="n">
        <v>499</v>
      </c>
      <c r="F2925" s="10" t="n">
        <v>31</v>
      </c>
      <c r="G2925" s="10" t="n">
        <v>13514.17</v>
      </c>
      <c r="H2925" s="10" t="n">
        <v>5062.95</v>
      </c>
      <c r="I2925" s="6" t="n">
        <f aca="false">IF(G2925=0,0,H2925/G2925)</f>
        <v>0.374640099983943</v>
      </c>
      <c r="J2925" s="5" t="n">
        <f aca="false">IF(F2925=0,0,G2925/F2925)</f>
        <v>435.940967741936</v>
      </c>
      <c r="K2925" s="9" t="str">
        <f aca="false">IF(G2925=0,"No sales",IF(H2925&lt;0,"Loss-making",IF(G2925&lt;$H$4,"Low revenue","OK")))</f>
        <v>OK</v>
      </c>
    </row>
    <row r="2926" customFormat="false" ht="15" hidden="false" customHeight="false" outlineLevel="0" collapsed="false">
      <c r="A2926" s="9" t="s">
        <v>5960</v>
      </c>
      <c r="B2926" s="9" t="s">
        <v>5961</v>
      </c>
      <c r="C2926" s="9" t="s">
        <v>58</v>
      </c>
      <c r="D2926" s="9" t="s">
        <v>5136</v>
      </c>
      <c r="E2926" s="10" t="n">
        <v>269</v>
      </c>
      <c r="F2926" s="10" t="n">
        <v>80</v>
      </c>
      <c r="G2926" s="10" t="n">
        <v>19290</v>
      </c>
      <c r="H2926" s="10" t="n">
        <v>9995.6</v>
      </c>
      <c r="I2926" s="6" t="n">
        <f aca="false">IF(G2926=0,0,H2926/G2926)</f>
        <v>0.51817522032141</v>
      </c>
      <c r="J2926" s="5" t="n">
        <f aca="false">IF(F2926=0,0,G2926/F2926)</f>
        <v>241.125</v>
      </c>
      <c r="K2926" s="9" t="str">
        <f aca="false">IF(G2926=0,"No sales",IF(H2926&lt;0,"Loss-making",IF(G2926&lt;$H$4,"Low revenue","OK")))</f>
        <v>OK</v>
      </c>
    </row>
    <row r="2927" customFormat="false" ht="15" hidden="false" customHeight="false" outlineLevel="0" collapsed="false">
      <c r="A2927" s="9" t="s">
        <v>5962</v>
      </c>
      <c r="B2927" s="9" t="s">
        <v>5963</v>
      </c>
      <c r="C2927" s="9" t="s">
        <v>58</v>
      </c>
      <c r="D2927" s="9" t="s">
        <v>5139</v>
      </c>
      <c r="E2927" s="10" t="n">
        <v>369</v>
      </c>
      <c r="F2927" s="10" t="n">
        <v>15</v>
      </c>
      <c r="G2927" s="10" t="n">
        <v>4777.63</v>
      </c>
      <c r="H2927" s="10" t="n">
        <v>1956.13</v>
      </c>
      <c r="I2927" s="6" t="n">
        <f aca="false">IF(G2927=0,0,H2927/G2927)</f>
        <v>0.409435222066171</v>
      </c>
      <c r="J2927" s="5" t="n">
        <f aca="false">IF(F2927=0,0,G2927/F2927)</f>
        <v>318.508666666667</v>
      </c>
      <c r="K2927" s="9" t="str">
        <f aca="false">IF(G2927=0,"No sales",IF(H2927&lt;0,"Loss-making",IF(G2927&lt;$H$4,"Low revenue","OK")))</f>
        <v>OK</v>
      </c>
    </row>
    <row r="2928" customFormat="false" ht="15" hidden="false" customHeight="false" outlineLevel="0" collapsed="false">
      <c r="A2928" s="9" t="s">
        <v>5964</v>
      </c>
      <c r="B2928" s="9" t="s">
        <v>5965</v>
      </c>
      <c r="C2928" s="9" t="s">
        <v>58</v>
      </c>
      <c r="D2928" s="9" t="s">
        <v>5130</v>
      </c>
      <c r="E2928" s="10" t="n">
        <v>259</v>
      </c>
      <c r="F2928" s="10" t="n">
        <v>59</v>
      </c>
      <c r="G2928" s="10" t="n">
        <v>13649.97</v>
      </c>
      <c r="H2928" s="10" t="n">
        <v>6782.94</v>
      </c>
      <c r="I2928" s="6" t="n">
        <f aca="false">IF(G2928=0,0,H2928/G2928)</f>
        <v>0.496919773450052</v>
      </c>
      <c r="J2928" s="5" t="n">
        <f aca="false">IF(F2928=0,0,G2928/F2928)</f>
        <v>231.355423728814</v>
      </c>
      <c r="K2928" s="9" t="str">
        <f aca="false">IF(G2928=0,"No sales",IF(H2928&lt;0,"Loss-making",IF(G2928&lt;$H$4,"Low revenue","OK")))</f>
        <v>OK</v>
      </c>
    </row>
    <row r="2929" customFormat="false" ht="15" hidden="false" customHeight="false" outlineLevel="0" collapsed="false">
      <c r="A2929" s="9" t="s">
        <v>5966</v>
      </c>
      <c r="B2929" s="9" t="s">
        <v>5967</v>
      </c>
      <c r="C2929" s="9" t="s">
        <v>58</v>
      </c>
      <c r="D2929" s="9" t="s">
        <v>5133</v>
      </c>
      <c r="E2929" s="10" t="n">
        <v>1199</v>
      </c>
      <c r="F2929" s="10" t="n">
        <v>3</v>
      </c>
      <c r="G2929" s="10" t="n">
        <v>3474.1</v>
      </c>
      <c r="H2929" s="10" t="n">
        <v>1740.91</v>
      </c>
      <c r="I2929" s="6" t="n">
        <f aca="false">IF(G2929=0,0,H2929/G2929)</f>
        <v>0.501111079128407</v>
      </c>
      <c r="J2929" s="5" t="n">
        <f aca="false">IF(F2929=0,0,G2929/F2929)</f>
        <v>1158.03333333333</v>
      </c>
      <c r="K2929" s="9" t="str">
        <f aca="false">IF(G2929=0,"No sales",IF(H2929&lt;0,"Loss-making",IF(G2929&lt;$H$4,"Low revenue","OK")))</f>
        <v>Low revenue</v>
      </c>
    </row>
    <row r="2930" customFormat="false" ht="15" hidden="false" customHeight="false" outlineLevel="0" collapsed="false">
      <c r="A2930" s="9" t="s">
        <v>5968</v>
      </c>
      <c r="B2930" s="9" t="s">
        <v>5969</v>
      </c>
      <c r="C2930" s="9" t="s">
        <v>58</v>
      </c>
      <c r="D2930" s="9" t="s">
        <v>5136</v>
      </c>
      <c r="E2930" s="10" t="n">
        <v>459</v>
      </c>
      <c r="F2930" s="10" t="n">
        <v>5</v>
      </c>
      <c r="G2930" s="10" t="n">
        <v>2180.25</v>
      </c>
      <c r="H2930" s="10" t="n">
        <v>1208.2</v>
      </c>
      <c r="I2930" s="6" t="n">
        <f aca="false">IF(G2930=0,0,H2930/G2930)</f>
        <v>0.554156633413599</v>
      </c>
      <c r="J2930" s="5" t="n">
        <f aca="false">IF(F2930=0,0,G2930/F2930)</f>
        <v>436.05</v>
      </c>
      <c r="K2930" s="9" t="str">
        <f aca="false">IF(G2930=0,"No sales",IF(H2930&lt;0,"Loss-making",IF(G2930&lt;$H$4,"Low revenue","OK")))</f>
        <v>Low revenue</v>
      </c>
    </row>
    <row r="2931" customFormat="false" ht="15" hidden="false" customHeight="false" outlineLevel="0" collapsed="false">
      <c r="A2931" s="9" t="s">
        <v>5970</v>
      </c>
      <c r="B2931" s="9" t="s">
        <v>5971</v>
      </c>
      <c r="C2931" s="9" t="s">
        <v>58</v>
      </c>
      <c r="D2931" s="9" t="s">
        <v>5139</v>
      </c>
      <c r="E2931" s="10" t="n">
        <v>1919</v>
      </c>
      <c r="F2931" s="10" t="n">
        <v>2</v>
      </c>
      <c r="G2931" s="10" t="n">
        <v>3650.9</v>
      </c>
      <c r="H2931" s="10" t="n">
        <v>1855.68</v>
      </c>
      <c r="I2931" s="6" t="n">
        <f aca="false">IF(G2931=0,0,H2931/G2931)</f>
        <v>0.508280150099975</v>
      </c>
      <c r="J2931" s="5" t="n">
        <f aca="false">IF(F2931=0,0,G2931/F2931)</f>
        <v>1825.45</v>
      </c>
      <c r="K2931" s="9" t="str">
        <f aca="false">IF(G2931=0,"No sales",IF(H2931&lt;0,"Loss-making",IF(G2931&lt;$H$4,"Low revenue","OK")))</f>
        <v>Low revenue</v>
      </c>
    </row>
    <row r="2932" customFormat="false" ht="15" hidden="false" customHeight="false" outlineLevel="0" collapsed="false">
      <c r="A2932" s="9" t="s">
        <v>5972</v>
      </c>
      <c r="B2932" s="9" t="s">
        <v>5973</v>
      </c>
      <c r="C2932" s="9" t="s">
        <v>58</v>
      </c>
      <c r="D2932" s="9" t="s">
        <v>5130</v>
      </c>
      <c r="E2932" s="10" t="n">
        <v>459</v>
      </c>
      <c r="F2932" s="10" t="n">
        <v>18</v>
      </c>
      <c r="G2932" s="10" t="n">
        <v>6860.9</v>
      </c>
      <c r="H2932" s="10" t="n">
        <v>3581.66</v>
      </c>
      <c r="I2932" s="6" t="n">
        <f aca="false">IF(G2932=0,0,H2932/G2932)</f>
        <v>0.52203938258829</v>
      </c>
      <c r="J2932" s="5" t="n">
        <f aca="false">IF(F2932=0,0,G2932/F2932)</f>
        <v>381.161111111111</v>
      </c>
      <c r="K2932" s="9" t="str">
        <f aca="false">IF(G2932=0,"No sales",IF(H2932&lt;0,"Loss-making",IF(G2932&lt;$H$4,"Low revenue","OK")))</f>
        <v>OK</v>
      </c>
    </row>
    <row r="2933" customFormat="false" ht="15" hidden="false" customHeight="false" outlineLevel="0" collapsed="false">
      <c r="A2933" s="9" t="s">
        <v>5974</v>
      </c>
      <c r="B2933" s="9" t="s">
        <v>5975</v>
      </c>
      <c r="C2933" s="9" t="s">
        <v>58</v>
      </c>
      <c r="D2933" s="9" t="s">
        <v>5133</v>
      </c>
      <c r="E2933" s="10" t="n">
        <v>289</v>
      </c>
      <c r="F2933" s="10" t="n">
        <v>57</v>
      </c>
      <c r="G2933" s="10" t="n">
        <v>14181.95</v>
      </c>
      <c r="H2933" s="10" t="n">
        <v>7789.97</v>
      </c>
      <c r="I2933" s="6" t="n">
        <f aca="false">IF(G2933=0,0,H2933/G2933)</f>
        <v>0.549287650851963</v>
      </c>
      <c r="J2933" s="5" t="n">
        <f aca="false">IF(F2933=0,0,G2933/F2933)</f>
        <v>248.806140350877</v>
      </c>
      <c r="K2933" s="9" t="str">
        <f aca="false">IF(G2933=0,"No sales",IF(H2933&lt;0,"Loss-making",IF(G2933&lt;$H$4,"Low revenue","OK")))</f>
        <v>OK</v>
      </c>
    </row>
    <row r="2934" customFormat="false" ht="15" hidden="false" customHeight="false" outlineLevel="0" collapsed="false">
      <c r="A2934" s="9" t="s">
        <v>5976</v>
      </c>
      <c r="B2934" s="9" t="s">
        <v>5977</v>
      </c>
      <c r="C2934" s="9" t="s">
        <v>58</v>
      </c>
      <c r="D2934" s="9" t="s">
        <v>5136</v>
      </c>
      <c r="E2934" s="10" t="n">
        <v>429</v>
      </c>
      <c r="F2934" s="10" t="n">
        <v>4</v>
      </c>
      <c r="G2934" s="10" t="n">
        <v>1501.5</v>
      </c>
      <c r="H2934" s="10" t="n">
        <v>731.18</v>
      </c>
      <c r="I2934" s="6" t="n">
        <f aca="false">IF(G2934=0,0,H2934/G2934)</f>
        <v>0.486966366966367</v>
      </c>
      <c r="J2934" s="5" t="n">
        <f aca="false">IF(F2934=0,0,G2934/F2934)</f>
        <v>375.375</v>
      </c>
      <c r="K2934" s="9" t="str">
        <f aca="false">IF(G2934=0,"No sales",IF(H2934&lt;0,"Loss-making",IF(G2934&lt;$H$4,"Low revenue","OK")))</f>
        <v>Low revenue</v>
      </c>
    </row>
    <row r="2935" customFormat="false" ht="15" hidden="false" customHeight="false" outlineLevel="0" collapsed="false">
      <c r="A2935" s="9" t="s">
        <v>5978</v>
      </c>
      <c r="B2935" s="9" t="s">
        <v>5979</v>
      </c>
      <c r="C2935" s="9" t="s">
        <v>58</v>
      </c>
      <c r="D2935" s="9" t="s">
        <v>5139</v>
      </c>
      <c r="E2935" s="10" t="n">
        <v>1179</v>
      </c>
      <c r="F2935" s="10" t="n">
        <v>25</v>
      </c>
      <c r="G2935" s="10" t="n">
        <v>26268.12</v>
      </c>
      <c r="H2935" s="10" t="n">
        <v>13616.62</v>
      </c>
      <c r="I2935" s="6" t="n">
        <f aca="false">IF(G2935=0,0,H2935/G2935)</f>
        <v>0.518370557162066</v>
      </c>
      <c r="J2935" s="5" t="n">
        <f aca="false">IF(F2935=0,0,G2935/F2935)</f>
        <v>1050.7248</v>
      </c>
      <c r="K2935" s="9" t="str">
        <f aca="false">IF(G2935=0,"No sales",IF(H2935&lt;0,"Loss-making",IF(G2935&lt;$H$4,"Low revenue","OK")))</f>
        <v>OK</v>
      </c>
    </row>
    <row r="2936" customFormat="false" ht="15" hidden="false" customHeight="false" outlineLevel="0" collapsed="false">
      <c r="A2936" s="9" t="s">
        <v>5980</v>
      </c>
      <c r="B2936" s="9" t="s">
        <v>5981</v>
      </c>
      <c r="C2936" s="9" t="s">
        <v>58</v>
      </c>
      <c r="D2936" s="9" t="s">
        <v>5130</v>
      </c>
      <c r="E2936" s="10" t="n">
        <v>379</v>
      </c>
      <c r="F2936" s="10" t="n">
        <v>232</v>
      </c>
      <c r="G2936" s="10" t="n">
        <v>77673.19</v>
      </c>
      <c r="H2936" s="10" t="n">
        <v>43701.45</v>
      </c>
      <c r="I2936" s="6" t="n">
        <f aca="false">IF(G2936=0,0,H2936/G2936)</f>
        <v>0.562632357445343</v>
      </c>
      <c r="J2936" s="5" t="n">
        <f aca="false">IF(F2936=0,0,G2936/F2936)</f>
        <v>334.798232758621</v>
      </c>
      <c r="K2936" s="9" t="str">
        <f aca="false">IF(G2936=0,"No sales",IF(H2936&lt;0,"Loss-making",IF(G2936&lt;$H$4,"Low revenue","OK")))</f>
        <v>OK</v>
      </c>
    </row>
    <row r="2937" customFormat="false" ht="15" hidden="false" customHeight="false" outlineLevel="0" collapsed="false">
      <c r="A2937" s="9" t="s">
        <v>5982</v>
      </c>
      <c r="B2937" s="9" t="s">
        <v>5983</v>
      </c>
      <c r="C2937" s="9" t="s">
        <v>58</v>
      </c>
      <c r="D2937" s="9" t="s">
        <v>5133</v>
      </c>
      <c r="E2937" s="10" t="n">
        <v>449</v>
      </c>
      <c r="F2937" s="10" t="n">
        <v>25</v>
      </c>
      <c r="G2937" s="10" t="n">
        <v>9886.98</v>
      </c>
      <c r="H2937" s="10" t="n">
        <v>4574.98</v>
      </c>
      <c r="I2937" s="6" t="n">
        <f aca="false">IF(G2937=0,0,H2937/G2937)</f>
        <v>0.462727749019417</v>
      </c>
      <c r="J2937" s="5" t="n">
        <f aca="false">IF(F2937=0,0,G2937/F2937)</f>
        <v>395.4792</v>
      </c>
      <c r="K2937" s="9" t="str">
        <f aca="false">IF(G2937=0,"No sales",IF(H2937&lt;0,"Loss-making",IF(G2937&lt;$H$4,"Low revenue","OK")))</f>
        <v>OK</v>
      </c>
    </row>
    <row r="2938" customFormat="false" ht="15" hidden="false" customHeight="false" outlineLevel="0" collapsed="false">
      <c r="A2938" s="9" t="s">
        <v>5984</v>
      </c>
      <c r="B2938" s="9" t="s">
        <v>5985</v>
      </c>
      <c r="C2938" s="9" t="s">
        <v>58</v>
      </c>
      <c r="D2938" s="9" t="s">
        <v>5136</v>
      </c>
      <c r="E2938" s="10" t="n">
        <v>589</v>
      </c>
      <c r="F2938" s="10" t="n">
        <v>17</v>
      </c>
      <c r="G2938" s="10" t="n">
        <v>8599.4</v>
      </c>
      <c r="H2938" s="10" t="n">
        <v>3226.04</v>
      </c>
      <c r="I2938" s="6" t="n">
        <f aca="false">IF(G2938=0,0,H2938/G2938)</f>
        <v>0.375147103286276</v>
      </c>
      <c r="J2938" s="5" t="n">
        <f aca="false">IF(F2938=0,0,G2938/F2938)</f>
        <v>505.847058823529</v>
      </c>
      <c r="K2938" s="9" t="str">
        <f aca="false">IF(G2938=0,"No sales",IF(H2938&lt;0,"Loss-making",IF(G2938&lt;$H$4,"Low revenue","OK")))</f>
        <v>OK</v>
      </c>
    </row>
    <row r="2939" customFormat="false" ht="15" hidden="false" customHeight="false" outlineLevel="0" collapsed="false">
      <c r="A2939" s="9" t="s">
        <v>5986</v>
      </c>
      <c r="B2939" s="9" t="s">
        <v>5987</v>
      </c>
      <c r="C2939" s="9" t="s">
        <v>58</v>
      </c>
      <c r="D2939" s="9" t="s">
        <v>5139</v>
      </c>
      <c r="E2939" s="10" t="n">
        <v>2709</v>
      </c>
      <c r="F2939" s="10" t="n">
        <v>74</v>
      </c>
      <c r="G2939" s="10" t="n">
        <v>180649.68</v>
      </c>
      <c r="H2939" s="10" t="n">
        <v>101479.3</v>
      </c>
      <c r="I2939" s="6" t="n">
        <f aca="false">IF(G2939=0,0,H2939/G2939)</f>
        <v>0.561746359030362</v>
      </c>
      <c r="J2939" s="5" t="n">
        <f aca="false">IF(F2939=0,0,G2939/F2939)</f>
        <v>2441.21189189189</v>
      </c>
      <c r="K2939" s="9" t="str">
        <f aca="false">IF(G2939=0,"No sales",IF(H2939&lt;0,"Loss-making",IF(G2939&lt;$H$4,"Low revenue","OK")))</f>
        <v>OK</v>
      </c>
    </row>
    <row r="2940" customFormat="false" ht="15" hidden="false" customHeight="false" outlineLevel="0" collapsed="false">
      <c r="A2940" s="9" t="s">
        <v>5988</v>
      </c>
      <c r="B2940" s="9" t="s">
        <v>5989</v>
      </c>
      <c r="C2940" s="9" t="s">
        <v>58</v>
      </c>
      <c r="D2940" s="9" t="s">
        <v>5130</v>
      </c>
      <c r="E2940" s="10" t="n">
        <v>379</v>
      </c>
      <c r="F2940" s="10" t="n">
        <v>31</v>
      </c>
      <c r="G2940" s="10" t="n">
        <v>10334.38</v>
      </c>
      <c r="H2940" s="10" t="n">
        <v>4859.78</v>
      </c>
      <c r="I2940" s="6" t="n">
        <f aca="false">IF(G2940=0,0,H2940/G2940)</f>
        <v>0.470253658177849</v>
      </c>
      <c r="J2940" s="5" t="n">
        <f aca="false">IF(F2940=0,0,G2940/F2940)</f>
        <v>333.367096774194</v>
      </c>
      <c r="K2940" s="9" t="str">
        <f aca="false">IF(G2940=0,"No sales",IF(H2940&lt;0,"Loss-making",IF(G2940&lt;$H$4,"Low revenue","OK")))</f>
        <v>OK</v>
      </c>
    </row>
    <row r="2941" customFormat="false" ht="15" hidden="false" customHeight="false" outlineLevel="0" collapsed="false">
      <c r="A2941" s="9" t="s">
        <v>5990</v>
      </c>
      <c r="B2941" s="9" t="s">
        <v>5991</v>
      </c>
      <c r="C2941" s="9" t="s">
        <v>58</v>
      </c>
      <c r="D2941" s="9" t="s">
        <v>5133</v>
      </c>
      <c r="E2941" s="10" t="n">
        <v>229</v>
      </c>
      <c r="F2941" s="10" t="n">
        <v>23</v>
      </c>
      <c r="G2941" s="10" t="n">
        <v>4703.08</v>
      </c>
      <c r="H2941" s="10" t="n">
        <v>2372.49</v>
      </c>
      <c r="I2941" s="6" t="n">
        <f aca="false">IF(G2941=0,0,H2941/G2941)</f>
        <v>0.504454527671228</v>
      </c>
      <c r="J2941" s="5" t="n">
        <f aca="false">IF(F2941=0,0,G2941/F2941)</f>
        <v>204.481739130435</v>
      </c>
      <c r="K2941" s="9" t="str">
        <f aca="false">IF(G2941=0,"No sales",IF(H2941&lt;0,"Loss-making",IF(G2941&lt;$H$4,"Low revenue","OK")))</f>
        <v>OK</v>
      </c>
    </row>
    <row r="2942" customFormat="false" ht="15" hidden="false" customHeight="false" outlineLevel="0" collapsed="false">
      <c r="A2942" s="9" t="s">
        <v>5992</v>
      </c>
      <c r="B2942" s="9" t="s">
        <v>5993</v>
      </c>
      <c r="C2942" s="9" t="s">
        <v>58</v>
      </c>
      <c r="D2942" s="9" t="s">
        <v>5136</v>
      </c>
      <c r="E2942" s="10" t="n">
        <v>579</v>
      </c>
      <c r="F2942" s="10" t="n">
        <v>0</v>
      </c>
      <c r="G2942" s="10" t="n">
        <v>0</v>
      </c>
      <c r="H2942" s="10" t="n">
        <v>0</v>
      </c>
      <c r="I2942" s="6" t="n">
        <f aca="false">IF(G2942=0,0,H2942/G2942)</f>
        <v>0</v>
      </c>
      <c r="J2942" s="5" t="n">
        <f aca="false">IF(F2942=0,0,G2942/F2942)</f>
        <v>0</v>
      </c>
      <c r="K2942" s="9" t="str">
        <f aca="false">IF(G2942=0,"No sales",IF(H2942&lt;0,"Loss-making",IF(G2942&lt;$H$4,"Low revenue","OK")))</f>
        <v>No sales</v>
      </c>
    </row>
    <row r="2943" customFormat="false" ht="15" hidden="false" customHeight="false" outlineLevel="0" collapsed="false">
      <c r="A2943" s="9" t="s">
        <v>5994</v>
      </c>
      <c r="B2943" s="9" t="s">
        <v>5995</v>
      </c>
      <c r="C2943" s="9" t="s">
        <v>58</v>
      </c>
      <c r="D2943" s="9" t="s">
        <v>5139</v>
      </c>
      <c r="E2943" s="10" t="n">
        <v>819</v>
      </c>
      <c r="F2943" s="10" t="n">
        <v>29</v>
      </c>
      <c r="G2943" s="10" t="n">
        <v>19238.31</v>
      </c>
      <c r="H2943" s="10" t="n">
        <v>7007.56</v>
      </c>
      <c r="I2943" s="6" t="n">
        <f aca="false">IF(G2943=0,0,H2943/G2943)</f>
        <v>0.364250290176216</v>
      </c>
      <c r="J2943" s="5" t="n">
        <f aca="false">IF(F2943=0,0,G2943/F2943)</f>
        <v>663.39</v>
      </c>
      <c r="K2943" s="9" t="str">
        <f aca="false">IF(G2943=0,"No sales",IF(H2943&lt;0,"Loss-making",IF(G2943&lt;$H$4,"Low revenue","OK")))</f>
        <v>OK</v>
      </c>
    </row>
    <row r="2944" customFormat="false" ht="15" hidden="false" customHeight="false" outlineLevel="0" collapsed="false">
      <c r="A2944" s="9" t="s">
        <v>5996</v>
      </c>
      <c r="B2944" s="9" t="s">
        <v>5997</v>
      </c>
      <c r="C2944" s="9" t="s">
        <v>58</v>
      </c>
      <c r="D2944" s="9" t="s">
        <v>5130</v>
      </c>
      <c r="E2944" s="10" t="n">
        <v>239</v>
      </c>
      <c r="F2944" s="10" t="n">
        <v>315</v>
      </c>
      <c r="G2944" s="10" t="n">
        <v>66416.3</v>
      </c>
      <c r="H2944" s="10" t="n">
        <v>32749.11</v>
      </c>
      <c r="I2944" s="6" t="n">
        <f aca="false">IF(G2944=0,0,H2944/G2944)</f>
        <v>0.493088443650128</v>
      </c>
      <c r="J2944" s="5" t="n">
        <f aca="false">IF(F2944=0,0,G2944/F2944)</f>
        <v>210.845396825397</v>
      </c>
      <c r="K2944" s="9" t="str">
        <f aca="false">IF(G2944=0,"No sales",IF(H2944&lt;0,"Loss-making",IF(G2944&lt;$H$4,"Low revenue","OK")))</f>
        <v>OK</v>
      </c>
    </row>
    <row r="2945" customFormat="false" ht="15" hidden="false" customHeight="false" outlineLevel="0" collapsed="false">
      <c r="A2945" s="9" t="s">
        <v>5998</v>
      </c>
      <c r="B2945" s="9" t="s">
        <v>5999</v>
      </c>
      <c r="C2945" s="9" t="s">
        <v>58</v>
      </c>
      <c r="D2945" s="9" t="s">
        <v>5133</v>
      </c>
      <c r="E2945" s="10" t="n">
        <v>339</v>
      </c>
      <c r="F2945" s="10" t="n">
        <v>3</v>
      </c>
      <c r="G2945" s="10" t="n">
        <v>932.25</v>
      </c>
      <c r="H2945" s="10" t="n">
        <v>405.63</v>
      </c>
      <c r="I2945" s="6" t="n">
        <f aca="false">IF(G2945=0,0,H2945/G2945)</f>
        <v>0.435108608205953</v>
      </c>
      <c r="J2945" s="5" t="n">
        <f aca="false">IF(F2945=0,0,G2945/F2945)</f>
        <v>310.75</v>
      </c>
      <c r="K2945" s="9" t="str">
        <f aca="false">IF(G2945=0,"No sales",IF(H2945&lt;0,"Loss-making",IF(G2945&lt;$H$4,"Low revenue","OK")))</f>
        <v>Low revenue</v>
      </c>
    </row>
    <row r="2946" customFormat="false" ht="15" hidden="false" customHeight="false" outlineLevel="0" collapsed="false">
      <c r="A2946" s="9" t="s">
        <v>6000</v>
      </c>
      <c r="B2946" s="9" t="s">
        <v>6001</v>
      </c>
      <c r="C2946" s="9" t="s">
        <v>58</v>
      </c>
      <c r="D2946" s="9" t="s">
        <v>5136</v>
      </c>
      <c r="E2946" s="10" t="n">
        <v>739</v>
      </c>
      <c r="F2946" s="10" t="n">
        <v>73</v>
      </c>
      <c r="G2946" s="10" t="n">
        <v>48023.9</v>
      </c>
      <c r="H2946" s="10" t="n">
        <v>27440.08</v>
      </c>
      <c r="I2946" s="6" t="n">
        <f aca="false">IF(G2946=0,0,H2946/G2946)</f>
        <v>0.571383831800416</v>
      </c>
      <c r="J2946" s="5" t="n">
        <f aca="false">IF(F2946=0,0,G2946/F2946)</f>
        <v>657.861643835616</v>
      </c>
      <c r="K2946" s="9" t="str">
        <f aca="false">IF(G2946=0,"No sales",IF(H2946&lt;0,"Loss-making",IF(G2946&lt;$H$4,"Low revenue","OK")))</f>
        <v>OK</v>
      </c>
    </row>
    <row r="2947" customFormat="false" ht="15" hidden="false" customHeight="false" outlineLevel="0" collapsed="false">
      <c r="A2947" s="9" t="s">
        <v>6002</v>
      </c>
      <c r="B2947" s="9" t="s">
        <v>6003</v>
      </c>
      <c r="C2947" s="9" t="s">
        <v>58</v>
      </c>
      <c r="D2947" s="9" t="s">
        <v>5139</v>
      </c>
      <c r="E2947" s="10" t="n">
        <v>859</v>
      </c>
      <c r="F2947" s="10" t="n">
        <v>69</v>
      </c>
      <c r="G2947" s="10" t="n">
        <v>52210.02</v>
      </c>
      <c r="H2947" s="10" t="n">
        <v>23539.14</v>
      </c>
      <c r="I2947" s="6" t="n">
        <f aca="false">IF(G2947=0,0,H2947/G2947)</f>
        <v>0.450854835910808</v>
      </c>
      <c r="J2947" s="5" t="n">
        <f aca="false">IF(F2947=0,0,G2947/F2947)</f>
        <v>756.666956521739</v>
      </c>
      <c r="K2947" s="9" t="str">
        <f aca="false">IF(G2947=0,"No sales",IF(H2947&lt;0,"Loss-making",IF(G2947&lt;$H$4,"Low revenue","OK")))</f>
        <v>OK</v>
      </c>
    </row>
    <row r="2948" customFormat="false" ht="15" hidden="false" customHeight="false" outlineLevel="0" collapsed="false">
      <c r="A2948" s="9" t="s">
        <v>6004</v>
      </c>
      <c r="B2948" s="9" t="s">
        <v>6005</v>
      </c>
      <c r="C2948" s="9" t="s">
        <v>58</v>
      </c>
      <c r="D2948" s="9" t="s">
        <v>5130</v>
      </c>
      <c r="E2948" s="10" t="n">
        <v>269</v>
      </c>
      <c r="F2948" s="10" t="n">
        <v>505</v>
      </c>
      <c r="G2948" s="10" t="n">
        <v>120287.38</v>
      </c>
      <c r="H2948" s="10" t="n">
        <v>48385.48</v>
      </c>
      <c r="I2948" s="6" t="n">
        <f aca="false">IF(G2948=0,0,H2948/G2948)</f>
        <v>0.402249013986338</v>
      </c>
      <c r="J2948" s="5" t="n">
        <f aca="false">IF(F2948=0,0,G2948/F2948)</f>
        <v>238.192831683168</v>
      </c>
      <c r="K2948" s="9" t="str">
        <f aca="false">IF(G2948=0,"No sales",IF(H2948&lt;0,"Loss-making",IF(G2948&lt;$H$4,"Low revenue","OK")))</f>
        <v>OK</v>
      </c>
    </row>
    <row r="2949" customFormat="false" ht="15" hidden="false" customHeight="false" outlineLevel="0" collapsed="false">
      <c r="A2949" s="9" t="s">
        <v>6006</v>
      </c>
      <c r="B2949" s="9" t="s">
        <v>6007</v>
      </c>
      <c r="C2949" s="9" t="s">
        <v>58</v>
      </c>
      <c r="D2949" s="9" t="s">
        <v>5133</v>
      </c>
      <c r="E2949" s="10" t="n">
        <v>269</v>
      </c>
      <c r="F2949" s="10" t="n">
        <v>19</v>
      </c>
      <c r="G2949" s="10" t="n">
        <v>4591.16</v>
      </c>
      <c r="H2949" s="10" t="n">
        <v>2228.51</v>
      </c>
      <c r="I2949" s="6" t="n">
        <f aca="false">IF(G2949=0,0,H2949/G2949)</f>
        <v>0.485391491474921</v>
      </c>
      <c r="J2949" s="5" t="n">
        <f aca="false">IF(F2949=0,0,G2949/F2949)</f>
        <v>241.64</v>
      </c>
      <c r="K2949" s="9" t="str">
        <f aca="false">IF(G2949=0,"No sales",IF(H2949&lt;0,"Loss-making",IF(G2949&lt;$H$4,"Low revenue","OK")))</f>
        <v>OK</v>
      </c>
    </row>
    <row r="2950" customFormat="false" ht="15" hidden="false" customHeight="false" outlineLevel="0" collapsed="false">
      <c r="A2950" s="9" t="s">
        <v>6008</v>
      </c>
      <c r="B2950" s="9" t="s">
        <v>6009</v>
      </c>
      <c r="C2950" s="9" t="s">
        <v>58</v>
      </c>
      <c r="D2950" s="9" t="s">
        <v>5136</v>
      </c>
      <c r="E2950" s="10" t="n">
        <v>699</v>
      </c>
      <c r="F2950" s="10" t="n">
        <v>33</v>
      </c>
      <c r="G2950" s="10" t="n">
        <v>20091.01</v>
      </c>
      <c r="H2950" s="10" t="n">
        <v>7982.98</v>
      </c>
      <c r="I2950" s="6" t="n">
        <f aca="false">IF(G2950=0,0,H2950/G2950)</f>
        <v>0.397340900233488</v>
      </c>
      <c r="J2950" s="5" t="n">
        <f aca="false">IF(F2950=0,0,G2950/F2950)</f>
        <v>608.818484848485</v>
      </c>
      <c r="K2950" s="9" t="str">
        <f aca="false">IF(G2950=0,"No sales",IF(H2950&lt;0,"Loss-making",IF(G2950&lt;$H$4,"Low revenue","OK")))</f>
        <v>OK</v>
      </c>
    </row>
    <row r="2951" customFormat="false" ht="15" hidden="false" customHeight="false" outlineLevel="0" collapsed="false">
      <c r="A2951" s="9" t="s">
        <v>6010</v>
      </c>
      <c r="B2951" s="9" t="s">
        <v>6011</v>
      </c>
      <c r="C2951" s="9" t="s">
        <v>58</v>
      </c>
      <c r="D2951" s="9" t="s">
        <v>5139</v>
      </c>
      <c r="E2951" s="10" t="n">
        <v>1389</v>
      </c>
      <c r="F2951" s="10" t="n">
        <v>30</v>
      </c>
      <c r="G2951" s="10" t="n">
        <v>35172.96</v>
      </c>
      <c r="H2951" s="10" t="n">
        <v>17187.96</v>
      </c>
      <c r="I2951" s="6" t="n">
        <f aca="false">IF(G2951=0,0,H2951/G2951)</f>
        <v>0.488669705364576</v>
      </c>
      <c r="J2951" s="5" t="n">
        <f aca="false">IF(F2951=0,0,G2951/F2951)</f>
        <v>1172.432</v>
      </c>
      <c r="K2951" s="9" t="str">
        <f aca="false">IF(G2951=0,"No sales",IF(H2951&lt;0,"Loss-making",IF(G2951&lt;$H$4,"Low revenue","OK")))</f>
        <v>OK</v>
      </c>
    </row>
    <row r="2952" customFormat="false" ht="15" hidden="false" customHeight="false" outlineLevel="0" collapsed="false">
      <c r="A2952" s="9" t="s">
        <v>6012</v>
      </c>
      <c r="B2952" s="9" t="s">
        <v>6013</v>
      </c>
      <c r="C2952" s="9" t="s">
        <v>58</v>
      </c>
      <c r="D2952" s="9" t="s">
        <v>5130</v>
      </c>
      <c r="E2952" s="10" t="n">
        <v>589</v>
      </c>
      <c r="F2952" s="10" t="n">
        <v>41</v>
      </c>
      <c r="G2952" s="10" t="n">
        <v>21323.27</v>
      </c>
      <c r="H2952" s="10" t="n">
        <v>10455.4</v>
      </c>
      <c r="I2952" s="6" t="n">
        <f aca="false">IF(G2952=0,0,H2952/G2952)</f>
        <v>0.490328171992382</v>
      </c>
      <c r="J2952" s="5" t="n">
        <f aca="false">IF(F2952=0,0,G2952/F2952)</f>
        <v>520.079756097561</v>
      </c>
      <c r="K2952" s="9" t="str">
        <f aca="false">IF(G2952=0,"No sales",IF(H2952&lt;0,"Loss-making",IF(G2952&lt;$H$4,"Low revenue","OK")))</f>
        <v>OK</v>
      </c>
    </row>
    <row r="2953" customFormat="false" ht="15" hidden="false" customHeight="false" outlineLevel="0" collapsed="false">
      <c r="A2953" s="9" t="s">
        <v>6014</v>
      </c>
      <c r="B2953" s="9" t="s">
        <v>6015</v>
      </c>
      <c r="C2953" s="9" t="s">
        <v>58</v>
      </c>
      <c r="D2953" s="9" t="s">
        <v>5133</v>
      </c>
      <c r="E2953" s="10" t="n">
        <v>549</v>
      </c>
      <c r="F2953" s="10" t="n">
        <v>95</v>
      </c>
      <c r="G2953" s="10" t="n">
        <v>45466.81</v>
      </c>
      <c r="H2953" s="10" t="n">
        <v>17402.84</v>
      </c>
      <c r="I2953" s="6" t="n">
        <f aca="false">IF(G2953=0,0,H2953/G2953)</f>
        <v>0.382759203911601</v>
      </c>
      <c r="J2953" s="5" t="n">
        <f aca="false">IF(F2953=0,0,G2953/F2953)</f>
        <v>478.598</v>
      </c>
      <c r="K2953" s="9" t="str">
        <f aca="false">IF(G2953=0,"No sales",IF(H2953&lt;0,"Loss-making",IF(G2953&lt;$H$4,"Low revenue","OK")))</f>
        <v>OK</v>
      </c>
    </row>
    <row r="2954" customFormat="false" ht="15" hidden="false" customHeight="false" outlineLevel="0" collapsed="false">
      <c r="A2954" s="9" t="s">
        <v>6016</v>
      </c>
      <c r="B2954" s="9" t="s">
        <v>6017</v>
      </c>
      <c r="C2954" s="9" t="s">
        <v>58</v>
      </c>
      <c r="D2954" s="9" t="s">
        <v>5136</v>
      </c>
      <c r="E2954" s="10" t="n">
        <v>749</v>
      </c>
      <c r="F2954" s="10" t="n">
        <v>12</v>
      </c>
      <c r="G2954" s="10" t="n">
        <v>8089.2</v>
      </c>
      <c r="H2954" s="10" t="n">
        <v>4400.76</v>
      </c>
      <c r="I2954" s="6" t="n">
        <f aca="false">IF(G2954=0,0,H2954/G2954)</f>
        <v>0.544029075804777</v>
      </c>
      <c r="J2954" s="5" t="n">
        <f aca="false">IF(F2954=0,0,G2954/F2954)</f>
        <v>674.1</v>
      </c>
      <c r="K2954" s="9" t="str">
        <f aca="false">IF(G2954=0,"No sales",IF(H2954&lt;0,"Loss-making",IF(G2954&lt;$H$4,"Low revenue","OK")))</f>
        <v>OK</v>
      </c>
    </row>
    <row r="2955" customFormat="false" ht="15" hidden="false" customHeight="false" outlineLevel="0" collapsed="false">
      <c r="A2955" s="9" t="s">
        <v>6018</v>
      </c>
      <c r="B2955" s="9" t="s">
        <v>6019</v>
      </c>
      <c r="C2955" s="9" t="s">
        <v>58</v>
      </c>
      <c r="D2955" s="9" t="s">
        <v>5139</v>
      </c>
      <c r="E2955" s="10" t="n">
        <v>869</v>
      </c>
      <c r="F2955" s="10" t="n">
        <v>22</v>
      </c>
      <c r="G2955" s="10" t="n">
        <v>16821.66</v>
      </c>
      <c r="H2955" s="10" t="n">
        <v>8009.12</v>
      </c>
      <c r="I2955" s="6" t="n">
        <f aca="false">IF(G2955=0,0,H2955/G2955)</f>
        <v>0.476119479290391</v>
      </c>
      <c r="J2955" s="5" t="n">
        <f aca="false">IF(F2955=0,0,G2955/F2955)</f>
        <v>764.620909090909</v>
      </c>
      <c r="K2955" s="9" t="str">
        <f aca="false">IF(G2955=0,"No sales",IF(H2955&lt;0,"Loss-making",IF(G2955&lt;$H$4,"Low revenue","OK")))</f>
        <v>OK</v>
      </c>
    </row>
    <row r="2956" customFormat="false" ht="15" hidden="false" customHeight="false" outlineLevel="0" collapsed="false">
      <c r="A2956" s="9" t="s">
        <v>6020</v>
      </c>
      <c r="B2956" s="9" t="s">
        <v>6021</v>
      </c>
      <c r="C2956" s="9" t="s">
        <v>58</v>
      </c>
      <c r="D2956" s="9" t="s">
        <v>5130</v>
      </c>
      <c r="E2956" s="10" t="n">
        <v>199</v>
      </c>
      <c r="F2956" s="10" t="n">
        <v>23</v>
      </c>
      <c r="G2956" s="10" t="n">
        <v>4186.96</v>
      </c>
      <c r="H2956" s="10" t="n">
        <v>1736.54</v>
      </c>
      <c r="I2956" s="6" t="n">
        <f aca="false">IF(G2956=0,0,H2956/G2956)</f>
        <v>0.414749603530963</v>
      </c>
      <c r="J2956" s="5" t="n">
        <f aca="false">IF(F2956=0,0,G2956/F2956)</f>
        <v>182.041739130435</v>
      </c>
      <c r="K2956" s="9" t="str">
        <f aca="false">IF(G2956=0,"No sales",IF(H2956&lt;0,"Loss-making",IF(G2956&lt;$H$4,"Low revenue","OK")))</f>
        <v>OK</v>
      </c>
    </row>
    <row r="2957" customFormat="false" ht="15" hidden="false" customHeight="false" outlineLevel="0" collapsed="false">
      <c r="A2957" s="9" t="s">
        <v>6022</v>
      </c>
      <c r="B2957" s="9" t="s">
        <v>6023</v>
      </c>
      <c r="C2957" s="9" t="s">
        <v>58</v>
      </c>
      <c r="D2957" s="9" t="s">
        <v>5133</v>
      </c>
      <c r="E2957" s="10" t="n">
        <v>339</v>
      </c>
      <c r="F2957" s="10" t="n">
        <v>52</v>
      </c>
      <c r="G2957" s="10" t="n">
        <v>15998.26</v>
      </c>
      <c r="H2957" s="10" t="n">
        <v>6376.18</v>
      </c>
      <c r="I2957" s="6" t="n">
        <f aca="false">IF(G2957=0,0,H2957/G2957)</f>
        <v>0.398554592811968</v>
      </c>
      <c r="J2957" s="5" t="n">
        <f aca="false">IF(F2957=0,0,G2957/F2957)</f>
        <v>307.658846153846</v>
      </c>
      <c r="K2957" s="9" t="str">
        <f aca="false">IF(G2957=0,"No sales",IF(H2957&lt;0,"Loss-making",IF(G2957&lt;$H$4,"Low revenue","OK")))</f>
        <v>OK</v>
      </c>
    </row>
    <row r="2958" customFormat="false" ht="15" hidden="false" customHeight="false" outlineLevel="0" collapsed="false">
      <c r="A2958" s="9" t="s">
        <v>6024</v>
      </c>
      <c r="B2958" s="9" t="s">
        <v>6025</v>
      </c>
      <c r="C2958" s="9" t="s">
        <v>58</v>
      </c>
      <c r="D2958" s="9" t="s">
        <v>5136</v>
      </c>
      <c r="E2958" s="10" t="n">
        <v>469</v>
      </c>
      <c r="F2958" s="10" t="n">
        <v>3</v>
      </c>
      <c r="G2958" s="10" t="n">
        <v>1336.65</v>
      </c>
      <c r="H2958" s="10" t="n">
        <v>619.68</v>
      </c>
      <c r="I2958" s="6" t="n">
        <f aca="false">IF(G2958=0,0,H2958/G2958)</f>
        <v>0.463606778139378</v>
      </c>
      <c r="J2958" s="5" t="n">
        <f aca="false">IF(F2958=0,0,G2958/F2958)</f>
        <v>445.55</v>
      </c>
      <c r="K2958" s="9" t="str">
        <f aca="false">IF(G2958=0,"No sales",IF(H2958&lt;0,"Loss-making",IF(G2958&lt;$H$4,"Low revenue","OK")))</f>
        <v>Low revenue</v>
      </c>
    </row>
    <row r="2959" customFormat="false" ht="15" hidden="false" customHeight="false" outlineLevel="0" collapsed="false">
      <c r="A2959" s="9" t="s">
        <v>6026</v>
      </c>
      <c r="B2959" s="9" t="s">
        <v>6027</v>
      </c>
      <c r="C2959" s="9" t="s">
        <v>58</v>
      </c>
      <c r="D2959" s="9" t="s">
        <v>5139</v>
      </c>
      <c r="E2959" s="10" t="n">
        <v>4389</v>
      </c>
      <c r="F2959" s="10" t="n">
        <v>0</v>
      </c>
      <c r="G2959" s="10" t="n">
        <v>0</v>
      </c>
      <c r="H2959" s="10" t="n">
        <v>0</v>
      </c>
      <c r="I2959" s="6" t="n">
        <f aca="false">IF(G2959=0,0,H2959/G2959)</f>
        <v>0</v>
      </c>
      <c r="J2959" s="5" t="n">
        <f aca="false">IF(F2959=0,0,G2959/F2959)</f>
        <v>0</v>
      </c>
      <c r="K2959" s="9" t="str">
        <f aca="false">IF(G2959=0,"No sales",IF(H2959&lt;0,"Loss-making",IF(G2959&lt;$H$4,"Low revenue","OK")))</f>
        <v>No sales</v>
      </c>
    </row>
    <row r="2960" customFormat="false" ht="15" hidden="false" customHeight="false" outlineLevel="0" collapsed="false">
      <c r="A2960" s="9" t="s">
        <v>6028</v>
      </c>
      <c r="B2960" s="9" t="s">
        <v>6029</v>
      </c>
      <c r="C2960" s="9" t="s">
        <v>58</v>
      </c>
      <c r="D2960" s="9" t="s">
        <v>5130</v>
      </c>
      <c r="E2960" s="10" t="n">
        <v>489</v>
      </c>
      <c r="F2960" s="10" t="n">
        <v>13</v>
      </c>
      <c r="G2960" s="10" t="n">
        <v>5837.44</v>
      </c>
      <c r="H2960" s="10" t="n">
        <v>2397.38</v>
      </c>
      <c r="I2960" s="6" t="n">
        <f aca="false">IF(G2960=0,0,H2960/G2960)</f>
        <v>0.410690302598399</v>
      </c>
      <c r="J2960" s="5" t="n">
        <f aca="false">IF(F2960=0,0,G2960/F2960)</f>
        <v>449.033846153846</v>
      </c>
      <c r="K2960" s="9" t="str">
        <f aca="false">IF(G2960=0,"No sales",IF(H2960&lt;0,"Loss-making",IF(G2960&lt;$H$4,"Low revenue","OK")))</f>
        <v>OK</v>
      </c>
    </row>
    <row r="2961" customFormat="false" ht="15" hidden="false" customHeight="false" outlineLevel="0" collapsed="false">
      <c r="A2961" s="9" t="s">
        <v>6030</v>
      </c>
      <c r="B2961" s="9" t="s">
        <v>6031</v>
      </c>
      <c r="C2961" s="9" t="s">
        <v>58</v>
      </c>
      <c r="D2961" s="9" t="s">
        <v>5133</v>
      </c>
      <c r="E2961" s="10" t="n">
        <v>569</v>
      </c>
      <c r="F2961" s="10" t="n">
        <v>13</v>
      </c>
      <c r="G2961" s="10" t="n">
        <v>6799.55</v>
      </c>
      <c r="H2961" s="10" t="n">
        <v>2864.84</v>
      </c>
      <c r="I2961" s="6" t="n">
        <f aca="false">IF(G2961=0,0,H2961/G2961)</f>
        <v>0.421327881992191</v>
      </c>
      <c r="J2961" s="5" t="n">
        <f aca="false">IF(F2961=0,0,G2961/F2961)</f>
        <v>523.042307692308</v>
      </c>
      <c r="K2961" s="9" t="str">
        <f aca="false">IF(G2961=0,"No sales",IF(H2961&lt;0,"Loss-making",IF(G2961&lt;$H$4,"Low revenue","OK")))</f>
        <v>OK</v>
      </c>
    </row>
    <row r="2962" customFormat="false" ht="15" hidden="false" customHeight="false" outlineLevel="0" collapsed="false">
      <c r="A2962" s="9" t="s">
        <v>6032</v>
      </c>
      <c r="B2962" s="9" t="s">
        <v>6033</v>
      </c>
      <c r="C2962" s="9" t="s">
        <v>58</v>
      </c>
      <c r="D2962" s="9" t="s">
        <v>5136</v>
      </c>
      <c r="E2962" s="10" t="n">
        <v>529</v>
      </c>
      <c r="F2962" s="10" t="n">
        <v>7</v>
      </c>
      <c r="G2962" s="10" t="n">
        <v>3250.7</v>
      </c>
      <c r="H2962" s="10" t="n">
        <v>1330.33</v>
      </c>
      <c r="I2962" s="6" t="n">
        <f aca="false">IF(G2962=0,0,H2962/G2962)</f>
        <v>0.409244162795706</v>
      </c>
      <c r="J2962" s="5" t="n">
        <f aca="false">IF(F2962=0,0,G2962/F2962)</f>
        <v>464.385714285714</v>
      </c>
      <c r="K2962" s="9" t="str">
        <f aca="false">IF(G2962=0,"No sales",IF(H2962&lt;0,"Loss-making",IF(G2962&lt;$H$4,"Low revenue","OK")))</f>
        <v>Low revenue</v>
      </c>
    </row>
    <row r="2963" customFormat="false" ht="15" hidden="false" customHeight="false" outlineLevel="0" collapsed="false">
      <c r="A2963" s="9" t="s">
        <v>6034</v>
      </c>
      <c r="B2963" s="9" t="s">
        <v>6035</v>
      </c>
      <c r="C2963" s="9" t="s">
        <v>58</v>
      </c>
      <c r="D2963" s="9" t="s">
        <v>5139</v>
      </c>
      <c r="E2963" s="10" t="n">
        <v>4499</v>
      </c>
      <c r="F2963" s="10" t="n">
        <v>8</v>
      </c>
      <c r="G2963" s="10" t="n">
        <v>32201.59</v>
      </c>
      <c r="H2963" s="10" t="n">
        <v>14356.87</v>
      </c>
      <c r="I2963" s="6" t="n">
        <f aca="false">IF(G2963=0,0,H2963/G2963)</f>
        <v>0.445843512696112</v>
      </c>
      <c r="J2963" s="5" t="n">
        <f aca="false">IF(F2963=0,0,G2963/F2963)</f>
        <v>4025.19875</v>
      </c>
      <c r="K2963" s="9" t="str">
        <f aca="false">IF(G2963=0,"No sales",IF(H2963&lt;0,"Loss-making",IF(G2963&lt;$H$4,"Low revenue","OK")))</f>
        <v>OK</v>
      </c>
    </row>
    <row r="2964" customFormat="false" ht="15" hidden="false" customHeight="false" outlineLevel="0" collapsed="false">
      <c r="A2964" s="9" t="s">
        <v>6036</v>
      </c>
      <c r="B2964" s="9" t="s">
        <v>6037</v>
      </c>
      <c r="C2964" s="9" t="s">
        <v>58</v>
      </c>
      <c r="D2964" s="9" t="s">
        <v>5130</v>
      </c>
      <c r="E2964" s="10" t="n">
        <v>589</v>
      </c>
      <c r="F2964" s="10" t="n">
        <v>2</v>
      </c>
      <c r="G2964" s="10" t="n">
        <v>942.4</v>
      </c>
      <c r="H2964" s="10" t="n">
        <v>322.46</v>
      </c>
      <c r="I2964" s="6" t="n">
        <f aca="false">IF(G2964=0,0,H2964/G2964)</f>
        <v>0.342168930390492</v>
      </c>
      <c r="J2964" s="5" t="n">
        <f aca="false">IF(F2964=0,0,G2964/F2964)</f>
        <v>471.2</v>
      </c>
      <c r="K2964" s="9" t="str">
        <f aca="false">IF(G2964=0,"No sales",IF(H2964&lt;0,"Loss-making",IF(G2964&lt;$H$4,"Low revenue","OK")))</f>
        <v>Low revenue</v>
      </c>
    </row>
    <row r="2965" customFormat="false" ht="15" hidden="false" customHeight="false" outlineLevel="0" collapsed="false">
      <c r="A2965" s="9" t="s">
        <v>6038</v>
      </c>
      <c r="B2965" s="9" t="s">
        <v>6039</v>
      </c>
      <c r="C2965" s="9" t="s">
        <v>58</v>
      </c>
      <c r="D2965" s="9" t="s">
        <v>5133</v>
      </c>
      <c r="E2965" s="10" t="n">
        <v>399</v>
      </c>
      <c r="F2965" s="10" t="n">
        <v>543</v>
      </c>
      <c r="G2965" s="10" t="n">
        <v>189206.81</v>
      </c>
      <c r="H2965" s="10" t="n">
        <v>103874.3</v>
      </c>
      <c r="I2965" s="6" t="n">
        <f aca="false">IF(G2965=0,0,H2965/G2965)</f>
        <v>0.548998738470354</v>
      </c>
      <c r="J2965" s="5" t="n">
        <f aca="false">IF(F2965=0,0,G2965/F2965)</f>
        <v>348.447163904236</v>
      </c>
      <c r="K2965" s="9" t="str">
        <f aca="false">IF(G2965=0,"No sales",IF(H2965&lt;0,"Loss-making",IF(G2965&lt;$H$4,"Low revenue","OK")))</f>
        <v>OK</v>
      </c>
    </row>
    <row r="2966" customFormat="false" ht="15" hidden="false" customHeight="false" outlineLevel="0" collapsed="false">
      <c r="A2966" s="9" t="s">
        <v>6040</v>
      </c>
      <c r="B2966" s="9" t="s">
        <v>6041</v>
      </c>
      <c r="C2966" s="9" t="s">
        <v>58</v>
      </c>
      <c r="D2966" s="9" t="s">
        <v>5136</v>
      </c>
      <c r="E2966" s="10" t="n">
        <v>359</v>
      </c>
      <c r="F2966" s="10" t="n">
        <v>150</v>
      </c>
      <c r="G2966" s="10" t="n">
        <v>48581.66</v>
      </c>
      <c r="H2966" s="10" t="n">
        <v>26839.17</v>
      </c>
      <c r="I2966" s="6" t="n">
        <f aca="false">IF(G2966=0,0,H2966/G2966)</f>
        <v>0.552454774085529</v>
      </c>
      <c r="J2966" s="5" t="n">
        <f aca="false">IF(F2966=0,0,G2966/F2966)</f>
        <v>323.877733333333</v>
      </c>
      <c r="K2966" s="9" t="str">
        <f aca="false">IF(G2966=0,"No sales",IF(H2966&lt;0,"Loss-making",IF(G2966&lt;$H$4,"Low revenue","OK")))</f>
        <v>OK</v>
      </c>
    </row>
    <row r="2967" customFormat="false" ht="15" hidden="false" customHeight="false" outlineLevel="0" collapsed="false">
      <c r="A2967" s="9" t="s">
        <v>6042</v>
      </c>
      <c r="B2967" s="9" t="s">
        <v>6043</v>
      </c>
      <c r="C2967" s="9" t="s">
        <v>58</v>
      </c>
      <c r="D2967" s="9" t="s">
        <v>5139</v>
      </c>
      <c r="E2967" s="10" t="n">
        <v>2629</v>
      </c>
      <c r="F2967" s="10" t="n">
        <v>13</v>
      </c>
      <c r="G2967" s="10" t="n">
        <v>30332.08</v>
      </c>
      <c r="H2967" s="10" t="n">
        <v>11739.88</v>
      </c>
      <c r="I2967" s="6" t="n">
        <f aca="false">IF(G2967=0,0,H2967/G2967)</f>
        <v>0.387045003178153</v>
      </c>
      <c r="J2967" s="5" t="n">
        <f aca="false">IF(F2967=0,0,G2967/F2967)</f>
        <v>2333.23692307692</v>
      </c>
      <c r="K2967" s="9" t="str">
        <f aca="false">IF(G2967=0,"No sales",IF(H2967&lt;0,"Loss-making",IF(G2967&lt;$H$4,"Low revenue","OK")))</f>
        <v>OK</v>
      </c>
    </row>
    <row r="2968" customFormat="false" ht="15" hidden="false" customHeight="false" outlineLevel="0" collapsed="false">
      <c r="A2968" s="9" t="s">
        <v>6044</v>
      </c>
      <c r="B2968" s="9" t="s">
        <v>6045</v>
      </c>
      <c r="C2968" s="9" t="s">
        <v>58</v>
      </c>
      <c r="D2968" s="9" t="s">
        <v>5130</v>
      </c>
      <c r="E2968" s="10" t="n">
        <v>299</v>
      </c>
      <c r="F2968" s="10" t="n">
        <v>79</v>
      </c>
      <c r="G2968" s="10" t="n">
        <v>20261.73</v>
      </c>
      <c r="H2968" s="10" t="n">
        <v>10993.46</v>
      </c>
      <c r="I2968" s="6" t="n">
        <f aca="false">IF(G2968=0,0,H2968/G2968)</f>
        <v>0.542572623364343</v>
      </c>
      <c r="J2968" s="5" t="n">
        <f aca="false">IF(F2968=0,0,G2968/F2968)</f>
        <v>256.477594936709</v>
      </c>
      <c r="K2968" s="9" t="str">
        <f aca="false">IF(G2968=0,"No sales",IF(H2968&lt;0,"Loss-making",IF(G2968&lt;$H$4,"Low revenue","OK")))</f>
        <v>OK</v>
      </c>
    </row>
    <row r="2969" customFormat="false" ht="15" hidden="false" customHeight="false" outlineLevel="0" collapsed="false">
      <c r="A2969" s="9" t="s">
        <v>6046</v>
      </c>
      <c r="B2969" s="9" t="s">
        <v>6047</v>
      </c>
      <c r="C2969" s="9" t="s">
        <v>58</v>
      </c>
      <c r="D2969" s="9" t="s">
        <v>5133</v>
      </c>
      <c r="E2969" s="10" t="n">
        <v>1189</v>
      </c>
      <c r="F2969" s="10" t="n">
        <v>5</v>
      </c>
      <c r="G2969" s="10" t="n">
        <v>5112.7</v>
      </c>
      <c r="H2969" s="10" t="n">
        <v>2242.9</v>
      </c>
      <c r="I2969" s="6" t="n">
        <f aca="false">IF(G2969=0,0,H2969/G2969)</f>
        <v>0.438691884914038</v>
      </c>
      <c r="J2969" s="5" t="n">
        <f aca="false">IF(F2969=0,0,G2969/F2969)</f>
        <v>1022.54</v>
      </c>
      <c r="K2969" s="9" t="str">
        <f aca="false">IF(G2969=0,"No sales",IF(H2969&lt;0,"Loss-making",IF(G2969&lt;$H$4,"Low revenue","OK")))</f>
        <v>OK</v>
      </c>
    </row>
    <row r="2970" customFormat="false" ht="15" hidden="false" customHeight="false" outlineLevel="0" collapsed="false">
      <c r="A2970" s="9" t="s">
        <v>6048</v>
      </c>
      <c r="B2970" s="9" t="s">
        <v>6049</v>
      </c>
      <c r="C2970" s="9" t="s">
        <v>58</v>
      </c>
      <c r="D2970" s="9" t="s">
        <v>5136</v>
      </c>
      <c r="E2970" s="10" t="n">
        <v>309</v>
      </c>
      <c r="F2970" s="10" t="n">
        <v>11</v>
      </c>
      <c r="G2970" s="10" t="n">
        <v>2950.95</v>
      </c>
      <c r="H2970" s="10" t="n">
        <v>1521.61</v>
      </c>
      <c r="I2970" s="6" t="n">
        <f aca="false">IF(G2970=0,0,H2970/G2970)</f>
        <v>0.515633948389502</v>
      </c>
      <c r="J2970" s="5" t="n">
        <f aca="false">IF(F2970=0,0,G2970/F2970)</f>
        <v>268.268181818182</v>
      </c>
      <c r="K2970" s="9" t="str">
        <f aca="false">IF(G2970=0,"No sales",IF(H2970&lt;0,"Loss-making",IF(G2970&lt;$H$4,"Low revenue","OK")))</f>
        <v>Low revenue</v>
      </c>
    </row>
    <row r="2971" customFormat="false" ht="15" hidden="false" customHeight="false" outlineLevel="0" collapsed="false">
      <c r="A2971" s="9" t="s">
        <v>6050</v>
      </c>
      <c r="B2971" s="9" t="s">
        <v>6051</v>
      </c>
      <c r="C2971" s="9" t="s">
        <v>58</v>
      </c>
      <c r="D2971" s="9" t="s">
        <v>5139</v>
      </c>
      <c r="E2971" s="10" t="n">
        <v>1649</v>
      </c>
      <c r="F2971" s="10" t="n">
        <v>48</v>
      </c>
      <c r="G2971" s="10" t="n">
        <v>70972.95</v>
      </c>
      <c r="H2971" s="10" t="n">
        <v>38269.12</v>
      </c>
      <c r="I2971" s="6" t="n">
        <f aca="false">IF(G2971=0,0,H2971/G2971)</f>
        <v>0.539207120459274</v>
      </c>
      <c r="J2971" s="5" t="n">
        <f aca="false">IF(F2971=0,0,G2971/F2971)</f>
        <v>1478.603125</v>
      </c>
      <c r="K2971" s="9" t="str">
        <f aca="false">IF(G2971=0,"No sales",IF(H2971&lt;0,"Loss-making",IF(G2971&lt;$H$4,"Low revenue","OK")))</f>
        <v>OK</v>
      </c>
    </row>
    <row r="2972" customFormat="false" ht="15" hidden="false" customHeight="false" outlineLevel="0" collapsed="false">
      <c r="A2972" s="9" t="s">
        <v>6052</v>
      </c>
      <c r="B2972" s="9" t="s">
        <v>6053</v>
      </c>
      <c r="C2972" s="9" t="s">
        <v>58</v>
      </c>
      <c r="D2972" s="9" t="s">
        <v>5130</v>
      </c>
      <c r="E2972" s="10" t="n">
        <v>679</v>
      </c>
      <c r="F2972" s="10" t="n">
        <v>87</v>
      </c>
      <c r="G2972" s="10" t="n">
        <v>51980.84</v>
      </c>
      <c r="H2972" s="10" t="n">
        <v>22425.2</v>
      </c>
      <c r="I2972" s="6" t="n">
        <f aca="false">IF(G2972=0,0,H2972/G2972)</f>
        <v>0.431412805179755</v>
      </c>
      <c r="J2972" s="5" t="n">
        <f aca="false">IF(F2972=0,0,G2972/F2972)</f>
        <v>597.48091954023</v>
      </c>
      <c r="K2972" s="9" t="str">
        <f aca="false">IF(G2972=0,"No sales",IF(H2972&lt;0,"Loss-making",IF(G2972&lt;$H$4,"Low revenue","OK")))</f>
        <v>OK</v>
      </c>
    </row>
    <row r="2973" customFormat="false" ht="15" hidden="false" customHeight="false" outlineLevel="0" collapsed="false">
      <c r="A2973" s="9" t="s">
        <v>6054</v>
      </c>
      <c r="B2973" s="9" t="s">
        <v>6055</v>
      </c>
      <c r="C2973" s="9" t="s">
        <v>58</v>
      </c>
      <c r="D2973" s="9" t="s">
        <v>5133</v>
      </c>
      <c r="E2973" s="10" t="n">
        <v>369</v>
      </c>
      <c r="F2973" s="10" t="n">
        <v>27</v>
      </c>
      <c r="G2973" s="10" t="n">
        <v>8986.08</v>
      </c>
      <c r="H2973" s="10" t="n">
        <v>3972.18</v>
      </c>
      <c r="I2973" s="6" t="n">
        <f aca="false">IF(G2973=0,0,H2973/G2973)</f>
        <v>0.442037017253352</v>
      </c>
      <c r="J2973" s="5" t="n">
        <f aca="false">IF(F2973=0,0,G2973/F2973)</f>
        <v>332.817777777778</v>
      </c>
      <c r="K2973" s="9" t="str">
        <f aca="false">IF(G2973=0,"No sales",IF(H2973&lt;0,"Loss-making",IF(G2973&lt;$H$4,"Low revenue","OK")))</f>
        <v>OK</v>
      </c>
    </row>
    <row r="2974" customFormat="false" ht="15" hidden="false" customHeight="false" outlineLevel="0" collapsed="false">
      <c r="A2974" s="9" t="s">
        <v>6056</v>
      </c>
      <c r="B2974" s="9" t="s">
        <v>6057</v>
      </c>
      <c r="C2974" s="9" t="s">
        <v>58</v>
      </c>
      <c r="D2974" s="9" t="s">
        <v>5136</v>
      </c>
      <c r="E2974" s="10" t="n">
        <v>469</v>
      </c>
      <c r="F2974" s="10" t="n">
        <v>5</v>
      </c>
      <c r="G2974" s="10" t="n">
        <v>1993.25</v>
      </c>
      <c r="H2974" s="10" t="n">
        <v>1088.4</v>
      </c>
      <c r="I2974" s="6" t="n">
        <f aca="false">IF(G2974=0,0,H2974/G2974)</f>
        <v>0.546042894769848</v>
      </c>
      <c r="J2974" s="5" t="n">
        <f aca="false">IF(F2974=0,0,G2974/F2974)</f>
        <v>398.65</v>
      </c>
      <c r="K2974" s="9" t="str">
        <f aca="false">IF(G2974=0,"No sales",IF(H2974&lt;0,"Loss-making",IF(G2974&lt;$H$4,"Low revenue","OK")))</f>
        <v>Low revenue</v>
      </c>
    </row>
    <row r="2975" customFormat="false" ht="15" hidden="false" customHeight="false" outlineLevel="0" collapsed="false">
      <c r="A2975" s="9" t="s">
        <v>6058</v>
      </c>
      <c r="B2975" s="9" t="s">
        <v>6059</v>
      </c>
      <c r="C2975" s="9" t="s">
        <v>58</v>
      </c>
      <c r="D2975" s="9" t="s">
        <v>5139</v>
      </c>
      <c r="E2975" s="10" t="n">
        <v>899</v>
      </c>
      <c r="F2975" s="10" t="n">
        <v>45</v>
      </c>
      <c r="G2975" s="10" t="n">
        <v>37544.49</v>
      </c>
      <c r="H2975" s="10" t="n">
        <v>18630.55</v>
      </c>
      <c r="I2975" s="6" t="n">
        <f aca="false">IF(G2975=0,0,H2975/G2975)</f>
        <v>0.49622594420646</v>
      </c>
      <c r="J2975" s="5" t="n">
        <f aca="false">IF(F2975=0,0,G2975/F2975)</f>
        <v>834.322</v>
      </c>
      <c r="K2975" s="9" t="str">
        <f aca="false">IF(G2975=0,"No sales",IF(H2975&lt;0,"Loss-making",IF(G2975&lt;$H$4,"Low revenue","OK")))</f>
        <v>OK</v>
      </c>
    </row>
    <row r="2976" customFormat="false" ht="15" hidden="false" customHeight="false" outlineLevel="0" collapsed="false">
      <c r="A2976" s="9" t="s">
        <v>6060</v>
      </c>
      <c r="B2976" s="9" t="s">
        <v>6061</v>
      </c>
      <c r="C2976" s="9" t="s">
        <v>58</v>
      </c>
      <c r="D2976" s="9" t="s">
        <v>5130</v>
      </c>
      <c r="E2976" s="10" t="n">
        <v>889</v>
      </c>
      <c r="F2976" s="10" t="n">
        <v>1</v>
      </c>
      <c r="G2976" s="10" t="n">
        <v>717.87</v>
      </c>
      <c r="H2976" s="10" t="n">
        <v>354.47</v>
      </c>
      <c r="I2976" s="6" t="n">
        <f aca="false">IF(G2976=0,0,H2976/G2976)</f>
        <v>0.493780210901695</v>
      </c>
      <c r="J2976" s="5" t="n">
        <f aca="false">IF(F2976=0,0,G2976/F2976)</f>
        <v>717.87</v>
      </c>
      <c r="K2976" s="9" t="str">
        <f aca="false">IF(G2976=0,"No sales",IF(H2976&lt;0,"Loss-making",IF(G2976&lt;$H$4,"Low revenue","OK")))</f>
        <v>Low revenue</v>
      </c>
    </row>
    <row r="2977" customFormat="false" ht="15" hidden="false" customHeight="false" outlineLevel="0" collapsed="false">
      <c r="A2977" s="9" t="s">
        <v>6062</v>
      </c>
      <c r="B2977" s="9" t="s">
        <v>6063</v>
      </c>
      <c r="C2977" s="9" t="s">
        <v>58</v>
      </c>
      <c r="D2977" s="9" t="s">
        <v>5133</v>
      </c>
      <c r="E2977" s="10" t="n">
        <v>369</v>
      </c>
      <c r="F2977" s="10" t="n">
        <v>22</v>
      </c>
      <c r="G2977" s="10" t="n">
        <v>7398.45</v>
      </c>
      <c r="H2977" s="10" t="n">
        <v>4235.07</v>
      </c>
      <c r="I2977" s="6" t="n">
        <f aca="false">IF(G2977=0,0,H2977/G2977)</f>
        <v>0.572426656934899</v>
      </c>
      <c r="J2977" s="5" t="n">
        <f aca="false">IF(F2977=0,0,G2977/F2977)</f>
        <v>336.293181818182</v>
      </c>
      <c r="K2977" s="9" t="str">
        <f aca="false">IF(G2977=0,"No sales",IF(H2977&lt;0,"Loss-making",IF(G2977&lt;$H$4,"Low revenue","OK")))</f>
        <v>OK</v>
      </c>
    </row>
    <row r="2978" customFormat="false" ht="15" hidden="false" customHeight="false" outlineLevel="0" collapsed="false">
      <c r="A2978" s="9" t="s">
        <v>6064</v>
      </c>
      <c r="B2978" s="9" t="s">
        <v>6065</v>
      </c>
      <c r="C2978" s="9" t="s">
        <v>58</v>
      </c>
      <c r="D2978" s="9" t="s">
        <v>5136</v>
      </c>
      <c r="E2978" s="10" t="n">
        <v>569</v>
      </c>
      <c r="F2978" s="10" t="n">
        <v>13</v>
      </c>
      <c r="G2978" s="10" t="n">
        <v>6852.19</v>
      </c>
      <c r="H2978" s="10" t="n">
        <v>2785.92</v>
      </c>
      <c r="I2978" s="6" t="n">
        <f aca="false">IF(G2978=0,0,H2978/G2978)</f>
        <v>0.40657366476995</v>
      </c>
      <c r="J2978" s="5" t="n">
        <f aca="false">IF(F2978=0,0,G2978/F2978)</f>
        <v>527.091538461538</v>
      </c>
      <c r="K2978" s="9" t="str">
        <f aca="false">IF(G2978=0,"No sales",IF(H2978&lt;0,"Loss-making",IF(G2978&lt;$H$4,"Low revenue","OK")))</f>
        <v>OK</v>
      </c>
    </row>
    <row r="2979" customFormat="false" ht="15" hidden="false" customHeight="false" outlineLevel="0" collapsed="false">
      <c r="A2979" s="9" t="s">
        <v>6066</v>
      </c>
      <c r="B2979" s="9" t="s">
        <v>6067</v>
      </c>
      <c r="C2979" s="9" t="s">
        <v>58</v>
      </c>
      <c r="D2979" s="9" t="s">
        <v>5139</v>
      </c>
      <c r="E2979" s="10" t="n">
        <v>6689</v>
      </c>
      <c r="F2979" s="10" t="n">
        <v>151</v>
      </c>
      <c r="G2979" s="10" t="n">
        <v>890874.47</v>
      </c>
      <c r="H2979" s="10" t="n">
        <v>404964.03</v>
      </c>
      <c r="I2979" s="6" t="n">
        <f aca="false">IF(G2979=0,0,H2979/G2979)</f>
        <v>0.454569126893938</v>
      </c>
      <c r="J2979" s="5" t="n">
        <f aca="false">IF(F2979=0,0,G2979/F2979)</f>
        <v>5899.83092715232</v>
      </c>
      <c r="K2979" s="9" t="str">
        <f aca="false">IF(G2979=0,"No sales",IF(H2979&lt;0,"Loss-making",IF(G2979&lt;$H$4,"Low revenue","OK")))</f>
        <v>OK</v>
      </c>
    </row>
    <row r="2980" customFormat="false" ht="15" hidden="false" customHeight="false" outlineLevel="0" collapsed="false">
      <c r="A2980" s="9" t="s">
        <v>6068</v>
      </c>
      <c r="B2980" s="9" t="s">
        <v>6069</v>
      </c>
      <c r="C2980" s="9" t="s">
        <v>58</v>
      </c>
      <c r="D2980" s="9" t="s">
        <v>5130</v>
      </c>
      <c r="E2980" s="10" t="n">
        <v>139</v>
      </c>
      <c r="F2980" s="10" t="n">
        <v>84</v>
      </c>
      <c r="G2980" s="10" t="n">
        <v>10439.58</v>
      </c>
      <c r="H2980" s="10" t="n">
        <v>5423.95</v>
      </c>
      <c r="I2980" s="6" t="n">
        <f aca="false">IF(G2980=0,0,H2980/G2980)</f>
        <v>0.519556342304959</v>
      </c>
      <c r="J2980" s="5" t="n">
        <f aca="false">IF(F2980=0,0,G2980/F2980)</f>
        <v>124.280714285714</v>
      </c>
      <c r="K2980" s="9" t="str">
        <f aca="false">IF(G2980=0,"No sales",IF(H2980&lt;0,"Loss-making",IF(G2980&lt;$H$4,"Low revenue","OK")))</f>
        <v>OK</v>
      </c>
    </row>
    <row r="2981" customFormat="false" ht="15" hidden="false" customHeight="false" outlineLevel="0" collapsed="false">
      <c r="A2981" s="9" t="s">
        <v>6070</v>
      </c>
      <c r="B2981" s="9" t="s">
        <v>6071</v>
      </c>
      <c r="C2981" s="9" t="s">
        <v>58</v>
      </c>
      <c r="D2981" s="9" t="s">
        <v>5133</v>
      </c>
      <c r="E2981" s="10" t="n">
        <v>569</v>
      </c>
      <c r="F2981" s="10" t="n">
        <v>28</v>
      </c>
      <c r="G2981" s="10" t="n">
        <v>13849.47</v>
      </c>
      <c r="H2981" s="10" t="n">
        <v>7429.9</v>
      </c>
      <c r="I2981" s="6" t="n">
        <f aca="false">IF(G2981=0,0,H2981/G2981)</f>
        <v>0.536475403029863</v>
      </c>
      <c r="J2981" s="5" t="n">
        <f aca="false">IF(F2981=0,0,G2981/F2981)</f>
        <v>494.623928571429</v>
      </c>
      <c r="K2981" s="9" t="str">
        <f aca="false">IF(G2981=0,"No sales",IF(H2981&lt;0,"Loss-making",IF(G2981&lt;$H$4,"Low revenue","OK")))</f>
        <v>OK</v>
      </c>
    </row>
    <row r="2982" customFormat="false" ht="15" hidden="false" customHeight="false" outlineLevel="0" collapsed="false">
      <c r="A2982" s="9" t="s">
        <v>6072</v>
      </c>
      <c r="B2982" s="9" t="s">
        <v>6073</v>
      </c>
      <c r="C2982" s="9" t="s">
        <v>58</v>
      </c>
      <c r="D2982" s="9" t="s">
        <v>5136</v>
      </c>
      <c r="E2982" s="10" t="n">
        <v>989</v>
      </c>
      <c r="F2982" s="10" t="n">
        <v>1</v>
      </c>
      <c r="G2982" s="10" t="n">
        <v>840.65</v>
      </c>
      <c r="H2982" s="10" t="n">
        <v>414.33</v>
      </c>
      <c r="I2982" s="6" t="n">
        <f aca="false">IF(G2982=0,0,H2982/G2982)</f>
        <v>0.492868613572831</v>
      </c>
      <c r="J2982" s="5" t="n">
        <f aca="false">IF(F2982=0,0,G2982/F2982)</f>
        <v>840.65</v>
      </c>
      <c r="K2982" s="9" t="str">
        <f aca="false">IF(G2982=0,"No sales",IF(H2982&lt;0,"Loss-making",IF(G2982&lt;$H$4,"Low revenue","OK")))</f>
        <v>Low revenue</v>
      </c>
    </row>
    <row r="2983" customFormat="false" ht="15" hidden="false" customHeight="false" outlineLevel="0" collapsed="false">
      <c r="A2983" s="9" t="s">
        <v>6074</v>
      </c>
      <c r="B2983" s="9" t="s">
        <v>6075</v>
      </c>
      <c r="C2983" s="9" t="s">
        <v>58</v>
      </c>
      <c r="D2983" s="9" t="s">
        <v>5139</v>
      </c>
      <c r="E2983" s="10" t="n">
        <v>429</v>
      </c>
      <c r="F2983" s="10" t="n">
        <v>146</v>
      </c>
      <c r="G2983" s="10" t="n">
        <v>55805.38</v>
      </c>
      <c r="H2983" s="10" t="n">
        <v>26862.34</v>
      </c>
      <c r="I2983" s="6" t="n">
        <f aca="false">IF(G2983=0,0,H2983/G2983)</f>
        <v>0.481357532194925</v>
      </c>
      <c r="J2983" s="5" t="n">
        <f aca="false">IF(F2983=0,0,G2983/F2983)</f>
        <v>382.228630136986</v>
      </c>
      <c r="K2983" s="9" t="str">
        <f aca="false">IF(G2983=0,"No sales",IF(H2983&lt;0,"Loss-making",IF(G2983&lt;$H$4,"Low revenue","OK")))</f>
        <v>OK</v>
      </c>
    </row>
    <row r="2984" customFormat="false" ht="15" hidden="false" customHeight="false" outlineLevel="0" collapsed="false">
      <c r="A2984" s="9" t="s">
        <v>6076</v>
      </c>
      <c r="B2984" s="9" t="s">
        <v>6077</v>
      </c>
      <c r="C2984" s="9" t="s">
        <v>58</v>
      </c>
      <c r="D2984" s="9" t="s">
        <v>5130</v>
      </c>
      <c r="E2984" s="10" t="n">
        <v>259</v>
      </c>
      <c r="F2984" s="10" t="n">
        <v>109</v>
      </c>
      <c r="G2984" s="10" t="n">
        <v>25032.34</v>
      </c>
      <c r="H2984" s="10" t="n">
        <v>11583.92</v>
      </c>
      <c r="I2984" s="6" t="n">
        <f aca="false">IF(G2984=0,0,H2984/G2984)</f>
        <v>0.462758176023496</v>
      </c>
      <c r="J2984" s="5" t="n">
        <f aca="false">IF(F2984=0,0,G2984/F2984)</f>
        <v>229.654495412844</v>
      </c>
      <c r="K2984" s="9" t="str">
        <f aca="false">IF(G2984=0,"No sales",IF(H2984&lt;0,"Loss-making",IF(G2984&lt;$H$4,"Low revenue","OK")))</f>
        <v>OK</v>
      </c>
    </row>
    <row r="2985" customFormat="false" ht="15" hidden="false" customHeight="false" outlineLevel="0" collapsed="false">
      <c r="A2985" s="9" t="s">
        <v>6078</v>
      </c>
      <c r="B2985" s="9" t="s">
        <v>6079</v>
      </c>
      <c r="C2985" s="9" t="s">
        <v>58</v>
      </c>
      <c r="D2985" s="9" t="s">
        <v>5133</v>
      </c>
      <c r="E2985" s="10" t="n">
        <v>989</v>
      </c>
      <c r="F2985" s="10" t="n">
        <v>34</v>
      </c>
      <c r="G2985" s="10" t="n">
        <v>29927.14</v>
      </c>
      <c r="H2985" s="10" t="n">
        <v>14347.99</v>
      </c>
      <c r="I2985" s="6" t="n">
        <f aca="false">IF(G2985=0,0,H2985/G2985)</f>
        <v>0.479430710719434</v>
      </c>
      <c r="J2985" s="5" t="n">
        <f aca="false">IF(F2985=0,0,G2985/F2985)</f>
        <v>880.21</v>
      </c>
      <c r="K2985" s="9" t="str">
        <f aca="false">IF(G2985=0,"No sales",IF(H2985&lt;0,"Loss-making",IF(G2985&lt;$H$4,"Low revenue","OK")))</f>
        <v>OK</v>
      </c>
    </row>
    <row r="2986" customFormat="false" ht="15" hidden="false" customHeight="false" outlineLevel="0" collapsed="false">
      <c r="A2986" s="9" t="s">
        <v>6080</v>
      </c>
      <c r="B2986" s="9" t="s">
        <v>6081</v>
      </c>
      <c r="C2986" s="9" t="s">
        <v>58</v>
      </c>
      <c r="D2986" s="9" t="s">
        <v>5136</v>
      </c>
      <c r="E2986" s="10" t="n">
        <v>1329</v>
      </c>
      <c r="F2986" s="10" t="n">
        <v>26</v>
      </c>
      <c r="G2986" s="10" t="n">
        <v>31523.88</v>
      </c>
      <c r="H2986" s="10" t="n">
        <v>16959.98</v>
      </c>
      <c r="I2986" s="6" t="n">
        <f aca="false">IF(G2986=0,0,H2986/G2986)</f>
        <v>0.538004205066128</v>
      </c>
      <c r="J2986" s="5" t="n">
        <f aca="false">IF(F2986=0,0,G2986/F2986)</f>
        <v>1212.45692307692</v>
      </c>
      <c r="K2986" s="9" t="str">
        <f aca="false">IF(G2986=0,"No sales",IF(H2986&lt;0,"Loss-making",IF(G2986&lt;$H$4,"Low revenue","OK")))</f>
        <v>OK</v>
      </c>
    </row>
    <row r="2987" customFormat="false" ht="15" hidden="false" customHeight="false" outlineLevel="0" collapsed="false">
      <c r="A2987" s="9" t="s">
        <v>6082</v>
      </c>
      <c r="B2987" s="9" t="s">
        <v>6083</v>
      </c>
      <c r="C2987" s="9" t="s">
        <v>58</v>
      </c>
      <c r="D2987" s="9" t="s">
        <v>5139</v>
      </c>
      <c r="E2987" s="10" t="n">
        <v>409</v>
      </c>
      <c r="F2987" s="10" t="n">
        <v>102</v>
      </c>
      <c r="G2987" s="10" t="n">
        <v>36976.67</v>
      </c>
      <c r="H2987" s="10" t="n">
        <v>20764.78</v>
      </c>
      <c r="I2987" s="6" t="n">
        <f aca="false">IF(G2987=0,0,H2987/G2987)</f>
        <v>0.561564359364973</v>
      </c>
      <c r="J2987" s="5" t="n">
        <f aca="false">IF(F2987=0,0,G2987/F2987)</f>
        <v>362.51637254902</v>
      </c>
      <c r="K2987" s="9" t="str">
        <f aca="false">IF(G2987=0,"No sales",IF(H2987&lt;0,"Loss-making",IF(G2987&lt;$H$4,"Low revenue","OK")))</f>
        <v>OK</v>
      </c>
    </row>
    <row r="2988" customFormat="false" ht="15" hidden="false" customHeight="false" outlineLevel="0" collapsed="false">
      <c r="A2988" s="9" t="s">
        <v>6084</v>
      </c>
      <c r="B2988" s="9" t="s">
        <v>6085</v>
      </c>
      <c r="C2988" s="9" t="s">
        <v>58</v>
      </c>
      <c r="D2988" s="9" t="s">
        <v>5130</v>
      </c>
      <c r="E2988" s="10" t="n">
        <v>1469</v>
      </c>
      <c r="F2988" s="10" t="n">
        <v>9</v>
      </c>
      <c r="G2988" s="10" t="n">
        <v>11685.9</v>
      </c>
      <c r="H2988" s="10" t="n">
        <v>5603.79</v>
      </c>
      <c r="I2988" s="6" t="n">
        <f aca="false">IF(G2988=0,0,H2988/G2988)</f>
        <v>0.479534310579416</v>
      </c>
      <c r="J2988" s="5" t="n">
        <f aca="false">IF(F2988=0,0,G2988/F2988)</f>
        <v>1298.43333333333</v>
      </c>
      <c r="K2988" s="9" t="str">
        <f aca="false">IF(G2988=0,"No sales",IF(H2988&lt;0,"Loss-making",IF(G2988&lt;$H$4,"Low revenue","OK")))</f>
        <v>OK</v>
      </c>
    </row>
    <row r="2989" customFormat="false" ht="15" hidden="false" customHeight="false" outlineLevel="0" collapsed="false">
      <c r="A2989" s="9" t="s">
        <v>6086</v>
      </c>
      <c r="B2989" s="9" t="s">
        <v>6087</v>
      </c>
      <c r="C2989" s="9" t="s">
        <v>58</v>
      </c>
      <c r="D2989" s="9" t="s">
        <v>5133</v>
      </c>
      <c r="E2989" s="10" t="n">
        <v>509</v>
      </c>
      <c r="F2989" s="10" t="n">
        <v>128</v>
      </c>
      <c r="G2989" s="10" t="n">
        <v>57793.15</v>
      </c>
      <c r="H2989" s="10" t="n">
        <v>25389.92</v>
      </c>
      <c r="I2989" s="6" t="n">
        <f aca="false">IF(G2989=0,0,H2989/G2989)</f>
        <v>0.439324037537321</v>
      </c>
      <c r="J2989" s="5" t="n">
        <f aca="false">IF(F2989=0,0,G2989/F2989)</f>
        <v>451.508984375</v>
      </c>
      <c r="K2989" s="9" t="str">
        <f aca="false">IF(G2989=0,"No sales",IF(H2989&lt;0,"Loss-making",IF(G2989&lt;$H$4,"Low revenue","OK")))</f>
        <v>OK</v>
      </c>
    </row>
    <row r="2990" customFormat="false" ht="15" hidden="false" customHeight="false" outlineLevel="0" collapsed="false">
      <c r="A2990" s="9" t="s">
        <v>6088</v>
      </c>
      <c r="B2990" s="9" t="s">
        <v>6089</v>
      </c>
      <c r="C2990" s="9" t="s">
        <v>58</v>
      </c>
      <c r="D2990" s="9" t="s">
        <v>5136</v>
      </c>
      <c r="E2990" s="10" t="n">
        <v>339</v>
      </c>
      <c r="F2990" s="10" t="n">
        <v>0</v>
      </c>
      <c r="G2990" s="10" t="n">
        <v>0</v>
      </c>
      <c r="H2990" s="10" t="n">
        <v>0</v>
      </c>
      <c r="I2990" s="6" t="n">
        <f aca="false">IF(G2990=0,0,H2990/G2990)</f>
        <v>0</v>
      </c>
      <c r="J2990" s="5" t="n">
        <f aca="false">IF(F2990=0,0,G2990/F2990)</f>
        <v>0</v>
      </c>
      <c r="K2990" s="9" t="str">
        <f aca="false">IF(G2990=0,"No sales",IF(H2990&lt;0,"Loss-making",IF(G2990&lt;$H$4,"Low revenue","OK")))</f>
        <v>No sales</v>
      </c>
    </row>
    <row r="2991" customFormat="false" ht="15" hidden="false" customHeight="false" outlineLevel="0" collapsed="false">
      <c r="A2991" s="9" t="s">
        <v>6090</v>
      </c>
      <c r="B2991" s="9" t="s">
        <v>6091</v>
      </c>
      <c r="C2991" s="9" t="s">
        <v>58</v>
      </c>
      <c r="D2991" s="9" t="s">
        <v>5139</v>
      </c>
      <c r="E2991" s="10" t="n">
        <v>1909</v>
      </c>
      <c r="F2991" s="10" t="n">
        <v>9</v>
      </c>
      <c r="G2991" s="10" t="n">
        <v>15462.9</v>
      </c>
      <c r="H2991" s="10" t="n">
        <v>6961.05</v>
      </c>
      <c r="I2991" s="6" t="n">
        <f aca="false">IF(G2991=0,0,H2991/G2991)</f>
        <v>0.450177521680927</v>
      </c>
      <c r="J2991" s="5" t="n">
        <f aca="false">IF(F2991=0,0,G2991/F2991)</f>
        <v>1718.1</v>
      </c>
      <c r="K2991" s="9" t="str">
        <f aca="false">IF(G2991=0,"No sales",IF(H2991&lt;0,"Loss-making",IF(G2991&lt;$H$4,"Low revenue","OK")))</f>
        <v>OK</v>
      </c>
    </row>
    <row r="2992" customFormat="false" ht="15" hidden="false" customHeight="false" outlineLevel="0" collapsed="false">
      <c r="A2992" s="9" t="s">
        <v>6092</v>
      </c>
      <c r="B2992" s="9" t="s">
        <v>6093</v>
      </c>
      <c r="C2992" s="9" t="s">
        <v>58</v>
      </c>
      <c r="D2992" s="9" t="s">
        <v>5130</v>
      </c>
      <c r="E2992" s="10" t="n">
        <v>449</v>
      </c>
      <c r="F2992" s="10" t="n">
        <v>97</v>
      </c>
      <c r="G2992" s="10" t="n">
        <v>39306.57</v>
      </c>
      <c r="H2992" s="10" t="n">
        <v>16186.64</v>
      </c>
      <c r="I2992" s="6" t="n">
        <f aca="false">IF(G2992=0,0,H2992/G2992)</f>
        <v>0.411804947620716</v>
      </c>
      <c r="J2992" s="5" t="n">
        <f aca="false">IF(F2992=0,0,G2992/F2992)</f>
        <v>405.222371134021</v>
      </c>
      <c r="K2992" s="9" t="str">
        <f aca="false">IF(G2992=0,"No sales",IF(H2992&lt;0,"Loss-making",IF(G2992&lt;$H$4,"Low revenue","OK")))</f>
        <v>OK</v>
      </c>
    </row>
    <row r="2993" customFormat="false" ht="15" hidden="false" customHeight="false" outlineLevel="0" collapsed="false">
      <c r="A2993" s="9" t="s">
        <v>6094</v>
      </c>
      <c r="B2993" s="9" t="s">
        <v>6095</v>
      </c>
      <c r="C2993" s="9" t="s">
        <v>58</v>
      </c>
      <c r="D2993" s="9" t="s">
        <v>5133</v>
      </c>
      <c r="E2993" s="10" t="n">
        <v>279</v>
      </c>
      <c r="F2993" s="10" t="n">
        <v>83</v>
      </c>
      <c r="G2993" s="10" t="n">
        <v>20195.41</v>
      </c>
      <c r="H2993" s="10" t="n">
        <v>8516.48</v>
      </c>
      <c r="I2993" s="6" t="n">
        <f aca="false">IF(G2993=0,0,H2993/G2993)</f>
        <v>0.421703743573416</v>
      </c>
      <c r="J2993" s="5" t="n">
        <f aca="false">IF(F2993=0,0,G2993/F2993)</f>
        <v>243.318192771084</v>
      </c>
      <c r="K2993" s="9" t="str">
        <f aca="false">IF(G2993=0,"No sales",IF(H2993&lt;0,"Loss-making",IF(G2993&lt;$H$4,"Low revenue","OK")))</f>
        <v>OK</v>
      </c>
    </row>
    <row r="2994" customFormat="false" ht="15" hidden="false" customHeight="false" outlineLevel="0" collapsed="false">
      <c r="A2994" s="9" t="s">
        <v>6096</v>
      </c>
      <c r="B2994" s="9" t="s">
        <v>6097</v>
      </c>
      <c r="C2994" s="9" t="s">
        <v>58</v>
      </c>
      <c r="D2994" s="9" t="s">
        <v>5136</v>
      </c>
      <c r="E2994" s="10" t="n">
        <v>619</v>
      </c>
      <c r="F2994" s="10" t="n">
        <v>7</v>
      </c>
      <c r="G2994" s="10" t="n">
        <v>3775.9</v>
      </c>
      <c r="H2994" s="10" t="n">
        <v>1594</v>
      </c>
      <c r="I2994" s="6" t="n">
        <f aca="false">IF(G2994=0,0,H2994/G2994)</f>
        <v>0.422151010355147</v>
      </c>
      <c r="J2994" s="5" t="n">
        <f aca="false">IF(F2994=0,0,G2994/F2994)</f>
        <v>539.414285714286</v>
      </c>
      <c r="K2994" s="9" t="str">
        <f aca="false">IF(G2994=0,"No sales",IF(H2994&lt;0,"Loss-making",IF(G2994&lt;$H$4,"Low revenue","OK")))</f>
        <v>Low revenue</v>
      </c>
    </row>
    <row r="2995" customFormat="false" ht="15" hidden="false" customHeight="false" outlineLevel="0" collapsed="false">
      <c r="A2995" s="9" t="s">
        <v>6098</v>
      </c>
      <c r="B2995" s="9" t="s">
        <v>6099</v>
      </c>
      <c r="C2995" s="9" t="s">
        <v>58</v>
      </c>
      <c r="D2995" s="9" t="s">
        <v>5139</v>
      </c>
      <c r="E2995" s="10" t="n">
        <v>3489</v>
      </c>
      <c r="F2995" s="10" t="n">
        <v>53</v>
      </c>
      <c r="G2995" s="10" t="n">
        <v>161043.53</v>
      </c>
      <c r="H2995" s="10" t="n">
        <v>62907.67</v>
      </c>
      <c r="I2995" s="6" t="n">
        <f aca="false">IF(G2995=0,0,H2995/G2995)</f>
        <v>0.390625255171692</v>
      </c>
      <c r="J2995" s="5" t="n">
        <f aca="false">IF(F2995=0,0,G2995/F2995)</f>
        <v>3038.55716981132</v>
      </c>
      <c r="K2995" s="9" t="str">
        <f aca="false">IF(G2995=0,"No sales",IF(H2995&lt;0,"Loss-making",IF(G2995&lt;$H$4,"Low revenue","OK")))</f>
        <v>OK</v>
      </c>
    </row>
    <row r="2996" customFormat="false" ht="15" hidden="false" customHeight="false" outlineLevel="0" collapsed="false">
      <c r="A2996" s="9" t="s">
        <v>6100</v>
      </c>
      <c r="B2996" s="9" t="s">
        <v>6101</v>
      </c>
      <c r="C2996" s="9" t="s">
        <v>58</v>
      </c>
      <c r="D2996" s="9" t="s">
        <v>5130</v>
      </c>
      <c r="E2996" s="10" t="n">
        <v>319</v>
      </c>
      <c r="F2996" s="10" t="n">
        <v>1</v>
      </c>
      <c r="G2996" s="10" t="n">
        <v>284.71</v>
      </c>
      <c r="H2996" s="10" t="n">
        <v>140.5</v>
      </c>
      <c r="I2996" s="6" t="n">
        <f aca="false">IF(G2996=0,0,H2996/G2996)</f>
        <v>0.493484598363247</v>
      </c>
      <c r="J2996" s="5" t="n">
        <f aca="false">IF(F2996=0,0,G2996/F2996)</f>
        <v>284.71</v>
      </c>
      <c r="K2996" s="9" t="str">
        <f aca="false">IF(G2996=0,"No sales",IF(H2996&lt;0,"Loss-making",IF(G2996&lt;$H$4,"Low revenue","OK")))</f>
        <v>Low revenue</v>
      </c>
    </row>
    <row r="2997" customFormat="false" ht="15" hidden="false" customHeight="false" outlineLevel="0" collapsed="false">
      <c r="A2997" s="9" t="s">
        <v>6102</v>
      </c>
      <c r="B2997" s="9" t="s">
        <v>6103</v>
      </c>
      <c r="C2997" s="9" t="s">
        <v>58</v>
      </c>
      <c r="D2997" s="9" t="s">
        <v>5133</v>
      </c>
      <c r="E2997" s="10" t="n">
        <v>369</v>
      </c>
      <c r="F2997" s="10" t="n">
        <v>22</v>
      </c>
      <c r="G2997" s="10" t="n">
        <v>7100.49</v>
      </c>
      <c r="H2997" s="10" t="n">
        <v>2952.83</v>
      </c>
      <c r="I2997" s="6" t="n">
        <f aca="false">IF(G2997=0,0,H2997/G2997)</f>
        <v>0.415862848901977</v>
      </c>
      <c r="J2997" s="5" t="n">
        <f aca="false">IF(F2997=0,0,G2997/F2997)</f>
        <v>322.749545454545</v>
      </c>
      <c r="K2997" s="9" t="str">
        <f aca="false">IF(G2997=0,"No sales",IF(H2997&lt;0,"Loss-making",IF(G2997&lt;$H$4,"Low revenue","OK")))</f>
        <v>OK</v>
      </c>
    </row>
    <row r="2998" customFormat="false" ht="15" hidden="false" customHeight="false" outlineLevel="0" collapsed="false">
      <c r="A2998" s="9" t="s">
        <v>6104</v>
      </c>
      <c r="B2998" s="9" t="s">
        <v>6105</v>
      </c>
      <c r="C2998" s="9" t="s">
        <v>58</v>
      </c>
      <c r="D2998" s="9" t="s">
        <v>5136</v>
      </c>
      <c r="E2998" s="10" t="n">
        <v>339</v>
      </c>
      <c r="F2998" s="10" t="n">
        <v>5</v>
      </c>
      <c r="G2998" s="10" t="n">
        <v>1525.5</v>
      </c>
      <c r="H2998" s="10" t="n">
        <v>825.9</v>
      </c>
      <c r="I2998" s="6" t="n">
        <f aca="false">IF(G2998=0,0,H2998/G2998)</f>
        <v>0.541396263520157</v>
      </c>
      <c r="J2998" s="5" t="n">
        <f aca="false">IF(F2998=0,0,G2998/F2998)</f>
        <v>305.1</v>
      </c>
      <c r="K2998" s="9" t="str">
        <f aca="false">IF(G2998=0,"No sales",IF(H2998&lt;0,"Loss-making",IF(G2998&lt;$H$4,"Low revenue","OK")))</f>
        <v>Low revenue</v>
      </c>
    </row>
    <row r="2999" customFormat="false" ht="15" hidden="false" customHeight="false" outlineLevel="0" collapsed="false">
      <c r="A2999" s="9" t="s">
        <v>6106</v>
      </c>
      <c r="B2999" s="9" t="s">
        <v>6107</v>
      </c>
      <c r="C2999" s="9" t="s">
        <v>58</v>
      </c>
      <c r="D2999" s="9" t="s">
        <v>5139</v>
      </c>
      <c r="E2999" s="10" t="n">
        <v>3259</v>
      </c>
      <c r="F2999" s="10" t="n">
        <v>33</v>
      </c>
      <c r="G2999" s="10" t="n">
        <v>95993.83</v>
      </c>
      <c r="H2999" s="10" t="n">
        <v>40205.35</v>
      </c>
      <c r="I2999" s="6" t="n">
        <f aca="false">IF(G2999=0,0,H2999/G2999)</f>
        <v>0.418832647889974</v>
      </c>
      <c r="J2999" s="5" t="n">
        <f aca="false">IF(F2999=0,0,G2999/F2999)</f>
        <v>2908.90393939394</v>
      </c>
      <c r="K2999" s="9" t="str">
        <f aca="false">IF(G2999=0,"No sales",IF(H2999&lt;0,"Loss-making",IF(G2999&lt;$H$4,"Low revenue","OK")))</f>
        <v>OK</v>
      </c>
    </row>
    <row r="3000" customFormat="false" ht="15" hidden="false" customHeight="false" outlineLevel="0" collapsed="false">
      <c r="A3000" s="9" t="s">
        <v>6108</v>
      </c>
      <c r="B3000" s="9" t="s">
        <v>6109</v>
      </c>
      <c r="C3000" s="9" t="s">
        <v>58</v>
      </c>
      <c r="D3000" s="9" t="s">
        <v>5130</v>
      </c>
      <c r="E3000" s="10" t="n">
        <v>379</v>
      </c>
      <c r="F3000" s="10" t="n">
        <v>0</v>
      </c>
      <c r="G3000" s="10" t="n">
        <v>0</v>
      </c>
      <c r="H3000" s="10" t="n">
        <v>0</v>
      </c>
      <c r="I3000" s="6" t="n">
        <f aca="false">IF(G3000=0,0,H3000/G3000)</f>
        <v>0</v>
      </c>
      <c r="J3000" s="5" t="n">
        <f aca="false">IF(F3000=0,0,G3000/F3000)</f>
        <v>0</v>
      </c>
      <c r="K3000" s="9" t="str">
        <f aca="false">IF(G3000=0,"No sales",IF(H3000&lt;0,"Loss-making",IF(G3000&lt;$H$4,"Low revenue","OK")))</f>
        <v>No sales</v>
      </c>
    </row>
    <row r="3001" customFormat="false" ht="15" hidden="false" customHeight="false" outlineLevel="0" collapsed="false">
      <c r="A3001" s="9" t="s">
        <v>6110</v>
      </c>
      <c r="B3001" s="9" t="s">
        <v>6111</v>
      </c>
      <c r="C3001" s="9" t="s">
        <v>58</v>
      </c>
      <c r="D3001" s="9" t="s">
        <v>5133</v>
      </c>
      <c r="E3001" s="10" t="n">
        <v>189</v>
      </c>
      <c r="F3001" s="10" t="n">
        <v>58</v>
      </c>
      <c r="G3001" s="10" t="n">
        <v>9642.3</v>
      </c>
      <c r="H3001" s="10" t="n">
        <v>4627.05</v>
      </c>
      <c r="I3001" s="6" t="n">
        <f aca="false">IF(G3001=0,0,H3001/G3001)</f>
        <v>0.479869948041442</v>
      </c>
      <c r="J3001" s="5" t="n">
        <f aca="false">IF(F3001=0,0,G3001/F3001)</f>
        <v>166.246551724138</v>
      </c>
      <c r="K3001" s="9" t="str">
        <f aca="false">IF(G3001=0,"No sales",IF(H3001&lt;0,"Loss-making",IF(G3001&lt;$H$4,"Low revenue","OK")))</f>
        <v>OK</v>
      </c>
    </row>
    <row r="3002" customFormat="false" ht="15" hidden="false" customHeight="false" outlineLevel="0" collapsed="false">
      <c r="A3002" s="9" t="s">
        <v>6112</v>
      </c>
      <c r="B3002" s="9" t="s">
        <v>6113</v>
      </c>
      <c r="C3002" s="9" t="s">
        <v>58</v>
      </c>
      <c r="D3002" s="9" t="s">
        <v>5136</v>
      </c>
      <c r="E3002" s="10" t="n">
        <v>369</v>
      </c>
      <c r="F3002" s="10" t="n">
        <v>53</v>
      </c>
      <c r="G3002" s="10" t="n">
        <v>16902.97</v>
      </c>
      <c r="H3002" s="10" t="n">
        <v>7279.23</v>
      </c>
      <c r="I3002" s="6" t="n">
        <f aca="false">IF(G3002=0,0,H3002/G3002)</f>
        <v>0.430647986714761</v>
      </c>
      <c r="J3002" s="5" t="n">
        <f aca="false">IF(F3002=0,0,G3002/F3002)</f>
        <v>318.923962264151</v>
      </c>
      <c r="K3002" s="9" t="str">
        <f aca="false">IF(G3002=0,"No sales",IF(H3002&lt;0,"Loss-making",IF(G3002&lt;$H$4,"Low revenue","OK")))</f>
        <v>OK</v>
      </c>
    </row>
    <row r="3003" customFormat="false" ht="15" hidden="false" customHeight="false" outlineLevel="0" collapsed="false">
      <c r="A3003" s="9" t="s">
        <v>6114</v>
      </c>
      <c r="B3003" s="9" t="s">
        <v>6115</v>
      </c>
      <c r="C3003" s="9" t="s">
        <v>58</v>
      </c>
      <c r="D3003" s="9" t="s">
        <v>5139</v>
      </c>
      <c r="E3003" s="10" t="n">
        <v>509</v>
      </c>
      <c r="F3003" s="10" t="n">
        <v>169</v>
      </c>
      <c r="G3003" s="10" t="n">
        <v>74625.75</v>
      </c>
      <c r="H3003" s="10" t="n">
        <v>27941.19</v>
      </c>
      <c r="I3003" s="6" t="n">
        <f aca="false">IF(G3003=0,0,H3003/G3003)</f>
        <v>0.374417543542276</v>
      </c>
      <c r="J3003" s="5" t="n">
        <f aca="false">IF(F3003=0,0,G3003/F3003)</f>
        <v>441.572485207101</v>
      </c>
      <c r="K3003" s="9" t="str">
        <f aca="false">IF(G3003=0,"No sales",IF(H3003&lt;0,"Loss-making",IF(G3003&lt;$H$4,"Low revenue","OK")))</f>
        <v>OK</v>
      </c>
    </row>
    <row r="3004" customFormat="false" ht="15" hidden="false" customHeight="false" outlineLevel="0" collapsed="false">
      <c r="A3004" s="9" t="s">
        <v>6116</v>
      </c>
      <c r="B3004" s="9" t="s">
        <v>6117</v>
      </c>
      <c r="C3004" s="9" t="s">
        <v>58</v>
      </c>
      <c r="D3004" s="9" t="s">
        <v>5130</v>
      </c>
      <c r="E3004" s="10" t="n">
        <v>339</v>
      </c>
      <c r="F3004" s="10" t="n">
        <v>36</v>
      </c>
      <c r="G3004" s="10" t="n">
        <v>10526.8</v>
      </c>
      <c r="H3004" s="10" t="n">
        <v>5306.44</v>
      </c>
      <c r="I3004" s="6" t="n">
        <f aca="false">IF(G3004=0,0,H3004/G3004)</f>
        <v>0.504088611923852</v>
      </c>
      <c r="J3004" s="5" t="n">
        <f aca="false">IF(F3004=0,0,G3004/F3004)</f>
        <v>292.411111111111</v>
      </c>
      <c r="K3004" s="9" t="str">
        <f aca="false">IF(G3004=0,"No sales",IF(H3004&lt;0,"Loss-making",IF(G3004&lt;$H$4,"Low revenue","OK")))</f>
        <v>OK</v>
      </c>
    </row>
    <row r="3005" customFormat="false" ht="15" hidden="false" customHeight="false" outlineLevel="0" collapsed="false">
      <c r="A3005" s="9" t="s">
        <v>6118</v>
      </c>
      <c r="B3005" s="9" t="s">
        <v>6119</v>
      </c>
      <c r="C3005" s="9" t="s">
        <v>58</v>
      </c>
      <c r="D3005" s="9" t="s">
        <v>5133</v>
      </c>
      <c r="E3005" s="10" t="n">
        <v>1149</v>
      </c>
      <c r="F3005" s="10" t="n">
        <v>6</v>
      </c>
      <c r="G3005" s="10" t="n">
        <v>5779.47</v>
      </c>
      <c r="H3005" s="10" t="n">
        <v>2407.83</v>
      </c>
      <c r="I3005" s="6" t="n">
        <f aca="false">IF(G3005=0,0,H3005/G3005)</f>
        <v>0.416617786752072</v>
      </c>
      <c r="J3005" s="5" t="n">
        <f aca="false">IF(F3005=0,0,G3005/F3005)</f>
        <v>963.245</v>
      </c>
      <c r="K3005" s="9" t="str">
        <f aca="false">IF(G3005=0,"No sales",IF(H3005&lt;0,"Loss-making",IF(G3005&lt;$H$4,"Low revenue","OK")))</f>
        <v>OK</v>
      </c>
    </row>
    <row r="3006" customFormat="false" ht="15" hidden="false" customHeight="false" outlineLevel="0" collapsed="false">
      <c r="A3006" s="9" t="s">
        <v>6120</v>
      </c>
      <c r="B3006" s="9" t="s">
        <v>6121</v>
      </c>
      <c r="C3006" s="9" t="s">
        <v>58</v>
      </c>
      <c r="D3006" s="9" t="s">
        <v>5136</v>
      </c>
      <c r="E3006" s="10" t="n">
        <v>609</v>
      </c>
      <c r="F3006" s="10" t="n">
        <v>44</v>
      </c>
      <c r="G3006" s="10" t="n">
        <v>23543.94</v>
      </c>
      <c r="H3006" s="10" t="n">
        <v>9249.22</v>
      </c>
      <c r="I3006" s="6" t="n">
        <f aca="false">IF(G3006=0,0,H3006/G3006)</f>
        <v>0.392849285208848</v>
      </c>
      <c r="J3006" s="5" t="n">
        <f aca="false">IF(F3006=0,0,G3006/F3006)</f>
        <v>535.089545454545</v>
      </c>
      <c r="K3006" s="9" t="str">
        <f aca="false">IF(G3006=0,"No sales",IF(H3006&lt;0,"Loss-making",IF(G3006&lt;$H$4,"Low revenue","OK")))</f>
        <v>OK</v>
      </c>
    </row>
    <row r="3007" customFormat="false" ht="15" hidden="false" customHeight="false" outlineLevel="0" collapsed="false">
      <c r="A3007" s="9" t="s">
        <v>6122</v>
      </c>
      <c r="B3007" s="9" t="s">
        <v>6123</v>
      </c>
      <c r="C3007" s="9" t="s">
        <v>58</v>
      </c>
      <c r="D3007" s="9" t="s">
        <v>5139</v>
      </c>
      <c r="E3007" s="10" t="n">
        <v>1719</v>
      </c>
      <c r="F3007" s="10" t="n">
        <v>0</v>
      </c>
      <c r="G3007" s="10" t="n">
        <v>0</v>
      </c>
      <c r="H3007" s="10" t="n">
        <v>0</v>
      </c>
      <c r="I3007" s="6" t="n">
        <f aca="false">IF(G3007=0,0,H3007/G3007)</f>
        <v>0</v>
      </c>
      <c r="J3007" s="5" t="n">
        <f aca="false">IF(F3007=0,0,G3007/F3007)</f>
        <v>0</v>
      </c>
      <c r="K3007" s="9" t="str">
        <f aca="false">IF(G3007=0,"No sales",IF(H3007&lt;0,"Loss-making",IF(G3007&lt;$H$4,"Low revenue","OK")))</f>
        <v>No sales</v>
      </c>
    </row>
    <row r="3008" customFormat="false" ht="15" hidden="false" customHeight="false" outlineLevel="0" collapsed="false">
      <c r="A3008" s="9" t="s">
        <v>6124</v>
      </c>
      <c r="B3008" s="9" t="s">
        <v>6125</v>
      </c>
      <c r="C3008" s="9" t="s">
        <v>58</v>
      </c>
      <c r="D3008" s="9" t="s">
        <v>5130</v>
      </c>
      <c r="E3008" s="10" t="n">
        <v>869</v>
      </c>
      <c r="F3008" s="10" t="n">
        <v>128</v>
      </c>
      <c r="G3008" s="10" t="n">
        <v>97845.03</v>
      </c>
      <c r="H3008" s="10" t="n">
        <v>48538.18</v>
      </c>
      <c r="I3008" s="6" t="n">
        <f aca="false">IF(G3008=0,0,H3008/G3008)</f>
        <v>0.496072002839592</v>
      </c>
      <c r="J3008" s="5" t="n">
        <f aca="false">IF(F3008=0,0,G3008/F3008)</f>
        <v>764.414296875</v>
      </c>
      <c r="K3008" s="9" t="str">
        <f aca="false">IF(G3008=0,"No sales",IF(H3008&lt;0,"Loss-making",IF(G3008&lt;$H$4,"Low revenue","OK")))</f>
        <v>OK</v>
      </c>
    </row>
    <row r="3009" customFormat="false" ht="15" hidden="false" customHeight="false" outlineLevel="0" collapsed="false">
      <c r="A3009" s="9" t="s">
        <v>6126</v>
      </c>
      <c r="B3009" s="9" t="s">
        <v>6127</v>
      </c>
      <c r="C3009" s="9" t="s">
        <v>58</v>
      </c>
      <c r="D3009" s="9" t="s">
        <v>5133</v>
      </c>
      <c r="E3009" s="10" t="n">
        <v>519</v>
      </c>
      <c r="F3009" s="10" t="n">
        <v>32</v>
      </c>
      <c r="G3009" s="10" t="n">
        <v>14895.31</v>
      </c>
      <c r="H3009" s="10" t="n">
        <v>7138.51</v>
      </c>
      <c r="I3009" s="6" t="n">
        <f aca="false">IF(G3009=0,0,H3009/G3009)</f>
        <v>0.479245480624438</v>
      </c>
      <c r="J3009" s="5" t="n">
        <f aca="false">IF(F3009=0,0,G3009/F3009)</f>
        <v>465.4784375</v>
      </c>
      <c r="K3009" s="9" t="str">
        <f aca="false">IF(G3009=0,"No sales",IF(H3009&lt;0,"Loss-making",IF(G3009&lt;$H$4,"Low revenue","OK")))</f>
        <v>OK</v>
      </c>
    </row>
    <row r="3010" customFormat="false" ht="15" hidden="false" customHeight="false" outlineLevel="0" collapsed="false">
      <c r="A3010" s="9" t="s">
        <v>6128</v>
      </c>
      <c r="B3010" s="9" t="s">
        <v>6129</v>
      </c>
      <c r="C3010" s="9" t="s">
        <v>58</v>
      </c>
      <c r="D3010" s="9" t="s">
        <v>5136</v>
      </c>
      <c r="E3010" s="10" t="n">
        <v>769</v>
      </c>
      <c r="F3010" s="10" t="n">
        <v>7</v>
      </c>
      <c r="G3010" s="10" t="n">
        <v>4625.53</v>
      </c>
      <c r="H3010" s="10" t="n">
        <v>2421.79</v>
      </c>
      <c r="I3010" s="6" t="n">
        <f aca="false">IF(G3010=0,0,H3010/G3010)</f>
        <v>0.523570271947215</v>
      </c>
      <c r="J3010" s="5" t="n">
        <f aca="false">IF(F3010=0,0,G3010/F3010)</f>
        <v>660.79</v>
      </c>
      <c r="K3010" s="9" t="str">
        <f aca="false">IF(G3010=0,"No sales",IF(H3010&lt;0,"Loss-making",IF(G3010&lt;$H$4,"Low revenue","OK")))</f>
        <v>OK</v>
      </c>
    </row>
    <row r="3011" customFormat="false" ht="15" hidden="false" customHeight="false" outlineLevel="0" collapsed="false">
      <c r="A3011" s="9" t="s">
        <v>6130</v>
      </c>
      <c r="B3011" s="9" t="s">
        <v>6131</v>
      </c>
      <c r="C3011" s="9" t="s">
        <v>58</v>
      </c>
      <c r="D3011" s="9" t="s">
        <v>5139</v>
      </c>
      <c r="E3011" s="10" t="n">
        <v>749</v>
      </c>
      <c r="F3011" s="10" t="n">
        <v>71</v>
      </c>
      <c r="G3011" s="10" t="n">
        <v>46672.06</v>
      </c>
      <c r="H3011" s="10" t="n">
        <v>21956.25</v>
      </c>
      <c r="I3011" s="6" t="n">
        <f aca="false">IF(G3011=0,0,H3011/G3011)</f>
        <v>0.470436702386824</v>
      </c>
      <c r="J3011" s="5" t="n">
        <f aca="false">IF(F3011=0,0,G3011/F3011)</f>
        <v>657.352957746479</v>
      </c>
      <c r="K3011" s="9" t="str">
        <f aca="false">IF(G3011=0,"No sales",IF(H3011&lt;0,"Loss-making",IF(G3011&lt;$H$4,"Low revenue","OK")))</f>
        <v>OK</v>
      </c>
    </row>
    <row r="3012" customFormat="false" ht="15" hidden="false" customHeight="false" outlineLevel="0" collapsed="false">
      <c r="A3012" s="9" t="s">
        <v>6132</v>
      </c>
      <c r="B3012" s="9" t="s">
        <v>6133</v>
      </c>
      <c r="C3012" s="9" t="s">
        <v>58</v>
      </c>
      <c r="D3012" s="9" t="s">
        <v>5130</v>
      </c>
      <c r="E3012" s="10" t="n">
        <v>829</v>
      </c>
      <c r="F3012" s="10" t="n">
        <v>89</v>
      </c>
      <c r="G3012" s="10" t="n">
        <v>66419.49</v>
      </c>
      <c r="H3012" s="10" t="n">
        <v>26642.73</v>
      </c>
      <c r="I3012" s="6" t="n">
        <f aca="false">IF(G3012=0,0,H3012/G3012)</f>
        <v>0.401128192944571</v>
      </c>
      <c r="J3012" s="5" t="n">
        <f aca="false">IF(F3012=0,0,G3012/F3012)</f>
        <v>746.286404494382</v>
      </c>
      <c r="K3012" s="9" t="str">
        <f aca="false">IF(G3012=0,"No sales",IF(H3012&lt;0,"Loss-making",IF(G3012&lt;$H$4,"Low revenue","OK")))</f>
        <v>OK</v>
      </c>
    </row>
    <row r="3013" customFormat="false" ht="15" hidden="false" customHeight="false" outlineLevel="0" collapsed="false">
      <c r="A3013" s="9" t="s">
        <v>6134</v>
      </c>
      <c r="B3013" s="9" t="s">
        <v>6135</v>
      </c>
      <c r="C3013" s="9" t="s">
        <v>58</v>
      </c>
      <c r="D3013" s="9" t="s">
        <v>5133</v>
      </c>
      <c r="E3013" s="10" t="n">
        <v>179</v>
      </c>
      <c r="F3013" s="10" t="n">
        <v>50</v>
      </c>
      <c r="G3013" s="10" t="n">
        <v>7867.05</v>
      </c>
      <c r="H3013" s="10" t="n">
        <v>3553.05</v>
      </c>
      <c r="I3013" s="6" t="n">
        <f aca="false">IF(G3013=0,0,H3013/G3013)</f>
        <v>0.451636890575247</v>
      </c>
      <c r="J3013" s="5" t="n">
        <f aca="false">IF(F3013=0,0,G3013/F3013)</f>
        <v>157.341</v>
      </c>
      <c r="K3013" s="9" t="str">
        <f aca="false">IF(G3013=0,"No sales",IF(H3013&lt;0,"Loss-making",IF(G3013&lt;$H$4,"Low revenue","OK")))</f>
        <v>OK</v>
      </c>
    </row>
    <row r="3014" customFormat="false" ht="15" hidden="false" customHeight="false" outlineLevel="0" collapsed="false">
      <c r="A3014" s="9" t="s">
        <v>6136</v>
      </c>
      <c r="B3014" s="9" t="s">
        <v>6137</v>
      </c>
      <c r="C3014" s="9" t="s">
        <v>58</v>
      </c>
      <c r="D3014" s="9" t="s">
        <v>5136</v>
      </c>
      <c r="E3014" s="10" t="n">
        <v>189</v>
      </c>
      <c r="F3014" s="10" t="n">
        <v>115</v>
      </c>
      <c r="G3014" s="10" t="n">
        <v>19102.7</v>
      </c>
      <c r="H3014" s="10" t="n">
        <v>8244.4</v>
      </c>
      <c r="I3014" s="6" t="n">
        <f aca="false">IF(G3014=0,0,H3014/G3014)</f>
        <v>0.431582969946657</v>
      </c>
      <c r="J3014" s="5" t="n">
        <f aca="false">IF(F3014=0,0,G3014/F3014)</f>
        <v>166.110434782609</v>
      </c>
      <c r="K3014" s="9" t="str">
        <f aca="false">IF(G3014=0,"No sales",IF(H3014&lt;0,"Loss-making",IF(G3014&lt;$H$4,"Low revenue","OK")))</f>
        <v>OK</v>
      </c>
    </row>
    <row r="3015" customFormat="false" ht="15" hidden="false" customHeight="false" outlineLevel="0" collapsed="false">
      <c r="A3015" s="9" t="s">
        <v>6138</v>
      </c>
      <c r="B3015" s="9" t="s">
        <v>6139</v>
      </c>
      <c r="C3015" s="9" t="s">
        <v>58</v>
      </c>
      <c r="D3015" s="9" t="s">
        <v>5139</v>
      </c>
      <c r="E3015" s="10" t="n">
        <v>2069</v>
      </c>
      <c r="F3015" s="10" t="n">
        <v>263</v>
      </c>
      <c r="G3015" s="10" t="n">
        <v>480194.23</v>
      </c>
      <c r="H3015" s="10" t="n">
        <v>183935.2</v>
      </c>
      <c r="I3015" s="6" t="n">
        <f aca="false">IF(G3015=0,0,H3015/G3015)</f>
        <v>0.383043336443256</v>
      </c>
      <c r="J3015" s="5" t="n">
        <f aca="false">IF(F3015=0,0,G3015/F3015)</f>
        <v>1825.83357414449</v>
      </c>
      <c r="K3015" s="9" t="str">
        <f aca="false">IF(G3015=0,"No sales",IF(H3015&lt;0,"Loss-making",IF(G3015&lt;$H$4,"Low revenue","OK")))</f>
        <v>OK</v>
      </c>
    </row>
    <row r="3016" customFormat="false" ht="15" hidden="false" customHeight="false" outlineLevel="0" collapsed="false">
      <c r="A3016" s="9" t="s">
        <v>6140</v>
      </c>
      <c r="B3016" s="9" t="s">
        <v>6141</v>
      </c>
      <c r="C3016" s="9" t="s">
        <v>58</v>
      </c>
      <c r="D3016" s="9" t="s">
        <v>5130</v>
      </c>
      <c r="E3016" s="10" t="n">
        <v>309</v>
      </c>
      <c r="F3016" s="10" t="n">
        <v>4</v>
      </c>
      <c r="G3016" s="10" t="n">
        <v>957.9</v>
      </c>
      <c r="H3016" s="10" t="n">
        <v>325.1</v>
      </c>
      <c r="I3016" s="6" t="n">
        <f aca="false">IF(G3016=0,0,H3016/G3016)</f>
        <v>0.339388245119532</v>
      </c>
      <c r="J3016" s="5" t="n">
        <f aca="false">IF(F3016=0,0,G3016/F3016)</f>
        <v>239.475</v>
      </c>
      <c r="K3016" s="9" t="str">
        <f aca="false">IF(G3016=0,"No sales",IF(H3016&lt;0,"Loss-making",IF(G3016&lt;$H$4,"Low revenue","OK")))</f>
        <v>Low revenue</v>
      </c>
    </row>
    <row r="3017" customFormat="false" ht="15" hidden="false" customHeight="false" outlineLevel="0" collapsed="false">
      <c r="A3017" s="9" t="s">
        <v>6142</v>
      </c>
      <c r="B3017" s="9" t="s">
        <v>6143</v>
      </c>
      <c r="C3017" s="9" t="s">
        <v>58</v>
      </c>
      <c r="D3017" s="9" t="s">
        <v>5133</v>
      </c>
      <c r="E3017" s="10" t="n">
        <v>559</v>
      </c>
      <c r="F3017" s="10" t="n">
        <v>0</v>
      </c>
      <c r="G3017" s="10" t="n">
        <v>0</v>
      </c>
      <c r="H3017" s="10" t="n">
        <v>0</v>
      </c>
      <c r="I3017" s="6" t="n">
        <f aca="false">IF(G3017=0,0,H3017/G3017)</f>
        <v>0</v>
      </c>
      <c r="J3017" s="5" t="n">
        <f aca="false">IF(F3017=0,0,G3017/F3017)</f>
        <v>0</v>
      </c>
      <c r="K3017" s="9" t="str">
        <f aca="false">IF(G3017=0,"No sales",IF(H3017&lt;0,"Loss-making",IF(G3017&lt;$H$4,"Low revenue","OK")))</f>
        <v>No sales</v>
      </c>
    </row>
    <row r="3018" customFormat="false" ht="15" hidden="false" customHeight="false" outlineLevel="0" collapsed="false">
      <c r="A3018" s="9" t="s">
        <v>6144</v>
      </c>
      <c r="B3018" s="9" t="s">
        <v>6145</v>
      </c>
      <c r="C3018" s="9" t="s">
        <v>58</v>
      </c>
      <c r="D3018" s="9" t="s">
        <v>5136</v>
      </c>
      <c r="E3018" s="10" t="n">
        <v>969</v>
      </c>
      <c r="F3018" s="10" t="n">
        <v>28</v>
      </c>
      <c r="G3018" s="10" t="n">
        <v>23990.03</v>
      </c>
      <c r="H3018" s="10" t="n">
        <v>12279.58</v>
      </c>
      <c r="I3018" s="6" t="n">
        <f aca="false">IF(G3018=0,0,H3018/G3018)</f>
        <v>0.511861802590493</v>
      </c>
      <c r="J3018" s="5" t="n">
        <f aca="false">IF(F3018=0,0,G3018/F3018)</f>
        <v>856.786785714286</v>
      </c>
      <c r="K3018" s="9" t="str">
        <f aca="false">IF(G3018=0,"No sales",IF(H3018&lt;0,"Loss-making",IF(G3018&lt;$H$4,"Low revenue","OK")))</f>
        <v>OK</v>
      </c>
    </row>
    <row r="3019" customFormat="false" ht="15" hidden="false" customHeight="false" outlineLevel="0" collapsed="false">
      <c r="A3019" s="9" t="s">
        <v>6146</v>
      </c>
      <c r="B3019" s="9" t="s">
        <v>6147</v>
      </c>
      <c r="C3019" s="9" t="s">
        <v>58</v>
      </c>
      <c r="D3019" s="9" t="s">
        <v>5139</v>
      </c>
      <c r="E3019" s="10" t="n">
        <v>2569</v>
      </c>
      <c r="F3019" s="10" t="n">
        <v>98</v>
      </c>
      <c r="G3019" s="10" t="n">
        <v>225680.23</v>
      </c>
      <c r="H3019" s="10" t="n">
        <v>118508.43</v>
      </c>
      <c r="I3019" s="6" t="n">
        <f aca="false">IF(G3019=0,0,H3019/G3019)</f>
        <v>0.525116577557547</v>
      </c>
      <c r="J3019" s="5" t="n">
        <f aca="false">IF(F3019=0,0,G3019/F3019)</f>
        <v>2302.85948979592</v>
      </c>
      <c r="K3019" s="9" t="str">
        <f aca="false">IF(G3019=0,"No sales",IF(H3019&lt;0,"Loss-making",IF(G3019&lt;$H$4,"Low revenue","OK")))</f>
        <v>OK</v>
      </c>
    </row>
    <row r="3020" customFormat="false" ht="15" hidden="false" customHeight="false" outlineLevel="0" collapsed="false">
      <c r="A3020" s="9" t="s">
        <v>6148</v>
      </c>
      <c r="B3020" s="9" t="s">
        <v>6149</v>
      </c>
      <c r="C3020" s="9" t="s">
        <v>58</v>
      </c>
      <c r="D3020" s="9" t="s">
        <v>5130</v>
      </c>
      <c r="E3020" s="10" t="n">
        <v>259</v>
      </c>
      <c r="F3020" s="10" t="n">
        <v>32</v>
      </c>
      <c r="G3020" s="10" t="n">
        <v>7187.26</v>
      </c>
      <c r="H3020" s="10" t="n">
        <v>2840.06</v>
      </c>
      <c r="I3020" s="6" t="n">
        <f aca="false">IF(G3020=0,0,H3020/G3020)</f>
        <v>0.395151977248632</v>
      </c>
      <c r="J3020" s="5" t="n">
        <f aca="false">IF(F3020=0,0,G3020/F3020)</f>
        <v>224.601875</v>
      </c>
      <c r="K3020" s="9" t="str">
        <f aca="false">IF(G3020=0,"No sales",IF(H3020&lt;0,"Loss-making",IF(G3020&lt;$H$4,"Low revenue","OK")))</f>
        <v>OK</v>
      </c>
    </row>
    <row r="3021" customFormat="false" ht="15" hidden="false" customHeight="false" outlineLevel="0" collapsed="false">
      <c r="A3021" s="9" t="s">
        <v>6150</v>
      </c>
      <c r="B3021" s="9" t="s">
        <v>6151</v>
      </c>
      <c r="C3021" s="9" t="s">
        <v>58</v>
      </c>
      <c r="D3021" s="9" t="s">
        <v>5133</v>
      </c>
      <c r="E3021" s="10" t="n">
        <v>209</v>
      </c>
      <c r="F3021" s="10" t="n">
        <v>31</v>
      </c>
      <c r="G3021" s="10" t="n">
        <v>5740.18</v>
      </c>
      <c r="H3021" s="10" t="n">
        <v>2342.9</v>
      </c>
      <c r="I3021" s="6" t="n">
        <f aca="false">IF(G3021=0,0,H3021/G3021)</f>
        <v>0.408157932329648</v>
      </c>
      <c r="J3021" s="5" t="n">
        <f aca="false">IF(F3021=0,0,G3021/F3021)</f>
        <v>185.167096774194</v>
      </c>
      <c r="K3021" s="9" t="str">
        <f aca="false">IF(G3021=0,"No sales",IF(H3021&lt;0,"Loss-making",IF(G3021&lt;$H$4,"Low revenue","OK")))</f>
        <v>OK</v>
      </c>
    </row>
    <row r="3022" customFormat="false" ht="15" hidden="false" customHeight="false" outlineLevel="0" collapsed="false">
      <c r="A3022" s="9" t="s">
        <v>6152</v>
      </c>
      <c r="B3022" s="9" t="s">
        <v>6153</v>
      </c>
      <c r="C3022" s="9" t="s">
        <v>58</v>
      </c>
      <c r="D3022" s="9" t="s">
        <v>5136</v>
      </c>
      <c r="E3022" s="10" t="n">
        <v>1229</v>
      </c>
      <c r="F3022" s="10" t="n">
        <v>72</v>
      </c>
      <c r="G3022" s="10" t="n">
        <v>77181.2</v>
      </c>
      <c r="H3022" s="10" t="n">
        <v>39423.69</v>
      </c>
      <c r="I3022" s="6" t="n">
        <f aca="false">IF(G3022=0,0,H3022/G3022)</f>
        <v>0.510793949821978</v>
      </c>
      <c r="J3022" s="5" t="n">
        <f aca="false">IF(F3022=0,0,G3022/F3022)</f>
        <v>1071.96111111111</v>
      </c>
      <c r="K3022" s="9" t="str">
        <f aca="false">IF(G3022=0,"No sales",IF(H3022&lt;0,"Loss-making",IF(G3022&lt;$H$4,"Low revenue","OK")))</f>
        <v>OK</v>
      </c>
    </row>
    <row r="3023" customFormat="false" ht="15" hidden="false" customHeight="false" outlineLevel="0" collapsed="false">
      <c r="A3023" s="9" t="s">
        <v>6154</v>
      </c>
      <c r="B3023" s="9" t="s">
        <v>6155</v>
      </c>
      <c r="C3023" s="9" t="s">
        <v>58</v>
      </c>
      <c r="D3023" s="9" t="s">
        <v>5139</v>
      </c>
      <c r="E3023" s="10" t="n">
        <v>1499</v>
      </c>
      <c r="F3023" s="10" t="n">
        <v>143</v>
      </c>
      <c r="G3023" s="10" t="n">
        <v>190706.54</v>
      </c>
      <c r="H3023" s="10" t="n">
        <v>77788.02</v>
      </c>
      <c r="I3023" s="6" t="n">
        <f aca="false">IF(G3023=0,0,H3023/G3023)</f>
        <v>0.40789382472148</v>
      </c>
      <c r="J3023" s="5" t="n">
        <f aca="false">IF(F3023=0,0,G3023/F3023)</f>
        <v>1333.61216783217</v>
      </c>
      <c r="K3023" s="9" t="str">
        <f aca="false">IF(G3023=0,"No sales",IF(H3023&lt;0,"Loss-making",IF(G3023&lt;$H$4,"Low revenue","OK")))</f>
        <v>OK</v>
      </c>
    </row>
    <row r="3024" customFormat="false" ht="15" hidden="false" customHeight="false" outlineLevel="0" collapsed="false">
      <c r="A3024" s="9" t="s">
        <v>6156</v>
      </c>
      <c r="B3024" s="9" t="s">
        <v>6157</v>
      </c>
      <c r="C3024" s="9" t="s">
        <v>58</v>
      </c>
      <c r="D3024" s="9" t="s">
        <v>5130</v>
      </c>
      <c r="E3024" s="10" t="n">
        <v>419</v>
      </c>
      <c r="F3024" s="10" t="n">
        <v>142</v>
      </c>
      <c r="G3024" s="10" t="n">
        <v>53099.87</v>
      </c>
      <c r="H3024" s="10" t="n">
        <v>22561.35</v>
      </c>
      <c r="I3024" s="6" t="n">
        <f aca="false">IF(G3024=0,0,H3024/G3024)</f>
        <v>0.424885220999599</v>
      </c>
      <c r="J3024" s="5" t="n">
        <f aca="false">IF(F3024=0,0,G3024/F3024)</f>
        <v>373.942746478873</v>
      </c>
      <c r="K3024" s="9" t="str">
        <f aca="false">IF(G3024=0,"No sales",IF(H3024&lt;0,"Loss-making",IF(G3024&lt;$H$4,"Low revenue","OK")))</f>
        <v>OK</v>
      </c>
    </row>
    <row r="3025" customFormat="false" ht="15" hidden="false" customHeight="false" outlineLevel="0" collapsed="false">
      <c r="A3025" s="9" t="s">
        <v>6158</v>
      </c>
      <c r="B3025" s="9" t="s">
        <v>6159</v>
      </c>
      <c r="C3025" s="9" t="s">
        <v>58</v>
      </c>
      <c r="D3025" s="9" t="s">
        <v>5133</v>
      </c>
      <c r="E3025" s="10" t="n">
        <v>1089</v>
      </c>
      <c r="F3025" s="10" t="n">
        <v>26</v>
      </c>
      <c r="G3025" s="10" t="n">
        <v>24232.97</v>
      </c>
      <c r="H3025" s="10" t="n">
        <v>10376.8</v>
      </c>
      <c r="I3025" s="6" t="n">
        <f aca="false">IF(G3025=0,0,H3025/G3025)</f>
        <v>0.428209996546028</v>
      </c>
      <c r="J3025" s="5" t="n">
        <f aca="false">IF(F3025=0,0,G3025/F3025)</f>
        <v>932.037307692308</v>
      </c>
      <c r="K3025" s="9" t="str">
        <f aca="false">IF(G3025=0,"No sales",IF(H3025&lt;0,"Loss-making",IF(G3025&lt;$H$4,"Low revenue","OK")))</f>
        <v>OK</v>
      </c>
    </row>
    <row r="3026" customFormat="false" ht="15" hidden="false" customHeight="false" outlineLevel="0" collapsed="false">
      <c r="A3026" s="9" t="s">
        <v>6160</v>
      </c>
      <c r="B3026" s="9" t="s">
        <v>6161</v>
      </c>
      <c r="C3026" s="9" t="s">
        <v>58</v>
      </c>
      <c r="D3026" s="9" t="s">
        <v>5136</v>
      </c>
      <c r="E3026" s="10" t="n">
        <v>509</v>
      </c>
      <c r="F3026" s="10" t="n">
        <v>42</v>
      </c>
      <c r="G3026" s="10" t="n">
        <v>18733.75</v>
      </c>
      <c r="H3026" s="10" t="n">
        <v>10255.63</v>
      </c>
      <c r="I3026" s="6" t="n">
        <f aca="false">IF(G3026=0,0,H3026/G3026)</f>
        <v>0.547441382531527</v>
      </c>
      <c r="J3026" s="5" t="n">
        <f aca="false">IF(F3026=0,0,G3026/F3026)</f>
        <v>446.041666666667</v>
      </c>
      <c r="K3026" s="9" t="str">
        <f aca="false">IF(G3026=0,"No sales",IF(H3026&lt;0,"Loss-making",IF(G3026&lt;$H$4,"Low revenue","OK")))</f>
        <v>OK</v>
      </c>
    </row>
    <row r="3027" customFormat="false" ht="15" hidden="false" customHeight="false" outlineLevel="0" collapsed="false">
      <c r="A3027" s="9" t="s">
        <v>6162</v>
      </c>
      <c r="B3027" s="9" t="s">
        <v>6163</v>
      </c>
      <c r="C3027" s="9" t="s">
        <v>58</v>
      </c>
      <c r="D3027" s="9" t="s">
        <v>5139</v>
      </c>
      <c r="E3027" s="10" t="n">
        <v>969</v>
      </c>
      <c r="F3027" s="10" t="n">
        <v>54</v>
      </c>
      <c r="G3027" s="10" t="n">
        <v>47168.5</v>
      </c>
      <c r="H3027" s="10" t="n">
        <v>19900.11</v>
      </c>
      <c r="I3027" s="6" t="n">
        <f aca="false">IF(G3027=0,0,H3027/G3027)</f>
        <v>0.421894060654886</v>
      </c>
      <c r="J3027" s="5" t="n">
        <f aca="false">IF(F3027=0,0,G3027/F3027)</f>
        <v>873.490740740741</v>
      </c>
      <c r="K3027" s="9" t="str">
        <f aca="false">IF(G3027=0,"No sales",IF(H3027&lt;0,"Loss-making",IF(G3027&lt;$H$4,"Low revenue","OK")))</f>
        <v>OK</v>
      </c>
    </row>
    <row r="3028" customFormat="false" ht="15" hidden="false" customHeight="false" outlineLevel="0" collapsed="false">
      <c r="A3028" s="9" t="s">
        <v>6164</v>
      </c>
      <c r="B3028" s="9" t="s">
        <v>6165</v>
      </c>
      <c r="C3028" s="9" t="s">
        <v>58</v>
      </c>
      <c r="D3028" s="9" t="s">
        <v>5130</v>
      </c>
      <c r="E3028" s="10" t="n">
        <v>1349</v>
      </c>
      <c r="F3028" s="10" t="n">
        <v>1</v>
      </c>
      <c r="G3028" s="10" t="n">
        <v>944.3</v>
      </c>
      <c r="H3028" s="10" t="n">
        <v>417.93</v>
      </c>
      <c r="I3028" s="6" t="n">
        <f aca="false">IF(G3028=0,0,H3028/G3028)</f>
        <v>0.442581806629249</v>
      </c>
      <c r="J3028" s="5" t="n">
        <f aca="false">IF(F3028=0,0,G3028/F3028)</f>
        <v>944.3</v>
      </c>
      <c r="K3028" s="9" t="str">
        <f aca="false">IF(G3028=0,"No sales",IF(H3028&lt;0,"Loss-making",IF(G3028&lt;$H$4,"Low revenue","OK")))</f>
        <v>Low revenue</v>
      </c>
    </row>
    <row r="3029" customFormat="false" ht="15" hidden="false" customHeight="false" outlineLevel="0" collapsed="false">
      <c r="A3029" s="9" t="s">
        <v>6166</v>
      </c>
      <c r="B3029" s="9" t="s">
        <v>6167</v>
      </c>
      <c r="C3029" s="9" t="s">
        <v>58</v>
      </c>
      <c r="D3029" s="9" t="s">
        <v>5133</v>
      </c>
      <c r="E3029" s="10" t="n">
        <v>379</v>
      </c>
      <c r="F3029" s="10" t="n">
        <v>4</v>
      </c>
      <c r="G3029" s="10" t="n">
        <v>1250.7</v>
      </c>
      <c r="H3029" s="10" t="n">
        <v>419.18</v>
      </c>
      <c r="I3029" s="6" t="n">
        <f aca="false">IF(G3029=0,0,H3029/G3029)</f>
        <v>0.33515631246502</v>
      </c>
      <c r="J3029" s="5" t="n">
        <f aca="false">IF(F3029=0,0,G3029/F3029)</f>
        <v>312.675</v>
      </c>
      <c r="K3029" s="9" t="str">
        <f aca="false">IF(G3029=0,"No sales",IF(H3029&lt;0,"Loss-making",IF(G3029&lt;$H$4,"Low revenue","OK")))</f>
        <v>Low revenue</v>
      </c>
    </row>
    <row r="3030" customFormat="false" ht="15" hidden="false" customHeight="false" outlineLevel="0" collapsed="false">
      <c r="A3030" s="9" t="s">
        <v>6168</v>
      </c>
      <c r="B3030" s="9" t="s">
        <v>6169</v>
      </c>
      <c r="C3030" s="9" t="s">
        <v>58</v>
      </c>
      <c r="D3030" s="9" t="s">
        <v>5136</v>
      </c>
      <c r="E3030" s="10" t="n">
        <v>1069</v>
      </c>
      <c r="F3030" s="10" t="n">
        <v>146</v>
      </c>
      <c r="G3030" s="10" t="n">
        <v>141578.35</v>
      </c>
      <c r="H3030" s="10" t="n">
        <v>70825.29</v>
      </c>
      <c r="I3030" s="6" t="n">
        <f aca="false">IF(G3030=0,0,H3030/G3030)</f>
        <v>0.500255088436897</v>
      </c>
      <c r="J3030" s="5" t="n">
        <f aca="false">IF(F3030=0,0,G3030/F3030)</f>
        <v>969.714726027397</v>
      </c>
      <c r="K3030" s="9" t="str">
        <f aca="false">IF(G3030=0,"No sales",IF(H3030&lt;0,"Loss-making",IF(G3030&lt;$H$4,"Low revenue","OK")))</f>
        <v>OK</v>
      </c>
    </row>
    <row r="3031" customFormat="false" ht="15" hidden="false" customHeight="false" outlineLevel="0" collapsed="false">
      <c r="A3031" s="9" t="s">
        <v>6170</v>
      </c>
      <c r="B3031" s="9" t="s">
        <v>6171</v>
      </c>
      <c r="C3031" s="9" t="s">
        <v>58</v>
      </c>
      <c r="D3031" s="9" t="s">
        <v>5139</v>
      </c>
      <c r="E3031" s="10" t="n">
        <v>5159</v>
      </c>
      <c r="F3031" s="10" t="n">
        <v>0</v>
      </c>
      <c r="G3031" s="10" t="n">
        <v>0</v>
      </c>
      <c r="H3031" s="10" t="n">
        <v>0</v>
      </c>
      <c r="I3031" s="6" t="n">
        <f aca="false">IF(G3031=0,0,H3031/G3031)</f>
        <v>0</v>
      </c>
      <c r="J3031" s="5" t="n">
        <f aca="false">IF(F3031=0,0,G3031/F3031)</f>
        <v>0</v>
      </c>
      <c r="K3031" s="9" t="str">
        <f aca="false">IF(G3031=0,"No sales",IF(H3031&lt;0,"Loss-making",IF(G3031&lt;$H$4,"Low revenue","OK")))</f>
        <v>No sales</v>
      </c>
    </row>
    <row r="3032" customFormat="false" ht="15" hidden="false" customHeight="false" outlineLevel="0" collapsed="false">
      <c r="A3032" s="9" t="s">
        <v>6172</v>
      </c>
      <c r="B3032" s="9" t="s">
        <v>6173</v>
      </c>
      <c r="C3032" s="9" t="s">
        <v>58</v>
      </c>
      <c r="D3032" s="9" t="s">
        <v>5130</v>
      </c>
      <c r="E3032" s="10" t="n">
        <v>229</v>
      </c>
      <c r="F3032" s="10" t="n">
        <v>2</v>
      </c>
      <c r="G3032" s="10" t="n">
        <v>412.2</v>
      </c>
      <c r="H3032" s="10" t="n">
        <v>235.36</v>
      </c>
      <c r="I3032" s="6" t="n">
        <f aca="false">IF(G3032=0,0,H3032/G3032)</f>
        <v>0.570984958757885</v>
      </c>
      <c r="J3032" s="5" t="n">
        <f aca="false">IF(F3032=0,0,G3032/F3032)</f>
        <v>206.1</v>
      </c>
      <c r="K3032" s="9" t="str">
        <f aca="false">IF(G3032=0,"No sales",IF(H3032&lt;0,"Loss-making",IF(G3032&lt;$H$4,"Low revenue","OK")))</f>
        <v>Low revenue</v>
      </c>
    </row>
    <row r="3033" customFormat="false" ht="15" hidden="false" customHeight="false" outlineLevel="0" collapsed="false">
      <c r="A3033" s="9" t="s">
        <v>6174</v>
      </c>
      <c r="B3033" s="9" t="s">
        <v>6175</v>
      </c>
      <c r="C3033" s="9" t="s">
        <v>58</v>
      </c>
      <c r="D3033" s="9" t="s">
        <v>5133</v>
      </c>
      <c r="E3033" s="10" t="n">
        <v>639</v>
      </c>
      <c r="F3033" s="10" t="n">
        <v>20</v>
      </c>
      <c r="G3033" s="10" t="n">
        <v>10832.64</v>
      </c>
      <c r="H3033" s="10" t="n">
        <v>4845.44</v>
      </c>
      <c r="I3033" s="6" t="n">
        <f aca="false">IF(G3033=0,0,H3033/G3033)</f>
        <v>0.447300011816141</v>
      </c>
      <c r="J3033" s="5" t="n">
        <f aca="false">IF(F3033=0,0,G3033/F3033)</f>
        <v>541.632</v>
      </c>
      <c r="K3033" s="9" t="str">
        <f aca="false">IF(G3033=0,"No sales",IF(H3033&lt;0,"Loss-making",IF(G3033&lt;$H$4,"Low revenue","OK")))</f>
        <v>OK</v>
      </c>
    </row>
    <row r="3034" customFormat="false" ht="15" hidden="false" customHeight="false" outlineLevel="0" collapsed="false">
      <c r="A3034" s="9" t="s">
        <v>6176</v>
      </c>
      <c r="B3034" s="9" t="s">
        <v>6177</v>
      </c>
      <c r="C3034" s="9" t="s">
        <v>58</v>
      </c>
      <c r="D3034" s="9" t="s">
        <v>5136</v>
      </c>
      <c r="E3034" s="10" t="n">
        <v>579</v>
      </c>
      <c r="F3034" s="10" t="n">
        <v>109</v>
      </c>
      <c r="G3034" s="10" t="n">
        <v>56174.56</v>
      </c>
      <c r="H3034" s="10" t="n">
        <v>31140.56</v>
      </c>
      <c r="I3034" s="6" t="n">
        <f aca="false">IF(G3034=0,0,H3034/G3034)</f>
        <v>0.55435342973759</v>
      </c>
      <c r="J3034" s="5" t="n">
        <f aca="false">IF(F3034=0,0,G3034/F3034)</f>
        <v>515.362935779816</v>
      </c>
      <c r="K3034" s="9" t="str">
        <f aca="false">IF(G3034=0,"No sales",IF(H3034&lt;0,"Loss-making",IF(G3034&lt;$H$4,"Low revenue","OK")))</f>
        <v>OK</v>
      </c>
    </row>
    <row r="3035" customFormat="false" ht="15" hidden="false" customHeight="false" outlineLevel="0" collapsed="false">
      <c r="A3035" s="9" t="s">
        <v>6178</v>
      </c>
      <c r="B3035" s="9" t="s">
        <v>6179</v>
      </c>
      <c r="C3035" s="9" t="s">
        <v>58</v>
      </c>
      <c r="D3035" s="9" t="s">
        <v>5139</v>
      </c>
      <c r="E3035" s="10" t="n">
        <v>2369</v>
      </c>
      <c r="F3035" s="10" t="n">
        <v>21</v>
      </c>
      <c r="G3035" s="10" t="n">
        <v>43026.96</v>
      </c>
      <c r="H3035" s="10" t="n">
        <v>23711.58</v>
      </c>
      <c r="I3035" s="6" t="n">
        <f aca="false">IF(G3035=0,0,H3035/G3035)</f>
        <v>0.551086574556976</v>
      </c>
      <c r="J3035" s="5" t="n">
        <f aca="false">IF(F3035=0,0,G3035/F3035)</f>
        <v>2048.90285714286</v>
      </c>
      <c r="K3035" s="9" t="str">
        <f aca="false">IF(G3035=0,"No sales",IF(H3035&lt;0,"Loss-making",IF(G3035&lt;$H$4,"Low revenue","OK")))</f>
        <v>OK</v>
      </c>
    </row>
    <row r="3036" customFormat="false" ht="15" hidden="false" customHeight="false" outlineLevel="0" collapsed="false">
      <c r="A3036" s="9" t="s">
        <v>6180</v>
      </c>
      <c r="B3036" s="9" t="s">
        <v>6181</v>
      </c>
      <c r="C3036" s="9" t="s">
        <v>58</v>
      </c>
      <c r="D3036" s="9" t="s">
        <v>5130</v>
      </c>
      <c r="E3036" s="10" t="n">
        <v>319</v>
      </c>
      <c r="F3036" s="10" t="n">
        <v>101</v>
      </c>
      <c r="G3036" s="10" t="n">
        <v>28557.7</v>
      </c>
      <c r="H3036" s="10" t="n">
        <v>13169.29</v>
      </c>
      <c r="I3036" s="6" t="n">
        <f aca="false">IF(G3036=0,0,H3036/G3036)</f>
        <v>0.461146731004248</v>
      </c>
      <c r="J3036" s="5" t="n">
        <f aca="false">IF(F3036=0,0,G3036/F3036)</f>
        <v>282.749504950495</v>
      </c>
      <c r="K3036" s="9" t="str">
        <f aca="false">IF(G3036=0,"No sales",IF(H3036&lt;0,"Loss-making",IF(G3036&lt;$H$4,"Low revenue","OK")))</f>
        <v>OK</v>
      </c>
    </row>
    <row r="3037" customFormat="false" ht="15" hidden="false" customHeight="false" outlineLevel="0" collapsed="false">
      <c r="A3037" s="9" t="s">
        <v>6182</v>
      </c>
      <c r="B3037" s="9" t="s">
        <v>6183</v>
      </c>
      <c r="C3037" s="9" t="s">
        <v>58</v>
      </c>
      <c r="D3037" s="9" t="s">
        <v>5133</v>
      </c>
      <c r="E3037" s="10" t="n">
        <v>199</v>
      </c>
      <c r="F3037" s="10" t="n">
        <v>6</v>
      </c>
      <c r="G3037" s="10" t="n">
        <v>1074.6</v>
      </c>
      <c r="H3037" s="10" t="n">
        <v>577.8</v>
      </c>
      <c r="I3037" s="6" t="n">
        <f aca="false">IF(G3037=0,0,H3037/G3037)</f>
        <v>0.537688442211055</v>
      </c>
      <c r="J3037" s="5" t="n">
        <f aca="false">IF(F3037=0,0,G3037/F3037)</f>
        <v>179.1</v>
      </c>
      <c r="K3037" s="9" t="str">
        <f aca="false">IF(G3037=0,"No sales",IF(H3037&lt;0,"Loss-making",IF(G3037&lt;$H$4,"Low revenue","OK")))</f>
        <v>Low revenue</v>
      </c>
    </row>
    <row r="3038" customFormat="false" ht="15" hidden="false" customHeight="false" outlineLevel="0" collapsed="false">
      <c r="A3038" s="9" t="s">
        <v>6184</v>
      </c>
      <c r="B3038" s="9" t="s">
        <v>6185</v>
      </c>
      <c r="C3038" s="9" t="s">
        <v>58</v>
      </c>
      <c r="D3038" s="9" t="s">
        <v>5136</v>
      </c>
      <c r="E3038" s="10" t="n">
        <v>389</v>
      </c>
      <c r="F3038" s="10" t="n">
        <v>95</v>
      </c>
      <c r="G3038" s="10" t="n">
        <v>32101.24</v>
      </c>
      <c r="H3038" s="10" t="n">
        <v>16647.6</v>
      </c>
      <c r="I3038" s="6" t="n">
        <f aca="false">IF(G3038=0,0,H3038/G3038)</f>
        <v>0.518596789407512</v>
      </c>
      <c r="J3038" s="5" t="n">
        <f aca="false">IF(F3038=0,0,G3038/F3038)</f>
        <v>337.907789473684</v>
      </c>
      <c r="K3038" s="9" t="str">
        <f aca="false">IF(G3038=0,"No sales",IF(H3038&lt;0,"Loss-making",IF(G3038&lt;$H$4,"Low revenue","OK")))</f>
        <v>OK</v>
      </c>
    </row>
    <row r="3039" customFormat="false" ht="15" hidden="false" customHeight="false" outlineLevel="0" collapsed="false">
      <c r="A3039" s="9" t="s">
        <v>6186</v>
      </c>
      <c r="B3039" s="9" t="s">
        <v>6187</v>
      </c>
      <c r="C3039" s="9" t="s">
        <v>58</v>
      </c>
      <c r="D3039" s="9" t="s">
        <v>5139</v>
      </c>
      <c r="E3039" s="10" t="n">
        <v>1099</v>
      </c>
      <c r="F3039" s="10" t="n">
        <v>50</v>
      </c>
      <c r="G3039" s="10" t="n">
        <v>49383.56</v>
      </c>
      <c r="H3039" s="10" t="n">
        <v>20083.07</v>
      </c>
      <c r="I3039" s="6" t="n">
        <f aca="false">IF(G3039=0,0,H3039/G3039)</f>
        <v>0.406675217420534</v>
      </c>
      <c r="J3039" s="5" t="n">
        <f aca="false">IF(F3039=0,0,G3039/F3039)</f>
        <v>987.6712</v>
      </c>
      <c r="K3039" s="9" t="str">
        <f aca="false">IF(G3039=0,"No sales",IF(H3039&lt;0,"Loss-making",IF(G3039&lt;$H$4,"Low revenue","OK")))</f>
        <v>OK</v>
      </c>
    </row>
    <row r="3040" customFormat="false" ht="15" hidden="false" customHeight="false" outlineLevel="0" collapsed="false">
      <c r="A3040" s="9" t="s">
        <v>6188</v>
      </c>
      <c r="B3040" s="9" t="s">
        <v>6189</v>
      </c>
      <c r="C3040" s="9" t="s">
        <v>58</v>
      </c>
      <c r="D3040" s="9" t="s">
        <v>5130</v>
      </c>
      <c r="E3040" s="10" t="n">
        <v>519</v>
      </c>
      <c r="F3040" s="10" t="n">
        <v>19</v>
      </c>
      <c r="G3040" s="10" t="n">
        <v>8706.24</v>
      </c>
      <c r="H3040" s="10" t="n">
        <v>4416.99</v>
      </c>
      <c r="I3040" s="6" t="n">
        <f aca="false">IF(G3040=0,0,H3040/G3040)</f>
        <v>0.507336117543279</v>
      </c>
      <c r="J3040" s="5" t="n">
        <f aca="false">IF(F3040=0,0,G3040/F3040)</f>
        <v>458.223157894737</v>
      </c>
      <c r="K3040" s="9" t="str">
        <f aca="false">IF(G3040=0,"No sales",IF(H3040&lt;0,"Loss-making",IF(G3040&lt;$H$4,"Low revenue","OK")))</f>
        <v>OK</v>
      </c>
    </row>
    <row r="3041" customFormat="false" ht="15" hidden="false" customHeight="false" outlineLevel="0" collapsed="false">
      <c r="A3041" s="9" t="s">
        <v>6190</v>
      </c>
      <c r="B3041" s="9" t="s">
        <v>6191</v>
      </c>
      <c r="C3041" s="9" t="s">
        <v>58</v>
      </c>
      <c r="D3041" s="9" t="s">
        <v>5133</v>
      </c>
      <c r="E3041" s="10" t="n">
        <v>639</v>
      </c>
      <c r="F3041" s="10" t="n">
        <v>14</v>
      </c>
      <c r="G3041" s="10" t="n">
        <v>8024.24</v>
      </c>
      <c r="H3041" s="10" t="n">
        <v>3838.24</v>
      </c>
      <c r="I3041" s="6" t="n">
        <f aca="false">IF(G3041=0,0,H3041/G3041)</f>
        <v>0.478330658105939</v>
      </c>
      <c r="J3041" s="5" t="n">
        <f aca="false">IF(F3041=0,0,G3041/F3041)</f>
        <v>573.16</v>
      </c>
      <c r="K3041" s="9" t="str">
        <f aca="false">IF(G3041=0,"No sales",IF(H3041&lt;0,"Loss-making",IF(G3041&lt;$H$4,"Low revenue","OK")))</f>
        <v>OK</v>
      </c>
    </row>
    <row r="3042" customFormat="false" ht="15" hidden="false" customHeight="false" outlineLevel="0" collapsed="false">
      <c r="A3042" s="9" t="s">
        <v>6192</v>
      </c>
      <c r="B3042" s="9" t="s">
        <v>6193</v>
      </c>
      <c r="C3042" s="9" t="s">
        <v>58</v>
      </c>
      <c r="D3042" s="9" t="s">
        <v>5136</v>
      </c>
      <c r="E3042" s="10" t="n">
        <v>709</v>
      </c>
      <c r="F3042" s="10" t="n">
        <v>43</v>
      </c>
      <c r="G3042" s="10" t="n">
        <v>27019.98</v>
      </c>
      <c r="H3042" s="10" t="n">
        <v>12658.41</v>
      </c>
      <c r="I3042" s="6" t="n">
        <f aca="false">IF(G3042=0,0,H3042/G3042)</f>
        <v>0.468483322341467</v>
      </c>
      <c r="J3042" s="5" t="n">
        <f aca="false">IF(F3042=0,0,G3042/F3042)</f>
        <v>628.371627906977</v>
      </c>
      <c r="K3042" s="9" t="str">
        <f aca="false">IF(G3042=0,"No sales",IF(H3042&lt;0,"Loss-making",IF(G3042&lt;$H$4,"Low revenue","OK")))</f>
        <v>OK</v>
      </c>
    </row>
    <row r="3043" customFormat="false" ht="15" hidden="false" customHeight="false" outlineLevel="0" collapsed="false">
      <c r="A3043" s="9" t="s">
        <v>6194</v>
      </c>
      <c r="B3043" s="9" t="s">
        <v>6195</v>
      </c>
      <c r="C3043" s="9" t="s">
        <v>58</v>
      </c>
      <c r="D3043" s="9" t="s">
        <v>5139</v>
      </c>
      <c r="E3043" s="10" t="n">
        <v>909</v>
      </c>
      <c r="F3043" s="10" t="n">
        <v>91</v>
      </c>
      <c r="G3043" s="10" t="n">
        <v>71997.36</v>
      </c>
      <c r="H3043" s="10" t="n">
        <v>33140.35</v>
      </c>
      <c r="I3043" s="6" t="n">
        <f aca="false">IF(G3043=0,0,H3043/G3043)</f>
        <v>0.460299516537829</v>
      </c>
      <c r="J3043" s="5" t="n">
        <f aca="false">IF(F3043=0,0,G3043/F3043)</f>
        <v>791.17978021978</v>
      </c>
      <c r="K3043" s="9" t="str">
        <f aca="false">IF(G3043=0,"No sales",IF(H3043&lt;0,"Loss-making",IF(G3043&lt;$H$4,"Low revenue","OK")))</f>
        <v>OK</v>
      </c>
    </row>
    <row r="3044" customFormat="false" ht="15" hidden="false" customHeight="false" outlineLevel="0" collapsed="false">
      <c r="A3044" s="9" t="s">
        <v>6196</v>
      </c>
      <c r="B3044" s="9" t="s">
        <v>6197</v>
      </c>
      <c r="C3044" s="9" t="s">
        <v>58</v>
      </c>
      <c r="D3044" s="9" t="s">
        <v>5130</v>
      </c>
      <c r="E3044" s="10" t="n">
        <v>559</v>
      </c>
      <c r="F3044" s="10" t="n">
        <v>7</v>
      </c>
      <c r="G3044" s="10" t="n">
        <v>3207.27</v>
      </c>
      <c r="H3044" s="10" t="n">
        <v>1557.42</v>
      </c>
      <c r="I3044" s="6" t="n">
        <f aca="false">IF(G3044=0,0,H3044/G3044)</f>
        <v>0.485590548971555</v>
      </c>
      <c r="J3044" s="5" t="n">
        <f aca="false">IF(F3044=0,0,G3044/F3044)</f>
        <v>458.181428571429</v>
      </c>
      <c r="K3044" s="9" t="str">
        <f aca="false">IF(G3044=0,"No sales",IF(H3044&lt;0,"Loss-making",IF(G3044&lt;$H$4,"Low revenue","OK")))</f>
        <v>Low revenue</v>
      </c>
    </row>
    <row r="3045" customFormat="false" ht="15" hidden="false" customHeight="false" outlineLevel="0" collapsed="false">
      <c r="A3045" s="9" t="s">
        <v>6198</v>
      </c>
      <c r="B3045" s="9" t="s">
        <v>6199</v>
      </c>
      <c r="C3045" s="9" t="s">
        <v>58</v>
      </c>
      <c r="D3045" s="9" t="s">
        <v>5133</v>
      </c>
      <c r="E3045" s="10" t="n">
        <v>429</v>
      </c>
      <c r="F3045" s="10" t="n">
        <v>34</v>
      </c>
      <c r="G3045" s="10" t="n">
        <v>12902.18</v>
      </c>
      <c r="H3045" s="10" t="n">
        <v>6267.07</v>
      </c>
      <c r="I3045" s="6" t="n">
        <f aca="false">IF(G3045=0,0,H3045/G3045)</f>
        <v>0.485737294007679</v>
      </c>
      <c r="J3045" s="5" t="n">
        <f aca="false">IF(F3045=0,0,G3045/F3045)</f>
        <v>379.475882352941</v>
      </c>
      <c r="K3045" s="9" t="str">
        <f aca="false">IF(G3045=0,"No sales",IF(H3045&lt;0,"Loss-making",IF(G3045&lt;$H$4,"Low revenue","OK")))</f>
        <v>OK</v>
      </c>
    </row>
    <row r="3046" customFormat="false" ht="15" hidden="false" customHeight="false" outlineLevel="0" collapsed="false">
      <c r="A3046" s="9" t="s">
        <v>6200</v>
      </c>
      <c r="B3046" s="9" t="s">
        <v>6201</v>
      </c>
      <c r="C3046" s="9" t="s">
        <v>58</v>
      </c>
      <c r="D3046" s="9" t="s">
        <v>5136</v>
      </c>
      <c r="E3046" s="10" t="n">
        <v>1189</v>
      </c>
      <c r="F3046" s="10" t="n">
        <v>4</v>
      </c>
      <c r="G3046" s="10" t="n">
        <v>4625.21</v>
      </c>
      <c r="H3046" s="10" t="n">
        <v>2443.05</v>
      </c>
      <c r="I3046" s="6" t="n">
        <f aca="false">IF(G3046=0,0,H3046/G3046)</f>
        <v>0.528203043753689</v>
      </c>
      <c r="J3046" s="5" t="n">
        <f aca="false">IF(F3046=0,0,G3046/F3046)</f>
        <v>1156.3025</v>
      </c>
      <c r="K3046" s="9" t="str">
        <f aca="false">IF(G3046=0,"No sales",IF(H3046&lt;0,"Loss-making",IF(G3046&lt;$H$4,"Low revenue","OK")))</f>
        <v>OK</v>
      </c>
    </row>
    <row r="3047" customFormat="false" ht="15" hidden="false" customHeight="false" outlineLevel="0" collapsed="false">
      <c r="A3047" s="9" t="s">
        <v>6202</v>
      </c>
      <c r="B3047" s="9" t="s">
        <v>6203</v>
      </c>
      <c r="C3047" s="9" t="s">
        <v>58</v>
      </c>
      <c r="D3047" s="9" t="s">
        <v>5139</v>
      </c>
      <c r="E3047" s="10" t="n">
        <v>2499</v>
      </c>
      <c r="F3047" s="10" t="n">
        <v>37</v>
      </c>
      <c r="G3047" s="10" t="n">
        <v>82673.17</v>
      </c>
      <c r="H3047" s="10" t="n">
        <v>47260.1</v>
      </c>
      <c r="I3047" s="6" t="n">
        <f aca="false">IF(G3047=0,0,H3047/G3047)</f>
        <v>0.571649786744599</v>
      </c>
      <c r="J3047" s="5" t="n">
        <f aca="false">IF(F3047=0,0,G3047/F3047)</f>
        <v>2234.41</v>
      </c>
      <c r="K3047" s="9" t="str">
        <f aca="false">IF(G3047=0,"No sales",IF(H3047&lt;0,"Loss-making",IF(G3047&lt;$H$4,"Low revenue","OK")))</f>
        <v>OK</v>
      </c>
    </row>
    <row r="3048" customFormat="false" ht="15" hidden="false" customHeight="false" outlineLevel="0" collapsed="false">
      <c r="A3048" s="9" t="s">
        <v>6204</v>
      </c>
      <c r="B3048" s="9" t="s">
        <v>6205</v>
      </c>
      <c r="C3048" s="9" t="s">
        <v>58</v>
      </c>
      <c r="D3048" s="9" t="s">
        <v>5130</v>
      </c>
      <c r="E3048" s="10" t="n">
        <v>289</v>
      </c>
      <c r="F3048" s="10" t="n">
        <v>12</v>
      </c>
      <c r="G3048" s="10" t="n">
        <v>3221.63</v>
      </c>
      <c r="H3048" s="10" t="n">
        <v>1738.67</v>
      </c>
      <c r="I3048" s="6" t="n">
        <f aca="false">IF(G3048=0,0,H3048/G3048)</f>
        <v>0.539686432023541</v>
      </c>
      <c r="J3048" s="5" t="n">
        <f aca="false">IF(F3048=0,0,G3048/F3048)</f>
        <v>268.469166666667</v>
      </c>
      <c r="K3048" s="9" t="str">
        <f aca="false">IF(G3048=0,"No sales",IF(H3048&lt;0,"Loss-making",IF(G3048&lt;$H$4,"Low revenue","OK")))</f>
        <v>Low revenue</v>
      </c>
    </row>
    <row r="3049" customFormat="false" ht="15" hidden="false" customHeight="false" outlineLevel="0" collapsed="false">
      <c r="A3049" s="9" t="s">
        <v>6206</v>
      </c>
      <c r="B3049" s="9" t="s">
        <v>6207</v>
      </c>
      <c r="C3049" s="9" t="s">
        <v>58</v>
      </c>
      <c r="D3049" s="9" t="s">
        <v>5133</v>
      </c>
      <c r="E3049" s="10" t="n">
        <v>399</v>
      </c>
      <c r="F3049" s="10" t="n">
        <v>54</v>
      </c>
      <c r="G3049" s="10" t="n">
        <v>19102.12</v>
      </c>
      <c r="H3049" s="10" t="n">
        <v>9435.58</v>
      </c>
      <c r="I3049" s="6" t="n">
        <f aca="false">IF(G3049=0,0,H3049/G3049)</f>
        <v>0.493954597709574</v>
      </c>
      <c r="J3049" s="5" t="n">
        <f aca="false">IF(F3049=0,0,G3049/F3049)</f>
        <v>353.742962962963</v>
      </c>
      <c r="K3049" s="9" t="str">
        <f aca="false">IF(G3049=0,"No sales",IF(H3049&lt;0,"Loss-making",IF(G3049&lt;$H$4,"Low revenue","OK")))</f>
        <v>OK</v>
      </c>
    </row>
    <row r="3050" customFormat="false" ht="15" hidden="false" customHeight="false" outlineLevel="0" collapsed="false">
      <c r="A3050" s="9" t="s">
        <v>6208</v>
      </c>
      <c r="B3050" s="9" t="s">
        <v>6209</v>
      </c>
      <c r="C3050" s="9" t="s">
        <v>58</v>
      </c>
      <c r="D3050" s="9" t="s">
        <v>5136</v>
      </c>
      <c r="E3050" s="10" t="n">
        <v>529</v>
      </c>
      <c r="F3050" s="10" t="n">
        <v>89</v>
      </c>
      <c r="G3050" s="10" t="n">
        <v>43514.21</v>
      </c>
      <c r="H3050" s="10" t="n">
        <v>17953.43</v>
      </c>
      <c r="I3050" s="6" t="n">
        <f aca="false">IF(G3050=0,0,H3050/G3050)</f>
        <v>0.412587750070609</v>
      </c>
      <c r="J3050" s="5" t="n">
        <f aca="false">IF(F3050=0,0,G3050/F3050)</f>
        <v>488.923707865169</v>
      </c>
      <c r="K3050" s="9" t="str">
        <f aca="false">IF(G3050=0,"No sales",IF(H3050&lt;0,"Loss-making",IF(G3050&lt;$H$4,"Low revenue","OK")))</f>
        <v>OK</v>
      </c>
    </row>
    <row r="3051" customFormat="false" ht="15" hidden="false" customHeight="false" outlineLevel="0" collapsed="false">
      <c r="A3051" s="9" t="s">
        <v>6210</v>
      </c>
      <c r="B3051" s="9" t="s">
        <v>6211</v>
      </c>
      <c r="C3051" s="9" t="s">
        <v>58</v>
      </c>
      <c r="D3051" s="9" t="s">
        <v>5139</v>
      </c>
      <c r="E3051" s="10" t="n">
        <v>2279</v>
      </c>
      <c r="F3051" s="10" t="n">
        <v>12</v>
      </c>
      <c r="G3051" s="10" t="n">
        <v>23849.74</v>
      </c>
      <c r="H3051" s="10" t="n">
        <v>10536.1</v>
      </c>
      <c r="I3051" s="6" t="n">
        <f aca="false">IF(G3051=0,0,H3051/G3051)</f>
        <v>0.44177001510289</v>
      </c>
      <c r="J3051" s="5" t="n">
        <f aca="false">IF(F3051=0,0,G3051/F3051)</f>
        <v>1987.47833333333</v>
      </c>
      <c r="K3051" s="9" t="str">
        <f aca="false">IF(G3051=0,"No sales",IF(H3051&lt;0,"Loss-making",IF(G3051&lt;$H$4,"Low revenue","OK")))</f>
        <v>OK</v>
      </c>
    </row>
    <row r="3052" customFormat="false" ht="15" hidden="false" customHeight="false" outlineLevel="0" collapsed="false">
      <c r="A3052" s="9" t="s">
        <v>6212</v>
      </c>
      <c r="B3052" s="9" t="s">
        <v>6213</v>
      </c>
      <c r="C3052" s="9" t="s">
        <v>58</v>
      </c>
      <c r="D3052" s="9" t="s">
        <v>5130</v>
      </c>
      <c r="E3052" s="10" t="n">
        <v>419</v>
      </c>
      <c r="F3052" s="10" t="n">
        <v>0</v>
      </c>
      <c r="G3052" s="10" t="n">
        <v>0</v>
      </c>
      <c r="H3052" s="10" t="n">
        <v>0</v>
      </c>
      <c r="I3052" s="6" t="n">
        <f aca="false">IF(G3052=0,0,H3052/G3052)</f>
        <v>0</v>
      </c>
      <c r="J3052" s="5" t="n">
        <f aca="false">IF(F3052=0,0,G3052/F3052)</f>
        <v>0</v>
      </c>
      <c r="K3052" s="9" t="str">
        <f aca="false">IF(G3052=0,"No sales",IF(H3052&lt;0,"Loss-making",IF(G3052&lt;$H$4,"Low revenue","OK")))</f>
        <v>No sales</v>
      </c>
    </row>
    <row r="3053" customFormat="false" ht="15" hidden="false" customHeight="false" outlineLevel="0" collapsed="false">
      <c r="A3053" s="9" t="s">
        <v>6214</v>
      </c>
      <c r="B3053" s="9" t="s">
        <v>6215</v>
      </c>
      <c r="C3053" s="9" t="s">
        <v>58</v>
      </c>
      <c r="D3053" s="9" t="s">
        <v>5133</v>
      </c>
      <c r="E3053" s="10" t="n">
        <v>489</v>
      </c>
      <c r="F3053" s="10" t="n">
        <v>205</v>
      </c>
      <c r="G3053" s="10" t="n">
        <v>89626.38</v>
      </c>
      <c r="H3053" s="10" t="n">
        <v>51467.71</v>
      </c>
      <c r="I3053" s="6" t="n">
        <f aca="false">IF(G3053=0,0,H3053/G3053)</f>
        <v>0.57424733655426</v>
      </c>
      <c r="J3053" s="5" t="n">
        <f aca="false">IF(F3053=0,0,G3053/F3053)</f>
        <v>437.201853658537</v>
      </c>
      <c r="K3053" s="9" t="str">
        <f aca="false">IF(G3053=0,"No sales",IF(H3053&lt;0,"Loss-making",IF(G3053&lt;$H$4,"Low revenue","OK")))</f>
        <v>OK</v>
      </c>
    </row>
    <row r="3054" customFormat="false" ht="15" hidden="false" customHeight="false" outlineLevel="0" collapsed="false">
      <c r="A3054" s="9" t="s">
        <v>6216</v>
      </c>
      <c r="B3054" s="9" t="s">
        <v>6217</v>
      </c>
      <c r="C3054" s="9" t="s">
        <v>58</v>
      </c>
      <c r="D3054" s="9" t="s">
        <v>5136</v>
      </c>
      <c r="E3054" s="10" t="n">
        <v>1279</v>
      </c>
      <c r="F3054" s="10" t="n">
        <v>37</v>
      </c>
      <c r="G3054" s="10" t="n">
        <v>41919.23</v>
      </c>
      <c r="H3054" s="10" t="n">
        <v>23594.23</v>
      </c>
      <c r="I3054" s="6" t="n">
        <f aca="false">IF(G3054=0,0,H3054/G3054)</f>
        <v>0.562849794712355</v>
      </c>
      <c r="J3054" s="5" t="n">
        <f aca="false">IF(F3054=0,0,G3054/F3054)</f>
        <v>1132.95216216216</v>
      </c>
      <c r="K3054" s="9" t="str">
        <f aca="false">IF(G3054=0,"No sales",IF(H3054&lt;0,"Loss-making",IF(G3054&lt;$H$4,"Low revenue","OK")))</f>
        <v>OK</v>
      </c>
    </row>
    <row r="3055" customFormat="false" ht="15" hidden="false" customHeight="false" outlineLevel="0" collapsed="false">
      <c r="A3055" s="9" t="s">
        <v>6218</v>
      </c>
      <c r="B3055" s="9" t="s">
        <v>6219</v>
      </c>
      <c r="C3055" s="9" t="s">
        <v>58</v>
      </c>
      <c r="D3055" s="9" t="s">
        <v>5139</v>
      </c>
      <c r="E3055" s="10" t="n">
        <v>6319</v>
      </c>
      <c r="F3055" s="10" t="n">
        <v>13</v>
      </c>
      <c r="G3055" s="10" t="n">
        <v>68276.79</v>
      </c>
      <c r="H3055" s="10" t="n">
        <v>33842.53</v>
      </c>
      <c r="I3055" s="6" t="n">
        <f aca="false">IF(G3055=0,0,H3055/G3055)</f>
        <v>0.495666682631096</v>
      </c>
      <c r="J3055" s="5" t="n">
        <f aca="false">IF(F3055=0,0,G3055/F3055)</f>
        <v>5252.06076923077</v>
      </c>
      <c r="K3055" s="9" t="str">
        <f aca="false">IF(G3055=0,"No sales",IF(H3055&lt;0,"Loss-making",IF(G3055&lt;$H$4,"Low revenue","OK")))</f>
        <v>OK</v>
      </c>
    </row>
    <row r="3056" customFormat="false" ht="15" hidden="false" customHeight="false" outlineLevel="0" collapsed="false">
      <c r="A3056" s="9" t="s">
        <v>6220</v>
      </c>
      <c r="B3056" s="9" t="s">
        <v>6221</v>
      </c>
      <c r="C3056" s="9" t="s">
        <v>58</v>
      </c>
      <c r="D3056" s="9" t="s">
        <v>5130</v>
      </c>
      <c r="E3056" s="10" t="n">
        <v>639</v>
      </c>
      <c r="F3056" s="10" t="n">
        <v>55</v>
      </c>
      <c r="G3056" s="10" t="n">
        <v>30504.27</v>
      </c>
      <c r="H3056" s="10" t="n">
        <v>13085.22</v>
      </c>
      <c r="I3056" s="6" t="n">
        <f aca="false">IF(G3056=0,0,H3056/G3056)</f>
        <v>0.428963551660145</v>
      </c>
      <c r="J3056" s="5" t="n">
        <f aca="false">IF(F3056=0,0,G3056/F3056)</f>
        <v>554.623090909091</v>
      </c>
      <c r="K3056" s="9" t="str">
        <f aca="false">IF(G3056=0,"No sales",IF(H3056&lt;0,"Loss-making",IF(G3056&lt;$H$4,"Low revenue","OK")))</f>
        <v>OK</v>
      </c>
    </row>
    <row r="3057" customFormat="false" ht="15" hidden="false" customHeight="false" outlineLevel="0" collapsed="false">
      <c r="A3057" s="9" t="s">
        <v>6222</v>
      </c>
      <c r="B3057" s="9" t="s">
        <v>6223</v>
      </c>
      <c r="C3057" s="9" t="s">
        <v>58</v>
      </c>
      <c r="D3057" s="9" t="s">
        <v>5133</v>
      </c>
      <c r="E3057" s="10" t="n">
        <v>569</v>
      </c>
      <c r="F3057" s="10" t="n">
        <v>70</v>
      </c>
      <c r="G3057" s="10" t="n">
        <v>34851.25</v>
      </c>
      <c r="H3057" s="10" t="n">
        <v>17442.95</v>
      </c>
      <c r="I3057" s="6" t="n">
        <f aca="false">IF(G3057=0,0,H3057/G3057)</f>
        <v>0.500497112729099</v>
      </c>
      <c r="J3057" s="5" t="n">
        <f aca="false">IF(F3057=0,0,G3057/F3057)</f>
        <v>497.875</v>
      </c>
      <c r="K3057" s="9" t="str">
        <f aca="false">IF(G3057=0,"No sales",IF(H3057&lt;0,"Loss-making",IF(G3057&lt;$H$4,"Low revenue","OK")))</f>
        <v>OK</v>
      </c>
    </row>
    <row r="3058" customFormat="false" ht="15" hidden="false" customHeight="false" outlineLevel="0" collapsed="false">
      <c r="A3058" s="9" t="s">
        <v>6224</v>
      </c>
      <c r="B3058" s="9" t="s">
        <v>6225</v>
      </c>
      <c r="C3058" s="9" t="s">
        <v>58</v>
      </c>
      <c r="D3058" s="9" t="s">
        <v>5136</v>
      </c>
      <c r="E3058" s="10" t="n">
        <v>1269</v>
      </c>
      <c r="F3058" s="10" t="n">
        <v>2</v>
      </c>
      <c r="G3058" s="10" t="n">
        <v>2049.44</v>
      </c>
      <c r="H3058" s="10" t="n">
        <v>1063.32</v>
      </c>
      <c r="I3058" s="6" t="n">
        <f aca="false">IF(G3058=0,0,H3058/G3058)</f>
        <v>0.518834413303146</v>
      </c>
      <c r="J3058" s="5" t="n">
        <f aca="false">IF(F3058=0,0,G3058/F3058)</f>
        <v>1024.72</v>
      </c>
      <c r="K3058" s="9" t="str">
        <f aca="false">IF(G3058=0,"No sales",IF(H3058&lt;0,"Loss-making",IF(G3058&lt;$H$4,"Low revenue","OK")))</f>
        <v>Low revenue</v>
      </c>
    </row>
    <row r="3059" customFormat="false" ht="15" hidden="false" customHeight="false" outlineLevel="0" collapsed="false">
      <c r="A3059" s="9" t="s">
        <v>6226</v>
      </c>
      <c r="B3059" s="9" t="s">
        <v>6227</v>
      </c>
      <c r="C3059" s="9" t="s">
        <v>58</v>
      </c>
      <c r="D3059" s="9" t="s">
        <v>5139</v>
      </c>
      <c r="E3059" s="10" t="n">
        <v>409</v>
      </c>
      <c r="F3059" s="10" t="n">
        <v>0</v>
      </c>
      <c r="G3059" s="10" t="n">
        <v>0</v>
      </c>
      <c r="H3059" s="10" t="n">
        <v>0</v>
      </c>
      <c r="I3059" s="6" t="n">
        <f aca="false">IF(G3059=0,0,H3059/G3059)</f>
        <v>0</v>
      </c>
      <c r="J3059" s="5" t="n">
        <f aca="false">IF(F3059=0,0,G3059/F3059)</f>
        <v>0</v>
      </c>
      <c r="K3059" s="9" t="str">
        <f aca="false">IF(G3059=0,"No sales",IF(H3059&lt;0,"Loss-making",IF(G3059&lt;$H$4,"Low revenue","OK")))</f>
        <v>No sales</v>
      </c>
    </row>
    <row r="3060" customFormat="false" ht="15" hidden="false" customHeight="false" outlineLevel="0" collapsed="false">
      <c r="A3060" s="9" t="s">
        <v>6228</v>
      </c>
      <c r="B3060" s="9" t="s">
        <v>6229</v>
      </c>
      <c r="C3060" s="9" t="s">
        <v>58</v>
      </c>
      <c r="D3060" s="9" t="s">
        <v>5130</v>
      </c>
      <c r="E3060" s="10" t="n">
        <v>679</v>
      </c>
      <c r="F3060" s="10" t="n">
        <v>56</v>
      </c>
      <c r="G3060" s="10" t="n">
        <v>33496.76</v>
      </c>
      <c r="H3060" s="10" t="n">
        <v>18979.89</v>
      </c>
      <c r="I3060" s="6" t="n">
        <f aca="false">IF(G3060=0,0,H3060/G3060)</f>
        <v>0.566618681926252</v>
      </c>
      <c r="J3060" s="5" t="n">
        <f aca="false">IF(F3060=0,0,G3060/F3060)</f>
        <v>598.156428571429</v>
      </c>
      <c r="K3060" s="9" t="str">
        <f aca="false">IF(G3060=0,"No sales",IF(H3060&lt;0,"Loss-making",IF(G3060&lt;$H$4,"Low revenue","OK")))</f>
        <v>OK</v>
      </c>
    </row>
    <row r="3061" customFormat="false" ht="15" hidden="false" customHeight="false" outlineLevel="0" collapsed="false">
      <c r="A3061" s="9" t="s">
        <v>6230</v>
      </c>
      <c r="B3061" s="9" t="s">
        <v>6231</v>
      </c>
      <c r="C3061" s="9" t="s">
        <v>58</v>
      </c>
      <c r="D3061" s="9" t="s">
        <v>5133</v>
      </c>
      <c r="E3061" s="10" t="n">
        <v>179</v>
      </c>
      <c r="F3061" s="10" t="n">
        <v>20</v>
      </c>
      <c r="G3061" s="10" t="n">
        <v>3415.77</v>
      </c>
      <c r="H3061" s="10" t="n">
        <v>1826.57</v>
      </c>
      <c r="I3061" s="6" t="n">
        <f aca="false">IF(G3061=0,0,H3061/G3061)</f>
        <v>0.534746191927442</v>
      </c>
      <c r="J3061" s="5" t="n">
        <f aca="false">IF(F3061=0,0,G3061/F3061)</f>
        <v>170.7885</v>
      </c>
      <c r="K3061" s="9" t="str">
        <f aca="false">IF(G3061=0,"No sales",IF(H3061&lt;0,"Loss-making",IF(G3061&lt;$H$4,"Low revenue","OK")))</f>
        <v>Low revenue</v>
      </c>
    </row>
    <row r="3062" customFormat="false" ht="15" hidden="false" customHeight="false" outlineLevel="0" collapsed="false">
      <c r="A3062" s="9" t="s">
        <v>6232</v>
      </c>
      <c r="B3062" s="9" t="s">
        <v>6233</v>
      </c>
      <c r="C3062" s="9" t="s">
        <v>58</v>
      </c>
      <c r="D3062" s="9" t="s">
        <v>5136</v>
      </c>
      <c r="E3062" s="10" t="n">
        <v>359</v>
      </c>
      <c r="F3062" s="10" t="n">
        <v>65</v>
      </c>
      <c r="G3062" s="10" t="n">
        <v>19878.71</v>
      </c>
      <c r="H3062" s="10" t="n">
        <v>7199.82</v>
      </c>
      <c r="I3062" s="6" t="n">
        <f aca="false">IF(G3062=0,0,H3062/G3062)</f>
        <v>0.362187486008901</v>
      </c>
      <c r="J3062" s="5" t="n">
        <f aca="false">IF(F3062=0,0,G3062/F3062)</f>
        <v>305.826307692308</v>
      </c>
      <c r="K3062" s="9" t="str">
        <f aca="false">IF(G3062=0,"No sales",IF(H3062&lt;0,"Loss-making",IF(G3062&lt;$H$4,"Low revenue","OK")))</f>
        <v>OK</v>
      </c>
    </row>
    <row r="3063" customFormat="false" ht="15" hidden="false" customHeight="false" outlineLevel="0" collapsed="false">
      <c r="A3063" s="9" t="s">
        <v>6234</v>
      </c>
      <c r="B3063" s="9" t="s">
        <v>6235</v>
      </c>
      <c r="C3063" s="9" t="s">
        <v>58</v>
      </c>
      <c r="D3063" s="9" t="s">
        <v>5139</v>
      </c>
      <c r="E3063" s="10" t="n">
        <v>1559</v>
      </c>
      <c r="F3063" s="10" t="n">
        <v>164</v>
      </c>
      <c r="G3063" s="10" t="n">
        <v>223560.59</v>
      </c>
      <c r="H3063" s="10" t="n">
        <v>124634.15</v>
      </c>
      <c r="I3063" s="6" t="n">
        <f aca="false">IF(G3063=0,0,H3063/G3063)</f>
        <v>0.557496068515475</v>
      </c>
      <c r="J3063" s="5" t="n">
        <f aca="false">IF(F3063=0,0,G3063/F3063)</f>
        <v>1363.17432926829</v>
      </c>
      <c r="K3063" s="9" t="str">
        <f aca="false">IF(G3063=0,"No sales",IF(H3063&lt;0,"Loss-making",IF(G3063&lt;$H$4,"Low revenue","OK")))</f>
        <v>OK</v>
      </c>
    </row>
    <row r="3064" customFormat="false" ht="15" hidden="false" customHeight="false" outlineLevel="0" collapsed="false">
      <c r="A3064" s="9" t="s">
        <v>6236</v>
      </c>
      <c r="B3064" s="9" t="s">
        <v>6237</v>
      </c>
      <c r="C3064" s="9" t="s">
        <v>58</v>
      </c>
      <c r="D3064" s="9" t="s">
        <v>5130</v>
      </c>
      <c r="E3064" s="10" t="n">
        <v>559</v>
      </c>
      <c r="F3064" s="10" t="n">
        <v>76</v>
      </c>
      <c r="G3064" s="10" t="n">
        <v>36966.65</v>
      </c>
      <c r="H3064" s="10" t="n">
        <v>19203.17</v>
      </c>
      <c r="I3064" s="6" t="n">
        <f aca="false">IF(G3064=0,0,H3064/G3064)</f>
        <v>0.519472822124807</v>
      </c>
      <c r="J3064" s="5" t="n">
        <f aca="false">IF(F3064=0,0,G3064/F3064)</f>
        <v>486.403289473684</v>
      </c>
      <c r="K3064" s="9" t="str">
        <f aca="false">IF(G3064=0,"No sales",IF(H3064&lt;0,"Loss-making",IF(G3064&lt;$H$4,"Low revenue","OK")))</f>
        <v>OK</v>
      </c>
    </row>
    <row r="3065" customFormat="false" ht="15" hidden="false" customHeight="false" outlineLevel="0" collapsed="false">
      <c r="A3065" s="9" t="s">
        <v>6238</v>
      </c>
      <c r="B3065" s="9" t="s">
        <v>6239</v>
      </c>
      <c r="C3065" s="9" t="s">
        <v>58</v>
      </c>
      <c r="D3065" s="9" t="s">
        <v>5133</v>
      </c>
      <c r="E3065" s="10" t="n">
        <v>239</v>
      </c>
      <c r="F3065" s="10" t="n">
        <v>130</v>
      </c>
      <c r="G3065" s="10" t="n">
        <v>26833.11</v>
      </c>
      <c r="H3065" s="10" t="n">
        <v>14991.41</v>
      </c>
      <c r="I3065" s="6" t="n">
        <f aca="false">IF(G3065=0,0,H3065/G3065)</f>
        <v>0.558690736929115</v>
      </c>
      <c r="J3065" s="5" t="n">
        <f aca="false">IF(F3065=0,0,G3065/F3065)</f>
        <v>206.408538461538</v>
      </c>
      <c r="K3065" s="9" t="str">
        <f aca="false">IF(G3065=0,"No sales",IF(H3065&lt;0,"Loss-making",IF(G3065&lt;$H$4,"Low revenue","OK")))</f>
        <v>OK</v>
      </c>
    </row>
    <row r="3066" customFormat="false" ht="15" hidden="false" customHeight="false" outlineLevel="0" collapsed="false">
      <c r="A3066" s="9" t="s">
        <v>6240</v>
      </c>
      <c r="B3066" s="9" t="s">
        <v>6241</v>
      </c>
      <c r="C3066" s="9" t="s">
        <v>58</v>
      </c>
      <c r="D3066" s="9" t="s">
        <v>5136</v>
      </c>
      <c r="E3066" s="10" t="n">
        <v>409</v>
      </c>
      <c r="F3066" s="10" t="n">
        <v>190</v>
      </c>
      <c r="G3066" s="10" t="n">
        <v>68532.06</v>
      </c>
      <c r="H3066" s="10" t="n">
        <v>38363.87</v>
      </c>
      <c r="I3066" s="6" t="n">
        <f aca="false">IF(G3066=0,0,H3066/G3066)</f>
        <v>0.559794496181787</v>
      </c>
      <c r="J3066" s="5" t="n">
        <f aca="false">IF(F3066=0,0,G3066/F3066)</f>
        <v>360.695052631579</v>
      </c>
      <c r="K3066" s="9" t="str">
        <f aca="false">IF(G3066=0,"No sales",IF(H3066&lt;0,"Loss-making",IF(G3066&lt;$H$4,"Low revenue","OK")))</f>
        <v>OK</v>
      </c>
    </row>
    <row r="3067" customFormat="false" ht="15" hidden="false" customHeight="false" outlineLevel="0" collapsed="false">
      <c r="A3067" s="9" t="s">
        <v>6242</v>
      </c>
      <c r="B3067" s="9" t="s">
        <v>6243</v>
      </c>
      <c r="C3067" s="9" t="s">
        <v>58</v>
      </c>
      <c r="D3067" s="9" t="s">
        <v>5139</v>
      </c>
      <c r="E3067" s="10" t="n">
        <v>379</v>
      </c>
      <c r="F3067" s="10" t="n">
        <v>72</v>
      </c>
      <c r="G3067" s="10" t="n">
        <v>23487.58</v>
      </c>
      <c r="H3067" s="10" t="n">
        <v>9744.22</v>
      </c>
      <c r="I3067" s="6" t="n">
        <f aca="false">IF(G3067=0,0,H3067/G3067)</f>
        <v>0.414866921155777</v>
      </c>
      <c r="J3067" s="5" t="n">
        <f aca="false">IF(F3067=0,0,G3067/F3067)</f>
        <v>326.216388888889</v>
      </c>
      <c r="K3067" s="9" t="str">
        <f aca="false">IF(G3067=0,"No sales",IF(H3067&lt;0,"Loss-making",IF(G3067&lt;$H$4,"Low revenue","OK")))</f>
        <v>OK</v>
      </c>
    </row>
    <row r="3068" customFormat="false" ht="15" hidden="false" customHeight="false" outlineLevel="0" collapsed="false">
      <c r="A3068" s="9" t="s">
        <v>6244</v>
      </c>
      <c r="B3068" s="9" t="s">
        <v>6245</v>
      </c>
      <c r="C3068" s="9" t="s">
        <v>58</v>
      </c>
      <c r="D3068" s="9" t="s">
        <v>5130</v>
      </c>
      <c r="E3068" s="10" t="n">
        <v>469</v>
      </c>
      <c r="F3068" s="10" t="n">
        <v>64</v>
      </c>
      <c r="G3068" s="10" t="n">
        <v>25659</v>
      </c>
      <c r="H3068" s="10" t="n">
        <v>13975.79</v>
      </c>
      <c r="I3068" s="6" t="n">
        <f aca="false">IF(G3068=0,0,H3068/G3068)</f>
        <v>0.544673993530535</v>
      </c>
      <c r="J3068" s="5" t="n">
        <f aca="false">IF(F3068=0,0,G3068/F3068)</f>
        <v>400.921875</v>
      </c>
      <c r="K3068" s="9" t="str">
        <f aca="false">IF(G3068=0,"No sales",IF(H3068&lt;0,"Loss-making",IF(G3068&lt;$H$4,"Low revenue","OK")))</f>
        <v>OK</v>
      </c>
    </row>
    <row r="3069" customFormat="false" ht="15" hidden="false" customHeight="false" outlineLevel="0" collapsed="false">
      <c r="A3069" s="9" t="s">
        <v>6246</v>
      </c>
      <c r="B3069" s="9" t="s">
        <v>6247</v>
      </c>
      <c r="C3069" s="9" t="s">
        <v>58</v>
      </c>
      <c r="D3069" s="9" t="s">
        <v>5133</v>
      </c>
      <c r="E3069" s="10" t="n">
        <v>419</v>
      </c>
      <c r="F3069" s="10" t="n">
        <v>31</v>
      </c>
      <c r="G3069" s="10" t="n">
        <v>12023.2</v>
      </c>
      <c r="H3069" s="10" t="n">
        <v>6696.16</v>
      </c>
      <c r="I3069" s="6" t="n">
        <f aca="false">IF(G3069=0,0,H3069/G3069)</f>
        <v>0.556936589260763</v>
      </c>
      <c r="J3069" s="5" t="n">
        <f aca="false">IF(F3069=0,0,G3069/F3069)</f>
        <v>387.845161290323</v>
      </c>
      <c r="K3069" s="9" t="str">
        <f aca="false">IF(G3069=0,"No sales",IF(H3069&lt;0,"Loss-making",IF(G3069&lt;$H$4,"Low revenue","OK")))</f>
        <v>OK</v>
      </c>
    </row>
    <row r="3070" customFormat="false" ht="15" hidden="false" customHeight="false" outlineLevel="0" collapsed="false">
      <c r="A3070" s="9" t="s">
        <v>6248</v>
      </c>
      <c r="B3070" s="9" t="s">
        <v>6249</v>
      </c>
      <c r="C3070" s="9" t="s">
        <v>58</v>
      </c>
      <c r="D3070" s="9" t="s">
        <v>5136</v>
      </c>
      <c r="E3070" s="10" t="n">
        <v>379</v>
      </c>
      <c r="F3070" s="10" t="n">
        <v>25</v>
      </c>
      <c r="G3070" s="10" t="n">
        <v>8368.31</v>
      </c>
      <c r="H3070" s="10" t="n">
        <v>3894.31</v>
      </c>
      <c r="I3070" s="6" t="n">
        <f aca="false">IF(G3070=0,0,H3070/G3070)</f>
        <v>0.465363974326955</v>
      </c>
      <c r="J3070" s="5" t="n">
        <f aca="false">IF(F3070=0,0,G3070/F3070)</f>
        <v>334.7324</v>
      </c>
      <c r="K3070" s="9" t="str">
        <f aca="false">IF(G3070=0,"No sales",IF(H3070&lt;0,"Loss-making",IF(G3070&lt;$H$4,"Low revenue","OK")))</f>
        <v>OK</v>
      </c>
    </row>
    <row r="3071" customFormat="false" ht="15" hidden="false" customHeight="false" outlineLevel="0" collapsed="false">
      <c r="A3071" s="9" t="s">
        <v>6250</v>
      </c>
      <c r="B3071" s="9" t="s">
        <v>6251</v>
      </c>
      <c r="C3071" s="9" t="s">
        <v>58</v>
      </c>
      <c r="D3071" s="9" t="s">
        <v>5139</v>
      </c>
      <c r="E3071" s="10" t="n">
        <v>3339</v>
      </c>
      <c r="F3071" s="10" t="n">
        <v>15</v>
      </c>
      <c r="G3071" s="10" t="n">
        <v>44250.1</v>
      </c>
      <c r="H3071" s="10" t="n">
        <v>24030.55</v>
      </c>
      <c r="I3071" s="6" t="n">
        <f aca="false">IF(G3071=0,0,H3071/G3071)</f>
        <v>0.543062049577289</v>
      </c>
      <c r="J3071" s="5" t="n">
        <f aca="false">IF(F3071=0,0,G3071/F3071)</f>
        <v>2950.00666666667</v>
      </c>
      <c r="K3071" s="9" t="str">
        <f aca="false">IF(G3071=0,"No sales",IF(H3071&lt;0,"Loss-making",IF(G3071&lt;$H$4,"Low revenue","OK")))</f>
        <v>OK</v>
      </c>
    </row>
    <row r="3072" customFormat="false" ht="15" hidden="false" customHeight="false" outlineLevel="0" collapsed="false">
      <c r="A3072" s="9" t="s">
        <v>6252</v>
      </c>
      <c r="B3072" s="9" t="s">
        <v>6253</v>
      </c>
      <c r="C3072" s="9" t="s">
        <v>58</v>
      </c>
      <c r="D3072" s="9" t="s">
        <v>5130</v>
      </c>
      <c r="E3072" s="10" t="n">
        <v>449</v>
      </c>
      <c r="F3072" s="10" t="n">
        <v>59</v>
      </c>
      <c r="G3072" s="10" t="n">
        <v>22725.03</v>
      </c>
      <c r="H3072" s="10" t="n">
        <v>10503.77</v>
      </c>
      <c r="I3072" s="6" t="n">
        <f aca="false">IF(G3072=0,0,H3072/G3072)</f>
        <v>0.462211491029935</v>
      </c>
      <c r="J3072" s="5" t="n">
        <f aca="false">IF(F3072=0,0,G3072/F3072)</f>
        <v>385.17</v>
      </c>
      <c r="K3072" s="9" t="str">
        <f aca="false">IF(G3072=0,"No sales",IF(H3072&lt;0,"Loss-making",IF(G3072&lt;$H$4,"Low revenue","OK")))</f>
        <v>OK</v>
      </c>
    </row>
    <row r="3073" customFormat="false" ht="15" hidden="false" customHeight="false" outlineLevel="0" collapsed="false">
      <c r="A3073" s="9" t="s">
        <v>6254</v>
      </c>
      <c r="B3073" s="9" t="s">
        <v>6255</v>
      </c>
      <c r="C3073" s="9" t="s">
        <v>58</v>
      </c>
      <c r="D3073" s="9" t="s">
        <v>5133</v>
      </c>
      <c r="E3073" s="10" t="n">
        <v>939</v>
      </c>
      <c r="F3073" s="10" t="n">
        <v>14</v>
      </c>
      <c r="G3073" s="10" t="n">
        <v>11697.59</v>
      </c>
      <c r="H3073" s="10" t="n">
        <v>5399.41</v>
      </c>
      <c r="I3073" s="6" t="n">
        <f aca="false">IF(G3073=0,0,H3073/G3073)</f>
        <v>0.461583112418883</v>
      </c>
      <c r="J3073" s="5" t="n">
        <f aca="false">IF(F3073=0,0,G3073/F3073)</f>
        <v>835.542142857143</v>
      </c>
      <c r="K3073" s="9" t="str">
        <f aca="false">IF(G3073=0,"No sales",IF(H3073&lt;0,"Loss-making",IF(G3073&lt;$H$4,"Low revenue","OK")))</f>
        <v>OK</v>
      </c>
    </row>
    <row r="3074" customFormat="false" ht="15" hidden="false" customHeight="false" outlineLevel="0" collapsed="false">
      <c r="A3074" s="9" t="s">
        <v>6256</v>
      </c>
      <c r="B3074" s="9" t="s">
        <v>6257</v>
      </c>
      <c r="C3074" s="9" t="s">
        <v>58</v>
      </c>
      <c r="D3074" s="9" t="s">
        <v>5136</v>
      </c>
      <c r="E3074" s="10" t="n">
        <v>509</v>
      </c>
      <c r="F3074" s="10" t="n">
        <v>101</v>
      </c>
      <c r="G3074" s="10" t="n">
        <v>46534.07</v>
      </c>
      <c r="H3074" s="10" t="n">
        <v>24383.75</v>
      </c>
      <c r="I3074" s="6" t="n">
        <f aca="false">IF(G3074=0,0,H3074/G3074)</f>
        <v>0.523997793444674</v>
      </c>
      <c r="J3074" s="5" t="n">
        <f aca="false">IF(F3074=0,0,G3074/F3074)</f>
        <v>460.733366336634</v>
      </c>
      <c r="K3074" s="9" t="str">
        <f aca="false">IF(G3074=0,"No sales",IF(H3074&lt;0,"Loss-making",IF(G3074&lt;$H$4,"Low revenue","OK")))</f>
        <v>OK</v>
      </c>
    </row>
    <row r="3075" customFormat="false" ht="15" hidden="false" customHeight="false" outlineLevel="0" collapsed="false">
      <c r="A3075" s="9" t="s">
        <v>6258</v>
      </c>
      <c r="B3075" s="9" t="s">
        <v>6259</v>
      </c>
      <c r="C3075" s="9" t="s">
        <v>58</v>
      </c>
      <c r="D3075" s="9" t="s">
        <v>5139</v>
      </c>
      <c r="E3075" s="10" t="n">
        <v>1129</v>
      </c>
      <c r="F3075" s="10" t="n">
        <v>122</v>
      </c>
      <c r="G3075" s="10" t="n">
        <v>123413.83</v>
      </c>
      <c r="H3075" s="10" t="n">
        <v>48388.7</v>
      </c>
      <c r="I3075" s="6" t="n">
        <f aca="false">IF(G3075=0,0,H3075/G3075)</f>
        <v>0.392084906529519</v>
      </c>
      <c r="J3075" s="5" t="n">
        <f aca="false">IF(F3075=0,0,G3075/F3075)</f>
        <v>1011.5887704918</v>
      </c>
      <c r="K3075" s="9" t="str">
        <f aca="false">IF(G3075=0,"No sales",IF(H3075&lt;0,"Loss-making",IF(G3075&lt;$H$4,"Low revenue","OK")))</f>
        <v>OK</v>
      </c>
    </row>
    <row r="3076" customFormat="false" ht="15" hidden="false" customHeight="false" outlineLevel="0" collapsed="false">
      <c r="A3076" s="9" t="s">
        <v>6260</v>
      </c>
      <c r="B3076" s="9" t="s">
        <v>6261</v>
      </c>
      <c r="C3076" s="9" t="s">
        <v>58</v>
      </c>
      <c r="D3076" s="9" t="s">
        <v>5130</v>
      </c>
      <c r="E3076" s="10" t="n">
        <v>449</v>
      </c>
      <c r="F3076" s="10" t="n">
        <v>67</v>
      </c>
      <c r="G3076" s="10" t="n">
        <v>27389</v>
      </c>
      <c r="H3076" s="10" t="n">
        <v>11267.46</v>
      </c>
      <c r="I3076" s="6" t="n">
        <f aca="false">IF(G3076=0,0,H3076/G3076)</f>
        <v>0.411386322976377</v>
      </c>
      <c r="J3076" s="5" t="n">
        <f aca="false">IF(F3076=0,0,G3076/F3076)</f>
        <v>408.791044776119</v>
      </c>
      <c r="K3076" s="9" t="str">
        <f aca="false">IF(G3076=0,"No sales",IF(H3076&lt;0,"Loss-making",IF(G3076&lt;$H$4,"Low revenue","OK")))</f>
        <v>OK</v>
      </c>
    </row>
    <row r="3077" customFormat="false" ht="15" hidden="false" customHeight="false" outlineLevel="0" collapsed="false">
      <c r="A3077" s="9" t="s">
        <v>6262</v>
      </c>
      <c r="B3077" s="9" t="s">
        <v>6263</v>
      </c>
      <c r="C3077" s="9" t="s">
        <v>58</v>
      </c>
      <c r="D3077" s="9" t="s">
        <v>5133</v>
      </c>
      <c r="E3077" s="10" t="n">
        <v>569</v>
      </c>
      <c r="F3077" s="10" t="n">
        <v>14</v>
      </c>
      <c r="G3077" s="10" t="n">
        <v>7699.99</v>
      </c>
      <c r="H3077" s="10" t="n">
        <v>3395.69</v>
      </c>
      <c r="I3077" s="6" t="n">
        <f aca="false">IF(G3077=0,0,H3077/G3077)</f>
        <v>0.440999274025031</v>
      </c>
      <c r="J3077" s="5" t="n">
        <f aca="false">IF(F3077=0,0,G3077/F3077)</f>
        <v>549.999285714286</v>
      </c>
      <c r="K3077" s="9" t="str">
        <f aca="false">IF(G3077=0,"No sales",IF(H3077&lt;0,"Loss-making",IF(G3077&lt;$H$4,"Low revenue","OK")))</f>
        <v>OK</v>
      </c>
    </row>
    <row r="3078" customFormat="false" ht="15" hidden="false" customHeight="false" outlineLevel="0" collapsed="false">
      <c r="A3078" s="9" t="s">
        <v>6264</v>
      </c>
      <c r="B3078" s="9" t="s">
        <v>6265</v>
      </c>
      <c r="C3078" s="9" t="s">
        <v>58</v>
      </c>
      <c r="D3078" s="9" t="s">
        <v>5136</v>
      </c>
      <c r="E3078" s="10" t="n">
        <v>549</v>
      </c>
      <c r="F3078" s="10" t="n">
        <v>124</v>
      </c>
      <c r="G3078" s="10" t="n">
        <v>59696.9</v>
      </c>
      <c r="H3078" s="10" t="n">
        <v>24810.74</v>
      </c>
      <c r="I3078" s="6" t="n">
        <f aca="false">IF(G3078=0,0,H3078/G3078)</f>
        <v>0.415611865942788</v>
      </c>
      <c r="J3078" s="5" t="n">
        <f aca="false">IF(F3078=0,0,G3078/F3078)</f>
        <v>481.426612903226</v>
      </c>
      <c r="K3078" s="9" t="str">
        <f aca="false">IF(G3078=0,"No sales",IF(H3078&lt;0,"Loss-making",IF(G3078&lt;$H$4,"Low revenue","OK")))</f>
        <v>OK</v>
      </c>
    </row>
    <row r="3079" customFormat="false" ht="15" hidden="false" customHeight="false" outlineLevel="0" collapsed="false">
      <c r="A3079" s="9" t="s">
        <v>6266</v>
      </c>
      <c r="B3079" s="9" t="s">
        <v>6267</v>
      </c>
      <c r="C3079" s="9" t="s">
        <v>58</v>
      </c>
      <c r="D3079" s="9" t="s">
        <v>5139</v>
      </c>
      <c r="E3079" s="10" t="n">
        <v>939</v>
      </c>
      <c r="F3079" s="10" t="n">
        <v>36</v>
      </c>
      <c r="G3079" s="10" t="n">
        <v>30287.44</v>
      </c>
      <c r="H3079" s="10" t="n">
        <v>13729.6</v>
      </c>
      <c r="I3079" s="6" t="n">
        <f aca="false">IF(G3079=0,0,H3079/G3079)</f>
        <v>0.453310018938544</v>
      </c>
      <c r="J3079" s="5" t="n">
        <f aca="false">IF(F3079=0,0,G3079/F3079)</f>
        <v>841.317777777778</v>
      </c>
      <c r="K3079" s="9" t="str">
        <f aca="false">IF(G3079=0,"No sales",IF(H3079&lt;0,"Loss-making",IF(G3079&lt;$H$4,"Low revenue","OK")))</f>
        <v>OK</v>
      </c>
    </row>
    <row r="3080" customFormat="false" ht="15" hidden="false" customHeight="false" outlineLevel="0" collapsed="false">
      <c r="A3080" s="9" t="s">
        <v>6268</v>
      </c>
      <c r="B3080" s="9" t="s">
        <v>6269</v>
      </c>
      <c r="C3080" s="9" t="s">
        <v>58</v>
      </c>
      <c r="D3080" s="9" t="s">
        <v>5130</v>
      </c>
      <c r="E3080" s="10" t="n">
        <v>989</v>
      </c>
      <c r="F3080" s="10" t="n">
        <v>80</v>
      </c>
      <c r="G3080" s="10" t="n">
        <v>72016.49</v>
      </c>
      <c r="H3080" s="10" t="n">
        <v>34876.5</v>
      </c>
      <c r="I3080" s="6" t="n">
        <f aca="false">IF(G3080=0,0,H3080/G3080)</f>
        <v>0.484284918634607</v>
      </c>
      <c r="J3080" s="5" t="n">
        <f aca="false">IF(F3080=0,0,G3080/F3080)</f>
        <v>900.206125</v>
      </c>
      <c r="K3080" s="9" t="str">
        <f aca="false">IF(G3080=0,"No sales",IF(H3080&lt;0,"Loss-making",IF(G3080&lt;$H$4,"Low revenue","OK")))</f>
        <v>OK</v>
      </c>
    </row>
    <row r="3081" customFormat="false" ht="15" hidden="false" customHeight="false" outlineLevel="0" collapsed="false">
      <c r="A3081" s="9" t="s">
        <v>6270</v>
      </c>
      <c r="B3081" s="9" t="s">
        <v>6271</v>
      </c>
      <c r="C3081" s="9" t="s">
        <v>58</v>
      </c>
      <c r="D3081" s="9" t="s">
        <v>5133</v>
      </c>
      <c r="E3081" s="10" t="n">
        <v>289</v>
      </c>
      <c r="F3081" s="10" t="n">
        <v>20</v>
      </c>
      <c r="G3081" s="10" t="n">
        <v>5324.83</v>
      </c>
      <c r="H3081" s="10" t="n">
        <v>3076.23</v>
      </c>
      <c r="I3081" s="6" t="n">
        <f aca="false">IF(G3081=0,0,H3081/G3081)</f>
        <v>0.577714218106494</v>
      </c>
      <c r="J3081" s="5" t="n">
        <f aca="false">IF(F3081=0,0,G3081/F3081)</f>
        <v>266.2415</v>
      </c>
      <c r="K3081" s="9" t="str">
        <f aca="false">IF(G3081=0,"No sales",IF(H3081&lt;0,"Loss-making",IF(G3081&lt;$H$4,"Low revenue","OK")))</f>
        <v>OK</v>
      </c>
    </row>
    <row r="3082" customFormat="false" ht="15" hidden="false" customHeight="false" outlineLevel="0" collapsed="false">
      <c r="A3082" s="9" t="s">
        <v>6272</v>
      </c>
      <c r="B3082" s="9" t="s">
        <v>6273</v>
      </c>
      <c r="C3082" s="9" t="s">
        <v>58</v>
      </c>
      <c r="D3082" s="9" t="s">
        <v>5136</v>
      </c>
      <c r="E3082" s="10" t="n">
        <v>889</v>
      </c>
      <c r="F3082" s="10" t="n">
        <v>15</v>
      </c>
      <c r="G3082" s="10" t="n">
        <v>11445.87</v>
      </c>
      <c r="H3082" s="10" t="n">
        <v>5662.92</v>
      </c>
      <c r="I3082" s="6" t="n">
        <f aca="false">IF(G3082=0,0,H3082/G3082)</f>
        <v>0.49475662400499</v>
      </c>
      <c r="J3082" s="5" t="n">
        <f aca="false">IF(F3082=0,0,G3082/F3082)</f>
        <v>763.058</v>
      </c>
      <c r="K3082" s="9" t="str">
        <f aca="false">IF(G3082=0,"No sales",IF(H3082&lt;0,"Loss-making",IF(G3082&lt;$H$4,"Low revenue","OK")))</f>
        <v>OK</v>
      </c>
    </row>
    <row r="3083" customFormat="false" ht="15" hidden="false" customHeight="false" outlineLevel="0" collapsed="false">
      <c r="A3083" s="9" t="s">
        <v>6274</v>
      </c>
      <c r="B3083" s="9" t="s">
        <v>6275</v>
      </c>
      <c r="C3083" s="9" t="s">
        <v>58</v>
      </c>
      <c r="D3083" s="9" t="s">
        <v>5139</v>
      </c>
      <c r="E3083" s="10" t="n">
        <v>1409</v>
      </c>
      <c r="F3083" s="10" t="n">
        <v>131</v>
      </c>
      <c r="G3083" s="10" t="n">
        <v>164923.47</v>
      </c>
      <c r="H3083" s="10" t="n">
        <v>88547.84</v>
      </c>
      <c r="I3083" s="6" t="n">
        <f aca="false">IF(G3083=0,0,H3083/G3083)</f>
        <v>0.53690260094576</v>
      </c>
      <c r="J3083" s="5" t="n">
        <f aca="false">IF(F3083=0,0,G3083/F3083)</f>
        <v>1258.95778625954</v>
      </c>
      <c r="K3083" s="9" t="str">
        <f aca="false">IF(G3083=0,"No sales",IF(H3083&lt;0,"Loss-making",IF(G3083&lt;$H$4,"Low revenue","OK")))</f>
        <v>OK</v>
      </c>
    </row>
    <row r="3084" customFormat="false" ht="15" hidden="false" customHeight="false" outlineLevel="0" collapsed="false">
      <c r="A3084" s="9" t="s">
        <v>6276</v>
      </c>
      <c r="B3084" s="9" t="s">
        <v>6277</v>
      </c>
      <c r="C3084" s="9" t="s">
        <v>58</v>
      </c>
      <c r="D3084" s="9" t="s">
        <v>5130</v>
      </c>
      <c r="E3084" s="10" t="n">
        <v>269</v>
      </c>
      <c r="F3084" s="10" t="n">
        <v>27</v>
      </c>
      <c r="G3084" s="10" t="n">
        <v>6286.53</v>
      </c>
      <c r="H3084" s="10" t="n">
        <v>2359.11</v>
      </c>
      <c r="I3084" s="6" t="n">
        <f aca="false">IF(G3084=0,0,H3084/G3084)</f>
        <v>0.375264255479573</v>
      </c>
      <c r="J3084" s="5" t="n">
        <f aca="false">IF(F3084=0,0,G3084/F3084)</f>
        <v>232.834444444444</v>
      </c>
      <c r="K3084" s="9" t="str">
        <f aca="false">IF(G3084=0,"No sales",IF(H3084&lt;0,"Loss-making",IF(G3084&lt;$H$4,"Low revenue","OK")))</f>
        <v>OK</v>
      </c>
    </row>
    <row r="3085" customFormat="false" ht="15" hidden="false" customHeight="false" outlineLevel="0" collapsed="false">
      <c r="A3085" s="9" t="s">
        <v>6278</v>
      </c>
      <c r="B3085" s="9" t="s">
        <v>6279</v>
      </c>
      <c r="C3085" s="9" t="s">
        <v>58</v>
      </c>
      <c r="D3085" s="9" t="s">
        <v>5133</v>
      </c>
      <c r="E3085" s="10" t="n">
        <v>339</v>
      </c>
      <c r="F3085" s="10" t="n">
        <v>15</v>
      </c>
      <c r="G3085" s="10" t="n">
        <v>4605.32</v>
      </c>
      <c r="H3085" s="10" t="n">
        <v>2058.32</v>
      </c>
      <c r="I3085" s="6" t="n">
        <f aca="false">IF(G3085=0,0,H3085/G3085)</f>
        <v>0.446943969148724</v>
      </c>
      <c r="J3085" s="5" t="n">
        <f aca="false">IF(F3085=0,0,G3085/F3085)</f>
        <v>307.021333333333</v>
      </c>
      <c r="K3085" s="9" t="str">
        <f aca="false">IF(G3085=0,"No sales",IF(H3085&lt;0,"Loss-making",IF(G3085&lt;$H$4,"Low revenue","OK")))</f>
        <v>OK</v>
      </c>
    </row>
    <row r="3086" customFormat="false" ht="15" hidden="false" customHeight="false" outlineLevel="0" collapsed="false">
      <c r="A3086" s="9" t="s">
        <v>6280</v>
      </c>
      <c r="B3086" s="9" t="s">
        <v>6281</v>
      </c>
      <c r="C3086" s="9" t="s">
        <v>58</v>
      </c>
      <c r="D3086" s="9" t="s">
        <v>5136</v>
      </c>
      <c r="E3086" s="10" t="n">
        <v>469</v>
      </c>
      <c r="F3086" s="10" t="n">
        <v>33</v>
      </c>
      <c r="G3086" s="10" t="n">
        <v>13865.99</v>
      </c>
      <c r="H3086" s="10" t="n">
        <v>7691.35</v>
      </c>
      <c r="I3086" s="6" t="n">
        <f aca="false">IF(G3086=0,0,H3086/G3086)</f>
        <v>0.554691731351314</v>
      </c>
      <c r="J3086" s="5" t="n">
        <f aca="false">IF(F3086=0,0,G3086/F3086)</f>
        <v>420.181515151515</v>
      </c>
      <c r="K3086" s="9" t="str">
        <f aca="false">IF(G3086=0,"No sales",IF(H3086&lt;0,"Loss-making",IF(G3086&lt;$H$4,"Low revenue","OK")))</f>
        <v>OK</v>
      </c>
    </row>
    <row r="3087" customFormat="false" ht="15" hidden="false" customHeight="false" outlineLevel="0" collapsed="false">
      <c r="A3087" s="9" t="s">
        <v>6282</v>
      </c>
      <c r="B3087" s="9" t="s">
        <v>6283</v>
      </c>
      <c r="C3087" s="9" t="s">
        <v>58</v>
      </c>
      <c r="D3087" s="9" t="s">
        <v>5139</v>
      </c>
      <c r="E3087" s="10" t="n">
        <v>739</v>
      </c>
      <c r="F3087" s="10" t="n">
        <v>24</v>
      </c>
      <c r="G3087" s="10" t="n">
        <v>14951.82</v>
      </c>
      <c r="H3087" s="10" t="n">
        <v>6302.22</v>
      </c>
      <c r="I3087" s="6" t="n">
        <f aca="false">IF(G3087=0,0,H3087/G3087)</f>
        <v>0.421501863987127</v>
      </c>
      <c r="J3087" s="5" t="n">
        <f aca="false">IF(F3087=0,0,G3087/F3087)</f>
        <v>622.9925</v>
      </c>
      <c r="K3087" s="9" t="str">
        <f aca="false">IF(G3087=0,"No sales",IF(H3087&lt;0,"Loss-making",IF(G3087&lt;$H$4,"Low revenue","OK")))</f>
        <v>OK</v>
      </c>
    </row>
    <row r="3088" customFormat="false" ht="15" hidden="false" customHeight="false" outlineLevel="0" collapsed="false">
      <c r="A3088" s="9" t="s">
        <v>6284</v>
      </c>
      <c r="B3088" s="9" t="s">
        <v>6285</v>
      </c>
      <c r="C3088" s="9" t="s">
        <v>58</v>
      </c>
      <c r="D3088" s="9" t="s">
        <v>5130</v>
      </c>
      <c r="E3088" s="10" t="n">
        <v>699</v>
      </c>
      <c r="F3088" s="10" t="n">
        <v>48</v>
      </c>
      <c r="G3088" s="10" t="n">
        <v>30219.52</v>
      </c>
      <c r="H3088" s="10" t="n">
        <v>13876.48</v>
      </c>
      <c r="I3088" s="6" t="n">
        <f aca="false">IF(G3088=0,0,H3088/G3088)</f>
        <v>0.459189292219069</v>
      </c>
      <c r="J3088" s="5" t="n">
        <f aca="false">IF(F3088=0,0,G3088/F3088)</f>
        <v>629.573333333333</v>
      </c>
      <c r="K3088" s="9" t="str">
        <f aca="false">IF(G3088=0,"No sales",IF(H3088&lt;0,"Loss-making",IF(G3088&lt;$H$4,"Low revenue","OK")))</f>
        <v>OK</v>
      </c>
    </row>
    <row r="3089" customFormat="false" ht="15" hidden="false" customHeight="false" outlineLevel="0" collapsed="false">
      <c r="A3089" s="9" t="s">
        <v>6286</v>
      </c>
      <c r="B3089" s="9" t="s">
        <v>6287</v>
      </c>
      <c r="C3089" s="9" t="s">
        <v>58</v>
      </c>
      <c r="D3089" s="9" t="s">
        <v>5133</v>
      </c>
      <c r="E3089" s="10" t="n">
        <v>609</v>
      </c>
      <c r="F3089" s="10" t="n">
        <v>36</v>
      </c>
      <c r="G3089" s="10" t="n">
        <v>19713.33</v>
      </c>
      <c r="H3089" s="10" t="n">
        <v>7655.49</v>
      </c>
      <c r="I3089" s="6" t="n">
        <f aca="false">IF(G3089=0,0,H3089/G3089)</f>
        <v>0.388340782607505</v>
      </c>
      <c r="J3089" s="5" t="n">
        <f aca="false">IF(F3089=0,0,G3089/F3089)</f>
        <v>547.5925</v>
      </c>
      <c r="K3089" s="9" t="str">
        <f aca="false">IF(G3089=0,"No sales",IF(H3089&lt;0,"Loss-making",IF(G3089&lt;$H$4,"Low revenue","OK")))</f>
        <v>OK</v>
      </c>
    </row>
    <row r="3090" customFormat="false" ht="15" hidden="false" customHeight="false" outlineLevel="0" collapsed="false">
      <c r="A3090" s="9" t="s">
        <v>6288</v>
      </c>
      <c r="B3090" s="9" t="s">
        <v>6289</v>
      </c>
      <c r="C3090" s="9" t="s">
        <v>58</v>
      </c>
      <c r="D3090" s="9" t="s">
        <v>5136</v>
      </c>
      <c r="E3090" s="10" t="n">
        <v>429</v>
      </c>
      <c r="F3090" s="10" t="n">
        <v>105</v>
      </c>
      <c r="G3090" s="10" t="n">
        <v>39825.16</v>
      </c>
      <c r="H3090" s="10" t="n">
        <v>17242.81</v>
      </c>
      <c r="I3090" s="6" t="n">
        <f aca="false">IF(G3090=0,0,H3090/G3090)</f>
        <v>0.432962730093238</v>
      </c>
      <c r="J3090" s="5" t="n">
        <f aca="false">IF(F3090=0,0,G3090/F3090)</f>
        <v>379.287238095238</v>
      </c>
      <c r="K3090" s="9" t="str">
        <f aca="false">IF(G3090=0,"No sales",IF(H3090&lt;0,"Loss-making",IF(G3090&lt;$H$4,"Low revenue","OK")))</f>
        <v>OK</v>
      </c>
    </row>
    <row r="3091" customFormat="false" ht="15" hidden="false" customHeight="false" outlineLevel="0" collapsed="false">
      <c r="A3091" s="9" t="s">
        <v>6290</v>
      </c>
      <c r="B3091" s="9" t="s">
        <v>6291</v>
      </c>
      <c r="C3091" s="9" t="s">
        <v>58</v>
      </c>
      <c r="D3091" s="9" t="s">
        <v>5139</v>
      </c>
      <c r="E3091" s="10" t="n">
        <v>3289</v>
      </c>
      <c r="F3091" s="10" t="n">
        <v>23</v>
      </c>
      <c r="G3091" s="10" t="n">
        <v>68830.54</v>
      </c>
      <c r="H3091" s="10" t="n">
        <v>36660.9</v>
      </c>
      <c r="I3091" s="6" t="n">
        <f aca="false">IF(G3091=0,0,H3091/G3091)</f>
        <v>0.532625488627577</v>
      </c>
      <c r="J3091" s="5" t="n">
        <f aca="false">IF(F3091=0,0,G3091/F3091)</f>
        <v>2992.63217391304</v>
      </c>
      <c r="K3091" s="9" t="str">
        <f aca="false">IF(G3091=0,"No sales",IF(H3091&lt;0,"Loss-making",IF(G3091&lt;$H$4,"Low revenue","OK")))</f>
        <v>OK</v>
      </c>
    </row>
    <row r="3092" customFormat="false" ht="15" hidden="false" customHeight="false" outlineLevel="0" collapsed="false">
      <c r="A3092" s="9" t="s">
        <v>6292</v>
      </c>
      <c r="B3092" s="9" t="s">
        <v>6293</v>
      </c>
      <c r="C3092" s="9" t="s">
        <v>58</v>
      </c>
      <c r="D3092" s="9" t="s">
        <v>5130</v>
      </c>
      <c r="E3092" s="10" t="n">
        <v>509</v>
      </c>
      <c r="F3092" s="10" t="n">
        <v>9</v>
      </c>
      <c r="G3092" s="10" t="n">
        <v>4016.01</v>
      </c>
      <c r="H3092" s="10" t="n">
        <v>1812.09</v>
      </c>
      <c r="I3092" s="6" t="n">
        <f aca="false">IF(G3092=0,0,H3092/G3092)</f>
        <v>0.451216505934995</v>
      </c>
      <c r="J3092" s="5" t="n">
        <f aca="false">IF(F3092=0,0,G3092/F3092)</f>
        <v>446.223333333333</v>
      </c>
      <c r="K3092" s="9" t="str">
        <f aca="false">IF(G3092=0,"No sales",IF(H3092&lt;0,"Loss-making",IF(G3092&lt;$H$4,"Low revenue","OK")))</f>
        <v>OK</v>
      </c>
    </row>
    <row r="3093" customFormat="false" ht="15" hidden="false" customHeight="false" outlineLevel="0" collapsed="false">
      <c r="A3093" s="9" t="s">
        <v>6294</v>
      </c>
      <c r="B3093" s="9" t="s">
        <v>6295</v>
      </c>
      <c r="C3093" s="9" t="s">
        <v>58</v>
      </c>
      <c r="D3093" s="9" t="s">
        <v>5133</v>
      </c>
      <c r="E3093" s="10" t="n">
        <v>359</v>
      </c>
      <c r="F3093" s="10" t="n">
        <v>7</v>
      </c>
      <c r="G3093" s="10" t="n">
        <v>2193.49</v>
      </c>
      <c r="H3093" s="10" t="n">
        <v>850.19</v>
      </c>
      <c r="I3093" s="6" t="n">
        <f aca="false">IF(G3093=0,0,H3093/G3093)</f>
        <v>0.387596934565464</v>
      </c>
      <c r="J3093" s="5" t="n">
        <f aca="false">IF(F3093=0,0,G3093/F3093)</f>
        <v>313.355714285714</v>
      </c>
      <c r="K3093" s="9" t="str">
        <f aca="false">IF(G3093=0,"No sales",IF(H3093&lt;0,"Loss-making",IF(G3093&lt;$H$4,"Low revenue","OK")))</f>
        <v>Low revenue</v>
      </c>
    </row>
    <row r="3094" customFormat="false" ht="15" hidden="false" customHeight="false" outlineLevel="0" collapsed="false">
      <c r="A3094" s="9" t="s">
        <v>6296</v>
      </c>
      <c r="B3094" s="9" t="s">
        <v>6297</v>
      </c>
      <c r="C3094" s="9" t="s">
        <v>58</v>
      </c>
      <c r="D3094" s="9" t="s">
        <v>5136</v>
      </c>
      <c r="E3094" s="10" t="n">
        <v>859</v>
      </c>
      <c r="F3094" s="10" t="n">
        <v>43</v>
      </c>
      <c r="G3094" s="10" t="n">
        <v>32742.93</v>
      </c>
      <c r="H3094" s="10" t="n">
        <v>17296.47</v>
      </c>
      <c r="I3094" s="6" t="n">
        <f aca="false">IF(G3094=0,0,H3094/G3094)</f>
        <v>0.528250526144117</v>
      </c>
      <c r="J3094" s="5" t="n">
        <f aca="false">IF(F3094=0,0,G3094/F3094)</f>
        <v>761.463488372093</v>
      </c>
      <c r="K3094" s="9" t="str">
        <f aca="false">IF(G3094=0,"No sales",IF(H3094&lt;0,"Loss-making",IF(G3094&lt;$H$4,"Low revenue","OK")))</f>
        <v>OK</v>
      </c>
    </row>
    <row r="3095" customFormat="false" ht="15" hidden="false" customHeight="false" outlineLevel="0" collapsed="false">
      <c r="A3095" s="9" t="s">
        <v>6298</v>
      </c>
      <c r="B3095" s="9" t="s">
        <v>6299</v>
      </c>
      <c r="C3095" s="9" t="s">
        <v>58</v>
      </c>
      <c r="D3095" s="9" t="s">
        <v>5139</v>
      </c>
      <c r="E3095" s="10" t="n">
        <v>1489</v>
      </c>
      <c r="F3095" s="10" t="n">
        <v>123</v>
      </c>
      <c r="G3095" s="10" t="n">
        <v>165364.62</v>
      </c>
      <c r="H3095" s="10" t="n">
        <v>90943.45</v>
      </c>
      <c r="I3095" s="6" t="n">
        <f aca="false">IF(G3095=0,0,H3095/G3095)</f>
        <v>0.549957119001634</v>
      </c>
      <c r="J3095" s="5" t="n">
        <f aca="false">IF(F3095=0,0,G3095/F3095)</f>
        <v>1344.42780487805</v>
      </c>
      <c r="K3095" s="9" t="str">
        <f aca="false">IF(G3095=0,"No sales",IF(H3095&lt;0,"Loss-making",IF(G3095&lt;$H$4,"Low revenue","OK")))</f>
        <v>OK</v>
      </c>
    </row>
    <row r="3096" customFormat="false" ht="15" hidden="false" customHeight="false" outlineLevel="0" collapsed="false">
      <c r="A3096" s="9" t="s">
        <v>6300</v>
      </c>
      <c r="B3096" s="9" t="s">
        <v>6301</v>
      </c>
      <c r="C3096" s="9" t="s">
        <v>58</v>
      </c>
      <c r="D3096" s="9" t="s">
        <v>5130</v>
      </c>
      <c r="E3096" s="10" t="n">
        <v>479</v>
      </c>
      <c r="F3096" s="10" t="n">
        <v>13</v>
      </c>
      <c r="G3096" s="10" t="n">
        <v>5484.55</v>
      </c>
      <c r="H3096" s="10" t="n">
        <v>2208.42</v>
      </c>
      <c r="I3096" s="6" t="n">
        <f aca="false">IF(G3096=0,0,H3096/G3096)</f>
        <v>0.402662023320054</v>
      </c>
      <c r="J3096" s="5" t="n">
        <f aca="false">IF(F3096=0,0,G3096/F3096)</f>
        <v>421.888461538462</v>
      </c>
      <c r="K3096" s="9" t="str">
        <f aca="false">IF(G3096=0,"No sales",IF(H3096&lt;0,"Loss-making",IF(G3096&lt;$H$4,"Low revenue","OK")))</f>
        <v>OK</v>
      </c>
    </row>
    <row r="3097" customFormat="false" ht="15" hidden="false" customHeight="false" outlineLevel="0" collapsed="false">
      <c r="A3097" s="9" t="s">
        <v>6302</v>
      </c>
      <c r="B3097" s="9" t="s">
        <v>6303</v>
      </c>
      <c r="C3097" s="9" t="s">
        <v>58</v>
      </c>
      <c r="D3097" s="9" t="s">
        <v>5133</v>
      </c>
      <c r="E3097" s="10" t="n">
        <v>869</v>
      </c>
      <c r="F3097" s="10" t="n">
        <v>17</v>
      </c>
      <c r="G3097" s="10" t="n">
        <v>12878.58</v>
      </c>
      <c r="H3097" s="10" t="n">
        <v>5146.64</v>
      </c>
      <c r="I3097" s="6" t="n">
        <f aca="false">IF(G3097=0,0,H3097/G3097)</f>
        <v>0.399627909288136</v>
      </c>
      <c r="J3097" s="5" t="n">
        <f aca="false">IF(F3097=0,0,G3097/F3097)</f>
        <v>757.563529411765</v>
      </c>
      <c r="K3097" s="9" t="str">
        <f aca="false">IF(G3097=0,"No sales",IF(H3097&lt;0,"Loss-making",IF(G3097&lt;$H$4,"Low revenue","OK")))</f>
        <v>OK</v>
      </c>
    </row>
    <row r="3098" customFormat="false" ht="15" hidden="false" customHeight="false" outlineLevel="0" collapsed="false">
      <c r="A3098" s="9" t="s">
        <v>6304</v>
      </c>
      <c r="B3098" s="9" t="s">
        <v>6305</v>
      </c>
      <c r="C3098" s="9" t="s">
        <v>58</v>
      </c>
      <c r="D3098" s="9" t="s">
        <v>5136</v>
      </c>
      <c r="E3098" s="10" t="n">
        <v>1339</v>
      </c>
      <c r="F3098" s="10" t="n">
        <v>17</v>
      </c>
      <c r="G3098" s="10" t="n">
        <v>19937.71</v>
      </c>
      <c r="H3098" s="10" t="n">
        <v>7532.63</v>
      </c>
      <c r="I3098" s="6" t="n">
        <f aca="false">IF(G3098=0,0,H3098/G3098)</f>
        <v>0.377808183587784</v>
      </c>
      <c r="J3098" s="5" t="n">
        <f aca="false">IF(F3098=0,0,G3098/F3098)</f>
        <v>1172.80647058824</v>
      </c>
      <c r="K3098" s="9" t="str">
        <f aca="false">IF(G3098=0,"No sales",IF(H3098&lt;0,"Loss-making",IF(G3098&lt;$H$4,"Low revenue","OK")))</f>
        <v>OK</v>
      </c>
    </row>
    <row r="3099" customFormat="false" ht="15" hidden="false" customHeight="false" outlineLevel="0" collapsed="false">
      <c r="A3099" s="9" t="s">
        <v>6306</v>
      </c>
      <c r="B3099" s="9" t="s">
        <v>6307</v>
      </c>
      <c r="C3099" s="9" t="s">
        <v>58</v>
      </c>
      <c r="D3099" s="9" t="s">
        <v>5139</v>
      </c>
      <c r="E3099" s="10" t="n">
        <v>1699</v>
      </c>
      <c r="F3099" s="10" t="n">
        <v>106</v>
      </c>
      <c r="G3099" s="10" t="n">
        <v>155700.6</v>
      </c>
      <c r="H3099" s="10" t="n">
        <v>78569.7</v>
      </c>
      <c r="I3099" s="6" t="n">
        <f aca="false">IF(G3099=0,0,H3099/G3099)</f>
        <v>0.504620406087067</v>
      </c>
      <c r="J3099" s="5" t="n">
        <f aca="false">IF(F3099=0,0,G3099/F3099)</f>
        <v>1468.87358490566</v>
      </c>
      <c r="K3099" s="9" t="str">
        <f aca="false">IF(G3099=0,"No sales",IF(H3099&lt;0,"Loss-making",IF(G3099&lt;$H$4,"Low revenue","OK")))</f>
        <v>OK</v>
      </c>
    </row>
    <row r="3100" customFormat="false" ht="15" hidden="false" customHeight="false" outlineLevel="0" collapsed="false">
      <c r="A3100" s="9" t="s">
        <v>6308</v>
      </c>
      <c r="B3100" s="9" t="s">
        <v>6309</v>
      </c>
      <c r="C3100" s="9" t="s">
        <v>58</v>
      </c>
      <c r="D3100" s="9" t="s">
        <v>5130</v>
      </c>
      <c r="E3100" s="10" t="n">
        <v>329</v>
      </c>
      <c r="F3100" s="10" t="n">
        <v>35</v>
      </c>
      <c r="G3100" s="10" t="n">
        <v>9777.88</v>
      </c>
      <c r="H3100" s="10" t="n">
        <v>4114.53</v>
      </c>
      <c r="I3100" s="6" t="n">
        <f aca="false">IF(G3100=0,0,H3100/G3100)</f>
        <v>0.420799805274763</v>
      </c>
      <c r="J3100" s="5" t="n">
        <f aca="false">IF(F3100=0,0,G3100/F3100)</f>
        <v>279.368</v>
      </c>
      <c r="K3100" s="9" t="str">
        <f aca="false">IF(G3100=0,"No sales",IF(H3100&lt;0,"Loss-making",IF(G3100&lt;$H$4,"Low revenue","OK")))</f>
        <v>OK</v>
      </c>
    </row>
    <row r="3101" customFormat="false" ht="15" hidden="false" customHeight="false" outlineLevel="0" collapsed="false">
      <c r="A3101" s="9" t="s">
        <v>6310</v>
      </c>
      <c r="B3101" s="9" t="s">
        <v>6311</v>
      </c>
      <c r="C3101" s="9" t="s">
        <v>58</v>
      </c>
      <c r="D3101" s="9" t="s">
        <v>5133</v>
      </c>
      <c r="E3101" s="10" t="n">
        <v>839</v>
      </c>
      <c r="F3101" s="10" t="n">
        <v>10</v>
      </c>
      <c r="G3101" s="10" t="n">
        <v>7106.33</v>
      </c>
      <c r="H3101" s="10" t="n">
        <v>2804.03</v>
      </c>
      <c r="I3101" s="6" t="n">
        <f aca="false">IF(G3101=0,0,H3101/G3101)</f>
        <v>0.39458201350064</v>
      </c>
      <c r="J3101" s="5" t="n">
        <f aca="false">IF(F3101=0,0,G3101/F3101)</f>
        <v>710.633</v>
      </c>
      <c r="K3101" s="9" t="str">
        <f aca="false">IF(G3101=0,"No sales",IF(H3101&lt;0,"Loss-making",IF(G3101&lt;$H$4,"Low revenue","OK")))</f>
        <v>OK</v>
      </c>
    </row>
    <row r="3102" customFormat="false" ht="15" hidden="false" customHeight="false" outlineLevel="0" collapsed="false">
      <c r="A3102" s="9" t="s">
        <v>6312</v>
      </c>
      <c r="B3102" s="9" t="s">
        <v>6313</v>
      </c>
      <c r="C3102" s="9" t="s">
        <v>58</v>
      </c>
      <c r="D3102" s="9" t="s">
        <v>5136</v>
      </c>
      <c r="E3102" s="10" t="n">
        <v>1069</v>
      </c>
      <c r="F3102" s="10" t="n">
        <v>92</v>
      </c>
      <c r="G3102" s="10" t="n">
        <v>86597</v>
      </c>
      <c r="H3102" s="10" t="n">
        <v>34969.38</v>
      </c>
      <c r="I3102" s="6" t="n">
        <f aca="false">IF(G3102=0,0,H3102/G3102)</f>
        <v>0.403817453260506</v>
      </c>
      <c r="J3102" s="5" t="n">
        <f aca="false">IF(F3102=0,0,G3102/F3102)</f>
        <v>941.271739130435</v>
      </c>
      <c r="K3102" s="9" t="str">
        <f aca="false">IF(G3102=0,"No sales",IF(H3102&lt;0,"Loss-making",IF(G3102&lt;$H$4,"Low revenue","OK")))</f>
        <v>OK</v>
      </c>
    </row>
    <row r="3103" customFormat="false" ht="15" hidden="false" customHeight="false" outlineLevel="0" collapsed="false">
      <c r="A3103" s="9" t="s">
        <v>6314</v>
      </c>
      <c r="B3103" s="9" t="s">
        <v>6315</v>
      </c>
      <c r="C3103" s="9" t="s">
        <v>58</v>
      </c>
      <c r="D3103" s="9" t="s">
        <v>5139</v>
      </c>
      <c r="E3103" s="10" t="n">
        <v>2779</v>
      </c>
      <c r="F3103" s="10" t="n">
        <v>36</v>
      </c>
      <c r="G3103" s="10" t="n">
        <v>88052.62</v>
      </c>
      <c r="H3103" s="10" t="n">
        <v>40858.77</v>
      </c>
      <c r="I3103" s="6" t="n">
        <f aca="false">IF(G3103=0,0,H3103/G3103)</f>
        <v>0.464026737648465</v>
      </c>
      <c r="J3103" s="5" t="n">
        <f aca="false">IF(F3103=0,0,G3103/F3103)</f>
        <v>2445.90611111111</v>
      </c>
      <c r="K3103" s="9" t="str">
        <f aca="false">IF(G3103=0,"No sales",IF(H3103&lt;0,"Loss-making",IF(G3103&lt;$H$4,"Low revenue","OK")))</f>
        <v>OK</v>
      </c>
    </row>
    <row r="3104" customFormat="false" ht="15" hidden="false" customHeight="false" outlineLevel="0" collapsed="false">
      <c r="A3104" s="9" t="s">
        <v>6316</v>
      </c>
      <c r="B3104" s="9" t="s">
        <v>6317</v>
      </c>
      <c r="C3104" s="9" t="s">
        <v>58</v>
      </c>
      <c r="D3104" s="9" t="s">
        <v>5130</v>
      </c>
      <c r="E3104" s="10" t="n">
        <v>589</v>
      </c>
      <c r="F3104" s="10" t="n">
        <v>327</v>
      </c>
      <c r="G3104" s="10" t="n">
        <v>169671.74</v>
      </c>
      <c r="H3104" s="10" t="n">
        <v>64639.37</v>
      </c>
      <c r="I3104" s="6" t="n">
        <f aca="false">IF(G3104=0,0,H3104/G3104)</f>
        <v>0.380967213514755</v>
      </c>
      <c r="J3104" s="5" t="n">
        <f aca="false">IF(F3104=0,0,G3104/F3104)</f>
        <v>518.873822629969</v>
      </c>
      <c r="K3104" s="9" t="str">
        <f aca="false">IF(G3104=0,"No sales",IF(H3104&lt;0,"Loss-making",IF(G3104&lt;$H$4,"Low revenue","OK")))</f>
        <v>OK</v>
      </c>
    </row>
    <row r="3105" customFormat="false" ht="15" hidden="false" customHeight="false" outlineLevel="0" collapsed="false">
      <c r="A3105" s="9" t="s">
        <v>6318</v>
      </c>
      <c r="B3105" s="9" t="s">
        <v>6319</v>
      </c>
      <c r="C3105" s="9" t="s">
        <v>58</v>
      </c>
      <c r="D3105" s="9" t="s">
        <v>5133</v>
      </c>
      <c r="E3105" s="10" t="n">
        <v>999</v>
      </c>
      <c r="F3105" s="10" t="n">
        <v>1</v>
      </c>
      <c r="G3105" s="10" t="n">
        <v>899.1</v>
      </c>
      <c r="H3105" s="10" t="n">
        <v>468.43</v>
      </c>
      <c r="I3105" s="6" t="n">
        <f aca="false">IF(G3105=0,0,H3105/G3105)</f>
        <v>0.520998776554332</v>
      </c>
      <c r="J3105" s="5" t="n">
        <f aca="false">IF(F3105=0,0,G3105/F3105)</f>
        <v>899.1</v>
      </c>
      <c r="K3105" s="9" t="str">
        <f aca="false">IF(G3105=0,"No sales",IF(H3105&lt;0,"Loss-making",IF(G3105&lt;$H$4,"Low revenue","OK")))</f>
        <v>Low revenue</v>
      </c>
    </row>
    <row r="3106" customFormat="false" ht="15" hidden="false" customHeight="false" outlineLevel="0" collapsed="false">
      <c r="A3106" s="9" t="s">
        <v>6320</v>
      </c>
      <c r="B3106" s="9" t="s">
        <v>6321</v>
      </c>
      <c r="C3106" s="9" t="s">
        <v>58</v>
      </c>
      <c r="D3106" s="9" t="s">
        <v>5136</v>
      </c>
      <c r="E3106" s="10" t="n">
        <v>349</v>
      </c>
      <c r="F3106" s="10" t="n">
        <v>126</v>
      </c>
      <c r="G3106" s="10" t="n">
        <v>38650.89</v>
      </c>
      <c r="H3106" s="10" t="n">
        <v>21836.2</v>
      </c>
      <c r="I3106" s="6" t="n">
        <f aca="false">IF(G3106=0,0,H3106/G3106)</f>
        <v>0.564959823693581</v>
      </c>
      <c r="J3106" s="5" t="n">
        <f aca="false">IF(F3106=0,0,G3106/F3106)</f>
        <v>306.753095238095</v>
      </c>
      <c r="K3106" s="9" t="str">
        <f aca="false">IF(G3106=0,"No sales",IF(H3106&lt;0,"Loss-making",IF(G3106&lt;$H$4,"Low revenue","OK")))</f>
        <v>OK</v>
      </c>
    </row>
    <row r="3107" customFormat="false" ht="15" hidden="false" customHeight="false" outlineLevel="0" collapsed="false">
      <c r="A3107" s="9" t="s">
        <v>6322</v>
      </c>
      <c r="B3107" s="9" t="s">
        <v>6323</v>
      </c>
      <c r="C3107" s="9" t="s">
        <v>58</v>
      </c>
      <c r="D3107" s="9" t="s">
        <v>5139</v>
      </c>
      <c r="E3107" s="10" t="n">
        <v>1839</v>
      </c>
      <c r="F3107" s="10" t="n">
        <v>58</v>
      </c>
      <c r="G3107" s="10" t="n">
        <v>94965.94</v>
      </c>
      <c r="H3107" s="10" t="n">
        <v>49112.89</v>
      </c>
      <c r="I3107" s="6" t="n">
        <f aca="false">IF(G3107=0,0,H3107/G3107)</f>
        <v>0.517163206092626</v>
      </c>
      <c r="J3107" s="5" t="n">
        <f aca="false">IF(F3107=0,0,G3107/F3107)</f>
        <v>1637.34379310345</v>
      </c>
      <c r="K3107" s="9" t="str">
        <f aca="false">IF(G3107=0,"No sales",IF(H3107&lt;0,"Loss-making",IF(G3107&lt;$H$4,"Low revenue","OK")))</f>
        <v>OK</v>
      </c>
    </row>
    <row r="3108" customFormat="false" ht="15" hidden="false" customHeight="false" outlineLevel="0" collapsed="false">
      <c r="A3108" s="9" t="s">
        <v>6324</v>
      </c>
      <c r="B3108" s="9" t="s">
        <v>6325</v>
      </c>
      <c r="C3108" s="9" t="s">
        <v>58</v>
      </c>
      <c r="D3108" s="9" t="s">
        <v>5130</v>
      </c>
      <c r="E3108" s="10" t="n">
        <v>1159</v>
      </c>
      <c r="F3108" s="10" t="n">
        <v>14</v>
      </c>
      <c r="G3108" s="10" t="n">
        <v>14893.15</v>
      </c>
      <c r="H3108" s="10" t="n">
        <v>6485.87</v>
      </c>
      <c r="I3108" s="6" t="n">
        <f aca="false">IF(G3108=0,0,H3108/G3108)</f>
        <v>0.435493498688995</v>
      </c>
      <c r="J3108" s="5" t="n">
        <f aca="false">IF(F3108=0,0,G3108/F3108)</f>
        <v>1063.79642857143</v>
      </c>
      <c r="K3108" s="9" t="str">
        <f aca="false">IF(G3108=0,"No sales",IF(H3108&lt;0,"Loss-making",IF(G3108&lt;$H$4,"Low revenue","OK")))</f>
        <v>OK</v>
      </c>
    </row>
    <row r="3109" customFormat="false" ht="15" hidden="false" customHeight="false" outlineLevel="0" collapsed="false">
      <c r="A3109" s="9" t="s">
        <v>6326</v>
      </c>
      <c r="B3109" s="9" t="s">
        <v>6327</v>
      </c>
      <c r="C3109" s="9" t="s">
        <v>58</v>
      </c>
      <c r="D3109" s="9" t="s">
        <v>5133</v>
      </c>
      <c r="E3109" s="10" t="n">
        <v>1409</v>
      </c>
      <c r="F3109" s="10" t="n">
        <v>7</v>
      </c>
      <c r="G3109" s="10" t="n">
        <v>9299.4</v>
      </c>
      <c r="H3109" s="10" t="n">
        <v>4079.29</v>
      </c>
      <c r="I3109" s="6" t="n">
        <f aca="false">IF(G3109=0,0,H3109/G3109)</f>
        <v>0.438661634083919</v>
      </c>
      <c r="J3109" s="5" t="n">
        <f aca="false">IF(F3109=0,0,G3109/F3109)</f>
        <v>1328.48571428571</v>
      </c>
      <c r="K3109" s="9" t="str">
        <f aca="false">IF(G3109=0,"No sales",IF(H3109&lt;0,"Loss-making",IF(G3109&lt;$H$4,"Low revenue","OK")))</f>
        <v>OK</v>
      </c>
    </row>
    <row r="3110" customFormat="false" ht="15" hidden="false" customHeight="false" outlineLevel="0" collapsed="false">
      <c r="A3110" s="9" t="s">
        <v>6328</v>
      </c>
      <c r="B3110" s="9" t="s">
        <v>6329</v>
      </c>
      <c r="C3110" s="9" t="s">
        <v>58</v>
      </c>
      <c r="D3110" s="9" t="s">
        <v>5136</v>
      </c>
      <c r="E3110" s="10" t="n">
        <v>499</v>
      </c>
      <c r="F3110" s="10" t="n">
        <v>33</v>
      </c>
      <c r="G3110" s="10" t="n">
        <v>14211.53</v>
      </c>
      <c r="H3110" s="10" t="n">
        <v>5820.95</v>
      </c>
      <c r="I3110" s="6" t="n">
        <f aca="false">IF(G3110=0,0,H3110/G3110)</f>
        <v>0.40959347797176</v>
      </c>
      <c r="J3110" s="5" t="n">
        <f aca="false">IF(F3110=0,0,G3110/F3110)</f>
        <v>430.652424242424</v>
      </c>
      <c r="K3110" s="9" t="str">
        <f aca="false">IF(G3110=0,"No sales",IF(H3110&lt;0,"Loss-making",IF(G3110&lt;$H$4,"Low revenue","OK")))</f>
        <v>OK</v>
      </c>
    </row>
    <row r="3111" customFormat="false" ht="15" hidden="false" customHeight="false" outlineLevel="0" collapsed="false">
      <c r="A3111" s="9" t="s">
        <v>6330</v>
      </c>
      <c r="B3111" s="9" t="s">
        <v>6331</v>
      </c>
      <c r="C3111" s="9" t="s">
        <v>58</v>
      </c>
      <c r="D3111" s="9" t="s">
        <v>5139</v>
      </c>
      <c r="E3111" s="10" t="n">
        <v>1419</v>
      </c>
      <c r="F3111" s="10" t="n">
        <v>19</v>
      </c>
      <c r="G3111" s="10" t="n">
        <v>23072.93</v>
      </c>
      <c r="H3111" s="10" t="n">
        <v>11891.24</v>
      </c>
      <c r="I3111" s="6" t="n">
        <f aca="false">IF(G3111=0,0,H3111/G3111)</f>
        <v>0.515376243936076</v>
      </c>
      <c r="J3111" s="5" t="n">
        <f aca="false">IF(F3111=0,0,G3111/F3111)</f>
        <v>1214.36473684211</v>
      </c>
      <c r="K3111" s="9" t="str">
        <f aca="false">IF(G3111=0,"No sales",IF(H3111&lt;0,"Loss-making",IF(G3111&lt;$H$4,"Low revenue","OK")))</f>
        <v>OK</v>
      </c>
    </row>
    <row r="3112" customFormat="false" ht="15" hidden="false" customHeight="false" outlineLevel="0" collapsed="false">
      <c r="A3112" s="9" t="s">
        <v>6332</v>
      </c>
      <c r="B3112" s="9" t="s">
        <v>6333</v>
      </c>
      <c r="C3112" s="9" t="s">
        <v>80</v>
      </c>
      <c r="D3112" s="9" t="s">
        <v>6334</v>
      </c>
      <c r="E3112" s="10" t="n">
        <v>329</v>
      </c>
      <c r="F3112" s="10" t="n">
        <v>55</v>
      </c>
      <c r="G3112" s="10" t="n">
        <v>16929.52</v>
      </c>
      <c r="H3112" s="10" t="n">
        <v>4665.07</v>
      </c>
      <c r="I3112" s="6" t="n">
        <f aca="false">IF(G3112=0,0,H3112/G3112)</f>
        <v>0.275558314707091</v>
      </c>
      <c r="J3112" s="5" t="n">
        <f aca="false">IF(F3112=0,0,G3112/F3112)</f>
        <v>307.809454545455</v>
      </c>
      <c r="K3112" s="9" t="str">
        <f aca="false">IF(G3112=0,"No sales",IF(H3112&lt;0,"Loss-making",IF(G3112&lt;$H$4,"Low revenue","OK")))</f>
        <v>OK</v>
      </c>
    </row>
    <row r="3113" customFormat="false" ht="15" hidden="false" customHeight="false" outlineLevel="0" collapsed="false">
      <c r="A3113" s="9" t="s">
        <v>6335</v>
      </c>
      <c r="B3113" s="9" t="s">
        <v>6336</v>
      </c>
      <c r="C3113" s="9" t="s">
        <v>80</v>
      </c>
      <c r="D3113" s="9" t="s">
        <v>6337</v>
      </c>
      <c r="E3113" s="10" t="n">
        <v>289</v>
      </c>
      <c r="F3113" s="10" t="n">
        <v>36</v>
      </c>
      <c r="G3113" s="10" t="n">
        <v>9883.79</v>
      </c>
      <c r="H3113" s="10" t="n">
        <v>2896.91</v>
      </c>
      <c r="I3113" s="6" t="n">
        <f aca="false">IF(G3113=0,0,H3113/G3113)</f>
        <v>0.293097081180397</v>
      </c>
      <c r="J3113" s="5" t="n">
        <f aca="false">IF(F3113=0,0,G3113/F3113)</f>
        <v>274.549722222222</v>
      </c>
      <c r="K3113" s="9" t="str">
        <f aca="false">IF(G3113=0,"No sales",IF(H3113&lt;0,"Loss-making",IF(G3113&lt;$H$4,"Low revenue","OK")))</f>
        <v>OK</v>
      </c>
    </row>
    <row r="3114" customFormat="false" ht="15" hidden="false" customHeight="false" outlineLevel="0" collapsed="false">
      <c r="A3114" s="9" t="s">
        <v>6338</v>
      </c>
      <c r="B3114" s="9" t="s">
        <v>6339</v>
      </c>
      <c r="C3114" s="9" t="s">
        <v>80</v>
      </c>
      <c r="D3114" s="9" t="s">
        <v>6340</v>
      </c>
      <c r="E3114" s="10" t="n">
        <v>329</v>
      </c>
      <c r="F3114" s="10" t="n">
        <v>36</v>
      </c>
      <c r="G3114" s="10" t="n">
        <v>11109.5</v>
      </c>
      <c r="H3114" s="10" t="n">
        <v>3648.86</v>
      </c>
      <c r="I3114" s="6" t="n">
        <f aca="false">IF(G3114=0,0,H3114/G3114)</f>
        <v>0.328445024528557</v>
      </c>
      <c r="J3114" s="5" t="n">
        <f aca="false">IF(F3114=0,0,G3114/F3114)</f>
        <v>308.597222222222</v>
      </c>
      <c r="K3114" s="9" t="str">
        <f aca="false">IF(G3114=0,"No sales",IF(H3114&lt;0,"Loss-making",IF(G3114&lt;$H$4,"Low revenue","OK")))</f>
        <v>OK</v>
      </c>
    </row>
    <row r="3115" customFormat="false" ht="15" hidden="false" customHeight="false" outlineLevel="0" collapsed="false">
      <c r="A3115" s="9" t="s">
        <v>6341</v>
      </c>
      <c r="B3115" s="9" t="s">
        <v>6342</v>
      </c>
      <c r="C3115" s="9" t="s">
        <v>80</v>
      </c>
      <c r="D3115" s="9" t="s">
        <v>6343</v>
      </c>
      <c r="E3115" s="10" t="n">
        <v>339</v>
      </c>
      <c r="F3115" s="10" t="n">
        <v>89</v>
      </c>
      <c r="G3115" s="10" t="n">
        <v>28388.71</v>
      </c>
      <c r="H3115" s="10" t="n">
        <v>8224.87</v>
      </c>
      <c r="I3115" s="6" t="n">
        <f aca="false">IF(G3115=0,0,H3115/G3115)</f>
        <v>0.289723273794406</v>
      </c>
      <c r="J3115" s="5" t="n">
        <f aca="false">IF(F3115=0,0,G3115/F3115)</f>
        <v>318.974269662921</v>
      </c>
      <c r="K3115" s="9" t="str">
        <f aca="false">IF(G3115=0,"No sales",IF(H3115&lt;0,"Loss-making",IF(G3115&lt;$H$4,"Low revenue","OK")))</f>
        <v>OK</v>
      </c>
    </row>
    <row r="3116" customFormat="false" ht="15" hidden="false" customHeight="false" outlineLevel="0" collapsed="false">
      <c r="A3116" s="9" t="s">
        <v>6344</v>
      </c>
      <c r="B3116" s="9" t="s">
        <v>6345</v>
      </c>
      <c r="C3116" s="9" t="s">
        <v>80</v>
      </c>
      <c r="D3116" s="9" t="s">
        <v>6334</v>
      </c>
      <c r="E3116" s="10" t="n">
        <v>309</v>
      </c>
      <c r="F3116" s="10" t="n">
        <v>22</v>
      </c>
      <c r="G3116" s="10" t="n">
        <v>6406.34</v>
      </c>
      <c r="H3116" s="10" t="n">
        <v>1685.36</v>
      </c>
      <c r="I3116" s="6" t="n">
        <f aca="false">IF(G3116=0,0,H3116/G3116)</f>
        <v>0.263076889456382</v>
      </c>
      <c r="J3116" s="5" t="n">
        <f aca="false">IF(F3116=0,0,G3116/F3116)</f>
        <v>291.197272727273</v>
      </c>
      <c r="K3116" s="9" t="str">
        <f aca="false">IF(G3116=0,"No sales",IF(H3116&lt;0,"Loss-making",IF(G3116&lt;$H$4,"Low revenue","OK")))</f>
        <v>OK</v>
      </c>
    </row>
    <row r="3117" customFormat="false" ht="15" hidden="false" customHeight="false" outlineLevel="0" collapsed="false">
      <c r="A3117" s="9" t="s">
        <v>6346</v>
      </c>
      <c r="B3117" s="9" t="s">
        <v>6347</v>
      </c>
      <c r="C3117" s="9" t="s">
        <v>80</v>
      </c>
      <c r="D3117" s="9" t="s">
        <v>6337</v>
      </c>
      <c r="E3117" s="10" t="n">
        <v>469</v>
      </c>
      <c r="F3117" s="10" t="n">
        <v>53</v>
      </c>
      <c r="G3117" s="10" t="n">
        <v>23934.24</v>
      </c>
      <c r="H3117" s="10" t="n">
        <v>8389.87</v>
      </c>
      <c r="I3117" s="6" t="n">
        <f aca="false">IF(G3117=0,0,H3117/G3117)</f>
        <v>0.350538391860364</v>
      </c>
      <c r="J3117" s="5" t="n">
        <f aca="false">IF(F3117=0,0,G3117/F3117)</f>
        <v>451.589433962264</v>
      </c>
      <c r="K3117" s="9" t="str">
        <f aca="false">IF(G3117=0,"No sales",IF(H3117&lt;0,"Loss-making",IF(G3117&lt;$H$4,"Low revenue","OK")))</f>
        <v>OK</v>
      </c>
    </row>
    <row r="3118" customFormat="false" ht="15" hidden="false" customHeight="false" outlineLevel="0" collapsed="false">
      <c r="A3118" s="9" t="s">
        <v>6348</v>
      </c>
      <c r="B3118" s="9" t="s">
        <v>6349</v>
      </c>
      <c r="C3118" s="9" t="s">
        <v>80</v>
      </c>
      <c r="D3118" s="9" t="s">
        <v>6340</v>
      </c>
      <c r="E3118" s="10" t="n">
        <v>449</v>
      </c>
      <c r="F3118" s="10" t="n">
        <v>15</v>
      </c>
      <c r="G3118" s="10" t="n">
        <v>6286</v>
      </c>
      <c r="H3118" s="10" t="n">
        <v>1914.4</v>
      </c>
      <c r="I3118" s="6" t="n">
        <f aca="false">IF(G3118=0,0,H3118/G3118)</f>
        <v>0.304549793191219</v>
      </c>
      <c r="J3118" s="5" t="n">
        <f aca="false">IF(F3118=0,0,G3118/F3118)</f>
        <v>419.066666666667</v>
      </c>
      <c r="K3118" s="9" t="str">
        <f aca="false">IF(G3118=0,"No sales",IF(H3118&lt;0,"Loss-making",IF(G3118&lt;$H$4,"Low revenue","OK")))</f>
        <v>OK</v>
      </c>
    </row>
    <row r="3119" customFormat="false" ht="15" hidden="false" customHeight="false" outlineLevel="0" collapsed="false">
      <c r="A3119" s="9" t="s">
        <v>6350</v>
      </c>
      <c r="B3119" s="9" t="s">
        <v>6351</v>
      </c>
      <c r="C3119" s="9" t="s">
        <v>80</v>
      </c>
      <c r="D3119" s="9" t="s">
        <v>6343</v>
      </c>
      <c r="E3119" s="10" t="n">
        <v>149</v>
      </c>
      <c r="F3119" s="10" t="n">
        <v>89</v>
      </c>
      <c r="G3119" s="10" t="n">
        <v>12851.63</v>
      </c>
      <c r="H3119" s="10" t="n">
        <v>3732.68</v>
      </c>
      <c r="I3119" s="6" t="n">
        <f aca="false">IF(G3119=0,0,H3119/G3119)</f>
        <v>0.290444091527689</v>
      </c>
      <c r="J3119" s="5" t="n">
        <f aca="false">IF(F3119=0,0,G3119/F3119)</f>
        <v>144.400337078652</v>
      </c>
      <c r="K3119" s="9" t="str">
        <f aca="false">IF(G3119=0,"No sales",IF(H3119&lt;0,"Loss-making",IF(G3119&lt;$H$4,"Low revenue","OK")))</f>
        <v>OK</v>
      </c>
    </row>
    <row r="3120" customFormat="false" ht="15" hidden="false" customHeight="false" outlineLevel="0" collapsed="false">
      <c r="A3120" s="9" t="s">
        <v>6352</v>
      </c>
      <c r="B3120" s="9" t="s">
        <v>6353</v>
      </c>
      <c r="C3120" s="9" t="s">
        <v>80</v>
      </c>
      <c r="D3120" s="9" t="s">
        <v>6334</v>
      </c>
      <c r="E3120" s="10" t="n">
        <v>439</v>
      </c>
      <c r="F3120" s="10" t="n">
        <v>28</v>
      </c>
      <c r="G3120" s="10" t="n">
        <v>11744.35</v>
      </c>
      <c r="H3120" s="10" t="n">
        <v>4442.23</v>
      </c>
      <c r="I3120" s="6" t="n">
        <f aca="false">IF(G3120=0,0,H3120/G3120)</f>
        <v>0.37824400669258</v>
      </c>
      <c r="J3120" s="5" t="n">
        <f aca="false">IF(F3120=0,0,G3120/F3120)</f>
        <v>419.441071428571</v>
      </c>
      <c r="K3120" s="9" t="str">
        <f aca="false">IF(G3120=0,"No sales",IF(H3120&lt;0,"Loss-making",IF(G3120&lt;$H$4,"Low revenue","OK")))</f>
        <v>OK</v>
      </c>
    </row>
    <row r="3121" customFormat="false" ht="15" hidden="false" customHeight="false" outlineLevel="0" collapsed="false">
      <c r="A3121" s="9" t="s">
        <v>6354</v>
      </c>
      <c r="B3121" s="9" t="s">
        <v>6355</v>
      </c>
      <c r="C3121" s="9" t="s">
        <v>80</v>
      </c>
      <c r="D3121" s="9" t="s">
        <v>6337</v>
      </c>
      <c r="E3121" s="10" t="n">
        <v>889</v>
      </c>
      <c r="F3121" s="10" t="n">
        <v>38</v>
      </c>
      <c r="G3121" s="10" t="n">
        <v>31257.25</v>
      </c>
      <c r="H3121" s="10" t="n">
        <v>10330.65</v>
      </c>
      <c r="I3121" s="6" t="n">
        <f aca="false">IF(G3121=0,0,H3121/G3121)</f>
        <v>0.330504123043454</v>
      </c>
      <c r="J3121" s="5" t="n">
        <f aca="false">IF(F3121=0,0,G3121/F3121)</f>
        <v>822.559210526316</v>
      </c>
      <c r="K3121" s="9" t="str">
        <f aca="false">IF(G3121=0,"No sales",IF(H3121&lt;0,"Loss-making",IF(G3121&lt;$H$4,"Low revenue","OK")))</f>
        <v>OK</v>
      </c>
    </row>
    <row r="3122" customFormat="false" ht="15" hidden="false" customHeight="false" outlineLevel="0" collapsed="false">
      <c r="A3122" s="9" t="s">
        <v>6356</v>
      </c>
      <c r="B3122" s="9" t="s">
        <v>6357</v>
      </c>
      <c r="C3122" s="9" t="s">
        <v>80</v>
      </c>
      <c r="D3122" s="9" t="s">
        <v>6340</v>
      </c>
      <c r="E3122" s="10" t="n">
        <v>539</v>
      </c>
      <c r="F3122" s="10" t="n">
        <v>81</v>
      </c>
      <c r="G3122" s="10" t="n">
        <v>41148.6</v>
      </c>
      <c r="H3122" s="10" t="n">
        <v>14340.86</v>
      </c>
      <c r="I3122" s="6" t="n">
        <f aca="false">IF(G3122=0,0,H3122/G3122)</f>
        <v>0.3485139227094</v>
      </c>
      <c r="J3122" s="5" t="n">
        <f aca="false">IF(F3122=0,0,G3122/F3122)</f>
        <v>508.007407407407</v>
      </c>
      <c r="K3122" s="9" t="str">
        <f aca="false">IF(G3122=0,"No sales",IF(H3122&lt;0,"Loss-making",IF(G3122&lt;$H$4,"Low revenue","OK")))</f>
        <v>OK</v>
      </c>
    </row>
    <row r="3123" customFormat="false" ht="15" hidden="false" customHeight="false" outlineLevel="0" collapsed="false">
      <c r="A3123" s="9" t="s">
        <v>6358</v>
      </c>
      <c r="B3123" s="9" t="s">
        <v>6359</v>
      </c>
      <c r="C3123" s="9" t="s">
        <v>80</v>
      </c>
      <c r="D3123" s="9" t="s">
        <v>6343</v>
      </c>
      <c r="E3123" s="10" t="n">
        <v>349</v>
      </c>
      <c r="F3123" s="10" t="n">
        <v>36</v>
      </c>
      <c r="G3123" s="10" t="n">
        <v>12110.3</v>
      </c>
      <c r="H3123" s="10" t="n">
        <v>4129.1</v>
      </c>
      <c r="I3123" s="6" t="n">
        <f aca="false">IF(G3123=0,0,H3123/G3123)</f>
        <v>0.340957697166875</v>
      </c>
      <c r="J3123" s="5" t="n">
        <f aca="false">IF(F3123=0,0,G3123/F3123)</f>
        <v>336.397222222222</v>
      </c>
      <c r="K3123" s="9" t="str">
        <f aca="false">IF(G3123=0,"No sales",IF(H3123&lt;0,"Loss-making",IF(G3123&lt;$H$4,"Low revenue","OK")))</f>
        <v>OK</v>
      </c>
    </row>
    <row r="3124" customFormat="false" ht="15" hidden="false" customHeight="false" outlineLevel="0" collapsed="false">
      <c r="A3124" s="9" t="s">
        <v>6360</v>
      </c>
      <c r="B3124" s="9" t="s">
        <v>6361</v>
      </c>
      <c r="C3124" s="9" t="s">
        <v>80</v>
      </c>
      <c r="D3124" s="9" t="s">
        <v>6334</v>
      </c>
      <c r="E3124" s="10" t="n">
        <v>239</v>
      </c>
      <c r="F3124" s="10" t="n">
        <v>13</v>
      </c>
      <c r="G3124" s="10" t="n">
        <v>2845.89</v>
      </c>
      <c r="H3124" s="10" t="n">
        <v>898.62</v>
      </c>
      <c r="I3124" s="6" t="n">
        <f aca="false">IF(G3124=0,0,H3124/G3124)</f>
        <v>0.31576062321453</v>
      </c>
      <c r="J3124" s="5" t="n">
        <f aca="false">IF(F3124=0,0,G3124/F3124)</f>
        <v>218.914615384615</v>
      </c>
      <c r="K3124" s="9" t="str">
        <f aca="false">IF(G3124=0,"No sales",IF(H3124&lt;0,"Loss-making",IF(G3124&lt;$H$4,"Low revenue","OK")))</f>
        <v>Low revenue</v>
      </c>
    </row>
    <row r="3125" customFormat="false" ht="15" hidden="false" customHeight="false" outlineLevel="0" collapsed="false">
      <c r="A3125" s="9" t="s">
        <v>6362</v>
      </c>
      <c r="B3125" s="9" t="s">
        <v>6363</v>
      </c>
      <c r="C3125" s="9" t="s">
        <v>80</v>
      </c>
      <c r="D3125" s="9" t="s">
        <v>6337</v>
      </c>
      <c r="E3125" s="10" t="n">
        <v>309</v>
      </c>
      <c r="F3125" s="10" t="n">
        <v>20</v>
      </c>
      <c r="G3125" s="10" t="n">
        <v>5894.17</v>
      </c>
      <c r="H3125" s="10" t="n">
        <v>1980.17</v>
      </c>
      <c r="I3125" s="6" t="n">
        <f aca="false">IF(G3125=0,0,H3125/G3125)</f>
        <v>0.335954002005371</v>
      </c>
      <c r="J3125" s="5" t="n">
        <f aca="false">IF(F3125=0,0,G3125/F3125)</f>
        <v>294.7085</v>
      </c>
      <c r="K3125" s="9" t="str">
        <f aca="false">IF(G3125=0,"No sales",IF(H3125&lt;0,"Loss-making",IF(G3125&lt;$H$4,"Low revenue","OK")))</f>
        <v>OK</v>
      </c>
    </row>
    <row r="3126" customFormat="false" ht="15" hidden="false" customHeight="false" outlineLevel="0" collapsed="false">
      <c r="A3126" s="9" t="s">
        <v>6364</v>
      </c>
      <c r="B3126" s="9" t="s">
        <v>6365</v>
      </c>
      <c r="C3126" s="9" t="s">
        <v>80</v>
      </c>
      <c r="D3126" s="9" t="s">
        <v>6340</v>
      </c>
      <c r="E3126" s="10" t="n">
        <v>979</v>
      </c>
      <c r="F3126" s="10" t="n">
        <v>2</v>
      </c>
      <c r="G3126" s="10" t="n">
        <v>1958</v>
      </c>
      <c r="H3126" s="10" t="n">
        <v>735.16</v>
      </c>
      <c r="I3126" s="6" t="n">
        <f aca="false">IF(G3126=0,0,H3126/G3126)</f>
        <v>0.375464759959142</v>
      </c>
      <c r="J3126" s="5" t="n">
        <f aca="false">IF(F3126=0,0,G3126/F3126)</f>
        <v>979</v>
      </c>
      <c r="K3126" s="9" t="str">
        <f aca="false">IF(G3126=0,"No sales",IF(H3126&lt;0,"Loss-making",IF(G3126&lt;$H$4,"Low revenue","OK")))</f>
        <v>Low revenue</v>
      </c>
    </row>
    <row r="3127" customFormat="false" ht="15" hidden="false" customHeight="false" outlineLevel="0" collapsed="false">
      <c r="A3127" s="9" t="s">
        <v>6366</v>
      </c>
      <c r="B3127" s="9" t="s">
        <v>6367</v>
      </c>
      <c r="C3127" s="9" t="s">
        <v>80</v>
      </c>
      <c r="D3127" s="9" t="s">
        <v>6343</v>
      </c>
      <c r="E3127" s="10" t="n">
        <v>379</v>
      </c>
      <c r="F3127" s="10" t="n">
        <v>92</v>
      </c>
      <c r="G3127" s="10" t="n">
        <v>33172.94</v>
      </c>
      <c r="H3127" s="10" t="n">
        <v>10030.34</v>
      </c>
      <c r="I3127" s="6" t="n">
        <f aca="false">IF(G3127=0,0,H3127/G3127)</f>
        <v>0.302365120486758</v>
      </c>
      <c r="J3127" s="5" t="n">
        <f aca="false">IF(F3127=0,0,G3127/F3127)</f>
        <v>360.575434782609</v>
      </c>
      <c r="K3127" s="9" t="str">
        <f aca="false">IF(G3127=0,"No sales",IF(H3127&lt;0,"Loss-making",IF(G3127&lt;$H$4,"Low revenue","OK")))</f>
        <v>OK</v>
      </c>
    </row>
    <row r="3128" customFormat="false" ht="15" hidden="false" customHeight="false" outlineLevel="0" collapsed="false">
      <c r="A3128" s="9" t="s">
        <v>6368</v>
      </c>
      <c r="B3128" s="9" t="s">
        <v>6369</v>
      </c>
      <c r="C3128" s="9" t="s">
        <v>80</v>
      </c>
      <c r="D3128" s="9" t="s">
        <v>6334</v>
      </c>
      <c r="E3128" s="10" t="n">
        <v>219</v>
      </c>
      <c r="F3128" s="10" t="n">
        <v>26</v>
      </c>
      <c r="G3128" s="10" t="n">
        <v>5432.29</v>
      </c>
      <c r="H3128" s="10" t="n">
        <v>2015.64</v>
      </c>
      <c r="I3128" s="6" t="n">
        <f aca="false">IF(G3128=0,0,H3128/G3128)</f>
        <v>0.371047937426021</v>
      </c>
      <c r="J3128" s="5" t="n">
        <f aca="false">IF(F3128=0,0,G3128/F3128)</f>
        <v>208.934230769231</v>
      </c>
      <c r="K3128" s="9" t="str">
        <f aca="false">IF(G3128=0,"No sales",IF(H3128&lt;0,"Loss-making",IF(G3128&lt;$H$4,"Low revenue","OK")))</f>
        <v>OK</v>
      </c>
    </row>
    <row r="3129" customFormat="false" ht="15" hidden="false" customHeight="false" outlineLevel="0" collapsed="false">
      <c r="A3129" s="9" t="s">
        <v>6370</v>
      </c>
      <c r="B3129" s="9" t="s">
        <v>6371</v>
      </c>
      <c r="C3129" s="9" t="s">
        <v>80</v>
      </c>
      <c r="D3129" s="9" t="s">
        <v>6337</v>
      </c>
      <c r="E3129" s="10" t="n">
        <v>739</v>
      </c>
      <c r="F3129" s="10" t="n">
        <v>32</v>
      </c>
      <c r="G3129" s="10" t="n">
        <v>23010.62</v>
      </c>
      <c r="H3129" s="10" t="n">
        <v>6942.78</v>
      </c>
      <c r="I3129" s="6" t="n">
        <f aca="false">IF(G3129=0,0,H3129/G3129)</f>
        <v>0.301720683753849</v>
      </c>
      <c r="J3129" s="5" t="n">
        <f aca="false">IF(F3129=0,0,G3129/F3129)</f>
        <v>719.081875</v>
      </c>
      <c r="K3129" s="9" t="str">
        <f aca="false">IF(G3129=0,"No sales",IF(H3129&lt;0,"Loss-making",IF(G3129&lt;$H$4,"Low revenue","OK")))</f>
        <v>OK</v>
      </c>
    </row>
    <row r="3130" customFormat="false" ht="15" hidden="false" customHeight="false" outlineLevel="0" collapsed="false">
      <c r="A3130" s="9" t="s">
        <v>6372</v>
      </c>
      <c r="B3130" s="9" t="s">
        <v>6373</v>
      </c>
      <c r="C3130" s="9" t="s">
        <v>80</v>
      </c>
      <c r="D3130" s="9" t="s">
        <v>6340</v>
      </c>
      <c r="E3130" s="10" t="n">
        <v>1259</v>
      </c>
      <c r="F3130" s="10" t="n">
        <v>5</v>
      </c>
      <c r="G3130" s="10" t="n">
        <v>5854.35</v>
      </c>
      <c r="H3130" s="10" t="n">
        <v>1764.45</v>
      </c>
      <c r="I3130" s="6" t="n">
        <f aca="false">IF(G3130=0,0,H3130/G3130)</f>
        <v>0.301391273155858</v>
      </c>
      <c r="J3130" s="5" t="n">
        <f aca="false">IF(F3130=0,0,G3130/F3130)</f>
        <v>1170.87</v>
      </c>
      <c r="K3130" s="9" t="str">
        <f aca="false">IF(G3130=0,"No sales",IF(H3130&lt;0,"Loss-making",IF(G3130&lt;$H$4,"Low revenue","OK")))</f>
        <v>OK</v>
      </c>
    </row>
    <row r="3131" customFormat="false" ht="15" hidden="false" customHeight="false" outlineLevel="0" collapsed="false">
      <c r="A3131" s="9" t="s">
        <v>6374</v>
      </c>
      <c r="B3131" s="9" t="s">
        <v>6375</v>
      </c>
      <c r="C3131" s="9" t="s">
        <v>80</v>
      </c>
      <c r="D3131" s="9" t="s">
        <v>6343</v>
      </c>
      <c r="E3131" s="10" t="n">
        <v>169</v>
      </c>
      <c r="F3131" s="10" t="n">
        <v>12</v>
      </c>
      <c r="G3131" s="10" t="n">
        <v>1892.8</v>
      </c>
      <c r="H3131" s="10" t="n">
        <v>629.32</v>
      </c>
      <c r="I3131" s="6" t="n">
        <f aca="false">IF(G3131=0,0,H3131/G3131)</f>
        <v>0.332480980557904</v>
      </c>
      <c r="J3131" s="5" t="n">
        <f aca="false">IF(F3131=0,0,G3131/F3131)</f>
        <v>157.733333333333</v>
      </c>
      <c r="K3131" s="9" t="str">
        <f aca="false">IF(G3131=0,"No sales",IF(H3131&lt;0,"Loss-making",IF(G3131&lt;$H$4,"Low revenue","OK")))</f>
        <v>Low revenue</v>
      </c>
    </row>
    <row r="3132" customFormat="false" ht="15" hidden="false" customHeight="false" outlineLevel="0" collapsed="false">
      <c r="A3132" s="9" t="s">
        <v>6376</v>
      </c>
      <c r="B3132" s="9" t="s">
        <v>6377</v>
      </c>
      <c r="C3132" s="9" t="s">
        <v>80</v>
      </c>
      <c r="D3132" s="9" t="s">
        <v>6334</v>
      </c>
      <c r="E3132" s="10" t="n">
        <v>269</v>
      </c>
      <c r="F3132" s="10" t="n">
        <v>65</v>
      </c>
      <c r="G3132" s="10" t="n">
        <v>16891.86</v>
      </c>
      <c r="H3132" s="10" t="n">
        <v>6471.06</v>
      </c>
      <c r="I3132" s="6" t="n">
        <f aca="false">IF(G3132=0,0,H3132/G3132)</f>
        <v>0.383087475269153</v>
      </c>
      <c r="J3132" s="5" t="n">
        <f aca="false">IF(F3132=0,0,G3132/F3132)</f>
        <v>259.874769230769</v>
      </c>
      <c r="K3132" s="9" t="str">
        <f aca="false">IF(G3132=0,"No sales",IF(H3132&lt;0,"Loss-making",IF(G3132&lt;$H$4,"Low revenue","OK")))</f>
        <v>OK</v>
      </c>
    </row>
    <row r="3133" customFormat="false" ht="15" hidden="false" customHeight="false" outlineLevel="0" collapsed="false">
      <c r="A3133" s="9" t="s">
        <v>6378</v>
      </c>
      <c r="B3133" s="9" t="s">
        <v>6379</v>
      </c>
      <c r="C3133" s="9" t="s">
        <v>80</v>
      </c>
      <c r="D3133" s="9" t="s">
        <v>6337</v>
      </c>
      <c r="E3133" s="10" t="n">
        <v>649</v>
      </c>
      <c r="F3133" s="10" t="n">
        <v>57</v>
      </c>
      <c r="G3133" s="10" t="n">
        <v>35466.23</v>
      </c>
      <c r="H3133" s="10" t="n">
        <v>11379.74</v>
      </c>
      <c r="I3133" s="6" t="n">
        <f aca="false">IF(G3133=0,0,H3133/G3133)</f>
        <v>0.320861281280813</v>
      </c>
      <c r="J3133" s="5" t="n">
        <f aca="false">IF(F3133=0,0,G3133/F3133)</f>
        <v>622.214561403509</v>
      </c>
      <c r="K3133" s="9" t="str">
        <f aca="false">IF(G3133=0,"No sales",IF(H3133&lt;0,"Loss-making",IF(G3133&lt;$H$4,"Low revenue","OK")))</f>
        <v>OK</v>
      </c>
    </row>
    <row r="3134" customFormat="false" ht="15" hidden="false" customHeight="false" outlineLevel="0" collapsed="false">
      <c r="A3134" s="9" t="s">
        <v>6380</v>
      </c>
      <c r="B3134" s="9" t="s">
        <v>6381</v>
      </c>
      <c r="C3134" s="9" t="s">
        <v>80</v>
      </c>
      <c r="D3134" s="9" t="s">
        <v>6340</v>
      </c>
      <c r="E3134" s="10" t="n">
        <v>429</v>
      </c>
      <c r="F3134" s="10" t="n">
        <v>48</v>
      </c>
      <c r="G3134" s="10" t="n">
        <v>19271.75</v>
      </c>
      <c r="H3134" s="10" t="n">
        <v>4873.68</v>
      </c>
      <c r="I3134" s="6" t="n">
        <f aca="false">IF(G3134=0,0,H3134/G3134)</f>
        <v>0.252892446197154</v>
      </c>
      <c r="J3134" s="5" t="n">
        <f aca="false">IF(F3134=0,0,G3134/F3134)</f>
        <v>401.494791666667</v>
      </c>
      <c r="K3134" s="9" t="str">
        <f aca="false">IF(G3134=0,"No sales",IF(H3134&lt;0,"Loss-making",IF(G3134&lt;$H$4,"Low revenue","OK")))</f>
        <v>OK</v>
      </c>
    </row>
    <row r="3135" customFormat="false" ht="15" hidden="false" customHeight="false" outlineLevel="0" collapsed="false">
      <c r="A3135" s="9" t="s">
        <v>6382</v>
      </c>
      <c r="B3135" s="9" t="s">
        <v>6383</v>
      </c>
      <c r="C3135" s="9" t="s">
        <v>80</v>
      </c>
      <c r="D3135" s="9" t="s">
        <v>6343</v>
      </c>
      <c r="E3135" s="10" t="n">
        <v>199</v>
      </c>
      <c r="F3135" s="10" t="n">
        <v>227</v>
      </c>
      <c r="G3135" s="10" t="n">
        <v>42338.74</v>
      </c>
      <c r="H3135" s="10" t="n">
        <v>12683.46</v>
      </c>
      <c r="I3135" s="6" t="n">
        <f aca="false">IF(G3135=0,0,H3135/G3135)</f>
        <v>0.299571031164366</v>
      </c>
      <c r="J3135" s="5" t="n">
        <f aca="false">IF(F3135=0,0,G3135/F3135)</f>
        <v>186.514273127753</v>
      </c>
      <c r="K3135" s="9" t="str">
        <f aca="false">IF(G3135=0,"No sales",IF(H3135&lt;0,"Loss-making",IF(G3135&lt;$H$4,"Low revenue","OK")))</f>
        <v>OK</v>
      </c>
    </row>
    <row r="3136" customFormat="false" ht="15" hidden="false" customHeight="false" outlineLevel="0" collapsed="false">
      <c r="A3136" s="9" t="s">
        <v>6384</v>
      </c>
      <c r="B3136" s="9" t="s">
        <v>6385</v>
      </c>
      <c r="C3136" s="9" t="s">
        <v>80</v>
      </c>
      <c r="D3136" s="9" t="s">
        <v>6334</v>
      </c>
      <c r="E3136" s="10" t="n">
        <v>349</v>
      </c>
      <c r="F3136" s="10" t="n">
        <v>38</v>
      </c>
      <c r="G3136" s="10" t="n">
        <v>12651.25</v>
      </c>
      <c r="H3136" s="10" t="n">
        <v>4242.99</v>
      </c>
      <c r="I3136" s="6" t="n">
        <f aca="false">IF(G3136=0,0,H3136/G3136)</f>
        <v>0.335381088825215</v>
      </c>
      <c r="J3136" s="5" t="n">
        <f aca="false">IF(F3136=0,0,G3136/F3136)</f>
        <v>332.927631578947</v>
      </c>
      <c r="K3136" s="9" t="str">
        <f aca="false">IF(G3136=0,"No sales",IF(H3136&lt;0,"Loss-making",IF(G3136&lt;$H$4,"Low revenue","OK")))</f>
        <v>OK</v>
      </c>
    </row>
    <row r="3137" customFormat="false" ht="15" hidden="false" customHeight="false" outlineLevel="0" collapsed="false">
      <c r="A3137" s="9" t="s">
        <v>6386</v>
      </c>
      <c r="B3137" s="9" t="s">
        <v>6387</v>
      </c>
      <c r="C3137" s="9" t="s">
        <v>80</v>
      </c>
      <c r="D3137" s="9" t="s">
        <v>6337</v>
      </c>
      <c r="E3137" s="10" t="n">
        <v>549</v>
      </c>
      <c r="F3137" s="10" t="n">
        <v>3</v>
      </c>
      <c r="G3137" s="10" t="n">
        <v>1618.18</v>
      </c>
      <c r="H3137" s="10" t="n">
        <v>607.99</v>
      </c>
      <c r="I3137" s="6" t="n">
        <f aca="false">IF(G3137=0,0,H3137/G3137)</f>
        <v>0.37572457946582</v>
      </c>
      <c r="J3137" s="5" t="n">
        <f aca="false">IF(F3137=0,0,G3137/F3137)</f>
        <v>539.393333333333</v>
      </c>
      <c r="K3137" s="9" t="str">
        <f aca="false">IF(G3137=0,"No sales",IF(H3137&lt;0,"Loss-making",IF(G3137&lt;$H$4,"Low revenue","OK")))</f>
        <v>Low revenue</v>
      </c>
    </row>
    <row r="3138" customFormat="false" ht="15" hidden="false" customHeight="false" outlineLevel="0" collapsed="false">
      <c r="A3138" s="9" t="s">
        <v>6388</v>
      </c>
      <c r="B3138" s="9" t="s">
        <v>6389</v>
      </c>
      <c r="C3138" s="9" t="s">
        <v>80</v>
      </c>
      <c r="D3138" s="9" t="s">
        <v>6340</v>
      </c>
      <c r="E3138" s="10" t="n">
        <v>299</v>
      </c>
      <c r="F3138" s="10" t="n">
        <v>180</v>
      </c>
      <c r="G3138" s="10" t="n">
        <v>50825.51</v>
      </c>
      <c r="H3138" s="10" t="n">
        <v>16413.11</v>
      </c>
      <c r="I3138" s="6" t="n">
        <f aca="false">IF(G3138=0,0,H3138/G3138)</f>
        <v>0.322930552000364</v>
      </c>
      <c r="J3138" s="5" t="n">
        <f aca="false">IF(F3138=0,0,G3138/F3138)</f>
        <v>282.363944444444</v>
      </c>
      <c r="K3138" s="9" t="str">
        <f aca="false">IF(G3138=0,"No sales",IF(H3138&lt;0,"Loss-making",IF(G3138&lt;$H$4,"Low revenue","OK")))</f>
        <v>OK</v>
      </c>
    </row>
    <row r="3139" customFormat="false" ht="15" hidden="false" customHeight="false" outlineLevel="0" collapsed="false">
      <c r="A3139" s="9" t="s">
        <v>6390</v>
      </c>
      <c r="B3139" s="9" t="s">
        <v>6391</v>
      </c>
      <c r="C3139" s="9" t="s">
        <v>80</v>
      </c>
      <c r="D3139" s="9" t="s">
        <v>6343</v>
      </c>
      <c r="E3139" s="10" t="n">
        <v>179</v>
      </c>
      <c r="F3139" s="10" t="n">
        <v>10</v>
      </c>
      <c r="G3139" s="10" t="n">
        <v>1717.5</v>
      </c>
      <c r="H3139" s="10" t="n">
        <v>663</v>
      </c>
      <c r="I3139" s="6" t="n">
        <f aca="false">IF(G3139=0,0,H3139/G3139)</f>
        <v>0.386026200873362</v>
      </c>
      <c r="J3139" s="5" t="n">
        <f aca="false">IF(F3139=0,0,G3139/F3139)</f>
        <v>171.75</v>
      </c>
      <c r="K3139" s="9" t="str">
        <f aca="false">IF(G3139=0,"No sales",IF(H3139&lt;0,"Loss-making",IF(G3139&lt;$H$4,"Low revenue","OK")))</f>
        <v>Low revenue</v>
      </c>
    </row>
    <row r="3140" customFormat="false" ht="15" hidden="false" customHeight="false" outlineLevel="0" collapsed="false">
      <c r="A3140" s="9" t="s">
        <v>6392</v>
      </c>
      <c r="B3140" s="9" t="s">
        <v>6393</v>
      </c>
      <c r="C3140" s="9" t="s">
        <v>80</v>
      </c>
      <c r="D3140" s="9" t="s">
        <v>6334</v>
      </c>
      <c r="E3140" s="10" t="n">
        <v>429</v>
      </c>
      <c r="F3140" s="10" t="n">
        <v>63</v>
      </c>
      <c r="G3140" s="10" t="n">
        <v>25506.19</v>
      </c>
      <c r="H3140" s="10" t="n">
        <v>8786.62</v>
      </c>
      <c r="I3140" s="6" t="n">
        <f aca="false">IF(G3140=0,0,H3140/G3140)</f>
        <v>0.344489710144871</v>
      </c>
      <c r="J3140" s="5" t="n">
        <f aca="false">IF(F3140=0,0,G3140/F3140)</f>
        <v>404.860158730159</v>
      </c>
      <c r="K3140" s="9" t="str">
        <f aca="false">IF(G3140=0,"No sales",IF(H3140&lt;0,"Loss-making",IF(G3140&lt;$H$4,"Low revenue","OK")))</f>
        <v>OK</v>
      </c>
    </row>
    <row r="3141" customFormat="false" ht="15" hidden="false" customHeight="false" outlineLevel="0" collapsed="false">
      <c r="A3141" s="9" t="s">
        <v>6394</v>
      </c>
      <c r="B3141" s="9" t="s">
        <v>6395</v>
      </c>
      <c r="C3141" s="9" t="s">
        <v>80</v>
      </c>
      <c r="D3141" s="9" t="s">
        <v>6337</v>
      </c>
      <c r="E3141" s="10" t="n">
        <v>289</v>
      </c>
      <c r="F3141" s="10" t="n">
        <v>14</v>
      </c>
      <c r="G3141" s="10" t="n">
        <v>3901.5</v>
      </c>
      <c r="H3141" s="10" t="n">
        <v>1297.78</v>
      </c>
      <c r="I3141" s="6" t="n">
        <f aca="false">IF(G3141=0,0,H3141/G3141)</f>
        <v>0.332636165577342</v>
      </c>
      <c r="J3141" s="5" t="n">
        <f aca="false">IF(F3141=0,0,G3141/F3141)</f>
        <v>278.678571428571</v>
      </c>
      <c r="K3141" s="9" t="str">
        <f aca="false">IF(G3141=0,"No sales",IF(H3141&lt;0,"Loss-making",IF(G3141&lt;$H$4,"Low revenue","OK")))</f>
        <v>OK</v>
      </c>
    </row>
    <row r="3142" customFormat="false" ht="15" hidden="false" customHeight="false" outlineLevel="0" collapsed="false">
      <c r="A3142" s="9" t="s">
        <v>6396</v>
      </c>
      <c r="B3142" s="9" t="s">
        <v>6397</v>
      </c>
      <c r="C3142" s="9" t="s">
        <v>80</v>
      </c>
      <c r="D3142" s="9" t="s">
        <v>6340</v>
      </c>
      <c r="E3142" s="10" t="n">
        <v>359</v>
      </c>
      <c r="F3142" s="10" t="n">
        <v>195</v>
      </c>
      <c r="G3142" s="10" t="n">
        <v>66087.42</v>
      </c>
      <c r="H3142" s="10" t="n">
        <v>24948.26</v>
      </c>
      <c r="I3142" s="6" t="n">
        <f aca="false">IF(G3142=0,0,H3142/G3142)</f>
        <v>0.377503918294889</v>
      </c>
      <c r="J3142" s="5" t="n">
        <f aca="false">IF(F3142=0,0,G3142/F3142)</f>
        <v>338.909846153846</v>
      </c>
      <c r="K3142" s="9" t="str">
        <f aca="false">IF(G3142=0,"No sales",IF(H3142&lt;0,"Loss-making",IF(G3142&lt;$H$4,"Low revenue","OK")))</f>
        <v>OK</v>
      </c>
    </row>
    <row r="3143" customFormat="false" ht="15" hidden="false" customHeight="false" outlineLevel="0" collapsed="false">
      <c r="A3143" s="9" t="s">
        <v>6398</v>
      </c>
      <c r="B3143" s="9" t="s">
        <v>6399</v>
      </c>
      <c r="C3143" s="9" t="s">
        <v>80</v>
      </c>
      <c r="D3143" s="9" t="s">
        <v>6343</v>
      </c>
      <c r="E3143" s="10" t="n">
        <v>219</v>
      </c>
      <c r="F3143" s="10" t="n">
        <v>14</v>
      </c>
      <c r="G3143" s="10" t="n">
        <v>2924.74</v>
      </c>
      <c r="H3143" s="10" t="n">
        <v>800.11</v>
      </c>
      <c r="I3143" s="6" t="n">
        <f aca="false">IF(G3143=0,0,H3143/G3143)</f>
        <v>0.273566197337199</v>
      </c>
      <c r="J3143" s="5" t="n">
        <f aca="false">IF(F3143=0,0,G3143/F3143)</f>
        <v>208.91</v>
      </c>
      <c r="K3143" s="9" t="str">
        <f aca="false">IF(G3143=0,"No sales",IF(H3143&lt;0,"Loss-making",IF(G3143&lt;$H$4,"Low revenue","OK")))</f>
        <v>Low revenue</v>
      </c>
    </row>
    <row r="3144" customFormat="false" ht="15" hidden="false" customHeight="false" outlineLevel="0" collapsed="false">
      <c r="A3144" s="9" t="s">
        <v>6400</v>
      </c>
      <c r="B3144" s="9" t="s">
        <v>6401</v>
      </c>
      <c r="C3144" s="9" t="s">
        <v>80</v>
      </c>
      <c r="D3144" s="9" t="s">
        <v>6334</v>
      </c>
      <c r="E3144" s="10" t="n">
        <v>339</v>
      </c>
      <c r="F3144" s="10" t="n">
        <v>277</v>
      </c>
      <c r="G3144" s="10" t="n">
        <v>88023.04</v>
      </c>
      <c r="H3144" s="10" t="n">
        <v>32492.86</v>
      </c>
      <c r="I3144" s="6" t="n">
        <f aca="false">IF(G3144=0,0,H3144/G3144)</f>
        <v>0.369140397786761</v>
      </c>
      <c r="J3144" s="5" t="n">
        <f aca="false">IF(F3144=0,0,G3144/F3144)</f>
        <v>317.772707581227</v>
      </c>
      <c r="K3144" s="9" t="str">
        <f aca="false">IF(G3144=0,"No sales",IF(H3144&lt;0,"Loss-making",IF(G3144&lt;$H$4,"Low revenue","OK")))</f>
        <v>OK</v>
      </c>
    </row>
    <row r="3145" customFormat="false" ht="15" hidden="false" customHeight="false" outlineLevel="0" collapsed="false">
      <c r="A3145" s="9" t="s">
        <v>6402</v>
      </c>
      <c r="B3145" s="9" t="s">
        <v>6403</v>
      </c>
      <c r="C3145" s="9" t="s">
        <v>80</v>
      </c>
      <c r="D3145" s="9" t="s">
        <v>6337</v>
      </c>
      <c r="E3145" s="10" t="n">
        <v>269</v>
      </c>
      <c r="F3145" s="10" t="n">
        <v>72</v>
      </c>
      <c r="G3145" s="10" t="n">
        <v>17977.26</v>
      </c>
      <c r="H3145" s="10" t="n">
        <v>4775.34</v>
      </c>
      <c r="I3145" s="6" t="n">
        <f aca="false">IF(G3145=0,0,H3145/G3145)</f>
        <v>0.265632248740909</v>
      </c>
      <c r="J3145" s="5" t="n">
        <f aca="false">IF(F3145=0,0,G3145/F3145)</f>
        <v>249.684166666667</v>
      </c>
      <c r="K3145" s="9" t="str">
        <f aca="false">IF(G3145=0,"No sales",IF(H3145&lt;0,"Loss-making",IF(G3145&lt;$H$4,"Low revenue","OK")))</f>
        <v>OK</v>
      </c>
    </row>
    <row r="3146" customFormat="false" ht="15" hidden="false" customHeight="false" outlineLevel="0" collapsed="false">
      <c r="A3146" s="9" t="s">
        <v>6404</v>
      </c>
      <c r="B3146" s="9" t="s">
        <v>6405</v>
      </c>
      <c r="C3146" s="9" t="s">
        <v>80</v>
      </c>
      <c r="D3146" s="9" t="s">
        <v>6340</v>
      </c>
      <c r="E3146" s="10" t="n">
        <v>839</v>
      </c>
      <c r="F3146" s="10" t="n">
        <v>8</v>
      </c>
      <c r="G3146" s="10" t="n">
        <v>6166.65</v>
      </c>
      <c r="H3146" s="10" t="n">
        <v>2260.89</v>
      </c>
      <c r="I3146" s="6" t="n">
        <f aca="false">IF(G3146=0,0,H3146/G3146)</f>
        <v>0.366631801707572</v>
      </c>
      <c r="J3146" s="5" t="n">
        <f aca="false">IF(F3146=0,0,G3146/F3146)</f>
        <v>770.83125</v>
      </c>
      <c r="K3146" s="9" t="str">
        <f aca="false">IF(G3146=0,"No sales",IF(H3146&lt;0,"Loss-making",IF(G3146&lt;$H$4,"Low revenue","OK")))</f>
        <v>OK</v>
      </c>
    </row>
    <row r="3147" customFormat="false" ht="15" hidden="false" customHeight="false" outlineLevel="0" collapsed="false">
      <c r="A3147" s="9" t="s">
        <v>6406</v>
      </c>
      <c r="B3147" s="9" t="s">
        <v>6407</v>
      </c>
      <c r="C3147" s="9" t="s">
        <v>80</v>
      </c>
      <c r="D3147" s="9" t="s">
        <v>6343</v>
      </c>
      <c r="E3147" s="10" t="n">
        <v>279</v>
      </c>
      <c r="F3147" s="10" t="n">
        <v>19</v>
      </c>
      <c r="G3147" s="10" t="n">
        <v>5070.13</v>
      </c>
      <c r="H3147" s="10" t="n">
        <v>1615.74</v>
      </c>
      <c r="I3147" s="6" t="n">
        <f aca="false">IF(G3147=0,0,H3147/G3147)</f>
        <v>0.318678219296152</v>
      </c>
      <c r="J3147" s="5" t="n">
        <f aca="false">IF(F3147=0,0,G3147/F3147)</f>
        <v>266.848947368421</v>
      </c>
      <c r="K3147" s="9" t="str">
        <f aca="false">IF(G3147=0,"No sales",IF(H3147&lt;0,"Loss-making",IF(G3147&lt;$H$4,"Low revenue","OK")))</f>
        <v>OK</v>
      </c>
    </row>
    <row r="3148" customFormat="false" ht="15" hidden="false" customHeight="false" outlineLevel="0" collapsed="false">
      <c r="A3148" s="9" t="s">
        <v>6408</v>
      </c>
      <c r="B3148" s="9" t="s">
        <v>6409</v>
      </c>
      <c r="C3148" s="9" t="s">
        <v>80</v>
      </c>
      <c r="D3148" s="9" t="s">
        <v>6334</v>
      </c>
      <c r="E3148" s="10" t="n">
        <v>239</v>
      </c>
      <c r="F3148" s="10" t="n">
        <v>2</v>
      </c>
      <c r="G3148" s="10" t="n">
        <v>454.1</v>
      </c>
      <c r="H3148" s="10" t="n">
        <v>121.8</v>
      </c>
      <c r="I3148" s="6" t="n">
        <f aca="false">IF(G3148=0,0,H3148/G3148)</f>
        <v>0.268222858401233</v>
      </c>
      <c r="J3148" s="5" t="n">
        <f aca="false">IF(F3148=0,0,G3148/F3148)</f>
        <v>227.05</v>
      </c>
      <c r="K3148" s="9" t="str">
        <f aca="false">IF(G3148=0,"No sales",IF(H3148&lt;0,"Loss-making",IF(G3148&lt;$H$4,"Low revenue","OK")))</f>
        <v>Low revenue</v>
      </c>
    </row>
    <row r="3149" customFormat="false" ht="15" hidden="false" customHeight="false" outlineLevel="0" collapsed="false">
      <c r="A3149" s="9" t="s">
        <v>6410</v>
      </c>
      <c r="B3149" s="9" t="s">
        <v>6411</v>
      </c>
      <c r="C3149" s="9" t="s">
        <v>80</v>
      </c>
      <c r="D3149" s="9" t="s">
        <v>6337</v>
      </c>
      <c r="E3149" s="10" t="n">
        <v>389</v>
      </c>
      <c r="F3149" s="10" t="n">
        <v>4</v>
      </c>
      <c r="G3149" s="10" t="n">
        <v>1536.55</v>
      </c>
      <c r="H3149" s="10" t="n">
        <v>473.03</v>
      </c>
      <c r="I3149" s="6" t="n">
        <f aca="false">IF(G3149=0,0,H3149/G3149)</f>
        <v>0.307852006117601</v>
      </c>
      <c r="J3149" s="5" t="n">
        <f aca="false">IF(F3149=0,0,G3149/F3149)</f>
        <v>384.1375</v>
      </c>
      <c r="K3149" s="9" t="str">
        <f aca="false">IF(G3149=0,"No sales",IF(H3149&lt;0,"Loss-making",IF(G3149&lt;$H$4,"Low revenue","OK")))</f>
        <v>Low revenue</v>
      </c>
    </row>
    <row r="3150" customFormat="false" ht="15" hidden="false" customHeight="false" outlineLevel="0" collapsed="false">
      <c r="A3150" s="9" t="s">
        <v>6412</v>
      </c>
      <c r="B3150" s="9" t="s">
        <v>6413</v>
      </c>
      <c r="C3150" s="9" t="s">
        <v>80</v>
      </c>
      <c r="D3150" s="9" t="s">
        <v>6340</v>
      </c>
      <c r="E3150" s="10" t="n">
        <v>989</v>
      </c>
      <c r="F3150" s="10" t="n">
        <v>31</v>
      </c>
      <c r="G3150" s="10" t="n">
        <v>28208.76</v>
      </c>
      <c r="H3150" s="10" t="n">
        <v>7957.7</v>
      </c>
      <c r="I3150" s="6" t="n">
        <f aca="false">IF(G3150=0,0,H3150/G3150)</f>
        <v>0.282100312101631</v>
      </c>
      <c r="J3150" s="5" t="n">
        <f aca="false">IF(F3150=0,0,G3150/F3150)</f>
        <v>909.96</v>
      </c>
      <c r="K3150" s="9" t="str">
        <f aca="false">IF(G3150=0,"No sales",IF(H3150&lt;0,"Loss-making",IF(G3150&lt;$H$4,"Low revenue","OK")))</f>
        <v>OK</v>
      </c>
    </row>
    <row r="3151" customFormat="false" ht="15" hidden="false" customHeight="false" outlineLevel="0" collapsed="false">
      <c r="A3151" s="9" t="s">
        <v>6414</v>
      </c>
      <c r="B3151" s="9" t="s">
        <v>6415</v>
      </c>
      <c r="C3151" s="9" t="s">
        <v>80</v>
      </c>
      <c r="D3151" s="9" t="s">
        <v>6343</v>
      </c>
      <c r="E3151" s="10" t="n">
        <v>229</v>
      </c>
      <c r="F3151" s="10" t="n">
        <v>6</v>
      </c>
      <c r="G3151" s="10" t="n">
        <v>1372.28</v>
      </c>
      <c r="H3151" s="10" t="n">
        <v>466.7</v>
      </c>
      <c r="I3151" s="6" t="n">
        <f aca="false">IF(G3151=0,0,H3151/G3151)</f>
        <v>0.340090943539219</v>
      </c>
      <c r="J3151" s="5" t="n">
        <f aca="false">IF(F3151=0,0,G3151/F3151)</f>
        <v>228.713333333333</v>
      </c>
      <c r="K3151" s="9" t="str">
        <f aca="false">IF(G3151=0,"No sales",IF(H3151&lt;0,"Loss-making",IF(G3151&lt;$H$4,"Low revenue","OK")))</f>
        <v>Low revenue</v>
      </c>
    </row>
    <row r="3152" customFormat="false" ht="15" hidden="false" customHeight="false" outlineLevel="0" collapsed="false">
      <c r="A3152" s="9" t="s">
        <v>6416</v>
      </c>
      <c r="B3152" s="9" t="s">
        <v>6417</v>
      </c>
      <c r="C3152" s="9" t="s">
        <v>80</v>
      </c>
      <c r="D3152" s="9" t="s">
        <v>6334</v>
      </c>
      <c r="E3152" s="10" t="n">
        <v>279</v>
      </c>
      <c r="F3152" s="10" t="n">
        <v>24</v>
      </c>
      <c r="G3152" s="10" t="n">
        <v>6472.1</v>
      </c>
      <c r="H3152" s="10" t="n">
        <v>2207.06</v>
      </c>
      <c r="I3152" s="6" t="n">
        <f aca="false">IF(G3152=0,0,H3152/G3152)</f>
        <v>0.341011418241375</v>
      </c>
      <c r="J3152" s="5" t="n">
        <f aca="false">IF(F3152=0,0,G3152/F3152)</f>
        <v>269.670833333333</v>
      </c>
      <c r="K3152" s="9" t="str">
        <f aca="false">IF(G3152=0,"No sales",IF(H3152&lt;0,"Loss-making",IF(G3152&lt;$H$4,"Low revenue","OK")))</f>
        <v>OK</v>
      </c>
    </row>
    <row r="3153" customFormat="false" ht="15" hidden="false" customHeight="false" outlineLevel="0" collapsed="false">
      <c r="A3153" s="9" t="s">
        <v>6418</v>
      </c>
      <c r="B3153" s="9" t="s">
        <v>6419</v>
      </c>
      <c r="C3153" s="9" t="s">
        <v>80</v>
      </c>
      <c r="D3153" s="9" t="s">
        <v>6337</v>
      </c>
      <c r="E3153" s="10" t="n">
        <v>509</v>
      </c>
      <c r="F3153" s="10" t="n">
        <v>11</v>
      </c>
      <c r="G3153" s="10" t="n">
        <v>5471.75</v>
      </c>
      <c r="H3153" s="10" t="n">
        <v>2216.52</v>
      </c>
      <c r="I3153" s="6" t="n">
        <f aca="false">IF(G3153=0,0,H3153/G3153)</f>
        <v>0.405084296614429</v>
      </c>
      <c r="J3153" s="5" t="n">
        <f aca="false">IF(F3153=0,0,G3153/F3153)</f>
        <v>497.431818181818</v>
      </c>
      <c r="K3153" s="9" t="str">
        <f aca="false">IF(G3153=0,"No sales",IF(H3153&lt;0,"Loss-making",IF(G3153&lt;$H$4,"Low revenue","OK")))</f>
        <v>OK</v>
      </c>
    </row>
    <row r="3154" customFormat="false" ht="15" hidden="false" customHeight="false" outlineLevel="0" collapsed="false">
      <c r="A3154" s="9" t="s">
        <v>6420</v>
      </c>
      <c r="B3154" s="9" t="s">
        <v>6421</v>
      </c>
      <c r="C3154" s="9" t="s">
        <v>80</v>
      </c>
      <c r="D3154" s="9" t="s">
        <v>6340</v>
      </c>
      <c r="E3154" s="10" t="n">
        <v>309</v>
      </c>
      <c r="F3154" s="10" t="n">
        <v>3</v>
      </c>
      <c r="G3154" s="10" t="n">
        <v>880.65</v>
      </c>
      <c r="H3154" s="10" t="n">
        <v>270.75</v>
      </c>
      <c r="I3154" s="6" t="n">
        <f aca="false">IF(G3154=0,0,H3154/G3154)</f>
        <v>0.307443365695793</v>
      </c>
      <c r="J3154" s="5" t="n">
        <f aca="false">IF(F3154=0,0,G3154/F3154)</f>
        <v>293.55</v>
      </c>
      <c r="K3154" s="9" t="str">
        <f aca="false">IF(G3154=0,"No sales",IF(H3154&lt;0,"Loss-making",IF(G3154&lt;$H$4,"Low revenue","OK")))</f>
        <v>Low revenue</v>
      </c>
    </row>
    <row r="3155" customFormat="false" ht="15" hidden="false" customHeight="false" outlineLevel="0" collapsed="false">
      <c r="A3155" s="9" t="s">
        <v>6422</v>
      </c>
      <c r="B3155" s="9" t="s">
        <v>6423</v>
      </c>
      <c r="C3155" s="9" t="s">
        <v>80</v>
      </c>
      <c r="D3155" s="9" t="s">
        <v>6343</v>
      </c>
      <c r="E3155" s="10" t="n">
        <v>339</v>
      </c>
      <c r="F3155" s="10" t="n">
        <v>3</v>
      </c>
      <c r="G3155" s="10" t="n">
        <v>847.5</v>
      </c>
      <c r="H3155" s="10" t="n">
        <v>156.33</v>
      </c>
      <c r="I3155" s="6" t="n">
        <f aca="false">IF(G3155=0,0,H3155/G3155)</f>
        <v>0.18446017699115</v>
      </c>
      <c r="J3155" s="5" t="n">
        <f aca="false">IF(F3155=0,0,G3155/F3155)</f>
        <v>282.5</v>
      </c>
      <c r="K3155" s="9" t="str">
        <f aca="false">IF(G3155=0,"No sales",IF(H3155&lt;0,"Loss-making",IF(G3155&lt;$H$4,"Low revenue","OK")))</f>
        <v>Low revenue</v>
      </c>
    </row>
    <row r="3156" customFormat="false" ht="15" hidden="false" customHeight="false" outlineLevel="0" collapsed="false">
      <c r="A3156" s="9" t="s">
        <v>6424</v>
      </c>
      <c r="B3156" s="9" t="s">
        <v>6425</v>
      </c>
      <c r="C3156" s="9" t="s">
        <v>80</v>
      </c>
      <c r="D3156" s="9" t="s">
        <v>6334</v>
      </c>
      <c r="E3156" s="10" t="n">
        <v>369</v>
      </c>
      <c r="F3156" s="10" t="n">
        <v>40</v>
      </c>
      <c r="G3156" s="10" t="n">
        <v>14022.93</v>
      </c>
      <c r="H3156" s="10" t="n">
        <v>4091.73</v>
      </c>
      <c r="I3156" s="6" t="n">
        <f aca="false">IF(G3156=0,0,H3156/G3156)</f>
        <v>0.291788520658664</v>
      </c>
      <c r="J3156" s="5" t="n">
        <f aca="false">IF(F3156=0,0,G3156/F3156)</f>
        <v>350.57325</v>
      </c>
      <c r="K3156" s="9" t="str">
        <f aca="false">IF(G3156=0,"No sales",IF(H3156&lt;0,"Loss-making",IF(G3156&lt;$H$4,"Low revenue","OK")))</f>
        <v>OK</v>
      </c>
    </row>
    <row r="3157" customFormat="false" ht="15" hidden="false" customHeight="false" outlineLevel="0" collapsed="false">
      <c r="A3157" s="9" t="s">
        <v>6426</v>
      </c>
      <c r="B3157" s="9" t="s">
        <v>6427</v>
      </c>
      <c r="C3157" s="9" t="s">
        <v>80</v>
      </c>
      <c r="D3157" s="9" t="s">
        <v>6337</v>
      </c>
      <c r="E3157" s="10" t="n">
        <v>679</v>
      </c>
      <c r="F3157" s="10" t="n">
        <v>47</v>
      </c>
      <c r="G3157" s="10" t="n">
        <v>30578.77</v>
      </c>
      <c r="H3157" s="10" t="n">
        <v>8246.72</v>
      </c>
      <c r="I3157" s="6" t="n">
        <f aca="false">IF(G3157=0,0,H3157/G3157)</f>
        <v>0.269687760495272</v>
      </c>
      <c r="J3157" s="5" t="n">
        <f aca="false">IF(F3157=0,0,G3157/F3157)</f>
        <v>650.612127659575</v>
      </c>
      <c r="K3157" s="9" t="str">
        <f aca="false">IF(G3157=0,"No sales",IF(H3157&lt;0,"Loss-making",IF(G3157&lt;$H$4,"Low revenue","OK")))</f>
        <v>OK</v>
      </c>
    </row>
    <row r="3158" customFormat="false" ht="15" hidden="false" customHeight="false" outlineLevel="0" collapsed="false">
      <c r="A3158" s="9" t="s">
        <v>6428</v>
      </c>
      <c r="B3158" s="9" t="s">
        <v>6429</v>
      </c>
      <c r="C3158" s="9" t="s">
        <v>80</v>
      </c>
      <c r="D3158" s="9" t="s">
        <v>6340</v>
      </c>
      <c r="E3158" s="10" t="n">
        <v>629</v>
      </c>
      <c r="F3158" s="10" t="n">
        <v>31</v>
      </c>
      <c r="G3158" s="10" t="n">
        <v>18956.49</v>
      </c>
      <c r="H3158" s="10" t="n">
        <v>7555.93</v>
      </c>
      <c r="I3158" s="6" t="n">
        <f aca="false">IF(G3158=0,0,H3158/G3158)</f>
        <v>0.398593304984203</v>
      </c>
      <c r="J3158" s="5" t="n">
        <f aca="false">IF(F3158=0,0,G3158/F3158)</f>
        <v>611.499677419355</v>
      </c>
      <c r="K3158" s="9" t="str">
        <f aca="false">IF(G3158=0,"No sales",IF(H3158&lt;0,"Loss-making",IF(G3158&lt;$H$4,"Low revenue","OK")))</f>
        <v>OK</v>
      </c>
    </row>
    <row r="3159" customFormat="false" ht="15" hidden="false" customHeight="false" outlineLevel="0" collapsed="false">
      <c r="A3159" s="9" t="s">
        <v>6430</v>
      </c>
      <c r="B3159" s="9" t="s">
        <v>6431</v>
      </c>
      <c r="C3159" s="9" t="s">
        <v>80</v>
      </c>
      <c r="D3159" s="9" t="s">
        <v>6343</v>
      </c>
      <c r="E3159" s="10" t="n">
        <v>299</v>
      </c>
      <c r="F3159" s="10" t="n">
        <v>33</v>
      </c>
      <c r="G3159" s="10" t="n">
        <v>9431.2</v>
      </c>
      <c r="H3159" s="10" t="n">
        <v>3104.44</v>
      </c>
      <c r="I3159" s="6" t="n">
        <f aca="false">IF(G3159=0,0,H3159/G3159)</f>
        <v>0.329167020103486</v>
      </c>
      <c r="J3159" s="5" t="n">
        <f aca="false">IF(F3159=0,0,G3159/F3159)</f>
        <v>285.793939393939</v>
      </c>
      <c r="K3159" s="9" t="str">
        <f aca="false">IF(G3159=0,"No sales",IF(H3159&lt;0,"Loss-making",IF(G3159&lt;$H$4,"Low revenue","OK")))</f>
        <v>OK</v>
      </c>
    </row>
    <row r="3160" customFormat="false" ht="15" hidden="false" customHeight="false" outlineLevel="0" collapsed="false">
      <c r="A3160" s="9" t="s">
        <v>6432</v>
      </c>
      <c r="B3160" s="9" t="s">
        <v>6433</v>
      </c>
      <c r="C3160" s="9" t="s">
        <v>80</v>
      </c>
      <c r="D3160" s="9" t="s">
        <v>6334</v>
      </c>
      <c r="E3160" s="10" t="n">
        <v>319</v>
      </c>
      <c r="F3160" s="10" t="n">
        <v>17</v>
      </c>
      <c r="G3160" s="10" t="n">
        <v>5104</v>
      </c>
      <c r="H3160" s="10" t="n">
        <v>1318.27</v>
      </c>
      <c r="I3160" s="6" t="n">
        <f aca="false">IF(G3160=0,0,H3160/G3160)</f>
        <v>0.258281739811912</v>
      </c>
      <c r="J3160" s="5" t="n">
        <f aca="false">IF(F3160=0,0,G3160/F3160)</f>
        <v>300.235294117647</v>
      </c>
      <c r="K3160" s="9" t="str">
        <f aca="false">IF(G3160=0,"No sales",IF(H3160&lt;0,"Loss-making",IF(G3160&lt;$H$4,"Low revenue","OK")))</f>
        <v>OK</v>
      </c>
    </row>
    <row r="3161" customFormat="false" ht="15" hidden="false" customHeight="false" outlineLevel="0" collapsed="false">
      <c r="A3161" s="9" t="s">
        <v>6434</v>
      </c>
      <c r="B3161" s="9" t="s">
        <v>6435</v>
      </c>
      <c r="C3161" s="9" t="s">
        <v>80</v>
      </c>
      <c r="D3161" s="9" t="s">
        <v>6337</v>
      </c>
      <c r="E3161" s="10" t="n">
        <v>709</v>
      </c>
      <c r="F3161" s="10" t="n">
        <v>1</v>
      </c>
      <c r="G3161" s="10" t="n">
        <v>707.23</v>
      </c>
      <c r="H3161" s="10" t="n">
        <v>227.84</v>
      </c>
      <c r="I3161" s="6" t="n">
        <f aca="false">IF(G3161=0,0,H3161/G3161)</f>
        <v>0.32215827948475</v>
      </c>
      <c r="J3161" s="5" t="n">
        <f aca="false">IF(F3161=0,0,G3161/F3161)</f>
        <v>707.23</v>
      </c>
      <c r="K3161" s="9" t="str">
        <f aca="false">IF(G3161=0,"No sales",IF(H3161&lt;0,"Loss-making",IF(G3161&lt;$H$4,"Low revenue","OK")))</f>
        <v>Low revenue</v>
      </c>
    </row>
    <row r="3162" customFormat="false" ht="15" hidden="false" customHeight="false" outlineLevel="0" collapsed="false">
      <c r="A3162" s="9" t="s">
        <v>6436</v>
      </c>
      <c r="B3162" s="9" t="s">
        <v>6437</v>
      </c>
      <c r="C3162" s="9" t="s">
        <v>80</v>
      </c>
      <c r="D3162" s="9" t="s">
        <v>6340</v>
      </c>
      <c r="E3162" s="10" t="n">
        <v>629</v>
      </c>
      <c r="F3162" s="10" t="n">
        <v>31</v>
      </c>
      <c r="G3162" s="10" t="n">
        <v>17860.46</v>
      </c>
      <c r="H3162" s="10" t="n">
        <v>5745.66</v>
      </c>
      <c r="I3162" s="6" t="n">
        <f aca="false">IF(G3162=0,0,H3162/G3162)</f>
        <v>0.321697201527844</v>
      </c>
      <c r="J3162" s="5" t="n">
        <f aca="false">IF(F3162=0,0,G3162/F3162)</f>
        <v>576.143870967742</v>
      </c>
      <c r="K3162" s="9" t="str">
        <f aca="false">IF(G3162=0,"No sales",IF(H3162&lt;0,"Loss-making",IF(G3162&lt;$H$4,"Low revenue","OK")))</f>
        <v>OK</v>
      </c>
    </row>
    <row r="3163" customFormat="false" ht="15" hidden="false" customHeight="false" outlineLevel="0" collapsed="false">
      <c r="A3163" s="9" t="s">
        <v>6438</v>
      </c>
      <c r="B3163" s="9" t="s">
        <v>6439</v>
      </c>
      <c r="C3163" s="9" t="s">
        <v>80</v>
      </c>
      <c r="D3163" s="9" t="s">
        <v>6343</v>
      </c>
      <c r="E3163" s="10" t="n">
        <v>269</v>
      </c>
      <c r="F3163" s="10" t="n">
        <v>9</v>
      </c>
      <c r="G3163" s="10" t="n">
        <v>2285.83</v>
      </c>
      <c r="H3163" s="10" t="n">
        <v>733.51</v>
      </c>
      <c r="I3163" s="6" t="n">
        <f aca="false">IF(G3163=0,0,H3163/G3163)</f>
        <v>0.320894379722027</v>
      </c>
      <c r="J3163" s="5" t="n">
        <f aca="false">IF(F3163=0,0,G3163/F3163)</f>
        <v>253.981111111111</v>
      </c>
      <c r="K3163" s="9" t="str">
        <f aca="false">IF(G3163=0,"No sales",IF(H3163&lt;0,"Loss-making",IF(G3163&lt;$H$4,"Low revenue","OK")))</f>
        <v>Low revenue</v>
      </c>
    </row>
    <row r="3164" customFormat="false" ht="15" hidden="false" customHeight="false" outlineLevel="0" collapsed="false">
      <c r="A3164" s="9" t="s">
        <v>6440</v>
      </c>
      <c r="B3164" s="9" t="s">
        <v>6441</v>
      </c>
      <c r="C3164" s="9" t="s">
        <v>80</v>
      </c>
      <c r="D3164" s="9" t="s">
        <v>6334</v>
      </c>
      <c r="E3164" s="10" t="n">
        <v>389</v>
      </c>
      <c r="F3164" s="10" t="n">
        <v>9</v>
      </c>
      <c r="G3164" s="10" t="n">
        <v>3227.73</v>
      </c>
      <c r="H3164" s="10" t="n">
        <v>958.92</v>
      </c>
      <c r="I3164" s="6" t="n">
        <f aca="false">IF(G3164=0,0,H3164/G3164)</f>
        <v>0.297088046397933</v>
      </c>
      <c r="J3164" s="5" t="n">
        <f aca="false">IF(F3164=0,0,G3164/F3164)</f>
        <v>358.636666666667</v>
      </c>
      <c r="K3164" s="9" t="str">
        <f aca="false">IF(G3164=0,"No sales",IF(H3164&lt;0,"Loss-making",IF(G3164&lt;$H$4,"Low revenue","OK")))</f>
        <v>Low revenue</v>
      </c>
    </row>
    <row r="3165" customFormat="false" ht="15" hidden="false" customHeight="false" outlineLevel="0" collapsed="false">
      <c r="A3165" s="9" t="s">
        <v>6442</v>
      </c>
      <c r="B3165" s="9" t="s">
        <v>6443</v>
      </c>
      <c r="C3165" s="9" t="s">
        <v>80</v>
      </c>
      <c r="D3165" s="9" t="s">
        <v>6337</v>
      </c>
      <c r="E3165" s="10" t="n">
        <v>319</v>
      </c>
      <c r="F3165" s="10" t="n">
        <v>115</v>
      </c>
      <c r="G3165" s="10" t="n">
        <v>34069.2</v>
      </c>
      <c r="H3165" s="10" t="n">
        <v>10575.84</v>
      </c>
      <c r="I3165" s="6" t="n">
        <f aca="false">IF(G3165=0,0,H3165/G3165)</f>
        <v>0.310422316931422</v>
      </c>
      <c r="J3165" s="5" t="n">
        <f aca="false">IF(F3165=0,0,G3165/F3165)</f>
        <v>296.253913043478</v>
      </c>
      <c r="K3165" s="9" t="str">
        <f aca="false">IF(G3165=0,"No sales",IF(H3165&lt;0,"Loss-making",IF(G3165&lt;$H$4,"Low revenue","OK")))</f>
        <v>OK</v>
      </c>
    </row>
    <row r="3166" customFormat="false" ht="15" hidden="false" customHeight="false" outlineLevel="0" collapsed="false">
      <c r="A3166" s="9" t="s">
        <v>6444</v>
      </c>
      <c r="B3166" s="9" t="s">
        <v>6445</v>
      </c>
      <c r="C3166" s="9" t="s">
        <v>80</v>
      </c>
      <c r="D3166" s="9" t="s">
        <v>6340</v>
      </c>
      <c r="E3166" s="10" t="n">
        <v>439</v>
      </c>
      <c r="F3166" s="10" t="n">
        <v>11</v>
      </c>
      <c r="G3166" s="10" t="n">
        <v>4500.85</v>
      </c>
      <c r="H3166" s="10" t="n">
        <v>1583.54</v>
      </c>
      <c r="I3166" s="6" t="n">
        <f aca="false">IF(G3166=0,0,H3166/G3166)</f>
        <v>0.351831320750525</v>
      </c>
      <c r="J3166" s="5" t="n">
        <f aca="false">IF(F3166=0,0,G3166/F3166)</f>
        <v>409.168181818182</v>
      </c>
      <c r="K3166" s="9" t="str">
        <f aca="false">IF(G3166=0,"No sales",IF(H3166&lt;0,"Loss-making",IF(G3166&lt;$H$4,"Low revenue","OK")))</f>
        <v>OK</v>
      </c>
    </row>
    <row r="3167" customFormat="false" ht="15" hidden="false" customHeight="false" outlineLevel="0" collapsed="false">
      <c r="A3167" s="9" t="s">
        <v>6446</v>
      </c>
      <c r="B3167" s="9" t="s">
        <v>6447</v>
      </c>
      <c r="C3167" s="9" t="s">
        <v>80</v>
      </c>
      <c r="D3167" s="9" t="s">
        <v>6343</v>
      </c>
      <c r="E3167" s="10" t="n">
        <v>159</v>
      </c>
      <c r="F3167" s="10" t="n">
        <v>62</v>
      </c>
      <c r="G3167" s="10" t="n">
        <v>9187.82</v>
      </c>
      <c r="H3167" s="10" t="n">
        <v>2396.95</v>
      </c>
      <c r="I3167" s="6" t="n">
        <f aca="false">IF(G3167=0,0,H3167/G3167)</f>
        <v>0.260883430454667</v>
      </c>
      <c r="J3167" s="5" t="n">
        <f aca="false">IF(F3167=0,0,G3167/F3167)</f>
        <v>148.19064516129</v>
      </c>
      <c r="K3167" s="9" t="str">
        <f aca="false">IF(G3167=0,"No sales",IF(H3167&lt;0,"Loss-making",IF(G3167&lt;$H$4,"Low revenue","OK")))</f>
        <v>OK</v>
      </c>
    </row>
    <row r="3168" customFormat="false" ht="15" hidden="false" customHeight="false" outlineLevel="0" collapsed="false">
      <c r="A3168" s="9" t="s">
        <v>6448</v>
      </c>
      <c r="B3168" s="9" t="s">
        <v>6449</v>
      </c>
      <c r="C3168" s="9" t="s">
        <v>80</v>
      </c>
      <c r="D3168" s="9" t="s">
        <v>6334</v>
      </c>
      <c r="E3168" s="10" t="n">
        <v>309</v>
      </c>
      <c r="F3168" s="10" t="n">
        <v>4</v>
      </c>
      <c r="G3168" s="10" t="n">
        <v>1053.69</v>
      </c>
      <c r="H3168" s="10" t="n">
        <v>199.81</v>
      </c>
      <c r="I3168" s="6" t="n">
        <f aca="false">IF(G3168=0,0,H3168/G3168)</f>
        <v>0.189628828213232</v>
      </c>
      <c r="J3168" s="5" t="n">
        <f aca="false">IF(F3168=0,0,G3168/F3168)</f>
        <v>263.4225</v>
      </c>
      <c r="K3168" s="9" t="str">
        <f aca="false">IF(G3168=0,"No sales",IF(H3168&lt;0,"Loss-making",IF(G3168&lt;$H$4,"Low revenue","OK")))</f>
        <v>Low revenue</v>
      </c>
    </row>
    <row r="3169" customFormat="false" ht="15" hidden="false" customHeight="false" outlineLevel="0" collapsed="false">
      <c r="A3169" s="9" t="s">
        <v>6450</v>
      </c>
      <c r="B3169" s="9" t="s">
        <v>6451</v>
      </c>
      <c r="C3169" s="9" t="s">
        <v>80</v>
      </c>
      <c r="D3169" s="9" t="s">
        <v>6337</v>
      </c>
      <c r="E3169" s="10" t="n">
        <v>419</v>
      </c>
      <c r="F3169" s="10" t="n">
        <v>4</v>
      </c>
      <c r="G3169" s="10" t="n">
        <v>1655.05</v>
      </c>
      <c r="H3169" s="10" t="n">
        <v>585.37</v>
      </c>
      <c r="I3169" s="6" t="n">
        <f aca="false">IF(G3169=0,0,H3169/G3169)</f>
        <v>0.353687199782484</v>
      </c>
      <c r="J3169" s="5" t="n">
        <f aca="false">IF(F3169=0,0,G3169/F3169)</f>
        <v>413.7625</v>
      </c>
      <c r="K3169" s="9" t="str">
        <f aca="false">IF(G3169=0,"No sales",IF(H3169&lt;0,"Loss-making",IF(G3169&lt;$H$4,"Low revenue","OK")))</f>
        <v>Low revenue</v>
      </c>
    </row>
    <row r="3170" customFormat="false" ht="15" hidden="false" customHeight="false" outlineLevel="0" collapsed="false">
      <c r="A3170" s="9" t="s">
        <v>6452</v>
      </c>
      <c r="B3170" s="9" t="s">
        <v>6453</v>
      </c>
      <c r="C3170" s="9" t="s">
        <v>80</v>
      </c>
      <c r="D3170" s="9" t="s">
        <v>6340</v>
      </c>
      <c r="E3170" s="10" t="n">
        <v>479</v>
      </c>
      <c r="F3170" s="10" t="n">
        <v>3</v>
      </c>
      <c r="G3170" s="10" t="n">
        <v>1365.15</v>
      </c>
      <c r="H3170" s="10" t="n">
        <v>467.94</v>
      </c>
      <c r="I3170" s="6" t="n">
        <f aca="false">IF(G3170=0,0,H3170/G3170)</f>
        <v>0.342775519173717</v>
      </c>
      <c r="J3170" s="5" t="n">
        <f aca="false">IF(F3170=0,0,G3170/F3170)</f>
        <v>455.05</v>
      </c>
      <c r="K3170" s="9" t="str">
        <f aca="false">IF(G3170=0,"No sales",IF(H3170&lt;0,"Loss-making",IF(G3170&lt;$H$4,"Low revenue","OK")))</f>
        <v>Low revenue</v>
      </c>
    </row>
    <row r="3171" customFormat="false" ht="15" hidden="false" customHeight="false" outlineLevel="0" collapsed="false">
      <c r="A3171" s="9" t="s">
        <v>6454</v>
      </c>
      <c r="B3171" s="9" t="s">
        <v>6455</v>
      </c>
      <c r="C3171" s="9" t="s">
        <v>80</v>
      </c>
      <c r="D3171" s="9" t="s">
        <v>6343</v>
      </c>
      <c r="E3171" s="10" t="n">
        <v>379</v>
      </c>
      <c r="F3171" s="10" t="n">
        <v>15</v>
      </c>
      <c r="G3171" s="10" t="n">
        <v>5400.75</v>
      </c>
      <c r="H3171" s="10" t="n">
        <v>1728.6</v>
      </c>
      <c r="I3171" s="6" t="n">
        <f aca="false">IF(G3171=0,0,H3171/G3171)</f>
        <v>0.320066657408693</v>
      </c>
      <c r="J3171" s="5" t="n">
        <f aca="false">IF(F3171=0,0,G3171/F3171)</f>
        <v>360.05</v>
      </c>
      <c r="K3171" s="9" t="str">
        <f aca="false">IF(G3171=0,"No sales",IF(H3171&lt;0,"Loss-making",IF(G3171&lt;$H$4,"Low revenue","OK")))</f>
        <v>OK</v>
      </c>
    </row>
    <row r="3172" customFormat="false" ht="15" hidden="false" customHeight="false" outlineLevel="0" collapsed="false">
      <c r="A3172" s="9" t="s">
        <v>6456</v>
      </c>
      <c r="B3172" s="9" t="s">
        <v>6457</v>
      </c>
      <c r="C3172" s="9" t="s">
        <v>80</v>
      </c>
      <c r="D3172" s="9" t="s">
        <v>6334</v>
      </c>
      <c r="E3172" s="10" t="n">
        <v>239</v>
      </c>
      <c r="F3172" s="10" t="n">
        <v>40</v>
      </c>
      <c r="G3172" s="10" t="n">
        <v>9136.97</v>
      </c>
      <c r="H3172" s="10" t="n">
        <v>2837.77</v>
      </c>
      <c r="I3172" s="6" t="n">
        <f aca="false">IF(G3172=0,0,H3172/G3172)</f>
        <v>0.310581078847802</v>
      </c>
      <c r="J3172" s="5" t="n">
        <f aca="false">IF(F3172=0,0,G3172/F3172)</f>
        <v>228.42425</v>
      </c>
      <c r="K3172" s="9" t="str">
        <f aca="false">IF(G3172=0,"No sales",IF(H3172&lt;0,"Loss-making",IF(G3172&lt;$H$4,"Low revenue","OK")))</f>
        <v>OK</v>
      </c>
    </row>
    <row r="3173" customFormat="false" ht="15" hidden="false" customHeight="false" outlineLevel="0" collapsed="false">
      <c r="A3173" s="9" t="s">
        <v>6458</v>
      </c>
      <c r="B3173" s="9" t="s">
        <v>6459</v>
      </c>
      <c r="C3173" s="9" t="s">
        <v>80</v>
      </c>
      <c r="D3173" s="9" t="s">
        <v>6337</v>
      </c>
      <c r="E3173" s="10" t="n">
        <v>439</v>
      </c>
      <c r="F3173" s="10" t="n">
        <v>124</v>
      </c>
      <c r="G3173" s="10" t="n">
        <v>51627.5</v>
      </c>
      <c r="H3173" s="10" t="n">
        <v>17585.79</v>
      </c>
      <c r="I3173" s="6" t="n">
        <f aca="false">IF(G3173=0,0,H3173/G3173)</f>
        <v>0.340628347295531</v>
      </c>
      <c r="J3173" s="5" t="n">
        <f aca="false">IF(F3173=0,0,G3173/F3173)</f>
        <v>416.350806451613</v>
      </c>
      <c r="K3173" s="9" t="str">
        <f aca="false">IF(G3173=0,"No sales",IF(H3173&lt;0,"Loss-making",IF(G3173&lt;$H$4,"Low revenue","OK")))</f>
        <v>OK</v>
      </c>
    </row>
    <row r="3174" customFormat="false" ht="15" hidden="false" customHeight="false" outlineLevel="0" collapsed="false">
      <c r="A3174" s="9" t="s">
        <v>6460</v>
      </c>
      <c r="B3174" s="9" t="s">
        <v>6461</v>
      </c>
      <c r="C3174" s="9" t="s">
        <v>80</v>
      </c>
      <c r="D3174" s="9" t="s">
        <v>6340</v>
      </c>
      <c r="E3174" s="10" t="n">
        <v>729</v>
      </c>
      <c r="F3174" s="10" t="n">
        <v>27</v>
      </c>
      <c r="G3174" s="10" t="n">
        <v>18443.7</v>
      </c>
      <c r="H3174" s="10" t="n">
        <v>6933.87</v>
      </c>
      <c r="I3174" s="6" t="n">
        <f aca="false">IF(G3174=0,0,H3174/G3174)</f>
        <v>0.375947884643537</v>
      </c>
      <c r="J3174" s="5" t="n">
        <f aca="false">IF(F3174=0,0,G3174/F3174)</f>
        <v>683.1</v>
      </c>
      <c r="K3174" s="9" t="str">
        <f aca="false">IF(G3174=0,"No sales",IF(H3174&lt;0,"Loss-making",IF(G3174&lt;$H$4,"Low revenue","OK")))</f>
        <v>OK</v>
      </c>
    </row>
    <row r="3175" customFormat="false" ht="15" hidden="false" customHeight="false" outlineLevel="0" collapsed="false">
      <c r="A3175" s="9" t="s">
        <v>6462</v>
      </c>
      <c r="B3175" s="9" t="s">
        <v>6463</v>
      </c>
      <c r="C3175" s="9" t="s">
        <v>80</v>
      </c>
      <c r="D3175" s="9" t="s">
        <v>6343</v>
      </c>
      <c r="E3175" s="10" t="n">
        <v>159</v>
      </c>
      <c r="F3175" s="10" t="n">
        <v>89</v>
      </c>
      <c r="G3175" s="10" t="n">
        <v>13251.46</v>
      </c>
      <c r="H3175" s="10" t="n">
        <v>4854.31</v>
      </c>
      <c r="I3175" s="6" t="n">
        <f aca="false">IF(G3175=0,0,H3175/G3175)</f>
        <v>0.366322654258474</v>
      </c>
      <c r="J3175" s="5" t="n">
        <f aca="false">IF(F3175=0,0,G3175/F3175)</f>
        <v>148.892808988764</v>
      </c>
      <c r="K3175" s="9" t="str">
        <f aca="false">IF(G3175=0,"No sales",IF(H3175&lt;0,"Loss-making",IF(G3175&lt;$H$4,"Low revenue","OK")))</f>
        <v>OK</v>
      </c>
    </row>
    <row r="3176" customFormat="false" ht="15" hidden="false" customHeight="false" outlineLevel="0" collapsed="false">
      <c r="A3176" s="9" t="s">
        <v>6464</v>
      </c>
      <c r="B3176" s="9" t="s">
        <v>6465</v>
      </c>
      <c r="C3176" s="9" t="s">
        <v>80</v>
      </c>
      <c r="D3176" s="9" t="s">
        <v>6334</v>
      </c>
      <c r="E3176" s="10" t="n">
        <v>319</v>
      </c>
      <c r="F3176" s="10" t="n">
        <v>4</v>
      </c>
      <c r="G3176" s="10" t="n">
        <v>1148.4</v>
      </c>
      <c r="H3176" s="10" t="n">
        <v>255.76</v>
      </c>
      <c r="I3176" s="6" t="n">
        <f aca="false">IF(G3176=0,0,H3176/G3176)</f>
        <v>0.222709857192616</v>
      </c>
      <c r="J3176" s="5" t="n">
        <f aca="false">IF(F3176=0,0,G3176/F3176)</f>
        <v>287.1</v>
      </c>
      <c r="K3176" s="9" t="str">
        <f aca="false">IF(G3176=0,"No sales",IF(H3176&lt;0,"Loss-making",IF(G3176&lt;$H$4,"Low revenue","OK")))</f>
        <v>Low revenue</v>
      </c>
    </row>
    <row r="3177" customFormat="false" ht="15" hidden="false" customHeight="false" outlineLevel="0" collapsed="false">
      <c r="A3177" s="9" t="s">
        <v>6466</v>
      </c>
      <c r="B3177" s="9" t="s">
        <v>6467</v>
      </c>
      <c r="C3177" s="9" t="s">
        <v>80</v>
      </c>
      <c r="D3177" s="9" t="s">
        <v>6337</v>
      </c>
      <c r="E3177" s="10" t="n">
        <v>269</v>
      </c>
      <c r="F3177" s="10" t="n">
        <v>164</v>
      </c>
      <c r="G3177" s="10" t="n">
        <v>41701.08</v>
      </c>
      <c r="H3177" s="10" t="n">
        <v>11365.99</v>
      </c>
      <c r="I3177" s="6" t="n">
        <f aca="false">IF(G3177=0,0,H3177/G3177)</f>
        <v>0.272558648361146</v>
      </c>
      <c r="J3177" s="5" t="n">
        <f aca="false">IF(F3177=0,0,G3177/F3177)</f>
        <v>254.274878048781</v>
      </c>
      <c r="K3177" s="9" t="str">
        <f aca="false">IF(G3177=0,"No sales",IF(H3177&lt;0,"Loss-making",IF(G3177&lt;$H$4,"Low revenue","OK")))</f>
        <v>OK</v>
      </c>
    </row>
    <row r="3178" customFormat="false" ht="15" hidden="false" customHeight="false" outlineLevel="0" collapsed="false">
      <c r="A3178" s="9" t="s">
        <v>6468</v>
      </c>
      <c r="B3178" s="9" t="s">
        <v>6469</v>
      </c>
      <c r="C3178" s="9" t="s">
        <v>80</v>
      </c>
      <c r="D3178" s="9" t="s">
        <v>6340</v>
      </c>
      <c r="E3178" s="10" t="n">
        <v>719</v>
      </c>
      <c r="F3178" s="10" t="n">
        <v>66</v>
      </c>
      <c r="G3178" s="10" t="n">
        <v>45476.75</v>
      </c>
      <c r="H3178" s="10" t="n">
        <v>14180.87</v>
      </c>
      <c r="I3178" s="6" t="n">
        <f aca="false">IF(G3178=0,0,H3178/G3178)</f>
        <v>0.311826812602044</v>
      </c>
      <c r="J3178" s="5" t="n">
        <f aca="false">IF(F3178=0,0,G3178/F3178)</f>
        <v>689.041666666667</v>
      </c>
      <c r="K3178" s="9" t="str">
        <f aca="false">IF(G3178=0,"No sales",IF(H3178&lt;0,"Loss-making",IF(G3178&lt;$H$4,"Low revenue","OK")))</f>
        <v>OK</v>
      </c>
    </row>
    <row r="3179" customFormat="false" ht="15" hidden="false" customHeight="false" outlineLevel="0" collapsed="false">
      <c r="A3179" s="9" t="s">
        <v>6470</v>
      </c>
      <c r="B3179" s="9" t="s">
        <v>6471</v>
      </c>
      <c r="C3179" s="9" t="s">
        <v>80</v>
      </c>
      <c r="D3179" s="9" t="s">
        <v>6343</v>
      </c>
      <c r="E3179" s="10" t="n">
        <v>169</v>
      </c>
      <c r="F3179" s="10" t="n">
        <v>6</v>
      </c>
      <c r="G3179" s="10" t="n">
        <v>1014</v>
      </c>
      <c r="H3179" s="10" t="n">
        <v>396.18</v>
      </c>
      <c r="I3179" s="6" t="n">
        <f aca="false">IF(G3179=0,0,H3179/G3179)</f>
        <v>0.390710059171598</v>
      </c>
      <c r="J3179" s="5" t="n">
        <f aca="false">IF(F3179=0,0,G3179/F3179)</f>
        <v>169</v>
      </c>
      <c r="K3179" s="9" t="str">
        <f aca="false">IF(G3179=0,"No sales",IF(H3179&lt;0,"Loss-making",IF(G3179&lt;$H$4,"Low revenue","OK")))</f>
        <v>Low revenue</v>
      </c>
    </row>
    <row r="3180" customFormat="false" ht="15" hidden="false" customHeight="false" outlineLevel="0" collapsed="false">
      <c r="A3180" s="9" t="s">
        <v>6472</v>
      </c>
      <c r="B3180" s="9" t="s">
        <v>6473</v>
      </c>
      <c r="C3180" s="9" t="s">
        <v>80</v>
      </c>
      <c r="D3180" s="9" t="s">
        <v>6334</v>
      </c>
      <c r="E3180" s="10" t="n">
        <v>529</v>
      </c>
      <c r="F3180" s="10" t="n">
        <v>97</v>
      </c>
      <c r="G3180" s="10" t="n">
        <v>48691.81</v>
      </c>
      <c r="H3180" s="10" t="n">
        <v>15119.16</v>
      </c>
      <c r="I3180" s="6" t="n">
        <f aca="false">IF(G3180=0,0,H3180/G3180)</f>
        <v>0.310507249576469</v>
      </c>
      <c r="J3180" s="5" t="n">
        <f aca="false">IF(F3180=0,0,G3180/F3180)</f>
        <v>501.977422680412</v>
      </c>
      <c r="K3180" s="9" t="str">
        <f aca="false">IF(G3180=0,"No sales",IF(H3180&lt;0,"Loss-making",IF(G3180&lt;$H$4,"Low revenue","OK")))</f>
        <v>OK</v>
      </c>
    </row>
    <row r="3181" customFormat="false" ht="15" hidden="false" customHeight="false" outlineLevel="0" collapsed="false">
      <c r="A3181" s="9" t="s">
        <v>6474</v>
      </c>
      <c r="B3181" s="9" t="s">
        <v>6475</v>
      </c>
      <c r="C3181" s="9" t="s">
        <v>80</v>
      </c>
      <c r="D3181" s="9" t="s">
        <v>6337</v>
      </c>
      <c r="E3181" s="10" t="n">
        <v>389</v>
      </c>
      <c r="F3181" s="10" t="n">
        <v>20</v>
      </c>
      <c r="G3181" s="10" t="n">
        <v>7118.7</v>
      </c>
      <c r="H3181" s="10" t="n">
        <v>2386.1</v>
      </c>
      <c r="I3181" s="6" t="n">
        <f aca="false">IF(G3181=0,0,H3181/G3181)</f>
        <v>0.335187604478346</v>
      </c>
      <c r="J3181" s="5" t="n">
        <f aca="false">IF(F3181=0,0,G3181/F3181)</f>
        <v>355.935</v>
      </c>
      <c r="K3181" s="9" t="str">
        <f aca="false">IF(G3181=0,"No sales",IF(H3181&lt;0,"Loss-making",IF(G3181&lt;$H$4,"Low revenue","OK")))</f>
        <v>OK</v>
      </c>
    </row>
    <row r="3182" customFormat="false" ht="15" hidden="false" customHeight="false" outlineLevel="0" collapsed="false">
      <c r="A3182" s="9" t="s">
        <v>6476</v>
      </c>
      <c r="B3182" s="9" t="s">
        <v>6477</v>
      </c>
      <c r="C3182" s="9" t="s">
        <v>80</v>
      </c>
      <c r="D3182" s="9" t="s">
        <v>6340</v>
      </c>
      <c r="E3182" s="10" t="n">
        <v>429</v>
      </c>
      <c r="F3182" s="10" t="n">
        <v>7</v>
      </c>
      <c r="G3182" s="10" t="n">
        <v>2724.15</v>
      </c>
      <c r="H3182" s="10" t="n">
        <v>980.66</v>
      </c>
      <c r="I3182" s="6" t="n">
        <f aca="false">IF(G3182=0,0,H3182/G3182)</f>
        <v>0.359987519042637</v>
      </c>
      <c r="J3182" s="5" t="n">
        <f aca="false">IF(F3182=0,0,G3182/F3182)</f>
        <v>389.164285714286</v>
      </c>
      <c r="K3182" s="9" t="str">
        <f aca="false">IF(G3182=0,"No sales",IF(H3182&lt;0,"Loss-making",IF(G3182&lt;$H$4,"Low revenue","OK")))</f>
        <v>Low revenue</v>
      </c>
    </row>
    <row r="3183" customFormat="false" ht="15" hidden="false" customHeight="false" outlineLevel="0" collapsed="false">
      <c r="A3183" s="9" t="s">
        <v>6478</v>
      </c>
      <c r="B3183" s="9" t="s">
        <v>6479</v>
      </c>
      <c r="C3183" s="9" t="s">
        <v>80</v>
      </c>
      <c r="D3183" s="9" t="s">
        <v>6343</v>
      </c>
      <c r="E3183" s="10" t="n">
        <v>279</v>
      </c>
      <c r="F3183" s="10" t="n">
        <v>20</v>
      </c>
      <c r="G3183" s="10" t="n">
        <v>5252.88</v>
      </c>
      <c r="H3183" s="10" t="n">
        <v>1990.68</v>
      </c>
      <c r="I3183" s="6" t="n">
        <f aca="false">IF(G3183=0,0,H3183/G3183)</f>
        <v>0.378969251153653</v>
      </c>
      <c r="J3183" s="5" t="n">
        <f aca="false">IF(F3183=0,0,G3183/F3183)</f>
        <v>262.644</v>
      </c>
      <c r="K3183" s="9" t="str">
        <f aca="false">IF(G3183=0,"No sales",IF(H3183&lt;0,"Loss-making",IF(G3183&lt;$H$4,"Low revenue","OK")))</f>
        <v>OK</v>
      </c>
    </row>
    <row r="3184" customFormat="false" ht="15" hidden="false" customHeight="false" outlineLevel="0" collapsed="false">
      <c r="A3184" s="9" t="s">
        <v>6480</v>
      </c>
      <c r="B3184" s="9" t="s">
        <v>6481</v>
      </c>
      <c r="C3184" s="9" t="s">
        <v>80</v>
      </c>
      <c r="D3184" s="9" t="s">
        <v>6334</v>
      </c>
      <c r="E3184" s="10" t="n">
        <v>319</v>
      </c>
      <c r="F3184" s="10" t="n">
        <v>0</v>
      </c>
      <c r="G3184" s="10" t="n">
        <v>0</v>
      </c>
      <c r="H3184" s="10" t="n">
        <v>0</v>
      </c>
      <c r="I3184" s="6" t="n">
        <f aca="false">IF(G3184=0,0,H3184/G3184)</f>
        <v>0</v>
      </c>
      <c r="J3184" s="5" t="n">
        <f aca="false">IF(F3184=0,0,G3184/F3184)</f>
        <v>0</v>
      </c>
      <c r="K3184" s="9" t="str">
        <f aca="false">IF(G3184=0,"No sales",IF(H3184&lt;0,"Loss-making",IF(G3184&lt;$H$4,"Low revenue","OK")))</f>
        <v>No sales</v>
      </c>
    </row>
    <row r="3185" customFormat="false" ht="15" hidden="false" customHeight="false" outlineLevel="0" collapsed="false">
      <c r="A3185" s="9" t="s">
        <v>6482</v>
      </c>
      <c r="B3185" s="9" t="s">
        <v>6483</v>
      </c>
      <c r="C3185" s="9" t="s">
        <v>80</v>
      </c>
      <c r="D3185" s="9" t="s">
        <v>6337</v>
      </c>
      <c r="E3185" s="10" t="n">
        <v>309</v>
      </c>
      <c r="F3185" s="10" t="n">
        <v>1</v>
      </c>
      <c r="G3185" s="10" t="n">
        <v>309</v>
      </c>
      <c r="H3185" s="10" t="n">
        <v>110.87</v>
      </c>
      <c r="I3185" s="6" t="n">
        <f aca="false">IF(G3185=0,0,H3185/G3185)</f>
        <v>0.358802588996764</v>
      </c>
      <c r="J3185" s="5" t="n">
        <f aca="false">IF(F3185=0,0,G3185/F3185)</f>
        <v>309</v>
      </c>
      <c r="K3185" s="9" t="str">
        <f aca="false">IF(G3185=0,"No sales",IF(H3185&lt;0,"Loss-making",IF(G3185&lt;$H$4,"Low revenue","OK")))</f>
        <v>Low revenue</v>
      </c>
    </row>
    <row r="3186" customFormat="false" ht="15" hidden="false" customHeight="false" outlineLevel="0" collapsed="false">
      <c r="A3186" s="9" t="s">
        <v>6484</v>
      </c>
      <c r="B3186" s="9" t="s">
        <v>6485</v>
      </c>
      <c r="C3186" s="9" t="s">
        <v>80</v>
      </c>
      <c r="D3186" s="9" t="s">
        <v>6340</v>
      </c>
      <c r="E3186" s="10" t="n">
        <v>679</v>
      </c>
      <c r="F3186" s="10" t="n">
        <v>30</v>
      </c>
      <c r="G3186" s="10" t="n">
        <v>19068.02</v>
      </c>
      <c r="H3186" s="10" t="n">
        <v>6841.82</v>
      </c>
      <c r="I3186" s="6" t="n">
        <f aca="false">IF(G3186=0,0,H3186/G3186)</f>
        <v>0.358811245215812</v>
      </c>
      <c r="J3186" s="5" t="n">
        <f aca="false">IF(F3186=0,0,G3186/F3186)</f>
        <v>635.600666666667</v>
      </c>
      <c r="K3186" s="9" t="str">
        <f aca="false">IF(G3186=0,"No sales",IF(H3186&lt;0,"Loss-making",IF(G3186&lt;$H$4,"Low revenue","OK")))</f>
        <v>OK</v>
      </c>
    </row>
    <row r="3187" customFormat="false" ht="15" hidden="false" customHeight="false" outlineLevel="0" collapsed="false">
      <c r="A3187" s="9" t="s">
        <v>6486</v>
      </c>
      <c r="B3187" s="9" t="s">
        <v>6487</v>
      </c>
      <c r="C3187" s="9" t="s">
        <v>80</v>
      </c>
      <c r="D3187" s="9" t="s">
        <v>6343</v>
      </c>
      <c r="E3187" s="10" t="n">
        <v>259</v>
      </c>
      <c r="F3187" s="10" t="n">
        <v>88</v>
      </c>
      <c r="G3187" s="10" t="n">
        <v>21302.75</v>
      </c>
      <c r="H3187" s="10" t="n">
        <v>5977.55</v>
      </c>
      <c r="I3187" s="6" t="n">
        <f aca="false">IF(G3187=0,0,H3187/G3187)</f>
        <v>0.280599922545211</v>
      </c>
      <c r="J3187" s="5" t="n">
        <f aca="false">IF(F3187=0,0,G3187/F3187)</f>
        <v>242.076704545455</v>
      </c>
      <c r="K3187" s="9" t="str">
        <f aca="false">IF(G3187=0,"No sales",IF(H3187&lt;0,"Loss-making",IF(G3187&lt;$H$4,"Low revenue","OK")))</f>
        <v>OK</v>
      </c>
    </row>
    <row r="3188" customFormat="false" ht="15" hidden="false" customHeight="false" outlineLevel="0" collapsed="false">
      <c r="A3188" s="9" t="s">
        <v>6488</v>
      </c>
      <c r="B3188" s="9" t="s">
        <v>6489</v>
      </c>
      <c r="C3188" s="9" t="s">
        <v>80</v>
      </c>
      <c r="D3188" s="9" t="s">
        <v>6334</v>
      </c>
      <c r="E3188" s="10" t="n">
        <v>419</v>
      </c>
      <c r="F3188" s="10" t="n">
        <v>20</v>
      </c>
      <c r="G3188" s="10" t="n">
        <v>7956.81</v>
      </c>
      <c r="H3188" s="10" t="n">
        <v>3042.01</v>
      </c>
      <c r="I3188" s="6" t="n">
        <f aca="false">IF(G3188=0,0,H3188/G3188)</f>
        <v>0.382315274588686</v>
      </c>
      <c r="J3188" s="5" t="n">
        <f aca="false">IF(F3188=0,0,G3188/F3188)</f>
        <v>397.8405</v>
      </c>
      <c r="K3188" s="9" t="str">
        <f aca="false">IF(G3188=0,"No sales",IF(H3188&lt;0,"Loss-making",IF(G3188&lt;$H$4,"Low revenue","OK")))</f>
        <v>OK</v>
      </c>
    </row>
    <row r="3189" customFormat="false" ht="15" hidden="false" customHeight="false" outlineLevel="0" collapsed="false">
      <c r="A3189" s="9" t="s">
        <v>6490</v>
      </c>
      <c r="B3189" s="9" t="s">
        <v>6491</v>
      </c>
      <c r="C3189" s="9" t="s">
        <v>80</v>
      </c>
      <c r="D3189" s="9" t="s">
        <v>6337</v>
      </c>
      <c r="E3189" s="10" t="n">
        <v>229</v>
      </c>
      <c r="F3189" s="10" t="n">
        <v>11</v>
      </c>
      <c r="G3189" s="10" t="n">
        <v>2436.56</v>
      </c>
      <c r="H3189" s="10" t="n">
        <v>948.48</v>
      </c>
      <c r="I3189" s="6" t="n">
        <f aca="false">IF(G3189=0,0,H3189/G3189)</f>
        <v>0.38927011852776</v>
      </c>
      <c r="J3189" s="5" t="n">
        <f aca="false">IF(F3189=0,0,G3189/F3189)</f>
        <v>221.505454545455</v>
      </c>
      <c r="K3189" s="9" t="str">
        <f aca="false">IF(G3189=0,"No sales",IF(H3189&lt;0,"Loss-making",IF(G3189&lt;$H$4,"Low revenue","OK")))</f>
        <v>Low revenue</v>
      </c>
    </row>
    <row r="3190" customFormat="false" ht="15" hidden="false" customHeight="false" outlineLevel="0" collapsed="false">
      <c r="A3190" s="9" t="s">
        <v>6492</v>
      </c>
      <c r="B3190" s="9" t="s">
        <v>6493</v>
      </c>
      <c r="C3190" s="9" t="s">
        <v>80</v>
      </c>
      <c r="D3190" s="9" t="s">
        <v>6340</v>
      </c>
      <c r="E3190" s="10" t="n">
        <v>1029</v>
      </c>
      <c r="F3190" s="10" t="n">
        <v>21</v>
      </c>
      <c r="G3190" s="10" t="n">
        <v>19859.7</v>
      </c>
      <c r="H3190" s="10" t="n">
        <v>5966.94</v>
      </c>
      <c r="I3190" s="6" t="n">
        <f aca="false">IF(G3190=0,0,H3190/G3190)</f>
        <v>0.30045468964788</v>
      </c>
      <c r="J3190" s="5" t="n">
        <f aca="false">IF(F3190=0,0,G3190/F3190)</f>
        <v>945.7</v>
      </c>
      <c r="K3190" s="9" t="str">
        <f aca="false">IF(G3190=0,"No sales",IF(H3190&lt;0,"Loss-making",IF(G3190&lt;$H$4,"Low revenue","OK")))</f>
        <v>OK</v>
      </c>
    </row>
    <row r="3191" customFormat="false" ht="15" hidden="false" customHeight="false" outlineLevel="0" collapsed="false">
      <c r="A3191" s="9" t="s">
        <v>6494</v>
      </c>
      <c r="B3191" s="9" t="s">
        <v>6495</v>
      </c>
      <c r="C3191" s="9" t="s">
        <v>80</v>
      </c>
      <c r="D3191" s="9" t="s">
        <v>6343</v>
      </c>
      <c r="E3191" s="10" t="n">
        <v>349</v>
      </c>
      <c r="F3191" s="10" t="n">
        <v>4</v>
      </c>
      <c r="G3191" s="10" t="n">
        <v>1238.95</v>
      </c>
      <c r="H3191" s="10" t="n">
        <v>418.31</v>
      </c>
      <c r="I3191" s="6" t="n">
        <f aca="false">IF(G3191=0,0,H3191/G3191)</f>
        <v>0.337632672827798</v>
      </c>
      <c r="J3191" s="5" t="n">
        <f aca="false">IF(F3191=0,0,G3191/F3191)</f>
        <v>309.7375</v>
      </c>
      <c r="K3191" s="9" t="str">
        <f aca="false">IF(G3191=0,"No sales",IF(H3191&lt;0,"Loss-making",IF(G3191&lt;$H$4,"Low revenue","OK")))</f>
        <v>Low revenue</v>
      </c>
    </row>
    <row r="3192" customFormat="false" ht="15" hidden="false" customHeight="false" outlineLevel="0" collapsed="false">
      <c r="A3192" s="9" t="s">
        <v>6496</v>
      </c>
      <c r="B3192" s="9" t="s">
        <v>6497</v>
      </c>
      <c r="C3192" s="9" t="s">
        <v>80</v>
      </c>
      <c r="D3192" s="9" t="s">
        <v>6334</v>
      </c>
      <c r="E3192" s="10" t="n">
        <v>309</v>
      </c>
      <c r="F3192" s="10" t="n">
        <v>123</v>
      </c>
      <c r="G3192" s="10" t="n">
        <v>35704.16</v>
      </c>
      <c r="H3192" s="10" t="n">
        <v>10029.14</v>
      </c>
      <c r="I3192" s="6" t="n">
        <f aca="false">IF(G3192=0,0,H3192/G3192)</f>
        <v>0.280895559509032</v>
      </c>
      <c r="J3192" s="5" t="n">
        <f aca="false">IF(F3192=0,0,G3192/F3192)</f>
        <v>290.277723577236</v>
      </c>
      <c r="K3192" s="9" t="str">
        <f aca="false">IF(G3192=0,"No sales",IF(H3192&lt;0,"Loss-making",IF(G3192&lt;$H$4,"Low revenue","OK")))</f>
        <v>OK</v>
      </c>
    </row>
    <row r="3193" customFormat="false" ht="15" hidden="false" customHeight="false" outlineLevel="0" collapsed="false">
      <c r="A3193" s="9" t="s">
        <v>6498</v>
      </c>
      <c r="B3193" s="9" t="s">
        <v>6499</v>
      </c>
      <c r="C3193" s="9" t="s">
        <v>80</v>
      </c>
      <c r="D3193" s="9" t="s">
        <v>6337</v>
      </c>
      <c r="E3193" s="10" t="n">
        <v>559</v>
      </c>
      <c r="F3193" s="10" t="n">
        <v>39</v>
      </c>
      <c r="G3193" s="10" t="n">
        <v>20451</v>
      </c>
      <c r="H3193" s="10" t="n">
        <v>5543.64</v>
      </c>
      <c r="I3193" s="6" t="n">
        <f aca="false">IF(G3193=0,0,H3193/G3193)</f>
        <v>0.271069385360129</v>
      </c>
      <c r="J3193" s="5" t="n">
        <f aca="false">IF(F3193=0,0,G3193/F3193)</f>
        <v>524.384615384615</v>
      </c>
      <c r="K3193" s="9" t="str">
        <f aca="false">IF(G3193=0,"No sales",IF(H3193&lt;0,"Loss-making",IF(G3193&lt;$H$4,"Low revenue","OK")))</f>
        <v>OK</v>
      </c>
    </row>
    <row r="3194" customFormat="false" ht="15" hidden="false" customHeight="false" outlineLevel="0" collapsed="false">
      <c r="A3194" s="9" t="s">
        <v>6500</v>
      </c>
      <c r="B3194" s="9" t="s">
        <v>6501</v>
      </c>
      <c r="C3194" s="9" t="s">
        <v>80</v>
      </c>
      <c r="D3194" s="9" t="s">
        <v>6340</v>
      </c>
      <c r="E3194" s="10" t="n">
        <v>1039</v>
      </c>
      <c r="F3194" s="10" t="n">
        <v>26</v>
      </c>
      <c r="G3194" s="10" t="n">
        <v>26237.34</v>
      </c>
      <c r="H3194" s="10" t="n">
        <v>8937.46</v>
      </c>
      <c r="I3194" s="6" t="n">
        <f aca="false">IF(G3194=0,0,H3194/G3194)</f>
        <v>0.34063895196693</v>
      </c>
      <c r="J3194" s="5" t="n">
        <f aca="false">IF(F3194=0,0,G3194/F3194)</f>
        <v>1009.12846153846</v>
      </c>
      <c r="K3194" s="9" t="str">
        <f aca="false">IF(G3194=0,"No sales",IF(H3194&lt;0,"Loss-making",IF(G3194&lt;$H$4,"Low revenue","OK")))</f>
        <v>OK</v>
      </c>
    </row>
    <row r="3195" customFormat="false" ht="15" hidden="false" customHeight="false" outlineLevel="0" collapsed="false">
      <c r="A3195" s="9" t="s">
        <v>6502</v>
      </c>
      <c r="B3195" s="9" t="s">
        <v>6503</v>
      </c>
      <c r="C3195" s="9" t="s">
        <v>80</v>
      </c>
      <c r="D3195" s="9" t="s">
        <v>6343</v>
      </c>
      <c r="E3195" s="10" t="n">
        <v>239</v>
      </c>
      <c r="F3195" s="10" t="n">
        <v>24</v>
      </c>
      <c r="G3195" s="10" t="n">
        <v>5413.35</v>
      </c>
      <c r="H3195" s="10" t="n">
        <v>1629.75</v>
      </c>
      <c r="I3195" s="6" t="n">
        <f aca="false">IF(G3195=0,0,H3195/G3195)</f>
        <v>0.301061265205464</v>
      </c>
      <c r="J3195" s="5" t="n">
        <f aca="false">IF(F3195=0,0,G3195/F3195)</f>
        <v>225.55625</v>
      </c>
      <c r="K3195" s="9" t="str">
        <f aca="false">IF(G3195=0,"No sales",IF(H3195&lt;0,"Loss-making",IF(G3195&lt;$H$4,"Low revenue","OK")))</f>
        <v>OK</v>
      </c>
    </row>
    <row r="3196" customFormat="false" ht="15" hidden="false" customHeight="false" outlineLevel="0" collapsed="false">
      <c r="A3196" s="9" t="s">
        <v>6504</v>
      </c>
      <c r="B3196" s="9" t="s">
        <v>6505</v>
      </c>
      <c r="C3196" s="9" t="s">
        <v>80</v>
      </c>
      <c r="D3196" s="9" t="s">
        <v>6334</v>
      </c>
      <c r="E3196" s="10" t="n">
        <v>369</v>
      </c>
      <c r="F3196" s="10" t="n">
        <v>29</v>
      </c>
      <c r="G3196" s="10" t="n">
        <v>9826.47</v>
      </c>
      <c r="H3196" s="10" t="n">
        <v>2678.84</v>
      </c>
      <c r="I3196" s="6" t="n">
        <f aca="false">IF(G3196=0,0,H3196/G3196)</f>
        <v>0.272614682586931</v>
      </c>
      <c r="J3196" s="5" t="n">
        <f aca="false">IF(F3196=0,0,G3196/F3196)</f>
        <v>338.843793103448</v>
      </c>
      <c r="K3196" s="9" t="str">
        <f aca="false">IF(G3196=0,"No sales",IF(H3196&lt;0,"Loss-making",IF(G3196&lt;$H$4,"Low revenue","OK")))</f>
        <v>OK</v>
      </c>
    </row>
    <row r="3197" customFormat="false" ht="15" hidden="false" customHeight="false" outlineLevel="0" collapsed="false">
      <c r="A3197" s="9" t="s">
        <v>6506</v>
      </c>
      <c r="B3197" s="9" t="s">
        <v>6507</v>
      </c>
      <c r="C3197" s="9" t="s">
        <v>80</v>
      </c>
      <c r="D3197" s="9" t="s">
        <v>6337</v>
      </c>
      <c r="E3197" s="10" t="n">
        <v>599</v>
      </c>
      <c r="F3197" s="10" t="n">
        <v>59</v>
      </c>
      <c r="G3197" s="10" t="n">
        <v>33003.4</v>
      </c>
      <c r="H3197" s="10" t="n">
        <v>10156.83</v>
      </c>
      <c r="I3197" s="6" t="n">
        <f aca="false">IF(G3197=0,0,H3197/G3197)</f>
        <v>0.307751019591921</v>
      </c>
      <c r="J3197" s="5" t="n">
        <f aca="false">IF(F3197=0,0,G3197/F3197)</f>
        <v>559.379661016949</v>
      </c>
      <c r="K3197" s="9" t="str">
        <f aca="false">IF(G3197=0,"No sales",IF(H3197&lt;0,"Loss-making",IF(G3197&lt;$H$4,"Low revenue","OK")))</f>
        <v>OK</v>
      </c>
    </row>
    <row r="3198" customFormat="false" ht="15" hidden="false" customHeight="false" outlineLevel="0" collapsed="false">
      <c r="A3198" s="9" t="s">
        <v>6508</v>
      </c>
      <c r="B3198" s="9" t="s">
        <v>6509</v>
      </c>
      <c r="C3198" s="9" t="s">
        <v>80</v>
      </c>
      <c r="D3198" s="9" t="s">
        <v>6340</v>
      </c>
      <c r="E3198" s="10" t="n">
        <v>1009</v>
      </c>
      <c r="F3198" s="10" t="n">
        <v>16</v>
      </c>
      <c r="G3198" s="10" t="n">
        <v>15488.15</v>
      </c>
      <c r="H3198" s="10" t="n">
        <v>4410.71</v>
      </c>
      <c r="I3198" s="6" t="n">
        <f aca="false">IF(G3198=0,0,H3198/G3198)</f>
        <v>0.284779654122668</v>
      </c>
      <c r="J3198" s="5" t="n">
        <f aca="false">IF(F3198=0,0,G3198/F3198)</f>
        <v>968.009375</v>
      </c>
      <c r="K3198" s="9" t="str">
        <f aca="false">IF(G3198=0,"No sales",IF(H3198&lt;0,"Loss-making",IF(G3198&lt;$H$4,"Low revenue","OK")))</f>
        <v>OK</v>
      </c>
    </row>
    <row r="3199" customFormat="false" ht="15" hidden="false" customHeight="false" outlineLevel="0" collapsed="false">
      <c r="A3199" s="9" t="s">
        <v>6510</v>
      </c>
      <c r="B3199" s="9" t="s">
        <v>6511</v>
      </c>
      <c r="C3199" s="9" t="s">
        <v>80</v>
      </c>
      <c r="D3199" s="9" t="s">
        <v>6343</v>
      </c>
      <c r="E3199" s="10" t="n">
        <v>119</v>
      </c>
      <c r="F3199" s="10" t="n">
        <v>84</v>
      </c>
      <c r="G3199" s="10" t="n">
        <v>9562.84</v>
      </c>
      <c r="H3199" s="10" t="n">
        <v>2565.64</v>
      </c>
      <c r="I3199" s="6" t="n">
        <f aca="false">IF(G3199=0,0,H3199/G3199)</f>
        <v>0.268292682926829</v>
      </c>
      <c r="J3199" s="5" t="n">
        <f aca="false">IF(F3199=0,0,G3199/F3199)</f>
        <v>113.843333333333</v>
      </c>
      <c r="K3199" s="9" t="str">
        <f aca="false">IF(G3199=0,"No sales",IF(H3199&lt;0,"Loss-making",IF(G3199&lt;$H$4,"Low revenue","OK")))</f>
        <v>OK</v>
      </c>
    </row>
    <row r="3200" customFormat="false" ht="15" hidden="false" customHeight="false" outlineLevel="0" collapsed="false">
      <c r="A3200" s="9" t="s">
        <v>6512</v>
      </c>
      <c r="B3200" s="9" t="s">
        <v>6513</v>
      </c>
      <c r="C3200" s="9" t="s">
        <v>80</v>
      </c>
      <c r="D3200" s="9" t="s">
        <v>6334</v>
      </c>
      <c r="E3200" s="10" t="n">
        <v>479</v>
      </c>
      <c r="F3200" s="10" t="n">
        <v>31</v>
      </c>
      <c r="G3200" s="10" t="n">
        <v>13934.11</v>
      </c>
      <c r="H3200" s="10" t="n">
        <v>3996.13</v>
      </c>
      <c r="I3200" s="6" t="n">
        <f aca="false">IF(G3200=0,0,H3200/G3200)</f>
        <v>0.286787602509238</v>
      </c>
      <c r="J3200" s="5" t="n">
        <f aca="false">IF(F3200=0,0,G3200/F3200)</f>
        <v>449.487419354839</v>
      </c>
      <c r="K3200" s="9" t="str">
        <f aca="false">IF(G3200=0,"No sales",IF(H3200&lt;0,"Loss-making",IF(G3200&lt;$H$4,"Low revenue","OK")))</f>
        <v>OK</v>
      </c>
    </row>
    <row r="3201" customFormat="false" ht="15" hidden="false" customHeight="false" outlineLevel="0" collapsed="false">
      <c r="A3201" s="9" t="s">
        <v>6514</v>
      </c>
      <c r="B3201" s="9" t="s">
        <v>6515</v>
      </c>
      <c r="C3201" s="9" t="s">
        <v>80</v>
      </c>
      <c r="D3201" s="9" t="s">
        <v>6337</v>
      </c>
      <c r="E3201" s="10" t="n">
        <v>319</v>
      </c>
      <c r="F3201" s="10" t="n">
        <v>31</v>
      </c>
      <c r="G3201" s="10" t="n">
        <v>9345.9</v>
      </c>
      <c r="H3201" s="10" t="n">
        <v>2891.7</v>
      </c>
      <c r="I3201" s="6" t="n">
        <f aca="false">IF(G3201=0,0,H3201/G3201)</f>
        <v>0.309408403685038</v>
      </c>
      <c r="J3201" s="5" t="n">
        <f aca="false">IF(F3201=0,0,G3201/F3201)</f>
        <v>301.48064516129</v>
      </c>
      <c r="K3201" s="9" t="str">
        <f aca="false">IF(G3201=0,"No sales",IF(H3201&lt;0,"Loss-making",IF(G3201&lt;$H$4,"Low revenue","OK")))</f>
        <v>OK</v>
      </c>
    </row>
    <row r="3202" customFormat="false" ht="15" hidden="false" customHeight="false" outlineLevel="0" collapsed="false">
      <c r="A3202" s="9" t="s">
        <v>6516</v>
      </c>
      <c r="B3202" s="9" t="s">
        <v>6517</v>
      </c>
      <c r="C3202" s="9" t="s">
        <v>80</v>
      </c>
      <c r="D3202" s="9" t="s">
        <v>6340</v>
      </c>
      <c r="E3202" s="10" t="n">
        <v>799</v>
      </c>
      <c r="F3202" s="10" t="n">
        <v>9</v>
      </c>
      <c r="G3202" s="10" t="n">
        <v>6951.3</v>
      </c>
      <c r="H3202" s="10" t="n">
        <v>2024.61</v>
      </c>
      <c r="I3202" s="6" t="n">
        <f aca="false">IF(G3202=0,0,H3202/G3202)</f>
        <v>0.291256311769022</v>
      </c>
      <c r="J3202" s="5" t="n">
        <f aca="false">IF(F3202=0,0,G3202/F3202)</f>
        <v>772.366666666667</v>
      </c>
      <c r="K3202" s="9" t="str">
        <f aca="false">IF(G3202=0,"No sales",IF(H3202&lt;0,"Loss-making",IF(G3202&lt;$H$4,"Low revenue","OK")))</f>
        <v>OK</v>
      </c>
    </row>
    <row r="3203" customFormat="false" ht="15" hidden="false" customHeight="false" outlineLevel="0" collapsed="false">
      <c r="A3203" s="9" t="s">
        <v>6518</v>
      </c>
      <c r="B3203" s="9" t="s">
        <v>6519</v>
      </c>
      <c r="C3203" s="9" t="s">
        <v>80</v>
      </c>
      <c r="D3203" s="9" t="s">
        <v>6343</v>
      </c>
      <c r="E3203" s="10" t="n">
        <v>229</v>
      </c>
      <c r="F3203" s="10" t="n">
        <v>8</v>
      </c>
      <c r="G3203" s="10" t="n">
        <v>1728.95</v>
      </c>
      <c r="H3203" s="10" t="n">
        <v>623.51</v>
      </c>
      <c r="I3203" s="6" t="n">
        <f aca="false">IF(G3203=0,0,H3203/G3203)</f>
        <v>0.360629283669279</v>
      </c>
      <c r="J3203" s="5" t="n">
        <f aca="false">IF(F3203=0,0,G3203/F3203)</f>
        <v>216.11875</v>
      </c>
      <c r="K3203" s="9" t="str">
        <f aca="false">IF(G3203=0,"No sales",IF(H3203&lt;0,"Loss-making",IF(G3203&lt;$H$4,"Low revenue","OK")))</f>
        <v>Low revenue</v>
      </c>
    </row>
    <row r="3204" customFormat="false" ht="15" hidden="false" customHeight="false" outlineLevel="0" collapsed="false">
      <c r="A3204" s="9" t="s">
        <v>6520</v>
      </c>
      <c r="B3204" s="9" t="s">
        <v>6521</v>
      </c>
      <c r="C3204" s="9" t="s">
        <v>80</v>
      </c>
      <c r="D3204" s="9" t="s">
        <v>6334</v>
      </c>
      <c r="E3204" s="10" t="n">
        <v>289</v>
      </c>
      <c r="F3204" s="10" t="n">
        <v>2</v>
      </c>
      <c r="G3204" s="10" t="n">
        <v>520.2</v>
      </c>
      <c r="H3204" s="10" t="n">
        <v>125.42</v>
      </c>
      <c r="I3204" s="6" t="n">
        <f aca="false">IF(G3204=0,0,H3204/G3204)</f>
        <v>0.241099577085736</v>
      </c>
      <c r="J3204" s="5" t="n">
        <f aca="false">IF(F3204=0,0,G3204/F3204)</f>
        <v>260.1</v>
      </c>
      <c r="K3204" s="9" t="str">
        <f aca="false">IF(G3204=0,"No sales",IF(H3204&lt;0,"Loss-making",IF(G3204&lt;$H$4,"Low revenue","OK")))</f>
        <v>Low revenue</v>
      </c>
    </row>
    <row r="3205" customFormat="false" ht="15" hidden="false" customHeight="false" outlineLevel="0" collapsed="false">
      <c r="A3205" s="9" t="s">
        <v>6522</v>
      </c>
      <c r="B3205" s="9" t="s">
        <v>6523</v>
      </c>
      <c r="C3205" s="9" t="s">
        <v>80</v>
      </c>
      <c r="D3205" s="9" t="s">
        <v>6337</v>
      </c>
      <c r="E3205" s="10" t="n">
        <v>309</v>
      </c>
      <c r="F3205" s="10" t="n">
        <v>24</v>
      </c>
      <c r="G3205" s="10" t="n">
        <v>6998.07</v>
      </c>
      <c r="H3205" s="10" t="n">
        <v>2259.27</v>
      </c>
      <c r="I3205" s="6" t="n">
        <f aca="false">IF(G3205=0,0,H3205/G3205)</f>
        <v>0.322841869258238</v>
      </c>
      <c r="J3205" s="5" t="n">
        <f aca="false">IF(F3205=0,0,G3205/F3205)</f>
        <v>291.58625</v>
      </c>
      <c r="K3205" s="9" t="str">
        <f aca="false">IF(G3205=0,"No sales",IF(H3205&lt;0,"Loss-making",IF(G3205&lt;$H$4,"Low revenue","OK")))</f>
        <v>OK</v>
      </c>
    </row>
    <row r="3206" customFormat="false" ht="15" hidden="false" customHeight="false" outlineLevel="0" collapsed="false">
      <c r="A3206" s="9" t="s">
        <v>6524</v>
      </c>
      <c r="B3206" s="9" t="s">
        <v>6525</v>
      </c>
      <c r="C3206" s="9" t="s">
        <v>80</v>
      </c>
      <c r="D3206" s="9" t="s">
        <v>6340</v>
      </c>
      <c r="E3206" s="10" t="n">
        <v>749</v>
      </c>
      <c r="F3206" s="10" t="n">
        <v>27</v>
      </c>
      <c r="G3206" s="10" t="n">
        <v>18934.72</v>
      </c>
      <c r="H3206" s="10" t="n">
        <v>5663.68</v>
      </c>
      <c r="I3206" s="6" t="n">
        <f aca="false">IF(G3206=0,0,H3206/G3206)</f>
        <v>0.299116121072823</v>
      </c>
      <c r="J3206" s="5" t="n">
        <f aca="false">IF(F3206=0,0,G3206/F3206)</f>
        <v>701.285925925926</v>
      </c>
      <c r="K3206" s="9" t="str">
        <f aca="false">IF(G3206=0,"No sales",IF(H3206&lt;0,"Loss-making",IF(G3206&lt;$H$4,"Low revenue","OK")))</f>
        <v>OK</v>
      </c>
    </row>
    <row r="3207" customFormat="false" ht="15" hidden="false" customHeight="false" outlineLevel="0" collapsed="false">
      <c r="A3207" s="9" t="s">
        <v>6526</v>
      </c>
      <c r="B3207" s="9" t="s">
        <v>6527</v>
      </c>
      <c r="C3207" s="9" t="s">
        <v>80</v>
      </c>
      <c r="D3207" s="9" t="s">
        <v>6343</v>
      </c>
      <c r="E3207" s="10" t="n">
        <v>159</v>
      </c>
      <c r="F3207" s="10" t="n">
        <v>16</v>
      </c>
      <c r="G3207" s="10" t="n">
        <v>2448.6</v>
      </c>
      <c r="H3207" s="10" t="n">
        <v>929.4</v>
      </c>
      <c r="I3207" s="6" t="n">
        <f aca="false">IF(G3207=0,0,H3207/G3207)</f>
        <v>0.379563832394021</v>
      </c>
      <c r="J3207" s="5" t="n">
        <f aca="false">IF(F3207=0,0,G3207/F3207)</f>
        <v>153.0375</v>
      </c>
      <c r="K3207" s="9" t="str">
        <f aca="false">IF(G3207=0,"No sales",IF(H3207&lt;0,"Loss-making",IF(G3207&lt;$H$4,"Low revenue","OK")))</f>
        <v>Low revenue</v>
      </c>
    </row>
    <row r="3208" customFormat="false" ht="15" hidden="false" customHeight="false" outlineLevel="0" collapsed="false">
      <c r="A3208" s="9" t="s">
        <v>6528</v>
      </c>
      <c r="B3208" s="9" t="s">
        <v>6529</v>
      </c>
      <c r="C3208" s="9" t="s">
        <v>80</v>
      </c>
      <c r="D3208" s="9" t="s">
        <v>6334</v>
      </c>
      <c r="E3208" s="10" t="n">
        <v>329</v>
      </c>
      <c r="F3208" s="10" t="n">
        <v>23</v>
      </c>
      <c r="G3208" s="10" t="n">
        <v>7122.85</v>
      </c>
      <c r="H3208" s="10" t="n">
        <v>2468.11</v>
      </c>
      <c r="I3208" s="6" t="n">
        <f aca="false">IF(G3208=0,0,H3208/G3208)</f>
        <v>0.346505963202931</v>
      </c>
      <c r="J3208" s="5" t="n">
        <f aca="false">IF(F3208=0,0,G3208/F3208)</f>
        <v>309.689130434783</v>
      </c>
      <c r="K3208" s="9" t="str">
        <f aca="false">IF(G3208=0,"No sales",IF(H3208&lt;0,"Loss-making",IF(G3208&lt;$H$4,"Low revenue","OK")))</f>
        <v>OK</v>
      </c>
    </row>
    <row r="3209" customFormat="false" ht="15" hidden="false" customHeight="false" outlineLevel="0" collapsed="false">
      <c r="A3209" s="9" t="s">
        <v>6530</v>
      </c>
      <c r="B3209" s="9" t="s">
        <v>6531</v>
      </c>
      <c r="C3209" s="9" t="s">
        <v>80</v>
      </c>
      <c r="D3209" s="9" t="s">
        <v>6337</v>
      </c>
      <c r="E3209" s="10" t="n">
        <v>359</v>
      </c>
      <c r="F3209" s="10" t="n">
        <v>78</v>
      </c>
      <c r="G3209" s="10" t="n">
        <v>26232.13</v>
      </c>
      <c r="H3209" s="10" t="n">
        <v>8526.9</v>
      </c>
      <c r="I3209" s="6" t="n">
        <f aca="false">IF(G3209=0,0,H3209/G3209)</f>
        <v>0.325055571164065</v>
      </c>
      <c r="J3209" s="5" t="n">
        <f aca="false">IF(F3209=0,0,G3209/F3209)</f>
        <v>336.309358974359</v>
      </c>
      <c r="K3209" s="9" t="str">
        <f aca="false">IF(G3209=0,"No sales",IF(H3209&lt;0,"Loss-making",IF(G3209&lt;$H$4,"Low revenue","OK")))</f>
        <v>OK</v>
      </c>
    </row>
    <row r="3210" customFormat="false" ht="15" hidden="false" customHeight="false" outlineLevel="0" collapsed="false">
      <c r="A3210" s="9" t="s">
        <v>6532</v>
      </c>
      <c r="B3210" s="9" t="s">
        <v>6533</v>
      </c>
      <c r="C3210" s="9" t="s">
        <v>80</v>
      </c>
      <c r="D3210" s="9" t="s">
        <v>6340</v>
      </c>
      <c r="E3210" s="10" t="n">
        <v>619</v>
      </c>
      <c r="F3210" s="10" t="n">
        <v>86</v>
      </c>
      <c r="G3210" s="10" t="n">
        <v>50053.88</v>
      </c>
      <c r="H3210" s="10" t="n">
        <v>13093.68</v>
      </c>
      <c r="I3210" s="6" t="n">
        <f aca="false">IF(G3210=0,0,H3210/G3210)</f>
        <v>0.261591708774625</v>
      </c>
      <c r="J3210" s="5" t="n">
        <f aca="false">IF(F3210=0,0,G3210/F3210)</f>
        <v>582.021860465116</v>
      </c>
      <c r="K3210" s="9" t="str">
        <f aca="false">IF(G3210=0,"No sales",IF(H3210&lt;0,"Loss-making",IF(G3210&lt;$H$4,"Low revenue","OK")))</f>
        <v>OK</v>
      </c>
    </row>
    <row r="3211" customFormat="false" ht="15" hidden="false" customHeight="false" outlineLevel="0" collapsed="false">
      <c r="A3211" s="9" t="s">
        <v>6534</v>
      </c>
      <c r="B3211" s="9" t="s">
        <v>6535</v>
      </c>
      <c r="C3211" s="9" t="s">
        <v>80</v>
      </c>
      <c r="D3211" s="9" t="s">
        <v>6343</v>
      </c>
      <c r="E3211" s="10" t="n">
        <v>319</v>
      </c>
      <c r="F3211" s="10" t="n">
        <v>13</v>
      </c>
      <c r="G3211" s="10" t="n">
        <v>3840.76</v>
      </c>
      <c r="H3211" s="10" t="n">
        <v>1351</v>
      </c>
      <c r="I3211" s="6" t="n">
        <f aca="false">IF(G3211=0,0,H3211/G3211)</f>
        <v>0.351753298826274</v>
      </c>
      <c r="J3211" s="5" t="n">
        <f aca="false">IF(F3211=0,0,G3211/F3211)</f>
        <v>295.443076923077</v>
      </c>
      <c r="K3211" s="9" t="str">
        <f aca="false">IF(G3211=0,"No sales",IF(H3211&lt;0,"Loss-making",IF(G3211&lt;$H$4,"Low revenue","OK")))</f>
        <v>Low revenue</v>
      </c>
    </row>
    <row r="3212" customFormat="false" ht="15" hidden="false" customHeight="false" outlineLevel="0" collapsed="false">
      <c r="A3212" s="9" t="s">
        <v>6536</v>
      </c>
      <c r="B3212" s="9" t="s">
        <v>6537</v>
      </c>
      <c r="C3212" s="9" t="s">
        <v>80</v>
      </c>
      <c r="D3212" s="9" t="s">
        <v>6334</v>
      </c>
      <c r="E3212" s="10" t="n">
        <v>309</v>
      </c>
      <c r="F3212" s="10" t="n">
        <v>31</v>
      </c>
      <c r="G3212" s="10" t="n">
        <v>9163.39</v>
      </c>
      <c r="H3212" s="10" t="n">
        <v>3509.31</v>
      </c>
      <c r="I3212" s="6" t="n">
        <f aca="false">IF(G3212=0,0,H3212/G3212)</f>
        <v>0.382970712803886</v>
      </c>
      <c r="J3212" s="5" t="n">
        <f aca="false">IF(F3212=0,0,G3212/F3212)</f>
        <v>295.593225806452</v>
      </c>
      <c r="K3212" s="9" t="str">
        <f aca="false">IF(G3212=0,"No sales",IF(H3212&lt;0,"Loss-making",IF(G3212&lt;$H$4,"Low revenue","OK")))</f>
        <v>OK</v>
      </c>
    </row>
    <row r="3213" customFormat="false" ht="15" hidden="false" customHeight="false" outlineLevel="0" collapsed="false">
      <c r="A3213" s="9" t="s">
        <v>6538</v>
      </c>
      <c r="B3213" s="9" t="s">
        <v>6539</v>
      </c>
      <c r="C3213" s="9" t="s">
        <v>80</v>
      </c>
      <c r="D3213" s="9" t="s">
        <v>6337</v>
      </c>
      <c r="E3213" s="10" t="n">
        <v>519</v>
      </c>
      <c r="F3213" s="10" t="n">
        <v>6</v>
      </c>
      <c r="G3213" s="10" t="n">
        <v>2911.59</v>
      </c>
      <c r="H3213" s="10" t="n">
        <v>817.83</v>
      </c>
      <c r="I3213" s="6" t="n">
        <f aca="false">IF(G3213=0,0,H3213/G3213)</f>
        <v>0.28088776235665</v>
      </c>
      <c r="J3213" s="5" t="n">
        <f aca="false">IF(F3213=0,0,G3213/F3213)</f>
        <v>485.265</v>
      </c>
      <c r="K3213" s="9" t="str">
        <f aca="false">IF(G3213=0,"No sales",IF(H3213&lt;0,"Loss-making",IF(G3213&lt;$H$4,"Low revenue","OK")))</f>
        <v>Low revenue</v>
      </c>
    </row>
    <row r="3214" customFormat="false" ht="15" hidden="false" customHeight="false" outlineLevel="0" collapsed="false">
      <c r="A3214" s="9" t="s">
        <v>6540</v>
      </c>
      <c r="B3214" s="9" t="s">
        <v>6541</v>
      </c>
      <c r="C3214" s="9" t="s">
        <v>80</v>
      </c>
      <c r="D3214" s="9" t="s">
        <v>6340</v>
      </c>
      <c r="E3214" s="10" t="n">
        <v>549</v>
      </c>
      <c r="F3214" s="10" t="n">
        <v>25</v>
      </c>
      <c r="G3214" s="10" t="n">
        <v>13123.85</v>
      </c>
      <c r="H3214" s="10" t="n">
        <v>3773.85</v>
      </c>
      <c r="I3214" s="6" t="n">
        <f aca="false">IF(G3214=0,0,H3214/G3214)</f>
        <v>0.287556624008961</v>
      </c>
      <c r="J3214" s="5" t="n">
        <f aca="false">IF(F3214=0,0,G3214/F3214)</f>
        <v>524.954</v>
      </c>
      <c r="K3214" s="9" t="str">
        <f aca="false">IF(G3214=0,"No sales",IF(H3214&lt;0,"Loss-making",IF(G3214&lt;$H$4,"Low revenue","OK")))</f>
        <v>OK</v>
      </c>
    </row>
    <row r="3215" customFormat="false" ht="15" hidden="false" customHeight="false" outlineLevel="0" collapsed="false">
      <c r="A3215" s="9" t="s">
        <v>6542</v>
      </c>
      <c r="B3215" s="9" t="s">
        <v>6543</v>
      </c>
      <c r="C3215" s="9" t="s">
        <v>80</v>
      </c>
      <c r="D3215" s="9" t="s">
        <v>6343</v>
      </c>
      <c r="E3215" s="10" t="n">
        <v>209</v>
      </c>
      <c r="F3215" s="10" t="n">
        <v>9</v>
      </c>
      <c r="G3215" s="10" t="n">
        <v>1824.05</v>
      </c>
      <c r="H3215" s="10" t="n">
        <v>660.62</v>
      </c>
      <c r="I3215" s="6" t="n">
        <f aca="false">IF(G3215=0,0,H3215/G3215)</f>
        <v>0.362172089580878</v>
      </c>
      <c r="J3215" s="5" t="n">
        <f aca="false">IF(F3215=0,0,G3215/F3215)</f>
        <v>202.672222222222</v>
      </c>
      <c r="K3215" s="9" t="str">
        <f aca="false">IF(G3215=0,"No sales",IF(H3215&lt;0,"Loss-making",IF(G3215&lt;$H$4,"Low revenue","OK")))</f>
        <v>Low revenue</v>
      </c>
    </row>
    <row r="3216" customFormat="false" ht="15" hidden="false" customHeight="false" outlineLevel="0" collapsed="false">
      <c r="A3216" s="9" t="s">
        <v>6544</v>
      </c>
      <c r="B3216" s="9" t="s">
        <v>6545</v>
      </c>
      <c r="C3216" s="9" t="s">
        <v>80</v>
      </c>
      <c r="D3216" s="9" t="s">
        <v>6334</v>
      </c>
      <c r="E3216" s="10" t="n">
        <v>359</v>
      </c>
      <c r="F3216" s="10" t="n">
        <v>25</v>
      </c>
      <c r="G3216" s="10" t="n">
        <v>8639.34</v>
      </c>
      <c r="H3216" s="10" t="n">
        <v>3312.34</v>
      </c>
      <c r="I3216" s="6" t="n">
        <f aca="false">IF(G3216=0,0,H3216/G3216)</f>
        <v>0.383401972835888</v>
      </c>
      <c r="J3216" s="5" t="n">
        <f aca="false">IF(F3216=0,0,G3216/F3216)</f>
        <v>345.5736</v>
      </c>
      <c r="K3216" s="9" t="str">
        <f aca="false">IF(G3216=0,"No sales",IF(H3216&lt;0,"Loss-making",IF(G3216&lt;$H$4,"Low revenue","OK")))</f>
        <v>OK</v>
      </c>
    </row>
    <row r="3217" customFormat="false" ht="15" hidden="false" customHeight="false" outlineLevel="0" collapsed="false">
      <c r="A3217" s="9" t="s">
        <v>6546</v>
      </c>
      <c r="B3217" s="9" t="s">
        <v>6547</v>
      </c>
      <c r="C3217" s="9" t="s">
        <v>80</v>
      </c>
      <c r="D3217" s="9" t="s">
        <v>6337</v>
      </c>
      <c r="E3217" s="10" t="n">
        <v>329</v>
      </c>
      <c r="F3217" s="10" t="n">
        <v>29</v>
      </c>
      <c r="G3217" s="10" t="n">
        <v>9179.1</v>
      </c>
      <c r="H3217" s="10" t="n">
        <v>3542.66</v>
      </c>
      <c r="I3217" s="6" t="n">
        <f aca="false">IF(G3217=0,0,H3217/G3217)</f>
        <v>0.38594851347082</v>
      </c>
      <c r="J3217" s="5" t="n">
        <f aca="false">IF(F3217=0,0,G3217/F3217)</f>
        <v>316.520689655172</v>
      </c>
      <c r="K3217" s="9" t="str">
        <f aca="false">IF(G3217=0,"No sales",IF(H3217&lt;0,"Loss-making",IF(G3217&lt;$H$4,"Low revenue","OK")))</f>
        <v>OK</v>
      </c>
    </row>
    <row r="3218" customFormat="false" ht="15" hidden="false" customHeight="false" outlineLevel="0" collapsed="false">
      <c r="A3218" s="9" t="s">
        <v>6548</v>
      </c>
      <c r="B3218" s="9" t="s">
        <v>6549</v>
      </c>
      <c r="C3218" s="9" t="s">
        <v>80</v>
      </c>
      <c r="D3218" s="9" t="s">
        <v>6340</v>
      </c>
      <c r="E3218" s="10" t="n">
        <v>1399</v>
      </c>
      <c r="F3218" s="10" t="n">
        <v>1</v>
      </c>
      <c r="G3218" s="10" t="n">
        <v>1329.05</v>
      </c>
      <c r="H3218" s="10" t="n">
        <v>353.84</v>
      </c>
      <c r="I3218" s="6" t="n">
        <f aca="false">IF(G3218=0,0,H3218/G3218)</f>
        <v>0.266235280839698</v>
      </c>
      <c r="J3218" s="5" t="n">
        <f aca="false">IF(F3218=0,0,G3218/F3218)</f>
        <v>1329.05</v>
      </c>
      <c r="K3218" s="9" t="str">
        <f aca="false">IF(G3218=0,"No sales",IF(H3218&lt;0,"Loss-making",IF(G3218&lt;$H$4,"Low revenue","OK")))</f>
        <v>Low revenue</v>
      </c>
    </row>
    <row r="3219" customFormat="false" ht="15" hidden="false" customHeight="false" outlineLevel="0" collapsed="false">
      <c r="A3219" s="9" t="s">
        <v>6550</v>
      </c>
      <c r="B3219" s="9" t="s">
        <v>6551</v>
      </c>
      <c r="C3219" s="9" t="s">
        <v>80</v>
      </c>
      <c r="D3219" s="9" t="s">
        <v>6343</v>
      </c>
      <c r="E3219" s="10" t="n">
        <v>229</v>
      </c>
      <c r="F3219" s="10" t="n">
        <v>17</v>
      </c>
      <c r="G3219" s="10" t="n">
        <v>3642.25</v>
      </c>
      <c r="H3219" s="10" t="n">
        <v>918.17</v>
      </c>
      <c r="I3219" s="6" t="n">
        <f aca="false">IF(G3219=0,0,H3219/G3219)</f>
        <v>0.252088681446908</v>
      </c>
      <c r="J3219" s="5" t="n">
        <f aca="false">IF(F3219=0,0,G3219/F3219)</f>
        <v>214.25</v>
      </c>
      <c r="K3219" s="9" t="str">
        <f aca="false">IF(G3219=0,"No sales",IF(H3219&lt;0,"Loss-making",IF(G3219&lt;$H$4,"Low revenue","OK")))</f>
        <v>Low revenue</v>
      </c>
    </row>
    <row r="3220" customFormat="false" ht="15" hidden="false" customHeight="false" outlineLevel="0" collapsed="false">
      <c r="A3220" s="9" t="s">
        <v>6552</v>
      </c>
      <c r="B3220" s="9" t="s">
        <v>6553</v>
      </c>
      <c r="C3220" s="9" t="s">
        <v>80</v>
      </c>
      <c r="D3220" s="9" t="s">
        <v>6334</v>
      </c>
      <c r="E3220" s="10" t="n">
        <v>289</v>
      </c>
      <c r="F3220" s="10" t="n">
        <v>34</v>
      </c>
      <c r="G3220" s="10" t="n">
        <v>9435.13</v>
      </c>
      <c r="H3220" s="10" t="n">
        <v>3561.97</v>
      </c>
      <c r="I3220" s="6" t="n">
        <f aca="false">IF(G3220=0,0,H3220/G3220)</f>
        <v>0.377522090315661</v>
      </c>
      <c r="J3220" s="5" t="n">
        <f aca="false">IF(F3220=0,0,G3220/F3220)</f>
        <v>277.503823529412</v>
      </c>
      <c r="K3220" s="9" t="str">
        <f aca="false">IF(G3220=0,"No sales",IF(H3220&lt;0,"Loss-making",IF(G3220&lt;$H$4,"Low revenue","OK")))</f>
        <v>OK</v>
      </c>
    </row>
    <row r="3221" customFormat="false" ht="15" hidden="false" customHeight="false" outlineLevel="0" collapsed="false">
      <c r="A3221" s="9" t="s">
        <v>6554</v>
      </c>
      <c r="B3221" s="9" t="s">
        <v>6555</v>
      </c>
      <c r="C3221" s="9" t="s">
        <v>80</v>
      </c>
      <c r="D3221" s="9" t="s">
        <v>6337</v>
      </c>
      <c r="E3221" s="10" t="n">
        <v>469</v>
      </c>
      <c r="F3221" s="10" t="n">
        <v>33</v>
      </c>
      <c r="G3221" s="10" t="n">
        <v>14753.57</v>
      </c>
      <c r="H3221" s="10" t="n">
        <v>4233.5</v>
      </c>
      <c r="I3221" s="6" t="n">
        <f aca="false">IF(G3221=0,0,H3221/G3221)</f>
        <v>0.286947498130961</v>
      </c>
      <c r="J3221" s="5" t="n">
        <f aca="false">IF(F3221=0,0,G3221/F3221)</f>
        <v>447.077878787879</v>
      </c>
      <c r="K3221" s="9" t="str">
        <f aca="false">IF(G3221=0,"No sales",IF(H3221&lt;0,"Loss-making",IF(G3221&lt;$H$4,"Low revenue","OK")))</f>
        <v>OK</v>
      </c>
    </row>
    <row r="3222" customFormat="false" ht="15" hidden="false" customHeight="false" outlineLevel="0" collapsed="false">
      <c r="A3222" s="9" t="s">
        <v>6556</v>
      </c>
      <c r="B3222" s="9" t="s">
        <v>6557</v>
      </c>
      <c r="C3222" s="9" t="s">
        <v>80</v>
      </c>
      <c r="D3222" s="9" t="s">
        <v>6340</v>
      </c>
      <c r="E3222" s="10" t="n">
        <v>589</v>
      </c>
      <c r="F3222" s="10" t="n">
        <v>8</v>
      </c>
      <c r="G3222" s="10" t="n">
        <v>4476.4</v>
      </c>
      <c r="H3222" s="10" t="n">
        <v>1284.24</v>
      </c>
      <c r="I3222" s="6" t="n">
        <f aca="false">IF(G3222=0,0,H3222/G3222)</f>
        <v>0.286891251898847</v>
      </c>
      <c r="J3222" s="5" t="n">
        <f aca="false">IF(F3222=0,0,G3222/F3222)</f>
        <v>559.55</v>
      </c>
      <c r="K3222" s="9" t="str">
        <f aca="false">IF(G3222=0,"No sales",IF(H3222&lt;0,"Loss-making",IF(G3222&lt;$H$4,"Low revenue","OK")))</f>
        <v>OK</v>
      </c>
    </row>
    <row r="3223" customFormat="false" ht="15" hidden="false" customHeight="false" outlineLevel="0" collapsed="false">
      <c r="A3223" s="9" t="s">
        <v>6558</v>
      </c>
      <c r="B3223" s="9" t="s">
        <v>6559</v>
      </c>
      <c r="C3223" s="9" t="s">
        <v>80</v>
      </c>
      <c r="D3223" s="9" t="s">
        <v>6343</v>
      </c>
      <c r="E3223" s="10" t="n">
        <v>179</v>
      </c>
      <c r="F3223" s="10" t="n">
        <v>26</v>
      </c>
      <c r="G3223" s="10" t="n">
        <v>4459.34</v>
      </c>
      <c r="H3223" s="10" t="n">
        <v>1458.42</v>
      </c>
      <c r="I3223" s="6" t="n">
        <f aca="false">IF(G3223=0,0,H3223/G3223)</f>
        <v>0.327048397296461</v>
      </c>
      <c r="J3223" s="5" t="n">
        <f aca="false">IF(F3223=0,0,G3223/F3223)</f>
        <v>171.513076923077</v>
      </c>
      <c r="K3223" s="9" t="str">
        <f aca="false">IF(G3223=0,"No sales",IF(H3223&lt;0,"Loss-making",IF(G3223&lt;$H$4,"Low revenue","OK")))</f>
        <v>OK</v>
      </c>
    </row>
    <row r="3224" customFormat="false" ht="15" hidden="false" customHeight="false" outlineLevel="0" collapsed="false">
      <c r="A3224" s="9" t="s">
        <v>6560</v>
      </c>
      <c r="B3224" s="9" t="s">
        <v>6561</v>
      </c>
      <c r="C3224" s="9" t="s">
        <v>80</v>
      </c>
      <c r="D3224" s="9" t="s">
        <v>6334</v>
      </c>
      <c r="E3224" s="10" t="n">
        <v>359</v>
      </c>
      <c r="F3224" s="10" t="n">
        <v>11</v>
      </c>
      <c r="G3224" s="10" t="n">
        <v>3769.5</v>
      </c>
      <c r="H3224" s="10" t="n">
        <v>1044.69</v>
      </c>
      <c r="I3224" s="6" t="n">
        <f aca="false">IF(G3224=0,0,H3224/G3224)</f>
        <v>0.277142857142857</v>
      </c>
      <c r="J3224" s="5" t="n">
        <f aca="false">IF(F3224=0,0,G3224/F3224)</f>
        <v>342.681818181818</v>
      </c>
      <c r="K3224" s="9" t="str">
        <f aca="false">IF(G3224=0,"No sales",IF(H3224&lt;0,"Loss-making",IF(G3224&lt;$H$4,"Low revenue","OK")))</f>
        <v>Low revenue</v>
      </c>
    </row>
    <row r="3225" customFormat="false" ht="15" hidden="false" customHeight="false" outlineLevel="0" collapsed="false">
      <c r="A3225" s="9" t="s">
        <v>6562</v>
      </c>
      <c r="B3225" s="9" t="s">
        <v>6563</v>
      </c>
      <c r="C3225" s="9" t="s">
        <v>80</v>
      </c>
      <c r="D3225" s="9" t="s">
        <v>6337</v>
      </c>
      <c r="E3225" s="10" t="n">
        <v>319</v>
      </c>
      <c r="F3225" s="10" t="n">
        <v>4</v>
      </c>
      <c r="G3225" s="10" t="n">
        <v>1148.4</v>
      </c>
      <c r="H3225" s="10" t="n">
        <v>284.72</v>
      </c>
      <c r="I3225" s="6" t="n">
        <f aca="false">IF(G3225=0,0,H3225/G3225)</f>
        <v>0.247927551375827</v>
      </c>
      <c r="J3225" s="5" t="n">
        <f aca="false">IF(F3225=0,0,G3225/F3225)</f>
        <v>287.1</v>
      </c>
      <c r="K3225" s="9" t="str">
        <f aca="false">IF(G3225=0,"No sales",IF(H3225&lt;0,"Loss-making",IF(G3225&lt;$H$4,"Low revenue","OK")))</f>
        <v>Low revenue</v>
      </c>
    </row>
    <row r="3226" customFormat="false" ht="15" hidden="false" customHeight="false" outlineLevel="0" collapsed="false">
      <c r="A3226" s="9" t="s">
        <v>6564</v>
      </c>
      <c r="B3226" s="9" t="s">
        <v>6565</v>
      </c>
      <c r="C3226" s="9" t="s">
        <v>80</v>
      </c>
      <c r="D3226" s="9" t="s">
        <v>6340</v>
      </c>
      <c r="E3226" s="10" t="n">
        <v>619</v>
      </c>
      <c r="F3226" s="10" t="n">
        <v>0</v>
      </c>
      <c r="G3226" s="10" t="n">
        <v>0</v>
      </c>
      <c r="H3226" s="10" t="n">
        <v>0</v>
      </c>
      <c r="I3226" s="6" t="n">
        <f aca="false">IF(G3226=0,0,H3226/G3226)</f>
        <v>0</v>
      </c>
      <c r="J3226" s="5" t="n">
        <f aca="false">IF(F3226=0,0,G3226/F3226)</f>
        <v>0</v>
      </c>
      <c r="K3226" s="9" t="str">
        <f aca="false">IF(G3226=0,"No sales",IF(H3226&lt;0,"Loss-making",IF(G3226&lt;$H$4,"Low revenue","OK")))</f>
        <v>No sales</v>
      </c>
    </row>
    <row r="3227" customFormat="false" ht="15" hidden="false" customHeight="false" outlineLevel="0" collapsed="false">
      <c r="A3227" s="9" t="s">
        <v>6566</v>
      </c>
      <c r="B3227" s="9" t="s">
        <v>6567</v>
      </c>
      <c r="C3227" s="9" t="s">
        <v>80</v>
      </c>
      <c r="D3227" s="9" t="s">
        <v>6343</v>
      </c>
      <c r="E3227" s="10" t="n">
        <v>179</v>
      </c>
      <c r="F3227" s="10" t="n">
        <v>22</v>
      </c>
      <c r="G3227" s="10" t="n">
        <v>3712.46</v>
      </c>
      <c r="H3227" s="10" t="n">
        <v>1187.52</v>
      </c>
      <c r="I3227" s="6" t="n">
        <f aca="false">IF(G3227=0,0,H3227/G3227)</f>
        <v>0.319874153526233</v>
      </c>
      <c r="J3227" s="5" t="n">
        <f aca="false">IF(F3227=0,0,G3227/F3227)</f>
        <v>168.748181818182</v>
      </c>
      <c r="K3227" s="9" t="str">
        <f aca="false">IF(G3227=0,"No sales",IF(H3227&lt;0,"Loss-making",IF(G3227&lt;$H$4,"Low revenue","OK")))</f>
        <v>Low revenue</v>
      </c>
    </row>
    <row r="3228" customFormat="false" ht="15" hidden="false" customHeight="false" outlineLevel="0" collapsed="false">
      <c r="A3228" s="9" t="s">
        <v>6568</v>
      </c>
      <c r="B3228" s="9" t="s">
        <v>6569</v>
      </c>
      <c r="C3228" s="9" t="s">
        <v>80</v>
      </c>
      <c r="D3228" s="9" t="s">
        <v>6334</v>
      </c>
      <c r="E3228" s="10" t="n">
        <v>339</v>
      </c>
      <c r="F3228" s="10" t="n">
        <v>29</v>
      </c>
      <c r="G3228" s="10" t="n">
        <v>9125.03</v>
      </c>
      <c r="H3228" s="10" t="n">
        <v>3151.03</v>
      </c>
      <c r="I3228" s="6" t="n">
        <f aca="false">IF(G3228=0,0,H3228/G3228)</f>
        <v>0.34531722087489</v>
      </c>
      <c r="J3228" s="5" t="n">
        <f aca="false">IF(F3228=0,0,G3228/F3228)</f>
        <v>314.656206896552</v>
      </c>
      <c r="K3228" s="9" t="str">
        <f aca="false">IF(G3228=0,"No sales",IF(H3228&lt;0,"Loss-making",IF(G3228&lt;$H$4,"Low revenue","OK")))</f>
        <v>OK</v>
      </c>
    </row>
    <row r="3229" customFormat="false" ht="15" hidden="false" customHeight="false" outlineLevel="0" collapsed="false">
      <c r="A3229" s="9" t="s">
        <v>6570</v>
      </c>
      <c r="B3229" s="9" t="s">
        <v>6571</v>
      </c>
      <c r="C3229" s="9" t="s">
        <v>80</v>
      </c>
      <c r="D3229" s="9" t="s">
        <v>6337</v>
      </c>
      <c r="E3229" s="10" t="n">
        <v>369</v>
      </c>
      <c r="F3229" s="10" t="n">
        <v>20</v>
      </c>
      <c r="G3229" s="10" t="n">
        <v>7049.75</v>
      </c>
      <c r="H3229" s="10" t="n">
        <v>1920.14</v>
      </c>
      <c r="I3229" s="6" t="n">
        <f aca="false">IF(G3229=0,0,H3229/G3229)</f>
        <v>0.272369942196532</v>
      </c>
      <c r="J3229" s="5" t="n">
        <f aca="false">IF(F3229=0,0,G3229/F3229)</f>
        <v>352.4875</v>
      </c>
      <c r="K3229" s="9" t="str">
        <f aca="false">IF(G3229=0,"No sales",IF(H3229&lt;0,"Loss-making",IF(G3229&lt;$H$4,"Low revenue","OK")))</f>
        <v>OK</v>
      </c>
    </row>
    <row r="3230" customFormat="false" ht="15" hidden="false" customHeight="false" outlineLevel="0" collapsed="false">
      <c r="A3230" s="9" t="s">
        <v>6572</v>
      </c>
      <c r="B3230" s="9" t="s">
        <v>6573</v>
      </c>
      <c r="C3230" s="9" t="s">
        <v>80</v>
      </c>
      <c r="D3230" s="9" t="s">
        <v>6340</v>
      </c>
      <c r="E3230" s="10" t="n">
        <v>479</v>
      </c>
      <c r="F3230" s="10" t="n">
        <v>24</v>
      </c>
      <c r="G3230" s="10" t="n">
        <v>10817.01</v>
      </c>
      <c r="H3230" s="10" t="n">
        <v>3704.61</v>
      </c>
      <c r="I3230" s="6" t="n">
        <f aca="false">IF(G3230=0,0,H3230/G3230)</f>
        <v>0.34248003838399</v>
      </c>
      <c r="J3230" s="5" t="n">
        <f aca="false">IF(F3230=0,0,G3230/F3230)</f>
        <v>450.70875</v>
      </c>
      <c r="K3230" s="9" t="str">
        <f aca="false">IF(G3230=0,"No sales",IF(H3230&lt;0,"Loss-making",IF(G3230&lt;$H$4,"Low revenue","OK")))</f>
        <v>OK</v>
      </c>
    </row>
    <row r="3231" customFormat="false" ht="15" hidden="false" customHeight="false" outlineLevel="0" collapsed="false">
      <c r="A3231" s="9" t="s">
        <v>6574</v>
      </c>
      <c r="B3231" s="9" t="s">
        <v>6575</v>
      </c>
      <c r="C3231" s="9" t="s">
        <v>80</v>
      </c>
      <c r="D3231" s="9" t="s">
        <v>6343</v>
      </c>
      <c r="E3231" s="10" t="n">
        <v>179</v>
      </c>
      <c r="F3231" s="10" t="n">
        <v>15</v>
      </c>
      <c r="G3231" s="10" t="n">
        <v>2524.79</v>
      </c>
      <c r="H3231" s="10" t="n">
        <v>848.24</v>
      </c>
      <c r="I3231" s="6" t="n">
        <f aca="false">IF(G3231=0,0,H3231/G3231)</f>
        <v>0.335964575271607</v>
      </c>
      <c r="J3231" s="5" t="n">
        <f aca="false">IF(F3231=0,0,G3231/F3231)</f>
        <v>168.319333333333</v>
      </c>
      <c r="K3231" s="9" t="str">
        <f aca="false">IF(G3231=0,"No sales",IF(H3231&lt;0,"Loss-making",IF(G3231&lt;$H$4,"Low revenue","OK")))</f>
        <v>Low revenue</v>
      </c>
    </row>
    <row r="3232" customFormat="false" ht="15" hidden="false" customHeight="false" outlineLevel="0" collapsed="false">
      <c r="A3232" s="9" t="s">
        <v>6576</v>
      </c>
      <c r="B3232" s="9" t="s">
        <v>6577</v>
      </c>
      <c r="C3232" s="9" t="s">
        <v>80</v>
      </c>
      <c r="D3232" s="9" t="s">
        <v>6334</v>
      </c>
      <c r="E3232" s="10" t="n">
        <v>369</v>
      </c>
      <c r="F3232" s="10" t="n">
        <v>2</v>
      </c>
      <c r="G3232" s="10" t="n">
        <v>701.1</v>
      </c>
      <c r="H3232" s="10" t="n">
        <v>255.92</v>
      </c>
      <c r="I3232" s="6" t="n">
        <f aca="false">IF(G3232=0,0,H3232/G3232)</f>
        <v>0.365026387105976</v>
      </c>
      <c r="J3232" s="5" t="n">
        <f aca="false">IF(F3232=0,0,G3232/F3232)</f>
        <v>350.55</v>
      </c>
      <c r="K3232" s="9" t="str">
        <f aca="false">IF(G3232=0,"No sales",IF(H3232&lt;0,"Loss-making",IF(G3232&lt;$H$4,"Low revenue","OK")))</f>
        <v>Low revenue</v>
      </c>
    </row>
    <row r="3233" customFormat="false" ht="15" hidden="false" customHeight="false" outlineLevel="0" collapsed="false">
      <c r="A3233" s="9" t="s">
        <v>6578</v>
      </c>
      <c r="B3233" s="9" t="s">
        <v>6579</v>
      </c>
      <c r="C3233" s="9" t="s">
        <v>80</v>
      </c>
      <c r="D3233" s="9" t="s">
        <v>6337</v>
      </c>
      <c r="E3233" s="10" t="n">
        <v>389</v>
      </c>
      <c r="F3233" s="10" t="n">
        <v>34</v>
      </c>
      <c r="G3233" s="10" t="n">
        <v>12402.3</v>
      </c>
      <c r="H3233" s="10" t="n">
        <v>3474.92</v>
      </c>
      <c r="I3233" s="6" t="n">
        <f aca="false">IF(G3233=0,0,H3233/G3233)</f>
        <v>0.280183514348145</v>
      </c>
      <c r="J3233" s="5" t="n">
        <f aca="false">IF(F3233=0,0,G3233/F3233)</f>
        <v>364.773529411765</v>
      </c>
      <c r="K3233" s="9" t="str">
        <f aca="false">IF(G3233=0,"No sales",IF(H3233&lt;0,"Loss-making",IF(G3233&lt;$H$4,"Low revenue","OK")))</f>
        <v>OK</v>
      </c>
    </row>
    <row r="3234" customFormat="false" ht="15" hidden="false" customHeight="false" outlineLevel="0" collapsed="false">
      <c r="A3234" s="9" t="s">
        <v>6580</v>
      </c>
      <c r="B3234" s="9" t="s">
        <v>6581</v>
      </c>
      <c r="C3234" s="9" t="s">
        <v>80</v>
      </c>
      <c r="D3234" s="9" t="s">
        <v>6340</v>
      </c>
      <c r="E3234" s="10" t="n">
        <v>569</v>
      </c>
      <c r="F3234" s="10" t="n">
        <v>10</v>
      </c>
      <c r="G3234" s="10" t="n">
        <v>5291.7</v>
      </c>
      <c r="H3234" s="10" t="n">
        <v>1909.9</v>
      </c>
      <c r="I3234" s="6" t="n">
        <f aca="false">IF(G3234=0,0,H3234/G3234)</f>
        <v>0.360923710716783</v>
      </c>
      <c r="J3234" s="5" t="n">
        <f aca="false">IF(F3234=0,0,G3234/F3234)</f>
        <v>529.17</v>
      </c>
      <c r="K3234" s="9" t="str">
        <f aca="false">IF(G3234=0,"No sales",IF(H3234&lt;0,"Loss-making",IF(G3234&lt;$H$4,"Low revenue","OK")))</f>
        <v>OK</v>
      </c>
    </row>
    <row r="3235" customFormat="false" ht="15" hidden="false" customHeight="false" outlineLevel="0" collapsed="false">
      <c r="A3235" s="9" t="s">
        <v>6582</v>
      </c>
      <c r="B3235" s="9" t="s">
        <v>6583</v>
      </c>
      <c r="C3235" s="9" t="s">
        <v>80</v>
      </c>
      <c r="D3235" s="9" t="s">
        <v>6343</v>
      </c>
      <c r="E3235" s="10" t="n">
        <v>209</v>
      </c>
      <c r="F3235" s="10" t="n">
        <v>15</v>
      </c>
      <c r="G3235" s="10" t="n">
        <v>2926</v>
      </c>
      <c r="H3235" s="10" t="n">
        <v>1033.6</v>
      </c>
      <c r="I3235" s="6" t="n">
        <f aca="false">IF(G3235=0,0,H3235/G3235)</f>
        <v>0.353246753246753</v>
      </c>
      <c r="J3235" s="5" t="n">
        <f aca="false">IF(F3235=0,0,G3235/F3235)</f>
        <v>195.066666666667</v>
      </c>
      <c r="K3235" s="9" t="str">
        <f aca="false">IF(G3235=0,"No sales",IF(H3235&lt;0,"Loss-making",IF(G3235&lt;$H$4,"Low revenue","OK")))</f>
        <v>Low revenue</v>
      </c>
    </row>
    <row r="3236" customFormat="false" ht="15" hidden="false" customHeight="false" outlineLevel="0" collapsed="false">
      <c r="A3236" s="9" t="s">
        <v>6584</v>
      </c>
      <c r="B3236" s="9" t="s">
        <v>6585</v>
      </c>
      <c r="C3236" s="9" t="s">
        <v>80</v>
      </c>
      <c r="D3236" s="9" t="s">
        <v>6334</v>
      </c>
      <c r="E3236" s="10" t="n">
        <v>309</v>
      </c>
      <c r="F3236" s="10" t="n">
        <v>14</v>
      </c>
      <c r="G3236" s="10" t="n">
        <v>4094.25</v>
      </c>
      <c r="H3236" s="10" t="n">
        <v>1438.31</v>
      </c>
      <c r="I3236" s="6" t="n">
        <f aca="false">IF(G3236=0,0,H3236/G3236)</f>
        <v>0.351299993893876</v>
      </c>
      <c r="J3236" s="5" t="n">
        <f aca="false">IF(F3236=0,0,G3236/F3236)</f>
        <v>292.446428571429</v>
      </c>
      <c r="K3236" s="9" t="str">
        <f aca="false">IF(G3236=0,"No sales",IF(H3236&lt;0,"Loss-making",IF(G3236&lt;$H$4,"Low revenue","OK")))</f>
        <v>OK</v>
      </c>
    </row>
    <row r="3237" customFormat="false" ht="15" hidden="false" customHeight="false" outlineLevel="0" collapsed="false">
      <c r="A3237" s="9" t="s">
        <v>6586</v>
      </c>
      <c r="B3237" s="9" t="s">
        <v>6587</v>
      </c>
      <c r="C3237" s="9" t="s">
        <v>80</v>
      </c>
      <c r="D3237" s="9" t="s">
        <v>6337</v>
      </c>
      <c r="E3237" s="10" t="n">
        <v>289</v>
      </c>
      <c r="F3237" s="10" t="n">
        <v>23</v>
      </c>
      <c r="G3237" s="10" t="n">
        <v>6251.07</v>
      </c>
      <c r="H3237" s="10" t="n">
        <v>2327.04</v>
      </c>
      <c r="I3237" s="6" t="n">
        <f aca="false">IF(G3237=0,0,H3237/G3237)</f>
        <v>0.37226266863113</v>
      </c>
      <c r="J3237" s="5" t="n">
        <f aca="false">IF(F3237=0,0,G3237/F3237)</f>
        <v>271.785652173913</v>
      </c>
      <c r="K3237" s="9" t="str">
        <f aca="false">IF(G3237=0,"No sales",IF(H3237&lt;0,"Loss-making",IF(G3237&lt;$H$4,"Low revenue","OK")))</f>
        <v>OK</v>
      </c>
    </row>
    <row r="3238" customFormat="false" ht="15" hidden="false" customHeight="false" outlineLevel="0" collapsed="false">
      <c r="A3238" s="9" t="s">
        <v>6588</v>
      </c>
      <c r="B3238" s="9" t="s">
        <v>6589</v>
      </c>
      <c r="C3238" s="9" t="s">
        <v>80</v>
      </c>
      <c r="D3238" s="9" t="s">
        <v>6340</v>
      </c>
      <c r="E3238" s="10" t="n">
        <v>549</v>
      </c>
      <c r="F3238" s="10" t="n">
        <v>11</v>
      </c>
      <c r="G3238" s="10" t="n">
        <v>5838.62</v>
      </c>
      <c r="H3238" s="10" t="n">
        <v>1638.82</v>
      </c>
      <c r="I3238" s="6" t="n">
        <f aca="false">IF(G3238=0,0,H3238/G3238)</f>
        <v>0.28068618954479</v>
      </c>
      <c r="J3238" s="5" t="n">
        <f aca="false">IF(F3238=0,0,G3238/F3238)</f>
        <v>530.783636363636</v>
      </c>
      <c r="K3238" s="9" t="str">
        <f aca="false">IF(G3238=0,"No sales",IF(H3238&lt;0,"Loss-making",IF(G3238&lt;$H$4,"Low revenue","OK")))</f>
        <v>OK</v>
      </c>
    </row>
    <row r="3239" customFormat="false" ht="15" hidden="false" customHeight="false" outlineLevel="0" collapsed="false">
      <c r="A3239" s="9" t="s">
        <v>6590</v>
      </c>
      <c r="B3239" s="9" t="s">
        <v>6591</v>
      </c>
      <c r="C3239" s="9" t="s">
        <v>80</v>
      </c>
      <c r="D3239" s="9" t="s">
        <v>6343</v>
      </c>
      <c r="E3239" s="10" t="n">
        <v>249</v>
      </c>
      <c r="F3239" s="10" t="n">
        <v>15</v>
      </c>
      <c r="G3239" s="10" t="n">
        <v>3387.65</v>
      </c>
      <c r="H3239" s="10" t="n">
        <v>977.9</v>
      </c>
      <c r="I3239" s="6" t="n">
        <f aca="false">IF(G3239=0,0,H3239/G3239)</f>
        <v>0.288666184523195</v>
      </c>
      <c r="J3239" s="5" t="n">
        <f aca="false">IF(F3239=0,0,G3239/F3239)</f>
        <v>225.843333333333</v>
      </c>
      <c r="K3239" s="9" t="str">
        <f aca="false">IF(G3239=0,"No sales",IF(H3239&lt;0,"Loss-making",IF(G3239&lt;$H$4,"Low revenue","OK")))</f>
        <v>Low revenue</v>
      </c>
    </row>
    <row r="3240" customFormat="false" ht="15" hidden="false" customHeight="false" outlineLevel="0" collapsed="false">
      <c r="A3240" s="9" t="s">
        <v>6592</v>
      </c>
      <c r="B3240" s="9" t="s">
        <v>6593</v>
      </c>
      <c r="C3240" s="9" t="s">
        <v>80</v>
      </c>
      <c r="D3240" s="9" t="s">
        <v>6334</v>
      </c>
      <c r="E3240" s="10" t="n">
        <v>219</v>
      </c>
      <c r="F3240" s="10" t="n">
        <v>1</v>
      </c>
      <c r="G3240" s="10" t="n">
        <v>208.05</v>
      </c>
      <c r="H3240" s="10" t="n">
        <v>63.21</v>
      </c>
      <c r="I3240" s="6" t="n">
        <f aca="false">IF(G3240=0,0,H3240/G3240)</f>
        <v>0.303821196827686</v>
      </c>
      <c r="J3240" s="5" t="n">
        <f aca="false">IF(F3240=0,0,G3240/F3240)</f>
        <v>208.05</v>
      </c>
      <c r="K3240" s="9" t="str">
        <f aca="false">IF(G3240=0,"No sales",IF(H3240&lt;0,"Loss-making",IF(G3240&lt;$H$4,"Low revenue","OK")))</f>
        <v>Low revenue</v>
      </c>
    </row>
    <row r="3241" customFormat="false" ht="15" hidden="false" customHeight="false" outlineLevel="0" collapsed="false">
      <c r="A3241" s="9" t="s">
        <v>6594</v>
      </c>
      <c r="B3241" s="9" t="s">
        <v>6595</v>
      </c>
      <c r="C3241" s="9" t="s">
        <v>80</v>
      </c>
      <c r="D3241" s="9" t="s">
        <v>6337</v>
      </c>
      <c r="E3241" s="10" t="n">
        <v>289</v>
      </c>
      <c r="F3241" s="10" t="n">
        <v>1</v>
      </c>
      <c r="G3241" s="10" t="n">
        <v>289</v>
      </c>
      <c r="H3241" s="10" t="n">
        <v>102.68</v>
      </c>
      <c r="I3241" s="6" t="n">
        <f aca="false">IF(G3241=0,0,H3241/G3241)</f>
        <v>0.355294117647059</v>
      </c>
      <c r="J3241" s="5" t="n">
        <f aca="false">IF(F3241=0,0,G3241/F3241)</f>
        <v>289</v>
      </c>
      <c r="K3241" s="9" t="str">
        <f aca="false">IF(G3241=0,"No sales",IF(H3241&lt;0,"Loss-making",IF(G3241&lt;$H$4,"Low revenue","OK")))</f>
        <v>Low revenue</v>
      </c>
    </row>
    <row r="3242" customFormat="false" ht="15" hidden="false" customHeight="false" outlineLevel="0" collapsed="false">
      <c r="A3242" s="9" t="s">
        <v>6596</v>
      </c>
      <c r="B3242" s="9" t="s">
        <v>6597</v>
      </c>
      <c r="C3242" s="9" t="s">
        <v>80</v>
      </c>
      <c r="D3242" s="9" t="s">
        <v>6340</v>
      </c>
      <c r="E3242" s="10" t="n">
        <v>319</v>
      </c>
      <c r="F3242" s="10" t="n">
        <v>11</v>
      </c>
      <c r="G3242" s="10" t="n">
        <v>3174.05</v>
      </c>
      <c r="H3242" s="10" t="n">
        <v>734.91</v>
      </c>
      <c r="I3242" s="6" t="n">
        <f aca="false">IF(G3242=0,0,H3242/G3242)</f>
        <v>0.231536995321435</v>
      </c>
      <c r="J3242" s="5" t="n">
        <f aca="false">IF(F3242=0,0,G3242/F3242)</f>
        <v>288.55</v>
      </c>
      <c r="K3242" s="9" t="str">
        <f aca="false">IF(G3242=0,"No sales",IF(H3242&lt;0,"Loss-making",IF(G3242&lt;$H$4,"Low revenue","OK")))</f>
        <v>Low revenue</v>
      </c>
    </row>
    <row r="3243" customFormat="false" ht="15" hidden="false" customHeight="false" outlineLevel="0" collapsed="false">
      <c r="A3243" s="9" t="s">
        <v>6598</v>
      </c>
      <c r="B3243" s="9" t="s">
        <v>6599</v>
      </c>
      <c r="C3243" s="9" t="s">
        <v>80</v>
      </c>
      <c r="D3243" s="9" t="s">
        <v>6343</v>
      </c>
      <c r="E3243" s="10" t="n">
        <v>239</v>
      </c>
      <c r="F3243" s="10" t="n">
        <v>0</v>
      </c>
      <c r="G3243" s="10" t="n">
        <v>0</v>
      </c>
      <c r="H3243" s="10" t="n">
        <v>0</v>
      </c>
      <c r="I3243" s="6" t="n">
        <f aca="false">IF(G3243=0,0,H3243/G3243)</f>
        <v>0</v>
      </c>
      <c r="J3243" s="5" t="n">
        <f aca="false">IF(F3243=0,0,G3243/F3243)</f>
        <v>0</v>
      </c>
      <c r="K3243" s="9" t="str">
        <f aca="false">IF(G3243=0,"No sales",IF(H3243&lt;0,"Loss-making",IF(G3243&lt;$H$4,"Low revenue","OK")))</f>
        <v>No sales</v>
      </c>
    </row>
    <row r="3244" customFormat="false" ht="15" hidden="false" customHeight="false" outlineLevel="0" collapsed="false">
      <c r="A3244" s="9" t="s">
        <v>6600</v>
      </c>
      <c r="B3244" s="9" t="s">
        <v>6601</v>
      </c>
      <c r="C3244" s="9" t="s">
        <v>80</v>
      </c>
      <c r="D3244" s="9" t="s">
        <v>6334</v>
      </c>
      <c r="E3244" s="10" t="n">
        <v>209</v>
      </c>
      <c r="F3244" s="10" t="n">
        <v>26</v>
      </c>
      <c r="G3244" s="10" t="n">
        <v>5308.07</v>
      </c>
      <c r="H3244" s="10" t="n">
        <v>1876.85</v>
      </c>
      <c r="I3244" s="6" t="n">
        <f aca="false">IF(G3244=0,0,H3244/G3244)</f>
        <v>0.35358425943893</v>
      </c>
      <c r="J3244" s="5" t="n">
        <f aca="false">IF(F3244=0,0,G3244/F3244)</f>
        <v>204.156538461538</v>
      </c>
      <c r="K3244" s="9" t="str">
        <f aca="false">IF(G3244=0,"No sales",IF(H3244&lt;0,"Loss-making",IF(G3244&lt;$H$4,"Low revenue","OK")))</f>
        <v>OK</v>
      </c>
    </row>
    <row r="3245" customFormat="false" ht="15" hidden="false" customHeight="false" outlineLevel="0" collapsed="false">
      <c r="A3245" s="9" t="s">
        <v>6602</v>
      </c>
      <c r="B3245" s="9" t="s">
        <v>6603</v>
      </c>
      <c r="C3245" s="9" t="s">
        <v>80</v>
      </c>
      <c r="D3245" s="9" t="s">
        <v>6337</v>
      </c>
      <c r="E3245" s="10" t="n">
        <v>329</v>
      </c>
      <c r="F3245" s="10" t="n">
        <v>59</v>
      </c>
      <c r="G3245" s="10" t="n">
        <v>18787.54</v>
      </c>
      <c r="H3245" s="10" t="n">
        <v>6341.49</v>
      </c>
      <c r="I3245" s="6" t="n">
        <f aca="false">IF(G3245=0,0,H3245/G3245)</f>
        <v>0.337537005909236</v>
      </c>
      <c r="J3245" s="5" t="n">
        <f aca="false">IF(F3245=0,0,G3245/F3245)</f>
        <v>318.432881355932</v>
      </c>
      <c r="K3245" s="9" t="str">
        <f aca="false">IF(G3245=0,"No sales",IF(H3245&lt;0,"Loss-making",IF(G3245&lt;$H$4,"Low revenue","OK")))</f>
        <v>OK</v>
      </c>
    </row>
    <row r="3246" customFormat="false" ht="15" hidden="false" customHeight="false" outlineLevel="0" collapsed="false">
      <c r="A3246" s="9" t="s">
        <v>6604</v>
      </c>
      <c r="B3246" s="9" t="s">
        <v>6605</v>
      </c>
      <c r="C3246" s="9" t="s">
        <v>80</v>
      </c>
      <c r="D3246" s="9" t="s">
        <v>6340</v>
      </c>
      <c r="E3246" s="10" t="n">
        <v>669</v>
      </c>
      <c r="F3246" s="10" t="n">
        <v>41</v>
      </c>
      <c r="G3246" s="10" t="n">
        <v>26545.93</v>
      </c>
      <c r="H3246" s="10" t="n">
        <v>7726.52</v>
      </c>
      <c r="I3246" s="6" t="n">
        <f aca="false">IF(G3246=0,0,H3246/G3246)</f>
        <v>0.291062321041305</v>
      </c>
      <c r="J3246" s="5" t="n">
        <f aca="false">IF(F3246=0,0,G3246/F3246)</f>
        <v>647.461707317073</v>
      </c>
      <c r="K3246" s="9" t="str">
        <f aca="false">IF(G3246=0,"No sales",IF(H3246&lt;0,"Loss-making",IF(G3246&lt;$H$4,"Low revenue","OK")))</f>
        <v>OK</v>
      </c>
    </row>
    <row r="3247" customFormat="false" ht="15" hidden="false" customHeight="false" outlineLevel="0" collapsed="false">
      <c r="A3247" s="9" t="s">
        <v>6606</v>
      </c>
      <c r="B3247" s="9" t="s">
        <v>6607</v>
      </c>
      <c r="C3247" s="9" t="s">
        <v>80</v>
      </c>
      <c r="D3247" s="9" t="s">
        <v>6343</v>
      </c>
      <c r="E3247" s="10" t="n">
        <v>199</v>
      </c>
      <c r="F3247" s="10" t="n">
        <v>54</v>
      </c>
      <c r="G3247" s="10" t="n">
        <v>9877.86</v>
      </c>
      <c r="H3247" s="10" t="n">
        <v>2511.72</v>
      </c>
      <c r="I3247" s="6" t="n">
        <f aca="false">IF(G3247=0,0,H3247/G3247)</f>
        <v>0.254277748419192</v>
      </c>
      <c r="J3247" s="5" t="n">
        <f aca="false">IF(F3247=0,0,G3247/F3247)</f>
        <v>182.923333333333</v>
      </c>
      <c r="K3247" s="9" t="str">
        <f aca="false">IF(G3247=0,"No sales",IF(H3247&lt;0,"Loss-making",IF(G3247&lt;$H$4,"Low revenue","OK")))</f>
        <v>OK</v>
      </c>
    </row>
    <row r="3248" customFormat="false" ht="15" hidden="false" customHeight="false" outlineLevel="0" collapsed="false">
      <c r="A3248" s="9" t="s">
        <v>6608</v>
      </c>
      <c r="B3248" s="9" t="s">
        <v>6609</v>
      </c>
      <c r="C3248" s="9" t="s">
        <v>80</v>
      </c>
      <c r="D3248" s="9" t="s">
        <v>6334</v>
      </c>
      <c r="E3248" s="10" t="n">
        <v>419</v>
      </c>
      <c r="F3248" s="10" t="n">
        <v>70</v>
      </c>
      <c r="G3248" s="10" t="n">
        <v>27814.27</v>
      </c>
      <c r="H3248" s="10" t="n">
        <v>9330.77</v>
      </c>
      <c r="I3248" s="6" t="n">
        <f aca="false">IF(G3248=0,0,H3248/G3248)</f>
        <v>0.335467010279256</v>
      </c>
      <c r="J3248" s="5" t="n">
        <f aca="false">IF(F3248=0,0,G3248/F3248)</f>
        <v>397.346714285714</v>
      </c>
      <c r="K3248" s="9" t="str">
        <f aca="false">IF(G3248=0,"No sales",IF(H3248&lt;0,"Loss-making",IF(G3248&lt;$H$4,"Low revenue","OK")))</f>
        <v>OK</v>
      </c>
    </row>
    <row r="3249" customFormat="false" ht="15" hidden="false" customHeight="false" outlineLevel="0" collapsed="false">
      <c r="A3249" s="9" t="s">
        <v>6610</v>
      </c>
      <c r="B3249" s="9" t="s">
        <v>6611</v>
      </c>
      <c r="C3249" s="9" t="s">
        <v>80</v>
      </c>
      <c r="D3249" s="9" t="s">
        <v>6337</v>
      </c>
      <c r="E3249" s="10" t="n">
        <v>789</v>
      </c>
      <c r="F3249" s="10" t="n">
        <v>41</v>
      </c>
      <c r="G3249" s="10" t="n">
        <v>30413.97</v>
      </c>
      <c r="H3249" s="10" t="n">
        <v>11544.95</v>
      </c>
      <c r="I3249" s="6" t="n">
        <f aca="false">IF(G3249=0,0,H3249/G3249)</f>
        <v>0.379593653837365</v>
      </c>
      <c r="J3249" s="5" t="n">
        <f aca="false">IF(F3249=0,0,G3249/F3249)</f>
        <v>741.804146341464</v>
      </c>
      <c r="K3249" s="9" t="str">
        <f aca="false">IF(G3249=0,"No sales",IF(H3249&lt;0,"Loss-making",IF(G3249&lt;$H$4,"Low revenue","OK")))</f>
        <v>OK</v>
      </c>
    </row>
    <row r="3250" customFormat="false" ht="15" hidden="false" customHeight="false" outlineLevel="0" collapsed="false">
      <c r="A3250" s="9" t="s">
        <v>6612</v>
      </c>
      <c r="B3250" s="9" t="s">
        <v>6613</v>
      </c>
      <c r="C3250" s="9" t="s">
        <v>80</v>
      </c>
      <c r="D3250" s="9" t="s">
        <v>6340</v>
      </c>
      <c r="E3250" s="10" t="n">
        <v>879</v>
      </c>
      <c r="F3250" s="10" t="n">
        <v>0</v>
      </c>
      <c r="G3250" s="10" t="n">
        <v>0</v>
      </c>
      <c r="H3250" s="10" t="n">
        <v>0</v>
      </c>
      <c r="I3250" s="6" t="n">
        <f aca="false">IF(G3250=0,0,H3250/G3250)</f>
        <v>0</v>
      </c>
      <c r="J3250" s="5" t="n">
        <f aca="false">IF(F3250=0,0,G3250/F3250)</f>
        <v>0</v>
      </c>
      <c r="K3250" s="9" t="str">
        <f aca="false">IF(G3250=0,"No sales",IF(H3250&lt;0,"Loss-making",IF(G3250&lt;$H$4,"Low revenue","OK")))</f>
        <v>No sales</v>
      </c>
    </row>
    <row r="3251" customFormat="false" ht="15" hidden="false" customHeight="false" outlineLevel="0" collapsed="false">
      <c r="A3251" s="9" t="s">
        <v>6614</v>
      </c>
      <c r="B3251" s="9" t="s">
        <v>6615</v>
      </c>
      <c r="C3251" s="9" t="s">
        <v>80</v>
      </c>
      <c r="D3251" s="9" t="s">
        <v>6343</v>
      </c>
      <c r="E3251" s="10" t="n">
        <v>239</v>
      </c>
      <c r="F3251" s="10" t="n">
        <v>13</v>
      </c>
      <c r="G3251" s="10" t="n">
        <v>3035.9</v>
      </c>
      <c r="H3251" s="10" t="n">
        <v>1075.24</v>
      </c>
      <c r="I3251" s="6" t="n">
        <f aca="false">IF(G3251=0,0,H3251/G3251)</f>
        <v>0.354175038703515</v>
      </c>
      <c r="J3251" s="5" t="n">
        <f aca="false">IF(F3251=0,0,G3251/F3251)</f>
        <v>233.530769230769</v>
      </c>
      <c r="K3251" s="9" t="str">
        <f aca="false">IF(G3251=0,"No sales",IF(H3251&lt;0,"Loss-making",IF(G3251&lt;$H$4,"Low revenue","OK")))</f>
        <v>Low revenue</v>
      </c>
    </row>
    <row r="3252" customFormat="false" ht="15" hidden="false" customHeight="false" outlineLevel="0" collapsed="false">
      <c r="A3252" s="9" t="s">
        <v>6616</v>
      </c>
      <c r="B3252" s="9" t="s">
        <v>6617</v>
      </c>
      <c r="C3252" s="9" t="s">
        <v>80</v>
      </c>
      <c r="D3252" s="9" t="s">
        <v>6334</v>
      </c>
      <c r="E3252" s="10" t="n">
        <v>409</v>
      </c>
      <c r="F3252" s="10" t="n">
        <v>45</v>
      </c>
      <c r="G3252" s="10" t="n">
        <v>17542.01</v>
      </c>
      <c r="H3252" s="10" t="n">
        <v>5971.61</v>
      </c>
      <c r="I3252" s="6" t="n">
        <f aca="false">IF(G3252=0,0,H3252/G3252)</f>
        <v>0.340417660233918</v>
      </c>
      <c r="J3252" s="5" t="n">
        <f aca="false">IF(F3252=0,0,G3252/F3252)</f>
        <v>389.822444444444</v>
      </c>
      <c r="K3252" s="9" t="str">
        <f aca="false">IF(G3252=0,"No sales",IF(H3252&lt;0,"Loss-making",IF(G3252&lt;$H$4,"Low revenue","OK")))</f>
        <v>OK</v>
      </c>
    </row>
    <row r="3253" customFormat="false" ht="15" hidden="false" customHeight="false" outlineLevel="0" collapsed="false">
      <c r="A3253" s="9" t="s">
        <v>6618</v>
      </c>
      <c r="B3253" s="9" t="s">
        <v>6619</v>
      </c>
      <c r="C3253" s="9" t="s">
        <v>80</v>
      </c>
      <c r="D3253" s="9" t="s">
        <v>6337</v>
      </c>
      <c r="E3253" s="10" t="n">
        <v>449</v>
      </c>
      <c r="F3253" s="10" t="n">
        <v>86</v>
      </c>
      <c r="G3253" s="10" t="n">
        <v>36025.52</v>
      </c>
      <c r="H3253" s="10" t="n">
        <v>10785.38</v>
      </c>
      <c r="I3253" s="6" t="n">
        <f aca="false">IF(G3253=0,0,H3253/G3253)</f>
        <v>0.299381660556184</v>
      </c>
      <c r="J3253" s="5" t="n">
        <f aca="false">IF(F3253=0,0,G3253/F3253)</f>
        <v>418.901395348837</v>
      </c>
      <c r="K3253" s="9" t="str">
        <f aca="false">IF(G3253=0,"No sales",IF(H3253&lt;0,"Loss-making",IF(G3253&lt;$H$4,"Low revenue","OK")))</f>
        <v>OK</v>
      </c>
    </row>
    <row r="3254" customFormat="false" ht="15" hidden="false" customHeight="false" outlineLevel="0" collapsed="false">
      <c r="A3254" s="9" t="s">
        <v>6620</v>
      </c>
      <c r="B3254" s="9" t="s">
        <v>6621</v>
      </c>
      <c r="C3254" s="9" t="s">
        <v>80</v>
      </c>
      <c r="D3254" s="9" t="s">
        <v>6340</v>
      </c>
      <c r="E3254" s="10" t="n">
        <v>729</v>
      </c>
      <c r="F3254" s="10" t="n">
        <v>11</v>
      </c>
      <c r="G3254" s="10" t="n">
        <v>7623.52</v>
      </c>
      <c r="H3254" s="10" t="n">
        <v>2168.84</v>
      </c>
      <c r="I3254" s="6" t="n">
        <f aca="false">IF(G3254=0,0,H3254/G3254)</f>
        <v>0.284493252460806</v>
      </c>
      <c r="J3254" s="5" t="n">
        <f aca="false">IF(F3254=0,0,G3254/F3254)</f>
        <v>693.047272727273</v>
      </c>
      <c r="K3254" s="9" t="str">
        <f aca="false">IF(G3254=0,"No sales",IF(H3254&lt;0,"Loss-making",IF(G3254&lt;$H$4,"Low revenue","OK")))</f>
        <v>OK</v>
      </c>
    </row>
    <row r="3255" customFormat="false" ht="15" hidden="false" customHeight="false" outlineLevel="0" collapsed="false">
      <c r="A3255" s="9" t="s">
        <v>6622</v>
      </c>
      <c r="B3255" s="9" t="s">
        <v>6623</v>
      </c>
      <c r="C3255" s="9" t="s">
        <v>80</v>
      </c>
      <c r="D3255" s="9" t="s">
        <v>6343</v>
      </c>
      <c r="E3255" s="10" t="n">
        <v>279</v>
      </c>
      <c r="F3255" s="10" t="n">
        <v>75</v>
      </c>
      <c r="G3255" s="10" t="n">
        <v>19525.83</v>
      </c>
      <c r="H3255" s="10" t="n">
        <v>6921.32</v>
      </c>
      <c r="I3255" s="6" t="n">
        <f aca="false">IF(G3255=0,0,H3255/G3255)</f>
        <v>0.354469950829235</v>
      </c>
      <c r="J3255" s="5" t="n">
        <f aca="false">IF(F3255=0,0,G3255/F3255)</f>
        <v>260.3444</v>
      </c>
      <c r="K3255" s="9" t="str">
        <f aca="false">IF(G3255=0,"No sales",IF(H3255&lt;0,"Loss-making",IF(G3255&lt;$H$4,"Low revenue","OK")))</f>
        <v>OK</v>
      </c>
    </row>
    <row r="3256" customFormat="false" ht="15" hidden="false" customHeight="false" outlineLevel="0" collapsed="false">
      <c r="A3256" s="9" t="s">
        <v>6624</v>
      </c>
      <c r="B3256" s="9" t="s">
        <v>6625</v>
      </c>
      <c r="C3256" s="9" t="s">
        <v>80</v>
      </c>
      <c r="D3256" s="9" t="s">
        <v>6334</v>
      </c>
      <c r="E3256" s="10" t="n">
        <v>299</v>
      </c>
      <c r="F3256" s="10" t="n">
        <v>5</v>
      </c>
      <c r="G3256" s="10" t="n">
        <v>1435.2</v>
      </c>
      <c r="H3256" s="10" t="n">
        <v>467.1</v>
      </c>
      <c r="I3256" s="6" t="n">
        <f aca="false">IF(G3256=0,0,H3256/G3256)</f>
        <v>0.325459866220736</v>
      </c>
      <c r="J3256" s="5" t="n">
        <f aca="false">IF(F3256=0,0,G3256/F3256)</f>
        <v>287.04</v>
      </c>
      <c r="K3256" s="9" t="str">
        <f aca="false">IF(G3256=0,"No sales",IF(H3256&lt;0,"Loss-making",IF(G3256&lt;$H$4,"Low revenue","OK")))</f>
        <v>Low revenue</v>
      </c>
    </row>
    <row r="3257" customFormat="false" ht="15" hidden="false" customHeight="false" outlineLevel="0" collapsed="false">
      <c r="A3257" s="9" t="s">
        <v>6626</v>
      </c>
      <c r="B3257" s="9" t="s">
        <v>6627</v>
      </c>
      <c r="C3257" s="9" t="s">
        <v>80</v>
      </c>
      <c r="D3257" s="9" t="s">
        <v>6337</v>
      </c>
      <c r="E3257" s="10" t="n">
        <v>369</v>
      </c>
      <c r="F3257" s="10" t="n">
        <v>19</v>
      </c>
      <c r="G3257" s="10" t="n">
        <v>6402.15</v>
      </c>
      <c r="H3257" s="10" t="n">
        <v>1992.44</v>
      </c>
      <c r="I3257" s="6" t="n">
        <f aca="false">IF(G3257=0,0,H3257/G3257)</f>
        <v>0.311214201479191</v>
      </c>
      <c r="J3257" s="5" t="n">
        <f aca="false">IF(F3257=0,0,G3257/F3257)</f>
        <v>336.955263157895</v>
      </c>
      <c r="K3257" s="9" t="str">
        <f aca="false">IF(G3257=0,"No sales",IF(H3257&lt;0,"Loss-making",IF(G3257&lt;$H$4,"Low revenue","OK")))</f>
        <v>OK</v>
      </c>
    </row>
    <row r="3258" customFormat="false" ht="15" hidden="false" customHeight="false" outlineLevel="0" collapsed="false">
      <c r="A3258" s="9" t="s">
        <v>6628</v>
      </c>
      <c r="B3258" s="9" t="s">
        <v>6629</v>
      </c>
      <c r="C3258" s="9" t="s">
        <v>80</v>
      </c>
      <c r="D3258" s="9" t="s">
        <v>6340</v>
      </c>
      <c r="E3258" s="10" t="n">
        <v>759</v>
      </c>
      <c r="F3258" s="10" t="n">
        <v>34</v>
      </c>
      <c r="G3258" s="10" t="n">
        <v>24022.35</v>
      </c>
      <c r="H3258" s="10" t="n">
        <v>6274.35</v>
      </c>
      <c r="I3258" s="6" t="n">
        <f aca="false">IF(G3258=0,0,H3258/G3258)</f>
        <v>0.261188018657625</v>
      </c>
      <c r="J3258" s="5" t="n">
        <f aca="false">IF(F3258=0,0,G3258/F3258)</f>
        <v>706.539705882353</v>
      </c>
      <c r="K3258" s="9" t="str">
        <f aca="false">IF(G3258=0,"No sales",IF(H3258&lt;0,"Loss-making",IF(G3258&lt;$H$4,"Low revenue","OK")))</f>
        <v>OK</v>
      </c>
    </row>
    <row r="3259" customFormat="false" ht="15" hidden="false" customHeight="false" outlineLevel="0" collapsed="false">
      <c r="A3259" s="9" t="s">
        <v>6630</v>
      </c>
      <c r="B3259" s="9" t="s">
        <v>6631</v>
      </c>
      <c r="C3259" s="9" t="s">
        <v>80</v>
      </c>
      <c r="D3259" s="9" t="s">
        <v>6343</v>
      </c>
      <c r="E3259" s="10" t="n">
        <v>299</v>
      </c>
      <c r="F3259" s="10" t="n">
        <v>15</v>
      </c>
      <c r="G3259" s="10" t="n">
        <v>4262.24</v>
      </c>
      <c r="H3259" s="10" t="n">
        <v>1344.9</v>
      </c>
      <c r="I3259" s="6" t="n">
        <f aca="false">IF(G3259=0,0,H3259/G3259)</f>
        <v>0.315538308495064</v>
      </c>
      <c r="J3259" s="5" t="n">
        <f aca="false">IF(F3259=0,0,G3259/F3259)</f>
        <v>284.149333333333</v>
      </c>
      <c r="K3259" s="9" t="str">
        <f aca="false">IF(G3259=0,"No sales",IF(H3259&lt;0,"Loss-making",IF(G3259&lt;$H$4,"Low revenue","OK")))</f>
        <v>OK</v>
      </c>
    </row>
    <row r="3260" customFormat="false" ht="15" hidden="false" customHeight="false" outlineLevel="0" collapsed="false">
      <c r="A3260" s="9" t="s">
        <v>6632</v>
      </c>
      <c r="B3260" s="9" t="s">
        <v>6633</v>
      </c>
      <c r="C3260" s="9" t="s">
        <v>80</v>
      </c>
      <c r="D3260" s="9" t="s">
        <v>6334</v>
      </c>
      <c r="E3260" s="10" t="n">
        <v>379</v>
      </c>
      <c r="F3260" s="10" t="n">
        <v>95</v>
      </c>
      <c r="G3260" s="10" t="n">
        <v>33421.16</v>
      </c>
      <c r="H3260" s="10" t="n">
        <v>9049.86</v>
      </c>
      <c r="I3260" s="6" t="n">
        <f aca="false">IF(G3260=0,0,H3260/G3260)</f>
        <v>0.270782342683498</v>
      </c>
      <c r="J3260" s="5" t="n">
        <f aca="false">IF(F3260=0,0,G3260/F3260)</f>
        <v>351.801684210526</v>
      </c>
      <c r="K3260" s="9" t="str">
        <f aca="false">IF(G3260=0,"No sales",IF(H3260&lt;0,"Loss-making",IF(G3260&lt;$H$4,"Low revenue","OK")))</f>
        <v>OK</v>
      </c>
    </row>
    <row r="3261" customFormat="false" ht="15" hidden="false" customHeight="false" outlineLevel="0" collapsed="false">
      <c r="A3261" s="9" t="s">
        <v>6634</v>
      </c>
      <c r="B3261" s="9" t="s">
        <v>6635</v>
      </c>
      <c r="C3261" s="9" t="s">
        <v>80</v>
      </c>
      <c r="D3261" s="9" t="s">
        <v>6337</v>
      </c>
      <c r="E3261" s="10" t="n">
        <v>249</v>
      </c>
      <c r="F3261" s="10" t="n">
        <v>11</v>
      </c>
      <c r="G3261" s="10" t="n">
        <v>2559.1</v>
      </c>
      <c r="H3261" s="10" t="n">
        <v>841.67</v>
      </c>
      <c r="I3261" s="6" t="n">
        <f aca="false">IF(G3261=0,0,H3261/G3261)</f>
        <v>0.328892970184831</v>
      </c>
      <c r="J3261" s="5" t="n">
        <f aca="false">IF(F3261=0,0,G3261/F3261)</f>
        <v>232.645454545455</v>
      </c>
      <c r="K3261" s="9" t="str">
        <f aca="false">IF(G3261=0,"No sales",IF(H3261&lt;0,"Loss-making",IF(G3261&lt;$H$4,"Low revenue","OK")))</f>
        <v>Low revenue</v>
      </c>
    </row>
    <row r="3262" customFormat="false" ht="15" hidden="false" customHeight="false" outlineLevel="0" collapsed="false">
      <c r="A3262" s="9" t="s">
        <v>6636</v>
      </c>
      <c r="B3262" s="9" t="s">
        <v>6637</v>
      </c>
      <c r="C3262" s="9" t="s">
        <v>80</v>
      </c>
      <c r="D3262" s="9" t="s">
        <v>6340</v>
      </c>
      <c r="E3262" s="10" t="n">
        <v>589</v>
      </c>
      <c r="F3262" s="10" t="n">
        <v>14</v>
      </c>
      <c r="G3262" s="10" t="n">
        <v>7573.07</v>
      </c>
      <c r="H3262" s="10" t="n">
        <v>2165.99</v>
      </c>
      <c r="I3262" s="6" t="n">
        <f aca="false">IF(G3262=0,0,H3262/G3262)</f>
        <v>0.286012145668797</v>
      </c>
      <c r="J3262" s="5" t="n">
        <f aca="false">IF(F3262=0,0,G3262/F3262)</f>
        <v>540.933571428571</v>
      </c>
      <c r="K3262" s="9" t="str">
        <f aca="false">IF(G3262=0,"No sales",IF(H3262&lt;0,"Loss-making",IF(G3262&lt;$H$4,"Low revenue","OK")))</f>
        <v>OK</v>
      </c>
    </row>
    <row r="3263" customFormat="false" ht="15" hidden="false" customHeight="false" outlineLevel="0" collapsed="false">
      <c r="A3263" s="9" t="s">
        <v>6638</v>
      </c>
      <c r="B3263" s="9" t="s">
        <v>6639</v>
      </c>
      <c r="C3263" s="9" t="s">
        <v>80</v>
      </c>
      <c r="D3263" s="9" t="s">
        <v>6343</v>
      </c>
      <c r="E3263" s="10" t="n">
        <v>229</v>
      </c>
      <c r="F3263" s="10" t="n">
        <v>70</v>
      </c>
      <c r="G3263" s="10" t="n">
        <v>14907.9</v>
      </c>
      <c r="H3263" s="10" t="n">
        <v>4451.3</v>
      </c>
      <c r="I3263" s="6" t="n">
        <f aca="false">IF(G3263=0,0,H3263/G3263)</f>
        <v>0.298586655397474</v>
      </c>
      <c r="J3263" s="5" t="n">
        <f aca="false">IF(F3263=0,0,G3263/F3263)</f>
        <v>212.97</v>
      </c>
      <c r="K3263" s="9" t="str">
        <f aca="false">IF(G3263=0,"No sales",IF(H3263&lt;0,"Loss-making",IF(G3263&lt;$H$4,"Low revenue","OK")))</f>
        <v>OK</v>
      </c>
    </row>
    <row r="3264" customFormat="false" ht="15" hidden="false" customHeight="false" outlineLevel="0" collapsed="false">
      <c r="A3264" s="9" t="s">
        <v>6640</v>
      </c>
      <c r="B3264" s="9" t="s">
        <v>6641</v>
      </c>
      <c r="C3264" s="9" t="s">
        <v>80</v>
      </c>
      <c r="D3264" s="9" t="s">
        <v>6334</v>
      </c>
      <c r="E3264" s="10" t="n">
        <v>339</v>
      </c>
      <c r="F3264" s="10" t="n">
        <v>49</v>
      </c>
      <c r="G3264" s="10" t="n">
        <v>15616.89</v>
      </c>
      <c r="H3264" s="10" t="n">
        <v>4129.82</v>
      </c>
      <c r="I3264" s="6" t="n">
        <f aca="false">IF(G3264=0,0,H3264/G3264)</f>
        <v>0.264445737915808</v>
      </c>
      <c r="J3264" s="5" t="n">
        <f aca="false">IF(F3264=0,0,G3264/F3264)</f>
        <v>318.712040816327</v>
      </c>
      <c r="K3264" s="9" t="str">
        <f aca="false">IF(G3264=0,"No sales",IF(H3264&lt;0,"Loss-making",IF(G3264&lt;$H$4,"Low revenue","OK")))</f>
        <v>OK</v>
      </c>
    </row>
    <row r="3265" customFormat="false" ht="15" hidden="false" customHeight="false" outlineLevel="0" collapsed="false">
      <c r="A3265" s="9" t="s">
        <v>6642</v>
      </c>
      <c r="B3265" s="9" t="s">
        <v>6643</v>
      </c>
      <c r="C3265" s="9" t="s">
        <v>80</v>
      </c>
      <c r="D3265" s="9" t="s">
        <v>6337</v>
      </c>
      <c r="E3265" s="10" t="n">
        <v>339</v>
      </c>
      <c r="F3265" s="10" t="n">
        <v>45</v>
      </c>
      <c r="G3265" s="10" t="n">
        <v>14621.08</v>
      </c>
      <c r="H3265" s="10" t="n">
        <v>5630.98</v>
      </c>
      <c r="I3265" s="6" t="n">
        <f aca="false">IF(G3265=0,0,H3265/G3265)</f>
        <v>0.385127500841251</v>
      </c>
      <c r="J3265" s="5" t="n">
        <f aca="false">IF(F3265=0,0,G3265/F3265)</f>
        <v>324.912888888889</v>
      </c>
      <c r="K3265" s="9" t="str">
        <f aca="false">IF(G3265=0,"No sales",IF(H3265&lt;0,"Loss-making",IF(G3265&lt;$H$4,"Low revenue","OK")))</f>
        <v>OK</v>
      </c>
    </row>
    <row r="3266" customFormat="false" ht="15" hidden="false" customHeight="false" outlineLevel="0" collapsed="false">
      <c r="A3266" s="9" t="s">
        <v>6644</v>
      </c>
      <c r="B3266" s="9" t="s">
        <v>6645</v>
      </c>
      <c r="C3266" s="9" t="s">
        <v>80</v>
      </c>
      <c r="D3266" s="9" t="s">
        <v>6340</v>
      </c>
      <c r="E3266" s="10" t="n">
        <v>449</v>
      </c>
      <c r="F3266" s="10" t="n">
        <v>239</v>
      </c>
      <c r="G3266" s="10" t="n">
        <v>101732.18</v>
      </c>
      <c r="H3266" s="10" t="n">
        <v>28579.07</v>
      </c>
      <c r="I3266" s="6" t="n">
        <f aca="false">IF(G3266=0,0,H3266/G3266)</f>
        <v>0.280924580599767</v>
      </c>
      <c r="J3266" s="5" t="n">
        <f aca="false">IF(F3266=0,0,G3266/F3266)</f>
        <v>425.657656903766</v>
      </c>
      <c r="K3266" s="9" t="str">
        <f aca="false">IF(G3266=0,"No sales",IF(H3266&lt;0,"Loss-making",IF(G3266&lt;$H$4,"Low revenue","OK")))</f>
        <v>OK</v>
      </c>
    </row>
    <row r="3267" customFormat="false" ht="15" hidden="false" customHeight="false" outlineLevel="0" collapsed="false">
      <c r="A3267" s="9" t="s">
        <v>6646</v>
      </c>
      <c r="B3267" s="9" t="s">
        <v>6647</v>
      </c>
      <c r="C3267" s="9" t="s">
        <v>80</v>
      </c>
      <c r="D3267" s="9" t="s">
        <v>6343</v>
      </c>
      <c r="E3267" s="10" t="n">
        <v>329</v>
      </c>
      <c r="F3267" s="10" t="n">
        <v>27</v>
      </c>
      <c r="G3267" s="10" t="n">
        <v>8471.75</v>
      </c>
      <c r="H3267" s="10" t="n">
        <v>3064.73</v>
      </c>
      <c r="I3267" s="6" t="n">
        <f aca="false">IF(G3267=0,0,H3267/G3267)</f>
        <v>0.361758786555316</v>
      </c>
      <c r="J3267" s="5" t="n">
        <f aca="false">IF(F3267=0,0,G3267/F3267)</f>
        <v>313.768518518519</v>
      </c>
      <c r="K3267" s="9" t="str">
        <f aca="false">IF(G3267=0,"No sales",IF(H3267&lt;0,"Loss-making",IF(G3267&lt;$H$4,"Low revenue","OK")))</f>
        <v>OK</v>
      </c>
    </row>
    <row r="3268" customFormat="false" ht="15" hidden="false" customHeight="false" outlineLevel="0" collapsed="false">
      <c r="A3268" s="9" t="s">
        <v>6648</v>
      </c>
      <c r="B3268" s="9" t="s">
        <v>6649</v>
      </c>
      <c r="C3268" s="9" t="s">
        <v>80</v>
      </c>
      <c r="D3268" s="9" t="s">
        <v>6334</v>
      </c>
      <c r="E3268" s="10" t="n">
        <v>219</v>
      </c>
      <c r="F3268" s="10" t="n">
        <v>39</v>
      </c>
      <c r="G3268" s="10" t="n">
        <v>8167.06</v>
      </c>
      <c r="H3268" s="10" t="n">
        <v>2510.89</v>
      </c>
      <c r="I3268" s="6" t="n">
        <f aca="false">IF(G3268=0,0,H3268/G3268)</f>
        <v>0.307441110999552</v>
      </c>
      <c r="J3268" s="5" t="n">
        <f aca="false">IF(F3268=0,0,G3268/F3268)</f>
        <v>209.411794871795</v>
      </c>
      <c r="K3268" s="9" t="str">
        <f aca="false">IF(G3268=0,"No sales",IF(H3268&lt;0,"Loss-making",IF(G3268&lt;$H$4,"Low revenue","OK")))</f>
        <v>OK</v>
      </c>
    </row>
    <row r="3269" customFormat="false" ht="15" hidden="false" customHeight="false" outlineLevel="0" collapsed="false">
      <c r="A3269" s="9" t="s">
        <v>6650</v>
      </c>
      <c r="B3269" s="9" t="s">
        <v>6651</v>
      </c>
      <c r="C3269" s="9" t="s">
        <v>80</v>
      </c>
      <c r="D3269" s="9" t="s">
        <v>6337</v>
      </c>
      <c r="E3269" s="10" t="n">
        <v>409</v>
      </c>
      <c r="F3269" s="10" t="n">
        <v>46</v>
      </c>
      <c r="G3269" s="10" t="n">
        <v>17369.21</v>
      </c>
      <c r="H3269" s="10" t="n">
        <v>4830.53</v>
      </c>
      <c r="I3269" s="6" t="n">
        <f aca="false">IF(G3269=0,0,H3269/G3269)</f>
        <v>0.278108791361265</v>
      </c>
      <c r="J3269" s="5" t="n">
        <f aca="false">IF(F3269=0,0,G3269/F3269)</f>
        <v>377.59152173913</v>
      </c>
      <c r="K3269" s="9" t="str">
        <f aca="false">IF(G3269=0,"No sales",IF(H3269&lt;0,"Loss-making",IF(G3269&lt;$H$4,"Low revenue","OK")))</f>
        <v>OK</v>
      </c>
    </row>
    <row r="3270" customFormat="false" ht="15" hidden="false" customHeight="false" outlineLevel="0" collapsed="false">
      <c r="A3270" s="9" t="s">
        <v>6652</v>
      </c>
      <c r="B3270" s="9" t="s">
        <v>6653</v>
      </c>
      <c r="C3270" s="9" t="s">
        <v>80</v>
      </c>
      <c r="D3270" s="9" t="s">
        <v>6340</v>
      </c>
      <c r="E3270" s="10" t="n">
        <v>459</v>
      </c>
      <c r="F3270" s="10" t="n">
        <v>46</v>
      </c>
      <c r="G3270" s="10" t="n">
        <v>19559.14</v>
      </c>
      <c r="H3270" s="10" t="n">
        <v>4999.68</v>
      </c>
      <c r="I3270" s="6" t="n">
        <f aca="false">IF(G3270=0,0,H3270/G3270)</f>
        <v>0.255618600817827</v>
      </c>
      <c r="J3270" s="5" t="n">
        <f aca="false">IF(F3270=0,0,G3270/F3270)</f>
        <v>425.198695652174</v>
      </c>
      <c r="K3270" s="9" t="str">
        <f aca="false">IF(G3270=0,"No sales",IF(H3270&lt;0,"Loss-making",IF(G3270&lt;$H$4,"Low revenue","OK")))</f>
        <v>OK</v>
      </c>
    </row>
    <row r="3271" customFormat="false" ht="15" hidden="false" customHeight="false" outlineLevel="0" collapsed="false">
      <c r="A3271" s="9" t="s">
        <v>6654</v>
      </c>
      <c r="B3271" s="9" t="s">
        <v>6655</v>
      </c>
      <c r="C3271" s="9" t="s">
        <v>80</v>
      </c>
      <c r="D3271" s="9" t="s">
        <v>6343</v>
      </c>
      <c r="E3271" s="10" t="n">
        <v>379</v>
      </c>
      <c r="F3271" s="10" t="n">
        <v>3</v>
      </c>
      <c r="G3271" s="10" t="n">
        <v>1137</v>
      </c>
      <c r="H3271" s="10" t="n">
        <v>406.26</v>
      </c>
      <c r="I3271" s="6" t="n">
        <f aca="false">IF(G3271=0,0,H3271/G3271)</f>
        <v>0.357308707124011</v>
      </c>
      <c r="J3271" s="5" t="n">
        <f aca="false">IF(F3271=0,0,G3271/F3271)</f>
        <v>379</v>
      </c>
      <c r="K3271" s="9" t="str">
        <f aca="false">IF(G3271=0,"No sales",IF(H3271&lt;0,"Loss-making",IF(G3271&lt;$H$4,"Low revenue","OK")))</f>
        <v>Low revenue</v>
      </c>
    </row>
    <row r="3272" customFormat="false" ht="15" hidden="false" customHeight="false" outlineLevel="0" collapsed="false">
      <c r="A3272" s="9" t="s">
        <v>6656</v>
      </c>
      <c r="B3272" s="9" t="s">
        <v>6657</v>
      </c>
      <c r="C3272" s="9" t="s">
        <v>80</v>
      </c>
      <c r="D3272" s="9" t="s">
        <v>6334</v>
      </c>
      <c r="E3272" s="10" t="n">
        <v>289</v>
      </c>
      <c r="F3272" s="10" t="n">
        <v>31</v>
      </c>
      <c r="G3272" s="10" t="n">
        <v>8662.05</v>
      </c>
      <c r="H3272" s="10" t="n">
        <v>3086.08</v>
      </c>
      <c r="I3272" s="6" t="n">
        <f aca="false">IF(G3272=0,0,H3272/G3272)</f>
        <v>0.356275939298434</v>
      </c>
      <c r="J3272" s="5" t="n">
        <f aca="false">IF(F3272=0,0,G3272/F3272)</f>
        <v>279.420967741935</v>
      </c>
      <c r="K3272" s="9" t="str">
        <f aca="false">IF(G3272=0,"No sales",IF(H3272&lt;0,"Loss-making",IF(G3272&lt;$H$4,"Low revenue","OK")))</f>
        <v>OK</v>
      </c>
    </row>
    <row r="3273" customFormat="false" ht="15" hidden="false" customHeight="false" outlineLevel="0" collapsed="false">
      <c r="A3273" s="9" t="s">
        <v>6658</v>
      </c>
      <c r="B3273" s="9" t="s">
        <v>6659</v>
      </c>
      <c r="C3273" s="9" t="s">
        <v>80</v>
      </c>
      <c r="D3273" s="9" t="s">
        <v>6337</v>
      </c>
      <c r="E3273" s="10" t="n">
        <v>429</v>
      </c>
      <c r="F3273" s="10" t="n">
        <v>27</v>
      </c>
      <c r="G3273" s="10" t="n">
        <v>10865.5</v>
      </c>
      <c r="H3273" s="10" t="n">
        <v>2923.99</v>
      </c>
      <c r="I3273" s="6" t="n">
        <f aca="false">IF(G3273=0,0,H3273/G3273)</f>
        <v>0.269107726289632</v>
      </c>
      <c r="J3273" s="5" t="n">
        <f aca="false">IF(F3273=0,0,G3273/F3273)</f>
        <v>402.425925925926</v>
      </c>
      <c r="K3273" s="9" t="str">
        <f aca="false">IF(G3273=0,"No sales",IF(H3273&lt;0,"Loss-making",IF(G3273&lt;$H$4,"Low revenue","OK")))</f>
        <v>OK</v>
      </c>
    </row>
    <row r="3274" customFormat="false" ht="15" hidden="false" customHeight="false" outlineLevel="0" collapsed="false">
      <c r="A3274" s="9" t="s">
        <v>6660</v>
      </c>
      <c r="B3274" s="9" t="s">
        <v>6661</v>
      </c>
      <c r="C3274" s="9" t="s">
        <v>80</v>
      </c>
      <c r="D3274" s="9" t="s">
        <v>6340</v>
      </c>
      <c r="E3274" s="10" t="n">
        <v>729</v>
      </c>
      <c r="F3274" s="10" t="n">
        <v>27</v>
      </c>
      <c r="G3274" s="10" t="n">
        <v>18159.39</v>
      </c>
      <c r="H3274" s="10" t="n">
        <v>4650.75</v>
      </c>
      <c r="I3274" s="6" t="n">
        <f aca="false">IF(G3274=0,0,H3274/G3274)</f>
        <v>0.256107171000788</v>
      </c>
      <c r="J3274" s="5" t="n">
        <f aca="false">IF(F3274=0,0,G3274/F3274)</f>
        <v>672.57</v>
      </c>
      <c r="K3274" s="9" t="str">
        <f aca="false">IF(G3274=0,"No sales",IF(H3274&lt;0,"Loss-making",IF(G3274&lt;$H$4,"Low revenue","OK")))</f>
        <v>OK</v>
      </c>
    </row>
    <row r="3275" customFormat="false" ht="15" hidden="false" customHeight="false" outlineLevel="0" collapsed="false">
      <c r="A3275" s="9" t="s">
        <v>6662</v>
      </c>
      <c r="B3275" s="9" t="s">
        <v>6663</v>
      </c>
      <c r="C3275" s="9" t="s">
        <v>80</v>
      </c>
      <c r="D3275" s="9" t="s">
        <v>6343</v>
      </c>
      <c r="E3275" s="10" t="n">
        <v>389</v>
      </c>
      <c r="F3275" s="10" t="n">
        <v>6</v>
      </c>
      <c r="G3275" s="10" t="n">
        <v>2043.22</v>
      </c>
      <c r="H3275" s="10" t="n">
        <v>506.56</v>
      </c>
      <c r="I3275" s="6" t="n">
        <f aca="false">IF(G3275=0,0,H3275/G3275)</f>
        <v>0.247922397000812</v>
      </c>
      <c r="J3275" s="5" t="n">
        <f aca="false">IF(F3275=0,0,G3275/F3275)</f>
        <v>340.536666666667</v>
      </c>
      <c r="K3275" s="9" t="str">
        <f aca="false">IF(G3275=0,"No sales",IF(H3275&lt;0,"Loss-making",IF(G3275&lt;$H$4,"Low revenue","OK")))</f>
        <v>Low revenue</v>
      </c>
    </row>
    <row r="3276" customFormat="false" ht="15" hidden="false" customHeight="false" outlineLevel="0" collapsed="false">
      <c r="A3276" s="9" t="s">
        <v>6664</v>
      </c>
      <c r="B3276" s="9" t="s">
        <v>6665</v>
      </c>
      <c r="C3276" s="9" t="s">
        <v>80</v>
      </c>
      <c r="D3276" s="9" t="s">
        <v>6334</v>
      </c>
      <c r="E3276" s="10" t="n">
        <v>339</v>
      </c>
      <c r="F3276" s="10" t="n">
        <v>4</v>
      </c>
      <c r="G3276" s="10" t="n">
        <v>1237.35</v>
      </c>
      <c r="H3276" s="10" t="n">
        <v>346.43</v>
      </c>
      <c r="I3276" s="6" t="n">
        <f aca="false">IF(G3276=0,0,H3276/G3276)</f>
        <v>0.279977370994464</v>
      </c>
      <c r="J3276" s="5" t="n">
        <f aca="false">IF(F3276=0,0,G3276/F3276)</f>
        <v>309.3375</v>
      </c>
      <c r="K3276" s="9" t="str">
        <f aca="false">IF(G3276=0,"No sales",IF(H3276&lt;0,"Loss-making",IF(G3276&lt;$H$4,"Low revenue","OK")))</f>
        <v>Low revenue</v>
      </c>
    </row>
    <row r="3277" customFormat="false" ht="15" hidden="false" customHeight="false" outlineLevel="0" collapsed="false">
      <c r="A3277" s="9" t="s">
        <v>6666</v>
      </c>
      <c r="B3277" s="9" t="s">
        <v>6667</v>
      </c>
      <c r="C3277" s="9" t="s">
        <v>80</v>
      </c>
      <c r="D3277" s="9" t="s">
        <v>6337</v>
      </c>
      <c r="E3277" s="10" t="n">
        <v>429</v>
      </c>
      <c r="F3277" s="10" t="n">
        <v>41</v>
      </c>
      <c r="G3277" s="10" t="n">
        <v>16966.95</v>
      </c>
      <c r="H3277" s="10" t="n">
        <v>6645.61</v>
      </c>
      <c r="I3277" s="6" t="n">
        <f aca="false">IF(G3277=0,0,H3277/G3277)</f>
        <v>0.391679706723954</v>
      </c>
      <c r="J3277" s="5" t="n">
        <f aca="false">IF(F3277=0,0,G3277/F3277)</f>
        <v>413.828048780488</v>
      </c>
      <c r="K3277" s="9" t="str">
        <f aca="false">IF(G3277=0,"No sales",IF(H3277&lt;0,"Loss-making",IF(G3277&lt;$H$4,"Low revenue","OK")))</f>
        <v>OK</v>
      </c>
    </row>
    <row r="3278" customFormat="false" ht="15" hidden="false" customHeight="false" outlineLevel="0" collapsed="false">
      <c r="A3278" s="9" t="s">
        <v>6668</v>
      </c>
      <c r="B3278" s="9" t="s">
        <v>6669</v>
      </c>
      <c r="C3278" s="9" t="s">
        <v>80</v>
      </c>
      <c r="D3278" s="9" t="s">
        <v>6340</v>
      </c>
      <c r="E3278" s="10" t="n">
        <v>659</v>
      </c>
      <c r="F3278" s="10" t="n">
        <v>32</v>
      </c>
      <c r="G3278" s="10" t="n">
        <v>19303.76</v>
      </c>
      <c r="H3278" s="10" t="n">
        <v>6950.8</v>
      </c>
      <c r="I3278" s="6" t="n">
        <f aca="false">IF(G3278=0,0,H3278/G3278)</f>
        <v>0.36007492840773</v>
      </c>
      <c r="J3278" s="5" t="n">
        <f aca="false">IF(F3278=0,0,G3278/F3278)</f>
        <v>603.2425</v>
      </c>
      <c r="K3278" s="9" t="str">
        <f aca="false">IF(G3278=0,"No sales",IF(H3278&lt;0,"Loss-making",IF(G3278&lt;$H$4,"Low revenue","OK")))</f>
        <v>OK</v>
      </c>
    </row>
    <row r="3279" customFormat="false" ht="15" hidden="false" customHeight="false" outlineLevel="0" collapsed="false">
      <c r="A3279" s="9" t="s">
        <v>6670</v>
      </c>
      <c r="B3279" s="9" t="s">
        <v>6671</v>
      </c>
      <c r="C3279" s="9" t="s">
        <v>80</v>
      </c>
      <c r="D3279" s="9" t="s">
        <v>6343</v>
      </c>
      <c r="E3279" s="10" t="n">
        <v>309</v>
      </c>
      <c r="F3279" s="10" t="n">
        <v>28</v>
      </c>
      <c r="G3279" s="10" t="n">
        <v>8252.62</v>
      </c>
      <c r="H3279" s="10" t="n">
        <v>2505.9</v>
      </c>
      <c r="I3279" s="6" t="n">
        <f aca="false">IF(G3279=0,0,H3279/G3279)</f>
        <v>0.303649022976945</v>
      </c>
      <c r="J3279" s="5" t="n">
        <f aca="false">IF(F3279=0,0,G3279/F3279)</f>
        <v>294.736428571429</v>
      </c>
      <c r="K3279" s="9" t="str">
        <f aca="false">IF(G3279=0,"No sales",IF(H3279&lt;0,"Loss-making",IF(G3279&lt;$H$4,"Low revenue","OK")))</f>
        <v>OK</v>
      </c>
    </row>
    <row r="3280" customFormat="false" ht="15" hidden="false" customHeight="false" outlineLevel="0" collapsed="false">
      <c r="A3280" s="9" t="s">
        <v>6672</v>
      </c>
      <c r="B3280" s="9" t="s">
        <v>6673</v>
      </c>
      <c r="C3280" s="9" t="s">
        <v>80</v>
      </c>
      <c r="D3280" s="9" t="s">
        <v>6334</v>
      </c>
      <c r="E3280" s="10" t="n">
        <v>299</v>
      </c>
      <c r="F3280" s="10" t="n">
        <v>29</v>
      </c>
      <c r="G3280" s="10" t="n">
        <v>7990.02</v>
      </c>
      <c r="H3280" s="10" t="n">
        <v>2263.11</v>
      </c>
      <c r="I3280" s="6" t="n">
        <f aca="false">IF(G3280=0,0,H3280/G3280)</f>
        <v>0.283242094512905</v>
      </c>
      <c r="J3280" s="5" t="n">
        <f aca="false">IF(F3280=0,0,G3280/F3280)</f>
        <v>275.517931034483</v>
      </c>
      <c r="K3280" s="9" t="str">
        <f aca="false">IF(G3280=0,"No sales",IF(H3280&lt;0,"Loss-making",IF(G3280&lt;$H$4,"Low revenue","OK")))</f>
        <v>OK</v>
      </c>
    </row>
    <row r="3281" customFormat="false" ht="15" hidden="false" customHeight="false" outlineLevel="0" collapsed="false">
      <c r="A3281" s="9" t="s">
        <v>6674</v>
      </c>
      <c r="B3281" s="9" t="s">
        <v>6675</v>
      </c>
      <c r="C3281" s="9" t="s">
        <v>80</v>
      </c>
      <c r="D3281" s="9" t="s">
        <v>6337</v>
      </c>
      <c r="E3281" s="10" t="n">
        <v>469</v>
      </c>
      <c r="F3281" s="10" t="n">
        <v>104</v>
      </c>
      <c r="G3281" s="10" t="n">
        <v>46089.8</v>
      </c>
      <c r="H3281" s="10" t="n">
        <v>14206.53</v>
      </c>
      <c r="I3281" s="6" t="n">
        <f aca="false">IF(G3281=0,0,H3281/G3281)</f>
        <v>0.308235878654279</v>
      </c>
      <c r="J3281" s="5" t="n">
        <f aca="false">IF(F3281=0,0,G3281/F3281)</f>
        <v>443.171153846154</v>
      </c>
      <c r="K3281" s="9" t="str">
        <f aca="false">IF(G3281=0,"No sales",IF(H3281&lt;0,"Loss-making",IF(G3281&lt;$H$4,"Low revenue","OK")))</f>
        <v>OK</v>
      </c>
    </row>
    <row r="3282" customFormat="false" ht="15" hidden="false" customHeight="false" outlineLevel="0" collapsed="false">
      <c r="A3282" s="9" t="s">
        <v>6676</v>
      </c>
      <c r="B3282" s="9" t="s">
        <v>6677</v>
      </c>
      <c r="C3282" s="9" t="s">
        <v>80</v>
      </c>
      <c r="D3282" s="9" t="s">
        <v>6340</v>
      </c>
      <c r="E3282" s="10" t="n">
        <v>569</v>
      </c>
      <c r="F3282" s="10" t="n">
        <v>20</v>
      </c>
      <c r="G3282" s="10" t="n">
        <v>10665.91</v>
      </c>
      <c r="H3282" s="10" t="n">
        <v>3517.51</v>
      </c>
      <c r="I3282" s="6" t="n">
        <f aca="false">IF(G3282=0,0,H3282/G3282)</f>
        <v>0.329789956975073</v>
      </c>
      <c r="J3282" s="5" t="n">
        <f aca="false">IF(F3282=0,0,G3282/F3282)</f>
        <v>533.2955</v>
      </c>
      <c r="K3282" s="9" t="str">
        <f aca="false">IF(G3282=0,"No sales",IF(H3282&lt;0,"Loss-making",IF(G3282&lt;$H$4,"Low revenue","OK")))</f>
        <v>OK</v>
      </c>
    </row>
    <row r="3283" customFormat="false" ht="15" hidden="false" customHeight="false" outlineLevel="0" collapsed="false">
      <c r="A3283" s="9" t="s">
        <v>6678</v>
      </c>
      <c r="B3283" s="9" t="s">
        <v>6679</v>
      </c>
      <c r="C3283" s="9" t="s">
        <v>80</v>
      </c>
      <c r="D3283" s="9" t="s">
        <v>6343</v>
      </c>
      <c r="E3283" s="10" t="n">
        <v>239</v>
      </c>
      <c r="F3283" s="10" t="n">
        <v>54</v>
      </c>
      <c r="G3283" s="10" t="n">
        <v>12206.33</v>
      </c>
      <c r="H3283" s="10" t="n">
        <v>3748.85</v>
      </c>
      <c r="I3283" s="6" t="n">
        <f aca="false">IF(G3283=0,0,H3283/G3283)</f>
        <v>0.307123435135704</v>
      </c>
      <c r="J3283" s="5" t="n">
        <f aca="false">IF(F3283=0,0,G3283/F3283)</f>
        <v>226.043148148148</v>
      </c>
      <c r="K3283" s="9" t="str">
        <f aca="false">IF(G3283=0,"No sales",IF(H3283&lt;0,"Loss-making",IF(G3283&lt;$H$4,"Low revenue","OK")))</f>
        <v>OK</v>
      </c>
    </row>
    <row r="3284" customFormat="false" ht="15" hidden="false" customHeight="false" outlineLevel="0" collapsed="false">
      <c r="A3284" s="9" t="s">
        <v>6680</v>
      </c>
      <c r="B3284" s="9" t="s">
        <v>6681</v>
      </c>
      <c r="C3284" s="9" t="s">
        <v>80</v>
      </c>
      <c r="D3284" s="9" t="s">
        <v>6334</v>
      </c>
      <c r="E3284" s="10" t="n">
        <v>549</v>
      </c>
      <c r="F3284" s="10" t="n">
        <v>6</v>
      </c>
      <c r="G3284" s="10" t="n">
        <v>3266.55</v>
      </c>
      <c r="H3284" s="10" t="n">
        <v>1322.07</v>
      </c>
      <c r="I3284" s="6" t="n">
        <f aca="false">IF(G3284=0,0,H3284/G3284)</f>
        <v>0.404729760756762</v>
      </c>
      <c r="J3284" s="5" t="n">
        <f aca="false">IF(F3284=0,0,G3284/F3284)</f>
        <v>544.425</v>
      </c>
      <c r="K3284" s="9" t="str">
        <f aca="false">IF(G3284=0,"No sales",IF(H3284&lt;0,"Loss-making",IF(G3284&lt;$H$4,"Low revenue","OK")))</f>
        <v>Low revenue</v>
      </c>
    </row>
    <row r="3285" customFormat="false" ht="15" hidden="false" customHeight="false" outlineLevel="0" collapsed="false">
      <c r="A3285" s="9" t="s">
        <v>6682</v>
      </c>
      <c r="B3285" s="9" t="s">
        <v>6683</v>
      </c>
      <c r="C3285" s="9" t="s">
        <v>80</v>
      </c>
      <c r="D3285" s="9" t="s">
        <v>6337</v>
      </c>
      <c r="E3285" s="10" t="n">
        <v>289</v>
      </c>
      <c r="F3285" s="10" t="n">
        <v>38</v>
      </c>
      <c r="G3285" s="10" t="n">
        <v>10554.29</v>
      </c>
      <c r="H3285" s="10" t="n">
        <v>4147.49</v>
      </c>
      <c r="I3285" s="6" t="n">
        <f aca="false">IF(G3285=0,0,H3285/G3285)</f>
        <v>0.392967219964583</v>
      </c>
      <c r="J3285" s="5" t="n">
        <f aca="false">IF(F3285=0,0,G3285/F3285)</f>
        <v>277.744473684211</v>
      </c>
      <c r="K3285" s="9" t="str">
        <f aca="false">IF(G3285=0,"No sales",IF(H3285&lt;0,"Loss-making",IF(G3285&lt;$H$4,"Low revenue","OK")))</f>
        <v>OK</v>
      </c>
    </row>
    <row r="3286" customFormat="false" ht="15" hidden="false" customHeight="false" outlineLevel="0" collapsed="false">
      <c r="A3286" s="9" t="s">
        <v>6684</v>
      </c>
      <c r="B3286" s="9" t="s">
        <v>6685</v>
      </c>
      <c r="C3286" s="9" t="s">
        <v>80</v>
      </c>
      <c r="D3286" s="9" t="s">
        <v>6340</v>
      </c>
      <c r="E3286" s="10" t="n">
        <v>369</v>
      </c>
      <c r="F3286" s="10" t="n">
        <v>80</v>
      </c>
      <c r="G3286" s="10" t="n">
        <v>28047.7</v>
      </c>
      <c r="H3286" s="10" t="n">
        <v>8900.49</v>
      </c>
      <c r="I3286" s="6" t="n">
        <f aca="false">IF(G3286=0,0,H3286/G3286)</f>
        <v>0.317334041650474</v>
      </c>
      <c r="J3286" s="5" t="n">
        <f aca="false">IF(F3286=0,0,G3286/F3286)</f>
        <v>350.59625</v>
      </c>
      <c r="K3286" s="9" t="str">
        <f aca="false">IF(G3286=0,"No sales",IF(H3286&lt;0,"Loss-making",IF(G3286&lt;$H$4,"Low revenue","OK")))</f>
        <v>OK</v>
      </c>
    </row>
    <row r="3287" customFormat="false" ht="15" hidden="false" customHeight="false" outlineLevel="0" collapsed="false">
      <c r="A3287" s="9" t="s">
        <v>6686</v>
      </c>
      <c r="B3287" s="9" t="s">
        <v>6687</v>
      </c>
      <c r="C3287" s="9" t="s">
        <v>80</v>
      </c>
      <c r="D3287" s="9" t="s">
        <v>6343</v>
      </c>
      <c r="E3287" s="10" t="n">
        <v>259</v>
      </c>
      <c r="F3287" s="10" t="n">
        <v>65</v>
      </c>
      <c r="G3287" s="10" t="n">
        <v>15966.69</v>
      </c>
      <c r="H3287" s="10" t="n">
        <v>4584.54</v>
      </c>
      <c r="I3287" s="6" t="n">
        <f aca="false">IF(G3287=0,0,H3287/G3287)</f>
        <v>0.287131521937233</v>
      </c>
      <c r="J3287" s="5" t="n">
        <f aca="false">IF(F3287=0,0,G3287/F3287)</f>
        <v>245.641384615385</v>
      </c>
      <c r="K3287" s="9" t="str">
        <f aca="false">IF(G3287=0,"No sales",IF(H3287&lt;0,"Loss-making",IF(G3287&lt;$H$4,"Low revenue","OK")))</f>
        <v>OK</v>
      </c>
    </row>
    <row r="3288" customFormat="false" ht="15" hidden="false" customHeight="false" outlineLevel="0" collapsed="false">
      <c r="A3288" s="9" t="s">
        <v>6688</v>
      </c>
      <c r="B3288" s="9" t="s">
        <v>6689</v>
      </c>
      <c r="C3288" s="9" t="s">
        <v>80</v>
      </c>
      <c r="D3288" s="9" t="s">
        <v>6334</v>
      </c>
      <c r="E3288" s="10" t="n">
        <v>499</v>
      </c>
      <c r="F3288" s="10" t="n">
        <v>46</v>
      </c>
      <c r="G3288" s="10" t="n">
        <v>22024.62</v>
      </c>
      <c r="H3288" s="10" t="n">
        <v>8168.04</v>
      </c>
      <c r="I3288" s="6" t="n">
        <f aca="false">IF(G3288=0,0,H3288/G3288)</f>
        <v>0.370859519937234</v>
      </c>
      <c r="J3288" s="5" t="n">
        <f aca="false">IF(F3288=0,0,G3288/F3288)</f>
        <v>478.796086956522</v>
      </c>
      <c r="K3288" s="9" t="str">
        <f aca="false">IF(G3288=0,"No sales",IF(H3288&lt;0,"Loss-making",IF(G3288&lt;$H$4,"Low revenue","OK")))</f>
        <v>OK</v>
      </c>
    </row>
    <row r="3289" customFormat="false" ht="15" hidden="false" customHeight="false" outlineLevel="0" collapsed="false">
      <c r="A3289" s="9" t="s">
        <v>6690</v>
      </c>
      <c r="B3289" s="9" t="s">
        <v>6691</v>
      </c>
      <c r="C3289" s="9" t="s">
        <v>80</v>
      </c>
      <c r="D3289" s="9" t="s">
        <v>6337</v>
      </c>
      <c r="E3289" s="10" t="n">
        <v>249</v>
      </c>
      <c r="F3289" s="10" t="n">
        <v>0</v>
      </c>
      <c r="G3289" s="10" t="n">
        <v>0</v>
      </c>
      <c r="H3289" s="10" t="n">
        <v>0</v>
      </c>
      <c r="I3289" s="6" t="n">
        <f aca="false">IF(G3289=0,0,H3289/G3289)</f>
        <v>0</v>
      </c>
      <c r="J3289" s="5" t="n">
        <f aca="false">IF(F3289=0,0,G3289/F3289)</f>
        <v>0</v>
      </c>
      <c r="K3289" s="9" t="str">
        <f aca="false">IF(G3289=0,"No sales",IF(H3289&lt;0,"Loss-making",IF(G3289&lt;$H$4,"Low revenue","OK")))</f>
        <v>No sales</v>
      </c>
    </row>
    <row r="3290" customFormat="false" ht="15" hidden="false" customHeight="false" outlineLevel="0" collapsed="false">
      <c r="A3290" s="9" t="s">
        <v>6692</v>
      </c>
      <c r="B3290" s="9" t="s">
        <v>6693</v>
      </c>
      <c r="C3290" s="9" t="s">
        <v>80</v>
      </c>
      <c r="D3290" s="9" t="s">
        <v>6340</v>
      </c>
      <c r="E3290" s="10" t="n">
        <v>659</v>
      </c>
      <c r="F3290" s="10" t="n">
        <v>22</v>
      </c>
      <c r="G3290" s="10" t="n">
        <v>14211.33</v>
      </c>
      <c r="H3290" s="10" t="n">
        <v>4199.13</v>
      </c>
      <c r="I3290" s="6" t="n">
        <f aca="false">IF(G3290=0,0,H3290/G3290)</f>
        <v>0.295477622432242</v>
      </c>
      <c r="J3290" s="5" t="n">
        <f aca="false">IF(F3290=0,0,G3290/F3290)</f>
        <v>645.969545454546</v>
      </c>
      <c r="K3290" s="9" t="str">
        <f aca="false">IF(G3290=0,"No sales",IF(H3290&lt;0,"Loss-making",IF(G3290&lt;$H$4,"Low revenue","OK")))</f>
        <v>OK</v>
      </c>
    </row>
    <row r="3291" customFormat="false" ht="15" hidden="false" customHeight="false" outlineLevel="0" collapsed="false">
      <c r="A3291" s="9" t="s">
        <v>6694</v>
      </c>
      <c r="B3291" s="9" t="s">
        <v>6695</v>
      </c>
      <c r="C3291" s="9" t="s">
        <v>80</v>
      </c>
      <c r="D3291" s="9" t="s">
        <v>6343</v>
      </c>
      <c r="E3291" s="10" t="n">
        <v>199</v>
      </c>
      <c r="F3291" s="10" t="n">
        <v>39</v>
      </c>
      <c r="G3291" s="10" t="n">
        <v>7392.36</v>
      </c>
      <c r="H3291" s="10" t="n">
        <v>2768.91</v>
      </c>
      <c r="I3291" s="6" t="n">
        <f aca="false">IF(G3291=0,0,H3291/G3291)</f>
        <v>0.374563738778956</v>
      </c>
      <c r="J3291" s="5" t="n">
        <f aca="false">IF(F3291=0,0,G3291/F3291)</f>
        <v>189.547692307692</v>
      </c>
      <c r="K3291" s="9" t="str">
        <f aca="false">IF(G3291=0,"No sales",IF(H3291&lt;0,"Loss-making",IF(G3291&lt;$H$4,"Low revenue","OK")))</f>
        <v>OK</v>
      </c>
    </row>
    <row r="3292" customFormat="false" ht="15" hidden="false" customHeight="false" outlineLevel="0" collapsed="false">
      <c r="A3292" s="9" t="s">
        <v>6696</v>
      </c>
      <c r="B3292" s="9" t="s">
        <v>6697</v>
      </c>
      <c r="C3292" s="9" t="s">
        <v>80</v>
      </c>
      <c r="D3292" s="9" t="s">
        <v>6334</v>
      </c>
      <c r="E3292" s="10" t="n">
        <v>209</v>
      </c>
      <c r="F3292" s="10" t="n">
        <v>14</v>
      </c>
      <c r="G3292" s="10" t="n">
        <v>2676.77</v>
      </c>
      <c r="H3292" s="10" t="n">
        <v>719.42</v>
      </c>
      <c r="I3292" s="6" t="n">
        <f aca="false">IF(G3292=0,0,H3292/G3292)</f>
        <v>0.26876421956313</v>
      </c>
      <c r="J3292" s="5" t="n">
        <f aca="false">IF(F3292=0,0,G3292/F3292)</f>
        <v>191.197857142857</v>
      </c>
      <c r="K3292" s="9" t="str">
        <f aca="false">IF(G3292=0,"No sales",IF(H3292&lt;0,"Loss-making",IF(G3292&lt;$H$4,"Low revenue","OK")))</f>
        <v>Low revenue</v>
      </c>
    </row>
    <row r="3293" customFormat="false" ht="15" hidden="false" customHeight="false" outlineLevel="0" collapsed="false">
      <c r="A3293" s="9" t="s">
        <v>6698</v>
      </c>
      <c r="B3293" s="9" t="s">
        <v>6699</v>
      </c>
      <c r="C3293" s="9" t="s">
        <v>80</v>
      </c>
      <c r="D3293" s="9" t="s">
        <v>6337</v>
      </c>
      <c r="E3293" s="10" t="n">
        <v>369</v>
      </c>
      <c r="F3293" s="10" t="n">
        <v>34</v>
      </c>
      <c r="G3293" s="10" t="n">
        <v>11713.9</v>
      </c>
      <c r="H3293" s="10" t="n">
        <v>4305.3</v>
      </c>
      <c r="I3293" s="6" t="n">
        <f aca="false">IF(G3293=0,0,H3293/G3293)</f>
        <v>0.367537711607577</v>
      </c>
      <c r="J3293" s="5" t="n">
        <f aca="false">IF(F3293=0,0,G3293/F3293)</f>
        <v>344.526470588235</v>
      </c>
      <c r="K3293" s="9" t="str">
        <f aca="false">IF(G3293=0,"No sales",IF(H3293&lt;0,"Loss-making",IF(G3293&lt;$H$4,"Low revenue","OK")))</f>
        <v>OK</v>
      </c>
    </row>
    <row r="3294" customFormat="false" ht="15" hidden="false" customHeight="false" outlineLevel="0" collapsed="false">
      <c r="A3294" s="9" t="s">
        <v>6700</v>
      </c>
      <c r="B3294" s="9" t="s">
        <v>6701</v>
      </c>
      <c r="C3294" s="9" t="s">
        <v>80</v>
      </c>
      <c r="D3294" s="9" t="s">
        <v>6340</v>
      </c>
      <c r="E3294" s="10" t="n">
        <v>839</v>
      </c>
      <c r="F3294" s="10" t="n">
        <v>75</v>
      </c>
      <c r="G3294" s="10" t="n">
        <v>60307.33</v>
      </c>
      <c r="H3294" s="10" t="n">
        <v>17845.33</v>
      </c>
      <c r="I3294" s="6" t="n">
        <f aca="false">IF(G3294=0,0,H3294/G3294)</f>
        <v>0.29590648433615</v>
      </c>
      <c r="J3294" s="5" t="n">
        <f aca="false">IF(F3294=0,0,G3294/F3294)</f>
        <v>804.097733333333</v>
      </c>
      <c r="K3294" s="9" t="str">
        <f aca="false">IF(G3294=0,"No sales",IF(H3294&lt;0,"Loss-making",IF(G3294&lt;$H$4,"Low revenue","OK")))</f>
        <v>OK</v>
      </c>
    </row>
    <row r="3295" customFormat="false" ht="15" hidden="false" customHeight="false" outlineLevel="0" collapsed="false">
      <c r="A3295" s="9" t="s">
        <v>6702</v>
      </c>
      <c r="B3295" s="9" t="s">
        <v>6703</v>
      </c>
      <c r="C3295" s="9" t="s">
        <v>80</v>
      </c>
      <c r="D3295" s="9" t="s">
        <v>6343</v>
      </c>
      <c r="E3295" s="10" t="n">
        <v>309</v>
      </c>
      <c r="F3295" s="10" t="n">
        <v>29</v>
      </c>
      <c r="G3295" s="10" t="n">
        <v>8667.45</v>
      </c>
      <c r="H3295" s="10" t="n">
        <v>2580.64</v>
      </c>
      <c r="I3295" s="6" t="n">
        <f aca="false">IF(G3295=0,0,H3295/G3295)</f>
        <v>0.297739242799209</v>
      </c>
      <c r="J3295" s="5" t="n">
        <f aca="false">IF(F3295=0,0,G3295/F3295)</f>
        <v>298.877586206897</v>
      </c>
      <c r="K3295" s="9" t="str">
        <f aca="false">IF(G3295=0,"No sales",IF(H3295&lt;0,"Loss-making",IF(G3295&lt;$H$4,"Low revenue","OK")))</f>
        <v>OK</v>
      </c>
    </row>
    <row r="3296" customFormat="false" ht="15" hidden="false" customHeight="false" outlineLevel="0" collapsed="false">
      <c r="A3296" s="9" t="s">
        <v>6704</v>
      </c>
      <c r="B3296" s="9" t="s">
        <v>6705</v>
      </c>
      <c r="C3296" s="9" t="s">
        <v>80</v>
      </c>
      <c r="D3296" s="9" t="s">
        <v>6334</v>
      </c>
      <c r="E3296" s="10" t="n">
        <v>509</v>
      </c>
      <c r="F3296" s="10" t="n">
        <v>20</v>
      </c>
      <c r="G3296" s="10" t="n">
        <v>9313.43</v>
      </c>
      <c r="H3296" s="10" t="n">
        <v>3176.83</v>
      </c>
      <c r="I3296" s="6" t="n">
        <f aca="false">IF(G3296=0,0,H3296/G3296)</f>
        <v>0.341102042963763</v>
      </c>
      <c r="J3296" s="5" t="n">
        <f aca="false">IF(F3296=0,0,G3296/F3296)</f>
        <v>465.6715</v>
      </c>
      <c r="K3296" s="9" t="str">
        <f aca="false">IF(G3296=0,"No sales",IF(H3296&lt;0,"Loss-making",IF(G3296&lt;$H$4,"Low revenue","OK")))</f>
        <v>OK</v>
      </c>
    </row>
    <row r="3297" customFormat="false" ht="15" hidden="false" customHeight="false" outlineLevel="0" collapsed="false">
      <c r="A3297" s="9" t="s">
        <v>6706</v>
      </c>
      <c r="B3297" s="9" t="s">
        <v>6707</v>
      </c>
      <c r="C3297" s="9" t="s">
        <v>80</v>
      </c>
      <c r="D3297" s="9" t="s">
        <v>6337</v>
      </c>
      <c r="E3297" s="10" t="n">
        <v>299</v>
      </c>
      <c r="F3297" s="10" t="n">
        <v>17</v>
      </c>
      <c r="G3297" s="10" t="n">
        <v>4774.28</v>
      </c>
      <c r="H3297" s="10" t="n">
        <v>1690.66</v>
      </c>
      <c r="I3297" s="6" t="n">
        <f aca="false">IF(G3297=0,0,H3297/G3297)</f>
        <v>0.354118317316957</v>
      </c>
      <c r="J3297" s="5" t="n">
        <f aca="false">IF(F3297=0,0,G3297/F3297)</f>
        <v>280.84</v>
      </c>
      <c r="K3297" s="9" t="str">
        <f aca="false">IF(G3297=0,"No sales",IF(H3297&lt;0,"Loss-making",IF(G3297&lt;$H$4,"Low revenue","OK")))</f>
        <v>OK</v>
      </c>
    </row>
    <row r="3298" customFormat="false" ht="15" hidden="false" customHeight="false" outlineLevel="0" collapsed="false">
      <c r="A3298" s="9" t="s">
        <v>6708</v>
      </c>
      <c r="B3298" s="9" t="s">
        <v>6709</v>
      </c>
      <c r="C3298" s="9" t="s">
        <v>80</v>
      </c>
      <c r="D3298" s="9" t="s">
        <v>6340</v>
      </c>
      <c r="E3298" s="10" t="n">
        <v>869</v>
      </c>
      <c r="F3298" s="10" t="n">
        <v>73</v>
      </c>
      <c r="G3298" s="10" t="n">
        <v>60258.63</v>
      </c>
      <c r="H3298" s="10" t="n">
        <v>22796.49</v>
      </c>
      <c r="I3298" s="6" t="n">
        <f aca="false">IF(G3298=0,0,H3298/G3298)</f>
        <v>0.378310791333955</v>
      </c>
      <c r="J3298" s="5" t="n">
        <f aca="false">IF(F3298=0,0,G3298/F3298)</f>
        <v>825.460684931507</v>
      </c>
      <c r="K3298" s="9" t="str">
        <f aca="false">IF(G3298=0,"No sales",IF(H3298&lt;0,"Loss-making",IF(G3298&lt;$H$4,"Low revenue","OK")))</f>
        <v>OK</v>
      </c>
    </row>
    <row r="3299" customFormat="false" ht="15" hidden="false" customHeight="false" outlineLevel="0" collapsed="false">
      <c r="A3299" s="9" t="s">
        <v>6710</v>
      </c>
      <c r="B3299" s="9" t="s">
        <v>6711</v>
      </c>
      <c r="C3299" s="9" t="s">
        <v>80</v>
      </c>
      <c r="D3299" s="9" t="s">
        <v>6343</v>
      </c>
      <c r="E3299" s="10" t="n">
        <v>369</v>
      </c>
      <c r="F3299" s="10" t="n">
        <v>7</v>
      </c>
      <c r="G3299" s="10" t="n">
        <v>2473.22</v>
      </c>
      <c r="H3299" s="10" t="n">
        <v>674.36</v>
      </c>
      <c r="I3299" s="6" t="n">
        <f aca="false">IF(G3299=0,0,H3299/G3299)</f>
        <v>0.272664785178836</v>
      </c>
      <c r="J3299" s="5" t="n">
        <f aca="false">IF(F3299=0,0,G3299/F3299)</f>
        <v>353.317142857143</v>
      </c>
      <c r="K3299" s="9" t="str">
        <f aca="false">IF(G3299=0,"No sales",IF(H3299&lt;0,"Loss-making",IF(G3299&lt;$H$4,"Low revenue","OK")))</f>
        <v>Low revenue</v>
      </c>
    </row>
    <row r="3300" customFormat="false" ht="15" hidden="false" customHeight="false" outlineLevel="0" collapsed="false">
      <c r="A3300" s="9" t="s">
        <v>6712</v>
      </c>
      <c r="B3300" s="9" t="s">
        <v>6713</v>
      </c>
      <c r="C3300" s="9" t="s">
        <v>80</v>
      </c>
      <c r="D3300" s="9" t="s">
        <v>6334</v>
      </c>
      <c r="E3300" s="10" t="n">
        <v>409</v>
      </c>
      <c r="F3300" s="10" t="n">
        <v>36</v>
      </c>
      <c r="G3300" s="10" t="n">
        <v>13869.19</v>
      </c>
      <c r="H3300" s="10" t="n">
        <v>4451.23</v>
      </c>
      <c r="I3300" s="6" t="n">
        <f aca="false">IF(G3300=0,0,H3300/G3300)</f>
        <v>0.320943760955038</v>
      </c>
      <c r="J3300" s="5" t="n">
        <f aca="false">IF(F3300=0,0,G3300/F3300)</f>
        <v>385.255277777778</v>
      </c>
      <c r="K3300" s="9" t="str">
        <f aca="false">IF(G3300=0,"No sales",IF(H3300&lt;0,"Loss-making",IF(G3300&lt;$H$4,"Low revenue","OK")))</f>
        <v>OK</v>
      </c>
    </row>
    <row r="3301" customFormat="false" ht="15" hidden="false" customHeight="false" outlineLevel="0" collapsed="false">
      <c r="A3301" s="9" t="s">
        <v>6714</v>
      </c>
      <c r="B3301" s="9" t="s">
        <v>6715</v>
      </c>
      <c r="C3301" s="9" t="s">
        <v>80</v>
      </c>
      <c r="D3301" s="9" t="s">
        <v>6337</v>
      </c>
      <c r="E3301" s="10" t="n">
        <v>229</v>
      </c>
      <c r="F3301" s="10" t="n">
        <v>131</v>
      </c>
      <c r="G3301" s="10" t="n">
        <v>27958.02</v>
      </c>
      <c r="H3301" s="10" t="n">
        <v>8448.2</v>
      </c>
      <c r="I3301" s="6" t="n">
        <f aca="false">IF(G3301=0,0,H3301/G3301)</f>
        <v>0.302174474444185</v>
      </c>
      <c r="J3301" s="5" t="n">
        <f aca="false">IF(F3301=0,0,G3301/F3301)</f>
        <v>213.42</v>
      </c>
      <c r="K3301" s="9" t="str">
        <f aca="false">IF(G3301=0,"No sales",IF(H3301&lt;0,"Loss-making",IF(G3301&lt;$H$4,"Low revenue","OK")))</f>
        <v>OK</v>
      </c>
    </row>
    <row r="3302" customFormat="false" ht="15" hidden="false" customHeight="false" outlineLevel="0" collapsed="false">
      <c r="A3302" s="9" t="s">
        <v>6716</v>
      </c>
      <c r="B3302" s="9" t="s">
        <v>6717</v>
      </c>
      <c r="C3302" s="9" t="s">
        <v>80</v>
      </c>
      <c r="D3302" s="9" t="s">
        <v>6340</v>
      </c>
      <c r="E3302" s="10" t="n">
        <v>739</v>
      </c>
      <c r="F3302" s="10" t="n">
        <v>23</v>
      </c>
      <c r="G3302" s="10" t="n">
        <v>16402.1</v>
      </c>
      <c r="H3302" s="10" t="n">
        <v>6157.67</v>
      </c>
      <c r="I3302" s="6" t="n">
        <f aca="false">IF(G3302=0,0,H3302/G3302)</f>
        <v>0.375419610903482</v>
      </c>
      <c r="J3302" s="5" t="n">
        <f aca="false">IF(F3302=0,0,G3302/F3302)</f>
        <v>713.134782608696</v>
      </c>
      <c r="K3302" s="9" t="str">
        <f aca="false">IF(G3302=0,"No sales",IF(H3302&lt;0,"Loss-making",IF(G3302&lt;$H$4,"Low revenue","OK")))</f>
        <v>OK</v>
      </c>
    </row>
    <row r="3303" customFormat="false" ht="15" hidden="false" customHeight="false" outlineLevel="0" collapsed="false">
      <c r="A3303" s="9" t="s">
        <v>6718</v>
      </c>
      <c r="B3303" s="9" t="s">
        <v>6719</v>
      </c>
      <c r="C3303" s="9" t="s">
        <v>80</v>
      </c>
      <c r="D3303" s="9" t="s">
        <v>6343</v>
      </c>
      <c r="E3303" s="10" t="n">
        <v>96</v>
      </c>
      <c r="F3303" s="10" t="n">
        <v>25</v>
      </c>
      <c r="G3303" s="10" t="n">
        <v>2347.2</v>
      </c>
      <c r="H3303" s="10" t="n">
        <v>720.45</v>
      </c>
      <c r="I3303" s="6" t="n">
        <f aca="false">IF(G3303=0,0,H3303/G3303)</f>
        <v>0.30694018404908</v>
      </c>
      <c r="J3303" s="5" t="n">
        <f aca="false">IF(F3303=0,0,G3303/F3303)</f>
        <v>93.888</v>
      </c>
      <c r="K3303" s="9" t="str">
        <f aca="false">IF(G3303=0,"No sales",IF(H3303&lt;0,"Loss-making",IF(G3303&lt;$H$4,"Low revenue","OK")))</f>
        <v>Low revenue</v>
      </c>
    </row>
    <row r="3304" customFormat="false" ht="15" hidden="false" customHeight="false" outlineLevel="0" collapsed="false">
      <c r="A3304" s="9" t="s">
        <v>6720</v>
      </c>
      <c r="B3304" s="9" t="s">
        <v>6721</v>
      </c>
      <c r="C3304" s="9" t="s">
        <v>80</v>
      </c>
      <c r="D3304" s="9" t="s">
        <v>6334</v>
      </c>
      <c r="E3304" s="10" t="n">
        <v>399</v>
      </c>
      <c r="F3304" s="10" t="n">
        <v>58</v>
      </c>
      <c r="G3304" s="10" t="n">
        <v>21827.3</v>
      </c>
      <c r="H3304" s="10" t="n">
        <v>7133.58</v>
      </c>
      <c r="I3304" s="6" t="n">
        <f aca="false">IF(G3304=0,0,H3304/G3304)</f>
        <v>0.326819166823199</v>
      </c>
      <c r="J3304" s="5" t="n">
        <f aca="false">IF(F3304=0,0,G3304/F3304)</f>
        <v>376.33275862069</v>
      </c>
      <c r="K3304" s="9" t="str">
        <f aca="false">IF(G3304=0,"No sales",IF(H3304&lt;0,"Loss-making",IF(G3304&lt;$H$4,"Low revenue","OK")))</f>
        <v>OK</v>
      </c>
    </row>
    <row r="3305" customFormat="false" ht="15" hidden="false" customHeight="false" outlineLevel="0" collapsed="false">
      <c r="A3305" s="9" t="s">
        <v>6722</v>
      </c>
      <c r="B3305" s="9" t="s">
        <v>6723</v>
      </c>
      <c r="C3305" s="9" t="s">
        <v>80</v>
      </c>
      <c r="D3305" s="9" t="s">
        <v>6337</v>
      </c>
      <c r="E3305" s="10" t="n">
        <v>359</v>
      </c>
      <c r="F3305" s="10" t="n">
        <v>54</v>
      </c>
      <c r="G3305" s="10" t="n">
        <v>18633</v>
      </c>
      <c r="H3305" s="10" t="n">
        <v>6826.44</v>
      </c>
      <c r="I3305" s="6" t="n">
        <f aca="false">IF(G3305=0,0,H3305/G3305)</f>
        <v>0.366362904524231</v>
      </c>
      <c r="J3305" s="5" t="n">
        <f aca="false">IF(F3305=0,0,G3305/F3305)</f>
        <v>345.055555555556</v>
      </c>
      <c r="K3305" s="9" t="str">
        <f aca="false">IF(G3305=0,"No sales",IF(H3305&lt;0,"Loss-making",IF(G3305&lt;$H$4,"Low revenue","OK")))</f>
        <v>OK</v>
      </c>
    </row>
    <row r="3306" customFormat="false" ht="15" hidden="false" customHeight="false" outlineLevel="0" collapsed="false">
      <c r="A3306" s="9" t="s">
        <v>6724</v>
      </c>
      <c r="B3306" s="9" t="s">
        <v>6725</v>
      </c>
      <c r="C3306" s="9" t="s">
        <v>80</v>
      </c>
      <c r="D3306" s="9" t="s">
        <v>6340</v>
      </c>
      <c r="E3306" s="10" t="n">
        <v>749</v>
      </c>
      <c r="F3306" s="10" t="n">
        <v>46</v>
      </c>
      <c r="G3306" s="10" t="n">
        <v>32238.82</v>
      </c>
      <c r="H3306" s="10" t="n">
        <v>8815.63</v>
      </c>
      <c r="I3306" s="6" t="n">
        <f aca="false">IF(G3306=0,0,H3306/G3306)</f>
        <v>0.273447663407035</v>
      </c>
      <c r="J3306" s="5" t="n">
        <f aca="false">IF(F3306=0,0,G3306/F3306)</f>
        <v>700.843913043478</v>
      </c>
      <c r="K3306" s="9" t="str">
        <f aca="false">IF(G3306=0,"No sales",IF(H3306&lt;0,"Loss-making",IF(G3306&lt;$H$4,"Low revenue","OK")))</f>
        <v>OK</v>
      </c>
    </row>
    <row r="3307" customFormat="false" ht="15" hidden="false" customHeight="false" outlineLevel="0" collapsed="false">
      <c r="A3307" s="9" t="s">
        <v>6726</v>
      </c>
      <c r="B3307" s="9" t="s">
        <v>6727</v>
      </c>
      <c r="C3307" s="9" t="s">
        <v>80</v>
      </c>
      <c r="D3307" s="9" t="s">
        <v>6343</v>
      </c>
      <c r="E3307" s="10" t="n">
        <v>379</v>
      </c>
      <c r="F3307" s="10" t="n">
        <v>119</v>
      </c>
      <c r="G3307" s="10" t="n">
        <v>43251.48</v>
      </c>
      <c r="H3307" s="10" t="n">
        <v>16506.23</v>
      </c>
      <c r="I3307" s="6" t="n">
        <f aca="false">IF(G3307=0,0,H3307/G3307)</f>
        <v>0.381633877037271</v>
      </c>
      <c r="J3307" s="5" t="n">
        <f aca="false">IF(F3307=0,0,G3307/F3307)</f>
        <v>363.45781512605</v>
      </c>
      <c r="K3307" s="9" t="str">
        <f aca="false">IF(G3307=0,"No sales",IF(H3307&lt;0,"Loss-making",IF(G3307&lt;$H$4,"Low revenue","OK")))</f>
        <v>OK</v>
      </c>
    </row>
    <row r="3308" customFormat="false" ht="15" hidden="false" customHeight="false" outlineLevel="0" collapsed="false">
      <c r="A3308" s="9" t="s">
        <v>6728</v>
      </c>
      <c r="B3308" s="9" t="s">
        <v>6729</v>
      </c>
      <c r="C3308" s="9" t="s">
        <v>80</v>
      </c>
      <c r="D3308" s="9" t="s">
        <v>6334</v>
      </c>
      <c r="E3308" s="10" t="n">
        <v>289</v>
      </c>
      <c r="F3308" s="10" t="n">
        <v>1</v>
      </c>
      <c r="G3308" s="10" t="n">
        <v>274.55</v>
      </c>
      <c r="H3308" s="10" t="n">
        <v>90.21</v>
      </c>
      <c r="I3308" s="6" t="n">
        <f aca="false">IF(G3308=0,0,H3308/G3308)</f>
        <v>0.328574030231288</v>
      </c>
      <c r="J3308" s="5" t="n">
        <f aca="false">IF(F3308=0,0,G3308/F3308)</f>
        <v>274.55</v>
      </c>
      <c r="K3308" s="9" t="str">
        <f aca="false">IF(G3308=0,"No sales",IF(H3308&lt;0,"Loss-making",IF(G3308&lt;$H$4,"Low revenue","OK")))</f>
        <v>Low revenue</v>
      </c>
    </row>
    <row r="3309" customFormat="false" ht="15" hidden="false" customHeight="false" outlineLevel="0" collapsed="false">
      <c r="A3309" s="9" t="s">
        <v>6730</v>
      </c>
      <c r="B3309" s="9" t="s">
        <v>6731</v>
      </c>
      <c r="C3309" s="9" t="s">
        <v>80</v>
      </c>
      <c r="D3309" s="9" t="s">
        <v>6337</v>
      </c>
      <c r="E3309" s="10" t="n">
        <v>429</v>
      </c>
      <c r="F3309" s="10" t="n">
        <v>49</v>
      </c>
      <c r="G3309" s="10" t="n">
        <v>19835.88</v>
      </c>
      <c r="H3309" s="10" t="n">
        <v>5251.52</v>
      </c>
      <c r="I3309" s="6" t="n">
        <f aca="false">IF(G3309=0,0,H3309/G3309)</f>
        <v>0.264748526407702</v>
      </c>
      <c r="J3309" s="5" t="n">
        <f aca="false">IF(F3309=0,0,G3309/F3309)</f>
        <v>404.81387755102</v>
      </c>
      <c r="K3309" s="9" t="str">
        <f aca="false">IF(G3309=0,"No sales",IF(H3309&lt;0,"Loss-making",IF(G3309&lt;$H$4,"Low revenue","OK")))</f>
        <v>OK</v>
      </c>
    </row>
    <row r="3310" customFormat="false" ht="15" hidden="false" customHeight="false" outlineLevel="0" collapsed="false">
      <c r="A3310" s="9" t="s">
        <v>6732</v>
      </c>
      <c r="B3310" s="9" t="s">
        <v>6733</v>
      </c>
      <c r="C3310" s="9" t="s">
        <v>80</v>
      </c>
      <c r="D3310" s="9" t="s">
        <v>6340</v>
      </c>
      <c r="E3310" s="10" t="n">
        <v>739</v>
      </c>
      <c r="F3310" s="10" t="n">
        <v>16</v>
      </c>
      <c r="G3310" s="10" t="n">
        <v>11336.26</v>
      </c>
      <c r="H3310" s="10" t="n">
        <v>3790.18</v>
      </c>
      <c r="I3310" s="6" t="n">
        <f aca="false">IF(G3310=0,0,H3310/G3310)</f>
        <v>0.334341308332731</v>
      </c>
      <c r="J3310" s="5" t="n">
        <f aca="false">IF(F3310=0,0,G3310/F3310)</f>
        <v>708.51625</v>
      </c>
      <c r="K3310" s="9" t="str">
        <f aca="false">IF(G3310=0,"No sales",IF(H3310&lt;0,"Loss-making",IF(G3310&lt;$H$4,"Low revenue","OK")))</f>
        <v>OK</v>
      </c>
    </row>
    <row r="3311" customFormat="false" ht="15" hidden="false" customHeight="false" outlineLevel="0" collapsed="false">
      <c r="A3311" s="9" t="s">
        <v>6734</v>
      </c>
      <c r="B3311" s="9" t="s">
        <v>6735</v>
      </c>
      <c r="C3311" s="9" t="s">
        <v>80</v>
      </c>
      <c r="D3311" s="9" t="s">
        <v>6343</v>
      </c>
      <c r="E3311" s="10" t="n">
        <v>239</v>
      </c>
      <c r="F3311" s="10" t="n">
        <v>11</v>
      </c>
      <c r="G3311" s="10" t="n">
        <v>2545.35</v>
      </c>
      <c r="H3311" s="10" t="n">
        <v>997.1</v>
      </c>
      <c r="I3311" s="6" t="n">
        <f aca="false">IF(G3311=0,0,H3311/G3311)</f>
        <v>0.391733946215648</v>
      </c>
      <c r="J3311" s="5" t="n">
        <f aca="false">IF(F3311=0,0,G3311/F3311)</f>
        <v>231.395454545455</v>
      </c>
      <c r="K3311" s="9" t="str">
        <f aca="false">IF(G3311=0,"No sales",IF(H3311&lt;0,"Loss-making",IF(G3311&lt;$H$4,"Low revenue","OK")))</f>
        <v>Low revenue</v>
      </c>
    </row>
    <row r="3312" customFormat="false" ht="15" hidden="false" customHeight="false" outlineLevel="0" collapsed="false">
      <c r="A3312" s="9" t="s">
        <v>6736</v>
      </c>
      <c r="B3312" s="9" t="s">
        <v>6737</v>
      </c>
      <c r="C3312" s="9" t="s">
        <v>80</v>
      </c>
      <c r="D3312" s="9" t="s">
        <v>6334</v>
      </c>
      <c r="E3312" s="10" t="n">
        <v>309</v>
      </c>
      <c r="F3312" s="10" t="n">
        <v>24</v>
      </c>
      <c r="G3312" s="10" t="n">
        <v>6982.63</v>
      </c>
      <c r="H3312" s="10" t="n">
        <v>1798.63</v>
      </c>
      <c r="I3312" s="6" t="n">
        <f aca="false">IF(G3312=0,0,H3312/G3312)</f>
        <v>0.257586324923417</v>
      </c>
      <c r="J3312" s="5" t="n">
        <f aca="false">IF(F3312=0,0,G3312/F3312)</f>
        <v>290.942916666667</v>
      </c>
      <c r="K3312" s="9" t="str">
        <f aca="false">IF(G3312=0,"No sales",IF(H3312&lt;0,"Loss-making",IF(G3312&lt;$H$4,"Low revenue","OK")))</f>
        <v>OK</v>
      </c>
    </row>
    <row r="3313" customFormat="false" ht="15" hidden="false" customHeight="false" outlineLevel="0" collapsed="false">
      <c r="A3313" s="9" t="s">
        <v>6738</v>
      </c>
      <c r="B3313" s="9" t="s">
        <v>6739</v>
      </c>
      <c r="C3313" s="9" t="s">
        <v>80</v>
      </c>
      <c r="D3313" s="9" t="s">
        <v>6337</v>
      </c>
      <c r="E3313" s="10" t="n">
        <v>359</v>
      </c>
      <c r="F3313" s="10" t="n">
        <v>62</v>
      </c>
      <c r="G3313" s="10" t="n">
        <v>21391.91</v>
      </c>
      <c r="H3313" s="10" t="n">
        <v>8481.03</v>
      </c>
      <c r="I3313" s="6" t="n">
        <f aca="false">IF(G3313=0,0,H3313/G3313)</f>
        <v>0.39645968966773</v>
      </c>
      <c r="J3313" s="5" t="n">
        <f aca="false">IF(F3313=0,0,G3313/F3313)</f>
        <v>345.030806451613</v>
      </c>
      <c r="K3313" s="9" t="str">
        <f aca="false">IF(G3313=0,"No sales",IF(H3313&lt;0,"Loss-making",IF(G3313&lt;$H$4,"Low revenue","OK")))</f>
        <v>OK</v>
      </c>
    </row>
    <row r="3314" customFormat="false" ht="15" hidden="false" customHeight="false" outlineLevel="0" collapsed="false">
      <c r="A3314" s="9" t="s">
        <v>6740</v>
      </c>
      <c r="B3314" s="9" t="s">
        <v>6741</v>
      </c>
      <c r="C3314" s="9" t="s">
        <v>80</v>
      </c>
      <c r="D3314" s="9" t="s">
        <v>6340</v>
      </c>
      <c r="E3314" s="10" t="n">
        <v>449</v>
      </c>
      <c r="F3314" s="10" t="n">
        <v>36</v>
      </c>
      <c r="G3314" s="10" t="n">
        <v>15153.75</v>
      </c>
      <c r="H3314" s="10" t="n">
        <v>4274.19</v>
      </c>
      <c r="I3314" s="6" t="n">
        <f aca="false">IF(G3314=0,0,H3314/G3314)</f>
        <v>0.282054936896808</v>
      </c>
      <c r="J3314" s="5" t="n">
        <f aca="false">IF(F3314=0,0,G3314/F3314)</f>
        <v>420.9375</v>
      </c>
      <c r="K3314" s="9" t="str">
        <f aca="false">IF(G3314=0,"No sales",IF(H3314&lt;0,"Loss-making",IF(G3314&lt;$H$4,"Low revenue","OK")))</f>
        <v>OK</v>
      </c>
    </row>
    <row r="3315" customFormat="false" ht="15" hidden="false" customHeight="false" outlineLevel="0" collapsed="false">
      <c r="A3315" s="9" t="s">
        <v>6742</v>
      </c>
      <c r="B3315" s="9" t="s">
        <v>6743</v>
      </c>
      <c r="C3315" s="9" t="s">
        <v>80</v>
      </c>
      <c r="D3315" s="9" t="s">
        <v>6343</v>
      </c>
      <c r="E3315" s="10" t="n">
        <v>159</v>
      </c>
      <c r="F3315" s="10" t="n">
        <v>14</v>
      </c>
      <c r="G3315" s="10" t="n">
        <v>2109.93</v>
      </c>
      <c r="H3315" s="10" t="n">
        <v>567.27</v>
      </c>
      <c r="I3315" s="6" t="n">
        <f aca="false">IF(G3315=0,0,H3315/G3315)</f>
        <v>0.268857260667416</v>
      </c>
      <c r="J3315" s="5" t="n">
        <f aca="false">IF(F3315=0,0,G3315/F3315)</f>
        <v>150.709285714286</v>
      </c>
      <c r="K3315" s="9" t="str">
        <f aca="false">IF(G3315=0,"No sales",IF(H3315&lt;0,"Loss-making",IF(G3315&lt;$H$4,"Low revenue","OK")))</f>
        <v>Low revenue</v>
      </c>
    </row>
    <row r="3316" customFormat="false" ht="15" hidden="false" customHeight="false" outlineLevel="0" collapsed="false">
      <c r="A3316" s="9" t="s">
        <v>6744</v>
      </c>
      <c r="B3316" s="9" t="s">
        <v>6745</v>
      </c>
      <c r="C3316" s="9" t="s">
        <v>80</v>
      </c>
      <c r="D3316" s="9" t="s">
        <v>6334</v>
      </c>
      <c r="E3316" s="10" t="n">
        <v>329</v>
      </c>
      <c r="F3316" s="10" t="n">
        <v>8</v>
      </c>
      <c r="G3316" s="10" t="n">
        <v>2452.69</v>
      </c>
      <c r="H3316" s="10" t="n">
        <v>662.62</v>
      </c>
      <c r="I3316" s="6" t="n">
        <f aca="false">IF(G3316=0,0,H3316/G3316)</f>
        <v>0.270160517635739</v>
      </c>
      <c r="J3316" s="5" t="n">
        <f aca="false">IF(F3316=0,0,G3316/F3316)</f>
        <v>306.58625</v>
      </c>
      <c r="K3316" s="9" t="str">
        <f aca="false">IF(G3316=0,"No sales",IF(H3316&lt;0,"Loss-making",IF(G3316&lt;$H$4,"Low revenue","OK")))</f>
        <v>Low revenue</v>
      </c>
    </row>
    <row r="3317" customFormat="false" ht="15" hidden="false" customHeight="false" outlineLevel="0" collapsed="false">
      <c r="A3317" s="9" t="s">
        <v>6746</v>
      </c>
      <c r="B3317" s="9" t="s">
        <v>6747</v>
      </c>
      <c r="C3317" s="9" t="s">
        <v>80</v>
      </c>
      <c r="D3317" s="9" t="s">
        <v>6337</v>
      </c>
      <c r="E3317" s="10" t="n">
        <v>439</v>
      </c>
      <c r="F3317" s="10" t="n">
        <v>4</v>
      </c>
      <c r="G3317" s="10" t="n">
        <v>1777.95</v>
      </c>
      <c r="H3317" s="10" t="n">
        <v>594.99</v>
      </c>
      <c r="I3317" s="6" t="n">
        <f aca="false">IF(G3317=0,0,H3317/G3317)</f>
        <v>0.334649455833966</v>
      </c>
      <c r="J3317" s="5" t="n">
        <f aca="false">IF(F3317=0,0,G3317/F3317)</f>
        <v>444.4875</v>
      </c>
      <c r="K3317" s="9" t="str">
        <f aca="false">IF(G3317=0,"No sales",IF(H3317&lt;0,"Loss-making",IF(G3317&lt;$H$4,"Low revenue","OK")))</f>
        <v>Low revenue</v>
      </c>
    </row>
    <row r="3318" customFormat="false" ht="15" hidden="false" customHeight="false" outlineLevel="0" collapsed="false">
      <c r="A3318" s="9" t="s">
        <v>6748</v>
      </c>
      <c r="B3318" s="9" t="s">
        <v>6749</v>
      </c>
      <c r="C3318" s="9" t="s">
        <v>80</v>
      </c>
      <c r="D3318" s="9" t="s">
        <v>6340</v>
      </c>
      <c r="E3318" s="10" t="n">
        <v>829</v>
      </c>
      <c r="F3318" s="10" t="n">
        <v>135</v>
      </c>
      <c r="G3318" s="10" t="n">
        <v>106360.69</v>
      </c>
      <c r="H3318" s="10" t="n">
        <v>36892.39</v>
      </c>
      <c r="I3318" s="6" t="n">
        <f aca="false">IF(G3318=0,0,H3318/G3318)</f>
        <v>0.346861138264522</v>
      </c>
      <c r="J3318" s="5" t="n">
        <f aca="false">IF(F3318=0,0,G3318/F3318)</f>
        <v>787.856962962963</v>
      </c>
      <c r="K3318" s="9" t="str">
        <f aca="false">IF(G3318=0,"No sales",IF(H3318&lt;0,"Loss-making",IF(G3318&lt;$H$4,"Low revenue","OK")))</f>
        <v>OK</v>
      </c>
    </row>
    <row r="3319" customFormat="false" ht="15" hidden="false" customHeight="false" outlineLevel="0" collapsed="false">
      <c r="A3319" s="9" t="s">
        <v>6750</v>
      </c>
      <c r="B3319" s="9" t="s">
        <v>6751</v>
      </c>
      <c r="C3319" s="9" t="s">
        <v>80</v>
      </c>
      <c r="D3319" s="9" t="s">
        <v>6343</v>
      </c>
      <c r="E3319" s="10" t="n">
        <v>239</v>
      </c>
      <c r="F3319" s="10" t="n">
        <v>45</v>
      </c>
      <c r="G3319" s="10" t="n">
        <v>9976.46</v>
      </c>
      <c r="H3319" s="10" t="n">
        <v>2612.66</v>
      </c>
      <c r="I3319" s="6" t="n">
        <f aca="false">IF(G3319=0,0,H3319/G3319)</f>
        <v>0.261882471337529</v>
      </c>
      <c r="J3319" s="5" t="n">
        <f aca="false">IF(F3319=0,0,G3319/F3319)</f>
        <v>221.699111111111</v>
      </c>
      <c r="K3319" s="9" t="str">
        <f aca="false">IF(G3319=0,"No sales",IF(H3319&lt;0,"Loss-making",IF(G3319&lt;$H$4,"Low revenue","OK")))</f>
        <v>OK</v>
      </c>
    </row>
    <row r="3320" customFormat="false" ht="15" hidden="false" customHeight="false" outlineLevel="0" collapsed="false">
      <c r="A3320" s="9" t="s">
        <v>6752</v>
      </c>
      <c r="B3320" s="9" t="s">
        <v>6753</v>
      </c>
      <c r="C3320" s="9" t="s">
        <v>80</v>
      </c>
      <c r="D3320" s="9" t="s">
        <v>6334</v>
      </c>
      <c r="E3320" s="10" t="n">
        <v>269</v>
      </c>
      <c r="F3320" s="10" t="n">
        <v>1</v>
      </c>
      <c r="G3320" s="10" t="n">
        <v>254.2</v>
      </c>
      <c r="H3320" s="10" t="n">
        <v>92.76</v>
      </c>
      <c r="I3320" s="6" t="n">
        <f aca="false">IF(G3320=0,0,H3320/G3320)</f>
        <v>0.364909520062943</v>
      </c>
      <c r="J3320" s="5" t="n">
        <f aca="false">IF(F3320=0,0,G3320/F3320)</f>
        <v>254.2</v>
      </c>
      <c r="K3320" s="9" t="str">
        <f aca="false">IF(G3320=0,"No sales",IF(H3320&lt;0,"Loss-making",IF(G3320&lt;$H$4,"Low revenue","OK")))</f>
        <v>Low revenue</v>
      </c>
    </row>
    <row r="3321" customFormat="false" ht="15" hidden="false" customHeight="false" outlineLevel="0" collapsed="false">
      <c r="A3321" s="9" t="s">
        <v>6754</v>
      </c>
      <c r="B3321" s="9" t="s">
        <v>6755</v>
      </c>
      <c r="C3321" s="9" t="s">
        <v>80</v>
      </c>
      <c r="D3321" s="9" t="s">
        <v>6337</v>
      </c>
      <c r="E3321" s="10" t="n">
        <v>369</v>
      </c>
      <c r="F3321" s="10" t="n">
        <v>2</v>
      </c>
      <c r="G3321" s="10" t="n">
        <v>756.45</v>
      </c>
      <c r="H3321" s="10" t="n">
        <v>264.71</v>
      </c>
      <c r="I3321" s="6" t="n">
        <f aca="false">IF(G3321=0,0,H3321/G3321)</f>
        <v>0.34993720668914</v>
      </c>
      <c r="J3321" s="5" t="n">
        <f aca="false">IF(F3321=0,0,G3321/F3321)</f>
        <v>378.225</v>
      </c>
      <c r="K3321" s="9" t="str">
        <f aca="false">IF(G3321=0,"No sales",IF(H3321&lt;0,"Loss-making",IF(G3321&lt;$H$4,"Low revenue","OK")))</f>
        <v>Low revenue</v>
      </c>
    </row>
    <row r="3322" customFormat="false" ht="15" hidden="false" customHeight="false" outlineLevel="0" collapsed="false">
      <c r="A3322" s="9" t="s">
        <v>6756</v>
      </c>
      <c r="B3322" s="9" t="s">
        <v>6757</v>
      </c>
      <c r="C3322" s="9" t="s">
        <v>80</v>
      </c>
      <c r="D3322" s="9" t="s">
        <v>6340</v>
      </c>
      <c r="E3322" s="10" t="n">
        <v>519</v>
      </c>
      <c r="F3322" s="10" t="n">
        <v>62</v>
      </c>
      <c r="G3322" s="10" t="n">
        <v>30308.31</v>
      </c>
      <c r="H3322" s="10" t="n">
        <v>9755.93</v>
      </c>
      <c r="I3322" s="6" t="n">
        <f aca="false">IF(G3322=0,0,H3322/G3322)</f>
        <v>0.321889607173742</v>
      </c>
      <c r="J3322" s="5" t="n">
        <f aca="false">IF(F3322=0,0,G3322/F3322)</f>
        <v>488.843709677419</v>
      </c>
      <c r="K3322" s="9" t="str">
        <f aca="false">IF(G3322=0,"No sales",IF(H3322&lt;0,"Loss-making",IF(G3322&lt;$H$4,"Low revenue","OK")))</f>
        <v>OK</v>
      </c>
    </row>
    <row r="3323" customFormat="false" ht="15" hidden="false" customHeight="false" outlineLevel="0" collapsed="false">
      <c r="A3323" s="9" t="s">
        <v>6758</v>
      </c>
      <c r="B3323" s="9" t="s">
        <v>6759</v>
      </c>
      <c r="C3323" s="9" t="s">
        <v>80</v>
      </c>
      <c r="D3323" s="9" t="s">
        <v>6343</v>
      </c>
      <c r="E3323" s="10" t="n">
        <v>359</v>
      </c>
      <c r="F3323" s="10" t="n">
        <v>107</v>
      </c>
      <c r="G3323" s="10" t="n">
        <v>36012.19</v>
      </c>
      <c r="H3323" s="10" t="n">
        <v>9175.5</v>
      </c>
      <c r="I3323" s="6" t="n">
        <f aca="false">IF(G3323=0,0,H3323/G3323)</f>
        <v>0.25478872570649</v>
      </c>
      <c r="J3323" s="5" t="n">
        <f aca="false">IF(F3323=0,0,G3323/F3323)</f>
        <v>336.562523364486</v>
      </c>
      <c r="K3323" s="9" t="str">
        <f aca="false">IF(G3323=0,"No sales",IF(H3323&lt;0,"Loss-making",IF(G3323&lt;$H$4,"Low revenue","OK")))</f>
        <v>OK</v>
      </c>
    </row>
    <row r="3324" customFormat="false" ht="15" hidden="false" customHeight="false" outlineLevel="0" collapsed="false">
      <c r="A3324" s="9" t="s">
        <v>6760</v>
      </c>
      <c r="B3324" s="9" t="s">
        <v>6761</v>
      </c>
      <c r="C3324" s="9" t="s">
        <v>80</v>
      </c>
      <c r="D3324" s="9" t="s">
        <v>6334</v>
      </c>
      <c r="E3324" s="10" t="n">
        <v>199</v>
      </c>
      <c r="F3324" s="10" t="n">
        <v>0</v>
      </c>
      <c r="G3324" s="10" t="n">
        <v>0</v>
      </c>
      <c r="H3324" s="10" t="n">
        <v>0</v>
      </c>
      <c r="I3324" s="6" t="n">
        <f aca="false">IF(G3324=0,0,H3324/G3324)</f>
        <v>0</v>
      </c>
      <c r="J3324" s="5" t="n">
        <f aca="false">IF(F3324=0,0,G3324/F3324)</f>
        <v>0</v>
      </c>
      <c r="K3324" s="9" t="str">
        <f aca="false">IF(G3324=0,"No sales",IF(H3324&lt;0,"Loss-making",IF(G3324&lt;$H$4,"Low revenue","OK")))</f>
        <v>No sales</v>
      </c>
    </row>
    <row r="3325" customFormat="false" ht="15" hidden="false" customHeight="false" outlineLevel="0" collapsed="false">
      <c r="A3325" s="9" t="s">
        <v>6762</v>
      </c>
      <c r="B3325" s="9" t="s">
        <v>6763</v>
      </c>
      <c r="C3325" s="9" t="s">
        <v>80</v>
      </c>
      <c r="D3325" s="9" t="s">
        <v>6337</v>
      </c>
      <c r="E3325" s="10" t="n">
        <v>489</v>
      </c>
      <c r="F3325" s="10" t="n">
        <v>29</v>
      </c>
      <c r="G3325" s="10" t="n">
        <v>13666.33</v>
      </c>
      <c r="H3325" s="10" t="n">
        <v>5027.52</v>
      </c>
      <c r="I3325" s="6" t="n">
        <f aca="false">IF(G3325=0,0,H3325/G3325)</f>
        <v>0.367876379393736</v>
      </c>
      <c r="J3325" s="5" t="n">
        <f aca="false">IF(F3325=0,0,G3325/F3325)</f>
        <v>471.25275862069</v>
      </c>
      <c r="K3325" s="9" t="str">
        <f aca="false">IF(G3325=0,"No sales",IF(H3325&lt;0,"Loss-making",IF(G3325&lt;$H$4,"Low revenue","OK")))</f>
        <v>OK</v>
      </c>
    </row>
    <row r="3326" customFormat="false" ht="15" hidden="false" customHeight="false" outlineLevel="0" collapsed="false">
      <c r="A3326" s="9" t="s">
        <v>6764</v>
      </c>
      <c r="B3326" s="9" t="s">
        <v>6765</v>
      </c>
      <c r="C3326" s="9" t="s">
        <v>80</v>
      </c>
      <c r="D3326" s="9" t="s">
        <v>6340</v>
      </c>
      <c r="E3326" s="10" t="n">
        <v>649</v>
      </c>
      <c r="F3326" s="10" t="n">
        <v>23</v>
      </c>
      <c r="G3326" s="10" t="n">
        <v>13982.71</v>
      </c>
      <c r="H3326" s="10" t="n">
        <v>3770.02</v>
      </c>
      <c r="I3326" s="6" t="n">
        <f aca="false">IF(G3326=0,0,H3326/G3326)</f>
        <v>0.269620123709925</v>
      </c>
      <c r="J3326" s="5" t="n">
        <f aca="false">IF(F3326=0,0,G3326/F3326)</f>
        <v>607.943913043478</v>
      </c>
      <c r="K3326" s="9" t="str">
        <f aca="false">IF(G3326=0,"No sales",IF(H3326&lt;0,"Loss-making",IF(G3326&lt;$H$4,"Low revenue","OK")))</f>
        <v>OK</v>
      </c>
    </row>
    <row r="3327" customFormat="false" ht="15" hidden="false" customHeight="false" outlineLevel="0" collapsed="false">
      <c r="A3327" s="9" t="s">
        <v>6766</v>
      </c>
      <c r="B3327" s="9" t="s">
        <v>6767</v>
      </c>
      <c r="C3327" s="9" t="s">
        <v>80</v>
      </c>
      <c r="D3327" s="9" t="s">
        <v>6343</v>
      </c>
      <c r="E3327" s="10" t="n">
        <v>279</v>
      </c>
      <c r="F3327" s="10" t="n">
        <v>39</v>
      </c>
      <c r="G3327" s="10" t="n">
        <v>10392.05</v>
      </c>
      <c r="H3327" s="10" t="n">
        <v>3095.54</v>
      </c>
      <c r="I3327" s="6" t="n">
        <f aca="false">IF(G3327=0,0,H3327/G3327)</f>
        <v>0.297875780043399</v>
      </c>
      <c r="J3327" s="5" t="n">
        <f aca="false">IF(F3327=0,0,G3327/F3327)</f>
        <v>266.462820512821</v>
      </c>
      <c r="K3327" s="9" t="str">
        <f aca="false">IF(G3327=0,"No sales",IF(H3327&lt;0,"Loss-making",IF(G3327&lt;$H$4,"Low revenue","OK")))</f>
        <v>OK</v>
      </c>
    </row>
    <row r="3328" customFormat="false" ht="15" hidden="false" customHeight="false" outlineLevel="0" collapsed="false">
      <c r="A3328" s="9" t="s">
        <v>6768</v>
      </c>
      <c r="B3328" s="9" t="s">
        <v>6769</v>
      </c>
      <c r="C3328" s="9" t="s">
        <v>80</v>
      </c>
      <c r="D3328" s="9" t="s">
        <v>6334</v>
      </c>
      <c r="E3328" s="10" t="n">
        <v>389</v>
      </c>
      <c r="F3328" s="10" t="n">
        <v>11</v>
      </c>
      <c r="G3328" s="10" t="n">
        <v>4100.06</v>
      </c>
      <c r="H3328" s="10" t="n">
        <v>1518.36</v>
      </c>
      <c r="I3328" s="6" t="n">
        <f aca="false">IF(G3328=0,0,H3328/G3328)</f>
        <v>0.370326287907982</v>
      </c>
      <c r="J3328" s="5" t="n">
        <f aca="false">IF(F3328=0,0,G3328/F3328)</f>
        <v>372.732727272727</v>
      </c>
      <c r="K3328" s="9" t="str">
        <f aca="false">IF(G3328=0,"No sales",IF(H3328&lt;0,"Loss-making",IF(G3328&lt;$H$4,"Low revenue","OK")))</f>
        <v>OK</v>
      </c>
    </row>
    <row r="3329" customFormat="false" ht="15" hidden="false" customHeight="false" outlineLevel="0" collapsed="false">
      <c r="A3329" s="9" t="s">
        <v>6770</v>
      </c>
      <c r="B3329" s="9" t="s">
        <v>6771</v>
      </c>
      <c r="C3329" s="9" t="s">
        <v>80</v>
      </c>
      <c r="D3329" s="9" t="s">
        <v>6337</v>
      </c>
      <c r="E3329" s="10" t="n">
        <v>479</v>
      </c>
      <c r="F3329" s="10" t="n">
        <v>19</v>
      </c>
      <c r="G3329" s="10" t="n">
        <v>8601.64</v>
      </c>
      <c r="H3329" s="10" t="n">
        <v>2512.33</v>
      </c>
      <c r="I3329" s="6" t="n">
        <f aca="false">IF(G3329=0,0,H3329/G3329)</f>
        <v>0.292075697192628</v>
      </c>
      <c r="J3329" s="5" t="n">
        <f aca="false">IF(F3329=0,0,G3329/F3329)</f>
        <v>452.717894736842</v>
      </c>
      <c r="K3329" s="9" t="str">
        <f aca="false">IF(G3329=0,"No sales",IF(H3329&lt;0,"Loss-making",IF(G3329&lt;$H$4,"Low revenue","OK")))</f>
        <v>OK</v>
      </c>
    </row>
    <row r="3330" customFormat="false" ht="15" hidden="false" customHeight="false" outlineLevel="0" collapsed="false">
      <c r="A3330" s="9" t="s">
        <v>6772</v>
      </c>
      <c r="B3330" s="9" t="s">
        <v>6773</v>
      </c>
      <c r="C3330" s="9" t="s">
        <v>80</v>
      </c>
      <c r="D3330" s="9" t="s">
        <v>6340</v>
      </c>
      <c r="E3330" s="10" t="n">
        <v>869</v>
      </c>
      <c r="F3330" s="10" t="n">
        <v>8</v>
      </c>
      <c r="G3330" s="10" t="n">
        <v>6597.88</v>
      </c>
      <c r="H3330" s="10" t="n">
        <v>2047.88</v>
      </c>
      <c r="I3330" s="6" t="n">
        <f aca="false">IF(G3330=0,0,H3330/G3330)</f>
        <v>0.310384547763827</v>
      </c>
      <c r="J3330" s="5" t="n">
        <f aca="false">IF(F3330=0,0,G3330/F3330)</f>
        <v>824.735</v>
      </c>
      <c r="K3330" s="9" t="str">
        <f aca="false">IF(G3330=0,"No sales",IF(H3330&lt;0,"Loss-making",IF(G3330&lt;$H$4,"Low revenue","OK")))</f>
        <v>OK</v>
      </c>
    </row>
    <row r="3331" customFormat="false" ht="15" hidden="false" customHeight="false" outlineLevel="0" collapsed="false">
      <c r="A3331" s="9" t="s">
        <v>6774</v>
      </c>
      <c r="B3331" s="9" t="s">
        <v>6775</v>
      </c>
      <c r="C3331" s="9" t="s">
        <v>80</v>
      </c>
      <c r="D3331" s="9" t="s">
        <v>6343</v>
      </c>
      <c r="E3331" s="10" t="n">
        <v>249</v>
      </c>
      <c r="F3331" s="10" t="n">
        <v>28</v>
      </c>
      <c r="G3331" s="10" t="n">
        <v>6449.1</v>
      </c>
      <c r="H3331" s="10" t="n">
        <v>2369.78</v>
      </c>
      <c r="I3331" s="6" t="n">
        <f aca="false">IF(G3331=0,0,H3331/G3331)</f>
        <v>0.367459025290351</v>
      </c>
      <c r="J3331" s="5" t="n">
        <f aca="false">IF(F3331=0,0,G3331/F3331)</f>
        <v>230.325</v>
      </c>
      <c r="K3331" s="9" t="str">
        <f aca="false">IF(G3331=0,"No sales",IF(H3331&lt;0,"Loss-making",IF(G3331&lt;$H$4,"Low revenue","OK")))</f>
        <v>OK</v>
      </c>
    </row>
    <row r="3332" customFormat="false" ht="15" hidden="false" customHeight="false" outlineLevel="0" collapsed="false">
      <c r="A3332" s="9" t="s">
        <v>6776</v>
      </c>
      <c r="B3332" s="9" t="s">
        <v>6777</v>
      </c>
      <c r="C3332" s="9" t="s">
        <v>80</v>
      </c>
      <c r="D3332" s="9" t="s">
        <v>6334</v>
      </c>
      <c r="E3332" s="10" t="n">
        <v>569</v>
      </c>
      <c r="F3332" s="10" t="n">
        <v>15</v>
      </c>
      <c r="G3332" s="10" t="n">
        <v>8105.41</v>
      </c>
      <c r="H3332" s="10" t="n">
        <v>3024.91</v>
      </c>
      <c r="I3332" s="6" t="n">
        <f aca="false">IF(G3332=0,0,H3332/G3332)</f>
        <v>0.373196420662249</v>
      </c>
      <c r="J3332" s="5" t="n">
        <f aca="false">IF(F3332=0,0,G3332/F3332)</f>
        <v>540.360666666667</v>
      </c>
      <c r="K3332" s="9" t="str">
        <f aca="false">IF(G3332=0,"No sales",IF(H3332&lt;0,"Loss-making",IF(G3332&lt;$H$4,"Low revenue","OK")))</f>
        <v>OK</v>
      </c>
    </row>
    <row r="3333" customFormat="false" ht="15" hidden="false" customHeight="false" outlineLevel="0" collapsed="false">
      <c r="A3333" s="9" t="s">
        <v>6778</v>
      </c>
      <c r="B3333" s="9" t="s">
        <v>6779</v>
      </c>
      <c r="C3333" s="9" t="s">
        <v>80</v>
      </c>
      <c r="D3333" s="9" t="s">
        <v>6337</v>
      </c>
      <c r="E3333" s="10" t="n">
        <v>399</v>
      </c>
      <c r="F3333" s="10" t="n">
        <v>22</v>
      </c>
      <c r="G3333" s="10" t="n">
        <v>8061.79</v>
      </c>
      <c r="H3333" s="10" t="n">
        <v>2807.53</v>
      </c>
      <c r="I3333" s="6" t="n">
        <f aca="false">IF(G3333=0,0,H3333/G3333)</f>
        <v>0.348251442917764</v>
      </c>
      <c r="J3333" s="5" t="n">
        <f aca="false">IF(F3333=0,0,G3333/F3333)</f>
        <v>366.445</v>
      </c>
      <c r="K3333" s="9" t="str">
        <f aca="false">IF(G3333=0,"No sales",IF(H3333&lt;0,"Loss-making",IF(G3333&lt;$H$4,"Low revenue","OK")))</f>
        <v>OK</v>
      </c>
    </row>
    <row r="3334" customFormat="false" ht="15" hidden="false" customHeight="false" outlineLevel="0" collapsed="false">
      <c r="A3334" s="9" t="s">
        <v>6780</v>
      </c>
      <c r="B3334" s="9" t="s">
        <v>6781</v>
      </c>
      <c r="C3334" s="9" t="s">
        <v>80</v>
      </c>
      <c r="D3334" s="9" t="s">
        <v>6340</v>
      </c>
      <c r="E3334" s="10" t="n">
        <v>679</v>
      </c>
      <c r="F3334" s="10" t="n">
        <v>41</v>
      </c>
      <c r="G3334" s="10" t="n">
        <v>26681.31</v>
      </c>
      <c r="H3334" s="10" t="n">
        <v>7543.33</v>
      </c>
      <c r="I3334" s="6" t="n">
        <f aca="false">IF(G3334=0,0,H3334/G3334)</f>
        <v>0.282719626585051</v>
      </c>
      <c r="J3334" s="5" t="n">
        <f aca="false">IF(F3334=0,0,G3334/F3334)</f>
        <v>650.763658536585</v>
      </c>
      <c r="K3334" s="9" t="str">
        <f aca="false">IF(G3334=0,"No sales",IF(H3334&lt;0,"Loss-making",IF(G3334&lt;$H$4,"Low revenue","OK")))</f>
        <v>OK</v>
      </c>
    </row>
    <row r="3335" customFormat="false" ht="15" hidden="false" customHeight="false" outlineLevel="0" collapsed="false">
      <c r="A3335" s="9" t="s">
        <v>6782</v>
      </c>
      <c r="B3335" s="9" t="s">
        <v>6783</v>
      </c>
      <c r="C3335" s="9" t="s">
        <v>80</v>
      </c>
      <c r="D3335" s="9" t="s">
        <v>6343</v>
      </c>
      <c r="E3335" s="10" t="n">
        <v>199</v>
      </c>
      <c r="F3335" s="10" t="n">
        <v>3</v>
      </c>
      <c r="G3335" s="10" t="n">
        <v>557.2</v>
      </c>
      <c r="H3335" s="10" t="n">
        <v>142.06</v>
      </c>
      <c r="I3335" s="6" t="n">
        <f aca="false">IF(G3335=0,0,H3335/G3335)</f>
        <v>0.254953338119167</v>
      </c>
      <c r="J3335" s="5" t="n">
        <f aca="false">IF(F3335=0,0,G3335/F3335)</f>
        <v>185.733333333333</v>
      </c>
      <c r="K3335" s="9" t="str">
        <f aca="false">IF(G3335=0,"No sales",IF(H3335&lt;0,"Loss-making",IF(G3335&lt;$H$4,"Low revenue","OK")))</f>
        <v>Low revenue</v>
      </c>
    </row>
    <row r="3336" customFormat="false" ht="15" hidden="false" customHeight="false" outlineLevel="0" collapsed="false">
      <c r="A3336" s="9" t="s">
        <v>6784</v>
      </c>
      <c r="B3336" s="9" t="s">
        <v>6785</v>
      </c>
      <c r="C3336" s="9" t="s">
        <v>80</v>
      </c>
      <c r="D3336" s="9" t="s">
        <v>6334</v>
      </c>
      <c r="E3336" s="10" t="n">
        <v>289</v>
      </c>
      <c r="F3336" s="10" t="n">
        <v>19</v>
      </c>
      <c r="G3336" s="10" t="n">
        <v>5204.17</v>
      </c>
      <c r="H3336" s="10" t="n">
        <v>1785.12</v>
      </c>
      <c r="I3336" s="6" t="n">
        <f aca="false">IF(G3336=0,0,H3336/G3336)</f>
        <v>0.343017234256375</v>
      </c>
      <c r="J3336" s="5" t="n">
        <f aca="false">IF(F3336=0,0,G3336/F3336)</f>
        <v>273.903684210526</v>
      </c>
      <c r="K3336" s="9" t="str">
        <f aca="false">IF(G3336=0,"No sales",IF(H3336&lt;0,"Loss-making",IF(G3336&lt;$H$4,"Low revenue","OK")))</f>
        <v>OK</v>
      </c>
    </row>
    <row r="3337" customFormat="false" ht="15" hidden="false" customHeight="false" outlineLevel="0" collapsed="false">
      <c r="A3337" s="9" t="s">
        <v>6786</v>
      </c>
      <c r="B3337" s="9" t="s">
        <v>6787</v>
      </c>
      <c r="C3337" s="9" t="s">
        <v>80</v>
      </c>
      <c r="D3337" s="9" t="s">
        <v>6337</v>
      </c>
      <c r="E3337" s="10" t="n">
        <v>379</v>
      </c>
      <c r="F3337" s="10" t="n">
        <v>70</v>
      </c>
      <c r="G3337" s="10" t="n">
        <v>24634.05</v>
      </c>
      <c r="H3337" s="10" t="n">
        <v>6827.46</v>
      </c>
      <c r="I3337" s="6" t="n">
        <f aca="false">IF(G3337=0,0,H3337/G3337)</f>
        <v>0.27715540075627</v>
      </c>
      <c r="J3337" s="5" t="n">
        <f aca="false">IF(F3337=0,0,G3337/F3337)</f>
        <v>351.915</v>
      </c>
      <c r="K3337" s="9" t="str">
        <f aca="false">IF(G3337=0,"No sales",IF(H3337&lt;0,"Loss-making",IF(G3337&lt;$H$4,"Low revenue","OK")))</f>
        <v>OK</v>
      </c>
    </row>
    <row r="3338" customFormat="false" ht="15" hidden="false" customHeight="false" outlineLevel="0" collapsed="false">
      <c r="A3338" s="9" t="s">
        <v>6788</v>
      </c>
      <c r="B3338" s="9" t="s">
        <v>6789</v>
      </c>
      <c r="C3338" s="9" t="s">
        <v>80</v>
      </c>
      <c r="D3338" s="9" t="s">
        <v>6340</v>
      </c>
      <c r="E3338" s="10" t="n">
        <v>669</v>
      </c>
      <c r="F3338" s="10" t="n">
        <v>56</v>
      </c>
      <c r="G3338" s="10" t="n">
        <v>35814.92</v>
      </c>
      <c r="H3338" s="10" t="n">
        <v>11588.76</v>
      </c>
      <c r="I3338" s="6" t="n">
        <f aca="false">IF(G3338=0,0,H3338/G3338)</f>
        <v>0.323573527457272</v>
      </c>
      <c r="J3338" s="5" t="n">
        <f aca="false">IF(F3338=0,0,G3338/F3338)</f>
        <v>639.552142857143</v>
      </c>
      <c r="K3338" s="9" t="str">
        <f aca="false">IF(G3338=0,"No sales",IF(H3338&lt;0,"Loss-making",IF(G3338&lt;$H$4,"Low revenue","OK")))</f>
        <v>OK</v>
      </c>
    </row>
    <row r="3339" customFormat="false" ht="15" hidden="false" customHeight="false" outlineLevel="0" collapsed="false">
      <c r="A3339" s="9" t="s">
        <v>6790</v>
      </c>
      <c r="B3339" s="9" t="s">
        <v>6791</v>
      </c>
      <c r="C3339" s="9" t="s">
        <v>80</v>
      </c>
      <c r="D3339" s="9" t="s">
        <v>6343</v>
      </c>
      <c r="E3339" s="10" t="n">
        <v>279</v>
      </c>
      <c r="F3339" s="10" t="n">
        <v>32</v>
      </c>
      <c r="G3339" s="10" t="n">
        <v>8430.68</v>
      </c>
      <c r="H3339" s="10" t="n">
        <v>2367.33</v>
      </c>
      <c r="I3339" s="6" t="n">
        <f aca="false">IF(G3339=0,0,H3339/G3339)</f>
        <v>0.280799413570436</v>
      </c>
      <c r="J3339" s="5" t="n">
        <f aca="false">IF(F3339=0,0,G3339/F3339)</f>
        <v>263.45875</v>
      </c>
      <c r="K3339" s="9" t="str">
        <f aca="false">IF(G3339=0,"No sales",IF(H3339&lt;0,"Loss-making",IF(G3339&lt;$H$4,"Low revenue","OK")))</f>
        <v>OK</v>
      </c>
    </row>
    <row r="3340" customFormat="false" ht="15" hidden="false" customHeight="false" outlineLevel="0" collapsed="false">
      <c r="A3340" s="9" t="s">
        <v>6792</v>
      </c>
      <c r="B3340" s="9" t="s">
        <v>6793</v>
      </c>
      <c r="C3340" s="9" t="s">
        <v>80</v>
      </c>
      <c r="D3340" s="9" t="s">
        <v>6334</v>
      </c>
      <c r="E3340" s="10" t="n">
        <v>219</v>
      </c>
      <c r="F3340" s="10" t="n">
        <v>49</v>
      </c>
      <c r="G3340" s="10" t="n">
        <v>10237.16</v>
      </c>
      <c r="H3340" s="10" t="n">
        <v>2802.87</v>
      </c>
      <c r="I3340" s="6" t="n">
        <f aca="false">IF(G3340=0,0,H3340/G3340)</f>
        <v>0.273793708411317</v>
      </c>
      <c r="J3340" s="5" t="n">
        <f aca="false">IF(F3340=0,0,G3340/F3340)</f>
        <v>208.921632653061</v>
      </c>
      <c r="K3340" s="9" t="str">
        <f aca="false">IF(G3340=0,"No sales",IF(H3340&lt;0,"Loss-making",IF(G3340&lt;$H$4,"Low revenue","OK")))</f>
        <v>OK</v>
      </c>
    </row>
    <row r="3341" customFormat="false" ht="15" hidden="false" customHeight="false" outlineLevel="0" collapsed="false">
      <c r="A3341" s="9" t="s">
        <v>6794</v>
      </c>
      <c r="B3341" s="9" t="s">
        <v>6795</v>
      </c>
      <c r="C3341" s="9" t="s">
        <v>80</v>
      </c>
      <c r="D3341" s="9" t="s">
        <v>6337</v>
      </c>
      <c r="E3341" s="10" t="n">
        <v>309</v>
      </c>
      <c r="F3341" s="10" t="n">
        <v>42</v>
      </c>
      <c r="G3341" s="10" t="n">
        <v>12531.49</v>
      </c>
      <c r="H3341" s="10" t="n">
        <v>4748.05</v>
      </c>
      <c r="I3341" s="6" t="n">
        <f aca="false">IF(G3341=0,0,H3341/G3341)</f>
        <v>0.378889501567651</v>
      </c>
      <c r="J3341" s="5" t="n">
        <f aca="false">IF(F3341=0,0,G3341/F3341)</f>
        <v>298.36880952381</v>
      </c>
      <c r="K3341" s="9" t="str">
        <f aca="false">IF(G3341=0,"No sales",IF(H3341&lt;0,"Loss-making",IF(G3341&lt;$H$4,"Low revenue","OK")))</f>
        <v>OK</v>
      </c>
    </row>
    <row r="3342" customFormat="false" ht="15" hidden="false" customHeight="false" outlineLevel="0" collapsed="false">
      <c r="A3342" s="9" t="s">
        <v>6796</v>
      </c>
      <c r="B3342" s="9" t="s">
        <v>6797</v>
      </c>
      <c r="C3342" s="9" t="s">
        <v>80</v>
      </c>
      <c r="D3342" s="9" t="s">
        <v>6340</v>
      </c>
      <c r="E3342" s="10" t="n">
        <v>929</v>
      </c>
      <c r="F3342" s="10" t="n">
        <v>11</v>
      </c>
      <c r="G3342" s="10" t="n">
        <v>9601.22</v>
      </c>
      <c r="H3342" s="10" t="n">
        <v>3425.49</v>
      </c>
      <c r="I3342" s="6" t="n">
        <f aca="false">IF(G3342=0,0,H3342/G3342)</f>
        <v>0.356776534648722</v>
      </c>
      <c r="J3342" s="5" t="n">
        <f aca="false">IF(F3342=0,0,G3342/F3342)</f>
        <v>872.838181818182</v>
      </c>
      <c r="K3342" s="9" t="str">
        <f aca="false">IF(G3342=0,"No sales",IF(H3342&lt;0,"Loss-making",IF(G3342&lt;$H$4,"Low revenue","OK")))</f>
        <v>OK</v>
      </c>
    </row>
    <row r="3343" customFormat="false" ht="15" hidden="false" customHeight="false" outlineLevel="0" collapsed="false">
      <c r="A3343" s="9" t="s">
        <v>6798</v>
      </c>
      <c r="B3343" s="9" t="s">
        <v>6799</v>
      </c>
      <c r="C3343" s="9" t="s">
        <v>80</v>
      </c>
      <c r="D3343" s="9" t="s">
        <v>6343</v>
      </c>
      <c r="E3343" s="10" t="n">
        <v>199</v>
      </c>
      <c r="F3343" s="10" t="n">
        <v>6</v>
      </c>
      <c r="G3343" s="10" t="n">
        <v>1073.6</v>
      </c>
      <c r="H3343" s="10" t="n">
        <v>361.52</v>
      </c>
      <c r="I3343" s="6" t="n">
        <f aca="false">IF(G3343=0,0,H3343/G3343)</f>
        <v>0.336736214605067</v>
      </c>
      <c r="J3343" s="5" t="n">
        <f aca="false">IF(F3343=0,0,G3343/F3343)</f>
        <v>178.933333333333</v>
      </c>
      <c r="K3343" s="9" t="str">
        <f aca="false">IF(G3343=0,"No sales",IF(H3343&lt;0,"Loss-making",IF(G3343&lt;$H$4,"Low revenue","OK")))</f>
        <v>Low revenue</v>
      </c>
    </row>
    <row r="3344" customFormat="false" ht="15" hidden="false" customHeight="false" outlineLevel="0" collapsed="false">
      <c r="A3344" s="9" t="s">
        <v>6800</v>
      </c>
      <c r="B3344" s="9" t="s">
        <v>6801</v>
      </c>
      <c r="C3344" s="9" t="s">
        <v>80</v>
      </c>
      <c r="D3344" s="9" t="s">
        <v>6334</v>
      </c>
      <c r="E3344" s="10" t="n">
        <v>309</v>
      </c>
      <c r="F3344" s="10" t="n">
        <v>11</v>
      </c>
      <c r="G3344" s="10" t="n">
        <v>3127.85</v>
      </c>
      <c r="H3344" s="10" t="n">
        <v>1145.98</v>
      </c>
      <c r="I3344" s="6" t="n">
        <f aca="false">IF(G3344=0,0,H3344/G3344)</f>
        <v>0.366379461930719</v>
      </c>
      <c r="J3344" s="5" t="n">
        <f aca="false">IF(F3344=0,0,G3344/F3344)</f>
        <v>284.35</v>
      </c>
      <c r="K3344" s="9" t="str">
        <f aca="false">IF(G3344=0,"No sales",IF(H3344&lt;0,"Loss-making",IF(G3344&lt;$H$4,"Low revenue","OK")))</f>
        <v>Low revenue</v>
      </c>
    </row>
    <row r="3345" customFormat="false" ht="15" hidden="false" customHeight="false" outlineLevel="0" collapsed="false">
      <c r="A3345" s="9" t="s">
        <v>6802</v>
      </c>
      <c r="B3345" s="9" t="s">
        <v>6803</v>
      </c>
      <c r="C3345" s="9" t="s">
        <v>80</v>
      </c>
      <c r="D3345" s="9" t="s">
        <v>6337</v>
      </c>
      <c r="E3345" s="10" t="n">
        <v>539</v>
      </c>
      <c r="F3345" s="10" t="n">
        <v>39</v>
      </c>
      <c r="G3345" s="10" t="n">
        <v>19460.59</v>
      </c>
      <c r="H3345" s="10" t="n">
        <v>7071.07</v>
      </c>
      <c r="I3345" s="6" t="n">
        <f aca="false">IF(G3345=0,0,H3345/G3345)</f>
        <v>0.363353320736936</v>
      </c>
      <c r="J3345" s="5" t="n">
        <f aca="false">IF(F3345=0,0,G3345/F3345)</f>
        <v>498.989487179487</v>
      </c>
      <c r="K3345" s="9" t="str">
        <f aca="false">IF(G3345=0,"No sales",IF(H3345&lt;0,"Loss-making",IF(G3345&lt;$H$4,"Low revenue","OK")))</f>
        <v>OK</v>
      </c>
    </row>
    <row r="3346" customFormat="false" ht="15" hidden="false" customHeight="false" outlineLevel="0" collapsed="false">
      <c r="A3346" s="9" t="s">
        <v>6804</v>
      </c>
      <c r="B3346" s="9" t="s">
        <v>6805</v>
      </c>
      <c r="C3346" s="9" t="s">
        <v>80</v>
      </c>
      <c r="D3346" s="9" t="s">
        <v>6340</v>
      </c>
      <c r="E3346" s="10" t="n">
        <v>579</v>
      </c>
      <c r="F3346" s="10" t="n">
        <v>2</v>
      </c>
      <c r="G3346" s="10" t="n">
        <v>1013.25</v>
      </c>
      <c r="H3346" s="10" t="n">
        <v>325.19</v>
      </c>
      <c r="I3346" s="6" t="n">
        <f aca="false">IF(G3346=0,0,H3346/G3346)</f>
        <v>0.32093757710338</v>
      </c>
      <c r="J3346" s="5" t="n">
        <f aca="false">IF(F3346=0,0,G3346/F3346)</f>
        <v>506.625</v>
      </c>
      <c r="K3346" s="9" t="str">
        <f aca="false">IF(G3346=0,"No sales",IF(H3346&lt;0,"Loss-making",IF(G3346&lt;$H$4,"Low revenue","OK")))</f>
        <v>Low revenue</v>
      </c>
    </row>
    <row r="3347" customFormat="false" ht="15" hidden="false" customHeight="false" outlineLevel="0" collapsed="false">
      <c r="A3347" s="9" t="s">
        <v>6806</v>
      </c>
      <c r="B3347" s="9" t="s">
        <v>6807</v>
      </c>
      <c r="C3347" s="9" t="s">
        <v>80</v>
      </c>
      <c r="D3347" s="9" t="s">
        <v>6343</v>
      </c>
      <c r="E3347" s="10" t="n">
        <v>259</v>
      </c>
      <c r="F3347" s="10" t="n">
        <v>68</v>
      </c>
      <c r="G3347" s="10" t="n">
        <v>16495.06</v>
      </c>
      <c r="H3347" s="10" t="n">
        <v>5276.42</v>
      </c>
      <c r="I3347" s="6" t="n">
        <f aca="false">IF(G3347=0,0,H3347/G3347)</f>
        <v>0.319878800077114</v>
      </c>
      <c r="J3347" s="5" t="n">
        <f aca="false">IF(F3347=0,0,G3347/F3347)</f>
        <v>242.574411764706</v>
      </c>
      <c r="K3347" s="9" t="str">
        <f aca="false">IF(G3347=0,"No sales",IF(H3347&lt;0,"Loss-making",IF(G3347&lt;$H$4,"Low revenue","OK")))</f>
        <v>OK</v>
      </c>
    </row>
    <row r="3348" customFormat="false" ht="15" hidden="false" customHeight="false" outlineLevel="0" collapsed="false">
      <c r="A3348" s="9" t="s">
        <v>6808</v>
      </c>
      <c r="B3348" s="9" t="s">
        <v>6809</v>
      </c>
      <c r="C3348" s="9" t="s">
        <v>80</v>
      </c>
      <c r="D3348" s="9" t="s">
        <v>6334</v>
      </c>
      <c r="E3348" s="10" t="n">
        <v>259</v>
      </c>
      <c r="F3348" s="10" t="n">
        <v>0</v>
      </c>
      <c r="G3348" s="10" t="n">
        <v>0</v>
      </c>
      <c r="H3348" s="10" t="n">
        <v>0</v>
      </c>
      <c r="I3348" s="6" t="n">
        <f aca="false">IF(G3348=0,0,H3348/G3348)</f>
        <v>0</v>
      </c>
      <c r="J3348" s="5" t="n">
        <f aca="false">IF(F3348=0,0,G3348/F3348)</f>
        <v>0</v>
      </c>
      <c r="K3348" s="9" t="str">
        <f aca="false">IF(G3348=0,"No sales",IF(H3348&lt;0,"Loss-making",IF(G3348&lt;$H$4,"Low revenue","OK")))</f>
        <v>No sales</v>
      </c>
    </row>
    <row r="3349" customFormat="false" ht="15" hidden="false" customHeight="false" outlineLevel="0" collapsed="false">
      <c r="A3349" s="9" t="s">
        <v>6810</v>
      </c>
      <c r="B3349" s="9" t="s">
        <v>6811</v>
      </c>
      <c r="C3349" s="9" t="s">
        <v>80</v>
      </c>
      <c r="D3349" s="9" t="s">
        <v>6337</v>
      </c>
      <c r="E3349" s="10" t="n">
        <v>289</v>
      </c>
      <c r="F3349" s="10" t="n">
        <v>19</v>
      </c>
      <c r="G3349" s="10" t="n">
        <v>5291.59</v>
      </c>
      <c r="H3349" s="10" t="n">
        <v>1814.21</v>
      </c>
      <c r="I3349" s="6" t="n">
        <f aca="false">IF(G3349=0,0,H3349/G3349)</f>
        <v>0.342847801889413</v>
      </c>
      <c r="J3349" s="5" t="n">
        <f aca="false">IF(F3349=0,0,G3349/F3349)</f>
        <v>278.504736842105</v>
      </c>
      <c r="K3349" s="9" t="str">
        <f aca="false">IF(G3349=0,"No sales",IF(H3349&lt;0,"Loss-making",IF(G3349&lt;$H$4,"Low revenue","OK")))</f>
        <v>OK</v>
      </c>
    </row>
    <row r="3350" customFormat="false" ht="15" hidden="false" customHeight="false" outlineLevel="0" collapsed="false">
      <c r="A3350" s="9" t="s">
        <v>6812</v>
      </c>
      <c r="B3350" s="9" t="s">
        <v>6813</v>
      </c>
      <c r="C3350" s="9" t="s">
        <v>80</v>
      </c>
      <c r="D3350" s="9" t="s">
        <v>6340</v>
      </c>
      <c r="E3350" s="10" t="n">
        <v>1099</v>
      </c>
      <c r="F3350" s="10" t="n">
        <v>36</v>
      </c>
      <c r="G3350" s="10" t="n">
        <v>38231.47</v>
      </c>
      <c r="H3350" s="10" t="n">
        <v>14160.79</v>
      </c>
      <c r="I3350" s="6" t="n">
        <f aca="false">IF(G3350=0,0,H3350/G3350)</f>
        <v>0.370396168392165</v>
      </c>
      <c r="J3350" s="5" t="n">
        <f aca="false">IF(F3350=0,0,G3350/F3350)</f>
        <v>1061.98527777778</v>
      </c>
      <c r="K3350" s="9" t="str">
        <f aca="false">IF(G3350=0,"No sales",IF(H3350&lt;0,"Loss-making",IF(G3350&lt;$H$4,"Low revenue","OK")))</f>
        <v>OK</v>
      </c>
    </row>
    <row r="3351" customFormat="false" ht="15" hidden="false" customHeight="false" outlineLevel="0" collapsed="false">
      <c r="A3351" s="9" t="s">
        <v>6814</v>
      </c>
      <c r="B3351" s="9" t="s">
        <v>6815</v>
      </c>
      <c r="C3351" s="9" t="s">
        <v>80</v>
      </c>
      <c r="D3351" s="9" t="s">
        <v>6343</v>
      </c>
      <c r="E3351" s="10" t="n">
        <v>569</v>
      </c>
      <c r="F3351" s="10" t="n">
        <v>0</v>
      </c>
      <c r="G3351" s="10" t="n">
        <v>0</v>
      </c>
      <c r="H3351" s="10" t="n">
        <v>0</v>
      </c>
      <c r="I3351" s="6" t="n">
        <f aca="false">IF(G3351=0,0,H3351/G3351)</f>
        <v>0</v>
      </c>
      <c r="J3351" s="5" t="n">
        <f aca="false">IF(F3351=0,0,G3351/F3351)</f>
        <v>0</v>
      </c>
      <c r="K3351" s="9" t="str">
        <f aca="false">IF(G3351=0,"No sales",IF(H3351&lt;0,"Loss-making",IF(G3351&lt;$H$4,"Low revenue","OK")))</f>
        <v>No sales</v>
      </c>
    </row>
    <row r="3352" customFormat="false" ht="15" hidden="false" customHeight="false" outlineLevel="0" collapsed="false">
      <c r="A3352" s="9" t="s">
        <v>6816</v>
      </c>
      <c r="B3352" s="9" t="s">
        <v>6817</v>
      </c>
      <c r="C3352" s="9" t="s">
        <v>80</v>
      </c>
      <c r="D3352" s="9" t="s">
        <v>6334</v>
      </c>
      <c r="E3352" s="10" t="n">
        <v>719</v>
      </c>
      <c r="F3352" s="10" t="n">
        <v>62</v>
      </c>
      <c r="G3352" s="10" t="n">
        <v>43280.21</v>
      </c>
      <c r="H3352" s="10" t="n">
        <v>13254.23</v>
      </c>
      <c r="I3352" s="6" t="n">
        <f aca="false">IF(G3352=0,0,H3352/G3352)</f>
        <v>0.306242275626666</v>
      </c>
      <c r="J3352" s="5" t="n">
        <f aca="false">IF(F3352=0,0,G3352/F3352)</f>
        <v>698.067903225806</v>
      </c>
      <c r="K3352" s="9" t="str">
        <f aca="false">IF(G3352=0,"No sales",IF(H3352&lt;0,"Loss-making",IF(G3352&lt;$H$4,"Low revenue","OK")))</f>
        <v>OK</v>
      </c>
    </row>
    <row r="3353" customFormat="false" ht="15" hidden="false" customHeight="false" outlineLevel="0" collapsed="false">
      <c r="A3353" s="9" t="s">
        <v>6818</v>
      </c>
      <c r="B3353" s="9" t="s">
        <v>6819</v>
      </c>
      <c r="C3353" s="9" t="s">
        <v>80</v>
      </c>
      <c r="D3353" s="9" t="s">
        <v>6337</v>
      </c>
      <c r="E3353" s="10" t="n">
        <v>519</v>
      </c>
      <c r="F3353" s="10" t="n">
        <v>60</v>
      </c>
      <c r="G3353" s="10" t="n">
        <v>29882.73</v>
      </c>
      <c r="H3353" s="10" t="n">
        <v>9609.93</v>
      </c>
      <c r="I3353" s="6" t="n">
        <f aca="false">IF(G3353=0,0,H3353/G3353)</f>
        <v>0.321588087835348</v>
      </c>
      <c r="J3353" s="5" t="n">
        <f aca="false">IF(F3353=0,0,G3353/F3353)</f>
        <v>498.0455</v>
      </c>
      <c r="K3353" s="9" t="str">
        <f aca="false">IF(G3353=0,"No sales",IF(H3353&lt;0,"Loss-making",IF(G3353&lt;$H$4,"Low revenue","OK")))</f>
        <v>OK</v>
      </c>
    </row>
    <row r="3354" customFormat="false" ht="15" hidden="false" customHeight="false" outlineLevel="0" collapsed="false">
      <c r="A3354" s="9" t="s">
        <v>6820</v>
      </c>
      <c r="B3354" s="9" t="s">
        <v>6821</v>
      </c>
      <c r="C3354" s="9" t="s">
        <v>80</v>
      </c>
      <c r="D3354" s="9" t="s">
        <v>6340</v>
      </c>
      <c r="E3354" s="10" t="n">
        <v>469</v>
      </c>
      <c r="F3354" s="10" t="n">
        <v>21</v>
      </c>
      <c r="G3354" s="10" t="n">
        <v>9403.45</v>
      </c>
      <c r="H3354" s="10" t="n">
        <v>3666.04</v>
      </c>
      <c r="I3354" s="6" t="n">
        <f aca="false">IF(G3354=0,0,H3354/G3354)</f>
        <v>0.389861167975583</v>
      </c>
      <c r="J3354" s="5" t="n">
        <f aca="false">IF(F3354=0,0,G3354/F3354)</f>
        <v>447.783333333333</v>
      </c>
      <c r="K3354" s="9" t="str">
        <f aca="false">IF(G3354=0,"No sales",IF(H3354&lt;0,"Loss-making",IF(G3354&lt;$H$4,"Low revenue","OK")))</f>
        <v>OK</v>
      </c>
    </row>
    <row r="3355" customFormat="false" ht="15" hidden="false" customHeight="false" outlineLevel="0" collapsed="false">
      <c r="A3355" s="9" t="s">
        <v>6822</v>
      </c>
      <c r="B3355" s="9" t="s">
        <v>6823</v>
      </c>
      <c r="C3355" s="9" t="s">
        <v>80</v>
      </c>
      <c r="D3355" s="9" t="s">
        <v>6343</v>
      </c>
      <c r="E3355" s="10" t="n">
        <v>299</v>
      </c>
      <c r="F3355" s="10" t="n">
        <v>75</v>
      </c>
      <c r="G3355" s="10" t="n">
        <v>21477.18</v>
      </c>
      <c r="H3355" s="10" t="n">
        <v>5961.19</v>
      </c>
      <c r="I3355" s="6" t="n">
        <f aca="false">IF(G3355=0,0,H3355/G3355)</f>
        <v>0.277559251261106</v>
      </c>
      <c r="J3355" s="5" t="n">
        <f aca="false">IF(F3355=0,0,G3355/F3355)</f>
        <v>286.3624</v>
      </c>
      <c r="K3355" s="9" t="str">
        <f aca="false">IF(G3355=0,"No sales",IF(H3355&lt;0,"Loss-making",IF(G3355&lt;$H$4,"Low revenue","OK")))</f>
        <v>OK</v>
      </c>
    </row>
    <row r="3356" customFormat="false" ht="15" hidden="false" customHeight="false" outlineLevel="0" collapsed="false">
      <c r="A3356" s="9" t="s">
        <v>6824</v>
      </c>
      <c r="B3356" s="9" t="s">
        <v>6825</v>
      </c>
      <c r="C3356" s="9" t="s">
        <v>80</v>
      </c>
      <c r="D3356" s="9" t="s">
        <v>6334</v>
      </c>
      <c r="E3356" s="10" t="n">
        <v>539</v>
      </c>
      <c r="F3356" s="10" t="n">
        <v>5</v>
      </c>
      <c r="G3356" s="10" t="n">
        <v>2588.55</v>
      </c>
      <c r="H3356" s="10" t="n">
        <v>717.6</v>
      </c>
      <c r="I3356" s="6" t="n">
        <f aca="false">IF(G3356=0,0,H3356/G3356)</f>
        <v>0.277220837920844</v>
      </c>
      <c r="J3356" s="5" t="n">
        <f aca="false">IF(F3356=0,0,G3356/F3356)</f>
        <v>517.71</v>
      </c>
      <c r="K3356" s="9" t="str">
        <f aca="false">IF(G3356=0,"No sales",IF(H3356&lt;0,"Loss-making",IF(G3356&lt;$H$4,"Low revenue","OK")))</f>
        <v>Low revenue</v>
      </c>
    </row>
    <row r="3357" customFormat="false" ht="15" hidden="false" customHeight="false" outlineLevel="0" collapsed="false">
      <c r="A3357" s="9" t="s">
        <v>6826</v>
      </c>
      <c r="B3357" s="9" t="s">
        <v>6827</v>
      </c>
      <c r="C3357" s="9" t="s">
        <v>80</v>
      </c>
      <c r="D3357" s="9" t="s">
        <v>6337</v>
      </c>
      <c r="E3357" s="10" t="n">
        <v>739</v>
      </c>
      <c r="F3357" s="10" t="n">
        <v>31</v>
      </c>
      <c r="G3357" s="10" t="n">
        <v>21534.46</v>
      </c>
      <c r="H3357" s="10" t="n">
        <v>7198.82</v>
      </c>
      <c r="I3357" s="6" t="n">
        <f aca="false">IF(G3357=0,0,H3357/G3357)</f>
        <v>0.334293035441799</v>
      </c>
      <c r="J3357" s="5" t="n">
        <f aca="false">IF(F3357=0,0,G3357/F3357)</f>
        <v>694.66</v>
      </c>
      <c r="K3357" s="9" t="str">
        <f aca="false">IF(G3357=0,"No sales",IF(H3357&lt;0,"Loss-making",IF(G3357&lt;$H$4,"Low revenue","OK")))</f>
        <v>OK</v>
      </c>
    </row>
    <row r="3358" customFormat="false" ht="15" hidden="false" customHeight="false" outlineLevel="0" collapsed="false">
      <c r="A3358" s="9" t="s">
        <v>6828</v>
      </c>
      <c r="B3358" s="9" t="s">
        <v>6829</v>
      </c>
      <c r="C3358" s="9" t="s">
        <v>80</v>
      </c>
      <c r="D3358" s="9" t="s">
        <v>6340</v>
      </c>
      <c r="E3358" s="10" t="n">
        <v>309</v>
      </c>
      <c r="F3358" s="10" t="n">
        <v>28</v>
      </c>
      <c r="G3358" s="10" t="n">
        <v>8003.1</v>
      </c>
      <c r="H3358" s="10" t="n">
        <v>2757.86</v>
      </c>
      <c r="I3358" s="6" t="n">
        <f aca="false">IF(G3358=0,0,H3358/G3358)</f>
        <v>0.344598967899939</v>
      </c>
      <c r="J3358" s="5" t="n">
        <f aca="false">IF(F3358=0,0,G3358/F3358)</f>
        <v>285.825</v>
      </c>
      <c r="K3358" s="9" t="str">
        <f aca="false">IF(G3358=0,"No sales",IF(H3358&lt;0,"Loss-making",IF(G3358&lt;$H$4,"Low revenue","OK")))</f>
        <v>OK</v>
      </c>
    </row>
    <row r="3359" customFormat="false" ht="15" hidden="false" customHeight="false" outlineLevel="0" collapsed="false">
      <c r="A3359" s="9" t="s">
        <v>6830</v>
      </c>
      <c r="B3359" s="9" t="s">
        <v>6831</v>
      </c>
      <c r="C3359" s="9" t="s">
        <v>80</v>
      </c>
      <c r="D3359" s="9" t="s">
        <v>6343</v>
      </c>
      <c r="E3359" s="10" t="n">
        <v>449</v>
      </c>
      <c r="F3359" s="10" t="n">
        <v>68</v>
      </c>
      <c r="G3359" s="10" t="n">
        <v>28152.3</v>
      </c>
      <c r="H3359" s="10" t="n">
        <v>8721.3</v>
      </c>
      <c r="I3359" s="6" t="n">
        <f aca="false">IF(G3359=0,0,H3359/G3359)</f>
        <v>0.309789963875065</v>
      </c>
      <c r="J3359" s="5" t="n">
        <f aca="false">IF(F3359=0,0,G3359/F3359)</f>
        <v>414.004411764706</v>
      </c>
      <c r="K3359" s="9" t="str">
        <f aca="false">IF(G3359=0,"No sales",IF(H3359&lt;0,"Loss-making",IF(G3359&lt;$H$4,"Low revenue","OK")))</f>
        <v>OK</v>
      </c>
    </row>
    <row r="3360" customFormat="false" ht="15" hidden="false" customHeight="false" outlineLevel="0" collapsed="false">
      <c r="A3360" s="9" t="s">
        <v>6832</v>
      </c>
      <c r="B3360" s="9" t="s">
        <v>6833</v>
      </c>
      <c r="C3360" s="9" t="s">
        <v>80</v>
      </c>
      <c r="D3360" s="9" t="s">
        <v>6334</v>
      </c>
      <c r="E3360" s="10" t="n">
        <v>259</v>
      </c>
      <c r="F3360" s="10" t="n">
        <v>12</v>
      </c>
      <c r="G3360" s="10" t="n">
        <v>2856.77</v>
      </c>
      <c r="H3360" s="10" t="n">
        <v>743.57</v>
      </c>
      <c r="I3360" s="6" t="n">
        <f aca="false">IF(G3360=0,0,H3360/G3360)</f>
        <v>0.260283466992443</v>
      </c>
      <c r="J3360" s="5" t="n">
        <f aca="false">IF(F3360=0,0,G3360/F3360)</f>
        <v>238.064166666667</v>
      </c>
      <c r="K3360" s="9" t="str">
        <f aca="false">IF(G3360=0,"No sales",IF(H3360&lt;0,"Loss-making",IF(G3360&lt;$H$4,"Low revenue","OK")))</f>
        <v>Low revenue</v>
      </c>
    </row>
    <row r="3361" customFormat="false" ht="15" hidden="false" customHeight="false" outlineLevel="0" collapsed="false">
      <c r="A3361" s="9" t="s">
        <v>6834</v>
      </c>
      <c r="B3361" s="9" t="s">
        <v>6835</v>
      </c>
      <c r="C3361" s="9" t="s">
        <v>80</v>
      </c>
      <c r="D3361" s="9" t="s">
        <v>6337</v>
      </c>
      <c r="E3361" s="10" t="n">
        <v>469</v>
      </c>
      <c r="F3361" s="10" t="n">
        <v>13</v>
      </c>
      <c r="G3361" s="10" t="n">
        <v>6026.65</v>
      </c>
      <c r="H3361" s="10" t="n">
        <v>2344.53</v>
      </c>
      <c r="I3361" s="6" t="n">
        <f aca="false">IF(G3361=0,0,H3361/G3361)</f>
        <v>0.389027071424423</v>
      </c>
      <c r="J3361" s="5" t="n">
        <f aca="false">IF(F3361=0,0,G3361/F3361)</f>
        <v>463.588461538462</v>
      </c>
      <c r="K3361" s="9" t="str">
        <f aca="false">IF(G3361=0,"No sales",IF(H3361&lt;0,"Loss-making",IF(G3361&lt;$H$4,"Low revenue","OK")))</f>
        <v>OK</v>
      </c>
    </row>
    <row r="3362" customFormat="false" ht="15" hidden="false" customHeight="false" outlineLevel="0" collapsed="false">
      <c r="A3362" s="9" t="s">
        <v>6836</v>
      </c>
      <c r="B3362" s="9" t="s">
        <v>6837</v>
      </c>
      <c r="C3362" s="9" t="s">
        <v>80</v>
      </c>
      <c r="D3362" s="9" t="s">
        <v>6340</v>
      </c>
      <c r="E3362" s="10" t="n">
        <v>439</v>
      </c>
      <c r="F3362" s="10" t="n">
        <v>130</v>
      </c>
      <c r="G3362" s="10" t="n">
        <v>54156.13</v>
      </c>
      <c r="H3362" s="10" t="n">
        <v>17107.43</v>
      </c>
      <c r="I3362" s="6" t="n">
        <f aca="false">IF(G3362=0,0,H3362/G3362)</f>
        <v>0.31589092499778</v>
      </c>
      <c r="J3362" s="5" t="n">
        <f aca="false">IF(F3362=0,0,G3362/F3362)</f>
        <v>416.585615384615</v>
      </c>
      <c r="K3362" s="9" t="str">
        <f aca="false">IF(G3362=0,"No sales",IF(H3362&lt;0,"Loss-making",IF(G3362&lt;$H$4,"Low revenue","OK")))</f>
        <v>OK</v>
      </c>
    </row>
    <row r="3363" customFormat="false" ht="15" hidden="false" customHeight="false" outlineLevel="0" collapsed="false">
      <c r="A3363" s="9" t="s">
        <v>6838</v>
      </c>
      <c r="B3363" s="9" t="s">
        <v>6839</v>
      </c>
      <c r="C3363" s="9" t="s">
        <v>80</v>
      </c>
      <c r="D3363" s="9" t="s">
        <v>6343</v>
      </c>
      <c r="E3363" s="10" t="n">
        <v>209</v>
      </c>
      <c r="F3363" s="10" t="n">
        <v>59</v>
      </c>
      <c r="G3363" s="10" t="n">
        <v>11665.86</v>
      </c>
      <c r="H3363" s="10" t="n">
        <v>4398.82</v>
      </c>
      <c r="I3363" s="6" t="n">
        <f aca="false">IF(G3363=0,0,H3363/G3363)</f>
        <v>0.377067785829763</v>
      </c>
      <c r="J3363" s="5" t="n">
        <f aca="false">IF(F3363=0,0,G3363/F3363)</f>
        <v>197.726440677966</v>
      </c>
      <c r="K3363" s="9" t="str">
        <f aca="false">IF(G3363=0,"No sales",IF(H3363&lt;0,"Loss-making",IF(G3363&lt;$H$4,"Low revenue","OK")))</f>
        <v>OK</v>
      </c>
    </row>
    <row r="3364" customFormat="false" ht="15" hidden="false" customHeight="false" outlineLevel="0" collapsed="false">
      <c r="A3364" s="9" t="s">
        <v>6840</v>
      </c>
      <c r="B3364" s="9" t="s">
        <v>6841</v>
      </c>
      <c r="C3364" s="9" t="s">
        <v>80</v>
      </c>
      <c r="D3364" s="9" t="s">
        <v>6334</v>
      </c>
      <c r="E3364" s="10" t="n">
        <v>299</v>
      </c>
      <c r="F3364" s="10" t="n">
        <v>54</v>
      </c>
      <c r="G3364" s="10" t="n">
        <v>15314.77</v>
      </c>
      <c r="H3364" s="10" t="n">
        <v>4402.99</v>
      </c>
      <c r="I3364" s="6" t="n">
        <f aca="false">IF(G3364=0,0,H3364/G3364)</f>
        <v>0.287499583735179</v>
      </c>
      <c r="J3364" s="5" t="n">
        <f aca="false">IF(F3364=0,0,G3364/F3364)</f>
        <v>283.606851851852</v>
      </c>
      <c r="K3364" s="9" t="str">
        <f aca="false">IF(G3364=0,"No sales",IF(H3364&lt;0,"Loss-making",IF(G3364&lt;$H$4,"Low revenue","OK")))</f>
        <v>OK</v>
      </c>
    </row>
    <row r="3365" customFormat="false" ht="15" hidden="false" customHeight="false" outlineLevel="0" collapsed="false">
      <c r="A3365" s="9" t="s">
        <v>6842</v>
      </c>
      <c r="B3365" s="9" t="s">
        <v>6843</v>
      </c>
      <c r="C3365" s="9" t="s">
        <v>80</v>
      </c>
      <c r="D3365" s="9" t="s">
        <v>6337</v>
      </c>
      <c r="E3365" s="10" t="n">
        <v>629</v>
      </c>
      <c r="F3365" s="10" t="n">
        <v>2</v>
      </c>
      <c r="G3365" s="10" t="n">
        <v>1195.1</v>
      </c>
      <c r="H3365" s="10" t="n">
        <v>363.84</v>
      </c>
      <c r="I3365" s="6" t="n">
        <f aca="false">IF(G3365=0,0,H3365/G3365)</f>
        <v>0.304443142833236</v>
      </c>
      <c r="J3365" s="5" t="n">
        <f aca="false">IF(F3365=0,0,G3365/F3365)</f>
        <v>597.55</v>
      </c>
      <c r="K3365" s="9" t="str">
        <f aca="false">IF(G3365=0,"No sales",IF(H3365&lt;0,"Loss-making",IF(G3365&lt;$H$4,"Low revenue","OK")))</f>
        <v>Low revenue</v>
      </c>
    </row>
    <row r="3366" customFormat="false" ht="15" hidden="false" customHeight="false" outlineLevel="0" collapsed="false">
      <c r="A3366" s="9" t="s">
        <v>6844</v>
      </c>
      <c r="B3366" s="9" t="s">
        <v>6845</v>
      </c>
      <c r="C3366" s="9" t="s">
        <v>80</v>
      </c>
      <c r="D3366" s="9" t="s">
        <v>6340</v>
      </c>
      <c r="E3366" s="10" t="n">
        <v>749</v>
      </c>
      <c r="F3366" s="10" t="n">
        <v>9</v>
      </c>
      <c r="G3366" s="10" t="n">
        <v>6664.23</v>
      </c>
      <c r="H3366" s="10" t="n">
        <v>2036.97</v>
      </c>
      <c r="I3366" s="6" t="n">
        <f aca="false">IF(G3366=0,0,H3366/G3366)</f>
        <v>0.305657217713074</v>
      </c>
      <c r="J3366" s="5" t="n">
        <f aca="false">IF(F3366=0,0,G3366/F3366)</f>
        <v>740.47</v>
      </c>
      <c r="K3366" s="9" t="str">
        <f aca="false">IF(G3366=0,"No sales",IF(H3366&lt;0,"Loss-making",IF(G3366&lt;$H$4,"Low revenue","OK")))</f>
        <v>OK</v>
      </c>
    </row>
    <row r="3367" customFormat="false" ht="15" hidden="false" customHeight="false" outlineLevel="0" collapsed="false">
      <c r="A3367" s="9" t="s">
        <v>6846</v>
      </c>
      <c r="B3367" s="9" t="s">
        <v>6847</v>
      </c>
      <c r="C3367" s="9" t="s">
        <v>80</v>
      </c>
      <c r="D3367" s="9" t="s">
        <v>6343</v>
      </c>
      <c r="E3367" s="10" t="n">
        <v>309</v>
      </c>
      <c r="F3367" s="10" t="n">
        <v>19</v>
      </c>
      <c r="G3367" s="10" t="n">
        <v>5361.15</v>
      </c>
      <c r="H3367" s="10" t="n">
        <v>1525.81</v>
      </c>
      <c r="I3367" s="6" t="n">
        <f aca="false">IF(G3367=0,0,H3367/G3367)</f>
        <v>0.284604982140026</v>
      </c>
      <c r="J3367" s="5" t="n">
        <f aca="false">IF(F3367=0,0,G3367/F3367)</f>
        <v>282.165789473684</v>
      </c>
      <c r="K3367" s="9" t="str">
        <f aca="false">IF(G3367=0,"No sales",IF(H3367&lt;0,"Loss-making",IF(G3367&lt;$H$4,"Low revenue","OK")))</f>
        <v>OK</v>
      </c>
    </row>
    <row r="3368" customFormat="false" ht="15" hidden="false" customHeight="false" outlineLevel="0" collapsed="false">
      <c r="A3368" s="9" t="s">
        <v>6848</v>
      </c>
      <c r="B3368" s="9" t="s">
        <v>6849</v>
      </c>
      <c r="C3368" s="9" t="s">
        <v>80</v>
      </c>
      <c r="D3368" s="9" t="s">
        <v>6334</v>
      </c>
      <c r="E3368" s="10" t="n">
        <v>309</v>
      </c>
      <c r="F3368" s="10" t="n">
        <v>20</v>
      </c>
      <c r="G3368" s="10" t="n">
        <v>5965.25</v>
      </c>
      <c r="H3368" s="10" t="n">
        <v>2236.45</v>
      </c>
      <c r="I3368" s="6" t="n">
        <f aca="false">IF(G3368=0,0,H3368/G3368)</f>
        <v>0.374913038011818</v>
      </c>
      <c r="J3368" s="5" t="n">
        <f aca="false">IF(F3368=0,0,G3368/F3368)</f>
        <v>298.2625</v>
      </c>
      <c r="K3368" s="9" t="str">
        <f aca="false">IF(G3368=0,"No sales",IF(H3368&lt;0,"Loss-making",IF(G3368&lt;$H$4,"Low revenue","OK")))</f>
        <v>OK</v>
      </c>
    </row>
    <row r="3369" customFormat="false" ht="15" hidden="false" customHeight="false" outlineLevel="0" collapsed="false">
      <c r="A3369" s="9" t="s">
        <v>6850</v>
      </c>
      <c r="B3369" s="9" t="s">
        <v>6851</v>
      </c>
      <c r="C3369" s="9" t="s">
        <v>80</v>
      </c>
      <c r="D3369" s="9" t="s">
        <v>6337</v>
      </c>
      <c r="E3369" s="10" t="n">
        <v>399</v>
      </c>
      <c r="F3369" s="10" t="n">
        <v>35</v>
      </c>
      <c r="G3369" s="10" t="n">
        <v>13362.51</v>
      </c>
      <c r="H3369" s="10" t="n">
        <v>3800.16</v>
      </c>
      <c r="I3369" s="6" t="n">
        <f aca="false">IF(G3369=0,0,H3369/G3369)</f>
        <v>0.284389684273389</v>
      </c>
      <c r="J3369" s="5" t="n">
        <f aca="false">IF(F3369=0,0,G3369/F3369)</f>
        <v>381.786</v>
      </c>
      <c r="K3369" s="9" t="str">
        <f aca="false">IF(G3369=0,"No sales",IF(H3369&lt;0,"Loss-making",IF(G3369&lt;$H$4,"Low revenue","OK")))</f>
        <v>OK</v>
      </c>
    </row>
    <row r="3370" customFormat="false" ht="15" hidden="false" customHeight="false" outlineLevel="0" collapsed="false">
      <c r="A3370" s="9" t="s">
        <v>6852</v>
      </c>
      <c r="B3370" s="9" t="s">
        <v>6853</v>
      </c>
      <c r="C3370" s="9" t="s">
        <v>80</v>
      </c>
      <c r="D3370" s="9" t="s">
        <v>6340</v>
      </c>
      <c r="E3370" s="10" t="n">
        <v>1029</v>
      </c>
      <c r="F3370" s="10" t="n">
        <v>3</v>
      </c>
      <c r="G3370" s="10" t="n">
        <v>2778.3</v>
      </c>
      <c r="H3370" s="10" t="n">
        <v>982.2</v>
      </c>
      <c r="I3370" s="6" t="n">
        <f aca="false">IF(G3370=0,0,H3370/G3370)</f>
        <v>0.353525537199007</v>
      </c>
      <c r="J3370" s="5" t="n">
        <f aca="false">IF(F3370=0,0,G3370/F3370)</f>
        <v>926.1</v>
      </c>
      <c r="K3370" s="9" t="str">
        <f aca="false">IF(G3370=0,"No sales",IF(H3370&lt;0,"Loss-making",IF(G3370&lt;$H$4,"Low revenue","OK")))</f>
        <v>Low revenue</v>
      </c>
    </row>
    <row r="3371" customFormat="false" ht="15" hidden="false" customHeight="false" outlineLevel="0" collapsed="false">
      <c r="A3371" s="9" t="s">
        <v>6854</v>
      </c>
      <c r="B3371" s="9" t="s">
        <v>6855</v>
      </c>
      <c r="C3371" s="9" t="s">
        <v>80</v>
      </c>
      <c r="D3371" s="9" t="s">
        <v>6343</v>
      </c>
      <c r="E3371" s="10" t="n">
        <v>369</v>
      </c>
      <c r="F3371" s="10" t="n">
        <v>46</v>
      </c>
      <c r="G3371" s="10" t="n">
        <v>16182.5</v>
      </c>
      <c r="H3371" s="10" t="n">
        <v>5678.4</v>
      </c>
      <c r="I3371" s="6" t="n">
        <f aca="false">IF(G3371=0,0,H3371/G3371)</f>
        <v>0.350897574540399</v>
      </c>
      <c r="J3371" s="5" t="n">
        <f aca="false">IF(F3371=0,0,G3371/F3371)</f>
        <v>351.79347826087</v>
      </c>
      <c r="K3371" s="9" t="str">
        <f aca="false">IF(G3371=0,"No sales",IF(H3371&lt;0,"Loss-making",IF(G3371&lt;$H$4,"Low revenue","OK")))</f>
        <v>OK</v>
      </c>
    </row>
    <row r="3372" customFormat="false" ht="15" hidden="false" customHeight="false" outlineLevel="0" collapsed="false">
      <c r="A3372" s="9" t="s">
        <v>6856</v>
      </c>
      <c r="B3372" s="9" t="s">
        <v>6857</v>
      </c>
      <c r="C3372" s="9" t="s">
        <v>80</v>
      </c>
      <c r="D3372" s="9" t="s">
        <v>6334</v>
      </c>
      <c r="E3372" s="10" t="n">
        <v>219</v>
      </c>
      <c r="F3372" s="10" t="n">
        <v>197</v>
      </c>
      <c r="G3372" s="10" t="n">
        <v>41022.55</v>
      </c>
      <c r="H3372" s="10" t="n">
        <v>12969.72</v>
      </c>
      <c r="I3372" s="6" t="n">
        <f aca="false">IF(G3372=0,0,H3372/G3372)</f>
        <v>0.316160745736187</v>
      </c>
      <c r="J3372" s="5" t="n">
        <f aca="false">IF(F3372=0,0,G3372/F3372)</f>
        <v>208.236294416244</v>
      </c>
      <c r="K3372" s="9" t="str">
        <f aca="false">IF(G3372=0,"No sales",IF(H3372&lt;0,"Loss-making",IF(G3372&lt;$H$4,"Low revenue","OK")))</f>
        <v>OK</v>
      </c>
    </row>
    <row r="3373" customFormat="false" ht="15" hidden="false" customHeight="false" outlineLevel="0" collapsed="false">
      <c r="A3373" s="9" t="s">
        <v>6858</v>
      </c>
      <c r="B3373" s="9" t="s">
        <v>6859</v>
      </c>
      <c r="C3373" s="9" t="s">
        <v>80</v>
      </c>
      <c r="D3373" s="9" t="s">
        <v>6337</v>
      </c>
      <c r="E3373" s="10" t="n">
        <v>489</v>
      </c>
      <c r="F3373" s="10" t="n">
        <v>54</v>
      </c>
      <c r="G3373" s="10" t="n">
        <v>24084.47</v>
      </c>
      <c r="H3373" s="10" t="n">
        <v>5793.59</v>
      </c>
      <c r="I3373" s="6" t="n">
        <f aca="false">IF(G3373=0,0,H3373/G3373)</f>
        <v>0.240552937224693</v>
      </c>
      <c r="J3373" s="5" t="n">
        <f aca="false">IF(F3373=0,0,G3373/F3373)</f>
        <v>446.008703703704</v>
      </c>
      <c r="K3373" s="9" t="str">
        <f aca="false">IF(G3373=0,"No sales",IF(H3373&lt;0,"Loss-making",IF(G3373&lt;$H$4,"Low revenue","OK")))</f>
        <v>OK</v>
      </c>
    </row>
    <row r="3374" customFormat="false" ht="15" hidden="false" customHeight="false" outlineLevel="0" collapsed="false">
      <c r="A3374" s="9" t="s">
        <v>6860</v>
      </c>
      <c r="B3374" s="9" t="s">
        <v>6861</v>
      </c>
      <c r="C3374" s="9" t="s">
        <v>80</v>
      </c>
      <c r="D3374" s="9" t="s">
        <v>6340</v>
      </c>
      <c r="E3374" s="10" t="n">
        <v>489</v>
      </c>
      <c r="F3374" s="10" t="n">
        <v>12</v>
      </c>
      <c r="G3374" s="10" t="n">
        <v>5597.83</v>
      </c>
      <c r="H3374" s="10" t="n">
        <v>2170.99</v>
      </c>
      <c r="I3374" s="6" t="n">
        <f aca="false">IF(G3374=0,0,H3374/G3374)</f>
        <v>0.387827068703408</v>
      </c>
      <c r="J3374" s="5" t="n">
        <f aca="false">IF(F3374=0,0,G3374/F3374)</f>
        <v>466.485833333333</v>
      </c>
      <c r="K3374" s="9" t="str">
        <f aca="false">IF(G3374=0,"No sales",IF(H3374&lt;0,"Loss-making",IF(G3374&lt;$H$4,"Low revenue","OK")))</f>
        <v>OK</v>
      </c>
    </row>
    <row r="3375" customFormat="false" ht="15" hidden="false" customHeight="false" outlineLevel="0" collapsed="false">
      <c r="A3375" s="9" t="s">
        <v>6862</v>
      </c>
      <c r="B3375" s="9" t="s">
        <v>6863</v>
      </c>
      <c r="C3375" s="9" t="s">
        <v>80</v>
      </c>
      <c r="D3375" s="9" t="s">
        <v>6343</v>
      </c>
      <c r="E3375" s="10" t="n">
        <v>179</v>
      </c>
      <c r="F3375" s="10" t="n">
        <v>29</v>
      </c>
      <c r="G3375" s="10" t="n">
        <v>5038.85</v>
      </c>
      <c r="H3375" s="10" t="n">
        <v>1431.54</v>
      </c>
      <c r="I3375" s="6" t="n">
        <f aca="false">IF(G3375=0,0,H3375/G3375)</f>
        <v>0.28410053881342</v>
      </c>
      <c r="J3375" s="5" t="n">
        <f aca="false">IF(F3375=0,0,G3375/F3375)</f>
        <v>173.753448275862</v>
      </c>
      <c r="K3375" s="9" t="str">
        <f aca="false">IF(G3375=0,"No sales",IF(H3375&lt;0,"Loss-making",IF(G3375&lt;$H$4,"Low revenue","OK")))</f>
        <v>OK</v>
      </c>
    </row>
    <row r="3376" customFormat="false" ht="15" hidden="false" customHeight="false" outlineLevel="0" collapsed="false">
      <c r="A3376" s="9" t="s">
        <v>6864</v>
      </c>
      <c r="B3376" s="9" t="s">
        <v>6865</v>
      </c>
      <c r="C3376" s="9" t="s">
        <v>80</v>
      </c>
      <c r="D3376" s="9" t="s">
        <v>6334</v>
      </c>
      <c r="E3376" s="10" t="n">
        <v>389</v>
      </c>
      <c r="F3376" s="10" t="n">
        <v>0</v>
      </c>
      <c r="G3376" s="10" t="n">
        <v>0</v>
      </c>
      <c r="H3376" s="10" t="n">
        <v>0</v>
      </c>
      <c r="I3376" s="6" t="n">
        <f aca="false">IF(G3376=0,0,H3376/G3376)</f>
        <v>0</v>
      </c>
      <c r="J3376" s="5" t="n">
        <f aca="false">IF(F3376=0,0,G3376/F3376)</f>
        <v>0</v>
      </c>
      <c r="K3376" s="9" t="str">
        <f aca="false">IF(G3376=0,"No sales",IF(H3376&lt;0,"Loss-making",IF(G3376&lt;$H$4,"Low revenue","OK")))</f>
        <v>No sales</v>
      </c>
    </row>
    <row r="3377" customFormat="false" ht="15" hidden="false" customHeight="false" outlineLevel="0" collapsed="false">
      <c r="A3377" s="9" t="s">
        <v>6866</v>
      </c>
      <c r="B3377" s="9" t="s">
        <v>6867</v>
      </c>
      <c r="C3377" s="9" t="s">
        <v>80</v>
      </c>
      <c r="D3377" s="9" t="s">
        <v>6337</v>
      </c>
      <c r="E3377" s="10" t="n">
        <v>329</v>
      </c>
      <c r="F3377" s="10" t="n">
        <v>36</v>
      </c>
      <c r="G3377" s="10" t="n">
        <v>11451.67</v>
      </c>
      <c r="H3377" s="10" t="n">
        <v>4476.67</v>
      </c>
      <c r="I3377" s="6" t="n">
        <f aca="false">IF(G3377=0,0,H3377/G3377)</f>
        <v>0.390918529786485</v>
      </c>
      <c r="J3377" s="5" t="n">
        <f aca="false">IF(F3377=0,0,G3377/F3377)</f>
        <v>318.101944444444</v>
      </c>
      <c r="K3377" s="9" t="str">
        <f aca="false">IF(G3377=0,"No sales",IF(H3377&lt;0,"Loss-making",IF(G3377&lt;$H$4,"Low revenue","OK")))</f>
        <v>OK</v>
      </c>
    </row>
    <row r="3378" customFormat="false" ht="15" hidden="false" customHeight="false" outlineLevel="0" collapsed="false">
      <c r="A3378" s="9" t="s">
        <v>6868</v>
      </c>
      <c r="B3378" s="9" t="s">
        <v>6869</v>
      </c>
      <c r="C3378" s="9" t="s">
        <v>80</v>
      </c>
      <c r="D3378" s="9" t="s">
        <v>6340</v>
      </c>
      <c r="E3378" s="10" t="n">
        <v>1079</v>
      </c>
      <c r="F3378" s="10" t="n">
        <v>36</v>
      </c>
      <c r="G3378" s="10" t="n">
        <v>35930.7</v>
      </c>
      <c r="H3378" s="10" t="n">
        <v>9620.82</v>
      </c>
      <c r="I3378" s="6" t="n">
        <f aca="false">IF(G3378=0,0,H3378/G3378)</f>
        <v>0.267760438844776</v>
      </c>
      <c r="J3378" s="5" t="n">
        <f aca="false">IF(F3378=0,0,G3378/F3378)</f>
        <v>998.075</v>
      </c>
      <c r="K3378" s="9" t="str">
        <f aca="false">IF(G3378=0,"No sales",IF(H3378&lt;0,"Loss-making",IF(G3378&lt;$H$4,"Low revenue","OK")))</f>
        <v>OK</v>
      </c>
    </row>
    <row r="3379" customFormat="false" ht="15" hidden="false" customHeight="false" outlineLevel="0" collapsed="false">
      <c r="A3379" s="9" t="s">
        <v>6870</v>
      </c>
      <c r="B3379" s="9" t="s">
        <v>6871</v>
      </c>
      <c r="C3379" s="9" t="s">
        <v>80</v>
      </c>
      <c r="D3379" s="9" t="s">
        <v>6343</v>
      </c>
      <c r="E3379" s="10" t="n">
        <v>209</v>
      </c>
      <c r="F3379" s="10" t="n">
        <v>28</v>
      </c>
      <c r="G3379" s="10" t="n">
        <v>5603.29</v>
      </c>
      <c r="H3379" s="10" t="n">
        <v>1919.33</v>
      </c>
      <c r="I3379" s="6" t="n">
        <f aca="false">IF(G3379=0,0,H3379/G3379)</f>
        <v>0.342536259947281</v>
      </c>
      <c r="J3379" s="5" t="n">
        <f aca="false">IF(F3379=0,0,G3379/F3379)</f>
        <v>200.1175</v>
      </c>
      <c r="K3379" s="9" t="str">
        <f aca="false">IF(G3379=0,"No sales",IF(H3379&lt;0,"Loss-making",IF(G3379&lt;$H$4,"Low revenue","OK")))</f>
        <v>OK</v>
      </c>
    </row>
    <row r="3380" customFormat="false" ht="15" hidden="false" customHeight="false" outlineLevel="0" collapsed="false">
      <c r="A3380" s="9" t="s">
        <v>6872</v>
      </c>
      <c r="B3380" s="9" t="s">
        <v>6873</v>
      </c>
      <c r="C3380" s="9" t="s">
        <v>80</v>
      </c>
      <c r="D3380" s="9" t="s">
        <v>6334</v>
      </c>
      <c r="E3380" s="10" t="n">
        <v>389</v>
      </c>
      <c r="F3380" s="10" t="n">
        <v>9</v>
      </c>
      <c r="G3380" s="10" t="n">
        <v>3318.17</v>
      </c>
      <c r="H3380" s="10" t="n">
        <v>955.67</v>
      </c>
      <c r="I3380" s="6" t="n">
        <f aca="false">IF(G3380=0,0,H3380/G3380)</f>
        <v>0.288011162779484</v>
      </c>
      <c r="J3380" s="5" t="n">
        <f aca="false">IF(F3380=0,0,G3380/F3380)</f>
        <v>368.685555555556</v>
      </c>
      <c r="K3380" s="9" t="str">
        <f aca="false">IF(G3380=0,"No sales",IF(H3380&lt;0,"Loss-making",IF(G3380&lt;$H$4,"Low revenue","OK")))</f>
        <v>Low revenue</v>
      </c>
    </row>
    <row r="3381" customFormat="false" ht="15" hidden="false" customHeight="false" outlineLevel="0" collapsed="false">
      <c r="A3381" s="9" t="s">
        <v>6874</v>
      </c>
      <c r="B3381" s="9" t="s">
        <v>6875</v>
      </c>
      <c r="C3381" s="9" t="s">
        <v>80</v>
      </c>
      <c r="D3381" s="9" t="s">
        <v>6337</v>
      </c>
      <c r="E3381" s="10" t="n">
        <v>469</v>
      </c>
      <c r="F3381" s="10" t="n">
        <v>48</v>
      </c>
      <c r="G3381" s="10" t="n">
        <v>21393.44</v>
      </c>
      <c r="H3381" s="10" t="n">
        <v>7405.76</v>
      </c>
      <c r="I3381" s="6" t="n">
        <f aca="false">IF(G3381=0,0,H3381/G3381)</f>
        <v>0.346169666963331</v>
      </c>
      <c r="J3381" s="5" t="n">
        <f aca="false">IF(F3381=0,0,G3381/F3381)</f>
        <v>445.696666666667</v>
      </c>
      <c r="K3381" s="9" t="str">
        <f aca="false">IF(G3381=0,"No sales",IF(H3381&lt;0,"Loss-making",IF(G3381&lt;$H$4,"Low revenue","OK")))</f>
        <v>OK</v>
      </c>
    </row>
    <row r="3382" customFormat="false" ht="15" hidden="false" customHeight="false" outlineLevel="0" collapsed="false">
      <c r="A3382" s="9" t="s">
        <v>6876</v>
      </c>
      <c r="B3382" s="9" t="s">
        <v>6877</v>
      </c>
      <c r="C3382" s="9" t="s">
        <v>80</v>
      </c>
      <c r="D3382" s="9" t="s">
        <v>6340</v>
      </c>
      <c r="E3382" s="10" t="n">
        <v>479</v>
      </c>
      <c r="F3382" s="10" t="n">
        <v>12</v>
      </c>
      <c r="G3382" s="10" t="n">
        <v>5409.11</v>
      </c>
      <c r="H3382" s="10" t="n">
        <v>1953.11</v>
      </c>
      <c r="I3382" s="6" t="n">
        <f aca="false">IF(G3382=0,0,H3382/G3382)</f>
        <v>0.361077885271329</v>
      </c>
      <c r="J3382" s="5" t="n">
        <f aca="false">IF(F3382=0,0,G3382/F3382)</f>
        <v>450.759166666667</v>
      </c>
      <c r="K3382" s="9" t="str">
        <f aca="false">IF(G3382=0,"No sales",IF(H3382&lt;0,"Loss-making",IF(G3382&lt;$H$4,"Low revenue","OK")))</f>
        <v>OK</v>
      </c>
    </row>
    <row r="3383" customFormat="false" ht="15" hidden="false" customHeight="false" outlineLevel="0" collapsed="false">
      <c r="A3383" s="9" t="s">
        <v>6878</v>
      </c>
      <c r="B3383" s="9" t="s">
        <v>6879</v>
      </c>
      <c r="C3383" s="9" t="s">
        <v>80</v>
      </c>
      <c r="D3383" s="9" t="s">
        <v>6343</v>
      </c>
      <c r="E3383" s="10" t="n">
        <v>329</v>
      </c>
      <c r="F3383" s="10" t="n">
        <v>29</v>
      </c>
      <c r="G3383" s="10" t="n">
        <v>8938.12</v>
      </c>
      <c r="H3383" s="10" t="n">
        <v>2696.74</v>
      </c>
      <c r="I3383" s="6" t="n">
        <f aca="false">IF(G3383=0,0,H3383/G3383)</f>
        <v>0.301712216886773</v>
      </c>
      <c r="J3383" s="5" t="n">
        <f aca="false">IF(F3383=0,0,G3383/F3383)</f>
        <v>308.211034482759</v>
      </c>
      <c r="K3383" s="9" t="str">
        <f aca="false">IF(G3383=0,"No sales",IF(H3383&lt;0,"Loss-making",IF(G3383&lt;$H$4,"Low revenue","OK")))</f>
        <v>OK</v>
      </c>
    </row>
    <row r="3384" customFormat="false" ht="15" hidden="false" customHeight="false" outlineLevel="0" collapsed="false">
      <c r="A3384" s="9" t="s">
        <v>6880</v>
      </c>
      <c r="B3384" s="9" t="s">
        <v>6881</v>
      </c>
      <c r="C3384" s="9" t="s">
        <v>80</v>
      </c>
      <c r="D3384" s="9" t="s">
        <v>6334</v>
      </c>
      <c r="E3384" s="10" t="n">
        <v>319</v>
      </c>
      <c r="F3384" s="10" t="n">
        <v>32</v>
      </c>
      <c r="G3384" s="10" t="n">
        <v>9603.49</v>
      </c>
      <c r="H3384" s="10" t="n">
        <v>3540.77</v>
      </c>
      <c r="I3384" s="6" t="n">
        <f aca="false">IF(G3384=0,0,H3384/G3384)</f>
        <v>0.368696171912503</v>
      </c>
      <c r="J3384" s="5" t="n">
        <f aca="false">IF(F3384=0,0,G3384/F3384)</f>
        <v>300.1090625</v>
      </c>
      <c r="K3384" s="9" t="str">
        <f aca="false">IF(G3384=0,"No sales",IF(H3384&lt;0,"Loss-making",IF(G3384&lt;$H$4,"Low revenue","OK")))</f>
        <v>OK</v>
      </c>
    </row>
    <row r="3385" customFormat="false" ht="15" hidden="false" customHeight="false" outlineLevel="0" collapsed="false">
      <c r="A3385" s="9" t="s">
        <v>6882</v>
      </c>
      <c r="B3385" s="9" t="s">
        <v>6883</v>
      </c>
      <c r="C3385" s="9" t="s">
        <v>80</v>
      </c>
      <c r="D3385" s="9" t="s">
        <v>6337</v>
      </c>
      <c r="E3385" s="10" t="n">
        <v>359</v>
      </c>
      <c r="F3385" s="10" t="n">
        <v>11</v>
      </c>
      <c r="G3385" s="10" t="n">
        <v>3752.45</v>
      </c>
      <c r="H3385" s="10" t="n">
        <v>1416.71</v>
      </c>
      <c r="I3385" s="6" t="n">
        <f aca="false">IF(G3385=0,0,H3385/G3385)</f>
        <v>0.377542672120881</v>
      </c>
      <c r="J3385" s="5" t="n">
        <f aca="false">IF(F3385=0,0,G3385/F3385)</f>
        <v>341.131818181818</v>
      </c>
      <c r="K3385" s="9" t="str">
        <f aca="false">IF(G3385=0,"No sales",IF(H3385&lt;0,"Loss-making",IF(G3385&lt;$H$4,"Low revenue","OK")))</f>
        <v>Low revenue</v>
      </c>
    </row>
    <row r="3386" customFormat="false" ht="15" hidden="false" customHeight="false" outlineLevel="0" collapsed="false">
      <c r="A3386" s="9" t="s">
        <v>6884</v>
      </c>
      <c r="B3386" s="9" t="s">
        <v>6885</v>
      </c>
      <c r="C3386" s="9" t="s">
        <v>80</v>
      </c>
      <c r="D3386" s="9" t="s">
        <v>6340</v>
      </c>
      <c r="E3386" s="10" t="n">
        <v>339</v>
      </c>
      <c r="F3386" s="10" t="n">
        <v>71</v>
      </c>
      <c r="G3386" s="10" t="n">
        <v>22168.91</v>
      </c>
      <c r="H3386" s="10" t="n">
        <v>6301.83</v>
      </c>
      <c r="I3386" s="6" t="n">
        <f aca="false">IF(G3386=0,0,H3386/G3386)</f>
        <v>0.284264314303229</v>
      </c>
      <c r="J3386" s="5" t="n">
        <f aca="false">IF(F3386=0,0,G3386/F3386)</f>
        <v>312.238169014085</v>
      </c>
      <c r="K3386" s="9" t="str">
        <f aca="false">IF(G3386=0,"No sales",IF(H3386&lt;0,"Loss-making",IF(G3386&lt;$H$4,"Low revenue","OK")))</f>
        <v>OK</v>
      </c>
    </row>
    <row r="3387" customFormat="false" ht="15" hidden="false" customHeight="false" outlineLevel="0" collapsed="false">
      <c r="A3387" s="9" t="s">
        <v>6886</v>
      </c>
      <c r="B3387" s="9" t="s">
        <v>6887</v>
      </c>
      <c r="C3387" s="9" t="s">
        <v>80</v>
      </c>
      <c r="D3387" s="9" t="s">
        <v>6343</v>
      </c>
      <c r="E3387" s="10" t="n">
        <v>159</v>
      </c>
      <c r="F3387" s="10" t="n">
        <v>7</v>
      </c>
      <c r="G3387" s="10" t="n">
        <v>1033.5</v>
      </c>
      <c r="H3387" s="10" t="n">
        <v>373.89</v>
      </c>
      <c r="I3387" s="6" t="n">
        <f aca="false">IF(G3387=0,0,H3387/G3387)</f>
        <v>0.361770682148041</v>
      </c>
      <c r="J3387" s="5" t="n">
        <f aca="false">IF(F3387=0,0,G3387/F3387)</f>
        <v>147.642857142857</v>
      </c>
      <c r="K3387" s="9" t="str">
        <f aca="false">IF(G3387=0,"No sales",IF(H3387&lt;0,"Loss-making",IF(G3387&lt;$H$4,"Low revenue","OK")))</f>
        <v>Low revenue</v>
      </c>
    </row>
    <row r="3388" customFormat="false" ht="15" hidden="false" customHeight="false" outlineLevel="0" collapsed="false">
      <c r="A3388" s="9" t="s">
        <v>6888</v>
      </c>
      <c r="B3388" s="9" t="s">
        <v>6889</v>
      </c>
      <c r="C3388" s="9" t="s">
        <v>80</v>
      </c>
      <c r="D3388" s="9" t="s">
        <v>6334</v>
      </c>
      <c r="E3388" s="10" t="n">
        <v>229</v>
      </c>
      <c r="F3388" s="10" t="n">
        <v>38</v>
      </c>
      <c r="G3388" s="10" t="n">
        <v>8381.4</v>
      </c>
      <c r="H3388" s="10" t="n">
        <v>2390.7</v>
      </c>
      <c r="I3388" s="6" t="n">
        <f aca="false">IF(G3388=0,0,H3388/G3388)</f>
        <v>0.285238742930775</v>
      </c>
      <c r="J3388" s="5" t="n">
        <f aca="false">IF(F3388=0,0,G3388/F3388)</f>
        <v>220.563157894737</v>
      </c>
      <c r="K3388" s="9" t="str">
        <f aca="false">IF(G3388=0,"No sales",IF(H3388&lt;0,"Loss-making",IF(G3388&lt;$H$4,"Low revenue","OK")))</f>
        <v>OK</v>
      </c>
    </row>
    <row r="3389" customFormat="false" ht="15" hidden="false" customHeight="false" outlineLevel="0" collapsed="false">
      <c r="A3389" s="9" t="s">
        <v>6890</v>
      </c>
      <c r="B3389" s="9" t="s">
        <v>6891</v>
      </c>
      <c r="C3389" s="9" t="s">
        <v>80</v>
      </c>
      <c r="D3389" s="9" t="s">
        <v>6337</v>
      </c>
      <c r="E3389" s="10" t="n">
        <v>489</v>
      </c>
      <c r="F3389" s="10" t="n">
        <v>134</v>
      </c>
      <c r="G3389" s="10" t="n">
        <v>61725.24</v>
      </c>
      <c r="H3389" s="10" t="n">
        <v>22011.67</v>
      </c>
      <c r="I3389" s="6" t="n">
        <f aca="false">IF(G3389=0,0,H3389/G3389)</f>
        <v>0.356607280911342</v>
      </c>
      <c r="J3389" s="5" t="n">
        <f aca="false">IF(F3389=0,0,G3389/F3389)</f>
        <v>460.636119402985</v>
      </c>
      <c r="K3389" s="9" t="str">
        <f aca="false">IF(G3389=0,"No sales",IF(H3389&lt;0,"Loss-making",IF(G3389&lt;$H$4,"Low revenue","OK")))</f>
        <v>OK</v>
      </c>
    </row>
    <row r="3390" customFormat="false" ht="15" hidden="false" customHeight="false" outlineLevel="0" collapsed="false">
      <c r="A3390" s="9" t="s">
        <v>6892</v>
      </c>
      <c r="B3390" s="9" t="s">
        <v>6893</v>
      </c>
      <c r="C3390" s="9" t="s">
        <v>80</v>
      </c>
      <c r="D3390" s="9" t="s">
        <v>6340</v>
      </c>
      <c r="E3390" s="10" t="n">
        <v>349</v>
      </c>
      <c r="F3390" s="10" t="n">
        <v>35</v>
      </c>
      <c r="G3390" s="10" t="n">
        <v>11384.38</v>
      </c>
      <c r="H3390" s="10" t="n">
        <v>2970.73</v>
      </c>
      <c r="I3390" s="6" t="n">
        <f aca="false">IF(G3390=0,0,H3390/G3390)</f>
        <v>0.260947895274051</v>
      </c>
      <c r="J3390" s="5" t="n">
        <f aca="false">IF(F3390=0,0,G3390/F3390)</f>
        <v>325.268</v>
      </c>
      <c r="K3390" s="9" t="str">
        <f aca="false">IF(G3390=0,"No sales",IF(H3390&lt;0,"Loss-making",IF(G3390&lt;$H$4,"Low revenue","OK")))</f>
        <v>OK</v>
      </c>
    </row>
    <row r="3391" customFormat="false" ht="15" hidden="false" customHeight="false" outlineLevel="0" collapsed="false">
      <c r="A3391" s="9" t="s">
        <v>6894</v>
      </c>
      <c r="B3391" s="9" t="s">
        <v>6895</v>
      </c>
      <c r="C3391" s="9" t="s">
        <v>80</v>
      </c>
      <c r="D3391" s="9" t="s">
        <v>6343</v>
      </c>
      <c r="E3391" s="10" t="n">
        <v>259</v>
      </c>
      <c r="F3391" s="10" t="n">
        <v>78</v>
      </c>
      <c r="G3391" s="10" t="n">
        <v>19259.88</v>
      </c>
      <c r="H3391" s="10" t="n">
        <v>7421.82</v>
      </c>
      <c r="I3391" s="6" t="n">
        <f aca="false">IF(G3391=0,0,H3391/G3391)</f>
        <v>0.385351310600066</v>
      </c>
      <c r="J3391" s="5" t="n">
        <f aca="false">IF(F3391=0,0,G3391/F3391)</f>
        <v>246.921538461538</v>
      </c>
      <c r="K3391" s="9" t="str">
        <f aca="false">IF(G3391=0,"No sales",IF(H3391&lt;0,"Loss-making",IF(G3391&lt;$H$4,"Low revenue","OK")))</f>
        <v>OK</v>
      </c>
    </row>
    <row r="3392" customFormat="false" ht="15" hidden="false" customHeight="false" outlineLevel="0" collapsed="false">
      <c r="A3392" s="9" t="s">
        <v>6896</v>
      </c>
      <c r="B3392" s="9" t="s">
        <v>6897</v>
      </c>
      <c r="C3392" s="9" t="s">
        <v>80</v>
      </c>
      <c r="D3392" s="9" t="s">
        <v>6334</v>
      </c>
      <c r="E3392" s="10" t="n">
        <v>269</v>
      </c>
      <c r="F3392" s="10" t="n">
        <v>64</v>
      </c>
      <c r="G3392" s="10" t="n">
        <v>16230.78</v>
      </c>
      <c r="H3392" s="10" t="n">
        <v>5638.77</v>
      </c>
      <c r="I3392" s="6" t="n">
        <f aca="false">IF(G3392=0,0,H3392/G3392)</f>
        <v>0.347412139157822</v>
      </c>
      <c r="J3392" s="5" t="n">
        <f aca="false">IF(F3392=0,0,G3392/F3392)</f>
        <v>253.6059375</v>
      </c>
      <c r="K3392" s="9" t="str">
        <f aca="false">IF(G3392=0,"No sales",IF(H3392&lt;0,"Loss-making",IF(G3392&lt;$H$4,"Low revenue","OK")))</f>
        <v>OK</v>
      </c>
    </row>
    <row r="3393" customFormat="false" ht="15" hidden="false" customHeight="false" outlineLevel="0" collapsed="false">
      <c r="A3393" s="9" t="s">
        <v>6898</v>
      </c>
      <c r="B3393" s="9" t="s">
        <v>6899</v>
      </c>
      <c r="C3393" s="9" t="s">
        <v>80</v>
      </c>
      <c r="D3393" s="9" t="s">
        <v>6337</v>
      </c>
      <c r="E3393" s="10" t="n">
        <v>659</v>
      </c>
      <c r="F3393" s="10" t="n">
        <v>30</v>
      </c>
      <c r="G3393" s="10" t="n">
        <v>19135.72</v>
      </c>
      <c r="H3393" s="10" t="n">
        <v>5683.72</v>
      </c>
      <c r="I3393" s="6" t="n">
        <f aca="false">IF(G3393=0,0,H3393/G3393)</f>
        <v>0.297021486518406</v>
      </c>
      <c r="J3393" s="5" t="n">
        <f aca="false">IF(F3393=0,0,G3393/F3393)</f>
        <v>637.857333333333</v>
      </c>
      <c r="K3393" s="9" t="str">
        <f aca="false">IF(G3393=0,"No sales",IF(H3393&lt;0,"Loss-making",IF(G3393&lt;$H$4,"Low revenue","OK")))</f>
        <v>OK</v>
      </c>
    </row>
    <row r="3394" customFormat="false" ht="15" hidden="false" customHeight="false" outlineLevel="0" collapsed="false">
      <c r="A3394" s="9" t="s">
        <v>6900</v>
      </c>
      <c r="B3394" s="9" t="s">
        <v>6901</v>
      </c>
      <c r="C3394" s="9" t="s">
        <v>80</v>
      </c>
      <c r="D3394" s="9" t="s">
        <v>6340</v>
      </c>
      <c r="E3394" s="10" t="n">
        <v>479</v>
      </c>
      <c r="F3394" s="10" t="n">
        <v>16</v>
      </c>
      <c r="G3394" s="10" t="n">
        <v>7255.65</v>
      </c>
      <c r="H3394" s="10" t="n">
        <v>1920.45</v>
      </c>
      <c r="I3394" s="6" t="n">
        <f aca="false">IF(G3394=0,0,H3394/G3394)</f>
        <v>0.264683384672634</v>
      </c>
      <c r="J3394" s="5" t="n">
        <f aca="false">IF(F3394=0,0,G3394/F3394)</f>
        <v>453.478125</v>
      </c>
      <c r="K3394" s="9" t="str">
        <f aca="false">IF(G3394=0,"No sales",IF(H3394&lt;0,"Loss-making",IF(G3394&lt;$H$4,"Low revenue","OK")))</f>
        <v>OK</v>
      </c>
    </row>
    <row r="3395" customFormat="false" ht="15" hidden="false" customHeight="false" outlineLevel="0" collapsed="false">
      <c r="A3395" s="9" t="s">
        <v>6902</v>
      </c>
      <c r="B3395" s="9" t="s">
        <v>6903</v>
      </c>
      <c r="C3395" s="9" t="s">
        <v>80</v>
      </c>
      <c r="D3395" s="9" t="s">
        <v>6343</v>
      </c>
      <c r="E3395" s="10" t="n">
        <v>269</v>
      </c>
      <c r="F3395" s="10" t="n">
        <v>29</v>
      </c>
      <c r="G3395" s="10" t="n">
        <v>7485.6</v>
      </c>
      <c r="H3395" s="10" t="n">
        <v>2222.96</v>
      </c>
      <c r="I3395" s="6" t="n">
        <f aca="false">IF(G3395=0,0,H3395/G3395)</f>
        <v>0.29696483915785</v>
      </c>
      <c r="J3395" s="5" t="n">
        <f aca="false">IF(F3395=0,0,G3395/F3395)</f>
        <v>258.124137931035</v>
      </c>
      <c r="K3395" s="9" t="str">
        <f aca="false">IF(G3395=0,"No sales",IF(H3395&lt;0,"Loss-making",IF(G3395&lt;$H$4,"Low revenue","OK")))</f>
        <v>OK</v>
      </c>
    </row>
    <row r="3396" customFormat="false" ht="15" hidden="false" customHeight="false" outlineLevel="0" collapsed="false">
      <c r="A3396" s="9" t="s">
        <v>6904</v>
      </c>
      <c r="B3396" s="9" t="s">
        <v>6905</v>
      </c>
      <c r="C3396" s="9" t="s">
        <v>80</v>
      </c>
      <c r="D3396" s="9" t="s">
        <v>6334</v>
      </c>
      <c r="E3396" s="10" t="n">
        <v>569</v>
      </c>
      <c r="F3396" s="10" t="n">
        <v>56</v>
      </c>
      <c r="G3396" s="10" t="n">
        <v>30201.1</v>
      </c>
      <c r="H3396" s="10" t="n">
        <v>8597.98</v>
      </c>
      <c r="I3396" s="6" t="n">
        <f aca="false">IF(G3396=0,0,H3396/G3396)</f>
        <v>0.284690954965217</v>
      </c>
      <c r="J3396" s="5" t="n">
        <f aca="false">IF(F3396=0,0,G3396/F3396)</f>
        <v>539.305357142857</v>
      </c>
      <c r="K3396" s="9" t="str">
        <f aca="false">IF(G3396=0,"No sales",IF(H3396&lt;0,"Loss-making",IF(G3396&lt;$H$4,"Low revenue","OK")))</f>
        <v>OK</v>
      </c>
    </row>
    <row r="3397" customFormat="false" ht="15" hidden="false" customHeight="false" outlineLevel="0" collapsed="false">
      <c r="A3397" s="9" t="s">
        <v>6906</v>
      </c>
      <c r="B3397" s="9" t="s">
        <v>6907</v>
      </c>
      <c r="C3397" s="9" t="s">
        <v>80</v>
      </c>
      <c r="D3397" s="9" t="s">
        <v>6337</v>
      </c>
      <c r="E3397" s="10" t="n">
        <v>349</v>
      </c>
      <c r="F3397" s="10" t="n">
        <v>4</v>
      </c>
      <c r="G3397" s="10" t="n">
        <v>1326.2</v>
      </c>
      <c r="H3397" s="10" t="n">
        <v>439.28</v>
      </c>
      <c r="I3397" s="6" t="n">
        <f aca="false">IF(G3397=0,0,H3397/G3397)</f>
        <v>0.331232091690544</v>
      </c>
      <c r="J3397" s="5" t="n">
        <f aca="false">IF(F3397=0,0,G3397/F3397)</f>
        <v>331.55</v>
      </c>
      <c r="K3397" s="9" t="str">
        <f aca="false">IF(G3397=0,"No sales",IF(H3397&lt;0,"Loss-making",IF(G3397&lt;$H$4,"Low revenue","OK")))</f>
        <v>Low revenue</v>
      </c>
    </row>
    <row r="3398" customFormat="false" ht="15" hidden="false" customHeight="false" outlineLevel="0" collapsed="false">
      <c r="A3398" s="9" t="s">
        <v>6908</v>
      </c>
      <c r="B3398" s="9" t="s">
        <v>6909</v>
      </c>
      <c r="C3398" s="9" t="s">
        <v>80</v>
      </c>
      <c r="D3398" s="9" t="s">
        <v>6340</v>
      </c>
      <c r="E3398" s="10" t="n">
        <v>399</v>
      </c>
      <c r="F3398" s="10" t="n">
        <v>4</v>
      </c>
      <c r="G3398" s="10" t="n">
        <v>1437.4</v>
      </c>
      <c r="H3398" s="10" t="n">
        <v>432.8</v>
      </c>
      <c r="I3398" s="6" t="n">
        <f aca="false">IF(G3398=0,0,H3398/G3398)</f>
        <v>0.30109920690135</v>
      </c>
      <c r="J3398" s="5" t="n">
        <f aca="false">IF(F3398=0,0,G3398/F3398)</f>
        <v>359.35</v>
      </c>
      <c r="K3398" s="9" t="str">
        <f aca="false">IF(G3398=0,"No sales",IF(H3398&lt;0,"Loss-making",IF(G3398&lt;$H$4,"Low revenue","OK")))</f>
        <v>Low revenue</v>
      </c>
    </row>
    <row r="3399" customFormat="false" ht="15" hidden="false" customHeight="false" outlineLevel="0" collapsed="false">
      <c r="A3399" s="9" t="s">
        <v>6910</v>
      </c>
      <c r="B3399" s="9" t="s">
        <v>6911</v>
      </c>
      <c r="C3399" s="9" t="s">
        <v>80</v>
      </c>
      <c r="D3399" s="9" t="s">
        <v>6343</v>
      </c>
      <c r="E3399" s="10" t="n">
        <v>159</v>
      </c>
      <c r="F3399" s="10" t="n">
        <v>3</v>
      </c>
      <c r="G3399" s="10" t="n">
        <v>434.07</v>
      </c>
      <c r="H3399" s="10" t="n">
        <v>153.42</v>
      </c>
      <c r="I3399" s="6" t="n">
        <f aca="false">IF(G3399=0,0,H3399/G3399)</f>
        <v>0.353445296841523</v>
      </c>
      <c r="J3399" s="5" t="n">
        <f aca="false">IF(F3399=0,0,G3399/F3399)</f>
        <v>144.69</v>
      </c>
      <c r="K3399" s="9" t="str">
        <f aca="false">IF(G3399=0,"No sales",IF(H3399&lt;0,"Loss-making",IF(G3399&lt;$H$4,"Low revenue","OK")))</f>
        <v>Low revenue</v>
      </c>
    </row>
    <row r="3400" customFormat="false" ht="15" hidden="false" customHeight="false" outlineLevel="0" collapsed="false">
      <c r="A3400" s="9" t="s">
        <v>6912</v>
      </c>
      <c r="B3400" s="9" t="s">
        <v>6913</v>
      </c>
      <c r="C3400" s="9" t="s">
        <v>80</v>
      </c>
      <c r="D3400" s="9" t="s">
        <v>6334</v>
      </c>
      <c r="E3400" s="10" t="n">
        <v>389</v>
      </c>
      <c r="F3400" s="10" t="n">
        <v>70</v>
      </c>
      <c r="G3400" s="10" t="n">
        <v>25797.51</v>
      </c>
      <c r="H3400" s="10" t="n">
        <v>7713.01</v>
      </c>
      <c r="I3400" s="6" t="n">
        <f aca="false">IF(G3400=0,0,H3400/G3400)</f>
        <v>0.298982731279104</v>
      </c>
      <c r="J3400" s="5" t="n">
        <f aca="false">IF(F3400=0,0,G3400/F3400)</f>
        <v>368.535857142857</v>
      </c>
      <c r="K3400" s="9" t="str">
        <f aca="false">IF(G3400=0,"No sales",IF(H3400&lt;0,"Loss-making",IF(G3400&lt;$H$4,"Low revenue","OK")))</f>
        <v>OK</v>
      </c>
    </row>
    <row r="3401" customFormat="false" ht="15" hidden="false" customHeight="false" outlineLevel="0" collapsed="false">
      <c r="A3401" s="9" t="s">
        <v>6914</v>
      </c>
      <c r="B3401" s="9" t="s">
        <v>6915</v>
      </c>
      <c r="C3401" s="9" t="s">
        <v>80</v>
      </c>
      <c r="D3401" s="9" t="s">
        <v>6337</v>
      </c>
      <c r="E3401" s="10" t="n">
        <v>349</v>
      </c>
      <c r="F3401" s="10" t="n">
        <v>32</v>
      </c>
      <c r="G3401" s="10" t="n">
        <v>10570.34</v>
      </c>
      <c r="H3401" s="10" t="n">
        <v>3192.73</v>
      </c>
      <c r="I3401" s="6" t="n">
        <f aca="false">IF(G3401=0,0,H3401/G3401)</f>
        <v>0.302046102585158</v>
      </c>
      <c r="J3401" s="5" t="n">
        <f aca="false">IF(F3401=0,0,G3401/F3401)</f>
        <v>330.323125</v>
      </c>
      <c r="K3401" s="9" t="str">
        <f aca="false">IF(G3401=0,"No sales",IF(H3401&lt;0,"Loss-making",IF(G3401&lt;$H$4,"Low revenue","OK")))</f>
        <v>OK</v>
      </c>
    </row>
    <row r="3402" customFormat="false" ht="15" hidden="false" customHeight="false" outlineLevel="0" collapsed="false">
      <c r="A3402" s="9" t="s">
        <v>6916</v>
      </c>
      <c r="B3402" s="9" t="s">
        <v>6917</v>
      </c>
      <c r="C3402" s="9" t="s">
        <v>80</v>
      </c>
      <c r="D3402" s="9" t="s">
        <v>6340</v>
      </c>
      <c r="E3402" s="10" t="n">
        <v>949</v>
      </c>
      <c r="F3402" s="10" t="n">
        <v>46</v>
      </c>
      <c r="G3402" s="10" t="n">
        <v>41661.1</v>
      </c>
      <c r="H3402" s="10" t="n">
        <v>15052.86</v>
      </c>
      <c r="I3402" s="6" t="n">
        <f aca="false">IF(G3402=0,0,H3402/G3402)</f>
        <v>0.361316911939435</v>
      </c>
      <c r="J3402" s="5" t="n">
        <f aca="false">IF(F3402=0,0,G3402/F3402)</f>
        <v>905.676086956522</v>
      </c>
      <c r="K3402" s="9" t="str">
        <f aca="false">IF(G3402=0,"No sales",IF(H3402&lt;0,"Loss-making",IF(G3402&lt;$H$4,"Low revenue","OK")))</f>
        <v>OK</v>
      </c>
    </row>
    <row r="3403" customFormat="false" ht="15" hidden="false" customHeight="false" outlineLevel="0" collapsed="false">
      <c r="A3403" s="9" t="s">
        <v>6918</v>
      </c>
      <c r="B3403" s="9" t="s">
        <v>6919</v>
      </c>
      <c r="C3403" s="9" t="s">
        <v>80</v>
      </c>
      <c r="D3403" s="9" t="s">
        <v>6343</v>
      </c>
      <c r="E3403" s="10" t="n">
        <v>299</v>
      </c>
      <c r="F3403" s="10" t="n">
        <v>0</v>
      </c>
      <c r="G3403" s="10" t="n">
        <v>0</v>
      </c>
      <c r="H3403" s="10" t="n">
        <v>0</v>
      </c>
      <c r="I3403" s="6" t="n">
        <f aca="false">IF(G3403=0,0,H3403/G3403)</f>
        <v>0</v>
      </c>
      <c r="J3403" s="5" t="n">
        <f aca="false">IF(F3403=0,0,G3403/F3403)</f>
        <v>0</v>
      </c>
      <c r="K3403" s="9" t="str">
        <f aca="false">IF(G3403=0,"No sales",IF(H3403&lt;0,"Loss-making",IF(G3403&lt;$H$4,"Low revenue","OK")))</f>
        <v>No sales</v>
      </c>
    </row>
    <row r="3404" customFormat="false" ht="15" hidden="false" customHeight="false" outlineLevel="0" collapsed="false">
      <c r="A3404" s="9" t="s">
        <v>6920</v>
      </c>
      <c r="B3404" s="9" t="s">
        <v>6921</v>
      </c>
      <c r="C3404" s="9" t="s">
        <v>80</v>
      </c>
      <c r="D3404" s="9" t="s">
        <v>6334</v>
      </c>
      <c r="E3404" s="10" t="n">
        <v>339</v>
      </c>
      <c r="F3404" s="10" t="n">
        <v>16</v>
      </c>
      <c r="G3404" s="10" t="n">
        <v>5137.55</v>
      </c>
      <c r="H3404" s="10" t="n">
        <v>1575.95</v>
      </c>
      <c r="I3404" s="6" t="n">
        <f aca="false">IF(G3404=0,0,H3404/G3404)</f>
        <v>0.306751272493698</v>
      </c>
      <c r="J3404" s="5" t="n">
        <f aca="false">IF(F3404=0,0,G3404/F3404)</f>
        <v>321.096875</v>
      </c>
      <c r="K3404" s="9" t="str">
        <f aca="false">IF(G3404=0,"No sales",IF(H3404&lt;0,"Loss-making",IF(G3404&lt;$H$4,"Low revenue","OK")))</f>
        <v>OK</v>
      </c>
    </row>
    <row r="3405" customFormat="false" ht="15" hidden="false" customHeight="false" outlineLevel="0" collapsed="false">
      <c r="A3405" s="9" t="s">
        <v>6922</v>
      </c>
      <c r="B3405" s="9" t="s">
        <v>6923</v>
      </c>
      <c r="C3405" s="9" t="s">
        <v>80</v>
      </c>
      <c r="D3405" s="9" t="s">
        <v>6337</v>
      </c>
      <c r="E3405" s="10" t="n">
        <v>529</v>
      </c>
      <c r="F3405" s="10" t="n">
        <v>13</v>
      </c>
      <c r="G3405" s="10" t="n">
        <v>6506.7</v>
      </c>
      <c r="H3405" s="10" t="n">
        <v>2129.08</v>
      </c>
      <c r="I3405" s="6" t="n">
        <f aca="false">IF(G3405=0,0,H3405/G3405)</f>
        <v>0.327213487635822</v>
      </c>
      <c r="J3405" s="5" t="n">
        <f aca="false">IF(F3405=0,0,G3405/F3405)</f>
        <v>500.515384615385</v>
      </c>
      <c r="K3405" s="9" t="str">
        <f aca="false">IF(G3405=0,"No sales",IF(H3405&lt;0,"Loss-making",IF(G3405&lt;$H$4,"Low revenue","OK")))</f>
        <v>OK</v>
      </c>
    </row>
    <row r="3406" customFormat="false" ht="15" hidden="false" customHeight="false" outlineLevel="0" collapsed="false">
      <c r="A3406" s="9" t="s">
        <v>6924</v>
      </c>
      <c r="B3406" s="9" t="s">
        <v>6925</v>
      </c>
      <c r="C3406" s="9" t="s">
        <v>80</v>
      </c>
      <c r="D3406" s="9" t="s">
        <v>6340</v>
      </c>
      <c r="E3406" s="10" t="n">
        <v>329</v>
      </c>
      <c r="F3406" s="10" t="n">
        <v>49</v>
      </c>
      <c r="G3406" s="10" t="n">
        <v>15202.27</v>
      </c>
      <c r="H3406" s="10" t="n">
        <v>5686.47</v>
      </c>
      <c r="I3406" s="6" t="n">
        <f aca="false">IF(G3406=0,0,H3406/G3406)</f>
        <v>0.374054006408254</v>
      </c>
      <c r="J3406" s="5" t="n">
        <f aca="false">IF(F3406=0,0,G3406/F3406)</f>
        <v>310.250408163265</v>
      </c>
      <c r="K3406" s="9" t="str">
        <f aca="false">IF(G3406=0,"No sales",IF(H3406&lt;0,"Loss-making",IF(G3406&lt;$H$4,"Low revenue","OK")))</f>
        <v>OK</v>
      </c>
    </row>
    <row r="3407" customFormat="false" ht="15" hidden="false" customHeight="false" outlineLevel="0" collapsed="false">
      <c r="A3407" s="9" t="s">
        <v>6926</v>
      </c>
      <c r="B3407" s="9" t="s">
        <v>6927</v>
      </c>
      <c r="C3407" s="9" t="s">
        <v>80</v>
      </c>
      <c r="D3407" s="9" t="s">
        <v>6343</v>
      </c>
      <c r="E3407" s="10" t="n">
        <v>269</v>
      </c>
      <c r="F3407" s="10" t="n">
        <v>7</v>
      </c>
      <c r="G3407" s="10" t="n">
        <v>1817.1</v>
      </c>
      <c r="H3407" s="10" t="n">
        <v>542.32</v>
      </c>
      <c r="I3407" s="6" t="n">
        <f aca="false">IF(G3407=0,0,H3407/G3407)</f>
        <v>0.298453579880029</v>
      </c>
      <c r="J3407" s="5" t="n">
        <f aca="false">IF(F3407=0,0,G3407/F3407)</f>
        <v>259.585714285714</v>
      </c>
      <c r="K3407" s="9" t="str">
        <f aca="false">IF(G3407=0,"No sales",IF(H3407&lt;0,"Loss-making",IF(G3407&lt;$H$4,"Low revenue","OK")))</f>
        <v>Low revenue</v>
      </c>
    </row>
    <row r="3408" customFormat="false" ht="15" hidden="false" customHeight="false" outlineLevel="0" collapsed="false">
      <c r="A3408" s="9" t="s">
        <v>6928</v>
      </c>
      <c r="B3408" s="9" t="s">
        <v>6929</v>
      </c>
      <c r="C3408" s="9" t="s">
        <v>80</v>
      </c>
      <c r="D3408" s="9" t="s">
        <v>6334</v>
      </c>
      <c r="E3408" s="10" t="n">
        <v>329</v>
      </c>
      <c r="F3408" s="10" t="n">
        <v>90</v>
      </c>
      <c r="G3408" s="10" t="n">
        <v>27649.98</v>
      </c>
      <c r="H3408" s="10" t="n">
        <v>8223.49</v>
      </c>
      <c r="I3408" s="6" t="n">
        <f aca="false">IF(G3408=0,0,H3408/G3408)</f>
        <v>0.297413958346444</v>
      </c>
      <c r="J3408" s="5" t="n">
        <f aca="false">IF(F3408=0,0,G3408/F3408)</f>
        <v>307.222</v>
      </c>
      <c r="K3408" s="9" t="str">
        <f aca="false">IF(G3408=0,"No sales",IF(H3408&lt;0,"Loss-making",IF(G3408&lt;$H$4,"Low revenue","OK")))</f>
        <v>OK</v>
      </c>
    </row>
    <row r="3409" customFormat="false" ht="15" hidden="false" customHeight="false" outlineLevel="0" collapsed="false">
      <c r="A3409" s="9" t="s">
        <v>6930</v>
      </c>
      <c r="B3409" s="9" t="s">
        <v>6931</v>
      </c>
      <c r="C3409" s="9" t="s">
        <v>80</v>
      </c>
      <c r="D3409" s="9" t="s">
        <v>6337</v>
      </c>
      <c r="E3409" s="10" t="n">
        <v>419</v>
      </c>
      <c r="F3409" s="10" t="n">
        <v>9</v>
      </c>
      <c r="G3409" s="10" t="n">
        <v>3603.4</v>
      </c>
      <c r="H3409" s="10" t="n">
        <v>1220.38</v>
      </c>
      <c r="I3409" s="6" t="n">
        <f aca="false">IF(G3409=0,0,H3409/G3409)</f>
        <v>0.338674585114059</v>
      </c>
      <c r="J3409" s="5" t="n">
        <f aca="false">IF(F3409=0,0,G3409/F3409)</f>
        <v>400.377777777778</v>
      </c>
      <c r="K3409" s="9" t="str">
        <f aca="false">IF(G3409=0,"No sales",IF(H3409&lt;0,"Loss-making",IF(G3409&lt;$H$4,"Low revenue","OK")))</f>
        <v>Low revenue</v>
      </c>
    </row>
    <row r="3410" customFormat="false" ht="15" hidden="false" customHeight="false" outlineLevel="0" collapsed="false">
      <c r="A3410" s="9" t="s">
        <v>6932</v>
      </c>
      <c r="B3410" s="9" t="s">
        <v>6933</v>
      </c>
      <c r="C3410" s="9" t="s">
        <v>80</v>
      </c>
      <c r="D3410" s="9" t="s">
        <v>6340</v>
      </c>
      <c r="E3410" s="10" t="n">
        <v>229</v>
      </c>
      <c r="F3410" s="10" t="n">
        <v>167</v>
      </c>
      <c r="G3410" s="10" t="n">
        <v>36089.27</v>
      </c>
      <c r="H3410" s="10" t="n">
        <v>13143.47</v>
      </c>
      <c r="I3410" s="6" t="n">
        <f aca="false">IF(G3410=0,0,H3410/G3410)</f>
        <v>0.364193290692774</v>
      </c>
      <c r="J3410" s="5" t="n">
        <f aca="false">IF(F3410=0,0,G3410/F3410)</f>
        <v>216.103413173653</v>
      </c>
      <c r="K3410" s="9" t="str">
        <f aca="false">IF(G3410=0,"No sales",IF(H3410&lt;0,"Loss-making",IF(G3410&lt;$H$4,"Low revenue","OK")))</f>
        <v>OK</v>
      </c>
    </row>
    <row r="3411" customFormat="false" ht="15" hidden="false" customHeight="false" outlineLevel="0" collapsed="false">
      <c r="A3411" s="9" t="s">
        <v>6934</v>
      </c>
      <c r="B3411" s="9" t="s">
        <v>6935</v>
      </c>
      <c r="C3411" s="9" t="s">
        <v>80</v>
      </c>
      <c r="D3411" s="9" t="s">
        <v>6343</v>
      </c>
      <c r="E3411" s="10" t="n">
        <v>229</v>
      </c>
      <c r="F3411" s="10" t="n">
        <v>49</v>
      </c>
      <c r="G3411" s="10" t="n">
        <v>10744.67</v>
      </c>
      <c r="H3411" s="10" t="n">
        <v>3525.02</v>
      </c>
      <c r="I3411" s="6" t="n">
        <f aca="false">IF(G3411=0,0,H3411/G3411)</f>
        <v>0.328071499636564</v>
      </c>
      <c r="J3411" s="5" t="n">
        <f aca="false">IF(F3411=0,0,G3411/F3411)</f>
        <v>219.278979591837</v>
      </c>
      <c r="K3411" s="9" t="str">
        <f aca="false">IF(G3411=0,"No sales",IF(H3411&lt;0,"Loss-making",IF(G3411&lt;$H$4,"Low revenue","OK")))</f>
        <v>OK</v>
      </c>
    </row>
    <row r="3412" customFormat="false" ht="15" hidden="false" customHeight="false" outlineLevel="0" collapsed="false">
      <c r="A3412" s="9" t="s">
        <v>6936</v>
      </c>
      <c r="B3412" s="9" t="s">
        <v>6937</v>
      </c>
      <c r="C3412" s="9" t="s">
        <v>80</v>
      </c>
      <c r="D3412" s="9" t="s">
        <v>6334</v>
      </c>
      <c r="E3412" s="10" t="n">
        <v>349</v>
      </c>
      <c r="F3412" s="10" t="n">
        <v>40</v>
      </c>
      <c r="G3412" s="10" t="n">
        <v>13023.81</v>
      </c>
      <c r="H3412" s="10" t="n">
        <v>4228.21</v>
      </c>
      <c r="I3412" s="6" t="n">
        <f aca="false">IF(G3412=0,0,H3412/G3412)</f>
        <v>0.324652309884742</v>
      </c>
      <c r="J3412" s="5" t="n">
        <f aca="false">IF(F3412=0,0,G3412/F3412)</f>
        <v>325.59525</v>
      </c>
      <c r="K3412" s="9" t="str">
        <f aca="false">IF(G3412=0,"No sales",IF(H3412&lt;0,"Loss-making",IF(G3412&lt;$H$4,"Low revenue","OK")))</f>
        <v>OK</v>
      </c>
    </row>
    <row r="3413" customFormat="false" ht="15" hidden="false" customHeight="false" outlineLevel="0" collapsed="false">
      <c r="A3413" s="9" t="s">
        <v>6938</v>
      </c>
      <c r="B3413" s="9" t="s">
        <v>6939</v>
      </c>
      <c r="C3413" s="9" t="s">
        <v>80</v>
      </c>
      <c r="D3413" s="9" t="s">
        <v>6337</v>
      </c>
      <c r="E3413" s="10" t="n">
        <v>439</v>
      </c>
      <c r="F3413" s="10" t="n">
        <v>47</v>
      </c>
      <c r="G3413" s="10" t="n">
        <v>19377.46</v>
      </c>
      <c r="H3413" s="10" t="n">
        <v>6605.21</v>
      </c>
      <c r="I3413" s="6" t="n">
        <f aca="false">IF(G3413=0,0,H3413/G3413)</f>
        <v>0.340870784922276</v>
      </c>
      <c r="J3413" s="5" t="n">
        <f aca="false">IF(F3413=0,0,G3413/F3413)</f>
        <v>412.286382978723</v>
      </c>
      <c r="K3413" s="9" t="str">
        <f aca="false">IF(G3413=0,"No sales",IF(H3413&lt;0,"Loss-making",IF(G3413&lt;$H$4,"Low revenue","OK")))</f>
        <v>OK</v>
      </c>
    </row>
    <row r="3414" customFormat="false" ht="15" hidden="false" customHeight="false" outlineLevel="0" collapsed="false">
      <c r="A3414" s="9" t="s">
        <v>6940</v>
      </c>
      <c r="B3414" s="9" t="s">
        <v>6941</v>
      </c>
      <c r="C3414" s="9" t="s">
        <v>80</v>
      </c>
      <c r="D3414" s="9" t="s">
        <v>6340</v>
      </c>
      <c r="E3414" s="10" t="n">
        <v>769</v>
      </c>
      <c r="F3414" s="10" t="n">
        <v>14</v>
      </c>
      <c r="G3414" s="10" t="n">
        <v>9843.2</v>
      </c>
      <c r="H3414" s="10" t="n">
        <v>2509.02</v>
      </c>
      <c r="I3414" s="6" t="n">
        <f aca="false">IF(G3414=0,0,H3414/G3414)</f>
        <v>0.254898813394018</v>
      </c>
      <c r="J3414" s="5" t="n">
        <f aca="false">IF(F3414=0,0,G3414/F3414)</f>
        <v>703.085714285714</v>
      </c>
      <c r="K3414" s="9" t="str">
        <f aca="false">IF(G3414=0,"No sales",IF(H3414&lt;0,"Loss-making",IF(G3414&lt;$H$4,"Low revenue","OK")))</f>
        <v>OK</v>
      </c>
    </row>
    <row r="3415" customFormat="false" ht="15" hidden="false" customHeight="false" outlineLevel="0" collapsed="false">
      <c r="A3415" s="9" t="s">
        <v>6942</v>
      </c>
      <c r="B3415" s="9" t="s">
        <v>6943</v>
      </c>
      <c r="C3415" s="9" t="s">
        <v>80</v>
      </c>
      <c r="D3415" s="9" t="s">
        <v>6343</v>
      </c>
      <c r="E3415" s="10" t="n">
        <v>289</v>
      </c>
      <c r="F3415" s="10" t="n">
        <v>18</v>
      </c>
      <c r="G3415" s="10" t="n">
        <v>4991.04</v>
      </c>
      <c r="H3415" s="10" t="n">
        <v>1537.92</v>
      </c>
      <c r="I3415" s="6" t="n">
        <f aca="false">IF(G3415=0,0,H3415/G3415)</f>
        <v>0.308136180034622</v>
      </c>
      <c r="J3415" s="5" t="n">
        <f aca="false">IF(F3415=0,0,G3415/F3415)</f>
        <v>277.28</v>
      </c>
      <c r="K3415" s="9" t="str">
        <f aca="false">IF(G3415=0,"No sales",IF(H3415&lt;0,"Loss-making",IF(G3415&lt;$H$4,"Low revenue","OK")))</f>
        <v>OK</v>
      </c>
    </row>
    <row r="3416" customFormat="false" ht="15" hidden="false" customHeight="false" outlineLevel="0" collapsed="false">
      <c r="A3416" s="9" t="s">
        <v>6944</v>
      </c>
      <c r="B3416" s="9" t="s">
        <v>6945</v>
      </c>
      <c r="C3416" s="9" t="s">
        <v>80</v>
      </c>
      <c r="D3416" s="9" t="s">
        <v>6334</v>
      </c>
      <c r="E3416" s="10" t="n">
        <v>349</v>
      </c>
      <c r="F3416" s="10" t="n">
        <v>141</v>
      </c>
      <c r="G3416" s="10" t="n">
        <v>46405.66</v>
      </c>
      <c r="H3416" s="10" t="n">
        <v>17287.74</v>
      </c>
      <c r="I3416" s="6" t="n">
        <f aca="false">IF(G3416=0,0,H3416/G3416)</f>
        <v>0.372535160581705</v>
      </c>
      <c r="J3416" s="5" t="n">
        <f aca="false">IF(F3416=0,0,G3416/F3416)</f>
        <v>329.118156028369</v>
      </c>
      <c r="K3416" s="9" t="str">
        <f aca="false">IF(G3416=0,"No sales",IF(H3416&lt;0,"Loss-making",IF(G3416&lt;$H$4,"Low revenue","OK")))</f>
        <v>OK</v>
      </c>
    </row>
    <row r="3417" customFormat="false" ht="15" hidden="false" customHeight="false" outlineLevel="0" collapsed="false">
      <c r="A3417" s="9" t="s">
        <v>6946</v>
      </c>
      <c r="B3417" s="9" t="s">
        <v>6947</v>
      </c>
      <c r="C3417" s="9" t="s">
        <v>80</v>
      </c>
      <c r="D3417" s="9" t="s">
        <v>6337</v>
      </c>
      <c r="E3417" s="10" t="n">
        <v>379</v>
      </c>
      <c r="F3417" s="10" t="n">
        <v>7</v>
      </c>
      <c r="G3417" s="10" t="n">
        <v>2349.8</v>
      </c>
      <c r="H3417" s="10" t="n">
        <v>645.86</v>
      </c>
      <c r="I3417" s="6" t="n">
        <f aca="false">IF(G3417=0,0,H3417/G3417)</f>
        <v>0.274857434675292</v>
      </c>
      <c r="J3417" s="5" t="n">
        <f aca="false">IF(F3417=0,0,G3417/F3417)</f>
        <v>335.685714285714</v>
      </c>
      <c r="K3417" s="9" t="str">
        <f aca="false">IF(G3417=0,"No sales",IF(H3417&lt;0,"Loss-making",IF(G3417&lt;$H$4,"Low revenue","OK")))</f>
        <v>Low revenue</v>
      </c>
    </row>
    <row r="3418" customFormat="false" ht="15" hidden="false" customHeight="false" outlineLevel="0" collapsed="false">
      <c r="A3418" s="9" t="s">
        <v>6948</v>
      </c>
      <c r="B3418" s="9" t="s">
        <v>6949</v>
      </c>
      <c r="C3418" s="9" t="s">
        <v>80</v>
      </c>
      <c r="D3418" s="9" t="s">
        <v>6340</v>
      </c>
      <c r="E3418" s="10" t="n">
        <v>769</v>
      </c>
      <c r="F3418" s="10" t="n">
        <v>8</v>
      </c>
      <c r="G3418" s="10" t="n">
        <v>5536.8</v>
      </c>
      <c r="H3418" s="10" t="n">
        <v>1564.72</v>
      </c>
      <c r="I3418" s="6" t="n">
        <f aca="false">IF(G3418=0,0,H3418/G3418)</f>
        <v>0.282603669989886</v>
      </c>
      <c r="J3418" s="5" t="n">
        <f aca="false">IF(F3418=0,0,G3418/F3418)</f>
        <v>692.1</v>
      </c>
      <c r="K3418" s="9" t="str">
        <f aca="false">IF(G3418=0,"No sales",IF(H3418&lt;0,"Loss-making",IF(G3418&lt;$H$4,"Low revenue","OK")))</f>
        <v>OK</v>
      </c>
    </row>
    <row r="3419" customFormat="false" ht="15" hidden="false" customHeight="false" outlineLevel="0" collapsed="false">
      <c r="A3419" s="9" t="s">
        <v>6950</v>
      </c>
      <c r="B3419" s="9" t="s">
        <v>6951</v>
      </c>
      <c r="C3419" s="9" t="s">
        <v>80</v>
      </c>
      <c r="D3419" s="9" t="s">
        <v>6343</v>
      </c>
      <c r="E3419" s="10" t="n">
        <v>229</v>
      </c>
      <c r="F3419" s="10" t="n">
        <v>41</v>
      </c>
      <c r="G3419" s="10" t="n">
        <v>8633.3</v>
      </c>
      <c r="H3419" s="10" t="n">
        <v>2630.08</v>
      </c>
      <c r="I3419" s="6" t="n">
        <f aca="false">IF(G3419=0,0,H3419/G3419)</f>
        <v>0.304643647272769</v>
      </c>
      <c r="J3419" s="5" t="n">
        <f aca="false">IF(F3419=0,0,G3419/F3419)</f>
        <v>210.568292682927</v>
      </c>
      <c r="K3419" s="9" t="str">
        <f aca="false">IF(G3419=0,"No sales",IF(H3419&lt;0,"Loss-making",IF(G3419&lt;$H$4,"Low revenue","OK")))</f>
        <v>OK</v>
      </c>
    </row>
    <row r="3420" customFormat="false" ht="15" hidden="false" customHeight="false" outlineLevel="0" collapsed="false">
      <c r="A3420" s="9" t="s">
        <v>6952</v>
      </c>
      <c r="B3420" s="9" t="s">
        <v>6953</v>
      </c>
      <c r="C3420" s="9" t="s">
        <v>80</v>
      </c>
      <c r="D3420" s="9" t="s">
        <v>6334</v>
      </c>
      <c r="E3420" s="10" t="n">
        <v>329</v>
      </c>
      <c r="F3420" s="10" t="n">
        <v>130</v>
      </c>
      <c r="G3420" s="10" t="n">
        <v>40545.98</v>
      </c>
      <c r="H3420" s="10" t="n">
        <v>12442.58</v>
      </c>
      <c r="I3420" s="6" t="n">
        <f aca="false">IF(G3420=0,0,H3420/G3420)</f>
        <v>0.306875798784491</v>
      </c>
      <c r="J3420" s="5" t="n">
        <f aca="false">IF(F3420=0,0,G3420/F3420)</f>
        <v>311.892153846154</v>
      </c>
      <c r="K3420" s="9" t="str">
        <f aca="false">IF(G3420=0,"No sales",IF(H3420&lt;0,"Loss-making",IF(G3420&lt;$H$4,"Low revenue","OK")))</f>
        <v>OK</v>
      </c>
    </row>
    <row r="3421" customFormat="false" ht="15" hidden="false" customHeight="false" outlineLevel="0" collapsed="false">
      <c r="A3421" s="9" t="s">
        <v>6954</v>
      </c>
      <c r="B3421" s="9" t="s">
        <v>6955</v>
      </c>
      <c r="C3421" s="9" t="s">
        <v>80</v>
      </c>
      <c r="D3421" s="9" t="s">
        <v>6337</v>
      </c>
      <c r="E3421" s="10" t="n">
        <v>219</v>
      </c>
      <c r="F3421" s="10" t="n">
        <v>76</v>
      </c>
      <c r="G3421" s="10" t="n">
        <v>15792.64</v>
      </c>
      <c r="H3421" s="10" t="n">
        <v>4686</v>
      </c>
      <c r="I3421" s="6" t="n">
        <f aca="false">IF(G3421=0,0,H3421/G3421)</f>
        <v>0.296720497649538</v>
      </c>
      <c r="J3421" s="5" t="n">
        <f aca="false">IF(F3421=0,0,G3421/F3421)</f>
        <v>207.797894736842</v>
      </c>
      <c r="K3421" s="9" t="str">
        <f aca="false">IF(G3421=0,"No sales",IF(H3421&lt;0,"Loss-making",IF(G3421&lt;$H$4,"Low revenue","OK")))</f>
        <v>OK</v>
      </c>
    </row>
    <row r="3422" customFormat="false" ht="15" hidden="false" customHeight="false" outlineLevel="0" collapsed="false">
      <c r="A3422" s="9" t="s">
        <v>6956</v>
      </c>
      <c r="B3422" s="9" t="s">
        <v>6957</v>
      </c>
      <c r="C3422" s="9" t="s">
        <v>80</v>
      </c>
      <c r="D3422" s="9" t="s">
        <v>6340</v>
      </c>
      <c r="E3422" s="10" t="n">
        <v>589</v>
      </c>
      <c r="F3422" s="10" t="n">
        <v>30</v>
      </c>
      <c r="G3422" s="10" t="n">
        <v>16907.24</v>
      </c>
      <c r="H3422" s="10" t="n">
        <v>5037.44</v>
      </c>
      <c r="I3422" s="6" t="n">
        <f aca="false">IF(G3422=0,0,H3422/G3422)</f>
        <v>0.297945732124226</v>
      </c>
      <c r="J3422" s="5" t="n">
        <f aca="false">IF(F3422=0,0,G3422/F3422)</f>
        <v>563.574666666667</v>
      </c>
      <c r="K3422" s="9" t="str">
        <f aca="false">IF(G3422=0,"No sales",IF(H3422&lt;0,"Loss-making",IF(G3422&lt;$H$4,"Low revenue","OK")))</f>
        <v>OK</v>
      </c>
    </row>
    <row r="3423" customFormat="false" ht="15" hidden="false" customHeight="false" outlineLevel="0" collapsed="false">
      <c r="A3423" s="9" t="s">
        <v>6958</v>
      </c>
      <c r="B3423" s="9" t="s">
        <v>6959</v>
      </c>
      <c r="C3423" s="9" t="s">
        <v>80</v>
      </c>
      <c r="D3423" s="9" t="s">
        <v>6343</v>
      </c>
      <c r="E3423" s="10" t="n">
        <v>159</v>
      </c>
      <c r="F3423" s="10" t="n">
        <v>11</v>
      </c>
      <c r="G3423" s="10" t="n">
        <v>1663.15</v>
      </c>
      <c r="H3423" s="10" t="n">
        <v>630.24</v>
      </c>
      <c r="I3423" s="6" t="n">
        <f aca="false">IF(G3423=0,0,H3423/G3423)</f>
        <v>0.378943570934672</v>
      </c>
      <c r="J3423" s="5" t="n">
        <f aca="false">IF(F3423=0,0,G3423/F3423)</f>
        <v>151.195454545455</v>
      </c>
      <c r="K3423" s="9" t="str">
        <f aca="false">IF(G3423=0,"No sales",IF(H3423&lt;0,"Loss-making",IF(G3423&lt;$H$4,"Low revenue","OK")))</f>
        <v>Low revenue</v>
      </c>
    </row>
    <row r="3424" customFormat="false" ht="15" hidden="false" customHeight="false" outlineLevel="0" collapsed="false">
      <c r="A3424" s="9" t="s">
        <v>6960</v>
      </c>
      <c r="B3424" s="9" t="s">
        <v>6961</v>
      </c>
      <c r="C3424" s="9" t="s">
        <v>80</v>
      </c>
      <c r="D3424" s="9" t="s">
        <v>6334</v>
      </c>
      <c r="E3424" s="10" t="n">
        <v>339</v>
      </c>
      <c r="F3424" s="10" t="n">
        <v>16</v>
      </c>
      <c r="G3424" s="10" t="n">
        <v>4915.51</v>
      </c>
      <c r="H3424" s="10" t="n">
        <v>1288.15</v>
      </c>
      <c r="I3424" s="6" t="n">
        <f aca="false">IF(G3424=0,0,H3424/G3424)</f>
        <v>0.262058260485687</v>
      </c>
      <c r="J3424" s="5" t="n">
        <f aca="false">IF(F3424=0,0,G3424/F3424)</f>
        <v>307.219375</v>
      </c>
      <c r="K3424" s="9" t="str">
        <f aca="false">IF(G3424=0,"No sales",IF(H3424&lt;0,"Loss-making",IF(G3424&lt;$H$4,"Low revenue","OK")))</f>
        <v>OK</v>
      </c>
    </row>
    <row r="3425" customFormat="false" ht="15" hidden="false" customHeight="false" outlineLevel="0" collapsed="false">
      <c r="A3425" s="9" t="s">
        <v>6962</v>
      </c>
      <c r="B3425" s="9" t="s">
        <v>6963</v>
      </c>
      <c r="C3425" s="9" t="s">
        <v>80</v>
      </c>
      <c r="D3425" s="9" t="s">
        <v>6337</v>
      </c>
      <c r="E3425" s="10" t="n">
        <v>539</v>
      </c>
      <c r="F3425" s="10" t="n">
        <v>16</v>
      </c>
      <c r="G3425" s="10" t="n">
        <v>8001.45</v>
      </c>
      <c r="H3425" s="10" t="n">
        <v>2756.18</v>
      </c>
      <c r="I3425" s="6" t="n">
        <f aca="false">IF(G3425=0,0,H3425/G3425)</f>
        <v>0.344460066612926</v>
      </c>
      <c r="J3425" s="5" t="n">
        <f aca="false">IF(F3425=0,0,G3425/F3425)</f>
        <v>500.090625</v>
      </c>
      <c r="K3425" s="9" t="str">
        <f aca="false">IF(G3425=0,"No sales",IF(H3425&lt;0,"Loss-making",IF(G3425&lt;$H$4,"Low revenue","OK")))</f>
        <v>OK</v>
      </c>
    </row>
    <row r="3426" customFormat="false" ht="15" hidden="false" customHeight="false" outlineLevel="0" collapsed="false">
      <c r="A3426" s="9" t="s">
        <v>6964</v>
      </c>
      <c r="B3426" s="9" t="s">
        <v>6965</v>
      </c>
      <c r="C3426" s="9" t="s">
        <v>80</v>
      </c>
      <c r="D3426" s="9" t="s">
        <v>6340</v>
      </c>
      <c r="E3426" s="10" t="n">
        <v>299</v>
      </c>
      <c r="F3426" s="10" t="n">
        <v>41</v>
      </c>
      <c r="G3426" s="10" t="n">
        <v>11329.86</v>
      </c>
      <c r="H3426" s="10" t="n">
        <v>2767.42</v>
      </c>
      <c r="I3426" s="6" t="n">
        <f aca="false">IF(G3426=0,0,H3426/G3426)</f>
        <v>0.244258975839066</v>
      </c>
      <c r="J3426" s="5" t="n">
        <f aca="false">IF(F3426=0,0,G3426/F3426)</f>
        <v>276.338048780488</v>
      </c>
      <c r="K3426" s="9" t="str">
        <f aca="false">IF(G3426=0,"No sales",IF(H3426&lt;0,"Loss-making",IF(G3426&lt;$H$4,"Low revenue","OK")))</f>
        <v>OK</v>
      </c>
    </row>
    <row r="3427" customFormat="false" ht="15" hidden="false" customHeight="false" outlineLevel="0" collapsed="false">
      <c r="A3427" s="9" t="s">
        <v>6966</v>
      </c>
      <c r="B3427" s="9" t="s">
        <v>6967</v>
      </c>
      <c r="C3427" s="9" t="s">
        <v>80</v>
      </c>
      <c r="D3427" s="9" t="s">
        <v>6343</v>
      </c>
      <c r="E3427" s="10" t="n">
        <v>239</v>
      </c>
      <c r="F3427" s="10" t="n">
        <v>28</v>
      </c>
      <c r="G3427" s="10" t="n">
        <v>6071.8</v>
      </c>
      <c r="H3427" s="10" t="n">
        <v>2142</v>
      </c>
      <c r="I3427" s="6" t="n">
        <f aca="false">IF(G3427=0,0,H3427/G3427)</f>
        <v>0.352778418261471</v>
      </c>
      <c r="J3427" s="5" t="n">
        <f aca="false">IF(F3427=0,0,G3427/F3427)</f>
        <v>216.85</v>
      </c>
      <c r="K3427" s="9" t="str">
        <f aca="false">IF(G3427=0,"No sales",IF(H3427&lt;0,"Loss-making",IF(G3427&lt;$H$4,"Low revenue","OK")))</f>
        <v>OK</v>
      </c>
    </row>
    <row r="3428" customFormat="false" ht="15" hidden="false" customHeight="false" outlineLevel="0" collapsed="false">
      <c r="A3428" s="9" t="s">
        <v>6968</v>
      </c>
      <c r="B3428" s="9" t="s">
        <v>6969</v>
      </c>
      <c r="C3428" s="9" t="s">
        <v>80</v>
      </c>
      <c r="D3428" s="9" t="s">
        <v>6334</v>
      </c>
      <c r="E3428" s="10" t="n">
        <v>329</v>
      </c>
      <c r="F3428" s="10" t="n">
        <v>42</v>
      </c>
      <c r="G3428" s="10" t="n">
        <v>12821.95</v>
      </c>
      <c r="H3428" s="10" t="n">
        <v>3472.33</v>
      </c>
      <c r="I3428" s="6" t="n">
        <f aca="false">IF(G3428=0,0,H3428/G3428)</f>
        <v>0.270811382044073</v>
      </c>
      <c r="J3428" s="5" t="n">
        <f aca="false">IF(F3428=0,0,G3428/F3428)</f>
        <v>305.284523809524</v>
      </c>
      <c r="K3428" s="9" t="str">
        <f aca="false">IF(G3428=0,"No sales",IF(H3428&lt;0,"Loss-making",IF(G3428&lt;$H$4,"Low revenue","OK")))</f>
        <v>OK</v>
      </c>
    </row>
    <row r="3429" customFormat="false" ht="15" hidden="false" customHeight="false" outlineLevel="0" collapsed="false">
      <c r="A3429" s="9" t="s">
        <v>6970</v>
      </c>
      <c r="B3429" s="9" t="s">
        <v>6971</v>
      </c>
      <c r="C3429" s="9" t="s">
        <v>80</v>
      </c>
      <c r="D3429" s="9" t="s">
        <v>6337</v>
      </c>
      <c r="E3429" s="10" t="n">
        <v>359</v>
      </c>
      <c r="F3429" s="10" t="n">
        <v>25</v>
      </c>
      <c r="G3429" s="10" t="n">
        <v>8316.24</v>
      </c>
      <c r="H3429" s="10" t="n">
        <v>2266.24</v>
      </c>
      <c r="I3429" s="6" t="n">
        <f aca="false">IF(G3429=0,0,H3429/G3429)</f>
        <v>0.272507767933585</v>
      </c>
      <c r="J3429" s="5" t="n">
        <f aca="false">IF(F3429=0,0,G3429/F3429)</f>
        <v>332.6496</v>
      </c>
      <c r="K3429" s="9" t="str">
        <f aca="false">IF(G3429=0,"No sales",IF(H3429&lt;0,"Loss-making",IF(G3429&lt;$H$4,"Low revenue","OK")))</f>
        <v>OK</v>
      </c>
    </row>
    <row r="3430" customFormat="false" ht="15" hidden="false" customHeight="false" outlineLevel="0" collapsed="false">
      <c r="A3430" s="9" t="s">
        <v>6972</v>
      </c>
      <c r="B3430" s="9" t="s">
        <v>6973</v>
      </c>
      <c r="C3430" s="9" t="s">
        <v>80</v>
      </c>
      <c r="D3430" s="9" t="s">
        <v>6340</v>
      </c>
      <c r="E3430" s="10" t="n">
        <v>519</v>
      </c>
      <c r="F3430" s="10" t="n">
        <v>19</v>
      </c>
      <c r="G3430" s="10" t="n">
        <v>9414.67</v>
      </c>
      <c r="H3430" s="10" t="n">
        <v>3638.67</v>
      </c>
      <c r="I3430" s="6" t="n">
        <f aca="false">IF(G3430=0,0,H3430/G3430)</f>
        <v>0.386489383058567</v>
      </c>
      <c r="J3430" s="5" t="n">
        <f aca="false">IF(F3430=0,0,G3430/F3430)</f>
        <v>495.508947368421</v>
      </c>
      <c r="K3430" s="9" t="str">
        <f aca="false">IF(G3430=0,"No sales",IF(H3430&lt;0,"Loss-making",IF(G3430&lt;$H$4,"Low revenue","OK")))</f>
        <v>OK</v>
      </c>
    </row>
    <row r="3431" customFormat="false" ht="15" hidden="false" customHeight="false" outlineLevel="0" collapsed="false">
      <c r="A3431" s="9" t="s">
        <v>6974</v>
      </c>
      <c r="B3431" s="9" t="s">
        <v>6975</v>
      </c>
      <c r="C3431" s="9" t="s">
        <v>80</v>
      </c>
      <c r="D3431" s="9" t="s">
        <v>6343</v>
      </c>
      <c r="E3431" s="10" t="n">
        <v>249</v>
      </c>
      <c r="F3431" s="10" t="n">
        <v>137</v>
      </c>
      <c r="G3431" s="10" t="n">
        <v>32304.65</v>
      </c>
      <c r="H3431" s="10" t="n">
        <v>12387.59</v>
      </c>
      <c r="I3431" s="6" t="n">
        <f aca="false">IF(G3431=0,0,H3431/G3431)</f>
        <v>0.383461514054478</v>
      </c>
      <c r="J3431" s="5" t="n">
        <f aca="false">IF(F3431=0,0,G3431/F3431)</f>
        <v>235.800364963504</v>
      </c>
      <c r="K3431" s="9" t="str">
        <f aca="false">IF(G3431=0,"No sales",IF(H3431&lt;0,"Loss-making",IF(G3431&lt;$H$4,"Low revenue","OK")))</f>
        <v>OK</v>
      </c>
    </row>
    <row r="3432" customFormat="false" ht="15" hidden="false" customHeight="false" outlineLevel="0" collapsed="false">
      <c r="A3432" s="9" t="s">
        <v>6976</v>
      </c>
      <c r="B3432" s="9" t="s">
        <v>6977</v>
      </c>
      <c r="C3432" s="9" t="s">
        <v>80</v>
      </c>
      <c r="D3432" s="9" t="s">
        <v>6334</v>
      </c>
      <c r="E3432" s="10" t="n">
        <v>349</v>
      </c>
      <c r="F3432" s="10" t="n">
        <v>7</v>
      </c>
      <c r="G3432" s="10" t="n">
        <v>2198.7</v>
      </c>
      <c r="H3432" s="10" t="n">
        <v>560.35</v>
      </c>
      <c r="I3432" s="6" t="n">
        <f aca="false">IF(G3432=0,0,H3432/G3432)</f>
        <v>0.254855141674626</v>
      </c>
      <c r="J3432" s="5" t="n">
        <f aca="false">IF(F3432=0,0,G3432/F3432)</f>
        <v>314.1</v>
      </c>
      <c r="K3432" s="9" t="str">
        <f aca="false">IF(G3432=0,"No sales",IF(H3432&lt;0,"Loss-making",IF(G3432&lt;$H$4,"Low revenue","OK")))</f>
        <v>Low revenue</v>
      </c>
    </row>
    <row r="3433" customFormat="false" ht="15" hidden="false" customHeight="false" outlineLevel="0" collapsed="false">
      <c r="A3433" s="9" t="s">
        <v>6978</v>
      </c>
      <c r="B3433" s="9" t="s">
        <v>6979</v>
      </c>
      <c r="C3433" s="9" t="s">
        <v>80</v>
      </c>
      <c r="D3433" s="9" t="s">
        <v>6337</v>
      </c>
      <c r="E3433" s="10" t="n">
        <v>409</v>
      </c>
      <c r="F3433" s="10" t="n">
        <v>0</v>
      </c>
      <c r="G3433" s="10" t="n">
        <v>0</v>
      </c>
      <c r="H3433" s="10" t="n">
        <v>0</v>
      </c>
      <c r="I3433" s="6" t="n">
        <f aca="false">IF(G3433=0,0,H3433/G3433)</f>
        <v>0</v>
      </c>
      <c r="J3433" s="5" t="n">
        <f aca="false">IF(F3433=0,0,G3433/F3433)</f>
        <v>0</v>
      </c>
      <c r="K3433" s="9" t="str">
        <f aca="false">IF(G3433=0,"No sales",IF(H3433&lt;0,"Loss-making",IF(G3433&lt;$H$4,"Low revenue","OK")))</f>
        <v>No sales</v>
      </c>
    </row>
    <row r="3434" customFormat="false" ht="15" hidden="false" customHeight="false" outlineLevel="0" collapsed="false">
      <c r="A3434" s="9" t="s">
        <v>6980</v>
      </c>
      <c r="B3434" s="9" t="s">
        <v>6981</v>
      </c>
      <c r="C3434" s="9" t="s">
        <v>80</v>
      </c>
      <c r="D3434" s="9" t="s">
        <v>6340</v>
      </c>
      <c r="E3434" s="10" t="n">
        <v>389</v>
      </c>
      <c r="F3434" s="10" t="n">
        <v>188</v>
      </c>
      <c r="G3434" s="10" t="n">
        <v>69590.16</v>
      </c>
      <c r="H3434" s="10" t="n">
        <v>24079.09</v>
      </c>
      <c r="I3434" s="6" t="n">
        <f aca="false">IF(G3434=0,0,H3434/G3434)</f>
        <v>0.346012855840538</v>
      </c>
      <c r="J3434" s="5" t="n">
        <f aca="false">IF(F3434=0,0,G3434/F3434)</f>
        <v>370.160425531915</v>
      </c>
      <c r="K3434" s="9" t="str">
        <f aca="false">IF(G3434=0,"No sales",IF(H3434&lt;0,"Loss-making",IF(G3434&lt;$H$4,"Low revenue","OK")))</f>
        <v>OK</v>
      </c>
    </row>
    <row r="3435" customFormat="false" ht="15" hidden="false" customHeight="false" outlineLevel="0" collapsed="false">
      <c r="A3435" s="9" t="s">
        <v>6982</v>
      </c>
      <c r="B3435" s="9" t="s">
        <v>6983</v>
      </c>
      <c r="C3435" s="9" t="s">
        <v>80</v>
      </c>
      <c r="D3435" s="9" t="s">
        <v>6343</v>
      </c>
      <c r="E3435" s="10" t="n">
        <v>269</v>
      </c>
      <c r="F3435" s="10" t="n">
        <v>6</v>
      </c>
      <c r="G3435" s="10" t="n">
        <v>1496.99</v>
      </c>
      <c r="H3435" s="10" t="n">
        <v>549.35</v>
      </c>
      <c r="I3435" s="6" t="n">
        <f aca="false">IF(G3435=0,0,H3435/G3435)</f>
        <v>0.366969719236601</v>
      </c>
      <c r="J3435" s="5" t="n">
        <f aca="false">IF(F3435=0,0,G3435/F3435)</f>
        <v>249.498333333333</v>
      </c>
      <c r="K3435" s="9" t="str">
        <f aca="false">IF(G3435=0,"No sales",IF(H3435&lt;0,"Loss-making",IF(G3435&lt;$H$4,"Low revenue","OK")))</f>
        <v>Low revenue</v>
      </c>
    </row>
    <row r="3436" customFormat="false" ht="15" hidden="false" customHeight="false" outlineLevel="0" collapsed="false">
      <c r="A3436" s="9" t="s">
        <v>6984</v>
      </c>
      <c r="B3436" s="9" t="s">
        <v>6985</v>
      </c>
      <c r="C3436" s="9" t="s">
        <v>80</v>
      </c>
      <c r="D3436" s="9" t="s">
        <v>6334</v>
      </c>
      <c r="E3436" s="10" t="n">
        <v>369</v>
      </c>
      <c r="F3436" s="10" t="n">
        <v>1</v>
      </c>
      <c r="G3436" s="10" t="n">
        <v>368.08</v>
      </c>
      <c r="H3436" s="10" t="n">
        <v>117.36</v>
      </c>
      <c r="I3436" s="6" t="n">
        <f aca="false">IF(G3436=0,0,H3436/G3436)</f>
        <v>0.318843729623995</v>
      </c>
      <c r="J3436" s="5" t="n">
        <f aca="false">IF(F3436=0,0,G3436/F3436)</f>
        <v>368.08</v>
      </c>
      <c r="K3436" s="9" t="str">
        <f aca="false">IF(G3436=0,"No sales",IF(H3436&lt;0,"Loss-making",IF(G3436&lt;$H$4,"Low revenue","OK")))</f>
        <v>Low revenue</v>
      </c>
    </row>
    <row r="3437" customFormat="false" ht="15" hidden="false" customHeight="false" outlineLevel="0" collapsed="false">
      <c r="A3437" s="9" t="s">
        <v>6986</v>
      </c>
      <c r="B3437" s="9" t="s">
        <v>6987</v>
      </c>
      <c r="C3437" s="9" t="s">
        <v>80</v>
      </c>
      <c r="D3437" s="9" t="s">
        <v>6337</v>
      </c>
      <c r="E3437" s="10" t="n">
        <v>279</v>
      </c>
      <c r="F3437" s="10" t="n">
        <v>78</v>
      </c>
      <c r="G3437" s="10" t="n">
        <v>20627.16</v>
      </c>
      <c r="H3437" s="10" t="n">
        <v>6323.52</v>
      </c>
      <c r="I3437" s="6" t="n">
        <f aca="false">IF(G3437=0,0,H3437/G3437)</f>
        <v>0.306562803604568</v>
      </c>
      <c r="J3437" s="5" t="n">
        <f aca="false">IF(F3437=0,0,G3437/F3437)</f>
        <v>264.450769230769</v>
      </c>
      <c r="K3437" s="9" t="str">
        <f aca="false">IF(G3437=0,"No sales",IF(H3437&lt;0,"Loss-making",IF(G3437&lt;$H$4,"Low revenue","OK")))</f>
        <v>OK</v>
      </c>
    </row>
    <row r="3438" customFormat="false" ht="15" hidden="false" customHeight="false" outlineLevel="0" collapsed="false">
      <c r="A3438" s="9" t="s">
        <v>6988</v>
      </c>
      <c r="B3438" s="9" t="s">
        <v>6989</v>
      </c>
      <c r="C3438" s="9" t="s">
        <v>80</v>
      </c>
      <c r="D3438" s="9" t="s">
        <v>6340</v>
      </c>
      <c r="E3438" s="10" t="n">
        <v>799</v>
      </c>
      <c r="F3438" s="10" t="n">
        <v>31</v>
      </c>
      <c r="G3438" s="10" t="n">
        <v>23364.76</v>
      </c>
      <c r="H3438" s="10" t="n">
        <v>7075.8</v>
      </c>
      <c r="I3438" s="6" t="n">
        <f aca="false">IF(G3438=0,0,H3438/G3438)</f>
        <v>0.302840688284408</v>
      </c>
      <c r="J3438" s="5" t="n">
        <f aca="false">IF(F3438=0,0,G3438/F3438)</f>
        <v>753.701935483871</v>
      </c>
      <c r="K3438" s="9" t="str">
        <f aca="false">IF(G3438=0,"No sales",IF(H3438&lt;0,"Loss-making",IF(G3438&lt;$H$4,"Low revenue","OK")))</f>
        <v>OK</v>
      </c>
    </row>
    <row r="3439" customFormat="false" ht="15" hidden="false" customHeight="false" outlineLevel="0" collapsed="false">
      <c r="A3439" s="9" t="s">
        <v>6990</v>
      </c>
      <c r="B3439" s="9" t="s">
        <v>6991</v>
      </c>
      <c r="C3439" s="9" t="s">
        <v>80</v>
      </c>
      <c r="D3439" s="9" t="s">
        <v>6343</v>
      </c>
      <c r="E3439" s="10" t="n">
        <v>239</v>
      </c>
      <c r="F3439" s="10" t="n">
        <v>26</v>
      </c>
      <c r="G3439" s="10" t="n">
        <v>5700.15</v>
      </c>
      <c r="H3439" s="10" t="n">
        <v>1942.63</v>
      </c>
      <c r="I3439" s="6" t="n">
        <f aca="false">IF(G3439=0,0,H3439/G3439)</f>
        <v>0.340803312193539</v>
      </c>
      <c r="J3439" s="5" t="n">
        <f aca="false">IF(F3439=0,0,G3439/F3439)</f>
        <v>219.236538461538</v>
      </c>
      <c r="K3439" s="9" t="str">
        <f aca="false">IF(G3439=0,"No sales",IF(H3439&lt;0,"Loss-making",IF(G3439&lt;$H$4,"Low revenue","OK")))</f>
        <v>OK</v>
      </c>
    </row>
    <row r="3440" customFormat="false" ht="15" hidden="false" customHeight="false" outlineLevel="0" collapsed="false">
      <c r="A3440" s="9" t="s">
        <v>6992</v>
      </c>
      <c r="B3440" s="9" t="s">
        <v>6993</v>
      </c>
      <c r="C3440" s="9" t="s">
        <v>80</v>
      </c>
      <c r="D3440" s="9" t="s">
        <v>6334</v>
      </c>
      <c r="E3440" s="10" t="n">
        <v>359</v>
      </c>
      <c r="F3440" s="10" t="n">
        <v>4</v>
      </c>
      <c r="G3440" s="10" t="n">
        <v>1436</v>
      </c>
      <c r="H3440" s="10" t="n">
        <v>528.32</v>
      </c>
      <c r="I3440" s="6" t="n">
        <f aca="false">IF(G3440=0,0,H3440/G3440)</f>
        <v>0.367910863509749</v>
      </c>
      <c r="J3440" s="5" t="n">
        <f aca="false">IF(F3440=0,0,G3440/F3440)</f>
        <v>359</v>
      </c>
      <c r="K3440" s="9" t="str">
        <f aca="false">IF(G3440=0,"No sales",IF(H3440&lt;0,"Loss-making",IF(G3440&lt;$H$4,"Low revenue","OK")))</f>
        <v>Low revenue</v>
      </c>
    </row>
    <row r="3441" customFormat="false" ht="15" hidden="false" customHeight="false" outlineLevel="0" collapsed="false">
      <c r="A3441" s="9" t="s">
        <v>6994</v>
      </c>
      <c r="B3441" s="9" t="s">
        <v>6995</v>
      </c>
      <c r="C3441" s="9" t="s">
        <v>80</v>
      </c>
      <c r="D3441" s="9" t="s">
        <v>6337</v>
      </c>
      <c r="E3441" s="10" t="n">
        <v>579</v>
      </c>
      <c r="F3441" s="10" t="n">
        <v>43</v>
      </c>
      <c r="G3441" s="10" t="n">
        <v>23746.24</v>
      </c>
      <c r="H3441" s="10" t="n">
        <v>7513.31</v>
      </c>
      <c r="I3441" s="6" t="n">
        <f aca="false">IF(G3441=0,0,H3441/G3441)</f>
        <v>0.316399985850392</v>
      </c>
      <c r="J3441" s="5" t="n">
        <f aca="false">IF(F3441=0,0,G3441/F3441)</f>
        <v>552.238139534884</v>
      </c>
      <c r="K3441" s="9" t="str">
        <f aca="false">IF(G3441=0,"No sales",IF(H3441&lt;0,"Loss-making",IF(G3441&lt;$H$4,"Low revenue","OK")))</f>
        <v>OK</v>
      </c>
    </row>
    <row r="3442" customFormat="false" ht="15" hidden="false" customHeight="false" outlineLevel="0" collapsed="false">
      <c r="A3442" s="9" t="s">
        <v>6996</v>
      </c>
      <c r="B3442" s="9" t="s">
        <v>6997</v>
      </c>
      <c r="C3442" s="9" t="s">
        <v>80</v>
      </c>
      <c r="D3442" s="9" t="s">
        <v>6340</v>
      </c>
      <c r="E3442" s="10" t="n">
        <v>609</v>
      </c>
      <c r="F3442" s="10" t="n">
        <v>0</v>
      </c>
      <c r="G3442" s="10" t="n">
        <v>0</v>
      </c>
      <c r="H3442" s="10" t="n">
        <v>0</v>
      </c>
      <c r="I3442" s="6" t="n">
        <f aca="false">IF(G3442=0,0,H3442/G3442)</f>
        <v>0</v>
      </c>
      <c r="J3442" s="5" t="n">
        <f aca="false">IF(F3442=0,0,G3442/F3442)</f>
        <v>0</v>
      </c>
      <c r="K3442" s="9" t="str">
        <f aca="false">IF(G3442=0,"No sales",IF(H3442&lt;0,"Loss-making",IF(G3442&lt;$H$4,"Low revenue","OK")))</f>
        <v>No sales</v>
      </c>
    </row>
    <row r="3443" customFormat="false" ht="15" hidden="false" customHeight="false" outlineLevel="0" collapsed="false">
      <c r="A3443" s="9" t="s">
        <v>6998</v>
      </c>
      <c r="B3443" s="9" t="s">
        <v>6999</v>
      </c>
      <c r="C3443" s="9" t="s">
        <v>80</v>
      </c>
      <c r="D3443" s="9" t="s">
        <v>6343</v>
      </c>
      <c r="E3443" s="10" t="n">
        <v>169</v>
      </c>
      <c r="F3443" s="10" t="n">
        <v>69</v>
      </c>
      <c r="G3443" s="10" t="n">
        <v>11122.72</v>
      </c>
      <c r="H3443" s="10" t="n">
        <v>3951.55</v>
      </c>
      <c r="I3443" s="6" t="n">
        <f aca="false">IF(G3443=0,0,H3443/G3443)</f>
        <v>0.355268315663795</v>
      </c>
      <c r="J3443" s="5" t="n">
        <f aca="false">IF(F3443=0,0,G3443/F3443)</f>
        <v>161.19884057971</v>
      </c>
      <c r="K3443" s="9" t="str">
        <f aca="false">IF(G3443=0,"No sales",IF(H3443&lt;0,"Loss-making",IF(G3443&lt;$H$4,"Low revenue","OK")))</f>
        <v>OK</v>
      </c>
    </row>
    <row r="3444" customFormat="false" ht="15" hidden="false" customHeight="false" outlineLevel="0" collapsed="false">
      <c r="A3444" s="9" t="s">
        <v>7000</v>
      </c>
      <c r="B3444" s="9" t="s">
        <v>7001</v>
      </c>
      <c r="C3444" s="9" t="s">
        <v>80</v>
      </c>
      <c r="D3444" s="9" t="s">
        <v>6334</v>
      </c>
      <c r="E3444" s="10" t="n">
        <v>209</v>
      </c>
      <c r="F3444" s="10" t="n">
        <v>155</v>
      </c>
      <c r="G3444" s="10" t="n">
        <v>31097.11</v>
      </c>
      <c r="H3444" s="10" t="n">
        <v>9127.41</v>
      </c>
      <c r="I3444" s="6" t="n">
        <f aca="false">IF(G3444=0,0,H3444/G3444)</f>
        <v>0.293513127104094</v>
      </c>
      <c r="J3444" s="5" t="n">
        <f aca="false">IF(F3444=0,0,G3444/F3444)</f>
        <v>200.626516129032</v>
      </c>
      <c r="K3444" s="9" t="str">
        <f aca="false">IF(G3444=0,"No sales",IF(H3444&lt;0,"Loss-making",IF(G3444&lt;$H$4,"Low revenue","OK")))</f>
        <v>OK</v>
      </c>
    </row>
    <row r="3445" customFormat="false" ht="15" hidden="false" customHeight="false" outlineLevel="0" collapsed="false">
      <c r="A3445" s="9" t="s">
        <v>7002</v>
      </c>
      <c r="B3445" s="9" t="s">
        <v>7003</v>
      </c>
      <c r="C3445" s="9" t="s">
        <v>80</v>
      </c>
      <c r="D3445" s="9" t="s">
        <v>6337</v>
      </c>
      <c r="E3445" s="10" t="n">
        <v>379</v>
      </c>
      <c r="F3445" s="10" t="n">
        <v>22</v>
      </c>
      <c r="G3445" s="10" t="n">
        <v>7889.83</v>
      </c>
      <c r="H3445" s="10" t="n">
        <v>2060.27</v>
      </c>
      <c r="I3445" s="6" t="n">
        <f aca="false">IF(G3445=0,0,H3445/G3445)</f>
        <v>0.261129834229635</v>
      </c>
      <c r="J3445" s="5" t="n">
        <f aca="false">IF(F3445=0,0,G3445/F3445)</f>
        <v>358.628636363636</v>
      </c>
      <c r="K3445" s="9" t="str">
        <f aca="false">IF(G3445=0,"No sales",IF(H3445&lt;0,"Loss-making",IF(G3445&lt;$H$4,"Low revenue","OK")))</f>
        <v>OK</v>
      </c>
    </row>
    <row r="3446" customFormat="false" ht="15" hidden="false" customHeight="false" outlineLevel="0" collapsed="false">
      <c r="A3446" s="9" t="s">
        <v>7004</v>
      </c>
      <c r="B3446" s="9" t="s">
        <v>7005</v>
      </c>
      <c r="C3446" s="9" t="s">
        <v>80</v>
      </c>
      <c r="D3446" s="9" t="s">
        <v>6340</v>
      </c>
      <c r="E3446" s="10" t="n">
        <v>219</v>
      </c>
      <c r="F3446" s="10" t="n">
        <v>28</v>
      </c>
      <c r="G3446" s="10" t="n">
        <v>5601.46</v>
      </c>
      <c r="H3446" s="10" t="n">
        <v>1547.62</v>
      </c>
      <c r="I3446" s="6" t="n">
        <f aca="false">IF(G3446=0,0,H3446/G3446)</f>
        <v>0.276288681879367</v>
      </c>
      <c r="J3446" s="5" t="n">
        <f aca="false">IF(F3446=0,0,G3446/F3446)</f>
        <v>200.052142857143</v>
      </c>
      <c r="K3446" s="9" t="str">
        <f aca="false">IF(G3446=0,"No sales",IF(H3446&lt;0,"Loss-making",IF(G3446&lt;$H$4,"Low revenue","OK")))</f>
        <v>OK</v>
      </c>
    </row>
    <row r="3447" customFormat="false" ht="15" hidden="false" customHeight="false" outlineLevel="0" collapsed="false">
      <c r="A3447" s="9" t="s">
        <v>7006</v>
      </c>
      <c r="B3447" s="9" t="s">
        <v>7007</v>
      </c>
      <c r="C3447" s="9" t="s">
        <v>80</v>
      </c>
      <c r="D3447" s="9" t="s">
        <v>6343</v>
      </c>
      <c r="E3447" s="10" t="n">
        <v>179</v>
      </c>
      <c r="F3447" s="10" t="n">
        <v>1</v>
      </c>
      <c r="G3447" s="10" t="n">
        <v>170.05</v>
      </c>
      <c r="H3447" s="10" t="n">
        <v>55.06</v>
      </c>
      <c r="I3447" s="6" t="n">
        <f aca="false">IF(G3447=0,0,H3447/G3447)</f>
        <v>0.323787121434872</v>
      </c>
      <c r="J3447" s="5" t="n">
        <f aca="false">IF(F3447=0,0,G3447/F3447)</f>
        <v>170.05</v>
      </c>
      <c r="K3447" s="9" t="str">
        <f aca="false">IF(G3447=0,"No sales",IF(H3447&lt;0,"Loss-making",IF(G3447&lt;$H$4,"Low revenue","OK")))</f>
        <v>Low revenue</v>
      </c>
    </row>
    <row r="3448" customFormat="false" ht="15" hidden="false" customHeight="false" outlineLevel="0" collapsed="false">
      <c r="A3448" s="9" t="s">
        <v>7008</v>
      </c>
      <c r="B3448" s="9" t="s">
        <v>7009</v>
      </c>
      <c r="C3448" s="9" t="s">
        <v>80</v>
      </c>
      <c r="D3448" s="9" t="s">
        <v>6334</v>
      </c>
      <c r="E3448" s="10" t="n">
        <v>399</v>
      </c>
      <c r="F3448" s="10" t="n">
        <v>8</v>
      </c>
      <c r="G3448" s="10" t="n">
        <v>2952.6</v>
      </c>
      <c r="H3448" s="10" t="n">
        <v>767.8</v>
      </c>
      <c r="I3448" s="6" t="n">
        <f aca="false">IF(G3448=0,0,H3448/G3448)</f>
        <v>0.260041996884102</v>
      </c>
      <c r="J3448" s="5" t="n">
        <f aca="false">IF(F3448=0,0,G3448/F3448)</f>
        <v>369.075</v>
      </c>
      <c r="K3448" s="9" t="str">
        <f aca="false">IF(G3448=0,"No sales",IF(H3448&lt;0,"Loss-making",IF(G3448&lt;$H$4,"Low revenue","OK")))</f>
        <v>Low revenue</v>
      </c>
    </row>
    <row r="3449" customFormat="false" ht="15" hidden="false" customHeight="false" outlineLevel="0" collapsed="false">
      <c r="A3449" s="9" t="s">
        <v>7010</v>
      </c>
      <c r="B3449" s="9" t="s">
        <v>7011</v>
      </c>
      <c r="C3449" s="9" t="s">
        <v>80</v>
      </c>
      <c r="D3449" s="9" t="s">
        <v>6337</v>
      </c>
      <c r="E3449" s="10" t="n">
        <v>449</v>
      </c>
      <c r="F3449" s="10" t="n">
        <v>36</v>
      </c>
      <c r="G3449" s="10" t="n">
        <v>15889</v>
      </c>
      <c r="H3449" s="10" t="n">
        <v>5719.36</v>
      </c>
      <c r="I3449" s="6" t="n">
        <f aca="false">IF(G3449=0,0,H3449/G3449)</f>
        <v>0.359957203096482</v>
      </c>
      <c r="J3449" s="5" t="n">
        <f aca="false">IF(F3449=0,0,G3449/F3449)</f>
        <v>441.361111111111</v>
      </c>
      <c r="K3449" s="9" t="str">
        <f aca="false">IF(G3449=0,"No sales",IF(H3449&lt;0,"Loss-making",IF(G3449&lt;$H$4,"Low revenue","OK")))</f>
        <v>OK</v>
      </c>
    </row>
    <row r="3450" customFormat="false" ht="15" hidden="false" customHeight="false" outlineLevel="0" collapsed="false">
      <c r="A3450" s="9" t="s">
        <v>7012</v>
      </c>
      <c r="B3450" s="9" t="s">
        <v>7013</v>
      </c>
      <c r="C3450" s="9" t="s">
        <v>80</v>
      </c>
      <c r="D3450" s="9" t="s">
        <v>6340</v>
      </c>
      <c r="E3450" s="10" t="n">
        <v>699</v>
      </c>
      <c r="F3450" s="10" t="n">
        <v>17</v>
      </c>
      <c r="G3450" s="10" t="n">
        <v>11495.05</v>
      </c>
      <c r="H3450" s="10" t="n">
        <v>3781.31</v>
      </c>
      <c r="I3450" s="6" t="n">
        <f aca="false">IF(G3450=0,0,H3450/G3450)</f>
        <v>0.328951157237246</v>
      </c>
      <c r="J3450" s="5" t="n">
        <f aca="false">IF(F3450=0,0,G3450/F3450)</f>
        <v>676.179411764706</v>
      </c>
      <c r="K3450" s="9" t="str">
        <f aca="false">IF(G3450=0,"No sales",IF(H3450&lt;0,"Loss-making",IF(G3450&lt;$H$4,"Low revenue","OK")))</f>
        <v>OK</v>
      </c>
    </row>
    <row r="3451" customFormat="false" ht="15" hidden="false" customHeight="false" outlineLevel="0" collapsed="false">
      <c r="A3451" s="9" t="s">
        <v>7014</v>
      </c>
      <c r="B3451" s="9" t="s">
        <v>7015</v>
      </c>
      <c r="C3451" s="9" t="s">
        <v>80</v>
      </c>
      <c r="D3451" s="9" t="s">
        <v>6343</v>
      </c>
      <c r="E3451" s="10" t="n">
        <v>339</v>
      </c>
      <c r="F3451" s="10" t="n">
        <v>34</v>
      </c>
      <c r="G3451" s="10" t="n">
        <v>10831.05</v>
      </c>
      <c r="H3451" s="10" t="n">
        <v>3424.83</v>
      </c>
      <c r="I3451" s="6" t="n">
        <f aca="false">IF(G3451=0,0,H3451/G3451)</f>
        <v>0.316204800088634</v>
      </c>
      <c r="J3451" s="5" t="n">
        <f aca="false">IF(F3451=0,0,G3451/F3451)</f>
        <v>318.560294117647</v>
      </c>
      <c r="K3451" s="9" t="str">
        <f aca="false">IF(G3451=0,"No sales",IF(H3451&lt;0,"Loss-making",IF(G3451&lt;$H$4,"Low revenue","OK")))</f>
        <v>OK</v>
      </c>
    </row>
    <row r="3452" customFormat="false" ht="15" hidden="false" customHeight="false" outlineLevel="0" collapsed="false">
      <c r="A3452" s="9" t="s">
        <v>7016</v>
      </c>
      <c r="B3452" s="9" t="s">
        <v>7017</v>
      </c>
      <c r="C3452" s="9" t="s">
        <v>80</v>
      </c>
      <c r="D3452" s="9" t="s">
        <v>6334</v>
      </c>
      <c r="E3452" s="10" t="n">
        <v>519</v>
      </c>
      <c r="F3452" s="10" t="n">
        <v>9</v>
      </c>
      <c r="G3452" s="10" t="n">
        <v>4515.3</v>
      </c>
      <c r="H3452" s="10" t="n">
        <v>1424.07</v>
      </c>
      <c r="I3452" s="6" t="n">
        <f aca="false">IF(G3452=0,0,H3452/G3452)</f>
        <v>0.315387681881603</v>
      </c>
      <c r="J3452" s="5" t="n">
        <f aca="false">IF(F3452=0,0,G3452/F3452)</f>
        <v>501.7</v>
      </c>
      <c r="K3452" s="9" t="str">
        <f aca="false">IF(G3452=0,"No sales",IF(H3452&lt;0,"Loss-making",IF(G3452&lt;$H$4,"Low revenue","OK")))</f>
        <v>OK</v>
      </c>
    </row>
    <row r="3453" customFormat="false" ht="15" hidden="false" customHeight="false" outlineLevel="0" collapsed="false">
      <c r="A3453" s="9" t="s">
        <v>7018</v>
      </c>
      <c r="B3453" s="9" t="s">
        <v>7019</v>
      </c>
      <c r="C3453" s="9" t="s">
        <v>80</v>
      </c>
      <c r="D3453" s="9" t="s">
        <v>6337</v>
      </c>
      <c r="E3453" s="10" t="n">
        <v>359</v>
      </c>
      <c r="F3453" s="10" t="n">
        <v>5</v>
      </c>
      <c r="G3453" s="10" t="n">
        <v>1776.15</v>
      </c>
      <c r="H3453" s="10" t="n">
        <v>724.1</v>
      </c>
      <c r="I3453" s="6" t="n">
        <f aca="false">IF(G3453=0,0,H3453/G3453)</f>
        <v>0.407679531571095</v>
      </c>
      <c r="J3453" s="5" t="n">
        <f aca="false">IF(F3453=0,0,G3453/F3453)</f>
        <v>355.23</v>
      </c>
      <c r="K3453" s="9" t="str">
        <f aca="false">IF(G3453=0,"No sales",IF(H3453&lt;0,"Loss-making",IF(G3453&lt;$H$4,"Low revenue","OK")))</f>
        <v>Low revenue</v>
      </c>
    </row>
    <row r="3454" customFormat="false" ht="15" hidden="false" customHeight="false" outlineLevel="0" collapsed="false">
      <c r="A3454" s="9" t="s">
        <v>7020</v>
      </c>
      <c r="B3454" s="9" t="s">
        <v>7021</v>
      </c>
      <c r="C3454" s="9" t="s">
        <v>80</v>
      </c>
      <c r="D3454" s="9" t="s">
        <v>6340</v>
      </c>
      <c r="E3454" s="10" t="n">
        <v>469</v>
      </c>
      <c r="F3454" s="10" t="n">
        <v>11</v>
      </c>
      <c r="G3454" s="10" t="n">
        <v>4713.45</v>
      </c>
      <c r="H3454" s="10" t="n">
        <v>1262.64</v>
      </c>
      <c r="I3454" s="6" t="n">
        <f aca="false">IF(G3454=0,0,H3454/G3454)</f>
        <v>0.267880215129046</v>
      </c>
      <c r="J3454" s="5" t="n">
        <f aca="false">IF(F3454=0,0,G3454/F3454)</f>
        <v>428.495454545455</v>
      </c>
      <c r="K3454" s="9" t="str">
        <f aca="false">IF(G3454=0,"No sales",IF(H3454&lt;0,"Loss-making",IF(G3454&lt;$H$4,"Low revenue","OK")))</f>
        <v>OK</v>
      </c>
    </row>
    <row r="3455" customFormat="false" ht="15" hidden="false" customHeight="false" outlineLevel="0" collapsed="false">
      <c r="A3455" s="9" t="s">
        <v>7022</v>
      </c>
      <c r="B3455" s="9" t="s">
        <v>7023</v>
      </c>
      <c r="C3455" s="9" t="s">
        <v>80</v>
      </c>
      <c r="D3455" s="9" t="s">
        <v>6343</v>
      </c>
      <c r="E3455" s="10" t="n">
        <v>269</v>
      </c>
      <c r="F3455" s="10" t="n">
        <v>0</v>
      </c>
      <c r="G3455" s="10" t="n">
        <v>0</v>
      </c>
      <c r="H3455" s="10" t="n">
        <v>0</v>
      </c>
      <c r="I3455" s="6" t="n">
        <f aca="false">IF(G3455=0,0,H3455/G3455)</f>
        <v>0</v>
      </c>
      <c r="J3455" s="5" t="n">
        <f aca="false">IF(F3455=0,0,G3455/F3455)</f>
        <v>0</v>
      </c>
      <c r="K3455" s="9" t="str">
        <f aca="false">IF(G3455=0,"No sales",IF(H3455&lt;0,"Loss-making",IF(G3455&lt;$H$4,"Low revenue","OK")))</f>
        <v>No sales</v>
      </c>
    </row>
    <row r="3456" customFormat="false" ht="15" hidden="false" customHeight="false" outlineLevel="0" collapsed="false">
      <c r="A3456" s="9" t="s">
        <v>7024</v>
      </c>
      <c r="B3456" s="9" t="s">
        <v>7025</v>
      </c>
      <c r="C3456" s="9" t="s">
        <v>80</v>
      </c>
      <c r="D3456" s="9" t="s">
        <v>6334</v>
      </c>
      <c r="E3456" s="10" t="n">
        <v>359</v>
      </c>
      <c r="F3456" s="10" t="n">
        <v>62</v>
      </c>
      <c r="G3456" s="10" t="n">
        <v>21208.81</v>
      </c>
      <c r="H3456" s="10" t="n">
        <v>7061.65</v>
      </c>
      <c r="I3456" s="6" t="n">
        <f aca="false">IF(G3456=0,0,H3456/G3456)</f>
        <v>0.332958331938473</v>
      </c>
      <c r="J3456" s="5" t="n">
        <f aca="false">IF(F3456=0,0,G3456/F3456)</f>
        <v>342.077580645161</v>
      </c>
      <c r="K3456" s="9" t="str">
        <f aca="false">IF(G3456=0,"No sales",IF(H3456&lt;0,"Loss-making",IF(G3456&lt;$H$4,"Low revenue","OK")))</f>
        <v>OK</v>
      </c>
    </row>
    <row r="3457" customFormat="false" ht="15" hidden="false" customHeight="false" outlineLevel="0" collapsed="false">
      <c r="A3457" s="9" t="s">
        <v>7026</v>
      </c>
      <c r="B3457" s="9" t="s">
        <v>7027</v>
      </c>
      <c r="C3457" s="9" t="s">
        <v>80</v>
      </c>
      <c r="D3457" s="9" t="s">
        <v>6337</v>
      </c>
      <c r="E3457" s="10" t="n">
        <v>249</v>
      </c>
      <c r="F3457" s="10" t="n">
        <v>18</v>
      </c>
      <c r="G3457" s="10" t="n">
        <v>4317.66</v>
      </c>
      <c r="H3457" s="10" t="n">
        <v>1451.34</v>
      </c>
      <c r="I3457" s="6" t="n">
        <f aca="false">IF(G3457=0,0,H3457/G3457)</f>
        <v>0.336140409388419</v>
      </c>
      <c r="J3457" s="5" t="n">
        <f aca="false">IF(F3457=0,0,G3457/F3457)</f>
        <v>239.87</v>
      </c>
      <c r="K3457" s="9" t="str">
        <f aca="false">IF(G3457=0,"No sales",IF(H3457&lt;0,"Loss-making",IF(G3457&lt;$H$4,"Low revenue","OK")))</f>
        <v>OK</v>
      </c>
    </row>
    <row r="3458" customFormat="false" ht="15" hidden="false" customHeight="false" outlineLevel="0" collapsed="false">
      <c r="A3458" s="9" t="s">
        <v>7028</v>
      </c>
      <c r="B3458" s="9" t="s">
        <v>7029</v>
      </c>
      <c r="C3458" s="9" t="s">
        <v>80</v>
      </c>
      <c r="D3458" s="9" t="s">
        <v>6340</v>
      </c>
      <c r="E3458" s="10" t="n">
        <v>1129</v>
      </c>
      <c r="F3458" s="10" t="n">
        <v>7</v>
      </c>
      <c r="G3458" s="10" t="n">
        <v>7282.05</v>
      </c>
      <c r="H3458" s="10" t="n">
        <v>2594.43</v>
      </c>
      <c r="I3458" s="6" t="n">
        <f aca="false">IF(G3458=0,0,H3458/G3458)</f>
        <v>0.356277421879828</v>
      </c>
      <c r="J3458" s="5" t="n">
        <f aca="false">IF(F3458=0,0,G3458/F3458)</f>
        <v>1040.29285714286</v>
      </c>
      <c r="K3458" s="9" t="str">
        <f aca="false">IF(G3458=0,"No sales",IF(H3458&lt;0,"Loss-making",IF(G3458&lt;$H$4,"Low revenue","OK")))</f>
        <v>OK</v>
      </c>
    </row>
    <row r="3459" customFormat="false" ht="15" hidden="false" customHeight="false" outlineLevel="0" collapsed="false">
      <c r="A3459" s="9" t="s">
        <v>7030</v>
      </c>
      <c r="B3459" s="9" t="s">
        <v>7031</v>
      </c>
      <c r="C3459" s="9" t="s">
        <v>80</v>
      </c>
      <c r="D3459" s="9" t="s">
        <v>6343</v>
      </c>
      <c r="E3459" s="10" t="n">
        <v>309</v>
      </c>
      <c r="F3459" s="10" t="n">
        <v>27</v>
      </c>
      <c r="G3459" s="10" t="n">
        <v>8173.05</v>
      </c>
      <c r="H3459" s="10" t="n">
        <v>3069.78</v>
      </c>
      <c r="I3459" s="6" t="n">
        <f aca="false">IF(G3459=0,0,H3459/G3459)</f>
        <v>0.375597849028209</v>
      </c>
      <c r="J3459" s="5" t="n">
        <f aca="false">IF(F3459=0,0,G3459/F3459)</f>
        <v>302.705555555556</v>
      </c>
      <c r="K3459" s="9" t="str">
        <f aca="false">IF(G3459=0,"No sales",IF(H3459&lt;0,"Loss-making",IF(G3459&lt;$H$4,"Low revenue","OK")))</f>
        <v>OK</v>
      </c>
    </row>
    <row r="3460" customFormat="false" ht="15" hidden="false" customHeight="false" outlineLevel="0" collapsed="false">
      <c r="A3460" s="9" t="s">
        <v>7032</v>
      </c>
      <c r="B3460" s="9" t="s">
        <v>7033</v>
      </c>
      <c r="C3460" s="9" t="s">
        <v>80</v>
      </c>
      <c r="D3460" s="9" t="s">
        <v>6334</v>
      </c>
      <c r="E3460" s="10" t="n">
        <v>309</v>
      </c>
      <c r="F3460" s="10" t="n">
        <v>23</v>
      </c>
      <c r="G3460" s="10" t="n">
        <v>6746.24</v>
      </c>
      <c r="H3460" s="10" t="n">
        <v>1972.59</v>
      </c>
      <c r="I3460" s="6" t="n">
        <f aca="false">IF(G3460=0,0,H3460/G3460)</f>
        <v>0.292398432311925</v>
      </c>
      <c r="J3460" s="5" t="n">
        <f aca="false">IF(F3460=0,0,G3460/F3460)</f>
        <v>293.314782608696</v>
      </c>
      <c r="K3460" s="9" t="str">
        <f aca="false">IF(G3460=0,"No sales",IF(H3460&lt;0,"Loss-making",IF(G3460&lt;$H$4,"Low revenue","OK")))</f>
        <v>OK</v>
      </c>
    </row>
    <row r="3461" customFormat="false" ht="15" hidden="false" customHeight="false" outlineLevel="0" collapsed="false">
      <c r="A3461" s="9" t="s">
        <v>7034</v>
      </c>
      <c r="B3461" s="9" t="s">
        <v>7035</v>
      </c>
      <c r="C3461" s="9" t="s">
        <v>80</v>
      </c>
      <c r="D3461" s="9" t="s">
        <v>6337</v>
      </c>
      <c r="E3461" s="10" t="n">
        <v>429</v>
      </c>
      <c r="F3461" s="10" t="n">
        <v>76</v>
      </c>
      <c r="G3461" s="10" t="n">
        <v>31009.19</v>
      </c>
      <c r="H3461" s="10" t="n">
        <v>11274.27</v>
      </c>
      <c r="I3461" s="6" t="n">
        <f aca="false">IF(G3461=0,0,H3461/G3461)</f>
        <v>0.363578345645275</v>
      </c>
      <c r="J3461" s="5" t="n">
        <f aca="false">IF(F3461=0,0,G3461/F3461)</f>
        <v>408.015657894737</v>
      </c>
      <c r="K3461" s="9" t="str">
        <f aca="false">IF(G3461=0,"No sales",IF(H3461&lt;0,"Loss-making",IF(G3461&lt;$H$4,"Low revenue","OK")))</f>
        <v>OK</v>
      </c>
    </row>
    <row r="3462" customFormat="false" ht="15" hidden="false" customHeight="false" outlineLevel="0" collapsed="false">
      <c r="A3462" s="9" t="s">
        <v>7036</v>
      </c>
      <c r="B3462" s="9" t="s">
        <v>7037</v>
      </c>
      <c r="C3462" s="9" t="s">
        <v>80</v>
      </c>
      <c r="D3462" s="9" t="s">
        <v>6340</v>
      </c>
      <c r="E3462" s="10" t="n">
        <v>469</v>
      </c>
      <c r="F3462" s="10" t="n">
        <v>15</v>
      </c>
      <c r="G3462" s="10" t="n">
        <v>6664.49</v>
      </c>
      <c r="H3462" s="10" t="n">
        <v>2281.64</v>
      </c>
      <c r="I3462" s="6" t="n">
        <f aca="false">IF(G3462=0,0,H3462/G3462)</f>
        <v>0.34235777981511</v>
      </c>
      <c r="J3462" s="5" t="n">
        <f aca="false">IF(F3462=0,0,G3462/F3462)</f>
        <v>444.299333333333</v>
      </c>
      <c r="K3462" s="9" t="str">
        <f aca="false">IF(G3462=0,"No sales",IF(H3462&lt;0,"Loss-making",IF(G3462&lt;$H$4,"Low revenue","OK")))</f>
        <v>OK</v>
      </c>
    </row>
    <row r="3463" customFormat="false" ht="15" hidden="false" customHeight="false" outlineLevel="0" collapsed="false">
      <c r="A3463" s="9" t="s">
        <v>7038</v>
      </c>
      <c r="B3463" s="9" t="s">
        <v>7039</v>
      </c>
      <c r="C3463" s="9" t="s">
        <v>80</v>
      </c>
      <c r="D3463" s="9" t="s">
        <v>6343</v>
      </c>
      <c r="E3463" s="10" t="n">
        <v>289</v>
      </c>
      <c r="F3463" s="10" t="n">
        <v>11</v>
      </c>
      <c r="G3463" s="10" t="n">
        <v>3092.3</v>
      </c>
      <c r="H3463" s="10" t="n">
        <v>936.63</v>
      </c>
      <c r="I3463" s="6" t="n">
        <f aca="false">IF(G3463=0,0,H3463/G3463)</f>
        <v>0.302891051967791</v>
      </c>
      <c r="J3463" s="5" t="n">
        <f aca="false">IF(F3463=0,0,G3463/F3463)</f>
        <v>281.118181818182</v>
      </c>
      <c r="K3463" s="9" t="str">
        <f aca="false">IF(G3463=0,"No sales",IF(H3463&lt;0,"Loss-making",IF(G3463&lt;$H$4,"Low revenue","OK")))</f>
        <v>Low revenue</v>
      </c>
    </row>
    <row r="3464" customFormat="false" ht="15" hidden="false" customHeight="false" outlineLevel="0" collapsed="false">
      <c r="A3464" s="9" t="s">
        <v>7040</v>
      </c>
      <c r="B3464" s="9" t="s">
        <v>7041</v>
      </c>
      <c r="C3464" s="9" t="s">
        <v>80</v>
      </c>
      <c r="D3464" s="9" t="s">
        <v>6334</v>
      </c>
      <c r="E3464" s="10" t="n">
        <v>379</v>
      </c>
      <c r="F3464" s="10" t="n">
        <v>34</v>
      </c>
      <c r="G3464" s="10" t="n">
        <v>12225.6</v>
      </c>
      <c r="H3464" s="10" t="n">
        <v>3718.46</v>
      </c>
      <c r="I3464" s="6" t="n">
        <f aca="false">IF(G3464=0,0,H3464/G3464)</f>
        <v>0.304153579374427</v>
      </c>
      <c r="J3464" s="5" t="n">
        <f aca="false">IF(F3464=0,0,G3464/F3464)</f>
        <v>359.576470588235</v>
      </c>
      <c r="K3464" s="9" t="str">
        <f aca="false">IF(G3464=0,"No sales",IF(H3464&lt;0,"Loss-making",IF(G3464&lt;$H$4,"Low revenue","OK")))</f>
        <v>OK</v>
      </c>
    </row>
    <row r="3465" customFormat="false" ht="15" hidden="false" customHeight="false" outlineLevel="0" collapsed="false">
      <c r="A3465" s="9" t="s">
        <v>7042</v>
      </c>
      <c r="B3465" s="9" t="s">
        <v>7043</v>
      </c>
      <c r="C3465" s="9" t="s">
        <v>80</v>
      </c>
      <c r="D3465" s="9" t="s">
        <v>6337</v>
      </c>
      <c r="E3465" s="10" t="n">
        <v>399</v>
      </c>
      <c r="F3465" s="10" t="n">
        <v>19</v>
      </c>
      <c r="G3465" s="10" t="n">
        <v>7341.6</v>
      </c>
      <c r="H3465" s="10" t="n">
        <v>2327.5</v>
      </c>
      <c r="I3465" s="6" t="n">
        <f aca="false">IF(G3465=0,0,H3465/G3465)</f>
        <v>0.317028985507246</v>
      </c>
      <c r="J3465" s="5" t="n">
        <f aca="false">IF(F3465=0,0,G3465/F3465)</f>
        <v>386.4</v>
      </c>
      <c r="K3465" s="9" t="str">
        <f aca="false">IF(G3465=0,"No sales",IF(H3465&lt;0,"Loss-making",IF(G3465&lt;$H$4,"Low revenue","OK")))</f>
        <v>OK</v>
      </c>
    </row>
    <row r="3466" customFormat="false" ht="15" hidden="false" customHeight="false" outlineLevel="0" collapsed="false">
      <c r="A3466" s="9" t="s">
        <v>7044</v>
      </c>
      <c r="B3466" s="9" t="s">
        <v>7045</v>
      </c>
      <c r="C3466" s="9" t="s">
        <v>80</v>
      </c>
      <c r="D3466" s="9" t="s">
        <v>6340</v>
      </c>
      <c r="E3466" s="10" t="n">
        <v>669</v>
      </c>
      <c r="F3466" s="10" t="n">
        <v>31</v>
      </c>
      <c r="G3466" s="10" t="n">
        <v>19081.55</v>
      </c>
      <c r="H3466" s="10" t="n">
        <v>4638.34</v>
      </c>
      <c r="I3466" s="6" t="n">
        <f aca="false">IF(G3466=0,0,H3466/G3466)</f>
        <v>0.243079833661312</v>
      </c>
      <c r="J3466" s="5" t="n">
        <f aca="false">IF(F3466=0,0,G3466/F3466)</f>
        <v>615.533870967742</v>
      </c>
      <c r="K3466" s="9" t="str">
        <f aca="false">IF(G3466=0,"No sales",IF(H3466&lt;0,"Loss-making",IF(G3466&lt;$H$4,"Low revenue","OK")))</f>
        <v>OK</v>
      </c>
    </row>
    <row r="3467" customFormat="false" ht="15" hidden="false" customHeight="false" outlineLevel="0" collapsed="false">
      <c r="A3467" s="9" t="s">
        <v>7046</v>
      </c>
      <c r="B3467" s="9" t="s">
        <v>7047</v>
      </c>
      <c r="C3467" s="9" t="s">
        <v>80</v>
      </c>
      <c r="D3467" s="9" t="s">
        <v>6343</v>
      </c>
      <c r="E3467" s="10" t="n">
        <v>269</v>
      </c>
      <c r="F3467" s="10" t="n">
        <v>166</v>
      </c>
      <c r="G3467" s="10" t="n">
        <v>41881.95</v>
      </c>
      <c r="H3467" s="10" t="n">
        <v>12755.59</v>
      </c>
      <c r="I3467" s="6" t="n">
        <f aca="false">IF(G3467=0,0,H3467/G3467)</f>
        <v>0.30456055651659</v>
      </c>
      <c r="J3467" s="5" t="n">
        <f aca="false">IF(F3467=0,0,G3467/F3467)</f>
        <v>252.300903614458</v>
      </c>
      <c r="K3467" s="9" t="str">
        <f aca="false">IF(G3467=0,"No sales",IF(H3467&lt;0,"Loss-making",IF(G3467&lt;$H$4,"Low revenue","OK")))</f>
        <v>OK</v>
      </c>
    </row>
    <row r="3468" customFormat="false" ht="15" hidden="false" customHeight="false" outlineLevel="0" collapsed="false">
      <c r="A3468" s="9" t="s">
        <v>7048</v>
      </c>
      <c r="B3468" s="9" t="s">
        <v>7049</v>
      </c>
      <c r="C3468" s="9" t="s">
        <v>80</v>
      </c>
      <c r="D3468" s="9" t="s">
        <v>6334</v>
      </c>
      <c r="E3468" s="10" t="n">
        <v>569</v>
      </c>
      <c r="F3468" s="10" t="n">
        <v>49</v>
      </c>
      <c r="G3468" s="10" t="n">
        <v>26179.69</v>
      </c>
      <c r="H3468" s="10" t="n">
        <v>6733.06</v>
      </c>
      <c r="I3468" s="6" t="n">
        <f aca="false">IF(G3468=0,0,H3468/G3468)</f>
        <v>0.257186391435498</v>
      </c>
      <c r="J3468" s="5" t="n">
        <f aca="false">IF(F3468=0,0,G3468/F3468)</f>
        <v>534.279387755102</v>
      </c>
      <c r="K3468" s="9" t="str">
        <f aca="false">IF(G3468=0,"No sales",IF(H3468&lt;0,"Loss-making",IF(G3468&lt;$H$4,"Low revenue","OK")))</f>
        <v>OK</v>
      </c>
    </row>
    <row r="3469" customFormat="false" ht="15" hidden="false" customHeight="false" outlineLevel="0" collapsed="false">
      <c r="A3469" s="9" t="s">
        <v>7050</v>
      </c>
      <c r="B3469" s="9" t="s">
        <v>7051</v>
      </c>
      <c r="C3469" s="9" t="s">
        <v>80</v>
      </c>
      <c r="D3469" s="9" t="s">
        <v>6337</v>
      </c>
      <c r="E3469" s="10" t="n">
        <v>529</v>
      </c>
      <c r="F3469" s="10" t="n">
        <v>8</v>
      </c>
      <c r="G3469" s="10" t="n">
        <v>4046.85</v>
      </c>
      <c r="H3469" s="10" t="n">
        <v>1414.29</v>
      </c>
      <c r="I3469" s="6" t="n">
        <f aca="false">IF(G3469=0,0,H3469/G3469)</f>
        <v>0.349479224582082</v>
      </c>
      <c r="J3469" s="5" t="n">
        <f aca="false">IF(F3469=0,0,G3469/F3469)</f>
        <v>505.85625</v>
      </c>
      <c r="K3469" s="9" t="str">
        <f aca="false">IF(G3469=0,"No sales",IF(H3469&lt;0,"Loss-making",IF(G3469&lt;$H$4,"Low revenue","OK")))</f>
        <v>OK</v>
      </c>
    </row>
    <row r="3470" customFormat="false" ht="15" hidden="false" customHeight="false" outlineLevel="0" collapsed="false">
      <c r="A3470" s="9" t="s">
        <v>7052</v>
      </c>
      <c r="B3470" s="9" t="s">
        <v>7053</v>
      </c>
      <c r="C3470" s="9" t="s">
        <v>80</v>
      </c>
      <c r="D3470" s="9" t="s">
        <v>6340</v>
      </c>
      <c r="E3470" s="10" t="n">
        <v>309</v>
      </c>
      <c r="F3470" s="10" t="n">
        <v>17</v>
      </c>
      <c r="G3470" s="10" t="n">
        <v>4974.13</v>
      </c>
      <c r="H3470" s="10" t="n">
        <v>1622.92</v>
      </c>
      <c r="I3470" s="6" t="n">
        <f aca="false">IF(G3470=0,0,H3470/G3470)</f>
        <v>0.326272132011025</v>
      </c>
      <c r="J3470" s="5" t="n">
        <f aca="false">IF(F3470=0,0,G3470/F3470)</f>
        <v>292.595882352941</v>
      </c>
      <c r="K3470" s="9" t="str">
        <f aca="false">IF(G3470=0,"No sales",IF(H3470&lt;0,"Loss-making",IF(G3470&lt;$H$4,"Low revenue","OK")))</f>
        <v>OK</v>
      </c>
    </row>
    <row r="3471" customFormat="false" ht="15" hidden="false" customHeight="false" outlineLevel="0" collapsed="false">
      <c r="A3471" s="9" t="s">
        <v>7054</v>
      </c>
      <c r="B3471" s="9" t="s">
        <v>7055</v>
      </c>
      <c r="C3471" s="9" t="s">
        <v>80</v>
      </c>
      <c r="D3471" s="9" t="s">
        <v>6343</v>
      </c>
      <c r="E3471" s="10" t="n">
        <v>209</v>
      </c>
      <c r="F3471" s="10" t="n">
        <v>25</v>
      </c>
      <c r="G3471" s="10" t="n">
        <v>4880.15</v>
      </c>
      <c r="H3471" s="10" t="n">
        <v>1525.4</v>
      </c>
      <c r="I3471" s="6" t="n">
        <f aca="false">IF(G3471=0,0,H3471/G3471)</f>
        <v>0.312572359456164</v>
      </c>
      <c r="J3471" s="5" t="n">
        <f aca="false">IF(F3471=0,0,G3471/F3471)</f>
        <v>195.206</v>
      </c>
      <c r="K3471" s="9" t="str">
        <f aca="false">IF(G3471=0,"No sales",IF(H3471&lt;0,"Loss-making",IF(G3471&lt;$H$4,"Low revenue","OK")))</f>
        <v>OK</v>
      </c>
    </row>
    <row r="3472" customFormat="false" ht="15" hidden="false" customHeight="false" outlineLevel="0" collapsed="false">
      <c r="A3472" s="9" t="s">
        <v>7056</v>
      </c>
      <c r="B3472" s="9" t="s">
        <v>7057</v>
      </c>
      <c r="C3472" s="9" t="s">
        <v>80</v>
      </c>
      <c r="D3472" s="9" t="s">
        <v>6334</v>
      </c>
      <c r="E3472" s="10" t="n">
        <v>439</v>
      </c>
      <c r="F3472" s="10" t="n">
        <v>142</v>
      </c>
      <c r="G3472" s="10" t="n">
        <v>58764.54</v>
      </c>
      <c r="H3472" s="10" t="n">
        <v>19240.27</v>
      </c>
      <c r="I3472" s="6" t="n">
        <f aca="false">IF(G3472=0,0,H3472/G3472)</f>
        <v>0.327412926230683</v>
      </c>
      <c r="J3472" s="5" t="n">
        <f aca="false">IF(F3472=0,0,G3472/F3472)</f>
        <v>413.834788732394</v>
      </c>
      <c r="K3472" s="9" t="str">
        <f aca="false">IF(G3472=0,"No sales",IF(H3472&lt;0,"Loss-making",IF(G3472&lt;$H$4,"Low revenue","OK")))</f>
        <v>OK</v>
      </c>
    </row>
    <row r="3473" customFormat="false" ht="15" hidden="false" customHeight="false" outlineLevel="0" collapsed="false">
      <c r="A3473" s="9" t="s">
        <v>7058</v>
      </c>
      <c r="B3473" s="9" t="s">
        <v>7059</v>
      </c>
      <c r="C3473" s="9" t="s">
        <v>80</v>
      </c>
      <c r="D3473" s="9" t="s">
        <v>6337</v>
      </c>
      <c r="E3473" s="10" t="n">
        <v>549</v>
      </c>
      <c r="F3473" s="10" t="n">
        <v>4</v>
      </c>
      <c r="G3473" s="10" t="n">
        <v>1976.4</v>
      </c>
      <c r="H3473" s="10" t="n">
        <v>578.92</v>
      </c>
      <c r="I3473" s="6" t="n">
        <f aca="false">IF(G3473=0,0,H3473/G3473)</f>
        <v>0.292916413681441</v>
      </c>
      <c r="J3473" s="5" t="n">
        <f aca="false">IF(F3473=0,0,G3473/F3473)</f>
        <v>494.1</v>
      </c>
      <c r="K3473" s="9" t="str">
        <f aca="false">IF(G3473=0,"No sales",IF(H3473&lt;0,"Loss-making",IF(G3473&lt;$H$4,"Low revenue","OK")))</f>
        <v>Low revenue</v>
      </c>
    </row>
    <row r="3474" customFormat="false" ht="15" hidden="false" customHeight="false" outlineLevel="0" collapsed="false">
      <c r="A3474" s="9" t="s">
        <v>7060</v>
      </c>
      <c r="B3474" s="9" t="s">
        <v>7061</v>
      </c>
      <c r="C3474" s="9" t="s">
        <v>80</v>
      </c>
      <c r="D3474" s="9" t="s">
        <v>6340</v>
      </c>
      <c r="E3474" s="10" t="n">
        <v>339</v>
      </c>
      <c r="F3474" s="10" t="n">
        <v>28</v>
      </c>
      <c r="G3474" s="10" t="n">
        <v>8657.21</v>
      </c>
      <c r="H3474" s="10" t="n">
        <v>2121.73</v>
      </c>
      <c r="I3474" s="6" t="n">
        <f aca="false">IF(G3474=0,0,H3474/G3474)</f>
        <v>0.245082422628075</v>
      </c>
      <c r="J3474" s="5" t="n">
        <f aca="false">IF(F3474=0,0,G3474/F3474)</f>
        <v>309.186071428571</v>
      </c>
      <c r="K3474" s="9" t="str">
        <f aca="false">IF(G3474=0,"No sales",IF(H3474&lt;0,"Loss-making",IF(G3474&lt;$H$4,"Low revenue","OK")))</f>
        <v>OK</v>
      </c>
    </row>
    <row r="3475" customFormat="false" ht="15" hidden="false" customHeight="false" outlineLevel="0" collapsed="false">
      <c r="A3475" s="9" t="s">
        <v>7062</v>
      </c>
      <c r="B3475" s="9" t="s">
        <v>7063</v>
      </c>
      <c r="C3475" s="9" t="s">
        <v>80</v>
      </c>
      <c r="D3475" s="9" t="s">
        <v>6343</v>
      </c>
      <c r="E3475" s="10" t="n">
        <v>259</v>
      </c>
      <c r="F3475" s="10" t="n">
        <v>39</v>
      </c>
      <c r="G3475" s="10" t="n">
        <v>9763.65</v>
      </c>
      <c r="H3475" s="10" t="n">
        <v>3088.02</v>
      </c>
      <c r="I3475" s="6" t="n">
        <f aca="false">IF(G3475=0,0,H3475/G3475)</f>
        <v>0.316277211903335</v>
      </c>
      <c r="J3475" s="5" t="n">
        <f aca="false">IF(F3475=0,0,G3475/F3475)</f>
        <v>250.35</v>
      </c>
      <c r="K3475" s="9" t="str">
        <f aca="false">IF(G3475=0,"No sales",IF(H3475&lt;0,"Loss-making",IF(G3475&lt;$H$4,"Low revenue","OK")))</f>
        <v>OK</v>
      </c>
    </row>
    <row r="3476" customFormat="false" ht="15" hidden="false" customHeight="false" outlineLevel="0" collapsed="false">
      <c r="A3476" s="9" t="s">
        <v>7064</v>
      </c>
      <c r="B3476" s="9" t="s">
        <v>7065</v>
      </c>
      <c r="C3476" s="9" t="s">
        <v>80</v>
      </c>
      <c r="D3476" s="9" t="s">
        <v>6334</v>
      </c>
      <c r="E3476" s="10" t="n">
        <v>429</v>
      </c>
      <c r="F3476" s="10" t="n">
        <v>100</v>
      </c>
      <c r="G3476" s="10" t="n">
        <v>40083.58</v>
      </c>
      <c r="H3476" s="10" t="n">
        <v>12328.58</v>
      </c>
      <c r="I3476" s="6" t="n">
        <f aca="false">IF(G3476=0,0,H3476/G3476)</f>
        <v>0.307571828664007</v>
      </c>
      <c r="J3476" s="5" t="n">
        <f aca="false">IF(F3476=0,0,G3476/F3476)</f>
        <v>400.8358</v>
      </c>
      <c r="K3476" s="9" t="str">
        <f aca="false">IF(G3476=0,"No sales",IF(H3476&lt;0,"Loss-making",IF(G3476&lt;$H$4,"Low revenue","OK")))</f>
        <v>OK</v>
      </c>
    </row>
    <row r="3477" customFormat="false" ht="15" hidden="false" customHeight="false" outlineLevel="0" collapsed="false">
      <c r="A3477" s="9" t="s">
        <v>7066</v>
      </c>
      <c r="B3477" s="9" t="s">
        <v>7067</v>
      </c>
      <c r="C3477" s="9" t="s">
        <v>80</v>
      </c>
      <c r="D3477" s="9" t="s">
        <v>6337</v>
      </c>
      <c r="E3477" s="10" t="n">
        <v>249</v>
      </c>
      <c r="F3477" s="10" t="n">
        <v>60</v>
      </c>
      <c r="G3477" s="10" t="n">
        <v>13946.49</v>
      </c>
      <c r="H3477" s="10" t="n">
        <v>4591.29</v>
      </c>
      <c r="I3477" s="6" t="n">
        <f aca="false">IF(G3477=0,0,H3477/G3477)</f>
        <v>0.329207564053751</v>
      </c>
      <c r="J3477" s="5" t="n">
        <f aca="false">IF(F3477=0,0,G3477/F3477)</f>
        <v>232.4415</v>
      </c>
      <c r="K3477" s="9" t="str">
        <f aca="false">IF(G3477=0,"No sales",IF(H3477&lt;0,"Loss-making",IF(G3477&lt;$H$4,"Low revenue","OK")))</f>
        <v>OK</v>
      </c>
    </row>
    <row r="3478" customFormat="false" ht="15" hidden="false" customHeight="false" outlineLevel="0" collapsed="false">
      <c r="A3478" s="9" t="s">
        <v>7068</v>
      </c>
      <c r="B3478" s="9" t="s">
        <v>7069</v>
      </c>
      <c r="C3478" s="9" t="s">
        <v>80</v>
      </c>
      <c r="D3478" s="9" t="s">
        <v>6340</v>
      </c>
      <c r="E3478" s="10" t="n">
        <v>609</v>
      </c>
      <c r="F3478" s="10" t="n">
        <v>10</v>
      </c>
      <c r="G3478" s="10" t="n">
        <v>5665.22</v>
      </c>
      <c r="H3478" s="10" t="n">
        <v>1506.92</v>
      </c>
      <c r="I3478" s="6" t="n">
        <f aca="false">IF(G3478=0,0,H3478/G3478)</f>
        <v>0.265994965773615</v>
      </c>
      <c r="J3478" s="5" t="n">
        <f aca="false">IF(F3478=0,0,G3478/F3478)</f>
        <v>566.522</v>
      </c>
      <c r="K3478" s="9" t="str">
        <f aca="false">IF(G3478=0,"No sales",IF(H3478&lt;0,"Loss-making",IF(G3478&lt;$H$4,"Low revenue","OK")))</f>
        <v>OK</v>
      </c>
    </row>
    <row r="3479" customFormat="false" ht="15" hidden="false" customHeight="false" outlineLevel="0" collapsed="false">
      <c r="A3479" s="9" t="s">
        <v>7070</v>
      </c>
      <c r="B3479" s="9" t="s">
        <v>7071</v>
      </c>
      <c r="C3479" s="9" t="s">
        <v>80</v>
      </c>
      <c r="D3479" s="9" t="s">
        <v>6343</v>
      </c>
      <c r="E3479" s="10" t="n">
        <v>199</v>
      </c>
      <c r="F3479" s="10" t="n">
        <v>148</v>
      </c>
      <c r="G3479" s="10" t="n">
        <v>27710.23</v>
      </c>
      <c r="H3479" s="10" t="n">
        <v>7916.71</v>
      </c>
      <c r="I3479" s="6" t="n">
        <f aca="false">IF(G3479=0,0,H3479/G3479)</f>
        <v>0.285696293390564</v>
      </c>
      <c r="J3479" s="5" t="n">
        <f aca="false">IF(F3479=0,0,G3479/F3479)</f>
        <v>187.231283783784</v>
      </c>
      <c r="K3479" s="9" t="str">
        <f aca="false">IF(G3479=0,"No sales",IF(H3479&lt;0,"Loss-making",IF(G3479&lt;$H$4,"Low revenue","OK")))</f>
        <v>OK</v>
      </c>
    </row>
    <row r="3480" customFormat="false" ht="15" hidden="false" customHeight="false" outlineLevel="0" collapsed="false">
      <c r="A3480" s="9" t="s">
        <v>7072</v>
      </c>
      <c r="B3480" s="9" t="s">
        <v>7073</v>
      </c>
      <c r="C3480" s="9" t="s">
        <v>80</v>
      </c>
      <c r="D3480" s="9" t="s">
        <v>6334</v>
      </c>
      <c r="E3480" s="10" t="n">
        <v>279</v>
      </c>
      <c r="F3480" s="10" t="n">
        <v>13</v>
      </c>
      <c r="G3480" s="10" t="n">
        <v>3543.3</v>
      </c>
      <c r="H3480" s="10" t="n">
        <v>1085.52</v>
      </c>
      <c r="I3480" s="6" t="n">
        <f aca="false">IF(G3480=0,0,H3480/G3480)</f>
        <v>0.306358479383625</v>
      </c>
      <c r="J3480" s="5" t="n">
        <f aca="false">IF(F3480=0,0,G3480/F3480)</f>
        <v>272.561538461539</v>
      </c>
      <c r="K3480" s="9" t="str">
        <f aca="false">IF(G3480=0,"No sales",IF(H3480&lt;0,"Loss-making",IF(G3480&lt;$H$4,"Low revenue","OK")))</f>
        <v>Low revenue</v>
      </c>
    </row>
    <row r="3481" customFormat="false" ht="15" hidden="false" customHeight="false" outlineLevel="0" collapsed="false">
      <c r="A3481" s="9" t="s">
        <v>7074</v>
      </c>
      <c r="B3481" s="9" t="s">
        <v>7075</v>
      </c>
      <c r="C3481" s="9" t="s">
        <v>80</v>
      </c>
      <c r="D3481" s="9" t="s">
        <v>6337</v>
      </c>
      <c r="E3481" s="10" t="n">
        <v>249</v>
      </c>
      <c r="F3481" s="10" t="n">
        <v>9</v>
      </c>
      <c r="G3481" s="10" t="n">
        <v>2155.1</v>
      </c>
      <c r="H3481" s="10" t="n">
        <v>758.03</v>
      </c>
      <c r="I3481" s="6" t="n">
        <f aca="false">IF(G3481=0,0,H3481/G3481)</f>
        <v>0.35173773838801</v>
      </c>
      <c r="J3481" s="5" t="n">
        <f aca="false">IF(F3481=0,0,G3481/F3481)</f>
        <v>239.455555555556</v>
      </c>
      <c r="K3481" s="9" t="str">
        <f aca="false">IF(G3481=0,"No sales",IF(H3481&lt;0,"Loss-making",IF(G3481&lt;$H$4,"Low revenue","OK")))</f>
        <v>Low revenue</v>
      </c>
    </row>
    <row r="3482" customFormat="false" ht="15" hidden="false" customHeight="false" outlineLevel="0" collapsed="false">
      <c r="A3482" s="9" t="s">
        <v>7076</v>
      </c>
      <c r="B3482" s="9" t="s">
        <v>7077</v>
      </c>
      <c r="C3482" s="9" t="s">
        <v>80</v>
      </c>
      <c r="D3482" s="9" t="s">
        <v>6340</v>
      </c>
      <c r="E3482" s="10" t="n">
        <v>689</v>
      </c>
      <c r="F3482" s="10" t="n">
        <v>2</v>
      </c>
      <c r="G3482" s="10" t="n">
        <v>1378</v>
      </c>
      <c r="H3482" s="10" t="n">
        <v>524.42</v>
      </c>
      <c r="I3482" s="6" t="n">
        <f aca="false">IF(G3482=0,0,H3482/G3482)</f>
        <v>0.380566037735849</v>
      </c>
      <c r="J3482" s="5" t="n">
        <f aca="false">IF(F3482=0,0,G3482/F3482)</f>
        <v>689</v>
      </c>
      <c r="K3482" s="9" t="str">
        <f aca="false">IF(G3482=0,"No sales",IF(H3482&lt;0,"Loss-making",IF(G3482&lt;$H$4,"Low revenue","OK")))</f>
        <v>Low revenue</v>
      </c>
    </row>
    <row r="3483" customFormat="false" ht="15" hidden="false" customHeight="false" outlineLevel="0" collapsed="false">
      <c r="A3483" s="9" t="s">
        <v>7078</v>
      </c>
      <c r="B3483" s="9" t="s">
        <v>7079</v>
      </c>
      <c r="C3483" s="9" t="s">
        <v>80</v>
      </c>
      <c r="D3483" s="9" t="s">
        <v>6343</v>
      </c>
      <c r="E3483" s="10" t="n">
        <v>219</v>
      </c>
      <c r="F3483" s="10" t="n">
        <v>29</v>
      </c>
      <c r="G3483" s="10" t="n">
        <v>6112.29</v>
      </c>
      <c r="H3483" s="10" t="n">
        <v>2171.49</v>
      </c>
      <c r="I3483" s="6" t="n">
        <f aca="false">IF(G3483=0,0,H3483/G3483)</f>
        <v>0.355266193194367</v>
      </c>
      <c r="J3483" s="5" t="n">
        <f aca="false">IF(F3483=0,0,G3483/F3483)</f>
        <v>210.768620689655</v>
      </c>
      <c r="K3483" s="9" t="str">
        <f aca="false">IF(G3483=0,"No sales",IF(H3483&lt;0,"Loss-making",IF(G3483&lt;$H$4,"Low revenue","OK")))</f>
        <v>OK</v>
      </c>
    </row>
    <row r="3484" customFormat="false" ht="15" hidden="false" customHeight="false" outlineLevel="0" collapsed="false">
      <c r="A3484" s="9" t="s">
        <v>7080</v>
      </c>
      <c r="B3484" s="9" t="s">
        <v>7081</v>
      </c>
      <c r="C3484" s="9" t="s">
        <v>80</v>
      </c>
      <c r="D3484" s="9" t="s">
        <v>6334</v>
      </c>
      <c r="E3484" s="10" t="n">
        <v>499</v>
      </c>
      <c r="F3484" s="10" t="n">
        <v>2</v>
      </c>
      <c r="G3484" s="10" t="n">
        <v>890.72</v>
      </c>
      <c r="H3484" s="10" t="n">
        <v>292.14</v>
      </c>
      <c r="I3484" s="6" t="n">
        <f aca="false">IF(G3484=0,0,H3484/G3484)</f>
        <v>0.32798185737381</v>
      </c>
      <c r="J3484" s="5" t="n">
        <f aca="false">IF(F3484=0,0,G3484/F3484)</f>
        <v>445.36</v>
      </c>
      <c r="K3484" s="9" t="str">
        <f aca="false">IF(G3484=0,"No sales",IF(H3484&lt;0,"Loss-making",IF(G3484&lt;$H$4,"Low revenue","OK")))</f>
        <v>Low revenue</v>
      </c>
    </row>
    <row r="3485" customFormat="false" ht="15" hidden="false" customHeight="false" outlineLevel="0" collapsed="false">
      <c r="A3485" s="9" t="s">
        <v>7082</v>
      </c>
      <c r="B3485" s="9" t="s">
        <v>7083</v>
      </c>
      <c r="C3485" s="9" t="s">
        <v>80</v>
      </c>
      <c r="D3485" s="9" t="s">
        <v>6337</v>
      </c>
      <c r="E3485" s="10" t="n">
        <v>289</v>
      </c>
      <c r="F3485" s="10" t="n">
        <v>20</v>
      </c>
      <c r="G3485" s="10" t="n">
        <v>5550.97</v>
      </c>
      <c r="H3485" s="10" t="n">
        <v>1991.58</v>
      </c>
      <c r="I3485" s="6" t="n">
        <f aca="false">IF(G3485=0,0,H3485/G3485)</f>
        <v>0.358780537455616</v>
      </c>
      <c r="J3485" s="5" t="n">
        <f aca="false">IF(F3485=0,0,G3485/F3485)</f>
        <v>277.5485</v>
      </c>
      <c r="K3485" s="9" t="str">
        <f aca="false">IF(G3485=0,"No sales",IF(H3485&lt;0,"Loss-making",IF(G3485&lt;$H$4,"Low revenue","OK")))</f>
        <v>OK</v>
      </c>
    </row>
    <row r="3486" customFormat="false" ht="15" hidden="false" customHeight="false" outlineLevel="0" collapsed="false">
      <c r="A3486" s="9" t="s">
        <v>7084</v>
      </c>
      <c r="B3486" s="9" t="s">
        <v>7085</v>
      </c>
      <c r="C3486" s="9" t="s">
        <v>80</v>
      </c>
      <c r="D3486" s="9" t="s">
        <v>6340</v>
      </c>
      <c r="E3486" s="10" t="n">
        <v>819</v>
      </c>
      <c r="F3486" s="10" t="n">
        <v>37</v>
      </c>
      <c r="G3486" s="10" t="n">
        <v>29156.4</v>
      </c>
      <c r="H3486" s="10" t="n">
        <v>11339.79</v>
      </c>
      <c r="I3486" s="6" t="n">
        <f aca="false">IF(G3486=0,0,H3486/G3486)</f>
        <v>0.388929703255546</v>
      </c>
      <c r="J3486" s="5" t="n">
        <f aca="false">IF(F3486=0,0,G3486/F3486)</f>
        <v>788.010810810811</v>
      </c>
      <c r="K3486" s="9" t="str">
        <f aca="false">IF(G3486=0,"No sales",IF(H3486&lt;0,"Loss-making",IF(G3486&lt;$H$4,"Low revenue","OK")))</f>
        <v>OK</v>
      </c>
    </row>
    <row r="3487" customFormat="false" ht="15" hidden="false" customHeight="false" outlineLevel="0" collapsed="false">
      <c r="A3487" s="9" t="s">
        <v>7086</v>
      </c>
      <c r="B3487" s="9" t="s">
        <v>7087</v>
      </c>
      <c r="C3487" s="9" t="s">
        <v>80</v>
      </c>
      <c r="D3487" s="9" t="s">
        <v>6343</v>
      </c>
      <c r="E3487" s="10" t="n">
        <v>209</v>
      </c>
      <c r="F3487" s="10" t="n">
        <v>77</v>
      </c>
      <c r="G3487" s="10" t="n">
        <v>15160.34</v>
      </c>
      <c r="H3487" s="10" t="n">
        <v>5399.05</v>
      </c>
      <c r="I3487" s="6" t="n">
        <f aca="false">IF(G3487=0,0,H3487/G3487)</f>
        <v>0.356129875715188</v>
      </c>
      <c r="J3487" s="5" t="n">
        <f aca="false">IF(F3487=0,0,G3487/F3487)</f>
        <v>196.887532467532</v>
      </c>
      <c r="K3487" s="9" t="str">
        <f aca="false">IF(G3487=0,"No sales",IF(H3487&lt;0,"Loss-making",IF(G3487&lt;$H$4,"Low revenue","OK")))</f>
        <v>OK</v>
      </c>
    </row>
    <row r="3488" customFormat="false" ht="15" hidden="false" customHeight="false" outlineLevel="0" collapsed="false">
      <c r="A3488" s="9" t="s">
        <v>7088</v>
      </c>
      <c r="B3488" s="9" t="s">
        <v>7089</v>
      </c>
      <c r="C3488" s="9" t="s">
        <v>80</v>
      </c>
      <c r="D3488" s="9" t="s">
        <v>6334</v>
      </c>
      <c r="E3488" s="10" t="n">
        <v>329</v>
      </c>
      <c r="F3488" s="10" t="n">
        <v>192</v>
      </c>
      <c r="G3488" s="10" t="n">
        <v>59105.66</v>
      </c>
      <c r="H3488" s="10" t="n">
        <v>19474.95</v>
      </c>
      <c r="I3488" s="6" t="n">
        <f aca="false">IF(G3488=0,0,H3488/G3488)</f>
        <v>0.329493825126054</v>
      </c>
      <c r="J3488" s="5" t="n">
        <f aca="false">IF(F3488=0,0,G3488/F3488)</f>
        <v>307.841979166667</v>
      </c>
      <c r="K3488" s="9" t="str">
        <f aca="false">IF(G3488=0,"No sales",IF(H3488&lt;0,"Loss-making",IF(G3488&lt;$H$4,"Low revenue","OK")))</f>
        <v>OK</v>
      </c>
    </row>
    <row r="3489" customFormat="false" ht="15" hidden="false" customHeight="false" outlineLevel="0" collapsed="false">
      <c r="A3489" s="9" t="s">
        <v>7090</v>
      </c>
      <c r="B3489" s="9" t="s">
        <v>7091</v>
      </c>
      <c r="C3489" s="9" t="s">
        <v>80</v>
      </c>
      <c r="D3489" s="9" t="s">
        <v>6337</v>
      </c>
      <c r="E3489" s="10" t="n">
        <v>579</v>
      </c>
      <c r="F3489" s="10" t="n">
        <v>17</v>
      </c>
      <c r="G3489" s="10" t="n">
        <v>9004.89</v>
      </c>
      <c r="H3489" s="10" t="n">
        <v>2709.79</v>
      </c>
      <c r="I3489" s="6" t="n">
        <f aca="false">IF(G3489=0,0,H3489/G3489)</f>
        <v>0.300924275588042</v>
      </c>
      <c r="J3489" s="5" t="n">
        <f aca="false">IF(F3489=0,0,G3489/F3489)</f>
        <v>529.699411764706</v>
      </c>
      <c r="K3489" s="9" t="str">
        <f aca="false">IF(G3489=0,"No sales",IF(H3489&lt;0,"Loss-making",IF(G3489&lt;$H$4,"Low revenue","OK")))</f>
        <v>OK</v>
      </c>
    </row>
    <row r="3490" customFormat="false" ht="15" hidden="false" customHeight="false" outlineLevel="0" collapsed="false">
      <c r="A3490" s="9" t="s">
        <v>7092</v>
      </c>
      <c r="B3490" s="9" t="s">
        <v>7093</v>
      </c>
      <c r="C3490" s="9" t="s">
        <v>80</v>
      </c>
      <c r="D3490" s="9" t="s">
        <v>6340</v>
      </c>
      <c r="E3490" s="10" t="n">
        <v>499</v>
      </c>
      <c r="F3490" s="10" t="n">
        <v>12</v>
      </c>
      <c r="G3490" s="10" t="n">
        <v>5738.5</v>
      </c>
      <c r="H3490" s="10" t="n">
        <v>2243.14</v>
      </c>
      <c r="I3490" s="6" t="n">
        <f aca="false">IF(G3490=0,0,H3490/G3490)</f>
        <v>0.390893090528884</v>
      </c>
      <c r="J3490" s="5" t="n">
        <f aca="false">IF(F3490=0,0,G3490/F3490)</f>
        <v>478.208333333333</v>
      </c>
      <c r="K3490" s="9" t="str">
        <f aca="false">IF(G3490=0,"No sales",IF(H3490&lt;0,"Loss-making",IF(G3490&lt;$H$4,"Low revenue","OK")))</f>
        <v>OK</v>
      </c>
    </row>
    <row r="3491" customFormat="false" ht="15" hidden="false" customHeight="false" outlineLevel="0" collapsed="false">
      <c r="A3491" s="9" t="s">
        <v>7094</v>
      </c>
      <c r="B3491" s="9" t="s">
        <v>7095</v>
      </c>
      <c r="C3491" s="9" t="s">
        <v>80</v>
      </c>
      <c r="D3491" s="9" t="s">
        <v>6343</v>
      </c>
      <c r="E3491" s="10" t="n">
        <v>309</v>
      </c>
      <c r="F3491" s="10" t="n">
        <v>28</v>
      </c>
      <c r="G3491" s="10" t="n">
        <v>8281.97</v>
      </c>
      <c r="H3491" s="10" t="n">
        <v>2644.17</v>
      </c>
      <c r="I3491" s="6" t="n">
        <f aca="false">IF(G3491=0,0,H3491/G3491)</f>
        <v>0.319268241734756</v>
      </c>
      <c r="J3491" s="5" t="n">
        <f aca="false">IF(F3491=0,0,G3491/F3491)</f>
        <v>295.784642857143</v>
      </c>
      <c r="K3491" s="9" t="str">
        <f aca="false">IF(G3491=0,"No sales",IF(H3491&lt;0,"Loss-making",IF(G3491&lt;$H$4,"Low revenue","OK")))</f>
        <v>OK</v>
      </c>
    </row>
    <row r="3492" customFormat="false" ht="15" hidden="false" customHeight="false" outlineLevel="0" collapsed="false">
      <c r="A3492" s="9" t="s">
        <v>7096</v>
      </c>
      <c r="B3492" s="9" t="s">
        <v>7097</v>
      </c>
      <c r="C3492" s="9" t="s">
        <v>80</v>
      </c>
      <c r="D3492" s="9" t="s">
        <v>6334</v>
      </c>
      <c r="E3492" s="10" t="n">
        <v>449</v>
      </c>
      <c r="F3492" s="10" t="n">
        <v>4</v>
      </c>
      <c r="G3492" s="10" t="n">
        <v>1661.3</v>
      </c>
      <c r="H3492" s="10" t="n">
        <v>499.94</v>
      </c>
      <c r="I3492" s="6" t="n">
        <f aca="false">IF(G3492=0,0,H3492/G3492)</f>
        <v>0.300933004273762</v>
      </c>
      <c r="J3492" s="5" t="n">
        <f aca="false">IF(F3492=0,0,G3492/F3492)</f>
        <v>415.325</v>
      </c>
      <c r="K3492" s="9" t="str">
        <f aca="false">IF(G3492=0,"No sales",IF(H3492&lt;0,"Loss-making",IF(G3492&lt;$H$4,"Low revenue","OK")))</f>
        <v>Low revenue</v>
      </c>
    </row>
    <row r="3493" customFormat="false" ht="15" hidden="false" customHeight="false" outlineLevel="0" collapsed="false">
      <c r="A3493" s="9" t="s">
        <v>7098</v>
      </c>
      <c r="B3493" s="9" t="s">
        <v>7099</v>
      </c>
      <c r="C3493" s="9" t="s">
        <v>80</v>
      </c>
      <c r="D3493" s="9" t="s">
        <v>6337</v>
      </c>
      <c r="E3493" s="10" t="n">
        <v>449</v>
      </c>
      <c r="F3493" s="10" t="n">
        <v>6</v>
      </c>
      <c r="G3493" s="10" t="n">
        <v>2626.65</v>
      </c>
      <c r="H3493" s="10" t="n">
        <v>1047.39</v>
      </c>
      <c r="I3493" s="6" t="n">
        <f aca="false">IF(G3493=0,0,H3493/G3493)</f>
        <v>0.398755068242819</v>
      </c>
      <c r="J3493" s="5" t="n">
        <f aca="false">IF(F3493=0,0,G3493/F3493)</f>
        <v>437.775</v>
      </c>
      <c r="K3493" s="9" t="str">
        <f aca="false">IF(G3493=0,"No sales",IF(H3493&lt;0,"Loss-making",IF(G3493&lt;$H$4,"Low revenue","OK")))</f>
        <v>Low revenue</v>
      </c>
    </row>
    <row r="3494" customFormat="false" ht="15" hidden="false" customHeight="false" outlineLevel="0" collapsed="false">
      <c r="A3494" s="9" t="s">
        <v>7100</v>
      </c>
      <c r="B3494" s="9" t="s">
        <v>7101</v>
      </c>
      <c r="C3494" s="9" t="s">
        <v>80</v>
      </c>
      <c r="D3494" s="9" t="s">
        <v>6340</v>
      </c>
      <c r="E3494" s="10" t="n">
        <v>769</v>
      </c>
      <c r="F3494" s="10" t="n">
        <v>87</v>
      </c>
      <c r="G3494" s="10" t="n">
        <v>62723.48</v>
      </c>
      <c r="H3494" s="10" t="n">
        <v>19982.13</v>
      </c>
      <c r="I3494" s="6" t="n">
        <f aca="false">IF(G3494=0,0,H3494/G3494)</f>
        <v>0.318574957894556</v>
      </c>
      <c r="J3494" s="5" t="n">
        <f aca="false">IF(F3494=0,0,G3494/F3494)</f>
        <v>720.959540229885</v>
      </c>
      <c r="K3494" s="9" t="str">
        <f aca="false">IF(G3494=0,"No sales",IF(H3494&lt;0,"Loss-making",IF(G3494&lt;$H$4,"Low revenue","OK")))</f>
        <v>OK</v>
      </c>
    </row>
    <row r="3495" customFormat="false" ht="15" hidden="false" customHeight="false" outlineLevel="0" collapsed="false">
      <c r="A3495" s="9" t="s">
        <v>7102</v>
      </c>
      <c r="B3495" s="9" t="s">
        <v>7103</v>
      </c>
      <c r="C3495" s="9" t="s">
        <v>80</v>
      </c>
      <c r="D3495" s="9" t="s">
        <v>6343</v>
      </c>
      <c r="E3495" s="10" t="n">
        <v>219</v>
      </c>
      <c r="F3495" s="10" t="n">
        <v>13</v>
      </c>
      <c r="G3495" s="10" t="n">
        <v>2627.45</v>
      </c>
      <c r="H3495" s="10" t="n">
        <v>663.02</v>
      </c>
      <c r="I3495" s="6" t="n">
        <f aca="false">IF(G3495=0,0,H3495/G3495)</f>
        <v>0.252343526993853</v>
      </c>
      <c r="J3495" s="5" t="n">
        <f aca="false">IF(F3495=0,0,G3495/F3495)</f>
        <v>202.111538461538</v>
      </c>
      <c r="K3495" s="9" t="str">
        <f aca="false">IF(G3495=0,"No sales",IF(H3495&lt;0,"Loss-making",IF(G3495&lt;$H$4,"Low revenue","OK")))</f>
        <v>Low revenue</v>
      </c>
    </row>
    <row r="3496" customFormat="false" ht="15" hidden="false" customHeight="false" outlineLevel="0" collapsed="false">
      <c r="A3496" s="9" t="s">
        <v>7104</v>
      </c>
      <c r="B3496" s="9" t="s">
        <v>7105</v>
      </c>
      <c r="C3496" s="9" t="s">
        <v>80</v>
      </c>
      <c r="D3496" s="9" t="s">
        <v>6334</v>
      </c>
      <c r="E3496" s="10" t="n">
        <v>289</v>
      </c>
      <c r="F3496" s="10" t="n">
        <v>29</v>
      </c>
      <c r="G3496" s="10" t="n">
        <v>7992.29</v>
      </c>
      <c r="H3496" s="10" t="n">
        <v>2210.28</v>
      </c>
      <c r="I3496" s="6" t="n">
        <f aca="false">IF(G3496=0,0,H3496/G3496)</f>
        <v>0.276551526533697</v>
      </c>
      <c r="J3496" s="5" t="n">
        <f aca="false">IF(F3496=0,0,G3496/F3496)</f>
        <v>275.596206896552</v>
      </c>
      <c r="K3496" s="9" t="str">
        <f aca="false">IF(G3496=0,"No sales",IF(H3496&lt;0,"Loss-making",IF(G3496&lt;$H$4,"Low revenue","OK")))</f>
        <v>OK</v>
      </c>
    </row>
    <row r="3497" customFormat="false" ht="15" hidden="false" customHeight="false" outlineLevel="0" collapsed="false">
      <c r="A3497" s="9" t="s">
        <v>7106</v>
      </c>
      <c r="B3497" s="9" t="s">
        <v>7107</v>
      </c>
      <c r="C3497" s="9" t="s">
        <v>80</v>
      </c>
      <c r="D3497" s="9" t="s">
        <v>6337</v>
      </c>
      <c r="E3497" s="10" t="n">
        <v>649</v>
      </c>
      <c r="F3497" s="10" t="n">
        <v>44</v>
      </c>
      <c r="G3497" s="10" t="n">
        <v>26265.02</v>
      </c>
      <c r="H3497" s="10" t="n">
        <v>9053.1</v>
      </c>
      <c r="I3497" s="6" t="n">
        <f aca="false">IF(G3497=0,0,H3497/G3497)</f>
        <v>0.344682775798381</v>
      </c>
      <c r="J3497" s="5" t="n">
        <f aca="false">IF(F3497=0,0,G3497/F3497)</f>
        <v>596.932272727273</v>
      </c>
      <c r="K3497" s="9" t="str">
        <f aca="false">IF(G3497=0,"No sales",IF(H3497&lt;0,"Loss-making",IF(G3497&lt;$H$4,"Low revenue","OK")))</f>
        <v>OK</v>
      </c>
    </row>
    <row r="3498" customFormat="false" ht="15" hidden="false" customHeight="false" outlineLevel="0" collapsed="false">
      <c r="A3498" s="9" t="s">
        <v>7108</v>
      </c>
      <c r="B3498" s="9" t="s">
        <v>7109</v>
      </c>
      <c r="C3498" s="9" t="s">
        <v>80</v>
      </c>
      <c r="D3498" s="9" t="s">
        <v>6340</v>
      </c>
      <c r="E3498" s="10" t="n">
        <v>329</v>
      </c>
      <c r="F3498" s="10" t="n">
        <v>33</v>
      </c>
      <c r="G3498" s="10" t="n">
        <v>10092.91</v>
      </c>
      <c r="H3498" s="10" t="n">
        <v>3785.95</v>
      </c>
      <c r="I3498" s="6" t="n">
        <f aca="false">IF(G3498=0,0,H3498/G3498)</f>
        <v>0.375109854343296</v>
      </c>
      <c r="J3498" s="5" t="n">
        <f aca="false">IF(F3498=0,0,G3498/F3498)</f>
        <v>305.845757575758</v>
      </c>
      <c r="K3498" s="9" t="str">
        <f aca="false">IF(G3498=0,"No sales",IF(H3498&lt;0,"Loss-making",IF(G3498&lt;$H$4,"Low revenue","OK")))</f>
        <v>OK</v>
      </c>
    </row>
    <row r="3499" customFormat="false" ht="15" hidden="false" customHeight="false" outlineLevel="0" collapsed="false">
      <c r="A3499" s="9" t="s">
        <v>7110</v>
      </c>
      <c r="B3499" s="9" t="s">
        <v>7111</v>
      </c>
      <c r="C3499" s="9" t="s">
        <v>80</v>
      </c>
      <c r="D3499" s="9" t="s">
        <v>6343</v>
      </c>
      <c r="E3499" s="10" t="n">
        <v>249</v>
      </c>
      <c r="F3499" s="10" t="n">
        <v>71</v>
      </c>
      <c r="G3499" s="10" t="n">
        <v>16741.51</v>
      </c>
      <c r="H3499" s="10" t="n">
        <v>4623.94</v>
      </c>
      <c r="I3499" s="6" t="n">
        <f aca="false">IF(G3499=0,0,H3499/G3499)</f>
        <v>0.276196113731677</v>
      </c>
      <c r="J3499" s="5" t="n">
        <f aca="false">IF(F3499=0,0,G3499/F3499)</f>
        <v>235.795915492958</v>
      </c>
      <c r="K3499" s="9" t="str">
        <f aca="false">IF(G3499=0,"No sales",IF(H3499&lt;0,"Loss-making",IF(G3499&lt;$H$4,"Low revenue","OK")))</f>
        <v>OK</v>
      </c>
    </row>
    <row r="3500" customFormat="false" ht="15" hidden="false" customHeight="false" outlineLevel="0" collapsed="false">
      <c r="A3500" s="9" t="s">
        <v>7112</v>
      </c>
      <c r="B3500" s="9" t="s">
        <v>7113</v>
      </c>
      <c r="C3500" s="9" t="s">
        <v>80</v>
      </c>
      <c r="D3500" s="9" t="s">
        <v>6334</v>
      </c>
      <c r="E3500" s="10" t="n">
        <v>359</v>
      </c>
      <c r="F3500" s="10" t="n">
        <v>4</v>
      </c>
      <c r="G3500" s="10" t="n">
        <v>1328.3</v>
      </c>
      <c r="H3500" s="10" t="n">
        <v>356.62</v>
      </c>
      <c r="I3500" s="6" t="n">
        <f aca="false">IF(G3500=0,0,H3500/G3500)</f>
        <v>0.268478506361515</v>
      </c>
      <c r="J3500" s="5" t="n">
        <f aca="false">IF(F3500=0,0,G3500/F3500)</f>
        <v>332.075</v>
      </c>
      <c r="K3500" s="9" t="str">
        <f aca="false">IF(G3500=0,"No sales",IF(H3500&lt;0,"Loss-making",IF(G3500&lt;$H$4,"Low revenue","OK")))</f>
        <v>Low revenue</v>
      </c>
    </row>
    <row r="3501" customFormat="false" ht="15" hidden="false" customHeight="false" outlineLevel="0" collapsed="false">
      <c r="A3501" s="9" t="s">
        <v>7114</v>
      </c>
      <c r="B3501" s="9" t="s">
        <v>7115</v>
      </c>
      <c r="C3501" s="9" t="s">
        <v>80</v>
      </c>
      <c r="D3501" s="9" t="s">
        <v>6337</v>
      </c>
      <c r="E3501" s="10" t="n">
        <v>419</v>
      </c>
      <c r="F3501" s="10" t="n">
        <v>2</v>
      </c>
      <c r="G3501" s="10" t="n">
        <v>754.2</v>
      </c>
      <c r="H3501" s="10" t="n">
        <v>195.48</v>
      </c>
      <c r="I3501" s="6" t="n">
        <f aca="false">IF(G3501=0,0,H3501/G3501)</f>
        <v>0.259188544152745</v>
      </c>
      <c r="J3501" s="5" t="n">
        <f aca="false">IF(F3501=0,0,G3501/F3501)</f>
        <v>377.1</v>
      </c>
      <c r="K3501" s="9" t="str">
        <f aca="false">IF(G3501=0,"No sales",IF(H3501&lt;0,"Loss-making",IF(G3501&lt;$H$4,"Low revenue","OK")))</f>
        <v>Low revenue</v>
      </c>
    </row>
    <row r="3502" customFormat="false" ht="15" hidden="false" customHeight="false" outlineLevel="0" collapsed="false">
      <c r="A3502" s="9" t="s">
        <v>7116</v>
      </c>
      <c r="B3502" s="9" t="s">
        <v>7117</v>
      </c>
      <c r="C3502" s="9" t="s">
        <v>80</v>
      </c>
      <c r="D3502" s="9" t="s">
        <v>6340</v>
      </c>
      <c r="E3502" s="10" t="n">
        <v>1059</v>
      </c>
      <c r="F3502" s="10" t="n">
        <v>17</v>
      </c>
      <c r="G3502" s="10" t="n">
        <v>16732.2</v>
      </c>
      <c r="H3502" s="10" t="n">
        <v>5692.74</v>
      </c>
      <c r="I3502" s="6" t="n">
        <f aca="false">IF(G3502=0,0,H3502/G3502)</f>
        <v>0.340226628895184</v>
      </c>
      <c r="J3502" s="5" t="n">
        <f aca="false">IF(F3502=0,0,G3502/F3502)</f>
        <v>984.247058823529</v>
      </c>
      <c r="K3502" s="9" t="str">
        <f aca="false">IF(G3502=0,"No sales",IF(H3502&lt;0,"Loss-making",IF(G3502&lt;$H$4,"Low revenue","OK")))</f>
        <v>OK</v>
      </c>
    </row>
    <row r="3503" customFormat="false" ht="15" hidden="false" customHeight="false" outlineLevel="0" collapsed="false">
      <c r="A3503" s="9" t="s">
        <v>7118</v>
      </c>
      <c r="B3503" s="9" t="s">
        <v>7119</v>
      </c>
      <c r="C3503" s="9" t="s">
        <v>80</v>
      </c>
      <c r="D3503" s="9" t="s">
        <v>6343</v>
      </c>
      <c r="E3503" s="10" t="n">
        <v>329</v>
      </c>
      <c r="F3503" s="10" t="n">
        <v>16</v>
      </c>
      <c r="G3503" s="10" t="n">
        <v>5009.85</v>
      </c>
      <c r="H3503" s="10" t="n">
        <v>1827.61</v>
      </c>
      <c r="I3503" s="6" t="n">
        <f aca="false">IF(G3503=0,0,H3503/G3503)</f>
        <v>0.364803337425272</v>
      </c>
      <c r="J3503" s="5" t="n">
        <f aca="false">IF(F3503=0,0,G3503/F3503)</f>
        <v>313.115625</v>
      </c>
      <c r="K3503" s="9" t="str">
        <f aca="false">IF(G3503=0,"No sales",IF(H3503&lt;0,"Loss-making",IF(G3503&lt;$H$4,"Low revenue","OK")))</f>
        <v>OK</v>
      </c>
    </row>
    <row r="3504" customFormat="false" ht="15" hidden="false" customHeight="false" outlineLevel="0" collapsed="false">
      <c r="A3504" s="9" t="s">
        <v>7120</v>
      </c>
      <c r="B3504" s="9" t="s">
        <v>7121</v>
      </c>
      <c r="C3504" s="9" t="s">
        <v>80</v>
      </c>
      <c r="D3504" s="9" t="s">
        <v>6334</v>
      </c>
      <c r="E3504" s="10" t="n">
        <v>369</v>
      </c>
      <c r="F3504" s="10" t="n">
        <v>9</v>
      </c>
      <c r="G3504" s="10" t="n">
        <v>3114.36</v>
      </c>
      <c r="H3504" s="10" t="n">
        <v>1123.38</v>
      </c>
      <c r="I3504" s="6" t="n">
        <f aca="false">IF(G3504=0,0,H3504/G3504)</f>
        <v>0.360709744538204</v>
      </c>
      <c r="J3504" s="5" t="n">
        <f aca="false">IF(F3504=0,0,G3504/F3504)</f>
        <v>346.04</v>
      </c>
      <c r="K3504" s="9" t="str">
        <f aca="false">IF(G3504=0,"No sales",IF(H3504&lt;0,"Loss-making",IF(G3504&lt;$H$4,"Low revenue","OK")))</f>
        <v>Low revenue</v>
      </c>
    </row>
    <row r="3505" customFormat="false" ht="15" hidden="false" customHeight="false" outlineLevel="0" collapsed="false">
      <c r="A3505" s="9" t="s">
        <v>7122</v>
      </c>
      <c r="B3505" s="9" t="s">
        <v>7123</v>
      </c>
      <c r="C3505" s="9" t="s">
        <v>80</v>
      </c>
      <c r="D3505" s="9" t="s">
        <v>6337</v>
      </c>
      <c r="E3505" s="10" t="n">
        <v>319</v>
      </c>
      <c r="F3505" s="10" t="n">
        <v>83</v>
      </c>
      <c r="G3505" s="10" t="n">
        <v>24745.63</v>
      </c>
      <c r="H3505" s="10" t="n">
        <v>7979.62</v>
      </c>
      <c r="I3505" s="6" t="n">
        <f aca="false">IF(G3505=0,0,H3505/G3505)</f>
        <v>0.322465825279049</v>
      </c>
      <c r="J3505" s="5" t="n">
        <f aca="false">IF(F3505=0,0,G3505/F3505)</f>
        <v>298.140120481928</v>
      </c>
      <c r="K3505" s="9" t="str">
        <f aca="false">IF(G3505=0,"No sales",IF(H3505&lt;0,"Loss-making",IF(G3505&lt;$H$4,"Low revenue","OK")))</f>
        <v>OK</v>
      </c>
    </row>
    <row r="3506" customFormat="false" ht="15" hidden="false" customHeight="false" outlineLevel="0" collapsed="false">
      <c r="A3506" s="9" t="s">
        <v>7124</v>
      </c>
      <c r="B3506" s="9" t="s">
        <v>7125</v>
      </c>
      <c r="C3506" s="9" t="s">
        <v>80</v>
      </c>
      <c r="D3506" s="9" t="s">
        <v>6340</v>
      </c>
      <c r="E3506" s="10" t="n">
        <v>1659</v>
      </c>
      <c r="F3506" s="10" t="n">
        <v>8</v>
      </c>
      <c r="G3506" s="10" t="n">
        <v>12691.35</v>
      </c>
      <c r="H3506" s="10" t="n">
        <v>4678.31</v>
      </c>
      <c r="I3506" s="6" t="n">
        <f aca="false">IF(G3506=0,0,H3506/G3506)</f>
        <v>0.368621935412702</v>
      </c>
      <c r="J3506" s="5" t="n">
        <f aca="false">IF(F3506=0,0,G3506/F3506)</f>
        <v>1586.41875</v>
      </c>
      <c r="K3506" s="9" t="str">
        <f aca="false">IF(G3506=0,"No sales",IF(H3506&lt;0,"Loss-making",IF(G3506&lt;$H$4,"Low revenue","OK")))</f>
        <v>OK</v>
      </c>
    </row>
    <row r="3507" customFormat="false" ht="15" hidden="false" customHeight="false" outlineLevel="0" collapsed="false">
      <c r="A3507" s="9" t="s">
        <v>7126</v>
      </c>
      <c r="B3507" s="9" t="s">
        <v>7127</v>
      </c>
      <c r="C3507" s="9" t="s">
        <v>80</v>
      </c>
      <c r="D3507" s="9" t="s">
        <v>6343</v>
      </c>
      <c r="E3507" s="10" t="n">
        <v>179</v>
      </c>
      <c r="F3507" s="10" t="n">
        <v>3</v>
      </c>
      <c r="G3507" s="10" t="n">
        <v>537</v>
      </c>
      <c r="H3507" s="10" t="n">
        <v>170.07</v>
      </c>
      <c r="I3507" s="6" t="n">
        <f aca="false">IF(G3507=0,0,H3507/G3507)</f>
        <v>0.316703910614525</v>
      </c>
      <c r="J3507" s="5" t="n">
        <f aca="false">IF(F3507=0,0,G3507/F3507)</f>
        <v>179</v>
      </c>
      <c r="K3507" s="9" t="str">
        <f aca="false">IF(G3507=0,"No sales",IF(H3507&lt;0,"Loss-making",IF(G3507&lt;$H$4,"Low revenue","OK")))</f>
        <v>Low revenue</v>
      </c>
    </row>
    <row r="3508" customFormat="false" ht="15" hidden="false" customHeight="false" outlineLevel="0" collapsed="false">
      <c r="A3508" s="9" t="s">
        <v>7128</v>
      </c>
      <c r="B3508" s="9" t="s">
        <v>7129</v>
      </c>
      <c r="C3508" s="9" t="s">
        <v>80</v>
      </c>
      <c r="D3508" s="9" t="s">
        <v>6334</v>
      </c>
      <c r="E3508" s="10" t="n">
        <v>279</v>
      </c>
      <c r="F3508" s="10" t="n">
        <v>11</v>
      </c>
      <c r="G3508" s="10" t="n">
        <v>2845.8</v>
      </c>
      <c r="H3508" s="10" t="n">
        <v>921.9</v>
      </c>
      <c r="I3508" s="6" t="n">
        <f aca="false">IF(G3508=0,0,H3508/G3508)</f>
        <v>0.323951085810668</v>
      </c>
      <c r="J3508" s="5" t="n">
        <f aca="false">IF(F3508=0,0,G3508/F3508)</f>
        <v>258.709090909091</v>
      </c>
      <c r="K3508" s="9" t="str">
        <f aca="false">IF(G3508=0,"No sales",IF(H3508&lt;0,"Loss-making",IF(G3508&lt;$H$4,"Low revenue","OK")))</f>
        <v>Low revenue</v>
      </c>
    </row>
    <row r="3509" customFormat="false" ht="15" hidden="false" customHeight="false" outlineLevel="0" collapsed="false">
      <c r="A3509" s="9" t="s">
        <v>7130</v>
      </c>
      <c r="B3509" s="9" t="s">
        <v>7131</v>
      </c>
      <c r="C3509" s="9" t="s">
        <v>80</v>
      </c>
      <c r="D3509" s="9" t="s">
        <v>6337</v>
      </c>
      <c r="E3509" s="10" t="n">
        <v>559</v>
      </c>
      <c r="F3509" s="10" t="n">
        <v>28</v>
      </c>
      <c r="G3509" s="10" t="n">
        <v>15148.9</v>
      </c>
      <c r="H3509" s="10" t="n">
        <v>5994.02</v>
      </c>
      <c r="I3509" s="6" t="n">
        <f aca="false">IF(G3509=0,0,H3509/G3509)</f>
        <v>0.39567361326565</v>
      </c>
      <c r="J3509" s="5" t="n">
        <f aca="false">IF(F3509=0,0,G3509/F3509)</f>
        <v>541.032142857143</v>
      </c>
      <c r="K3509" s="9" t="str">
        <f aca="false">IF(G3509=0,"No sales",IF(H3509&lt;0,"Loss-making",IF(G3509&lt;$H$4,"Low revenue","OK")))</f>
        <v>OK</v>
      </c>
    </row>
    <row r="3510" customFormat="false" ht="15" hidden="false" customHeight="false" outlineLevel="0" collapsed="false">
      <c r="A3510" s="9" t="s">
        <v>7132</v>
      </c>
      <c r="B3510" s="9" t="s">
        <v>7133</v>
      </c>
      <c r="C3510" s="9" t="s">
        <v>80</v>
      </c>
      <c r="D3510" s="9" t="s">
        <v>6340</v>
      </c>
      <c r="E3510" s="10" t="n">
        <v>849</v>
      </c>
      <c r="F3510" s="10" t="n">
        <v>46</v>
      </c>
      <c r="G3510" s="10" t="n">
        <v>35685.58</v>
      </c>
      <c r="H3510" s="10" t="n">
        <v>8420.02</v>
      </c>
      <c r="I3510" s="6" t="n">
        <f aca="false">IF(G3510=0,0,H3510/G3510)</f>
        <v>0.235950207338651</v>
      </c>
      <c r="J3510" s="5" t="n">
        <f aca="false">IF(F3510=0,0,G3510/F3510)</f>
        <v>775.77347826087</v>
      </c>
      <c r="K3510" s="9" t="str">
        <f aca="false">IF(G3510=0,"No sales",IF(H3510&lt;0,"Loss-making",IF(G3510&lt;$H$4,"Low revenue","OK")))</f>
        <v>OK</v>
      </c>
    </row>
    <row r="3511" customFormat="false" ht="15" hidden="false" customHeight="false" outlineLevel="0" collapsed="false">
      <c r="A3511" s="9" t="s">
        <v>7134</v>
      </c>
      <c r="B3511" s="9" t="s">
        <v>7135</v>
      </c>
      <c r="C3511" s="9" t="s">
        <v>80</v>
      </c>
      <c r="D3511" s="9" t="s">
        <v>6343</v>
      </c>
      <c r="E3511" s="10" t="n">
        <v>429</v>
      </c>
      <c r="F3511" s="10" t="n">
        <v>6</v>
      </c>
      <c r="G3511" s="10" t="n">
        <v>2359.5</v>
      </c>
      <c r="H3511" s="10" t="n">
        <v>759.12</v>
      </c>
      <c r="I3511" s="6" t="n">
        <f aca="false">IF(G3511=0,0,H3511/G3511)</f>
        <v>0.321729179910998</v>
      </c>
      <c r="J3511" s="5" t="n">
        <f aca="false">IF(F3511=0,0,G3511/F3511)</f>
        <v>393.25</v>
      </c>
      <c r="K3511" s="9" t="str">
        <f aca="false">IF(G3511=0,"No sales",IF(H3511&lt;0,"Loss-making",IF(G3511&lt;$H$4,"Low revenue","OK")))</f>
        <v>Low revenue</v>
      </c>
    </row>
    <row r="3512" customFormat="false" ht="15" hidden="false" customHeight="false" outlineLevel="0" collapsed="false">
      <c r="A3512" s="9" t="s">
        <v>7136</v>
      </c>
      <c r="B3512" s="9" t="s">
        <v>7137</v>
      </c>
      <c r="C3512" s="9" t="s">
        <v>80</v>
      </c>
      <c r="D3512" s="9" t="s">
        <v>6334</v>
      </c>
      <c r="E3512" s="10" t="n">
        <v>319</v>
      </c>
      <c r="F3512" s="10" t="n">
        <v>24</v>
      </c>
      <c r="G3512" s="10" t="n">
        <v>7209.4</v>
      </c>
      <c r="H3512" s="10" t="n">
        <v>2070.28</v>
      </c>
      <c r="I3512" s="6" t="n">
        <f aca="false">IF(G3512=0,0,H3512/G3512)</f>
        <v>0.287163980358976</v>
      </c>
      <c r="J3512" s="5" t="n">
        <f aca="false">IF(F3512=0,0,G3512/F3512)</f>
        <v>300.391666666667</v>
      </c>
      <c r="K3512" s="9" t="str">
        <f aca="false">IF(G3512=0,"No sales",IF(H3512&lt;0,"Loss-making",IF(G3512&lt;$H$4,"Low revenue","OK")))</f>
        <v>OK</v>
      </c>
    </row>
    <row r="3513" customFormat="false" ht="15" hidden="false" customHeight="false" outlineLevel="0" collapsed="false">
      <c r="A3513" s="9" t="s">
        <v>7138</v>
      </c>
      <c r="B3513" s="9" t="s">
        <v>7139</v>
      </c>
      <c r="C3513" s="9" t="s">
        <v>80</v>
      </c>
      <c r="D3513" s="9" t="s">
        <v>6337</v>
      </c>
      <c r="E3513" s="10" t="n">
        <v>359</v>
      </c>
      <c r="F3513" s="10" t="n">
        <v>16</v>
      </c>
      <c r="G3513" s="10" t="n">
        <v>5387.69</v>
      </c>
      <c r="H3513" s="10" t="n">
        <v>1467.69</v>
      </c>
      <c r="I3513" s="6" t="n">
        <f aca="false">IF(G3513=0,0,H3513/G3513)</f>
        <v>0.272415450777606</v>
      </c>
      <c r="J3513" s="5" t="n">
        <f aca="false">IF(F3513=0,0,G3513/F3513)</f>
        <v>336.730625</v>
      </c>
      <c r="K3513" s="9" t="str">
        <f aca="false">IF(G3513=0,"No sales",IF(H3513&lt;0,"Loss-making",IF(G3513&lt;$H$4,"Low revenue","OK")))</f>
        <v>OK</v>
      </c>
    </row>
    <row r="3514" customFormat="false" ht="15" hidden="false" customHeight="false" outlineLevel="0" collapsed="false">
      <c r="A3514" s="9" t="s">
        <v>7140</v>
      </c>
      <c r="B3514" s="9" t="s">
        <v>7141</v>
      </c>
      <c r="C3514" s="9" t="s">
        <v>80</v>
      </c>
      <c r="D3514" s="9" t="s">
        <v>6340</v>
      </c>
      <c r="E3514" s="10" t="n">
        <v>659</v>
      </c>
      <c r="F3514" s="10" t="n">
        <v>20</v>
      </c>
      <c r="G3514" s="10" t="n">
        <v>12288.7</v>
      </c>
      <c r="H3514" s="10" t="n">
        <v>3617.1</v>
      </c>
      <c r="I3514" s="6" t="n">
        <f aca="false">IF(G3514=0,0,H3514/G3514)</f>
        <v>0.294343583942972</v>
      </c>
      <c r="J3514" s="5" t="n">
        <f aca="false">IF(F3514=0,0,G3514/F3514)</f>
        <v>614.435</v>
      </c>
      <c r="K3514" s="9" t="str">
        <f aca="false">IF(G3514=0,"No sales",IF(H3514&lt;0,"Loss-making",IF(G3514&lt;$H$4,"Low revenue","OK")))</f>
        <v>OK</v>
      </c>
    </row>
    <row r="3515" customFormat="false" ht="15" hidden="false" customHeight="false" outlineLevel="0" collapsed="false">
      <c r="A3515" s="9" t="s">
        <v>7142</v>
      </c>
      <c r="B3515" s="9" t="s">
        <v>7143</v>
      </c>
      <c r="C3515" s="9" t="s">
        <v>80</v>
      </c>
      <c r="D3515" s="9" t="s">
        <v>6343</v>
      </c>
      <c r="E3515" s="10" t="n">
        <v>289</v>
      </c>
      <c r="F3515" s="10" t="n">
        <v>3</v>
      </c>
      <c r="G3515" s="10" t="n">
        <v>865.55</v>
      </c>
      <c r="H3515" s="10" t="n">
        <v>354.26</v>
      </c>
      <c r="I3515" s="6" t="n">
        <f aca="false">IF(G3515=0,0,H3515/G3515)</f>
        <v>0.4092888914563</v>
      </c>
      <c r="J3515" s="5" t="n">
        <f aca="false">IF(F3515=0,0,G3515/F3515)</f>
        <v>288.516666666667</v>
      </c>
      <c r="K3515" s="9" t="str">
        <f aca="false">IF(G3515=0,"No sales",IF(H3515&lt;0,"Loss-making",IF(G3515&lt;$H$4,"Low revenue","OK")))</f>
        <v>Low revenue</v>
      </c>
    </row>
    <row r="3516" customFormat="false" ht="15" hidden="false" customHeight="false" outlineLevel="0" collapsed="false">
      <c r="A3516" s="9" t="s">
        <v>7144</v>
      </c>
      <c r="B3516" s="9" t="s">
        <v>7145</v>
      </c>
      <c r="C3516" s="9" t="s">
        <v>80</v>
      </c>
      <c r="D3516" s="9" t="s">
        <v>6334</v>
      </c>
      <c r="E3516" s="10" t="n">
        <v>309</v>
      </c>
      <c r="F3516" s="10" t="n">
        <v>6</v>
      </c>
      <c r="G3516" s="10" t="n">
        <v>1792.2</v>
      </c>
      <c r="H3516" s="10" t="n">
        <v>685.62</v>
      </c>
      <c r="I3516" s="6" t="n">
        <f aca="false">IF(G3516=0,0,H3516/G3516)</f>
        <v>0.382557750251088</v>
      </c>
      <c r="J3516" s="5" t="n">
        <f aca="false">IF(F3516=0,0,G3516/F3516)</f>
        <v>298.7</v>
      </c>
      <c r="K3516" s="9" t="str">
        <f aca="false">IF(G3516=0,"No sales",IF(H3516&lt;0,"Loss-making",IF(G3516&lt;$H$4,"Low revenue","OK")))</f>
        <v>Low revenue</v>
      </c>
    </row>
    <row r="3517" customFormat="false" ht="15" hidden="false" customHeight="false" outlineLevel="0" collapsed="false">
      <c r="A3517" s="9" t="s">
        <v>7146</v>
      </c>
      <c r="B3517" s="9" t="s">
        <v>7147</v>
      </c>
      <c r="C3517" s="9" t="s">
        <v>80</v>
      </c>
      <c r="D3517" s="9" t="s">
        <v>6337</v>
      </c>
      <c r="E3517" s="10" t="n">
        <v>189</v>
      </c>
      <c r="F3517" s="10" t="n">
        <v>58</v>
      </c>
      <c r="G3517" s="10" t="n">
        <v>10256.09</v>
      </c>
      <c r="H3517" s="10" t="n">
        <v>3768.79</v>
      </c>
      <c r="I3517" s="6" t="n">
        <f aca="false">IF(G3517=0,0,H3517/G3517)</f>
        <v>0.367468499203888</v>
      </c>
      <c r="J3517" s="5" t="n">
        <f aca="false">IF(F3517=0,0,G3517/F3517)</f>
        <v>176.829137931035</v>
      </c>
      <c r="K3517" s="9" t="str">
        <f aca="false">IF(G3517=0,"No sales",IF(H3517&lt;0,"Loss-making",IF(G3517&lt;$H$4,"Low revenue","OK")))</f>
        <v>OK</v>
      </c>
    </row>
    <row r="3518" customFormat="false" ht="15" hidden="false" customHeight="false" outlineLevel="0" collapsed="false">
      <c r="A3518" s="9" t="s">
        <v>7148</v>
      </c>
      <c r="B3518" s="9" t="s">
        <v>7149</v>
      </c>
      <c r="C3518" s="9" t="s">
        <v>80</v>
      </c>
      <c r="D3518" s="9" t="s">
        <v>6340</v>
      </c>
      <c r="E3518" s="10" t="n">
        <v>349</v>
      </c>
      <c r="F3518" s="10" t="n">
        <v>8</v>
      </c>
      <c r="G3518" s="10" t="n">
        <v>2634.95</v>
      </c>
      <c r="H3518" s="10" t="n">
        <v>925.91</v>
      </c>
      <c r="I3518" s="6" t="n">
        <f aca="false">IF(G3518=0,0,H3518/G3518)</f>
        <v>0.351395662156777</v>
      </c>
      <c r="J3518" s="5" t="n">
        <f aca="false">IF(F3518=0,0,G3518/F3518)</f>
        <v>329.36875</v>
      </c>
      <c r="K3518" s="9" t="str">
        <f aca="false">IF(G3518=0,"No sales",IF(H3518&lt;0,"Loss-making",IF(G3518&lt;$H$4,"Low revenue","OK")))</f>
        <v>Low revenue</v>
      </c>
    </row>
    <row r="3519" customFormat="false" ht="15" hidden="false" customHeight="false" outlineLevel="0" collapsed="false">
      <c r="A3519" s="9" t="s">
        <v>7150</v>
      </c>
      <c r="B3519" s="9" t="s">
        <v>7151</v>
      </c>
      <c r="C3519" s="9" t="s">
        <v>80</v>
      </c>
      <c r="D3519" s="9" t="s">
        <v>6343</v>
      </c>
      <c r="E3519" s="10" t="n">
        <v>249</v>
      </c>
      <c r="F3519" s="10" t="n">
        <v>9</v>
      </c>
      <c r="G3519" s="10" t="n">
        <v>2216.1</v>
      </c>
      <c r="H3519" s="10" t="n">
        <v>821.91</v>
      </c>
      <c r="I3519" s="6" t="n">
        <f aca="false">IF(G3519=0,0,H3519/G3519)</f>
        <v>0.370881277920671</v>
      </c>
      <c r="J3519" s="5" t="n">
        <f aca="false">IF(F3519=0,0,G3519/F3519)</f>
        <v>246.233333333333</v>
      </c>
      <c r="K3519" s="9" t="str">
        <f aca="false">IF(G3519=0,"No sales",IF(H3519&lt;0,"Loss-making",IF(G3519&lt;$H$4,"Low revenue","OK")))</f>
        <v>Low revenue</v>
      </c>
    </row>
    <row r="3520" customFormat="false" ht="15" hidden="false" customHeight="false" outlineLevel="0" collapsed="false">
      <c r="A3520" s="9" t="s">
        <v>7152</v>
      </c>
      <c r="B3520" s="9" t="s">
        <v>7153</v>
      </c>
      <c r="C3520" s="9" t="s">
        <v>80</v>
      </c>
      <c r="D3520" s="9" t="s">
        <v>6334</v>
      </c>
      <c r="E3520" s="10" t="n">
        <v>719</v>
      </c>
      <c r="F3520" s="10" t="n">
        <v>6</v>
      </c>
      <c r="G3520" s="10" t="n">
        <v>3864.63</v>
      </c>
      <c r="H3520" s="10" t="n">
        <v>1115.97</v>
      </c>
      <c r="I3520" s="6" t="n">
        <f aca="false">IF(G3520=0,0,H3520/G3520)</f>
        <v>0.288765030546262</v>
      </c>
      <c r="J3520" s="5" t="n">
        <f aca="false">IF(F3520=0,0,G3520/F3520)</f>
        <v>644.105</v>
      </c>
      <c r="K3520" s="9" t="str">
        <f aca="false">IF(G3520=0,"No sales",IF(H3520&lt;0,"Loss-making",IF(G3520&lt;$H$4,"Low revenue","OK")))</f>
        <v>Low revenue</v>
      </c>
    </row>
    <row r="3521" customFormat="false" ht="15" hidden="false" customHeight="false" outlineLevel="0" collapsed="false">
      <c r="A3521" s="9" t="s">
        <v>7154</v>
      </c>
      <c r="B3521" s="9" t="s">
        <v>7155</v>
      </c>
      <c r="C3521" s="9" t="s">
        <v>80</v>
      </c>
      <c r="D3521" s="9" t="s">
        <v>6337</v>
      </c>
      <c r="E3521" s="10" t="n">
        <v>389</v>
      </c>
      <c r="F3521" s="10" t="n">
        <v>21</v>
      </c>
      <c r="G3521" s="10" t="n">
        <v>7791.66</v>
      </c>
      <c r="H3521" s="10" t="n">
        <v>2833.78</v>
      </c>
      <c r="I3521" s="6" t="n">
        <f aca="false">IF(G3521=0,0,H3521/G3521)</f>
        <v>0.363694001021605</v>
      </c>
      <c r="J3521" s="5" t="n">
        <f aca="false">IF(F3521=0,0,G3521/F3521)</f>
        <v>371.031428571429</v>
      </c>
      <c r="K3521" s="9" t="str">
        <f aca="false">IF(G3521=0,"No sales",IF(H3521&lt;0,"Loss-making",IF(G3521&lt;$H$4,"Low revenue","OK")))</f>
        <v>OK</v>
      </c>
    </row>
    <row r="3522" customFormat="false" ht="15" hidden="false" customHeight="false" outlineLevel="0" collapsed="false">
      <c r="A3522" s="9" t="s">
        <v>7156</v>
      </c>
      <c r="B3522" s="9" t="s">
        <v>7157</v>
      </c>
      <c r="C3522" s="9" t="s">
        <v>80</v>
      </c>
      <c r="D3522" s="9" t="s">
        <v>6340</v>
      </c>
      <c r="E3522" s="10" t="n">
        <v>649</v>
      </c>
      <c r="F3522" s="10" t="n">
        <v>33</v>
      </c>
      <c r="G3522" s="10" t="n">
        <v>20120.62</v>
      </c>
      <c r="H3522" s="10" t="n">
        <v>7655.2</v>
      </c>
      <c r="I3522" s="6" t="n">
        <f aca="false">IF(G3522=0,0,H3522/G3522)</f>
        <v>0.380465413093632</v>
      </c>
      <c r="J3522" s="5" t="n">
        <f aca="false">IF(F3522=0,0,G3522/F3522)</f>
        <v>609.715757575758</v>
      </c>
      <c r="K3522" s="9" t="str">
        <f aca="false">IF(G3522=0,"No sales",IF(H3522&lt;0,"Loss-making",IF(G3522&lt;$H$4,"Low revenue","OK")))</f>
        <v>OK</v>
      </c>
    </row>
    <row r="3523" customFormat="false" ht="15" hidden="false" customHeight="false" outlineLevel="0" collapsed="false">
      <c r="A3523" s="9" t="s">
        <v>7158</v>
      </c>
      <c r="B3523" s="9" t="s">
        <v>7159</v>
      </c>
      <c r="C3523" s="9" t="s">
        <v>80</v>
      </c>
      <c r="D3523" s="9" t="s">
        <v>6343</v>
      </c>
      <c r="E3523" s="10" t="n">
        <v>209</v>
      </c>
      <c r="F3523" s="10" t="n">
        <v>26</v>
      </c>
      <c r="G3523" s="10" t="n">
        <v>5044.2</v>
      </c>
      <c r="H3523" s="10" t="n">
        <v>1479.08</v>
      </c>
      <c r="I3523" s="6" t="n">
        <f aca="false">IF(G3523=0,0,H3523/G3523)</f>
        <v>0.293223900717656</v>
      </c>
      <c r="J3523" s="5" t="n">
        <f aca="false">IF(F3523=0,0,G3523/F3523)</f>
        <v>194.007692307692</v>
      </c>
      <c r="K3523" s="9" t="str">
        <f aca="false">IF(G3523=0,"No sales",IF(H3523&lt;0,"Loss-making",IF(G3523&lt;$H$4,"Low revenue","OK")))</f>
        <v>OK</v>
      </c>
    </row>
    <row r="3524" customFormat="false" ht="15" hidden="false" customHeight="false" outlineLevel="0" collapsed="false">
      <c r="A3524" s="9" t="s">
        <v>7160</v>
      </c>
      <c r="B3524" s="9" t="s">
        <v>7161</v>
      </c>
      <c r="C3524" s="9" t="s">
        <v>80</v>
      </c>
      <c r="D3524" s="9" t="s">
        <v>6334</v>
      </c>
      <c r="E3524" s="10" t="n">
        <v>329</v>
      </c>
      <c r="F3524" s="10" t="n">
        <v>3</v>
      </c>
      <c r="G3524" s="10" t="n">
        <v>937.65</v>
      </c>
      <c r="H3524" s="10" t="n">
        <v>276.72</v>
      </c>
      <c r="I3524" s="6" t="n">
        <f aca="false">IF(G3524=0,0,H3524/G3524)</f>
        <v>0.295120780675092</v>
      </c>
      <c r="J3524" s="5" t="n">
        <f aca="false">IF(F3524=0,0,G3524/F3524)</f>
        <v>312.55</v>
      </c>
      <c r="K3524" s="9" t="str">
        <f aca="false">IF(G3524=0,"No sales",IF(H3524&lt;0,"Loss-making",IF(G3524&lt;$H$4,"Low revenue","OK")))</f>
        <v>Low revenue</v>
      </c>
    </row>
    <row r="3525" customFormat="false" ht="15" hidden="false" customHeight="false" outlineLevel="0" collapsed="false">
      <c r="A3525" s="9" t="s">
        <v>7162</v>
      </c>
      <c r="B3525" s="9" t="s">
        <v>7163</v>
      </c>
      <c r="C3525" s="9" t="s">
        <v>80</v>
      </c>
      <c r="D3525" s="9" t="s">
        <v>6337</v>
      </c>
      <c r="E3525" s="10" t="n">
        <v>419</v>
      </c>
      <c r="F3525" s="10" t="n">
        <v>19</v>
      </c>
      <c r="G3525" s="10" t="n">
        <v>7837.4</v>
      </c>
      <c r="H3525" s="10" t="n">
        <v>3191.52</v>
      </c>
      <c r="I3525" s="6" t="n">
        <f aca="false">IF(G3525=0,0,H3525/G3525)</f>
        <v>0.407216679000689</v>
      </c>
      <c r="J3525" s="5" t="n">
        <f aca="false">IF(F3525=0,0,G3525/F3525)</f>
        <v>412.494736842105</v>
      </c>
      <c r="K3525" s="9" t="str">
        <f aca="false">IF(G3525=0,"No sales",IF(H3525&lt;0,"Loss-making",IF(G3525&lt;$H$4,"Low revenue","OK")))</f>
        <v>OK</v>
      </c>
    </row>
    <row r="3526" customFormat="false" ht="15" hidden="false" customHeight="false" outlineLevel="0" collapsed="false">
      <c r="A3526" s="9" t="s">
        <v>7164</v>
      </c>
      <c r="B3526" s="9" t="s">
        <v>7165</v>
      </c>
      <c r="C3526" s="9" t="s">
        <v>80</v>
      </c>
      <c r="D3526" s="9" t="s">
        <v>6340</v>
      </c>
      <c r="E3526" s="10" t="n">
        <v>509</v>
      </c>
      <c r="F3526" s="10" t="n">
        <v>31</v>
      </c>
      <c r="G3526" s="10" t="n">
        <v>15398.52</v>
      </c>
      <c r="H3526" s="10" t="n">
        <v>5620.81</v>
      </c>
      <c r="I3526" s="6" t="n">
        <f aca="false">IF(G3526=0,0,H3526/G3526)</f>
        <v>0.365022742445378</v>
      </c>
      <c r="J3526" s="5" t="n">
        <f aca="false">IF(F3526=0,0,G3526/F3526)</f>
        <v>496.726451612903</v>
      </c>
      <c r="K3526" s="9" t="str">
        <f aca="false">IF(G3526=0,"No sales",IF(H3526&lt;0,"Loss-making",IF(G3526&lt;$H$4,"Low revenue","OK")))</f>
        <v>OK</v>
      </c>
    </row>
    <row r="3527" customFormat="false" ht="15" hidden="false" customHeight="false" outlineLevel="0" collapsed="false">
      <c r="A3527" s="9" t="s">
        <v>7166</v>
      </c>
      <c r="B3527" s="9" t="s">
        <v>7167</v>
      </c>
      <c r="C3527" s="9" t="s">
        <v>80</v>
      </c>
      <c r="D3527" s="9" t="s">
        <v>6343</v>
      </c>
      <c r="E3527" s="10" t="n">
        <v>289</v>
      </c>
      <c r="F3527" s="10" t="n">
        <v>39</v>
      </c>
      <c r="G3527" s="10" t="n">
        <v>10846.17</v>
      </c>
      <c r="H3527" s="10" t="n">
        <v>3837.09</v>
      </c>
      <c r="I3527" s="6" t="n">
        <f aca="false">IF(G3527=0,0,H3527/G3527)</f>
        <v>0.353773728422107</v>
      </c>
      <c r="J3527" s="5" t="n">
        <f aca="false">IF(F3527=0,0,G3527/F3527)</f>
        <v>278.106923076923</v>
      </c>
      <c r="K3527" s="9" t="str">
        <f aca="false">IF(G3527=0,"No sales",IF(H3527&lt;0,"Loss-making",IF(G3527&lt;$H$4,"Low revenue","OK")))</f>
        <v>OK</v>
      </c>
    </row>
    <row r="3528" customFormat="false" ht="15" hidden="false" customHeight="false" outlineLevel="0" collapsed="false">
      <c r="A3528" s="9" t="s">
        <v>7168</v>
      </c>
      <c r="B3528" s="9" t="s">
        <v>7169</v>
      </c>
      <c r="C3528" s="9" t="s">
        <v>80</v>
      </c>
      <c r="D3528" s="9" t="s">
        <v>6334</v>
      </c>
      <c r="E3528" s="10" t="n">
        <v>779</v>
      </c>
      <c r="F3528" s="10" t="n">
        <v>0</v>
      </c>
      <c r="G3528" s="10" t="n">
        <v>0</v>
      </c>
      <c r="H3528" s="10" t="n">
        <v>0</v>
      </c>
      <c r="I3528" s="6" t="n">
        <f aca="false">IF(G3528=0,0,H3528/G3528)</f>
        <v>0</v>
      </c>
      <c r="J3528" s="5" t="n">
        <f aca="false">IF(F3528=0,0,G3528/F3528)</f>
        <v>0</v>
      </c>
      <c r="K3528" s="9" t="str">
        <f aca="false">IF(G3528=0,"No sales",IF(H3528&lt;0,"Loss-making",IF(G3528&lt;$H$4,"Low revenue","OK")))</f>
        <v>No sales</v>
      </c>
    </row>
    <row r="3529" customFormat="false" ht="15" hidden="false" customHeight="false" outlineLevel="0" collapsed="false">
      <c r="A3529" s="9" t="s">
        <v>7170</v>
      </c>
      <c r="B3529" s="9" t="s">
        <v>7171</v>
      </c>
      <c r="C3529" s="9" t="s">
        <v>80</v>
      </c>
      <c r="D3529" s="9" t="s">
        <v>6337</v>
      </c>
      <c r="E3529" s="10" t="n">
        <v>259</v>
      </c>
      <c r="F3529" s="10" t="n">
        <v>55</v>
      </c>
      <c r="G3529" s="10" t="n">
        <v>13289.3</v>
      </c>
      <c r="H3529" s="10" t="n">
        <v>3579.02</v>
      </c>
      <c r="I3529" s="6" t="n">
        <f aca="false">IF(G3529=0,0,H3529/G3529)</f>
        <v>0.269315915811969</v>
      </c>
      <c r="J3529" s="5" t="n">
        <f aca="false">IF(F3529=0,0,G3529/F3529)</f>
        <v>241.623636363636</v>
      </c>
      <c r="K3529" s="9" t="str">
        <f aca="false">IF(G3529=0,"No sales",IF(H3529&lt;0,"Loss-making",IF(G3529&lt;$H$4,"Low revenue","OK")))</f>
        <v>OK</v>
      </c>
    </row>
    <row r="3530" customFormat="false" ht="15" hidden="false" customHeight="false" outlineLevel="0" collapsed="false">
      <c r="A3530" s="9" t="s">
        <v>7172</v>
      </c>
      <c r="B3530" s="9" t="s">
        <v>7173</v>
      </c>
      <c r="C3530" s="9" t="s">
        <v>80</v>
      </c>
      <c r="D3530" s="9" t="s">
        <v>6340</v>
      </c>
      <c r="E3530" s="10" t="n">
        <v>499</v>
      </c>
      <c r="F3530" s="10" t="n">
        <v>13</v>
      </c>
      <c r="G3530" s="10" t="n">
        <v>6095.28</v>
      </c>
      <c r="H3530" s="10" t="n">
        <v>2014.84</v>
      </c>
      <c r="I3530" s="6" t="n">
        <f aca="false">IF(G3530=0,0,H3530/G3530)</f>
        <v>0.330557414917772</v>
      </c>
      <c r="J3530" s="5" t="n">
        <f aca="false">IF(F3530=0,0,G3530/F3530)</f>
        <v>468.867692307692</v>
      </c>
      <c r="K3530" s="9" t="str">
        <f aca="false">IF(G3530=0,"No sales",IF(H3530&lt;0,"Loss-making",IF(G3530&lt;$H$4,"Low revenue","OK")))</f>
        <v>OK</v>
      </c>
    </row>
    <row r="3531" customFormat="false" ht="15" hidden="false" customHeight="false" outlineLevel="0" collapsed="false">
      <c r="A3531" s="9" t="s">
        <v>7174</v>
      </c>
      <c r="B3531" s="9" t="s">
        <v>7175</v>
      </c>
      <c r="C3531" s="9" t="s">
        <v>80</v>
      </c>
      <c r="D3531" s="9" t="s">
        <v>6343</v>
      </c>
      <c r="E3531" s="10" t="n">
        <v>309</v>
      </c>
      <c r="F3531" s="10" t="n">
        <v>43</v>
      </c>
      <c r="G3531" s="10" t="n">
        <v>12520.67</v>
      </c>
      <c r="H3531" s="10" t="n">
        <v>3396.09</v>
      </c>
      <c r="I3531" s="6" t="n">
        <f aca="false">IF(G3531=0,0,H3531/G3531)</f>
        <v>0.271238679719216</v>
      </c>
      <c r="J3531" s="5" t="n">
        <f aca="false">IF(F3531=0,0,G3531/F3531)</f>
        <v>291.178372093023</v>
      </c>
      <c r="K3531" s="9" t="str">
        <f aca="false">IF(G3531=0,"No sales",IF(H3531&lt;0,"Loss-making",IF(G3531&lt;$H$4,"Low revenue","OK")))</f>
        <v>OK</v>
      </c>
    </row>
    <row r="3532" customFormat="false" ht="15" hidden="false" customHeight="false" outlineLevel="0" collapsed="false">
      <c r="A3532" s="9" t="s">
        <v>7176</v>
      </c>
      <c r="B3532" s="9" t="s">
        <v>7177</v>
      </c>
      <c r="C3532" s="9" t="s">
        <v>80</v>
      </c>
      <c r="D3532" s="9" t="s">
        <v>6334</v>
      </c>
      <c r="E3532" s="10" t="n">
        <v>339</v>
      </c>
      <c r="F3532" s="10" t="n">
        <v>1</v>
      </c>
      <c r="G3532" s="10" t="n">
        <v>305.1</v>
      </c>
      <c r="H3532" s="10" t="n">
        <v>77.1</v>
      </c>
      <c r="I3532" s="6" t="n">
        <f aca="false">IF(G3532=0,0,H3532/G3532)</f>
        <v>0.252704031465093</v>
      </c>
      <c r="J3532" s="5" t="n">
        <f aca="false">IF(F3532=0,0,G3532/F3532)</f>
        <v>305.1</v>
      </c>
      <c r="K3532" s="9" t="str">
        <f aca="false">IF(G3532=0,"No sales",IF(H3532&lt;0,"Loss-making",IF(G3532&lt;$H$4,"Low revenue","OK")))</f>
        <v>Low revenue</v>
      </c>
    </row>
    <row r="3533" customFormat="false" ht="15" hidden="false" customHeight="false" outlineLevel="0" collapsed="false">
      <c r="A3533" s="9" t="s">
        <v>7178</v>
      </c>
      <c r="B3533" s="9" t="s">
        <v>7179</v>
      </c>
      <c r="C3533" s="9" t="s">
        <v>80</v>
      </c>
      <c r="D3533" s="9" t="s">
        <v>6337</v>
      </c>
      <c r="E3533" s="10" t="n">
        <v>409</v>
      </c>
      <c r="F3533" s="10" t="n">
        <v>48</v>
      </c>
      <c r="G3533" s="10" t="n">
        <v>18868.19</v>
      </c>
      <c r="H3533" s="10" t="n">
        <v>7072.68</v>
      </c>
      <c r="I3533" s="6" t="n">
        <f aca="false">IF(G3533=0,0,H3533/G3533)</f>
        <v>0.374846765906004</v>
      </c>
      <c r="J3533" s="5" t="n">
        <f aca="false">IF(F3533=0,0,G3533/F3533)</f>
        <v>393.087291666667</v>
      </c>
      <c r="K3533" s="9" t="str">
        <f aca="false">IF(G3533=0,"No sales",IF(H3533&lt;0,"Loss-making",IF(G3533&lt;$H$4,"Low revenue","OK")))</f>
        <v>OK</v>
      </c>
    </row>
    <row r="3534" customFormat="false" ht="15" hidden="false" customHeight="false" outlineLevel="0" collapsed="false">
      <c r="A3534" s="9" t="s">
        <v>7180</v>
      </c>
      <c r="B3534" s="9" t="s">
        <v>7181</v>
      </c>
      <c r="C3534" s="9" t="s">
        <v>80</v>
      </c>
      <c r="D3534" s="9" t="s">
        <v>6340</v>
      </c>
      <c r="E3534" s="10" t="n">
        <v>469</v>
      </c>
      <c r="F3534" s="10" t="n">
        <v>19</v>
      </c>
      <c r="G3534" s="10" t="n">
        <v>8298.96</v>
      </c>
      <c r="H3534" s="10" t="n">
        <v>2249.36</v>
      </c>
      <c r="I3534" s="6" t="n">
        <f aca="false">IF(G3534=0,0,H3534/G3534)</f>
        <v>0.271041190703414</v>
      </c>
      <c r="J3534" s="5" t="n">
        <f aca="false">IF(F3534=0,0,G3534/F3534)</f>
        <v>436.787368421053</v>
      </c>
      <c r="K3534" s="9" t="str">
        <f aca="false">IF(G3534=0,"No sales",IF(H3534&lt;0,"Loss-making",IF(G3534&lt;$H$4,"Low revenue","OK")))</f>
        <v>OK</v>
      </c>
    </row>
    <row r="3535" customFormat="false" ht="15" hidden="false" customHeight="false" outlineLevel="0" collapsed="false">
      <c r="A3535" s="9" t="s">
        <v>7182</v>
      </c>
      <c r="B3535" s="9" t="s">
        <v>7183</v>
      </c>
      <c r="C3535" s="9" t="s">
        <v>80</v>
      </c>
      <c r="D3535" s="9" t="s">
        <v>6343</v>
      </c>
      <c r="E3535" s="10" t="n">
        <v>269</v>
      </c>
      <c r="F3535" s="10" t="n">
        <v>55</v>
      </c>
      <c r="G3535" s="10" t="n">
        <v>14205.22</v>
      </c>
      <c r="H3535" s="10" t="n">
        <v>4336.02</v>
      </c>
      <c r="I3535" s="6" t="n">
        <f aca="false">IF(G3535=0,0,H3535/G3535)</f>
        <v>0.305241312700543</v>
      </c>
      <c r="J3535" s="5" t="n">
        <f aca="false">IF(F3535=0,0,G3535/F3535)</f>
        <v>258.276727272727</v>
      </c>
      <c r="K3535" s="9" t="str">
        <f aca="false">IF(G3535=0,"No sales",IF(H3535&lt;0,"Loss-making",IF(G3535&lt;$H$4,"Low revenue","OK")))</f>
        <v>OK</v>
      </c>
    </row>
    <row r="3536" customFormat="false" ht="15" hidden="false" customHeight="false" outlineLevel="0" collapsed="false">
      <c r="A3536" s="9" t="s">
        <v>7184</v>
      </c>
      <c r="B3536" s="9" t="s">
        <v>7185</v>
      </c>
      <c r="C3536" s="9" t="s">
        <v>80</v>
      </c>
      <c r="D3536" s="9" t="s">
        <v>6334</v>
      </c>
      <c r="E3536" s="10" t="n">
        <v>429</v>
      </c>
      <c r="F3536" s="10" t="n">
        <v>27</v>
      </c>
      <c r="G3536" s="10" t="n">
        <v>11104.66</v>
      </c>
      <c r="H3536" s="10" t="n">
        <v>3217.15</v>
      </c>
      <c r="I3536" s="6" t="n">
        <f aca="false">IF(G3536=0,0,H3536/G3536)</f>
        <v>0.289711706616862</v>
      </c>
      <c r="J3536" s="5" t="n">
        <f aca="false">IF(F3536=0,0,G3536/F3536)</f>
        <v>411.283703703704</v>
      </c>
      <c r="K3536" s="9" t="str">
        <f aca="false">IF(G3536=0,"No sales",IF(H3536&lt;0,"Loss-making",IF(G3536&lt;$H$4,"Low revenue","OK")))</f>
        <v>OK</v>
      </c>
    </row>
    <row r="3537" customFormat="false" ht="15" hidden="false" customHeight="false" outlineLevel="0" collapsed="false">
      <c r="A3537" s="9" t="s">
        <v>7186</v>
      </c>
      <c r="B3537" s="9" t="s">
        <v>7187</v>
      </c>
      <c r="C3537" s="9" t="s">
        <v>80</v>
      </c>
      <c r="D3537" s="9" t="s">
        <v>6337</v>
      </c>
      <c r="E3537" s="10" t="n">
        <v>439</v>
      </c>
      <c r="F3537" s="10" t="n">
        <v>29</v>
      </c>
      <c r="G3537" s="10" t="n">
        <v>12069.21</v>
      </c>
      <c r="H3537" s="10" t="n">
        <v>4129.59</v>
      </c>
      <c r="I3537" s="6" t="n">
        <f aca="false">IF(G3537=0,0,H3537/G3537)</f>
        <v>0.342159097405713</v>
      </c>
      <c r="J3537" s="5" t="n">
        <f aca="false">IF(F3537=0,0,G3537/F3537)</f>
        <v>416.179655172414</v>
      </c>
      <c r="K3537" s="9" t="str">
        <f aca="false">IF(G3537=0,"No sales",IF(H3537&lt;0,"Loss-making",IF(G3537&lt;$H$4,"Low revenue","OK")))</f>
        <v>OK</v>
      </c>
    </row>
    <row r="3538" customFormat="false" ht="15" hidden="false" customHeight="false" outlineLevel="0" collapsed="false">
      <c r="A3538" s="9" t="s">
        <v>7188</v>
      </c>
      <c r="B3538" s="9" t="s">
        <v>7189</v>
      </c>
      <c r="C3538" s="9" t="s">
        <v>80</v>
      </c>
      <c r="D3538" s="9" t="s">
        <v>6340</v>
      </c>
      <c r="E3538" s="10" t="n">
        <v>1409</v>
      </c>
      <c r="F3538" s="10" t="n">
        <v>28</v>
      </c>
      <c r="G3538" s="10" t="n">
        <v>38116.98</v>
      </c>
      <c r="H3538" s="10" t="n">
        <v>13609.97</v>
      </c>
      <c r="I3538" s="6" t="n">
        <f aca="false">IF(G3538=0,0,H3538/G3538)</f>
        <v>0.357057930612551</v>
      </c>
      <c r="J3538" s="5" t="n">
        <f aca="false">IF(F3538=0,0,G3538/F3538)</f>
        <v>1361.32071428571</v>
      </c>
      <c r="K3538" s="9" t="str">
        <f aca="false">IF(G3538=0,"No sales",IF(H3538&lt;0,"Loss-making",IF(G3538&lt;$H$4,"Low revenue","OK")))</f>
        <v>OK</v>
      </c>
    </row>
    <row r="3539" customFormat="false" ht="15" hidden="false" customHeight="false" outlineLevel="0" collapsed="false">
      <c r="A3539" s="9" t="s">
        <v>7190</v>
      </c>
      <c r="B3539" s="9" t="s">
        <v>7191</v>
      </c>
      <c r="C3539" s="9" t="s">
        <v>80</v>
      </c>
      <c r="D3539" s="9" t="s">
        <v>6343</v>
      </c>
      <c r="E3539" s="10" t="n">
        <v>179</v>
      </c>
      <c r="F3539" s="10" t="n">
        <v>26</v>
      </c>
      <c r="G3539" s="10" t="n">
        <v>4537.65</v>
      </c>
      <c r="H3539" s="10" t="n">
        <v>1307.41</v>
      </c>
      <c r="I3539" s="6" t="n">
        <f aca="false">IF(G3539=0,0,H3539/G3539)</f>
        <v>0.288124910471279</v>
      </c>
      <c r="J3539" s="5" t="n">
        <f aca="false">IF(F3539=0,0,G3539/F3539)</f>
        <v>174.525</v>
      </c>
      <c r="K3539" s="9" t="str">
        <f aca="false">IF(G3539=0,"No sales",IF(H3539&lt;0,"Loss-making",IF(G3539&lt;$H$4,"Low revenue","OK")))</f>
        <v>OK</v>
      </c>
    </row>
    <row r="3540" customFormat="false" ht="15" hidden="false" customHeight="false" outlineLevel="0" collapsed="false">
      <c r="A3540" s="9" t="s">
        <v>7192</v>
      </c>
      <c r="B3540" s="9" t="s">
        <v>7193</v>
      </c>
      <c r="C3540" s="9" t="s">
        <v>80</v>
      </c>
      <c r="D3540" s="9" t="s">
        <v>6334</v>
      </c>
      <c r="E3540" s="10" t="n">
        <v>509</v>
      </c>
      <c r="F3540" s="10" t="n">
        <v>18</v>
      </c>
      <c r="G3540" s="10" t="n">
        <v>8653</v>
      </c>
      <c r="H3540" s="10" t="n">
        <v>2390.44</v>
      </c>
      <c r="I3540" s="6" t="n">
        <f aca="false">IF(G3540=0,0,H3540/G3540)</f>
        <v>0.276255633884202</v>
      </c>
      <c r="J3540" s="5" t="n">
        <f aca="false">IF(F3540=0,0,G3540/F3540)</f>
        <v>480.722222222222</v>
      </c>
      <c r="K3540" s="9" t="str">
        <f aca="false">IF(G3540=0,"No sales",IF(H3540&lt;0,"Loss-making",IF(G3540&lt;$H$4,"Low revenue","OK")))</f>
        <v>OK</v>
      </c>
    </row>
    <row r="3541" customFormat="false" ht="15" hidden="false" customHeight="false" outlineLevel="0" collapsed="false">
      <c r="A3541" s="9" t="s">
        <v>7194</v>
      </c>
      <c r="B3541" s="9" t="s">
        <v>7195</v>
      </c>
      <c r="C3541" s="9" t="s">
        <v>80</v>
      </c>
      <c r="D3541" s="9" t="s">
        <v>6337</v>
      </c>
      <c r="E3541" s="10" t="n">
        <v>229</v>
      </c>
      <c r="F3541" s="10" t="n">
        <v>160</v>
      </c>
      <c r="G3541" s="10" t="n">
        <v>34435.85</v>
      </c>
      <c r="H3541" s="10" t="n">
        <v>10371.87</v>
      </c>
      <c r="I3541" s="6" t="n">
        <f aca="false">IF(G3541=0,0,H3541/G3541)</f>
        <v>0.301193959202401</v>
      </c>
      <c r="J3541" s="5" t="n">
        <f aca="false">IF(F3541=0,0,G3541/F3541)</f>
        <v>215.2240625</v>
      </c>
      <c r="K3541" s="9" t="str">
        <f aca="false">IF(G3541=0,"No sales",IF(H3541&lt;0,"Loss-making",IF(G3541&lt;$H$4,"Low revenue","OK")))</f>
        <v>OK</v>
      </c>
    </row>
    <row r="3542" customFormat="false" ht="15" hidden="false" customHeight="false" outlineLevel="0" collapsed="false">
      <c r="A3542" s="9" t="s">
        <v>7196</v>
      </c>
      <c r="B3542" s="9" t="s">
        <v>7197</v>
      </c>
      <c r="C3542" s="9" t="s">
        <v>80</v>
      </c>
      <c r="D3542" s="9" t="s">
        <v>6340</v>
      </c>
      <c r="E3542" s="10" t="n">
        <v>399</v>
      </c>
      <c r="F3542" s="10" t="n">
        <v>47</v>
      </c>
      <c r="G3542" s="10" t="n">
        <v>17989.92</v>
      </c>
      <c r="H3542" s="10" t="n">
        <v>6950.09</v>
      </c>
      <c r="I3542" s="6" t="n">
        <f aca="false">IF(G3542=0,0,H3542/G3542)</f>
        <v>0.386332457287192</v>
      </c>
      <c r="J3542" s="5" t="n">
        <f aca="false">IF(F3542=0,0,G3542/F3542)</f>
        <v>382.764255319149</v>
      </c>
      <c r="K3542" s="9" t="str">
        <f aca="false">IF(G3542=0,"No sales",IF(H3542&lt;0,"Loss-making",IF(G3542&lt;$H$4,"Low revenue","OK")))</f>
        <v>OK</v>
      </c>
    </row>
    <row r="3543" customFormat="false" ht="15" hidden="false" customHeight="false" outlineLevel="0" collapsed="false">
      <c r="A3543" s="9" t="s">
        <v>7198</v>
      </c>
      <c r="B3543" s="9" t="s">
        <v>7199</v>
      </c>
      <c r="C3543" s="9" t="s">
        <v>80</v>
      </c>
      <c r="D3543" s="9" t="s">
        <v>6343</v>
      </c>
      <c r="E3543" s="10" t="n">
        <v>209</v>
      </c>
      <c r="F3543" s="10" t="n">
        <v>49</v>
      </c>
      <c r="G3543" s="10" t="n">
        <v>9796.35</v>
      </c>
      <c r="H3543" s="10" t="n">
        <v>2923.12</v>
      </c>
      <c r="I3543" s="6" t="n">
        <f aca="false">IF(G3543=0,0,H3543/G3543)</f>
        <v>0.298388685581875</v>
      </c>
      <c r="J3543" s="5" t="n">
        <f aca="false">IF(F3543=0,0,G3543/F3543)</f>
        <v>199.925510204082</v>
      </c>
      <c r="K3543" s="9" t="str">
        <f aca="false">IF(G3543=0,"No sales",IF(H3543&lt;0,"Loss-making",IF(G3543&lt;$H$4,"Low revenue","OK")))</f>
        <v>OK</v>
      </c>
    </row>
    <row r="3544" customFormat="false" ht="15" hidden="false" customHeight="false" outlineLevel="0" collapsed="false">
      <c r="A3544" s="9" t="s">
        <v>7200</v>
      </c>
      <c r="B3544" s="9" t="s">
        <v>7201</v>
      </c>
      <c r="C3544" s="9" t="s">
        <v>80</v>
      </c>
      <c r="D3544" s="9" t="s">
        <v>6334</v>
      </c>
      <c r="E3544" s="10" t="n">
        <v>529</v>
      </c>
      <c r="F3544" s="10" t="n">
        <v>16</v>
      </c>
      <c r="G3544" s="10" t="n">
        <v>8305.3</v>
      </c>
      <c r="H3544" s="10" t="n">
        <v>3139.06</v>
      </c>
      <c r="I3544" s="6" t="n">
        <f aca="false">IF(G3544=0,0,H3544/G3544)</f>
        <v>0.377958652908384</v>
      </c>
      <c r="J3544" s="5" t="n">
        <f aca="false">IF(F3544=0,0,G3544/F3544)</f>
        <v>519.08125</v>
      </c>
      <c r="K3544" s="9" t="str">
        <f aca="false">IF(G3544=0,"No sales",IF(H3544&lt;0,"Loss-making",IF(G3544&lt;$H$4,"Low revenue","OK")))</f>
        <v>OK</v>
      </c>
    </row>
    <row r="3545" customFormat="false" ht="15" hidden="false" customHeight="false" outlineLevel="0" collapsed="false">
      <c r="A3545" s="9" t="s">
        <v>7202</v>
      </c>
      <c r="B3545" s="9" t="s">
        <v>7203</v>
      </c>
      <c r="C3545" s="9" t="s">
        <v>80</v>
      </c>
      <c r="D3545" s="9" t="s">
        <v>6337</v>
      </c>
      <c r="E3545" s="10" t="n">
        <v>359</v>
      </c>
      <c r="F3545" s="10" t="n">
        <v>40</v>
      </c>
      <c r="G3545" s="10" t="n">
        <v>13553.15</v>
      </c>
      <c r="H3545" s="10" t="n">
        <v>3556.74</v>
      </c>
      <c r="I3545" s="6" t="n">
        <f aca="false">IF(G3545=0,0,H3545/G3545)</f>
        <v>0.262429029413826</v>
      </c>
      <c r="J3545" s="5" t="n">
        <f aca="false">IF(F3545=0,0,G3545/F3545)</f>
        <v>338.82875</v>
      </c>
      <c r="K3545" s="9" t="str">
        <f aca="false">IF(G3545=0,"No sales",IF(H3545&lt;0,"Loss-making",IF(G3545&lt;$H$4,"Low revenue","OK")))</f>
        <v>OK</v>
      </c>
    </row>
    <row r="3546" customFormat="false" ht="15" hidden="false" customHeight="false" outlineLevel="0" collapsed="false">
      <c r="A3546" s="9" t="s">
        <v>7204</v>
      </c>
      <c r="B3546" s="9" t="s">
        <v>7205</v>
      </c>
      <c r="C3546" s="9" t="s">
        <v>80</v>
      </c>
      <c r="D3546" s="9" t="s">
        <v>6340</v>
      </c>
      <c r="E3546" s="10" t="n">
        <v>909</v>
      </c>
      <c r="F3546" s="10" t="n">
        <v>16</v>
      </c>
      <c r="G3546" s="10" t="n">
        <v>13610</v>
      </c>
      <c r="H3546" s="10" t="n">
        <v>4341.85</v>
      </c>
      <c r="I3546" s="6" t="n">
        <f aca="false">IF(G3546=0,0,H3546/G3546)</f>
        <v>0.319019103600294</v>
      </c>
      <c r="J3546" s="5" t="n">
        <f aca="false">IF(F3546=0,0,G3546/F3546)</f>
        <v>850.625</v>
      </c>
      <c r="K3546" s="9" t="str">
        <f aca="false">IF(G3546=0,"No sales",IF(H3546&lt;0,"Loss-making",IF(G3546&lt;$H$4,"Low revenue","OK")))</f>
        <v>OK</v>
      </c>
    </row>
    <row r="3547" customFormat="false" ht="15" hidden="false" customHeight="false" outlineLevel="0" collapsed="false">
      <c r="A3547" s="9" t="s">
        <v>7206</v>
      </c>
      <c r="B3547" s="9" t="s">
        <v>7207</v>
      </c>
      <c r="C3547" s="9" t="s">
        <v>80</v>
      </c>
      <c r="D3547" s="9" t="s">
        <v>6343</v>
      </c>
      <c r="E3547" s="10" t="n">
        <v>319</v>
      </c>
      <c r="F3547" s="10" t="n">
        <v>24</v>
      </c>
      <c r="G3547" s="10" t="n">
        <v>7275.59</v>
      </c>
      <c r="H3547" s="10" t="n">
        <v>2601.59</v>
      </c>
      <c r="I3547" s="6" t="n">
        <f aca="false">IF(G3547=0,0,H3547/G3547)</f>
        <v>0.357577873409579</v>
      </c>
      <c r="J3547" s="5" t="n">
        <f aca="false">IF(F3547=0,0,G3547/F3547)</f>
        <v>303.149583333333</v>
      </c>
      <c r="K3547" s="9" t="str">
        <f aca="false">IF(G3547=0,"No sales",IF(H3547&lt;0,"Loss-making",IF(G3547&lt;$H$4,"Low revenue","OK")))</f>
        <v>OK</v>
      </c>
    </row>
    <row r="3548" customFormat="false" ht="15" hidden="false" customHeight="false" outlineLevel="0" collapsed="false">
      <c r="A3548" s="9" t="s">
        <v>7208</v>
      </c>
      <c r="B3548" s="9" t="s">
        <v>7209</v>
      </c>
      <c r="C3548" s="9" t="s">
        <v>80</v>
      </c>
      <c r="D3548" s="9" t="s">
        <v>6334</v>
      </c>
      <c r="E3548" s="10" t="n">
        <v>339</v>
      </c>
      <c r="F3548" s="10" t="n">
        <v>26</v>
      </c>
      <c r="G3548" s="10" t="n">
        <v>8354.66</v>
      </c>
      <c r="H3548" s="10" t="n">
        <v>3079.52</v>
      </c>
      <c r="I3548" s="6" t="n">
        <f aca="false">IF(G3548=0,0,H3548/G3548)</f>
        <v>0.368599081231313</v>
      </c>
      <c r="J3548" s="5" t="n">
        <f aca="false">IF(F3548=0,0,G3548/F3548)</f>
        <v>321.333076923077</v>
      </c>
      <c r="K3548" s="9" t="str">
        <f aca="false">IF(G3548=0,"No sales",IF(H3548&lt;0,"Loss-making",IF(G3548&lt;$H$4,"Low revenue","OK")))</f>
        <v>OK</v>
      </c>
    </row>
    <row r="3549" customFormat="false" ht="15" hidden="false" customHeight="false" outlineLevel="0" collapsed="false">
      <c r="A3549" s="9" t="s">
        <v>7210</v>
      </c>
      <c r="B3549" s="9" t="s">
        <v>7211</v>
      </c>
      <c r="C3549" s="9" t="s">
        <v>80</v>
      </c>
      <c r="D3549" s="9" t="s">
        <v>6337</v>
      </c>
      <c r="E3549" s="10" t="n">
        <v>399</v>
      </c>
      <c r="F3549" s="10" t="n">
        <v>12</v>
      </c>
      <c r="G3549" s="10" t="n">
        <v>4408.95</v>
      </c>
      <c r="H3549" s="10" t="n">
        <v>1471.94</v>
      </c>
      <c r="I3549" s="6" t="n">
        <f aca="false">IF(G3549=0,0,H3549/G3549)</f>
        <v>0.333852731375951</v>
      </c>
      <c r="J3549" s="5" t="n">
        <f aca="false">IF(F3549=0,0,G3549/F3549)</f>
        <v>367.4125</v>
      </c>
      <c r="K3549" s="9" t="str">
        <f aca="false">IF(G3549=0,"No sales",IF(H3549&lt;0,"Loss-making",IF(G3549&lt;$H$4,"Low revenue","OK")))</f>
        <v>OK</v>
      </c>
    </row>
    <row r="3550" customFormat="false" ht="15" hidden="false" customHeight="false" outlineLevel="0" collapsed="false">
      <c r="A3550" s="9" t="s">
        <v>7212</v>
      </c>
      <c r="B3550" s="9" t="s">
        <v>7213</v>
      </c>
      <c r="C3550" s="9" t="s">
        <v>80</v>
      </c>
      <c r="D3550" s="9" t="s">
        <v>6340</v>
      </c>
      <c r="E3550" s="10" t="n">
        <v>769</v>
      </c>
      <c r="F3550" s="10" t="n">
        <v>13</v>
      </c>
      <c r="G3550" s="10" t="n">
        <v>9112.65</v>
      </c>
      <c r="H3550" s="10" t="n">
        <v>3249</v>
      </c>
      <c r="I3550" s="6" t="n">
        <f aca="false">IF(G3550=0,0,H3550/G3550)</f>
        <v>0.35653734094912</v>
      </c>
      <c r="J3550" s="5" t="n">
        <f aca="false">IF(F3550=0,0,G3550/F3550)</f>
        <v>700.973076923077</v>
      </c>
      <c r="K3550" s="9" t="str">
        <f aca="false">IF(G3550=0,"No sales",IF(H3550&lt;0,"Loss-making",IF(G3550&lt;$H$4,"Low revenue","OK")))</f>
        <v>OK</v>
      </c>
    </row>
    <row r="3551" customFormat="false" ht="15" hidden="false" customHeight="false" outlineLevel="0" collapsed="false">
      <c r="A3551" s="9" t="s">
        <v>7214</v>
      </c>
      <c r="B3551" s="9" t="s">
        <v>7215</v>
      </c>
      <c r="C3551" s="9" t="s">
        <v>80</v>
      </c>
      <c r="D3551" s="9" t="s">
        <v>6343</v>
      </c>
      <c r="E3551" s="10" t="n">
        <v>169</v>
      </c>
      <c r="F3551" s="10" t="n">
        <v>30</v>
      </c>
      <c r="G3551" s="10" t="n">
        <v>4732</v>
      </c>
      <c r="H3551" s="10" t="n">
        <v>1207</v>
      </c>
      <c r="I3551" s="6" t="n">
        <f aca="false">IF(G3551=0,0,H3551/G3551)</f>
        <v>0.255071851225697</v>
      </c>
      <c r="J3551" s="5" t="n">
        <f aca="false">IF(F3551=0,0,G3551/F3551)</f>
        <v>157.733333333333</v>
      </c>
      <c r="K3551" s="9" t="str">
        <f aca="false">IF(G3551=0,"No sales",IF(H3551&lt;0,"Loss-making",IF(G3551&lt;$H$4,"Low revenue","OK")))</f>
        <v>OK</v>
      </c>
    </row>
    <row r="3552" customFormat="false" ht="15" hidden="false" customHeight="false" outlineLevel="0" collapsed="false">
      <c r="A3552" s="9" t="s">
        <v>7216</v>
      </c>
      <c r="B3552" s="9" t="s">
        <v>7217</v>
      </c>
      <c r="C3552" s="9" t="s">
        <v>80</v>
      </c>
      <c r="D3552" s="9" t="s">
        <v>6334</v>
      </c>
      <c r="E3552" s="10" t="n">
        <v>259</v>
      </c>
      <c r="F3552" s="10" t="n">
        <v>40</v>
      </c>
      <c r="G3552" s="10" t="n">
        <v>10071.21</v>
      </c>
      <c r="H3552" s="10" t="n">
        <v>3034.81</v>
      </c>
      <c r="I3552" s="6" t="n">
        <f aca="false">IF(G3552=0,0,H3552/G3552)</f>
        <v>0.301335192097077</v>
      </c>
      <c r="J3552" s="5" t="n">
        <f aca="false">IF(F3552=0,0,G3552/F3552)</f>
        <v>251.78025</v>
      </c>
      <c r="K3552" s="9" t="str">
        <f aca="false">IF(G3552=0,"No sales",IF(H3552&lt;0,"Loss-making",IF(G3552&lt;$H$4,"Low revenue","OK")))</f>
        <v>OK</v>
      </c>
    </row>
    <row r="3553" customFormat="false" ht="15" hidden="false" customHeight="false" outlineLevel="0" collapsed="false">
      <c r="A3553" s="9" t="s">
        <v>7218</v>
      </c>
      <c r="B3553" s="9" t="s">
        <v>7219</v>
      </c>
      <c r="C3553" s="9" t="s">
        <v>80</v>
      </c>
      <c r="D3553" s="9" t="s">
        <v>6337</v>
      </c>
      <c r="E3553" s="10" t="n">
        <v>389</v>
      </c>
      <c r="F3553" s="10" t="n">
        <v>18</v>
      </c>
      <c r="G3553" s="10" t="n">
        <v>6535.2</v>
      </c>
      <c r="H3553" s="10" t="n">
        <v>2222.4</v>
      </c>
      <c r="I3553" s="6" t="n">
        <f aca="false">IF(G3553=0,0,H3553/G3553)</f>
        <v>0.340066103562248</v>
      </c>
      <c r="J3553" s="5" t="n">
        <f aca="false">IF(F3553=0,0,G3553/F3553)</f>
        <v>363.066666666667</v>
      </c>
      <c r="K3553" s="9" t="str">
        <f aca="false">IF(G3553=0,"No sales",IF(H3553&lt;0,"Loss-making",IF(G3553&lt;$H$4,"Low revenue","OK")))</f>
        <v>OK</v>
      </c>
    </row>
    <row r="3554" customFormat="false" ht="15" hidden="false" customHeight="false" outlineLevel="0" collapsed="false">
      <c r="A3554" s="9" t="s">
        <v>7220</v>
      </c>
      <c r="B3554" s="9" t="s">
        <v>7221</v>
      </c>
      <c r="C3554" s="9" t="s">
        <v>80</v>
      </c>
      <c r="D3554" s="9" t="s">
        <v>6340</v>
      </c>
      <c r="E3554" s="10" t="n">
        <v>719</v>
      </c>
      <c r="F3554" s="10" t="n">
        <v>93</v>
      </c>
      <c r="G3554" s="10" t="n">
        <v>62270.79</v>
      </c>
      <c r="H3554" s="10" t="n">
        <v>19847.9</v>
      </c>
      <c r="I3554" s="6" t="n">
        <f aca="false">IF(G3554=0,0,H3554/G3554)</f>
        <v>0.318735317152713</v>
      </c>
      <c r="J3554" s="5" t="n">
        <f aca="false">IF(F3554=0,0,G3554/F3554)</f>
        <v>669.578387096774</v>
      </c>
      <c r="K3554" s="9" t="str">
        <f aca="false">IF(G3554=0,"No sales",IF(H3554&lt;0,"Loss-making",IF(G3554&lt;$H$4,"Low revenue","OK")))</f>
        <v>OK</v>
      </c>
    </row>
    <row r="3555" customFormat="false" ht="15" hidden="false" customHeight="false" outlineLevel="0" collapsed="false">
      <c r="A3555" s="9" t="s">
        <v>7222</v>
      </c>
      <c r="B3555" s="9" t="s">
        <v>7223</v>
      </c>
      <c r="C3555" s="9" t="s">
        <v>80</v>
      </c>
      <c r="D3555" s="9" t="s">
        <v>6343</v>
      </c>
      <c r="E3555" s="10" t="n">
        <v>389</v>
      </c>
      <c r="F3555" s="10" t="n">
        <v>90</v>
      </c>
      <c r="G3555" s="10" t="n">
        <v>32914.26</v>
      </c>
      <c r="H3555" s="10" t="n">
        <v>10351.26</v>
      </c>
      <c r="I3555" s="6" t="n">
        <f aca="false">IF(G3555=0,0,H3555/G3555)</f>
        <v>0.314491651946603</v>
      </c>
      <c r="J3555" s="5" t="n">
        <f aca="false">IF(F3555=0,0,G3555/F3555)</f>
        <v>365.714</v>
      </c>
      <c r="K3555" s="9" t="str">
        <f aca="false">IF(G3555=0,"No sales",IF(H3555&lt;0,"Loss-making",IF(G3555&lt;$H$4,"Low revenue","OK")))</f>
        <v>OK</v>
      </c>
    </row>
    <row r="3556" customFormat="false" ht="15" hidden="false" customHeight="false" outlineLevel="0" collapsed="false">
      <c r="A3556" s="9" t="s">
        <v>7224</v>
      </c>
      <c r="B3556" s="9" t="s">
        <v>7225</v>
      </c>
      <c r="C3556" s="9" t="s">
        <v>80</v>
      </c>
      <c r="D3556" s="9" t="s">
        <v>6334</v>
      </c>
      <c r="E3556" s="10" t="n">
        <v>209</v>
      </c>
      <c r="F3556" s="10" t="n">
        <v>11</v>
      </c>
      <c r="G3556" s="10" t="n">
        <v>2110.9</v>
      </c>
      <c r="H3556" s="10" t="n">
        <v>598.62</v>
      </c>
      <c r="I3556" s="6" t="n">
        <f aca="false">IF(G3556=0,0,H3556/G3556)</f>
        <v>0.283585200625326</v>
      </c>
      <c r="J3556" s="5" t="n">
        <f aca="false">IF(F3556=0,0,G3556/F3556)</f>
        <v>191.9</v>
      </c>
      <c r="K3556" s="9" t="str">
        <f aca="false">IF(G3556=0,"No sales",IF(H3556&lt;0,"Loss-making",IF(G3556&lt;$H$4,"Low revenue","OK")))</f>
        <v>Low revenue</v>
      </c>
    </row>
    <row r="3557" customFormat="false" ht="15" hidden="false" customHeight="false" outlineLevel="0" collapsed="false">
      <c r="A3557" s="9" t="s">
        <v>7226</v>
      </c>
      <c r="B3557" s="9" t="s">
        <v>7227</v>
      </c>
      <c r="C3557" s="9" t="s">
        <v>80</v>
      </c>
      <c r="D3557" s="9" t="s">
        <v>6337</v>
      </c>
      <c r="E3557" s="10" t="n">
        <v>409</v>
      </c>
      <c r="F3557" s="10" t="n">
        <v>0</v>
      </c>
      <c r="G3557" s="10" t="n">
        <v>0</v>
      </c>
      <c r="H3557" s="10" t="n">
        <v>0</v>
      </c>
      <c r="I3557" s="6" t="n">
        <f aca="false">IF(G3557=0,0,H3557/G3557)</f>
        <v>0</v>
      </c>
      <c r="J3557" s="5" t="n">
        <f aca="false">IF(F3557=0,0,G3557/F3557)</f>
        <v>0</v>
      </c>
      <c r="K3557" s="9" t="str">
        <f aca="false">IF(G3557=0,"No sales",IF(H3557&lt;0,"Loss-making",IF(G3557&lt;$H$4,"Low revenue","OK")))</f>
        <v>No sales</v>
      </c>
    </row>
    <row r="3558" customFormat="false" ht="15" hidden="false" customHeight="false" outlineLevel="0" collapsed="false">
      <c r="A3558" s="9" t="s">
        <v>7228</v>
      </c>
      <c r="B3558" s="9" t="s">
        <v>7229</v>
      </c>
      <c r="C3558" s="9" t="s">
        <v>80</v>
      </c>
      <c r="D3558" s="9" t="s">
        <v>6340</v>
      </c>
      <c r="E3558" s="10" t="n">
        <v>359</v>
      </c>
      <c r="F3558" s="10" t="n">
        <v>40</v>
      </c>
      <c r="G3558" s="10" t="n">
        <v>13705.72</v>
      </c>
      <c r="H3558" s="10" t="n">
        <v>5342.12</v>
      </c>
      <c r="I3558" s="6" t="n">
        <f aca="false">IF(G3558=0,0,H3558/G3558)</f>
        <v>0.389773029071074</v>
      </c>
      <c r="J3558" s="5" t="n">
        <f aca="false">IF(F3558=0,0,G3558/F3558)</f>
        <v>342.643</v>
      </c>
      <c r="K3558" s="9" t="str">
        <f aca="false">IF(G3558=0,"No sales",IF(H3558&lt;0,"Loss-making",IF(G3558&lt;$H$4,"Low revenue","OK")))</f>
        <v>OK</v>
      </c>
    </row>
    <row r="3559" customFormat="false" ht="15" hidden="false" customHeight="false" outlineLevel="0" collapsed="false">
      <c r="A3559" s="9" t="s">
        <v>7230</v>
      </c>
      <c r="B3559" s="9" t="s">
        <v>7231</v>
      </c>
      <c r="C3559" s="9" t="s">
        <v>80</v>
      </c>
      <c r="D3559" s="9" t="s">
        <v>6343</v>
      </c>
      <c r="E3559" s="10" t="n">
        <v>219</v>
      </c>
      <c r="F3559" s="10" t="n">
        <v>23</v>
      </c>
      <c r="G3559" s="10" t="n">
        <v>4555.2</v>
      </c>
      <c r="H3559" s="10" t="n">
        <v>1423.06</v>
      </c>
      <c r="I3559" s="6" t="n">
        <f aca="false">IF(G3559=0,0,H3559/G3559)</f>
        <v>0.312403407095188</v>
      </c>
      <c r="J3559" s="5" t="n">
        <f aca="false">IF(F3559=0,0,G3559/F3559)</f>
        <v>198.052173913043</v>
      </c>
      <c r="K3559" s="9" t="str">
        <f aca="false">IF(G3559=0,"No sales",IF(H3559&lt;0,"Loss-making",IF(G3559&lt;$H$4,"Low revenue","OK")))</f>
        <v>OK</v>
      </c>
    </row>
    <row r="3560" customFormat="false" ht="15" hidden="false" customHeight="false" outlineLevel="0" collapsed="false">
      <c r="A3560" s="9" t="s">
        <v>7232</v>
      </c>
      <c r="B3560" s="9" t="s">
        <v>7233</v>
      </c>
      <c r="C3560" s="9" t="s">
        <v>80</v>
      </c>
      <c r="D3560" s="9" t="s">
        <v>6334</v>
      </c>
      <c r="E3560" s="10" t="n">
        <v>379</v>
      </c>
      <c r="F3560" s="10" t="n">
        <v>36</v>
      </c>
      <c r="G3560" s="10" t="n">
        <v>13072.66</v>
      </c>
      <c r="H3560" s="10" t="n">
        <v>3970.78</v>
      </c>
      <c r="I3560" s="6" t="n">
        <f aca="false">IF(G3560=0,0,H3560/G3560)</f>
        <v>0.303746903843594</v>
      </c>
      <c r="J3560" s="5" t="n">
        <f aca="false">IF(F3560=0,0,G3560/F3560)</f>
        <v>363.129444444444</v>
      </c>
      <c r="K3560" s="9" t="str">
        <f aca="false">IF(G3560=0,"No sales",IF(H3560&lt;0,"Loss-making",IF(G3560&lt;$H$4,"Low revenue","OK")))</f>
        <v>OK</v>
      </c>
    </row>
    <row r="3561" customFormat="false" ht="15" hidden="false" customHeight="false" outlineLevel="0" collapsed="false">
      <c r="A3561" s="9" t="s">
        <v>7234</v>
      </c>
      <c r="B3561" s="9" t="s">
        <v>7235</v>
      </c>
      <c r="C3561" s="9" t="s">
        <v>80</v>
      </c>
      <c r="D3561" s="9" t="s">
        <v>6337</v>
      </c>
      <c r="E3561" s="10" t="n">
        <v>449</v>
      </c>
      <c r="F3561" s="10" t="n">
        <v>3</v>
      </c>
      <c r="G3561" s="10" t="n">
        <v>1194.34</v>
      </c>
      <c r="H3561" s="10" t="n">
        <v>349.66</v>
      </c>
      <c r="I3561" s="6" t="n">
        <f aca="false">IF(G3561=0,0,H3561/G3561)</f>
        <v>0.292764204497882</v>
      </c>
      <c r="J3561" s="5" t="n">
        <f aca="false">IF(F3561=0,0,G3561/F3561)</f>
        <v>398.113333333333</v>
      </c>
      <c r="K3561" s="9" t="str">
        <f aca="false">IF(G3561=0,"No sales",IF(H3561&lt;0,"Loss-making",IF(G3561&lt;$H$4,"Low revenue","OK")))</f>
        <v>Low revenue</v>
      </c>
    </row>
    <row r="3562" customFormat="false" ht="15" hidden="false" customHeight="false" outlineLevel="0" collapsed="false">
      <c r="A3562" s="9" t="s">
        <v>7236</v>
      </c>
      <c r="B3562" s="9" t="s">
        <v>7237</v>
      </c>
      <c r="C3562" s="9" t="s">
        <v>80</v>
      </c>
      <c r="D3562" s="9" t="s">
        <v>6340</v>
      </c>
      <c r="E3562" s="10" t="n">
        <v>799</v>
      </c>
      <c r="F3562" s="10" t="n">
        <v>17</v>
      </c>
      <c r="G3562" s="10" t="n">
        <v>13143.55</v>
      </c>
      <c r="H3562" s="10" t="n">
        <v>4077.62</v>
      </c>
      <c r="I3562" s="6" t="n">
        <f aca="false">IF(G3562=0,0,H3562/G3562)</f>
        <v>0.310237340748884</v>
      </c>
      <c r="J3562" s="5" t="n">
        <f aca="false">IF(F3562=0,0,G3562/F3562)</f>
        <v>773.15</v>
      </c>
      <c r="K3562" s="9" t="str">
        <f aca="false">IF(G3562=0,"No sales",IF(H3562&lt;0,"Loss-making",IF(G3562&lt;$H$4,"Low revenue","OK")))</f>
        <v>OK</v>
      </c>
    </row>
    <row r="3563" customFormat="false" ht="15" hidden="false" customHeight="false" outlineLevel="0" collapsed="false">
      <c r="A3563" s="9" t="s">
        <v>7238</v>
      </c>
      <c r="B3563" s="9" t="s">
        <v>7239</v>
      </c>
      <c r="C3563" s="9" t="s">
        <v>80</v>
      </c>
      <c r="D3563" s="9" t="s">
        <v>6343</v>
      </c>
      <c r="E3563" s="10" t="n">
        <v>289</v>
      </c>
      <c r="F3563" s="10" t="n">
        <v>20</v>
      </c>
      <c r="G3563" s="10" t="n">
        <v>5477.27</v>
      </c>
      <c r="H3563" s="10" t="n">
        <v>2039.47</v>
      </c>
      <c r="I3563" s="6" t="n">
        <f aca="false">IF(G3563=0,0,H3563/G3563)</f>
        <v>0.37235155469787</v>
      </c>
      <c r="J3563" s="5" t="n">
        <f aca="false">IF(F3563=0,0,G3563/F3563)</f>
        <v>273.8635</v>
      </c>
      <c r="K3563" s="9" t="str">
        <f aca="false">IF(G3563=0,"No sales",IF(H3563&lt;0,"Loss-making",IF(G3563&lt;$H$4,"Low revenue","OK")))</f>
        <v>OK</v>
      </c>
    </row>
    <row r="3564" customFormat="false" ht="15" hidden="false" customHeight="false" outlineLevel="0" collapsed="false">
      <c r="A3564" s="9" t="s">
        <v>7240</v>
      </c>
      <c r="B3564" s="9" t="s">
        <v>7241</v>
      </c>
      <c r="C3564" s="9" t="s">
        <v>80</v>
      </c>
      <c r="D3564" s="9" t="s">
        <v>6334</v>
      </c>
      <c r="E3564" s="10" t="n">
        <v>279</v>
      </c>
      <c r="F3564" s="10" t="n">
        <v>0</v>
      </c>
      <c r="G3564" s="10" t="n">
        <v>0</v>
      </c>
      <c r="H3564" s="10" t="n">
        <v>0</v>
      </c>
      <c r="I3564" s="6" t="n">
        <f aca="false">IF(G3564=0,0,H3564/G3564)</f>
        <v>0</v>
      </c>
      <c r="J3564" s="5" t="n">
        <f aca="false">IF(F3564=0,0,G3564/F3564)</f>
        <v>0</v>
      </c>
      <c r="K3564" s="9" t="str">
        <f aca="false">IF(G3564=0,"No sales",IF(H3564&lt;0,"Loss-making",IF(G3564&lt;$H$4,"Low revenue","OK")))</f>
        <v>No sales</v>
      </c>
    </row>
    <row r="3565" customFormat="false" ht="15" hidden="false" customHeight="false" outlineLevel="0" collapsed="false">
      <c r="A3565" s="9" t="s">
        <v>7242</v>
      </c>
      <c r="B3565" s="9" t="s">
        <v>7243</v>
      </c>
      <c r="C3565" s="9" t="s">
        <v>80</v>
      </c>
      <c r="D3565" s="9" t="s">
        <v>6337</v>
      </c>
      <c r="E3565" s="10" t="n">
        <v>409</v>
      </c>
      <c r="F3565" s="10" t="n">
        <v>11</v>
      </c>
      <c r="G3565" s="10" t="n">
        <v>4316.99</v>
      </c>
      <c r="H3565" s="10" t="n">
        <v>1396.82</v>
      </c>
      <c r="I3565" s="6" t="n">
        <f aca="false">IF(G3565=0,0,H3565/G3565)</f>
        <v>0.323563408763977</v>
      </c>
      <c r="J3565" s="5" t="n">
        <f aca="false">IF(F3565=0,0,G3565/F3565)</f>
        <v>392.453636363636</v>
      </c>
      <c r="K3565" s="9" t="str">
        <f aca="false">IF(G3565=0,"No sales",IF(H3565&lt;0,"Loss-making",IF(G3565&lt;$H$4,"Low revenue","OK")))</f>
        <v>OK</v>
      </c>
    </row>
    <row r="3566" customFormat="false" ht="15" hidden="false" customHeight="false" outlineLevel="0" collapsed="false">
      <c r="A3566" s="9" t="s">
        <v>7244</v>
      </c>
      <c r="B3566" s="9" t="s">
        <v>7245</v>
      </c>
      <c r="C3566" s="9" t="s">
        <v>80</v>
      </c>
      <c r="D3566" s="9" t="s">
        <v>6340</v>
      </c>
      <c r="E3566" s="10" t="n">
        <v>529</v>
      </c>
      <c r="F3566" s="10" t="n">
        <v>8</v>
      </c>
      <c r="G3566" s="10" t="n">
        <v>4099.75</v>
      </c>
      <c r="H3566" s="10" t="n">
        <v>1462.63</v>
      </c>
      <c r="I3566" s="6" t="n">
        <f aca="false">IF(G3566=0,0,H3566/G3566)</f>
        <v>0.356760778096225</v>
      </c>
      <c r="J3566" s="5" t="n">
        <f aca="false">IF(F3566=0,0,G3566/F3566)</f>
        <v>512.46875</v>
      </c>
      <c r="K3566" s="9" t="str">
        <f aca="false">IF(G3566=0,"No sales",IF(H3566&lt;0,"Loss-making",IF(G3566&lt;$H$4,"Low revenue","OK")))</f>
        <v>OK</v>
      </c>
    </row>
    <row r="3567" customFormat="false" ht="15" hidden="false" customHeight="false" outlineLevel="0" collapsed="false">
      <c r="A3567" s="9" t="s">
        <v>7246</v>
      </c>
      <c r="B3567" s="9" t="s">
        <v>7247</v>
      </c>
      <c r="C3567" s="9" t="s">
        <v>80</v>
      </c>
      <c r="D3567" s="9" t="s">
        <v>6343</v>
      </c>
      <c r="E3567" s="10" t="n">
        <v>509</v>
      </c>
      <c r="F3567" s="10" t="n">
        <v>67</v>
      </c>
      <c r="G3567" s="10" t="n">
        <v>32605.27</v>
      </c>
      <c r="H3567" s="10" t="n">
        <v>12637.26</v>
      </c>
      <c r="I3567" s="6" t="n">
        <f aca="false">IF(G3567=0,0,H3567/G3567)</f>
        <v>0.387583356923589</v>
      </c>
      <c r="J3567" s="5" t="n">
        <f aca="false">IF(F3567=0,0,G3567/F3567)</f>
        <v>486.645820895522</v>
      </c>
      <c r="K3567" s="9" t="str">
        <f aca="false">IF(G3567=0,"No sales",IF(H3567&lt;0,"Loss-making",IF(G3567&lt;$H$4,"Low revenue","OK")))</f>
        <v>OK</v>
      </c>
    </row>
    <row r="3568" customFormat="false" ht="15" hidden="false" customHeight="false" outlineLevel="0" collapsed="false">
      <c r="A3568" s="9" t="s">
        <v>7248</v>
      </c>
      <c r="B3568" s="9" t="s">
        <v>7249</v>
      </c>
      <c r="C3568" s="9" t="s">
        <v>80</v>
      </c>
      <c r="D3568" s="9" t="s">
        <v>6334</v>
      </c>
      <c r="E3568" s="10" t="n">
        <v>299</v>
      </c>
      <c r="F3568" s="10" t="n">
        <v>10</v>
      </c>
      <c r="G3568" s="10" t="n">
        <v>2825.55</v>
      </c>
      <c r="H3568" s="10" t="n">
        <v>767.55</v>
      </c>
      <c r="I3568" s="6" t="n">
        <f aca="false">IF(G3568=0,0,H3568/G3568)</f>
        <v>0.271646228167967</v>
      </c>
      <c r="J3568" s="5" t="n">
        <f aca="false">IF(F3568=0,0,G3568/F3568)</f>
        <v>282.555</v>
      </c>
      <c r="K3568" s="9" t="str">
        <f aca="false">IF(G3568=0,"No sales",IF(H3568&lt;0,"Loss-making",IF(G3568&lt;$H$4,"Low revenue","OK")))</f>
        <v>Low revenue</v>
      </c>
    </row>
    <row r="3569" customFormat="false" ht="15" hidden="false" customHeight="false" outlineLevel="0" collapsed="false">
      <c r="A3569" s="9" t="s">
        <v>7250</v>
      </c>
      <c r="B3569" s="9" t="s">
        <v>7251</v>
      </c>
      <c r="C3569" s="9" t="s">
        <v>80</v>
      </c>
      <c r="D3569" s="9" t="s">
        <v>6337</v>
      </c>
      <c r="E3569" s="10" t="n">
        <v>539</v>
      </c>
      <c r="F3569" s="10" t="n">
        <v>39</v>
      </c>
      <c r="G3569" s="10" t="n">
        <v>19624.99</v>
      </c>
      <c r="H3569" s="10" t="n">
        <v>5322.52</v>
      </c>
      <c r="I3569" s="6" t="n">
        <f aca="false">IF(G3569=0,0,H3569/G3569)</f>
        <v>0.271211348387948</v>
      </c>
      <c r="J3569" s="5" t="n">
        <f aca="false">IF(F3569=0,0,G3569/F3569)</f>
        <v>503.204871794872</v>
      </c>
      <c r="K3569" s="9" t="str">
        <f aca="false">IF(G3569=0,"No sales",IF(H3569&lt;0,"Loss-making",IF(G3569&lt;$H$4,"Low revenue","OK")))</f>
        <v>OK</v>
      </c>
    </row>
    <row r="3570" customFormat="false" ht="15" hidden="false" customHeight="false" outlineLevel="0" collapsed="false">
      <c r="A3570" s="9" t="s">
        <v>7252</v>
      </c>
      <c r="B3570" s="9" t="s">
        <v>7253</v>
      </c>
      <c r="C3570" s="9" t="s">
        <v>80</v>
      </c>
      <c r="D3570" s="9" t="s">
        <v>6340</v>
      </c>
      <c r="E3570" s="10" t="n">
        <v>589</v>
      </c>
      <c r="F3570" s="10" t="n">
        <v>11</v>
      </c>
      <c r="G3570" s="10" t="n">
        <v>6054.92</v>
      </c>
      <c r="H3570" s="10" t="n">
        <v>1526.33</v>
      </c>
      <c r="I3570" s="6" t="n">
        <f aca="false">IF(G3570=0,0,H3570/G3570)</f>
        <v>0.252080952349494</v>
      </c>
      <c r="J3570" s="5" t="n">
        <f aca="false">IF(F3570=0,0,G3570/F3570)</f>
        <v>550.447272727273</v>
      </c>
      <c r="K3570" s="9" t="str">
        <f aca="false">IF(G3570=0,"No sales",IF(H3570&lt;0,"Loss-making",IF(G3570&lt;$H$4,"Low revenue","OK")))</f>
        <v>OK</v>
      </c>
    </row>
    <row r="3571" customFormat="false" ht="15" hidden="false" customHeight="false" outlineLevel="0" collapsed="false">
      <c r="A3571" s="9" t="s">
        <v>7254</v>
      </c>
      <c r="B3571" s="9" t="s">
        <v>7255</v>
      </c>
      <c r="C3571" s="9" t="s">
        <v>80</v>
      </c>
      <c r="D3571" s="9" t="s">
        <v>6343</v>
      </c>
      <c r="E3571" s="10" t="n">
        <v>239</v>
      </c>
      <c r="F3571" s="10" t="n">
        <v>81</v>
      </c>
      <c r="G3571" s="10" t="n">
        <v>18153.24</v>
      </c>
      <c r="H3571" s="10" t="n">
        <v>6251.1</v>
      </c>
      <c r="I3571" s="6" t="n">
        <f aca="false">IF(G3571=0,0,H3571/G3571)</f>
        <v>0.344351752083926</v>
      </c>
      <c r="J3571" s="5" t="n">
        <f aca="false">IF(F3571=0,0,G3571/F3571)</f>
        <v>224.114074074074</v>
      </c>
      <c r="K3571" s="9" t="str">
        <f aca="false">IF(G3571=0,"No sales",IF(H3571&lt;0,"Loss-making",IF(G3571&lt;$H$4,"Low revenue","OK")))</f>
        <v>OK</v>
      </c>
    </row>
    <row r="3572" customFormat="false" ht="15" hidden="false" customHeight="false" outlineLevel="0" collapsed="false">
      <c r="A3572" s="9" t="s">
        <v>7256</v>
      </c>
      <c r="B3572" s="9" t="s">
        <v>7257</v>
      </c>
      <c r="C3572" s="9" t="s">
        <v>80</v>
      </c>
      <c r="D3572" s="9" t="s">
        <v>6334</v>
      </c>
      <c r="E3572" s="10" t="n">
        <v>359</v>
      </c>
      <c r="F3572" s="10" t="n">
        <v>11</v>
      </c>
      <c r="G3572" s="10" t="n">
        <v>3721.04</v>
      </c>
      <c r="H3572" s="10" t="n">
        <v>1179.82</v>
      </c>
      <c r="I3572" s="6" t="n">
        <f aca="false">IF(G3572=0,0,H3572/G3572)</f>
        <v>0.31706727151549</v>
      </c>
      <c r="J3572" s="5" t="n">
        <f aca="false">IF(F3572=0,0,G3572/F3572)</f>
        <v>338.276363636364</v>
      </c>
      <c r="K3572" s="9" t="str">
        <f aca="false">IF(G3572=0,"No sales",IF(H3572&lt;0,"Loss-making",IF(G3572&lt;$H$4,"Low revenue","OK")))</f>
        <v>Low revenue</v>
      </c>
    </row>
    <row r="3573" customFormat="false" ht="15" hidden="false" customHeight="false" outlineLevel="0" collapsed="false">
      <c r="A3573" s="9" t="s">
        <v>7258</v>
      </c>
      <c r="B3573" s="9" t="s">
        <v>7259</v>
      </c>
      <c r="C3573" s="9" t="s">
        <v>80</v>
      </c>
      <c r="D3573" s="9" t="s">
        <v>6337</v>
      </c>
      <c r="E3573" s="10" t="n">
        <v>229</v>
      </c>
      <c r="F3573" s="10" t="n">
        <v>117</v>
      </c>
      <c r="G3573" s="10" t="n">
        <v>25476.24</v>
      </c>
      <c r="H3573" s="10" t="n">
        <v>8965.2</v>
      </c>
      <c r="I3573" s="6" t="n">
        <f aca="false">IF(G3573=0,0,H3573/G3573)</f>
        <v>0.351904362653202</v>
      </c>
      <c r="J3573" s="5" t="n">
        <f aca="false">IF(F3573=0,0,G3573/F3573)</f>
        <v>217.745641025641</v>
      </c>
      <c r="K3573" s="9" t="str">
        <f aca="false">IF(G3573=0,"No sales",IF(H3573&lt;0,"Loss-making",IF(G3573&lt;$H$4,"Low revenue","OK")))</f>
        <v>OK</v>
      </c>
    </row>
    <row r="3574" customFormat="false" ht="15" hidden="false" customHeight="false" outlineLevel="0" collapsed="false">
      <c r="A3574" s="9" t="s">
        <v>7260</v>
      </c>
      <c r="B3574" s="9" t="s">
        <v>7261</v>
      </c>
      <c r="C3574" s="9" t="s">
        <v>80</v>
      </c>
      <c r="D3574" s="9" t="s">
        <v>6340</v>
      </c>
      <c r="E3574" s="10" t="n">
        <v>389</v>
      </c>
      <c r="F3574" s="10" t="n">
        <v>39</v>
      </c>
      <c r="G3574" s="10" t="n">
        <v>14652.66</v>
      </c>
      <c r="H3574" s="10" t="n">
        <v>5063.73</v>
      </c>
      <c r="I3574" s="6" t="n">
        <f aca="false">IF(G3574=0,0,H3574/G3574)</f>
        <v>0.34558435123725</v>
      </c>
      <c r="J3574" s="5" t="n">
        <f aca="false">IF(F3574=0,0,G3574/F3574)</f>
        <v>375.709230769231</v>
      </c>
      <c r="K3574" s="9" t="str">
        <f aca="false">IF(G3574=0,"No sales",IF(H3574&lt;0,"Loss-making",IF(G3574&lt;$H$4,"Low revenue","OK")))</f>
        <v>OK</v>
      </c>
    </row>
    <row r="3575" customFormat="false" ht="15" hidden="false" customHeight="false" outlineLevel="0" collapsed="false">
      <c r="A3575" s="9" t="s">
        <v>7262</v>
      </c>
      <c r="B3575" s="9" t="s">
        <v>7263</v>
      </c>
      <c r="C3575" s="9" t="s">
        <v>80</v>
      </c>
      <c r="D3575" s="9" t="s">
        <v>6343</v>
      </c>
      <c r="E3575" s="10" t="n">
        <v>189</v>
      </c>
      <c r="F3575" s="10" t="n">
        <v>30</v>
      </c>
      <c r="G3575" s="10" t="n">
        <v>5488.55</v>
      </c>
      <c r="H3575" s="10" t="n">
        <v>1672.85</v>
      </c>
      <c r="I3575" s="6" t="n">
        <f aca="false">IF(G3575=0,0,H3575/G3575)</f>
        <v>0.304789060863069</v>
      </c>
      <c r="J3575" s="5" t="n">
        <f aca="false">IF(F3575=0,0,G3575/F3575)</f>
        <v>182.951666666667</v>
      </c>
      <c r="K3575" s="9" t="str">
        <f aca="false">IF(G3575=0,"No sales",IF(H3575&lt;0,"Loss-making",IF(G3575&lt;$H$4,"Low revenue","OK")))</f>
        <v>OK</v>
      </c>
    </row>
    <row r="3576" customFormat="false" ht="15" hidden="false" customHeight="false" outlineLevel="0" collapsed="false">
      <c r="A3576" s="9" t="s">
        <v>7264</v>
      </c>
      <c r="B3576" s="9" t="s">
        <v>7265</v>
      </c>
      <c r="C3576" s="9" t="s">
        <v>80</v>
      </c>
      <c r="D3576" s="9" t="s">
        <v>6334</v>
      </c>
      <c r="E3576" s="10" t="n">
        <v>389</v>
      </c>
      <c r="F3576" s="10" t="n">
        <v>150</v>
      </c>
      <c r="G3576" s="10" t="n">
        <v>55406.25</v>
      </c>
      <c r="H3576" s="10" t="n">
        <v>16587.73</v>
      </c>
      <c r="I3576" s="6" t="n">
        <f aca="false">IF(G3576=0,0,H3576/G3576)</f>
        <v>0.299383733784546</v>
      </c>
      <c r="J3576" s="5" t="n">
        <f aca="false">IF(F3576=0,0,G3576/F3576)</f>
        <v>369.375</v>
      </c>
      <c r="K3576" s="9" t="str">
        <f aca="false">IF(G3576=0,"No sales",IF(H3576&lt;0,"Loss-making",IF(G3576&lt;$H$4,"Low revenue","OK")))</f>
        <v>OK</v>
      </c>
    </row>
    <row r="3577" customFormat="false" ht="15" hidden="false" customHeight="false" outlineLevel="0" collapsed="false">
      <c r="A3577" s="9" t="s">
        <v>7266</v>
      </c>
      <c r="B3577" s="9" t="s">
        <v>7267</v>
      </c>
      <c r="C3577" s="9" t="s">
        <v>80</v>
      </c>
      <c r="D3577" s="9" t="s">
        <v>6337</v>
      </c>
      <c r="E3577" s="10" t="n">
        <v>309</v>
      </c>
      <c r="F3577" s="10" t="n">
        <v>23</v>
      </c>
      <c r="G3577" s="10" t="n">
        <v>6679.81</v>
      </c>
      <c r="H3577" s="10" t="n">
        <v>2186.76</v>
      </c>
      <c r="I3577" s="6" t="n">
        <f aca="false">IF(G3577=0,0,H3577/G3577)</f>
        <v>0.327368592819257</v>
      </c>
      <c r="J3577" s="5" t="n">
        <f aca="false">IF(F3577=0,0,G3577/F3577)</f>
        <v>290.42652173913</v>
      </c>
      <c r="K3577" s="9" t="str">
        <f aca="false">IF(G3577=0,"No sales",IF(H3577&lt;0,"Loss-making",IF(G3577&lt;$H$4,"Low revenue","OK")))</f>
        <v>OK</v>
      </c>
    </row>
    <row r="3578" customFormat="false" ht="15" hidden="false" customHeight="false" outlineLevel="0" collapsed="false">
      <c r="A3578" s="9" t="s">
        <v>7268</v>
      </c>
      <c r="B3578" s="9" t="s">
        <v>7269</v>
      </c>
      <c r="C3578" s="9" t="s">
        <v>80</v>
      </c>
      <c r="D3578" s="9" t="s">
        <v>6340</v>
      </c>
      <c r="E3578" s="10" t="n">
        <v>1209</v>
      </c>
      <c r="F3578" s="10" t="n">
        <v>33</v>
      </c>
      <c r="G3578" s="10" t="n">
        <v>37237.2</v>
      </c>
      <c r="H3578" s="10" t="n">
        <v>9405.99</v>
      </c>
      <c r="I3578" s="6" t="n">
        <f aca="false">IF(G3578=0,0,H3578/G3578)</f>
        <v>0.252596596951436</v>
      </c>
      <c r="J3578" s="5" t="n">
        <f aca="false">IF(F3578=0,0,G3578/F3578)</f>
        <v>1128.4</v>
      </c>
      <c r="K3578" s="9" t="str">
        <f aca="false">IF(G3578=0,"No sales",IF(H3578&lt;0,"Loss-making",IF(G3578&lt;$H$4,"Low revenue","OK")))</f>
        <v>OK</v>
      </c>
    </row>
    <row r="3579" customFormat="false" ht="15" hidden="false" customHeight="false" outlineLevel="0" collapsed="false">
      <c r="A3579" s="9" t="s">
        <v>7270</v>
      </c>
      <c r="B3579" s="9" t="s">
        <v>7271</v>
      </c>
      <c r="C3579" s="9" t="s">
        <v>80</v>
      </c>
      <c r="D3579" s="9" t="s">
        <v>6343</v>
      </c>
      <c r="E3579" s="10" t="n">
        <v>239</v>
      </c>
      <c r="F3579" s="10" t="n">
        <v>329</v>
      </c>
      <c r="G3579" s="10" t="n">
        <v>74434.76</v>
      </c>
      <c r="H3579" s="10" t="n">
        <v>20360.32</v>
      </c>
      <c r="I3579" s="6" t="n">
        <f aca="false">IF(G3579=0,0,H3579/G3579)</f>
        <v>0.273532419530875</v>
      </c>
      <c r="J3579" s="5" t="n">
        <f aca="false">IF(F3579=0,0,G3579/F3579)</f>
        <v>226.24547112462</v>
      </c>
      <c r="K3579" s="9" t="str">
        <f aca="false">IF(G3579=0,"No sales",IF(H3579&lt;0,"Loss-making",IF(G3579&lt;$H$4,"Low revenue","OK")))</f>
        <v>OK</v>
      </c>
    </row>
    <row r="3580" customFormat="false" ht="15" hidden="false" customHeight="false" outlineLevel="0" collapsed="false">
      <c r="A3580" s="9" t="s">
        <v>7272</v>
      </c>
      <c r="B3580" s="9" t="s">
        <v>7273</v>
      </c>
      <c r="C3580" s="9" t="s">
        <v>80</v>
      </c>
      <c r="D3580" s="9" t="s">
        <v>6334</v>
      </c>
      <c r="E3580" s="10" t="n">
        <v>339</v>
      </c>
      <c r="F3580" s="10" t="n">
        <v>34</v>
      </c>
      <c r="G3580" s="10" t="n">
        <v>10970.04</v>
      </c>
      <c r="H3580" s="10" t="n">
        <v>4284.62</v>
      </c>
      <c r="I3580" s="6" t="n">
        <f aca="false">IF(G3580=0,0,H3580/G3580)</f>
        <v>0.39057469252619</v>
      </c>
      <c r="J3580" s="5" t="n">
        <f aca="false">IF(F3580=0,0,G3580/F3580)</f>
        <v>322.648235294118</v>
      </c>
      <c r="K3580" s="9" t="str">
        <f aca="false">IF(G3580=0,"No sales",IF(H3580&lt;0,"Loss-making",IF(G3580&lt;$H$4,"Low revenue","OK")))</f>
        <v>OK</v>
      </c>
    </row>
    <row r="3581" customFormat="false" ht="15" hidden="false" customHeight="false" outlineLevel="0" collapsed="false">
      <c r="A3581" s="9" t="s">
        <v>7274</v>
      </c>
      <c r="B3581" s="9" t="s">
        <v>7275</v>
      </c>
      <c r="C3581" s="9" t="s">
        <v>80</v>
      </c>
      <c r="D3581" s="9" t="s">
        <v>6337</v>
      </c>
      <c r="E3581" s="10" t="n">
        <v>729</v>
      </c>
      <c r="F3581" s="10" t="n">
        <v>38</v>
      </c>
      <c r="G3581" s="10" t="n">
        <v>25693.6</v>
      </c>
      <c r="H3581" s="10" t="n">
        <v>6776.44</v>
      </c>
      <c r="I3581" s="6" t="n">
        <f aca="false">IF(G3581=0,0,H3581/G3581)</f>
        <v>0.263740386711088</v>
      </c>
      <c r="J3581" s="5" t="n">
        <f aca="false">IF(F3581=0,0,G3581/F3581)</f>
        <v>676.147368421053</v>
      </c>
      <c r="K3581" s="9" t="str">
        <f aca="false">IF(G3581=0,"No sales",IF(H3581&lt;0,"Loss-making",IF(G3581&lt;$H$4,"Low revenue","OK")))</f>
        <v>OK</v>
      </c>
    </row>
    <row r="3582" customFormat="false" ht="15" hidden="false" customHeight="false" outlineLevel="0" collapsed="false">
      <c r="A3582" s="9" t="s">
        <v>7276</v>
      </c>
      <c r="B3582" s="9" t="s">
        <v>7277</v>
      </c>
      <c r="C3582" s="9" t="s">
        <v>80</v>
      </c>
      <c r="D3582" s="9" t="s">
        <v>6340</v>
      </c>
      <c r="E3582" s="10" t="n">
        <v>559</v>
      </c>
      <c r="F3582" s="10" t="n">
        <v>61</v>
      </c>
      <c r="G3582" s="10" t="n">
        <v>32518.44</v>
      </c>
      <c r="H3582" s="10" t="n">
        <v>11887.61</v>
      </c>
      <c r="I3582" s="6" t="n">
        <f aca="false">IF(G3582=0,0,H3582/G3582)</f>
        <v>0.365565199314604</v>
      </c>
      <c r="J3582" s="5" t="n">
        <f aca="false">IF(F3582=0,0,G3582/F3582)</f>
        <v>533.089180327869</v>
      </c>
      <c r="K3582" s="9" t="str">
        <f aca="false">IF(G3582=0,"No sales",IF(H3582&lt;0,"Loss-making",IF(G3582&lt;$H$4,"Low revenue","OK")))</f>
        <v>OK</v>
      </c>
    </row>
    <row r="3583" customFormat="false" ht="15" hidden="false" customHeight="false" outlineLevel="0" collapsed="false">
      <c r="A3583" s="9" t="s">
        <v>7278</v>
      </c>
      <c r="B3583" s="9" t="s">
        <v>7279</v>
      </c>
      <c r="C3583" s="9" t="s">
        <v>80</v>
      </c>
      <c r="D3583" s="9" t="s">
        <v>6343</v>
      </c>
      <c r="E3583" s="10" t="n">
        <v>309</v>
      </c>
      <c r="F3583" s="10" t="n">
        <v>10</v>
      </c>
      <c r="G3583" s="10" t="n">
        <v>3085.36</v>
      </c>
      <c r="H3583" s="10" t="n">
        <v>1180.16</v>
      </c>
      <c r="I3583" s="6" t="n">
        <f aca="false">IF(G3583=0,0,H3583/G3583)</f>
        <v>0.382503176290611</v>
      </c>
      <c r="J3583" s="5" t="n">
        <f aca="false">IF(F3583=0,0,G3583/F3583)</f>
        <v>308.536</v>
      </c>
      <c r="K3583" s="9" t="str">
        <f aca="false">IF(G3583=0,"No sales",IF(H3583&lt;0,"Loss-making",IF(G3583&lt;$H$4,"Low revenue","OK")))</f>
        <v>Low revenue</v>
      </c>
    </row>
    <row r="3584" customFormat="false" ht="15" hidden="false" customHeight="false" outlineLevel="0" collapsed="false">
      <c r="A3584" s="9" t="s">
        <v>7280</v>
      </c>
      <c r="B3584" s="9" t="s">
        <v>7281</v>
      </c>
      <c r="C3584" s="9" t="s">
        <v>80</v>
      </c>
      <c r="D3584" s="9" t="s">
        <v>6334</v>
      </c>
      <c r="E3584" s="10" t="n">
        <v>469</v>
      </c>
      <c r="F3584" s="10" t="n">
        <v>35</v>
      </c>
      <c r="G3584" s="10" t="n">
        <v>15015.03</v>
      </c>
      <c r="H3584" s="10" t="n">
        <v>5300.45</v>
      </c>
      <c r="I3584" s="6" t="n">
        <f aca="false">IF(G3584=0,0,H3584/G3584)</f>
        <v>0.353009617696402</v>
      </c>
      <c r="J3584" s="5" t="n">
        <f aca="false">IF(F3584=0,0,G3584/F3584)</f>
        <v>429.000857142857</v>
      </c>
      <c r="K3584" s="9" t="str">
        <f aca="false">IF(G3584=0,"No sales",IF(H3584&lt;0,"Loss-making",IF(G3584&lt;$H$4,"Low revenue","OK")))</f>
        <v>OK</v>
      </c>
    </row>
    <row r="3585" customFormat="false" ht="15" hidden="false" customHeight="false" outlineLevel="0" collapsed="false">
      <c r="A3585" s="9" t="s">
        <v>7282</v>
      </c>
      <c r="B3585" s="9" t="s">
        <v>7283</v>
      </c>
      <c r="C3585" s="9" t="s">
        <v>80</v>
      </c>
      <c r="D3585" s="9" t="s">
        <v>6337</v>
      </c>
      <c r="E3585" s="10" t="n">
        <v>399</v>
      </c>
      <c r="F3585" s="10" t="n">
        <v>13</v>
      </c>
      <c r="G3585" s="10" t="n">
        <v>4648.35</v>
      </c>
      <c r="H3585" s="10" t="n">
        <v>1026.55</v>
      </c>
      <c r="I3585" s="6" t="n">
        <f aca="false">IF(G3585=0,0,H3585/G3585)</f>
        <v>0.220841804081018</v>
      </c>
      <c r="J3585" s="5" t="n">
        <f aca="false">IF(F3585=0,0,G3585/F3585)</f>
        <v>357.565384615385</v>
      </c>
      <c r="K3585" s="9" t="str">
        <f aca="false">IF(G3585=0,"No sales",IF(H3585&lt;0,"Loss-making",IF(G3585&lt;$H$4,"Low revenue","OK")))</f>
        <v>OK</v>
      </c>
    </row>
    <row r="3586" customFormat="false" ht="15" hidden="false" customHeight="false" outlineLevel="0" collapsed="false">
      <c r="A3586" s="9" t="s">
        <v>7284</v>
      </c>
      <c r="B3586" s="9" t="s">
        <v>7285</v>
      </c>
      <c r="C3586" s="9" t="s">
        <v>80</v>
      </c>
      <c r="D3586" s="9" t="s">
        <v>6340</v>
      </c>
      <c r="E3586" s="10" t="n">
        <v>629</v>
      </c>
      <c r="F3586" s="10" t="n">
        <v>1</v>
      </c>
      <c r="G3586" s="10" t="n">
        <v>660.45</v>
      </c>
      <c r="H3586" s="10" t="n">
        <v>260.06</v>
      </c>
      <c r="I3586" s="6" t="n">
        <f aca="false">IF(G3586=0,0,H3586/G3586)</f>
        <v>0.393761829055947</v>
      </c>
      <c r="J3586" s="5" t="n">
        <f aca="false">IF(F3586=0,0,G3586/F3586)</f>
        <v>660.45</v>
      </c>
      <c r="K3586" s="9" t="str">
        <f aca="false">IF(G3586=0,"No sales",IF(H3586&lt;0,"Loss-making",IF(G3586&lt;$H$4,"Low revenue","OK")))</f>
        <v>Low revenue</v>
      </c>
    </row>
    <row r="3587" customFormat="false" ht="15" hidden="false" customHeight="false" outlineLevel="0" collapsed="false">
      <c r="A3587" s="9" t="s">
        <v>7286</v>
      </c>
      <c r="B3587" s="9" t="s">
        <v>7287</v>
      </c>
      <c r="C3587" s="9" t="s">
        <v>80</v>
      </c>
      <c r="D3587" s="9" t="s">
        <v>6343</v>
      </c>
      <c r="E3587" s="10" t="n">
        <v>249</v>
      </c>
      <c r="F3587" s="10" t="n">
        <v>35</v>
      </c>
      <c r="G3587" s="10" t="n">
        <v>8096.86</v>
      </c>
      <c r="H3587" s="10" t="n">
        <v>2557.06</v>
      </c>
      <c r="I3587" s="6" t="n">
        <f aca="false">IF(G3587=0,0,H3587/G3587)</f>
        <v>0.31580884441623</v>
      </c>
      <c r="J3587" s="5" t="n">
        <f aca="false">IF(F3587=0,0,G3587/F3587)</f>
        <v>231.338857142857</v>
      </c>
      <c r="K3587" s="9" t="str">
        <f aca="false">IF(G3587=0,"No sales",IF(H3587&lt;0,"Loss-making",IF(G3587&lt;$H$4,"Low revenue","OK")))</f>
        <v>OK</v>
      </c>
    </row>
    <row r="3588" customFormat="false" ht="15" hidden="false" customHeight="false" outlineLevel="0" collapsed="false">
      <c r="A3588" s="9" t="s">
        <v>7288</v>
      </c>
      <c r="B3588" s="9" t="s">
        <v>7289</v>
      </c>
      <c r="C3588" s="9" t="s">
        <v>80</v>
      </c>
      <c r="D3588" s="9" t="s">
        <v>6334</v>
      </c>
      <c r="E3588" s="10" t="n">
        <v>269</v>
      </c>
      <c r="F3588" s="10" t="n">
        <v>67</v>
      </c>
      <c r="G3588" s="10" t="n">
        <v>17305.44</v>
      </c>
      <c r="H3588" s="10" t="n">
        <v>5981.1</v>
      </c>
      <c r="I3588" s="6" t="n">
        <f aca="false">IF(G3588=0,0,H3588/G3588)</f>
        <v>0.345619643302915</v>
      </c>
      <c r="J3588" s="5" t="n">
        <f aca="false">IF(F3588=0,0,G3588/F3588)</f>
        <v>258.290149253731</v>
      </c>
      <c r="K3588" s="9" t="str">
        <f aca="false">IF(G3588=0,"No sales",IF(H3588&lt;0,"Loss-making",IF(G3588&lt;$H$4,"Low revenue","OK")))</f>
        <v>OK</v>
      </c>
    </row>
    <row r="3589" customFormat="false" ht="15" hidden="false" customHeight="false" outlineLevel="0" collapsed="false">
      <c r="A3589" s="9" t="s">
        <v>7290</v>
      </c>
      <c r="B3589" s="9" t="s">
        <v>7291</v>
      </c>
      <c r="C3589" s="9" t="s">
        <v>80</v>
      </c>
      <c r="D3589" s="9" t="s">
        <v>6337</v>
      </c>
      <c r="E3589" s="10" t="n">
        <v>449</v>
      </c>
      <c r="F3589" s="10" t="n">
        <v>22</v>
      </c>
      <c r="G3589" s="10" t="n">
        <v>9316.75</v>
      </c>
      <c r="H3589" s="10" t="n">
        <v>2956.99</v>
      </c>
      <c r="I3589" s="6" t="n">
        <f aca="false">IF(G3589=0,0,H3589/G3589)</f>
        <v>0.317384280999275</v>
      </c>
      <c r="J3589" s="5" t="n">
        <f aca="false">IF(F3589=0,0,G3589/F3589)</f>
        <v>423.488636363636</v>
      </c>
      <c r="K3589" s="9" t="str">
        <f aca="false">IF(G3589=0,"No sales",IF(H3589&lt;0,"Loss-making",IF(G3589&lt;$H$4,"Low revenue","OK")))</f>
        <v>OK</v>
      </c>
    </row>
    <row r="3590" customFormat="false" ht="15" hidden="false" customHeight="false" outlineLevel="0" collapsed="false">
      <c r="A3590" s="9" t="s">
        <v>7292</v>
      </c>
      <c r="B3590" s="9" t="s">
        <v>7293</v>
      </c>
      <c r="C3590" s="9" t="s">
        <v>80</v>
      </c>
      <c r="D3590" s="9" t="s">
        <v>6340</v>
      </c>
      <c r="E3590" s="10" t="n">
        <v>329</v>
      </c>
      <c r="F3590" s="10" t="n">
        <v>72</v>
      </c>
      <c r="G3590" s="10" t="n">
        <v>22239.58</v>
      </c>
      <c r="H3590" s="10" t="n">
        <v>6905.02</v>
      </c>
      <c r="I3590" s="6" t="n">
        <f aca="false">IF(G3590=0,0,H3590/G3590)</f>
        <v>0.310483381430764</v>
      </c>
      <c r="J3590" s="5" t="n">
        <f aca="false">IF(F3590=0,0,G3590/F3590)</f>
        <v>308.883055555556</v>
      </c>
      <c r="K3590" s="9" t="str">
        <f aca="false">IF(G3590=0,"No sales",IF(H3590&lt;0,"Loss-making",IF(G3590&lt;$H$4,"Low revenue","OK")))</f>
        <v>OK</v>
      </c>
    </row>
    <row r="3591" customFormat="false" ht="15" hidden="false" customHeight="false" outlineLevel="0" collapsed="false">
      <c r="A3591" s="9" t="s">
        <v>7294</v>
      </c>
      <c r="B3591" s="9" t="s">
        <v>7295</v>
      </c>
      <c r="C3591" s="9" t="s">
        <v>80</v>
      </c>
      <c r="D3591" s="9" t="s">
        <v>6343</v>
      </c>
      <c r="E3591" s="10" t="n">
        <v>239</v>
      </c>
      <c r="F3591" s="10" t="n">
        <v>77</v>
      </c>
      <c r="G3591" s="10" t="n">
        <v>17777.43</v>
      </c>
      <c r="H3591" s="10" t="n">
        <v>5416.62</v>
      </c>
      <c r="I3591" s="6" t="n">
        <f aca="false">IF(G3591=0,0,H3591/G3591)</f>
        <v>0.30469083551447</v>
      </c>
      <c r="J3591" s="5" t="n">
        <f aca="false">IF(F3591=0,0,G3591/F3591)</f>
        <v>230.875714285714</v>
      </c>
      <c r="K3591" s="9" t="str">
        <f aca="false">IF(G3591=0,"No sales",IF(H3591&lt;0,"Loss-making",IF(G3591&lt;$H$4,"Low revenue","OK")))</f>
        <v>OK</v>
      </c>
    </row>
    <row r="3592" customFormat="false" ht="15" hidden="false" customHeight="false" outlineLevel="0" collapsed="false">
      <c r="A3592" s="9" t="s">
        <v>7296</v>
      </c>
      <c r="B3592" s="9" t="s">
        <v>7297</v>
      </c>
      <c r="C3592" s="9" t="s">
        <v>80</v>
      </c>
      <c r="D3592" s="9" t="s">
        <v>6334</v>
      </c>
      <c r="E3592" s="10" t="n">
        <v>339</v>
      </c>
      <c r="F3592" s="10" t="n">
        <v>11</v>
      </c>
      <c r="G3592" s="10" t="n">
        <v>3508.65</v>
      </c>
      <c r="H3592" s="10" t="n">
        <v>1226.04</v>
      </c>
      <c r="I3592" s="6" t="n">
        <f aca="false">IF(G3592=0,0,H3592/G3592)</f>
        <v>0.349433542815613</v>
      </c>
      <c r="J3592" s="5" t="n">
        <f aca="false">IF(F3592=0,0,G3592/F3592)</f>
        <v>318.968181818182</v>
      </c>
      <c r="K3592" s="9" t="str">
        <f aca="false">IF(G3592=0,"No sales",IF(H3592&lt;0,"Loss-making",IF(G3592&lt;$H$4,"Low revenue","OK")))</f>
        <v>Low revenue</v>
      </c>
    </row>
    <row r="3593" customFormat="false" ht="15" hidden="false" customHeight="false" outlineLevel="0" collapsed="false">
      <c r="A3593" s="9" t="s">
        <v>7298</v>
      </c>
      <c r="B3593" s="9" t="s">
        <v>7299</v>
      </c>
      <c r="C3593" s="9" t="s">
        <v>80</v>
      </c>
      <c r="D3593" s="9" t="s">
        <v>6337</v>
      </c>
      <c r="E3593" s="10" t="n">
        <v>589</v>
      </c>
      <c r="F3593" s="10" t="n">
        <v>103</v>
      </c>
      <c r="G3593" s="10" t="n">
        <v>57872.19</v>
      </c>
      <c r="H3593" s="10" t="n">
        <v>20669.62</v>
      </c>
      <c r="I3593" s="6" t="n">
        <f aca="false">IF(G3593=0,0,H3593/G3593)</f>
        <v>0.357159803352871</v>
      </c>
      <c r="J3593" s="5" t="n">
        <f aca="false">IF(F3593=0,0,G3593/F3593)</f>
        <v>561.865922330097</v>
      </c>
      <c r="K3593" s="9" t="str">
        <f aca="false">IF(G3593=0,"No sales",IF(H3593&lt;0,"Loss-making",IF(G3593&lt;$H$4,"Low revenue","OK")))</f>
        <v>OK</v>
      </c>
    </row>
    <row r="3594" customFormat="false" ht="15" hidden="false" customHeight="false" outlineLevel="0" collapsed="false">
      <c r="A3594" s="9" t="s">
        <v>7300</v>
      </c>
      <c r="B3594" s="9" t="s">
        <v>7301</v>
      </c>
      <c r="C3594" s="9" t="s">
        <v>80</v>
      </c>
      <c r="D3594" s="9" t="s">
        <v>6340</v>
      </c>
      <c r="E3594" s="10" t="n">
        <v>519</v>
      </c>
      <c r="F3594" s="10" t="n">
        <v>47</v>
      </c>
      <c r="G3594" s="10" t="n">
        <v>23740.36</v>
      </c>
      <c r="H3594" s="10" t="n">
        <v>9101.27</v>
      </c>
      <c r="I3594" s="6" t="n">
        <f aca="false">IF(G3594=0,0,H3594/G3594)</f>
        <v>0.383366975058508</v>
      </c>
      <c r="J3594" s="5" t="n">
        <f aca="false">IF(F3594=0,0,G3594/F3594)</f>
        <v>505.114042553192</v>
      </c>
      <c r="K3594" s="9" t="str">
        <f aca="false">IF(G3594=0,"No sales",IF(H3594&lt;0,"Loss-making",IF(G3594&lt;$H$4,"Low revenue","OK")))</f>
        <v>OK</v>
      </c>
    </row>
    <row r="3595" customFormat="false" ht="15" hidden="false" customHeight="false" outlineLevel="0" collapsed="false">
      <c r="A3595" s="9" t="s">
        <v>7302</v>
      </c>
      <c r="B3595" s="9" t="s">
        <v>7303</v>
      </c>
      <c r="C3595" s="9" t="s">
        <v>80</v>
      </c>
      <c r="D3595" s="9" t="s">
        <v>6343</v>
      </c>
      <c r="E3595" s="10" t="n">
        <v>179</v>
      </c>
      <c r="F3595" s="10" t="n">
        <v>99</v>
      </c>
      <c r="G3595" s="10" t="n">
        <v>16653.27</v>
      </c>
      <c r="H3595" s="10" t="n">
        <v>4740.58</v>
      </c>
      <c r="I3595" s="6" t="n">
        <f aca="false">IF(G3595=0,0,H3595/G3595)</f>
        <v>0.284663612611817</v>
      </c>
      <c r="J3595" s="5" t="n">
        <f aca="false">IF(F3595=0,0,G3595/F3595)</f>
        <v>168.214848484849</v>
      </c>
      <c r="K3595" s="9" t="str">
        <f aca="false">IF(G3595=0,"No sales",IF(H3595&lt;0,"Loss-making",IF(G3595&lt;$H$4,"Low revenue","OK")))</f>
        <v>OK</v>
      </c>
    </row>
    <row r="3596" customFormat="false" ht="15" hidden="false" customHeight="false" outlineLevel="0" collapsed="false">
      <c r="A3596" s="9" t="s">
        <v>7304</v>
      </c>
      <c r="B3596" s="9" t="s">
        <v>7305</v>
      </c>
      <c r="C3596" s="9" t="s">
        <v>80</v>
      </c>
      <c r="D3596" s="9" t="s">
        <v>6334</v>
      </c>
      <c r="E3596" s="10" t="n">
        <v>459</v>
      </c>
      <c r="F3596" s="10" t="n">
        <v>10</v>
      </c>
      <c r="G3596" s="10" t="n">
        <v>4475.25</v>
      </c>
      <c r="H3596" s="10" t="n">
        <v>1281.95</v>
      </c>
      <c r="I3596" s="6" t="n">
        <f aca="false">IF(G3596=0,0,H3596/G3596)</f>
        <v>0.286453270766996</v>
      </c>
      <c r="J3596" s="5" t="n">
        <f aca="false">IF(F3596=0,0,G3596/F3596)</f>
        <v>447.525</v>
      </c>
      <c r="K3596" s="9" t="str">
        <f aca="false">IF(G3596=0,"No sales",IF(H3596&lt;0,"Loss-making",IF(G3596&lt;$H$4,"Low revenue","OK")))</f>
        <v>OK</v>
      </c>
    </row>
    <row r="3597" customFormat="false" ht="15" hidden="false" customHeight="false" outlineLevel="0" collapsed="false">
      <c r="A3597" s="9" t="s">
        <v>7306</v>
      </c>
      <c r="B3597" s="9" t="s">
        <v>7307</v>
      </c>
      <c r="C3597" s="9" t="s">
        <v>80</v>
      </c>
      <c r="D3597" s="9" t="s">
        <v>6337</v>
      </c>
      <c r="E3597" s="10" t="n">
        <v>239</v>
      </c>
      <c r="F3597" s="10" t="n">
        <v>34</v>
      </c>
      <c r="G3597" s="10" t="n">
        <v>7538.66</v>
      </c>
      <c r="H3597" s="10" t="n">
        <v>2568.54</v>
      </c>
      <c r="I3597" s="6" t="n">
        <f aca="false">IF(G3597=0,0,H3597/G3597)</f>
        <v>0.340715724014613</v>
      </c>
      <c r="J3597" s="5" t="n">
        <f aca="false">IF(F3597=0,0,G3597/F3597)</f>
        <v>221.725294117647</v>
      </c>
      <c r="K3597" s="9" t="str">
        <f aca="false">IF(G3597=0,"No sales",IF(H3597&lt;0,"Loss-making",IF(G3597&lt;$H$4,"Low revenue","OK")))</f>
        <v>OK</v>
      </c>
    </row>
    <row r="3598" customFormat="false" ht="15" hidden="false" customHeight="false" outlineLevel="0" collapsed="false">
      <c r="A3598" s="9" t="s">
        <v>7308</v>
      </c>
      <c r="B3598" s="9" t="s">
        <v>7309</v>
      </c>
      <c r="C3598" s="9" t="s">
        <v>80</v>
      </c>
      <c r="D3598" s="9" t="s">
        <v>6340</v>
      </c>
      <c r="E3598" s="10" t="n">
        <v>509</v>
      </c>
      <c r="F3598" s="10" t="n">
        <v>2</v>
      </c>
      <c r="G3598" s="10" t="n">
        <v>992.55</v>
      </c>
      <c r="H3598" s="10" t="n">
        <v>344.25</v>
      </c>
      <c r="I3598" s="6" t="n">
        <f aca="false">IF(G3598=0,0,H3598/G3598)</f>
        <v>0.346833912649237</v>
      </c>
      <c r="J3598" s="5" t="n">
        <f aca="false">IF(F3598=0,0,G3598/F3598)</f>
        <v>496.275</v>
      </c>
      <c r="K3598" s="9" t="str">
        <f aca="false">IF(G3598=0,"No sales",IF(H3598&lt;0,"Loss-making",IF(G3598&lt;$H$4,"Low revenue","OK")))</f>
        <v>Low revenue</v>
      </c>
    </row>
    <row r="3599" customFormat="false" ht="15" hidden="false" customHeight="false" outlineLevel="0" collapsed="false">
      <c r="A3599" s="9" t="s">
        <v>7310</v>
      </c>
      <c r="B3599" s="9" t="s">
        <v>7311</v>
      </c>
      <c r="C3599" s="9" t="s">
        <v>80</v>
      </c>
      <c r="D3599" s="9" t="s">
        <v>6343</v>
      </c>
      <c r="E3599" s="10" t="n">
        <v>329</v>
      </c>
      <c r="F3599" s="10" t="n">
        <v>161</v>
      </c>
      <c r="G3599" s="10" t="n">
        <v>50304.11</v>
      </c>
      <c r="H3599" s="10" t="n">
        <v>19363.13</v>
      </c>
      <c r="I3599" s="6" t="n">
        <f aca="false">IF(G3599=0,0,H3599/G3599)</f>
        <v>0.384921430873143</v>
      </c>
      <c r="J3599" s="5" t="n">
        <f aca="false">IF(F3599=0,0,G3599/F3599)</f>
        <v>312.447888198758</v>
      </c>
      <c r="K3599" s="9" t="str">
        <f aca="false">IF(G3599=0,"No sales",IF(H3599&lt;0,"Loss-making",IF(G3599&lt;$H$4,"Low revenue","OK")))</f>
        <v>OK</v>
      </c>
    </row>
    <row r="3600" customFormat="false" ht="15" hidden="false" customHeight="false" outlineLevel="0" collapsed="false">
      <c r="A3600" s="9" t="s">
        <v>7312</v>
      </c>
      <c r="B3600" s="9" t="s">
        <v>7313</v>
      </c>
      <c r="C3600" s="9" t="s">
        <v>80</v>
      </c>
      <c r="D3600" s="9" t="s">
        <v>6334</v>
      </c>
      <c r="E3600" s="10" t="n">
        <v>299</v>
      </c>
      <c r="F3600" s="10" t="n">
        <v>20</v>
      </c>
      <c r="G3600" s="10" t="n">
        <v>5505.34</v>
      </c>
      <c r="H3600" s="10" t="n">
        <v>1972.34</v>
      </c>
      <c r="I3600" s="6" t="n">
        <f aca="false">IF(G3600=0,0,H3600/G3600)</f>
        <v>0.358259435384554</v>
      </c>
      <c r="J3600" s="5" t="n">
        <f aca="false">IF(F3600=0,0,G3600/F3600)</f>
        <v>275.267</v>
      </c>
      <c r="K3600" s="9" t="str">
        <f aca="false">IF(G3600=0,"No sales",IF(H3600&lt;0,"Loss-making",IF(G3600&lt;$H$4,"Low revenue","OK")))</f>
        <v>OK</v>
      </c>
    </row>
    <row r="3601" customFormat="false" ht="15" hidden="false" customHeight="false" outlineLevel="0" collapsed="false">
      <c r="A3601" s="9" t="s">
        <v>7314</v>
      </c>
      <c r="B3601" s="9" t="s">
        <v>7315</v>
      </c>
      <c r="C3601" s="9" t="s">
        <v>80</v>
      </c>
      <c r="D3601" s="9" t="s">
        <v>6337</v>
      </c>
      <c r="E3601" s="10" t="n">
        <v>479</v>
      </c>
      <c r="F3601" s="10" t="n">
        <v>18</v>
      </c>
      <c r="G3601" s="10" t="n">
        <v>8181.31</v>
      </c>
      <c r="H3601" s="10" t="n">
        <v>3013.51</v>
      </c>
      <c r="I3601" s="6" t="n">
        <f aca="false">IF(G3601=0,0,H3601/G3601)</f>
        <v>0.368340766943191</v>
      </c>
      <c r="J3601" s="5" t="n">
        <f aca="false">IF(F3601=0,0,G3601/F3601)</f>
        <v>454.517222222222</v>
      </c>
      <c r="K3601" s="9" t="str">
        <f aca="false">IF(G3601=0,"No sales",IF(H3601&lt;0,"Loss-making",IF(G3601&lt;$H$4,"Low revenue","OK")))</f>
        <v>OK</v>
      </c>
    </row>
    <row r="3602" customFormat="false" ht="15" hidden="false" customHeight="false" outlineLevel="0" collapsed="false">
      <c r="A3602" s="9" t="s">
        <v>7316</v>
      </c>
      <c r="B3602" s="9" t="s">
        <v>7317</v>
      </c>
      <c r="C3602" s="9" t="s">
        <v>80</v>
      </c>
      <c r="D3602" s="9" t="s">
        <v>6340</v>
      </c>
      <c r="E3602" s="10" t="n">
        <v>809</v>
      </c>
      <c r="F3602" s="10" t="n">
        <v>16</v>
      </c>
      <c r="G3602" s="10" t="n">
        <v>12377.7</v>
      </c>
      <c r="H3602" s="10" t="n">
        <v>4527.62</v>
      </c>
      <c r="I3602" s="6" t="n">
        <f aca="false">IF(G3602=0,0,H3602/G3602)</f>
        <v>0.365788474433861</v>
      </c>
      <c r="J3602" s="5" t="n">
        <f aca="false">IF(F3602=0,0,G3602/F3602)</f>
        <v>773.60625</v>
      </c>
      <c r="K3602" s="9" t="str">
        <f aca="false">IF(G3602=0,"No sales",IF(H3602&lt;0,"Loss-making",IF(G3602&lt;$H$4,"Low revenue","OK")))</f>
        <v>OK</v>
      </c>
    </row>
    <row r="3603" customFormat="false" ht="15" hidden="false" customHeight="false" outlineLevel="0" collapsed="false">
      <c r="A3603" s="9" t="s">
        <v>7318</v>
      </c>
      <c r="B3603" s="9" t="s">
        <v>7319</v>
      </c>
      <c r="C3603" s="9" t="s">
        <v>80</v>
      </c>
      <c r="D3603" s="9" t="s">
        <v>6343</v>
      </c>
      <c r="E3603" s="10" t="n">
        <v>309</v>
      </c>
      <c r="F3603" s="10" t="n">
        <v>46</v>
      </c>
      <c r="G3603" s="10" t="n">
        <v>13313.26</v>
      </c>
      <c r="H3603" s="10" t="n">
        <v>3817.47</v>
      </c>
      <c r="I3603" s="6" t="n">
        <f aca="false">IF(G3603=0,0,H3603/G3603)</f>
        <v>0.286741939990656</v>
      </c>
      <c r="J3603" s="5" t="n">
        <f aca="false">IF(F3603=0,0,G3603/F3603)</f>
        <v>289.418695652174</v>
      </c>
      <c r="K3603" s="9" t="str">
        <f aca="false">IF(G3603=0,"No sales",IF(H3603&lt;0,"Loss-making",IF(G3603&lt;$H$4,"Low revenue","OK")))</f>
        <v>OK</v>
      </c>
    </row>
    <row r="3604" customFormat="false" ht="15" hidden="false" customHeight="false" outlineLevel="0" collapsed="false">
      <c r="A3604" s="9" t="s">
        <v>7320</v>
      </c>
      <c r="B3604" s="9" t="s">
        <v>7321</v>
      </c>
      <c r="C3604" s="9" t="s">
        <v>80</v>
      </c>
      <c r="D3604" s="9" t="s">
        <v>6334</v>
      </c>
      <c r="E3604" s="10" t="n">
        <v>329</v>
      </c>
      <c r="F3604" s="10" t="n">
        <v>117</v>
      </c>
      <c r="G3604" s="10" t="n">
        <v>36676.09</v>
      </c>
      <c r="H3604" s="10" t="n">
        <v>11331.57</v>
      </c>
      <c r="I3604" s="6" t="n">
        <f aca="false">IF(G3604=0,0,H3604/G3604)</f>
        <v>0.30896341458427</v>
      </c>
      <c r="J3604" s="5" t="n">
        <f aca="false">IF(F3604=0,0,G3604/F3604)</f>
        <v>313.470854700855</v>
      </c>
      <c r="K3604" s="9" t="str">
        <f aca="false">IF(G3604=0,"No sales",IF(H3604&lt;0,"Loss-making",IF(G3604&lt;$H$4,"Low revenue","OK")))</f>
        <v>OK</v>
      </c>
    </row>
    <row r="3605" customFormat="false" ht="15" hidden="false" customHeight="false" outlineLevel="0" collapsed="false">
      <c r="A3605" s="9" t="s">
        <v>7322</v>
      </c>
      <c r="B3605" s="9" t="s">
        <v>7323</v>
      </c>
      <c r="C3605" s="9" t="s">
        <v>80</v>
      </c>
      <c r="D3605" s="9" t="s">
        <v>6337</v>
      </c>
      <c r="E3605" s="10" t="n">
        <v>329</v>
      </c>
      <c r="F3605" s="10" t="n">
        <v>27</v>
      </c>
      <c r="G3605" s="10" t="n">
        <v>8586.9</v>
      </c>
      <c r="H3605" s="10" t="n">
        <v>3306.51</v>
      </c>
      <c r="I3605" s="6" t="n">
        <f aca="false">IF(G3605=0,0,H3605/G3605)</f>
        <v>0.385064458652133</v>
      </c>
      <c r="J3605" s="5" t="n">
        <f aca="false">IF(F3605=0,0,G3605/F3605)</f>
        <v>318.033333333333</v>
      </c>
      <c r="K3605" s="9" t="str">
        <f aca="false">IF(G3605=0,"No sales",IF(H3605&lt;0,"Loss-making",IF(G3605&lt;$H$4,"Low revenue","OK")))</f>
        <v>OK</v>
      </c>
    </row>
    <row r="3606" customFormat="false" ht="15" hidden="false" customHeight="false" outlineLevel="0" collapsed="false">
      <c r="A3606" s="9" t="s">
        <v>7324</v>
      </c>
      <c r="B3606" s="9" t="s">
        <v>7325</v>
      </c>
      <c r="C3606" s="9" t="s">
        <v>80</v>
      </c>
      <c r="D3606" s="9" t="s">
        <v>6340</v>
      </c>
      <c r="E3606" s="10" t="n">
        <v>489</v>
      </c>
      <c r="F3606" s="10" t="n">
        <v>53</v>
      </c>
      <c r="G3606" s="10" t="n">
        <v>24276.4</v>
      </c>
      <c r="H3606" s="10" t="n">
        <v>8154.87</v>
      </c>
      <c r="I3606" s="6" t="n">
        <f aca="false">IF(G3606=0,0,H3606/G3606)</f>
        <v>0.335917598985023</v>
      </c>
      <c r="J3606" s="5" t="n">
        <f aca="false">IF(F3606=0,0,G3606/F3606)</f>
        <v>458.045283018868</v>
      </c>
      <c r="K3606" s="9" t="str">
        <f aca="false">IF(G3606=0,"No sales",IF(H3606&lt;0,"Loss-making",IF(G3606&lt;$H$4,"Low revenue","OK")))</f>
        <v>OK</v>
      </c>
    </row>
    <row r="3607" customFormat="false" ht="15" hidden="false" customHeight="false" outlineLevel="0" collapsed="false">
      <c r="A3607" s="9" t="s">
        <v>7326</v>
      </c>
      <c r="B3607" s="9" t="s">
        <v>7327</v>
      </c>
      <c r="C3607" s="9" t="s">
        <v>80</v>
      </c>
      <c r="D3607" s="9" t="s">
        <v>6343</v>
      </c>
      <c r="E3607" s="10" t="n">
        <v>209</v>
      </c>
      <c r="F3607" s="10" t="n">
        <v>5</v>
      </c>
      <c r="G3607" s="10" t="n">
        <v>961.4</v>
      </c>
      <c r="H3607" s="10" t="n">
        <v>242.75</v>
      </c>
      <c r="I3607" s="6" t="n">
        <f aca="false">IF(G3607=0,0,H3607/G3607)</f>
        <v>0.252496359475765</v>
      </c>
      <c r="J3607" s="5" t="n">
        <f aca="false">IF(F3607=0,0,G3607/F3607)</f>
        <v>192.28</v>
      </c>
      <c r="K3607" s="9" t="str">
        <f aca="false">IF(G3607=0,"No sales",IF(H3607&lt;0,"Loss-making",IF(G3607&lt;$H$4,"Low revenue","OK")))</f>
        <v>Low revenue</v>
      </c>
    </row>
    <row r="3608" customFormat="false" ht="15" hidden="false" customHeight="false" outlineLevel="0" collapsed="false">
      <c r="A3608" s="9" t="s">
        <v>7328</v>
      </c>
      <c r="B3608" s="9" t="s">
        <v>7329</v>
      </c>
      <c r="C3608" s="9" t="s">
        <v>80</v>
      </c>
      <c r="D3608" s="9" t="s">
        <v>6334</v>
      </c>
      <c r="E3608" s="10" t="n">
        <v>409</v>
      </c>
      <c r="F3608" s="10" t="n">
        <v>15</v>
      </c>
      <c r="G3608" s="10" t="n">
        <v>5548.09</v>
      </c>
      <c r="H3608" s="10" t="n">
        <v>1284.49</v>
      </c>
      <c r="I3608" s="6" t="n">
        <f aca="false">IF(G3608=0,0,H3608/G3608)</f>
        <v>0.231519315656379</v>
      </c>
      <c r="J3608" s="5" t="n">
        <f aca="false">IF(F3608=0,0,G3608/F3608)</f>
        <v>369.872666666667</v>
      </c>
      <c r="K3608" s="9" t="str">
        <f aca="false">IF(G3608=0,"No sales",IF(H3608&lt;0,"Loss-making",IF(G3608&lt;$H$4,"Low revenue","OK")))</f>
        <v>OK</v>
      </c>
    </row>
    <row r="3609" customFormat="false" ht="15" hidden="false" customHeight="false" outlineLevel="0" collapsed="false">
      <c r="A3609" s="9" t="s">
        <v>7330</v>
      </c>
      <c r="B3609" s="9" t="s">
        <v>7331</v>
      </c>
      <c r="C3609" s="9" t="s">
        <v>80</v>
      </c>
      <c r="D3609" s="9" t="s">
        <v>6337</v>
      </c>
      <c r="E3609" s="10" t="n">
        <v>809</v>
      </c>
      <c r="F3609" s="10" t="n">
        <v>23</v>
      </c>
      <c r="G3609" s="10" t="n">
        <v>17227.66</v>
      </c>
      <c r="H3609" s="10" t="n">
        <v>5698.44</v>
      </c>
      <c r="I3609" s="6" t="n">
        <f aca="false">IF(G3609=0,0,H3609/G3609)</f>
        <v>0.330772722470724</v>
      </c>
      <c r="J3609" s="5" t="n">
        <f aca="false">IF(F3609=0,0,G3609/F3609)</f>
        <v>749.028695652174</v>
      </c>
      <c r="K3609" s="9" t="str">
        <f aca="false">IF(G3609=0,"No sales",IF(H3609&lt;0,"Loss-making",IF(G3609&lt;$H$4,"Low revenue","OK")))</f>
        <v>OK</v>
      </c>
    </row>
    <row r="3610" customFormat="false" ht="15" hidden="false" customHeight="false" outlineLevel="0" collapsed="false">
      <c r="A3610" s="9" t="s">
        <v>7332</v>
      </c>
      <c r="B3610" s="9" t="s">
        <v>7333</v>
      </c>
      <c r="C3610" s="9" t="s">
        <v>80</v>
      </c>
      <c r="D3610" s="9" t="s">
        <v>6340</v>
      </c>
      <c r="E3610" s="10" t="n">
        <v>809</v>
      </c>
      <c r="F3610" s="10" t="n">
        <v>33</v>
      </c>
      <c r="G3610" s="10" t="n">
        <v>25701.93</v>
      </c>
      <c r="H3610" s="10" t="n">
        <v>9251.77</v>
      </c>
      <c r="I3610" s="6" t="n">
        <f aca="false">IF(G3610=0,0,H3610/G3610)</f>
        <v>0.359964018266333</v>
      </c>
      <c r="J3610" s="5" t="n">
        <f aca="false">IF(F3610=0,0,G3610/F3610)</f>
        <v>778.846363636364</v>
      </c>
      <c r="K3610" s="9" t="str">
        <f aca="false">IF(G3610=0,"No sales",IF(H3610&lt;0,"Loss-making",IF(G3610&lt;$H$4,"Low revenue","OK")))</f>
        <v>OK</v>
      </c>
    </row>
    <row r="3611" customFormat="false" ht="15" hidden="false" customHeight="false" outlineLevel="0" collapsed="false">
      <c r="A3611" s="9" t="s">
        <v>7334</v>
      </c>
      <c r="B3611" s="9" t="s">
        <v>7335</v>
      </c>
      <c r="C3611" s="9" t="s">
        <v>80</v>
      </c>
      <c r="D3611" s="9" t="s">
        <v>6343</v>
      </c>
      <c r="E3611" s="10" t="n">
        <v>169</v>
      </c>
      <c r="F3611" s="10" t="n">
        <v>107</v>
      </c>
      <c r="G3611" s="10" t="n">
        <v>17060.55</v>
      </c>
      <c r="H3611" s="10" t="n">
        <v>6252.47</v>
      </c>
      <c r="I3611" s="6" t="n">
        <f aca="false">IF(G3611=0,0,H3611/G3611)</f>
        <v>0.366487012435121</v>
      </c>
      <c r="J3611" s="5" t="n">
        <f aca="false">IF(F3611=0,0,G3611/F3611)</f>
        <v>159.444392523364</v>
      </c>
      <c r="K3611" s="9" t="str">
        <f aca="false">IF(G3611=0,"No sales",IF(H3611&lt;0,"Loss-making",IF(G3611&lt;$H$4,"Low revenue","OK")))</f>
        <v>OK</v>
      </c>
    </row>
    <row r="3612" customFormat="false" ht="15" hidden="false" customHeight="false" outlineLevel="0" collapsed="false">
      <c r="A3612" s="9" t="s">
        <v>7336</v>
      </c>
      <c r="B3612" s="9" t="s">
        <v>7337</v>
      </c>
      <c r="C3612" s="9" t="s">
        <v>85</v>
      </c>
      <c r="D3612" s="9" t="s">
        <v>7338</v>
      </c>
      <c r="E3612" s="10" t="n">
        <v>1649</v>
      </c>
      <c r="F3612" s="10" t="n">
        <v>55</v>
      </c>
      <c r="G3612" s="10" t="n">
        <v>81139.05</v>
      </c>
      <c r="H3612" s="10" t="n">
        <v>17946.8</v>
      </c>
      <c r="I3612" s="6" t="n">
        <f aca="false">IF(G3612=0,0,H3612/G3612)</f>
        <v>0.221185729929054</v>
      </c>
      <c r="J3612" s="5" t="n">
        <f aca="false">IF(F3612=0,0,G3612/F3612)</f>
        <v>1475.25545454545</v>
      </c>
      <c r="K3612" s="9" t="str">
        <f aca="false">IF(G3612=0,"No sales",IF(H3612&lt;0,"Loss-making",IF(G3612&lt;$H$4,"Low revenue","OK")))</f>
        <v>OK</v>
      </c>
    </row>
    <row r="3613" customFormat="false" ht="15" hidden="false" customHeight="false" outlineLevel="0" collapsed="false">
      <c r="A3613" s="9" t="s">
        <v>7339</v>
      </c>
      <c r="B3613" s="9" t="s">
        <v>7340</v>
      </c>
      <c r="C3613" s="9" t="s">
        <v>85</v>
      </c>
      <c r="D3613" s="9" t="s">
        <v>7341</v>
      </c>
      <c r="E3613" s="10" t="n">
        <v>2339</v>
      </c>
      <c r="F3613" s="10" t="n">
        <v>10</v>
      </c>
      <c r="G3613" s="10" t="n">
        <v>20220.66</v>
      </c>
      <c r="H3613" s="10" t="n">
        <v>5400.35</v>
      </c>
      <c r="I3613" s="6" t="n">
        <f aca="false">IF(G3613=0,0,H3613/G3613)</f>
        <v>0.267070906686528</v>
      </c>
      <c r="J3613" s="5" t="n">
        <f aca="false">IF(F3613=0,0,G3613/F3613)</f>
        <v>2022.066</v>
      </c>
      <c r="K3613" s="9" t="str">
        <f aca="false">IF(G3613=0,"No sales",IF(H3613&lt;0,"Loss-making",IF(G3613&lt;$H$4,"Low revenue","OK")))</f>
        <v>OK</v>
      </c>
    </row>
    <row r="3614" customFormat="false" ht="15" hidden="false" customHeight="false" outlineLevel="0" collapsed="false">
      <c r="A3614" s="9" t="s">
        <v>7342</v>
      </c>
      <c r="B3614" s="9" t="s">
        <v>7343</v>
      </c>
      <c r="C3614" s="9" t="s">
        <v>85</v>
      </c>
      <c r="D3614" s="9" t="s">
        <v>7344</v>
      </c>
      <c r="E3614" s="10" t="n">
        <v>1369</v>
      </c>
      <c r="F3614" s="10" t="n">
        <v>31</v>
      </c>
      <c r="G3614" s="10" t="n">
        <v>35860.95</v>
      </c>
      <c r="H3614" s="10" t="n">
        <v>10809.85</v>
      </c>
      <c r="I3614" s="6" t="n">
        <f aca="false">IF(G3614=0,0,H3614/G3614)</f>
        <v>0.301437915058023</v>
      </c>
      <c r="J3614" s="5" t="n">
        <f aca="false">IF(F3614=0,0,G3614/F3614)</f>
        <v>1156.80483870968</v>
      </c>
      <c r="K3614" s="9" t="str">
        <f aca="false">IF(G3614=0,"No sales",IF(H3614&lt;0,"Loss-making",IF(G3614&lt;$H$4,"Low revenue","OK")))</f>
        <v>OK</v>
      </c>
    </row>
    <row r="3615" customFormat="false" ht="15" hidden="false" customHeight="false" outlineLevel="0" collapsed="false">
      <c r="A3615" s="9" t="s">
        <v>7345</v>
      </c>
      <c r="B3615" s="9" t="s">
        <v>7346</v>
      </c>
      <c r="C3615" s="9" t="s">
        <v>85</v>
      </c>
      <c r="D3615" s="9" t="s">
        <v>7338</v>
      </c>
      <c r="E3615" s="10" t="n">
        <v>6599</v>
      </c>
      <c r="F3615" s="10" t="n">
        <v>10</v>
      </c>
      <c r="G3615" s="10" t="n">
        <v>58203.18</v>
      </c>
      <c r="H3615" s="10" t="n">
        <v>12795.78</v>
      </c>
      <c r="I3615" s="6" t="n">
        <f aca="false">IF(G3615=0,0,H3615/G3615)</f>
        <v>0.21984675064146</v>
      </c>
      <c r="J3615" s="5" t="n">
        <f aca="false">IF(F3615=0,0,G3615/F3615)</f>
        <v>5820.318</v>
      </c>
      <c r="K3615" s="9" t="str">
        <f aca="false">IF(G3615=0,"No sales",IF(H3615&lt;0,"Loss-making",IF(G3615&lt;$H$4,"Low revenue","OK")))</f>
        <v>OK</v>
      </c>
    </row>
    <row r="3616" customFormat="false" ht="15" hidden="false" customHeight="false" outlineLevel="0" collapsed="false">
      <c r="A3616" s="9" t="s">
        <v>7347</v>
      </c>
      <c r="B3616" s="9" t="s">
        <v>7348</v>
      </c>
      <c r="C3616" s="9" t="s">
        <v>85</v>
      </c>
      <c r="D3616" s="9" t="s">
        <v>7341</v>
      </c>
      <c r="E3616" s="10" t="n">
        <v>489</v>
      </c>
      <c r="F3616" s="10" t="n">
        <v>0</v>
      </c>
      <c r="G3616" s="10" t="n">
        <v>0</v>
      </c>
      <c r="H3616" s="10" t="n">
        <v>0</v>
      </c>
      <c r="I3616" s="6" t="n">
        <f aca="false">IF(G3616=0,0,H3616/G3616)</f>
        <v>0</v>
      </c>
      <c r="J3616" s="5" t="n">
        <f aca="false">IF(F3616=0,0,G3616/F3616)</f>
        <v>0</v>
      </c>
      <c r="K3616" s="9" t="str">
        <f aca="false">IF(G3616=0,"No sales",IF(H3616&lt;0,"Loss-making",IF(G3616&lt;$H$4,"Low revenue","OK")))</f>
        <v>No sales</v>
      </c>
    </row>
    <row r="3617" customFormat="false" ht="15" hidden="false" customHeight="false" outlineLevel="0" collapsed="false">
      <c r="A3617" s="9" t="s">
        <v>7349</v>
      </c>
      <c r="B3617" s="9" t="s">
        <v>7350</v>
      </c>
      <c r="C3617" s="9" t="s">
        <v>85</v>
      </c>
      <c r="D3617" s="9" t="s">
        <v>7344</v>
      </c>
      <c r="E3617" s="10" t="n">
        <v>729</v>
      </c>
      <c r="F3617" s="10" t="n">
        <v>27</v>
      </c>
      <c r="G3617" s="10" t="n">
        <v>18551.23</v>
      </c>
      <c r="H3617" s="10" t="n">
        <v>7108.36</v>
      </c>
      <c r="I3617" s="6" t="n">
        <f aca="false">IF(G3617=0,0,H3617/G3617)</f>
        <v>0.383174592735899</v>
      </c>
      <c r="J3617" s="5" t="n">
        <f aca="false">IF(F3617=0,0,G3617/F3617)</f>
        <v>687.082592592593</v>
      </c>
      <c r="K3617" s="9" t="str">
        <f aca="false">IF(G3617=0,"No sales",IF(H3617&lt;0,"Loss-making",IF(G3617&lt;$H$4,"Low revenue","OK")))</f>
        <v>OK</v>
      </c>
    </row>
    <row r="3618" customFormat="false" ht="15" hidden="false" customHeight="false" outlineLevel="0" collapsed="false">
      <c r="A3618" s="9" t="s">
        <v>7351</v>
      </c>
      <c r="B3618" s="9" t="s">
        <v>7352</v>
      </c>
      <c r="C3618" s="9" t="s">
        <v>85</v>
      </c>
      <c r="D3618" s="9" t="s">
        <v>7338</v>
      </c>
      <c r="E3618" s="10" t="n">
        <v>1519</v>
      </c>
      <c r="F3618" s="10" t="n">
        <v>14</v>
      </c>
      <c r="G3618" s="10" t="n">
        <v>17703.94</v>
      </c>
      <c r="H3618" s="10" t="n">
        <v>5792.74</v>
      </c>
      <c r="I3618" s="6" t="n">
        <f aca="false">IF(G3618=0,0,H3618/G3618)</f>
        <v>0.327200611841206</v>
      </c>
      <c r="J3618" s="5" t="n">
        <f aca="false">IF(F3618=0,0,G3618/F3618)</f>
        <v>1264.56714285714</v>
      </c>
      <c r="K3618" s="9" t="str">
        <f aca="false">IF(G3618=0,"No sales",IF(H3618&lt;0,"Loss-making",IF(G3618&lt;$H$4,"Low revenue","OK")))</f>
        <v>OK</v>
      </c>
    </row>
    <row r="3619" customFormat="false" ht="15" hidden="false" customHeight="false" outlineLevel="0" collapsed="false">
      <c r="A3619" s="9" t="s">
        <v>7353</v>
      </c>
      <c r="B3619" s="9" t="s">
        <v>7354</v>
      </c>
      <c r="C3619" s="9" t="s">
        <v>85</v>
      </c>
      <c r="D3619" s="9" t="s">
        <v>7341</v>
      </c>
      <c r="E3619" s="10" t="n">
        <v>1699</v>
      </c>
      <c r="F3619" s="10" t="n">
        <v>2</v>
      </c>
      <c r="G3619" s="10" t="n">
        <v>3058.2</v>
      </c>
      <c r="H3619" s="10" t="n">
        <v>857.54</v>
      </c>
      <c r="I3619" s="6" t="n">
        <f aca="false">IF(G3619=0,0,H3619/G3619)</f>
        <v>0.280406775227258</v>
      </c>
      <c r="J3619" s="5" t="n">
        <f aca="false">IF(F3619=0,0,G3619/F3619)</f>
        <v>1529.1</v>
      </c>
      <c r="K3619" s="9" t="str">
        <f aca="false">IF(G3619=0,"No sales",IF(H3619&lt;0,"Loss-making",IF(G3619&lt;$H$4,"Low revenue","OK")))</f>
        <v>Low revenue</v>
      </c>
    </row>
    <row r="3620" customFormat="false" ht="15" hidden="false" customHeight="false" outlineLevel="0" collapsed="false">
      <c r="A3620" s="9" t="s">
        <v>7355</v>
      </c>
      <c r="B3620" s="9" t="s">
        <v>7356</v>
      </c>
      <c r="C3620" s="9" t="s">
        <v>85</v>
      </c>
      <c r="D3620" s="9" t="s">
        <v>7344</v>
      </c>
      <c r="E3620" s="10" t="n">
        <v>1569</v>
      </c>
      <c r="F3620" s="10" t="n">
        <v>37</v>
      </c>
      <c r="G3620" s="10" t="n">
        <v>52902.76</v>
      </c>
      <c r="H3620" s="10" t="n">
        <v>15789.91</v>
      </c>
      <c r="I3620" s="6" t="n">
        <f aca="false">IF(G3620=0,0,H3620/G3620)</f>
        <v>0.298470438971426</v>
      </c>
      <c r="J3620" s="5" t="n">
        <f aca="false">IF(F3620=0,0,G3620/F3620)</f>
        <v>1429.80432432432</v>
      </c>
      <c r="K3620" s="9" t="str">
        <f aca="false">IF(G3620=0,"No sales",IF(H3620&lt;0,"Loss-making",IF(G3620&lt;$H$4,"Low revenue","OK")))</f>
        <v>OK</v>
      </c>
    </row>
    <row r="3621" customFormat="false" ht="15" hidden="false" customHeight="false" outlineLevel="0" collapsed="false">
      <c r="A3621" s="9" t="s">
        <v>7357</v>
      </c>
      <c r="B3621" s="9" t="s">
        <v>7358</v>
      </c>
      <c r="C3621" s="9" t="s">
        <v>85</v>
      </c>
      <c r="D3621" s="9" t="s">
        <v>7338</v>
      </c>
      <c r="E3621" s="10" t="n">
        <v>4959</v>
      </c>
      <c r="F3621" s="10" t="n">
        <v>27</v>
      </c>
      <c r="G3621" s="10" t="n">
        <v>114937.22</v>
      </c>
      <c r="H3621" s="10" t="n">
        <v>39692.27</v>
      </c>
      <c r="I3621" s="6" t="n">
        <f aca="false">IF(G3621=0,0,H3621/G3621)</f>
        <v>0.345338698813143</v>
      </c>
      <c r="J3621" s="5" t="n">
        <f aca="false">IF(F3621=0,0,G3621/F3621)</f>
        <v>4256.93407407407</v>
      </c>
      <c r="K3621" s="9" t="str">
        <f aca="false">IF(G3621=0,"No sales",IF(H3621&lt;0,"Loss-making",IF(G3621&lt;$H$4,"Low revenue","OK")))</f>
        <v>OK</v>
      </c>
    </row>
    <row r="3622" customFormat="false" ht="15" hidden="false" customHeight="false" outlineLevel="0" collapsed="false">
      <c r="A3622" s="9" t="s">
        <v>7359</v>
      </c>
      <c r="B3622" s="9" t="s">
        <v>7360</v>
      </c>
      <c r="C3622" s="9" t="s">
        <v>85</v>
      </c>
      <c r="D3622" s="9" t="s">
        <v>7341</v>
      </c>
      <c r="E3622" s="10" t="n">
        <v>2759</v>
      </c>
      <c r="F3622" s="10" t="n">
        <v>24</v>
      </c>
      <c r="G3622" s="10" t="n">
        <v>55504.17</v>
      </c>
      <c r="H3622" s="10" t="n">
        <v>18789.45</v>
      </c>
      <c r="I3622" s="6" t="n">
        <f aca="false">IF(G3622=0,0,H3622/G3622)</f>
        <v>0.338523213661244</v>
      </c>
      <c r="J3622" s="5" t="n">
        <f aca="false">IF(F3622=0,0,G3622/F3622)</f>
        <v>2312.67375</v>
      </c>
      <c r="K3622" s="9" t="str">
        <f aca="false">IF(G3622=0,"No sales",IF(H3622&lt;0,"Loss-making",IF(G3622&lt;$H$4,"Low revenue","OK")))</f>
        <v>OK</v>
      </c>
    </row>
    <row r="3623" customFormat="false" ht="15" hidden="false" customHeight="false" outlineLevel="0" collapsed="false">
      <c r="A3623" s="9" t="s">
        <v>7361</v>
      </c>
      <c r="B3623" s="9" t="s">
        <v>7362</v>
      </c>
      <c r="C3623" s="9" t="s">
        <v>85</v>
      </c>
      <c r="D3623" s="9" t="s">
        <v>7344</v>
      </c>
      <c r="E3623" s="10" t="n">
        <v>1049</v>
      </c>
      <c r="F3623" s="10" t="n">
        <v>37</v>
      </c>
      <c r="G3623" s="10" t="n">
        <v>34380.97</v>
      </c>
      <c r="H3623" s="10" t="n">
        <v>10381.29</v>
      </c>
      <c r="I3623" s="6" t="n">
        <f aca="false">IF(G3623=0,0,H3623/G3623)</f>
        <v>0.301948723378078</v>
      </c>
      <c r="J3623" s="5" t="n">
        <f aca="false">IF(F3623=0,0,G3623/F3623)</f>
        <v>929.215405405406</v>
      </c>
      <c r="K3623" s="9" t="str">
        <f aca="false">IF(G3623=0,"No sales",IF(H3623&lt;0,"Loss-making",IF(G3623&lt;$H$4,"Low revenue","OK")))</f>
        <v>OK</v>
      </c>
    </row>
    <row r="3624" customFormat="false" ht="15" hidden="false" customHeight="false" outlineLevel="0" collapsed="false">
      <c r="A3624" s="9" t="s">
        <v>7363</v>
      </c>
      <c r="B3624" s="9" t="s">
        <v>7364</v>
      </c>
      <c r="C3624" s="9" t="s">
        <v>85</v>
      </c>
      <c r="D3624" s="9" t="s">
        <v>7338</v>
      </c>
      <c r="E3624" s="10" t="n">
        <v>1679</v>
      </c>
      <c r="F3624" s="10" t="n">
        <v>31</v>
      </c>
      <c r="G3624" s="10" t="n">
        <v>46961.64</v>
      </c>
      <c r="H3624" s="10" t="n">
        <v>15424.69</v>
      </c>
      <c r="I3624" s="6" t="n">
        <f aca="false">IF(G3624=0,0,H3624/G3624)</f>
        <v>0.3284529671451</v>
      </c>
      <c r="J3624" s="5" t="n">
        <f aca="false">IF(F3624=0,0,G3624/F3624)</f>
        <v>1514.89161290323</v>
      </c>
      <c r="K3624" s="9" t="str">
        <f aca="false">IF(G3624=0,"No sales",IF(H3624&lt;0,"Loss-making",IF(G3624&lt;$H$4,"Low revenue","OK")))</f>
        <v>OK</v>
      </c>
    </row>
    <row r="3625" customFormat="false" ht="15" hidden="false" customHeight="false" outlineLevel="0" collapsed="false">
      <c r="A3625" s="9" t="s">
        <v>7365</v>
      </c>
      <c r="B3625" s="9" t="s">
        <v>7366</v>
      </c>
      <c r="C3625" s="9" t="s">
        <v>85</v>
      </c>
      <c r="D3625" s="9" t="s">
        <v>7341</v>
      </c>
      <c r="E3625" s="10" t="n">
        <v>1269</v>
      </c>
      <c r="F3625" s="10" t="n">
        <v>30</v>
      </c>
      <c r="G3625" s="10" t="n">
        <v>34034.58</v>
      </c>
      <c r="H3625" s="10" t="n">
        <v>9978.18</v>
      </c>
      <c r="I3625" s="6" t="n">
        <f aca="false">IF(G3625=0,0,H3625/G3625)</f>
        <v>0.293177703382854</v>
      </c>
      <c r="J3625" s="5" t="n">
        <f aca="false">IF(F3625=0,0,G3625/F3625)</f>
        <v>1134.486</v>
      </c>
      <c r="K3625" s="9" t="str">
        <f aca="false">IF(G3625=0,"No sales",IF(H3625&lt;0,"Loss-making",IF(G3625&lt;$H$4,"Low revenue","OK")))</f>
        <v>OK</v>
      </c>
    </row>
    <row r="3626" customFormat="false" ht="15" hidden="false" customHeight="false" outlineLevel="0" collapsed="false">
      <c r="A3626" s="9" t="s">
        <v>7367</v>
      </c>
      <c r="B3626" s="9" t="s">
        <v>7368</v>
      </c>
      <c r="C3626" s="9" t="s">
        <v>85</v>
      </c>
      <c r="D3626" s="9" t="s">
        <v>7344</v>
      </c>
      <c r="E3626" s="10" t="n">
        <v>1049</v>
      </c>
      <c r="F3626" s="10" t="n">
        <v>0</v>
      </c>
      <c r="G3626" s="10" t="n">
        <v>0</v>
      </c>
      <c r="H3626" s="10" t="n">
        <v>0</v>
      </c>
      <c r="I3626" s="6" t="n">
        <f aca="false">IF(G3626=0,0,H3626/G3626)</f>
        <v>0</v>
      </c>
      <c r="J3626" s="5" t="n">
        <f aca="false">IF(F3626=0,0,G3626/F3626)</f>
        <v>0</v>
      </c>
      <c r="K3626" s="9" t="str">
        <f aca="false">IF(G3626=0,"No sales",IF(H3626&lt;0,"Loss-making",IF(G3626&lt;$H$4,"Low revenue","OK")))</f>
        <v>No sales</v>
      </c>
    </row>
    <row r="3627" customFormat="false" ht="15" hidden="false" customHeight="false" outlineLevel="0" collapsed="false">
      <c r="A3627" s="9" t="s">
        <v>7369</v>
      </c>
      <c r="B3627" s="9" t="s">
        <v>7370</v>
      </c>
      <c r="C3627" s="9" t="s">
        <v>85</v>
      </c>
      <c r="D3627" s="9" t="s">
        <v>7338</v>
      </c>
      <c r="E3627" s="10" t="n">
        <v>2209</v>
      </c>
      <c r="F3627" s="10" t="n">
        <v>40</v>
      </c>
      <c r="G3627" s="10" t="n">
        <v>78447.11</v>
      </c>
      <c r="H3627" s="10" t="n">
        <v>29362.71</v>
      </c>
      <c r="I3627" s="6" t="n">
        <f aca="false">IF(G3627=0,0,H3627/G3627)</f>
        <v>0.374299448379934</v>
      </c>
      <c r="J3627" s="5" t="n">
        <f aca="false">IF(F3627=0,0,G3627/F3627)</f>
        <v>1961.17775</v>
      </c>
      <c r="K3627" s="9" t="str">
        <f aca="false">IF(G3627=0,"No sales",IF(H3627&lt;0,"Loss-making",IF(G3627&lt;$H$4,"Low revenue","OK")))</f>
        <v>OK</v>
      </c>
    </row>
    <row r="3628" customFormat="false" ht="15" hidden="false" customHeight="false" outlineLevel="0" collapsed="false">
      <c r="A3628" s="9" t="s">
        <v>7371</v>
      </c>
      <c r="B3628" s="9" t="s">
        <v>7372</v>
      </c>
      <c r="C3628" s="9" t="s">
        <v>85</v>
      </c>
      <c r="D3628" s="9" t="s">
        <v>7341</v>
      </c>
      <c r="E3628" s="10" t="n">
        <v>1789</v>
      </c>
      <c r="F3628" s="10" t="n">
        <v>2</v>
      </c>
      <c r="G3628" s="10" t="n">
        <v>3309.65</v>
      </c>
      <c r="H3628" s="10" t="n">
        <v>1335.45</v>
      </c>
      <c r="I3628" s="6" t="n">
        <f aca="false">IF(G3628=0,0,H3628/G3628)</f>
        <v>0.403501880863535</v>
      </c>
      <c r="J3628" s="5" t="n">
        <f aca="false">IF(F3628=0,0,G3628/F3628)</f>
        <v>1654.825</v>
      </c>
      <c r="K3628" s="9" t="str">
        <f aca="false">IF(G3628=0,"No sales",IF(H3628&lt;0,"Loss-making",IF(G3628&lt;$H$4,"Low revenue","OK")))</f>
        <v>Low revenue</v>
      </c>
    </row>
    <row r="3629" customFormat="false" ht="15" hidden="false" customHeight="false" outlineLevel="0" collapsed="false">
      <c r="A3629" s="9" t="s">
        <v>7373</v>
      </c>
      <c r="B3629" s="9" t="s">
        <v>7374</v>
      </c>
      <c r="C3629" s="9" t="s">
        <v>85</v>
      </c>
      <c r="D3629" s="9" t="s">
        <v>7344</v>
      </c>
      <c r="E3629" s="10" t="n">
        <v>2339</v>
      </c>
      <c r="F3629" s="10" t="n">
        <v>97</v>
      </c>
      <c r="G3629" s="10" t="n">
        <v>194750.99</v>
      </c>
      <c r="H3629" s="10" t="n">
        <v>69016.66</v>
      </c>
      <c r="I3629" s="6" t="n">
        <f aca="false">IF(G3629=0,0,H3629/G3629)</f>
        <v>0.354384129189793</v>
      </c>
      <c r="J3629" s="5" t="n">
        <f aca="false">IF(F3629=0,0,G3629/F3629)</f>
        <v>2007.74216494845</v>
      </c>
      <c r="K3629" s="9" t="str">
        <f aca="false">IF(G3629=0,"No sales",IF(H3629&lt;0,"Loss-making",IF(G3629&lt;$H$4,"Low revenue","OK")))</f>
        <v>OK</v>
      </c>
    </row>
    <row r="3630" customFormat="false" ht="15" hidden="false" customHeight="false" outlineLevel="0" collapsed="false">
      <c r="A3630" s="9" t="s">
        <v>7375</v>
      </c>
      <c r="B3630" s="9" t="s">
        <v>7376</v>
      </c>
      <c r="C3630" s="9" t="s">
        <v>85</v>
      </c>
      <c r="D3630" s="9" t="s">
        <v>7338</v>
      </c>
      <c r="E3630" s="10" t="n">
        <v>2469</v>
      </c>
      <c r="F3630" s="10" t="n">
        <v>38</v>
      </c>
      <c r="G3630" s="10" t="n">
        <v>86563.13</v>
      </c>
      <c r="H3630" s="10" t="n">
        <v>33890.19</v>
      </c>
      <c r="I3630" s="6" t="n">
        <f aca="false">IF(G3630=0,0,H3630/G3630)</f>
        <v>0.391508370827164</v>
      </c>
      <c r="J3630" s="5" t="n">
        <f aca="false">IF(F3630=0,0,G3630/F3630)</f>
        <v>2277.97710526316</v>
      </c>
      <c r="K3630" s="9" t="str">
        <f aca="false">IF(G3630=0,"No sales",IF(H3630&lt;0,"Loss-making",IF(G3630&lt;$H$4,"Low revenue","OK")))</f>
        <v>OK</v>
      </c>
    </row>
    <row r="3631" customFormat="false" ht="15" hidden="false" customHeight="false" outlineLevel="0" collapsed="false">
      <c r="A3631" s="9" t="s">
        <v>7377</v>
      </c>
      <c r="B3631" s="9" t="s">
        <v>7378</v>
      </c>
      <c r="C3631" s="9" t="s">
        <v>85</v>
      </c>
      <c r="D3631" s="9" t="s">
        <v>7341</v>
      </c>
      <c r="E3631" s="10" t="n">
        <v>2729</v>
      </c>
      <c r="F3631" s="10" t="n">
        <v>20</v>
      </c>
      <c r="G3631" s="10" t="n">
        <v>51578.1</v>
      </c>
      <c r="H3631" s="10" t="n">
        <v>19865.9</v>
      </c>
      <c r="I3631" s="6" t="n">
        <f aca="false">IF(G3631=0,0,H3631/G3631)</f>
        <v>0.385161531735368</v>
      </c>
      <c r="J3631" s="5" t="n">
        <f aca="false">IF(F3631=0,0,G3631/F3631)</f>
        <v>2578.905</v>
      </c>
      <c r="K3631" s="9" t="str">
        <f aca="false">IF(G3631=0,"No sales",IF(H3631&lt;0,"Loss-making",IF(G3631&lt;$H$4,"Low revenue","OK")))</f>
        <v>OK</v>
      </c>
    </row>
    <row r="3632" customFormat="false" ht="15" hidden="false" customHeight="false" outlineLevel="0" collapsed="false">
      <c r="A3632" s="9" t="s">
        <v>7379</v>
      </c>
      <c r="B3632" s="9" t="s">
        <v>7380</v>
      </c>
      <c r="C3632" s="9" t="s">
        <v>85</v>
      </c>
      <c r="D3632" s="9" t="s">
        <v>7344</v>
      </c>
      <c r="E3632" s="10" t="n">
        <v>1969</v>
      </c>
      <c r="F3632" s="10" t="n">
        <v>28</v>
      </c>
      <c r="G3632" s="10" t="n">
        <v>46350.26</v>
      </c>
      <c r="H3632" s="10" t="n">
        <v>15065.86</v>
      </c>
      <c r="I3632" s="6" t="n">
        <f aca="false">IF(G3632=0,0,H3632/G3632)</f>
        <v>0.325043699862741</v>
      </c>
      <c r="J3632" s="5" t="n">
        <f aca="false">IF(F3632=0,0,G3632/F3632)</f>
        <v>1655.36642857143</v>
      </c>
      <c r="K3632" s="9" t="str">
        <f aca="false">IF(G3632=0,"No sales",IF(H3632&lt;0,"Loss-making",IF(G3632&lt;$H$4,"Low revenue","OK")))</f>
        <v>OK</v>
      </c>
    </row>
    <row r="3633" customFormat="false" ht="15" hidden="false" customHeight="false" outlineLevel="0" collapsed="false">
      <c r="A3633" s="9" t="s">
        <v>7381</v>
      </c>
      <c r="B3633" s="9" t="s">
        <v>7382</v>
      </c>
      <c r="C3633" s="9" t="s">
        <v>85</v>
      </c>
      <c r="D3633" s="9" t="s">
        <v>7338</v>
      </c>
      <c r="E3633" s="10" t="n">
        <v>1679</v>
      </c>
      <c r="F3633" s="10" t="n">
        <v>75</v>
      </c>
      <c r="G3633" s="10" t="n">
        <v>112161.4</v>
      </c>
      <c r="H3633" s="10" t="n">
        <v>36139.91</v>
      </c>
      <c r="I3633" s="6" t="n">
        <f aca="false">IF(G3633=0,0,H3633/G3633)</f>
        <v>0.322213435281657</v>
      </c>
      <c r="J3633" s="5" t="n">
        <f aca="false">IF(F3633=0,0,G3633/F3633)</f>
        <v>1495.48533333333</v>
      </c>
      <c r="K3633" s="9" t="str">
        <f aca="false">IF(G3633=0,"No sales",IF(H3633&lt;0,"Loss-making",IF(G3633&lt;$H$4,"Low revenue","OK")))</f>
        <v>OK</v>
      </c>
    </row>
    <row r="3634" customFormat="false" ht="15" hidden="false" customHeight="false" outlineLevel="0" collapsed="false">
      <c r="A3634" s="9" t="s">
        <v>7383</v>
      </c>
      <c r="B3634" s="9" t="s">
        <v>7384</v>
      </c>
      <c r="C3634" s="9" t="s">
        <v>85</v>
      </c>
      <c r="D3634" s="9" t="s">
        <v>7341</v>
      </c>
      <c r="E3634" s="10" t="n">
        <v>1719</v>
      </c>
      <c r="F3634" s="10" t="n">
        <v>74</v>
      </c>
      <c r="G3634" s="10" t="n">
        <v>111881.11</v>
      </c>
      <c r="H3634" s="10" t="n">
        <v>30381.97</v>
      </c>
      <c r="I3634" s="6" t="n">
        <f aca="false">IF(G3634=0,0,H3634/G3634)</f>
        <v>0.271555850670413</v>
      </c>
      <c r="J3634" s="5" t="n">
        <f aca="false">IF(F3634=0,0,G3634/F3634)</f>
        <v>1511.90689189189</v>
      </c>
      <c r="K3634" s="9" t="str">
        <f aca="false">IF(G3634=0,"No sales",IF(H3634&lt;0,"Loss-making",IF(G3634&lt;$H$4,"Low revenue","OK")))</f>
        <v>OK</v>
      </c>
    </row>
    <row r="3635" customFormat="false" ht="15" hidden="false" customHeight="false" outlineLevel="0" collapsed="false">
      <c r="A3635" s="9" t="s">
        <v>7385</v>
      </c>
      <c r="B3635" s="9" t="s">
        <v>7386</v>
      </c>
      <c r="C3635" s="9" t="s">
        <v>85</v>
      </c>
      <c r="D3635" s="9" t="s">
        <v>7344</v>
      </c>
      <c r="E3635" s="10" t="n">
        <v>1659</v>
      </c>
      <c r="F3635" s="10" t="n">
        <v>14</v>
      </c>
      <c r="G3635" s="10" t="n">
        <v>20405.7</v>
      </c>
      <c r="H3635" s="10" t="n">
        <v>7405.86</v>
      </c>
      <c r="I3635" s="6" t="n">
        <f aca="false">IF(G3635=0,0,H3635/G3635)</f>
        <v>0.362930945765154</v>
      </c>
      <c r="J3635" s="5" t="n">
        <f aca="false">IF(F3635=0,0,G3635/F3635)</f>
        <v>1457.55</v>
      </c>
      <c r="K3635" s="9" t="str">
        <f aca="false">IF(G3635=0,"No sales",IF(H3635&lt;0,"Loss-making",IF(G3635&lt;$H$4,"Low revenue","OK")))</f>
        <v>OK</v>
      </c>
    </row>
    <row r="3636" customFormat="false" ht="15" hidden="false" customHeight="false" outlineLevel="0" collapsed="false">
      <c r="A3636" s="9" t="s">
        <v>7387</v>
      </c>
      <c r="B3636" s="9" t="s">
        <v>7388</v>
      </c>
      <c r="C3636" s="9" t="s">
        <v>85</v>
      </c>
      <c r="D3636" s="9" t="s">
        <v>7338</v>
      </c>
      <c r="E3636" s="10" t="n">
        <v>2719</v>
      </c>
      <c r="F3636" s="10" t="n">
        <v>11</v>
      </c>
      <c r="G3636" s="10" t="n">
        <v>26822.94</v>
      </c>
      <c r="H3636" s="10" t="n">
        <v>6623.42</v>
      </c>
      <c r="I3636" s="6" t="n">
        <f aca="false">IF(G3636=0,0,H3636/G3636)</f>
        <v>0.246931171601622</v>
      </c>
      <c r="J3636" s="5" t="n">
        <f aca="false">IF(F3636=0,0,G3636/F3636)</f>
        <v>2438.44909090909</v>
      </c>
      <c r="K3636" s="9" t="str">
        <f aca="false">IF(G3636=0,"No sales",IF(H3636&lt;0,"Loss-making",IF(G3636&lt;$H$4,"Low revenue","OK")))</f>
        <v>OK</v>
      </c>
    </row>
    <row r="3637" customFormat="false" ht="15" hidden="false" customHeight="false" outlineLevel="0" collapsed="false">
      <c r="A3637" s="9" t="s">
        <v>7389</v>
      </c>
      <c r="B3637" s="9" t="s">
        <v>7390</v>
      </c>
      <c r="C3637" s="9" t="s">
        <v>85</v>
      </c>
      <c r="D3637" s="9" t="s">
        <v>7341</v>
      </c>
      <c r="E3637" s="10" t="n">
        <v>949</v>
      </c>
      <c r="F3637" s="10" t="n">
        <v>31</v>
      </c>
      <c r="G3637" s="10" t="n">
        <v>25910.07</v>
      </c>
      <c r="H3637" s="10" t="n">
        <v>8089.41</v>
      </c>
      <c r="I3637" s="6" t="n">
        <f aca="false">IF(G3637=0,0,H3637/G3637)</f>
        <v>0.312211043814239</v>
      </c>
      <c r="J3637" s="5" t="n">
        <f aca="false">IF(F3637=0,0,G3637/F3637)</f>
        <v>835.808709677419</v>
      </c>
      <c r="K3637" s="9" t="str">
        <f aca="false">IF(G3637=0,"No sales",IF(H3637&lt;0,"Loss-making",IF(G3637&lt;$H$4,"Low revenue","OK")))</f>
        <v>OK</v>
      </c>
    </row>
    <row r="3638" customFormat="false" ht="15" hidden="false" customHeight="false" outlineLevel="0" collapsed="false">
      <c r="A3638" s="9" t="s">
        <v>7391</v>
      </c>
      <c r="B3638" s="9" t="s">
        <v>7392</v>
      </c>
      <c r="C3638" s="9" t="s">
        <v>85</v>
      </c>
      <c r="D3638" s="9" t="s">
        <v>7344</v>
      </c>
      <c r="E3638" s="10" t="n">
        <v>1359</v>
      </c>
      <c r="F3638" s="10" t="n">
        <v>15</v>
      </c>
      <c r="G3638" s="10" t="n">
        <v>18686.25</v>
      </c>
      <c r="H3638" s="10" t="n">
        <v>7137</v>
      </c>
      <c r="I3638" s="6" t="n">
        <f aca="false">IF(G3638=0,0,H3638/G3638)</f>
        <v>0.381938591210114</v>
      </c>
      <c r="J3638" s="5" t="n">
        <f aca="false">IF(F3638=0,0,G3638/F3638)</f>
        <v>1245.75</v>
      </c>
      <c r="K3638" s="9" t="str">
        <f aca="false">IF(G3638=0,"No sales",IF(H3638&lt;0,"Loss-making",IF(G3638&lt;$H$4,"Low revenue","OK")))</f>
        <v>OK</v>
      </c>
    </row>
    <row r="3639" customFormat="false" ht="15" hidden="false" customHeight="false" outlineLevel="0" collapsed="false">
      <c r="A3639" s="9" t="s">
        <v>7393</v>
      </c>
      <c r="B3639" s="9" t="s">
        <v>7394</v>
      </c>
      <c r="C3639" s="9" t="s">
        <v>85</v>
      </c>
      <c r="D3639" s="9" t="s">
        <v>7338</v>
      </c>
      <c r="E3639" s="10" t="n">
        <v>2519</v>
      </c>
      <c r="F3639" s="10" t="n">
        <v>41</v>
      </c>
      <c r="G3639" s="10" t="n">
        <v>89953.49</v>
      </c>
      <c r="H3639" s="10" t="n">
        <v>21068.16</v>
      </c>
      <c r="I3639" s="6" t="n">
        <f aca="false">IF(G3639=0,0,H3639/G3639)</f>
        <v>0.234211702069592</v>
      </c>
      <c r="J3639" s="5" t="n">
        <f aca="false">IF(F3639=0,0,G3639/F3639)</f>
        <v>2193.98756097561</v>
      </c>
      <c r="K3639" s="9" t="str">
        <f aca="false">IF(G3639=0,"No sales",IF(H3639&lt;0,"Loss-making",IF(G3639&lt;$H$4,"Low revenue","OK")))</f>
        <v>OK</v>
      </c>
    </row>
    <row r="3640" customFormat="false" ht="15" hidden="false" customHeight="false" outlineLevel="0" collapsed="false">
      <c r="A3640" s="9" t="s">
        <v>7395</v>
      </c>
      <c r="B3640" s="9" t="s">
        <v>7396</v>
      </c>
      <c r="C3640" s="9" t="s">
        <v>85</v>
      </c>
      <c r="D3640" s="9" t="s">
        <v>7341</v>
      </c>
      <c r="E3640" s="10" t="n">
        <v>2269</v>
      </c>
      <c r="F3640" s="10" t="n">
        <v>37</v>
      </c>
      <c r="G3640" s="10" t="n">
        <v>71229.59</v>
      </c>
      <c r="H3640" s="10" t="n">
        <v>16560.6</v>
      </c>
      <c r="I3640" s="6" t="n">
        <f aca="false">IF(G3640=0,0,H3640/G3640)</f>
        <v>0.232496073612104</v>
      </c>
      <c r="J3640" s="5" t="n">
        <f aca="false">IF(F3640=0,0,G3640/F3640)</f>
        <v>1925.12405405405</v>
      </c>
      <c r="K3640" s="9" t="str">
        <f aca="false">IF(G3640=0,"No sales",IF(H3640&lt;0,"Loss-making",IF(G3640&lt;$H$4,"Low revenue","OK")))</f>
        <v>OK</v>
      </c>
    </row>
    <row r="3641" customFormat="false" ht="15" hidden="false" customHeight="false" outlineLevel="0" collapsed="false">
      <c r="A3641" s="9" t="s">
        <v>7397</v>
      </c>
      <c r="B3641" s="9" t="s">
        <v>7398</v>
      </c>
      <c r="C3641" s="9" t="s">
        <v>85</v>
      </c>
      <c r="D3641" s="9" t="s">
        <v>7344</v>
      </c>
      <c r="E3641" s="10" t="n">
        <v>519</v>
      </c>
      <c r="F3641" s="10" t="n">
        <v>10</v>
      </c>
      <c r="G3641" s="10" t="n">
        <v>4460.81</v>
      </c>
      <c r="H3641" s="10" t="n">
        <v>1231.81</v>
      </c>
      <c r="I3641" s="6" t="n">
        <f aca="false">IF(G3641=0,0,H3641/G3641)</f>
        <v>0.276140431894656</v>
      </c>
      <c r="J3641" s="5" t="n">
        <f aca="false">IF(F3641=0,0,G3641/F3641)</f>
        <v>446.081</v>
      </c>
      <c r="K3641" s="9" t="str">
        <f aca="false">IF(G3641=0,"No sales",IF(H3641&lt;0,"Loss-making",IF(G3641&lt;$H$4,"Low revenue","OK")))</f>
        <v>OK</v>
      </c>
    </row>
    <row r="3642" customFormat="false" ht="15" hidden="false" customHeight="false" outlineLevel="0" collapsed="false">
      <c r="A3642" s="9" t="s">
        <v>7399</v>
      </c>
      <c r="B3642" s="9" t="s">
        <v>7400</v>
      </c>
      <c r="C3642" s="9" t="s">
        <v>85</v>
      </c>
      <c r="D3642" s="9" t="s">
        <v>7338</v>
      </c>
      <c r="E3642" s="10" t="n">
        <v>2149</v>
      </c>
      <c r="F3642" s="10" t="n">
        <v>68</v>
      </c>
      <c r="G3642" s="10" t="n">
        <v>129047.45</v>
      </c>
      <c r="H3642" s="10" t="n">
        <v>44167.8</v>
      </c>
      <c r="I3642" s="6" t="n">
        <f aca="false">IF(G3642=0,0,H3642/G3642)</f>
        <v>0.342260153145219</v>
      </c>
      <c r="J3642" s="5" t="n">
        <f aca="false">IF(F3642=0,0,G3642/F3642)</f>
        <v>1897.75661764706</v>
      </c>
      <c r="K3642" s="9" t="str">
        <f aca="false">IF(G3642=0,"No sales",IF(H3642&lt;0,"Loss-making",IF(G3642&lt;$H$4,"Low revenue","OK")))</f>
        <v>OK</v>
      </c>
    </row>
    <row r="3643" customFormat="false" ht="15" hidden="false" customHeight="false" outlineLevel="0" collapsed="false">
      <c r="A3643" s="9" t="s">
        <v>7401</v>
      </c>
      <c r="B3643" s="9" t="s">
        <v>7402</v>
      </c>
      <c r="C3643" s="9" t="s">
        <v>85</v>
      </c>
      <c r="D3643" s="9" t="s">
        <v>7341</v>
      </c>
      <c r="E3643" s="10" t="n">
        <v>2009</v>
      </c>
      <c r="F3643" s="10" t="n">
        <v>1</v>
      </c>
      <c r="G3643" s="10" t="n">
        <v>1908.55</v>
      </c>
      <c r="H3643" s="10" t="n">
        <v>685.97</v>
      </c>
      <c r="I3643" s="6" t="n">
        <f aca="false">IF(G3643=0,0,H3643/G3643)</f>
        <v>0.359419454559744</v>
      </c>
      <c r="J3643" s="5" t="n">
        <f aca="false">IF(F3643=0,0,G3643/F3643)</f>
        <v>1908.55</v>
      </c>
      <c r="K3643" s="9" t="str">
        <f aca="false">IF(G3643=0,"No sales",IF(H3643&lt;0,"Loss-making",IF(G3643&lt;$H$4,"Low revenue","OK")))</f>
        <v>Low revenue</v>
      </c>
    </row>
    <row r="3644" customFormat="false" ht="15" hidden="false" customHeight="false" outlineLevel="0" collapsed="false">
      <c r="A3644" s="9" t="s">
        <v>7403</v>
      </c>
      <c r="B3644" s="9" t="s">
        <v>7404</v>
      </c>
      <c r="C3644" s="9" t="s">
        <v>85</v>
      </c>
      <c r="D3644" s="9" t="s">
        <v>7344</v>
      </c>
      <c r="E3644" s="10" t="n">
        <v>1539</v>
      </c>
      <c r="F3644" s="10" t="n">
        <v>31</v>
      </c>
      <c r="G3644" s="10" t="n">
        <v>44069.27</v>
      </c>
      <c r="H3644" s="10" t="n">
        <v>15911.97</v>
      </c>
      <c r="I3644" s="6" t="n">
        <f aca="false">IF(G3644=0,0,H3644/G3644)</f>
        <v>0.361067247086235</v>
      </c>
      <c r="J3644" s="5" t="n">
        <f aca="false">IF(F3644=0,0,G3644/F3644)</f>
        <v>1421.58935483871</v>
      </c>
      <c r="K3644" s="9" t="str">
        <f aca="false">IF(G3644=0,"No sales",IF(H3644&lt;0,"Loss-making",IF(G3644&lt;$H$4,"Low revenue","OK")))</f>
        <v>OK</v>
      </c>
    </row>
    <row r="3645" customFormat="false" ht="15" hidden="false" customHeight="false" outlineLevel="0" collapsed="false">
      <c r="A3645" s="9" t="s">
        <v>7405</v>
      </c>
      <c r="B3645" s="9" t="s">
        <v>7406</v>
      </c>
      <c r="C3645" s="9" t="s">
        <v>85</v>
      </c>
      <c r="D3645" s="9" t="s">
        <v>7338</v>
      </c>
      <c r="E3645" s="10" t="n">
        <v>689</v>
      </c>
      <c r="F3645" s="10" t="n">
        <v>24</v>
      </c>
      <c r="G3645" s="10" t="n">
        <v>14858.28</v>
      </c>
      <c r="H3645" s="10" t="n">
        <v>4046.04</v>
      </c>
      <c r="I3645" s="6" t="n">
        <f aca="false">IF(G3645=0,0,H3645/G3645)</f>
        <v>0.272308773290044</v>
      </c>
      <c r="J3645" s="5" t="n">
        <f aca="false">IF(F3645=0,0,G3645/F3645)</f>
        <v>619.095</v>
      </c>
      <c r="K3645" s="9" t="str">
        <f aca="false">IF(G3645=0,"No sales",IF(H3645&lt;0,"Loss-making",IF(G3645&lt;$H$4,"Low revenue","OK")))</f>
        <v>OK</v>
      </c>
    </row>
    <row r="3646" customFormat="false" ht="15" hidden="false" customHeight="false" outlineLevel="0" collapsed="false">
      <c r="A3646" s="9" t="s">
        <v>7407</v>
      </c>
      <c r="B3646" s="9" t="s">
        <v>7408</v>
      </c>
      <c r="C3646" s="9" t="s">
        <v>85</v>
      </c>
      <c r="D3646" s="9" t="s">
        <v>7341</v>
      </c>
      <c r="E3646" s="10" t="n">
        <v>1649</v>
      </c>
      <c r="F3646" s="10" t="n">
        <v>137</v>
      </c>
      <c r="G3646" s="10" t="n">
        <v>200716.27</v>
      </c>
      <c r="H3646" s="10" t="n">
        <v>55973.03</v>
      </c>
      <c r="I3646" s="6" t="n">
        <f aca="false">IF(G3646=0,0,H3646/G3646)</f>
        <v>0.278866431704814</v>
      </c>
      <c r="J3646" s="5" t="n">
        <f aca="false">IF(F3646=0,0,G3646/F3646)</f>
        <v>1465.08226277372</v>
      </c>
      <c r="K3646" s="9" t="str">
        <f aca="false">IF(G3646=0,"No sales",IF(H3646&lt;0,"Loss-making",IF(G3646&lt;$H$4,"Low revenue","OK")))</f>
        <v>OK</v>
      </c>
    </row>
    <row r="3647" customFormat="false" ht="15" hidden="false" customHeight="false" outlineLevel="0" collapsed="false">
      <c r="A3647" s="9" t="s">
        <v>7409</v>
      </c>
      <c r="B3647" s="9" t="s">
        <v>7410</v>
      </c>
      <c r="C3647" s="9" t="s">
        <v>85</v>
      </c>
      <c r="D3647" s="9" t="s">
        <v>7344</v>
      </c>
      <c r="E3647" s="10" t="n">
        <v>609</v>
      </c>
      <c r="F3647" s="10" t="n">
        <v>96</v>
      </c>
      <c r="G3647" s="10" t="n">
        <v>51845.68</v>
      </c>
      <c r="H3647" s="10" t="n">
        <v>18423.29</v>
      </c>
      <c r="I3647" s="6" t="n">
        <f aca="false">IF(G3647=0,0,H3647/G3647)</f>
        <v>0.355348603779524</v>
      </c>
      <c r="J3647" s="5" t="n">
        <f aca="false">IF(F3647=0,0,G3647/F3647)</f>
        <v>540.059166666667</v>
      </c>
      <c r="K3647" s="9" t="str">
        <f aca="false">IF(G3647=0,"No sales",IF(H3647&lt;0,"Loss-making",IF(G3647&lt;$H$4,"Low revenue","OK")))</f>
        <v>OK</v>
      </c>
    </row>
    <row r="3648" customFormat="false" ht="15" hidden="false" customHeight="false" outlineLevel="0" collapsed="false">
      <c r="A3648" s="9" t="s">
        <v>7411</v>
      </c>
      <c r="B3648" s="9" t="s">
        <v>7412</v>
      </c>
      <c r="C3648" s="9" t="s">
        <v>85</v>
      </c>
      <c r="D3648" s="9" t="s">
        <v>7338</v>
      </c>
      <c r="E3648" s="10" t="n">
        <v>1079</v>
      </c>
      <c r="F3648" s="10" t="n">
        <v>93</v>
      </c>
      <c r="G3648" s="10" t="n">
        <v>89913.07</v>
      </c>
      <c r="H3648" s="10" t="n">
        <v>29679.74</v>
      </c>
      <c r="I3648" s="6" t="n">
        <f aca="false">IF(G3648=0,0,H3648/G3648)</f>
        <v>0.330093722747983</v>
      </c>
      <c r="J3648" s="5" t="n">
        <f aca="false">IF(F3648=0,0,G3648/F3648)</f>
        <v>966.807204301075</v>
      </c>
      <c r="K3648" s="9" t="str">
        <f aca="false">IF(G3648=0,"No sales",IF(H3648&lt;0,"Loss-making",IF(G3648&lt;$H$4,"Low revenue","OK")))</f>
        <v>OK</v>
      </c>
    </row>
    <row r="3649" customFormat="false" ht="15" hidden="false" customHeight="false" outlineLevel="0" collapsed="false">
      <c r="A3649" s="9" t="s">
        <v>7413</v>
      </c>
      <c r="B3649" s="9" t="s">
        <v>7414</v>
      </c>
      <c r="C3649" s="9" t="s">
        <v>85</v>
      </c>
      <c r="D3649" s="9" t="s">
        <v>7341</v>
      </c>
      <c r="E3649" s="10" t="n">
        <v>1439</v>
      </c>
      <c r="F3649" s="10" t="n">
        <v>340</v>
      </c>
      <c r="G3649" s="10" t="n">
        <v>428591.78</v>
      </c>
      <c r="H3649" s="10" t="n">
        <v>111307.11</v>
      </c>
      <c r="I3649" s="6" t="n">
        <f aca="false">IF(G3649=0,0,H3649/G3649)</f>
        <v>0.259704257510492</v>
      </c>
      <c r="J3649" s="5" t="n">
        <f aca="false">IF(F3649=0,0,G3649/F3649)</f>
        <v>1260.56405882353</v>
      </c>
      <c r="K3649" s="9" t="str">
        <f aca="false">IF(G3649=0,"No sales",IF(H3649&lt;0,"Loss-making",IF(G3649&lt;$H$4,"Low revenue","OK")))</f>
        <v>OK</v>
      </c>
    </row>
    <row r="3650" customFormat="false" ht="15" hidden="false" customHeight="false" outlineLevel="0" collapsed="false">
      <c r="A3650" s="9" t="s">
        <v>7415</v>
      </c>
      <c r="B3650" s="9" t="s">
        <v>7416</v>
      </c>
      <c r="C3650" s="9" t="s">
        <v>85</v>
      </c>
      <c r="D3650" s="9" t="s">
        <v>7344</v>
      </c>
      <c r="E3650" s="10" t="n">
        <v>1689</v>
      </c>
      <c r="F3650" s="10" t="n">
        <v>16</v>
      </c>
      <c r="G3650" s="10" t="n">
        <v>23443.32</v>
      </c>
      <c r="H3650" s="10" t="n">
        <v>7331.32</v>
      </c>
      <c r="I3650" s="6" t="n">
        <f aca="false">IF(G3650=0,0,H3650/G3650)</f>
        <v>0.312725330712544</v>
      </c>
      <c r="J3650" s="5" t="n">
        <f aca="false">IF(F3650=0,0,G3650/F3650)</f>
        <v>1465.2075</v>
      </c>
      <c r="K3650" s="9" t="str">
        <f aca="false">IF(G3650=0,"No sales",IF(H3650&lt;0,"Loss-making",IF(G3650&lt;$H$4,"Low revenue","OK")))</f>
        <v>OK</v>
      </c>
    </row>
    <row r="3651" customFormat="false" ht="15" hidden="false" customHeight="false" outlineLevel="0" collapsed="false">
      <c r="A3651" s="9" t="s">
        <v>7417</v>
      </c>
      <c r="B3651" s="9" t="s">
        <v>7418</v>
      </c>
      <c r="C3651" s="9" t="s">
        <v>85</v>
      </c>
      <c r="D3651" s="9" t="s">
        <v>7338</v>
      </c>
      <c r="E3651" s="10" t="n">
        <v>2169</v>
      </c>
      <c r="F3651" s="10" t="n">
        <v>31</v>
      </c>
      <c r="G3651" s="10" t="n">
        <v>59316.73</v>
      </c>
      <c r="H3651" s="10" t="n">
        <v>19296.97</v>
      </c>
      <c r="I3651" s="6" t="n">
        <f aca="false">IF(G3651=0,0,H3651/G3651)</f>
        <v>0.325320866473927</v>
      </c>
      <c r="J3651" s="5" t="n">
        <f aca="false">IF(F3651=0,0,G3651/F3651)</f>
        <v>1913.44290322581</v>
      </c>
      <c r="K3651" s="9" t="str">
        <f aca="false">IF(G3651=0,"No sales",IF(H3651&lt;0,"Loss-making",IF(G3651&lt;$H$4,"Low revenue","OK")))</f>
        <v>OK</v>
      </c>
    </row>
    <row r="3652" customFormat="false" ht="15" hidden="false" customHeight="false" outlineLevel="0" collapsed="false">
      <c r="A3652" s="9" t="s">
        <v>7419</v>
      </c>
      <c r="B3652" s="9" t="s">
        <v>7420</v>
      </c>
      <c r="C3652" s="9" t="s">
        <v>85</v>
      </c>
      <c r="D3652" s="9" t="s">
        <v>7341</v>
      </c>
      <c r="E3652" s="10" t="n">
        <v>3459</v>
      </c>
      <c r="F3652" s="10" t="n">
        <v>16</v>
      </c>
      <c r="G3652" s="10" t="n">
        <v>46523.55</v>
      </c>
      <c r="H3652" s="10" t="n">
        <v>13328.51</v>
      </c>
      <c r="I3652" s="6" t="n">
        <f aca="false">IF(G3652=0,0,H3652/G3652)</f>
        <v>0.286489530571076</v>
      </c>
      <c r="J3652" s="5" t="n">
        <f aca="false">IF(F3652=0,0,G3652/F3652)</f>
        <v>2907.721875</v>
      </c>
      <c r="K3652" s="9" t="str">
        <f aca="false">IF(G3652=0,"No sales",IF(H3652&lt;0,"Loss-making",IF(G3652&lt;$H$4,"Low revenue","OK")))</f>
        <v>OK</v>
      </c>
    </row>
    <row r="3653" customFormat="false" ht="15" hidden="false" customHeight="false" outlineLevel="0" collapsed="false">
      <c r="A3653" s="9" t="s">
        <v>7421</v>
      </c>
      <c r="B3653" s="9" t="s">
        <v>7422</v>
      </c>
      <c r="C3653" s="9" t="s">
        <v>85</v>
      </c>
      <c r="D3653" s="9" t="s">
        <v>7344</v>
      </c>
      <c r="E3653" s="10" t="n">
        <v>779</v>
      </c>
      <c r="F3653" s="10" t="n">
        <v>23</v>
      </c>
      <c r="G3653" s="10" t="n">
        <v>15539.11</v>
      </c>
      <c r="H3653" s="10" t="n">
        <v>5067.43</v>
      </c>
      <c r="I3653" s="6" t="n">
        <f aca="false">IF(G3653=0,0,H3653/G3653)</f>
        <v>0.326108123309507</v>
      </c>
      <c r="J3653" s="5" t="n">
        <f aca="false">IF(F3653=0,0,G3653/F3653)</f>
        <v>675.61347826087</v>
      </c>
      <c r="K3653" s="9" t="str">
        <f aca="false">IF(G3653=0,"No sales",IF(H3653&lt;0,"Loss-making",IF(G3653&lt;$H$4,"Low revenue","OK")))</f>
        <v>OK</v>
      </c>
    </row>
    <row r="3654" customFormat="false" ht="15" hidden="false" customHeight="false" outlineLevel="0" collapsed="false">
      <c r="A3654" s="9" t="s">
        <v>7423</v>
      </c>
      <c r="B3654" s="9" t="s">
        <v>7424</v>
      </c>
      <c r="C3654" s="9" t="s">
        <v>85</v>
      </c>
      <c r="D3654" s="9" t="s">
        <v>7338</v>
      </c>
      <c r="E3654" s="10" t="n">
        <v>1379</v>
      </c>
      <c r="F3654" s="10" t="n">
        <v>151</v>
      </c>
      <c r="G3654" s="10" t="n">
        <v>188143.86</v>
      </c>
      <c r="H3654" s="10" t="n">
        <v>62333.74</v>
      </c>
      <c r="I3654" s="6" t="n">
        <f aca="false">IF(G3654=0,0,H3654/G3654)</f>
        <v>0.331308924989633</v>
      </c>
      <c r="J3654" s="5" t="n">
        <f aca="false">IF(F3654=0,0,G3654/F3654)</f>
        <v>1245.98582781457</v>
      </c>
      <c r="K3654" s="9" t="str">
        <f aca="false">IF(G3654=0,"No sales",IF(H3654&lt;0,"Loss-making",IF(G3654&lt;$H$4,"Low revenue","OK")))</f>
        <v>OK</v>
      </c>
    </row>
    <row r="3655" customFormat="false" ht="15" hidden="false" customHeight="false" outlineLevel="0" collapsed="false">
      <c r="A3655" s="9" t="s">
        <v>7425</v>
      </c>
      <c r="B3655" s="9" t="s">
        <v>7426</v>
      </c>
      <c r="C3655" s="9" t="s">
        <v>85</v>
      </c>
      <c r="D3655" s="9" t="s">
        <v>7341</v>
      </c>
      <c r="E3655" s="10" t="n">
        <v>4939</v>
      </c>
      <c r="F3655" s="10" t="n">
        <v>30</v>
      </c>
      <c r="G3655" s="10" t="n">
        <v>133995.06</v>
      </c>
      <c r="H3655" s="10" t="n">
        <v>44585.46</v>
      </c>
      <c r="I3655" s="6" t="n">
        <f aca="false">IF(G3655=0,0,H3655/G3655)</f>
        <v>0.332739580100938</v>
      </c>
      <c r="J3655" s="5" t="n">
        <f aca="false">IF(F3655=0,0,G3655/F3655)</f>
        <v>4466.502</v>
      </c>
      <c r="K3655" s="9" t="str">
        <f aca="false">IF(G3655=0,"No sales",IF(H3655&lt;0,"Loss-making",IF(G3655&lt;$H$4,"Low revenue","OK")))</f>
        <v>OK</v>
      </c>
    </row>
    <row r="3656" customFormat="false" ht="15" hidden="false" customHeight="false" outlineLevel="0" collapsed="false">
      <c r="A3656" s="9" t="s">
        <v>7427</v>
      </c>
      <c r="B3656" s="9" t="s">
        <v>7428</v>
      </c>
      <c r="C3656" s="9" t="s">
        <v>85</v>
      </c>
      <c r="D3656" s="9" t="s">
        <v>7344</v>
      </c>
      <c r="E3656" s="10" t="n">
        <v>1189</v>
      </c>
      <c r="F3656" s="10" t="n">
        <v>25</v>
      </c>
      <c r="G3656" s="10" t="n">
        <v>27528.32</v>
      </c>
      <c r="H3656" s="10" t="n">
        <v>7571.33</v>
      </c>
      <c r="I3656" s="6" t="n">
        <f aca="false">IF(G3656=0,0,H3656/G3656)</f>
        <v>0.275037851928487</v>
      </c>
      <c r="J3656" s="5" t="n">
        <f aca="false">IF(F3656=0,0,G3656/F3656)</f>
        <v>1101.1328</v>
      </c>
      <c r="K3656" s="9" t="str">
        <f aca="false">IF(G3656=0,"No sales",IF(H3656&lt;0,"Loss-making",IF(G3656&lt;$H$4,"Low revenue","OK")))</f>
        <v>OK</v>
      </c>
    </row>
    <row r="3657" customFormat="false" ht="15" hidden="false" customHeight="false" outlineLevel="0" collapsed="false">
      <c r="A3657" s="9" t="s">
        <v>7429</v>
      </c>
      <c r="B3657" s="9" t="s">
        <v>7430</v>
      </c>
      <c r="C3657" s="9" t="s">
        <v>85</v>
      </c>
      <c r="D3657" s="9" t="s">
        <v>7338</v>
      </c>
      <c r="E3657" s="10" t="n">
        <v>10139</v>
      </c>
      <c r="F3657" s="10" t="n">
        <v>30</v>
      </c>
      <c r="G3657" s="10" t="n">
        <v>269849.48</v>
      </c>
      <c r="H3657" s="10" t="n">
        <v>57901.58</v>
      </c>
      <c r="I3657" s="6" t="n">
        <f aca="false">IF(G3657=0,0,H3657/G3657)</f>
        <v>0.21456991505042</v>
      </c>
      <c r="J3657" s="5" t="n">
        <f aca="false">IF(F3657=0,0,G3657/F3657)</f>
        <v>8994.98266666667</v>
      </c>
      <c r="K3657" s="9" t="str">
        <f aca="false">IF(G3657=0,"No sales",IF(H3657&lt;0,"Loss-making",IF(G3657&lt;$H$4,"Low revenue","OK")))</f>
        <v>OK</v>
      </c>
    </row>
    <row r="3658" customFormat="false" ht="15" hidden="false" customHeight="false" outlineLevel="0" collapsed="false">
      <c r="A3658" s="9" t="s">
        <v>7431</v>
      </c>
      <c r="B3658" s="9" t="s">
        <v>7432</v>
      </c>
      <c r="C3658" s="9" t="s">
        <v>85</v>
      </c>
      <c r="D3658" s="9" t="s">
        <v>7341</v>
      </c>
      <c r="E3658" s="10" t="n">
        <v>6029</v>
      </c>
      <c r="F3658" s="10" t="n">
        <v>10</v>
      </c>
      <c r="G3658" s="10" t="n">
        <v>55934.05</v>
      </c>
      <c r="H3658" s="10" t="n">
        <v>20426.55</v>
      </c>
      <c r="I3658" s="6" t="n">
        <f aca="false">IF(G3658=0,0,H3658/G3658)</f>
        <v>0.365189897745649</v>
      </c>
      <c r="J3658" s="5" t="n">
        <f aca="false">IF(F3658=0,0,G3658/F3658)</f>
        <v>5593.405</v>
      </c>
      <c r="K3658" s="9" t="str">
        <f aca="false">IF(G3658=0,"No sales",IF(H3658&lt;0,"Loss-making",IF(G3658&lt;$H$4,"Low revenue","OK")))</f>
        <v>OK</v>
      </c>
    </row>
    <row r="3659" customFormat="false" ht="15" hidden="false" customHeight="false" outlineLevel="0" collapsed="false">
      <c r="A3659" s="9" t="s">
        <v>7433</v>
      </c>
      <c r="B3659" s="9" t="s">
        <v>7434</v>
      </c>
      <c r="C3659" s="9" t="s">
        <v>85</v>
      </c>
      <c r="D3659" s="9" t="s">
        <v>7344</v>
      </c>
      <c r="E3659" s="10" t="n">
        <v>629</v>
      </c>
      <c r="F3659" s="10" t="n">
        <v>8</v>
      </c>
      <c r="G3659" s="10" t="n">
        <v>4591.7</v>
      </c>
      <c r="H3659" s="10" t="n">
        <v>1805.86</v>
      </c>
      <c r="I3659" s="6" t="n">
        <f aca="false">IF(G3659=0,0,H3659/G3659)</f>
        <v>0.39328788901714</v>
      </c>
      <c r="J3659" s="5" t="n">
        <f aca="false">IF(F3659=0,0,G3659/F3659)</f>
        <v>573.9625</v>
      </c>
      <c r="K3659" s="9" t="str">
        <f aca="false">IF(G3659=0,"No sales",IF(H3659&lt;0,"Loss-making",IF(G3659&lt;$H$4,"Low revenue","OK")))</f>
        <v>OK</v>
      </c>
    </row>
    <row r="3660" customFormat="false" ht="15" hidden="false" customHeight="false" outlineLevel="0" collapsed="false">
      <c r="A3660" s="9" t="s">
        <v>7435</v>
      </c>
      <c r="B3660" s="9" t="s">
        <v>7436</v>
      </c>
      <c r="C3660" s="9" t="s">
        <v>85</v>
      </c>
      <c r="D3660" s="9" t="s">
        <v>7338</v>
      </c>
      <c r="E3660" s="10" t="n">
        <v>4369</v>
      </c>
      <c r="F3660" s="10" t="n">
        <v>26</v>
      </c>
      <c r="G3660" s="10" t="n">
        <v>102966.4</v>
      </c>
      <c r="H3660" s="10" t="n">
        <v>36757.14</v>
      </c>
      <c r="I3660" s="6" t="n">
        <f aca="false">IF(G3660=0,0,H3660/G3660)</f>
        <v>0.356981889237654</v>
      </c>
      <c r="J3660" s="5" t="n">
        <f aca="false">IF(F3660=0,0,G3660/F3660)</f>
        <v>3960.24615384615</v>
      </c>
      <c r="K3660" s="9" t="str">
        <f aca="false">IF(G3660=0,"No sales",IF(H3660&lt;0,"Loss-making",IF(G3660&lt;$H$4,"Low revenue","OK")))</f>
        <v>OK</v>
      </c>
    </row>
    <row r="3661" customFormat="false" ht="15" hidden="false" customHeight="false" outlineLevel="0" collapsed="false">
      <c r="A3661" s="9" t="s">
        <v>7437</v>
      </c>
      <c r="B3661" s="9" t="s">
        <v>7438</v>
      </c>
      <c r="C3661" s="9" t="s">
        <v>85</v>
      </c>
      <c r="D3661" s="9" t="s">
        <v>7341</v>
      </c>
      <c r="E3661" s="10" t="n">
        <v>3629</v>
      </c>
      <c r="F3661" s="10" t="n">
        <v>0</v>
      </c>
      <c r="G3661" s="10" t="n">
        <v>0</v>
      </c>
      <c r="H3661" s="10" t="n">
        <v>0</v>
      </c>
      <c r="I3661" s="6" t="n">
        <f aca="false">IF(G3661=0,0,H3661/G3661)</f>
        <v>0</v>
      </c>
      <c r="J3661" s="5" t="n">
        <f aca="false">IF(F3661=0,0,G3661/F3661)</f>
        <v>0</v>
      </c>
      <c r="K3661" s="9" t="str">
        <f aca="false">IF(G3661=0,"No sales",IF(H3661&lt;0,"Loss-making",IF(G3661&lt;$H$4,"Low revenue","OK")))</f>
        <v>No sales</v>
      </c>
    </row>
    <row r="3662" customFormat="false" ht="15" hidden="false" customHeight="false" outlineLevel="0" collapsed="false">
      <c r="A3662" s="9" t="s">
        <v>7439</v>
      </c>
      <c r="B3662" s="9" t="s">
        <v>7440</v>
      </c>
      <c r="C3662" s="9" t="s">
        <v>85</v>
      </c>
      <c r="D3662" s="9" t="s">
        <v>7344</v>
      </c>
      <c r="E3662" s="10" t="n">
        <v>579</v>
      </c>
      <c r="F3662" s="10" t="n">
        <v>0</v>
      </c>
      <c r="G3662" s="10" t="n">
        <v>0</v>
      </c>
      <c r="H3662" s="10" t="n">
        <v>0</v>
      </c>
      <c r="I3662" s="6" t="n">
        <f aca="false">IF(G3662=0,0,H3662/G3662)</f>
        <v>0</v>
      </c>
      <c r="J3662" s="5" t="n">
        <f aca="false">IF(F3662=0,0,G3662/F3662)</f>
        <v>0</v>
      </c>
      <c r="K3662" s="9" t="str">
        <f aca="false">IF(G3662=0,"No sales",IF(H3662&lt;0,"Loss-making",IF(G3662&lt;$H$4,"Low revenue","OK")))</f>
        <v>No sales</v>
      </c>
    </row>
    <row r="3663" customFormat="false" ht="15" hidden="false" customHeight="false" outlineLevel="0" collapsed="false">
      <c r="A3663" s="9" t="s">
        <v>7441</v>
      </c>
      <c r="B3663" s="9" t="s">
        <v>7442</v>
      </c>
      <c r="C3663" s="9" t="s">
        <v>85</v>
      </c>
      <c r="D3663" s="9" t="s">
        <v>7338</v>
      </c>
      <c r="E3663" s="10" t="n">
        <v>2809</v>
      </c>
      <c r="F3663" s="10" t="n">
        <v>6</v>
      </c>
      <c r="G3663" s="10" t="n">
        <v>15028.15</v>
      </c>
      <c r="H3663" s="10" t="n">
        <v>5588.29</v>
      </c>
      <c r="I3663" s="6" t="n">
        <f aca="false">IF(G3663=0,0,H3663/G3663)</f>
        <v>0.37185481912278</v>
      </c>
      <c r="J3663" s="5" t="n">
        <f aca="false">IF(F3663=0,0,G3663/F3663)</f>
        <v>2504.69166666667</v>
      </c>
      <c r="K3663" s="9" t="str">
        <f aca="false">IF(G3663=0,"No sales",IF(H3663&lt;0,"Loss-making",IF(G3663&lt;$H$4,"Low revenue","OK")))</f>
        <v>OK</v>
      </c>
    </row>
    <row r="3664" customFormat="false" ht="15" hidden="false" customHeight="false" outlineLevel="0" collapsed="false">
      <c r="A3664" s="9" t="s">
        <v>7443</v>
      </c>
      <c r="B3664" s="9" t="s">
        <v>7444</v>
      </c>
      <c r="C3664" s="9" t="s">
        <v>85</v>
      </c>
      <c r="D3664" s="9" t="s">
        <v>7341</v>
      </c>
      <c r="E3664" s="10" t="n">
        <v>1729</v>
      </c>
      <c r="F3664" s="10" t="n">
        <v>11</v>
      </c>
      <c r="G3664" s="10" t="n">
        <v>17372.12</v>
      </c>
      <c r="H3664" s="10" t="n">
        <v>6503.68</v>
      </c>
      <c r="I3664" s="6" t="n">
        <f aca="false">IF(G3664=0,0,H3664/G3664)</f>
        <v>0.374374572591025</v>
      </c>
      <c r="J3664" s="5" t="n">
        <f aca="false">IF(F3664=0,0,G3664/F3664)</f>
        <v>1579.28363636364</v>
      </c>
      <c r="K3664" s="9" t="str">
        <f aca="false">IF(G3664=0,"No sales",IF(H3664&lt;0,"Loss-making",IF(G3664&lt;$H$4,"Low revenue","OK")))</f>
        <v>OK</v>
      </c>
    </row>
    <row r="3665" customFormat="false" ht="15" hidden="false" customHeight="false" outlineLevel="0" collapsed="false">
      <c r="A3665" s="9" t="s">
        <v>7445</v>
      </c>
      <c r="B3665" s="9" t="s">
        <v>7446</v>
      </c>
      <c r="C3665" s="9" t="s">
        <v>85</v>
      </c>
      <c r="D3665" s="9" t="s">
        <v>7344</v>
      </c>
      <c r="E3665" s="10" t="n">
        <v>2719</v>
      </c>
      <c r="F3665" s="10" t="n">
        <v>20</v>
      </c>
      <c r="G3665" s="10" t="n">
        <v>47759.24</v>
      </c>
      <c r="H3665" s="10" t="n">
        <v>10600.44</v>
      </c>
      <c r="I3665" s="6" t="n">
        <f aca="false">IF(G3665=0,0,H3665/G3665)</f>
        <v>0.221955793266392</v>
      </c>
      <c r="J3665" s="5" t="n">
        <f aca="false">IF(F3665=0,0,G3665/F3665)</f>
        <v>2387.962</v>
      </c>
      <c r="K3665" s="9" t="str">
        <f aca="false">IF(G3665=0,"No sales",IF(H3665&lt;0,"Loss-making",IF(G3665&lt;$H$4,"Low revenue","OK")))</f>
        <v>OK</v>
      </c>
    </row>
    <row r="3666" customFormat="false" ht="15" hidden="false" customHeight="false" outlineLevel="0" collapsed="false">
      <c r="A3666" s="9" t="s">
        <v>7447</v>
      </c>
      <c r="B3666" s="9" t="s">
        <v>7448</v>
      </c>
      <c r="C3666" s="9" t="s">
        <v>85</v>
      </c>
      <c r="D3666" s="9" t="s">
        <v>7338</v>
      </c>
      <c r="E3666" s="10" t="n">
        <v>2549</v>
      </c>
      <c r="F3666" s="10" t="n">
        <v>35</v>
      </c>
      <c r="G3666" s="10" t="n">
        <v>77489.59</v>
      </c>
      <c r="H3666" s="10" t="n">
        <v>21117.19</v>
      </c>
      <c r="I3666" s="6" t="n">
        <f aca="false">IF(G3666=0,0,H3666/G3666)</f>
        <v>0.272516476084078</v>
      </c>
      <c r="J3666" s="5" t="n">
        <f aca="false">IF(F3666=0,0,G3666/F3666)</f>
        <v>2213.98828571429</v>
      </c>
      <c r="K3666" s="9" t="str">
        <f aca="false">IF(G3666=0,"No sales",IF(H3666&lt;0,"Loss-making",IF(G3666&lt;$H$4,"Low revenue","OK")))</f>
        <v>OK</v>
      </c>
    </row>
    <row r="3667" customFormat="false" ht="15" hidden="false" customHeight="false" outlineLevel="0" collapsed="false">
      <c r="A3667" s="9" t="s">
        <v>7449</v>
      </c>
      <c r="B3667" s="9" t="s">
        <v>7450</v>
      </c>
      <c r="C3667" s="9" t="s">
        <v>85</v>
      </c>
      <c r="D3667" s="9" t="s">
        <v>7341</v>
      </c>
      <c r="E3667" s="10" t="n">
        <v>1449</v>
      </c>
      <c r="F3667" s="10" t="n">
        <v>89</v>
      </c>
      <c r="G3667" s="10" t="n">
        <v>116064.89</v>
      </c>
      <c r="H3667" s="10" t="n">
        <v>44103.06</v>
      </c>
      <c r="I3667" s="6" t="n">
        <f aca="false">IF(G3667=0,0,H3667/G3667)</f>
        <v>0.379986230116618</v>
      </c>
      <c r="J3667" s="5" t="n">
        <f aca="false">IF(F3667=0,0,G3667/F3667)</f>
        <v>1304.09988764045</v>
      </c>
      <c r="K3667" s="9" t="str">
        <f aca="false">IF(G3667=0,"No sales",IF(H3667&lt;0,"Loss-making",IF(G3667&lt;$H$4,"Low revenue","OK")))</f>
        <v>OK</v>
      </c>
    </row>
    <row r="3668" customFormat="false" ht="15" hidden="false" customHeight="false" outlineLevel="0" collapsed="false">
      <c r="A3668" s="9" t="s">
        <v>7451</v>
      </c>
      <c r="B3668" s="9" t="s">
        <v>7452</v>
      </c>
      <c r="C3668" s="9" t="s">
        <v>85</v>
      </c>
      <c r="D3668" s="9" t="s">
        <v>7344</v>
      </c>
      <c r="E3668" s="10" t="n">
        <v>1049</v>
      </c>
      <c r="F3668" s="10" t="n">
        <v>12</v>
      </c>
      <c r="G3668" s="10" t="n">
        <v>11641.28</v>
      </c>
      <c r="H3668" s="10" t="n">
        <v>3232.64</v>
      </c>
      <c r="I3668" s="6" t="n">
        <f aca="false">IF(G3668=0,0,H3668/G3668)</f>
        <v>0.277687676956486</v>
      </c>
      <c r="J3668" s="5" t="n">
        <f aca="false">IF(F3668=0,0,G3668/F3668)</f>
        <v>970.106666666667</v>
      </c>
      <c r="K3668" s="9" t="str">
        <f aca="false">IF(G3668=0,"No sales",IF(H3668&lt;0,"Loss-making",IF(G3668&lt;$H$4,"Low revenue","OK")))</f>
        <v>OK</v>
      </c>
    </row>
    <row r="3669" customFormat="false" ht="15" hidden="false" customHeight="false" outlineLevel="0" collapsed="false">
      <c r="A3669" s="9" t="s">
        <v>7453</v>
      </c>
      <c r="B3669" s="9" t="s">
        <v>7454</v>
      </c>
      <c r="C3669" s="9" t="s">
        <v>85</v>
      </c>
      <c r="D3669" s="9" t="s">
        <v>7338</v>
      </c>
      <c r="E3669" s="10" t="n">
        <v>2419</v>
      </c>
      <c r="F3669" s="10" t="n">
        <v>15</v>
      </c>
      <c r="G3669" s="10" t="n">
        <v>32668.6</v>
      </c>
      <c r="H3669" s="10" t="n">
        <v>11468.65</v>
      </c>
      <c r="I3669" s="6" t="n">
        <f aca="false">IF(G3669=0,0,H3669/G3669)</f>
        <v>0.351060345408129</v>
      </c>
      <c r="J3669" s="5" t="n">
        <f aca="false">IF(F3669=0,0,G3669/F3669)</f>
        <v>2177.90666666667</v>
      </c>
      <c r="K3669" s="9" t="str">
        <f aca="false">IF(G3669=0,"No sales",IF(H3669&lt;0,"Loss-making",IF(G3669&lt;$H$4,"Low revenue","OK")))</f>
        <v>OK</v>
      </c>
    </row>
    <row r="3670" customFormat="false" ht="15" hidden="false" customHeight="false" outlineLevel="0" collapsed="false">
      <c r="A3670" s="9" t="s">
        <v>7455</v>
      </c>
      <c r="B3670" s="9" t="s">
        <v>7456</v>
      </c>
      <c r="C3670" s="9" t="s">
        <v>85</v>
      </c>
      <c r="D3670" s="9" t="s">
        <v>7341</v>
      </c>
      <c r="E3670" s="10" t="n">
        <v>5199</v>
      </c>
      <c r="F3670" s="10" t="n">
        <v>9</v>
      </c>
      <c r="G3670" s="10" t="n">
        <v>42891.75</v>
      </c>
      <c r="H3670" s="10" t="n">
        <v>15604.11</v>
      </c>
      <c r="I3670" s="6" t="n">
        <f aca="false">IF(G3670=0,0,H3670/G3670)</f>
        <v>0.363802129780203</v>
      </c>
      <c r="J3670" s="5" t="n">
        <f aca="false">IF(F3670=0,0,G3670/F3670)</f>
        <v>4765.75</v>
      </c>
      <c r="K3670" s="9" t="str">
        <f aca="false">IF(G3670=0,"No sales",IF(H3670&lt;0,"Loss-making",IF(G3670&lt;$H$4,"Low revenue","OK")))</f>
        <v>OK</v>
      </c>
    </row>
    <row r="3671" customFormat="false" ht="15" hidden="false" customHeight="false" outlineLevel="0" collapsed="false">
      <c r="A3671" s="9" t="s">
        <v>7457</v>
      </c>
      <c r="B3671" s="9" t="s">
        <v>7458</v>
      </c>
      <c r="C3671" s="9" t="s">
        <v>85</v>
      </c>
      <c r="D3671" s="9" t="s">
        <v>7344</v>
      </c>
      <c r="E3671" s="10" t="n">
        <v>1099</v>
      </c>
      <c r="F3671" s="10" t="n">
        <v>1</v>
      </c>
      <c r="G3671" s="10" t="n">
        <v>1044.05</v>
      </c>
      <c r="H3671" s="10" t="n">
        <v>369.42</v>
      </c>
      <c r="I3671" s="6" t="n">
        <f aca="false">IF(G3671=0,0,H3671/G3671)</f>
        <v>0.353833628657631</v>
      </c>
      <c r="J3671" s="5" t="n">
        <f aca="false">IF(F3671=0,0,G3671/F3671)</f>
        <v>1044.05</v>
      </c>
      <c r="K3671" s="9" t="str">
        <f aca="false">IF(G3671=0,"No sales",IF(H3671&lt;0,"Loss-making",IF(G3671&lt;$H$4,"Low revenue","OK")))</f>
        <v>Low revenue</v>
      </c>
    </row>
    <row r="3672" customFormat="false" ht="15" hidden="false" customHeight="false" outlineLevel="0" collapsed="false">
      <c r="A3672" s="9" t="s">
        <v>7459</v>
      </c>
      <c r="B3672" s="9" t="s">
        <v>7460</v>
      </c>
      <c r="C3672" s="9" t="s">
        <v>85</v>
      </c>
      <c r="D3672" s="9" t="s">
        <v>7338</v>
      </c>
      <c r="E3672" s="10" t="n">
        <v>1719</v>
      </c>
      <c r="F3672" s="10" t="n">
        <v>22</v>
      </c>
      <c r="G3672" s="10" t="n">
        <v>33258.35</v>
      </c>
      <c r="H3672" s="10" t="n">
        <v>6889.15</v>
      </c>
      <c r="I3672" s="6" t="n">
        <f aca="false">IF(G3672=0,0,H3672/G3672)</f>
        <v>0.207140462470327</v>
      </c>
      <c r="J3672" s="5" t="n">
        <f aca="false">IF(F3672=0,0,G3672/F3672)</f>
        <v>1511.74318181818</v>
      </c>
      <c r="K3672" s="9" t="str">
        <f aca="false">IF(G3672=0,"No sales",IF(H3672&lt;0,"Loss-making",IF(G3672&lt;$H$4,"Low revenue","OK")))</f>
        <v>OK</v>
      </c>
    </row>
    <row r="3673" customFormat="false" ht="15" hidden="false" customHeight="false" outlineLevel="0" collapsed="false">
      <c r="A3673" s="9" t="s">
        <v>7461</v>
      </c>
      <c r="B3673" s="9" t="s">
        <v>7462</v>
      </c>
      <c r="C3673" s="9" t="s">
        <v>85</v>
      </c>
      <c r="D3673" s="9" t="s">
        <v>7341</v>
      </c>
      <c r="E3673" s="10" t="n">
        <v>1379</v>
      </c>
      <c r="F3673" s="10" t="n">
        <v>49</v>
      </c>
      <c r="G3673" s="10" t="n">
        <v>61765.41</v>
      </c>
      <c r="H3673" s="10" t="n">
        <v>22192.52</v>
      </c>
      <c r="I3673" s="6" t="n">
        <f aca="false">IF(G3673=0,0,H3673/G3673)</f>
        <v>0.359303370608242</v>
      </c>
      <c r="J3673" s="5" t="n">
        <f aca="false">IF(F3673=0,0,G3673/F3673)</f>
        <v>1260.51857142857</v>
      </c>
      <c r="K3673" s="9" t="str">
        <f aca="false">IF(G3673=0,"No sales",IF(H3673&lt;0,"Loss-making",IF(G3673&lt;$H$4,"Low revenue","OK")))</f>
        <v>OK</v>
      </c>
    </row>
    <row r="3674" customFormat="false" ht="15" hidden="false" customHeight="false" outlineLevel="0" collapsed="false">
      <c r="A3674" s="9" t="s">
        <v>7463</v>
      </c>
      <c r="B3674" s="9" t="s">
        <v>7464</v>
      </c>
      <c r="C3674" s="9" t="s">
        <v>85</v>
      </c>
      <c r="D3674" s="9" t="s">
        <v>7344</v>
      </c>
      <c r="E3674" s="10" t="n">
        <v>389</v>
      </c>
      <c r="F3674" s="10" t="n">
        <v>12</v>
      </c>
      <c r="G3674" s="10" t="n">
        <v>4282.89</v>
      </c>
      <c r="H3674" s="10" t="n">
        <v>1502.85</v>
      </c>
      <c r="I3674" s="6" t="n">
        <f aca="false">IF(G3674=0,0,H3674/G3674)</f>
        <v>0.35089624062257</v>
      </c>
      <c r="J3674" s="5" t="n">
        <f aca="false">IF(F3674=0,0,G3674/F3674)</f>
        <v>356.9075</v>
      </c>
      <c r="K3674" s="9" t="str">
        <f aca="false">IF(G3674=0,"No sales",IF(H3674&lt;0,"Loss-making",IF(G3674&lt;$H$4,"Low revenue","OK")))</f>
        <v>OK</v>
      </c>
    </row>
    <row r="3675" customFormat="false" ht="15" hidden="false" customHeight="false" outlineLevel="0" collapsed="false">
      <c r="A3675" s="9" t="s">
        <v>7465</v>
      </c>
      <c r="B3675" s="9" t="s">
        <v>7466</v>
      </c>
      <c r="C3675" s="9" t="s">
        <v>85</v>
      </c>
      <c r="D3675" s="9" t="s">
        <v>7338</v>
      </c>
      <c r="E3675" s="10" t="n">
        <v>5769</v>
      </c>
      <c r="F3675" s="10" t="n">
        <v>1</v>
      </c>
      <c r="G3675" s="10" t="n">
        <v>4038.3</v>
      </c>
      <c r="H3675" s="10" t="n">
        <v>619.04</v>
      </c>
      <c r="I3675" s="6" t="n">
        <f aca="false">IF(G3675=0,0,H3675/G3675)</f>
        <v>0.153292226927172</v>
      </c>
      <c r="J3675" s="5" t="n">
        <f aca="false">IF(F3675=0,0,G3675/F3675)</f>
        <v>4038.3</v>
      </c>
      <c r="K3675" s="9" t="str">
        <f aca="false">IF(G3675=0,"No sales",IF(H3675&lt;0,"Loss-making",IF(G3675&lt;$H$4,"Low revenue","OK")))</f>
        <v>OK</v>
      </c>
    </row>
    <row r="3676" customFormat="false" ht="15" hidden="false" customHeight="false" outlineLevel="0" collapsed="false">
      <c r="A3676" s="9" t="s">
        <v>7467</v>
      </c>
      <c r="B3676" s="9" t="s">
        <v>7468</v>
      </c>
      <c r="C3676" s="9" t="s">
        <v>85</v>
      </c>
      <c r="D3676" s="9" t="s">
        <v>7341</v>
      </c>
      <c r="E3676" s="10" t="n">
        <v>3669</v>
      </c>
      <c r="F3676" s="10" t="n">
        <v>16</v>
      </c>
      <c r="G3676" s="10" t="n">
        <v>51797.11</v>
      </c>
      <c r="H3676" s="10" t="n">
        <v>13148.62</v>
      </c>
      <c r="I3676" s="6" t="n">
        <f aca="false">IF(G3676=0,0,H3676/G3676)</f>
        <v>0.253848525525845</v>
      </c>
      <c r="J3676" s="5" t="n">
        <f aca="false">IF(F3676=0,0,G3676/F3676)</f>
        <v>3237.319375</v>
      </c>
      <c r="K3676" s="9" t="str">
        <f aca="false">IF(G3676=0,"No sales",IF(H3676&lt;0,"Loss-making",IF(G3676&lt;$H$4,"Low revenue","OK")))</f>
        <v>OK</v>
      </c>
    </row>
    <row r="3677" customFormat="false" ht="15" hidden="false" customHeight="false" outlineLevel="0" collapsed="false">
      <c r="A3677" s="9" t="s">
        <v>7469</v>
      </c>
      <c r="B3677" s="9" t="s">
        <v>7470</v>
      </c>
      <c r="C3677" s="9" t="s">
        <v>85</v>
      </c>
      <c r="D3677" s="9" t="s">
        <v>7344</v>
      </c>
      <c r="E3677" s="10" t="n">
        <v>1349</v>
      </c>
      <c r="F3677" s="10" t="n">
        <v>26</v>
      </c>
      <c r="G3677" s="10" t="n">
        <v>32065.73</v>
      </c>
      <c r="H3677" s="10" t="n">
        <v>11642.21</v>
      </c>
      <c r="I3677" s="6" t="n">
        <f aca="false">IF(G3677=0,0,H3677/G3677)</f>
        <v>0.363073287275855</v>
      </c>
      <c r="J3677" s="5" t="n">
        <f aca="false">IF(F3677=0,0,G3677/F3677)</f>
        <v>1233.29730769231</v>
      </c>
      <c r="K3677" s="9" t="str">
        <f aca="false">IF(G3677=0,"No sales",IF(H3677&lt;0,"Loss-making",IF(G3677&lt;$H$4,"Low revenue","OK")))</f>
        <v>OK</v>
      </c>
    </row>
    <row r="3678" customFormat="false" ht="15" hidden="false" customHeight="false" outlineLevel="0" collapsed="false">
      <c r="A3678" s="9" t="s">
        <v>7471</v>
      </c>
      <c r="B3678" s="9" t="s">
        <v>7472</v>
      </c>
      <c r="C3678" s="9" t="s">
        <v>85</v>
      </c>
      <c r="D3678" s="9" t="s">
        <v>7338</v>
      </c>
      <c r="E3678" s="10" t="n">
        <v>1839</v>
      </c>
      <c r="F3678" s="10" t="n">
        <v>34</v>
      </c>
      <c r="G3678" s="10" t="n">
        <v>56071.11</v>
      </c>
      <c r="H3678" s="10" t="n">
        <v>12446.05</v>
      </c>
      <c r="I3678" s="6" t="n">
        <f aca="false">IF(G3678=0,0,H3678/G3678)</f>
        <v>0.221969031824053</v>
      </c>
      <c r="J3678" s="5" t="n">
        <f aca="false">IF(F3678=0,0,G3678/F3678)</f>
        <v>1649.15029411765</v>
      </c>
      <c r="K3678" s="9" t="str">
        <f aca="false">IF(G3678=0,"No sales",IF(H3678&lt;0,"Loss-making",IF(G3678&lt;$H$4,"Low revenue","OK")))</f>
        <v>OK</v>
      </c>
    </row>
    <row r="3679" customFormat="false" ht="15" hidden="false" customHeight="false" outlineLevel="0" collapsed="false">
      <c r="A3679" s="9" t="s">
        <v>7473</v>
      </c>
      <c r="B3679" s="9" t="s">
        <v>7474</v>
      </c>
      <c r="C3679" s="9" t="s">
        <v>85</v>
      </c>
      <c r="D3679" s="9" t="s">
        <v>7341</v>
      </c>
      <c r="E3679" s="10" t="n">
        <v>6379</v>
      </c>
      <c r="F3679" s="10" t="n">
        <v>15</v>
      </c>
      <c r="G3679" s="10" t="n">
        <v>93101.51</v>
      </c>
      <c r="H3679" s="10" t="n">
        <v>31142.81</v>
      </c>
      <c r="I3679" s="6" t="n">
        <f aca="false">IF(G3679=0,0,H3679/G3679)</f>
        <v>0.334503812021953</v>
      </c>
      <c r="J3679" s="5" t="n">
        <f aca="false">IF(F3679=0,0,G3679/F3679)</f>
        <v>6206.76733333333</v>
      </c>
      <c r="K3679" s="9" t="str">
        <f aca="false">IF(G3679=0,"No sales",IF(H3679&lt;0,"Loss-making",IF(G3679&lt;$H$4,"Low revenue","OK")))</f>
        <v>OK</v>
      </c>
    </row>
    <row r="3680" customFormat="false" ht="15" hidden="false" customHeight="false" outlineLevel="0" collapsed="false">
      <c r="A3680" s="9" t="s">
        <v>7475</v>
      </c>
      <c r="B3680" s="9" t="s">
        <v>7476</v>
      </c>
      <c r="C3680" s="9" t="s">
        <v>85</v>
      </c>
      <c r="D3680" s="9" t="s">
        <v>7344</v>
      </c>
      <c r="E3680" s="10" t="n">
        <v>1259</v>
      </c>
      <c r="F3680" s="10" t="n">
        <v>15</v>
      </c>
      <c r="G3680" s="10" t="n">
        <v>16880.04</v>
      </c>
      <c r="H3680" s="10" t="n">
        <v>3946.74</v>
      </c>
      <c r="I3680" s="6" t="n">
        <f aca="false">IF(G3680=0,0,H3680/G3680)</f>
        <v>0.233811057319769</v>
      </c>
      <c r="J3680" s="5" t="n">
        <f aca="false">IF(F3680=0,0,G3680/F3680)</f>
        <v>1125.336</v>
      </c>
      <c r="K3680" s="9" t="str">
        <f aca="false">IF(G3680=0,"No sales",IF(H3680&lt;0,"Loss-making",IF(G3680&lt;$H$4,"Low revenue","OK")))</f>
        <v>OK</v>
      </c>
    </row>
    <row r="3681" customFormat="false" ht="15" hidden="false" customHeight="false" outlineLevel="0" collapsed="false">
      <c r="A3681" s="9" t="s">
        <v>7477</v>
      </c>
      <c r="B3681" s="9" t="s">
        <v>7478</v>
      </c>
      <c r="C3681" s="9" t="s">
        <v>85</v>
      </c>
      <c r="D3681" s="9" t="s">
        <v>7338</v>
      </c>
      <c r="E3681" s="10" t="n">
        <v>2769</v>
      </c>
      <c r="F3681" s="10" t="n">
        <v>0</v>
      </c>
      <c r="G3681" s="10" t="n">
        <v>0</v>
      </c>
      <c r="H3681" s="10" t="n">
        <v>0</v>
      </c>
      <c r="I3681" s="6" t="n">
        <f aca="false">IF(G3681=0,0,H3681/G3681)</f>
        <v>0</v>
      </c>
      <c r="J3681" s="5" t="n">
        <f aca="false">IF(F3681=0,0,G3681/F3681)</f>
        <v>0</v>
      </c>
      <c r="K3681" s="9" t="str">
        <f aca="false">IF(G3681=0,"No sales",IF(H3681&lt;0,"Loss-making",IF(G3681&lt;$H$4,"Low revenue","OK")))</f>
        <v>No sales</v>
      </c>
    </row>
    <row r="3682" customFormat="false" ht="15" hidden="false" customHeight="false" outlineLevel="0" collapsed="false">
      <c r="A3682" s="9" t="s">
        <v>7479</v>
      </c>
      <c r="B3682" s="9" t="s">
        <v>7480</v>
      </c>
      <c r="C3682" s="9" t="s">
        <v>85</v>
      </c>
      <c r="D3682" s="9" t="s">
        <v>7341</v>
      </c>
      <c r="E3682" s="10" t="n">
        <v>2079</v>
      </c>
      <c r="F3682" s="10" t="n">
        <v>48</v>
      </c>
      <c r="G3682" s="10" t="n">
        <v>90467.68</v>
      </c>
      <c r="H3682" s="10" t="n">
        <v>23810.56</v>
      </c>
      <c r="I3682" s="6" t="n">
        <f aca="false">IF(G3682=0,0,H3682/G3682)</f>
        <v>0.263194104237005</v>
      </c>
      <c r="J3682" s="5" t="n">
        <f aca="false">IF(F3682=0,0,G3682/F3682)</f>
        <v>1884.74333333333</v>
      </c>
      <c r="K3682" s="9" t="str">
        <f aca="false">IF(G3682=0,"No sales",IF(H3682&lt;0,"Loss-making",IF(G3682&lt;$H$4,"Low revenue","OK")))</f>
        <v>OK</v>
      </c>
    </row>
    <row r="3683" customFormat="false" ht="15" hidden="false" customHeight="false" outlineLevel="0" collapsed="false">
      <c r="A3683" s="9" t="s">
        <v>7481</v>
      </c>
      <c r="B3683" s="9" t="s">
        <v>7482</v>
      </c>
      <c r="C3683" s="9" t="s">
        <v>85</v>
      </c>
      <c r="D3683" s="9" t="s">
        <v>7344</v>
      </c>
      <c r="E3683" s="10" t="n">
        <v>659</v>
      </c>
      <c r="F3683" s="10" t="n">
        <v>36</v>
      </c>
      <c r="G3683" s="10" t="n">
        <v>21669.56</v>
      </c>
      <c r="H3683" s="10" t="n">
        <v>6661.88</v>
      </c>
      <c r="I3683" s="6" t="n">
        <f aca="false">IF(G3683=0,0,H3683/G3683)</f>
        <v>0.307430330841974</v>
      </c>
      <c r="J3683" s="5" t="n">
        <f aca="false">IF(F3683=0,0,G3683/F3683)</f>
        <v>601.932222222222</v>
      </c>
      <c r="K3683" s="9" t="str">
        <f aca="false">IF(G3683=0,"No sales",IF(H3683&lt;0,"Loss-making",IF(G3683&lt;$H$4,"Low revenue","OK")))</f>
        <v>OK</v>
      </c>
    </row>
    <row r="3684" customFormat="false" ht="15" hidden="false" customHeight="false" outlineLevel="0" collapsed="false">
      <c r="A3684" s="9" t="s">
        <v>7483</v>
      </c>
      <c r="B3684" s="9" t="s">
        <v>7484</v>
      </c>
      <c r="C3684" s="9" t="s">
        <v>85</v>
      </c>
      <c r="D3684" s="9" t="s">
        <v>7338</v>
      </c>
      <c r="E3684" s="10" t="n">
        <v>2399</v>
      </c>
      <c r="F3684" s="10" t="n">
        <v>1</v>
      </c>
      <c r="G3684" s="10" t="n">
        <v>2267.05</v>
      </c>
      <c r="H3684" s="10" t="n">
        <v>929.26</v>
      </c>
      <c r="I3684" s="6" t="n">
        <f aca="false">IF(G3684=0,0,H3684/G3684)</f>
        <v>0.409898326018394</v>
      </c>
      <c r="J3684" s="5" t="n">
        <f aca="false">IF(F3684=0,0,G3684/F3684)</f>
        <v>2267.05</v>
      </c>
      <c r="K3684" s="9" t="str">
        <f aca="false">IF(G3684=0,"No sales",IF(H3684&lt;0,"Loss-making",IF(G3684&lt;$H$4,"Low revenue","OK")))</f>
        <v>Low revenue</v>
      </c>
    </row>
    <row r="3685" customFormat="false" ht="15" hidden="false" customHeight="false" outlineLevel="0" collapsed="false">
      <c r="A3685" s="9" t="s">
        <v>7485</v>
      </c>
      <c r="B3685" s="9" t="s">
        <v>7486</v>
      </c>
      <c r="C3685" s="9" t="s">
        <v>85</v>
      </c>
      <c r="D3685" s="9" t="s">
        <v>7341</v>
      </c>
      <c r="E3685" s="10" t="n">
        <v>939</v>
      </c>
      <c r="F3685" s="10" t="n">
        <v>17</v>
      </c>
      <c r="G3685" s="10" t="n">
        <v>13685.92</v>
      </c>
      <c r="H3685" s="10" t="n">
        <v>3889.5</v>
      </c>
      <c r="I3685" s="6" t="n">
        <f aca="false">IF(G3685=0,0,H3685/G3685)</f>
        <v>0.284197189520325</v>
      </c>
      <c r="J3685" s="5" t="n">
        <f aca="false">IF(F3685=0,0,G3685/F3685)</f>
        <v>805.054117647059</v>
      </c>
      <c r="K3685" s="9" t="str">
        <f aca="false">IF(G3685=0,"No sales",IF(H3685&lt;0,"Loss-making",IF(G3685&lt;$H$4,"Low revenue","OK")))</f>
        <v>OK</v>
      </c>
    </row>
    <row r="3686" customFormat="false" ht="15" hidden="false" customHeight="false" outlineLevel="0" collapsed="false">
      <c r="A3686" s="9" t="s">
        <v>7487</v>
      </c>
      <c r="B3686" s="9" t="s">
        <v>7488</v>
      </c>
      <c r="C3686" s="9" t="s">
        <v>85</v>
      </c>
      <c r="D3686" s="9" t="s">
        <v>7344</v>
      </c>
      <c r="E3686" s="10" t="n">
        <v>789</v>
      </c>
      <c r="F3686" s="10" t="n">
        <v>36</v>
      </c>
      <c r="G3686" s="10" t="n">
        <v>25954.16</v>
      </c>
      <c r="H3686" s="10" t="n">
        <v>7562.12</v>
      </c>
      <c r="I3686" s="6" t="n">
        <f aca="false">IF(G3686=0,0,H3686/G3686)</f>
        <v>0.291364467199093</v>
      </c>
      <c r="J3686" s="5" t="n">
        <f aca="false">IF(F3686=0,0,G3686/F3686)</f>
        <v>720.948888888889</v>
      </c>
      <c r="K3686" s="9" t="str">
        <f aca="false">IF(G3686=0,"No sales",IF(H3686&lt;0,"Loss-making",IF(G3686&lt;$H$4,"Low revenue","OK")))</f>
        <v>OK</v>
      </c>
    </row>
    <row r="3687" customFormat="false" ht="15" hidden="false" customHeight="false" outlineLevel="0" collapsed="false">
      <c r="A3687" s="9" t="s">
        <v>7489</v>
      </c>
      <c r="B3687" s="9" t="s">
        <v>7490</v>
      </c>
      <c r="C3687" s="9" t="s">
        <v>85</v>
      </c>
      <c r="D3687" s="9" t="s">
        <v>7338</v>
      </c>
      <c r="E3687" s="10" t="n">
        <v>849</v>
      </c>
      <c r="F3687" s="10" t="n">
        <v>82</v>
      </c>
      <c r="G3687" s="10" t="n">
        <v>64044.33</v>
      </c>
      <c r="H3687" s="10" t="n">
        <v>16906.61</v>
      </c>
      <c r="I3687" s="6" t="n">
        <f aca="false">IF(G3687=0,0,H3687/G3687)</f>
        <v>0.26398293182238</v>
      </c>
      <c r="J3687" s="5" t="n">
        <f aca="false">IF(F3687=0,0,G3687/F3687)</f>
        <v>781.028414634146</v>
      </c>
      <c r="K3687" s="9" t="str">
        <f aca="false">IF(G3687=0,"No sales",IF(H3687&lt;0,"Loss-making",IF(G3687&lt;$H$4,"Low revenue","OK")))</f>
        <v>OK</v>
      </c>
    </row>
    <row r="3688" customFormat="false" ht="15" hidden="false" customHeight="false" outlineLevel="0" collapsed="false">
      <c r="A3688" s="9" t="s">
        <v>7491</v>
      </c>
      <c r="B3688" s="9" t="s">
        <v>7492</v>
      </c>
      <c r="C3688" s="9" t="s">
        <v>85</v>
      </c>
      <c r="D3688" s="9" t="s">
        <v>7341</v>
      </c>
      <c r="E3688" s="10" t="n">
        <v>1909</v>
      </c>
      <c r="F3688" s="10" t="n">
        <v>64</v>
      </c>
      <c r="G3688" s="10" t="n">
        <v>107858.5</v>
      </c>
      <c r="H3688" s="10" t="n">
        <v>30930.49</v>
      </c>
      <c r="I3688" s="6" t="n">
        <f aca="false">IF(G3688=0,0,H3688/G3688)</f>
        <v>0.286769146613387</v>
      </c>
      <c r="J3688" s="5" t="n">
        <f aca="false">IF(F3688=0,0,G3688/F3688)</f>
        <v>1685.2890625</v>
      </c>
      <c r="K3688" s="9" t="str">
        <f aca="false">IF(G3688=0,"No sales",IF(H3688&lt;0,"Loss-making",IF(G3688&lt;$H$4,"Low revenue","OK")))</f>
        <v>OK</v>
      </c>
    </row>
    <row r="3689" customFormat="false" ht="15" hidden="false" customHeight="false" outlineLevel="0" collapsed="false">
      <c r="A3689" s="9" t="s">
        <v>7493</v>
      </c>
      <c r="B3689" s="9" t="s">
        <v>7494</v>
      </c>
      <c r="C3689" s="9" t="s">
        <v>85</v>
      </c>
      <c r="D3689" s="9" t="s">
        <v>7344</v>
      </c>
      <c r="E3689" s="10" t="n">
        <v>2479</v>
      </c>
      <c r="F3689" s="10" t="n">
        <v>37</v>
      </c>
      <c r="G3689" s="10" t="n">
        <v>82755.21</v>
      </c>
      <c r="H3689" s="10" t="n">
        <v>26226.62</v>
      </c>
      <c r="I3689" s="6" t="n">
        <f aca="false">IF(G3689=0,0,H3689/G3689)</f>
        <v>0.316918052651912</v>
      </c>
      <c r="J3689" s="5" t="n">
        <f aca="false">IF(F3689=0,0,G3689/F3689)</f>
        <v>2236.6272972973</v>
      </c>
      <c r="K3689" s="9" t="str">
        <f aca="false">IF(G3689=0,"No sales",IF(H3689&lt;0,"Loss-making",IF(G3689&lt;$H$4,"Low revenue","OK")))</f>
        <v>OK</v>
      </c>
    </row>
    <row r="3690" customFormat="false" ht="15" hidden="false" customHeight="false" outlineLevel="0" collapsed="false">
      <c r="A3690" s="9" t="s">
        <v>7495</v>
      </c>
      <c r="B3690" s="9" t="s">
        <v>7496</v>
      </c>
      <c r="C3690" s="9" t="s">
        <v>85</v>
      </c>
      <c r="D3690" s="9" t="s">
        <v>7338</v>
      </c>
      <c r="E3690" s="10" t="n">
        <v>5139</v>
      </c>
      <c r="F3690" s="10" t="n">
        <v>12</v>
      </c>
      <c r="G3690" s="10" t="n">
        <v>59342.6</v>
      </c>
      <c r="H3690" s="10" t="n">
        <v>25121.48</v>
      </c>
      <c r="I3690" s="6" t="n">
        <f aca="false">IF(G3690=0,0,H3690/G3690)</f>
        <v>0.423329614812967</v>
      </c>
      <c r="J3690" s="5" t="n">
        <f aca="false">IF(F3690=0,0,G3690/F3690)</f>
        <v>4945.21666666667</v>
      </c>
      <c r="K3690" s="9" t="str">
        <f aca="false">IF(G3690=0,"No sales",IF(H3690&lt;0,"Loss-making",IF(G3690&lt;$H$4,"Low revenue","OK")))</f>
        <v>OK</v>
      </c>
    </row>
    <row r="3691" customFormat="false" ht="15" hidden="false" customHeight="false" outlineLevel="0" collapsed="false">
      <c r="A3691" s="9" t="s">
        <v>7497</v>
      </c>
      <c r="B3691" s="9" t="s">
        <v>7498</v>
      </c>
      <c r="C3691" s="9" t="s">
        <v>85</v>
      </c>
      <c r="D3691" s="9" t="s">
        <v>7341</v>
      </c>
      <c r="E3691" s="10" t="n">
        <v>1529</v>
      </c>
      <c r="F3691" s="10" t="n">
        <v>15</v>
      </c>
      <c r="G3691" s="10" t="n">
        <v>20106.35</v>
      </c>
      <c r="H3691" s="10" t="n">
        <v>6095.75</v>
      </c>
      <c r="I3691" s="6" t="n">
        <f aca="false">IF(G3691=0,0,H3691/G3691)</f>
        <v>0.30317536499663</v>
      </c>
      <c r="J3691" s="5" t="n">
        <f aca="false">IF(F3691=0,0,G3691/F3691)</f>
        <v>1340.42333333333</v>
      </c>
      <c r="K3691" s="9" t="str">
        <f aca="false">IF(G3691=0,"No sales",IF(H3691&lt;0,"Loss-making",IF(G3691&lt;$H$4,"Low revenue","OK")))</f>
        <v>OK</v>
      </c>
    </row>
    <row r="3692" customFormat="false" ht="15" hidden="false" customHeight="false" outlineLevel="0" collapsed="false">
      <c r="A3692" s="9" t="s">
        <v>7499</v>
      </c>
      <c r="B3692" s="9" t="s">
        <v>7500</v>
      </c>
      <c r="C3692" s="9" t="s">
        <v>85</v>
      </c>
      <c r="D3692" s="9" t="s">
        <v>7344</v>
      </c>
      <c r="E3692" s="10" t="n">
        <v>1849</v>
      </c>
      <c r="F3692" s="10" t="n">
        <v>7</v>
      </c>
      <c r="G3692" s="10" t="n">
        <v>12018.5</v>
      </c>
      <c r="H3692" s="10" t="n">
        <v>4611.45</v>
      </c>
      <c r="I3692" s="6" t="n">
        <f aca="false">IF(G3692=0,0,H3692/G3692)</f>
        <v>0.383695968714898</v>
      </c>
      <c r="J3692" s="5" t="n">
        <f aca="false">IF(F3692=0,0,G3692/F3692)</f>
        <v>1716.92857142857</v>
      </c>
      <c r="K3692" s="9" t="str">
        <f aca="false">IF(G3692=0,"No sales",IF(H3692&lt;0,"Loss-making",IF(G3692&lt;$H$4,"Low revenue","OK")))</f>
        <v>OK</v>
      </c>
    </row>
    <row r="3693" customFormat="false" ht="15" hidden="false" customHeight="false" outlineLevel="0" collapsed="false">
      <c r="A3693" s="9" t="s">
        <v>7501</v>
      </c>
      <c r="B3693" s="9" t="s">
        <v>7502</v>
      </c>
      <c r="C3693" s="9" t="s">
        <v>85</v>
      </c>
      <c r="D3693" s="9" t="s">
        <v>7338</v>
      </c>
      <c r="E3693" s="10" t="n">
        <v>5409</v>
      </c>
      <c r="F3693" s="10" t="n">
        <v>47</v>
      </c>
      <c r="G3693" s="10" t="n">
        <v>232100.2</v>
      </c>
      <c r="H3693" s="10" t="n">
        <v>82883.64</v>
      </c>
      <c r="I3693" s="6" t="n">
        <f aca="false">IF(G3693=0,0,H3693/G3693)</f>
        <v>0.357102837481398</v>
      </c>
      <c r="J3693" s="5" t="n">
        <f aca="false">IF(F3693=0,0,G3693/F3693)</f>
        <v>4938.30212765958</v>
      </c>
      <c r="K3693" s="9" t="str">
        <f aca="false">IF(G3693=0,"No sales",IF(H3693&lt;0,"Loss-making",IF(G3693&lt;$H$4,"Low revenue","OK")))</f>
        <v>OK</v>
      </c>
    </row>
    <row r="3694" customFormat="false" ht="15" hidden="false" customHeight="false" outlineLevel="0" collapsed="false">
      <c r="A3694" s="9" t="s">
        <v>7503</v>
      </c>
      <c r="B3694" s="9" t="s">
        <v>7504</v>
      </c>
      <c r="C3694" s="9" t="s">
        <v>85</v>
      </c>
      <c r="D3694" s="9" t="s">
        <v>7341</v>
      </c>
      <c r="E3694" s="10" t="n">
        <v>2099</v>
      </c>
      <c r="F3694" s="10" t="n">
        <v>25</v>
      </c>
      <c r="G3694" s="10" t="n">
        <v>47705.01</v>
      </c>
      <c r="H3694" s="10" t="n">
        <v>15602.77</v>
      </c>
      <c r="I3694" s="6" t="n">
        <f aca="false">IF(G3694=0,0,H3694/G3694)</f>
        <v>0.327067744037786</v>
      </c>
      <c r="J3694" s="5" t="n">
        <f aca="false">IF(F3694=0,0,G3694/F3694)</f>
        <v>1908.2004</v>
      </c>
      <c r="K3694" s="9" t="str">
        <f aca="false">IF(G3694=0,"No sales",IF(H3694&lt;0,"Loss-making",IF(G3694&lt;$H$4,"Low revenue","OK")))</f>
        <v>OK</v>
      </c>
    </row>
    <row r="3695" customFormat="false" ht="15" hidden="false" customHeight="false" outlineLevel="0" collapsed="false">
      <c r="A3695" s="9" t="s">
        <v>7505</v>
      </c>
      <c r="B3695" s="9" t="s">
        <v>7506</v>
      </c>
      <c r="C3695" s="9" t="s">
        <v>85</v>
      </c>
      <c r="D3695" s="9" t="s">
        <v>7344</v>
      </c>
      <c r="E3695" s="10" t="n">
        <v>1359</v>
      </c>
      <c r="F3695" s="10" t="n">
        <v>22</v>
      </c>
      <c r="G3695" s="10" t="n">
        <v>25804.01</v>
      </c>
      <c r="H3695" s="10" t="n">
        <v>8366.81</v>
      </c>
      <c r="I3695" s="6" t="n">
        <f aca="false">IF(G3695=0,0,H3695/G3695)</f>
        <v>0.324244565088914</v>
      </c>
      <c r="J3695" s="5" t="n">
        <f aca="false">IF(F3695=0,0,G3695/F3695)</f>
        <v>1172.90954545455</v>
      </c>
      <c r="K3695" s="9" t="str">
        <f aca="false">IF(G3695=0,"No sales",IF(H3695&lt;0,"Loss-making",IF(G3695&lt;$H$4,"Low revenue","OK")))</f>
        <v>OK</v>
      </c>
    </row>
    <row r="3696" customFormat="false" ht="15" hidden="false" customHeight="false" outlineLevel="0" collapsed="false">
      <c r="A3696" s="9" t="s">
        <v>7507</v>
      </c>
      <c r="B3696" s="9" t="s">
        <v>7508</v>
      </c>
      <c r="C3696" s="9" t="s">
        <v>85</v>
      </c>
      <c r="D3696" s="9" t="s">
        <v>7338</v>
      </c>
      <c r="E3696" s="10" t="n">
        <v>3239</v>
      </c>
      <c r="F3696" s="10" t="n">
        <v>35</v>
      </c>
      <c r="G3696" s="10" t="n">
        <v>100886.74</v>
      </c>
      <c r="H3696" s="10" t="n">
        <v>35352.05</v>
      </c>
      <c r="I3696" s="6" t="n">
        <f aca="false">IF(G3696=0,0,H3696/G3696)</f>
        <v>0.35041324558609</v>
      </c>
      <c r="J3696" s="5" t="n">
        <f aca="false">IF(F3696=0,0,G3696/F3696)</f>
        <v>2882.47828571429</v>
      </c>
      <c r="K3696" s="9" t="str">
        <f aca="false">IF(G3696=0,"No sales",IF(H3696&lt;0,"Loss-making",IF(G3696&lt;$H$4,"Low revenue","OK")))</f>
        <v>OK</v>
      </c>
    </row>
    <row r="3697" customFormat="false" ht="15" hidden="false" customHeight="false" outlineLevel="0" collapsed="false">
      <c r="A3697" s="9" t="s">
        <v>7509</v>
      </c>
      <c r="B3697" s="9" t="s">
        <v>7510</v>
      </c>
      <c r="C3697" s="9" t="s">
        <v>85</v>
      </c>
      <c r="D3697" s="9" t="s">
        <v>7341</v>
      </c>
      <c r="E3697" s="10" t="n">
        <v>1299</v>
      </c>
      <c r="F3697" s="10" t="n">
        <v>5</v>
      </c>
      <c r="G3697" s="10" t="n">
        <v>5536.98</v>
      </c>
      <c r="H3697" s="10" t="n">
        <v>1688.24</v>
      </c>
      <c r="I3697" s="6" t="n">
        <f aca="false">IF(G3697=0,0,H3697/G3697)</f>
        <v>0.304902672576025</v>
      </c>
      <c r="J3697" s="5" t="n">
        <f aca="false">IF(F3697=0,0,G3697/F3697)</f>
        <v>1107.396</v>
      </c>
      <c r="K3697" s="9" t="str">
        <f aca="false">IF(G3697=0,"No sales",IF(H3697&lt;0,"Loss-making",IF(G3697&lt;$H$4,"Low revenue","OK")))</f>
        <v>OK</v>
      </c>
    </row>
    <row r="3698" customFormat="false" ht="15" hidden="false" customHeight="false" outlineLevel="0" collapsed="false">
      <c r="A3698" s="9" t="s">
        <v>7511</v>
      </c>
      <c r="B3698" s="9" t="s">
        <v>7512</v>
      </c>
      <c r="C3698" s="9" t="s">
        <v>85</v>
      </c>
      <c r="D3698" s="9" t="s">
        <v>7344</v>
      </c>
      <c r="E3698" s="10" t="n">
        <v>1369</v>
      </c>
      <c r="F3698" s="10" t="n">
        <v>19</v>
      </c>
      <c r="G3698" s="10" t="n">
        <v>22338.66</v>
      </c>
      <c r="H3698" s="10" t="n">
        <v>4132.48</v>
      </c>
      <c r="I3698" s="6" t="n">
        <f aca="false">IF(G3698=0,0,H3698/G3698)</f>
        <v>0.184992295867344</v>
      </c>
      <c r="J3698" s="5" t="n">
        <f aca="false">IF(F3698=0,0,G3698/F3698)</f>
        <v>1175.71894736842</v>
      </c>
      <c r="K3698" s="9" t="str">
        <f aca="false">IF(G3698=0,"No sales",IF(H3698&lt;0,"Loss-making",IF(G3698&lt;$H$4,"Low revenue","OK")))</f>
        <v>OK</v>
      </c>
    </row>
    <row r="3699" customFormat="false" ht="15" hidden="false" customHeight="false" outlineLevel="0" collapsed="false">
      <c r="A3699" s="9" t="s">
        <v>7513</v>
      </c>
      <c r="B3699" s="9" t="s">
        <v>7514</v>
      </c>
      <c r="C3699" s="9" t="s">
        <v>85</v>
      </c>
      <c r="D3699" s="9" t="s">
        <v>7338</v>
      </c>
      <c r="E3699" s="10" t="n">
        <v>1849</v>
      </c>
      <c r="F3699" s="10" t="n">
        <v>19</v>
      </c>
      <c r="G3699" s="10" t="n">
        <v>31802.8</v>
      </c>
      <c r="H3699" s="10" t="n">
        <v>8723.69</v>
      </c>
      <c r="I3699" s="6" t="n">
        <f aca="false">IF(G3699=0,0,H3699/G3699)</f>
        <v>0.274305721508798</v>
      </c>
      <c r="J3699" s="5" t="n">
        <f aca="false">IF(F3699=0,0,G3699/F3699)</f>
        <v>1673.83157894737</v>
      </c>
      <c r="K3699" s="9" t="str">
        <f aca="false">IF(G3699=0,"No sales",IF(H3699&lt;0,"Loss-making",IF(G3699&lt;$H$4,"Low revenue","OK")))</f>
        <v>OK</v>
      </c>
    </row>
    <row r="3700" customFormat="false" ht="15" hidden="false" customHeight="false" outlineLevel="0" collapsed="false">
      <c r="A3700" s="9" t="s">
        <v>7515</v>
      </c>
      <c r="B3700" s="9" t="s">
        <v>7516</v>
      </c>
      <c r="C3700" s="9" t="s">
        <v>85</v>
      </c>
      <c r="D3700" s="9" t="s">
        <v>7341</v>
      </c>
      <c r="E3700" s="10" t="n">
        <v>1759</v>
      </c>
      <c r="F3700" s="10" t="n">
        <v>10</v>
      </c>
      <c r="G3700" s="10" t="n">
        <v>17062.3</v>
      </c>
      <c r="H3700" s="10" t="n">
        <v>6558</v>
      </c>
      <c r="I3700" s="6" t="n">
        <f aca="false">IF(G3700=0,0,H3700/G3700)</f>
        <v>0.384356153625244</v>
      </c>
      <c r="J3700" s="5" t="n">
        <f aca="false">IF(F3700=0,0,G3700/F3700)</f>
        <v>1706.23</v>
      </c>
      <c r="K3700" s="9" t="str">
        <f aca="false">IF(G3700=0,"No sales",IF(H3700&lt;0,"Loss-making",IF(G3700&lt;$H$4,"Low revenue","OK")))</f>
        <v>OK</v>
      </c>
    </row>
    <row r="3701" customFormat="false" ht="15" hidden="false" customHeight="false" outlineLevel="0" collapsed="false">
      <c r="A3701" s="9" t="s">
        <v>7517</v>
      </c>
      <c r="B3701" s="9" t="s">
        <v>7518</v>
      </c>
      <c r="C3701" s="9" t="s">
        <v>85</v>
      </c>
      <c r="D3701" s="9" t="s">
        <v>7344</v>
      </c>
      <c r="E3701" s="10" t="n">
        <v>3649</v>
      </c>
      <c r="F3701" s="10" t="n">
        <v>62</v>
      </c>
      <c r="G3701" s="10" t="n">
        <v>206734.1</v>
      </c>
      <c r="H3701" s="10" t="n">
        <v>49911.29</v>
      </c>
      <c r="I3701" s="6" t="n">
        <f aca="false">IF(G3701=0,0,H3701/G3701)</f>
        <v>0.241427466489563</v>
      </c>
      <c r="J3701" s="5" t="n">
        <f aca="false">IF(F3701=0,0,G3701/F3701)</f>
        <v>3334.42096774194</v>
      </c>
      <c r="K3701" s="9" t="str">
        <f aca="false">IF(G3701=0,"No sales",IF(H3701&lt;0,"Loss-making",IF(G3701&lt;$H$4,"Low revenue","OK")))</f>
        <v>OK</v>
      </c>
    </row>
    <row r="3702" customFormat="false" ht="15" hidden="false" customHeight="false" outlineLevel="0" collapsed="false">
      <c r="A3702" s="9" t="s">
        <v>7519</v>
      </c>
      <c r="B3702" s="9" t="s">
        <v>7520</v>
      </c>
      <c r="C3702" s="9" t="s">
        <v>85</v>
      </c>
      <c r="D3702" s="9" t="s">
        <v>7338</v>
      </c>
      <c r="E3702" s="10" t="n">
        <v>4989</v>
      </c>
      <c r="F3702" s="10" t="n">
        <v>19</v>
      </c>
      <c r="G3702" s="10" t="n">
        <v>86047.78</v>
      </c>
      <c r="H3702" s="10" t="n">
        <v>25702.07</v>
      </c>
      <c r="I3702" s="6" t="n">
        <f aca="false">IF(G3702=0,0,H3702/G3702)</f>
        <v>0.298695329501819</v>
      </c>
      <c r="J3702" s="5" t="n">
        <f aca="false">IF(F3702=0,0,G3702/F3702)</f>
        <v>4528.83052631579</v>
      </c>
      <c r="K3702" s="9" t="str">
        <f aca="false">IF(G3702=0,"No sales",IF(H3702&lt;0,"Loss-making",IF(G3702&lt;$H$4,"Low revenue","OK")))</f>
        <v>OK</v>
      </c>
    </row>
    <row r="3703" customFormat="false" ht="15" hidden="false" customHeight="false" outlineLevel="0" collapsed="false">
      <c r="A3703" s="9" t="s">
        <v>7521</v>
      </c>
      <c r="B3703" s="9" t="s">
        <v>7522</v>
      </c>
      <c r="C3703" s="9" t="s">
        <v>85</v>
      </c>
      <c r="D3703" s="9" t="s">
        <v>7341</v>
      </c>
      <c r="E3703" s="10" t="n">
        <v>3039</v>
      </c>
      <c r="F3703" s="10" t="n">
        <v>27</v>
      </c>
      <c r="G3703" s="10" t="n">
        <v>72350.99</v>
      </c>
      <c r="H3703" s="10" t="n">
        <v>25302.41</v>
      </c>
      <c r="I3703" s="6" t="n">
        <f aca="false">IF(G3703=0,0,H3703/G3703)</f>
        <v>0.34971753669162</v>
      </c>
      <c r="J3703" s="5" t="n">
        <f aca="false">IF(F3703=0,0,G3703/F3703)</f>
        <v>2679.6662962963</v>
      </c>
      <c r="K3703" s="9" t="str">
        <f aca="false">IF(G3703=0,"No sales",IF(H3703&lt;0,"Loss-making",IF(G3703&lt;$H$4,"Low revenue","OK")))</f>
        <v>OK</v>
      </c>
    </row>
    <row r="3704" customFormat="false" ht="15" hidden="false" customHeight="false" outlineLevel="0" collapsed="false">
      <c r="A3704" s="9" t="s">
        <v>7523</v>
      </c>
      <c r="B3704" s="9" t="s">
        <v>7524</v>
      </c>
      <c r="C3704" s="9" t="s">
        <v>85</v>
      </c>
      <c r="D3704" s="9" t="s">
        <v>7344</v>
      </c>
      <c r="E3704" s="10" t="n">
        <v>1079</v>
      </c>
      <c r="F3704" s="10" t="n">
        <v>11</v>
      </c>
      <c r="G3704" s="10" t="n">
        <v>10250.5</v>
      </c>
      <c r="H3704" s="10" t="n">
        <v>2992.59</v>
      </c>
      <c r="I3704" s="6" t="n">
        <f aca="false">IF(G3704=0,0,H3704/G3704)</f>
        <v>0.291945758743476</v>
      </c>
      <c r="J3704" s="5" t="n">
        <f aca="false">IF(F3704=0,0,G3704/F3704)</f>
        <v>931.863636363636</v>
      </c>
      <c r="K3704" s="9" t="str">
        <f aca="false">IF(G3704=0,"No sales",IF(H3704&lt;0,"Loss-making",IF(G3704&lt;$H$4,"Low revenue","OK")))</f>
        <v>OK</v>
      </c>
    </row>
    <row r="3705" customFormat="false" ht="15" hidden="false" customHeight="false" outlineLevel="0" collapsed="false">
      <c r="A3705" s="9" t="s">
        <v>7525</v>
      </c>
      <c r="B3705" s="9" t="s">
        <v>7526</v>
      </c>
      <c r="C3705" s="9" t="s">
        <v>85</v>
      </c>
      <c r="D3705" s="9" t="s">
        <v>7338</v>
      </c>
      <c r="E3705" s="10" t="n">
        <v>3479</v>
      </c>
      <c r="F3705" s="10" t="n">
        <v>43</v>
      </c>
      <c r="G3705" s="10" t="n">
        <v>133471.83</v>
      </c>
      <c r="H3705" s="10" t="n">
        <v>38534.27</v>
      </c>
      <c r="I3705" s="6" t="n">
        <f aca="false">IF(G3705=0,0,H3705/G3705)</f>
        <v>0.288707137678415</v>
      </c>
      <c r="J3705" s="5" t="n">
        <f aca="false">IF(F3705=0,0,G3705/F3705)</f>
        <v>3103.99604651163</v>
      </c>
      <c r="K3705" s="9" t="str">
        <f aca="false">IF(G3705=0,"No sales",IF(H3705&lt;0,"Loss-making",IF(G3705&lt;$H$4,"Low revenue","OK")))</f>
        <v>OK</v>
      </c>
    </row>
    <row r="3706" customFormat="false" ht="15" hidden="false" customHeight="false" outlineLevel="0" collapsed="false">
      <c r="A3706" s="9" t="s">
        <v>7527</v>
      </c>
      <c r="B3706" s="9" t="s">
        <v>7528</v>
      </c>
      <c r="C3706" s="9" t="s">
        <v>85</v>
      </c>
      <c r="D3706" s="9" t="s">
        <v>7341</v>
      </c>
      <c r="E3706" s="10" t="n">
        <v>2119</v>
      </c>
      <c r="F3706" s="10" t="n">
        <v>42</v>
      </c>
      <c r="G3706" s="10" t="n">
        <v>80188.26</v>
      </c>
      <c r="H3706" s="10" t="n">
        <v>25202.7</v>
      </c>
      <c r="I3706" s="6" t="n">
        <f aca="false">IF(G3706=0,0,H3706/G3706)</f>
        <v>0.314294137321349</v>
      </c>
      <c r="J3706" s="5" t="n">
        <f aca="false">IF(F3706=0,0,G3706/F3706)</f>
        <v>1909.24428571429</v>
      </c>
      <c r="K3706" s="9" t="str">
        <f aca="false">IF(G3706=0,"No sales",IF(H3706&lt;0,"Loss-making",IF(G3706&lt;$H$4,"Low revenue","OK")))</f>
        <v>OK</v>
      </c>
    </row>
    <row r="3707" customFormat="false" ht="15" hidden="false" customHeight="false" outlineLevel="0" collapsed="false">
      <c r="A3707" s="9" t="s">
        <v>7529</v>
      </c>
      <c r="B3707" s="9" t="s">
        <v>7530</v>
      </c>
      <c r="C3707" s="9" t="s">
        <v>85</v>
      </c>
      <c r="D3707" s="9" t="s">
        <v>7344</v>
      </c>
      <c r="E3707" s="10" t="n">
        <v>1009</v>
      </c>
      <c r="F3707" s="10" t="n">
        <v>5</v>
      </c>
      <c r="G3707" s="10" t="n">
        <v>4439.6</v>
      </c>
      <c r="H3707" s="10" t="n">
        <v>1587.4</v>
      </c>
      <c r="I3707" s="6" t="n">
        <f aca="false">IF(G3707=0,0,H3707/G3707)</f>
        <v>0.35755473466078</v>
      </c>
      <c r="J3707" s="5" t="n">
        <f aca="false">IF(F3707=0,0,G3707/F3707)</f>
        <v>887.92</v>
      </c>
      <c r="K3707" s="9" t="str">
        <f aca="false">IF(G3707=0,"No sales",IF(H3707&lt;0,"Loss-making",IF(G3707&lt;$H$4,"Low revenue","OK")))</f>
        <v>OK</v>
      </c>
    </row>
    <row r="3708" customFormat="false" ht="15" hidden="false" customHeight="false" outlineLevel="0" collapsed="false">
      <c r="A3708" s="9" t="s">
        <v>7531</v>
      </c>
      <c r="B3708" s="9" t="s">
        <v>7532</v>
      </c>
      <c r="C3708" s="9" t="s">
        <v>85</v>
      </c>
      <c r="D3708" s="9" t="s">
        <v>7338</v>
      </c>
      <c r="E3708" s="10" t="n">
        <v>2489</v>
      </c>
      <c r="F3708" s="10" t="n">
        <v>78</v>
      </c>
      <c r="G3708" s="10" t="n">
        <v>173794.43</v>
      </c>
      <c r="H3708" s="10" t="n">
        <v>45883.79</v>
      </c>
      <c r="I3708" s="6" t="n">
        <f aca="false">IF(G3708=0,0,H3708/G3708)</f>
        <v>0.264011855846013</v>
      </c>
      <c r="J3708" s="5" t="n">
        <f aca="false">IF(F3708=0,0,G3708/F3708)</f>
        <v>2228.13371794872</v>
      </c>
      <c r="K3708" s="9" t="str">
        <f aca="false">IF(G3708=0,"No sales",IF(H3708&lt;0,"Loss-making",IF(G3708&lt;$H$4,"Low revenue","OK")))</f>
        <v>OK</v>
      </c>
    </row>
    <row r="3709" customFormat="false" ht="15" hidden="false" customHeight="false" outlineLevel="0" collapsed="false">
      <c r="A3709" s="9" t="s">
        <v>7533</v>
      </c>
      <c r="B3709" s="9" t="s">
        <v>7534</v>
      </c>
      <c r="C3709" s="9" t="s">
        <v>85</v>
      </c>
      <c r="D3709" s="9" t="s">
        <v>7341</v>
      </c>
      <c r="E3709" s="10" t="n">
        <v>2289</v>
      </c>
      <c r="F3709" s="10" t="n">
        <v>14</v>
      </c>
      <c r="G3709" s="10" t="n">
        <v>29396.48</v>
      </c>
      <c r="H3709" s="10" t="n">
        <v>9463.14</v>
      </c>
      <c r="I3709" s="6" t="n">
        <f aca="false">IF(G3709=0,0,H3709/G3709)</f>
        <v>0.321914052294697</v>
      </c>
      <c r="J3709" s="5" t="n">
        <f aca="false">IF(F3709=0,0,G3709/F3709)</f>
        <v>2099.74857142857</v>
      </c>
      <c r="K3709" s="9" t="str">
        <f aca="false">IF(G3709=0,"No sales",IF(H3709&lt;0,"Loss-making",IF(G3709&lt;$H$4,"Low revenue","OK")))</f>
        <v>OK</v>
      </c>
    </row>
    <row r="3710" customFormat="false" ht="15" hidden="false" customHeight="false" outlineLevel="0" collapsed="false">
      <c r="A3710" s="9" t="s">
        <v>7535</v>
      </c>
      <c r="B3710" s="9" t="s">
        <v>7536</v>
      </c>
      <c r="C3710" s="9" t="s">
        <v>85</v>
      </c>
      <c r="D3710" s="9" t="s">
        <v>7344</v>
      </c>
      <c r="E3710" s="10" t="n">
        <v>699</v>
      </c>
      <c r="F3710" s="10" t="n">
        <v>1</v>
      </c>
      <c r="G3710" s="10" t="n">
        <v>564.44</v>
      </c>
      <c r="H3710" s="10" t="n">
        <v>150.26</v>
      </c>
      <c r="I3710" s="6" t="n">
        <f aca="false">IF(G3710=0,0,H3710/G3710)</f>
        <v>0.26621075756502</v>
      </c>
      <c r="J3710" s="5" t="n">
        <f aca="false">IF(F3710=0,0,G3710/F3710)</f>
        <v>564.44</v>
      </c>
      <c r="K3710" s="9" t="str">
        <f aca="false">IF(G3710=0,"No sales",IF(H3710&lt;0,"Loss-making",IF(G3710&lt;$H$4,"Low revenue","OK")))</f>
        <v>Low revenue</v>
      </c>
    </row>
    <row r="3711" customFormat="false" ht="15" hidden="false" customHeight="false" outlineLevel="0" collapsed="false">
      <c r="A3711" s="9" t="s">
        <v>7537</v>
      </c>
      <c r="B3711" s="9" t="s">
        <v>7538</v>
      </c>
      <c r="C3711" s="9" t="s">
        <v>85</v>
      </c>
      <c r="D3711" s="9" t="s">
        <v>7338</v>
      </c>
      <c r="E3711" s="10" t="n">
        <v>2019</v>
      </c>
      <c r="F3711" s="10" t="n">
        <v>101</v>
      </c>
      <c r="G3711" s="10" t="n">
        <v>182684.15</v>
      </c>
      <c r="H3711" s="10" t="n">
        <v>62731.5</v>
      </c>
      <c r="I3711" s="6" t="n">
        <f aca="false">IF(G3711=0,0,H3711/G3711)</f>
        <v>0.343387754219509</v>
      </c>
      <c r="J3711" s="5" t="n">
        <f aca="false">IF(F3711=0,0,G3711/F3711)</f>
        <v>1808.75396039604</v>
      </c>
      <c r="K3711" s="9" t="str">
        <f aca="false">IF(G3711=0,"No sales",IF(H3711&lt;0,"Loss-making",IF(G3711&lt;$H$4,"Low revenue","OK")))</f>
        <v>OK</v>
      </c>
    </row>
    <row r="3712" customFormat="false" ht="15" hidden="false" customHeight="false" outlineLevel="0" collapsed="false">
      <c r="A3712" s="9" t="s">
        <v>7539</v>
      </c>
      <c r="B3712" s="9" t="s">
        <v>7540</v>
      </c>
      <c r="C3712" s="9" t="s">
        <v>85</v>
      </c>
      <c r="D3712" s="9" t="s">
        <v>7341</v>
      </c>
      <c r="E3712" s="10" t="n">
        <v>3549</v>
      </c>
      <c r="F3712" s="10" t="n">
        <v>0</v>
      </c>
      <c r="G3712" s="10" t="n">
        <v>0</v>
      </c>
      <c r="H3712" s="10" t="n">
        <v>0</v>
      </c>
      <c r="I3712" s="6" t="n">
        <f aca="false">IF(G3712=0,0,H3712/G3712)</f>
        <v>0</v>
      </c>
      <c r="J3712" s="5" t="n">
        <f aca="false">IF(F3712=0,0,G3712/F3712)</f>
        <v>0</v>
      </c>
      <c r="K3712" s="9" t="str">
        <f aca="false">IF(G3712=0,"No sales",IF(H3712&lt;0,"Loss-making",IF(G3712&lt;$H$4,"Low revenue","OK")))</f>
        <v>No sales</v>
      </c>
    </row>
    <row r="3713" customFormat="false" ht="15" hidden="false" customHeight="false" outlineLevel="0" collapsed="false">
      <c r="A3713" s="9" t="s">
        <v>7541</v>
      </c>
      <c r="B3713" s="9" t="s">
        <v>7542</v>
      </c>
      <c r="C3713" s="9" t="s">
        <v>85</v>
      </c>
      <c r="D3713" s="9" t="s">
        <v>7344</v>
      </c>
      <c r="E3713" s="10" t="n">
        <v>2039</v>
      </c>
      <c r="F3713" s="10" t="n">
        <v>10</v>
      </c>
      <c r="G3713" s="10" t="n">
        <v>17244.84</v>
      </c>
      <c r="H3713" s="10" t="n">
        <v>3348.24</v>
      </c>
      <c r="I3713" s="6" t="n">
        <f aca="false">IF(G3713=0,0,H3713/G3713)</f>
        <v>0.194158948415874</v>
      </c>
      <c r="J3713" s="5" t="n">
        <f aca="false">IF(F3713=0,0,G3713/F3713)</f>
        <v>1724.484</v>
      </c>
      <c r="K3713" s="9" t="str">
        <f aca="false">IF(G3713=0,"No sales",IF(H3713&lt;0,"Loss-making",IF(G3713&lt;$H$4,"Low revenue","OK")))</f>
        <v>OK</v>
      </c>
    </row>
    <row r="3714" customFormat="false" ht="15" hidden="false" customHeight="false" outlineLevel="0" collapsed="false">
      <c r="A3714" s="9" t="s">
        <v>7543</v>
      </c>
      <c r="B3714" s="9" t="s">
        <v>7544</v>
      </c>
      <c r="C3714" s="9" t="s">
        <v>85</v>
      </c>
      <c r="D3714" s="9" t="s">
        <v>7338</v>
      </c>
      <c r="E3714" s="10" t="n">
        <v>2649</v>
      </c>
      <c r="F3714" s="10" t="n">
        <v>26</v>
      </c>
      <c r="G3714" s="10" t="n">
        <v>62291.24</v>
      </c>
      <c r="H3714" s="10" t="n">
        <v>14509.74</v>
      </c>
      <c r="I3714" s="6" t="n">
        <f aca="false">IF(G3714=0,0,H3714/G3714)</f>
        <v>0.232933876416652</v>
      </c>
      <c r="J3714" s="5" t="n">
        <f aca="false">IF(F3714=0,0,G3714/F3714)</f>
        <v>2395.81692307692</v>
      </c>
      <c r="K3714" s="9" t="str">
        <f aca="false">IF(G3714=0,"No sales",IF(H3714&lt;0,"Loss-making",IF(G3714&lt;$H$4,"Low revenue","OK")))</f>
        <v>OK</v>
      </c>
    </row>
    <row r="3715" customFormat="false" ht="15" hidden="false" customHeight="false" outlineLevel="0" collapsed="false">
      <c r="A3715" s="9" t="s">
        <v>7545</v>
      </c>
      <c r="B3715" s="9" t="s">
        <v>7546</v>
      </c>
      <c r="C3715" s="9" t="s">
        <v>85</v>
      </c>
      <c r="D3715" s="9" t="s">
        <v>7341</v>
      </c>
      <c r="E3715" s="10" t="n">
        <v>6969</v>
      </c>
      <c r="F3715" s="10" t="n">
        <v>12</v>
      </c>
      <c r="G3715" s="10" t="n">
        <v>71815.55</v>
      </c>
      <c r="H3715" s="10" t="n">
        <v>20865.1</v>
      </c>
      <c r="I3715" s="6" t="n">
        <f aca="false">IF(G3715=0,0,H3715/G3715)</f>
        <v>0.290537355767658</v>
      </c>
      <c r="J3715" s="5" t="n">
        <f aca="false">IF(F3715=0,0,G3715/F3715)</f>
        <v>5984.62916666667</v>
      </c>
      <c r="K3715" s="9" t="str">
        <f aca="false">IF(G3715=0,"No sales",IF(H3715&lt;0,"Loss-making",IF(G3715&lt;$H$4,"Low revenue","OK")))</f>
        <v>OK</v>
      </c>
    </row>
    <row r="3716" customFormat="false" ht="15" hidden="false" customHeight="false" outlineLevel="0" collapsed="false">
      <c r="A3716" s="9" t="s">
        <v>7547</v>
      </c>
      <c r="B3716" s="9" t="s">
        <v>7548</v>
      </c>
      <c r="C3716" s="9" t="s">
        <v>85</v>
      </c>
      <c r="D3716" s="9" t="s">
        <v>7344</v>
      </c>
      <c r="E3716" s="10" t="n">
        <v>1079</v>
      </c>
      <c r="F3716" s="10" t="n">
        <v>69</v>
      </c>
      <c r="G3716" s="10" t="n">
        <v>67844.82</v>
      </c>
      <c r="H3716" s="10" t="n">
        <v>17840.52</v>
      </c>
      <c r="I3716" s="6" t="n">
        <f aca="false">IF(G3716=0,0,H3716/G3716)</f>
        <v>0.262960679975273</v>
      </c>
      <c r="J3716" s="5" t="n">
        <f aca="false">IF(F3716=0,0,G3716/F3716)</f>
        <v>983.258260869565</v>
      </c>
      <c r="K3716" s="9" t="str">
        <f aca="false">IF(G3716=0,"No sales",IF(H3716&lt;0,"Loss-making",IF(G3716&lt;$H$4,"Low revenue","OK")))</f>
        <v>OK</v>
      </c>
    </row>
    <row r="3717" customFormat="false" ht="15" hidden="false" customHeight="false" outlineLevel="0" collapsed="false">
      <c r="A3717" s="9" t="s">
        <v>7549</v>
      </c>
      <c r="B3717" s="9" t="s">
        <v>7550</v>
      </c>
      <c r="C3717" s="9" t="s">
        <v>85</v>
      </c>
      <c r="D3717" s="9" t="s">
        <v>7338</v>
      </c>
      <c r="E3717" s="10" t="n">
        <v>3129</v>
      </c>
      <c r="F3717" s="10" t="n">
        <v>24</v>
      </c>
      <c r="G3717" s="10" t="n">
        <v>67476.89</v>
      </c>
      <c r="H3717" s="10" t="n">
        <v>15962.8</v>
      </c>
      <c r="I3717" s="6" t="n">
        <f aca="false">IF(G3717=0,0,H3717/G3717)</f>
        <v>0.236566919429748</v>
      </c>
      <c r="J3717" s="5" t="n">
        <f aca="false">IF(F3717=0,0,G3717/F3717)</f>
        <v>2811.53708333333</v>
      </c>
      <c r="K3717" s="9" t="str">
        <f aca="false">IF(G3717=0,"No sales",IF(H3717&lt;0,"Loss-making",IF(G3717&lt;$H$4,"Low revenue","OK")))</f>
        <v>OK</v>
      </c>
    </row>
    <row r="3718" customFormat="false" ht="15" hidden="false" customHeight="false" outlineLevel="0" collapsed="false">
      <c r="A3718" s="9" t="s">
        <v>7551</v>
      </c>
      <c r="B3718" s="9" t="s">
        <v>7552</v>
      </c>
      <c r="C3718" s="9" t="s">
        <v>85</v>
      </c>
      <c r="D3718" s="9" t="s">
        <v>7341</v>
      </c>
      <c r="E3718" s="10" t="n">
        <v>4459</v>
      </c>
      <c r="F3718" s="10" t="n">
        <v>7</v>
      </c>
      <c r="G3718" s="10" t="n">
        <v>28102.85</v>
      </c>
      <c r="H3718" s="10" t="n">
        <v>10164.93</v>
      </c>
      <c r="I3718" s="6" t="n">
        <f aca="false">IF(G3718=0,0,H3718/G3718)</f>
        <v>0.361704595797223</v>
      </c>
      <c r="J3718" s="5" t="n">
        <f aca="false">IF(F3718=0,0,G3718/F3718)</f>
        <v>4014.69285714286</v>
      </c>
      <c r="K3718" s="9" t="str">
        <f aca="false">IF(G3718=0,"No sales",IF(H3718&lt;0,"Loss-making",IF(G3718&lt;$H$4,"Low revenue","OK")))</f>
        <v>OK</v>
      </c>
    </row>
    <row r="3719" customFormat="false" ht="15" hidden="false" customHeight="false" outlineLevel="0" collapsed="false">
      <c r="A3719" s="9" t="s">
        <v>7553</v>
      </c>
      <c r="B3719" s="9" t="s">
        <v>7554</v>
      </c>
      <c r="C3719" s="9" t="s">
        <v>85</v>
      </c>
      <c r="D3719" s="9" t="s">
        <v>7344</v>
      </c>
      <c r="E3719" s="10" t="n">
        <v>719</v>
      </c>
      <c r="F3719" s="10" t="n">
        <v>130</v>
      </c>
      <c r="G3719" s="10" t="n">
        <v>82444.14</v>
      </c>
      <c r="H3719" s="10" t="n">
        <v>19719.15</v>
      </c>
      <c r="I3719" s="6" t="n">
        <f aca="false">IF(G3719=0,0,H3719/G3719)</f>
        <v>0.239181947922557</v>
      </c>
      <c r="J3719" s="5" t="n">
        <f aca="false">IF(F3719=0,0,G3719/F3719)</f>
        <v>634.185692307692</v>
      </c>
      <c r="K3719" s="9" t="str">
        <f aca="false">IF(G3719=0,"No sales",IF(H3719&lt;0,"Loss-making",IF(G3719&lt;$H$4,"Low revenue","OK")))</f>
        <v>OK</v>
      </c>
    </row>
    <row r="3720" customFormat="false" ht="15" hidden="false" customHeight="false" outlineLevel="0" collapsed="false">
      <c r="A3720" s="9" t="s">
        <v>7555</v>
      </c>
      <c r="B3720" s="9" t="s">
        <v>7556</v>
      </c>
      <c r="C3720" s="9" t="s">
        <v>85</v>
      </c>
      <c r="D3720" s="9" t="s">
        <v>7338</v>
      </c>
      <c r="E3720" s="10" t="n">
        <v>889</v>
      </c>
      <c r="F3720" s="10" t="n">
        <v>22</v>
      </c>
      <c r="G3720" s="10" t="n">
        <v>17771.11</v>
      </c>
      <c r="H3720" s="10" t="n">
        <v>4533.7</v>
      </c>
      <c r="I3720" s="6" t="n">
        <f aca="false">IF(G3720=0,0,H3720/G3720)</f>
        <v>0.255116309560855</v>
      </c>
      <c r="J3720" s="5" t="n">
        <f aca="false">IF(F3720=0,0,G3720/F3720)</f>
        <v>807.777727272727</v>
      </c>
      <c r="K3720" s="9" t="str">
        <f aca="false">IF(G3720=0,"No sales",IF(H3720&lt;0,"Loss-making",IF(G3720&lt;$H$4,"Low revenue","OK")))</f>
        <v>OK</v>
      </c>
    </row>
    <row r="3721" customFormat="false" ht="15" hidden="false" customHeight="false" outlineLevel="0" collapsed="false">
      <c r="A3721" s="9" t="s">
        <v>7557</v>
      </c>
      <c r="B3721" s="9" t="s">
        <v>7558</v>
      </c>
      <c r="C3721" s="9" t="s">
        <v>85</v>
      </c>
      <c r="D3721" s="9" t="s">
        <v>7341</v>
      </c>
      <c r="E3721" s="10" t="n">
        <v>2049</v>
      </c>
      <c r="F3721" s="10" t="n">
        <v>12</v>
      </c>
      <c r="G3721" s="10" t="n">
        <v>21570.85</v>
      </c>
      <c r="H3721" s="10" t="n">
        <v>7875.6</v>
      </c>
      <c r="I3721" s="6" t="n">
        <f aca="false">IF(G3721=0,0,H3721/G3721)</f>
        <v>0.365103832255104</v>
      </c>
      <c r="J3721" s="5" t="n">
        <f aca="false">IF(F3721=0,0,G3721/F3721)</f>
        <v>1797.57083333333</v>
      </c>
      <c r="K3721" s="9" t="str">
        <f aca="false">IF(G3721=0,"No sales",IF(H3721&lt;0,"Loss-making",IF(G3721&lt;$H$4,"Low revenue","OK")))</f>
        <v>OK</v>
      </c>
    </row>
    <row r="3722" customFormat="false" ht="15" hidden="false" customHeight="false" outlineLevel="0" collapsed="false">
      <c r="A3722" s="9" t="s">
        <v>7559</v>
      </c>
      <c r="B3722" s="9" t="s">
        <v>7560</v>
      </c>
      <c r="C3722" s="9" t="s">
        <v>85</v>
      </c>
      <c r="D3722" s="9" t="s">
        <v>7344</v>
      </c>
      <c r="E3722" s="10" t="n">
        <v>549</v>
      </c>
      <c r="F3722" s="10" t="n">
        <v>3</v>
      </c>
      <c r="G3722" s="10" t="n">
        <v>1537.2</v>
      </c>
      <c r="H3722" s="10" t="n">
        <v>520.08</v>
      </c>
      <c r="I3722" s="6" t="n">
        <f aca="false">IF(G3722=0,0,H3722/G3722)</f>
        <v>0.338329430132709</v>
      </c>
      <c r="J3722" s="5" t="n">
        <f aca="false">IF(F3722=0,0,G3722/F3722)</f>
        <v>512.4</v>
      </c>
      <c r="K3722" s="9" t="str">
        <f aca="false">IF(G3722=0,"No sales",IF(H3722&lt;0,"Loss-making",IF(G3722&lt;$H$4,"Low revenue","OK")))</f>
        <v>Low revenue</v>
      </c>
    </row>
    <row r="3723" customFormat="false" ht="15" hidden="false" customHeight="false" outlineLevel="0" collapsed="false">
      <c r="A3723" s="9" t="s">
        <v>7561</v>
      </c>
      <c r="B3723" s="9" t="s">
        <v>7562</v>
      </c>
      <c r="C3723" s="9" t="s">
        <v>85</v>
      </c>
      <c r="D3723" s="9" t="s">
        <v>7338</v>
      </c>
      <c r="E3723" s="10" t="n">
        <v>2979</v>
      </c>
      <c r="F3723" s="10" t="n">
        <v>48</v>
      </c>
      <c r="G3723" s="10" t="n">
        <v>130480.19</v>
      </c>
      <c r="H3723" s="10" t="n">
        <v>37925.16</v>
      </c>
      <c r="I3723" s="6" t="n">
        <f aca="false">IF(G3723=0,0,H3723/G3723)</f>
        <v>0.290658375037621</v>
      </c>
      <c r="J3723" s="5" t="n">
        <f aca="false">IF(F3723=0,0,G3723/F3723)</f>
        <v>2718.33729166667</v>
      </c>
      <c r="K3723" s="9" t="str">
        <f aca="false">IF(G3723=0,"No sales",IF(H3723&lt;0,"Loss-making",IF(G3723&lt;$H$4,"Low revenue","OK")))</f>
        <v>OK</v>
      </c>
    </row>
    <row r="3724" customFormat="false" ht="15" hidden="false" customHeight="false" outlineLevel="0" collapsed="false">
      <c r="A3724" s="9" t="s">
        <v>7563</v>
      </c>
      <c r="B3724" s="9" t="s">
        <v>7564</v>
      </c>
      <c r="C3724" s="9" t="s">
        <v>85</v>
      </c>
      <c r="D3724" s="9" t="s">
        <v>7341</v>
      </c>
      <c r="E3724" s="10" t="n">
        <v>3879</v>
      </c>
      <c r="F3724" s="10" t="n">
        <v>37</v>
      </c>
      <c r="G3724" s="10" t="n">
        <v>130276.22</v>
      </c>
      <c r="H3724" s="10" t="n">
        <v>43719.89</v>
      </c>
      <c r="I3724" s="6" t="n">
        <f aca="false">IF(G3724=0,0,H3724/G3724)</f>
        <v>0.335593786801613</v>
      </c>
      <c r="J3724" s="5" t="n">
        <f aca="false">IF(F3724=0,0,G3724/F3724)</f>
        <v>3520.97891891892</v>
      </c>
      <c r="K3724" s="9" t="str">
        <f aca="false">IF(G3724=0,"No sales",IF(H3724&lt;0,"Loss-making",IF(G3724&lt;$H$4,"Low revenue","OK")))</f>
        <v>OK</v>
      </c>
    </row>
    <row r="3725" customFormat="false" ht="15" hidden="false" customHeight="false" outlineLevel="0" collapsed="false">
      <c r="A3725" s="9" t="s">
        <v>7565</v>
      </c>
      <c r="B3725" s="9" t="s">
        <v>7566</v>
      </c>
      <c r="C3725" s="9" t="s">
        <v>85</v>
      </c>
      <c r="D3725" s="9" t="s">
        <v>7344</v>
      </c>
      <c r="E3725" s="10" t="n">
        <v>799</v>
      </c>
      <c r="F3725" s="10" t="n">
        <v>11</v>
      </c>
      <c r="G3725" s="10" t="n">
        <v>7952.05</v>
      </c>
      <c r="H3725" s="10" t="n">
        <v>2378.35</v>
      </c>
      <c r="I3725" s="6" t="n">
        <f aca="false">IF(G3725=0,0,H3725/G3725)</f>
        <v>0.299086399104633</v>
      </c>
      <c r="J3725" s="5" t="n">
        <f aca="false">IF(F3725=0,0,G3725/F3725)</f>
        <v>722.913636363636</v>
      </c>
      <c r="K3725" s="9" t="str">
        <f aca="false">IF(G3725=0,"No sales",IF(H3725&lt;0,"Loss-making",IF(G3725&lt;$H$4,"Low revenue","OK")))</f>
        <v>OK</v>
      </c>
    </row>
    <row r="3726" customFormat="false" ht="15" hidden="false" customHeight="false" outlineLevel="0" collapsed="false">
      <c r="A3726" s="9" t="s">
        <v>7567</v>
      </c>
      <c r="B3726" s="9" t="s">
        <v>7568</v>
      </c>
      <c r="C3726" s="9" t="s">
        <v>85</v>
      </c>
      <c r="D3726" s="9" t="s">
        <v>7338</v>
      </c>
      <c r="E3726" s="10" t="n">
        <v>1499</v>
      </c>
      <c r="F3726" s="10" t="n">
        <v>7</v>
      </c>
      <c r="G3726" s="10" t="n">
        <v>9462.44</v>
      </c>
      <c r="H3726" s="10" t="n">
        <v>2619.8</v>
      </c>
      <c r="I3726" s="6" t="n">
        <f aca="false">IF(G3726=0,0,H3726/G3726)</f>
        <v>0.276863050122379</v>
      </c>
      <c r="J3726" s="5" t="n">
        <f aca="false">IF(F3726=0,0,G3726/F3726)</f>
        <v>1351.77714285714</v>
      </c>
      <c r="K3726" s="9" t="str">
        <f aca="false">IF(G3726=0,"No sales",IF(H3726&lt;0,"Loss-making",IF(G3726&lt;$H$4,"Low revenue","OK")))</f>
        <v>OK</v>
      </c>
    </row>
    <row r="3727" customFormat="false" ht="15" hidden="false" customHeight="false" outlineLevel="0" collapsed="false">
      <c r="A3727" s="9" t="s">
        <v>7569</v>
      </c>
      <c r="B3727" s="9" t="s">
        <v>7570</v>
      </c>
      <c r="C3727" s="9" t="s">
        <v>85</v>
      </c>
      <c r="D3727" s="9" t="s">
        <v>7341</v>
      </c>
      <c r="E3727" s="10" t="n">
        <v>809</v>
      </c>
      <c r="F3727" s="10" t="n">
        <v>29</v>
      </c>
      <c r="G3727" s="10" t="n">
        <v>21080.52</v>
      </c>
      <c r="H3727" s="10" t="n">
        <v>6355.19</v>
      </c>
      <c r="I3727" s="6" t="n">
        <f aca="false">IF(G3727=0,0,H3727/G3727)</f>
        <v>0.301472164823259</v>
      </c>
      <c r="J3727" s="5" t="n">
        <f aca="false">IF(F3727=0,0,G3727/F3727)</f>
        <v>726.914482758621</v>
      </c>
      <c r="K3727" s="9" t="str">
        <f aca="false">IF(G3727=0,"No sales",IF(H3727&lt;0,"Loss-making",IF(G3727&lt;$H$4,"Low revenue","OK")))</f>
        <v>OK</v>
      </c>
    </row>
    <row r="3728" customFormat="false" ht="15" hidden="false" customHeight="false" outlineLevel="0" collapsed="false">
      <c r="A3728" s="9" t="s">
        <v>7571</v>
      </c>
      <c r="B3728" s="9" t="s">
        <v>7572</v>
      </c>
      <c r="C3728" s="9" t="s">
        <v>85</v>
      </c>
      <c r="D3728" s="9" t="s">
        <v>7344</v>
      </c>
      <c r="E3728" s="10" t="n">
        <v>419</v>
      </c>
      <c r="F3728" s="10" t="n">
        <v>25</v>
      </c>
      <c r="G3728" s="10" t="n">
        <v>9691.47</v>
      </c>
      <c r="H3728" s="10" t="n">
        <v>3695.97</v>
      </c>
      <c r="I3728" s="6" t="n">
        <f aca="false">IF(G3728=0,0,H3728/G3728)</f>
        <v>0.381363198771703</v>
      </c>
      <c r="J3728" s="5" t="n">
        <f aca="false">IF(F3728=0,0,G3728/F3728)</f>
        <v>387.6588</v>
      </c>
      <c r="K3728" s="9" t="str">
        <f aca="false">IF(G3728=0,"No sales",IF(H3728&lt;0,"Loss-making",IF(G3728&lt;$H$4,"Low revenue","OK")))</f>
        <v>OK</v>
      </c>
    </row>
    <row r="3729" customFormat="false" ht="15" hidden="false" customHeight="false" outlineLevel="0" collapsed="false">
      <c r="A3729" s="9" t="s">
        <v>7573</v>
      </c>
      <c r="B3729" s="9" t="s">
        <v>7574</v>
      </c>
      <c r="C3729" s="9" t="s">
        <v>85</v>
      </c>
      <c r="D3729" s="9" t="s">
        <v>7338</v>
      </c>
      <c r="E3729" s="10" t="n">
        <v>6609</v>
      </c>
      <c r="F3729" s="10" t="n">
        <v>6</v>
      </c>
      <c r="G3729" s="10" t="n">
        <v>35688.6</v>
      </c>
      <c r="H3729" s="10" t="n">
        <v>8973.96</v>
      </c>
      <c r="I3729" s="6" t="n">
        <f aca="false">IF(G3729=0,0,H3729/G3729)</f>
        <v>0.251451724079958</v>
      </c>
      <c r="J3729" s="5" t="n">
        <f aca="false">IF(F3729=0,0,G3729/F3729)</f>
        <v>5948.1</v>
      </c>
      <c r="K3729" s="9" t="str">
        <f aca="false">IF(G3729=0,"No sales",IF(H3729&lt;0,"Loss-making",IF(G3729&lt;$H$4,"Low revenue","OK")))</f>
        <v>OK</v>
      </c>
    </row>
    <row r="3730" customFormat="false" ht="15" hidden="false" customHeight="false" outlineLevel="0" collapsed="false">
      <c r="A3730" s="9" t="s">
        <v>7575</v>
      </c>
      <c r="B3730" s="9" t="s">
        <v>7576</v>
      </c>
      <c r="C3730" s="9" t="s">
        <v>85</v>
      </c>
      <c r="D3730" s="9" t="s">
        <v>7341</v>
      </c>
      <c r="E3730" s="10" t="n">
        <v>3239</v>
      </c>
      <c r="F3730" s="10" t="n">
        <v>16</v>
      </c>
      <c r="G3730" s="10" t="n">
        <v>45346</v>
      </c>
      <c r="H3730" s="10" t="n">
        <v>15880.56</v>
      </c>
      <c r="I3730" s="6" t="n">
        <f aca="false">IF(G3730=0,0,H3730/G3730)</f>
        <v>0.350208618180214</v>
      </c>
      <c r="J3730" s="5" t="n">
        <f aca="false">IF(F3730=0,0,G3730/F3730)</f>
        <v>2834.125</v>
      </c>
      <c r="K3730" s="9" t="str">
        <f aca="false">IF(G3730=0,"No sales",IF(H3730&lt;0,"Loss-making",IF(G3730&lt;$H$4,"Low revenue","OK")))</f>
        <v>OK</v>
      </c>
    </row>
    <row r="3731" customFormat="false" ht="15" hidden="false" customHeight="false" outlineLevel="0" collapsed="false">
      <c r="A3731" s="9" t="s">
        <v>7577</v>
      </c>
      <c r="B3731" s="9" t="s">
        <v>7578</v>
      </c>
      <c r="C3731" s="9" t="s">
        <v>85</v>
      </c>
      <c r="D3731" s="9" t="s">
        <v>7344</v>
      </c>
      <c r="E3731" s="10" t="n">
        <v>1399</v>
      </c>
      <c r="F3731" s="10" t="n">
        <v>12</v>
      </c>
      <c r="G3731" s="10" t="n">
        <v>14479.65</v>
      </c>
      <c r="H3731" s="10" t="n">
        <v>3924.09</v>
      </c>
      <c r="I3731" s="6" t="n">
        <f aca="false">IF(G3731=0,0,H3731/G3731)</f>
        <v>0.271007241197128</v>
      </c>
      <c r="J3731" s="5" t="n">
        <f aca="false">IF(F3731=0,0,G3731/F3731)</f>
        <v>1206.6375</v>
      </c>
      <c r="K3731" s="9" t="str">
        <f aca="false">IF(G3731=0,"No sales",IF(H3731&lt;0,"Loss-making",IF(G3731&lt;$H$4,"Low revenue","OK")))</f>
        <v>OK</v>
      </c>
    </row>
    <row r="3732" customFormat="false" ht="15" hidden="false" customHeight="false" outlineLevel="0" collapsed="false">
      <c r="A3732" s="9" t="s">
        <v>7579</v>
      </c>
      <c r="B3732" s="9" t="s">
        <v>7580</v>
      </c>
      <c r="C3732" s="9" t="s">
        <v>85</v>
      </c>
      <c r="D3732" s="9" t="s">
        <v>7338</v>
      </c>
      <c r="E3732" s="10" t="n">
        <v>2779</v>
      </c>
      <c r="F3732" s="10" t="n">
        <v>71</v>
      </c>
      <c r="G3732" s="10" t="n">
        <v>176216.4</v>
      </c>
      <c r="H3732" s="10" t="n">
        <v>40066.09</v>
      </c>
      <c r="I3732" s="6" t="n">
        <f aca="false">IF(G3732=0,0,H3732/G3732)</f>
        <v>0.227368678511194</v>
      </c>
      <c r="J3732" s="5" t="n">
        <f aca="false">IF(F3732=0,0,G3732/F3732)</f>
        <v>2481.92112676056</v>
      </c>
      <c r="K3732" s="9" t="str">
        <f aca="false">IF(G3732=0,"No sales",IF(H3732&lt;0,"Loss-making",IF(G3732&lt;$H$4,"Low revenue","OK")))</f>
        <v>OK</v>
      </c>
    </row>
    <row r="3733" customFormat="false" ht="15" hidden="false" customHeight="false" outlineLevel="0" collapsed="false">
      <c r="A3733" s="9" t="s">
        <v>7581</v>
      </c>
      <c r="B3733" s="9" t="s">
        <v>7582</v>
      </c>
      <c r="C3733" s="9" t="s">
        <v>85</v>
      </c>
      <c r="D3733" s="9" t="s">
        <v>7341</v>
      </c>
      <c r="E3733" s="10" t="n">
        <v>1799</v>
      </c>
      <c r="F3733" s="10" t="n">
        <v>63</v>
      </c>
      <c r="G3733" s="10" t="n">
        <v>98805.56</v>
      </c>
      <c r="H3733" s="10" t="n">
        <v>31909.05</v>
      </c>
      <c r="I3733" s="6" t="n">
        <f aca="false">IF(G3733=0,0,H3733/G3733)</f>
        <v>0.322947919125199</v>
      </c>
      <c r="J3733" s="5" t="n">
        <f aca="false">IF(F3733=0,0,G3733/F3733)</f>
        <v>1568.34222222222</v>
      </c>
      <c r="K3733" s="9" t="str">
        <f aca="false">IF(G3733=0,"No sales",IF(H3733&lt;0,"Loss-making",IF(G3733&lt;$H$4,"Low revenue","OK")))</f>
        <v>OK</v>
      </c>
    </row>
    <row r="3734" customFormat="false" ht="15" hidden="false" customHeight="false" outlineLevel="0" collapsed="false">
      <c r="A3734" s="9" t="s">
        <v>7583</v>
      </c>
      <c r="B3734" s="9" t="s">
        <v>7584</v>
      </c>
      <c r="C3734" s="9" t="s">
        <v>85</v>
      </c>
      <c r="D3734" s="9" t="s">
        <v>7344</v>
      </c>
      <c r="E3734" s="10" t="n">
        <v>2089</v>
      </c>
      <c r="F3734" s="10" t="n">
        <v>8</v>
      </c>
      <c r="G3734" s="10" t="n">
        <v>15756.28</v>
      </c>
      <c r="H3734" s="10" t="n">
        <v>6206.2</v>
      </c>
      <c r="I3734" s="6" t="n">
        <f aca="false">IF(G3734=0,0,H3734/G3734)</f>
        <v>0.393887389663042</v>
      </c>
      <c r="J3734" s="5" t="n">
        <f aca="false">IF(F3734=0,0,G3734/F3734)</f>
        <v>1969.535</v>
      </c>
      <c r="K3734" s="9" t="str">
        <f aca="false">IF(G3734=0,"No sales",IF(H3734&lt;0,"Loss-making",IF(G3734&lt;$H$4,"Low revenue","OK")))</f>
        <v>OK</v>
      </c>
    </row>
    <row r="3735" customFormat="false" ht="15" hidden="false" customHeight="false" outlineLevel="0" collapsed="false">
      <c r="A3735" s="9" t="s">
        <v>7585</v>
      </c>
      <c r="B3735" s="9" t="s">
        <v>7586</v>
      </c>
      <c r="C3735" s="9" t="s">
        <v>85</v>
      </c>
      <c r="D3735" s="9" t="s">
        <v>7338</v>
      </c>
      <c r="E3735" s="10" t="n">
        <v>1889</v>
      </c>
      <c r="F3735" s="10" t="n">
        <v>4</v>
      </c>
      <c r="G3735" s="10" t="n">
        <v>7083.75</v>
      </c>
      <c r="H3735" s="10" t="n">
        <v>2760.27</v>
      </c>
      <c r="I3735" s="6" t="n">
        <f aca="false">IF(G3735=0,0,H3735/G3735)</f>
        <v>0.389662255161461</v>
      </c>
      <c r="J3735" s="5" t="n">
        <f aca="false">IF(F3735=0,0,G3735/F3735)</f>
        <v>1770.9375</v>
      </c>
      <c r="K3735" s="9" t="str">
        <f aca="false">IF(G3735=0,"No sales",IF(H3735&lt;0,"Loss-making",IF(G3735&lt;$H$4,"Low revenue","OK")))</f>
        <v>OK</v>
      </c>
    </row>
    <row r="3736" customFormat="false" ht="15" hidden="false" customHeight="false" outlineLevel="0" collapsed="false">
      <c r="A3736" s="9" t="s">
        <v>7587</v>
      </c>
      <c r="B3736" s="9" t="s">
        <v>7588</v>
      </c>
      <c r="C3736" s="9" t="s">
        <v>85</v>
      </c>
      <c r="D3736" s="9" t="s">
        <v>7341</v>
      </c>
      <c r="E3736" s="10" t="n">
        <v>569</v>
      </c>
      <c r="F3736" s="10" t="n">
        <v>63</v>
      </c>
      <c r="G3736" s="10" t="n">
        <v>32178.37</v>
      </c>
      <c r="H3736" s="10" t="n">
        <v>11092.27</v>
      </c>
      <c r="I3736" s="6" t="n">
        <f aca="false">IF(G3736=0,0,H3736/G3736)</f>
        <v>0.344711991315906</v>
      </c>
      <c r="J3736" s="5" t="n">
        <f aca="false">IF(F3736=0,0,G3736/F3736)</f>
        <v>510.767777777778</v>
      </c>
      <c r="K3736" s="9" t="str">
        <f aca="false">IF(G3736=0,"No sales",IF(H3736&lt;0,"Loss-making",IF(G3736&lt;$H$4,"Low revenue","OK")))</f>
        <v>OK</v>
      </c>
    </row>
    <row r="3737" customFormat="false" ht="15" hidden="false" customHeight="false" outlineLevel="0" collapsed="false">
      <c r="A3737" s="9" t="s">
        <v>7589</v>
      </c>
      <c r="B3737" s="9" t="s">
        <v>7590</v>
      </c>
      <c r="C3737" s="9" t="s">
        <v>85</v>
      </c>
      <c r="D3737" s="9" t="s">
        <v>7344</v>
      </c>
      <c r="E3737" s="10" t="n">
        <v>529</v>
      </c>
      <c r="F3737" s="10" t="n">
        <v>8</v>
      </c>
      <c r="G3737" s="10" t="n">
        <v>3753.25</v>
      </c>
      <c r="H3737" s="10" t="n">
        <v>1047.82</v>
      </c>
      <c r="I3737" s="6" t="n">
        <f aca="false">IF(G3737=0,0,H3737/G3737)</f>
        <v>0.279176713514954</v>
      </c>
      <c r="J3737" s="5" t="n">
        <f aca="false">IF(F3737=0,0,G3737/F3737)</f>
        <v>469.15625</v>
      </c>
      <c r="K3737" s="9" t="str">
        <f aca="false">IF(G3737=0,"No sales",IF(H3737&lt;0,"Loss-making",IF(G3737&lt;$H$4,"Low revenue","OK")))</f>
        <v>Low revenue</v>
      </c>
    </row>
    <row r="3738" customFormat="false" ht="15" hidden="false" customHeight="false" outlineLevel="0" collapsed="false">
      <c r="A3738" s="9" t="s">
        <v>7591</v>
      </c>
      <c r="B3738" s="9" t="s">
        <v>7592</v>
      </c>
      <c r="C3738" s="9" t="s">
        <v>85</v>
      </c>
      <c r="D3738" s="9" t="s">
        <v>7338</v>
      </c>
      <c r="E3738" s="10" t="n">
        <v>3209</v>
      </c>
      <c r="F3738" s="10" t="n">
        <v>18</v>
      </c>
      <c r="G3738" s="10" t="n">
        <v>50541.75</v>
      </c>
      <c r="H3738" s="10" t="n">
        <v>10536.75</v>
      </c>
      <c r="I3738" s="6" t="n">
        <f aca="false">IF(G3738=0,0,H3738/G3738)</f>
        <v>0.208476160797756</v>
      </c>
      <c r="J3738" s="5" t="n">
        <f aca="false">IF(F3738=0,0,G3738/F3738)</f>
        <v>2807.875</v>
      </c>
      <c r="K3738" s="9" t="str">
        <f aca="false">IF(G3738=0,"No sales",IF(H3738&lt;0,"Loss-making",IF(G3738&lt;$H$4,"Low revenue","OK")))</f>
        <v>OK</v>
      </c>
    </row>
    <row r="3739" customFormat="false" ht="15" hidden="false" customHeight="false" outlineLevel="0" collapsed="false">
      <c r="A3739" s="9" t="s">
        <v>7593</v>
      </c>
      <c r="B3739" s="9" t="s">
        <v>7594</v>
      </c>
      <c r="C3739" s="9" t="s">
        <v>85</v>
      </c>
      <c r="D3739" s="9" t="s">
        <v>7341</v>
      </c>
      <c r="E3739" s="10" t="n">
        <v>4679</v>
      </c>
      <c r="F3739" s="10" t="n">
        <v>68</v>
      </c>
      <c r="G3739" s="10" t="n">
        <v>287583.03</v>
      </c>
      <c r="H3739" s="10" t="n">
        <v>74732.14</v>
      </c>
      <c r="I3739" s="6" t="n">
        <f aca="false">IF(G3739=0,0,H3739/G3739)</f>
        <v>0.259862829875601</v>
      </c>
      <c r="J3739" s="5" t="n">
        <f aca="false">IF(F3739=0,0,G3739/F3739)</f>
        <v>4229.16220588235</v>
      </c>
      <c r="K3739" s="9" t="str">
        <f aca="false">IF(G3739=0,"No sales",IF(H3739&lt;0,"Loss-making",IF(G3739&lt;$H$4,"Low revenue","OK")))</f>
        <v>OK</v>
      </c>
    </row>
    <row r="3740" customFormat="false" ht="15" hidden="false" customHeight="false" outlineLevel="0" collapsed="false">
      <c r="A3740" s="9" t="s">
        <v>7595</v>
      </c>
      <c r="B3740" s="9" t="s">
        <v>7596</v>
      </c>
      <c r="C3740" s="9" t="s">
        <v>85</v>
      </c>
      <c r="D3740" s="9" t="s">
        <v>7344</v>
      </c>
      <c r="E3740" s="10" t="n">
        <v>1169</v>
      </c>
      <c r="F3740" s="10" t="n">
        <v>14</v>
      </c>
      <c r="G3740" s="10" t="n">
        <v>14656.33</v>
      </c>
      <c r="H3740" s="10" t="n">
        <v>3210.5</v>
      </c>
      <c r="I3740" s="6" t="n">
        <f aca="false">IF(G3740=0,0,H3740/G3740)</f>
        <v>0.219052109225161</v>
      </c>
      <c r="J3740" s="5" t="n">
        <f aca="false">IF(F3740=0,0,G3740/F3740)</f>
        <v>1046.88071428571</v>
      </c>
      <c r="K3740" s="9" t="str">
        <f aca="false">IF(G3740=0,"No sales",IF(H3740&lt;0,"Loss-making",IF(G3740&lt;$H$4,"Low revenue","OK")))</f>
        <v>OK</v>
      </c>
    </row>
    <row r="3741" customFormat="false" ht="15" hidden="false" customHeight="false" outlineLevel="0" collapsed="false">
      <c r="A3741" s="9" t="s">
        <v>7597</v>
      </c>
      <c r="B3741" s="9" t="s">
        <v>7598</v>
      </c>
      <c r="C3741" s="9" t="s">
        <v>85</v>
      </c>
      <c r="D3741" s="9" t="s">
        <v>7338</v>
      </c>
      <c r="E3741" s="10" t="n">
        <v>2319</v>
      </c>
      <c r="F3741" s="10" t="n">
        <v>16</v>
      </c>
      <c r="G3741" s="10" t="n">
        <v>31573.19</v>
      </c>
      <c r="H3741" s="10" t="n">
        <v>8017.03</v>
      </c>
      <c r="I3741" s="6" t="n">
        <f aca="false">IF(G3741=0,0,H3741/G3741)</f>
        <v>0.253918910315999</v>
      </c>
      <c r="J3741" s="5" t="n">
        <f aca="false">IF(F3741=0,0,G3741/F3741)</f>
        <v>1973.324375</v>
      </c>
      <c r="K3741" s="9" t="str">
        <f aca="false">IF(G3741=0,"No sales",IF(H3741&lt;0,"Loss-making",IF(G3741&lt;$H$4,"Low revenue","OK")))</f>
        <v>OK</v>
      </c>
    </row>
    <row r="3742" customFormat="false" ht="15" hidden="false" customHeight="false" outlineLevel="0" collapsed="false">
      <c r="A3742" s="9" t="s">
        <v>7599</v>
      </c>
      <c r="B3742" s="9" t="s">
        <v>7600</v>
      </c>
      <c r="C3742" s="9" t="s">
        <v>85</v>
      </c>
      <c r="D3742" s="9" t="s">
        <v>7341</v>
      </c>
      <c r="E3742" s="10" t="n">
        <v>909</v>
      </c>
      <c r="F3742" s="10" t="n">
        <v>12</v>
      </c>
      <c r="G3742" s="10" t="n">
        <v>9035.47</v>
      </c>
      <c r="H3742" s="10" t="n">
        <v>2227.37</v>
      </c>
      <c r="I3742" s="6" t="n">
        <f aca="false">IF(G3742=0,0,H3742/G3742)</f>
        <v>0.246514016426373</v>
      </c>
      <c r="J3742" s="5" t="n">
        <f aca="false">IF(F3742=0,0,G3742/F3742)</f>
        <v>752.955833333333</v>
      </c>
      <c r="K3742" s="9" t="str">
        <f aca="false">IF(G3742=0,"No sales",IF(H3742&lt;0,"Loss-making",IF(G3742&lt;$H$4,"Low revenue","OK")))</f>
        <v>OK</v>
      </c>
    </row>
    <row r="3743" customFormat="false" ht="15" hidden="false" customHeight="false" outlineLevel="0" collapsed="false">
      <c r="A3743" s="9" t="s">
        <v>7601</v>
      </c>
      <c r="B3743" s="9" t="s">
        <v>7602</v>
      </c>
      <c r="C3743" s="9" t="s">
        <v>85</v>
      </c>
      <c r="D3743" s="9" t="s">
        <v>7344</v>
      </c>
      <c r="E3743" s="10" t="n">
        <v>489</v>
      </c>
      <c r="F3743" s="10" t="n">
        <v>14</v>
      </c>
      <c r="G3743" s="10" t="n">
        <v>6012.25</v>
      </c>
      <c r="H3743" s="10" t="n">
        <v>1971.44</v>
      </c>
      <c r="I3743" s="6" t="n">
        <f aca="false">IF(G3743=0,0,H3743/G3743)</f>
        <v>0.327903862946484</v>
      </c>
      <c r="J3743" s="5" t="n">
        <f aca="false">IF(F3743=0,0,G3743/F3743)</f>
        <v>429.446428571429</v>
      </c>
      <c r="K3743" s="9" t="str">
        <f aca="false">IF(G3743=0,"No sales",IF(H3743&lt;0,"Loss-making",IF(G3743&lt;$H$4,"Low revenue","OK")))</f>
        <v>OK</v>
      </c>
    </row>
    <row r="3744" customFormat="false" ht="15" hidden="false" customHeight="false" outlineLevel="0" collapsed="false">
      <c r="A3744" s="9" t="s">
        <v>7603</v>
      </c>
      <c r="B3744" s="9" t="s">
        <v>7604</v>
      </c>
      <c r="C3744" s="9" t="s">
        <v>85</v>
      </c>
      <c r="D3744" s="9" t="s">
        <v>7338</v>
      </c>
      <c r="E3744" s="10" t="n">
        <v>2609</v>
      </c>
      <c r="F3744" s="10" t="n">
        <v>33</v>
      </c>
      <c r="G3744" s="10" t="n">
        <v>79065.75</v>
      </c>
      <c r="H3744" s="10" t="n">
        <v>21944.4</v>
      </c>
      <c r="I3744" s="6" t="n">
        <f aca="false">IF(G3744=0,0,H3744/G3744)</f>
        <v>0.277546219443944</v>
      </c>
      <c r="J3744" s="5" t="n">
        <f aca="false">IF(F3744=0,0,G3744/F3744)</f>
        <v>2395.93181818182</v>
      </c>
      <c r="K3744" s="9" t="str">
        <f aca="false">IF(G3744=0,"No sales",IF(H3744&lt;0,"Loss-making",IF(G3744&lt;$H$4,"Low revenue","OK")))</f>
        <v>OK</v>
      </c>
    </row>
    <row r="3745" customFormat="false" ht="15" hidden="false" customHeight="false" outlineLevel="0" collapsed="false">
      <c r="A3745" s="9" t="s">
        <v>7605</v>
      </c>
      <c r="B3745" s="9" t="s">
        <v>7606</v>
      </c>
      <c r="C3745" s="9" t="s">
        <v>85</v>
      </c>
      <c r="D3745" s="9" t="s">
        <v>7341</v>
      </c>
      <c r="E3745" s="10" t="n">
        <v>9719</v>
      </c>
      <c r="F3745" s="10" t="n">
        <v>61</v>
      </c>
      <c r="G3745" s="10" t="n">
        <v>525506.33</v>
      </c>
      <c r="H3745" s="10" t="n">
        <v>181991.52</v>
      </c>
      <c r="I3745" s="6" t="n">
        <f aca="false">IF(G3745=0,0,H3745/G3745)</f>
        <v>0.346316513447136</v>
      </c>
      <c r="J3745" s="5" t="n">
        <f aca="false">IF(F3745=0,0,G3745/F3745)</f>
        <v>8614.85786885246</v>
      </c>
      <c r="K3745" s="9" t="str">
        <f aca="false">IF(G3745=0,"No sales",IF(H3745&lt;0,"Loss-making",IF(G3745&lt;$H$4,"Low revenue","OK")))</f>
        <v>OK</v>
      </c>
    </row>
    <row r="3746" customFormat="false" ht="15" hidden="false" customHeight="false" outlineLevel="0" collapsed="false">
      <c r="A3746" s="9" t="s">
        <v>7607</v>
      </c>
      <c r="B3746" s="9" t="s">
        <v>7608</v>
      </c>
      <c r="C3746" s="9" t="s">
        <v>85</v>
      </c>
      <c r="D3746" s="9" t="s">
        <v>7344</v>
      </c>
      <c r="E3746" s="10" t="n">
        <v>1019</v>
      </c>
      <c r="F3746" s="10" t="n">
        <v>20</v>
      </c>
      <c r="G3746" s="10" t="n">
        <v>17710.22</v>
      </c>
      <c r="H3746" s="10" t="n">
        <v>6169.62</v>
      </c>
      <c r="I3746" s="6" t="n">
        <f aca="false">IF(G3746=0,0,H3746/G3746)</f>
        <v>0.348364955376048</v>
      </c>
      <c r="J3746" s="5" t="n">
        <f aca="false">IF(F3746=0,0,G3746/F3746)</f>
        <v>885.511</v>
      </c>
      <c r="K3746" s="9" t="str">
        <f aca="false">IF(G3746=0,"No sales",IF(H3746&lt;0,"Loss-making",IF(G3746&lt;$H$4,"Low revenue","OK")))</f>
        <v>OK</v>
      </c>
    </row>
    <row r="3747" customFormat="false" ht="15" hidden="false" customHeight="false" outlineLevel="0" collapsed="false">
      <c r="A3747" s="9" t="s">
        <v>7609</v>
      </c>
      <c r="B3747" s="9" t="s">
        <v>7610</v>
      </c>
      <c r="C3747" s="9" t="s">
        <v>85</v>
      </c>
      <c r="D3747" s="9" t="s">
        <v>7338</v>
      </c>
      <c r="E3747" s="10" t="n">
        <v>2959</v>
      </c>
      <c r="F3747" s="10" t="n">
        <v>0</v>
      </c>
      <c r="G3747" s="10" t="n">
        <v>0</v>
      </c>
      <c r="H3747" s="10" t="n">
        <v>0</v>
      </c>
      <c r="I3747" s="6" t="n">
        <f aca="false">IF(G3747=0,0,H3747/G3747)</f>
        <v>0</v>
      </c>
      <c r="J3747" s="5" t="n">
        <f aca="false">IF(F3747=0,0,G3747/F3747)</f>
        <v>0</v>
      </c>
      <c r="K3747" s="9" t="str">
        <f aca="false">IF(G3747=0,"No sales",IF(H3747&lt;0,"Loss-making",IF(G3747&lt;$H$4,"Low revenue","OK")))</f>
        <v>No sales</v>
      </c>
    </row>
    <row r="3748" customFormat="false" ht="15" hidden="false" customHeight="false" outlineLevel="0" collapsed="false">
      <c r="A3748" s="9" t="s">
        <v>7611</v>
      </c>
      <c r="B3748" s="9" t="s">
        <v>7612</v>
      </c>
      <c r="C3748" s="9" t="s">
        <v>85</v>
      </c>
      <c r="D3748" s="9" t="s">
        <v>7341</v>
      </c>
      <c r="E3748" s="10" t="n">
        <v>3529</v>
      </c>
      <c r="F3748" s="10" t="n">
        <v>0</v>
      </c>
      <c r="G3748" s="10" t="n">
        <v>0</v>
      </c>
      <c r="H3748" s="10" t="n">
        <v>0</v>
      </c>
      <c r="I3748" s="6" t="n">
        <f aca="false">IF(G3748=0,0,H3748/G3748)</f>
        <v>0</v>
      </c>
      <c r="J3748" s="5" t="n">
        <f aca="false">IF(F3748=0,0,G3748/F3748)</f>
        <v>0</v>
      </c>
      <c r="K3748" s="9" t="str">
        <f aca="false">IF(G3748=0,"No sales",IF(H3748&lt;0,"Loss-making",IF(G3748&lt;$H$4,"Low revenue","OK")))</f>
        <v>No sales</v>
      </c>
    </row>
    <row r="3749" customFormat="false" ht="15" hidden="false" customHeight="false" outlineLevel="0" collapsed="false">
      <c r="A3749" s="9" t="s">
        <v>7613</v>
      </c>
      <c r="B3749" s="9" t="s">
        <v>7614</v>
      </c>
      <c r="C3749" s="9" t="s">
        <v>85</v>
      </c>
      <c r="D3749" s="9" t="s">
        <v>7344</v>
      </c>
      <c r="E3749" s="10" t="n">
        <v>1469</v>
      </c>
      <c r="F3749" s="10" t="n">
        <v>18</v>
      </c>
      <c r="G3749" s="10" t="n">
        <v>23430.55</v>
      </c>
      <c r="H3749" s="10" t="n">
        <v>7591.99</v>
      </c>
      <c r="I3749" s="6" t="n">
        <f aca="false">IF(G3749=0,0,H3749/G3749)</f>
        <v>0.32402098969081</v>
      </c>
      <c r="J3749" s="5" t="n">
        <f aca="false">IF(F3749=0,0,G3749/F3749)</f>
        <v>1301.69722222222</v>
      </c>
      <c r="K3749" s="9" t="str">
        <f aca="false">IF(G3749=0,"No sales",IF(H3749&lt;0,"Loss-making",IF(G3749&lt;$H$4,"Low revenue","OK")))</f>
        <v>OK</v>
      </c>
    </row>
    <row r="3750" customFormat="false" ht="15" hidden="false" customHeight="false" outlineLevel="0" collapsed="false">
      <c r="A3750" s="9" t="s">
        <v>7615</v>
      </c>
      <c r="B3750" s="9" t="s">
        <v>7616</v>
      </c>
      <c r="C3750" s="9" t="s">
        <v>85</v>
      </c>
      <c r="D3750" s="9" t="s">
        <v>7338</v>
      </c>
      <c r="E3750" s="10" t="n">
        <v>1609</v>
      </c>
      <c r="F3750" s="10" t="n">
        <v>8</v>
      </c>
      <c r="G3750" s="10" t="n">
        <v>10993.49</v>
      </c>
      <c r="H3750" s="10" t="n">
        <v>1994.53</v>
      </c>
      <c r="I3750" s="6" t="n">
        <f aca="false">IF(G3750=0,0,H3750/G3750)</f>
        <v>0.181428281646684</v>
      </c>
      <c r="J3750" s="5" t="n">
        <f aca="false">IF(F3750=0,0,G3750/F3750)</f>
        <v>1374.18625</v>
      </c>
      <c r="K3750" s="9" t="str">
        <f aca="false">IF(G3750=0,"No sales",IF(H3750&lt;0,"Loss-making",IF(G3750&lt;$H$4,"Low revenue","OK")))</f>
        <v>OK</v>
      </c>
    </row>
    <row r="3751" customFormat="false" ht="15" hidden="false" customHeight="false" outlineLevel="0" collapsed="false">
      <c r="A3751" s="9" t="s">
        <v>7617</v>
      </c>
      <c r="B3751" s="9" t="s">
        <v>7618</v>
      </c>
      <c r="C3751" s="9" t="s">
        <v>85</v>
      </c>
      <c r="D3751" s="9" t="s">
        <v>7341</v>
      </c>
      <c r="E3751" s="10" t="n">
        <v>1139</v>
      </c>
      <c r="F3751" s="10" t="n">
        <v>14</v>
      </c>
      <c r="G3751" s="10" t="n">
        <v>14006.86</v>
      </c>
      <c r="H3751" s="10" t="n">
        <v>3324.58</v>
      </c>
      <c r="I3751" s="6" t="n">
        <f aca="false">IF(G3751=0,0,H3751/G3751)</f>
        <v>0.237353696688623</v>
      </c>
      <c r="J3751" s="5" t="n">
        <f aca="false">IF(F3751=0,0,G3751/F3751)</f>
        <v>1000.49</v>
      </c>
      <c r="K3751" s="9" t="str">
        <f aca="false">IF(G3751=0,"No sales",IF(H3751&lt;0,"Loss-making",IF(G3751&lt;$H$4,"Low revenue","OK")))</f>
        <v>OK</v>
      </c>
    </row>
    <row r="3752" customFormat="false" ht="15" hidden="false" customHeight="false" outlineLevel="0" collapsed="false">
      <c r="A3752" s="9" t="s">
        <v>7619</v>
      </c>
      <c r="B3752" s="9" t="s">
        <v>7620</v>
      </c>
      <c r="C3752" s="9" t="s">
        <v>85</v>
      </c>
      <c r="D3752" s="9" t="s">
        <v>7344</v>
      </c>
      <c r="E3752" s="10" t="n">
        <v>1629</v>
      </c>
      <c r="F3752" s="10" t="n">
        <v>3</v>
      </c>
      <c r="G3752" s="10" t="n">
        <v>4479.75</v>
      </c>
      <c r="H3752" s="10" t="n">
        <v>1759.77</v>
      </c>
      <c r="I3752" s="6" t="n">
        <f aca="false">IF(G3752=0,0,H3752/G3752)</f>
        <v>0.392827724761426</v>
      </c>
      <c r="J3752" s="5" t="n">
        <f aca="false">IF(F3752=0,0,G3752/F3752)</f>
        <v>1493.25</v>
      </c>
      <c r="K3752" s="9" t="str">
        <f aca="false">IF(G3752=0,"No sales",IF(H3752&lt;0,"Loss-making",IF(G3752&lt;$H$4,"Low revenue","OK")))</f>
        <v>OK</v>
      </c>
    </row>
    <row r="3753" customFormat="false" ht="15" hidden="false" customHeight="false" outlineLevel="0" collapsed="false">
      <c r="A3753" s="9" t="s">
        <v>7621</v>
      </c>
      <c r="B3753" s="9" t="s">
        <v>7622</v>
      </c>
      <c r="C3753" s="9" t="s">
        <v>85</v>
      </c>
      <c r="D3753" s="9" t="s">
        <v>7338</v>
      </c>
      <c r="E3753" s="10" t="n">
        <v>1669</v>
      </c>
      <c r="F3753" s="10" t="n">
        <v>72</v>
      </c>
      <c r="G3753" s="10" t="n">
        <v>106398.75</v>
      </c>
      <c r="H3753" s="10" t="n">
        <v>26827.22</v>
      </c>
      <c r="I3753" s="6" t="n">
        <f aca="false">IF(G3753=0,0,H3753/G3753)</f>
        <v>0.252138488469085</v>
      </c>
      <c r="J3753" s="5" t="n">
        <f aca="false">IF(F3753=0,0,G3753/F3753)</f>
        <v>1477.76041666667</v>
      </c>
      <c r="K3753" s="9" t="str">
        <f aca="false">IF(G3753=0,"No sales",IF(H3753&lt;0,"Loss-making",IF(G3753&lt;$H$4,"Low revenue","OK")))</f>
        <v>OK</v>
      </c>
    </row>
    <row r="3754" customFormat="false" ht="15" hidden="false" customHeight="false" outlineLevel="0" collapsed="false">
      <c r="A3754" s="9" t="s">
        <v>7623</v>
      </c>
      <c r="B3754" s="9" t="s">
        <v>7624</v>
      </c>
      <c r="C3754" s="9" t="s">
        <v>85</v>
      </c>
      <c r="D3754" s="9" t="s">
        <v>7341</v>
      </c>
      <c r="E3754" s="10" t="n">
        <v>1229</v>
      </c>
      <c r="F3754" s="10" t="n">
        <v>12</v>
      </c>
      <c r="G3754" s="10" t="n">
        <v>13528.22</v>
      </c>
      <c r="H3754" s="10" t="n">
        <v>3820.7</v>
      </c>
      <c r="I3754" s="6" t="n">
        <f aca="false">IF(G3754=0,0,H3754/G3754)</f>
        <v>0.282424443127034</v>
      </c>
      <c r="J3754" s="5" t="n">
        <f aca="false">IF(F3754=0,0,G3754/F3754)</f>
        <v>1127.35166666667</v>
      </c>
      <c r="K3754" s="9" t="str">
        <f aca="false">IF(G3754=0,"No sales",IF(H3754&lt;0,"Loss-making",IF(G3754&lt;$H$4,"Low revenue","OK")))</f>
        <v>OK</v>
      </c>
    </row>
    <row r="3755" customFormat="false" ht="15" hidden="false" customHeight="false" outlineLevel="0" collapsed="false">
      <c r="A3755" s="9" t="s">
        <v>7625</v>
      </c>
      <c r="B3755" s="9" t="s">
        <v>7626</v>
      </c>
      <c r="C3755" s="9" t="s">
        <v>85</v>
      </c>
      <c r="D3755" s="9" t="s">
        <v>7344</v>
      </c>
      <c r="E3755" s="10" t="n">
        <v>719</v>
      </c>
      <c r="F3755" s="10" t="n">
        <v>145</v>
      </c>
      <c r="G3755" s="10" t="n">
        <v>92046.37</v>
      </c>
      <c r="H3755" s="10" t="n">
        <v>23214.88</v>
      </c>
      <c r="I3755" s="6" t="n">
        <f aca="false">IF(G3755=0,0,H3755/G3755)</f>
        <v>0.252208533590189</v>
      </c>
      <c r="J3755" s="5" t="n">
        <f aca="false">IF(F3755=0,0,G3755/F3755)</f>
        <v>634.802551724138</v>
      </c>
      <c r="K3755" s="9" t="str">
        <f aca="false">IF(G3755=0,"No sales",IF(H3755&lt;0,"Loss-making",IF(G3755&lt;$H$4,"Low revenue","OK")))</f>
        <v>OK</v>
      </c>
    </row>
    <row r="3756" customFormat="false" ht="15" hidden="false" customHeight="false" outlineLevel="0" collapsed="false">
      <c r="A3756" s="9" t="s">
        <v>7627</v>
      </c>
      <c r="B3756" s="9" t="s">
        <v>7628</v>
      </c>
      <c r="C3756" s="9" t="s">
        <v>85</v>
      </c>
      <c r="D3756" s="9" t="s">
        <v>7338</v>
      </c>
      <c r="E3756" s="10" t="n">
        <v>2859</v>
      </c>
      <c r="F3756" s="10" t="n">
        <v>53</v>
      </c>
      <c r="G3756" s="10" t="n">
        <v>133529.61</v>
      </c>
      <c r="H3756" s="10" t="n">
        <v>33221.81</v>
      </c>
      <c r="I3756" s="6" t="n">
        <f aca="false">IF(G3756=0,0,H3756/G3756)</f>
        <v>0.248797326675334</v>
      </c>
      <c r="J3756" s="5" t="n">
        <f aca="false">IF(F3756=0,0,G3756/F3756)</f>
        <v>2519.42660377358</v>
      </c>
      <c r="K3756" s="9" t="str">
        <f aca="false">IF(G3756=0,"No sales",IF(H3756&lt;0,"Loss-making",IF(G3756&lt;$H$4,"Low revenue","OK")))</f>
        <v>OK</v>
      </c>
    </row>
    <row r="3757" customFormat="false" ht="15" hidden="false" customHeight="false" outlineLevel="0" collapsed="false">
      <c r="A3757" s="9" t="s">
        <v>7629</v>
      </c>
      <c r="B3757" s="9" t="s">
        <v>7630</v>
      </c>
      <c r="C3757" s="9" t="s">
        <v>85</v>
      </c>
      <c r="D3757" s="9" t="s">
        <v>7341</v>
      </c>
      <c r="E3757" s="10" t="n">
        <v>369</v>
      </c>
      <c r="F3757" s="10" t="n">
        <v>37</v>
      </c>
      <c r="G3757" s="10" t="n">
        <v>12101.35</v>
      </c>
      <c r="H3757" s="10" t="n">
        <v>2545.73</v>
      </c>
      <c r="I3757" s="6" t="n">
        <f aca="false">IF(G3757=0,0,H3757/G3757)</f>
        <v>0.210367438343656</v>
      </c>
      <c r="J3757" s="5" t="n">
        <f aca="false">IF(F3757=0,0,G3757/F3757)</f>
        <v>327.063513513514</v>
      </c>
      <c r="K3757" s="9" t="str">
        <f aca="false">IF(G3757=0,"No sales",IF(H3757&lt;0,"Loss-making",IF(G3757&lt;$H$4,"Low revenue","OK")))</f>
        <v>OK</v>
      </c>
    </row>
    <row r="3758" customFormat="false" ht="15" hidden="false" customHeight="false" outlineLevel="0" collapsed="false">
      <c r="A3758" s="9" t="s">
        <v>7631</v>
      </c>
      <c r="B3758" s="9" t="s">
        <v>7632</v>
      </c>
      <c r="C3758" s="9" t="s">
        <v>85</v>
      </c>
      <c r="D3758" s="9" t="s">
        <v>7344</v>
      </c>
      <c r="E3758" s="10" t="n">
        <v>4769</v>
      </c>
      <c r="F3758" s="10" t="n">
        <v>16</v>
      </c>
      <c r="G3758" s="10" t="n">
        <v>66026.8</v>
      </c>
      <c r="H3758" s="10" t="n">
        <v>14553.52</v>
      </c>
      <c r="I3758" s="6" t="n">
        <f aca="false">IF(G3758=0,0,H3758/G3758)</f>
        <v>0.220418375568708</v>
      </c>
      <c r="J3758" s="5" t="n">
        <f aca="false">IF(F3758=0,0,G3758/F3758)</f>
        <v>4126.675</v>
      </c>
      <c r="K3758" s="9" t="str">
        <f aca="false">IF(G3758=0,"No sales",IF(H3758&lt;0,"Loss-making",IF(G3758&lt;$H$4,"Low revenue","OK")))</f>
        <v>OK</v>
      </c>
    </row>
    <row r="3759" customFormat="false" ht="15" hidden="false" customHeight="false" outlineLevel="0" collapsed="false">
      <c r="A3759" s="9" t="s">
        <v>7633</v>
      </c>
      <c r="B3759" s="9" t="s">
        <v>7634</v>
      </c>
      <c r="C3759" s="9" t="s">
        <v>85</v>
      </c>
      <c r="D3759" s="9" t="s">
        <v>7338</v>
      </c>
      <c r="E3759" s="10" t="n">
        <v>3019</v>
      </c>
      <c r="F3759" s="10" t="n">
        <v>45</v>
      </c>
      <c r="G3759" s="10" t="n">
        <v>123779.01</v>
      </c>
      <c r="H3759" s="10" t="n">
        <v>47272.71</v>
      </c>
      <c r="I3759" s="6" t="n">
        <f aca="false">IF(G3759=0,0,H3759/G3759)</f>
        <v>0.381912167499158</v>
      </c>
      <c r="J3759" s="5" t="n">
        <f aca="false">IF(F3759=0,0,G3759/F3759)</f>
        <v>2750.64466666667</v>
      </c>
      <c r="K3759" s="9" t="str">
        <f aca="false">IF(G3759=0,"No sales",IF(H3759&lt;0,"Loss-making",IF(G3759&lt;$H$4,"Low revenue","OK")))</f>
        <v>OK</v>
      </c>
    </row>
    <row r="3760" customFormat="false" ht="15" hidden="false" customHeight="false" outlineLevel="0" collapsed="false">
      <c r="A3760" s="9" t="s">
        <v>7635</v>
      </c>
      <c r="B3760" s="9" t="s">
        <v>7636</v>
      </c>
      <c r="C3760" s="9" t="s">
        <v>85</v>
      </c>
      <c r="D3760" s="9" t="s">
        <v>7341</v>
      </c>
      <c r="E3760" s="10" t="n">
        <v>2349</v>
      </c>
      <c r="F3760" s="10" t="n">
        <v>1</v>
      </c>
      <c r="G3760" s="10" t="n">
        <v>2349</v>
      </c>
      <c r="H3760" s="10" t="n">
        <v>768.46</v>
      </c>
      <c r="I3760" s="6" t="n">
        <f aca="false">IF(G3760=0,0,H3760/G3760)</f>
        <v>0.327143465304385</v>
      </c>
      <c r="J3760" s="5" t="n">
        <f aca="false">IF(F3760=0,0,G3760/F3760)</f>
        <v>2349</v>
      </c>
      <c r="K3760" s="9" t="str">
        <f aca="false">IF(G3760=0,"No sales",IF(H3760&lt;0,"Loss-making",IF(G3760&lt;$H$4,"Low revenue","OK")))</f>
        <v>Low revenue</v>
      </c>
    </row>
    <row r="3761" customFormat="false" ht="15" hidden="false" customHeight="false" outlineLevel="0" collapsed="false">
      <c r="A3761" s="9" t="s">
        <v>7637</v>
      </c>
      <c r="B3761" s="9" t="s">
        <v>7638</v>
      </c>
      <c r="C3761" s="9" t="s">
        <v>85</v>
      </c>
      <c r="D3761" s="9" t="s">
        <v>7344</v>
      </c>
      <c r="E3761" s="10" t="n">
        <v>1039</v>
      </c>
      <c r="F3761" s="10" t="n">
        <v>14</v>
      </c>
      <c r="G3761" s="10" t="n">
        <v>13714.8</v>
      </c>
      <c r="H3761" s="10" t="n">
        <v>5183.9</v>
      </c>
      <c r="I3761" s="6" t="n">
        <f aca="false">IF(G3761=0,0,H3761/G3761)</f>
        <v>0.377978534138303</v>
      </c>
      <c r="J3761" s="5" t="n">
        <f aca="false">IF(F3761=0,0,G3761/F3761)</f>
        <v>979.628571428571</v>
      </c>
      <c r="K3761" s="9" t="str">
        <f aca="false">IF(G3761=0,"No sales",IF(H3761&lt;0,"Loss-making",IF(G3761&lt;$H$4,"Low revenue","OK")))</f>
        <v>OK</v>
      </c>
    </row>
    <row r="3762" customFormat="false" ht="15" hidden="false" customHeight="false" outlineLevel="0" collapsed="false">
      <c r="A3762" s="9" t="s">
        <v>7639</v>
      </c>
      <c r="B3762" s="9" t="s">
        <v>7640</v>
      </c>
      <c r="C3762" s="9" t="s">
        <v>85</v>
      </c>
      <c r="D3762" s="9" t="s">
        <v>7338</v>
      </c>
      <c r="E3762" s="10" t="n">
        <v>7149</v>
      </c>
      <c r="F3762" s="10" t="n">
        <v>9</v>
      </c>
      <c r="G3762" s="10" t="n">
        <v>58246.48</v>
      </c>
      <c r="H3762" s="10" t="n">
        <v>19216.63</v>
      </c>
      <c r="I3762" s="6" t="n">
        <f aca="false">IF(G3762=0,0,H3762/G3762)</f>
        <v>0.329919164213872</v>
      </c>
      <c r="J3762" s="5" t="n">
        <f aca="false">IF(F3762=0,0,G3762/F3762)</f>
        <v>6471.83111111111</v>
      </c>
      <c r="K3762" s="9" t="str">
        <f aca="false">IF(G3762=0,"No sales",IF(H3762&lt;0,"Loss-making",IF(G3762&lt;$H$4,"Low revenue","OK")))</f>
        <v>OK</v>
      </c>
    </row>
    <row r="3763" customFormat="false" ht="15" hidden="false" customHeight="false" outlineLevel="0" collapsed="false">
      <c r="A3763" s="9" t="s">
        <v>7641</v>
      </c>
      <c r="B3763" s="9" t="s">
        <v>7642</v>
      </c>
      <c r="C3763" s="9" t="s">
        <v>85</v>
      </c>
      <c r="D3763" s="9" t="s">
        <v>7341</v>
      </c>
      <c r="E3763" s="10" t="n">
        <v>2729</v>
      </c>
      <c r="F3763" s="10" t="n">
        <v>5</v>
      </c>
      <c r="G3763" s="10" t="n">
        <v>12416.95</v>
      </c>
      <c r="H3763" s="10" t="n">
        <v>3805.25</v>
      </c>
      <c r="I3763" s="6" t="n">
        <f aca="false">IF(G3763=0,0,H3763/G3763)</f>
        <v>0.306456094290466</v>
      </c>
      <c r="J3763" s="5" t="n">
        <f aca="false">IF(F3763=0,0,G3763/F3763)</f>
        <v>2483.39</v>
      </c>
      <c r="K3763" s="9" t="str">
        <f aca="false">IF(G3763=0,"No sales",IF(H3763&lt;0,"Loss-making",IF(G3763&lt;$H$4,"Low revenue","OK")))</f>
        <v>OK</v>
      </c>
    </row>
    <row r="3764" customFormat="false" ht="15" hidden="false" customHeight="false" outlineLevel="0" collapsed="false">
      <c r="A3764" s="9" t="s">
        <v>7643</v>
      </c>
      <c r="B3764" s="9" t="s">
        <v>7644</v>
      </c>
      <c r="C3764" s="9" t="s">
        <v>85</v>
      </c>
      <c r="D3764" s="9" t="s">
        <v>7344</v>
      </c>
      <c r="E3764" s="10" t="n">
        <v>1129</v>
      </c>
      <c r="F3764" s="10" t="n">
        <v>25</v>
      </c>
      <c r="G3764" s="10" t="n">
        <v>25523.87</v>
      </c>
      <c r="H3764" s="10" t="n">
        <v>6538.87</v>
      </c>
      <c r="I3764" s="6" t="n">
        <f aca="false">IF(G3764=0,0,H3764/G3764)</f>
        <v>0.25618646388655</v>
      </c>
      <c r="J3764" s="5" t="n">
        <f aca="false">IF(F3764=0,0,G3764/F3764)</f>
        <v>1020.9548</v>
      </c>
      <c r="K3764" s="9" t="str">
        <f aca="false">IF(G3764=0,"No sales",IF(H3764&lt;0,"Loss-making",IF(G3764&lt;$H$4,"Low revenue","OK")))</f>
        <v>OK</v>
      </c>
    </row>
    <row r="3765" customFormat="false" ht="15" hidden="false" customHeight="false" outlineLevel="0" collapsed="false">
      <c r="A3765" s="9" t="s">
        <v>7645</v>
      </c>
      <c r="B3765" s="9" t="s">
        <v>7646</v>
      </c>
      <c r="C3765" s="9" t="s">
        <v>85</v>
      </c>
      <c r="D3765" s="9" t="s">
        <v>7338</v>
      </c>
      <c r="E3765" s="10" t="n">
        <v>4789</v>
      </c>
      <c r="F3765" s="10" t="n">
        <v>0</v>
      </c>
      <c r="G3765" s="10" t="n">
        <v>0</v>
      </c>
      <c r="H3765" s="10" t="n">
        <v>0</v>
      </c>
      <c r="I3765" s="6" t="n">
        <f aca="false">IF(G3765=0,0,H3765/G3765)</f>
        <v>0</v>
      </c>
      <c r="J3765" s="5" t="n">
        <f aca="false">IF(F3765=0,0,G3765/F3765)</f>
        <v>0</v>
      </c>
      <c r="K3765" s="9" t="str">
        <f aca="false">IF(G3765=0,"No sales",IF(H3765&lt;0,"Loss-making",IF(G3765&lt;$H$4,"Low revenue","OK")))</f>
        <v>No sales</v>
      </c>
    </row>
    <row r="3766" customFormat="false" ht="15" hidden="false" customHeight="false" outlineLevel="0" collapsed="false">
      <c r="A3766" s="9" t="s">
        <v>7647</v>
      </c>
      <c r="B3766" s="9" t="s">
        <v>7648</v>
      </c>
      <c r="C3766" s="9" t="s">
        <v>85</v>
      </c>
      <c r="D3766" s="9" t="s">
        <v>7341</v>
      </c>
      <c r="E3766" s="10" t="n">
        <v>3429</v>
      </c>
      <c r="F3766" s="10" t="n">
        <v>5</v>
      </c>
      <c r="G3766" s="10" t="n">
        <v>13244.51</v>
      </c>
      <c r="H3766" s="10" t="n">
        <v>3533.91</v>
      </c>
      <c r="I3766" s="6" t="n">
        <f aca="false">IF(G3766=0,0,H3766/G3766)</f>
        <v>0.266820743085248</v>
      </c>
      <c r="J3766" s="5" t="n">
        <f aca="false">IF(F3766=0,0,G3766/F3766)</f>
        <v>2648.902</v>
      </c>
      <c r="K3766" s="9" t="str">
        <f aca="false">IF(G3766=0,"No sales",IF(H3766&lt;0,"Loss-making",IF(G3766&lt;$H$4,"Low revenue","OK")))</f>
        <v>OK</v>
      </c>
    </row>
    <row r="3767" customFormat="false" ht="15" hidden="false" customHeight="false" outlineLevel="0" collapsed="false">
      <c r="A3767" s="9" t="s">
        <v>7649</v>
      </c>
      <c r="B3767" s="9" t="s">
        <v>7650</v>
      </c>
      <c r="C3767" s="9" t="s">
        <v>85</v>
      </c>
      <c r="D3767" s="9" t="s">
        <v>7344</v>
      </c>
      <c r="E3767" s="10" t="n">
        <v>1719</v>
      </c>
      <c r="F3767" s="10" t="n">
        <v>17</v>
      </c>
      <c r="G3767" s="10" t="n">
        <v>26378.06</v>
      </c>
      <c r="H3767" s="10" t="n">
        <v>6151.46</v>
      </c>
      <c r="I3767" s="6" t="n">
        <f aca="false">IF(G3767=0,0,H3767/G3767)</f>
        <v>0.233203654855588</v>
      </c>
      <c r="J3767" s="5" t="n">
        <f aca="false">IF(F3767=0,0,G3767/F3767)</f>
        <v>1551.65058823529</v>
      </c>
      <c r="K3767" s="9" t="str">
        <f aca="false">IF(G3767=0,"No sales",IF(H3767&lt;0,"Loss-making",IF(G3767&lt;$H$4,"Low revenue","OK")))</f>
        <v>OK</v>
      </c>
    </row>
    <row r="3768" customFormat="false" ht="15" hidden="false" customHeight="false" outlineLevel="0" collapsed="false">
      <c r="A3768" s="9" t="s">
        <v>7651</v>
      </c>
      <c r="B3768" s="9" t="s">
        <v>7652</v>
      </c>
      <c r="C3768" s="9" t="s">
        <v>85</v>
      </c>
      <c r="D3768" s="9" t="s">
        <v>7338</v>
      </c>
      <c r="E3768" s="10" t="n">
        <v>5579</v>
      </c>
      <c r="F3768" s="10" t="n">
        <v>40</v>
      </c>
      <c r="G3768" s="10" t="n">
        <v>199518.99</v>
      </c>
      <c r="H3768" s="10" t="n">
        <v>59073.79</v>
      </c>
      <c r="I3768" s="6" t="n">
        <f aca="false">IF(G3768=0,0,H3768/G3768)</f>
        <v>0.296081039704541</v>
      </c>
      <c r="J3768" s="5" t="n">
        <f aca="false">IF(F3768=0,0,G3768/F3768)</f>
        <v>4987.97475</v>
      </c>
      <c r="K3768" s="9" t="str">
        <f aca="false">IF(G3768=0,"No sales",IF(H3768&lt;0,"Loss-making",IF(G3768&lt;$H$4,"Low revenue","OK")))</f>
        <v>OK</v>
      </c>
    </row>
    <row r="3769" customFormat="false" ht="15" hidden="false" customHeight="false" outlineLevel="0" collapsed="false">
      <c r="A3769" s="9" t="s">
        <v>7653</v>
      </c>
      <c r="B3769" s="9" t="s">
        <v>7654</v>
      </c>
      <c r="C3769" s="9" t="s">
        <v>85</v>
      </c>
      <c r="D3769" s="9" t="s">
        <v>7341</v>
      </c>
      <c r="E3769" s="10" t="n">
        <v>869</v>
      </c>
      <c r="F3769" s="10" t="n">
        <v>1</v>
      </c>
      <c r="G3769" s="10" t="n">
        <v>738.65</v>
      </c>
      <c r="H3769" s="10" t="n">
        <v>152.99</v>
      </c>
      <c r="I3769" s="6" t="n">
        <f aca="false">IF(G3769=0,0,H3769/G3769)</f>
        <v>0.207121099302782</v>
      </c>
      <c r="J3769" s="5" t="n">
        <f aca="false">IF(F3769=0,0,G3769/F3769)</f>
        <v>738.65</v>
      </c>
      <c r="K3769" s="9" t="str">
        <f aca="false">IF(G3769=0,"No sales",IF(H3769&lt;0,"Loss-making",IF(G3769&lt;$H$4,"Low revenue","OK")))</f>
        <v>Low revenue</v>
      </c>
    </row>
    <row r="3770" customFormat="false" ht="15" hidden="false" customHeight="false" outlineLevel="0" collapsed="false">
      <c r="A3770" s="9" t="s">
        <v>7655</v>
      </c>
      <c r="B3770" s="9" t="s">
        <v>7656</v>
      </c>
      <c r="C3770" s="9" t="s">
        <v>85</v>
      </c>
      <c r="D3770" s="9" t="s">
        <v>7344</v>
      </c>
      <c r="E3770" s="10" t="n">
        <v>879</v>
      </c>
      <c r="F3770" s="10" t="n">
        <v>27</v>
      </c>
      <c r="G3770" s="10" t="n">
        <v>22254.08</v>
      </c>
      <c r="H3770" s="10" t="n">
        <v>8335.58</v>
      </c>
      <c r="I3770" s="6" t="n">
        <f aca="false">IF(G3770=0,0,H3770/G3770)</f>
        <v>0.374564124870586</v>
      </c>
      <c r="J3770" s="5" t="n">
        <f aca="false">IF(F3770=0,0,G3770/F3770)</f>
        <v>824.225185185185</v>
      </c>
      <c r="K3770" s="9" t="str">
        <f aca="false">IF(G3770=0,"No sales",IF(H3770&lt;0,"Loss-making",IF(G3770&lt;$H$4,"Low revenue","OK")))</f>
        <v>OK</v>
      </c>
    </row>
    <row r="3771" customFormat="false" ht="15" hidden="false" customHeight="false" outlineLevel="0" collapsed="false">
      <c r="A3771" s="9" t="s">
        <v>7657</v>
      </c>
      <c r="B3771" s="9" t="s">
        <v>7658</v>
      </c>
      <c r="C3771" s="9" t="s">
        <v>85</v>
      </c>
      <c r="D3771" s="9" t="s">
        <v>7338</v>
      </c>
      <c r="E3771" s="10" t="n">
        <v>3759</v>
      </c>
      <c r="F3771" s="10" t="n">
        <v>3</v>
      </c>
      <c r="G3771" s="10" t="n">
        <v>10337.25</v>
      </c>
      <c r="H3771" s="10" t="n">
        <v>3891.45</v>
      </c>
      <c r="I3771" s="6" t="n">
        <f aca="false">IF(G3771=0,0,H3771/G3771)</f>
        <v>0.376449249074947</v>
      </c>
      <c r="J3771" s="5" t="n">
        <f aca="false">IF(F3771=0,0,G3771/F3771)</f>
        <v>3445.75</v>
      </c>
      <c r="K3771" s="9" t="str">
        <f aca="false">IF(G3771=0,"No sales",IF(H3771&lt;0,"Loss-making",IF(G3771&lt;$H$4,"Low revenue","OK")))</f>
        <v>OK</v>
      </c>
    </row>
    <row r="3772" customFormat="false" ht="15" hidden="false" customHeight="false" outlineLevel="0" collapsed="false">
      <c r="A3772" s="9" t="s">
        <v>7659</v>
      </c>
      <c r="B3772" s="9" t="s">
        <v>7660</v>
      </c>
      <c r="C3772" s="9" t="s">
        <v>85</v>
      </c>
      <c r="D3772" s="9" t="s">
        <v>7341</v>
      </c>
      <c r="E3772" s="10" t="n">
        <v>1999</v>
      </c>
      <c r="F3772" s="10" t="n">
        <v>58</v>
      </c>
      <c r="G3772" s="10" t="n">
        <v>102973.48</v>
      </c>
      <c r="H3772" s="10" t="n">
        <v>22360.44</v>
      </c>
      <c r="I3772" s="6" t="n">
        <f aca="false">IF(G3772=0,0,H3772/G3772)</f>
        <v>0.217147560711748</v>
      </c>
      <c r="J3772" s="5" t="n">
        <f aca="false">IF(F3772=0,0,G3772/F3772)</f>
        <v>1775.40482758621</v>
      </c>
      <c r="K3772" s="9" t="str">
        <f aca="false">IF(G3772=0,"No sales",IF(H3772&lt;0,"Loss-making",IF(G3772&lt;$H$4,"Low revenue","OK")))</f>
        <v>OK</v>
      </c>
    </row>
    <row r="3773" customFormat="false" ht="15" hidden="false" customHeight="false" outlineLevel="0" collapsed="false">
      <c r="A3773" s="9" t="s">
        <v>7661</v>
      </c>
      <c r="B3773" s="9" t="s">
        <v>7662</v>
      </c>
      <c r="C3773" s="9" t="s">
        <v>85</v>
      </c>
      <c r="D3773" s="9" t="s">
        <v>7344</v>
      </c>
      <c r="E3773" s="10" t="n">
        <v>2579</v>
      </c>
      <c r="F3773" s="10" t="n">
        <v>232</v>
      </c>
      <c r="G3773" s="10" t="n">
        <v>527921.27</v>
      </c>
      <c r="H3773" s="10" t="n">
        <v>171796.64</v>
      </c>
      <c r="I3773" s="6" t="n">
        <f aca="false">IF(G3773=0,0,H3773/G3773)</f>
        <v>0.325420947710631</v>
      </c>
      <c r="J3773" s="5" t="n">
        <f aca="false">IF(F3773=0,0,G3773/F3773)</f>
        <v>2275.52271551724</v>
      </c>
      <c r="K3773" s="9" t="str">
        <f aca="false">IF(G3773=0,"No sales",IF(H3773&lt;0,"Loss-making",IF(G3773&lt;$H$4,"Low revenue","OK")))</f>
        <v>OK</v>
      </c>
    </row>
    <row r="3774" customFormat="false" ht="15" hidden="false" customHeight="false" outlineLevel="0" collapsed="false">
      <c r="A3774" s="9" t="s">
        <v>7663</v>
      </c>
      <c r="B3774" s="9" t="s">
        <v>7664</v>
      </c>
      <c r="C3774" s="9" t="s">
        <v>85</v>
      </c>
      <c r="D3774" s="9" t="s">
        <v>7338</v>
      </c>
      <c r="E3774" s="10" t="n">
        <v>12259</v>
      </c>
      <c r="F3774" s="10" t="n">
        <v>11</v>
      </c>
      <c r="G3774" s="10" t="n">
        <v>119065.54</v>
      </c>
      <c r="H3774" s="10" t="n">
        <v>40635.54</v>
      </c>
      <c r="I3774" s="6" t="n">
        <f aca="false">IF(G3774=0,0,H3774/G3774)</f>
        <v>0.341287159996083</v>
      </c>
      <c r="J3774" s="5" t="n">
        <f aca="false">IF(F3774=0,0,G3774/F3774)</f>
        <v>10824.14</v>
      </c>
      <c r="K3774" s="9" t="str">
        <f aca="false">IF(G3774=0,"No sales",IF(H3774&lt;0,"Loss-making",IF(G3774&lt;$H$4,"Low revenue","OK")))</f>
        <v>OK</v>
      </c>
    </row>
    <row r="3775" customFormat="false" ht="15" hidden="false" customHeight="false" outlineLevel="0" collapsed="false">
      <c r="A3775" s="9" t="s">
        <v>7665</v>
      </c>
      <c r="B3775" s="9" t="s">
        <v>7666</v>
      </c>
      <c r="C3775" s="9" t="s">
        <v>85</v>
      </c>
      <c r="D3775" s="9" t="s">
        <v>7341</v>
      </c>
      <c r="E3775" s="10" t="n">
        <v>899</v>
      </c>
      <c r="F3775" s="10" t="n">
        <v>39</v>
      </c>
      <c r="G3775" s="10" t="n">
        <v>31179.57</v>
      </c>
      <c r="H3775" s="10" t="n">
        <v>10506.06</v>
      </c>
      <c r="I3775" s="6" t="n">
        <f aca="false">IF(G3775=0,0,H3775/G3775)</f>
        <v>0.336953331941396</v>
      </c>
      <c r="J3775" s="5" t="n">
        <f aca="false">IF(F3775=0,0,G3775/F3775)</f>
        <v>799.476153846154</v>
      </c>
      <c r="K3775" s="9" t="str">
        <f aca="false">IF(G3775=0,"No sales",IF(H3775&lt;0,"Loss-making",IF(G3775&lt;$H$4,"Low revenue","OK")))</f>
        <v>OK</v>
      </c>
    </row>
    <row r="3776" customFormat="false" ht="15" hidden="false" customHeight="false" outlineLevel="0" collapsed="false">
      <c r="A3776" s="9" t="s">
        <v>7667</v>
      </c>
      <c r="B3776" s="9" t="s">
        <v>7668</v>
      </c>
      <c r="C3776" s="9" t="s">
        <v>85</v>
      </c>
      <c r="D3776" s="9" t="s">
        <v>7344</v>
      </c>
      <c r="E3776" s="10" t="n">
        <v>3049</v>
      </c>
      <c r="F3776" s="10" t="n">
        <v>68</v>
      </c>
      <c r="G3776" s="10" t="n">
        <v>186857.96</v>
      </c>
      <c r="H3776" s="10" t="n">
        <v>50406.44</v>
      </c>
      <c r="I3776" s="6" t="n">
        <f aca="false">IF(G3776=0,0,H3776/G3776)</f>
        <v>0.269758055798105</v>
      </c>
      <c r="J3776" s="5" t="n">
        <f aca="false">IF(F3776=0,0,G3776/F3776)</f>
        <v>2747.91117647059</v>
      </c>
      <c r="K3776" s="9" t="str">
        <f aca="false">IF(G3776=0,"No sales",IF(H3776&lt;0,"Loss-making",IF(G3776&lt;$H$4,"Low revenue","OK")))</f>
        <v>OK</v>
      </c>
    </row>
    <row r="3777" customFormat="false" ht="15" hidden="false" customHeight="false" outlineLevel="0" collapsed="false">
      <c r="A3777" s="9" t="s">
        <v>7669</v>
      </c>
      <c r="B3777" s="9" t="s">
        <v>7670</v>
      </c>
      <c r="C3777" s="9" t="s">
        <v>85</v>
      </c>
      <c r="D3777" s="9" t="s">
        <v>7338</v>
      </c>
      <c r="E3777" s="10" t="n">
        <v>2579</v>
      </c>
      <c r="F3777" s="10" t="n">
        <v>18</v>
      </c>
      <c r="G3777" s="10" t="n">
        <v>40032.52</v>
      </c>
      <c r="H3777" s="10" t="n">
        <v>13172.74</v>
      </c>
      <c r="I3777" s="6" t="n">
        <f aca="false">IF(G3777=0,0,H3777/G3777)</f>
        <v>0.329050981551998</v>
      </c>
      <c r="J3777" s="5" t="n">
        <f aca="false">IF(F3777=0,0,G3777/F3777)</f>
        <v>2224.02888888889</v>
      </c>
      <c r="K3777" s="9" t="str">
        <f aca="false">IF(G3777=0,"No sales",IF(H3777&lt;0,"Loss-making",IF(G3777&lt;$H$4,"Low revenue","OK")))</f>
        <v>OK</v>
      </c>
    </row>
    <row r="3778" customFormat="false" ht="15" hidden="false" customHeight="false" outlineLevel="0" collapsed="false">
      <c r="A3778" s="9" t="s">
        <v>7671</v>
      </c>
      <c r="B3778" s="9" t="s">
        <v>7672</v>
      </c>
      <c r="C3778" s="9" t="s">
        <v>85</v>
      </c>
      <c r="D3778" s="9" t="s">
        <v>7341</v>
      </c>
      <c r="E3778" s="10" t="n">
        <v>1029</v>
      </c>
      <c r="F3778" s="10" t="n">
        <v>7</v>
      </c>
      <c r="G3778" s="10" t="n">
        <v>6894.3</v>
      </c>
      <c r="H3778" s="10" t="n">
        <v>2702.21</v>
      </c>
      <c r="I3778" s="6" t="n">
        <f aca="false">IF(G3778=0,0,H3778/G3778)</f>
        <v>0.391948421159509</v>
      </c>
      <c r="J3778" s="5" t="n">
        <f aca="false">IF(F3778=0,0,G3778/F3778)</f>
        <v>984.9</v>
      </c>
      <c r="K3778" s="9" t="str">
        <f aca="false">IF(G3778=0,"No sales",IF(H3778&lt;0,"Loss-making",IF(G3778&lt;$H$4,"Low revenue","OK")))</f>
        <v>OK</v>
      </c>
    </row>
    <row r="3779" customFormat="false" ht="15" hidden="false" customHeight="false" outlineLevel="0" collapsed="false">
      <c r="A3779" s="9" t="s">
        <v>7673</v>
      </c>
      <c r="B3779" s="9" t="s">
        <v>7674</v>
      </c>
      <c r="C3779" s="9" t="s">
        <v>85</v>
      </c>
      <c r="D3779" s="9" t="s">
        <v>7344</v>
      </c>
      <c r="E3779" s="10" t="n">
        <v>1319</v>
      </c>
      <c r="F3779" s="10" t="n">
        <v>44</v>
      </c>
      <c r="G3779" s="10" t="n">
        <v>50880.42</v>
      </c>
      <c r="H3779" s="10" t="n">
        <v>16812.11</v>
      </c>
      <c r="I3779" s="6" t="n">
        <f aca="false">IF(G3779=0,0,H3779/G3779)</f>
        <v>0.330423962695277</v>
      </c>
      <c r="J3779" s="5" t="n">
        <f aca="false">IF(F3779=0,0,G3779/F3779)</f>
        <v>1156.37318181818</v>
      </c>
      <c r="K3779" s="9" t="str">
        <f aca="false">IF(G3779=0,"No sales",IF(H3779&lt;0,"Loss-making",IF(G3779&lt;$H$4,"Low revenue","OK")))</f>
        <v>OK</v>
      </c>
    </row>
    <row r="3780" customFormat="false" ht="15" hidden="false" customHeight="false" outlineLevel="0" collapsed="false">
      <c r="A3780" s="9" t="s">
        <v>7675</v>
      </c>
      <c r="B3780" s="9" t="s">
        <v>7676</v>
      </c>
      <c r="C3780" s="9" t="s">
        <v>85</v>
      </c>
      <c r="D3780" s="9" t="s">
        <v>7338</v>
      </c>
      <c r="E3780" s="10" t="n">
        <v>3209</v>
      </c>
      <c r="F3780" s="10" t="n">
        <v>77</v>
      </c>
      <c r="G3780" s="10" t="n">
        <v>219744.3</v>
      </c>
      <c r="H3780" s="10" t="n">
        <v>54687.1</v>
      </c>
      <c r="I3780" s="6" t="n">
        <f aca="false">IF(G3780=0,0,H3780/G3780)</f>
        <v>0.248866978574643</v>
      </c>
      <c r="J3780" s="5" t="n">
        <f aca="false">IF(F3780=0,0,G3780/F3780)</f>
        <v>2853.82207792208</v>
      </c>
      <c r="K3780" s="9" t="str">
        <f aca="false">IF(G3780=0,"No sales",IF(H3780&lt;0,"Loss-making",IF(G3780&lt;$H$4,"Low revenue","OK")))</f>
        <v>OK</v>
      </c>
    </row>
    <row r="3781" customFormat="false" ht="15" hidden="false" customHeight="false" outlineLevel="0" collapsed="false">
      <c r="A3781" s="9" t="s">
        <v>7677</v>
      </c>
      <c r="B3781" s="9" t="s">
        <v>7678</v>
      </c>
      <c r="C3781" s="9" t="s">
        <v>85</v>
      </c>
      <c r="D3781" s="9" t="s">
        <v>7341</v>
      </c>
      <c r="E3781" s="10" t="n">
        <v>1499</v>
      </c>
      <c r="F3781" s="10" t="n">
        <v>8</v>
      </c>
      <c r="G3781" s="10" t="n">
        <v>11160.06</v>
      </c>
      <c r="H3781" s="10" t="n">
        <v>4376.06</v>
      </c>
      <c r="I3781" s="6" t="n">
        <f aca="false">IF(G3781=0,0,H3781/G3781)</f>
        <v>0.392117963523494</v>
      </c>
      <c r="J3781" s="5" t="n">
        <f aca="false">IF(F3781=0,0,G3781/F3781)</f>
        <v>1395.0075</v>
      </c>
      <c r="K3781" s="9" t="str">
        <f aca="false">IF(G3781=0,"No sales",IF(H3781&lt;0,"Loss-making",IF(G3781&lt;$H$4,"Low revenue","OK")))</f>
        <v>OK</v>
      </c>
    </row>
    <row r="3782" customFormat="false" ht="15" hidden="false" customHeight="false" outlineLevel="0" collapsed="false">
      <c r="A3782" s="9" t="s">
        <v>7679</v>
      </c>
      <c r="B3782" s="9" t="s">
        <v>7680</v>
      </c>
      <c r="C3782" s="9" t="s">
        <v>85</v>
      </c>
      <c r="D3782" s="9" t="s">
        <v>7344</v>
      </c>
      <c r="E3782" s="10" t="n">
        <v>2049</v>
      </c>
      <c r="F3782" s="10" t="n">
        <v>122</v>
      </c>
      <c r="G3782" s="10" t="n">
        <v>225876.63</v>
      </c>
      <c r="H3782" s="10" t="n">
        <v>79685.23</v>
      </c>
      <c r="I3782" s="6" t="n">
        <f aca="false">IF(G3782=0,0,H3782/G3782)</f>
        <v>0.35278209171086</v>
      </c>
      <c r="J3782" s="5" t="n">
        <f aca="false">IF(F3782=0,0,G3782/F3782)</f>
        <v>1851.44778688525</v>
      </c>
      <c r="K3782" s="9" t="str">
        <f aca="false">IF(G3782=0,"No sales",IF(H3782&lt;0,"Loss-making",IF(G3782&lt;$H$4,"Low revenue","OK")))</f>
        <v>OK</v>
      </c>
    </row>
    <row r="3783" customFormat="false" ht="15" hidden="false" customHeight="false" outlineLevel="0" collapsed="false">
      <c r="A3783" s="9" t="s">
        <v>7681</v>
      </c>
      <c r="B3783" s="9" t="s">
        <v>7682</v>
      </c>
      <c r="C3783" s="9" t="s">
        <v>85</v>
      </c>
      <c r="D3783" s="9" t="s">
        <v>7338</v>
      </c>
      <c r="E3783" s="10" t="n">
        <v>2419</v>
      </c>
      <c r="F3783" s="10" t="n">
        <v>54</v>
      </c>
      <c r="G3783" s="10" t="n">
        <v>118283.06</v>
      </c>
      <c r="H3783" s="10" t="n">
        <v>33517.1</v>
      </c>
      <c r="I3783" s="6" t="n">
        <f aca="false">IF(G3783=0,0,H3783/G3783)</f>
        <v>0.283363484170937</v>
      </c>
      <c r="J3783" s="5" t="n">
        <f aca="false">IF(F3783=0,0,G3783/F3783)</f>
        <v>2190.42703703704</v>
      </c>
      <c r="K3783" s="9" t="str">
        <f aca="false">IF(G3783=0,"No sales",IF(H3783&lt;0,"Loss-making",IF(G3783&lt;$H$4,"Low revenue","OK")))</f>
        <v>OK</v>
      </c>
    </row>
    <row r="3784" customFormat="false" ht="15" hidden="false" customHeight="false" outlineLevel="0" collapsed="false">
      <c r="A3784" s="9" t="s">
        <v>7683</v>
      </c>
      <c r="B3784" s="9" t="s">
        <v>7684</v>
      </c>
      <c r="C3784" s="9" t="s">
        <v>85</v>
      </c>
      <c r="D3784" s="9" t="s">
        <v>7341</v>
      </c>
      <c r="E3784" s="10" t="n">
        <v>3679</v>
      </c>
      <c r="F3784" s="10" t="n">
        <v>13</v>
      </c>
      <c r="G3784" s="10" t="n">
        <v>45113.74</v>
      </c>
      <c r="H3784" s="10" t="n">
        <v>13502.55</v>
      </c>
      <c r="I3784" s="6" t="n">
        <f aca="false">IF(G3784=0,0,H3784/G3784)</f>
        <v>0.299300168862081</v>
      </c>
      <c r="J3784" s="5" t="n">
        <f aca="false">IF(F3784=0,0,G3784/F3784)</f>
        <v>3470.28769230769</v>
      </c>
      <c r="K3784" s="9" t="str">
        <f aca="false">IF(G3784=0,"No sales",IF(H3784&lt;0,"Loss-making",IF(G3784&lt;$H$4,"Low revenue","OK")))</f>
        <v>OK</v>
      </c>
    </row>
    <row r="3785" customFormat="false" ht="15" hidden="false" customHeight="false" outlineLevel="0" collapsed="false">
      <c r="A3785" s="9" t="s">
        <v>7685</v>
      </c>
      <c r="B3785" s="9" t="s">
        <v>7686</v>
      </c>
      <c r="C3785" s="9" t="s">
        <v>85</v>
      </c>
      <c r="D3785" s="9" t="s">
        <v>7344</v>
      </c>
      <c r="E3785" s="10" t="n">
        <v>679</v>
      </c>
      <c r="F3785" s="10" t="n">
        <v>27</v>
      </c>
      <c r="G3785" s="10" t="n">
        <v>16329.95</v>
      </c>
      <c r="H3785" s="10" t="n">
        <v>3748.49</v>
      </c>
      <c r="I3785" s="6" t="n">
        <f aca="false">IF(G3785=0,0,H3785/G3785)</f>
        <v>0.229546936763432</v>
      </c>
      <c r="J3785" s="5" t="n">
        <f aca="false">IF(F3785=0,0,G3785/F3785)</f>
        <v>604.812962962963</v>
      </c>
      <c r="K3785" s="9" t="str">
        <f aca="false">IF(G3785=0,"No sales",IF(H3785&lt;0,"Loss-making",IF(G3785&lt;$H$4,"Low revenue","OK")))</f>
        <v>OK</v>
      </c>
    </row>
    <row r="3786" customFormat="false" ht="15" hidden="false" customHeight="false" outlineLevel="0" collapsed="false">
      <c r="A3786" s="9" t="s">
        <v>7687</v>
      </c>
      <c r="B3786" s="9" t="s">
        <v>7688</v>
      </c>
      <c r="C3786" s="9" t="s">
        <v>85</v>
      </c>
      <c r="D3786" s="9" t="s">
        <v>7338</v>
      </c>
      <c r="E3786" s="10" t="n">
        <v>1309</v>
      </c>
      <c r="F3786" s="10" t="n">
        <v>31</v>
      </c>
      <c r="G3786" s="10" t="n">
        <v>35869.88</v>
      </c>
      <c r="H3786" s="10" t="n">
        <v>12509.52</v>
      </c>
      <c r="I3786" s="6" t="n">
        <f aca="false">IF(G3786=0,0,H3786/G3786)</f>
        <v>0.348747194024625</v>
      </c>
      <c r="J3786" s="5" t="n">
        <f aca="false">IF(F3786=0,0,G3786/F3786)</f>
        <v>1157.09290322581</v>
      </c>
      <c r="K3786" s="9" t="str">
        <f aca="false">IF(G3786=0,"No sales",IF(H3786&lt;0,"Loss-making",IF(G3786&lt;$H$4,"Low revenue","OK")))</f>
        <v>OK</v>
      </c>
    </row>
    <row r="3787" customFormat="false" ht="15" hidden="false" customHeight="false" outlineLevel="0" collapsed="false">
      <c r="A3787" s="9" t="s">
        <v>7689</v>
      </c>
      <c r="B3787" s="9" t="s">
        <v>7690</v>
      </c>
      <c r="C3787" s="9" t="s">
        <v>85</v>
      </c>
      <c r="D3787" s="9" t="s">
        <v>7341</v>
      </c>
      <c r="E3787" s="10" t="n">
        <v>2379</v>
      </c>
      <c r="F3787" s="10" t="n">
        <v>3</v>
      </c>
      <c r="G3787" s="10" t="n">
        <v>6893.15</v>
      </c>
      <c r="H3787" s="10" t="n">
        <v>2174.09</v>
      </c>
      <c r="I3787" s="6" t="n">
        <f aca="false">IF(G3787=0,0,H3787/G3787)</f>
        <v>0.315398620369497</v>
      </c>
      <c r="J3787" s="5" t="n">
        <f aca="false">IF(F3787=0,0,G3787/F3787)</f>
        <v>2297.71666666667</v>
      </c>
      <c r="K3787" s="9" t="str">
        <f aca="false">IF(G3787=0,"No sales",IF(H3787&lt;0,"Loss-making",IF(G3787&lt;$H$4,"Low revenue","OK")))</f>
        <v>OK</v>
      </c>
    </row>
    <row r="3788" customFormat="false" ht="15" hidden="false" customHeight="false" outlineLevel="0" collapsed="false">
      <c r="A3788" s="9" t="s">
        <v>7691</v>
      </c>
      <c r="B3788" s="9" t="s">
        <v>7692</v>
      </c>
      <c r="C3788" s="9" t="s">
        <v>85</v>
      </c>
      <c r="D3788" s="9" t="s">
        <v>7344</v>
      </c>
      <c r="E3788" s="10" t="n">
        <v>969</v>
      </c>
      <c r="F3788" s="10" t="n">
        <v>0</v>
      </c>
      <c r="G3788" s="10" t="n">
        <v>0</v>
      </c>
      <c r="H3788" s="10" t="n">
        <v>0</v>
      </c>
      <c r="I3788" s="6" t="n">
        <f aca="false">IF(G3788=0,0,H3788/G3788)</f>
        <v>0</v>
      </c>
      <c r="J3788" s="5" t="n">
        <f aca="false">IF(F3788=0,0,G3788/F3788)</f>
        <v>0</v>
      </c>
      <c r="K3788" s="9" t="str">
        <f aca="false">IF(G3788=0,"No sales",IF(H3788&lt;0,"Loss-making",IF(G3788&lt;$H$4,"Low revenue","OK")))</f>
        <v>No sales</v>
      </c>
    </row>
    <row r="3789" customFormat="false" ht="15" hidden="false" customHeight="false" outlineLevel="0" collapsed="false">
      <c r="A3789" s="9" t="s">
        <v>7693</v>
      </c>
      <c r="B3789" s="9" t="s">
        <v>7694</v>
      </c>
      <c r="C3789" s="9" t="s">
        <v>85</v>
      </c>
      <c r="D3789" s="9" t="s">
        <v>7338</v>
      </c>
      <c r="E3789" s="10" t="n">
        <v>2819</v>
      </c>
      <c r="F3789" s="10" t="n">
        <v>0</v>
      </c>
      <c r="G3789" s="10" t="n">
        <v>0</v>
      </c>
      <c r="H3789" s="10" t="n">
        <v>0</v>
      </c>
      <c r="I3789" s="6" t="n">
        <f aca="false">IF(G3789=0,0,H3789/G3789)</f>
        <v>0</v>
      </c>
      <c r="J3789" s="5" t="n">
        <f aca="false">IF(F3789=0,0,G3789/F3789)</f>
        <v>0</v>
      </c>
      <c r="K3789" s="9" t="str">
        <f aca="false">IF(G3789=0,"No sales",IF(H3789&lt;0,"Loss-making",IF(G3789&lt;$H$4,"Low revenue","OK")))</f>
        <v>No sales</v>
      </c>
    </row>
    <row r="3790" customFormat="false" ht="15" hidden="false" customHeight="false" outlineLevel="0" collapsed="false">
      <c r="A3790" s="9" t="s">
        <v>7695</v>
      </c>
      <c r="B3790" s="9" t="s">
        <v>7696</v>
      </c>
      <c r="C3790" s="9" t="s">
        <v>85</v>
      </c>
      <c r="D3790" s="9" t="s">
        <v>7341</v>
      </c>
      <c r="E3790" s="10" t="n">
        <v>1919</v>
      </c>
      <c r="F3790" s="10" t="n">
        <v>0</v>
      </c>
      <c r="G3790" s="10" t="n">
        <v>0</v>
      </c>
      <c r="H3790" s="10" t="n">
        <v>0</v>
      </c>
      <c r="I3790" s="6" t="n">
        <f aca="false">IF(G3790=0,0,H3790/G3790)</f>
        <v>0</v>
      </c>
      <c r="J3790" s="5" t="n">
        <f aca="false">IF(F3790=0,0,G3790/F3790)</f>
        <v>0</v>
      </c>
      <c r="K3790" s="9" t="str">
        <f aca="false">IF(G3790=0,"No sales",IF(H3790&lt;0,"Loss-making",IF(G3790&lt;$H$4,"Low revenue","OK")))</f>
        <v>No sales</v>
      </c>
    </row>
    <row r="3791" customFormat="false" ht="15" hidden="false" customHeight="false" outlineLevel="0" collapsed="false">
      <c r="A3791" s="9" t="s">
        <v>7697</v>
      </c>
      <c r="B3791" s="9" t="s">
        <v>7698</v>
      </c>
      <c r="C3791" s="9" t="s">
        <v>85</v>
      </c>
      <c r="D3791" s="9" t="s">
        <v>7344</v>
      </c>
      <c r="E3791" s="10" t="n">
        <v>2199</v>
      </c>
      <c r="F3791" s="10" t="n">
        <v>10</v>
      </c>
      <c r="G3791" s="10" t="n">
        <v>19477.65</v>
      </c>
      <c r="H3791" s="10" t="n">
        <v>7087.75</v>
      </c>
      <c r="I3791" s="6" t="n">
        <f aca="false">IF(G3791=0,0,H3791/G3791)</f>
        <v>0.363891434541641</v>
      </c>
      <c r="J3791" s="5" t="n">
        <f aca="false">IF(F3791=0,0,G3791/F3791)</f>
        <v>1947.765</v>
      </c>
      <c r="K3791" s="9" t="str">
        <f aca="false">IF(G3791=0,"No sales",IF(H3791&lt;0,"Loss-making",IF(G3791&lt;$H$4,"Low revenue","OK")))</f>
        <v>OK</v>
      </c>
    </row>
    <row r="3792" customFormat="false" ht="15" hidden="false" customHeight="false" outlineLevel="0" collapsed="false">
      <c r="A3792" s="9" t="s">
        <v>7699</v>
      </c>
      <c r="B3792" s="9" t="s">
        <v>7700</v>
      </c>
      <c r="C3792" s="9" t="s">
        <v>85</v>
      </c>
      <c r="D3792" s="9" t="s">
        <v>7338</v>
      </c>
      <c r="E3792" s="10" t="n">
        <v>2409</v>
      </c>
      <c r="F3792" s="10" t="n">
        <v>26</v>
      </c>
      <c r="G3792" s="10" t="n">
        <v>58532.68</v>
      </c>
      <c r="H3792" s="10" t="n">
        <v>15924.4</v>
      </c>
      <c r="I3792" s="6" t="n">
        <f aca="false">IF(G3792=0,0,H3792/G3792)</f>
        <v>0.272059984268617</v>
      </c>
      <c r="J3792" s="5" t="n">
        <f aca="false">IF(F3792=0,0,G3792/F3792)</f>
        <v>2251.25692307692</v>
      </c>
      <c r="K3792" s="9" t="str">
        <f aca="false">IF(G3792=0,"No sales",IF(H3792&lt;0,"Loss-making",IF(G3792&lt;$H$4,"Low revenue","OK")))</f>
        <v>OK</v>
      </c>
    </row>
    <row r="3793" customFormat="false" ht="15" hidden="false" customHeight="false" outlineLevel="0" collapsed="false">
      <c r="A3793" s="9" t="s">
        <v>7701</v>
      </c>
      <c r="B3793" s="9" t="s">
        <v>7702</v>
      </c>
      <c r="C3793" s="9" t="s">
        <v>85</v>
      </c>
      <c r="D3793" s="9" t="s">
        <v>7341</v>
      </c>
      <c r="E3793" s="10" t="n">
        <v>1969</v>
      </c>
      <c r="F3793" s="10" t="n">
        <v>3</v>
      </c>
      <c r="G3793" s="10" t="n">
        <v>5311.38</v>
      </c>
      <c r="H3793" s="10" t="n">
        <v>1186.88</v>
      </c>
      <c r="I3793" s="6" t="n">
        <f aca="false">IF(G3793=0,0,H3793/G3793)</f>
        <v>0.223459816469543</v>
      </c>
      <c r="J3793" s="5" t="n">
        <f aca="false">IF(F3793=0,0,G3793/F3793)</f>
        <v>1770.46</v>
      </c>
      <c r="K3793" s="9" t="str">
        <f aca="false">IF(G3793=0,"No sales",IF(H3793&lt;0,"Loss-making",IF(G3793&lt;$H$4,"Low revenue","OK")))</f>
        <v>OK</v>
      </c>
    </row>
    <row r="3794" customFormat="false" ht="15" hidden="false" customHeight="false" outlineLevel="0" collapsed="false">
      <c r="A3794" s="9" t="s">
        <v>7703</v>
      </c>
      <c r="B3794" s="9" t="s">
        <v>7704</v>
      </c>
      <c r="C3794" s="9" t="s">
        <v>85</v>
      </c>
      <c r="D3794" s="9" t="s">
        <v>7344</v>
      </c>
      <c r="E3794" s="10" t="n">
        <v>2059</v>
      </c>
      <c r="F3794" s="10" t="n">
        <v>46</v>
      </c>
      <c r="G3794" s="10" t="n">
        <v>86292.68</v>
      </c>
      <c r="H3794" s="10" t="n">
        <v>23116.74</v>
      </c>
      <c r="I3794" s="6" t="n">
        <f aca="false">IF(G3794=0,0,H3794/G3794)</f>
        <v>0.2678876122517</v>
      </c>
      <c r="J3794" s="5" t="n">
        <f aca="false">IF(F3794=0,0,G3794/F3794)</f>
        <v>1875.92782608696</v>
      </c>
      <c r="K3794" s="9" t="str">
        <f aca="false">IF(G3794=0,"No sales",IF(H3794&lt;0,"Loss-making",IF(G3794&lt;$H$4,"Low revenue","OK")))</f>
        <v>OK</v>
      </c>
    </row>
    <row r="3795" customFormat="false" ht="15" hidden="false" customHeight="false" outlineLevel="0" collapsed="false">
      <c r="A3795" s="9" t="s">
        <v>7705</v>
      </c>
      <c r="B3795" s="9" t="s">
        <v>7706</v>
      </c>
      <c r="C3795" s="9" t="s">
        <v>85</v>
      </c>
      <c r="D3795" s="9" t="s">
        <v>7338</v>
      </c>
      <c r="E3795" s="10" t="n">
        <v>6859</v>
      </c>
      <c r="F3795" s="10" t="n">
        <v>10</v>
      </c>
      <c r="G3795" s="10" t="n">
        <v>56861.11</v>
      </c>
      <c r="H3795" s="10" t="n">
        <v>19094.81</v>
      </c>
      <c r="I3795" s="6" t="n">
        <f aca="false">IF(G3795=0,0,H3795/G3795)</f>
        <v>0.335814935726721</v>
      </c>
      <c r="J3795" s="5" t="n">
        <f aca="false">IF(F3795=0,0,G3795/F3795)</f>
        <v>5686.111</v>
      </c>
      <c r="K3795" s="9" t="str">
        <f aca="false">IF(G3795=0,"No sales",IF(H3795&lt;0,"Loss-making",IF(G3795&lt;$H$4,"Low revenue","OK")))</f>
        <v>OK</v>
      </c>
    </row>
    <row r="3796" customFormat="false" ht="15" hidden="false" customHeight="false" outlineLevel="0" collapsed="false">
      <c r="A3796" s="9" t="s">
        <v>7707</v>
      </c>
      <c r="B3796" s="9" t="s">
        <v>7708</v>
      </c>
      <c r="C3796" s="9" t="s">
        <v>85</v>
      </c>
      <c r="D3796" s="9" t="s">
        <v>7341</v>
      </c>
      <c r="E3796" s="10" t="n">
        <v>989</v>
      </c>
      <c r="F3796" s="10" t="n">
        <v>68</v>
      </c>
      <c r="G3796" s="10" t="n">
        <v>60422.96</v>
      </c>
      <c r="H3796" s="10" t="n">
        <v>20672.88</v>
      </c>
      <c r="I3796" s="6" t="n">
        <f aca="false">IF(G3796=0,0,H3796/G3796)</f>
        <v>0.342136168105634</v>
      </c>
      <c r="J3796" s="5" t="n">
        <f aca="false">IF(F3796=0,0,G3796/F3796)</f>
        <v>888.572941176471</v>
      </c>
      <c r="K3796" s="9" t="str">
        <f aca="false">IF(G3796=0,"No sales",IF(H3796&lt;0,"Loss-making",IF(G3796&lt;$H$4,"Low revenue","OK")))</f>
        <v>OK</v>
      </c>
    </row>
    <row r="3797" customFormat="false" ht="15" hidden="false" customHeight="false" outlineLevel="0" collapsed="false">
      <c r="A3797" s="9" t="s">
        <v>7709</v>
      </c>
      <c r="B3797" s="9" t="s">
        <v>7710</v>
      </c>
      <c r="C3797" s="9" t="s">
        <v>85</v>
      </c>
      <c r="D3797" s="9" t="s">
        <v>7344</v>
      </c>
      <c r="E3797" s="10" t="n">
        <v>909</v>
      </c>
      <c r="F3797" s="10" t="n">
        <v>28</v>
      </c>
      <c r="G3797" s="10" t="n">
        <v>22593.19</v>
      </c>
      <c r="H3797" s="10" t="n">
        <v>7979.43</v>
      </c>
      <c r="I3797" s="6" t="n">
        <f aca="false">IF(G3797=0,0,H3797/G3797)</f>
        <v>0.353178546278768</v>
      </c>
      <c r="J3797" s="5" t="n">
        <f aca="false">IF(F3797=0,0,G3797/F3797)</f>
        <v>806.899642857143</v>
      </c>
      <c r="K3797" s="9" t="str">
        <f aca="false">IF(G3797=0,"No sales",IF(H3797&lt;0,"Loss-making",IF(G3797&lt;$H$4,"Low revenue","OK")))</f>
        <v>OK</v>
      </c>
    </row>
    <row r="3798" customFormat="false" ht="15" hidden="false" customHeight="false" outlineLevel="0" collapsed="false">
      <c r="A3798" s="9" t="s">
        <v>7711</v>
      </c>
      <c r="B3798" s="9" t="s">
        <v>7712</v>
      </c>
      <c r="C3798" s="9" t="s">
        <v>85</v>
      </c>
      <c r="D3798" s="9" t="s">
        <v>7338</v>
      </c>
      <c r="E3798" s="10" t="n">
        <v>2909</v>
      </c>
      <c r="F3798" s="10" t="n">
        <v>8</v>
      </c>
      <c r="G3798" s="10" t="n">
        <v>20013.92</v>
      </c>
      <c r="H3798" s="10" t="n">
        <v>5435.44</v>
      </c>
      <c r="I3798" s="6" t="n">
        <f aca="false">IF(G3798=0,0,H3798/G3798)</f>
        <v>0.27158297824714</v>
      </c>
      <c r="J3798" s="5" t="n">
        <f aca="false">IF(F3798=0,0,G3798/F3798)</f>
        <v>2501.74</v>
      </c>
      <c r="K3798" s="9" t="str">
        <f aca="false">IF(G3798=0,"No sales",IF(H3798&lt;0,"Loss-making",IF(G3798&lt;$H$4,"Low revenue","OK")))</f>
        <v>OK</v>
      </c>
    </row>
    <row r="3799" customFormat="false" ht="15" hidden="false" customHeight="false" outlineLevel="0" collapsed="false">
      <c r="A3799" s="9" t="s">
        <v>7713</v>
      </c>
      <c r="B3799" s="9" t="s">
        <v>7714</v>
      </c>
      <c r="C3799" s="9" t="s">
        <v>85</v>
      </c>
      <c r="D3799" s="9" t="s">
        <v>7341</v>
      </c>
      <c r="E3799" s="10" t="n">
        <v>2889</v>
      </c>
      <c r="F3799" s="10" t="n">
        <v>55</v>
      </c>
      <c r="G3799" s="10" t="n">
        <v>146472.3</v>
      </c>
      <c r="H3799" s="10" t="n">
        <v>52619.2</v>
      </c>
      <c r="I3799" s="6" t="n">
        <f aca="false">IF(G3799=0,0,H3799/G3799)</f>
        <v>0.359243351814643</v>
      </c>
      <c r="J3799" s="5" t="n">
        <f aca="false">IF(F3799=0,0,G3799/F3799)</f>
        <v>2663.13272727273</v>
      </c>
      <c r="K3799" s="9" t="str">
        <f aca="false">IF(G3799=0,"No sales",IF(H3799&lt;0,"Loss-making",IF(G3799&lt;$H$4,"Low revenue","OK")))</f>
        <v>OK</v>
      </c>
    </row>
    <row r="3800" customFormat="false" ht="15" hidden="false" customHeight="false" outlineLevel="0" collapsed="false">
      <c r="A3800" s="9" t="s">
        <v>7715</v>
      </c>
      <c r="B3800" s="9" t="s">
        <v>7716</v>
      </c>
      <c r="C3800" s="9" t="s">
        <v>85</v>
      </c>
      <c r="D3800" s="9" t="s">
        <v>7344</v>
      </c>
      <c r="E3800" s="10" t="n">
        <v>1079</v>
      </c>
      <c r="F3800" s="10" t="n">
        <v>26</v>
      </c>
      <c r="G3800" s="10" t="n">
        <v>24968.06</v>
      </c>
      <c r="H3800" s="10" t="n">
        <v>7010.64</v>
      </c>
      <c r="I3800" s="6" t="n">
        <f aca="false">IF(G3800=0,0,H3800/G3800)</f>
        <v>0.280784330060085</v>
      </c>
      <c r="J3800" s="5" t="n">
        <f aca="false">IF(F3800=0,0,G3800/F3800)</f>
        <v>960.31</v>
      </c>
      <c r="K3800" s="9" t="str">
        <f aca="false">IF(G3800=0,"No sales",IF(H3800&lt;0,"Loss-making",IF(G3800&lt;$H$4,"Low revenue","OK")))</f>
        <v>OK</v>
      </c>
    </row>
    <row r="3801" customFormat="false" ht="15" hidden="false" customHeight="false" outlineLevel="0" collapsed="false">
      <c r="A3801" s="9" t="s">
        <v>7717</v>
      </c>
      <c r="B3801" s="9" t="s">
        <v>7718</v>
      </c>
      <c r="C3801" s="9" t="s">
        <v>85</v>
      </c>
      <c r="D3801" s="9" t="s">
        <v>7338</v>
      </c>
      <c r="E3801" s="10" t="n">
        <v>2489</v>
      </c>
      <c r="F3801" s="10" t="n">
        <v>15</v>
      </c>
      <c r="G3801" s="10" t="n">
        <v>32456.56</v>
      </c>
      <c r="H3801" s="10" t="n">
        <v>8411.86</v>
      </c>
      <c r="I3801" s="6" t="n">
        <f aca="false">IF(G3801=0,0,H3801/G3801)</f>
        <v>0.259172875991787</v>
      </c>
      <c r="J3801" s="5" t="n">
        <f aca="false">IF(F3801=0,0,G3801/F3801)</f>
        <v>2163.77066666667</v>
      </c>
      <c r="K3801" s="9" t="str">
        <f aca="false">IF(G3801=0,"No sales",IF(H3801&lt;0,"Loss-making",IF(G3801&lt;$H$4,"Low revenue","OK")))</f>
        <v>OK</v>
      </c>
    </row>
    <row r="3802" customFormat="false" ht="15" hidden="false" customHeight="false" outlineLevel="0" collapsed="false">
      <c r="A3802" s="9" t="s">
        <v>7719</v>
      </c>
      <c r="B3802" s="9" t="s">
        <v>7720</v>
      </c>
      <c r="C3802" s="9" t="s">
        <v>85</v>
      </c>
      <c r="D3802" s="9" t="s">
        <v>7341</v>
      </c>
      <c r="E3802" s="10" t="n">
        <v>1669</v>
      </c>
      <c r="F3802" s="10" t="n">
        <v>14</v>
      </c>
      <c r="G3802" s="10" t="n">
        <v>21688.66</v>
      </c>
      <c r="H3802" s="10" t="n">
        <v>8683.5</v>
      </c>
      <c r="I3802" s="6" t="n">
        <f aca="false">IF(G3802=0,0,H3802/G3802)</f>
        <v>0.400370516205243</v>
      </c>
      <c r="J3802" s="5" t="n">
        <f aca="false">IF(F3802=0,0,G3802/F3802)</f>
        <v>1549.19</v>
      </c>
      <c r="K3802" s="9" t="str">
        <f aca="false">IF(G3802=0,"No sales",IF(H3802&lt;0,"Loss-making",IF(G3802&lt;$H$4,"Low revenue","OK")))</f>
        <v>OK</v>
      </c>
    </row>
    <row r="3803" customFormat="false" ht="15" hidden="false" customHeight="false" outlineLevel="0" collapsed="false">
      <c r="A3803" s="9" t="s">
        <v>7721</v>
      </c>
      <c r="B3803" s="9" t="s">
        <v>7722</v>
      </c>
      <c r="C3803" s="9" t="s">
        <v>85</v>
      </c>
      <c r="D3803" s="9" t="s">
        <v>7344</v>
      </c>
      <c r="E3803" s="10" t="n">
        <v>639</v>
      </c>
      <c r="F3803" s="10" t="n">
        <v>2</v>
      </c>
      <c r="G3803" s="10" t="n">
        <v>1118.25</v>
      </c>
      <c r="H3803" s="10" t="n">
        <v>413.49</v>
      </c>
      <c r="I3803" s="6" t="n">
        <f aca="false">IF(G3803=0,0,H3803/G3803)</f>
        <v>0.369765258215962</v>
      </c>
      <c r="J3803" s="5" t="n">
        <f aca="false">IF(F3803=0,0,G3803/F3803)</f>
        <v>559.125</v>
      </c>
      <c r="K3803" s="9" t="str">
        <f aca="false">IF(G3803=0,"No sales",IF(H3803&lt;0,"Loss-making",IF(G3803&lt;$H$4,"Low revenue","OK")))</f>
        <v>Low revenue</v>
      </c>
    </row>
    <row r="3804" customFormat="false" ht="15" hidden="false" customHeight="false" outlineLevel="0" collapsed="false">
      <c r="A3804" s="9" t="s">
        <v>7723</v>
      </c>
      <c r="B3804" s="9" t="s">
        <v>7724</v>
      </c>
      <c r="C3804" s="9" t="s">
        <v>85</v>
      </c>
      <c r="D3804" s="9" t="s">
        <v>7338</v>
      </c>
      <c r="E3804" s="10" t="n">
        <v>1739</v>
      </c>
      <c r="F3804" s="10" t="n">
        <v>26</v>
      </c>
      <c r="G3804" s="10" t="n">
        <v>39966.56</v>
      </c>
      <c r="H3804" s="10" t="n">
        <v>11386.32</v>
      </c>
      <c r="I3804" s="6" t="n">
        <f aca="false">IF(G3804=0,0,H3804/G3804)</f>
        <v>0.284896173200796</v>
      </c>
      <c r="J3804" s="5" t="n">
        <f aca="false">IF(F3804=0,0,G3804/F3804)</f>
        <v>1537.17538461538</v>
      </c>
      <c r="K3804" s="9" t="str">
        <f aca="false">IF(G3804=0,"No sales",IF(H3804&lt;0,"Loss-making",IF(G3804&lt;$H$4,"Low revenue","OK")))</f>
        <v>OK</v>
      </c>
    </row>
    <row r="3805" customFormat="false" ht="15" hidden="false" customHeight="false" outlineLevel="0" collapsed="false">
      <c r="A3805" s="9" t="s">
        <v>7725</v>
      </c>
      <c r="B3805" s="9" t="s">
        <v>7726</v>
      </c>
      <c r="C3805" s="9" t="s">
        <v>85</v>
      </c>
      <c r="D3805" s="9" t="s">
        <v>7341</v>
      </c>
      <c r="E3805" s="10" t="n">
        <v>1349</v>
      </c>
      <c r="F3805" s="10" t="n">
        <v>10</v>
      </c>
      <c r="G3805" s="10" t="n">
        <v>12754.8</v>
      </c>
      <c r="H3805" s="10" t="n">
        <v>4889.49</v>
      </c>
      <c r="I3805" s="6" t="n">
        <f aca="false">IF(G3805=0,0,H3805/G3805)</f>
        <v>0.383345093611817</v>
      </c>
      <c r="J3805" s="5" t="n">
        <f aca="false">IF(F3805=0,0,G3805/F3805)</f>
        <v>1275.48</v>
      </c>
      <c r="K3805" s="9" t="str">
        <f aca="false">IF(G3805=0,"No sales",IF(H3805&lt;0,"Loss-making",IF(G3805&lt;$H$4,"Low revenue","OK")))</f>
        <v>OK</v>
      </c>
    </row>
    <row r="3806" customFormat="false" ht="15" hidden="false" customHeight="false" outlineLevel="0" collapsed="false">
      <c r="A3806" s="9" t="s">
        <v>7727</v>
      </c>
      <c r="B3806" s="9" t="s">
        <v>7728</v>
      </c>
      <c r="C3806" s="9" t="s">
        <v>85</v>
      </c>
      <c r="D3806" s="9" t="s">
        <v>7344</v>
      </c>
      <c r="E3806" s="10" t="n">
        <v>1709</v>
      </c>
      <c r="F3806" s="10" t="n">
        <v>14</v>
      </c>
      <c r="G3806" s="10" t="n">
        <v>20260.2</v>
      </c>
      <c r="H3806" s="10" t="n">
        <v>6671.51</v>
      </c>
      <c r="I3806" s="6" t="n">
        <f aca="false">IF(G3806=0,0,H3806/G3806)</f>
        <v>0.329291418643449</v>
      </c>
      <c r="J3806" s="5" t="n">
        <f aca="false">IF(F3806=0,0,G3806/F3806)</f>
        <v>1447.15714285714</v>
      </c>
      <c r="K3806" s="9" t="str">
        <f aca="false">IF(G3806=0,"No sales",IF(H3806&lt;0,"Loss-making",IF(G3806&lt;$H$4,"Low revenue","OK")))</f>
        <v>OK</v>
      </c>
    </row>
    <row r="3807" customFormat="false" ht="15" hidden="false" customHeight="false" outlineLevel="0" collapsed="false">
      <c r="A3807" s="9" t="s">
        <v>7729</v>
      </c>
      <c r="B3807" s="9" t="s">
        <v>7730</v>
      </c>
      <c r="C3807" s="9" t="s">
        <v>85</v>
      </c>
      <c r="D3807" s="9" t="s">
        <v>7338</v>
      </c>
      <c r="E3807" s="10" t="n">
        <v>3109</v>
      </c>
      <c r="F3807" s="10" t="n">
        <v>14</v>
      </c>
      <c r="G3807" s="10" t="n">
        <v>40417</v>
      </c>
      <c r="H3807" s="10" t="n">
        <v>14392.4</v>
      </c>
      <c r="I3807" s="6" t="n">
        <f aca="false">IF(G3807=0,0,H3807/G3807)</f>
        <v>0.356097681668605</v>
      </c>
      <c r="J3807" s="5" t="n">
        <f aca="false">IF(F3807=0,0,G3807/F3807)</f>
        <v>2886.92857142857</v>
      </c>
      <c r="K3807" s="9" t="str">
        <f aca="false">IF(G3807=0,"No sales",IF(H3807&lt;0,"Loss-making",IF(G3807&lt;$H$4,"Low revenue","OK")))</f>
        <v>OK</v>
      </c>
    </row>
    <row r="3808" customFormat="false" ht="15" hidden="false" customHeight="false" outlineLevel="0" collapsed="false">
      <c r="A3808" s="9" t="s">
        <v>7731</v>
      </c>
      <c r="B3808" s="9" t="s">
        <v>7732</v>
      </c>
      <c r="C3808" s="9" t="s">
        <v>85</v>
      </c>
      <c r="D3808" s="9" t="s">
        <v>7341</v>
      </c>
      <c r="E3808" s="10" t="n">
        <v>10359</v>
      </c>
      <c r="F3808" s="10" t="n">
        <v>16</v>
      </c>
      <c r="G3808" s="10" t="n">
        <v>151681.65</v>
      </c>
      <c r="H3808" s="10" t="n">
        <v>40442.77</v>
      </c>
      <c r="I3808" s="6" t="n">
        <f aca="false">IF(G3808=0,0,H3808/G3808)</f>
        <v>0.266629285744189</v>
      </c>
      <c r="J3808" s="5" t="n">
        <f aca="false">IF(F3808=0,0,G3808/F3808)</f>
        <v>9480.103125</v>
      </c>
      <c r="K3808" s="9" t="str">
        <f aca="false">IF(G3808=0,"No sales",IF(H3808&lt;0,"Loss-making",IF(G3808&lt;$H$4,"Low revenue","OK")))</f>
        <v>OK</v>
      </c>
    </row>
    <row r="3809" customFormat="false" ht="15" hidden="false" customHeight="false" outlineLevel="0" collapsed="false">
      <c r="A3809" s="9" t="s">
        <v>7733</v>
      </c>
      <c r="B3809" s="9" t="s">
        <v>7734</v>
      </c>
      <c r="C3809" s="9" t="s">
        <v>85</v>
      </c>
      <c r="D3809" s="9" t="s">
        <v>7344</v>
      </c>
      <c r="E3809" s="10" t="n">
        <v>1539</v>
      </c>
      <c r="F3809" s="10" t="n">
        <v>1</v>
      </c>
      <c r="G3809" s="10" t="n">
        <v>1462.05</v>
      </c>
      <c r="H3809" s="10" t="n">
        <v>504.13</v>
      </c>
      <c r="I3809" s="6" t="n">
        <f aca="false">IF(G3809=0,0,H3809/G3809)</f>
        <v>0.344810369002428</v>
      </c>
      <c r="J3809" s="5" t="n">
        <f aca="false">IF(F3809=0,0,G3809/F3809)</f>
        <v>1462.05</v>
      </c>
      <c r="K3809" s="9" t="str">
        <f aca="false">IF(G3809=0,"No sales",IF(H3809&lt;0,"Loss-making",IF(G3809&lt;$H$4,"Low revenue","OK")))</f>
        <v>Low revenue</v>
      </c>
    </row>
    <row r="3810" customFormat="false" ht="15" hidden="false" customHeight="false" outlineLevel="0" collapsed="false">
      <c r="A3810" s="9" t="s">
        <v>7735</v>
      </c>
      <c r="B3810" s="9" t="s">
        <v>7736</v>
      </c>
      <c r="C3810" s="9" t="s">
        <v>85</v>
      </c>
      <c r="D3810" s="9" t="s">
        <v>7338</v>
      </c>
      <c r="E3810" s="10" t="n">
        <v>2569</v>
      </c>
      <c r="F3810" s="10" t="n">
        <v>28</v>
      </c>
      <c r="G3810" s="10" t="n">
        <v>64096.55</v>
      </c>
      <c r="H3810" s="10" t="n">
        <v>20621.23</v>
      </c>
      <c r="I3810" s="6" t="n">
        <f aca="false">IF(G3810=0,0,H3810/G3810)</f>
        <v>0.321721371899112</v>
      </c>
      <c r="J3810" s="5" t="n">
        <f aca="false">IF(F3810=0,0,G3810/F3810)</f>
        <v>2289.1625</v>
      </c>
      <c r="K3810" s="9" t="str">
        <f aca="false">IF(G3810=0,"No sales",IF(H3810&lt;0,"Loss-making",IF(G3810&lt;$H$4,"Low revenue","OK")))</f>
        <v>OK</v>
      </c>
    </row>
    <row r="3811" customFormat="false" ht="15" hidden="false" customHeight="false" outlineLevel="0" collapsed="false">
      <c r="A3811" s="9" t="s">
        <v>7737</v>
      </c>
      <c r="B3811" s="9" t="s">
        <v>7738</v>
      </c>
      <c r="C3811" s="9" t="s">
        <v>85</v>
      </c>
      <c r="D3811" s="9" t="s">
        <v>7341</v>
      </c>
      <c r="E3811" s="10" t="n">
        <v>3649</v>
      </c>
      <c r="F3811" s="10" t="n">
        <v>5</v>
      </c>
      <c r="G3811" s="10" t="n">
        <v>15216.33</v>
      </c>
      <c r="H3811" s="10" t="n">
        <v>3395.53</v>
      </c>
      <c r="I3811" s="6" t="n">
        <f aca="false">IF(G3811=0,0,H3811/G3811)</f>
        <v>0.22315039171732</v>
      </c>
      <c r="J3811" s="5" t="n">
        <f aca="false">IF(F3811=0,0,G3811/F3811)</f>
        <v>3043.266</v>
      </c>
      <c r="K3811" s="9" t="str">
        <f aca="false">IF(G3811=0,"No sales",IF(H3811&lt;0,"Loss-making",IF(G3811&lt;$H$4,"Low revenue","OK")))</f>
        <v>OK</v>
      </c>
    </row>
    <row r="3812" customFormat="false" ht="15" hidden="false" customHeight="false" outlineLevel="0" collapsed="false">
      <c r="A3812" s="9" t="s">
        <v>7739</v>
      </c>
      <c r="B3812" s="9" t="s">
        <v>7740</v>
      </c>
      <c r="C3812" s="9" t="s">
        <v>85</v>
      </c>
      <c r="D3812" s="9" t="s">
        <v>7344</v>
      </c>
      <c r="E3812" s="10" t="n">
        <v>1189</v>
      </c>
      <c r="F3812" s="10" t="n">
        <v>1</v>
      </c>
      <c r="G3812" s="10" t="n">
        <v>1189</v>
      </c>
      <c r="H3812" s="10" t="n">
        <v>484.9</v>
      </c>
      <c r="I3812" s="6" t="n">
        <f aca="false">IF(G3812=0,0,H3812/G3812)</f>
        <v>0.407821698906644</v>
      </c>
      <c r="J3812" s="5" t="n">
        <f aca="false">IF(F3812=0,0,G3812/F3812)</f>
        <v>1189</v>
      </c>
      <c r="K3812" s="9" t="str">
        <f aca="false">IF(G3812=0,"No sales",IF(H3812&lt;0,"Loss-making",IF(G3812&lt;$H$4,"Low revenue","OK")))</f>
        <v>Low revenue</v>
      </c>
    </row>
    <row r="3813" customFormat="false" ht="15" hidden="false" customHeight="false" outlineLevel="0" collapsed="false">
      <c r="A3813" s="9" t="s">
        <v>7741</v>
      </c>
      <c r="B3813" s="9" t="s">
        <v>7742</v>
      </c>
      <c r="C3813" s="9" t="s">
        <v>85</v>
      </c>
      <c r="D3813" s="9" t="s">
        <v>7338</v>
      </c>
      <c r="E3813" s="10" t="n">
        <v>3319</v>
      </c>
      <c r="F3813" s="10" t="n">
        <v>7</v>
      </c>
      <c r="G3813" s="10" t="n">
        <v>21108.84</v>
      </c>
      <c r="H3813" s="10" t="n">
        <v>8149.74</v>
      </c>
      <c r="I3813" s="6" t="n">
        <f aca="false">IF(G3813=0,0,H3813/G3813)</f>
        <v>0.386081850068502</v>
      </c>
      <c r="J3813" s="5" t="n">
        <f aca="false">IF(F3813=0,0,G3813/F3813)</f>
        <v>3015.54857142857</v>
      </c>
      <c r="K3813" s="9" t="str">
        <f aca="false">IF(G3813=0,"No sales",IF(H3813&lt;0,"Loss-making",IF(G3813&lt;$H$4,"Low revenue","OK")))</f>
        <v>OK</v>
      </c>
    </row>
    <row r="3814" customFormat="false" ht="15" hidden="false" customHeight="false" outlineLevel="0" collapsed="false">
      <c r="A3814" s="9" t="s">
        <v>7743</v>
      </c>
      <c r="B3814" s="9" t="s">
        <v>7744</v>
      </c>
      <c r="C3814" s="9" t="s">
        <v>85</v>
      </c>
      <c r="D3814" s="9" t="s">
        <v>7341</v>
      </c>
      <c r="E3814" s="10" t="n">
        <v>2269</v>
      </c>
      <c r="F3814" s="10" t="n">
        <v>33</v>
      </c>
      <c r="G3814" s="10" t="n">
        <v>64263.74</v>
      </c>
      <c r="H3814" s="10" t="n">
        <v>21146.61</v>
      </c>
      <c r="I3814" s="6" t="n">
        <f aca="false">IF(G3814=0,0,H3814/G3814)</f>
        <v>0.329059746600494</v>
      </c>
      <c r="J3814" s="5" t="n">
        <f aca="false">IF(F3814=0,0,G3814/F3814)</f>
        <v>1947.38606060606</v>
      </c>
      <c r="K3814" s="9" t="str">
        <f aca="false">IF(G3814=0,"No sales",IF(H3814&lt;0,"Loss-making",IF(G3814&lt;$H$4,"Low revenue","OK")))</f>
        <v>OK</v>
      </c>
    </row>
    <row r="3815" customFormat="false" ht="15" hidden="false" customHeight="false" outlineLevel="0" collapsed="false">
      <c r="A3815" s="9" t="s">
        <v>7745</v>
      </c>
      <c r="B3815" s="9" t="s">
        <v>7746</v>
      </c>
      <c r="C3815" s="9" t="s">
        <v>85</v>
      </c>
      <c r="D3815" s="9" t="s">
        <v>7344</v>
      </c>
      <c r="E3815" s="10" t="n">
        <v>1939</v>
      </c>
      <c r="F3815" s="10" t="n">
        <v>26</v>
      </c>
      <c r="G3815" s="10" t="n">
        <v>43734.14</v>
      </c>
      <c r="H3815" s="10" t="n">
        <v>11409.9</v>
      </c>
      <c r="I3815" s="6" t="n">
        <f aca="false">IF(G3815=0,0,H3815/G3815)</f>
        <v>0.260892291468404</v>
      </c>
      <c r="J3815" s="5" t="n">
        <f aca="false">IF(F3815=0,0,G3815/F3815)</f>
        <v>1682.08230769231</v>
      </c>
      <c r="K3815" s="9" t="str">
        <f aca="false">IF(G3815=0,"No sales",IF(H3815&lt;0,"Loss-making",IF(G3815&lt;$H$4,"Low revenue","OK")))</f>
        <v>OK</v>
      </c>
    </row>
    <row r="3816" customFormat="false" ht="15" hidden="false" customHeight="false" outlineLevel="0" collapsed="false">
      <c r="A3816" s="9" t="s">
        <v>7747</v>
      </c>
      <c r="B3816" s="9" t="s">
        <v>7748</v>
      </c>
      <c r="C3816" s="9" t="s">
        <v>85</v>
      </c>
      <c r="D3816" s="9" t="s">
        <v>7338</v>
      </c>
      <c r="E3816" s="10" t="n">
        <v>5819</v>
      </c>
      <c r="F3816" s="10" t="n">
        <v>21</v>
      </c>
      <c r="G3816" s="10" t="n">
        <v>111666.61</v>
      </c>
      <c r="H3816" s="10" t="n">
        <v>33498.73</v>
      </c>
      <c r="I3816" s="6" t="n">
        <f aca="false">IF(G3816=0,0,H3816/G3816)</f>
        <v>0.299988779098783</v>
      </c>
      <c r="J3816" s="5" t="n">
        <f aca="false">IF(F3816=0,0,G3816/F3816)</f>
        <v>5317.45761904762</v>
      </c>
      <c r="K3816" s="9" t="str">
        <f aca="false">IF(G3816=0,"No sales",IF(H3816&lt;0,"Loss-making",IF(G3816&lt;$H$4,"Low revenue","OK")))</f>
        <v>OK</v>
      </c>
    </row>
    <row r="3817" customFormat="false" ht="15" hidden="false" customHeight="false" outlineLevel="0" collapsed="false">
      <c r="A3817" s="9" t="s">
        <v>7749</v>
      </c>
      <c r="B3817" s="9" t="s">
        <v>7750</v>
      </c>
      <c r="C3817" s="9" t="s">
        <v>85</v>
      </c>
      <c r="D3817" s="9" t="s">
        <v>7341</v>
      </c>
      <c r="E3817" s="10" t="n">
        <v>2299</v>
      </c>
      <c r="F3817" s="10" t="n">
        <v>26</v>
      </c>
      <c r="G3817" s="10" t="n">
        <v>52285.01</v>
      </c>
      <c r="H3817" s="10" t="n">
        <v>17514.43</v>
      </c>
      <c r="I3817" s="6" t="n">
        <f aca="false">IF(G3817=0,0,H3817/G3817)</f>
        <v>0.334979949320082</v>
      </c>
      <c r="J3817" s="5" t="n">
        <f aca="false">IF(F3817=0,0,G3817/F3817)</f>
        <v>2010.96192307692</v>
      </c>
      <c r="K3817" s="9" t="str">
        <f aca="false">IF(G3817=0,"No sales",IF(H3817&lt;0,"Loss-making",IF(G3817&lt;$H$4,"Low revenue","OK")))</f>
        <v>OK</v>
      </c>
    </row>
    <row r="3818" customFormat="false" ht="15" hidden="false" customHeight="false" outlineLevel="0" collapsed="false">
      <c r="A3818" s="9" t="s">
        <v>7751</v>
      </c>
      <c r="B3818" s="9" t="s">
        <v>7752</v>
      </c>
      <c r="C3818" s="9" t="s">
        <v>85</v>
      </c>
      <c r="D3818" s="9" t="s">
        <v>7344</v>
      </c>
      <c r="E3818" s="10" t="n">
        <v>1229</v>
      </c>
      <c r="F3818" s="10" t="n">
        <v>19</v>
      </c>
      <c r="G3818" s="10" t="n">
        <v>21621.18</v>
      </c>
      <c r="H3818" s="10" t="n">
        <v>6124.02</v>
      </c>
      <c r="I3818" s="6" t="n">
        <f aca="false">IF(G3818=0,0,H3818/G3818)</f>
        <v>0.283241710211931</v>
      </c>
      <c r="J3818" s="5" t="n">
        <f aca="false">IF(F3818=0,0,G3818/F3818)</f>
        <v>1137.95684210526</v>
      </c>
      <c r="K3818" s="9" t="str">
        <f aca="false">IF(G3818=0,"No sales",IF(H3818&lt;0,"Loss-making",IF(G3818&lt;$H$4,"Low revenue","OK")))</f>
        <v>OK</v>
      </c>
    </row>
    <row r="3819" customFormat="false" ht="15" hidden="false" customHeight="false" outlineLevel="0" collapsed="false">
      <c r="A3819" s="9" t="s">
        <v>7753</v>
      </c>
      <c r="B3819" s="9" t="s">
        <v>7754</v>
      </c>
      <c r="C3819" s="9" t="s">
        <v>85</v>
      </c>
      <c r="D3819" s="9" t="s">
        <v>7338</v>
      </c>
      <c r="E3819" s="10" t="n">
        <v>3619</v>
      </c>
      <c r="F3819" s="10" t="n">
        <v>17</v>
      </c>
      <c r="G3819" s="10" t="n">
        <v>51706.46</v>
      </c>
      <c r="H3819" s="10" t="n">
        <v>13287.14</v>
      </c>
      <c r="I3819" s="6" t="n">
        <f aca="false">IF(G3819=0,0,H3819/G3819)</f>
        <v>0.256972533025854</v>
      </c>
      <c r="J3819" s="5" t="n">
        <f aca="false">IF(F3819=0,0,G3819/F3819)</f>
        <v>3041.55647058824</v>
      </c>
      <c r="K3819" s="9" t="str">
        <f aca="false">IF(G3819=0,"No sales",IF(H3819&lt;0,"Loss-making",IF(G3819&lt;$H$4,"Low revenue","OK")))</f>
        <v>OK</v>
      </c>
    </row>
    <row r="3820" customFormat="false" ht="15" hidden="false" customHeight="false" outlineLevel="0" collapsed="false">
      <c r="A3820" s="9" t="s">
        <v>7755</v>
      </c>
      <c r="B3820" s="9" t="s">
        <v>7756</v>
      </c>
      <c r="C3820" s="9" t="s">
        <v>85</v>
      </c>
      <c r="D3820" s="9" t="s">
        <v>7341</v>
      </c>
      <c r="E3820" s="10" t="n">
        <v>2239</v>
      </c>
      <c r="F3820" s="10" t="n">
        <v>62</v>
      </c>
      <c r="G3820" s="10" t="n">
        <v>124096.59</v>
      </c>
      <c r="H3820" s="10" t="n">
        <v>38846.59</v>
      </c>
      <c r="I3820" s="6" t="n">
        <f aca="false">IF(G3820=0,0,H3820/G3820)</f>
        <v>0.313035112407198</v>
      </c>
      <c r="J3820" s="5" t="n">
        <f aca="false">IF(F3820=0,0,G3820/F3820)</f>
        <v>2001.55790322581</v>
      </c>
      <c r="K3820" s="9" t="str">
        <f aca="false">IF(G3820=0,"No sales",IF(H3820&lt;0,"Loss-making",IF(G3820&lt;$H$4,"Low revenue","OK")))</f>
        <v>OK</v>
      </c>
    </row>
    <row r="3821" customFormat="false" ht="15" hidden="false" customHeight="false" outlineLevel="0" collapsed="false">
      <c r="A3821" s="9" t="s">
        <v>7757</v>
      </c>
      <c r="B3821" s="9" t="s">
        <v>7758</v>
      </c>
      <c r="C3821" s="9" t="s">
        <v>85</v>
      </c>
      <c r="D3821" s="9" t="s">
        <v>7344</v>
      </c>
      <c r="E3821" s="10" t="n">
        <v>1379</v>
      </c>
      <c r="F3821" s="10" t="n">
        <v>65</v>
      </c>
      <c r="G3821" s="10" t="n">
        <v>77251.57</v>
      </c>
      <c r="H3821" s="10" t="n">
        <v>24775.77</v>
      </c>
      <c r="I3821" s="6" t="n">
        <f aca="false">IF(G3821=0,0,H3821/G3821)</f>
        <v>0.320715423647701</v>
      </c>
      <c r="J3821" s="5" t="n">
        <f aca="false">IF(F3821=0,0,G3821/F3821)</f>
        <v>1188.48569230769</v>
      </c>
      <c r="K3821" s="9" t="str">
        <f aca="false">IF(G3821=0,"No sales",IF(H3821&lt;0,"Loss-making",IF(G3821&lt;$H$4,"Low revenue","OK")))</f>
        <v>OK</v>
      </c>
    </row>
    <row r="3822" customFormat="false" ht="15" hidden="false" customHeight="false" outlineLevel="0" collapsed="false">
      <c r="A3822" s="9" t="s">
        <v>7759</v>
      </c>
      <c r="B3822" s="9" t="s">
        <v>7760</v>
      </c>
      <c r="C3822" s="9" t="s">
        <v>85</v>
      </c>
      <c r="D3822" s="9" t="s">
        <v>7338</v>
      </c>
      <c r="E3822" s="10" t="n">
        <v>639</v>
      </c>
      <c r="F3822" s="10" t="n">
        <v>50</v>
      </c>
      <c r="G3822" s="10" t="n">
        <v>28181.5</v>
      </c>
      <c r="H3822" s="10" t="n">
        <v>6730.49</v>
      </c>
      <c r="I3822" s="6" t="n">
        <f aca="false">IF(G3822=0,0,H3822/G3822)</f>
        <v>0.2388265351383</v>
      </c>
      <c r="J3822" s="5" t="n">
        <f aca="false">IF(F3822=0,0,G3822/F3822)</f>
        <v>563.63</v>
      </c>
      <c r="K3822" s="9" t="str">
        <f aca="false">IF(G3822=0,"No sales",IF(H3822&lt;0,"Loss-making",IF(G3822&lt;$H$4,"Low revenue","OK")))</f>
        <v>OK</v>
      </c>
    </row>
    <row r="3823" customFormat="false" ht="15" hidden="false" customHeight="false" outlineLevel="0" collapsed="false">
      <c r="A3823" s="9" t="s">
        <v>7761</v>
      </c>
      <c r="B3823" s="9" t="s">
        <v>7762</v>
      </c>
      <c r="C3823" s="9" t="s">
        <v>85</v>
      </c>
      <c r="D3823" s="9" t="s">
        <v>7341</v>
      </c>
      <c r="E3823" s="10" t="n">
        <v>2629</v>
      </c>
      <c r="F3823" s="10" t="n">
        <v>61</v>
      </c>
      <c r="G3823" s="10" t="n">
        <v>145699.19</v>
      </c>
      <c r="H3823" s="10" t="n">
        <v>45488.37</v>
      </c>
      <c r="I3823" s="6" t="n">
        <f aca="false">IF(G3823=0,0,H3823/G3823)</f>
        <v>0.31220743231311</v>
      </c>
      <c r="J3823" s="5" t="n">
        <f aca="false">IF(F3823=0,0,G3823/F3823)</f>
        <v>2388.51131147541</v>
      </c>
      <c r="K3823" s="9" t="str">
        <f aca="false">IF(G3823=0,"No sales",IF(H3823&lt;0,"Loss-making",IF(G3823&lt;$H$4,"Low revenue","OK")))</f>
        <v>OK</v>
      </c>
    </row>
    <row r="3824" customFormat="false" ht="15" hidden="false" customHeight="false" outlineLevel="0" collapsed="false">
      <c r="A3824" s="9" t="s">
        <v>7763</v>
      </c>
      <c r="B3824" s="9" t="s">
        <v>7764</v>
      </c>
      <c r="C3824" s="9" t="s">
        <v>85</v>
      </c>
      <c r="D3824" s="9" t="s">
        <v>7344</v>
      </c>
      <c r="E3824" s="10" t="n">
        <v>1819</v>
      </c>
      <c r="F3824" s="10" t="n">
        <v>35</v>
      </c>
      <c r="G3824" s="10" t="n">
        <v>55888.77</v>
      </c>
      <c r="H3824" s="10" t="n">
        <v>12620.01</v>
      </c>
      <c r="I3824" s="6" t="n">
        <f aca="false">IF(G3824=0,0,H3824/G3824)</f>
        <v>0.225805828254943</v>
      </c>
      <c r="J3824" s="5" t="n">
        <f aca="false">IF(F3824=0,0,G3824/F3824)</f>
        <v>1596.822</v>
      </c>
      <c r="K3824" s="9" t="str">
        <f aca="false">IF(G3824=0,"No sales",IF(H3824&lt;0,"Loss-making",IF(G3824&lt;$H$4,"Low revenue","OK")))</f>
        <v>OK</v>
      </c>
    </row>
    <row r="3825" customFormat="false" ht="15" hidden="false" customHeight="false" outlineLevel="0" collapsed="false">
      <c r="A3825" s="9" t="s">
        <v>7765</v>
      </c>
      <c r="B3825" s="9" t="s">
        <v>7766</v>
      </c>
      <c r="C3825" s="9" t="s">
        <v>85</v>
      </c>
      <c r="D3825" s="9" t="s">
        <v>7338</v>
      </c>
      <c r="E3825" s="10" t="n">
        <v>2669</v>
      </c>
      <c r="F3825" s="10" t="n">
        <v>6</v>
      </c>
      <c r="G3825" s="10" t="n">
        <v>14225.77</v>
      </c>
      <c r="H3825" s="10" t="n">
        <v>4475.35</v>
      </c>
      <c r="I3825" s="6" t="n">
        <f aca="false">IF(G3825=0,0,H3825/G3825)</f>
        <v>0.314594570276337</v>
      </c>
      <c r="J3825" s="5" t="n">
        <f aca="false">IF(F3825=0,0,G3825/F3825)</f>
        <v>2370.96166666667</v>
      </c>
      <c r="K3825" s="9" t="str">
        <f aca="false">IF(G3825=0,"No sales",IF(H3825&lt;0,"Loss-making",IF(G3825&lt;$H$4,"Low revenue","OK")))</f>
        <v>OK</v>
      </c>
    </row>
    <row r="3826" customFormat="false" ht="15" hidden="false" customHeight="false" outlineLevel="0" collapsed="false">
      <c r="A3826" s="9" t="s">
        <v>7767</v>
      </c>
      <c r="B3826" s="9" t="s">
        <v>7768</v>
      </c>
      <c r="C3826" s="9" t="s">
        <v>85</v>
      </c>
      <c r="D3826" s="9" t="s">
        <v>7341</v>
      </c>
      <c r="E3826" s="10" t="n">
        <v>2249</v>
      </c>
      <c r="F3826" s="10" t="n">
        <v>13</v>
      </c>
      <c r="G3826" s="10" t="n">
        <v>25593.62</v>
      </c>
      <c r="H3826" s="10" t="n">
        <v>7509.32</v>
      </c>
      <c r="I3826" s="6" t="n">
        <f aca="false">IF(G3826=0,0,H3826/G3826)</f>
        <v>0.293405934760304</v>
      </c>
      <c r="J3826" s="5" t="n">
        <f aca="false">IF(F3826=0,0,G3826/F3826)</f>
        <v>1968.74</v>
      </c>
      <c r="K3826" s="9" t="str">
        <f aca="false">IF(G3826=0,"No sales",IF(H3826&lt;0,"Loss-making",IF(G3826&lt;$H$4,"Low revenue","OK")))</f>
        <v>OK</v>
      </c>
    </row>
    <row r="3827" customFormat="false" ht="15" hidden="false" customHeight="false" outlineLevel="0" collapsed="false">
      <c r="A3827" s="9" t="s">
        <v>7769</v>
      </c>
      <c r="B3827" s="9" t="s">
        <v>7770</v>
      </c>
      <c r="C3827" s="9" t="s">
        <v>85</v>
      </c>
      <c r="D3827" s="9" t="s">
        <v>7344</v>
      </c>
      <c r="E3827" s="10" t="n">
        <v>1289</v>
      </c>
      <c r="F3827" s="10" t="n">
        <v>14</v>
      </c>
      <c r="G3827" s="10" t="n">
        <v>16283.29</v>
      </c>
      <c r="H3827" s="10" t="n">
        <v>5576.93</v>
      </c>
      <c r="I3827" s="6" t="n">
        <f aca="false">IF(G3827=0,0,H3827/G3827)</f>
        <v>0.342494053720102</v>
      </c>
      <c r="J3827" s="5" t="n">
        <f aca="false">IF(F3827=0,0,G3827/F3827)</f>
        <v>1163.09214285714</v>
      </c>
      <c r="K3827" s="9" t="str">
        <f aca="false">IF(G3827=0,"No sales",IF(H3827&lt;0,"Loss-making",IF(G3827&lt;$H$4,"Low revenue","OK")))</f>
        <v>OK</v>
      </c>
    </row>
    <row r="3828" customFormat="false" ht="15" hidden="false" customHeight="false" outlineLevel="0" collapsed="false">
      <c r="A3828" s="9" t="s">
        <v>7771</v>
      </c>
      <c r="B3828" s="9" t="s">
        <v>7772</v>
      </c>
      <c r="C3828" s="9" t="s">
        <v>85</v>
      </c>
      <c r="D3828" s="9" t="s">
        <v>7338</v>
      </c>
      <c r="E3828" s="10" t="n">
        <v>679</v>
      </c>
      <c r="F3828" s="10" t="n">
        <v>0</v>
      </c>
      <c r="G3828" s="10" t="n">
        <v>0</v>
      </c>
      <c r="H3828" s="10" t="n">
        <v>0</v>
      </c>
      <c r="I3828" s="6" t="n">
        <f aca="false">IF(G3828=0,0,H3828/G3828)</f>
        <v>0</v>
      </c>
      <c r="J3828" s="5" t="n">
        <f aca="false">IF(F3828=0,0,G3828/F3828)</f>
        <v>0</v>
      </c>
      <c r="K3828" s="9" t="str">
        <f aca="false">IF(G3828=0,"No sales",IF(H3828&lt;0,"Loss-making",IF(G3828&lt;$H$4,"Low revenue","OK")))</f>
        <v>No sales</v>
      </c>
    </row>
    <row r="3829" customFormat="false" ht="15" hidden="false" customHeight="false" outlineLevel="0" collapsed="false">
      <c r="A3829" s="9" t="s">
        <v>7773</v>
      </c>
      <c r="B3829" s="9" t="s">
        <v>7774</v>
      </c>
      <c r="C3829" s="9" t="s">
        <v>85</v>
      </c>
      <c r="D3829" s="9" t="s">
        <v>7341</v>
      </c>
      <c r="E3829" s="10" t="n">
        <v>1029</v>
      </c>
      <c r="F3829" s="10" t="n">
        <v>9</v>
      </c>
      <c r="G3829" s="10" t="n">
        <v>8638.45</v>
      </c>
      <c r="H3829" s="10" t="n">
        <v>2477.14</v>
      </c>
      <c r="I3829" s="6" t="n">
        <f aca="false">IF(G3829=0,0,H3829/G3829)</f>
        <v>0.286757462276219</v>
      </c>
      <c r="J3829" s="5" t="n">
        <f aca="false">IF(F3829=0,0,G3829/F3829)</f>
        <v>959.827777777778</v>
      </c>
      <c r="K3829" s="9" t="str">
        <f aca="false">IF(G3829=0,"No sales",IF(H3829&lt;0,"Loss-making",IF(G3829&lt;$H$4,"Low revenue","OK")))</f>
        <v>OK</v>
      </c>
    </row>
    <row r="3830" customFormat="false" ht="15" hidden="false" customHeight="false" outlineLevel="0" collapsed="false">
      <c r="A3830" s="9" t="s">
        <v>7775</v>
      </c>
      <c r="B3830" s="9" t="s">
        <v>7776</v>
      </c>
      <c r="C3830" s="9" t="s">
        <v>85</v>
      </c>
      <c r="D3830" s="9" t="s">
        <v>7344</v>
      </c>
      <c r="E3830" s="10" t="n">
        <v>1309</v>
      </c>
      <c r="F3830" s="10" t="n">
        <v>11</v>
      </c>
      <c r="G3830" s="10" t="n">
        <v>12703.85</v>
      </c>
      <c r="H3830" s="10" t="n">
        <v>2661.06</v>
      </c>
      <c r="I3830" s="6" t="n">
        <f aca="false">IF(G3830=0,0,H3830/G3830)</f>
        <v>0.209468783085443</v>
      </c>
      <c r="J3830" s="5" t="n">
        <f aca="false">IF(F3830=0,0,G3830/F3830)</f>
        <v>1154.89545454545</v>
      </c>
      <c r="K3830" s="9" t="str">
        <f aca="false">IF(G3830=0,"No sales",IF(H3830&lt;0,"Loss-making",IF(G3830&lt;$H$4,"Low revenue","OK")))</f>
        <v>OK</v>
      </c>
    </row>
    <row r="3831" customFormat="false" ht="15" hidden="false" customHeight="false" outlineLevel="0" collapsed="false">
      <c r="A3831" s="9" t="s">
        <v>7777</v>
      </c>
      <c r="B3831" s="9" t="s">
        <v>7778</v>
      </c>
      <c r="C3831" s="9" t="s">
        <v>85</v>
      </c>
      <c r="D3831" s="9" t="s">
        <v>7338</v>
      </c>
      <c r="E3831" s="10" t="n">
        <v>6859</v>
      </c>
      <c r="F3831" s="10" t="n">
        <v>0</v>
      </c>
      <c r="G3831" s="10" t="n">
        <v>0</v>
      </c>
      <c r="H3831" s="10" t="n">
        <v>0</v>
      </c>
      <c r="I3831" s="6" t="n">
        <f aca="false">IF(G3831=0,0,H3831/G3831)</f>
        <v>0</v>
      </c>
      <c r="J3831" s="5" t="n">
        <f aca="false">IF(F3831=0,0,G3831/F3831)</f>
        <v>0</v>
      </c>
      <c r="K3831" s="9" t="str">
        <f aca="false">IF(G3831=0,"No sales",IF(H3831&lt;0,"Loss-making",IF(G3831&lt;$H$4,"Low revenue","OK")))</f>
        <v>No sales</v>
      </c>
    </row>
    <row r="3832" customFormat="false" ht="15" hidden="false" customHeight="false" outlineLevel="0" collapsed="false">
      <c r="A3832" s="9" t="s">
        <v>7779</v>
      </c>
      <c r="B3832" s="9" t="s">
        <v>7780</v>
      </c>
      <c r="C3832" s="9" t="s">
        <v>85</v>
      </c>
      <c r="D3832" s="9" t="s">
        <v>7341</v>
      </c>
      <c r="E3832" s="10" t="n">
        <v>2579</v>
      </c>
      <c r="F3832" s="10" t="n">
        <v>36</v>
      </c>
      <c r="G3832" s="10" t="n">
        <v>81876.8</v>
      </c>
      <c r="H3832" s="10" t="n">
        <v>28295.49</v>
      </c>
      <c r="I3832" s="6" t="n">
        <f aca="false">IF(G3832=0,0,H3832/G3832)</f>
        <v>0.345586173372677</v>
      </c>
      <c r="J3832" s="5" t="n">
        <f aca="false">IF(F3832=0,0,G3832/F3832)</f>
        <v>2274.35555555556</v>
      </c>
      <c r="K3832" s="9" t="str">
        <f aca="false">IF(G3832=0,"No sales",IF(H3832&lt;0,"Loss-making",IF(G3832&lt;$H$4,"Low revenue","OK")))</f>
        <v>OK</v>
      </c>
    </row>
    <row r="3833" customFormat="false" ht="15" hidden="false" customHeight="false" outlineLevel="0" collapsed="false">
      <c r="A3833" s="9" t="s">
        <v>7781</v>
      </c>
      <c r="B3833" s="9" t="s">
        <v>7782</v>
      </c>
      <c r="C3833" s="9" t="s">
        <v>85</v>
      </c>
      <c r="D3833" s="9" t="s">
        <v>7344</v>
      </c>
      <c r="E3833" s="10" t="n">
        <v>2089</v>
      </c>
      <c r="F3833" s="10" t="n">
        <v>27</v>
      </c>
      <c r="G3833" s="10" t="n">
        <v>51117.82</v>
      </c>
      <c r="H3833" s="10" t="n">
        <v>18637.36</v>
      </c>
      <c r="I3833" s="6" t="n">
        <f aca="false">IF(G3833=0,0,H3833/G3833)</f>
        <v>0.364596142793257</v>
      </c>
      <c r="J3833" s="5" t="n">
        <f aca="false">IF(F3833=0,0,G3833/F3833)</f>
        <v>1893.25259259259</v>
      </c>
      <c r="K3833" s="9" t="str">
        <f aca="false">IF(G3833=0,"No sales",IF(H3833&lt;0,"Loss-making",IF(G3833&lt;$H$4,"Low revenue","OK")))</f>
        <v>OK</v>
      </c>
    </row>
    <row r="3834" customFormat="false" ht="15" hidden="false" customHeight="false" outlineLevel="0" collapsed="false">
      <c r="A3834" s="9" t="s">
        <v>7783</v>
      </c>
      <c r="B3834" s="9" t="s">
        <v>7784</v>
      </c>
      <c r="C3834" s="9" t="s">
        <v>85</v>
      </c>
      <c r="D3834" s="9" t="s">
        <v>7338</v>
      </c>
      <c r="E3834" s="10" t="n">
        <v>1859</v>
      </c>
      <c r="F3834" s="10" t="n">
        <v>66</v>
      </c>
      <c r="G3834" s="10" t="n">
        <v>109643.82</v>
      </c>
      <c r="H3834" s="10" t="n">
        <v>39588.12</v>
      </c>
      <c r="I3834" s="6" t="n">
        <f aca="false">IF(G3834=0,0,H3834/G3834)</f>
        <v>0.361061115893262</v>
      </c>
      <c r="J3834" s="5" t="n">
        <f aca="false">IF(F3834=0,0,G3834/F3834)</f>
        <v>1661.27</v>
      </c>
      <c r="K3834" s="9" t="str">
        <f aca="false">IF(G3834=0,"No sales",IF(H3834&lt;0,"Loss-making",IF(G3834&lt;$H$4,"Low revenue","OK")))</f>
        <v>OK</v>
      </c>
    </row>
    <row r="3835" customFormat="false" ht="15" hidden="false" customHeight="false" outlineLevel="0" collapsed="false">
      <c r="A3835" s="9" t="s">
        <v>7785</v>
      </c>
      <c r="B3835" s="9" t="s">
        <v>7786</v>
      </c>
      <c r="C3835" s="9" t="s">
        <v>85</v>
      </c>
      <c r="D3835" s="9" t="s">
        <v>7341</v>
      </c>
      <c r="E3835" s="10" t="n">
        <v>599</v>
      </c>
      <c r="F3835" s="10" t="n">
        <v>42</v>
      </c>
      <c r="G3835" s="10" t="n">
        <v>22832.39</v>
      </c>
      <c r="H3835" s="10" t="n">
        <v>8454.11</v>
      </c>
      <c r="I3835" s="6" t="n">
        <f aca="false">IF(G3835=0,0,H3835/G3835)</f>
        <v>0.370268289916211</v>
      </c>
      <c r="J3835" s="5" t="n">
        <f aca="false">IF(F3835=0,0,G3835/F3835)</f>
        <v>543.628333333333</v>
      </c>
      <c r="K3835" s="9" t="str">
        <f aca="false">IF(G3835=0,"No sales",IF(H3835&lt;0,"Loss-making",IF(G3835&lt;$H$4,"Low revenue","OK")))</f>
        <v>OK</v>
      </c>
    </row>
    <row r="3836" customFormat="false" ht="15" hidden="false" customHeight="false" outlineLevel="0" collapsed="false">
      <c r="A3836" s="9" t="s">
        <v>7787</v>
      </c>
      <c r="B3836" s="9" t="s">
        <v>7788</v>
      </c>
      <c r="C3836" s="9" t="s">
        <v>85</v>
      </c>
      <c r="D3836" s="9" t="s">
        <v>7344</v>
      </c>
      <c r="E3836" s="10" t="n">
        <v>1539</v>
      </c>
      <c r="F3836" s="10" t="n">
        <v>7</v>
      </c>
      <c r="G3836" s="10" t="n">
        <v>9903.46</v>
      </c>
      <c r="H3836" s="10" t="n">
        <v>3339.98</v>
      </c>
      <c r="I3836" s="6" t="n">
        <f aca="false">IF(G3836=0,0,H3836/G3836)</f>
        <v>0.337253848654915</v>
      </c>
      <c r="J3836" s="5" t="n">
        <f aca="false">IF(F3836=0,0,G3836/F3836)</f>
        <v>1414.78</v>
      </c>
      <c r="K3836" s="9" t="str">
        <f aca="false">IF(G3836=0,"No sales",IF(H3836&lt;0,"Loss-making",IF(G3836&lt;$H$4,"Low revenue","OK")))</f>
        <v>OK</v>
      </c>
    </row>
    <row r="3837" customFormat="false" ht="15" hidden="false" customHeight="false" outlineLevel="0" collapsed="false">
      <c r="A3837" s="9" t="s">
        <v>7789</v>
      </c>
      <c r="B3837" s="9" t="s">
        <v>7790</v>
      </c>
      <c r="C3837" s="9" t="s">
        <v>85</v>
      </c>
      <c r="D3837" s="9" t="s">
        <v>7338</v>
      </c>
      <c r="E3837" s="10" t="n">
        <v>9029</v>
      </c>
      <c r="F3837" s="10" t="n">
        <v>11</v>
      </c>
      <c r="G3837" s="10" t="n">
        <v>90290</v>
      </c>
      <c r="H3837" s="10" t="n">
        <v>32174.91</v>
      </c>
      <c r="I3837" s="6" t="n">
        <f aca="false">IF(G3837=0,0,H3837/G3837)</f>
        <v>0.356350758666519</v>
      </c>
      <c r="J3837" s="5" t="n">
        <f aca="false">IF(F3837=0,0,G3837/F3837)</f>
        <v>8208.18181818182</v>
      </c>
      <c r="K3837" s="9" t="str">
        <f aca="false">IF(G3837=0,"No sales",IF(H3837&lt;0,"Loss-making",IF(G3837&lt;$H$4,"Low revenue","OK")))</f>
        <v>OK</v>
      </c>
    </row>
    <row r="3838" customFormat="false" ht="15" hidden="false" customHeight="false" outlineLevel="0" collapsed="false">
      <c r="A3838" s="9" t="s">
        <v>7791</v>
      </c>
      <c r="B3838" s="9" t="s">
        <v>7792</v>
      </c>
      <c r="C3838" s="9" t="s">
        <v>85</v>
      </c>
      <c r="D3838" s="9" t="s">
        <v>7341</v>
      </c>
      <c r="E3838" s="10" t="n">
        <v>1219</v>
      </c>
      <c r="F3838" s="10" t="n">
        <v>10</v>
      </c>
      <c r="G3838" s="10" t="n">
        <v>10361.5</v>
      </c>
      <c r="H3838" s="10" t="n">
        <v>1858.1</v>
      </c>
      <c r="I3838" s="6" t="n">
        <f aca="false">IF(G3838=0,0,H3838/G3838)</f>
        <v>0.179327317473339</v>
      </c>
      <c r="J3838" s="5" t="n">
        <f aca="false">IF(F3838=0,0,G3838/F3838)</f>
        <v>1036.15</v>
      </c>
      <c r="K3838" s="9" t="str">
        <f aca="false">IF(G3838=0,"No sales",IF(H3838&lt;0,"Loss-making",IF(G3838&lt;$H$4,"Low revenue","OK")))</f>
        <v>OK</v>
      </c>
    </row>
    <row r="3839" customFormat="false" ht="15" hidden="false" customHeight="false" outlineLevel="0" collapsed="false">
      <c r="A3839" s="9" t="s">
        <v>7793</v>
      </c>
      <c r="B3839" s="9" t="s">
        <v>7794</v>
      </c>
      <c r="C3839" s="9" t="s">
        <v>85</v>
      </c>
      <c r="D3839" s="9" t="s">
        <v>7344</v>
      </c>
      <c r="E3839" s="10" t="n">
        <v>2909</v>
      </c>
      <c r="F3839" s="10" t="n">
        <v>5</v>
      </c>
      <c r="G3839" s="10" t="n">
        <v>11781.45</v>
      </c>
      <c r="H3839" s="10" t="n">
        <v>2692.7</v>
      </c>
      <c r="I3839" s="6" t="n">
        <f aca="false">IF(G3839=0,0,H3839/G3839)</f>
        <v>0.228554210220304</v>
      </c>
      <c r="J3839" s="5" t="n">
        <f aca="false">IF(F3839=0,0,G3839/F3839)</f>
        <v>2356.29</v>
      </c>
      <c r="K3839" s="9" t="str">
        <f aca="false">IF(G3839=0,"No sales",IF(H3839&lt;0,"Loss-making",IF(G3839&lt;$H$4,"Low revenue","OK")))</f>
        <v>OK</v>
      </c>
    </row>
    <row r="3840" customFormat="false" ht="15" hidden="false" customHeight="false" outlineLevel="0" collapsed="false">
      <c r="A3840" s="9" t="s">
        <v>7795</v>
      </c>
      <c r="B3840" s="9" t="s">
        <v>7796</v>
      </c>
      <c r="C3840" s="9" t="s">
        <v>85</v>
      </c>
      <c r="D3840" s="9" t="s">
        <v>7338</v>
      </c>
      <c r="E3840" s="10" t="n">
        <v>1239</v>
      </c>
      <c r="F3840" s="10" t="n">
        <v>26</v>
      </c>
      <c r="G3840" s="10" t="n">
        <v>28766.48</v>
      </c>
      <c r="H3840" s="10" t="n">
        <v>8329.44</v>
      </c>
      <c r="I3840" s="6" t="n">
        <f aca="false">IF(G3840=0,0,H3840/G3840)</f>
        <v>0.289553674971703</v>
      </c>
      <c r="J3840" s="5" t="n">
        <f aca="false">IF(F3840=0,0,G3840/F3840)</f>
        <v>1106.40307692308</v>
      </c>
      <c r="K3840" s="9" t="str">
        <f aca="false">IF(G3840=0,"No sales",IF(H3840&lt;0,"Loss-making",IF(G3840&lt;$H$4,"Low revenue","OK")))</f>
        <v>OK</v>
      </c>
    </row>
    <row r="3841" customFormat="false" ht="15" hidden="false" customHeight="false" outlineLevel="0" collapsed="false">
      <c r="A3841" s="9" t="s">
        <v>7797</v>
      </c>
      <c r="B3841" s="9" t="s">
        <v>7798</v>
      </c>
      <c r="C3841" s="9" t="s">
        <v>85</v>
      </c>
      <c r="D3841" s="9" t="s">
        <v>7341</v>
      </c>
      <c r="E3841" s="10" t="n">
        <v>3399</v>
      </c>
      <c r="F3841" s="10" t="n">
        <v>16</v>
      </c>
      <c r="G3841" s="10" t="n">
        <v>48775.65</v>
      </c>
      <c r="H3841" s="10" t="n">
        <v>17637.89</v>
      </c>
      <c r="I3841" s="6" t="n">
        <f aca="false">IF(G3841=0,0,H3841/G3841)</f>
        <v>0.361612607930391</v>
      </c>
      <c r="J3841" s="5" t="n">
        <f aca="false">IF(F3841=0,0,G3841/F3841)</f>
        <v>3048.478125</v>
      </c>
      <c r="K3841" s="9" t="str">
        <f aca="false">IF(G3841=0,"No sales",IF(H3841&lt;0,"Loss-making",IF(G3841&lt;$H$4,"Low revenue","OK")))</f>
        <v>OK</v>
      </c>
    </row>
    <row r="3842" customFormat="false" ht="15" hidden="false" customHeight="false" outlineLevel="0" collapsed="false">
      <c r="A3842" s="9" t="s">
        <v>7799</v>
      </c>
      <c r="B3842" s="9" t="s">
        <v>7800</v>
      </c>
      <c r="C3842" s="9" t="s">
        <v>85</v>
      </c>
      <c r="D3842" s="9" t="s">
        <v>7344</v>
      </c>
      <c r="E3842" s="10" t="n">
        <v>1019</v>
      </c>
      <c r="F3842" s="10" t="n">
        <v>6</v>
      </c>
      <c r="G3842" s="10" t="n">
        <v>5337.01</v>
      </c>
      <c r="H3842" s="10" t="n">
        <v>1355.83</v>
      </c>
      <c r="I3842" s="6" t="n">
        <f aca="false">IF(G3842=0,0,H3842/G3842)</f>
        <v>0.254042994110935</v>
      </c>
      <c r="J3842" s="5" t="n">
        <f aca="false">IF(F3842=0,0,G3842/F3842)</f>
        <v>889.501666666667</v>
      </c>
      <c r="K3842" s="9" t="str">
        <f aca="false">IF(G3842=0,"No sales",IF(H3842&lt;0,"Loss-making",IF(G3842&lt;$H$4,"Low revenue","OK")))</f>
        <v>OK</v>
      </c>
    </row>
    <row r="3843" customFormat="false" ht="15" hidden="false" customHeight="false" outlineLevel="0" collapsed="false">
      <c r="A3843" s="9" t="s">
        <v>7801</v>
      </c>
      <c r="B3843" s="9" t="s">
        <v>7802</v>
      </c>
      <c r="C3843" s="9" t="s">
        <v>85</v>
      </c>
      <c r="D3843" s="9" t="s">
        <v>7338</v>
      </c>
      <c r="E3843" s="10" t="n">
        <v>959</v>
      </c>
      <c r="F3843" s="10" t="n">
        <v>30</v>
      </c>
      <c r="G3843" s="10" t="n">
        <v>24687.05</v>
      </c>
      <c r="H3843" s="10" t="n">
        <v>8682.36</v>
      </c>
      <c r="I3843" s="6" t="n">
        <f aca="false">IF(G3843=0,0,H3843/G3843)</f>
        <v>0.351696942324012</v>
      </c>
      <c r="J3843" s="5" t="n">
        <f aca="false">IF(F3843=0,0,G3843/F3843)</f>
        <v>822.901666666667</v>
      </c>
      <c r="K3843" s="9" t="str">
        <f aca="false">IF(G3843=0,"No sales",IF(H3843&lt;0,"Loss-making",IF(G3843&lt;$H$4,"Low revenue","OK")))</f>
        <v>OK</v>
      </c>
    </row>
    <row r="3844" customFormat="false" ht="15" hidden="false" customHeight="false" outlineLevel="0" collapsed="false">
      <c r="A3844" s="9" t="s">
        <v>7803</v>
      </c>
      <c r="B3844" s="9" t="s">
        <v>7804</v>
      </c>
      <c r="C3844" s="9" t="s">
        <v>85</v>
      </c>
      <c r="D3844" s="9" t="s">
        <v>7341</v>
      </c>
      <c r="E3844" s="10" t="n">
        <v>1189</v>
      </c>
      <c r="F3844" s="10" t="n">
        <v>8</v>
      </c>
      <c r="G3844" s="10" t="n">
        <v>8911.55</v>
      </c>
      <c r="H3844" s="10" t="n">
        <v>3097.87</v>
      </c>
      <c r="I3844" s="6" t="n">
        <f aca="false">IF(G3844=0,0,H3844/G3844)</f>
        <v>0.347624150680858</v>
      </c>
      <c r="J3844" s="5" t="n">
        <f aca="false">IF(F3844=0,0,G3844/F3844)</f>
        <v>1113.94375</v>
      </c>
      <c r="K3844" s="9" t="str">
        <f aca="false">IF(G3844=0,"No sales",IF(H3844&lt;0,"Loss-making",IF(G3844&lt;$H$4,"Low revenue","OK")))</f>
        <v>OK</v>
      </c>
    </row>
    <row r="3845" customFormat="false" ht="15" hidden="false" customHeight="false" outlineLevel="0" collapsed="false">
      <c r="A3845" s="9" t="s">
        <v>7805</v>
      </c>
      <c r="B3845" s="9" t="s">
        <v>7806</v>
      </c>
      <c r="C3845" s="9" t="s">
        <v>85</v>
      </c>
      <c r="D3845" s="9" t="s">
        <v>7344</v>
      </c>
      <c r="E3845" s="10" t="n">
        <v>459</v>
      </c>
      <c r="F3845" s="10" t="n">
        <v>108</v>
      </c>
      <c r="G3845" s="10" t="n">
        <v>44710.05</v>
      </c>
      <c r="H3845" s="10" t="n">
        <v>10175.97</v>
      </c>
      <c r="I3845" s="6" t="n">
        <f aca="false">IF(G3845=0,0,H3845/G3845)</f>
        <v>0.227599163946361</v>
      </c>
      <c r="J3845" s="5" t="n">
        <f aca="false">IF(F3845=0,0,G3845/F3845)</f>
        <v>413.981944444445</v>
      </c>
      <c r="K3845" s="9" t="str">
        <f aca="false">IF(G3845=0,"No sales",IF(H3845&lt;0,"Loss-making",IF(G3845&lt;$H$4,"Low revenue","OK")))</f>
        <v>OK</v>
      </c>
    </row>
    <row r="3846" customFormat="false" ht="15" hidden="false" customHeight="false" outlineLevel="0" collapsed="false">
      <c r="A3846" s="9" t="s">
        <v>7807</v>
      </c>
      <c r="B3846" s="9" t="s">
        <v>7808</v>
      </c>
      <c r="C3846" s="9" t="s">
        <v>85</v>
      </c>
      <c r="D3846" s="9" t="s">
        <v>7338</v>
      </c>
      <c r="E3846" s="10" t="n">
        <v>3259</v>
      </c>
      <c r="F3846" s="10" t="n">
        <v>29</v>
      </c>
      <c r="G3846" s="10" t="n">
        <v>85011.01</v>
      </c>
      <c r="H3846" s="10" t="n">
        <v>20787.03</v>
      </c>
      <c r="I3846" s="6" t="n">
        <f aca="false">IF(G3846=0,0,H3846/G3846)</f>
        <v>0.244521621375867</v>
      </c>
      <c r="J3846" s="5" t="n">
        <f aca="false">IF(F3846=0,0,G3846/F3846)</f>
        <v>2931.41413793103</v>
      </c>
      <c r="K3846" s="9" t="str">
        <f aca="false">IF(G3846=0,"No sales",IF(H3846&lt;0,"Loss-making",IF(G3846&lt;$H$4,"Low revenue","OK")))</f>
        <v>OK</v>
      </c>
    </row>
    <row r="3847" customFormat="false" ht="15" hidden="false" customHeight="false" outlineLevel="0" collapsed="false">
      <c r="A3847" s="9" t="s">
        <v>7809</v>
      </c>
      <c r="B3847" s="9" t="s">
        <v>7810</v>
      </c>
      <c r="C3847" s="9" t="s">
        <v>85</v>
      </c>
      <c r="D3847" s="9" t="s">
        <v>7341</v>
      </c>
      <c r="E3847" s="10" t="n">
        <v>5119</v>
      </c>
      <c r="F3847" s="10" t="n">
        <v>10</v>
      </c>
      <c r="G3847" s="10" t="n">
        <v>46173.38</v>
      </c>
      <c r="H3847" s="10" t="n">
        <v>17425.27</v>
      </c>
      <c r="I3847" s="6" t="n">
        <f aca="false">IF(G3847=0,0,H3847/G3847)</f>
        <v>0.377387793572834</v>
      </c>
      <c r="J3847" s="5" t="n">
        <f aca="false">IF(F3847=0,0,G3847/F3847)</f>
        <v>4617.338</v>
      </c>
      <c r="K3847" s="9" t="str">
        <f aca="false">IF(G3847=0,"No sales",IF(H3847&lt;0,"Loss-making",IF(G3847&lt;$H$4,"Low revenue","OK")))</f>
        <v>OK</v>
      </c>
    </row>
    <row r="3848" customFormat="false" ht="15" hidden="false" customHeight="false" outlineLevel="0" collapsed="false">
      <c r="A3848" s="9" t="s">
        <v>7811</v>
      </c>
      <c r="B3848" s="9" t="s">
        <v>7812</v>
      </c>
      <c r="C3848" s="9" t="s">
        <v>85</v>
      </c>
      <c r="D3848" s="9" t="s">
        <v>7344</v>
      </c>
      <c r="E3848" s="10" t="n">
        <v>1399</v>
      </c>
      <c r="F3848" s="10" t="n">
        <v>2</v>
      </c>
      <c r="G3848" s="10" t="n">
        <v>2238.4</v>
      </c>
      <c r="H3848" s="10" t="n">
        <v>447.62</v>
      </c>
      <c r="I3848" s="6" t="n">
        <f aca="false">IF(G3848=0,0,H3848/G3848)</f>
        <v>0.199973195139385</v>
      </c>
      <c r="J3848" s="5" t="n">
        <f aca="false">IF(F3848=0,0,G3848/F3848)</f>
        <v>1119.2</v>
      </c>
      <c r="K3848" s="9" t="str">
        <f aca="false">IF(G3848=0,"No sales",IF(H3848&lt;0,"Loss-making",IF(G3848&lt;$H$4,"Low revenue","OK")))</f>
        <v>Low revenue</v>
      </c>
    </row>
    <row r="3849" customFormat="false" ht="15" hidden="false" customHeight="false" outlineLevel="0" collapsed="false">
      <c r="A3849" s="9" t="s">
        <v>7813</v>
      </c>
      <c r="B3849" s="9" t="s">
        <v>7814</v>
      </c>
      <c r="C3849" s="9" t="s">
        <v>85</v>
      </c>
      <c r="D3849" s="9" t="s">
        <v>7338</v>
      </c>
      <c r="E3849" s="10" t="n">
        <v>3509</v>
      </c>
      <c r="F3849" s="10" t="n">
        <v>5</v>
      </c>
      <c r="G3849" s="10" t="n">
        <v>15860.68</v>
      </c>
      <c r="H3849" s="10" t="n">
        <v>5800.63</v>
      </c>
      <c r="I3849" s="6" t="n">
        <f aca="false">IF(G3849=0,0,H3849/G3849)</f>
        <v>0.365723915998557</v>
      </c>
      <c r="J3849" s="5" t="n">
        <f aca="false">IF(F3849=0,0,G3849/F3849)</f>
        <v>3172.136</v>
      </c>
      <c r="K3849" s="9" t="str">
        <f aca="false">IF(G3849=0,"No sales",IF(H3849&lt;0,"Loss-making",IF(G3849&lt;$H$4,"Low revenue","OK")))</f>
        <v>OK</v>
      </c>
    </row>
    <row r="3850" customFormat="false" ht="15" hidden="false" customHeight="false" outlineLevel="0" collapsed="false">
      <c r="A3850" s="9" t="s">
        <v>7815</v>
      </c>
      <c r="B3850" s="9" t="s">
        <v>7816</v>
      </c>
      <c r="C3850" s="9" t="s">
        <v>85</v>
      </c>
      <c r="D3850" s="9" t="s">
        <v>7341</v>
      </c>
      <c r="E3850" s="10" t="n">
        <v>4019</v>
      </c>
      <c r="F3850" s="10" t="n">
        <v>17</v>
      </c>
      <c r="G3850" s="10" t="n">
        <v>63902.1</v>
      </c>
      <c r="H3850" s="10" t="n">
        <v>25924.78</v>
      </c>
      <c r="I3850" s="6" t="n">
        <f aca="false">IF(G3850=0,0,H3850/G3850)</f>
        <v>0.405695274490197</v>
      </c>
      <c r="J3850" s="5" t="n">
        <f aca="false">IF(F3850=0,0,G3850/F3850)</f>
        <v>3758.94705882353</v>
      </c>
      <c r="K3850" s="9" t="str">
        <f aca="false">IF(G3850=0,"No sales",IF(H3850&lt;0,"Loss-making",IF(G3850&lt;$H$4,"Low revenue","OK")))</f>
        <v>OK</v>
      </c>
    </row>
    <row r="3851" customFormat="false" ht="15" hidden="false" customHeight="false" outlineLevel="0" collapsed="false">
      <c r="A3851" s="9" t="s">
        <v>7817</v>
      </c>
      <c r="B3851" s="9" t="s">
        <v>7818</v>
      </c>
      <c r="C3851" s="9" t="s">
        <v>85</v>
      </c>
      <c r="D3851" s="9" t="s">
        <v>7344</v>
      </c>
      <c r="E3851" s="10" t="n">
        <v>1369</v>
      </c>
      <c r="F3851" s="10" t="n">
        <v>11</v>
      </c>
      <c r="G3851" s="10" t="n">
        <v>12516.08</v>
      </c>
      <c r="H3851" s="10" t="n">
        <v>2057.39</v>
      </c>
      <c r="I3851" s="6" t="n">
        <f aca="false">IF(G3851=0,0,H3851/G3851)</f>
        <v>0.16437974190002</v>
      </c>
      <c r="J3851" s="5" t="n">
        <f aca="false">IF(F3851=0,0,G3851/F3851)</f>
        <v>1137.82545454545</v>
      </c>
      <c r="K3851" s="9" t="str">
        <f aca="false">IF(G3851=0,"No sales",IF(H3851&lt;0,"Loss-making",IF(G3851&lt;$H$4,"Low revenue","OK")))</f>
        <v>OK</v>
      </c>
    </row>
    <row r="3852" customFormat="false" ht="15" hidden="false" customHeight="false" outlineLevel="0" collapsed="false">
      <c r="A3852" s="9" t="s">
        <v>7819</v>
      </c>
      <c r="B3852" s="9" t="s">
        <v>7820</v>
      </c>
      <c r="C3852" s="9" t="s">
        <v>85</v>
      </c>
      <c r="D3852" s="9" t="s">
        <v>7338</v>
      </c>
      <c r="E3852" s="10" t="n">
        <v>5979</v>
      </c>
      <c r="F3852" s="10" t="n">
        <v>14</v>
      </c>
      <c r="G3852" s="10" t="n">
        <v>74528.24</v>
      </c>
      <c r="H3852" s="10" t="n">
        <v>26643.9</v>
      </c>
      <c r="I3852" s="6" t="n">
        <f aca="false">IF(G3852=0,0,H3852/G3852)</f>
        <v>0.35750072724111</v>
      </c>
      <c r="J3852" s="5" t="n">
        <f aca="false">IF(F3852=0,0,G3852/F3852)</f>
        <v>5323.44571428571</v>
      </c>
      <c r="K3852" s="9" t="str">
        <f aca="false">IF(G3852=0,"No sales",IF(H3852&lt;0,"Loss-making",IF(G3852&lt;$H$4,"Low revenue","OK")))</f>
        <v>OK</v>
      </c>
    </row>
    <row r="3853" customFormat="false" ht="15" hidden="false" customHeight="false" outlineLevel="0" collapsed="false">
      <c r="A3853" s="9" t="s">
        <v>7821</v>
      </c>
      <c r="B3853" s="9" t="s">
        <v>7822</v>
      </c>
      <c r="C3853" s="9" t="s">
        <v>85</v>
      </c>
      <c r="D3853" s="9" t="s">
        <v>7341</v>
      </c>
      <c r="E3853" s="10" t="n">
        <v>2089</v>
      </c>
      <c r="F3853" s="10" t="n">
        <v>7</v>
      </c>
      <c r="G3853" s="10" t="n">
        <v>13578.5</v>
      </c>
      <c r="H3853" s="10" t="n">
        <v>4026.02</v>
      </c>
      <c r="I3853" s="6" t="n">
        <f aca="false">IF(G3853=0,0,H3853/G3853)</f>
        <v>0.296499613359355</v>
      </c>
      <c r="J3853" s="5" t="n">
        <f aca="false">IF(F3853=0,0,G3853/F3853)</f>
        <v>1939.78571428571</v>
      </c>
      <c r="K3853" s="9" t="str">
        <f aca="false">IF(G3853=0,"No sales",IF(H3853&lt;0,"Loss-making",IF(G3853&lt;$H$4,"Low revenue","OK")))</f>
        <v>OK</v>
      </c>
    </row>
    <row r="3854" customFormat="false" ht="15" hidden="false" customHeight="false" outlineLevel="0" collapsed="false">
      <c r="A3854" s="9" t="s">
        <v>7823</v>
      </c>
      <c r="B3854" s="9" t="s">
        <v>7824</v>
      </c>
      <c r="C3854" s="9" t="s">
        <v>85</v>
      </c>
      <c r="D3854" s="9" t="s">
        <v>7344</v>
      </c>
      <c r="E3854" s="10" t="n">
        <v>1529</v>
      </c>
      <c r="F3854" s="10" t="n">
        <v>20</v>
      </c>
      <c r="G3854" s="10" t="n">
        <v>26700.16</v>
      </c>
      <c r="H3854" s="10" t="n">
        <v>6635.16</v>
      </c>
      <c r="I3854" s="6" t="n">
        <f aca="false">IF(G3854=0,0,H3854/G3854)</f>
        <v>0.248506375991754</v>
      </c>
      <c r="J3854" s="5" t="n">
        <f aca="false">IF(F3854=0,0,G3854/F3854)</f>
        <v>1335.008</v>
      </c>
      <c r="K3854" s="9" t="str">
        <f aca="false">IF(G3854=0,"No sales",IF(H3854&lt;0,"Loss-making",IF(G3854&lt;$H$4,"Low revenue","OK")))</f>
        <v>OK</v>
      </c>
    </row>
    <row r="3855" customFormat="false" ht="15" hidden="false" customHeight="false" outlineLevel="0" collapsed="false">
      <c r="A3855" s="9" t="s">
        <v>7825</v>
      </c>
      <c r="B3855" s="9" t="s">
        <v>7826</v>
      </c>
      <c r="C3855" s="9" t="s">
        <v>85</v>
      </c>
      <c r="D3855" s="9" t="s">
        <v>7338</v>
      </c>
      <c r="E3855" s="10" t="n">
        <v>3379</v>
      </c>
      <c r="F3855" s="10" t="n">
        <v>14</v>
      </c>
      <c r="G3855" s="10" t="n">
        <v>39525.85</v>
      </c>
      <c r="H3855" s="10" t="n">
        <v>8017.87</v>
      </c>
      <c r="I3855" s="6" t="n">
        <f aca="false">IF(G3855=0,0,H3855/G3855)</f>
        <v>0.202851298580549</v>
      </c>
      <c r="J3855" s="5" t="n">
        <f aca="false">IF(F3855=0,0,G3855/F3855)</f>
        <v>2823.275</v>
      </c>
      <c r="K3855" s="9" t="str">
        <f aca="false">IF(G3855=0,"No sales",IF(H3855&lt;0,"Loss-making",IF(G3855&lt;$H$4,"Low revenue","OK")))</f>
        <v>OK</v>
      </c>
    </row>
    <row r="3856" customFormat="false" ht="15" hidden="false" customHeight="false" outlineLevel="0" collapsed="false">
      <c r="A3856" s="9" t="s">
        <v>7827</v>
      </c>
      <c r="B3856" s="9" t="s">
        <v>7828</v>
      </c>
      <c r="C3856" s="9" t="s">
        <v>85</v>
      </c>
      <c r="D3856" s="9" t="s">
        <v>7341</v>
      </c>
      <c r="E3856" s="10" t="n">
        <v>1449</v>
      </c>
      <c r="F3856" s="10" t="n">
        <v>136</v>
      </c>
      <c r="G3856" s="10" t="n">
        <v>175669.52</v>
      </c>
      <c r="H3856" s="10" t="n">
        <v>66385.38</v>
      </c>
      <c r="I3856" s="6" t="n">
        <f aca="false">IF(G3856=0,0,H3856/G3856)</f>
        <v>0.377899250820518</v>
      </c>
      <c r="J3856" s="5" t="n">
        <f aca="false">IF(F3856=0,0,G3856/F3856)</f>
        <v>1291.68764705882</v>
      </c>
      <c r="K3856" s="9" t="str">
        <f aca="false">IF(G3856=0,"No sales",IF(H3856&lt;0,"Loss-making",IF(G3856&lt;$H$4,"Low revenue","OK")))</f>
        <v>OK</v>
      </c>
    </row>
    <row r="3857" customFormat="false" ht="15" hidden="false" customHeight="false" outlineLevel="0" collapsed="false">
      <c r="A3857" s="9" t="s">
        <v>7829</v>
      </c>
      <c r="B3857" s="9" t="s">
        <v>7830</v>
      </c>
      <c r="C3857" s="9" t="s">
        <v>85</v>
      </c>
      <c r="D3857" s="9" t="s">
        <v>7344</v>
      </c>
      <c r="E3857" s="10" t="n">
        <v>789</v>
      </c>
      <c r="F3857" s="10" t="n">
        <v>35</v>
      </c>
      <c r="G3857" s="10" t="n">
        <v>24887.01</v>
      </c>
      <c r="H3857" s="10" t="n">
        <v>7653.03</v>
      </c>
      <c r="I3857" s="6" t="n">
        <f aca="false">IF(G3857=0,0,H3857/G3857)</f>
        <v>0.307511026836892</v>
      </c>
      <c r="J3857" s="5" t="n">
        <f aca="false">IF(F3857=0,0,G3857/F3857)</f>
        <v>711.057428571429</v>
      </c>
      <c r="K3857" s="9" t="str">
        <f aca="false">IF(G3857=0,"No sales",IF(H3857&lt;0,"Loss-making",IF(G3857&lt;$H$4,"Low revenue","OK")))</f>
        <v>OK</v>
      </c>
    </row>
    <row r="3858" customFormat="false" ht="15" hidden="false" customHeight="false" outlineLevel="0" collapsed="false">
      <c r="A3858" s="9" t="s">
        <v>7831</v>
      </c>
      <c r="B3858" s="9" t="s">
        <v>7832</v>
      </c>
      <c r="C3858" s="9" t="s">
        <v>85</v>
      </c>
      <c r="D3858" s="9" t="s">
        <v>7338</v>
      </c>
      <c r="E3858" s="10" t="n">
        <v>6289</v>
      </c>
      <c r="F3858" s="10" t="n">
        <v>15</v>
      </c>
      <c r="G3858" s="10" t="n">
        <v>82700.35</v>
      </c>
      <c r="H3858" s="10" t="n">
        <v>16777.3</v>
      </c>
      <c r="I3858" s="6" t="n">
        <f aca="false">IF(G3858=0,0,H3858/G3858)</f>
        <v>0.202868548923916</v>
      </c>
      <c r="J3858" s="5" t="n">
        <f aca="false">IF(F3858=0,0,G3858/F3858)</f>
        <v>5513.35666666667</v>
      </c>
      <c r="K3858" s="9" t="str">
        <f aca="false">IF(G3858=0,"No sales",IF(H3858&lt;0,"Loss-making",IF(G3858&lt;$H$4,"Low revenue","OK")))</f>
        <v>OK</v>
      </c>
    </row>
    <row r="3859" customFormat="false" ht="15" hidden="false" customHeight="false" outlineLevel="0" collapsed="false">
      <c r="A3859" s="9" t="s">
        <v>7833</v>
      </c>
      <c r="B3859" s="9" t="s">
        <v>7834</v>
      </c>
      <c r="C3859" s="9" t="s">
        <v>85</v>
      </c>
      <c r="D3859" s="9" t="s">
        <v>7341</v>
      </c>
      <c r="E3859" s="10" t="n">
        <v>609</v>
      </c>
      <c r="F3859" s="10" t="n">
        <v>23</v>
      </c>
      <c r="G3859" s="10" t="n">
        <v>12364.23</v>
      </c>
      <c r="H3859" s="10" t="n">
        <v>3711.16</v>
      </c>
      <c r="I3859" s="6" t="n">
        <f aca="false">IF(G3859=0,0,H3859/G3859)</f>
        <v>0.300152941185986</v>
      </c>
      <c r="J3859" s="5" t="n">
        <f aca="false">IF(F3859=0,0,G3859/F3859)</f>
        <v>537.575217391304</v>
      </c>
      <c r="K3859" s="9" t="str">
        <f aca="false">IF(G3859=0,"No sales",IF(H3859&lt;0,"Loss-making",IF(G3859&lt;$H$4,"Low revenue","OK")))</f>
        <v>OK</v>
      </c>
    </row>
    <row r="3860" customFormat="false" ht="15" hidden="false" customHeight="false" outlineLevel="0" collapsed="false">
      <c r="A3860" s="9" t="s">
        <v>7835</v>
      </c>
      <c r="B3860" s="9" t="s">
        <v>7836</v>
      </c>
      <c r="C3860" s="9" t="s">
        <v>85</v>
      </c>
      <c r="D3860" s="9" t="s">
        <v>7344</v>
      </c>
      <c r="E3860" s="10" t="n">
        <v>1759</v>
      </c>
      <c r="F3860" s="10" t="n">
        <v>23</v>
      </c>
      <c r="G3860" s="10" t="n">
        <v>37216.04</v>
      </c>
      <c r="H3860" s="10" t="n">
        <v>12643.76</v>
      </c>
      <c r="I3860" s="6" t="n">
        <f aca="false">IF(G3860=0,0,H3860/G3860)</f>
        <v>0.339739531664304</v>
      </c>
      <c r="J3860" s="5" t="n">
        <f aca="false">IF(F3860=0,0,G3860/F3860)</f>
        <v>1618.08869565217</v>
      </c>
      <c r="K3860" s="9" t="str">
        <f aca="false">IF(G3860=0,"No sales",IF(H3860&lt;0,"Loss-making",IF(G3860&lt;$H$4,"Low revenue","OK")))</f>
        <v>OK</v>
      </c>
    </row>
    <row r="3861" customFormat="false" ht="15" hidden="false" customHeight="false" outlineLevel="0" collapsed="false">
      <c r="A3861" s="9" t="s">
        <v>7837</v>
      </c>
      <c r="B3861" s="9" t="s">
        <v>7838</v>
      </c>
      <c r="C3861" s="9" t="s">
        <v>85</v>
      </c>
      <c r="D3861" s="9" t="s">
        <v>7338</v>
      </c>
      <c r="E3861" s="10" t="n">
        <v>1739</v>
      </c>
      <c r="F3861" s="10" t="n">
        <v>18</v>
      </c>
      <c r="G3861" s="10" t="n">
        <v>28706.55</v>
      </c>
      <c r="H3861" s="10" t="n">
        <v>11098.41</v>
      </c>
      <c r="I3861" s="6" t="n">
        <f aca="false">IF(G3861=0,0,H3861/G3861)</f>
        <v>0.38661594653485</v>
      </c>
      <c r="J3861" s="5" t="n">
        <f aca="false">IF(F3861=0,0,G3861/F3861)</f>
        <v>1594.80833333333</v>
      </c>
      <c r="K3861" s="9" t="str">
        <f aca="false">IF(G3861=0,"No sales",IF(H3861&lt;0,"Loss-making",IF(G3861&lt;$H$4,"Low revenue","OK")))</f>
        <v>OK</v>
      </c>
    </row>
    <row r="3862" customFormat="false" ht="15" hidden="false" customHeight="false" outlineLevel="0" collapsed="false">
      <c r="A3862" s="9" t="s">
        <v>7839</v>
      </c>
      <c r="B3862" s="9" t="s">
        <v>7840</v>
      </c>
      <c r="C3862" s="9" t="s">
        <v>85</v>
      </c>
      <c r="D3862" s="9" t="s">
        <v>7341</v>
      </c>
      <c r="E3862" s="10" t="n">
        <v>2439</v>
      </c>
      <c r="F3862" s="10" t="n">
        <v>17</v>
      </c>
      <c r="G3862" s="10" t="n">
        <v>36481.36</v>
      </c>
      <c r="H3862" s="10" t="n">
        <v>10480.71</v>
      </c>
      <c r="I3862" s="6" t="n">
        <f aca="false">IF(G3862=0,0,H3862/G3862)</f>
        <v>0.287289454121228</v>
      </c>
      <c r="J3862" s="5" t="n">
        <f aca="false">IF(F3862=0,0,G3862/F3862)</f>
        <v>2145.96235294118</v>
      </c>
      <c r="K3862" s="9" t="str">
        <f aca="false">IF(G3862=0,"No sales",IF(H3862&lt;0,"Loss-making",IF(G3862&lt;$H$4,"Low revenue","OK")))</f>
        <v>OK</v>
      </c>
    </row>
    <row r="3863" customFormat="false" ht="15" hidden="false" customHeight="false" outlineLevel="0" collapsed="false">
      <c r="A3863" s="9" t="s">
        <v>7841</v>
      </c>
      <c r="B3863" s="9" t="s">
        <v>7842</v>
      </c>
      <c r="C3863" s="9" t="s">
        <v>85</v>
      </c>
      <c r="D3863" s="9" t="s">
        <v>7344</v>
      </c>
      <c r="E3863" s="10" t="n">
        <v>2699</v>
      </c>
      <c r="F3863" s="10" t="n">
        <v>11</v>
      </c>
      <c r="G3863" s="10" t="n">
        <v>27786.2</v>
      </c>
      <c r="H3863" s="10" t="n">
        <v>7673.47</v>
      </c>
      <c r="I3863" s="6" t="n">
        <f aca="false">IF(G3863=0,0,H3863/G3863)</f>
        <v>0.27616118792782</v>
      </c>
      <c r="J3863" s="5" t="n">
        <f aca="false">IF(F3863=0,0,G3863/F3863)</f>
        <v>2526.01818181818</v>
      </c>
      <c r="K3863" s="9" t="str">
        <f aca="false">IF(G3863=0,"No sales",IF(H3863&lt;0,"Loss-making",IF(G3863&lt;$H$4,"Low revenue","OK")))</f>
        <v>OK</v>
      </c>
    </row>
    <row r="3864" customFormat="false" ht="15" hidden="false" customHeight="false" outlineLevel="0" collapsed="false">
      <c r="A3864" s="9" t="s">
        <v>7843</v>
      </c>
      <c r="B3864" s="9" t="s">
        <v>7844</v>
      </c>
      <c r="C3864" s="9" t="s">
        <v>85</v>
      </c>
      <c r="D3864" s="9" t="s">
        <v>7338</v>
      </c>
      <c r="E3864" s="10" t="n">
        <v>599</v>
      </c>
      <c r="F3864" s="10" t="n">
        <v>15</v>
      </c>
      <c r="G3864" s="10" t="n">
        <v>8302.14</v>
      </c>
      <c r="H3864" s="10" t="n">
        <v>2776.74</v>
      </c>
      <c r="I3864" s="6" t="n">
        <f aca="false">IF(G3864=0,0,H3864/G3864)</f>
        <v>0.334460753492473</v>
      </c>
      <c r="J3864" s="5" t="n">
        <f aca="false">IF(F3864=0,0,G3864/F3864)</f>
        <v>553.476</v>
      </c>
      <c r="K3864" s="9" t="str">
        <f aca="false">IF(G3864=0,"No sales",IF(H3864&lt;0,"Loss-making",IF(G3864&lt;$H$4,"Low revenue","OK")))</f>
        <v>OK</v>
      </c>
    </row>
    <row r="3865" customFormat="false" ht="15" hidden="false" customHeight="false" outlineLevel="0" collapsed="false">
      <c r="A3865" s="9" t="s">
        <v>7845</v>
      </c>
      <c r="B3865" s="9" t="s">
        <v>7846</v>
      </c>
      <c r="C3865" s="9" t="s">
        <v>85</v>
      </c>
      <c r="D3865" s="9" t="s">
        <v>7341</v>
      </c>
      <c r="E3865" s="10" t="n">
        <v>1549</v>
      </c>
      <c r="F3865" s="10" t="n">
        <v>238</v>
      </c>
      <c r="G3865" s="10" t="n">
        <v>329712.41</v>
      </c>
      <c r="H3865" s="10" t="n">
        <v>105111.77</v>
      </c>
      <c r="I3865" s="6" t="n">
        <f aca="false">IF(G3865=0,0,H3865/G3865)</f>
        <v>0.318798343077229</v>
      </c>
      <c r="J3865" s="5" t="n">
        <f aca="false">IF(F3865=0,0,G3865/F3865)</f>
        <v>1385.3462605042</v>
      </c>
      <c r="K3865" s="9" t="str">
        <f aca="false">IF(G3865=0,"No sales",IF(H3865&lt;0,"Loss-making",IF(G3865&lt;$H$4,"Low revenue","OK")))</f>
        <v>OK</v>
      </c>
    </row>
    <row r="3866" customFormat="false" ht="15" hidden="false" customHeight="false" outlineLevel="0" collapsed="false">
      <c r="A3866" s="9" t="s">
        <v>7847</v>
      </c>
      <c r="B3866" s="9" t="s">
        <v>7848</v>
      </c>
      <c r="C3866" s="9" t="s">
        <v>85</v>
      </c>
      <c r="D3866" s="9" t="s">
        <v>7344</v>
      </c>
      <c r="E3866" s="10" t="n">
        <v>669</v>
      </c>
      <c r="F3866" s="10" t="n">
        <v>8</v>
      </c>
      <c r="G3866" s="10" t="n">
        <v>4448.85</v>
      </c>
      <c r="H3866" s="10" t="n">
        <v>760.61</v>
      </c>
      <c r="I3866" s="6" t="n">
        <f aca="false">IF(G3866=0,0,H3866/G3866)</f>
        <v>0.170967778189869</v>
      </c>
      <c r="J3866" s="5" t="n">
        <f aca="false">IF(F3866=0,0,G3866/F3866)</f>
        <v>556.10625</v>
      </c>
      <c r="K3866" s="9" t="str">
        <f aca="false">IF(G3866=0,"No sales",IF(H3866&lt;0,"Loss-making",IF(G3866&lt;$H$4,"Low revenue","OK")))</f>
        <v>OK</v>
      </c>
    </row>
    <row r="3867" customFormat="false" ht="15" hidden="false" customHeight="false" outlineLevel="0" collapsed="false">
      <c r="A3867" s="9" t="s">
        <v>7849</v>
      </c>
      <c r="B3867" s="9" t="s">
        <v>7850</v>
      </c>
      <c r="C3867" s="9" t="s">
        <v>85</v>
      </c>
      <c r="D3867" s="9" t="s">
        <v>7338</v>
      </c>
      <c r="E3867" s="10" t="n">
        <v>1059</v>
      </c>
      <c r="F3867" s="10" t="n">
        <v>76</v>
      </c>
      <c r="G3867" s="10" t="n">
        <v>72353.51</v>
      </c>
      <c r="H3867" s="10" t="n">
        <v>18882.95</v>
      </c>
      <c r="I3867" s="6" t="n">
        <f aca="false">IF(G3867=0,0,H3867/G3867)</f>
        <v>0.260981810004795</v>
      </c>
      <c r="J3867" s="5" t="n">
        <f aca="false">IF(F3867=0,0,G3867/F3867)</f>
        <v>952.019868421053</v>
      </c>
      <c r="K3867" s="9" t="str">
        <f aca="false">IF(G3867=0,"No sales",IF(H3867&lt;0,"Loss-making",IF(G3867&lt;$H$4,"Low revenue","OK")))</f>
        <v>OK</v>
      </c>
    </row>
    <row r="3868" customFormat="false" ht="15" hidden="false" customHeight="false" outlineLevel="0" collapsed="false">
      <c r="A3868" s="9" t="s">
        <v>7851</v>
      </c>
      <c r="B3868" s="9" t="s">
        <v>7852</v>
      </c>
      <c r="C3868" s="9" t="s">
        <v>85</v>
      </c>
      <c r="D3868" s="9" t="s">
        <v>7341</v>
      </c>
      <c r="E3868" s="10" t="n">
        <v>1669</v>
      </c>
      <c r="F3868" s="10" t="n">
        <v>34</v>
      </c>
      <c r="G3868" s="10" t="n">
        <v>49268.87</v>
      </c>
      <c r="H3868" s="10" t="n">
        <v>15294.03</v>
      </c>
      <c r="I3868" s="6" t="n">
        <f aca="false">IF(G3868=0,0,H3868/G3868)</f>
        <v>0.310419743744884</v>
      </c>
      <c r="J3868" s="5" t="n">
        <f aca="false">IF(F3868=0,0,G3868/F3868)</f>
        <v>1449.08441176471</v>
      </c>
      <c r="K3868" s="9" t="str">
        <f aca="false">IF(G3868=0,"No sales",IF(H3868&lt;0,"Loss-making",IF(G3868&lt;$H$4,"Low revenue","OK")))</f>
        <v>OK</v>
      </c>
    </row>
    <row r="3869" customFormat="false" ht="15" hidden="false" customHeight="false" outlineLevel="0" collapsed="false">
      <c r="A3869" s="9" t="s">
        <v>7853</v>
      </c>
      <c r="B3869" s="9" t="s">
        <v>7854</v>
      </c>
      <c r="C3869" s="9" t="s">
        <v>85</v>
      </c>
      <c r="D3869" s="9" t="s">
        <v>7344</v>
      </c>
      <c r="E3869" s="10" t="n">
        <v>1149</v>
      </c>
      <c r="F3869" s="10" t="n">
        <v>20</v>
      </c>
      <c r="G3869" s="10" t="n">
        <v>19820.25</v>
      </c>
      <c r="H3869" s="10" t="n">
        <v>4974.45</v>
      </c>
      <c r="I3869" s="6" t="n">
        <f aca="false">IF(G3869=0,0,H3869/G3869)</f>
        <v>0.250978166269346</v>
      </c>
      <c r="J3869" s="5" t="n">
        <f aca="false">IF(F3869=0,0,G3869/F3869)</f>
        <v>991.0125</v>
      </c>
      <c r="K3869" s="9" t="str">
        <f aca="false">IF(G3869=0,"No sales",IF(H3869&lt;0,"Loss-making",IF(G3869&lt;$H$4,"Low revenue","OK")))</f>
        <v>OK</v>
      </c>
    </row>
    <row r="3870" customFormat="false" ht="15" hidden="false" customHeight="false" outlineLevel="0" collapsed="false">
      <c r="A3870" s="9" t="s">
        <v>7855</v>
      </c>
      <c r="B3870" s="9" t="s">
        <v>7856</v>
      </c>
      <c r="C3870" s="9" t="s">
        <v>85</v>
      </c>
      <c r="D3870" s="9" t="s">
        <v>7338</v>
      </c>
      <c r="E3870" s="10" t="n">
        <v>4449</v>
      </c>
      <c r="F3870" s="10" t="n">
        <v>15</v>
      </c>
      <c r="G3870" s="10" t="n">
        <v>57325.36</v>
      </c>
      <c r="H3870" s="10" t="n">
        <v>13564.68</v>
      </c>
      <c r="I3870" s="6" t="n">
        <f aca="false">IF(G3870=0,0,H3870/G3870)</f>
        <v>0.236626163359463</v>
      </c>
      <c r="J3870" s="5" t="n">
        <f aca="false">IF(F3870=0,0,G3870/F3870)</f>
        <v>3821.69066666667</v>
      </c>
      <c r="K3870" s="9" t="str">
        <f aca="false">IF(G3870=0,"No sales",IF(H3870&lt;0,"Loss-making",IF(G3870&lt;$H$4,"Low revenue","OK")))</f>
        <v>OK</v>
      </c>
    </row>
    <row r="3871" customFormat="false" ht="15" hidden="false" customHeight="false" outlineLevel="0" collapsed="false">
      <c r="A3871" s="9" t="s">
        <v>7857</v>
      </c>
      <c r="B3871" s="9" t="s">
        <v>7858</v>
      </c>
      <c r="C3871" s="9" t="s">
        <v>85</v>
      </c>
      <c r="D3871" s="9" t="s">
        <v>7341</v>
      </c>
      <c r="E3871" s="10" t="n">
        <v>7809</v>
      </c>
      <c r="F3871" s="10" t="n">
        <v>2</v>
      </c>
      <c r="G3871" s="10" t="n">
        <v>15618</v>
      </c>
      <c r="H3871" s="10" t="n">
        <v>6989.7</v>
      </c>
      <c r="I3871" s="6" t="n">
        <f aca="false">IF(G3871=0,0,H3871/G3871)</f>
        <v>0.447541298501729</v>
      </c>
      <c r="J3871" s="5" t="n">
        <f aca="false">IF(F3871=0,0,G3871/F3871)</f>
        <v>7809</v>
      </c>
      <c r="K3871" s="9" t="str">
        <f aca="false">IF(G3871=0,"No sales",IF(H3871&lt;0,"Loss-making",IF(G3871&lt;$H$4,"Low revenue","OK")))</f>
        <v>OK</v>
      </c>
    </row>
    <row r="3872" customFormat="false" ht="15" hidden="false" customHeight="false" outlineLevel="0" collapsed="false">
      <c r="A3872" s="9" t="s">
        <v>7859</v>
      </c>
      <c r="B3872" s="9" t="s">
        <v>7860</v>
      </c>
      <c r="C3872" s="9" t="s">
        <v>85</v>
      </c>
      <c r="D3872" s="9" t="s">
        <v>7344</v>
      </c>
      <c r="E3872" s="10" t="n">
        <v>669</v>
      </c>
      <c r="F3872" s="10" t="n">
        <v>1</v>
      </c>
      <c r="G3872" s="10" t="n">
        <v>535.2</v>
      </c>
      <c r="H3872" s="10" t="n">
        <v>83.06</v>
      </c>
      <c r="I3872" s="6" t="n">
        <f aca="false">IF(G3872=0,0,H3872/G3872)</f>
        <v>0.155194319880419</v>
      </c>
      <c r="J3872" s="5" t="n">
        <f aca="false">IF(F3872=0,0,G3872/F3872)</f>
        <v>535.2</v>
      </c>
      <c r="K3872" s="9" t="str">
        <f aca="false">IF(G3872=0,"No sales",IF(H3872&lt;0,"Loss-making",IF(G3872&lt;$H$4,"Low revenue","OK")))</f>
        <v>Low revenue</v>
      </c>
    </row>
    <row r="3873" customFormat="false" ht="15" hidden="false" customHeight="false" outlineLevel="0" collapsed="false">
      <c r="A3873" s="9" t="s">
        <v>7861</v>
      </c>
      <c r="B3873" s="9" t="s">
        <v>7862</v>
      </c>
      <c r="C3873" s="9" t="s">
        <v>85</v>
      </c>
      <c r="D3873" s="9" t="s">
        <v>7338</v>
      </c>
      <c r="E3873" s="10" t="n">
        <v>4069</v>
      </c>
      <c r="F3873" s="10" t="n">
        <v>0</v>
      </c>
      <c r="G3873" s="10" t="n">
        <v>0</v>
      </c>
      <c r="H3873" s="10" t="n">
        <v>0</v>
      </c>
      <c r="I3873" s="6" t="n">
        <f aca="false">IF(G3873=0,0,H3873/G3873)</f>
        <v>0</v>
      </c>
      <c r="J3873" s="5" t="n">
        <f aca="false">IF(F3873=0,0,G3873/F3873)</f>
        <v>0</v>
      </c>
      <c r="K3873" s="9" t="str">
        <f aca="false">IF(G3873=0,"No sales",IF(H3873&lt;0,"Loss-making",IF(G3873&lt;$H$4,"Low revenue","OK")))</f>
        <v>No sales</v>
      </c>
    </row>
    <row r="3874" customFormat="false" ht="15" hidden="false" customHeight="false" outlineLevel="0" collapsed="false">
      <c r="A3874" s="9" t="s">
        <v>7863</v>
      </c>
      <c r="B3874" s="9" t="s">
        <v>7864</v>
      </c>
      <c r="C3874" s="9" t="s">
        <v>85</v>
      </c>
      <c r="D3874" s="9" t="s">
        <v>7341</v>
      </c>
      <c r="E3874" s="10" t="n">
        <v>2689</v>
      </c>
      <c r="F3874" s="10" t="n">
        <v>46</v>
      </c>
      <c r="G3874" s="10" t="n">
        <v>108494.43</v>
      </c>
      <c r="H3874" s="10" t="n">
        <v>22205.79</v>
      </c>
      <c r="I3874" s="6" t="n">
        <f aca="false">IF(G3874=0,0,H3874/G3874)</f>
        <v>0.204672166119496</v>
      </c>
      <c r="J3874" s="5" t="n">
        <f aca="false">IF(F3874=0,0,G3874/F3874)</f>
        <v>2358.57456521739</v>
      </c>
      <c r="K3874" s="9" t="str">
        <f aca="false">IF(G3874=0,"No sales",IF(H3874&lt;0,"Loss-making",IF(G3874&lt;$H$4,"Low revenue","OK")))</f>
        <v>OK</v>
      </c>
    </row>
    <row r="3875" customFormat="false" ht="15" hidden="false" customHeight="false" outlineLevel="0" collapsed="false">
      <c r="A3875" s="9" t="s">
        <v>7865</v>
      </c>
      <c r="B3875" s="9" t="s">
        <v>7866</v>
      </c>
      <c r="C3875" s="9" t="s">
        <v>85</v>
      </c>
      <c r="D3875" s="9" t="s">
        <v>7344</v>
      </c>
      <c r="E3875" s="10" t="n">
        <v>1499</v>
      </c>
      <c r="F3875" s="10" t="n">
        <v>0</v>
      </c>
      <c r="G3875" s="10" t="n">
        <v>0</v>
      </c>
      <c r="H3875" s="10" t="n">
        <v>0</v>
      </c>
      <c r="I3875" s="6" t="n">
        <f aca="false">IF(G3875=0,0,H3875/G3875)</f>
        <v>0</v>
      </c>
      <c r="J3875" s="5" t="n">
        <f aca="false">IF(F3875=0,0,G3875/F3875)</f>
        <v>0</v>
      </c>
      <c r="K3875" s="9" t="str">
        <f aca="false">IF(G3875=0,"No sales",IF(H3875&lt;0,"Loss-making",IF(G3875&lt;$H$4,"Low revenue","OK")))</f>
        <v>No sales</v>
      </c>
    </row>
    <row r="3876" customFormat="false" ht="15" hidden="false" customHeight="false" outlineLevel="0" collapsed="false">
      <c r="A3876" s="9" t="s">
        <v>7867</v>
      </c>
      <c r="B3876" s="9" t="s">
        <v>7868</v>
      </c>
      <c r="C3876" s="9" t="s">
        <v>85</v>
      </c>
      <c r="D3876" s="9" t="s">
        <v>7338</v>
      </c>
      <c r="E3876" s="10" t="n">
        <v>4519</v>
      </c>
      <c r="F3876" s="10" t="n">
        <v>12</v>
      </c>
      <c r="G3876" s="10" t="n">
        <v>44320.09</v>
      </c>
      <c r="H3876" s="10" t="n">
        <v>13225.57</v>
      </c>
      <c r="I3876" s="6" t="n">
        <f aca="false">IF(G3876=0,0,H3876/G3876)</f>
        <v>0.298410269473731</v>
      </c>
      <c r="J3876" s="5" t="n">
        <f aca="false">IF(F3876=0,0,G3876/F3876)</f>
        <v>3693.34083333333</v>
      </c>
      <c r="K3876" s="9" t="str">
        <f aca="false">IF(G3876=0,"No sales",IF(H3876&lt;0,"Loss-making",IF(G3876&lt;$H$4,"Low revenue","OK")))</f>
        <v>OK</v>
      </c>
    </row>
    <row r="3877" customFormat="false" ht="15" hidden="false" customHeight="false" outlineLevel="0" collapsed="false">
      <c r="A3877" s="9" t="s">
        <v>7869</v>
      </c>
      <c r="B3877" s="9" t="s">
        <v>7870</v>
      </c>
      <c r="C3877" s="9" t="s">
        <v>85</v>
      </c>
      <c r="D3877" s="9" t="s">
        <v>7341</v>
      </c>
      <c r="E3877" s="10" t="n">
        <v>1599</v>
      </c>
      <c r="F3877" s="10" t="n">
        <v>55</v>
      </c>
      <c r="G3877" s="10" t="n">
        <v>78630.82</v>
      </c>
      <c r="H3877" s="10" t="n">
        <v>23374.52</v>
      </c>
      <c r="I3877" s="6" t="n">
        <f aca="false">IF(G3877=0,0,H3877/G3877)</f>
        <v>0.297269187832456</v>
      </c>
      <c r="J3877" s="5" t="n">
        <f aca="false">IF(F3877=0,0,G3877/F3877)</f>
        <v>1429.65127272727</v>
      </c>
      <c r="K3877" s="9" t="str">
        <f aca="false">IF(G3877=0,"No sales",IF(H3877&lt;0,"Loss-making",IF(G3877&lt;$H$4,"Low revenue","OK")))</f>
        <v>OK</v>
      </c>
    </row>
    <row r="3878" customFormat="false" ht="15" hidden="false" customHeight="false" outlineLevel="0" collapsed="false">
      <c r="A3878" s="9" t="s">
        <v>7871</v>
      </c>
      <c r="B3878" s="9" t="s">
        <v>7872</v>
      </c>
      <c r="C3878" s="9" t="s">
        <v>85</v>
      </c>
      <c r="D3878" s="9" t="s">
        <v>7344</v>
      </c>
      <c r="E3878" s="10" t="n">
        <v>1289</v>
      </c>
      <c r="F3878" s="10" t="n">
        <v>1</v>
      </c>
      <c r="G3878" s="10" t="n">
        <v>1031.2</v>
      </c>
      <c r="H3878" s="10" t="n">
        <v>287.74</v>
      </c>
      <c r="I3878" s="6" t="n">
        <f aca="false">IF(G3878=0,0,H3878/G3878)</f>
        <v>0.279034134988363</v>
      </c>
      <c r="J3878" s="5" t="n">
        <f aca="false">IF(F3878=0,0,G3878/F3878)</f>
        <v>1031.2</v>
      </c>
      <c r="K3878" s="9" t="str">
        <f aca="false">IF(G3878=0,"No sales",IF(H3878&lt;0,"Loss-making",IF(G3878&lt;$H$4,"Low revenue","OK")))</f>
        <v>Low revenue</v>
      </c>
    </row>
    <row r="3879" customFormat="false" ht="15" hidden="false" customHeight="false" outlineLevel="0" collapsed="false">
      <c r="A3879" s="9" t="s">
        <v>7873</v>
      </c>
      <c r="B3879" s="9" t="s">
        <v>7874</v>
      </c>
      <c r="C3879" s="9" t="s">
        <v>85</v>
      </c>
      <c r="D3879" s="9" t="s">
        <v>7338</v>
      </c>
      <c r="E3879" s="10" t="n">
        <v>1479</v>
      </c>
      <c r="F3879" s="10" t="n">
        <v>67</v>
      </c>
      <c r="G3879" s="10" t="n">
        <v>85171.91</v>
      </c>
      <c r="H3879" s="10" t="n">
        <v>15979.01</v>
      </c>
      <c r="I3879" s="6" t="n">
        <f aca="false">IF(G3879=0,0,H3879/G3879)</f>
        <v>0.18760891941956</v>
      </c>
      <c r="J3879" s="5" t="n">
        <f aca="false">IF(F3879=0,0,G3879/F3879)</f>
        <v>1271.22253731343</v>
      </c>
      <c r="K3879" s="9" t="str">
        <f aca="false">IF(G3879=0,"No sales",IF(H3879&lt;0,"Loss-making",IF(G3879&lt;$H$4,"Low revenue","OK")))</f>
        <v>OK</v>
      </c>
    </row>
    <row r="3880" customFormat="false" ht="15" hidden="false" customHeight="false" outlineLevel="0" collapsed="false">
      <c r="A3880" s="9" t="s">
        <v>7875</v>
      </c>
      <c r="B3880" s="9" t="s">
        <v>7876</v>
      </c>
      <c r="C3880" s="9" t="s">
        <v>85</v>
      </c>
      <c r="D3880" s="9" t="s">
        <v>7341</v>
      </c>
      <c r="E3880" s="10" t="n">
        <v>1799</v>
      </c>
      <c r="F3880" s="10" t="n">
        <v>34</v>
      </c>
      <c r="G3880" s="10" t="n">
        <v>56592.04</v>
      </c>
      <c r="H3880" s="10" t="n">
        <v>17720.53</v>
      </c>
      <c r="I3880" s="6" t="n">
        <f aca="false">IF(G3880=0,0,H3880/G3880)</f>
        <v>0.313127605931859</v>
      </c>
      <c r="J3880" s="5" t="n">
        <f aca="false">IF(F3880=0,0,G3880/F3880)</f>
        <v>1664.47176470588</v>
      </c>
      <c r="K3880" s="9" t="str">
        <f aca="false">IF(G3880=0,"No sales",IF(H3880&lt;0,"Loss-making",IF(G3880&lt;$H$4,"Low revenue","OK")))</f>
        <v>OK</v>
      </c>
    </row>
    <row r="3881" customFormat="false" ht="15" hidden="false" customHeight="false" outlineLevel="0" collapsed="false">
      <c r="A3881" s="9" t="s">
        <v>7877</v>
      </c>
      <c r="B3881" s="9" t="s">
        <v>7878</v>
      </c>
      <c r="C3881" s="9" t="s">
        <v>85</v>
      </c>
      <c r="D3881" s="9" t="s">
        <v>7344</v>
      </c>
      <c r="E3881" s="10" t="n">
        <v>1819</v>
      </c>
      <c r="F3881" s="10" t="n">
        <v>10</v>
      </c>
      <c r="G3881" s="10" t="n">
        <v>16943.98</v>
      </c>
      <c r="H3881" s="10" t="n">
        <v>6628.48</v>
      </c>
      <c r="I3881" s="6" t="n">
        <f aca="false">IF(G3881=0,0,H3881/G3881)</f>
        <v>0.391199706326377</v>
      </c>
      <c r="J3881" s="5" t="n">
        <f aca="false">IF(F3881=0,0,G3881/F3881)</f>
        <v>1694.398</v>
      </c>
      <c r="K3881" s="9" t="str">
        <f aca="false">IF(G3881=0,"No sales",IF(H3881&lt;0,"Loss-making",IF(G3881&lt;$H$4,"Low revenue","OK")))</f>
        <v>OK</v>
      </c>
    </row>
    <row r="3882" customFormat="false" ht="15" hidden="false" customHeight="false" outlineLevel="0" collapsed="false">
      <c r="A3882" s="9" t="s">
        <v>7879</v>
      </c>
      <c r="B3882" s="9" t="s">
        <v>7880</v>
      </c>
      <c r="C3882" s="9" t="s">
        <v>85</v>
      </c>
      <c r="D3882" s="9" t="s">
        <v>7338</v>
      </c>
      <c r="E3882" s="10" t="n">
        <v>1959</v>
      </c>
      <c r="F3882" s="10" t="n">
        <v>35</v>
      </c>
      <c r="G3882" s="10" t="n">
        <v>61674.22</v>
      </c>
      <c r="H3882" s="10" t="n">
        <v>16922.86</v>
      </c>
      <c r="I3882" s="6" t="n">
        <f aca="false">IF(G3882=0,0,H3882/G3882)</f>
        <v>0.274391147549171</v>
      </c>
      <c r="J3882" s="5" t="n">
        <f aca="false">IF(F3882=0,0,G3882/F3882)</f>
        <v>1762.12057142857</v>
      </c>
      <c r="K3882" s="9" t="str">
        <f aca="false">IF(G3882=0,"No sales",IF(H3882&lt;0,"Loss-making",IF(G3882&lt;$H$4,"Low revenue","OK")))</f>
        <v>OK</v>
      </c>
    </row>
    <row r="3883" customFormat="false" ht="15" hidden="false" customHeight="false" outlineLevel="0" collapsed="false">
      <c r="A3883" s="9" t="s">
        <v>7881</v>
      </c>
      <c r="B3883" s="9" t="s">
        <v>7882</v>
      </c>
      <c r="C3883" s="9" t="s">
        <v>85</v>
      </c>
      <c r="D3883" s="9" t="s">
        <v>7341</v>
      </c>
      <c r="E3883" s="10" t="n">
        <v>4529</v>
      </c>
      <c r="F3883" s="10" t="n">
        <v>26</v>
      </c>
      <c r="G3883" s="10" t="n">
        <v>109613.12</v>
      </c>
      <c r="H3883" s="10" t="n">
        <v>40186.88</v>
      </c>
      <c r="I3883" s="6" t="n">
        <f aca="false">IF(G3883=0,0,H3883/G3883)</f>
        <v>0.366624725215376</v>
      </c>
      <c r="J3883" s="5" t="n">
        <f aca="false">IF(F3883=0,0,G3883/F3883)</f>
        <v>4215.88923076923</v>
      </c>
      <c r="K3883" s="9" t="str">
        <f aca="false">IF(G3883=0,"No sales",IF(H3883&lt;0,"Loss-making",IF(G3883&lt;$H$4,"Low revenue","OK")))</f>
        <v>OK</v>
      </c>
    </row>
    <row r="3884" customFormat="false" ht="15" hidden="false" customHeight="false" outlineLevel="0" collapsed="false">
      <c r="A3884" s="9" t="s">
        <v>7883</v>
      </c>
      <c r="B3884" s="9" t="s">
        <v>7884</v>
      </c>
      <c r="C3884" s="9" t="s">
        <v>85</v>
      </c>
      <c r="D3884" s="9" t="s">
        <v>7344</v>
      </c>
      <c r="E3884" s="10" t="n">
        <v>1259</v>
      </c>
      <c r="F3884" s="10" t="n">
        <v>7</v>
      </c>
      <c r="G3884" s="10" t="n">
        <v>7676.75</v>
      </c>
      <c r="H3884" s="10" t="n">
        <v>2722.43</v>
      </c>
      <c r="I3884" s="6" t="n">
        <f aca="false">IF(G3884=0,0,H3884/G3884)</f>
        <v>0.354633145536848</v>
      </c>
      <c r="J3884" s="5" t="n">
        <f aca="false">IF(F3884=0,0,G3884/F3884)</f>
        <v>1096.67857142857</v>
      </c>
      <c r="K3884" s="9" t="str">
        <f aca="false">IF(G3884=0,"No sales",IF(H3884&lt;0,"Loss-making",IF(G3884&lt;$H$4,"Low revenue","OK")))</f>
        <v>OK</v>
      </c>
    </row>
    <row r="3885" customFormat="false" ht="15" hidden="false" customHeight="false" outlineLevel="0" collapsed="false">
      <c r="A3885" s="9" t="s">
        <v>7885</v>
      </c>
      <c r="B3885" s="9" t="s">
        <v>7886</v>
      </c>
      <c r="C3885" s="9" t="s">
        <v>85</v>
      </c>
      <c r="D3885" s="9" t="s">
        <v>7338</v>
      </c>
      <c r="E3885" s="10" t="n">
        <v>3569</v>
      </c>
      <c r="F3885" s="10" t="n">
        <v>5</v>
      </c>
      <c r="G3885" s="10" t="n">
        <v>15658.99</v>
      </c>
      <c r="H3885" s="10" t="n">
        <v>5711.04</v>
      </c>
      <c r="I3885" s="6" t="n">
        <f aca="false">IF(G3885=0,0,H3885/G3885)</f>
        <v>0.364713177542102</v>
      </c>
      <c r="J3885" s="5" t="n">
        <f aca="false">IF(F3885=0,0,G3885/F3885)</f>
        <v>3131.798</v>
      </c>
      <c r="K3885" s="9" t="str">
        <f aca="false">IF(G3885=0,"No sales",IF(H3885&lt;0,"Loss-making",IF(G3885&lt;$H$4,"Low revenue","OK")))</f>
        <v>OK</v>
      </c>
    </row>
    <row r="3886" customFormat="false" ht="15" hidden="false" customHeight="false" outlineLevel="0" collapsed="false">
      <c r="A3886" s="9" t="s">
        <v>7887</v>
      </c>
      <c r="B3886" s="9" t="s">
        <v>7888</v>
      </c>
      <c r="C3886" s="9" t="s">
        <v>85</v>
      </c>
      <c r="D3886" s="9" t="s">
        <v>7341</v>
      </c>
      <c r="E3886" s="10" t="n">
        <v>2089</v>
      </c>
      <c r="F3886" s="10" t="n">
        <v>19</v>
      </c>
      <c r="G3886" s="10" t="n">
        <v>35962.13</v>
      </c>
      <c r="H3886" s="10" t="n">
        <v>11281.51</v>
      </c>
      <c r="I3886" s="6" t="n">
        <f aca="false">IF(G3886=0,0,H3886/G3886)</f>
        <v>0.313705278302481</v>
      </c>
      <c r="J3886" s="5" t="n">
        <f aca="false">IF(F3886=0,0,G3886/F3886)</f>
        <v>1892.74368421053</v>
      </c>
      <c r="K3886" s="9" t="str">
        <f aca="false">IF(G3886=0,"No sales",IF(H3886&lt;0,"Loss-making",IF(G3886&lt;$H$4,"Low revenue","OK")))</f>
        <v>OK</v>
      </c>
    </row>
    <row r="3887" customFormat="false" ht="15" hidden="false" customHeight="false" outlineLevel="0" collapsed="false">
      <c r="A3887" s="9" t="s">
        <v>7889</v>
      </c>
      <c r="B3887" s="9" t="s">
        <v>7890</v>
      </c>
      <c r="C3887" s="9" t="s">
        <v>85</v>
      </c>
      <c r="D3887" s="9" t="s">
        <v>7344</v>
      </c>
      <c r="E3887" s="10" t="n">
        <v>1579</v>
      </c>
      <c r="F3887" s="10" t="n">
        <v>35</v>
      </c>
      <c r="G3887" s="10" t="n">
        <v>47989.76</v>
      </c>
      <c r="H3887" s="10" t="n">
        <v>11922.26</v>
      </c>
      <c r="I3887" s="6" t="n">
        <f aca="false">IF(G3887=0,0,H3887/G3887)</f>
        <v>0.24843341579537</v>
      </c>
      <c r="J3887" s="5" t="n">
        <f aca="false">IF(F3887=0,0,G3887/F3887)</f>
        <v>1371.136</v>
      </c>
      <c r="K3887" s="9" t="str">
        <f aca="false">IF(G3887=0,"No sales",IF(H3887&lt;0,"Loss-making",IF(G3887&lt;$H$4,"Low revenue","OK")))</f>
        <v>OK</v>
      </c>
    </row>
    <row r="3888" customFormat="false" ht="15" hidden="false" customHeight="false" outlineLevel="0" collapsed="false">
      <c r="A3888" s="9" t="s">
        <v>7891</v>
      </c>
      <c r="B3888" s="9" t="s">
        <v>7892</v>
      </c>
      <c r="C3888" s="9" t="s">
        <v>85</v>
      </c>
      <c r="D3888" s="9" t="s">
        <v>7338</v>
      </c>
      <c r="E3888" s="10" t="n">
        <v>2809</v>
      </c>
      <c r="F3888" s="10" t="n">
        <v>16</v>
      </c>
      <c r="G3888" s="10" t="n">
        <v>39508.59</v>
      </c>
      <c r="H3888" s="10" t="n">
        <v>13213.07</v>
      </c>
      <c r="I3888" s="6" t="n">
        <f aca="false">IF(G3888=0,0,H3888/G3888)</f>
        <v>0.334435372155777</v>
      </c>
      <c r="J3888" s="5" t="n">
        <f aca="false">IF(F3888=0,0,G3888/F3888)</f>
        <v>2469.286875</v>
      </c>
      <c r="K3888" s="9" t="str">
        <f aca="false">IF(G3888=0,"No sales",IF(H3888&lt;0,"Loss-making",IF(G3888&lt;$H$4,"Low revenue","OK")))</f>
        <v>OK</v>
      </c>
    </row>
    <row r="3889" customFormat="false" ht="15" hidden="false" customHeight="false" outlineLevel="0" collapsed="false">
      <c r="A3889" s="9" t="s">
        <v>7893</v>
      </c>
      <c r="B3889" s="9" t="s">
        <v>7894</v>
      </c>
      <c r="C3889" s="9" t="s">
        <v>85</v>
      </c>
      <c r="D3889" s="9" t="s">
        <v>7341</v>
      </c>
      <c r="E3889" s="10" t="n">
        <v>1849</v>
      </c>
      <c r="F3889" s="10" t="n">
        <v>37</v>
      </c>
      <c r="G3889" s="10" t="n">
        <v>60559.37</v>
      </c>
      <c r="H3889" s="10" t="n">
        <v>21411.52</v>
      </c>
      <c r="I3889" s="6" t="n">
        <f aca="false">IF(G3889=0,0,H3889/G3889)</f>
        <v>0.353562462753493</v>
      </c>
      <c r="J3889" s="5" t="n">
        <f aca="false">IF(F3889=0,0,G3889/F3889)</f>
        <v>1636.73972972973</v>
      </c>
      <c r="K3889" s="9" t="str">
        <f aca="false">IF(G3889=0,"No sales",IF(H3889&lt;0,"Loss-making",IF(G3889&lt;$H$4,"Low revenue","OK")))</f>
        <v>OK</v>
      </c>
    </row>
    <row r="3890" customFormat="false" ht="15" hidden="false" customHeight="false" outlineLevel="0" collapsed="false">
      <c r="A3890" s="9" t="s">
        <v>7895</v>
      </c>
      <c r="B3890" s="9" t="s">
        <v>7896</v>
      </c>
      <c r="C3890" s="9" t="s">
        <v>85</v>
      </c>
      <c r="D3890" s="9" t="s">
        <v>7344</v>
      </c>
      <c r="E3890" s="10" t="n">
        <v>1189</v>
      </c>
      <c r="F3890" s="10" t="n">
        <v>2</v>
      </c>
      <c r="G3890" s="10" t="n">
        <v>2378</v>
      </c>
      <c r="H3890" s="10" t="n">
        <v>928.42</v>
      </c>
      <c r="I3890" s="6" t="n">
        <f aca="false">IF(G3890=0,0,H3890/G3890)</f>
        <v>0.390420521446594</v>
      </c>
      <c r="J3890" s="5" t="n">
        <f aca="false">IF(F3890=0,0,G3890/F3890)</f>
        <v>1189</v>
      </c>
      <c r="K3890" s="9" t="str">
        <f aca="false">IF(G3890=0,"No sales",IF(H3890&lt;0,"Loss-making",IF(G3890&lt;$H$4,"Low revenue","OK")))</f>
        <v>Low revenue</v>
      </c>
    </row>
    <row r="3891" customFormat="false" ht="15" hidden="false" customHeight="false" outlineLevel="0" collapsed="false">
      <c r="A3891" s="9" t="s">
        <v>7897</v>
      </c>
      <c r="B3891" s="9" t="s">
        <v>7898</v>
      </c>
      <c r="C3891" s="9" t="s">
        <v>85</v>
      </c>
      <c r="D3891" s="9" t="s">
        <v>7338</v>
      </c>
      <c r="E3891" s="10" t="n">
        <v>1609</v>
      </c>
      <c r="F3891" s="10" t="n">
        <v>17</v>
      </c>
      <c r="G3891" s="10" t="n">
        <v>23471.29</v>
      </c>
      <c r="H3891" s="10" t="n">
        <v>7396.08</v>
      </c>
      <c r="I3891" s="6" t="n">
        <f aca="false">IF(G3891=0,0,H3891/G3891)</f>
        <v>0.315111781244235</v>
      </c>
      <c r="J3891" s="5" t="n">
        <f aca="false">IF(F3891=0,0,G3891/F3891)</f>
        <v>1380.66411764706</v>
      </c>
      <c r="K3891" s="9" t="str">
        <f aca="false">IF(G3891=0,"No sales",IF(H3891&lt;0,"Loss-making",IF(G3891&lt;$H$4,"Low revenue","OK")))</f>
        <v>OK</v>
      </c>
    </row>
    <row r="3892" customFormat="false" ht="15" hidden="false" customHeight="false" outlineLevel="0" collapsed="false">
      <c r="A3892" s="9" t="s">
        <v>7899</v>
      </c>
      <c r="B3892" s="9" t="s">
        <v>7900</v>
      </c>
      <c r="C3892" s="9" t="s">
        <v>85</v>
      </c>
      <c r="D3892" s="9" t="s">
        <v>7341</v>
      </c>
      <c r="E3892" s="10" t="n">
        <v>3319</v>
      </c>
      <c r="F3892" s="10" t="n">
        <v>17</v>
      </c>
      <c r="G3892" s="10" t="n">
        <v>49511.19</v>
      </c>
      <c r="H3892" s="10" t="n">
        <v>12916.65</v>
      </c>
      <c r="I3892" s="6" t="n">
        <f aca="false">IF(G3892=0,0,H3892/G3892)</f>
        <v>0.260883448771884</v>
      </c>
      <c r="J3892" s="5" t="n">
        <f aca="false">IF(F3892=0,0,G3892/F3892)</f>
        <v>2912.42294117647</v>
      </c>
      <c r="K3892" s="9" t="str">
        <f aca="false">IF(G3892=0,"No sales",IF(H3892&lt;0,"Loss-making",IF(G3892&lt;$H$4,"Low revenue","OK")))</f>
        <v>OK</v>
      </c>
    </row>
    <row r="3893" customFormat="false" ht="15" hidden="false" customHeight="false" outlineLevel="0" collapsed="false">
      <c r="A3893" s="9" t="s">
        <v>7901</v>
      </c>
      <c r="B3893" s="9" t="s">
        <v>7902</v>
      </c>
      <c r="C3893" s="9" t="s">
        <v>85</v>
      </c>
      <c r="D3893" s="9" t="s">
        <v>7344</v>
      </c>
      <c r="E3893" s="10" t="n">
        <v>599</v>
      </c>
      <c r="F3893" s="10" t="n">
        <v>46</v>
      </c>
      <c r="G3893" s="10" t="n">
        <v>24848.02</v>
      </c>
      <c r="H3893" s="10" t="n">
        <v>7422.76</v>
      </c>
      <c r="I3893" s="6" t="n">
        <f aca="false">IF(G3893=0,0,H3893/G3893)</f>
        <v>0.298726417638106</v>
      </c>
      <c r="J3893" s="5" t="n">
        <f aca="false">IF(F3893=0,0,G3893/F3893)</f>
        <v>540.174347826087</v>
      </c>
      <c r="K3893" s="9" t="str">
        <f aca="false">IF(G3893=0,"No sales",IF(H3893&lt;0,"Loss-making",IF(G3893&lt;$H$4,"Low revenue","OK")))</f>
        <v>OK</v>
      </c>
    </row>
    <row r="3894" customFormat="false" ht="15" hidden="false" customHeight="false" outlineLevel="0" collapsed="false">
      <c r="A3894" s="9" t="s">
        <v>7903</v>
      </c>
      <c r="B3894" s="9" t="s">
        <v>7904</v>
      </c>
      <c r="C3894" s="9" t="s">
        <v>85</v>
      </c>
      <c r="D3894" s="9" t="s">
        <v>7338</v>
      </c>
      <c r="E3894" s="10" t="n">
        <v>2449</v>
      </c>
      <c r="F3894" s="10" t="n">
        <v>27</v>
      </c>
      <c r="G3894" s="10" t="n">
        <v>56578.03</v>
      </c>
      <c r="H3894" s="10" t="n">
        <v>11721.58</v>
      </c>
      <c r="I3894" s="6" t="n">
        <f aca="false">IF(G3894=0,0,H3894/G3894)</f>
        <v>0.207175470761354</v>
      </c>
      <c r="J3894" s="5" t="n">
        <f aca="false">IF(F3894=0,0,G3894/F3894)</f>
        <v>2095.48259259259</v>
      </c>
      <c r="K3894" s="9" t="str">
        <f aca="false">IF(G3894=0,"No sales",IF(H3894&lt;0,"Loss-making",IF(G3894&lt;$H$4,"Low revenue","OK")))</f>
        <v>OK</v>
      </c>
    </row>
    <row r="3895" customFormat="false" ht="15" hidden="false" customHeight="false" outlineLevel="0" collapsed="false">
      <c r="A3895" s="9" t="s">
        <v>7905</v>
      </c>
      <c r="B3895" s="9" t="s">
        <v>7906</v>
      </c>
      <c r="C3895" s="9" t="s">
        <v>85</v>
      </c>
      <c r="D3895" s="9" t="s">
        <v>7341</v>
      </c>
      <c r="E3895" s="10" t="n">
        <v>1109</v>
      </c>
      <c r="F3895" s="10" t="n">
        <v>11</v>
      </c>
      <c r="G3895" s="10" t="n">
        <v>11029.01</v>
      </c>
      <c r="H3895" s="10" t="n">
        <v>3048.84</v>
      </c>
      <c r="I3895" s="6" t="n">
        <f aca="false">IF(G3895=0,0,H3895/G3895)</f>
        <v>0.276438229723248</v>
      </c>
      <c r="J3895" s="5" t="n">
        <f aca="false">IF(F3895=0,0,G3895/F3895)</f>
        <v>1002.63727272727</v>
      </c>
      <c r="K3895" s="9" t="str">
        <f aca="false">IF(G3895=0,"No sales",IF(H3895&lt;0,"Loss-making",IF(G3895&lt;$H$4,"Low revenue","OK")))</f>
        <v>OK</v>
      </c>
    </row>
    <row r="3896" customFormat="false" ht="15" hidden="false" customHeight="false" outlineLevel="0" collapsed="false">
      <c r="A3896" s="9" t="s">
        <v>7907</v>
      </c>
      <c r="B3896" s="9" t="s">
        <v>7908</v>
      </c>
      <c r="C3896" s="9" t="s">
        <v>85</v>
      </c>
      <c r="D3896" s="9" t="s">
        <v>7344</v>
      </c>
      <c r="E3896" s="10" t="n">
        <v>639</v>
      </c>
      <c r="F3896" s="10" t="n">
        <v>11</v>
      </c>
      <c r="G3896" s="10" t="n">
        <v>6489.04</v>
      </c>
      <c r="H3896" s="10" t="n">
        <v>2254.04</v>
      </c>
      <c r="I3896" s="6" t="n">
        <f aca="false">IF(G3896=0,0,H3896/G3896)</f>
        <v>0.347361088851356</v>
      </c>
      <c r="J3896" s="5" t="n">
        <f aca="false">IF(F3896=0,0,G3896/F3896)</f>
        <v>589.912727272727</v>
      </c>
      <c r="K3896" s="9" t="str">
        <f aca="false">IF(G3896=0,"No sales",IF(H3896&lt;0,"Loss-making",IF(G3896&lt;$H$4,"Low revenue","OK")))</f>
        <v>OK</v>
      </c>
    </row>
    <row r="3897" customFormat="false" ht="15" hidden="false" customHeight="false" outlineLevel="0" collapsed="false">
      <c r="A3897" s="9" t="s">
        <v>7909</v>
      </c>
      <c r="B3897" s="9" t="s">
        <v>7910</v>
      </c>
      <c r="C3897" s="9" t="s">
        <v>85</v>
      </c>
      <c r="D3897" s="9" t="s">
        <v>7338</v>
      </c>
      <c r="E3897" s="10" t="n">
        <v>1589</v>
      </c>
      <c r="F3897" s="10" t="n">
        <v>82</v>
      </c>
      <c r="G3897" s="10" t="n">
        <v>115869.89</v>
      </c>
      <c r="H3897" s="10" t="n">
        <v>35096.61</v>
      </c>
      <c r="I3897" s="6" t="n">
        <f aca="false">IF(G3897=0,0,H3897/G3897)</f>
        <v>0.302896723212562</v>
      </c>
      <c r="J3897" s="5" t="n">
        <f aca="false">IF(F3897=0,0,G3897/F3897)</f>
        <v>1413.04743902439</v>
      </c>
      <c r="K3897" s="9" t="str">
        <f aca="false">IF(G3897=0,"No sales",IF(H3897&lt;0,"Loss-making",IF(G3897&lt;$H$4,"Low revenue","OK")))</f>
        <v>OK</v>
      </c>
    </row>
    <row r="3898" customFormat="false" ht="15" hidden="false" customHeight="false" outlineLevel="0" collapsed="false">
      <c r="A3898" s="9" t="s">
        <v>7911</v>
      </c>
      <c r="B3898" s="9" t="s">
        <v>7912</v>
      </c>
      <c r="C3898" s="9" t="s">
        <v>85</v>
      </c>
      <c r="D3898" s="9" t="s">
        <v>7341</v>
      </c>
      <c r="E3898" s="10" t="n">
        <v>1379</v>
      </c>
      <c r="F3898" s="10" t="n">
        <v>91</v>
      </c>
      <c r="G3898" s="10" t="n">
        <v>110299.31</v>
      </c>
      <c r="H3898" s="10" t="n">
        <v>22846.51</v>
      </c>
      <c r="I3898" s="6" t="n">
        <f aca="false">IF(G3898=0,0,H3898/G3898)</f>
        <v>0.207131939447309</v>
      </c>
      <c r="J3898" s="5" t="n">
        <f aca="false">IF(F3898=0,0,G3898/F3898)</f>
        <v>1212.08032967033</v>
      </c>
      <c r="K3898" s="9" t="str">
        <f aca="false">IF(G3898=0,"No sales",IF(H3898&lt;0,"Loss-making",IF(G3898&lt;$H$4,"Low revenue","OK")))</f>
        <v>OK</v>
      </c>
    </row>
    <row r="3899" customFormat="false" ht="15" hidden="false" customHeight="false" outlineLevel="0" collapsed="false">
      <c r="A3899" s="9" t="s">
        <v>7913</v>
      </c>
      <c r="B3899" s="9" t="s">
        <v>7914</v>
      </c>
      <c r="C3899" s="9" t="s">
        <v>85</v>
      </c>
      <c r="D3899" s="9" t="s">
        <v>7344</v>
      </c>
      <c r="E3899" s="10" t="n">
        <v>1169</v>
      </c>
      <c r="F3899" s="10" t="n">
        <v>44</v>
      </c>
      <c r="G3899" s="10" t="n">
        <v>47031.8</v>
      </c>
      <c r="H3899" s="10" t="n">
        <v>14481.92</v>
      </c>
      <c r="I3899" s="6" t="n">
        <f aca="false">IF(G3899=0,0,H3899/G3899)</f>
        <v>0.307917621694258</v>
      </c>
      <c r="J3899" s="5" t="n">
        <f aca="false">IF(F3899=0,0,G3899/F3899)</f>
        <v>1068.90454545455</v>
      </c>
      <c r="K3899" s="9" t="str">
        <f aca="false">IF(G3899=0,"No sales",IF(H3899&lt;0,"Loss-making",IF(G3899&lt;$H$4,"Low revenue","OK")))</f>
        <v>OK</v>
      </c>
    </row>
    <row r="3900" customFormat="false" ht="15" hidden="false" customHeight="false" outlineLevel="0" collapsed="false">
      <c r="A3900" s="9" t="s">
        <v>7915</v>
      </c>
      <c r="B3900" s="9" t="s">
        <v>7916</v>
      </c>
      <c r="C3900" s="9" t="s">
        <v>85</v>
      </c>
      <c r="D3900" s="9" t="s">
        <v>7338</v>
      </c>
      <c r="E3900" s="10" t="n">
        <v>2929</v>
      </c>
      <c r="F3900" s="10" t="n">
        <v>2</v>
      </c>
      <c r="G3900" s="10" t="n">
        <v>4393.5</v>
      </c>
      <c r="H3900" s="10" t="n">
        <v>1032.44</v>
      </c>
      <c r="I3900" s="6" t="n">
        <f aca="false">IF(G3900=0,0,H3900/G3900)</f>
        <v>0.234992602708547</v>
      </c>
      <c r="J3900" s="5" t="n">
        <f aca="false">IF(F3900=0,0,G3900/F3900)</f>
        <v>2196.75</v>
      </c>
      <c r="K3900" s="9" t="str">
        <f aca="false">IF(G3900=0,"No sales",IF(H3900&lt;0,"Loss-making",IF(G3900&lt;$H$4,"Low revenue","OK")))</f>
        <v>OK</v>
      </c>
    </row>
    <row r="3901" customFormat="false" ht="15" hidden="false" customHeight="false" outlineLevel="0" collapsed="false">
      <c r="A3901" s="9" t="s">
        <v>7917</v>
      </c>
      <c r="B3901" s="9" t="s">
        <v>7918</v>
      </c>
      <c r="C3901" s="9" t="s">
        <v>85</v>
      </c>
      <c r="D3901" s="9" t="s">
        <v>7341</v>
      </c>
      <c r="E3901" s="10" t="n">
        <v>1109</v>
      </c>
      <c r="F3901" s="10" t="n">
        <v>42</v>
      </c>
      <c r="G3901" s="10" t="n">
        <v>43037.52</v>
      </c>
      <c r="H3901" s="10" t="n">
        <v>14023.5</v>
      </c>
      <c r="I3901" s="6" t="n">
        <f aca="false">IF(G3901=0,0,H3901/G3901)</f>
        <v>0.32584358950051</v>
      </c>
      <c r="J3901" s="5" t="n">
        <f aca="false">IF(F3901=0,0,G3901/F3901)</f>
        <v>1024.70285714286</v>
      </c>
      <c r="K3901" s="9" t="str">
        <f aca="false">IF(G3901=0,"No sales",IF(H3901&lt;0,"Loss-making",IF(G3901&lt;$H$4,"Low revenue","OK")))</f>
        <v>OK</v>
      </c>
    </row>
    <row r="3902" customFormat="false" ht="15" hidden="false" customHeight="false" outlineLevel="0" collapsed="false">
      <c r="A3902" s="9" t="s">
        <v>7919</v>
      </c>
      <c r="B3902" s="9" t="s">
        <v>7920</v>
      </c>
      <c r="C3902" s="9" t="s">
        <v>85</v>
      </c>
      <c r="D3902" s="9" t="s">
        <v>7344</v>
      </c>
      <c r="E3902" s="10" t="n">
        <v>999</v>
      </c>
      <c r="F3902" s="10" t="n">
        <v>23</v>
      </c>
      <c r="G3902" s="10" t="n">
        <v>19505.48</v>
      </c>
      <c r="H3902" s="10" t="n">
        <v>5007.2</v>
      </c>
      <c r="I3902" s="6" t="n">
        <f aca="false">IF(G3902=0,0,H3902/G3902)</f>
        <v>0.256707345833068</v>
      </c>
      <c r="J3902" s="5" t="n">
        <f aca="false">IF(F3902=0,0,G3902/F3902)</f>
        <v>848.064347826087</v>
      </c>
      <c r="K3902" s="9" t="str">
        <f aca="false">IF(G3902=0,"No sales",IF(H3902&lt;0,"Loss-making",IF(G3902&lt;$H$4,"Low revenue","OK")))</f>
        <v>OK</v>
      </c>
    </row>
    <row r="3903" customFormat="false" ht="15" hidden="false" customHeight="false" outlineLevel="0" collapsed="false">
      <c r="A3903" s="9" t="s">
        <v>7921</v>
      </c>
      <c r="B3903" s="9" t="s">
        <v>7922</v>
      </c>
      <c r="C3903" s="9" t="s">
        <v>85</v>
      </c>
      <c r="D3903" s="9" t="s">
        <v>7338</v>
      </c>
      <c r="E3903" s="10" t="n">
        <v>1739</v>
      </c>
      <c r="F3903" s="10" t="n">
        <v>4</v>
      </c>
      <c r="G3903" s="10" t="n">
        <v>5912.6</v>
      </c>
      <c r="H3903" s="10" t="n">
        <v>1288.08</v>
      </c>
      <c r="I3903" s="6" t="n">
        <f aca="false">IF(G3903=0,0,H3903/G3903)</f>
        <v>0.217853397828367</v>
      </c>
      <c r="J3903" s="5" t="n">
        <f aca="false">IF(F3903=0,0,G3903/F3903)</f>
        <v>1478.15</v>
      </c>
      <c r="K3903" s="9" t="str">
        <f aca="false">IF(G3903=0,"No sales",IF(H3903&lt;0,"Loss-making",IF(G3903&lt;$H$4,"Low revenue","OK")))</f>
        <v>OK</v>
      </c>
    </row>
    <row r="3904" customFormat="false" ht="15" hidden="false" customHeight="false" outlineLevel="0" collapsed="false">
      <c r="A3904" s="9" t="s">
        <v>7923</v>
      </c>
      <c r="B3904" s="9" t="s">
        <v>7924</v>
      </c>
      <c r="C3904" s="9" t="s">
        <v>85</v>
      </c>
      <c r="D3904" s="9" t="s">
        <v>7341</v>
      </c>
      <c r="E3904" s="10" t="n">
        <v>1269</v>
      </c>
      <c r="F3904" s="10" t="n">
        <v>28</v>
      </c>
      <c r="G3904" s="10" t="n">
        <v>30969.95</v>
      </c>
      <c r="H3904" s="10" t="n">
        <v>11369.39</v>
      </c>
      <c r="I3904" s="6" t="n">
        <f aca="false">IF(G3904=0,0,H3904/G3904)</f>
        <v>0.367110376348686</v>
      </c>
      <c r="J3904" s="5" t="n">
        <f aca="false">IF(F3904=0,0,G3904/F3904)</f>
        <v>1106.06964285714</v>
      </c>
      <c r="K3904" s="9" t="str">
        <f aca="false">IF(G3904=0,"No sales",IF(H3904&lt;0,"Loss-making",IF(G3904&lt;$H$4,"Low revenue","OK")))</f>
        <v>OK</v>
      </c>
    </row>
    <row r="3905" customFormat="false" ht="15" hidden="false" customHeight="false" outlineLevel="0" collapsed="false">
      <c r="A3905" s="9" t="s">
        <v>7925</v>
      </c>
      <c r="B3905" s="9" t="s">
        <v>7926</v>
      </c>
      <c r="C3905" s="9" t="s">
        <v>85</v>
      </c>
      <c r="D3905" s="9" t="s">
        <v>7344</v>
      </c>
      <c r="E3905" s="10" t="n">
        <v>1179</v>
      </c>
      <c r="F3905" s="10" t="n">
        <v>18</v>
      </c>
      <c r="G3905" s="10" t="n">
        <v>19727.61</v>
      </c>
      <c r="H3905" s="10" t="n">
        <v>5372.25</v>
      </c>
      <c r="I3905" s="6" t="n">
        <f aca="false">IF(G3905=0,0,H3905/G3905)</f>
        <v>0.2723213810492</v>
      </c>
      <c r="J3905" s="5" t="n">
        <f aca="false">IF(F3905=0,0,G3905/F3905)</f>
        <v>1095.97833333333</v>
      </c>
      <c r="K3905" s="9" t="str">
        <f aca="false">IF(G3905=0,"No sales",IF(H3905&lt;0,"Loss-making",IF(G3905&lt;$H$4,"Low revenue","OK")))</f>
        <v>OK</v>
      </c>
    </row>
    <row r="3906" customFormat="false" ht="15" hidden="false" customHeight="false" outlineLevel="0" collapsed="false">
      <c r="A3906" s="9" t="s">
        <v>7927</v>
      </c>
      <c r="B3906" s="9" t="s">
        <v>7928</v>
      </c>
      <c r="C3906" s="9" t="s">
        <v>85</v>
      </c>
      <c r="D3906" s="9" t="s">
        <v>7338</v>
      </c>
      <c r="E3906" s="10" t="n">
        <v>1509</v>
      </c>
      <c r="F3906" s="10" t="n">
        <v>18</v>
      </c>
      <c r="G3906" s="10" t="n">
        <v>25275.76</v>
      </c>
      <c r="H3906" s="10" t="n">
        <v>8225.6</v>
      </c>
      <c r="I3906" s="6" t="n">
        <f aca="false">IF(G3906=0,0,H3906/G3906)</f>
        <v>0.325434329175463</v>
      </c>
      <c r="J3906" s="5" t="n">
        <f aca="false">IF(F3906=0,0,G3906/F3906)</f>
        <v>1404.20888888889</v>
      </c>
      <c r="K3906" s="9" t="str">
        <f aca="false">IF(G3906=0,"No sales",IF(H3906&lt;0,"Loss-making",IF(G3906&lt;$H$4,"Low revenue","OK")))</f>
        <v>OK</v>
      </c>
    </row>
    <row r="3907" customFormat="false" ht="15" hidden="false" customHeight="false" outlineLevel="0" collapsed="false">
      <c r="A3907" s="9" t="s">
        <v>7929</v>
      </c>
      <c r="B3907" s="9" t="s">
        <v>7930</v>
      </c>
      <c r="C3907" s="9" t="s">
        <v>85</v>
      </c>
      <c r="D3907" s="9" t="s">
        <v>7341</v>
      </c>
      <c r="E3907" s="10" t="n">
        <v>939</v>
      </c>
      <c r="F3907" s="10" t="n">
        <v>55</v>
      </c>
      <c r="G3907" s="10" t="n">
        <v>46846.71</v>
      </c>
      <c r="H3907" s="10" t="n">
        <v>11077.44</v>
      </c>
      <c r="I3907" s="6" t="n">
        <f aca="false">IF(G3907=0,0,H3907/G3907)</f>
        <v>0.236461429201752</v>
      </c>
      <c r="J3907" s="5" t="n">
        <f aca="false">IF(F3907=0,0,G3907/F3907)</f>
        <v>851.758363636364</v>
      </c>
      <c r="K3907" s="9" t="str">
        <f aca="false">IF(G3907=0,"No sales",IF(H3907&lt;0,"Loss-making",IF(G3907&lt;$H$4,"Low revenue","OK")))</f>
        <v>OK</v>
      </c>
    </row>
    <row r="3908" customFormat="false" ht="15" hidden="false" customHeight="false" outlineLevel="0" collapsed="false">
      <c r="A3908" s="9" t="s">
        <v>7931</v>
      </c>
      <c r="B3908" s="9" t="s">
        <v>7932</v>
      </c>
      <c r="C3908" s="9" t="s">
        <v>85</v>
      </c>
      <c r="D3908" s="9" t="s">
        <v>7344</v>
      </c>
      <c r="E3908" s="10" t="n">
        <v>2199</v>
      </c>
      <c r="F3908" s="10" t="n">
        <v>12</v>
      </c>
      <c r="G3908" s="10" t="n">
        <v>24408.9</v>
      </c>
      <c r="H3908" s="10" t="n">
        <v>7574.7</v>
      </c>
      <c r="I3908" s="6" t="n">
        <f aca="false">IF(G3908=0,0,H3908/G3908)</f>
        <v>0.310325332153436</v>
      </c>
      <c r="J3908" s="5" t="n">
        <f aca="false">IF(F3908=0,0,G3908/F3908)</f>
        <v>2034.075</v>
      </c>
      <c r="K3908" s="9" t="str">
        <f aca="false">IF(G3908=0,"No sales",IF(H3908&lt;0,"Loss-making",IF(G3908&lt;$H$4,"Low revenue","OK")))</f>
        <v>OK</v>
      </c>
    </row>
    <row r="3909" customFormat="false" ht="15" hidden="false" customHeight="false" outlineLevel="0" collapsed="false">
      <c r="A3909" s="9" t="s">
        <v>7933</v>
      </c>
      <c r="B3909" s="9" t="s">
        <v>7934</v>
      </c>
      <c r="C3909" s="9" t="s">
        <v>85</v>
      </c>
      <c r="D3909" s="9" t="s">
        <v>7338</v>
      </c>
      <c r="E3909" s="10" t="n">
        <v>2209</v>
      </c>
      <c r="F3909" s="10" t="n">
        <v>52</v>
      </c>
      <c r="G3909" s="10" t="n">
        <v>101735.49</v>
      </c>
      <c r="H3909" s="10" t="n">
        <v>21673.17</v>
      </c>
      <c r="I3909" s="6" t="n">
        <f aca="false">IF(G3909=0,0,H3909/G3909)</f>
        <v>0.213034507427054</v>
      </c>
      <c r="J3909" s="5" t="n">
        <f aca="false">IF(F3909=0,0,G3909/F3909)</f>
        <v>1956.45173076923</v>
      </c>
      <c r="K3909" s="9" t="str">
        <f aca="false">IF(G3909=0,"No sales",IF(H3909&lt;0,"Loss-making",IF(G3909&lt;$H$4,"Low revenue","OK")))</f>
        <v>OK</v>
      </c>
    </row>
    <row r="3910" customFormat="false" ht="15" hidden="false" customHeight="false" outlineLevel="0" collapsed="false">
      <c r="A3910" s="9" t="s">
        <v>7935</v>
      </c>
      <c r="B3910" s="9" t="s">
        <v>7936</v>
      </c>
      <c r="C3910" s="9" t="s">
        <v>85</v>
      </c>
      <c r="D3910" s="9" t="s">
        <v>7341</v>
      </c>
      <c r="E3910" s="10" t="n">
        <v>4299</v>
      </c>
      <c r="F3910" s="10" t="n">
        <v>26</v>
      </c>
      <c r="G3910" s="10" t="n">
        <v>101295.19</v>
      </c>
      <c r="H3910" s="10" t="n">
        <v>36095.76</v>
      </c>
      <c r="I3910" s="6" t="n">
        <f aca="false">IF(G3910=0,0,H3910/G3910)</f>
        <v>0.356342290290388</v>
      </c>
      <c r="J3910" s="5" t="n">
        <f aca="false">IF(F3910=0,0,G3910/F3910)</f>
        <v>3895.96884615385</v>
      </c>
      <c r="K3910" s="9" t="str">
        <f aca="false">IF(G3910=0,"No sales",IF(H3910&lt;0,"Loss-making",IF(G3910&lt;$H$4,"Low revenue","OK")))</f>
        <v>OK</v>
      </c>
    </row>
    <row r="3911" customFormat="false" ht="15" hidden="false" customHeight="false" outlineLevel="0" collapsed="false">
      <c r="A3911" s="9" t="s">
        <v>7937</v>
      </c>
      <c r="B3911" s="9" t="s">
        <v>7938</v>
      </c>
      <c r="C3911" s="9" t="s">
        <v>85</v>
      </c>
      <c r="D3911" s="9" t="s">
        <v>7344</v>
      </c>
      <c r="E3911" s="10" t="n">
        <v>1249</v>
      </c>
      <c r="F3911" s="10" t="n">
        <v>230</v>
      </c>
      <c r="G3911" s="10" t="n">
        <v>252966.21</v>
      </c>
      <c r="H3911" s="10" t="n">
        <v>62491.72</v>
      </c>
      <c r="I3911" s="6" t="n">
        <f aca="false">IF(G3911=0,0,H3911/G3911)</f>
        <v>0.247035839292528</v>
      </c>
      <c r="J3911" s="5" t="n">
        <f aca="false">IF(F3911=0,0,G3911/F3911)</f>
        <v>1099.85308695652</v>
      </c>
      <c r="K3911" s="9" t="str">
        <f aca="false">IF(G3911=0,"No sales",IF(H3911&lt;0,"Loss-making",IF(G3911&lt;$H$4,"Low revenue","OK")))</f>
        <v>OK</v>
      </c>
    </row>
    <row r="3912" customFormat="false" ht="15" hidden="false" customHeight="false" outlineLevel="0" collapsed="false">
      <c r="A3912" s="9" t="s">
        <v>7939</v>
      </c>
      <c r="B3912" s="9" t="s">
        <v>7940</v>
      </c>
      <c r="C3912" s="9" t="s">
        <v>85</v>
      </c>
      <c r="D3912" s="9" t="s">
        <v>7338</v>
      </c>
      <c r="E3912" s="10" t="n">
        <v>2279</v>
      </c>
      <c r="F3912" s="10" t="n">
        <v>10</v>
      </c>
      <c r="G3912" s="10" t="n">
        <v>19143.6</v>
      </c>
      <c r="H3912" s="10" t="n">
        <v>5549.7</v>
      </c>
      <c r="I3912" s="6" t="n">
        <f aca="false">IF(G3912=0,0,H3912/G3912)</f>
        <v>0.289898451701874</v>
      </c>
      <c r="J3912" s="5" t="n">
        <f aca="false">IF(F3912=0,0,G3912/F3912)</f>
        <v>1914.36</v>
      </c>
      <c r="K3912" s="9" t="str">
        <f aca="false">IF(G3912=0,"No sales",IF(H3912&lt;0,"Loss-making",IF(G3912&lt;$H$4,"Low revenue","OK")))</f>
        <v>OK</v>
      </c>
    </row>
    <row r="3913" customFormat="false" ht="15" hidden="false" customHeight="false" outlineLevel="0" collapsed="false">
      <c r="A3913" s="9" t="s">
        <v>7941</v>
      </c>
      <c r="B3913" s="9" t="s">
        <v>7942</v>
      </c>
      <c r="C3913" s="9" t="s">
        <v>85</v>
      </c>
      <c r="D3913" s="9" t="s">
        <v>7341</v>
      </c>
      <c r="E3913" s="10" t="n">
        <v>559</v>
      </c>
      <c r="F3913" s="10" t="n">
        <v>23</v>
      </c>
      <c r="G3913" s="10" t="n">
        <v>11166.02</v>
      </c>
      <c r="H3913" s="10" t="n">
        <v>3644.56</v>
      </c>
      <c r="I3913" s="6" t="n">
        <f aca="false">IF(G3913=0,0,H3913/G3913)</f>
        <v>0.326397409282806</v>
      </c>
      <c r="J3913" s="5" t="n">
        <f aca="false">IF(F3913=0,0,G3913/F3913)</f>
        <v>485.479130434783</v>
      </c>
      <c r="K3913" s="9" t="str">
        <f aca="false">IF(G3913=0,"No sales",IF(H3913&lt;0,"Loss-making",IF(G3913&lt;$H$4,"Low revenue","OK")))</f>
        <v>OK</v>
      </c>
    </row>
    <row r="3914" customFormat="false" ht="15" hidden="false" customHeight="false" outlineLevel="0" collapsed="false">
      <c r="A3914" s="9" t="s">
        <v>7943</v>
      </c>
      <c r="B3914" s="9" t="s">
        <v>7944</v>
      </c>
      <c r="C3914" s="9" t="s">
        <v>85</v>
      </c>
      <c r="D3914" s="9" t="s">
        <v>7344</v>
      </c>
      <c r="E3914" s="10" t="n">
        <v>2099</v>
      </c>
      <c r="F3914" s="10" t="n">
        <v>18</v>
      </c>
      <c r="G3914" s="10" t="n">
        <v>32508.26</v>
      </c>
      <c r="H3914" s="10" t="n">
        <v>7033.76</v>
      </c>
      <c r="I3914" s="6" t="n">
        <f aca="false">IF(G3914=0,0,H3914/G3914)</f>
        <v>0.216368393755925</v>
      </c>
      <c r="J3914" s="5" t="n">
        <f aca="false">IF(F3914=0,0,G3914/F3914)</f>
        <v>1806.01444444444</v>
      </c>
      <c r="K3914" s="9" t="str">
        <f aca="false">IF(G3914=0,"No sales",IF(H3914&lt;0,"Loss-making",IF(G3914&lt;$H$4,"Low revenue","OK")))</f>
        <v>OK</v>
      </c>
    </row>
    <row r="3915" customFormat="false" ht="15" hidden="false" customHeight="false" outlineLevel="0" collapsed="false">
      <c r="A3915" s="9" t="s">
        <v>7945</v>
      </c>
      <c r="B3915" s="9" t="s">
        <v>7946</v>
      </c>
      <c r="C3915" s="9" t="s">
        <v>85</v>
      </c>
      <c r="D3915" s="9" t="s">
        <v>7338</v>
      </c>
      <c r="E3915" s="10" t="n">
        <v>1899</v>
      </c>
      <c r="F3915" s="10" t="n">
        <v>66</v>
      </c>
      <c r="G3915" s="10" t="n">
        <v>110934.83</v>
      </c>
      <c r="H3915" s="10" t="n">
        <v>27390.71</v>
      </c>
      <c r="I3915" s="6" t="n">
        <f aca="false">IF(G3915=0,0,H3915/G3915)</f>
        <v>0.246908117135078</v>
      </c>
      <c r="J3915" s="5" t="n">
        <f aca="false">IF(F3915=0,0,G3915/F3915)</f>
        <v>1680.83075757576</v>
      </c>
      <c r="K3915" s="9" t="str">
        <f aca="false">IF(G3915=0,"No sales",IF(H3915&lt;0,"Loss-making",IF(G3915&lt;$H$4,"Low revenue","OK")))</f>
        <v>OK</v>
      </c>
    </row>
    <row r="3916" customFormat="false" ht="15" hidden="false" customHeight="false" outlineLevel="0" collapsed="false">
      <c r="A3916" s="9" t="s">
        <v>7947</v>
      </c>
      <c r="B3916" s="9" t="s">
        <v>7948</v>
      </c>
      <c r="C3916" s="9" t="s">
        <v>85</v>
      </c>
      <c r="D3916" s="9" t="s">
        <v>7341</v>
      </c>
      <c r="E3916" s="10" t="n">
        <v>1879</v>
      </c>
      <c r="F3916" s="10" t="n">
        <v>16</v>
      </c>
      <c r="G3916" s="10" t="n">
        <v>26160.37</v>
      </c>
      <c r="H3916" s="10" t="n">
        <v>8513.17</v>
      </c>
      <c r="I3916" s="6" t="n">
        <f aca="false">IF(G3916=0,0,H3916/G3916)</f>
        <v>0.325422385080945</v>
      </c>
      <c r="J3916" s="5" t="n">
        <f aca="false">IF(F3916=0,0,G3916/F3916)</f>
        <v>1635.023125</v>
      </c>
      <c r="K3916" s="9" t="str">
        <f aca="false">IF(G3916=0,"No sales",IF(H3916&lt;0,"Loss-making",IF(G3916&lt;$H$4,"Low revenue","OK")))</f>
        <v>OK</v>
      </c>
    </row>
    <row r="3917" customFormat="false" ht="15" hidden="false" customHeight="false" outlineLevel="0" collapsed="false">
      <c r="A3917" s="9" t="s">
        <v>7949</v>
      </c>
      <c r="B3917" s="9" t="s">
        <v>7950</v>
      </c>
      <c r="C3917" s="9" t="s">
        <v>85</v>
      </c>
      <c r="D3917" s="9" t="s">
        <v>7344</v>
      </c>
      <c r="E3917" s="10" t="n">
        <v>479</v>
      </c>
      <c r="F3917" s="10" t="n">
        <v>1</v>
      </c>
      <c r="G3917" s="10" t="n">
        <v>407.15</v>
      </c>
      <c r="H3917" s="10" t="n">
        <v>136.54</v>
      </c>
      <c r="I3917" s="6" t="n">
        <f aca="false">IF(G3917=0,0,H3917/G3917)</f>
        <v>0.335355520078595</v>
      </c>
      <c r="J3917" s="5" t="n">
        <f aca="false">IF(F3917=0,0,G3917/F3917)</f>
        <v>407.15</v>
      </c>
      <c r="K3917" s="9" t="str">
        <f aca="false">IF(G3917=0,"No sales",IF(H3917&lt;0,"Loss-making",IF(G3917&lt;$H$4,"Low revenue","OK")))</f>
        <v>Low revenue</v>
      </c>
    </row>
    <row r="3918" customFormat="false" ht="15" hidden="false" customHeight="false" outlineLevel="0" collapsed="false">
      <c r="A3918" s="9" t="s">
        <v>7951</v>
      </c>
      <c r="B3918" s="9" t="s">
        <v>7952</v>
      </c>
      <c r="C3918" s="9" t="s">
        <v>85</v>
      </c>
      <c r="D3918" s="9" t="s">
        <v>7338</v>
      </c>
      <c r="E3918" s="10" t="n">
        <v>1639</v>
      </c>
      <c r="F3918" s="10" t="n">
        <v>25</v>
      </c>
      <c r="G3918" s="10" t="n">
        <v>36537.4</v>
      </c>
      <c r="H3918" s="10" t="n">
        <v>8316.16</v>
      </c>
      <c r="I3918" s="6" t="n">
        <f aca="false">IF(G3918=0,0,H3918/G3918)</f>
        <v>0.227606780997006</v>
      </c>
      <c r="J3918" s="5" t="n">
        <f aca="false">IF(F3918=0,0,G3918/F3918)</f>
        <v>1461.496</v>
      </c>
      <c r="K3918" s="9" t="str">
        <f aca="false">IF(G3918=0,"No sales",IF(H3918&lt;0,"Loss-making",IF(G3918&lt;$H$4,"Low revenue","OK")))</f>
        <v>OK</v>
      </c>
    </row>
    <row r="3919" customFormat="false" ht="15" hidden="false" customHeight="false" outlineLevel="0" collapsed="false">
      <c r="A3919" s="9" t="s">
        <v>7953</v>
      </c>
      <c r="B3919" s="9" t="s">
        <v>7954</v>
      </c>
      <c r="C3919" s="9" t="s">
        <v>85</v>
      </c>
      <c r="D3919" s="9" t="s">
        <v>7341</v>
      </c>
      <c r="E3919" s="10" t="n">
        <v>1399</v>
      </c>
      <c r="F3919" s="10" t="n">
        <v>241</v>
      </c>
      <c r="G3919" s="10" t="n">
        <v>300344.32</v>
      </c>
      <c r="H3919" s="10" t="n">
        <v>79976.35</v>
      </c>
      <c r="I3919" s="6" t="n">
        <f aca="false">IF(G3919=0,0,H3919/G3919)</f>
        <v>0.266282212362132</v>
      </c>
      <c r="J3919" s="5" t="n">
        <f aca="false">IF(F3919=0,0,G3919/F3919)</f>
        <v>1246.24199170124</v>
      </c>
      <c r="K3919" s="9" t="str">
        <f aca="false">IF(G3919=0,"No sales",IF(H3919&lt;0,"Loss-making",IF(G3919&lt;$H$4,"Low revenue","OK")))</f>
        <v>OK</v>
      </c>
    </row>
    <row r="3920" customFormat="false" ht="15" hidden="false" customHeight="false" outlineLevel="0" collapsed="false">
      <c r="A3920" s="9" t="s">
        <v>7955</v>
      </c>
      <c r="B3920" s="9" t="s">
        <v>7956</v>
      </c>
      <c r="C3920" s="9" t="s">
        <v>85</v>
      </c>
      <c r="D3920" s="9" t="s">
        <v>7344</v>
      </c>
      <c r="E3920" s="10" t="n">
        <v>699</v>
      </c>
      <c r="F3920" s="10" t="n">
        <v>4</v>
      </c>
      <c r="G3920" s="10" t="n">
        <v>2376.6</v>
      </c>
      <c r="H3920" s="10" t="n">
        <v>571.36</v>
      </c>
      <c r="I3920" s="6" t="n">
        <f aca="false">IF(G3920=0,0,H3920/G3920)</f>
        <v>0.240410670706051</v>
      </c>
      <c r="J3920" s="5" t="n">
        <f aca="false">IF(F3920=0,0,G3920/F3920)</f>
        <v>594.15</v>
      </c>
      <c r="K3920" s="9" t="str">
        <f aca="false">IF(G3920=0,"No sales",IF(H3920&lt;0,"Loss-making",IF(G3920&lt;$H$4,"Low revenue","OK")))</f>
        <v>Low revenue</v>
      </c>
    </row>
    <row r="3921" customFormat="false" ht="15" hidden="false" customHeight="false" outlineLevel="0" collapsed="false">
      <c r="A3921" s="9" t="s">
        <v>7957</v>
      </c>
      <c r="B3921" s="9" t="s">
        <v>7958</v>
      </c>
      <c r="C3921" s="9" t="s">
        <v>85</v>
      </c>
      <c r="D3921" s="9" t="s">
        <v>7338</v>
      </c>
      <c r="E3921" s="10" t="n">
        <v>2369</v>
      </c>
      <c r="F3921" s="10" t="n">
        <v>56</v>
      </c>
      <c r="G3921" s="10" t="n">
        <v>120238.6</v>
      </c>
      <c r="H3921" s="10" t="n">
        <v>41057.94</v>
      </c>
      <c r="I3921" s="6" t="n">
        <f aca="false">IF(G3921=0,0,H3921/G3921)</f>
        <v>0.341470542737524</v>
      </c>
      <c r="J3921" s="5" t="n">
        <f aca="false">IF(F3921=0,0,G3921/F3921)</f>
        <v>2147.11785714286</v>
      </c>
      <c r="K3921" s="9" t="str">
        <f aca="false">IF(G3921=0,"No sales",IF(H3921&lt;0,"Loss-making",IF(G3921&lt;$H$4,"Low revenue","OK")))</f>
        <v>OK</v>
      </c>
    </row>
    <row r="3922" customFormat="false" ht="15" hidden="false" customHeight="false" outlineLevel="0" collapsed="false">
      <c r="A3922" s="9" t="s">
        <v>7959</v>
      </c>
      <c r="B3922" s="9" t="s">
        <v>7960</v>
      </c>
      <c r="C3922" s="9" t="s">
        <v>85</v>
      </c>
      <c r="D3922" s="9" t="s">
        <v>7341</v>
      </c>
      <c r="E3922" s="10" t="n">
        <v>1489</v>
      </c>
      <c r="F3922" s="10" t="n">
        <v>2</v>
      </c>
      <c r="G3922" s="10" t="n">
        <v>2605.75</v>
      </c>
      <c r="H3922" s="10" t="n">
        <v>934.01</v>
      </c>
      <c r="I3922" s="6" t="n">
        <f aca="false">IF(G3922=0,0,H3922/G3922)</f>
        <v>0.358441907320349</v>
      </c>
      <c r="J3922" s="5" t="n">
        <f aca="false">IF(F3922=0,0,G3922/F3922)</f>
        <v>1302.875</v>
      </c>
      <c r="K3922" s="9" t="str">
        <f aca="false">IF(G3922=0,"No sales",IF(H3922&lt;0,"Loss-making",IF(G3922&lt;$H$4,"Low revenue","OK")))</f>
        <v>Low revenue</v>
      </c>
    </row>
    <row r="3923" customFormat="false" ht="15" hidden="false" customHeight="false" outlineLevel="0" collapsed="false">
      <c r="A3923" s="9" t="s">
        <v>7961</v>
      </c>
      <c r="B3923" s="9" t="s">
        <v>7962</v>
      </c>
      <c r="C3923" s="9" t="s">
        <v>85</v>
      </c>
      <c r="D3923" s="9" t="s">
        <v>7344</v>
      </c>
      <c r="E3923" s="10" t="n">
        <v>949</v>
      </c>
      <c r="F3923" s="10" t="n">
        <v>27</v>
      </c>
      <c r="G3923" s="10" t="n">
        <v>22479.44</v>
      </c>
      <c r="H3923" s="10" t="n">
        <v>5391.95</v>
      </c>
      <c r="I3923" s="6" t="n">
        <f aca="false">IF(G3923=0,0,H3923/G3923)</f>
        <v>0.239861402241337</v>
      </c>
      <c r="J3923" s="5" t="n">
        <f aca="false">IF(F3923=0,0,G3923/F3923)</f>
        <v>832.571851851852</v>
      </c>
      <c r="K3923" s="9" t="str">
        <f aca="false">IF(G3923=0,"No sales",IF(H3923&lt;0,"Loss-making",IF(G3923&lt;$H$4,"Low revenue","OK")))</f>
        <v>OK</v>
      </c>
    </row>
    <row r="3924" customFormat="false" ht="15" hidden="false" customHeight="false" outlineLevel="0" collapsed="false">
      <c r="A3924" s="9" t="s">
        <v>7963</v>
      </c>
      <c r="B3924" s="9" t="s">
        <v>7964</v>
      </c>
      <c r="C3924" s="9" t="s">
        <v>85</v>
      </c>
      <c r="D3924" s="9" t="s">
        <v>7338</v>
      </c>
      <c r="E3924" s="10" t="n">
        <v>3619</v>
      </c>
      <c r="F3924" s="10" t="n">
        <v>26</v>
      </c>
      <c r="G3924" s="10" t="n">
        <v>83806.99</v>
      </c>
      <c r="H3924" s="10" t="n">
        <v>31495.77</v>
      </c>
      <c r="I3924" s="6" t="n">
        <f aca="false">IF(G3924=0,0,H3924/G3924)</f>
        <v>0.375813163078641</v>
      </c>
      <c r="J3924" s="5" t="n">
        <f aca="false">IF(F3924=0,0,G3924/F3924)</f>
        <v>3223.34576923077</v>
      </c>
      <c r="K3924" s="9" t="str">
        <f aca="false">IF(G3924=0,"No sales",IF(H3924&lt;0,"Loss-making",IF(G3924&lt;$H$4,"Low revenue","OK")))</f>
        <v>OK</v>
      </c>
    </row>
    <row r="3925" customFormat="false" ht="15" hidden="false" customHeight="false" outlineLevel="0" collapsed="false">
      <c r="A3925" s="9" t="s">
        <v>7965</v>
      </c>
      <c r="B3925" s="9" t="s">
        <v>7966</v>
      </c>
      <c r="C3925" s="9" t="s">
        <v>85</v>
      </c>
      <c r="D3925" s="9" t="s">
        <v>7341</v>
      </c>
      <c r="E3925" s="10" t="n">
        <v>2809</v>
      </c>
      <c r="F3925" s="10" t="n">
        <v>17</v>
      </c>
      <c r="G3925" s="10" t="n">
        <v>41741.74</v>
      </c>
      <c r="H3925" s="10" t="n">
        <v>8963.53</v>
      </c>
      <c r="I3925" s="6" t="n">
        <f aca="false">IF(G3925=0,0,H3925/G3925)</f>
        <v>0.214737813996254</v>
      </c>
      <c r="J3925" s="5" t="n">
        <f aca="false">IF(F3925=0,0,G3925/F3925)</f>
        <v>2455.39647058824</v>
      </c>
      <c r="K3925" s="9" t="str">
        <f aca="false">IF(G3925=0,"No sales",IF(H3925&lt;0,"Loss-making",IF(G3925&lt;$H$4,"Low revenue","OK")))</f>
        <v>OK</v>
      </c>
    </row>
    <row r="3926" customFormat="false" ht="15" hidden="false" customHeight="false" outlineLevel="0" collapsed="false">
      <c r="A3926" s="9" t="s">
        <v>7967</v>
      </c>
      <c r="B3926" s="9" t="s">
        <v>7968</v>
      </c>
      <c r="C3926" s="9" t="s">
        <v>85</v>
      </c>
      <c r="D3926" s="9" t="s">
        <v>7344</v>
      </c>
      <c r="E3926" s="10" t="n">
        <v>2189</v>
      </c>
      <c r="F3926" s="10" t="n">
        <v>311</v>
      </c>
      <c r="G3926" s="10" t="n">
        <v>604656.53</v>
      </c>
      <c r="H3926" s="10" t="n">
        <v>140448.61</v>
      </c>
      <c r="I3926" s="6" t="n">
        <f aca="false">IF(G3926=0,0,H3926/G3926)</f>
        <v>0.232278331633994</v>
      </c>
      <c r="J3926" s="5" t="n">
        <f aca="false">IF(F3926=0,0,G3926/F3926)</f>
        <v>1944.23321543408</v>
      </c>
      <c r="K3926" s="9" t="str">
        <f aca="false">IF(G3926=0,"No sales",IF(H3926&lt;0,"Loss-making",IF(G3926&lt;$H$4,"Low revenue","OK")))</f>
        <v>OK</v>
      </c>
    </row>
    <row r="3927" customFormat="false" ht="15" hidden="false" customHeight="false" outlineLevel="0" collapsed="false">
      <c r="A3927" s="9" t="s">
        <v>7969</v>
      </c>
      <c r="B3927" s="9" t="s">
        <v>7970</v>
      </c>
      <c r="C3927" s="9" t="s">
        <v>85</v>
      </c>
      <c r="D3927" s="9" t="s">
        <v>7338</v>
      </c>
      <c r="E3927" s="10" t="n">
        <v>2779</v>
      </c>
      <c r="F3927" s="10" t="n">
        <v>10</v>
      </c>
      <c r="G3927" s="10" t="n">
        <v>25038.79</v>
      </c>
      <c r="H3927" s="10" t="n">
        <v>7497.59</v>
      </c>
      <c r="I3927" s="6" t="n">
        <f aca="false">IF(G3927=0,0,H3927/G3927)</f>
        <v>0.299438990462399</v>
      </c>
      <c r="J3927" s="5" t="n">
        <f aca="false">IF(F3927=0,0,G3927/F3927)</f>
        <v>2503.879</v>
      </c>
      <c r="K3927" s="9" t="str">
        <f aca="false">IF(G3927=0,"No sales",IF(H3927&lt;0,"Loss-making",IF(G3927&lt;$H$4,"Low revenue","OK")))</f>
        <v>OK</v>
      </c>
    </row>
    <row r="3928" customFormat="false" ht="15" hidden="false" customHeight="false" outlineLevel="0" collapsed="false">
      <c r="A3928" s="9" t="s">
        <v>7971</v>
      </c>
      <c r="B3928" s="9" t="s">
        <v>7972</v>
      </c>
      <c r="C3928" s="9" t="s">
        <v>85</v>
      </c>
      <c r="D3928" s="9" t="s">
        <v>7341</v>
      </c>
      <c r="E3928" s="10" t="n">
        <v>1269</v>
      </c>
      <c r="F3928" s="10" t="n">
        <v>321</v>
      </c>
      <c r="G3928" s="10" t="n">
        <v>361341.38</v>
      </c>
      <c r="H3928" s="10" t="n">
        <v>125666.39</v>
      </c>
      <c r="I3928" s="6" t="n">
        <f aca="false">IF(G3928=0,0,H3928/G3928)</f>
        <v>0.347777467391086</v>
      </c>
      <c r="J3928" s="5" t="n">
        <f aca="false">IF(F3928=0,0,G3928/F3928)</f>
        <v>1125.67408099688</v>
      </c>
      <c r="K3928" s="9" t="str">
        <f aca="false">IF(G3928=0,"No sales",IF(H3928&lt;0,"Loss-making",IF(G3928&lt;$H$4,"Low revenue","OK")))</f>
        <v>OK</v>
      </c>
    </row>
    <row r="3929" customFormat="false" ht="15" hidden="false" customHeight="false" outlineLevel="0" collapsed="false">
      <c r="A3929" s="9" t="s">
        <v>7973</v>
      </c>
      <c r="B3929" s="9" t="s">
        <v>7974</v>
      </c>
      <c r="C3929" s="9" t="s">
        <v>85</v>
      </c>
      <c r="D3929" s="9" t="s">
        <v>7344</v>
      </c>
      <c r="E3929" s="10" t="n">
        <v>459</v>
      </c>
      <c r="F3929" s="10" t="n">
        <v>13</v>
      </c>
      <c r="G3929" s="10" t="n">
        <v>5094.9</v>
      </c>
      <c r="H3929" s="10" t="n">
        <v>1274.85</v>
      </c>
      <c r="I3929" s="6" t="n">
        <f aca="false">IF(G3929=0,0,H3929/G3929)</f>
        <v>0.250220809044338</v>
      </c>
      <c r="J3929" s="5" t="n">
        <f aca="false">IF(F3929=0,0,G3929/F3929)</f>
        <v>391.915384615385</v>
      </c>
      <c r="K3929" s="9" t="str">
        <f aca="false">IF(G3929=0,"No sales",IF(H3929&lt;0,"Loss-making",IF(G3929&lt;$H$4,"Low revenue","OK")))</f>
        <v>OK</v>
      </c>
    </row>
    <row r="3930" customFormat="false" ht="15" hidden="false" customHeight="false" outlineLevel="0" collapsed="false">
      <c r="A3930" s="9" t="s">
        <v>7975</v>
      </c>
      <c r="B3930" s="9" t="s">
        <v>7976</v>
      </c>
      <c r="C3930" s="9" t="s">
        <v>85</v>
      </c>
      <c r="D3930" s="9" t="s">
        <v>7338</v>
      </c>
      <c r="E3930" s="10" t="n">
        <v>6649</v>
      </c>
      <c r="F3930" s="10" t="n">
        <v>1</v>
      </c>
      <c r="G3930" s="10" t="n">
        <v>6649</v>
      </c>
      <c r="H3930" s="10" t="n">
        <v>2093.91</v>
      </c>
      <c r="I3930" s="6" t="n">
        <f aca="false">IF(G3930=0,0,H3930/G3930)</f>
        <v>0.314921040758009</v>
      </c>
      <c r="J3930" s="5" t="n">
        <f aca="false">IF(F3930=0,0,G3930/F3930)</f>
        <v>6649</v>
      </c>
      <c r="K3930" s="9" t="str">
        <f aca="false">IF(G3930=0,"No sales",IF(H3930&lt;0,"Loss-making",IF(G3930&lt;$H$4,"Low revenue","OK")))</f>
        <v>OK</v>
      </c>
    </row>
    <row r="3931" customFormat="false" ht="15" hidden="false" customHeight="false" outlineLevel="0" collapsed="false">
      <c r="A3931" s="9" t="s">
        <v>7977</v>
      </c>
      <c r="B3931" s="9" t="s">
        <v>7978</v>
      </c>
      <c r="C3931" s="9" t="s">
        <v>85</v>
      </c>
      <c r="D3931" s="9" t="s">
        <v>7341</v>
      </c>
      <c r="E3931" s="10" t="n">
        <v>4049</v>
      </c>
      <c r="F3931" s="10" t="n">
        <v>10</v>
      </c>
      <c r="G3931" s="10" t="n">
        <v>34244.42</v>
      </c>
      <c r="H3931" s="10" t="n">
        <v>7870.42</v>
      </c>
      <c r="I3931" s="6" t="n">
        <f aca="false">IF(G3931=0,0,H3931/G3931)</f>
        <v>0.229830728626737</v>
      </c>
      <c r="J3931" s="5" t="n">
        <f aca="false">IF(F3931=0,0,G3931/F3931)</f>
        <v>3424.442</v>
      </c>
      <c r="K3931" s="9" t="str">
        <f aca="false">IF(G3931=0,"No sales",IF(H3931&lt;0,"Loss-making",IF(G3931&lt;$H$4,"Low revenue","OK")))</f>
        <v>OK</v>
      </c>
    </row>
    <row r="3932" customFormat="false" ht="15" hidden="false" customHeight="false" outlineLevel="0" collapsed="false">
      <c r="A3932" s="9" t="s">
        <v>7979</v>
      </c>
      <c r="B3932" s="9" t="s">
        <v>7980</v>
      </c>
      <c r="C3932" s="9" t="s">
        <v>85</v>
      </c>
      <c r="D3932" s="9" t="s">
        <v>7344</v>
      </c>
      <c r="E3932" s="10" t="n">
        <v>859</v>
      </c>
      <c r="F3932" s="10" t="n">
        <v>15</v>
      </c>
      <c r="G3932" s="10" t="n">
        <v>11596.5</v>
      </c>
      <c r="H3932" s="10" t="n">
        <v>3064.95</v>
      </c>
      <c r="I3932" s="6" t="n">
        <f aca="false">IF(G3932=0,0,H3932/G3932)</f>
        <v>0.26429957314707</v>
      </c>
      <c r="J3932" s="5" t="n">
        <f aca="false">IF(F3932=0,0,G3932/F3932)</f>
        <v>773.1</v>
      </c>
      <c r="K3932" s="9" t="str">
        <f aca="false">IF(G3932=0,"No sales",IF(H3932&lt;0,"Loss-making",IF(G3932&lt;$H$4,"Low revenue","OK")))</f>
        <v>OK</v>
      </c>
    </row>
    <row r="3933" customFormat="false" ht="15" hidden="false" customHeight="false" outlineLevel="0" collapsed="false">
      <c r="A3933" s="9" t="s">
        <v>7981</v>
      </c>
      <c r="B3933" s="9" t="s">
        <v>7982</v>
      </c>
      <c r="C3933" s="9" t="s">
        <v>85</v>
      </c>
      <c r="D3933" s="9" t="s">
        <v>7338</v>
      </c>
      <c r="E3933" s="10" t="n">
        <v>1559</v>
      </c>
      <c r="F3933" s="10" t="n">
        <v>58</v>
      </c>
      <c r="G3933" s="10" t="n">
        <v>81594.16</v>
      </c>
      <c r="H3933" s="10" t="n">
        <v>18714.04</v>
      </c>
      <c r="I3933" s="6" t="n">
        <f aca="false">IF(G3933=0,0,H3933/G3933)</f>
        <v>0.229355140122774</v>
      </c>
      <c r="J3933" s="5" t="n">
        <f aca="false">IF(F3933=0,0,G3933/F3933)</f>
        <v>1406.79586206897</v>
      </c>
      <c r="K3933" s="9" t="str">
        <f aca="false">IF(G3933=0,"No sales",IF(H3933&lt;0,"Loss-making",IF(G3933&lt;$H$4,"Low revenue","OK")))</f>
        <v>OK</v>
      </c>
    </row>
    <row r="3934" customFormat="false" ht="15" hidden="false" customHeight="false" outlineLevel="0" collapsed="false">
      <c r="A3934" s="9" t="s">
        <v>7983</v>
      </c>
      <c r="B3934" s="9" t="s">
        <v>7984</v>
      </c>
      <c r="C3934" s="9" t="s">
        <v>85</v>
      </c>
      <c r="D3934" s="9" t="s">
        <v>7341</v>
      </c>
      <c r="E3934" s="10" t="n">
        <v>1259</v>
      </c>
      <c r="F3934" s="10" t="n">
        <v>22</v>
      </c>
      <c r="G3934" s="10" t="n">
        <v>26007.8</v>
      </c>
      <c r="H3934" s="10" t="n">
        <v>10707.01</v>
      </c>
      <c r="I3934" s="6" t="n">
        <f aca="false">IF(G3934=0,0,H3934/G3934)</f>
        <v>0.411684571551612</v>
      </c>
      <c r="J3934" s="5" t="n">
        <f aca="false">IF(F3934=0,0,G3934/F3934)</f>
        <v>1182.17272727273</v>
      </c>
      <c r="K3934" s="9" t="str">
        <f aca="false">IF(G3934=0,"No sales",IF(H3934&lt;0,"Loss-making",IF(G3934&lt;$H$4,"Low revenue","OK")))</f>
        <v>OK</v>
      </c>
    </row>
    <row r="3935" customFormat="false" ht="15" hidden="false" customHeight="false" outlineLevel="0" collapsed="false">
      <c r="A3935" s="9" t="s">
        <v>7985</v>
      </c>
      <c r="B3935" s="9" t="s">
        <v>7986</v>
      </c>
      <c r="C3935" s="9" t="s">
        <v>85</v>
      </c>
      <c r="D3935" s="9" t="s">
        <v>7344</v>
      </c>
      <c r="E3935" s="10" t="n">
        <v>949</v>
      </c>
      <c r="F3935" s="10" t="n">
        <v>12</v>
      </c>
      <c r="G3935" s="10" t="n">
        <v>10156.67</v>
      </c>
      <c r="H3935" s="10" t="n">
        <v>2676.23</v>
      </c>
      <c r="I3935" s="6" t="n">
        <f aca="false">IF(G3935=0,0,H3935/G3935)</f>
        <v>0.263494826552403</v>
      </c>
      <c r="J3935" s="5" t="n">
        <f aca="false">IF(F3935=0,0,G3935/F3935)</f>
        <v>846.389166666667</v>
      </c>
      <c r="K3935" s="9" t="str">
        <f aca="false">IF(G3935=0,"No sales",IF(H3935&lt;0,"Loss-making",IF(G3935&lt;$H$4,"Low revenue","OK")))</f>
        <v>OK</v>
      </c>
    </row>
    <row r="3936" customFormat="false" ht="15" hidden="false" customHeight="false" outlineLevel="0" collapsed="false">
      <c r="A3936" s="9" t="s">
        <v>7987</v>
      </c>
      <c r="B3936" s="9" t="s">
        <v>7988</v>
      </c>
      <c r="C3936" s="9" t="s">
        <v>85</v>
      </c>
      <c r="D3936" s="9" t="s">
        <v>7338</v>
      </c>
      <c r="E3936" s="10" t="n">
        <v>949</v>
      </c>
      <c r="F3936" s="10" t="n">
        <v>22</v>
      </c>
      <c r="G3936" s="10" t="n">
        <v>17869.67</v>
      </c>
      <c r="H3936" s="10" t="n">
        <v>5095.15</v>
      </c>
      <c r="I3936" s="6" t="n">
        <f aca="false">IF(G3936=0,0,H3936/G3936)</f>
        <v>0.285128376741149</v>
      </c>
      <c r="J3936" s="5" t="n">
        <f aca="false">IF(F3936=0,0,G3936/F3936)</f>
        <v>812.257727272727</v>
      </c>
      <c r="K3936" s="9" t="str">
        <f aca="false">IF(G3936=0,"No sales",IF(H3936&lt;0,"Loss-making",IF(G3936&lt;$H$4,"Low revenue","OK")))</f>
        <v>OK</v>
      </c>
    </row>
    <row r="3937" customFormat="false" ht="15" hidden="false" customHeight="false" outlineLevel="0" collapsed="false">
      <c r="A3937" s="9" t="s">
        <v>7989</v>
      </c>
      <c r="B3937" s="9" t="s">
        <v>7990</v>
      </c>
      <c r="C3937" s="9" t="s">
        <v>85</v>
      </c>
      <c r="D3937" s="9" t="s">
        <v>7341</v>
      </c>
      <c r="E3937" s="10" t="n">
        <v>839</v>
      </c>
      <c r="F3937" s="10" t="n">
        <v>65</v>
      </c>
      <c r="G3937" s="10" t="n">
        <v>47067.89</v>
      </c>
      <c r="H3937" s="10" t="n">
        <v>13621.49</v>
      </c>
      <c r="I3937" s="6" t="n">
        <f aca="false">IF(G3937=0,0,H3937/G3937)</f>
        <v>0.289400905797987</v>
      </c>
      <c r="J3937" s="5" t="n">
        <f aca="false">IF(F3937=0,0,G3937/F3937)</f>
        <v>724.121384615385</v>
      </c>
      <c r="K3937" s="9" t="str">
        <f aca="false">IF(G3937=0,"No sales",IF(H3937&lt;0,"Loss-making",IF(G3937&lt;$H$4,"Low revenue","OK")))</f>
        <v>OK</v>
      </c>
    </row>
    <row r="3938" customFormat="false" ht="15" hidden="false" customHeight="false" outlineLevel="0" collapsed="false">
      <c r="A3938" s="9" t="s">
        <v>7991</v>
      </c>
      <c r="B3938" s="9" t="s">
        <v>7992</v>
      </c>
      <c r="C3938" s="9" t="s">
        <v>85</v>
      </c>
      <c r="D3938" s="9" t="s">
        <v>7344</v>
      </c>
      <c r="E3938" s="10" t="n">
        <v>2939</v>
      </c>
      <c r="F3938" s="10" t="n">
        <v>2</v>
      </c>
      <c r="G3938" s="10" t="n">
        <v>5584.1</v>
      </c>
      <c r="H3938" s="10" t="n">
        <v>1961.62</v>
      </c>
      <c r="I3938" s="6" t="n">
        <f aca="false">IF(G3938=0,0,H3938/G3938)</f>
        <v>0.351286688991959</v>
      </c>
      <c r="J3938" s="5" t="n">
        <f aca="false">IF(F3938=0,0,G3938/F3938)</f>
        <v>2792.05</v>
      </c>
      <c r="K3938" s="9" t="str">
        <f aca="false">IF(G3938=0,"No sales",IF(H3938&lt;0,"Loss-making",IF(G3938&lt;$H$4,"Low revenue","OK")))</f>
        <v>OK</v>
      </c>
    </row>
    <row r="3939" customFormat="false" ht="15" hidden="false" customHeight="false" outlineLevel="0" collapsed="false">
      <c r="A3939" s="9" t="s">
        <v>7993</v>
      </c>
      <c r="B3939" s="9" t="s">
        <v>7994</v>
      </c>
      <c r="C3939" s="9" t="s">
        <v>85</v>
      </c>
      <c r="D3939" s="9" t="s">
        <v>7338</v>
      </c>
      <c r="E3939" s="10" t="n">
        <v>16099</v>
      </c>
      <c r="F3939" s="10" t="n">
        <v>34</v>
      </c>
      <c r="G3939" s="10" t="n">
        <v>498425.05</v>
      </c>
      <c r="H3939" s="10" t="n">
        <v>155287.51</v>
      </c>
      <c r="I3939" s="6" t="n">
        <f aca="false">IF(G3939=0,0,H3939/G3939)</f>
        <v>0.311556391477515</v>
      </c>
      <c r="J3939" s="5" t="n">
        <f aca="false">IF(F3939=0,0,G3939/F3939)</f>
        <v>14659.5602941176</v>
      </c>
      <c r="K3939" s="9" t="str">
        <f aca="false">IF(G3939=0,"No sales",IF(H3939&lt;0,"Loss-making",IF(G3939&lt;$H$4,"Low revenue","OK")))</f>
        <v>OK</v>
      </c>
    </row>
    <row r="3940" customFormat="false" ht="15" hidden="false" customHeight="false" outlineLevel="0" collapsed="false">
      <c r="A3940" s="9" t="s">
        <v>7995</v>
      </c>
      <c r="B3940" s="9" t="s">
        <v>7996</v>
      </c>
      <c r="C3940" s="9" t="s">
        <v>85</v>
      </c>
      <c r="D3940" s="9" t="s">
        <v>7341</v>
      </c>
      <c r="E3940" s="10" t="n">
        <v>1369</v>
      </c>
      <c r="F3940" s="10" t="n">
        <v>14</v>
      </c>
      <c r="G3940" s="10" t="n">
        <v>16202.11</v>
      </c>
      <c r="H3940" s="10" t="n">
        <v>3568.37</v>
      </c>
      <c r="I3940" s="6" t="n">
        <f aca="false">IF(G3940=0,0,H3940/G3940)</f>
        <v>0.220241067367152</v>
      </c>
      <c r="J3940" s="5" t="n">
        <f aca="false">IF(F3940=0,0,G3940/F3940)</f>
        <v>1157.29357142857</v>
      </c>
      <c r="K3940" s="9" t="str">
        <f aca="false">IF(G3940=0,"No sales",IF(H3940&lt;0,"Loss-making",IF(G3940&lt;$H$4,"Low revenue","OK")))</f>
        <v>OK</v>
      </c>
    </row>
    <row r="3941" customFormat="false" ht="15" hidden="false" customHeight="false" outlineLevel="0" collapsed="false">
      <c r="A3941" s="9" t="s">
        <v>7997</v>
      </c>
      <c r="B3941" s="9" t="s">
        <v>7998</v>
      </c>
      <c r="C3941" s="9" t="s">
        <v>85</v>
      </c>
      <c r="D3941" s="9" t="s">
        <v>7344</v>
      </c>
      <c r="E3941" s="10" t="n">
        <v>2049</v>
      </c>
      <c r="F3941" s="10" t="n">
        <v>14</v>
      </c>
      <c r="G3941" s="10" t="n">
        <v>25612.5</v>
      </c>
      <c r="H3941" s="10" t="n">
        <v>7765.02</v>
      </c>
      <c r="I3941" s="6" t="n">
        <f aca="false">IF(G3941=0,0,H3941/G3941)</f>
        <v>0.303173060029283</v>
      </c>
      <c r="J3941" s="5" t="n">
        <f aca="false">IF(F3941=0,0,G3941/F3941)</f>
        <v>1829.46428571429</v>
      </c>
      <c r="K3941" s="9" t="str">
        <f aca="false">IF(G3941=0,"No sales",IF(H3941&lt;0,"Loss-making",IF(G3941&lt;$H$4,"Low revenue","OK")))</f>
        <v>OK</v>
      </c>
    </row>
    <row r="3942" customFormat="false" ht="15" hidden="false" customHeight="false" outlineLevel="0" collapsed="false">
      <c r="A3942" s="9" t="s">
        <v>7999</v>
      </c>
      <c r="B3942" s="9" t="s">
        <v>8000</v>
      </c>
      <c r="C3942" s="9" t="s">
        <v>85</v>
      </c>
      <c r="D3942" s="9" t="s">
        <v>7338</v>
      </c>
      <c r="E3942" s="10" t="n">
        <v>1349</v>
      </c>
      <c r="F3942" s="10" t="n">
        <v>7</v>
      </c>
      <c r="G3942" s="10" t="n">
        <v>8363.8</v>
      </c>
      <c r="H3942" s="10" t="n">
        <v>2886.79</v>
      </c>
      <c r="I3942" s="6" t="n">
        <f aca="false">IF(G3942=0,0,H3942/G3942)</f>
        <v>0.345152920921112</v>
      </c>
      <c r="J3942" s="5" t="n">
        <f aca="false">IF(F3942=0,0,G3942/F3942)</f>
        <v>1194.82857142857</v>
      </c>
      <c r="K3942" s="9" t="str">
        <f aca="false">IF(G3942=0,"No sales",IF(H3942&lt;0,"Loss-making",IF(G3942&lt;$H$4,"Low revenue","OK")))</f>
        <v>OK</v>
      </c>
    </row>
    <row r="3943" customFormat="false" ht="15" hidden="false" customHeight="false" outlineLevel="0" collapsed="false">
      <c r="A3943" s="9" t="s">
        <v>8001</v>
      </c>
      <c r="B3943" s="9" t="s">
        <v>8002</v>
      </c>
      <c r="C3943" s="9" t="s">
        <v>85</v>
      </c>
      <c r="D3943" s="9" t="s">
        <v>7341</v>
      </c>
      <c r="E3943" s="10" t="n">
        <v>1439</v>
      </c>
      <c r="F3943" s="10" t="n">
        <v>42</v>
      </c>
      <c r="G3943" s="10" t="n">
        <v>52685.39</v>
      </c>
      <c r="H3943" s="10" t="n">
        <v>13551.89</v>
      </c>
      <c r="I3943" s="6" t="n">
        <f aca="false">IF(G3943=0,0,H3943/G3943)</f>
        <v>0.25722292271159</v>
      </c>
      <c r="J3943" s="5" t="n">
        <f aca="false">IF(F3943=0,0,G3943/F3943)</f>
        <v>1254.41404761905</v>
      </c>
      <c r="K3943" s="9" t="str">
        <f aca="false">IF(G3943=0,"No sales",IF(H3943&lt;0,"Loss-making",IF(G3943&lt;$H$4,"Low revenue","OK")))</f>
        <v>OK</v>
      </c>
    </row>
    <row r="3944" customFormat="false" ht="15" hidden="false" customHeight="false" outlineLevel="0" collapsed="false">
      <c r="A3944" s="9" t="s">
        <v>8003</v>
      </c>
      <c r="B3944" s="9" t="s">
        <v>8004</v>
      </c>
      <c r="C3944" s="9" t="s">
        <v>85</v>
      </c>
      <c r="D3944" s="9" t="s">
        <v>7344</v>
      </c>
      <c r="E3944" s="10" t="n">
        <v>1819</v>
      </c>
      <c r="F3944" s="10" t="n">
        <v>12</v>
      </c>
      <c r="G3944" s="10" t="n">
        <v>19281.4</v>
      </c>
      <c r="H3944" s="10" t="n">
        <v>5400.28</v>
      </c>
      <c r="I3944" s="6" t="n">
        <f aca="false">IF(G3944=0,0,H3944/G3944)</f>
        <v>0.280077172819401</v>
      </c>
      <c r="J3944" s="5" t="n">
        <f aca="false">IF(F3944=0,0,G3944/F3944)</f>
        <v>1606.78333333333</v>
      </c>
      <c r="K3944" s="9" t="str">
        <f aca="false">IF(G3944=0,"No sales",IF(H3944&lt;0,"Loss-making",IF(G3944&lt;$H$4,"Low revenue","OK")))</f>
        <v>OK</v>
      </c>
    </row>
    <row r="3945" customFormat="false" ht="15" hidden="false" customHeight="false" outlineLevel="0" collapsed="false">
      <c r="A3945" s="9" t="s">
        <v>8005</v>
      </c>
      <c r="B3945" s="9" t="s">
        <v>8006</v>
      </c>
      <c r="C3945" s="9" t="s">
        <v>85</v>
      </c>
      <c r="D3945" s="9" t="s">
        <v>7338</v>
      </c>
      <c r="E3945" s="10" t="n">
        <v>13459</v>
      </c>
      <c r="F3945" s="10" t="n">
        <v>6</v>
      </c>
      <c r="G3945" s="10" t="n">
        <v>70659.75</v>
      </c>
      <c r="H3945" s="10" t="n">
        <v>18233.07</v>
      </c>
      <c r="I3945" s="6" t="n">
        <f aca="false">IF(G3945=0,0,H3945/G3945)</f>
        <v>0.258040397821957</v>
      </c>
      <c r="J3945" s="5" t="n">
        <f aca="false">IF(F3945=0,0,G3945/F3945)</f>
        <v>11776.625</v>
      </c>
      <c r="K3945" s="9" t="str">
        <f aca="false">IF(G3945=0,"No sales",IF(H3945&lt;0,"Loss-making",IF(G3945&lt;$H$4,"Low revenue","OK")))</f>
        <v>OK</v>
      </c>
    </row>
    <row r="3946" customFormat="false" ht="15" hidden="false" customHeight="false" outlineLevel="0" collapsed="false">
      <c r="A3946" s="9" t="s">
        <v>8007</v>
      </c>
      <c r="B3946" s="9" t="s">
        <v>8008</v>
      </c>
      <c r="C3946" s="9" t="s">
        <v>85</v>
      </c>
      <c r="D3946" s="9" t="s">
        <v>7341</v>
      </c>
      <c r="E3946" s="10" t="n">
        <v>2089</v>
      </c>
      <c r="F3946" s="10" t="n">
        <v>127</v>
      </c>
      <c r="G3946" s="10" t="n">
        <v>235926.44</v>
      </c>
      <c r="H3946" s="10" t="n">
        <v>72008.79</v>
      </c>
      <c r="I3946" s="6" t="n">
        <f aca="false">IF(G3946=0,0,H3946/G3946)</f>
        <v>0.305217126151694</v>
      </c>
      <c r="J3946" s="5" t="n">
        <f aca="false">IF(F3946=0,0,G3946/F3946)</f>
        <v>1857.68850393701</v>
      </c>
      <c r="K3946" s="9" t="str">
        <f aca="false">IF(G3946=0,"No sales",IF(H3946&lt;0,"Loss-making",IF(G3946&lt;$H$4,"Low revenue","OK")))</f>
        <v>OK</v>
      </c>
    </row>
    <row r="3947" customFormat="false" ht="15" hidden="false" customHeight="false" outlineLevel="0" collapsed="false">
      <c r="A3947" s="9" t="s">
        <v>8009</v>
      </c>
      <c r="B3947" s="9" t="s">
        <v>8010</v>
      </c>
      <c r="C3947" s="9" t="s">
        <v>85</v>
      </c>
      <c r="D3947" s="9" t="s">
        <v>7344</v>
      </c>
      <c r="E3947" s="10" t="n">
        <v>1529</v>
      </c>
      <c r="F3947" s="10" t="n">
        <v>28</v>
      </c>
      <c r="G3947" s="10" t="n">
        <v>38075.92</v>
      </c>
      <c r="H3947" s="10" t="n">
        <v>12287.36</v>
      </c>
      <c r="I3947" s="6" t="n">
        <f aca="false">IF(G3947=0,0,H3947/G3947)</f>
        <v>0.322706844640917</v>
      </c>
      <c r="J3947" s="5" t="n">
        <f aca="false">IF(F3947=0,0,G3947/F3947)</f>
        <v>1359.85428571429</v>
      </c>
      <c r="K3947" s="9" t="str">
        <f aca="false">IF(G3947=0,"No sales",IF(H3947&lt;0,"Loss-making",IF(G3947&lt;$H$4,"Low revenue","OK")))</f>
        <v>OK</v>
      </c>
    </row>
    <row r="3948" customFormat="false" ht="15" hidden="false" customHeight="false" outlineLevel="0" collapsed="false">
      <c r="A3948" s="9" t="s">
        <v>8011</v>
      </c>
      <c r="B3948" s="9" t="s">
        <v>8012</v>
      </c>
      <c r="C3948" s="9" t="s">
        <v>85</v>
      </c>
      <c r="D3948" s="9" t="s">
        <v>7338</v>
      </c>
      <c r="E3948" s="10" t="n">
        <v>4579</v>
      </c>
      <c r="F3948" s="10" t="n">
        <v>116</v>
      </c>
      <c r="G3948" s="10" t="n">
        <v>473445.69</v>
      </c>
      <c r="H3948" s="10" t="n">
        <v>155946.72</v>
      </c>
      <c r="I3948" s="6" t="n">
        <f aca="false">IF(G3948=0,0,H3948/G3948)</f>
        <v>0.329386713817165</v>
      </c>
      <c r="J3948" s="5" t="n">
        <f aca="false">IF(F3948=0,0,G3948/F3948)</f>
        <v>4081.42836206897</v>
      </c>
      <c r="K3948" s="9" t="str">
        <f aca="false">IF(G3948=0,"No sales",IF(H3948&lt;0,"Loss-making",IF(G3948&lt;$H$4,"Low revenue","OK")))</f>
        <v>OK</v>
      </c>
    </row>
    <row r="3949" customFormat="false" ht="15" hidden="false" customHeight="false" outlineLevel="0" collapsed="false">
      <c r="A3949" s="9" t="s">
        <v>8013</v>
      </c>
      <c r="B3949" s="9" t="s">
        <v>8014</v>
      </c>
      <c r="C3949" s="9" t="s">
        <v>85</v>
      </c>
      <c r="D3949" s="9" t="s">
        <v>7341</v>
      </c>
      <c r="E3949" s="10" t="n">
        <v>2299</v>
      </c>
      <c r="F3949" s="10" t="n">
        <v>95</v>
      </c>
      <c r="G3949" s="10" t="n">
        <v>196461.06</v>
      </c>
      <c r="H3949" s="10" t="n">
        <v>51038.86</v>
      </c>
      <c r="I3949" s="6" t="n">
        <f aca="false">IF(G3949=0,0,H3949/G3949)</f>
        <v>0.259791227839247</v>
      </c>
      <c r="J3949" s="5" t="n">
        <f aca="false">IF(F3949=0,0,G3949/F3949)</f>
        <v>2068.01115789474</v>
      </c>
      <c r="K3949" s="9" t="str">
        <f aca="false">IF(G3949=0,"No sales",IF(H3949&lt;0,"Loss-making",IF(G3949&lt;$H$4,"Low revenue","OK")))</f>
        <v>OK</v>
      </c>
    </row>
    <row r="3950" customFormat="false" ht="15" hidden="false" customHeight="false" outlineLevel="0" collapsed="false">
      <c r="A3950" s="9" t="s">
        <v>8015</v>
      </c>
      <c r="B3950" s="9" t="s">
        <v>8016</v>
      </c>
      <c r="C3950" s="9" t="s">
        <v>85</v>
      </c>
      <c r="D3950" s="9" t="s">
        <v>7344</v>
      </c>
      <c r="E3950" s="10" t="n">
        <v>1749</v>
      </c>
      <c r="F3950" s="10" t="n">
        <v>26</v>
      </c>
      <c r="G3950" s="10" t="n">
        <v>39273.79</v>
      </c>
      <c r="H3950" s="10" t="n">
        <v>13547.05</v>
      </c>
      <c r="I3950" s="6" t="n">
        <f aca="false">IF(G3950=0,0,H3950/G3950)</f>
        <v>0.344938698302354</v>
      </c>
      <c r="J3950" s="5" t="n">
        <f aca="false">IF(F3950=0,0,G3950/F3950)</f>
        <v>1510.53038461538</v>
      </c>
      <c r="K3950" s="9" t="str">
        <f aca="false">IF(G3950=0,"No sales",IF(H3950&lt;0,"Loss-making",IF(G3950&lt;$H$4,"Low revenue","OK")))</f>
        <v>OK</v>
      </c>
    </row>
    <row r="3951" customFormat="false" ht="15" hidden="false" customHeight="false" outlineLevel="0" collapsed="false">
      <c r="A3951" s="9" t="s">
        <v>8017</v>
      </c>
      <c r="B3951" s="9" t="s">
        <v>8018</v>
      </c>
      <c r="C3951" s="9" t="s">
        <v>85</v>
      </c>
      <c r="D3951" s="9" t="s">
        <v>7338</v>
      </c>
      <c r="E3951" s="10" t="n">
        <v>4089</v>
      </c>
      <c r="F3951" s="10" t="n">
        <v>3</v>
      </c>
      <c r="G3951" s="10" t="n">
        <v>11459.42</v>
      </c>
      <c r="H3951" s="10" t="n">
        <v>3104.12</v>
      </c>
      <c r="I3951" s="6" t="n">
        <f aca="false">IF(G3951=0,0,H3951/G3951)</f>
        <v>0.270879328971274</v>
      </c>
      <c r="J3951" s="5" t="n">
        <f aca="false">IF(F3951=0,0,G3951/F3951)</f>
        <v>3819.80666666667</v>
      </c>
      <c r="K3951" s="9" t="str">
        <f aca="false">IF(G3951=0,"No sales",IF(H3951&lt;0,"Loss-making",IF(G3951&lt;$H$4,"Low revenue","OK")))</f>
        <v>OK</v>
      </c>
    </row>
    <row r="3952" customFormat="false" ht="15" hidden="false" customHeight="false" outlineLevel="0" collapsed="false">
      <c r="A3952" s="9" t="s">
        <v>8019</v>
      </c>
      <c r="B3952" s="9" t="s">
        <v>8020</v>
      </c>
      <c r="C3952" s="9" t="s">
        <v>85</v>
      </c>
      <c r="D3952" s="9" t="s">
        <v>7341</v>
      </c>
      <c r="E3952" s="10" t="n">
        <v>1909</v>
      </c>
      <c r="F3952" s="10" t="n">
        <v>96</v>
      </c>
      <c r="G3952" s="10" t="n">
        <v>163023.83</v>
      </c>
      <c r="H3952" s="10" t="n">
        <v>56574.22</v>
      </c>
      <c r="I3952" s="6" t="n">
        <f aca="false">IF(G3952=0,0,H3952/G3952)</f>
        <v>0.347030369731836</v>
      </c>
      <c r="J3952" s="5" t="n">
        <f aca="false">IF(F3952=0,0,G3952/F3952)</f>
        <v>1698.16489583333</v>
      </c>
      <c r="K3952" s="9" t="str">
        <f aca="false">IF(G3952=0,"No sales",IF(H3952&lt;0,"Loss-making",IF(G3952&lt;$H$4,"Low revenue","OK")))</f>
        <v>OK</v>
      </c>
    </row>
    <row r="3953" customFormat="false" ht="15" hidden="false" customHeight="false" outlineLevel="0" collapsed="false">
      <c r="A3953" s="9" t="s">
        <v>8021</v>
      </c>
      <c r="B3953" s="9" t="s">
        <v>8022</v>
      </c>
      <c r="C3953" s="9" t="s">
        <v>85</v>
      </c>
      <c r="D3953" s="9" t="s">
        <v>7344</v>
      </c>
      <c r="E3953" s="10" t="n">
        <v>659</v>
      </c>
      <c r="F3953" s="10" t="n">
        <v>5</v>
      </c>
      <c r="G3953" s="10" t="n">
        <v>2916.08</v>
      </c>
      <c r="H3953" s="10" t="n">
        <v>626.72</v>
      </c>
      <c r="I3953" s="6" t="n">
        <f aca="false">IF(G3953=0,0,H3953/G3953)</f>
        <v>0.214918657924337</v>
      </c>
      <c r="J3953" s="5" t="n">
        <f aca="false">IF(F3953=0,0,G3953/F3953)</f>
        <v>583.216</v>
      </c>
      <c r="K3953" s="9" t="str">
        <f aca="false">IF(G3953=0,"No sales",IF(H3953&lt;0,"Loss-making",IF(G3953&lt;$H$4,"Low revenue","OK")))</f>
        <v>Low revenue</v>
      </c>
    </row>
    <row r="3954" customFormat="false" ht="15" hidden="false" customHeight="false" outlineLevel="0" collapsed="false">
      <c r="A3954" s="9" t="s">
        <v>8023</v>
      </c>
      <c r="B3954" s="9" t="s">
        <v>8024</v>
      </c>
      <c r="C3954" s="9" t="s">
        <v>85</v>
      </c>
      <c r="D3954" s="9" t="s">
        <v>7338</v>
      </c>
      <c r="E3954" s="10" t="n">
        <v>849</v>
      </c>
      <c r="F3954" s="10" t="n">
        <v>24</v>
      </c>
      <c r="G3954" s="10" t="n">
        <v>17998.8</v>
      </c>
      <c r="H3954" s="10" t="n">
        <v>3964.32</v>
      </c>
      <c r="I3954" s="6" t="n">
        <f aca="false">IF(G3954=0,0,H3954/G3954)</f>
        <v>0.220254683645576</v>
      </c>
      <c r="J3954" s="5" t="n">
        <f aca="false">IF(F3954=0,0,G3954/F3954)</f>
        <v>749.95</v>
      </c>
      <c r="K3954" s="9" t="str">
        <f aca="false">IF(G3954=0,"No sales",IF(H3954&lt;0,"Loss-making",IF(G3954&lt;$H$4,"Low revenue","OK")))</f>
        <v>OK</v>
      </c>
    </row>
    <row r="3955" customFormat="false" ht="15" hidden="false" customHeight="false" outlineLevel="0" collapsed="false">
      <c r="A3955" s="9" t="s">
        <v>8025</v>
      </c>
      <c r="B3955" s="9" t="s">
        <v>8026</v>
      </c>
      <c r="C3955" s="9" t="s">
        <v>85</v>
      </c>
      <c r="D3955" s="9" t="s">
        <v>7341</v>
      </c>
      <c r="E3955" s="10" t="n">
        <v>1239</v>
      </c>
      <c r="F3955" s="10" t="n">
        <v>29</v>
      </c>
      <c r="G3955" s="10" t="n">
        <v>31656.45</v>
      </c>
      <c r="H3955" s="10" t="n">
        <v>8475.01</v>
      </c>
      <c r="I3955" s="6" t="n">
        <f aca="false">IF(G3955=0,0,H3955/G3955)</f>
        <v>0.267718269104716</v>
      </c>
      <c r="J3955" s="5" t="n">
        <f aca="false">IF(F3955=0,0,G3955/F3955)</f>
        <v>1091.60172413793</v>
      </c>
      <c r="K3955" s="9" t="str">
        <f aca="false">IF(G3955=0,"No sales",IF(H3955&lt;0,"Loss-making",IF(G3955&lt;$H$4,"Low revenue","OK")))</f>
        <v>OK</v>
      </c>
    </row>
    <row r="3956" customFormat="false" ht="15" hidden="false" customHeight="false" outlineLevel="0" collapsed="false">
      <c r="A3956" s="9" t="s">
        <v>8027</v>
      </c>
      <c r="B3956" s="9" t="s">
        <v>8028</v>
      </c>
      <c r="C3956" s="9" t="s">
        <v>85</v>
      </c>
      <c r="D3956" s="9" t="s">
        <v>7344</v>
      </c>
      <c r="E3956" s="10" t="n">
        <v>1339</v>
      </c>
      <c r="F3956" s="10" t="n">
        <v>20</v>
      </c>
      <c r="G3956" s="10" t="n">
        <v>24255.98</v>
      </c>
      <c r="H3956" s="10" t="n">
        <v>7594.38</v>
      </c>
      <c r="I3956" s="6" t="n">
        <f aca="false">IF(G3956=0,0,H3956/G3956)</f>
        <v>0.313093101165156</v>
      </c>
      <c r="J3956" s="5" t="n">
        <f aca="false">IF(F3956=0,0,G3956/F3956)</f>
        <v>1212.799</v>
      </c>
      <c r="K3956" s="9" t="str">
        <f aca="false">IF(G3956=0,"No sales",IF(H3956&lt;0,"Loss-making",IF(G3956&lt;$H$4,"Low revenue","OK")))</f>
        <v>OK</v>
      </c>
    </row>
    <row r="3957" customFormat="false" ht="15" hidden="false" customHeight="false" outlineLevel="0" collapsed="false">
      <c r="A3957" s="9" t="s">
        <v>8029</v>
      </c>
      <c r="B3957" s="9" t="s">
        <v>8030</v>
      </c>
      <c r="C3957" s="9" t="s">
        <v>85</v>
      </c>
      <c r="D3957" s="9" t="s">
        <v>7338</v>
      </c>
      <c r="E3957" s="10" t="n">
        <v>1789</v>
      </c>
      <c r="F3957" s="10" t="n">
        <v>1</v>
      </c>
      <c r="G3957" s="10" t="n">
        <v>1699.55</v>
      </c>
      <c r="H3957" s="10" t="n">
        <v>544.54</v>
      </c>
      <c r="I3957" s="6" t="n">
        <f aca="false">IF(G3957=0,0,H3957/G3957)</f>
        <v>0.320402459474567</v>
      </c>
      <c r="J3957" s="5" t="n">
        <f aca="false">IF(F3957=0,0,G3957/F3957)</f>
        <v>1699.55</v>
      </c>
      <c r="K3957" s="9" t="str">
        <f aca="false">IF(G3957=0,"No sales",IF(H3957&lt;0,"Loss-making",IF(G3957&lt;$H$4,"Low revenue","OK")))</f>
        <v>Low revenue</v>
      </c>
    </row>
    <row r="3958" customFormat="false" ht="15" hidden="false" customHeight="false" outlineLevel="0" collapsed="false">
      <c r="A3958" s="9" t="s">
        <v>8031</v>
      </c>
      <c r="B3958" s="9" t="s">
        <v>8032</v>
      </c>
      <c r="C3958" s="9" t="s">
        <v>85</v>
      </c>
      <c r="D3958" s="9" t="s">
        <v>7341</v>
      </c>
      <c r="E3958" s="10" t="n">
        <v>709</v>
      </c>
      <c r="F3958" s="10" t="n">
        <v>57</v>
      </c>
      <c r="G3958" s="10" t="n">
        <v>35857.68</v>
      </c>
      <c r="H3958" s="10" t="n">
        <v>11692.53</v>
      </c>
      <c r="I3958" s="6" t="n">
        <f aca="false">IF(G3958=0,0,H3958/G3958)</f>
        <v>0.326081609295415</v>
      </c>
      <c r="J3958" s="5" t="n">
        <f aca="false">IF(F3958=0,0,G3958/F3958)</f>
        <v>629.082105263158</v>
      </c>
      <c r="K3958" s="9" t="str">
        <f aca="false">IF(G3958=0,"No sales",IF(H3958&lt;0,"Loss-making",IF(G3958&lt;$H$4,"Low revenue","OK")))</f>
        <v>OK</v>
      </c>
    </row>
    <row r="3959" customFormat="false" ht="15" hidden="false" customHeight="false" outlineLevel="0" collapsed="false">
      <c r="A3959" s="9" t="s">
        <v>8033</v>
      </c>
      <c r="B3959" s="9" t="s">
        <v>8034</v>
      </c>
      <c r="C3959" s="9" t="s">
        <v>85</v>
      </c>
      <c r="D3959" s="9" t="s">
        <v>7344</v>
      </c>
      <c r="E3959" s="10" t="n">
        <v>729</v>
      </c>
      <c r="F3959" s="10" t="n">
        <v>88</v>
      </c>
      <c r="G3959" s="10" t="n">
        <v>56391.79</v>
      </c>
      <c r="H3959" s="10" t="n">
        <v>17700.83</v>
      </c>
      <c r="I3959" s="6" t="n">
        <f aca="false">IF(G3959=0,0,H3959/G3959)</f>
        <v>0.313890195718207</v>
      </c>
      <c r="J3959" s="5" t="n">
        <f aca="false">IF(F3959=0,0,G3959/F3959)</f>
        <v>640.815795454545</v>
      </c>
      <c r="K3959" s="9" t="str">
        <f aca="false">IF(G3959=0,"No sales",IF(H3959&lt;0,"Loss-making",IF(G3959&lt;$H$4,"Low revenue","OK")))</f>
        <v>OK</v>
      </c>
    </row>
    <row r="3960" customFormat="false" ht="15" hidden="false" customHeight="false" outlineLevel="0" collapsed="false">
      <c r="A3960" s="9" t="s">
        <v>8035</v>
      </c>
      <c r="B3960" s="9" t="s">
        <v>8036</v>
      </c>
      <c r="C3960" s="9" t="s">
        <v>85</v>
      </c>
      <c r="D3960" s="9" t="s">
        <v>7338</v>
      </c>
      <c r="E3960" s="10" t="n">
        <v>4569</v>
      </c>
      <c r="F3960" s="10" t="n">
        <v>1</v>
      </c>
      <c r="G3960" s="10" t="n">
        <v>4112.1</v>
      </c>
      <c r="H3960" s="10" t="n">
        <v>1546.78</v>
      </c>
      <c r="I3960" s="6" t="n">
        <f aca="false">IF(G3960=0,0,H3960/G3960)</f>
        <v>0.376153303664794</v>
      </c>
      <c r="J3960" s="5" t="n">
        <f aca="false">IF(F3960=0,0,G3960/F3960)</f>
        <v>4112.1</v>
      </c>
      <c r="K3960" s="9" t="str">
        <f aca="false">IF(G3960=0,"No sales",IF(H3960&lt;0,"Loss-making",IF(G3960&lt;$H$4,"Low revenue","OK")))</f>
        <v>OK</v>
      </c>
    </row>
    <row r="3961" customFormat="false" ht="15" hidden="false" customHeight="false" outlineLevel="0" collapsed="false">
      <c r="A3961" s="9" t="s">
        <v>8037</v>
      </c>
      <c r="B3961" s="9" t="s">
        <v>8038</v>
      </c>
      <c r="C3961" s="9" t="s">
        <v>85</v>
      </c>
      <c r="D3961" s="9" t="s">
        <v>7341</v>
      </c>
      <c r="E3961" s="10" t="n">
        <v>1529</v>
      </c>
      <c r="F3961" s="10" t="n">
        <v>39</v>
      </c>
      <c r="G3961" s="10" t="n">
        <v>53381.22</v>
      </c>
      <c r="H3961" s="10" t="n">
        <v>15271.59</v>
      </c>
      <c r="I3961" s="6" t="n">
        <f aca="false">IF(G3961=0,0,H3961/G3961)</f>
        <v>0.286085443532388</v>
      </c>
      <c r="J3961" s="5" t="n">
        <f aca="false">IF(F3961=0,0,G3961/F3961)</f>
        <v>1368.74923076923</v>
      </c>
      <c r="K3961" s="9" t="str">
        <f aca="false">IF(G3961=0,"No sales",IF(H3961&lt;0,"Loss-making",IF(G3961&lt;$H$4,"Low revenue","OK")))</f>
        <v>OK</v>
      </c>
    </row>
    <row r="3962" customFormat="false" ht="15" hidden="false" customHeight="false" outlineLevel="0" collapsed="false">
      <c r="A3962" s="9" t="s">
        <v>8039</v>
      </c>
      <c r="B3962" s="9" t="s">
        <v>8040</v>
      </c>
      <c r="C3962" s="9" t="s">
        <v>85</v>
      </c>
      <c r="D3962" s="9" t="s">
        <v>7344</v>
      </c>
      <c r="E3962" s="10" t="n">
        <v>1229</v>
      </c>
      <c r="F3962" s="10" t="n">
        <v>6</v>
      </c>
      <c r="G3962" s="10" t="n">
        <v>6390.8</v>
      </c>
      <c r="H3962" s="10" t="n">
        <v>1975.76</v>
      </c>
      <c r="I3962" s="6" t="n">
        <f aca="false">IF(G3962=0,0,H3962/G3962)</f>
        <v>0.309156913062527</v>
      </c>
      <c r="J3962" s="5" t="n">
        <f aca="false">IF(F3962=0,0,G3962/F3962)</f>
        <v>1065.13333333333</v>
      </c>
      <c r="K3962" s="9" t="str">
        <f aca="false">IF(G3962=0,"No sales",IF(H3962&lt;0,"Loss-making",IF(G3962&lt;$H$4,"Low revenue","OK")))</f>
        <v>OK</v>
      </c>
    </row>
    <row r="3963" customFormat="false" ht="15" hidden="false" customHeight="false" outlineLevel="0" collapsed="false">
      <c r="A3963" s="9" t="s">
        <v>8041</v>
      </c>
      <c r="B3963" s="9" t="s">
        <v>8042</v>
      </c>
      <c r="C3963" s="9" t="s">
        <v>85</v>
      </c>
      <c r="D3963" s="9" t="s">
        <v>7338</v>
      </c>
      <c r="E3963" s="10" t="n">
        <v>3879</v>
      </c>
      <c r="F3963" s="10" t="n">
        <v>13</v>
      </c>
      <c r="G3963" s="10" t="n">
        <v>42610.82</v>
      </c>
      <c r="H3963" s="10" t="n">
        <v>7878.06</v>
      </c>
      <c r="I3963" s="6" t="n">
        <f aca="false">IF(G3963=0,0,H3963/G3963)</f>
        <v>0.184884027108608</v>
      </c>
      <c r="J3963" s="5" t="n">
        <f aca="false">IF(F3963=0,0,G3963/F3963)</f>
        <v>3277.75538461538</v>
      </c>
      <c r="K3963" s="9" t="str">
        <f aca="false">IF(G3963=0,"No sales",IF(H3963&lt;0,"Loss-making",IF(G3963&lt;$H$4,"Low revenue","OK")))</f>
        <v>OK</v>
      </c>
    </row>
    <row r="3964" customFormat="false" ht="15" hidden="false" customHeight="false" outlineLevel="0" collapsed="false">
      <c r="A3964" s="9" t="s">
        <v>8043</v>
      </c>
      <c r="B3964" s="9" t="s">
        <v>8044</v>
      </c>
      <c r="C3964" s="9" t="s">
        <v>85</v>
      </c>
      <c r="D3964" s="9" t="s">
        <v>7341</v>
      </c>
      <c r="E3964" s="10" t="n">
        <v>1199</v>
      </c>
      <c r="F3964" s="10" t="n">
        <v>9</v>
      </c>
      <c r="G3964" s="10" t="n">
        <v>9783.84</v>
      </c>
      <c r="H3964" s="10" t="n">
        <v>3359.01</v>
      </c>
      <c r="I3964" s="6" t="n">
        <f aca="false">IF(G3964=0,0,H3964/G3964)</f>
        <v>0.343322253838983</v>
      </c>
      <c r="J3964" s="5" t="n">
        <f aca="false">IF(F3964=0,0,G3964/F3964)</f>
        <v>1087.09333333333</v>
      </c>
      <c r="K3964" s="9" t="str">
        <f aca="false">IF(G3964=0,"No sales",IF(H3964&lt;0,"Loss-making",IF(G3964&lt;$H$4,"Low revenue","OK")))</f>
        <v>OK</v>
      </c>
    </row>
    <row r="3965" customFormat="false" ht="15" hidden="false" customHeight="false" outlineLevel="0" collapsed="false">
      <c r="A3965" s="9" t="s">
        <v>8045</v>
      </c>
      <c r="B3965" s="9" t="s">
        <v>8046</v>
      </c>
      <c r="C3965" s="9" t="s">
        <v>85</v>
      </c>
      <c r="D3965" s="9" t="s">
        <v>7344</v>
      </c>
      <c r="E3965" s="10" t="n">
        <v>449</v>
      </c>
      <c r="F3965" s="10" t="n">
        <v>59</v>
      </c>
      <c r="G3965" s="10" t="n">
        <v>23788.02</v>
      </c>
      <c r="H3965" s="10" t="n">
        <v>6149.38</v>
      </c>
      <c r="I3965" s="6" t="n">
        <f aca="false">IF(G3965=0,0,H3965/G3965)</f>
        <v>0.258507433573706</v>
      </c>
      <c r="J3965" s="5" t="n">
        <f aca="false">IF(F3965=0,0,G3965/F3965)</f>
        <v>403.186779661017</v>
      </c>
      <c r="K3965" s="9" t="str">
        <f aca="false">IF(G3965=0,"No sales",IF(H3965&lt;0,"Loss-making",IF(G3965&lt;$H$4,"Low revenue","OK")))</f>
        <v>OK</v>
      </c>
    </row>
    <row r="3966" customFormat="false" ht="15" hidden="false" customHeight="false" outlineLevel="0" collapsed="false">
      <c r="A3966" s="9" t="s">
        <v>8047</v>
      </c>
      <c r="B3966" s="9" t="s">
        <v>8048</v>
      </c>
      <c r="C3966" s="9" t="s">
        <v>85</v>
      </c>
      <c r="D3966" s="9" t="s">
        <v>7338</v>
      </c>
      <c r="E3966" s="10" t="n">
        <v>619</v>
      </c>
      <c r="F3966" s="10" t="n">
        <v>17</v>
      </c>
      <c r="G3966" s="10" t="n">
        <v>9588.31</v>
      </c>
      <c r="H3966" s="10" t="n">
        <v>3267.03</v>
      </c>
      <c r="I3966" s="6" t="n">
        <f aca="false">IF(G3966=0,0,H3966/G3966)</f>
        <v>0.340730535412393</v>
      </c>
      <c r="J3966" s="5" t="n">
        <f aca="false">IF(F3966=0,0,G3966/F3966)</f>
        <v>564.018235294118</v>
      </c>
      <c r="K3966" s="9" t="str">
        <f aca="false">IF(G3966=0,"No sales",IF(H3966&lt;0,"Loss-making",IF(G3966&lt;$H$4,"Low revenue","OK")))</f>
        <v>OK</v>
      </c>
    </row>
    <row r="3967" customFormat="false" ht="15" hidden="false" customHeight="false" outlineLevel="0" collapsed="false">
      <c r="A3967" s="9" t="s">
        <v>8049</v>
      </c>
      <c r="B3967" s="9" t="s">
        <v>8050</v>
      </c>
      <c r="C3967" s="9" t="s">
        <v>85</v>
      </c>
      <c r="D3967" s="9" t="s">
        <v>7341</v>
      </c>
      <c r="E3967" s="10" t="n">
        <v>669</v>
      </c>
      <c r="F3967" s="10" t="n">
        <v>52</v>
      </c>
      <c r="G3967" s="10" t="n">
        <v>29767.15</v>
      </c>
      <c r="H3967" s="10" t="n">
        <v>6348.43</v>
      </c>
      <c r="I3967" s="6" t="n">
        <f aca="false">IF(G3967=0,0,H3967/G3967)</f>
        <v>0.213269661354883</v>
      </c>
      <c r="J3967" s="5" t="n">
        <f aca="false">IF(F3967=0,0,G3967/F3967)</f>
        <v>572.445192307692</v>
      </c>
      <c r="K3967" s="9" t="str">
        <f aca="false">IF(G3967=0,"No sales",IF(H3967&lt;0,"Loss-making",IF(G3967&lt;$H$4,"Low revenue","OK")))</f>
        <v>OK</v>
      </c>
    </row>
    <row r="3968" customFormat="false" ht="15" hidden="false" customHeight="false" outlineLevel="0" collapsed="false">
      <c r="A3968" s="9" t="s">
        <v>8051</v>
      </c>
      <c r="B3968" s="9" t="s">
        <v>8052</v>
      </c>
      <c r="C3968" s="9" t="s">
        <v>85</v>
      </c>
      <c r="D3968" s="9" t="s">
        <v>7344</v>
      </c>
      <c r="E3968" s="10" t="n">
        <v>1449</v>
      </c>
      <c r="F3968" s="10" t="n">
        <v>13</v>
      </c>
      <c r="G3968" s="10" t="n">
        <v>17583.62</v>
      </c>
      <c r="H3968" s="10" t="n">
        <v>6424.16</v>
      </c>
      <c r="I3968" s="6" t="n">
        <f aca="false">IF(G3968=0,0,H3968/G3968)</f>
        <v>0.365349114687419</v>
      </c>
      <c r="J3968" s="5" t="n">
        <f aca="false">IF(F3968=0,0,G3968/F3968)</f>
        <v>1352.58615384615</v>
      </c>
      <c r="K3968" s="9" t="str">
        <f aca="false">IF(G3968=0,"No sales",IF(H3968&lt;0,"Loss-making",IF(G3968&lt;$H$4,"Low revenue","OK")))</f>
        <v>OK</v>
      </c>
    </row>
    <row r="3969" customFormat="false" ht="15" hidden="false" customHeight="false" outlineLevel="0" collapsed="false">
      <c r="A3969" s="9" t="s">
        <v>8053</v>
      </c>
      <c r="B3969" s="9" t="s">
        <v>8054</v>
      </c>
      <c r="C3969" s="9" t="s">
        <v>85</v>
      </c>
      <c r="D3969" s="9" t="s">
        <v>7338</v>
      </c>
      <c r="E3969" s="10" t="n">
        <v>1949</v>
      </c>
      <c r="F3969" s="10" t="n">
        <v>7</v>
      </c>
      <c r="G3969" s="10" t="n">
        <v>11888.9</v>
      </c>
      <c r="H3969" s="10" t="n">
        <v>3418.35</v>
      </c>
      <c r="I3969" s="6" t="n">
        <f aca="false">IF(G3969=0,0,H3969/G3969)</f>
        <v>0.287524497640656</v>
      </c>
      <c r="J3969" s="5" t="n">
        <f aca="false">IF(F3969=0,0,G3969/F3969)</f>
        <v>1698.41428571429</v>
      </c>
      <c r="K3969" s="9" t="str">
        <f aca="false">IF(G3969=0,"No sales",IF(H3969&lt;0,"Loss-making",IF(G3969&lt;$H$4,"Low revenue","OK")))</f>
        <v>OK</v>
      </c>
    </row>
    <row r="3970" customFormat="false" ht="15" hidden="false" customHeight="false" outlineLevel="0" collapsed="false">
      <c r="A3970" s="9" t="s">
        <v>8055</v>
      </c>
      <c r="B3970" s="9" t="s">
        <v>8056</v>
      </c>
      <c r="C3970" s="9" t="s">
        <v>85</v>
      </c>
      <c r="D3970" s="9" t="s">
        <v>7341</v>
      </c>
      <c r="E3970" s="10" t="n">
        <v>2309</v>
      </c>
      <c r="F3970" s="10" t="n">
        <v>9</v>
      </c>
      <c r="G3970" s="10" t="n">
        <v>18928.03</v>
      </c>
      <c r="H3970" s="10" t="n">
        <v>5869.57</v>
      </c>
      <c r="I3970" s="6" t="n">
        <f aca="false">IF(G3970=0,0,H3970/G3970)</f>
        <v>0.310099360577937</v>
      </c>
      <c r="J3970" s="5" t="n">
        <f aca="false">IF(F3970=0,0,G3970/F3970)</f>
        <v>2103.11444444444</v>
      </c>
      <c r="K3970" s="9" t="str">
        <f aca="false">IF(G3970=0,"No sales",IF(H3970&lt;0,"Loss-making",IF(G3970&lt;$H$4,"Low revenue","OK")))</f>
        <v>OK</v>
      </c>
    </row>
    <row r="3971" customFormat="false" ht="15" hidden="false" customHeight="false" outlineLevel="0" collapsed="false">
      <c r="A3971" s="9" t="s">
        <v>8057</v>
      </c>
      <c r="B3971" s="9" t="s">
        <v>8058</v>
      </c>
      <c r="C3971" s="9" t="s">
        <v>85</v>
      </c>
      <c r="D3971" s="9" t="s">
        <v>7344</v>
      </c>
      <c r="E3971" s="10" t="n">
        <v>699</v>
      </c>
      <c r="F3971" s="10" t="n">
        <v>34</v>
      </c>
      <c r="G3971" s="10" t="n">
        <v>20672.93</v>
      </c>
      <c r="H3971" s="10" t="n">
        <v>5463.71</v>
      </c>
      <c r="I3971" s="6" t="n">
        <f aca="false">IF(G3971=0,0,H3971/G3971)</f>
        <v>0.264292966696061</v>
      </c>
      <c r="J3971" s="5" t="n">
        <f aca="false">IF(F3971=0,0,G3971/F3971)</f>
        <v>608.027352941176</v>
      </c>
      <c r="K3971" s="9" t="str">
        <f aca="false">IF(G3971=0,"No sales",IF(H3971&lt;0,"Loss-making",IF(G3971&lt;$H$4,"Low revenue","OK")))</f>
        <v>OK</v>
      </c>
    </row>
    <row r="3972" customFormat="false" ht="15" hidden="false" customHeight="false" outlineLevel="0" collapsed="false">
      <c r="A3972" s="9" t="s">
        <v>8059</v>
      </c>
      <c r="B3972" s="9" t="s">
        <v>8060</v>
      </c>
      <c r="C3972" s="9" t="s">
        <v>85</v>
      </c>
      <c r="D3972" s="9" t="s">
        <v>7338</v>
      </c>
      <c r="E3972" s="10" t="n">
        <v>6609</v>
      </c>
      <c r="F3972" s="10" t="n">
        <v>2</v>
      </c>
      <c r="G3972" s="10" t="n">
        <v>9583.05</v>
      </c>
      <c r="H3972" s="10" t="n">
        <v>1430.03</v>
      </c>
      <c r="I3972" s="6" t="n">
        <f aca="false">IF(G3972=0,0,H3972/G3972)</f>
        <v>0.149224933606733</v>
      </c>
      <c r="J3972" s="5" t="n">
        <f aca="false">IF(F3972=0,0,G3972/F3972)</f>
        <v>4791.525</v>
      </c>
      <c r="K3972" s="9" t="str">
        <f aca="false">IF(G3972=0,"No sales",IF(H3972&lt;0,"Loss-making",IF(G3972&lt;$H$4,"Low revenue","OK")))</f>
        <v>OK</v>
      </c>
    </row>
    <row r="3973" customFormat="false" ht="15" hidden="false" customHeight="false" outlineLevel="0" collapsed="false">
      <c r="A3973" s="9" t="s">
        <v>8061</v>
      </c>
      <c r="B3973" s="9" t="s">
        <v>8062</v>
      </c>
      <c r="C3973" s="9" t="s">
        <v>85</v>
      </c>
      <c r="D3973" s="9" t="s">
        <v>7341</v>
      </c>
      <c r="E3973" s="10" t="n">
        <v>1789</v>
      </c>
      <c r="F3973" s="10" t="n">
        <v>27</v>
      </c>
      <c r="G3973" s="10" t="n">
        <v>40511.9</v>
      </c>
      <c r="H3973" s="10" t="n">
        <v>12456.48</v>
      </c>
      <c r="I3973" s="6" t="n">
        <f aca="false">IF(G3973=0,0,H3973/G3973)</f>
        <v>0.307477062295276</v>
      </c>
      <c r="J3973" s="5" t="n">
        <f aca="false">IF(F3973=0,0,G3973/F3973)</f>
        <v>1500.44074074074</v>
      </c>
      <c r="K3973" s="9" t="str">
        <f aca="false">IF(G3973=0,"No sales",IF(H3973&lt;0,"Loss-making",IF(G3973&lt;$H$4,"Low revenue","OK")))</f>
        <v>OK</v>
      </c>
    </row>
    <row r="3974" customFormat="false" ht="15" hidden="false" customHeight="false" outlineLevel="0" collapsed="false">
      <c r="A3974" s="9" t="s">
        <v>8063</v>
      </c>
      <c r="B3974" s="9" t="s">
        <v>8064</v>
      </c>
      <c r="C3974" s="9" t="s">
        <v>85</v>
      </c>
      <c r="D3974" s="9" t="s">
        <v>7344</v>
      </c>
      <c r="E3974" s="10" t="n">
        <v>1659</v>
      </c>
      <c r="F3974" s="10" t="n">
        <v>13</v>
      </c>
      <c r="G3974" s="10" t="n">
        <v>18431.48</v>
      </c>
      <c r="H3974" s="10" t="n">
        <v>3993.29</v>
      </c>
      <c r="I3974" s="6" t="n">
        <f aca="false">IF(G3974=0,0,H3974/G3974)</f>
        <v>0.216655960346104</v>
      </c>
      <c r="J3974" s="5" t="n">
        <f aca="false">IF(F3974=0,0,G3974/F3974)</f>
        <v>1417.80615384615</v>
      </c>
      <c r="K3974" s="9" t="str">
        <f aca="false">IF(G3974=0,"No sales",IF(H3974&lt;0,"Loss-making",IF(G3974&lt;$H$4,"Low revenue","OK")))</f>
        <v>OK</v>
      </c>
    </row>
    <row r="3975" customFormat="false" ht="15" hidden="false" customHeight="false" outlineLevel="0" collapsed="false">
      <c r="A3975" s="9" t="s">
        <v>8065</v>
      </c>
      <c r="B3975" s="9" t="s">
        <v>8066</v>
      </c>
      <c r="C3975" s="9" t="s">
        <v>85</v>
      </c>
      <c r="D3975" s="9" t="s">
        <v>7338</v>
      </c>
      <c r="E3975" s="10" t="n">
        <v>1259</v>
      </c>
      <c r="F3975" s="10" t="n">
        <v>188</v>
      </c>
      <c r="G3975" s="10" t="n">
        <v>212856</v>
      </c>
      <c r="H3975" s="10" t="n">
        <v>49495.27</v>
      </c>
      <c r="I3975" s="6" t="n">
        <f aca="false">IF(G3975=0,0,H3975/G3975)</f>
        <v>0.232529362573759</v>
      </c>
      <c r="J3975" s="5" t="n">
        <f aca="false">IF(F3975=0,0,G3975/F3975)</f>
        <v>1132.21276595745</v>
      </c>
      <c r="K3975" s="9" t="str">
        <f aca="false">IF(G3975=0,"No sales",IF(H3975&lt;0,"Loss-making",IF(G3975&lt;$H$4,"Low revenue","OK")))</f>
        <v>OK</v>
      </c>
    </row>
    <row r="3976" customFormat="false" ht="15" hidden="false" customHeight="false" outlineLevel="0" collapsed="false">
      <c r="A3976" s="9" t="s">
        <v>8067</v>
      </c>
      <c r="B3976" s="9" t="s">
        <v>8068</v>
      </c>
      <c r="C3976" s="9" t="s">
        <v>85</v>
      </c>
      <c r="D3976" s="9" t="s">
        <v>7341</v>
      </c>
      <c r="E3976" s="10" t="n">
        <v>1359</v>
      </c>
      <c r="F3976" s="10" t="n">
        <v>52</v>
      </c>
      <c r="G3976" s="10" t="n">
        <v>61562.71</v>
      </c>
      <c r="H3976" s="10" t="n">
        <v>18060.02</v>
      </c>
      <c r="I3976" s="6" t="n">
        <f aca="false">IF(G3976=0,0,H3976/G3976)</f>
        <v>0.293359730265286</v>
      </c>
      <c r="J3976" s="5" t="n">
        <f aca="false">IF(F3976=0,0,G3976/F3976)</f>
        <v>1183.89826923077</v>
      </c>
      <c r="K3976" s="9" t="str">
        <f aca="false">IF(G3976=0,"No sales",IF(H3976&lt;0,"Loss-making",IF(G3976&lt;$H$4,"Low revenue","OK")))</f>
        <v>OK</v>
      </c>
    </row>
    <row r="3977" customFormat="false" ht="15" hidden="false" customHeight="false" outlineLevel="0" collapsed="false">
      <c r="A3977" s="9" t="s">
        <v>8069</v>
      </c>
      <c r="B3977" s="9" t="s">
        <v>8070</v>
      </c>
      <c r="C3977" s="9" t="s">
        <v>85</v>
      </c>
      <c r="D3977" s="9" t="s">
        <v>7344</v>
      </c>
      <c r="E3977" s="10" t="n">
        <v>1819</v>
      </c>
      <c r="F3977" s="10" t="n">
        <v>31</v>
      </c>
      <c r="G3977" s="10" t="n">
        <v>50759.19</v>
      </c>
      <c r="H3977" s="10" t="n">
        <v>17553.54</v>
      </c>
      <c r="I3977" s="6" t="n">
        <f aca="false">IF(G3977=0,0,H3977/G3977)</f>
        <v>0.345819939207068</v>
      </c>
      <c r="J3977" s="5" t="n">
        <f aca="false">IF(F3977=0,0,G3977/F3977)</f>
        <v>1637.39322580645</v>
      </c>
      <c r="K3977" s="9" t="str">
        <f aca="false">IF(G3977=0,"No sales",IF(H3977&lt;0,"Loss-making",IF(G3977&lt;$H$4,"Low revenue","OK")))</f>
        <v>OK</v>
      </c>
    </row>
    <row r="3978" customFormat="false" ht="15" hidden="false" customHeight="false" outlineLevel="0" collapsed="false">
      <c r="A3978" s="9" t="s">
        <v>8071</v>
      </c>
      <c r="B3978" s="9" t="s">
        <v>8072</v>
      </c>
      <c r="C3978" s="9" t="s">
        <v>85</v>
      </c>
      <c r="D3978" s="9" t="s">
        <v>7338</v>
      </c>
      <c r="E3978" s="10" t="n">
        <v>3759</v>
      </c>
      <c r="F3978" s="10" t="n">
        <v>14</v>
      </c>
      <c r="G3978" s="10" t="n">
        <v>47006.29</v>
      </c>
      <c r="H3978" s="10" t="n">
        <v>17070.51</v>
      </c>
      <c r="I3978" s="6" t="n">
        <f aca="false">IF(G3978=0,0,H3978/G3978)</f>
        <v>0.363153739637823</v>
      </c>
      <c r="J3978" s="5" t="n">
        <f aca="false">IF(F3978=0,0,G3978/F3978)</f>
        <v>3357.59214285714</v>
      </c>
      <c r="K3978" s="9" t="str">
        <f aca="false">IF(G3978=0,"No sales",IF(H3978&lt;0,"Loss-making",IF(G3978&lt;$H$4,"Low revenue","OK")))</f>
        <v>OK</v>
      </c>
    </row>
    <row r="3979" customFormat="false" ht="15" hidden="false" customHeight="false" outlineLevel="0" collapsed="false">
      <c r="A3979" s="9" t="s">
        <v>8073</v>
      </c>
      <c r="B3979" s="9" t="s">
        <v>8074</v>
      </c>
      <c r="C3979" s="9" t="s">
        <v>85</v>
      </c>
      <c r="D3979" s="9" t="s">
        <v>7341</v>
      </c>
      <c r="E3979" s="10" t="n">
        <v>1349</v>
      </c>
      <c r="F3979" s="10" t="n">
        <v>4</v>
      </c>
      <c r="G3979" s="10" t="n">
        <v>4863.14</v>
      </c>
      <c r="H3979" s="10" t="n">
        <v>1318.55</v>
      </c>
      <c r="I3979" s="6" t="n">
        <f aca="false">IF(G3979=0,0,H3979/G3979)</f>
        <v>0.271131408925098</v>
      </c>
      <c r="J3979" s="5" t="n">
        <f aca="false">IF(F3979=0,0,G3979/F3979)</f>
        <v>1215.785</v>
      </c>
      <c r="K3979" s="9" t="str">
        <f aca="false">IF(G3979=0,"No sales",IF(H3979&lt;0,"Loss-making",IF(G3979&lt;$H$4,"Low revenue","OK")))</f>
        <v>OK</v>
      </c>
    </row>
    <row r="3980" customFormat="false" ht="15" hidden="false" customHeight="false" outlineLevel="0" collapsed="false">
      <c r="A3980" s="9" t="s">
        <v>8075</v>
      </c>
      <c r="B3980" s="9" t="s">
        <v>8076</v>
      </c>
      <c r="C3980" s="9" t="s">
        <v>85</v>
      </c>
      <c r="D3980" s="9" t="s">
        <v>7344</v>
      </c>
      <c r="E3980" s="10" t="n">
        <v>679</v>
      </c>
      <c r="F3980" s="10" t="n">
        <v>22</v>
      </c>
      <c r="G3980" s="10" t="n">
        <v>13152.23</v>
      </c>
      <c r="H3980" s="10" t="n">
        <v>3657.69</v>
      </c>
      <c r="I3980" s="6" t="n">
        <f aca="false">IF(G3980=0,0,H3980/G3980)</f>
        <v>0.278104169407013</v>
      </c>
      <c r="J3980" s="5" t="n">
        <f aca="false">IF(F3980=0,0,G3980/F3980)</f>
        <v>597.828636363636</v>
      </c>
      <c r="K3980" s="9" t="str">
        <f aca="false">IF(G3980=0,"No sales",IF(H3980&lt;0,"Loss-making",IF(G3980&lt;$H$4,"Low revenue","OK")))</f>
        <v>OK</v>
      </c>
    </row>
    <row r="3981" customFormat="false" ht="15" hidden="false" customHeight="false" outlineLevel="0" collapsed="false">
      <c r="A3981" s="9" t="s">
        <v>8077</v>
      </c>
      <c r="B3981" s="9" t="s">
        <v>8078</v>
      </c>
      <c r="C3981" s="9" t="s">
        <v>85</v>
      </c>
      <c r="D3981" s="9" t="s">
        <v>7338</v>
      </c>
      <c r="E3981" s="10" t="n">
        <v>3839</v>
      </c>
      <c r="F3981" s="10" t="n">
        <v>22</v>
      </c>
      <c r="G3981" s="10" t="n">
        <v>72768.24</v>
      </c>
      <c r="H3981" s="10" t="n">
        <v>20133.69</v>
      </c>
      <c r="I3981" s="6" t="n">
        <f aca="false">IF(G3981=0,0,H3981/G3981)</f>
        <v>0.276682382314042</v>
      </c>
      <c r="J3981" s="5" t="n">
        <f aca="false">IF(F3981=0,0,G3981/F3981)</f>
        <v>3307.64727272727</v>
      </c>
      <c r="K3981" s="9" t="str">
        <f aca="false">IF(G3981=0,"No sales",IF(H3981&lt;0,"Loss-making",IF(G3981&lt;$H$4,"Low revenue","OK")))</f>
        <v>OK</v>
      </c>
    </row>
    <row r="3982" customFormat="false" ht="15" hidden="false" customHeight="false" outlineLevel="0" collapsed="false">
      <c r="A3982" s="9" t="s">
        <v>8079</v>
      </c>
      <c r="B3982" s="9" t="s">
        <v>8080</v>
      </c>
      <c r="C3982" s="9" t="s">
        <v>85</v>
      </c>
      <c r="D3982" s="9" t="s">
        <v>7341</v>
      </c>
      <c r="E3982" s="10" t="n">
        <v>1169</v>
      </c>
      <c r="F3982" s="10" t="n">
        <v>5</v>
      </c>
      <c r="G3982" s="10" t="n">
        <v>5321.87</v>
      </c>
      <c r="H3982" s="10" t="n">
        <v>1359.27</v>
      </c>
      <c r="I3982" s="6" t="n">
        <f aca="false">IF(G3982=0,0,H3982/G3982)</f>
        <v>0.255412101385415</v>
      </c>
      <c r="J3982" s="5" t="n">
        <f aca="false">IF(F3982=0,0,G3982/F3982)</f>
        <v>1064.374</v>
      </c>
      <c r="K3982" s="9" t="str">
        <f aca="false">IF(G3982=0,"No sales",IF(H3982&lt;0,"Loss-making",IF(G3982&lt;$H$4,"Low revenue","OK")))</f>
        <v>OK</v>
      </c>
    </row>
    <row r="3983" customFormat="false" ht="15" hidden="false" customHeight="false" outlineLevel="0" collapsed="false">
      <c r="A3983" s="9" t="s">
        <v>8081</v>
      </c>
      <c r="B3983" s="9" t="s">
        <v>8082</v>
      </c>
      <c r="C3983" s="9" t="s">
        <v>85</v>
      </c>
      <c r="D3983" s="9" t="s">
        <v>7344</v>
      </c>
      <c r="E3983" s="10" t="n">
        <v>309</v>
      </c>
      <c r="F3983" s="10" t="n">
        <v>42</v>
      </c>
      <c r="G3983" s="10" t="n">
        <v>11714.2</v>
      </c>
      <c r="H3983" s="10" t="n">
        <v>3195.3</v>
      </c>
      <c r="I3983" s="6" t="n">
        <f aca="false">IF(G3983=0,0,H3983/G3983)</f>
        <v>0.272771508084205</v>
      </c>
      <c r="J3983" s="5" t="n">
        <f aca="false">IF(F3983=0,0,G3983/F3983)</f>
        <v>278.909523809524</v>
      </c>
      <c r="K3983" s="9" t="str">
        <f aca="false">IF(G3983=0,"No sales",IF(H3983&lt;0,"Loss-making",IF(G3983&lt;$H$4,"Low revenue","OK")))</f>
        <v>OK</v>
      </c>
    </row>
    <row r="3984" customFormat="false" ht="15" hidden="false" customHeight="false" outlineLevel="0" collapsed="false">
      <c r="A3984" s="9" t="s">
        <v>8083</v>
      </c>
      <c r="B3984" s="9" t="s">
        <v>8084</v>
      </c>
      <c r="C3984" s="9" t="s">
        <v>85</v>
      </c>
      <c r="D3984" s="9" t="s">
        <v>7338</v>
      </c>
      <c r="E3984" s="10" t="n">
        <v>2749</v>
      </c>
      <c r="F3984" s="10" t="n">
        <v>141</v>
      </c>
      <c r="G3984" s="10" t="n">
        <v>351322.18</v>
      </c>
      <c r="H3984" s="10" t="n">
        <v>128509.74</v>
      </c>
      <c r="I3984" s="6" t="n">
        <f aca="false">IF(G3984=0,0,H3984/G3984)</f>
        <v>0.365788860811464</v>
      </c>
      <c r="J3984" s="5" t="n">
        <f aca="false">IF(F3984=0,0,G3984/F3984)</f>
        <v>2491.64666666667</v>
      </c>
      <c r="K3984" s="9" t="str">
        <f aca="false">IF(G3984=0,"No sales",IF(H3984&lt;0,"Loss-making",IF(G3984&lt;$H$4,"Low revenue","OK")))</f>
        <v>OK</v>
      </c>
    </row>
    <row r="3985" customFormat="false" ht="15" hidden="false" customHeight="false" outlineLevel="0" collapsed="false">
      <c r="A3985" s="9" t="s">
        <v>8085</v>
      </c>
      <c r="B3985" s="9" t="s">
        <v>8086</v>
      </c>
      <c r="C3985" s="9" t="s">
        <v>85</v>
      </c>
      <c r="D3985" s="9" t="s">
        <v>7341</v>
      </c>
      <c r="E3985" s="10" t="n">
        <v>3679</v>
      </c>
      <c r="F3985" s="10" t="n">
        <v>20</v>
      </c>
      <c r="G3985" s="10" t="n">
        <v>66801.44</v>
      </c>
      <c r="H3985" s="10" t="n">
        <v>25036.64</v>
      </c>
      <c r="I3985" s="6" t="n">
        <f aca="false">IF(G3985=0,0,H3985/G3985)</f>
        <v>0.374791920653207</v>
      </c>
      <c r="J3985" s="5" t="n">
        <f aca="false">IF(F3985=0,0,G3985/F3985)</f>
        <v>3340.072</v>
      </c>
      <c r="K3985" s="9" t="str">
        <f aca="false">IF(G3985=0,"No sales",IF(H3985&lt;0,"Loss-making",IF(G3985&lt;$H$4,"Low revenue","OK")))</f>
        <v>OK</v>
      </c>
    </row>
    <row r="3986" customFormat="false" ht="15" hidden="false" customHeight="false" outlineLevel="0" collapsed="false">
      <c r="A3986" s="9" t="s">
        <v>8087</v>
      </c>
      <c r="B3986" s="9" t="s">
        <v>8088</v>
      </c>
      <c r="C3986" s="9" t="s">
        <v>85</v>
      </c>
      <c r="D3986" s="9" t="s">
        <v>7344</v>
      </c>
      <c r="E3986" s="10" t="n">
        <v>1949</v>
      </c>
      <c r="F3986" s="10" t="n">
        <v>27</v>
      </c>
      <c r="G3986" s="10" t="n">
        <v>46566.48</v>
      </c>
      <c r="H3986" s="10" t="n">
        <v>11633.34</v>
      </c>
      <c r="I3986" s="6" t="n">
        <f aca="false">IF(G3986=0,0,H3986/G3986)</f>
        <v>0.249822189695249</v>
      </c>
      <c r="J3986" s="5" t="n">
        <f aca="false">IF(F3986=0,0,G3986/F3986)</f>
        <v>1724.68444444444</v>
      </c>
      <c r="K3986" s="9" t="str">
        <f aca="false">IF(G3986=0,"No sales",IF(H3986&lt;0,"Loss-making",IF(G3986&lt;$H$4,"Low revenue","OK")))</f>
        <v>OK</v>
      </c>
    </row>
    <row r="3987" customFormat="false" ht="15" hidden="false" customHeight="false" outlineLevel="0" collapsed="false">
      <c r="A3987" s="9" t="s">
        <v>8089</v>
      </c>
      <c r="B3987" s="9" t="s">
        <v>8090</v>
      </c>
      <c r="C3987" s="9" t="s">
        <v>85</v>
      </c>
      <c r="D3987" s="9" t="s">
        <v>7338</v>
      </c>
      <c r="E3987" s="10" t="n">
        <v>1139</v>
      </c>
      <c r="F3987" s="10" t="n">
        <v>25</v>
      </c>
      <c r="G3987" s="10" t="n">
        <v>25055.16</v>
      </c>
      <c r="H3987" s="10" t="n">
        <v>5796.89</v>
      </c>
      <c r="I3987" s="6" t="n">
        <f aca="false">IF(G3987=0,0,H3987/G3987)</f>
        <v>0.23136511600804</v>
      </c>
      <c r="J3987" s="5" t="n">
        <f aca="false">IF(F3987=0,0,G3987/F3987)</f>
        <v>1002.2064</v>
      </c>
      <c r="K3987" s="9" t="str">
        <f aca="false">IF(G3987=0,"No sales",IF(H3987&lt;0,"Loss-making",IF(G3987&lt;$H$4,"Low revenue","OK")))</f>
        <v>OK</v>
      </c>
    </row>
    <row r="3988" customFormat="false" ht="15" hidden="false" customHeight="false" outlineLevel="0" collapsed="false">
      <c r="A3988" s="9" t="s">
        <v>8091</v>
      </c>
      <c r="B3988" s="9" t="s">
        <v>8092</v>
      </c>
      <c r="C3988" s="9" t="s">
        <v>85</v>
      </c>
      <c r="D3988" s="9" t="s">
        <v>7341</v>
      </c>
      <c r="E3988" s="10" t="n">
        <v>4179</v>
      </c>
      <c r="F3988" s="10" t="n">
        <v>20</v>
      </c>
      <c r="G3988" s="10" t="n">
        <v>73425.03</v>
      </c>
      <c r="H3988" s="10" t="n">
        <v>19232.03</v>
      </c>
      <c r="I3988" s="6" t="n">
        <f aca="false">IF(G3988=0,0,H3988/G3988)</f>
        <v>0.261927438095701</v>
      </c>
      <c r="J3988" s="5" t="n">
        <f aca="false">IF(F3988=0,0,G3988/F3988)</f>
        <v>3671.2515</v>
      </c>
      <c r="K3988" s="9" t="str">
        <f aca="false">IF(G3988=0,"No sales",IF(H3988&lt;0,"Loss-making",IF(G3988&lt;$H$4,"Low revenue","OK")))</f>
        <v>OK</v>
      </c>
    </row>
    <row r="3989" customFormat="false" ht="15" hidden="false" customHeight="false" outlineLevel="0" collapsed="false">
      <c r="A3989" s="9" t="s">
        <v>8093</v>
      </c>
      <c r="B3989" s="9" t="s">
        <v>8094</v>
      </c>
      <c r="C3989" s="9" t="s">
        <v>85</v>
      </c>
      <c r="D3989" s="9" t="s">
        <v>7344</v>
      </c>
      <c r="E3989" s="10" t="n">
        <v>1109</v>
      </c>
      <c r="F3989" s="10" t="n">
        <v>12</v>
      </c>
      <c r="G3989" s="10" t="n">
        <v>12359.81</v>
      </c>
      <c r="H3989" s="10" t="n">
        <v>4195.01</v>
      </c>
      <c r="I3989" s="6" t="n">
        <f aca="false">IF(G3989=0,0,H3989/G3989)</f>
        <v>0.339407320986326</v>
      </c>
      <c r="J3989" s="5" t="n">
        <f aca="false">IF(F3989=0,0,G3989/F3989)</f>
        <v>1029.98416666667</v>
      </c>
      <c r="K3989" s="9" t="str">
        <f aca="false">IF(G3989=0,"No sales",IF(H3989&lt;0,"Loss-making",IF(G3989&lt;$H$4,"Low revenue","OK")))</f>
        <v>OK</v>
      </c>
    </row>
    <row r="3990" customFormat="false" ht="15" hidden="false" customHeight="false" outlineLevel="0" collapsed="false">
      <c r="A3990" s="9" t="s">
        <v>8095</v>
      </c>
      <c r="B3990" s="9" t="s">
        <v>8096</v>
      </c>
      <c r="C3990" s="9" t="s">
        <v>85</v>
      </c>
      <c r="D3990" s="9" t="s">
        <v>7338</v>
      </c>
      <c r="E3990" s="10" t="n">
        <v>4169</v>
      </c>
      <c r="F3990" s="10" t="n">
        <v>54</v>
      </c>
      <c r="G3990" s="10" t="n">
        <v>200664.4</v>
      </c>
      <c r="H3990" s="10" t="n">
        <v>53203.9</v>
      </c>
      <c r="I3990" s="6" t="n">
        <f aca="false">IF(G3990=0,0,H3990/G3990)</f>
        <v>0.265138709208011</v>
      </c>
      <c r="J3990" s="5" t="n">
        <f aca="false">IF(F3990=0,0,G3990/F3990)</f>
        <v>3716.00740740741</v>
      </c>
      <c r="K3990" s="9" t="str">
        <f aca="false">IF(G3990=0,"No sales",IF(H3990&lt;0,"Loss-making",IF(G3990&lt;$H$4,"Low revenue","OK")))</f>
        <v>OK</v>
      </c>
    </row>
    <row r="3991" customFormat="false" ht="15" hidden="false" customHeight="false" outlineLevel="0" collapsed="false">
      <c r="A3991" s="9" t="s">
        <v>8097</v>
      </c>
      <c r="B3991" s="9" t="s">
        <v>8098</v>
      </c>
      <c r="C3991" s="9" t="s">
        <v>85</v>
      </c>
      <c r="D3991" s="9" t="s">
        <v>7341</v>
      </c>
      <c r="E3991" s="10" t="n">
        <v>3069</v>
      </c>
      <c r="F3991" s="10" t="n">
        <v>7</v>
      </c>
      <c r="G3991" s="10" t="n">
        <v>19311.68</v>
      </c>
      <c r="H3991" s="10" t="n">
        <v>4345.82</v>
      </c>
      <c r="I3991" s="6" t="n">
        <f aca="false">IF(G3991=0,0,H3991/G3991)</f>
        <v>0.225035833236673</v>
      </c>
      <c r="J3991" s="5" t="n">
        <f aca="false">IF(F3991=0,0,G3991/F3991)</f>
        <v>2758.81142857143</v>
      </c>
      <c r="K3991" s="9" t="str">
        <f aca="false">IF(G3991=0,"No sales",IF(H3991&lt;0,"Loss-making",IF(G3991&lt;$H$4,"Low revenue","OK")))</f>
        <v>OK</v>
      </c>
    </row>
    <row r="3992" customFormat="false" ht="15" hidden="false" customHeight="false" outlineLevel="0" collapsed="false">
      <c r="A3992" s="9" t="s">
        <v>8099</v>
      </c>
      <c r="B3992" s="9" t="s">
        <v>8100</v>
      </c>
      <c r="C3992" s="9" t="s">
        <v>85</v>
      </c>
      <c r="D3992" s="9" t="s">
        <v>7344</v>
      </c>
      <c r="E3992" s="10" t="n">
        <v>579</v>
      </c>
      <c r="F3992" s="10" t="n">
        <v>2</v>
      </c>
      <c r="G3992" s="10" t="n">
        <v>991.54</v>
      </c>
      <c r="H3992" s="10" t="n">
        <v>186.28</v>
      </c>
      <c r="I3992" s="6" t="n">
        <f aca="false">IF(G3992=0,0,H3992/G3992)</f>
        <v>0.187869374911753</v>
      </c>
      <c r="J3992" s="5" t="n">
        <f aca="false">IF(F3992=0,0,G3992/F3992)</f>
        <v>495.77</v>
      </c>
      <c r="K3992" s="9" t="str">
        <f aca="false">IF(G3992=0,"No sales",IF(H3992&lt;0,"Loss-making",IF(G3992&lt;$H$4,"Low revenue","OK")))</f>
        <v>Low revenue</v>
      </c>
    </row>
    <row r="3993" customFormat="false" ht="15" hidden="false" customHeight="false" outlineLevel="0" collapsed="false">
      <c r="A3993" s="9" t="s">
        <v>8101</v>
      </c>
      <c r="B3993" s="9" t="s">
        <v>8102</v>
      </c>
      <c r="C3993" s="9" t="s">
        <v>85</v>
      </c>
      <c r="D3993" s="9" t="s">
        <v>7338</v>
      </c>
      <c r="E3993" s="10" t="n">
        <v>1729</v>
      </c>
      <c r="F3993" s="10" t="n">
        <v>69</v>
      </c>
      <c r="G3993" s="10" t="n">
        <v>109921.17</v>
      </c>
      <c r="H3993" s="10" t="n">
        <v>35696.49</v>
      </c>
      <c r="I3993" s="6" t="n">
        <f aca="false">IF(G3993=0,0,H3993/G3993)</f>
        <v>0.324746270440899</v>
      </c>
      <c r="J3993" s="5" t="n">
        <f aca="false">IF(F3993=0,0,G3993/F3993)</f>
        <v>1593.06043478261</v>
      </c>
      <c r="K3993" s="9" t="str">
        <f aca="false">IF(G3993=0,"No sales",IF(H3993&lt;0,"Loss-making",IF(G3993&lt;$H$4,"Low revenue","OK")))</f>
        <v>OK</v>
      </c>
    </row>
    <row r="3994" customFormat="false" ht="15" hidden="false" customHeight="false" outlineLevel="0" collapsed="false">
      <c r="A3994" s="9" t="s">
        <v>8103</v>
      </c>
      <c r="B3994" s="9" t="s">
        <v>8104</v>
      </c>
      <c r="C3994" s="9" t="s">
        <v>85</v>
      </c>
      <c r="D3994" s="9" t="s">
        <v>7341</v>
      </c>
      <c r="E3994" s="10" t="n">
        <v>2609</v>
      </c>
      <c r="F3994" s="10" t="n">
        <v>7</v>
      </c>
      <c r="G3994" s="10" t="n">
        <v>17219.4</v>
      </c>
      <c r="H3994" s="10" t="n">
        <v>6314.66</v>
      </c>
      <c r="I3994" s="6" t="n">
        <f aca="false">IF(G3994=0,0,H3994/G3994)</f>
        <v>0.36671777181551</v>
      </c>
      <c r="J3994" s="5" t="n">
        <f aca="false">IF(F3994=0,0,G3994/F3994)</f>
        <v>2459.91428571429</v>
      </c>
      <c r="K3994" s="9" t="str">
        <f aca="false">IF(G3994=0,"No sales",IF(H3994&lt;0,"Loss-making",IF(G3994&lt;$H$4,"Low revenue","OK")))</f>
        <v>OK</v>
      </c>
    </row>
    <row r="3995" customFormat="false" ht="15" hidden="false" customHeight="false" outlineLevel="0" collapsed="false">
      <c r="A3995" s="9" t="s">
        <v>8105</v>
      </c>
      <c r="B3995" s="9" t="s">
        <v>8106</v>
      </c>
      <c r="C3995" s="9" t="s">
        <v>85</v>
      </c>
      <c r="D3995" s="9" t="s">
        <v>7344</v>
      </c>
      <c r="E3995" s="10" t="n">
        <v>2279</v>
      </c>
      <c r="F3995" s="10" t="n">
        <v>32</v>
      </c>
      <c r="G3995" s="10" t="n">
        <v>65407.3</v>
      </c>
      <c r="H3995" s="10" t="n">
        <v>22772.42</v>
      </c>
      <c r="I3995" s="6" t="n">
        <f aca="false">IF(G3995=0,0,H3995/G3995)</f>
        <v>0.34816327841082</v>
      </c>
      <c r="J3995" s="5" t="n">
        <f aca="false">IF(F3995=0,0,G3995/F3995)</f>
        <v>2043.978125</v>
      </c>
      <c r="K3995" s="9" t="str">
        <f aca="false">IF(G3995=0,"No sales",IF(H3995&lt;0,"Loss-making",IF(G3995&lt;$H$4,"Low revenue","OK")))</f>
        <v>OK</v>
      </c>
    </row>
    <row r="3996" customFormat="false" ht="15" hidden="false" customHeight="false" outlineLevel="0" collapsed="false">
      <c r="A3996" s="9" t="s">
        <v>8107</v>
      </c>
      <c r="B3996" s="9" t="s">
        <v>8108</v>
      </c>
      <c r="C3996" s="9" t="s">
        <v>85</v>
      </c>
      <c r="D3996" s="9" t="s">
        <v>7338</v>
      </c>
      <c r="E3996" s="10" t="n">
        <v>1299</v>
      </c>
      <c r="F3996" s="10" t="n">
        <v>3</v>
      </c>
      <c r="G3996" s="10" t="n">
        <v>3507.3</v>
      </c>
      <c r="H3996" s="10" t="n">
        <v>1061.76</v>
      </c>
      <c r="I3996" s="6" t="n">
        <f aca="false">IF(G3996=0,0,H3996/G3996)</f>
        <v>0.302728594645454</v>
      </c>
      <c r="J3996" s="5" t="n">
        <f aca="false">IF(F3996=0,0,G3996/F3996)</f>
        <v>1169.1</v>
      </c>
      <c r="K3996" s="9" t="str">
        <f aca="false">IF(G3996=0,"No sales",IF(H3996&lt;0,"Loss-making",IF(G3996&lt;$H$4,"Low revenue","OK")))</f>
        <v>Low revenue</v>
      </c>
    </row>
    <row r="3997" customFormat="false" ht="15" hidden="false" customHeight="false" outlineLevel="0" collapsed="false">
      <c r="A3997" s="9" t="s">
        <v>8109</v>
      </c>
      <c r="B3997" s="9" t="s">
        <v>8110</v>
      </c>
      <c r="C3997" s="9" t="s">
        <v>85</v>
      </c>
      <c r="D3997" s="9" t="s">
        <v>7341</v>
      </c>
      <c r="E3997" s="10" t="n">
        <v>2069</v>
      </c>
      <c r="F3997" s="10" t="n">
        <v>4</v>
      </c>
      <c r="G3997" s="10" t="n">
        <v>7644.95</v>
      </c>
      <c r="H3997" s="10" t="n">
        <v>1879.27</v>
      </c>
      <c r="I3997" s="6" t="n">
        <f aca="false">IF(G3997=0,0,H3997/G3997)</f>
        <v>0.245818481481239</v>
      </c>
      <c r="J3997" s="5" t="n">
        <f aca="false">IF(F3997=0,0,G3997/F3997)</f>
        <v>1911.2375</v>
      </c>
      <c r="K3997" s="9" t="str">
        <f aca="false">IF(G3997=0,"No sales",IF(H3997&lt;0,"Loss-making",IF(G3997&lt;$H$4,"Low revenue","OK")))</f>
        <v>OK</v>
      </c>
    </row>
    <row r="3998" customFormat="false" ht="15" hidden="false" customHeight="false" outlineLevel="0" collapsed="false">
      <c r="A3998" s="9" t="s">
        <v>8111</v>
      </c>
      <c r="B3998" s="9" t="s">
        <v>8112</v>
      </c>
      <c r="C3998" s="9" t="s">
        <v>85</v>
      </c>
      <c r="D3998" s="9" t="s">
        <v>7344</v>
      </c>
      <c r="E3998" s="10" t="n">
        <v>1009</v>
      </c>
      <c r="F3998" s="10" t="n">
        <v>38</v>
      </c>
      <c r="G3998" s="10" t="n">
        <v>33922.58</v>
      </c>
      <c r="H3998" s="10" t="n">
        <v>10966.02</v>
      </c>
      <c r="I3998" s="6" t="n">
        <f aca="false">IF(G3998=0,0,H3998/G3998)</f>
        <v>0.323266095916054</v>
      </c>
      <c r="J3998" s="5" t="n">
        <f aca="false">IF(F3998=0,0,G3998/F3998)</f>
        <v>892.699473684211</v>
      </c>
      <c r="K3998" s="9" t="str">
        <f aca="false">IF(G3998=0,"No sales",IF(H3998&lt;0,"Loss-making",IF(G3998&lt;$H$4,"Low revenue","OK")))</f>
        <v>OK</v>
      </c>
    </row>
    <row r="3999" customFormat="false" ht="15" hidden="false" customHeight="false" outlineLevel="0" collapsed="false">
      <c r="A3999" s="9" t="s">
        <v>8113</v>
      </c>
      <c r="B3999" s="9" t="s">
        <v>8114</v>
      </c>
      <c r="C3999" s="9" t="s">
        <v>85</v>
      </c>
      <c r="D3999" s="9" t="s">
        <v>7338</v>
      </c>
      <c r="E3999" s="10" t="n">
        <v>899</v>
      </c>
      <c r="F3999" s="10" t="n">
        <v>27</v>
      </c>
      <c r="G3999" s="10" t="n">
        <v>21852.44</v>
      </c>
      <c r="H3999" s="10" t="n">
        <v>5746.67</v>
      </c>
      <c r="I3999" s="6" t="n">
        <f aca="false">IF(G3999=0,0,H3999/G3999)</f>
        <v>0.262976125320559</v>
      </c>
      <c r="J3999" s="5" t="n">
        <f aca="false">IF(F3999=0,0,G3999/F3999)</f>
        <v>809.34962962963</v>
      </c>
      <c r="K3999" s="9" t="str">
        <f aca="false">IF(G3999=0,"No sales",IF(H3999&lt;0,"Loss-making",IF(G3999&lt;$H$4,"Low revenue","OK")))</f>
        <v>OK</v>
      </c>
    </row>
    <row r="4000" customFormat="false" ht="15" hidden="false" customHeight="false" outlineLevel="0" collapsed="false">
      <c r="A4000" s="9" t="s">
        <v>8115</v>
      </c>
      <c r="B4000" s="9" t="s">
        <v>8116</v>
      </c>
      <c r="C4000" s="9" t="s">
        <v>85</v>
      </c>
      <c r="D4000" s="9" t="s">
        <v>7341</v>
      </c>
      <c r="E4000" s="10" t="n">
        <v>1639</v>
      </c>
      <c r="F4000" s="10" t="n">
        <v>9</v>
      </c>
      <c r="G4000" s="10" t="n">
        <v>13833.16</v>
      </c>
      <c r="H4000" s="10" t="n">
        <v>5394.85</v>
      </c>
      <c r="I4000" s="6" t="n">
        <f aca="false">IF(G4000=0,0,H4000/G4000)</f>
        <v>0.389994043298856</v>
      </c>
      <c r="J4000" s="5" t="n">
        <f aca="false">IF(F4000=0,0,G4000/F4000)</f>
        <v>1537.01777777778</v>
      </c>
      <c r="K4000" s="9" t="str">
        <f aca="false">IF(G4000=0,"No sales",IF(H4000&lt;0,"Loss-making",IF(G4000&lt;$H$4,"Low revenue","OK")))</f>
        <v>OK</v>
      </c>
    </row>
    <row r="4001" customFormat="false" ht="15" hidden="false" customHeight="false" outlineLevel="0" collapsed="false">
      <c r="A4001" s="9" t="s">
        <v>8117</v>
      </c>
      <c r="B4001" s="9" t="s">
        <v>8118</v>
      </c>
      <c r="C4001" s="9" t="s">
        <v>85</v>
      </c>
      <c r="D4001" s="9" t="s">
        <v>7344</v>
      </c>
      <c r="E4001" s="10" t="n">
        <v>2329</v>
      </c>
      <c r="F4001" s="10" t="n">
        <v>69</v>
      </c>
      <c r="G4001" s="10" t="n">
        <v>142243.66</v>
      </c>
      <c r="H4001" s="10" t="n">
        <v>47579.11</v>
      </c>
      <c r="I4001" s="6" t="n">
        <f aca="false">IF(G4001=0,0,H4001/G4001)</f>
        <v>0.334490198016558</v>
      </c>
      <c r="J4001" s="5" t="n">
        <f aca="false">IF(F4001=0,0,G4001/F4001)</f>
        <v>2061.50231884058</v>
      </c>
      <c r="K4001" s="9" t="str">
        <f aca="false">IF(G4001=0,"No sales",IF(H4001&lt;0,"Loss-making",IF(G4001&lt;$H$4,"Low revenue","OK")))</f>
        <v>OK</v>
      </c>
    </row>
    <row r="4002" customFormat="false" ht="15" hidden="false" customHeight="false" outlineLevel="0" collapsed="false">
      <c r="A4002" s="9" t="s">
        <v>8119</v>
      </c>
      <c r="B4002" s="9" t="s">
        <v>8120</v>
      </c>
      <c r="C4002" s="9" t="s">
        <v>85</v>
      </c>
      <c r="D4002" s="9" t="s">
        <v>7338</v>
      </c>
      <c r="E4002" s="10" t="n">
        <v>6149</v>
      </c>
      <c r="F4002" s="10" t="n">
        <v>55</v>
      </c>
      <c r="G4002" s="10" t="n">
        <v>293507.14</v>
      </c>
      <c r="H4002" s="10" t="n">
        <v>95304.2</v>
      </c>
      <c r="I4002" s="6" t="n">
        <f aca="false">IF(G4002=0,0,H4002/G4002)</f>
        <v>0.324708284779716</v>
      </c>
      <c r="J4002" s="5" t="n">
        <f aca="false">IF(F4002=0,0,G4002/F4002)</f>
        <v>5336.49345454545</v>
      </c>
      <c r="K4002" s="9" t="str">
        <f aca="false">IF(G4002=0,"No sales",IF(H4002&lt;0,"Loss-making",IF(G4002&lt;$H$4,"Low revenue","OK")))</f>
        <v>OK</v>
      </c>
    </row>
    <row r="4003" customFormat="false" ht="15" hidden="false" customHeight="false" outlineLevel="0" collapsed="false">
      <c r="A4003" s="9" t="s">
        <v>8121</v>
      </c>
      <c r="B4003" s="9" t="s">
        <v>8122</v>
      </c>
      <c r="C4003" s="9" t="s">
        <v>85</v>
      </c>
      <c r="D4003" s="9" t="s">
        <v>7341</v>
      </c>
      <c r="E4003" s="10" t="n">
        <v>679</v>
      </c>
      <c r="F4003" s="10" t="n">
        <v>4</v>
      </c>
      <c r="G4003" s="10" t="n">
        <v>2444.4</v>
      </c>
      <c r="H4003" s="10" t="n">
        <v>883.44</v>
      </c>
      <c r="I4003" s="6" t="n">
        <f aca="false">IF(G4003=0,0,H4003/G4003)</f>
        <v>0.361413843888071</v>
      </c>
      <c r="J4003" s="5" t="n">
        <f aca="false">IF(F4003=0,0,G4003/F4003)</f>
        <v>611.1</v>
      </c>
      <c r="K4003" s="9" t="str">
        <f aca="false">IF(G4003=0,"No sales",IF(H4003&lt;0,"Loss-making",IF(G4003&lt;$H$4,"Low revenue","OK")))</f>
        <v>Low revenue</v>
      </c>
    </row>
    <row r="4004" customFormat="false" ht="15" hidden="false" customHeight="false" outlineLevel="0" collapsed="false">
      <c r="A4004" s="9" t="s">
        <v>8123</v>
      </c>
      <c r="B4004" s="9" t="s">
        <v>8124</v>
      </c>
      <c r="C4004" s="9" t="s">
        <v>85</v>
      </c>
      <c r="D4004" s="9" t="s">
        <v>7344</v>
      </c>
      <c r="E4004" s="10" t="n">
        <v>2059</v>
      </c>
      <c r="F4004" s="10" t="n">
        <v>17</v>
      </c>
      <c r="G4004" s="10" t="n">
        <v>31018.83</v>
      </c>
      <c r="H4004" s="10" t="n">
        <v>11253.78</v>
      </c>
      <c r="I4004" s="6" t="n">
        <f aca="false">IF(G4004=0,0,H4004/G4004)</f>
        <v>0.362804786640889</v>
      </c>
      <c r="J4004" s="5" t="n">
        <f aca="false">IF(F4004=0,0,G4004/F4004)</f>
        <v>1824.63705882353</v>
      </c>
      <c r="K4004" s="9" t="str">
        <f aca="false">IF(G4004=0,"No sales",IF(H4004&lt;0,"Loss-making",IF(G4004&lt;$H$4,"Low revenue","OK")))</f>
        <v>OK</v>
      </c>
    </row>
    <row r="4005" customFormat="false" ht="15" hidden="false" customHeight="false" outlineLevel="0" collapsed="false">
      <c r="A4005" s="9" t="s">
        <v>8125</v>
      </c>
      <c r="B4005" s="9" t="s">
        <v>8126</v>
      </c>
      <c r="C4005" s="9" t="s">
        <v>85</v>
      </c>
      <c r="D4005" s="9" t="s">
        <v>7338</v>
      </c>
      <c r="E4005" s="10" t="n">
        <v>2319</v>
      </c>
      <c r="F4005" s="10" t="n">
        <v>281</v>
      </c>
      <c r="G4005" s="10" t="n">
        <v>580706.59</v>
      </c>
      <c r="H4005" s="10" t="n">
        <v>199620.04</v>
      </c>
      <c r="I4005" s="6" t="n">
        <f aca="false">IF(G4005=0,0,H4005/G4005)</f>
        <v>0.34375370184795</v>
      </c>
      <c r="J4005" s="5" t="n">
        <f aca="false">IF(F4005=0,0,G4005/F4005)</f>
        <v>2066.57149466192</v>
      </c>
      <c r="K4005" s="9" t="str">
        <f aca="false">IF(G4005=0,"No sales",IF(H4005&lt;0,"Loss-making",IF(G4005&lt;$H$4,"Low revenue","OK")))</f>
        <v>OK</v>
      </c>
    </row>
    <row r="4006" customFormat="false" ht="15" hidden="false" customHeight="false" outlineLevel="0" collapsed="false">
      <c r="A4006" s="9" t="s">
        <v>8127</v>
      </c>
      <c r="B4006" s="9" t="s">
        <v>8128</v>
      </c>
      <c r="C4006" s="9" t="s">
        <v>85</v>
      </c>
      <c r="D4006" s="9" t="s">
        <v>7341</v>
      </c>
      <c r="E4006" s="10" t="n">
        <v>3979</v>
      </c>
      <c r="F4006" s="10" t="n">
        <v>9</v>
      </c>
      <c r="G4006" s="10" t="n">
        <v>31633.05</v>
      </c>
      <c r="H4006" s="10" t="n">
        <v>7697.01</v>
      </c>
      <c r="I4006" s="6" t="n">
        <f aca="false">IF(G4006=0,0,H4006/G4006)</f>
        <v>0.243321778962193</v>
      </c>
      <c r="J4006" s="5" t="n">
        <f aca="false">IF(F4006=0,0,G4006/F4006)</f>
        <v>3514.78333333333</v>
      </c>
      <c r="K4006" s="9" t="str">
        <f aca="false">IF(G4006=0,"No sales",IF(H4006&lt;0,"Loss-making",IF(G4006&lt;$H$4,"Low revenue","OK")))</f>
        <v>OK</v>
      </c>
    </row>
    <row r="4007" customFormat="false" ht="15" hidden="false" customHeight="false" outlineLevel="0" collapsed="false">
      <c r="A4007" s="9" t="s">
        <v>8129</v>
      </c>
      <c r="B4007" s="9" t="s">
        <v>8130</v>
      </c>
      <c r="C4007" s="9" t="s">
        <v>85</v>
      </c>
      <c r="D4007" s="9" t="s">
        <v>7344</v>
      </c>
      <c r="E4007" s="10" t="n">
        <v>619</v>
      </c>
      <c r="F4007" s="10" t="n">
        <v>231</v>
      </c>
      <c r="G4007" s="10" t="n">
        <v>128177.88</v>
      </c>
      <c r="H4007" s="10" t="n">
        <v>28757.8</v>
      </c>
      <c r="I4007" s="6" t="n">
        <f aca="false">IF(G4007=0,0,H4007/G4007)</f>
        <v>0.224358524263313</v>
      </c>
      <c r="J4007" s="5" t="n">
        <f aca="false">IF(F4007=0,0,G4007/F4007)</f>
        <v>554.882597402597</v>
      </c>
      <c r="K4007" s="9" t="str">
        <f aca="false">IF(G4007=0,"No sales",IF(H4007&lt;0,"Loss-making",IF(G4007&lt;$H$4,"Low revenue","OK")))</f>
        <v>OK</v>
      </c>
    </row>
    <row r="4008" customFormat="false" ht="15" hidden="false" customHeight="false" outlineLevel="0" collapsed="false">
      <c r="A4008" s="9" t="s">
        <v>8131</v>
      </c>
      <c r="B4008" s="9" t="s">
        <v>8132</v>
      </c>
      <c r="C4008" s="9" t="s">
        <v>85</v>
      </c>
      <c r="D4008" s="9" t="s">
        <v>7338</v>
      </c>
      <c r="E4008" s="10" t="n">
        <v>1179</v>
      </c>
      <c r="F4008" s="10" t="n">
        <v>8</v>
      </c>
      <c r="G4008" s="10" t="n">
        <v>8253</v>
      </c>
      <c r="H4008" s="10" t="n">
        <v>2349.72</v>
      </c>
      <c r="I4008" s="6" t="n">
        <f aca="false">IF(G4008=0,0,H4008/G4008)</f>
        <v>0.284711014176663</v>
      </c>
      <c r="J4008" s="5" t="n">
        <f aca="false">IF(F4008=0,0,G4008/F4008)</f>
        <v>1031.625</v>
      </c>
      <c r="K4008" s="9" t="str">
        <f aca="false">IF(G4008=0,"No sales",IF(H4008&lt;0,"Loss-making",IF(G4008&lt;$H$4,"Low revenue","OK")))</f>
        <v>OK</v>
      </c>
    </row>
    <row r="4009" customFormat="false" ht="15" hidden="false" customHeight="false" outlineLevel="0" collapsed="false">
      <c r="A4009" s="9" t="s">
        <v>8133</v>
      </c>
      <c r="B4009" s="9" t="s">
        <v>8134</v>
      </c>
      <c r="C4009" s="9" t="s">
        <v>85</v>
      </c>
      <c r="D4009" s="9" t="s">
        <v>7341</v>
      </c>
      <c r="E4009" s="10" t="n">
        <v>2239</v>
      </c>
      <c r="F4009" s="10" t="n">
        <v>37</v>
      </c>
      <c r="G4009" s="10" t="n">
        <v>72051.03</v>
      </c>
      <c r="H4009" s="10" t="n">
        <v>18510.55</v>
      </c>
      <c r="I4009" s="6" t="n">
        <f aca="false">IF(G4009=0,0,H4009/G4009)</f>
        <v>0.256908888047818</v>
      </c>
      <c r="J4009" s="5" t="n">
        <f aca="false">IF(F4009=0,0,G4009/F4009)</f>
        <v>1947.32513513514</v>
      </c>
      <c r="K4009" s="9" t="str">
        <f aca="false">IF(G4009=0,"No sales",IF(H4009&lt;0,"Loss-making",IF(G4009&lt;$H$4,"Low revenue","OK")))</f>
        <v>OK</v>
      </c>
    </row>
    <row r="4010" customFormat="false" ht="15" hidden="false" customHeight="false" outlineLevel="0" collapsed="false">
      <c r="A4010" s="9" t="s">
        <v>8135</v>
      </c>
      <c r="B4010" s="9" t="s">
        <v>8136</v>
      </c>
      <c r="C4010" s="9" t="s">
        <v>85</v>
      </c>
      <c r="D4010" s="9" t="s">
        <v>7344</v>
      </c>
      <c r="E4010" s="10" t="n">
        <v>839</v>
      </c>
      <c r="F4010" s="10" t="n">
        <v>36</v>
      </c>
      <c r="G4010" s="10" t="n">
        <v>27296.87</v>
      </c>
      <c r="H4010" s="10" t="n">
        <v>10228.19</v>
      </c>
      <c r="I4010" s="6" t="n">
        <f aca="false">IF(G4010=0,0,H4010/G4010)</f>
        <v>0.374701934690681</v>
      </c>
      <c r="J4010" s="5" t="n">
        <f aca="false">IF(F4010=0,0,G4010/F4010)</f>
        <v>758.246388888889</v>
      </c>
      <c r="K4010" s="9" t="str">
        <f aca="false">IF(G4010=0,"No sales",IF(H4010&lt;0,"Loss-making",IF(G4010&lt;$H$4,"Low revenue","OK")))</f>
        <v>OK</v>
      </c>
    </row>
    <row r="4011" customFormat="false" ht="15" hidden="false" customHeight="false" outlineLevel="0" collapsed="false">
      <c r="A4011" s="9" t="s">
        <v>8137</v>
      </c>
      <c r="B4011" s="9" t="s">
        <v>8138</v>
      </c>
      <c r="C4011" s="9" t="s">
        <v>85</v>
      </c>
      <c r="D4011" s="9" t="s">
        <v>7338</v>
      </c>
      <c r="E4011" s="10" t="n">
        <v>5209</v>
      </c>
      <c r="F4011" s="10" t="n">
        <v>2</v>
      </c>
      <c r="G4011" s="10" t="n">
        <v>10418</v>
      </c>
      <c r="H4011" s="10" t="n">
        <v>3504.34</v>
      </c>
      <c r="I4011" s="6" t="n">
        <f aca="false">IF(G4011=0,0,H4011/G4011)</f>
        <v>0.336373584181225</v>
      </c>
      <c r="J4011" s="5" t="n">
        <f aca="false">IF(F4011=0,0,G4011/F4011)</f>
        <v>5209</v>
      </c>
      <c r="K4011" s="9" t="str">
        <f aca="false">IF(G4011=0,"No sales",IF(H4011&lt;0,"Loss-making",IF(G4011&lt;$H$4,"Low revenue","OK")))</f>
        <v>OK</v>
      </c>
    </row>
    <row r="4012" customFormat="false" ht="15" hidden="false" customHeight="false" outlineLevel="0" collapsed="false">
      <c r="A4012" s="9" t="s">
        <v>8139</v>
      </c>
      <c r="B4012" s="9" t="s">
        <v>8140</v>
      </c>
      <c r="C4012" s="9" t="s">
        <v>86</v>
      </c>
      <c r="D4012" s="9" t="s">
        <v>8141</v>
      </c>
      <c r="E4012" s="10" t="n">
        <v>1469</v>
      </c>
      <c r="F4012" s="10" t="n">
        <v>52</v>
      </c>
      <c r="G4012" s="10" t="n">
        <v>66123.35</v>
      </c>
      <c r="H4012" s="10" t="n">
        <v>21229.67</v>
      </c>
      <c r="I4012" s="6" t="n">
        <f aca="false">IF(G4012=0,0,H4012/G4012)</f>
        <v>0.321061621953516</v>
      </c>
      <c r="J4012" s="5" t="n">
        <f aca="false">IF(F4012=0,0,G4012/F4012)</f>
        <v>1271.60288461538</v>
      </c>
      <c r="K4012" s="9" t="str">
        <f aca="false">IF(G4012=0,"No sales",IF(H4012&lt;0,"Loss-making",IF(G4012&lt;$H$4,"Low revenue","OK")))</f>
        <v>OK</v>
      </c>
    </row>
    <row r="4013" customFormat="false" ht="15" hidden="false" customHeight="false" outlineLevel="0" collapsed="false">
      <c r="A4013" s="9" t="s">
        <v>8142</v>
      </c>
      <c r="B4013" s="9" t="s">
        <v>8143</v>
      </c>
      <c r="C4013" s="9" t="s">
        <v>86</v>
      </c>
      <c r="D4013" s="9" t="s">
        <v>8144</v>
      </c>
      <c r="E4013" s="10" t="n">
        <v>419</v>
      </c>
      <c r="F4013" s="10" t="n">
        <v>79</v>
      </c>
      <c r="G4013" s="10" t="n">
        <v>29005.29</v>
      </c>
      <c r="H4013" s="10" t="n">
        <v>10926.13</v>
      </c>
      <c r="I4013" s="6" t="n">
        <f aca="false">IF(G4013=0,0,H4013/G4013)</f>
        <v>0.376694389195902</v>
      </c>
      <c r="J4013" s="5" t="n">
        <f aca="false">IF(F4013=0,0,G4013/F4013)</f>
        <v>367.155569620253</v>
      </c>
      <c r="K4013" s="9" t="str">
        <f aca="false">IF(G4013=0,"No sales",IF(H4013&lt;0,"Loss-making",IF(G4013&lt;$H$4,"Low revenue","OK")))</f>
        <v>OK</v>
      </c>
    </row>
    <row r="4014" customFormat="false" ht="15" hidden="false" customHeight="false" outlineLevel="0" collapsed="false">
      <c r="A4014" s="9" t="s">
        <v>8145</v>
      </c>
      <c r="B4014" s="9" t="s">
        <v>8146</v>
      </c>
      <c r="C4014" s="9" t="s">
        <v>86</v>
      </c>
      <c r="D4014" s="9" t="s">
        <v>8147</v>
      </c>
      <c r="E4014" s="10" t="n">
        <v>379</v>
      </c>
      <c r="F4014" s="10" t="n">
        <v>33</v>
      </c>
      <c r="G4014" s="10" t="n">
        <v>10860.25</v>
      </c>
      <c r="H4014" s="10" t="n">
        <v>3456.37</v>
      </c>
      <c r="I4014" s="6" t="n">
        <f aca="false">IF(G4014=0,0,H4014/G4014)</f>
        <v>0.318258787781128</v>
      </c>
      <c r="J4014" s="5" t="n">
        <f aca="false">IF(F4014=0,0,G4014/F4014)</f>
        <v>329.098484848485</v>
      </c>
      <c r="K4014" s="9" t="str">
        <f aca="false">IF(G4014=0,"No sales",IF(H4014&lt;0,"Loss-making",IF(G4014&lt;$H$4,"Low revenue","OK")))</f>
        <v>OK</v>
      </c>
    </row>
    <row r="4015" customFormat="false" ht="15" hidden="false" customHeight="false" outlineLevel="0" collapsed="false">
      <c r="A4015" s="9" t="s">
        <v>8148</v>
      </c>
      <c r="B4015" s="9" t="s">
        <v>8149</v>
      </c>
      <c r="C4015" s="9" t="s">
        <v>86</v>
      </c>
      <c r="D4015" s="9" t="s">
        <v>8150</v>
      </c>
      <c r="E4015" s="10" t="n">
        <v>919</v>
      </c>
      <c r="F4015" s="10" t="n">
        <v>12</v>
      </c>
      <c r="G4015" s="10" t="n">
        <v>9562.19</v>
      </c>
      <c r="H4015" s="10" t="n">
        <v>2199.95</v>
      </c>
      <c r="I4015" s="6" t="n">
        <f aca="false">IF(G4015=0,0,H4015/G4015)</f>
        <v>0.230067589119229</v>
      </c>
      <c r="J4015" s="5" t="n">
        <f aca="false">IF(F4015=0,0,G4015/F4015)</f>
        <v>796.849166666667</v>
      </c>
      <c r="K4015" s="9" t="str">
        <f aca="false">IF(G4015=0,"No sales",IF(H4015&lt;0,"Loss-making",IF(G4015&lt;$H$4,"Low revenue","OK")))</f>
        <v>OK</v>
      </c>
    </row>
    <row r="4016" customFormat="false" ht="15" hidden="false" customHeight="false" outlineLevel="0" collapsed="false">
      <c r="A4016" s="9" t="s">
        <v>8151</v>
      </c>
      <c r="B4016" s="9" t="s">
        <v>8152</v>
      </c>
      <c r="C4016" s="9" t="s">
        <v>86</v>
      </c>
      <c r="D4016" s="9" t="s">
        <v>8141</v>
      </c>
      <c r="E4016" s="10" t="n">
        <v>1539</v>
      </c>
      <c r="F4016" s="10" t="n">
        <v>13</v>
      </c>
      <c r="G4016" s="10" t="n">
        <v>16467.3</v>
      </c>
      <c r="H4016" s="10" t="n">
        <v>3227.84</v>
      </c>
      <c r="I4016" s="6" t="n">
        <f aca="false">IF(G4016=0,0,H4016/G4016)</f>
        <v>0.1960151330212</v>
      </c>
      <c r="J4016" s="5" t="n">
        <f aca="false">IF(F4016=0,0,G4016/F4016)</f>
        <v>1266.71538461538</v>
      </c>
      <c r="K4016" s="9" t="str">
        <f aca="false">IF(G4016=0,"No sales",IF(H4016&lt;0,"Loss-making",IF(G4016&lt;$H$4,"Low revenue","OK")))</f>
        <v>OK</v>
      </c>
    </row>
    <row r="4017" customFormat="false" ht="15" hidden="false" customHeight="false" outlineLevel="0" collapsed="false">
      <c r="A4017" s="9" t="s">
        <v>8153</v>
      </c>
      <c r="B4017" s="9" t="s">
        <v>8154</v>
      </c>
      <c r="C4017" s="9" t="s">
        <v>86</v>
      </c>
      <c r="D4017" s="9" t="s">
        <v>8144</v>
      </c>
      <c r="E4017" s="10" t="n">
        <v>1199</v>
      </c>
      <c r="F4017" s="10" t="n">
        <v>21</v>
      </c>
      <c r="G4017" s="10" t="n">
        <v>20862.6</v>
      </c>
      <c r="H4017" s="10" t="n">
        <v>4642.2</v>
      </c>
      <c r="I4017" s="6" t="n">
        <f aca="false">IF(G4017=0,0,H4017/G4017)</f>
        <v>0.222513013718329</v>
      </c>
      <c r="J4017" s="5" t="n">
        <f aca="false">IF(F4017=0,0,G4017/F4017)</f>
        <v>993.457142857143</v>
      </c>
      <c r="K4017" s="9" t="str">
        <f aca="false">IF(G4017=0,"No sales",IF(H4017&lt;0,"Loss-making",IF(G4017&lt;$H$4,"Low revenue","OK")))</f>
        <v>OK</v>
      </c>
    </row>
    <row r="4018" customFormat="false" ht="15" hidden="false" customHeight="false" outlineLevel="0" collapsed="false">
      <c r="A4018" s="9" t="s">
        <v>8155</v>
      </c>
      <c r="B4018" s="9" t="s">
        <v>8156</v>
      </c>
      <c r="C4018" s="9" t="s">
        <v>86</v>
      </c>
      <c r="D4018" s="9" t="s">
        <v>8147</v>
      </c>
      <c r="E4018" s="10" t="n">
        <v>689</v>
      </c>
      <c r="F4018" s="10" t="n">
        <v>15</v>
      </c>
      <c r="G4018" s="10" t="n">
        <v>9375.56</v>
      </c>
      <c r="H4018" s="10" t="n">
        <v>3249.57</v>
      </c>
      <c r="I4018" s="6" t="n">
        <f aca="false">IF(G4018=0,0,H4018/G4018)</f>
        <v>0.346600096420907</v>
      </c>
      <c r="J4018" s="5" t="n">
        <f aca="false">IF(F4018=0,0,G4018/F4018)</f>
        <v>625.037333333333</v>
      </c>
      <c r="K4018" s="9" t="str">
        <f aca="false">IF(G4018=0,"No sales",IF(H4018&lt;0,"Loss-making",IF(G4018&lt;$H$4,"Low revenue","OK")))</f>
        <v>OK</v>
      </c>
    </row>
    <row r="4019" customFormat="false" ht="15" hidden="false" customHeight="false" outlineLevel="0" collapsed="false">
      <c r="A4019" s="9" t="s">
        <v>8157</v>
      </c>
      <c r="B4019" s="9" t="s">
        <v>8158</v>
      </c>
      <c r="C4019" s="9" t="s">
        <v>86</v>
      </c>
      <c r="D4019" s="9" t="s">
        <v>8150</v>
      </c>
      <c r="E4019" s="10" t="n">
        <v>1129</v>
      </c>
      <c r="F4019" s="10" t="n">
        <v>2</v>
      </c>
      <c r="G4019" s="10" t="n">
        <v>1761.24</v>
      </c>
      <c r="H4019" s="10" t="n">
        <v>338.4</v>
      </c>
      <c r="I4019" s="6" t="n">
        <f aca="false">IF(G4019=0,0,H4019/G4019)</f>
        <v>0.192137357770662</v>
      </c>
      <c r="J4019" s="5" t="n">
        <f aca="false">IF(F4019=0,0,G4019/F4019)</f>
        <v>880.62</v>
      </c>
      <c r="K4019" s="9" t="str">
        <f aca="false">IF(G4019=0,"No sales",IF(H4019&lt;0,"Loss-making",IF(G4019&lt;$H$4,"Low revenue","OK")))</f>
        <v>Low revenue</v>
      </c>
    </row>
    <row r="4020" customFormat="false" ht="15" hidden="false" customHeight="false" outlineLevel="0" collapsed="false">
      <c r="A4020" s="9" t="s">
        <v>8159</v>
      </c>
      <c r="B4020" s="9" t="s">
        <v>8160</v>
      </c>
      <c r="C4020" s="9" t="s">
        <v>86</v>
      </c>
      <c r="D4020" s="9" t="s">
        <v>8141</v>
      </c>
      <c r="E4020" s="10" t="n">
        <v>779</v>
      </c>
      <c r="F4020" s="10" t="n">
        <v>60</v>
      </c>
      <c r="G4020" s="10" t="n">
        <v>40819.6</v>
      </c>
      <c r="H4020" s="10" t="n">
        <v>12994.59</v>
      </c>
      <c r="I4020" s="6" t="n">
        <f aca="false">IF(G4020=0,0,H4020/G4020)</f>
        <v>0.318341923977697</v>
      </c>
      <c r="J4020" s="5" t="n">
        <f aca="false">IF(F4020=0,0,G4020/F4020)</f>
        <v>680.326666666667</v>
      </c>
      <c r="K4020" s="9" t="str">
        <f aca="false">IF(G4020=0,"No sales",IF(H4020&lt;0,"Loss-making",IF(G4020&lt;$H$4,"Low revenue","OK")))</f>
        <v>OK</v>
      </c>
    </row>
    <row r="4021" customFormat="false" ht="15" hidden="false" customHeight="false" outlineLevel="0" collapsed="false">
      <c r="A4021" s="9" t="s">
        <v>8161</v>
      </c>
      <c r="B4021" s="9" t="s">
        <v>8162</v>
      </c>
      <c r="C4021" s="9" t="s">
        <v>86</v>
      </c>
      <c r="D4021" s="9" t="s">
        <v>8144</v>
      </c>
      <c r="E4021" s="10" t="n">
        <v>269</v>
      </c>
      <c r="F4021" s="10" t="n">
        <v>23</v>
      </c>
      <c r="G4021" s="10" t="n">
        <v>5279.13</v>
      </c>
      <c r="H4021" s="10" t="n">
        <v>1549.45</v>
      </c>
      <c r="I4021" s="6" t="n">
        <f aca="false">IF(G4021=0,0,H4021/G4021)</f>
        <v>0.293504800980465</v>
      </c>
      <c r="J4021" s="5" t="n">
        <f aca="false">IF(F4021=0,0,G4021/F4021)</f>
        <v>229.527391304348</v>
      </c>
      <c r="K4021" s="9" t="str">
        <f aca="false">IF(G4021=0,"No sales",IF(H4021&lt;0,"Loss-making",IF(G4021&lt;$H$4,"Low revenue","OK")))</f>
        <v>OK</v>
      </c>
    </row>
    <row r="4022" customFormat="false" ht="15" hidden="false" customHeight="false" outlineLevel="0" collapsed="false">
      <c r="A4022" s="9" t="s">
        <v>8163</v>
      </c>
      <c r="B4022" s="9" t="s">
        <v>8164</v>
      </c>
      <c r="C4022" s="9" t="s">
        <v>86</v>
      </c>
      <c r="D4022" s="9" t="s">
        <v>8147</v>
      </c>
      <c r="E4022" s="10" t="n">
        <v>329</v>
      </c>
      <c r="F4022" s="10" t="n">
        <v>27</v>
      </c>
      <c r="G4022" s="10" t="n">
        <v>7417.3</v>
      </c>
      <c r="H4022" s="10" t="n">
        <v>2016.76</v>
      </c>
      <c r="I4022" s="6" t="n">
        <f aca="false">IF(G4022=0,0,H4022/G4022)</f>
        <v>0.271899478246801</v>
      </c>
      <c r="J4022" s="5" t="n">
        <f aca="false">IF(F4022=0,0,G4022/F4022)</f>
        <v>274.714814814815</v>
      </c>
      <c r="K4022" s="9" t="str">
        <f aca="false">IF(G4022=0,"No sales",IF(H4022&lt;0,"Loss-making",IF(G4022&lt;$H$4,"Low revenue","OK")))</f>
        <v>OK</v>
      </c>
    </row>
    <row r="4023" customFormat="false" ht="15" hidden="false" customHeight="false" outlineLevel="0" collapsed="false">
      <c r="A4023" s="9" t="s">
        <v>8165</v>
      </c>
      <c r="B4023" s="9" t="s">
        <v>8166</v>
      </c>
      <c r="C4023" s="9" t="s">
        <v>86</v>
      </c>
      <c r="D4023" s="9" t="s">
        <v>8150</v>
      </c>
      <c r="E4023" s="10" t="n">
        <v>1249</v>
      </c>
      <c r="F4023" s="10" t="n">
        <v>18</v>
      </c>
      <c r="G4023" s="10" t="n">
        <v>19724.82</v>
      </c>
      <c r="H4023" s="10" t="n">
        <v>6814.69</v>
      </c>
      <c r="I4023" s="6" t="n">
        <f aca="false">IF(G4023=0,0,H4023/G4023)</f>
        <v>0.345488070360084</v>
      </c>
      <c r="J4023" s="5" t="n">
        <f aca="false">IF(F4023=0,0,G4023/F4023)</f>
        <v>1095.82333333333</v>
      </c>
      <c r="K4023" s="9" t="str">
        <f aca="false">IF(G4023=0,"No sales",IF(H4023&lt;0,"Loss-making",IF(G4023&lt;$H$4,"Low revenue","OK")))</f>
        <v>OK</v>
      </c>
    </row>
    <row r="4024" customFormat="false" ht="15" hidden="false" customHeight="false" outlineLevel="0" collapsed="false">
      <c r="A4024" s="9" t="s">
        <v>8167</v>
      </c>
      <c r="B4024" s="9" t="s">
        <v>8168</v>
      </c>
      <c r="C4024" s="9" t="s">
        <v>86</v>
      </c>
      <c r="D4024" s="9" t="s">
        <v>8141</v>
      </c>
      <c r="E4024" s="10" t="n">
        <v>939</v>
      </c>
      <c r="F4024" s="10" t="n">
        <v>53</v>
      </c>
      <c r="G4024" s="10" t="n">
        <v>40992.05</v>
      </c>
      <c r="H4024" s="10" t="n">
        <v>8666.29</v>
      </c>
      <c r="I4024" s="6" t="n">
        <f aca="false">IF(G4024=0,0,H4024/G4024)</f>
        <v>0.211413920504098</v>
      </c>
      <c r="J4024" s="5" t="n">
        <f aca="false">IF(F4024=0,0,G4024/F4024)</f>
        <v>773.434905660378</v>
      </c>
      <c r="K4024" s="9" t="str">
        <f aca="false">IF(G4024=0,"No sales",IF(H4024&lt;0,"Loss-making",IF(G4024&lt;$H$4,"Low revenue","OK")))</f>
        <v>OK</v>
      </c>
    </row>
    <row r="4025" customFormat="false" ht="15" hidden="false" customHeight="false" outlineLevel="0" collapsed="false">
      <c r="A4025" s="9" t="s">
        <v>8169</v>
      </c>
      <c r="B4025" s="9" t="s">
        <v>8170</v>
      </c>
      <c r="C4025" s="9" t="s">
        <v>86</v>
      </c>
      <c r="D4025" s="9" t="s">
        <v>8144</v>
      </c>
      <c r="E4025" s="10" t="n">
        <v>229</v>
      </c>
      <c r="F4025" s="10" t="n">
        <v>176</v>
      </c>
      <c r="G4025" s="10" t="n">
        <v>34668.88</v>
      </c>
      <c r="H4025" s="10" t="n">
        <v>10643.12</v>
      </c>
      <c r="I4025" s="6" t="n">
        <f aca="false">IF(G4025=0,0,H4025/G4025)</f>
        <v>0.306993476570342</v>
      </c>
      <c r="J4025" s="5" t="n">
        <f aca="false">IF(F4025=0,0,G4025/F4025)</f>
        <v>196.982272727273</v>
      </c>
      <c r="K4025" s="9" t="str">
        <f aca="false">IF(G4025=0,"No sales",IF(H4025&lt;0,"Loss-making",IF(G4025&lt;$H$4,"Low revenue","OK")))</f>
        <v>OK</v>
      </c>
    </row>
    <row r="4026" customFormat="false" ht="15" hidden="false" customHeight="false" outlineLevel="0" collapsed="false">
      <c r="A4026" s="9" t="s">
        <v>8171</v>
      </c>
      <c r="B4026" s="9" t="s">
        <v>8172</v>
      </c>
      <c r="C4026" s="9" t="s">
        <v>86</v>
      </c>
      <c r="D4026" s="9" t="s">
        <v>8147</v>
      </c>
      <c r="E4026" s="10" t="n">
        <v>849</v>
      </c>
      <c r="F4026" s="10" t="n">
        <v>1</v>
      </c>
      <c r="G4026" s="10" t="n">
        <v>764.1</v>
      </c>
      <c r="H4026" s="10" t="n">
        <v>294.87</v>
      </c>
      <c r="I4026" s="6" t="n">
        <f aca="false">IF(G4026=0,0,H4026/G4026)</f>
        <v>0.385904986258343</v>
      </c>
      <c r="J4026" s="5" t="n">
        <f aca="false">IF(F4026=0,0,G4026/F4026)</f>
        <v>764.1</v>
      </c>
      <c r="K4026" s="9" t="str">
        <f aca="false">IF(G4026=0,"No sales",IF(H4026&lt;0,"Loss-making",IF(G4026&lt;$H$4,"Low revenue","OK")))</f>
        <v>Low revenue</v>
      </c>
    </row>
    <row r="4027" customFormat="false" ht="15" hidden="false" customHeight="false" outlineLevel="0" collapsed="false">
      <c r="A4027" s="9" t="s">
        <v>8173</v>
      </c>
      <c r="B4027" s="9" t="s">
        <v>8174</v>
      </c>
      <c r="C4027" s="9" t="s">
        <v>86</v>
      </c>
      <c r="D4027" s="9" t="s">
        <v>8150</v>
      </c>
      <c r="E4027" s="10" t="n">
        <v>1119</v>
      </c>
      <c r="F4027" s="10" t="n">
        <v>61</v>
      </c>
      <c r="G4027" s="10" t="n">
        <v>57312.38</v>
      </c>
      <c r="H4027" s="10" t="n">
        <v>16326.48</v>
      </c>
      <c r="I4027" s="6" t="n">
        <f aca="false">IF(G4027=0,0,H4027/G4027)</f>
        <v>0.28486829547124</v>
      </c>
      <c r="J4027" s="5" t="n">
        <f aca="false">IF(F4027=0,0,G4027/F4027)</f>
        <v>939.547213114754</v>
      </c>
      <c r="K4027" s="9" t="str">
        <f aca="false">IF(G4027=0,"No sales",IF(H4027&lt;0,"Loss-making",IF(G4027&lt;$H$4,"Low revenue","OK")))</f>
        <v>OK</v>
      </c>
    </row>
    <row r="4028" customFormat="false" ht="15" hidden="false" customHeight="false" outlineLevel="0" collapsed="false">
      <c r="A4028" s="9" t="s">
        <v>8175</v>
      </c>
      <c r="B4028" s="9" t="s">
        <v>8176</v>
      </c>
      <c r="C4028" s="9" t="s">
        <v>86</v>
      </c>
      <c r="D4028" s="9" t="s">
        <v>8141</v>
      </c>
      <c r="E4028" s="10" t="n">
        <v>1029</v>
      </c>
      <c r="F4028" s="10" t="n">
        <v>213</v>
      </c>
      <c r="G4028" s="10" t="n">
        <v>192057.73</v>
      </c>
      <c r="H4028" s="10" t="n">
        <v>77744.89</v>
      </c>
      <c r="I4028" s="6" t="n">
        <f aca="false">IF(G4028=0,0,H4028/G4028)</f>
        <v>0.404799588123842</v>
      </c>
      <c r="J4028" s="5" t="n">
        <f aca="false">IF(F4028=0,0,G4028/F4028)</f>
        <v>901.679483568075</v>
      </c>
      <c r="K4028" s="9" t="str">
        <f aca="false">IF(G4028=0,"No sales",IF(H4028&lt;0,"Loss-making",IF(G4028&lt;$H$4,"Low revenue","OK")))</f>
        <v>OK</v>
      </c>
    </row>
    <row r="4029" customFormat="false" ht="15" hidden="false" customHeight="false" outlineLevel="0" collapsed="false">
      <c r="A4029" s="9" t="s">
        <v>8177</v>
      </c>
      <c r="B4029" s="9" t="s">
        <v>8178</v>
      </c>
      <c r="C4029" s="9" t="s">
        <v>86</v>
      </c>
      <c r="D4029" s="9" t="s">
        <v>8144</v>
      </c>
      <c r="E4029" s="10" t="n">
        <v>309</v>
      </c>
      <c r="F4029" s="10" t="n">
        <v>147</v>
      </c>
      <c r="G4029" s="10" t="n">
        <v>39589.07</v>
      </c>
      <c r="H4029" s="10" t="n">
        <v>11960.45</v>
      </c>
      <c r="I4029" s="6" t="n">
        <f aca="false">IF(G4029=0,0,H4029/G4029)</f>
        <v>0.302114952435104</v>
      </c>
      <c r="J4029" s="5" t="n">
        <f aca="false">IF(F4029=0,0,G4029/F4029)</f>
        <v>269.313401360544</v>
      </c>
      <c r="K4029" s="9" t="str">
        <f aca="false">IF(G4029=0,"No sales",IF(H4029&lt;0,"Loss-making",IF(G4029&lt;$H$4,"Low revenue","OK")))</f>
        <v>OK</v>
      </c>
    </row>
    <row r="4030" customFormat="false" ht="15" hidden="false" customHeight="false" outlineLevel="0" collapsed="false">
      <c r="A4030" s="9" t="s">
        <v>8179</v>
      </c>
      <c r="B4030" s="9" t="s">
        <v>8180</v>
      </c>
      <c r="C4030" s="9" t="s">
        <v>86</v>
      </c>
      <c r="D4030" s="9" t="s">
        <v>8147</v>
      </c>
      <c r="E4030" s="10" t="n">
        <v>709</v>
      </c>
      <c r="F4030" s="10" t="n">
        <v>36</v>
      </c>
      <c r="G4030" s="10" t="n">
        <v>22166.88</v>
      </c>
      <c r="H4030" s="10" t="n">
        <v>6712.8</v>
      </c>
      <c r="I4030" s="6" t="n">
        <f aca="false">IF(G4030=0,0,H4030/G4030)</f>
        <v>0.302830168251012</v>
      </c>
      <c r="J4030" s="5" t="n">
        <f aca="false">IF(F4030=0,0,G4030/F4030)</f>
        <v>615.746666666667</v>
      </c>
      <c r="K4030" s="9" t="str">
        <f aca="false">IF(G4030=0,"No sales",IF(H4030&lt;0,"Loss-making",IF(G4030&lt;$H$4,"Low revenue","OK")))</f>
        <v>OK</v>
      </c>
    </row>
    <row r="4031" customFormat="false" ht="15" hidden="false" customHeight="false" outlineLevel="0" collapsed="false">
      <c r="A4031" s="9" t="s">
        <v>8181</v>
      </c>
      <c r="B4031" s="9" t="s">
        <v>8182</v>
      </c>
      <c r="C4031" s="9" t="s">
        <v>86</v>
      </c>
      <c r="D4031" s="9" t="s">
        <v>8150</v>
      </c>
      <c r="E4031" s="10" t="n">
        <v>1089</v>
      </c>
      <c r="F4031" s="10" t="n">
        <v>0</v>
      </c>
      <c r="G4031" s="10" t="n">
        <v>0</v>
      </c>
      <c r="H4031" s="10" t="n">
        <v>0</v>
      </c>
      <c r="I4031" s="6" t="n">
        <f aca="false">IF(G4031=0,0,H4031/G4031)</f>
        <v>0</v>
      </c>
      <c r="J4031" s="5" t="n">
        <f aca="false">IF(F4031=0,0,G4031/F4031)</f>
        <v>0</v>
      </c>
      <c r="K4031" s="9" t="str">
        <f aca="false">IF(G4031=0,"No sales",IF(H4031&lt;0,"Loss-making",IF(G4031&lt;$H$4,"Low revenue","OK")))</f>
        <v>No sales</v>
      </c>
    </row>
    <row r="4032" customFormat="false" ht="15" hidden="false" customHeight="false" outlineLevel="0" collapsed="false">
      <c r="A4032" s="9" t="s">
        <v>8183</v>
      </c>
      <c r="B4032" s="9" t="s">
        <v>8184</v>
      </c>
      <c r="C4032" s="9" t="s">
        <v>86</v>
      </c>
      <c r="D4032" s="9" t="s">
        <v>8141</v>
      </c>
      <c r="E4032" s="10" t="n">
        <v>1119</v>
      </c>
      <c r="F4032" s="10" t="n">
        <v>1</v>
      </c>
      <c r="G4032" s="10" t="n">
        <v>1119</v>
      </c>
      <c r="H4032" s="10" t="n">
        <v>367.03</v>
      </c>
      <c r="I4032" s="6" t="n">
        <f aca="false">IF(G4032=0,0,H4032/G4032)</f>
        <v>0.327998212689902</v>
      </c>
      <c r="J4032" s="5" t="n">
        <f aca="false">IF(F4032=0,0,G4032/F4032)</f>
        <v>1119</v>
      </c>
      <c r="K4032" s="9" t="str">
        <f aca="false">IF(G4032=0,"No sales",IF(H4032&lt;0,"Loss-making",IF(G4032&lt;$H$4,"Low revenue","OK")))</f>
        <v>Low revenue</v>
      </c>
    </row>
    <row r="4033" customFormat="false" ht="15" hidden="false" customHeight="false" outlineLevel="0" collapsed="false">
      <c r="A4033" s="9" t="s">
        <v>8185</v>
      </c>
      <c r="B4033" s="9" t="s">
        <v>8186</v>
      </c>
      <c r="C4033" s="9" t="s">
        <v>86</v>
      </c>
      <c r="D4033" s="9" t="s">
        <v>8144</v>
      </c>
      <c r="E4033" s="10" t="n">
        <v>1529</v>
      </c>
      <c r="F4033" s="10" t="n">
        <v>10</v>
      </c>
      <c r="G4033" s="10" t="n">
        <v>12843.6</v>
      </c>
      <c r="H4033" s="10" t="n">
        <v>2911.2</v>
      </c>
      <c r="I4033" s="6" t="n">
        <f aca="false">IF(G4033=0,0,H4033/G4033)</f>
        <v>0.226665420910025</v>
      </c>
      <c r="J4033" s="5" t="n">
        <f aca="false">IF(F4033=0,0,G4033/F4033)</f>
        <v>1284.36</v>
      </c>
      <c r="K4033" s="9" t="str">
        <f aca="false">IF(G4033=0,"No sales",IF(H4033&lt;0,"Loss-making",IF(G4033&lt;$H$4,"Low revenue","OK")))</f>
        <v>OK</v>
      </c>
    </row>
    <row r="4034" customFormat="false" ht="15" hidden="false" customHeight="false" outlineLevel="0" collapsed="false">
      <c r="A4034" s="9" t="s">
        <v>8187</v>
      </c>
      <c r="B4034" s="9" t="s">
        <v>8188</v>
      </c>
      <c r="C4034" s="9" t="s">
        <v>86</v>
      </c>
      <c r="D4034" s="9" t="s">
        <v>8147</v>
      </c>
      <c r="E4034" s="10" t="n">
        <v>669</v>
      </c>
      <c r="F4034" s="10" t="n">
        <v>20</v>
      </c>
      <c r="G4034" s="10" t="n">
        <v>11083.67</v>
      </c>
      <c r="H4034" s="10" t="n">
        <v>3260.86</v>
      </c>
      <c r="I4034" s="6" t="n">
        <f aca="false">IF(G4034=0,0,H4034/G4034)</f>
        <v>0.294203995607953</v>
      </c>
      <c r="J4034" s="5" t="n">
        <f aca="false">IF(F4034=0,0,G4034/F4034)</f>
        <v>554.1835</v>
      </c>
      <c r="K4034" s="9" t="str">
        <f aca="false">IF(G4034=0,"No sales",IF(H4034&lt;0,"Loss-making",IF(G4034&lt;$H$4,"Low revenue","OK")))</f>
        <v>OK</v>
      </c>
    </row>
    <row r="4035" customFormat="false" ht="15" hidden="false" customHeight="false" outlineLevel="0" collapsed="false">
      <c r="A4035" s="9" t="s">
        <v>8189</v>
      </c>
      <c r="B4035" s="9" t="s">
        <v>8190</v>
      </c>
      <c r="C4035" s="9" t="s">
        <v>86</v>
      </c>
      <c r="D4035" s="9" t="s">
        <v>8150</v>
      </c>
      <c r="E4035" s="10" t="n">
        <v>719</v>
      </c>
      <c r="F4035" s="10" t="n">
        <v>32</v>
      </c>
      <c r="G4035" s="10" t="n">
        <v>20574.18</v>
      </c>
      <c r="H4035" s="10" t="n">
        <v>7148.9</v>
      </c>
      <c r="I4035" s="6" t="n">
        <f aca="false">IF(G4035=0,0,H4035/G4035)</f>
        <v>0.347469498176841</v>
      </c>
      <c r="J4035" s="5" t="n">
        <f aca="false">IF(F4035=0,0,G4035/F4035)</f>
        <v>642.943125</v>
      </c>
      <c r="K4035" s="9" t="str">
        <f aca="false">IF(G4035=0,"No sales",IF(H4035&lt;0,"Loss-making",IF(G4035&lt;$H$4,"Low revenue","OK")))</f>
        <v>OK</v>
      </c>
    </row>
    <row r="4036" customFormat="false" ht="15" hidden="false" customHeight="false" outlineLevel="0" collapsed="false">
      <c r="A4036" s="9" t="s">
        <v>8191</v>
      </c>
      <c r="B4036" s="9" t="s">
        <v>8192</v>
      </c>
      <c r="C4036" s="9" t="s">
        <v>86</v>
      </c>
      <c r="D4036" s="9" t="s">
        <v>8141</v>
      </c>
      <c r="E4036" s="10" t="n">
        <v>239</v>
      </c>
      <c r="F4036" s="10" t="n">
        <v>164</v>
      </c>
      <c r="G4036" s="10" t="n">
        <v>33585.5</v>
      </c>
      <c r="H4036" s="10" t="n">
        <v>8603.34</v>
      </c>
      <c r="I4036" s="6" t="n">
        <f aca="false">IF(G4036=0,0,H4036/G4036)</f>
        <v>0.256162331958732</v>
      </c>
      <c r="J4036" s="5" t="n">
        <f aca="false">IF(F4036=0,0,G4036/F4036)</f>
        <v>204.789634146341</v>
      </c>
      <c r="K4036" s="9" t="str">
        <f aca="false">IF(G4036=0,"No sales",IF(H4036&lt;0,"Loss-making",IF(G4036&lt;$H$4,"Low revenue","OK")))</f>
        <v>OK</v>
      </c>
    </row>
    <row r="4037" customFormat="false" ht="15" hidden="false" customHeight="false" outlineLevel="0" collapsed="false">
      <c r="A4037" s="9" t="s">
        <v>8193</v>
      </c>
      <c r="B4037" s="9" t="s">
        <v>8194</v>
      </c>
      <c r="C4037" s="9" t="s">
        <v>86</v>
      </c>
      <c r="D4037" s="9" t="s">
        <v>8144</v>
      </c>
      <c r="E4037" s="10" t="n">
        <v>859</v>
      </c>
      <c r="F4037" s="10" t="n">
        <v>0</v>
      </c>
      <c r="G4037" s="10" t="n">
        <v>0</v>
      </c>
      <c r="H4037" s="10" t="n">
        <v>0</v>
      </c>
      <c r="I4037" s="6" t="n">
        <f aca="false">IF(G4037=0,0,H4037/G4037)</f>
        <v>0</v>
      </c>
      <c r="J4037" s="5" t="n">
        <f aca="false">IF(F4037=0,0,G4037/F4037)</f>
        <v>0</v>
      </c>
      <c r="K4037" s="9" t="str">
        <f aca="false">IF(G4037=0,"No sales",IF(H4037&lt;0,"Loss-making",IF(G4037&lt;$H$4,"Low revenue","OK")))</f>
        <v>No sales</v>
      </c>
    </row>
    <row r="4038" customFormat="false" ht="15" hidden="false" customHeight="false" outlineLevel="0" collapsed="false">
      <c r="A4038" s="9" t="s">
        <v>8195</v>
      </c>
      <c r="B4038" s="9" t="s">
        <v>8196</v>
      </c>
      <c r="C4038" s="9" t="s">
        <v>86</v>
      </c>
      <c r="D4038" s="9" t="s">
        <v>8147</v>
      </c>
      <c r="E4038" s="10" t="n">
        <v>799</v>
      </c>
      <c r="F4038" s="10" t="n">
        <v>54</v>
      </c>
      <c r="G4038" s="10" t="n">
        <v>36554.26</v>
      </c>
      <c r="H4038" s="10" t="n">
        <v>11364.88</v>
      </c>
      <c r="I4038" s="6" t="n">
        <f aca="false">IF(G4038=0,0,H4038/G4038)</f>
        <v>0.310904392538654</v>
      </c>
      <c r="J4038" s="5" t="n">
        <f aca="false">IF(F4038=0,0,G4038/F4038)</f>
        <v>676.930740740741</v>
      </c>
      <c r="K4038" s="9" t="str">
        <f aca="false">IF(G4038=0,"No sales",IF(H4038&lt;0,"Loss-making",IF(G4038&lt;$H$4,"Low revenue","OK")))</f>
        <v>OK</v>
      </c>
    </row>
    <row r="4039" customFormat="false" ht="15" hidden="false" customHeight="false" outlineLevel="0" collapsed="false">
      <c r="A4039" s="9" t="s">
        <v>8197</v>
      </c>
      <c r="B4039" s="9" t="s">
        <v>8198</v>
      </c>
      <c r="C4039" s="9" t="s">
        <v>86</v>
      </c>
      <c r="D4039" s="9" t="s">
        <v>8150</v>
      </c>
      <c r="E4039" s="10" t="n">
        <v>1569</v>
      </c>
      <c r="F4039" s="10" t="n">
        <v>15</v>
      </c>
      <c r="G4039" s="10" t="n">
        <v>21024.6</v>
      </c>
      <c r="H4039" s="10" t="n">
        <v>7892.7</v>
      </c>
      <c r="I4039" s="6" t="n">
        <f aca="false">IF(G4039=0,0,H4039/G4039)</f>
        <v>0.37540309922662</v>
      </c>
      <c r="J4039" s="5" t="n">
        <f aca="false">IF(F4039=0,0,G4039/F4039)</f>
        <v>1401.64</v>
      </c>
      <c r="K4039" s="9" t="str">
        <f aca="false">IF(G4039=0,"No sales",IF(H4039&lt;0,"Loss-making",IF(G4039&lt;$H$4,"Low revenue","OK")))</f>
        <v>OK</v>
      </c>
    </row>
    <row r="4040" customFormat="false" ht="15" hidden="false" customHeight="false" outlineLevel="0" collapsed="false">
      <c r="A4040" s="9" t="s">
        <v>8199</v>
      </c>
      <c r="B4040" s="9" t="s">
        <v>8200</v>
      </c>
      <c r="C4040" s="9" t="s">
        <v>86</v>
      </c>
      <c r="D4040" s="9" t="s">
        <v>8141</v>
      </c>
      <c r="E4040" s="10" t="n">
        <v>809</v>
      </c>
      <c r="F4040" s="10" t="n">
        <v>42</v>
      </c>
      <c r="G4040" s="10" t="n">
        <v>28256.35</v>
      </c>
      <c r="H4040" s="10" t="n">
        <v>8924.59</v>
      </c>
      <c r="I4040" s="6" t="n">
        <f aca="false">IF(G4040=0,0,H4040/G4040)</f>
        <v>0.315843695310966</v>
      </c>
      <c r="J4040" s="5" t="n">
        <f aca="false">IF(F4040=0,0,G4040/F4040)</f>
        <v>672.770238095238</v>
      </c>
      <c r="K4040" s="9" t="str">
        <f aca="false">IF(G4040=0,"No sales",IF(H4040&lt;0,"Loss-making",IF(G4040&lt;$H$4,"Low revenue","OK")))</f>
        <v>OK</v>
      </c>
    </row>
    <row r="4041" customFormat="false" ht="15" hidden="false" customHeight="false" outlineLevel="0" collapsed="false">
      <c r="A4041" s="9" t="s">
        <v>8201</v>
      </c>
      <c r="B4041" s="9" t="s">
        <v>8202</v>
      </c>
      <c r="C4041" s="9" t="s">
        <v>86</v>
      </c>
      <c r="D4041" s="9" t="s">
        <v>8144</v>
      </c>
      <c r="E4041" s="10" t="n">
        <v>289</v>
      </c>
      <c r="F4041" s="10" t="n">
        <v>84</v>
      </c>
      <c r="G4041" s="10" t="n">
        <v>21417.78</v>
      </c>
      <c r="H4041" s="10" t="n">
        <v>5112.56</v>
      </c>
      <c r="I4041" s="6" t="n">
        <f aca="false">IF(G4041=0,0,H4041/G4041)</f>
        <v>0.238706345849103</v>
      </c>
      <c r="J4041" s="5" t="n">
        <f aca="false">IF(F4041=0,0,G4041/F4041)</f>
        <v>254.973571428571</v>
      </c>
      <c r="K4041" s="9" t="str">
        <f aca="false">IF(G4041=0,"No sales",IF(H4041&lt;0,"Loss-making",IF(G4041&lt;$H$4,"Low revenue","OK")))</f>
        <v>OK</v>
      </c>
    </row>
    <row r="4042" customFormat="false" ht="15" hidden="false" customHeight="false" outlineLevel="0" collapsed="false">
      <c r="A4042" s="9" t="s">
        <v>8203</v>
      </c>
      <c r="B4042" s="9" t="s">
        <v>8204</v>
      </c>
      <c r="C4042" s="9" t="s">
        <v>86</v>
      </c>
      <c r="D4042" s="9" t="s">
        <v>8147</v>
      </c>
      <c r="E4042" s="10" t="n">
        <v>439</v>
      </c>
      <c r="F4042" s="10" t="n">
        <v>9</v>
      </c>
      <c r="G4042" s="10" t="n">
        <v>3527.37</v>
      </c>
      <c r="H4042" s="10" t="n">
        <v>1022.4</v>
      </c>
      <c r="I4042" s="6" t="n">
        <f aca="false">IF(G4042=0,0,H4042/G4042)</f>
        <v>0.289847676881076</v>
      </c>
      <c r="J4042" s="5" t="n">
        <f aca="false">IF(F4042=0,0,G4042/F4042)</f>
        <v>391.93</v>
      </c>
      <c r="K4042" s="9" t="str">
        <f aca="false">IF(G4042=0,"No sales",IF(H4042&lt;0,"Loss-making",IF(G4042&lt;$H$4,"Low revenue","OK")))</f>
        <v>Low revenue</v>
      </c>
    </row>
    <row r="4043" customFormat="false" ht="15" hidden="false" customHeight="false" outlineLevel="0" collapsed="false">
      <c r="A4043" s="9" t="s">
        <v>8205</v>
      </c>
      <c r="B4043" s="9" t="s">
        <v>8206</v>
      </c>
      <c r="C4043" s="9" t="s">
        <v>86</v>
      </c>
      <c r="D4043" s="9" t="s">
        <v>8150</v>
      </c>
      <c r="E4043" s="10" t="n">
        <v>1289</v>
      </c>
      <c r="F4043" s="10" t="n">
        <v>5</v>
      </c>
      <c r="G4043" s="10" t="n">
        <v>5607.15</v>
      </c>
      <c r="H4043" s="10" t="n">
        <v>2015.95</v>
      </c>
      <c r="I4043" s="6" t="n">
        <f aca="false">IF(G4043=0,0,H4043/G4043)</f>
        <v>0.359532026073852</v>
      </c>
      <c r="J4043" s="5" t="n">
        <f aca="false">IF(F4043=0,0,G4043/F4043)</f>
        <v>1121.43</v>
      </c>
      <c r="K4043" s="9" t="str">
        <f aca="false">IF(G4043=0,"No sales",IF(H4043&lt;0,"Loss-making",IF(G4043&lt;$H$4,"Low revenue","OK")))</f>
        <v>OK</v>
      </c>
    </row>
    <row r="4044" customFormat="false" ht="15" hidden="false" customHeight="false" outlineLevel="0" collapsed="false">
      <c r="A4044" s="9" t="s">
        <v>8207</v>
      </c>
      <c r="B4044" s="9" t="s">
        <v>8208</v>
      </c>
      <c r="C4044" s="9" t="s">
        <v>86</v>
      </c>
      <c r="D4044" s="9" t="s">
        <v>8141</v>
      </c>
      <c r="E4044" s="10" t="n">
        <v>569</v>
      </c>
      <c r="F4044" s="10" t="n">
        <v>63</v>
      </c>
      <c r="G4044" s="10" t="n">
        <v>32114.36</v>
      </c>
      <c r="H4044" s="10" t="n">
        <v>13268.54</v>
      </c>
      <c r="I4044" s="6" t="n">
        <f aca="false">IF(G4044=0,0,H4044/G4044)</f>
        <v>0.413165325418286</v>
      </c>
      <c r="J4044" s="5" t="n">
        <f aca="false">IF(F4044=0,0,G4044/F4044)</f>
        <v>509.751746031746</v>
      </c>
      <c r="K4044" s="9" t="str">
        <f aca="false">IF(G4044=0,"No sales",IF(H4044&lt;0,"Loss-making",IF(G4044&lt;$H$4,"Low revenue","OK")))</f>
        <v>OK</v>
      </c>
    </row>
    <row r="4045" customFormat="false" ht="15" hidden="false" customHeight="false" outlineLevel="0" collapsed="false">
      <c r="A4045" s="9" t="s">
        <v>8209</v>
      </c>
      <c r="B4045" s="9" t="s">
        <v>8210</v>
      </c>
      <c r="C4045" s="9" t="s">
        <v>86</v>
      </c>
      <c r="D4045" s="9" t="s">
        <v>8144</v>
      </c>
      <c r="E4045" s="10" t="n">
        <v>1479</v>
      </c>
      <c r="F4045" s="10" t="n">
        <v>5</v>
      </c>
      <c r="G4045" s="10" t="n">
        <v>6581.55</v>
      </c>
      <c r="H4045" s="10" t="n">
        <v>1865.65</v>
      </c>
      <c r="I4045" s="6" t="n">
        <f aca="false">IF(G4045=0,0,H4045/G4045)</f>
        <v>0.283466660589071</v>
      </c>
      <c r="J4045" s="5" t="n">
        <f aca="false">IF(F4045=0,0,G4045/F4045)</f>
        <v>1316.31</v>
      </c>
      <c r="K4045" s="9" t="str">
        <f aca="false">IF(G4045=0,"No sales",IF(H4045&lt;0,"Loss-making",IF(G4045&lt;$H$4,"Low revenue","OK")))</f>
        <v>OK</v>
      </c>
    </row>
    <row r="4046" customFormat="false" ht="15" hidden="false" customHeight="false" outlineLevel="0" collapsed="false">
      <c r="A4046" s="9" t="s">
        <v>8211</v>
      </c>
      <c r="B4046" s="9" t="s">
        <v>8212</v>
      </c>
      <c r="C4046" s="9" t="s">
        <v>86</v>
      </c>
      <c r="D4046" s="9" t="s">
        <v>8147</v>
      </c>
      <c r="E4046" s="10" t="n">
        <v>1509</v>
      </c>
      <c r="F4046" s="10" t="n">
        <v>9</v>
      </c>
      <c r="G4046" s="10" t="n">
        <v>11242.05</v>
      </c>
      <c r="H4046" s="10" t="n">
        <v>2378.13</v>
      </c>
      <c r="I4046" s="6" t="n">
        <f aca="false">IF(G4046=0,0,H4046/G4046)</f>
        <v>0.211538820766675</v>
      </c>
      <c r="J4046" s="5" t="n">
        <f aca="false">IF(F4046=0,0,G4046/F4046)</f>
        <v>1249.11666666667</v>
      </c>
      <c r="K4046" s="9" t="str">
        <f aca="false">IF(G4046=0,"No sales",IF(H4046&lt;0,"Loss-making",IF(G4046&lt;$H$4,"Low revenue","OK")))</f>
        <v>OK</v>
      </c>
    </row>
    <row r="4047" customFormat="false" ht="15" hidden="false" customHeight="false" outlineLevel="0" collapsed="false">
      <c r="A4047" s="9" t="s">
        <v>8213</v>
      </c>
      <c r="B4047" s="9" t="s">
        <v>8214</v>
      </c>
      <c r="C4047" s="9" t="s">
        <v>86</v>
      </c>
      <c r="D4047" s="9" t="s">
        <v>8150</v>
      </c>
      <c r="E4047" s="10" t="n">
        <v>1349</v>
      </c>
      <c r="F4047" s="10" t="n">
        <v>26</v>
      </c>
      <c r="G4047" s="10" t="n">
        <v>30615.55</v>
      </c>
      <c r="H4047" s="10" t="n">
        <v>11412.47</v>
      </c>
      <c r="I4047" s="6" t="n">
        <f aca="false">IF(G4047=0,0,H4047/G4047)</f>
        <v>0.372767106911357</v>
      </c>
      <c r="J4047" s="5" t="n">
        <f aca="false">IF(F4047=0,0,G4047/F4047)</f>
        <v>1177.52115384615</v>
      </c>
      <c r="K4047" s="9" t="str">
        <f aca="false">IF(G4047=0,"No sales",IF(H4047&lt;0,"Loss-making",IF(G4047&lt;$H$4,"Low revenue","OK")))</f>
        <v>OK</v>
      </c>
    </row>
    <row r="4048" customFormat="false" ht="15" hidden="false" customHeight="false" outlineLevel="0" collapsed="false">
      <c r="A4048" s="9" t="s">
        <v>8215</v>
      </c>
      <c r="B4048" s="9" t="s">
        <v>8216</v>
      </c>
      <c r="C4048" s="9" t="s">
        <v>86</v>
      </c>
      <c r="D4048" s="9" t="s">
        <v>8141</v>
      </c>
      <c r="E4048" s="10" t="n">
        <v>449</v>
      </c>
      <c r="F4048" s="10" t="n">
        <v>78</v>
      </c>
      <c r="G4048" s="10" t="n">
        <v>30062.8</v>
      </c>
      <c r="H4048" s="10" t="n">
        <v>6248.62</v>
      </c>
      <c r="I4048" s="6" t="n">
        <f aca="false">IF(G4048=0,0,H4048/G4048)</f>
        <v>0.207852229333262</v>
      </c>
      <c r="J4048" s="5" t="n">
        <f aca="false">IF(F4048=0,0,G4048/F4048)</f>
        <v>385.420512820513</v>
      </c>
      <c r="K4048" s="9" t="str">
        <f aca="false">IF(G4048=0,"No sales",IF(H4048&lt;0,"Loss-making",IF(G4048&lt;$H$4,"Low revenue","OK")))</f>
        <v>OK</v>
      </c>
    </row>
    <row r="4049" customFormat="false" ht="15" hidden="false" customHeight="false" outlineLevel="0" collapsed="false">
      <c r="A4049" s="9" t="s">
        <v>8217</v>
      </c>
      <c r="B4049" s="9" t="s">
        <v>8218</v>
      </c>
      <c r="C4049" s="9" t="s">
        <v>86</v>
      </c>
      <c r="D4049" s="9" t="s">
        <v>8144</v>
      </c>
      <c r="E4049" s="10" t="n">
        <v>839</v>
      </c>
      <c r="F4049" s="10" t="n">
        <v>26</v>
      </c>
      <c r="G4049" s="10" t="n">
        <v>18122.41</v>
      </c>
      <c r="H4049" s="10" t="n">
        <v>6699.57</v>
      </c>
      <c r="I4049" s="6" t="n">
        <f aca="false">IF(G4049=0,0,H4049/G4049)</f>
        <v>0.36968427488397</v>
      </c>
      <c r="J4049" s="5" t="n">
        <f aca="false">IF(F4049=0,0,G4049/F4049)</f>
        <v>697.015769230769</v>
      </c>
      <c r="K4049" s="9" t="str">
        <f aca="false">IF(G4049=0,"No sales",IF(H4049&lt;0,"Loss-making",IF(G4049&lt;$H$4,"Low revenue","OK")))</f>
        <v>OK</v>
      </c>
    </row>
    <row r="4050" customFormat="false" ht="15" hidden="false" customHeight="false" outlineLevel="0" collapsed="false">
      <c r="A4050" s="9" t="s">
        <v>8219</v>
      </c>
      <c r="B4050" s="9" t="s">
        <v>8220</v>
      </c>
      <c r="C4050" s="9" t="s">
        <v>86</v>
      </c>
      <c r="D4050" s="9" t="s">
        <v>8147</v>
      </c>
      <c r="E4050" s="10" t="n">
        <v>399</v>
      </c>
      <c r="F4050" s="10" t="n">
        <v>28</v>
      </c>
      <c r="G4050" s="10" t="n">
        <v>9875.25</v>
      </c>
      <c r="H4050" s="10" t="n">
        <v>2677.29</v>
      </c>
      <c r="I4050" s="6" t="n">
        <f aca="false">IF(G4050=0,0,H4050/G4050)</f>
        <v>0.271111111111111</v>
      </c>
      <c r="J4050" s="5" t="n">
        <f aca="false">IF(F4050=0,0,G4050/F4050)</f>
        <v>352.6875</v>
      </c>
      <c r="K4050" s="9" t="str">
        <f aca="false">IF(G4050=0,"No sales",IF(H4050&lt;0,"Loss-making",IF(G4050&lt;$H$4,"Low revenue","OK")))</f>
        <v>OK</v>
      </c>
    </row>
    <row r="4051" customFormat="false" ht="15" hidden="false" customHeight="false" outlineLevel="0" collapsed="false">
      <c r="A4051" s="9" t="s">
        <v>8221</v>
      </c>
      <c r="B4051" s="9" t="s">
        <v>8222</v>
      </c>
      <c r="C4051" s="9" t="s">
        <v>86</v>
      </c>
      <c r="D4051" s="9" t="s">
        <v>8150</v>
      </c>
      <c r="E4051" s="10" t="n">
        <v>1139</v>
      </c>
      <c r="F4051" s="10" t="n">
        <v>11</v>
      </c>
      <c r="G4051" s="10" t="n">
        <v>11569.4</v>
      </c>
      <c r="H4051" s="10" t="n">
        <v>3065.74</v>
      </c>
      <c r="I4051" s="6" t="n">
        <f aca="false">IF(G4051=0,0,H4051/G4051)</f>
        <v>0.264986948329213</v>
      </c>
      <c r="J4051" s="5" t="n">
        <f aca="false">IF(F4051=0,0,G4051/F4051)</f>
        <v>1051.76363636364</v>
      </c>
      <c r="K4051" s="9" t="str">
        <f aca="false">IF(G4051=0,"No sales",IF(H4051&lt;0,"Loss-making",IF(G4051&lt;$H$4,"Low revenue","OK")))</f>
        <v>OK</v>
      </c>
    </row>
    <row r="4052" customFormat="false" ht="15" hidden="false" customHeight="false" outlineLevel="0" collapsed="false">
      <c r="A4052" s="9" t="s">
        <v>8223</v>
      </c>
      <c r="B4052" s="9" t="s">
        <v>8224</v>
      </c>
      <c r="C4052" s="9" t="s">
        <v>86</v>
      </c>
      <c r="D4052" s="9" t="s">
        <v>8141</v>
      </c>
      <c r="E4052" s="10" t="n">
        <v>729</v>
      </c>
      <c r="F4052" s="10" t="n">
        <v>2</v>
      </c>
      <c r="G4052" s="10" t="n">
        <v>1166.4</v>
      </c>
      <c r="H4052" s="10" t="n">
        <v>354.58</v>
      </c>
      <c r="I4052" s="6" t="n">
        <f aca="false">IF(G4052=0,0,H4052/G4052)</f>
        <v>0.303995198902606</v>
      </c>
      <c r="J4052" s="5" t="n">
        <f aca="false">IF(F4052=0,0,G4052/F4052)</f>
        <v>583.2</v>
      </c>
      <c r="K4052" s="9" t="str">
        <f aca="false">IF(G4052=0,"No sales",IF(H4052&lt;0,"Loss-making",IF(G4052&lt;$H$4,"Low revenue","OK")))</f>
        <v>Low revenue</v>
      </c>
    </row>
    <row r="4053" customFormat="false" ht="15" hidden="false" customHeight="false" outlineLevel="0" collapsed="false">
      <c r="A4053" s="9" t="s">
        <v>8225</v>
      </c>
      <c r="B4053" s="9" t="s">
        <v>8226</v>
      </c>
      <c r="C4053" s="9" t="s">
        <v>86</v>
      </c>
      <c r="D4053" s="9" t="s">
        <v>8144</v>
      </c>
      <c r="E4053" s="10" t="n">
        <v>409</v>
      </c>
      <c r="F4053" s="10" t="n">
        <v>35</v>
      </c>
      <c r="G4053" s="10" t="n">
        <v>12692.28</v>
      </c>
      <c r="H4053" s="10" t="n">
        <v>4824.28</v>
      </c>
      <c r="I4053" s="6" t="n">
        <f aca="false">IF(G4053=0,0,H4053/G4053)</f>
        <v>0.380095617178316</v>
      </c>
      <c r="J4053" s="5" t="n">
        <f aca="false">IF(F4053=0,0,G4053/F4053)</f>
        <v>362.636571428572</v>
      </c>
      <c r="K4053" s="9" t="str">
        <f aca="false">IF(G4053=0,"No sales",IF(H4053&lt;0,"Loss-making",IF(G4053&lt;$H$4,"Low revenue","OK")))</f>
        <v>OK</v>
      </c>
    </row>
    <row r="4054" customFormat="false" ht="15" hidden="false" customHeight="false" outlineLevel="0" collapsed="false">
      <c r="A4054" s="9" t="s">
        <v>8227</v>
      </c>
      <c r="B4054" s="9" t="s">
        <v>8228</v>
      </c>
      <c r="C4054" s="9" t="s">
        <v>86</v>
      </c>
      <c r="D4054" s="9" t="s">
        <v>8147</v>
      </c>
      <c r="E4054" s="10" t="n">
        <v>309</v>
      </c>
      <c r="F4054" s="10" t="n">
        <v>114</v>
      </c>
      <c r="G4054" s="10" t="n">
        <v>30152.99</v>
      </c>
      <c r="H4054" s="10" t="n">
        <v>6366.89</v>
      </c>
      <c r="I4054" s="6" t="n">
        <f aca="false">IF(G4054=0,0,H4054/G4054)</f>
        <v>0.211152857477816</v>
      </c>
      <c r="J4054" s="5" t="n">
        <f aca="false">IF(F4054=0,0,G4054/F4054)</f>
        <v>264.499912280702</v>
      </c>
      <c r="K4054" s="9" t="str">
        <f aca="false">IF(G4054=0,"No sales",IF(H4054&lt;0,"Loss-making",IF(G4054&lt;$H$4,"Low revenue","OK")))</f>
        <v>OK</v>
      </c>
    </row>
    <row r="4055" customFormat="false" ht="15" hidden="false" customHeight="false" outlineLevel="0" collapsed="false">
      <c r="A4055" s="9" t="s">
        <v>8229</v>
      </c>
      <c r="B4055" s="9" t="s">
        <v>8230</v>
      </c>
      <c r="C4055" s="9" t="s">
        <v>86</v>
      </c>
      <c r="D4055" s="9" t="s">
        <v>8150</v>
      </c>
      <c r="E4055" s="10" t="n">
        <v>3389</v>
      </c>
      <c r="F4055" s="10" t="n">
        <v>4</v>
      </c>
      <c r="G4055" s="10" t="n">
        <v>12539.3</v>
      </c>
      <c r="H4055" s="10" t="n">
        <v>4546.02</v>
      </c>
      <c r="I4055" s="6" t="n">
        <f aca="false">IF(G4055=0,0,H4055/G4055)</f>
        <v>0.362541768679272</v>
      </c>
      <c r="J4055" s="5" t="n">
        <f aca="false">IF(F4055=0,0,G4055/F4055)</f>
        <v>3134.825</v>
      </c>
      <c r="K4055" s="9" t="str">
        <f aca="false">IF(G4055=0,"No sales",IF(H4055&lt;0,"Loss-making",IF(G4055&lt;$H$4,"Low revenue","OK")))</f>
        <v>OK</v>
      </c>
    </row>
    <row r="4056" customFormat="false" ht="15" hidden="false" customHeight="false" outlineLevel="0" collapsed="false">
      <c r="A4056" s="9" t="s">
        <v>8231</v>
      </c>
      <c r="B4056" s="9" t="s">
        <v>8232</v>
      </c>
      <c r="C4056" s="9" t="s">
        <v>86</v>
      </c>
      <c r="D4056" s="9" t="s">
        <v>8141</v>
      </c>
      <c r="E4056" s="10" t="n">
        <v>659</v>
      </c>
      <c r="F4056" s="10" t="n">
        <v>35</v>
      </c>
      <c r="G4056" s="10" t="n">
        <v>20559.15</v>
      </c>
      <c r="H4056" s="10" t="n">
        <v>7295.9</v>
      </c>
      <c r="I4056" s="6" t="n">
        <f aca="false">IF(G4056=0,0,H4056/G4056)</f>
        <v>0.354873620747939</v>
      </c>
      <c r="J4056" s="5" t="n">
        <f aca="false">IF(F4056=0,0,G4056/F4056)</f>
        <v>587.404285714286</v>
      </c>
      <c r="K4056" s="9" t="str">
        <f aca="false">IF(G4056=0,"No sales",IF(H4056&lt;0,"Loss-making",IF(G4056&lt;$H$4,"Low revenue","OK")))</f>
        <v>OK</v>
      </c>
    </row>
    <row r="4057" customFormat="false" ht="15" hidden="false" customHeight="false" outlineLevel="0" collapsed="false">
      <c r="A4057" s="9" t="s">
        <v>8233</v>
      </c>
      <c r="B4057" s="9" t="s">
        <v>8234</v>
      </c>
      <c r="C4057" s="9" t="s">
        <v>86</v>
      </c>
      <c r="D4057" s="9" t="s">
        <v>8144</v>
      </c>
      <c r="E4057" s="10" t="n">
        <v>1209</v>
      </c>
      <c r="F4057" s="10" t="n">
        <v>11</v>
      </c>
      <c r="G4057" s="10" t="n">
        <v>11932.83</v>
      </c>
      <c r="H4057" s="10" t="n">
        <v>3143.72</v>
      </c>
      <c r="I4057" s="6" t="n">
        <f aca="false">IF(G4057=0,0,H4057/G4057)</f>
        <v>0.263451335517224</v>
      </c>
      <c r="J4057" s="5" t="n">
        <f aca="false">IF(F4057=0,0,G4057/F4057)</f>
        <v>1084.80272727273</v>
      </c>
      <c r="K4057" s="9" t="str">
        <f aca="false">IF(G4057=0,"No sales",IF(H4057&lt;0,"Loss-making",IF(G4057&lt;$H$4,"Low revenue","OK")))</f>
        <v>OK</v>
      </c>
    </row>
    <row r="4058" customFormat="false" ht="15" hidden="false" customHeight="false" outlineLevel="0" collapsed="false">
      <c r="A4058" s="9" t="s">
        <v>8235</v>
      </c>
      <c r="B4058" s="9" t="s">
        <v>8236</v>
      </c>
      <c r="C4058" s="9" t="s">
        <v>86</v>
      </c>
      <c r="D4058" s="9" t="s">
        <v>8147</v>
      </c>
      <c r="E4058" s="10" t="n">
        <v>999</v>
      </c>
      <c r="F4058" s="10" t="n">
        <v>46</v>
      </c>
      <c r="G4058" s="10" t="n">
        <v>39999.97</v>
      </c>
      <c r="H4058" s="10" t="n">
        <v>11301.48</v>
      </c>
      <c r="I4058" s="6" t="n">
        <f aca="false">IF(G4058=0,0,H4058/G4058)</f>
        <v>0.282537211902909</v>
      </c>
      <c r="J4058" s="5" t="n">
        <f aca="false">IF(F4058=0,0,G4058/F4058)</f>
        <v>869.564565217391</v>
      </c>
      <c r="K4058" s="9" t="str">
        <f aca="false">IF(G4058=0,"No sales",IF(H4058&lt;0,"Loss-making",IF(G4058&lt;$H$4,"Low revenue","OK")))</f>
        <v>OK</v>
      </c>
    </row>
    <row r="4059" customFormat="false" ht="15" hidden="false" customHeight="false" outlineLevel="0" collapsed="false">
      <c r="A4059" s="9" t="s">
        <v>8237</v>
      </c>
      <c r="B4059" s="9" t="s">
        <v>8238</v>
      </c>
      <c r="C4059" s="9" t="s">
        <v>86</v>
      </c>
      <c r="D4059" s="9" t="s">
        <v>8150</v>
      </c>
      <c r="E4059" s="10" t="n">
        <v>1039</v>
      </c>
      <c r="F4059" s="10" t="n">
        <v>11</v>
      </c>
      <c r="G4059" s="10" t="n">
        <v>9415.94</v>
      </c>
      <c r="H4059" s="10" t="n">
        <v>2856.53</v>
      </c>
      <c r="I4059" s="6" t="n">
        <f aca="false">IF(G4059=0,0,H4059/G4059)</f>
        <v>0.303371729216626</v>
      </c>
      <c r="J4059" s="5" t="n">
        <f aca="false">IF(F4059=0,0,G4059/F4059)</f>
        <v>855.994545454546</v>
      </c>
      <c r="K4059" s="9" t="str">
        <f aca="false">IF(G4059=0,"No sales",IF(H4059&lt;0,"Loss-making",IF(G4059&lt;$H$4,"Low revenue","OK")))</f>
        <v>OK</v>
      </c>
    </row>
    <row r="4060" customFormat="false" ht="15" hidden="false" customHeight="false" outlineLevel="0" collapsed="false">
      <c r="A4060" s="9" t="s">
        <v>8239</v>
      </c>
      <c r="B4060" s="9" t="s">
        <v>8240</v>
      </c>
      <c r="C4060" s="9" t="s">
        <v>86</v>
      </c>
      <c r="D4060" s="9" t="s">
        <v>8141</v>
      </c>
      <c r="E4060" s="10" t="n">
        <v>899</v>
      </c>
      <c r="F4060" s="10" t="n">
        <v>47</v>
      </c>
      <c r="G4060" s="10" t="n">
        <v>34829.51</v>
      </c>
      <c r="H4060" s="10" t="n">
        <v>11964</v>
      </c>
      <c r="I4060" s="6" t="n">
        <f aca="false">IF(G4060=0,0,H4060/G4060)</f>
        <v>0.343501817855032</v>
      </c>
      <c r="J4060" s="5" t="n">
        <f aca="false">IF(F4060=0,0,G4060/F4060)</f>
        <v>741.053404255319</v>
      </c>
      <c r="K4060" s="9" t="str">
        <f aca="false">IF(G4060=0,"No sales",IF(H4060&lt;0,"Loss-making",IF(G4060&lt;$H$4,"Low revenue","OK")))</f>
        <v>OK</v>
      </c>
    </row>
    <row r="4061" customFormat="false" ht="15" hidden="false" customHeight="false" outlineLevel="0" collapsed="false">
      <c r="A4061" s="9" t="s">
        <v>8241</v>
      </c>
      <c r="B4061" s="9" t="s">
        <v>8242</v>
      </c>
      <c r="C4061" s="9" t="s">
        <v>86</v>
      </c>
      <c r="D4061" s="9" t="s">
        <v>8144</v>
      </c>
      <c r="E4061" s="10" t="n">
        <v>789</v>
      </c>
      <c r="F4061" s="10" t="n">
        <v>6</v>
      </c>
      <c r="G4061" s="10" t="n">
        <v>3919.36</v>
      </c>
      <c r="H4061" s="10" t="n">
        <v>881.26</v>
      </c>
      <c r="I4061" s="6" t="n">
        <f aca="false">IF(G4061=0,0,H4061/G4061)</f>
        <v>0.22484793435663</v>
      </c>
      <c r="J4061" s="5" t="n">
        <f aca="false">IF(F4061=0,0,G4061/F4061)</f>
        <v>653.226666666667</v>
      </c>
      <c r="K4061" s="9" t="str">
        <f aca="false">IF(G4061=0,"No sales",IF(H4061&lt;0,"Loss-making",IF(G4061&lt;$H$4,"Low revenue","OK")))</f>
        <v>OK</v>
      </c>
    </row>
    <row r="4062" customFormat="false" ht="15" hidden="false" customHeight="false" outlineLevel="0" collapsed="false">
      <c r="A4062" s="9" t="s">
        <v>8243</v>
      </c>
      <c r="B4062" s="9" t="s">
        <v>8244</v>
      </c>
      <c r="C4062" s="9" t="s">
        <v>86</v>
      </c>
      <c r="D4062" s="9" t="s">
        <v>8147</v>
      </c>
      <c r="E4062" s="10" t="n">
        <v>819</v>
      </c>
      <c r="F4062" s="10" t="n">
        <v>33</v>
      </c>
      <c r="G4062" s="10" t="n">
        <v>23738.71</v>
      </c>
      <c r="H4062" s="10" t="n">
        <v>6631.84</v>
      </c>
      <c r="I4062" s="6" t="n">
        <f aca="false">IF(G4062=0,0,H4062/G4062)</f>
        <v>0.279368171227501</v>
      </c>
      <c r="J4062" s="5" t="n">
        <f aca="false">IF(F4062=0,0,G4062/F4062)</f>
        <v>719.354848484849</v>
      </c>
      <c r="K4062" s="9" t="str">
        <f aca="false">IF(G4062=0,"No sales",IF(H4062&lt;0,"Loss-making",IF(G4062&lt;$H$4,"Low revenue","OK")))</f>
        <v>OK</v>
      </c>
    </row>
    <row r="4063" customFormat="false" ht="15" hidden="false" customHeight="false" outlineLevel="0" collapsed="false">
      <c r="A4063" s="9" t="s">
        <v>8245</v>
      </c>
      <c r="B4063" s="9" t="s">
        <v>8246</v>
      </c>
      <c r="C4063" s="9" t="s">
        <v>86</v>
      </c>
      <c r="D4063" s="9" t="s">
        <v>8150</v>
      </c>
      <c r="E4063" s="10" t="n">
        <v>1529</v>
      </c>
      <c r="F4063" s="10" t="n">
        <v>27</v>
      </c>
      <c r="G4063" s="10" t="n">
        <v>36466.65</v>
      </c>
      <c r="H4063" s="10" t="n">
        <v>8773.56</v>
      </c>
      <c r="I4063" s="6" t="n">
        <f aca="false">IF(G4063=0,0,H4063/G4063)</f>
        <v>0.240591334822365</v>
      </c>
      <c r="J4063" s="5" t="n">
        <f aca="false">IF(F4063=0,0,G4063/F4063)</f>
        <v>1350.61666666667</v>
      </c>
      <c r="K4063" s="9" t="str">
        <f aca="false">IF(G4063=0,"No sales",IF(H4063&lt;0,"Loss-making",IF(G4063&lt;$H$4,"Low revenue","OK")))</f>
        <v>OK</v>
      </c>
    </row>
    <row r="4064" customFormat="false" ht="15" hidden="false" customHeight="false" outlineLevel="0" collapsed="false">
      <c r="A4064" s="9" t="s">
        <v>8247</v>
      </c>
      <c r="B4064" s="9" t="s">
        <v>8248</v>
      </c>
      <c r="C4064" s="9" t="s">
        <v>86</v>
      </c>
      <c r="D4064" s="9" t="s">
        <v>8141</v>
      </c>
      <c r="E4064" s="10" t="n">
        <v>609</v>
      </c>
      <c r="F4064" s="10" t="n">
        <v>1</v>
      </c>
      <c r="G4064" s="10" t="n">
        <v>609</v>
      </c>
      <c r="H4064" s="10" t="n">
        <v>217.09</v>
      </c>
      <c r="I4064" s="6" t="n">
        <f aca="false">IF(G4064=0,0,H4064/G4064)</f>
        <v>0.356469622331691</v>
      </c>
      <c r="J4064" s="5" t="n">
        <f aca="false">IF(F4064=0,0,G4064/F4064)</f>
        <v>609</v>
      </c>
      <c r="K4064" s="9" t="str">
        <f aca="false">IF(G4064=0,"No sales",IF(H4064&lt;0,"Loss-making",IF(G4064&lt;$H$4,"Low revenue","OK")))</f>
        <v>Low revenue</v>
      </c>
    </row>
    <row r="4065" customFormat="false" ht="15" hidden="false" customHeight="false" outlineLevel="0" collapsed="false">
      <c r="A4065" s="9" t="s">
        <v>8249</v>
      </c>
      <c r="B4065" s="9" t="s">
        <v>8250</v>
      </c>
      <c r="C4065" s="9" t="s">
        <v>86</v>
      </c>
      <c r="D4065" s="9" t="s">
        <v>8144</v>
      </c>
      <c r="E4065" s="10" t="n">
        <v>999</v>
      </c>
      <c r="F4065" s="10" t="n">
        <v>118</v>
      </c>
      <c r="G4065" s="10" t="n">
        <v>99383.01</v>
      </c>
      <c r="H4065" s="10" t="n">
        <v>19688.17</v>
      </c>
      <c r="I4065" s="6" t="n">
        <f aca="false">IF(G4065=0,0,H4065/G4065)</f>
        <v>0.198103981757043</v>
      </c>
      <c r="J4065" s="5" t="n">
        <f aca="false">IF(F4065=0,0,G4065/F4065)</f>
        <v>842.228898305085</v>
      </c>
      <c r="K4065" s="9" t="str">
        <f aca="false">IF(G4065=0,"No sales",IF(H4065&lt;0,"Loss-making",IF(G4065&lt;$H$4,"Low revenue","OK")))</f>
        <v>OK</v>
      </c>
    </row>
    <row r="4066" customFormat="false" ht="15" hidden="false" customHeight="false" outlineLevel="0" collapsed="false">
      <c r="A4066" s="9" t="s">
        <v>8251</v>
      </c>
      <c r="B4066" s="9" t="s">
        <v>8252</v>
      </c>
      <c r="C4066" s="9" t="s">
        <v>86</v>
      </c>
      <c r="D4066" s="9" t="s">
        <v>8147</v>
      </c>
      <c r="E4066" s="10" t="n">
        <v>1029</v>
      </c>
      <c r="F4066" s="10" t="n">
        <v>28</v>
      </c>
      <c r="G4066" s="10" t="n">
        <v>25858.77</v>
      </c>
      <c r="H4066" s="10" t="n">
        <v>9828.49</v>
      </c>
      <c r="I4066" s="6" t="n">
        <f aca="false">IF(G4066=0,0,H4066/G4066)</f>
        <v>0.380083430109011</v>
      </c>
      <c r="J4066" s="5" t="n">
        <f aca="false">IF(F4066=0,0,G4066/F4066)</f>
        <v>923.5275</v>
      </c>
      <c r="K4066" s="9" t="str">
        <f aca="false">IF(G4066=0,"No sales",IF(H4066&lt;0,"Loss-making",IF(G4066&lt;$H$4,"Low revenue","OK")))</f>
        <v>OK</v>
      </c>
    </row>
    <row r="4067" customFormat="false" ht="15" hidden="false" customHeight="false" outlineLevel="0" collapsed="false">
      <c r="A4067" s="9" t="s">
        <v>8253</v>
      </c>
      <c r="B4067" s="9" t="s">
        <v>8254</v>
      </c>
      <c r="C4067" s="9" t="s">
        <v>86</v>
      </c>
      <c r="D4067" s="9" t="s">
        <v>8150</v>
      </c>
      <c r="E4067" s="10" t="n">
        <v>1469</v>
      </c>
      <c r="F4067" s="10" t="n">
        <v>37</v>
      </c>
      <c r="G4067" s="10" t="n">
        <v>48131.79</v>
      </c>
      <c r="H4067" s="10" t="n">
        <v>19559.28</v>
      </c>
      <c r="I4067" s="6" t="n">
        <f aca="false">IF(G4067=0,0,H4067/G4067)</f>
        <v>0.40636926239394</v>
      </c>
      <c r="J4067" s="5" t="n">
        <f aca="false">IF(F4067=0,0,G4067/F4067)</f>
        <v>1300.85918918919</v>
      </c>
      <c r="K4067" s="9" t="str">
        <f aca="false">IF(G4067=0,"No sales",IF(H4067&lt;0,"Loss-making",IF(G4067&lt;$H$4,"Low revenue","OK")))</f>
        <v>OK</v>
      </c>
    </row>
    <row r="4068" customFormat="false" ht="15" hidden="false" customHeight="false" outlineLevel="0" collapsed="false">
      <c r="A4068" s="9" t="s">
        <v>8255</v>
      </c>
      <c r="B4068" s="9" t="s">
        <v>8256</v>
      </c>
      <c r="C4068" s="9" t="s">
        <v>86</v>
      </c>
      <c r="D4068" s="9" t="s">
        <v>8141</v>
      </c>
      <c r="E4068" s="10" t="n">
        <v>379</v>
      </c>
      <c r="F4068" s="10" t="n">
        <v>32</v>
      </c>
      <c r="G4068" s="10" t="n">
        <v>10234.89</v>
      </c>
      <c r="H4068" s="10" t="n">
        <v>3389.46</v>
      </c>
      <c r="I4068" s="6" t="n">
        <f aca="false">IF(G4068=0,0,H4068/G4068)</f>
        <v>0.331167213326181</v>
      </c>
      <c r="J4068" s="5" t="n">
        <f aca="false">IF(F4068=0,0,G4068/F4068)</f>
        <v>319.8403125</v>
      </c>
      <c r="K4068" s="9" t="str">
        <f aca="false">IF(G4068=0,"No sales",IF(H4068&lt;0,"Loss-making",IF(G4068&lt;$H$4,"Low revenue","OK")))</f>
        <v>OK</v>
      </c>
    </row>
    <row r="4069" customFormat="false" ht="15" hidden="false" customHeight="false" outlineLevel="0" collapsed="false">
      <c r="A4069" s="9" t="s">
        <v>8257</v>
      </c>
      <c r="B4069" s="9" t="s">
        <v>8258</v>
      </c>
      <c r="C4069" s="9" t="s">
        <v>86</v>
      </c>
      <c r="D4069" s="9" t="s">
        <v>8144</v>
      </c>
      <c r="E4069" s="10" t="n">
        <v>1149</v>
      </c>
      <c r="F4069" s="10" t="n">
        <v>19</v>
      </c>
      <c r="G4069" s="10" t="n">
        <v>19038.94</v>
      </c>
      <c r="H4069" s="10" t="n">
        <v>5198.96</v>
      </c>
      <c r="I4069" s="6" t="n">
        <f aca="false">IF(G4069=0,0,H4069/G4069)</f>
        <v>0.273069824265427</v>
      </c>
      <c r="J4069" s="5" t="n">
        <f aca="false">IF(F4069=0,0,G4069/F4069)</f>
        <v>1002.04947368421</v>
      </c>
      <c r="K4069" s="9" t="str">
        <f aca="false">IF(G4069=0,"No sales",IF(H4069&lt;0,"Loss-making",IF(G4069&lt;$H$4,"Low revenue","OK")))</f>
        <v>OK</v>
      </c>
    </row>
    <row r="4070" customFormat="false" ht="15" hidden="false" customHeight="false" outlineLevel="0" collapsed="false">
      <c r="A4070" s="9" t="s">
        <v>8259</v>
      </c>
      <c r="B4070" s="9" t="s">
        <v>8260</v>
      </c>
      <c r="C4070" s="9" t="s">
        <v>86</v>
      </c>
      <c r="D4070" s="9" t="s">
        <v>8147</v>
      </c>
      <c r="E4070" s="10" t="n">
        <v>2349</v>
      </c>
      <c r="F4070" s="10" t="n">
        <v>36</v>
      </c>
      <c r="G4070" s="10" t="n">
        <v>73834.94</v>
      </c>
      <c r="H4070" s="10" t="n">
        <v>29860.94</v>
      </c>
      <c r="I4070" s="6" t="n">
        <f aca="false">IF(G4070=0,0,H4070/G4070)</f>
        <v>0.404428309957318</v>
      </c>
      <c r="J4070" s="5" t="n">
        <f aca="false">IF(F4070=0,0,G4070/F4070)</f>
        <v>2050.97055555556</v>
      </c>
      <c r="K4070" s="9" t="str">
        <f aca="false">IF(G4070=0,"No sales",IF(H4070&lt;0,"Loss-making",IF(G4070&lt;$H$4,"Low revenue","OK")))</f>
        <v>OK</v>
      </c>
    </row>
    <row r="4071" customFormat="false" ht="15" hidden="false" customHeight="false" outlineLevel="0" collapsed="false">
      <c r="A4071" s="9" t="s">
        <v>8261</v>
      </c>
      <c r="B4071" s="9" t="s">
        <v>8262</v>
      </c>
      <c r="C4071" s="9" t="s">
        <v>86</v>
      </c>
      <c r="D4071" s="9" t="s">
        <v>8150</v>
      </c>
      <c r="E4071" s="10" t="n">
        <v>1769</v>
      </c>
      <c r="F4071" s="10" t="n">
        <v>5</v>
      </c>
      <c r="G4071" s="10" t="n">
        <v>7500.56</v>
      </c>
      <c r="H4071" s="10" t="n">
        <v>2806.81</v>
      </c>
      <c r="I4071" s="6" t="n">
        <f aca="false">IF(G4071=0,0,H4071/G4071)</f>
        <v>0.374213392066726</v>
      </c>
      <c r="J4071" s="5" t="n">
        <f aca="false">IF(F4071=0,0,G4071/F4071)</f>
        <v>1500.112</v>
      </c>
      <c r="K4071" s="9" t="str">
        <f aca="false">IF(G4071=0,"No sales",IF(H4071&lt;0,"Loss-making",IF(G4071&lt;$H$4,"Low revenue","OK")))</f>
        <v>OK</v>
      </c>
    </row>
    <row r="4072" customFormat="false" ht="15" hidden="false" customHeight="false" outlineLevel="0" collapsed="false">
      <c r="A4072" s="9" t="s">
        <v>8263</v>
      </c>
      <c r="B4072" s="9" t="s">
        <v>8264</v>
      </c>
      <c r="C4072" s="9" t="s">
        <v>86</v>
      </c>
      <c r="D4072" s="9" t="s">
        <v>8141</v>
      </c>
      <c r="E4072" s="10" t="n">
        <v>1129</v>
      </c>
      <c r="F4072" s="10" t="n">
        <v>24</v>
      </c>
      <c r="G4072" s="10" t="n">
        <v>23937.63</v>
      </c>
      <c r="H4072" s="10" t="n">
        <v>6329.79</v>
      </c>
      <c r="I4072" s="6" t="n">
        <f aca="false">IF(G4072=0,0,H4072/G4072)</f>
        <v>0.264428433391276</v>
      </c>
      <c r="J4072" s="5" t="n">
        <f aca="false">IF(F4072=0,0,G4072/F4072)</f>
        <v>997.40125</v>
      </c>
      <c r="K4072" s="9" t="str">
        <f aca="false">IF(G4072=0,"No sales",IF(H4072&lt;0,"Loss-making",IF(G4072&lt;$H$4,"Low revenue","OK")))</f>
        <v>OK</v>
      </c>
    </row>
    <row r="4073" customFormat="false" ht="15" hidden="false" customHeight="false" outlineLevel="0" collapsed="false">
      <c r="A4073" s="9" t="s">
        <v>8265</v>
      </c>
      <c r="B4073" s="9" t="s">
        <v>8266</v>
      </c>
      <c r="C4073" s="9" t="s">
        <v>86</v>
      </c>
      <c r="D4073" s="9" t="s">
        <v>8144</v>
      </c>
      <c r="E4073" s="10" t="n">
        <v>629</v>
      </c>
      <c r="F4073" s="10" t="n">
        <v>8</v>
      </c>
      <c r="G4073" s="10" t="n">
        <v>4555.53</v>
      </c>
      <c r="H4073" s="10" t="n">
        <v>1231.05</v>
      </c>
      <c r="I4073" s="6" t="n">
        <f aca="false">IF(G4073=0,0,H4073/G4073)</f>
        <v>0.270232003740509</v>
      </c>
      <c r="J4073" s="5" t="n">
        <f aca="false">IF(F4073=0,0,G4073/F4073)</f>
        <v>569.44125</v>
      </c>
      <c r="K4073" s="9" t="str">
        <f aca="false">IF(G4073=0,"No sales",IF(H4073&lt;0,"Loss-making",IF(G4073&lt;$H$4,"Low revenue","OK")))</f>
        <v>OK</v>
      </c>
    </row>
    <row r="4074" customFormat="false" ht="15" hidden="false" customHeight="false" outlineLevel="0" collapsed="false">
      <c r="A4074" s="9" t="s">
        <v>8267</v>
      </c>
      <c r="B4074" s="9" t="s">
        <v>8268</v>
      </c>
      <c r="C4074" s="9" t="s">
        <v>86</v>
      </c>
      <c r="D4074" s="9" t="s">
        <v>8147</v>
      </c>
      <c r="E4074" s="10" t="n">
        <v>869</v>
      </c>
      <c r="F4074" s="10" t="n">
        <v>15</v>
      </c>
      <c r="G4074" s="10" t="n">
        <v>10853.81</v>
      </c>
      <c r="H4074" s="10" t="n">
        <v>3521.36</v>
      </c>
      <c r="I4074" s="6" t="n">
        <f aca="false">IF(G4074=0,0,H4074/G4074)</f>
        <v>0.324435382598369</v>
      </c>
      <c r="J4074" s="5" t="n">
        <f aca="false">IF(F4074=0,0,G4074/F4074)</f>
        <v>723.587333333333</v>
      </c>
      <c r="K4074" s="9" t="str">
        <f aca="false">IF(G4074=0,"No sales",IF(H4074&lt;0,"Loss-making",IF(G4074&lt;$H$4,"Low revenue","OK")))</f>
        <v>OK</v>
      </c>
    </row>
    <row r="4075" customFormat="false" ht="15" hidden="false" customHeight="false" outlineLevel="0" collapsed="false">
      <c r="A4075" s="9" t="s">
        <v>8269</v>
      </c>
      <c r="B4075" s="9" t="s">
        <v>8270</v>
      </c>
      <c r="C4075" s="9" t="s">
        <v>86</v>
      </c>
      <c r="D4075" s="9" t="s">
        <v>8150</v>
      </c>
      <c r="E4075" s="10" t="n">
        <v>2059</v>
      </c>
      <c r="F4075" s="10" t="n">
        <v>30</v>
      </c>
      <c r="G4075" s="10" t="n">
        <v>53858.28</v>
      </c>
      <c r="H4075" s="10" t="n">
        <v>19456.38</v>
      </c>
      <c r="I4075" s="6" t="n">
        <f aca="false">IF(G4075=0,0,H4075/G4075)</f>
        <v>0.361251417609326</v>
      </c>
      <c r="J4075" s="5" t="n">
        <f aca="false">IF(F4075=0,0,G4075/F4075)</f>
        <v>1795.276</v>
      </c>
      <c r="K4075" s="9" t="str">
        <f aca="false">IF(G4075=0,"No sales",IF(H4075&lt;0,"Loss-making",IF(G4075&lt;$H$4,"Low revenue","OK")))</f>
        <v>OK</v>
      </c>
    </row>
    <row r="4076" customFormat="false" ht="15" hidden="false" customHeight="false" outlineLevel="0" collapsed="false">
      <c r="A4076" s="9" t="s">
        <v>8271</v>
      </c>
      <c r="B4076" s="9" t="s">
        <v>8272</v>
      </c>
      <c r="C4076" s="9" t="s">
        <v>86</v>
      </c>
      <c r="D4076" s="9" t="s">
        <v>8141</v>
      </c>
      <c r="E4076" s="10" t="n">
        <v>1209</v>
      </c>
      <c r="F4076" s="10" t="n">
        <v>41</v>
      </c>
      <c r="G4076" s="10" t="n">
        <v>42366.38</v>
      </c>
      <c r="H4076" s="10" t="n">
        <v>13370.76</v>
      </c>
      <c r="I4076" s="6" t="n">
        <f aca="false">IF(G4076=0,0,H4076/G4076)</f>
        <v>0.315598358887401</v>
      </c>
      <c r="J4076" s="5" t="n">
        <f aca="false">IF(F4076=0,0,G4076/F4076)</f>
        <v>1033.32634146341</v>
      </c>
      <c r="K4076" s="9" t="str">
        <f aca="false">IF(G4076=0,"No sales",IF(H4076&lt;0,"Loss-making",IF(G4076&lt;$H$4,"Low revenue","OK")))</f>
        <v>OK</v>
      </c>
    </row>
    <row r="4077" customFormat="false" ht="15" hidden="false" customHeight="false" outlineLevel="0" collapsed="false">
      <c r="A4077" s="9" t="s">
        <v>8273</v>
      </c>
      <c r="B4077" s="9" t="s">
        <v>8274</v>
      </c>
      <c r="C4077" s="9" t="s">
        <v>86</v>
      </c>
      <c r="D4077" s="9" t="s">
        <v>8144</v>
      </c>
      <c r="E4077" s="10" t="n">
        <v>2659</v>
      </c>
      <c r="F4077" s="10" t="n">
        <v>1</v>
      </c>
      <c r="G4077" s="10" t="n">
        <v>2260.15</v>
      </c>
      <c r="H4077" s="10" t="n">
        <v>839.27</v>
      </c>
      <c r="I4077" s="6" t="n">
        <f aca="false">IF(G4077=0,0,H4077/G4077)</f>
        <v>0.37133376103356</v>
      </c>
      <c r="J4077" s="5" t="n">
        <f aca="false">IF(F4077=0,0,G4077/F4077)</f>
        <v>2260.15</v>
      </c>
      <c r="K4077" s="9" t="str">
        <f aca="false">IF(G4077=0,"No sales",IF(H4077&lt;0,"Loss-making",IF(G4077&lt;$H$4,"Low revenue","OK")))</f>
        <v>Low revenue</v>
      </c>
    </row>
    <row r="4078" customFormat="false" ht="15" hidden="false" customHeight="false" outlineLevel="0" collapsed="false">
      <c r="A4078" s="9" t="s">
        <v>8275</v>
      </c>
      <c r="B4078" s="9" t="s">
        <v>8276</v>
      </c>
      <c r="C4078" s="9" t="s">
        <v>86</v>
      </c>
      <c r="D4078" s="9" t="s">
        <v>8147</v>
      </c>
      <c r="E4078" s="10" t="n">
        <v>119</v>
      </c>
      <c r="F4078" s="10" t="n">
        <v>29</v>
      </c>
      <c r="G4078" s="10" t="n">
        <v>2962.21</v>
      </c>
      <c r="H4078" s="10" t="n">
        <v>1021.53</v>
      </c>
      <c r="I4078" s="6" t="n">
        <f aca="false">IF(G4078=0,0,H4078/G4078)</f>
        <v>0.344854011025552</v>
      </c>
      <c r="J4078" s="5" t="n">
        <f aca="false">IF(F4078=0,0,G4078/F4078)</f>
        <v>102.145172413793</v>
      </c>
      <c r="K4078" s="9" t="str">
        <f aca="false">IF(G4078=0,"No sales",IF(H4078&lt;0,"Loss-making",IF(G4078&lt;$H$4,"Low revenue","OK")))</f>
        <v>Low revenue</v>
      </c>
    </row>
    <row r="4079" customFormat="false" ht="15" hidden="false" customHeight="false" outlineLevel="0" collapsed="false">
      <c r="A4079" s="9" t="s">
        <v>8277</v>
      </c>
      <c r="B4079" s="9" t="s">
        <v>8278</v>
      </c>
      <c r="C4079" s="9" t="s">
        <v>86</v>
      </c>
      <c r="D4079" s="9" t="s">
        <v>8150</v>
      </c>
      <c r="E4079" s="10" t="n">
        <v>2039</v>
      </c>
      <c r="F4079" s="10" t="n">
        <v>13</v>
      </c>
      <c r="G4079" s="10" t="n">
        <v>23244.6</v>
      </c>
      <c r="H4079" s="10" t="n">
        <v>8102.72</v>
      </c>
      <c r="I4079" s="6" t="n">
        <f aca="false">IF(G4079=0,0,H4079/G4079)</f>
        <v>0.348585047710006</v>
      </c>
      <c r="J4079" s="5" t="n">
        <f aca="false">IF(F4079=0,0,G4079/F4079)</f>
        <v>1788.04615384615</v>
      </c>
      <c r="K4079" s="9" t="str">
        <f aca="false">IF(G4079=0,"No sales",IF(H4079&lt;0,"Loss-making",IF(G4079&lt;$H$4,"Low revenue","OK")))</f>
        <v>OK</v>
      </c>
    </row>
    <row r="4080" customFormat="false" ht="15" hidden="false" customHeight="false" outlineLevel="0" collapsed="false">
      <c r="A4080" s="9" t="s">
        <v>8279</v>
      </c>
      <c r="B4080" s="9" t="s">
        <v>8280</v>
      </c>
      <c r="C4080" s="9" t="s">
        <v>86</v>
      </c>
      <c r="D4080" s="9" t="s">
        <v>8141</v>
      </c>
      <c r="E4080" s="10" t="n">
        <v>879</v>
      </c>
      <c r="F4080" s="10" t="n">
        <v>1</v>
      </c>
      <c r="G4080" s="10" t="n">
        <v>835.05</v>
      </c>
      <c r="H4080" s="10" t="n">
        <v>318.32</v>
      </c>
      <c r="I4080" s="6" t="n">
        <f aca="false">IF(G4080=0,0,H4080/G4080)</f>
        <v>0.381198730614933</v>
      </c>
      <c r="J4080" s="5" t="n">
        <f aca="false">IF(F4080=0,0,G4080/F4080)</f>
        <v>835.05</v>
      </c>
      <c r="K4080" s="9" t="str">
        <f aca="false">IF(G4080=0,"No sales",IF(H4080&lt;0,"Loss-making",IF(G4080&lt;$H$4,"Low revenue","OK")))</f>
        <v>Low revenue</v>
      </c>
    </row>
    <row r="4081" customFormat="false" ht="15" hidden="false" customHeight="false" outlineLevel="0" collapsed="false">
      <c r="A4081" s="9" t="s">
        <v>8281</v>
      </c>
      <c r="B4081" s="9" t="s">
        <v>8282</v>
      </c>
      <c r="C4081" s="9" t="s">
        <v>86</v>
      </c>
      <c r="D4081" s="9" t="s">
        <v>8144</v>
      </c>
      <c r="E4081" s="10" t="n">
        <v>979</v>
      </c>
      <c r="F4081" s="10" t="n">
        <v>3</v>
      </c>
      <c r="G4081" s="10" t="n">
        <v>2310.44</v>
      </c>
      <c r="H4081" s="10" t="n">
        <v>368.84</v>
      </c>
      <c r="I4081" s="6" t="n">
        <f aca="false">IF(G4081=0,0,H4081/G4081)</f>
        <v>0.159640587939959</v>
      </c>
      <c r="J4081" s="5" t="n">
        <f aca="false">IF(F4081=0,0,G4081/F4081)</f>
        <v>770.146666666667</v>
      </c>
      <c r="K4081" s="9" t="str">
        <f aca="false">IF(G4081=0,"No sales",IF(H4081&lt;0,"Loss-making",IF(G4081&lt;$H$4,"Low revenue","OK")))</f>
        <v>Low revenue</v>
      </c>
    </row>
    <row r="4082" customFormat="false" ht="15" hidden="false" customHeight="false" outlineLevel="0" collapsed="false">
      <c r="A4082" s="9" t="s">
        <v>8283</v>
      </c>
      <c r="B4082" s="9" t="s">
        <v>8284</v>
      </c>
      <c r="C4082" s="9" t="s">
        <v>86</v>
      </c>
      <c r="D4082" s="9" t="s">
        <v>8147</v>
      </c>
      <c r="E4082" s="10" t="n">
        <v>2519</v>
      </c>
      <c r="F4082" s="10" t="n">
        <v>9</v>
      </c>
      <c r="G4082" s="10" t="n">
        <v>17595.21</v>
      </c>
      <c r="H4082" s="10" t="n">
        <v>3415.53</v>
      </c>
      <c r="I4082" s="6" t="n">
        <f aca="false">IF(G4082=0,0,H4082/G4082)</f>
        <v>0.194117035261301</v>
      </c>
      <c r="J4082" s="5" t="n">
        <f aca="false">IF(F4082=0,0,G4082/F4082)</f>
        <v>1955.02333333333</v>
      </c>
      <c r="K4082" s="9" t="str">
        <f aca="false">IF(G4082=0,"No sales",IF(H4082&lt;0,"Loss-making",IF(G4082&lt;$H$4,"Low revenue","OK")))</f>
        <v>OK</v>
      </c>
    </row>
    <row r="4083" customFormat="false" ht="15" hidden="false" customHeight="false" outlineLevel="0" collapsed="false">
      <c r="A4083" s="9" t="s">
        <v>8285</v>
      </c>
      <c r="B4083" s="9" t="s">
        <v>8286</v>
      </c>
      <c r="C4083" s="9" t="s">
        <v>86</v>
      </c>
      <c r="D4083" s="9" t="s">
        <v>8150</v>
      </c>
      <c r="E4083" s="10" t="n">
        <v>1799</v>
      </c>
      <c r="F4083" s="10" t="n">
        <v>71</v>
      </c>
      <c r="G4083" s="10" t="n">
        <v>109707.51</v>
      </c>
      <c r="H4083" s="10" t="n">
        <v>24239.86</v>
      </c>
      <c r="I4083" s="6" t="n">
        <f aca="false">IF(G4083=0,0,H4083/G4083)</f>
        <v>0.220949869338936</v>
      </c>
      <c r="J4083" s="5" t="n">
        <f aca="false">IF(F4083=0,0,G4083/F4083)</f>
        <v>1545.1761971831</v>
      </c>
      <c r="K4083" s="9" t="str">
        <f aca="false">IF(G4083=0,"No sales",IF(H4083&lt;0,"Loss-making",IF(G4083&lt;$H$4,"Low revenue","OK")))</f>
        <v>OK</v>
      </c>
    </row>
    <row r="4084" customFormat="false" ht="15" hidden="false" customHeight="false" outlineLevel="0" collapsed="false">
      <c r="A4084" s="9" t="s">
        <v>8287</v>
      </c>
      <c r="B4084" s="9" t="s">
        <v>8288</v>
      </c>
      <c r="C4084" s="9" t="s">
        <v>86</v>
      </c>
      <c r="D4084" s="9" t="s">
        <v>8141</v>
      </c>
      <c r="E4084" s="10" t="n">
        <v>809</v>
      </c>
      <c r="F4084" s="10" t="n">
        <v>1</v>
      </c>
      <c r="G4084" s="10" t="n">
        <v>768.55</v>
      </c>
      <c r="H4084" s="10" t="n">
        <v>309.71</v>
      </c>
      <c r="I4084" s="6" t="n">
        <f aca="false">IF(G4084=0,0,H4084/G4084)</f>
        <v>0.402979636978726</v>
      </c>
      <c r="J4084" s="5" t="n">
        <f aca="false">IF(F4084=0,0,G4084/F4084)</f>
        <v>768.55</v>
      </c>
      <c r="K4084" s="9" t="str">
        <f aca="false">IF(G4084=0,"No sales",IF(H4084&lt;0,"Loss-making",IF(G4084&lt;$H$4,"Low revenue","OK")))</f>
        <v>Low revenue</v>
      </c>
    </row>
    <row r="4085" customFormat="false" ht="15" hidden="false" customHeight="false" outlineLevel="0" collapsed="false">
      <c r="A4085" s="9" t="s">
        <v>8289</v>
      </c>
      <c r="B4085" s="9" t="s">
        <v>8290</v>
      </c>
      <c r="C4085" s="9" t="s">
        <v>86</v>
      </c>
      <c r="D4085" s="9" t="s">
        <v>8144</v>
      </c>
      <c r="E4085" s="10" t="n">
        <v>1269</v>
      </c>
      <c r="F4085" s="10" t="n">
        <v>129</v>
      </c>
      <c r="G4085" s="10" t="n">
        <v>140563.94</v>
      </c>
      <c r="H4085" s="10" t="n">
        <v>48432.12</v>
      </c>
      <c r="I4085" s="6" t="n">
        <f aca="false">IF(G4085=0,0,H4085/G4085)</f>
        <v>0.344555794323921</v>
      </c>
      <c r="J4085" s="5" t="n">
        <f aca="false">IF(F4085=0,0,G4085/F4085)</f>
        <v>1089.64294573643</v>
      </c>
      <c r="K4085" s="9" t="str">
        <f aca="false">IF(G4085=0,"No sales",IF(H4085&lt;0,"Loss-making",IF(G4085&lt;$H$4,"Low revenue","OK")))</f>
        <v>OK</v>
      </c>
    </row>
    <row r="4086" customFormat="false" ht="15" hidden="false" customHeight="false" outlineLevel="0" collapsed="false">
      <c r="A4086" s="9" t="s">
        <v>8291</v>
      </c>
      <c r="B4086" s="9" t="s">
        <v>8292</v>
      </c>
      <c r="C4086" s="9" t="s">
        <v>86</v>
      </c>
      <c r="D4086" s="9" t="s">
        <v>8147</v>
      </c>
      <c r="E4086" s="10" t="n">
        <v>969</v>
      </c>
      <c r="F4086" s="10" t="n">
        <v>21</v>
      </c>
      <c r="G4086" s="10" t="n">
        <v>18343.17</v>
      </c>
      <c r="H4086" s="10" t="n">
        <v>4585.23</v>
      </c>
      <c r="I4086" s="6" t="n">
        <f aca="false">IF(G4086=0,0,H4086/G4086)</f>
        <v>0.24996933463518</v>
      </c>
      <c r="J4086" s="5" t="n">
        <f aca="false">IF(F4086=0,0,G4086/F4086)</f>
        <v>873.484285714286</v>
      </c>
      <c r="K4086" s="9" t="str">
        <f aca="false">IF(G4086=0,"No sales",IF(H4086&lt;0,"Loss-making",IF(G4086&lt;$H$4,"Low revenue","OK")))</f>
        <v>OK</v>
      </c>
    </row>
    <row r="4087" customFormat="false" ht="15" hidden="false" customHeight="false" outlineLevel="0" collapsed="false">
      <c r="A4087" s="9" t="s">
        <v>8293</v>
      </c>
      <c r="B4087" s="9" t="s">
        <v>8294</v>
      </c>
      <c r="C4087" s="9" t="s">
        <v>86</v>
      </c>
      <c r="D4087" s="9" t="s">
        <v>8150</v>
      </c>
      <c r="E4087" s="10" t="n">
        <v>2879</v>
      </c>
      <c r="F4087" s="10" t="n">
        <v>11</v>
      </c>
      <c r="G4087" s="10" t="n">
        <v>27249.74</v>
      </c>
      <c r="H4087" s="10" t="n">
        <v>6066.6</v>
      </c>
      <c r="I4087" s="6" t="n">
        <f aca="false">IF(G4087=0,0,H4087/G4087)</f>
        <v>0.22262964710856</v>
      </c>
      <c r="J4087" s="5" t="n">
        <f aca="false">IF(F4087=0,0,G4087/F4087)</f>
        <v>2477.24909090909</v>
      </c>
      <c r="K4087" s="9" t="str">
        <f aca="false">IF(G4087=0,"No sales",IF(H4087&lt;0,"Loss-making",IF(G4087&lt;$H$4,"Low revenue","OK")))</f>
        <v>OK</v>
      </c>
    </row>
    <row r="4088" customFormat="false" ht="15" hidden="false" customHeight="false" outlineLevel="0" collapsed="false">
      <c r="A4088" s="9" t="s">
        <v>8295</v>
      </c>
      <c r="B4088" s="9" t="s">
        <v>8296</v>
      </c>
      <c r="C4088" s="9" t="s">
        <v>86</v>
      </c>
      <c r="D4088" s="9" t="s">
        <v>8141</v>
      </c>
      <c r="E4088" s="10" t="n">
        <v>1229</v>
      </c>
      <c r="F4088" s="10" t="n">
        <v>38</v>
      </c>
      <c r="G4088" s="10" t="n">
        <v>39641.4</v>
      </c>
      <c r="H4088" s="10" t="n">
        <v>8483.3</v>
      </c>
      <c r="I4088" s="6" t="n">
        <f aca="false">IF(G4088=0,0,H4088/G4088)</f>
        <v>0.214001019136559</v>
      </c>
      <c r="J4088" s="5" t="n">
        <f aca="false">IF(F4088=0,0,G4088/F4088)</f>
        <v>1043.19473684211</v>
      </c>
      <c r="K4088" s="9" t="str">
        <f aca="false">IF(G4088=0,"No sales",IF(H4088&lt;0,"Loss-making",IF(G4088&lt;$H$4,"Low revenue","OK")))</f>
        <v>OK</v>
      </c>
    </row>
    <row r="4089" customFormat="false" ht="15" hidden="false" customHeight="false" outlineLevel="0" collapsed="false">
      <c r="A4089" s="9" t="s">
        <v>8297</v>
      </c>
      <c r="B4089" s="9" t="s">
        <v>8298</v>
      </c>
      <c r="C4089" s="9" t="s">
        <v>86</v>
      </c>
      <c r="D4089" s="9" t="s">
        <v>8144</v>
      </c>
      <c r="E4089" s="10" t="n">
        <v>679</v>
      </c>
      <c r="F4089" s="10" t="n">
        <v>55</v>
      </c>
      <c r="G4089" s="10" t="n">
        <v>33260.83</v>
      </c>
      <c r="H4089" s="10" t="n">
        <v>11159.08</v>
      </c>
      <c r="I4089" s="6" t="n">
        <f aca="false">IF(G4089=0,0,H4089/G4089)</f>
        <v>0.335502150728049</v>
      </c>
      <c r="J4089" s="5" t="n">
        <f aca="false">IF(F4089=0,0,G4089/F4089)</f>
        <v>604.742363636364</v>
      </c>
      <c r="K4089" s="9" t="str">
        <f aca="false">IF(G4089=0,"No sales",IF(H4089&lt;0,"Loss-making",IF(G4089&lt;$H$4,"Low revenue","OK")))</f>
        <v>OK</v>
      </c>
    </row>
    <row r="4090" customFormat="false" ht="15" hidden="false" customHeight="false" outlineLevel="0" collapsed="false">
      <c r="A4090" s="9" t="s">
        <v>8299</v>
      </c>
      <c r="B4090" s="9" t="s">
        <v>8300</v>
      </c>
      <c r="C4090" s="9" t="s">
        <v>86</v>
      </c>
      <c r="D4090" s="9" t="s">
        <v>8147</v>
      </c>
      <c r="E4090" s="10" t="n">
        <v>949</v>
      </c>
      <c r="F4090" s="10" t="n">
        <v>19</v>
      </c>
      <c r="G4090" s="10" t="n">
        <v>15485.31</v>
      </c>
      <c r="H4090" s="10" t="n">
        <v>3944.71</v>
      </c>
      <c r="I4090" s="6" t="n">
        <f aca="false">IF(G4090=0,0,H4090/G4090)</f>
        <v>0.254738846041829</v>
      </c>
      <c r="J4090" s="5" t="n">
        <f aca="false">IF(F4090=0,0,G4090/F4090)</f>
        <v>815.016315789474</v>
      </c>
      <c r="K4090" s="9" t="str">
        <f aca="false">IF(G4090=0,"No sales",IF(H4090&lt;0,"Loss-making",IF(G4090&lt;$H$4,"Low revenue","OK")))</f>
        <v>OK</v>
      </c>
    </row>
    <row r="4091" customFormat="false" ht="15" hidden="false" customHeight="false" outlineLevel="0" collapsed="false">
      <c r="A4091" s="9" t="s">
        <v>8301</v>
      </c>
      <c r="B4091" s="9" t="s">
        <v>8302</v>
      </c>
      <c r="C4091" s="9" t="s">
        <v>86</v>
      </c>
      <c r="D4091" s="9" t="s">
        <v>8150</v>
      </c>
      <c r="E4091" s="10" t="n">
        <v>2779</v>
      </c>
      <c r="F4091" s="10" t="n">
        <v>0</v>
      </c>
      <c r="G4091" s="10" t="n">
        <v>0</v>
      </c>
      <c r="H4091" s="10" t="n">
        <v>0</v>
      </c>
      <c r="I4091" s="6" t="n">
        <f aca="false">IF(G4091=0,0,H4091/G4091)</f>
        <v>0</v>
      </c>
      <c r="J4091" s="5" t="n">
        <f aca="false">IF(F4091=0,0,G4091/F4091)</f>
        <v>0</v>
      </c>
      <c r="K4091" s="9" t="str">
        <f aca="false">IF(G4091=0,"No sales",IF(H4091&lt;0,"Loss-making",IF(G4091&lt;$H$4,"Low revenue","OK")))</f>
        <v>No sales</v>
      </c>
    </row>
    <row r="4092" customFormat="false" ht="15" hidden="false" customHeight="false" outlineLevel="0" collapsed="false">
      <c r="A4092" s="9" t="s">
        <v>8303</v>
      </c>
      <c r="B4092" s="9" t="s">
        <v>8304</v>
      </c>
      <c r="C4092" s="9" t="s">
        <v>86</v>
      </c>
      <c r="D4092" s="9" t="s">
        <v>8141</v>
      </c>
      <c r="E4092" s="10" t="n">
        <v>799</v>
      </c>
      <c r="F4092" s="10" t="n">
        <v>19</v>
      </c>
      <c r="G4092" s="10" t="n">
        <v>13608.96</v>
      </c>
      <c r="H4092" s="10" t="n">
        <v>4849.41</v>
      </c>
      <c r="I4092" s="6" t="n">
        <f aca="false">IF(G4092=0,0,H4092/G4092)</f>
        <v>0.356339499858917</v>
      </c>
      <c r="J4092" s="5" t="n">
        <f aca="false">IF(F4092=0,0,G4092/F4092)</f>
        <v>716.261052631579</v>
      </c>
      <c r="K4092" s="9" t="str">
        <f aca="false">IF(G4092=0,"No sales",IF(H4092&lt;0,"Loss-making",IF(G4092&lt;$H$4,"Low revenue","OK")))</f>
        <v>OK</v>
      </c>
    </row>
    <row r="4093" customFormat="false" ht="15" hidden="false" customHeight="false" outlineLevel="0" collapsed="false">
      <c r="A4093" s="9" t="s">
        <v>8305</v>
      </c>
      <c r="B4093" s="9" t="s">
        <v>8306</v>
      </c>
      <c r="C4093" s="9" t="s">
        <v>86</v>
      </c>
      <c r="D4093" s="9" t="s">
        <v>8144</v>
      </c>
      <c r="E4093" s="10" t="n">
        <v>709</v>
      </c>
      <c r="F4093" s="10" t="n">
        <v>14</v>
      </c>
      <c r="G4093" s="10" t="n">
        <v>8359.1</v>
      </c>
      <c r="H4093" s="10" t="n">
        <v>1976.36</v>
      </c>
      <c r="I4093" s="6" t="n">
        <f aca="false">IF(G4093=0,0,H4093/G4093)</f>
        <v>0.236432151786676</v>
      </c>
      <c r="J4093" s="5" t="n">
        <f aca="false">IF(F4093=0,0,G4093/F4093)</f>
        <v>597.078571428571</v>
      </c>
      <c r="K4093" s="9" t="str">
        <f aca="false">IF(G4093=0,"No sales",IF(H4093&lt;0,"Loss-making",IF(G4093&lt;$H$4,"Low revenue","OK")))</f>
        <v>OK</v>
      </c>
    </row>
    <row r="4094" customFormat="false" ht="15" hidden="false" customHeight="false" outlineLevel="0" collapsed="false">
      <c r="A4094" s="9" t="s">
        <v>8307</v>
      </c>
      <c r="B4094" s="9" t="s">
        <v>8308</v>
      </c>
      <c r="C4094" s="9" t="s">
        <v>86</v>
      </c>
      <c r="D4094" s="9" t="s">
        <v>8147</v>
      </c>
      <c r="E4094" s="10" t="n">
        <v>299</v>
      </c>
      <c r="F4094" s="10" t="n">
        <v>41</v>
      </c>
      <c r="G4094" s="10" t="n">
        <v>10761.77</v>
      </c>
      <c r="H4094" s="10" t="n">
        <v>4044.73</v>
      </c>
      <c r="I4094" s="6" t="n">
        <f aca="false">IF(G4094=0,0,H4094/G4094)</f>
        <v>0.375842449708552</v>
      </c>
      <c r="J4094" s="5" t="n">
        <f aca="false">IF(F4094=0,0,G4094/F4094)</f>
        <v>262.482195121951</v>
      </c>
      <c r="K4094" s="9" t="str">
        <f aca="false">IF(G4094=0,"No sales",IF(H4094&lt;0,"Loss-making",IF(G4094&lt;$H$4,"Low revenue","OK")))</f>
        <v>OK</v>
      </c>
    </row>
    <row r="4095" customFormat="false" ht="15" hidden="false" customHeight="false" outlineLevel="0" collapsed="false">
      <c r="A4095" s="9" t="s">
        <v>8309</v>
      </c>
      <c r="B4095" s="9" t="s">
        <v>8310</v>
      </c>
      <c r="C4095" s="9" t="s">
        <v>86</v>
      </c>
      <c r="D4095" s="9" t="s">
        <v>8150</v>
      </c>
      <c r="E4095" s="10" t="n">
        <v>6139</v>
      </c>
      <c r="F4095" s="10" t="n">
        <v>6</v>
      </c>
      <c r="G4095" s="10" t="n">
        <v>29774.15</v>
      </c>
      <c r="H4095" s="10" t="n">
        <v>5672.75</v>
      </c>
      <c r="I4095" s="6" t="n">
        <f aca="false">IF(G4095=0,0,H4095/G4095)</f>
        <v>0.190526009978454</v>
      </c>
      <c r="J4095" s="5" t="n">
        <f aca="false">IF(F4095=0,0,G4095/F4095)</f>
        <v>4962.35833333333</v>
      </c>
      <c r="K4095" s="9" t="str">
        <f aca="false">IF(G4095=0,"No sales",IF(H4095&lt;0,"Loss-making",IF(G4095&lt;$H$4,"Low revenue","OK")))</f>
        <v>OK</v>
      </c>
    </row>
    <row r="4096" customFormat="false" ht="15" hidden="false" customHeight="false" outlineLevel="0" collapsed="false">
      <c r="A4096" s="9" t="s">
        <v>8311</v>
      </c>
      <c r="B4096" s="9" t="s">
        <v>8312</v>
      </c>
      <c r="C4096" s="9" t="s">
        <v>86</v>
      </c>
      <c r="D4096" s="9" t="s">
        <v>8141</v>
      </c>
      <c r="E4096" s="10" t="n">
        <v>749</v>
      </c>
      <c r="F4096" s="10" t="n">
        <v>58</v>
      </c>
      <c r="G4096" s="10" t="n">
        <v>37704.64</v>
      </c>
      <c r="H4096" s="10" t="n">
        <v>14038.33</v>
      </c>
      <c r="I4096" s="6" t="n">
        <f aca="false">IF(G4096=0,0,H4096/G4096)</f>
        <v>0.372323671569335</v>
      </c>
      <c r="J4096" s="5" t="n">
        <f aca="false">IF(F4096=0,0,G4096/F4096)</f>
        <v>650.08</v>
      </c>
      <c r="K4096" s="9" t="str">
        <f aca="false">IF(G4096=0,"No sales",IF(H4096&lt;0,"Loss-making",IF(G4096&lt;$H$4,"Low revenue","OK")))</f>
        <v>OK</v>
      </c>
    </row>
    <row r="4097" customFormat="false" ht="15" hidden="false" customHeight="false" outlineLevel="0" collapsed="false">
      <c r="A4097" s="9" t="s">
        <v>8313</v>
      </c>
      <c r="B4097" s="9" t="s">
        <v>8314</v>
      </c>
      <c r="C4097" s="9" t="s">
        <v>86</v>
      </c>
      <c r="D4097" s="9" t="s">
        <v>8144</v>
      </c>
      <c r="E4097" s="10" t="n">
        <v>1109</v>
      </c>
      <c r="F4097" s="10" t="n">
        <v>10</v>
      </c>
      <c r="G4097" s="10" t="n">
        <v>9714.84</v>
      </c>
      <c r="H4097" s="10" t="n">
        <v>3415.34</v>
      </c>
      <c r="I4097" s="6" t="n">
        <f aca="false">IF(G4097=0,0,H4097/G4097)</f>
        <v>0.351559058100803</v>
      </c>
      <c r="J4097" s="5" t="n">
        <f aca="false">IF(F4097=0,0,G4097/F4097)</f>
        <v>971.484</v>
      </c>
      <c r="K4097" s="9" t="str">
        <f aca="false">IF(G4097=0,"No sales",IF(H4097&lt;0,"Loss-making",IF(G4097&lt;$H$4,"Low revenue","OK")))</f>
        <v>OK</v>
      </c>
    </row>
    <row r="4098" customFormat="false" ht="15" hidden="false" customHeight="false" outlineLevel="0" collapsed="false">
      <c r="A4098" s="9" t="s">
        <v>8315</v>
      </c>
      <c r="B4098" s="9" t="s">
        <v>8316</v>
      </c>
      <c r="C4098" s="9" t="s">
        <v>86</v>
      </c>
      <c r="D4098" s="9" t="s">
        <v>8147</v>
      </c>
      <c r="E4098" s="10" t="n">
        <v>959</v>
      </c>
      <c r="F4098" s="10" t="n">
        <v>6</v>
      </c>
      <c r="G4098" s="10" t="n">
        <v>5077.91</v>
      </c>
      <c r="H4098" s="10" t="n">
        <v>1188.83</v>
      </c>
      <c r="I4098" s="6" t="n">
        <f aca="false">IF(G4098=0,0,H4098/G4098)</f>
        <v>0.234117973733288</v>
      </c>
      <c r="J4098" s="5" t="n">
        <f aca="false">IF(F4098=0,0,G4098/F4098)</f>
        <v>846.318333333333</v>
      </c>
      <c r="K4098" s="9" t="str">
        <f aca="false">IF(G4098=0,"No sales",IF(H4098&lt;0,"Loss-making",IF(G4098&lt;$H$4,"Low revenue","OK")))</f>
        <v>OK</v>
      </c>
    </row>
    <row r="4099" customFormat="false" ht="15" hidden="false" customHeight="false" outlineLevel="0" collapsed="false">
      <c r="A4099" s="9" t="s">
        <v>8317</v>
      </c>
      <c r="B4099" s="9" t="s">
        <v>8318</v>
      </c>
      <c r="C4099" s="9" t="s">
        <v>86</v>
      </c>
      <c r="D4099" s="9" t="s">
        <v>8150</v>
      </c>
      <c r="E4099" s="10" t="n">
        <v>3379</v>
      </c>
      <c r="F4099" s="10" t="n">
        <v>10</v>
      </c>
      <c r="G4099" s="10" t="n">
        <v>28214.65</v>
      </c>
      <c r="H4099" s="10" t="n">
        <v>7619.05</v>
      </c>
      <c r="I4099" s="6" t="n">
        <f aca="false">IF(G4099=0,0,H4099/G4099)</f>
        <v>0.270038791904206</v>
      </c>
      <c r="J4099" s="5" t="n">
        <f aca="false">IF(F4099=0,0,G4099/F4099)</f>
        <v>2821.465</v>
      </c>
      <c r="K4099" s="9" t="str">
        <f aca="false">IF(G4099=0,"No sales",IF(H4099&lt;0,"Loss-making",IF(G4099&lt;$H$4,"Low revenue","OK")))</f>
        <v>OK</v>
      </c>
    </row>
    <row r="4100" customFormat="false" ht="15" hidden="false" customHeight="false" outlineLevel="0" collapsed="false">
      <c r="A4100" s="9" t="s">
        <v>8319</v>
      </c>
      <c r="B4100" s="9" t="s">
        <v>8320</v>
      </c>
      <c r="C4100" s="9" t="s">
        <v>86</v>
      </c>
      <c r="D4100" s="9" t="s">
        <v>8141</v>
      </c>
      <c r="E4100" s="10" t="n">
        <v>1009</v>
      </c>
      <c r="F4100" s="10" t="n">
        <v>4</v>
      </c>
      <c r="G4100" s="10" t="n">
        <v>3228.8</v>
      </c>
      <c r="H4100" s="10" t="n">
        <v>977</v>
      </c>
      <c r="I4100" s="6" t="n">
        <f aca="false">IF(G4100=0,0,H4100/G4100)</f>
        <v>0.302589197224975</v>
      </c>
      <c r="J4100" s="5" t="n">
        <f aca="false">IF(F4100=0,0,G4100/F4100)</f>
        <v>807.2</v>
      </c>
      <c r="K4100" s="9" t="str">
        <f aca="false">IF(G4100=0,"No sales",IF(H4100&lt;0,"Loss-making",IF(G4100&lt;$H$4,"Low revenue","OK")))</f>
        <v>Low revenue</v>
      </c>
    </row>
    <row r="4101" customFormat="false" ht="15" hidden="false" customHeight="false" outlineLevel="0" collapsed="false">
      <c r="A4101" s="9" t="s">
        <v>8321</v>
      </c>
      <c r="B4101" s="9" t="s">
        <v>8322</v>
      </c>
      <c r="C4101" s="9" t="s">
        <v>86</v>
      </c>
      <c r="D4101" s="9" t="s">
        <v>8144</v>
      </c>
      <c r="E4101" s="10" t="n">
        <v>1409</v>
      </c>
      <c r="F4101" s="10" t="n">
        <v>14</v>
      </c>
      <c r="G4101" s="10" t="n">
        <v>16837.55</v>
      </c>
      <c r="H4101" s="10" t="n">
        <v>5078.39</v>
      </c>
      <c r="I4101" s="6" t="n">
        <f aca="false">IF(G4101=0,0,H4101/G4101)</f>
        <v>0.301610982595449</v>
      </c>
      <c r="J4101" s="5" t="n">
        <f aca="false">IF(F4101=0,0,G4101/F4101)</f>
        <v>1202.68214285714</v>
      </c>
      <c r="K4101" s="9" t="str">
        <f aca="false">IF(G4101=0,"No sales",IF(H4101&lt;0,"Loss-making",IF(G4101&lt;$H$4,"Low revenue","OK")))</f>
        <v>OK</v>
      </c>
    </row>
    <row r="4102" customFormat="false" ht="15" hidden="false" customHeight="false" outlineLevel="0" collapsed="false">
      <c r="A4102" s="9" t="s">
        <v>8323</v>
      </c>
      <c r="B4102" s="9" t="s">
        <v>8324</v>
      </c>
      <c r="C4102" s="9" t="s">
        <v>86</v>
      </c>
      <c r="D4102" s="9" t="s">
        <v>8147</v>
      </c>
      <c r="E4102" s="10" t="n">
        <v>669</v>
      </c>
      <c r="F4102" s="10" t="n">
        <v>1</v>
      </c>
      <c r="G4102" s="10" t="n">
        <v>669</v>
      </c>
      <c r="H4102" s="10" t="n">
        <v>250.6</v>
      </c>
      <c r="I4102" s="6" t="n">
        <f aca="false">IF(G4102=0,0,H4102/G4102)</f>
        <v>0.374588938714499</v>
      </c>
      <c r="J4102" s="5" t="n">
        <f aca="false">IF(F4102=0,0,G4102/F4102)</f>
        <v>669</v>
      </c>
      <c r="K4102" s="9" t="str">
        <f aca="false">IF(G4102=0,"No sales",IF(H4102&lt;0,"Loss-making",IF(G4102&lt;$H$4,"Low revenue","OK")))</f>
        <v>Low revenue</v>
      </c>
    </row>
    <row r="4103" customFormat="false" ht="15" hidden="false" customHeight="false" outlineLevel="0" collapsed="false">
      <c r="A4103" s="9" t="s">
        <v>8325</v>
      </c>
      <c r="B4103" s="9" t="s">
        <v>8326</v>
      </c>
      <c r="C4103" s="9" t="s">
        <v>86</v>
      </c>
      <c r="D4103" s="9" t="s">
        <v>8150</v>
      </c>
      <c r="E4103" s="10" t="n">
        <v>539</v>
      </c>
      <c r="F4103" s="10" t="n">
        <v>62</v>
      </c>
      <c r="G4103" s="10" t="n">
        <v>28751.61</v>
      </c>
      <c r="H4103" s="10" t="n">
        <v>9429.33</v>
      </c>
      <c r="I4103" s="6" t="n">
        <f aca="false">IF(G4103=0,0,H4103/G4103)</f>
        <v>0.327958329985695</v>
      </c>
      <c r="J4103" s="5" t="n">
        <f aca="false">IF(F4103=0,0,G4103/F4103)</f>
        <v>463.73564516129</v>
      </c>
      <c r="K4103" s="9" t="str">
        <f aca="false">IF(G4103=0,"No sales",IF(H4103&lt;0,"Loss-making",IF(G4103&lt;$H$4,"Low revenue","OK")))</f>
        <v>OK</v>
      </c>
    </row>
    <row r="4104" customFormat="false" ht="15" hidden="false" customHeight="false" outlineLevel="0" collapsed="false">
      <c r="A4104" s="9" t="s">
        <v>8327</v>
      </c>
      <c r="B4104" s="9" t="s">
        <v>8328</v>
      </c>
      <c r="C4104" s="9" t="s">
        <v>86</v>
      </c>
      <c r="D4104" s="9" t="s">
        <v>8141</v>
      </c>
      <c r="E4104" s="10" t="n">
        <v>969</v>
      </c>
      <c r="F4104" s="10" t="n">
        <v>11</v>
      </c>
      <c r="G4104" s="10" t="n">
        <v>9312.09</v>
      </c>
      <c r="H4104" s="10" t="n">
        <v>3768.97</v>
      </c>
      <c r="I4104" s="6" t="n">
        <f aca="false">IF(G4104=0,0,H4104/G4104)</f>
        <v>0.404739430138669</v>
      </c>
      <c r="J4104" s="5" t="n">
        <f aca="false">IF(F4104=0,0,G4104/F4104)</f>
        <v>846.553636363636</v>
      </c>
      <c r="K4104" s="9" t="str">
        <f aca="false">IF(G4104=0,"No sales",IF(H4104&lt;0,"Loss-making",IF(G4104&lt;$H$4,"Low revenue","OK")))</f>
        <v>OK</v>
      </c>
    </row>
    <row r="4105" customFormat="false" ht="15" hidden="false" customHeight="false" outlineLevel="0" collapsed="false">
      <c r="A4105" s="9" t="s">
        <v>8329</v>
      </c>
      <c r="B4105" s="9" t="s">
        <v>8330</v>
      </c>
      <c r="C4105" s="9" t="s">
        <v>86</v>
      </c>
      <c r="D4105" s="9" t="s">
        <v>8144</v>
      </c>
      <c r="E4105" s="10" t="n">
        <v>769</v>
      </c>
      <c r="F4105" s="10" t="n">
        <v>7</v>
      </c>
      <c r="G4105" s="10" t="n">
        <v>4883.15</v>
      </c>
      <c r="H4105" s="10" t="n">
        <v>1500.61</v>
      </c>
      <c r="I4105" s="6" t="n">
        <f aca="false">IF(G4105=0,0,H4105/G4105)</f>
        <v>0.307303687169143</v>
      </c>
      <c r="J4105" s="5" t="n">
        <f aca="false">IF(F4105=0,0,G4105/F4105)</f>
        <v>697.592857142857</v>
      </c>
      <c r="K4105" s="9" t="str">
        <f aca="false">IF(G4105=0,"No sales",IF(H4105&lt;0,"Loss-making",IF(G4105&lt;$H$4,"Low revenue","OK")))</f>
        <v>OK</v>
      </c>
    </row>
    <row r="4106" customFormat="false" ht="15" hidden="false" customHeight="false" outlineLevel="0" collapsed="false">
      <c r="A4106" s="9" t="s">
        <v>8331</v>
      </c>
      <c r="B4106" s="9" t="s">
        <v>8332</v>
      </c>
      <c r="C4106" s="9" t="s">
        <v>86</v>
      </c>
      <c r="D4106" s="9" t="s">
        <v>8147</v>
      </c>
      <c r="E4106" s="10" t="n">
        <v>629</v>
      </c>
      <c r="F4106" s="10" t="n">
        <v>148</v>
      </c>
      <c r="G4106" s="10" t="n">
        <v>82114.38</v>
      </c>
      <c r="H4106" s="10" t="n">
        <v>29757.9</v>
      </c>
      <c r="I4106" s="6" t="n">
        <f aca="false">IF(G4106=0,0,H4106/G4106)</f>
        <v>0.362395721675059</v>
      </c>
      <c r="J4106" s="5" t="n">
        <f aca="false">IF(F4106=0,0,G4106/F4106)</f>
        <v>554.826891891892</v>
      </c>
      <c r="K4106" s="9" t="str">
        <f aca="false">IF(G4106=0,"No sales",IF(H4106&lt;0,"Loss-making",IF(G4106&lt;$H$4,"Low revenue","OK")))</f>
        <v>OK</v>
      </c>
    </row>
    <row r="4107" customFormat="false" ht="15" hidden="false" customHeight="false" outlineLevel="0" collapsed="false">
      <c r="A4107" s="9" t="s">
        <v>8333</v>
      </c>
      <c r="B4107" s="9" t="s">
        <v>8334</v>
      </c>
      <c r="C4107" s="9" t="s">
        <v>86</v>
      </c>
      <c r="D4107" s="9" t="s">
        <v>8150</v>
      </c>
      <c r="E4107" s="10" t="n">
        <v>1379</v>
      </c>
      <c r="F4107" s="10" t="n">
        <v>1</v>
      </c>
      <c r="G4107" s="10" t="n">
        <v>1241.1</v>
      </c>
      <c r="H4107" s="10" t="n">
        <v>332.53</v>
      </c>
      <c r="I4107" s="6" t="n">
        <f aca="false">IF(G4107=0,0,H4107/G4107)</f>
        <v>0.26793167351543</v>
      </c>
      <c r="J4107" s="5" t="n">
        <f aca="false">IF(F4107=0,0,G4107/F4107)</f>
        <v>1241.1</v>
      </c>
      <c r="K4107" s="9" t="str">
        <f aca="false">IF(G4107=0,"No sales",IF(H4107&lt;0,"Loss-making",IF(G4107&lt;$H$4,"Low revenue","OK")))</f>
        <v>Low revenue</v>
      </c>
    </row>
    <row r="4108" customFormat="false" ht="15" hidden="false" customHeight="false" outlineLevel="0" collapsed="false">
      <c r="A4108" s="9" t="s">
        <v>8335</v>
      </c>
      <c r="B4108" s="9" t="s">
        <v>8336</v>
      </c>
      <c r="C4108" s="9" t="s">
        <v>86</v>
      </c>
      <c r="D4108" s="9" t="s">
        <v>8141</v>
      </c>
      <c r="E4108" s="10" t="n">
        <v>809</v>
      </c>
      <c r="F4108" s="10" t="n">
        <v>12</v>
      </c>
      <c r="G4108" s="10" t="n">
        <v>8221.46</v>
      </c>
      <c r="H4108" s="10" t="n">
        <v>2879.06</v>
      </c>
      <c r="I4108" s="6" t="n">
        <f aca="false">IF(G4108=0,0,H4108/G4108)</f>
        <v>0.350188409357949</v>
      </c>
      <c r="J4108" s="5" t="n">
        <f aca="false">IF(F4108=0,0,G4108/F4108)</f>
        <v>685.121666666667</v>
      </c>
      <c r="K4108" s="9" t="str">
        <f aca="false">IF(G4108=0,"No sales",IF(H4108&lt;0,"Loss-making",IF(G4108&lt;$H$4,"Low revenue","OK")))</f>
        <v>OK</v>
      </c>
    </row>
    <row r="4109" customFormat="false" ht="15" hidden="false" customHeight="false" outlineLevel="0" collapsed="false">
      <c r="A4109" s="9" t="s">
        <v>8337</v>
      </c>
      <c r="B4109" s="9" t="s">
        <v>8338</v>
      </c>
      <c r="C4109" s="9" t="s">
        <v>86</v>
      </c>
      <c r="D4109" s="9" t="s">
        <v>8144</v>
      </c>
      <c r="E4109" s="10" t="n">
        <v>229</v>
      </c>
      <c r="F4109" s="10" t="n">
        <v>44</v>
      </c>
      <c r="G4109" s="10" t="n">
        <v>8614.98</v>
      </c>
      <c r="H4109" s="10" t="n">
        <v>2791.58</v>
      </c>
      <c r="I4109" s="6" t="n">
        <f aca="false">IF(G4109=0,0,H4109/G4109)</f>
        <v>0.324037896779795</v>
      </c>
      <c r="J4109" s="5" t="n">
        <f aca="false">IF(F4109=0,0,G4109/F4109)</f>
        <v>195.795</v>
      </c>
      <c r="K4109" s="9" t="str">
        <f aca="false">IF(G4109=0,"No sales",IF(H4109&lt;0,"Loss-making",IF(G4109&lt;$H$4,"Low revenue","OK")))</f>
        <v>OK</v>
      </c>
    </row>
    <row r="4110" customFormat="false" ht="15" hidden="false" customHeight="false" outlineLevel="0" collapsed="false">
      <c r="A4110" s="9" t="s">
        <v>8339</v>
      </c>
      <c r="B4110" s="9" t="s">
        <v>8340</v>
      </c>
      <c r="C4110" s="9" t="s">
        <v>86</v>
      </c>
      <c r="D4110" s="9" t="s">
        <v>8147</v>
      </c>
      <c r="E4110" s="10" t="n">
        <v>719</v>
      </c>
      <c r="F4110" s="10" t="n">
        <v>2</v>
      </c>
      <c r="G4110" s="10" t="n">
        <v>1078.5</v>
      </c>
      <c r="H4110" s="10" t="n">
        <v>216.48</v>
      </c>
      <c r="I4110" s="6" t="n">
        <f aca="false">IF(G4110=0,0,H4110/G4110)</f>
        <v>0.200723226703755</v>
      </c>
      <c r="J4110" s="5" t="n">
        <f aca="false">IF(F4110=0,0,G4110/F4110)</f>
        <v>539.25</v>
      </c>
      <c r="K4110" s="9" t="str">
        <f aca="false">IF(G4110=0,"No sales",IF(H4110&lt;0,"Loss-making",IF(G4110&lt;$H$4,"Low revenue","OK")))</f>
        <v>Low revenue</v>
      </c>
    </row>
    <row r="4111" customFormat="false" ht="15" hidden="false" customHeight="false" outlineLevel="0" collapsed="false">
      <c r="A4111" s="9" t="s">
        <v>8341</v>
      </c>
      <c r="B4111" s="9" t="s">
        <v>8342</v>
      </c>
      <c r="C4111" s="9" t="s">
        <v>86</v>
      </c>
      <c r="D4111" s="9" t="s">
        <v>8150</v>
      </c>
      <c r="E4111" s="10" t="n">
        <v>3649</v>
      </c>
      <c r="F4111" s="10" t="n">
        <v>145</v>
      </c>
      <c r="G4111" s="10" t="n">
        <v>464864.36</v>
      </c>
      <c r="H4111" s="10" t="n">
        <v>126814.26</v>
      </c>
      <c r="I4111" s="6" t="n">
        <f aca="false">IF(G4111=0,0,H4111/G4111)</f>
        <v>0.272798413713626</v>
      </c>
      <c r="J4111" s="5" t="n">
        <f aca="false">IF(F4111=0,0,G4111/F4111)</f>
        <v>3205.96110344828</v>
      </c>
      <c r="K4111" s="9" t="str">
        <f aca="false">IF(G4111=0,"No sales",IF(H4111&lt;0,"Loss-making",IF(G4111&lt;$H$4,"Low revenue","OK")))</f>
        <v>OK</v>
      </c>
    </row>
    <row r="4112" customFormat="false" ht="15" hidden="false" customHeight="false" outlineLevel="0" collapsed="false">
      <c r="A4112" s="9" t="s">
        <v>8343</v>
      </c>
      <c r="B4112" s="9" t="s">
        <v>8344</v>
      </c>
      <c r="C4112" s="9" t="s">
        <v>86</v>
      </c>
      <c r="D4112" s="9" t="s">
        <v>8141</v>
      </c>
      <c r="E4112" s="10" t="n">
        <v>349</v>
      </c>
      <c r="F4112" s="10" t="n">
        <v>28</v>
      </c>
      <c r="G4112" s="10" t="n">
        <v>8456.27</v>
      </c>
      <c r="H4112" s="10" t="n">
        <v>2728.03</v>
      </c>
      <c r="I4112" s="6" t="n">
        <f aca="false">IF(G4112=0,0,H4112/G4112)</f>
        <v>0.322604410691712</v>
      </c>
      <c r="J4112" s="5" t="n">
        <f aca="false">IF(F4112=0,0,G4112/F4112)</f>
        <v>302.009642857143</v>
      </c>
      <c r="K4112" s="9" t="str">
        <f aca="false">IF(G4112=0,"No sales",IF(H4112&lt;0,"Loss-making",IF(G4112&lt;$H$4,"Low revenue","OK")))</f>
        <v>OK</v>
      </c>
    </row>
    <row r="4113" customFormat="false" ht="15" hidden="false" customHeight="false" outlineLevel="0" collapsed="false">
      <c r="A4113" s="9" t="s">
        <v>8345</v>
      </c>
      <c r="B4113" s="9" t="s">
        <v>8346</v>
      </c>
      <c r="C4113" s="9" t="s">
        <v>86</v>
      </c>
      <c r="D4113" s="9" t="s">
        <v>8144</v>
      </c>
      <c r="E4113" s="10" t="n">
        <v>369</v>
      </c>
      <c r="F4113" s="10" t="n">
        <v>38</v>
      </c>
      <c r="G4113" s="10" t="n">
        <v>12379.96</v>
      </c>
      <c r="H4113" s="10" t="n">
        <v>4638.97</v>
      </c>
      <c r="I4113" s="6" t="n">
        <f aca="false">IF(G4113=0,0,H4113/G4113)</f>
        <v>0.374716073396037</v>
      </c>
      <c r="J4113" s="5" t="n">
        <f aca="false">IF(F4113=0,0,G4113/F4113)</f>
        <v>325.788421052632</v>
      </c>
      <c r="K4113" s="9" t="str">
        <f aca="false">IF(G4113=0,"No sales",IF(H4113&lt;0,"Loss-making",IF(G4113&lt;$H$4,"Low revenue","OK")))</f>
        <v>OK</v>
      </c>
    </row>
    <row r="4114" customFormat="false" ht="15" hidden="false" customHeight="false" outlineLevel="0" collapsed="false">
      <c r="A4114" s="9" t="s">
        <v>8347</v>
      </c>
      <c r="B4114" s="9" t="s">
        <v>8348</v>
      </c>
      <c r="C4114" s="9" t="s">
        <v>86</v>
      </c>
      <c r="D4114" s="9" t="s">
        <v>8147</v>
      </c>
      <c r="E4114" s="10" t="n">
        <v>1579</v>
      </c>
      <c r="F4114" s="10" t="n">
        <v>33</v>
      </c>
      <c r="G4114" s="10" t="n">
        <v>44575.17</v>
      </c>
      <c r="H4114" s="10" t="n">
        <v>9179.38</v>
      </c>
      <c r="I4114" s="6" t="n">
        <f aca="false">IF(G4114=0,0,H4114/G4114)</f>
        <v>0.205930341937002</v>
      </c>
      <c r="J4114" s="5" t="n">
        <f aca="false">IF(F4114=0,0,G4114/F4114)</f>
        <v>1350.76272727273</v>
      </c>
      <c r="K4114" s="9" t="str">
        <f aca="false">IF(G4114=0,"No sales",IF(H4114&lt;0,"Loss-making",IF(G4114&lt;$H$4,"Low revenue","OK")))</f>
        <v>OK</v>
      </c>
    </row>
    <row r="4115" customFormat="false" ht="15" hidden="false" customHeight="false" outlineLevel="0" collapsed="false">
      <c r="A4115" s="9" t="s">
        <v>8349</v>
      </c>
      <c r="B4115" s="9" t="s">
        <v>8350</v>
      </c>
      <c r="C4115" s="9" t="s">
        <v>86</v>
      </c>
      <c r="D4115" s="9" t="s">
        <v>8150</v>
      </c>
      <c r="E4115" s="10" t="n">
        <v>659</v>
      </c>
      <c r="F4115" s="10" t="n">
        <v>17</v>
      </c>
      <c r="G4115" s="10" t="n">
        <v>10076.11</v>
      </c>
      <c r="H4115" s="10" t="n">
        <v>2539.84</v>
      </c>
      <c r="I4115" s="6" t="n">
        <f aca="false">IF(G4115=0,0,H4115/G4115)</f>
        <v>0.252065529256826</v>
      </c>
      <c r="J4115" s="5" t="n">
        <f aca="false">IF(F4115=0,0,G4115/F4115)</f>
        <v>592.712352941177</v>
      </c>
      <c r="K4115" s="9" t="str">
        <f aca="false">IF(G4115=0,"No sales",IF(H4115&lt;0,"Loss-making",IF(G4115&lt;$H$4,"Low revenue","OK")))</f>
        <v>OK</v>
      </c>
    </row>
    <row r="4116" customFormat="false" ht="15" hidden="false" customHeight="false" outlineLevel="0" collapsed="false">
      <c r="A4116" s="9" t="s">
        <v>8351</v>
      </c>
      <c r="B4116" s="9" t="s">
        <v>8352</v>
      </c>
      <c r="C4116" s="9" t="s">
        <v>86</v>
      </c>
      <c r="D4116" s="9" t="s">
        <v>8141</v>
      </c>
      <c r="E4116" s="10" t="n">
        <v>589</v>
      </c>
      <c r="F4116" s="10" t="n">
        <v>140</v>
      </c>
      <c r="G4116" s="10" t="n">
        <v>71089.35</v>
      </c>
      <c r="H4116" s="10" t="n">
        <v>18963.15</v>
      </c>
      <c r="I4116" s="6" t="n">
        <f aca="false">IF(G4116=0,0,H4116/G4116)</f>
        <v>0.266750926826592</v>
      </c>
      <c r="J4116" s="5" t="n">
        <f aca="false">IF(F4116=0,0,G4116/F4116)</f>
        <v>507.781071428571</v>
      </c>
      <c r="K4116" s="9" t="str">
        <f aca="false">IF(G4116=0,"No sales",IF(H4116&lt;0,"Loss-making",IF(G4116&lt;$H$4,"Low revenue","OK")))</f>
        <v>OK</v>
      </c>
    </row>
    <row r="4117" customFormat="false" ht="15" hidden="false" customHeight="false" outlineLevel="0" collapsed="false">
      <c r="A4117" s="9" t="s">
        <v>8353</v>
      </c>
      <c r="B4117" s="9" t="s">
        <v>8354</v>
      </c>
      <c r="C4117" s="9" t="s">
        <v>86</v>
      </c>
      <c r="D4117" s="9" t="s">
        <v>8144</v>
      </c>
      <c r="E4117" s="10" t="n">
        <v>459</v>
      </c>
      <c r="F4117" s="10" t="n">
        <v>70</v>
      </c>
      <c r="G4117" s="10" t="n">
        <v>28118.35</v>
      </c>
      <c r="H4117" s="10" t="n">
        <v>9585.84</v>
      </c>
      <c r="I4117" s="6" t="n">
        <f aca="false">IF(G4117=0,0,H4117/G4117)</f>
        <v>0.340910473054073</v>
      </c>
      <c r="J4117" s="5" t="n">
        <f aca="false">IF(F4117=0,0,G4117/F4117)</f>
        <v>401.690714285714</v>
      </c>
      <c r="K4117" s="9" t="str">
        <f aca="false">IF(G4117=0,"No sales",IF(H4117&lt;0,"Loss-making",IF(G4117&lt;$H$4,"Low revenue","OK")))</f>
        <v>OK</v>
      </c>
    </row>
    <row r="4118" customFormat="false" ht="15" hidden="false" customHeight="false" outlineLevel="0" collapsed="false">
      <c r="A4118" s="9" t="s">
        <v>8355</v>
      </c>
      <c r="B4118" s="9" t="s">
        <v>8356</v>
      </c>
      <c r="C4118" s="9" t="s">
        <v>86</v>
      </c>
      <c r="D4118" s="9" t="s">
        <v>8147</v>
      </c>
      <c r="E4118" s="10" t="n">
        <v>489</v>
      </c>
      <c r="F4118" s="10" t="n">
        <v>13</v>
      </c>
      <c r="G4118" s="10" t="n">
        <v>5602.72</v>
      </c>
      <c r="H4118" s="10" t="n">
        <v>1490.04</v>
      </c>
      <c r="I4118" s="6" t="n">
        <f aca="false">IF(G4118=0,0,H4118/G4118)</f>
        <v>0.265949396007653</v>
      </c>
      <c r="J4118" s="5" t="n">
        <f aca="false">IF(F4118=0,0,G4118/F4118)</f>
        <v>430.978461538462</v>
      </c>
      <c r="K4118" s="9" t="str">
        <f aca="false">IF(G4118=0,"No sales",IF(H4118&lt;0,"Loss-making",IF(G4118&lt;$H$4,"Low revenue","OK")))</f>
        <v>OK</v>
      </c>
    </row>
    <row r="4119" customFormat="false" ht="15" hidden="false" customHeight="false" outlineLevel="0" collapsed="false">
      <c r="A4119" s="9" t="s">
        <v>8357</v>
      </c>
      <c r="B4119" s="9" t="s">
        <v>8358</v>
      </c>
      <c r="C4119" s="9" t="s">
        <v>86</v>
      </c>
      <c r="D4119" s="9" t="s">
        <v>8150</v>
      </c>
      <c r="E4119" s="10" t="n">
        <v>2659</v>
      </c>
      <c r="F4119" s="10" t="n">
        <v>20</v>
      </c>
      <c r="G4119" s="10" t="n">
        <v>47788.88</v>
      </c>
      <c r="H4119" s="10" t="n">
        <v>13160.88</v>
      </c>
      <c r="I4119" s="6" t="n">
        <f aca="false">IF(G4119=0,0,H4119/G4119)</f>
        <v>0.275396284658691</v>
      </c>
      <c r="J4119" s="5" t="n">
        <f aca="false">IF(F4119=0,0,G4119/F4119)</f>
        <v>2389.444</v>
      </c>
      <c r="K4119" s="9" t="str">
        <f aca="false">IF(G4119=0,"No sales",IF(H4119&lt;0,"Loss-making",IF(G4119&lt;$H$4,"Low revenue","OK")))</f>
        <v>OK</v>
      </c>
    </row>
    <row r="4120" customFormat="false" ht="15" hidden="false" customHeight="false" outlineLevel="0" collapsed="false">
      <c r="A4120" s="9" t="s">
        <v>8359</v>
      </c>
      <c r="B4120" s="9" t="s">
        <v>8360</v>
      </c>
      <c r="C4120" s="9" t="s">
        <v>86</v>
      </c>
      <c r="D4120" s="9" t="s">
        <v>8141</v>
      </c>
      <c r="E4120" s="10" t="n">
        <v>1679</v>
      </c>
      <c r="F4120" s="10" t="n">
        <v>43</v>
      </c>
      <c r="G4120" s="10" t="n">
        <v>65405.44</v>
      </c>
      <c r="H4120" s="10" t="n">
        <v>18913.83</v>
      </c>
      <c r="I4120" s="6" t="n">
        <f aca="false">IF(G4120=0,0,H4120/G4120)</f>
        <v>0.289178239608204</v>
      </c>
      <c r="J4120" s="5" t="n">
        <f aca="false">IF(F4120=0,0,G4120/F4120)</f>
        <v>1521.05674418605</v>
      </c>
      <c r="K4120" s="9" t="str">
        <f aca="false">IF(G4120=0,"No sales",IF(H4120&lt;0,"Loss-making",IF(G4120&lt;$H$4,"Low revenue","OK")))</f>
        <v>OK</v>
      </c>
    </row>
    <row r="4121" customFormat="false" ht="15" hidden="false" customHeight="false" outlineLevel="0" collapsed="false">
      <c r="A4121" s="9" t="s">
        <v>8361</v>
      </c>
      <c r="B4121" s="9" t="s">
        <v>8362</v>
      </c>
      <c r="C4121" s="9" t="s">
        <v>86</v>
      </c>
      <c r="D4121" s="9" t="s">
        <v>8144</v>
      </c>
      <c r="E4121" s="10" t="n">
        <v>469</v>
      </c>
      <c r="F4121" s="10" t="n">
        <v>27</v>
      </c>
      <c r="G4121" s="10" t="n">
        <v>10900.74</v>
      </c>
      <c r="H4121" s="10" t="n">
        <v>3648.53</v>
      </c>
      <c r="I4121" s="6" t="n">
        <f aca="false">IF(G4121=0,0,H4121/G4121)</f>
        <v>0.334704799857624</v>
      </c>
      <c r="J4121" s="5" t="n">
        <f aca="false">IF(F4121=0,0,G4121/F4121)</f>
        <v>403.731111111111</v>
      </c>
      <c r="K4121" s="9" t="str">
        <f aca="false">IF(G4121=0,"No sales",IF(H4121&lt;0,"Loss-making",IF(G4121&lt;$H$4,"Low revenue","OK")))</f>
        <v>OK</v>
      </c>
    </row>
    <row r="4122" customFormat="false" ht="15" hidden="false" customHeight="false" outlineLevel="0" collapsed="false">
      <c r="A4122" s="9" t="s">
        <v>8363</v>
      </c>
      <c r="B4122" s="9" t="s">
        <v>8364</v>
      </c>
      <c r="C4122" s="9" t="s">
        <v>86</v>
      </c>
      <c r="D4122" s="9" t="s">
        <v>8147</v>
      </c>
      <c r="E4122" s="10" t="n">
        <v>419</v>
      </c>
      <c r="F4122" s="10" t="n">
        <v>10</v>
      </c>
      <c r="G4122" s="10" t="n">
        <v>3436.85</v>
      </c>
      <c r="H4122" s="10" t="n">
        <v>1230.14</v>
      </c>
      <c r="I4122" s="6" t="n">
        <f aca="false">IF(G4122=0,0,H4122/G4122)</f>
        <v>0.357926589755154</v>
      </c>
      <c r="J4122" s="5" t="n">
        <f aca="false">IF(F4122=0,0,G4122/F4122)</f>
        <v>343.685</v>
      </c>
      <c r="K4122" s="9" t="str">
        <f aca="false">IF(G4122=0,"No sales",IF(H4122&lt;0,"Loss-making",IF(G4122&lt;$H$4,"Low revenue","OK")))</f>
        <v>Low revenue</v>
      </c>
    </row>
    <row r="4123" customFormat="false" ht="15" hidden="false" customHeight="false" outlineLevel="0" collapsed="false">
      <c r="A4123" s="9" t="s">
        <v>8365</v>
      </c>
      <c r="B4123" s="9" t="s">
        <v>8366</v>
      </c>
      <c r="C4123" s="9" t="s">
        <v>86</v>
      </c>
      <c r="D4123" s="9" t="s">
        <v>8150</v>
      </c>
      <c r="E4123" s="10" t="n">
        <v>569</v>
      </c>
      <c r="F4123" s="10" t="n">
        <v>82</v>
      </c>
      <c r="G4123" s="10" t="n">
        <v>40418.93</v>
      </c>
      <c r="H4123" s="10" t="n">
        <v>14447.86</v>
      </c>
      <c r="I4123" s="6" t="n">
        <f aca="false">IF(G4123=0,0,H4123/G4123)</f>
        <v>0.357452807385054</v>
      </c>
      <c r="J4123" s="5" t="n">
        <f aca="false">IF(F4123=0,0,G4123/F4123)</f>
        <v>492.913780487805</v>
      </c>
      <c r="K4123" s="9" t="str">
        <f aca="false">IF(G4123=0,"No sales",IF(H4123&lt;0,"Loss-making",IF(G4123&lt;$H$4,"Low revenue","OK")))</f>
        <v>OK</v>
      </c>
    </row>
    <row r="4124" customFormat="false" ht="15" hidden="false" customHeight="false" outlineLevel="0" collapsed="false">
      <c r="A4124" s="9" t="s">
        <v>8367</v>
      </c>
      <c r="B4124" s="9" t="s">
        <v>8368</v>
      </c>
      <c r="C4124" s="9" t="s">
        <v>86</v>
      </c>
      <c r="D4124" s="9" t="s">
        <v>8141</v>
      </c>
      <c r="E4124" s="10" t="n">
        <v>1479</v>
      </c>
      <c r="F4124" s="10" t="n">
        <v>7</v>
      </c>
      <c r="G4124" s="10" t="n">
        <v>8796.35</v>
      </c>
      <c r="H4124" s="10" t="n">
        <v>3152.46</v>
      </c>
      <c r="I4124" s="6" t="n">
        <f aca="false">IF(G4124=0,0,H4124/G4124)</f>
        <v>0.358382738294861</v>
      </c>
      <c r="J4124" s="5" t="n">
        <f aca="false">IF(F4124=0,0,G4124/F4124)</f>
        <v>1256.62142857143</v>
      </c>
      <c r="K4124" s="9" t="str">
        <f aca="false">IF(G4124=0,"No sales",IF(H4124&lt;0,"Loss-making",IF(G4124&lt;$H$4,"Low revenue","OK")))</f>
        <v>OK</v>
      </c>
    </row>
    <row r="4125" customFormat="false" ht="15" hidden="false" customHeight="false" outlineLevel="0" collapsed="false">
      <c r="A4125" s="9" t="s">
        <v>8369</v>
      </c>
      <c r="B4125" s="9" t="s">
        <v>8370</v>
      </c>
      <c r="C4125" s="9" t="s">
        <v>86</v>
      </c>
      <c r="D4125" s="9" t="s">
        <v>8144</v>
      </c>
      <c r="E4125" s="10" t="n">
        <v>1029</v>
      </c>
      <c r="F4125" s="10" t="n">
        <v>2</v>
      </c>
      <c r="G4125" s="10" t="n">
        <v>1852.2</v>
      </c>
      <c r="H4125" s="10" t="n">
        <v>589.46</v>
      </c>
      <c r="I4125" s="6" t="n">
        <f aca="false">IF(G4125=0,0,H4125/G4125)</f>
        <v>0.318248569268977</v>
      </c>
      <c r="J4125" s="5" t="n">
        <f aca="false">IF(F4125=0,0,G4125/F4125)</f>
        <v>926.1</v>
      </c>
      <c r="K4125" s="9" t="str">
        <f aca="false">IF(G4125=0,"No sales",IF(H4125&lt;0,"Loss-making",IF(G4125&lt;$H$4,"Low revenue","OK")))</f>
        <v>Low revenue</v>
      </c>
    </row>
    <row r="4126" customFormat="false" ht="15" hidden="false" customHeight="false" outlineLevel="0" collapsed="false">
      <c r="A4126" s="9" t="s">
        <v>8371</v>
      </c>
      <c r="B4126" s="9" t="s">
        <v>8372</v>
      </c>
      <c r="C4126" s="9" t="s">
        <v>86</v>
      </c>
      <c r="D4126" s="9" t="s">
        <v>8147</v>
      </c>
      <c r="E4126" s="10" t="n">
        <v>569</v>
      </c>
      <c r="F4126" s="10" t="n">
        <v>6</v>
      </c>
      <c r="G4126" s="10" t="n">
        <v>3162.22</v>
      </c>
      <c r="H4126" s="10" t="n">
        <v>995.49</v>
      </c>
      <c r="I4126" s="6" t="n">
        <f aca="false">IF(G4126=0,0,H4126/G4126)</f>
        <v>0.314807318908868</v>
      </c>
      <c r="J4126" s="5" t="n">
        <f aca="false">IF(F4126=0,0,G4126/F4126)</f>
        <v>527.036666666667</v>
      </c>
      <c r="K4126" s="9" t="str">
        <f aca="false">IF(G4126=0,"No sales",IF(H4126&lt;0,"Loss-making",IF(G4126&lt;$H$4,"Low revenue","OK")))</f>
        <v>Low revenue</v>
      </c>
    </row>
    <row r="4127" customFormat="false" ht="15" hidden="false" customHeight="false" outlineLevel="0" collapsed="false">
      <c r="A4127" s="9" t="s">
        <v>8373</v>
      </c>
      <c r="B4127" s="9" t="s">
        <v>8374</v>
      </c>
      <c r="C4127" s="9" t="s">
        <v>86</v>
      </c>
      <c r="D4127" s="9" t="s">
        <v>8150</v>
      </c>
      <c r="E4127" s="10" t="n">
        <v>2749</v>
      </c>
      <c r="F4127" s="10" t="n">
        <v>19</v>
      </c>
      <c r="G4127" s="10" t="n">
        <v>44781.21</v>
      </c>
      <c r="H4127" s="10" t="n">
        <v>11440.58</v>
      </c>
      <c r="I4127" s="6" t="n">
        <f aca="false">IF(G4127=0,0,H4127/G4127)</f>
        <v>0.255477241459085</v>
      </c>
      <c r="J4127" s="5" t="n">
        <f aca="false">IF(F4127=0,0,G4127/F4127)</f>
        <v>2356.90578947368</v>
      </c>
      <c r="K4127" s="9" t="str">
        <f aca="false">IF(G4127=0,"No sales",IF(H4127&lt;0,"Loss-making",IF(G4127&lt;$H$4,"Low revenue","OK")))</f>
        <v>OK</v>
      </c>
    </row>
    <row r="4128" customFormat="false" ht="15" hidden="false" customHeight="false" outlineLevel="0" collapsed="false">
      <c r="A4128" s="9" t="s">
        <v>8375</v>
      </c>
      <c r="B4128" s="9" t="s">
        <v>8376</v>
      </c>
      <c r="C4128" s="9" t="s">
        <v>86</v>
      </c>
      <c r="D4128" s="9" t="s">
        <v>8141</v>
      </c>
      <c r="E4128" s="10" t="n">
        <v>1579</v>
      </c>
      <c r="F4128" s="10" t="n">
        <v>5</v>
      </c>
      <c r="G4128" s="10" t="n">
        <v>6616.01</v>
      </c>
      <c r="H4128" s="10" t="n">
        <v>1577.01</v>
      </c>
      <c r="I4128" s="6" t="n">
        <f aca="false">IF(G4128=0,0,H4128/G4128)</f>
        <v>0.238362698968109</v>
      </c>
      <c r="J4128" s="5" t="n">
        <f aca="false">IF(F4128=0,0,G4128/F4128)</f>
        <v>1323.202</v>
      </c>
      <c r="K4128" s="9" t="str">
        <f aca="false">IF(G4128=0,"No sales",IF(H4128&lt;0,"Loss-making",IF(G4128&lt;$H$4,"Low revenue","OK")))</f>
        <v>OK</v>
      </c>
    </row>
    <row r="4129" customFormat="false" ht="15" hidden="false" customHeight="false" outlineLevel="0" collapsed="false">
      <c r="A4129" s="9" t="s">
        <v>8377</v>
      </c>
      <c r="B4129" s="9" t="s">
        <v>8378</v>
      </c>
      <c r="C4129" s="9" t="s">
        <v>86</v>
      </c>
      <c r="D4129" s="9" t="s">
        <v>8144</v>
      </c>
      <c r="E4129" s="10" t="n">
        <v>1519</v>
      </c>
      <c r="F4129" s="10" t="n">
        <v>22</v>
      </c>
      <c r="G4129" s="10" t="n">
        <v>29567.34</v>
      </c>
      <c r="H4129" s="10" t="n">
        <v>9188.3</v>
      </c>
      <c r="I4129" s="6" t="n">
        <f aca="false">IF(G4129=0,0,H4129/G4129)</f>
        <v>0.310758424667217</v>
      </c>
      <c r="J4129" s="5" t="n">
        <f aca="false">IF(F4129=0,0,G4129/F4129)</f>
        <v>1343.97</v>
      </c>
      <c r="K4129" s="9" t="str">
        <f aca="false">IF(G4129=0,"No sales",IF(H4129&lt;0,"Loss-making",IF(G4129&lt;$H$4,"Low revenue","OK")))</f>
        <v>OK</v>
      </c>
    </row>
    <row r="4130" customFormat="false" ht="15" hidden="false" customHeight="false" outlineLevel="0" collapsed="false">
      <c r="A4130" s="9" t="s">
        <v>8379</v>
      </c>
      <c r="B4130" s="9" t="s">
        <v>8380</v>
      </c>
      <c r="C4130" s="9" t="s">
        <v>86</v>
      </c>
      <c r="D4130" s="9" t="s">
        <v>8147</v>
      </c>
      <c r="E4130" s="10" t="n">
        <v>469</v>
      </c>
      <c r="F4130" s="10" t="n">
        <v>2</v>
      </c>
      <c r="G4130" s="10" t="n">
        <v>891.1</v>
      </c>
      <c r="H4130" s="10" t="n">
        <v>282.86</v>
      </c>
      <c r="I4130" s="6" t="n">
        <f aca="false">IF(G4130=0,0,H4130/G4130)</f>
        <v>0.317427898103468</v>
      </c>
      <c r="J4130" s="5" t="n">
        <f aca="false">IF(F4130=0,0,G4130/F4130)</f>
        <v>445.55</v>
      </c>
      <c r="K4130" s="9" t="str">
        <f aca="false">IF(G4130=0,"No sales",IF(H4130&lt;0,"Loss-making",IF(G4130&lt;$H$4,"Low revenue","OK")))</f>
        <v>Low revenue</v>
      </c>
    </row>
    <row r="4131" customFormat="false" ht="15" hidden="false" customHeight="false" outlineLevel="0" collapsed="false">
      <c r="A4131" s="9" t="s">
        <v>8381</v>
      </c>
      <c r="B4131" s="9" t="s">
        <v>8382</v>
      </c>
      <c r="C4131" s="9" t="s">
        <v>86</v>
      </c>
      <c r="D4131" s="9" t="s">
        <v>8150</v>
      </c>
      <c r="E4131" s="10" t="n">
        <v>1119</v>
      </c>
      <c r="F4131" s="10" t="n">
        <v>54</v>
      </c>
      <c r="G4131" s="10" t="n">
        <v>54089.67</v>
      </c>
      <c r="H4131" s="10" t="n">
        <v>13149.03</v>
      </c>
      <c r="I4131" s="6" t="n">
        <f aca="false">IF(G4131=0,0,H4131/G4131)</f>
        <v>0.243096879681462</v>
      </c>
      <c r="J4131" s="5" t="n">
        <f aca="false">IF(F4131=0,0,G4131/F4131)</f>
        <v>1001.66055555556</v>
      </c>
      <c r="K4131" s="9" t="str">
        <f aca="false">IF(G4131=0,"No sales",IF(H4131&lt;0,"Loss-making",IF(G4131&lt;$H$4,"Low revenue","OK")))</f>
        <v>OK</v>
      </c>
    </row>
    <row r="4132" customFormat="false" ht="15" hidden="false" customHeight="false" outlineLevel="0" collapsed="false">
      <c r="A4132" s="9" t="s">
        <v>8383</v>
      </c>
      <c r="B4132" s="9" t="s">
        <v>8384</v>
      </c>
      <c r="C4132" s="9" t="s">
        <v>86</v>
      </c>
      <c r="D4132" s="9" t="s">
        <v>8141</v>
      </c>
      <c r="E4132" s="10" t="n">
        <v>779</v>
      </c>
      <c r="F4132" s="10" t="n">
        <v>4</v>
      </c>
      <c r="G4132" s="10" t="n">
        <v>2882.3</v>
      </c>
      <c r="H4132" s="10" t="n">
        <v>1108.02</v>
      </c>
      <c r="I4132" s="6" t="n">
        <f aca="false">IF(G4132=0,0,H4132/G4132)</f>
        <v>0.384422162856052</v>
      </c>
      <c r="J4132" s="5" t="n">
        <f aca="false">IF(F4132=0,0,G4132/F4132)</f>
        <v>720.575</v>
      </c>
      <c r="K4132" s="9" t="str">
        <f aca="false">IF(G4132=0,"No sales",IF(H4132&lt;0,"Loss-making",IF(G4132&lt;$H$4,"Low revenue","OK")))</f>
        <v>Low revenue</v>
      </c>
    </row>
    <row r="4133" customFormat="false" ht="15" hidden="false" customHeight="false" outlineLevel="0" collapsed="false">
      <c r="A4133" s="9" t="s">
        <v>8385</v>
      </c>
      <c r="B4133" s="9" t="s">
        <v>8386</v>
      </c>
      <c r="C4133" s="9" t="s">
        <v>86</v>
      </c>
      <c r="D4133" s="9" t="s">
        <v>8144</v>
      </c>
      <c r="E4133" s="10" t="n">
        <v>1169</v>
      </c>
      <c r="F4133" s="10" t="n">
        <v>9</v>
      </c>
      <c r="G4133" s="10" t="n">
        <v>9468.9</v>
      </c>
      <c r="H4133" s="10" t="n">
        <v>3271.77</v>
      </c>
      <c r="I4133" s="6" t="n">
        <f aca="false">IF(G4133=0,0,H4133/G4133)</f>
        <v>0.345527991635776</v>
      </c>
      <c r="J4133" s="5" t="n">
        <f aca="false">IF(F4133=0,0,G4133/F4133)</f>
        <v>1052.1</v>
      </c>
      <c r="K4133" s="9" t="str">
        <f aca="false">IF(G4133=0,"No sales",IF(H4133&lt;0,"Loss-making",IF(G4133&lt;$H$4,"Low revenue","OK")))</f>
        <v>OK</v>
      </c>
    </row>
    <row r="4134" customFormat="false" ht="15" hidden="false" customHeight="false" outlineLevel="0" collapsed="false">
      <c r="A4134" s="9" t="s">
        <v>8387</v>
      </c>
      <c r="B4134" s="9" t="s">
        <v>8388</v>
      </c>
      <c r="C4134" s="9" t="s">
        <v>86</v>
      </c>
      <c r="D4134" s="9" t="s">
        <v>8147</v>
      </c>
      <c r="E4134" s="10" t="n">
        <v>949</v>
      </c>
      <c r="F4134" s="10" t="n">
        <v>10</v>
      </c>
      <c r="G4134" s="10" t="n">
        <v>8737.92</v>
      </c>
      <c r="H4134" s="10" t="n">
        <v>3247.92</v>
      </c>
      <c r="I4134" s="6" t="n">
        <f aca="false">IF(G4134=0,0,H4134/G4134)</f>
        <v>0.371704021094265</v>
      </c>
      <c r="J4134" s="5" t="n">
        <f aca="false">IF(F4134=0,0,G4134/F4134)</f>
        <v>873.792</v>
      </c>
      <c r="K4134" s="9" t="str">
        <f aca="false">IF(G4134=0,"No sales",IF(H4134&lt;0,"Loss-making",IF(G4134&lt;$H$4,"Low revenue","OK")))</f>
        <v>OK</v>
      </c>
    </row>
    <row r="4135" customFormat="false" ht="15" hidden="false" customHeight="false" outlineLevel="0" collapsed="false">
      <c r="A4135" s="9" t="s">
        <v>8389</v>
      </c>
      <c r="B4135" s="9" t="s">
        <v>8390</v>
      </c>
      <c r="C4135" s="9" t="s">
        <v>86</v>
      </c>
      <c r="D4135" s="9" t="s">
        <v>8150</v>
      </c>
      <c r="E4135" s="10" t="n">
        <v>1459</v>
      </c>
      <c r="F4135" s="10" t="n">
        <v>6</v>
      </c>
      <c r="G4135" s="10" t="n">
        <v>7499.26</v>
      </c>
      <c r="H4135" s="10" t="n">
        <v>1710.76</v>
      </c>
      <c r="I4135" s="6" t="n">
        <f aca="false">IF(G4135=0,0,H4135/G4135)</f>
        <v>0.228123841552366</v>
      </c>
      <c r="J4135" s="5" t="n">
        <f aca="false">IF(F4135=0,0,G4135/F4135)</f>
        <v>1249.87666666667</v>
      </c>
      <c r="K4135" s="9" t="str">
        <f aca="false">IF(G4135=0,"No sales",IF(H4135&lt;0,"Loss-making",IF(G4135&lt;$H$4,"Low revenue","OK")))</f>
        <v>OK</v>
      </c>
    </row>
    <row r="4136" customFormat="false" ht="15" hidden="false" customHeight="false" outlineLevel="0" collapsed="false">
      <c r="A4136" s="9" t="s">
        <v>8391</v>
      </c>
      <c r="B4136" s="9" t="s">
        <v>8392</v>
      </c>
      <c r="C4136" s="9" t="s">
        <v>86</v>
      </c>
      <c r="D4136" s="9" t="s">
        <v>8141</v>
      </c>
      <c r="E4136" s="10" t="n">
        <v>2849</v>
      </c>
      <c r="F4136" s="10" t="n">
        <v>21</v>
      </c>
      <c r="G4136" s="10" t="n">
        <v>52535.55</v>
      </c>
      <c r="H4136" s="10" t="n">
        <v>17550.19</v>
      </c>
      <c r="I4136" s="6" t="n">
        <f aca="false">IF(G4136=0,0,H4136/G4136)</f>
        <v>0.33406312487449</v>
      </c>
      <c r="J4136" s="5" t="n">
        <f aca="false">IF(F4136=0,0,G4136/F4136)</f>
        <v>2501.69285714286</v>
      </c>
      <c r="K4136" s="9" t="str">
        <f aca="false">IF(G4136=0,"No sales",IF(H4136&lt;0,"Loss-making",IF(G4136&lt;$H$4,"Low revenue","OK")))</f>
        <v>OK</v>
      </c>
    </row>
    <row r="4137" customFormat="false" ht="15" hidden="false" customHeight="false" outlineLevel="0" collapsed="false">
      <c r="A4137" s="9" t="s">
        <v>8393</v>
      </c>
      <c r="B4137" s="9" t="s">
        <v>8394</v>
      </c>
      <c r="C4137" s="9" t="s">
        <v>86</v>
      </c>
      <c r="D4137" s="9" t="s">
        <v>8144</v>
      </c>
      <c r="E4137" s="10" t="n">
        <v>789</v>
      </c>
      <c r="F4137" s="10" t="n">
        <v>32</v>
      </c>
      <c r="G4137" s="10" t="n">
        <v>22675.85</v>
      </c>
      <c r="H4137" s="10" t="n">
        <v>6084.19</v>
      </c>
      <c r="I4137" s="6" t="n">
        <f aca="false">IF(G4137=0,0,H4137/G4137)</f>
        <v>0.268311441467464</v>
      </c>
      <c r="J4137" s="5" t="n">
        <f aca="false">IF(F4137=0,0,G4137/F4137)</f>
        <v>708.6203125</v>
      </c>
      <c r="K4137" s="9" t="str">
        <f aca="false">IF(G4137=0,"No sales",IF(H4137&lt;0,"Loss-making",IF(G4137&lt;$H$4,"Low revenue","OK")))</f>
        <v>OK</v>
      </c>
    </row>
    <row r="4138" customFormat="false" ht="15" hidden="false" customHeight="false" outlineLevel="0" collapsed="false">
      <c r="A4138" s="9" t="s">
        <v>8395</v>
      </c>
      <c r="B4138" s="9" t="s">
        <v>8396</v>
      </c>
      <c r="C4138" s="9" t="s">
        <v>86</v>
      </c>
      <c r="D4138" s="9" t="s">
        <v>8147</v>
      </c>
      <c r="E4138" s="10" t="n">
        <v>649</v>
      </c>
      <c r="F4138" s="10" t="n">
        <v>14</v>
      </c>
      <c r="G4138" s="10" t="n">
        <v>7979.46</v>
      </c>
      <c r="H4138" s="10" t="n">
        <v>2231.9</v>
      </c>
      <c r="I4138" s="6" t="n">
        <f aca="false">IF(G4138=0,0,H4138/G4138)</f>
        <v>0.27970564424159</v>
      </c>
      <c r="J4138" s="5" t="n">
        <f aca="false">IF(F4138=0,0,G4138/F4138)</f>
        <v>569.961428571429</v>
      </c>
      <c r="K4138" s="9" t="str">
        <f aca="false">IF(G4138=0,"No sales",IF(H4138&lt;0,"Loss-making",IF(G4138&lt;$H$4,"Low revenue","OK")))</f>
        <v>OK</v>
      </c>
    </row>
    <row r="4139" customFormat="false" ht="15" hidden="false" customHeight="false" outlineLevel="0" collapsed="false">
      <c r="A4139" s="9" t="s">
        <v>8397</v>
      </c>
      <c r="B4139" s="9" t="s">
        <v>8398</v>
      </c>
      <c r="C4139" s="9" t="s">
        <v>86</v>
      </c>
      <c r="D4139" s="9" t="s">
        <v>8150</v>
      </c>
      <c r="E4139" s="10" t="n">
        <v>1519</v>
      </c>
      <c r="F4139" s="10" t="n">
        <v>26</v>
      </c>
      <c r="G4139" s="10" t="n">
        <v>32764.83</v>
      </c>
      <c r="H4139" s="10" t="n">
        <v>6170.47</v>
      </c>
      <c r="I4139" s="6" t="n">
        <f aca="false">IF(G4139=0,0,H4139/G4139)</f>
        <v>0.18832601908815</v>
      </c>
      <c r="J4139" s="5" t="n">
        <f aca="false">IF(F4139=0,0,G4139/F4139)</f>
        <v>1260.18576923077</v>
      </c>
      <c r="K4139" s="9" t="str">
        <f aca="false">IF(G4139=0,"No sales",IF(H4139&lt;0,"Loss-making",IF(G4139&lt;$H$4,"Low revenue","OK")))</f>
        <v>OK</v>
      </c>
    </row>
    <row r="4140" customFormat="false" ht="15" hidden="false" customHeight="false" outlineLevel="0" collapsed="false">
      <c r="A4140" s="9" t="s">
        <v>8399</v>
      </c>
      <c r="B4140" s="9" t="s">
        <v>8400</v>
      </c>
      <c r="C4140" s="9" t="s">
        <v>86</v>
      </c>
      <c r="D4140" s="9" t="s">
        <v>8141</v>
      </c>
      <c r="E4140" s="10" t="n">
        <v>679</v>
      </c>
      <c r="F4140" s="10" t="n">
        <v>11</v>
      </c>
      <c r="G4140" s="10" t="n">
        <v>6416.55</v>
      </c>
      <c r="H4140" s="10" t="n">
        <v>2413.87</v>
      </c>
      <c r="I4140" s="6" t="n">
        <f aca="false">IF(G4140=0,0,H4140/G4140)</f>
        <v>0.376194372365212</v>
      </c>
      <c r="J4140" s="5" t="n">
        <f aca="false">IF(F4140=0,0,G4140/F4140)</f>
        <v>583.322727272727</v>
      </c>
      <c r="K4140" s="9" t="str">
        <f aca="false">IF(G4140=0,"No sales",IF(H4140&lt;0,"Loss-making",IF(G4140&lt;$H$4,"Low revenue","OK")))</f>
        <v>OK</v>
      </c>
    </row>
    <row r="4141" customFormat="false" ht="15" hidden="false" customHeight="false" outlineLevel="0" collapsed="false">
      <c r="A4141" s="9" t="s">
        <v>8401</v>
      </c>
      <c r="B4141" s="9" t="s">
        <v>8402</v>
      </c>
      <c r="C4141" s="9" t="s">
        <v>86</v>
      </c>
      <c r="D4141" s="9" t="s">
        <v>8144</v>
      </c>
      <c r="E4141" s="10" t="n">
        <v>1179</v>
      </c>
      <c r="F4141" s="10" t="n">
        <v>16</v>
      </c>
      <c r="G4141" s="10" t="n">
        <v>16638.63</v>
      </c>
      <c r="H4141" s="10" t="n">
        <v>5484.87</v>
      </c>
      <c r="I4141" s="6" t="n">
        <f aca="false">IF(G4141=0,0,H4141/G4141)</f>
        <v>0.32964673173212</v>
      </c>
      <c r="J4141" s="5" t="n">
        <f aca="false">IF(F4141=0,0,G4141/F4141)</f>
        <v>1039.914375</v>
      </c>
      <c r="K4141" s="9" t="str">
        <f aca="false">IF(G4141=0,"No sales",IF(H4141&lt;0,"Loss-making",IF(G4141&lt;$H$4,"Low revenue","OK")))</f>
        <v>OK</v>
      </c>
    </row>
    <row r="4142" customFormat="false" ht="15" hidden="false" customHeight="false" outlineLevel="0" collapsed="false">
      <c r="A4142" s="9" t="s">
        <v>8403</v>
      </c>
      <c r="B4142" s="9" t="s">
        <v>8404</v>
      </c>
      <c r="C4142" s="9" t="s">
        <v>86</v>
      </c>
      <c r="D4142" s="9" t="s">
        <v>8147</v>
      </c>
      <c r="E4142" s="10" t="n">
        <v>239</v>
      </c>
      <c r="F4142" s="10" t="n">
        <v>15</v>
      </c>
      <c r="G4142" s="10" t="n">
        <v>3369.31</v>
      </c>
      <c r="H4142" s="10" t="n">
        <v>1065.15</v>
      </c>
      <c r="I4142" s="6" t="n">
        <f aca="false">IF(G4142=0,0,H4142/G4142)</f>
        <v>0.316132976781596</v>
      </c>
      <c r="J4142" s="5" t="n">
        <f aca="false">IF(F4142=0,0,G4142/F4142)</f>
        <v>224.620666666667</v>
      </c>
      <c r="K4142" s="9" t="str">
        <f aca="false">IF(G4142=0,"No sales",IF(H4142&lt;0,"Loss-making",IF(G4142&lt;$H$4,"Low revenue","OK")))</f>
        <v>Low revenue</v>
      </c>
    </row>
    <row r="4143" customFormat="false" ht="15" hidden="false" customHeight="false" outlineLevel="0" collapsed="false">
      <c r="A4143" s="9" t="s">
        <v>8405</v>
      </c>
      <c r="B4143" s="9" t="s">
        <v>8406</v>
      </c>
      <c r="C4143" s="9" t="s">
        <v>86</v>
      </c>
      <c r="D4143" s="9" t="s">
        <v>8150</v>
      </c>
      <c r="E4143" s="10" t="n">
        <v>1049</v>
      </c>
      <c r="F4143" s="10" t="n">
        <v>10</v>
      </c>
      <c r="G4143" s="10" t="n">
        <v>9136.79</v>
      </c>
      <c r="H4143" s="10" t="n">
        <v>3517.69</v>
      </c>
      <c r="I4143" s="6" t="n">
        <f aca="false">IF(G4143=0,0,H4143/G4143)</f>
        <v>0.385002829221204</v>
      </c>
      <c r="J4143" s="5" t="n">
        <f aca="false">IF(F4143=0,0,G4143/F4143)</f>
        <v>913.679</v>
      </c>
      <c r="K4143" s="9" t="str">
        <f aca="false">IF(G4143=0,"No sales",IF(H4143&lt;0,"Loss-making",IF(G4143&lt;$H$4,"Low revenue","OK")))</f>
        <v>OK</v>
      </c>
    </row>
    <row r="4144" customFormat="false" ht="15" hidden="false" customHeight="false" outlineLevel="0" collapsed="false">
      <c r="A4144" s="9" t="s">
        <v>8407</v>
      </c>
      <c r="B4144" s="9" t="s">
        <v>8408</v>
      </c>
      <c r="C4144" s="9" t="s">
        <v>86</v>
      </c>
      <c r="D4144" s="9" t="s">
        <v>8141</v>
      </c>
      <c r="E4144" s="10" t="n">
        <v>1469</v>
      </c>
      <c r="F4144" s="10" t="n">
        <v>20</v>
      </c>
      <c r="G4144" s="10" t="n">
        <v>25193.35</v>
      </c>
      <c r="H4144" s="10" t="n">
        <v>8649.75</v>
      </c>
      <c r="I4144" s="6" t="n">
        <f aca="false">IF(G4144=0,0,H4144/G4144)</f>
        <v>0.343334649818305</v>
      </c>
      <c r="J4144" s="5" t="n">
        <f aca="false">IF(F4144=0,0,G4144/F4144)</f>
        <v>1259.6675</v>
      </c>
      <c r="K4144" s="9" t="str">
        <f aca="false">IF(G4144=0,"No sales",IF(H4144&lt;0,"Loss-making",IF(G4144&lt;$H$4,"Low revenue","OK")))</f>
        <v>OK</v>
      </c>
    </row>
    <row r="4145" customFormat="false" ht="15" hidden="false" customHeight="false" outlineLevel="0" collapsed="false">
      <c r="A4145" s="9" t="s">
        <v>8409</v>
      </c>
      <c r="B4145" s="9" t="s">
        <v>8410</v>
      </c>
      <c r="C4145" s="9" t="s">
        <v>86</v>
      </c>
      <c r="D4145" s="9" t="s">
        <v>8144</v>
      </c>
      <c r="E4145" s="10" t="n">
        <v>279</v>
      </c>
      <c r="F4145" s="10" t="n">
        <v>80</v>
      </c>
      <c r="G4145" s="10" t="n">
        <v>19105.22</v>
      </c>
      <c r="H4145" s="10" t="n">
        <v>5543.62</v>
      </c>
      <c r="I4145" s="6" t="n">
        <f aca="false">IF(G4145=0,0,H4145/G4145)</f>
        <v>0.290162583838344</v>
      </c>
      <c r="J4145" s="5" t="n">
        <f aca="false">IF(F4145=0,0,G4145/F4145)</f>
        <v>238.81525</v>
      </c>
      <c r="K4145" s="9" t="str">
        <f aca="false">IF(G4145=0,"No sales",IF(H4145&lt;0,"Loss-making",IF(G4145&lt;$H$4,"Low revenue","OK")))</f>
        <v>OK</v>
      </c>
    </row>
    <row r="4146" customFormat="false" ht="15" hidden="false" customHeight="false" outlineLevel="0" collapsed="false">
      <c r="A4146" s="9" t="s">
        <v>8411</v>
      </c>
      <c r="B4146" s="9" t="s">
        <v>8412</v>
      </c>
      <c r="C4146" s="9" t="s">
        <v>86</v>
      </c>
      <c r="D4146" s="9" t="s">
        <v>8147</v>
      </c>
      <c r="E4146" s="10" t="n">
        <v>1769</v>
      </c>
      <c r="F4146" s="10" t="n">
        <v>34</v>
      </c>
      <c r="G4146" s="10" t="n">
        <v>49501.03</v>
      </c>
      <c r="H4146" s="10" t="n">
        <v>15349.39</v>
      </c>
      <c r="I4146" s="6" t="n">
        <f aca="false">IF(G4146=0,0,H4146/G4146)</f>
        <v>0.310082234652491</v>
      </c>
      <c r="J4146" s="5" t="n">
        <f aca="false">IF(F4146=0,0,G4146/F4146)</f>
        <v>1455.91264705882</v>
      </c>
      <c r="K4146" s="9" t="str">
        <f aca="false">IF(G4146=0,"No sales",IF(H4146&lt;0,"Loss-making",IF(G4146&lt;$H$4,"Low revenue","OK")))</f>
        <v>OK</v>
      </c>
    </row>
    <row r="4147" customFormat="false" ht="15" hidden="false" customHeight="false" outlineLevel="0" collapsed="false">
      <c r="A4147" s="9" t="s">
        <v>8413</v>
      </c>
      <c r="B4147" s="9" t="s">
        <v>8414</v>
      </c>
      <c r="C4147" s="9" t="s">
        <v>86</v>
      </c>
      <c r="D4147" s="9" t="s">
        <v>8150</v>
      </c>
      <c r="E4147" s="10" t="n">
        <v>1949</v>
      </c>
      <c r="F4147" s="10" t="n">
        <v>57</v>
      </c>
      <c r="G4147" s="10" t="n">
        <v>97206.36</v>
      </c>
      <c r="H4147" s="10" t="n">
        <v>24973.13</v>
      </c>
      <c r="I4147" s="6" t="n">
        <f aca="false">IF(G4147=0,0,H4147/G4147)</f>
        <v>0.256908395705795</v>
      </c>
      <c r="J4147" s="5" t="n">
        <f aca="false">IF(F4147=0,0,G4147/F4147)</f>
        <v>1705.37473684211</v>
      </c>
      <c r="K4147" s="9" t="str">
        <f aca="false">IF(G4147=0,"No sales",IF(H4147&lt;0,"Loss-making",IF(G4147&lt;$H$4,"Low revenue","OK")))</f>
        <v>OK</v>
      </c>
    </row>
    <row r="4148" customFormat="false" ht="15" hidden="false" customHeight="false" outlineLevel="0" collapsed="false">
      <c r="A4148" s="9" t="s">
        <v>8415</v>
      </c>
      <c r="B4148" s="9" t="s">
        <v>8416</v>
      </c>
      <c r="C4148" s="9" t="s">
        <v>86</v>
      </c>
      <c r="D4148" s="9" t="s">
        <v>8141</v>
      </c>
      <c r="E4148" s="10" t="n">
        <v>1669</v>
      </c>
      <c r="F4148" s="10" t="n">
        <v>5</v>
      </c>
      <c r="G4148" s="10" t="n">
        <v>7510.5</v>
      </c>
      <c r="H4148" s="10" t="n">
        <v>2669.1</v>
      </c>
      <c r="I4148" s="6" t="n">
        <f aca="false">IF(G4148=0,0,H4148/G4148)</f>
        <v>0.355382464549631</v>
      </c>
      <c r="J4148" s="5" t="n">
        <f aca="false">IF(F4148=0,0,G4148/F4148)</f>
        <v>1502.1</v>
      </c>
      <c r="K4148" s="9" t="str">
        <f aca="false">IF(G4148=0,"No sales",IF(H4148&lt;0,"Loss-making",IF(G4148&lt;$H$4,"Low revenue","OK")))</f>
        <v>OK</v>
      </c>
    </row>
    <row r="4149" customFormat="false" ht="15" hidden="false" customHeight="false" outlineLevel="0" collapsed="false">
      <c r="A4149" s="9" t="s">
        <v>8417</v>
      </c>
      <c r="B4149" s="9" t="s">
        <v>8418</v>
      </c>
      <c r="C4149" s="9" t="s">
        <v>86</v>
      </c>
      <c r="D4149" s="9" t="s">
        <v>8144</v>
      </c>
      <c r="E4149" s="10" t="n">
        <v>719</v>
      </c>
      <c r="F4149" s="10" t="n">
        <v>47</v>
      </c>
      <c r="G4149" s="10" t="n">
        <v>29150.05</v>
      </c>
      <c r="H4149" s="10" t="n">
        <v>8224.25</v>
      </c>
      <c r="I4149" s="6" t="n">
        <f aca="false">IF(G4149=0,0,H4149/G4149)</f>
        <v>0.282135022066858</v>
      </c>
      <c r="J4149" s="5" t="n">
        <f aca="false">IF(F4149=0,0,G4149/F4149)</f>
        <v>620.213829787234</v>
      </c>
      <c r="K4149" s="9" t="str">
        <f aca="false">IF(G4149=0,"No sales",IF(H4149&lt;0,"Loss-making",IF(G4149&lt;$H$4,"Low revenue","OK")))</f>
        <v>OK</v>
      </c>
    </row>
    <row r="4150" customFormat="false" ht="15" hidden="false" customHeight="false" outlineLevel="0" collapsed="false">
      <c r="A4150" s="9" t="s">
        <v>8419</v>
      </c>
      <c r="B4150" s="9" t="s">
        <v>8420</v>
      </c>
      <c r="C4150" s="9" t="s">
        <v>86</v>
      </c>
      <c r="D4150" s="9" t="s">
        <v>8147</v>
      </c>
      <c r="E4150" s="10" t="n">
        <v>289</v>
      </c>
      <c r="F4150" s="10" t="n">
        <v>28</v>
      </c>
      <c r="G4150" s="10" t="n">
        <v>7196.82</v>
      </c>
      <c r="H4150" s="10" t="n">
        <v>2562.54</v>
      </c>
      <c r="I4150" s="6" t="n">
        <f aca="false">IF(G4150=0,0,H4150/G4150)</f>
        <v>0.356065595638074</v>
      </c>
      <c r="J4150" s="5" t="n">
        <f aca="false">IF(F4150=0,0,G4150/F4150)</f>
        <v>257.029285714286</v>
      </c>
      <c r="K4150" s="9" t="str">
        <f aca="false">IF(G4150=0,"No sales",IF(H4150&lt;0,"Loss-making",IF(G4150&lt;$H$4,"Low revenue","OK")))</f>
        <v>OK</v>
      </c>
    </row>
    <row r="4151" customFormat="false" ht="15" hidden="false" customHeight="false" outlineLevel="0" collapsed="false">
      <c r="A4151" s="9" t="s">
        <v>8421</v>
      </c>
      <c r="B4151" s="9" t="s">
        <v>8422</v>
      </c>
      <c r="C4151" s="9" t="s">
        <v>86</v>
      </c>
      <c r="D4151" s="9" t="s">
        <v>8150</v>
      </c>
      <c r="E4151" s="10" t="n">
        <v>1979</v>
      </c>
      <c r="F4151" s="10" t="n">
        <v>10</v>
      </c>
      <c r="G4151" s="10" t="n">
        <v>17009.51</v>
      </c>
      <c r="H4151" s="10" t="n">
        <v>6032.01</v>
      </c>
      <c r="I4151" s="6" t="n">
        <f aca="false">IF(G4151=0,0,H4151/G4151)</f>
        <v>0.354625735838363</v>
      </c>
      <c r="J4151" s="5" t="n">
        <f aca="false">IF(F4151=0,0,G4151/F4151)</f>
        <v>1700.951</v>
      </c>
      <c r="K4151" s="9" t="str">
        <f aca="false">IF(G4151=0,"No sales",IF(H4151&lt;0,"Loss-making",IF(G4151&lt;$H$4,"Low revenue","OK")))</f>
        <v>OK</v>
      </c>
    </row>
    <row r="4152" customFormat="false" ht="15" hidden="false" customHeight="false" outlineLevel="0" collapsed="false">
      <c r="A4152" s="9" t="s">
        <v>8423</v>
      </c>
      <c r="B4152" s="9" t="s">
        <v>8424</v>
      </c>
      <c r="C4152" s="9" t="s">
        <v>86</v>
      </c>
      <c r="D4152" s="9" t="s">
        <v>8141</v>
      </c>
      <c r="E4152" s="10" t="n">
        <v>539</v>
      </c>
      <c r="F4152" s="10" t="n">
        <v>48</v>
      </c>
      <c r="G4152" s="10" t="n">
        <v>22107.08</v>
      </c>
      <c r="H4152" s="10" t="n">
        <v>7660.03</v>
      </c>
      <c r="I4152" s="6" t="n">
        <f aca="false">IF(G4152=0,0,H4152/G4152)</f>
        <v>0.346496687938887</v>
      </c>
      <c r="J4152" s="5" t="n">
        <f aca="false">IF(F4152=0,0,G4152/F4152)</f>
        <v>460.564166666667</v>
      </c>
      <c r="K4152" s="9" t="str">
        <f aca="false">IF(G4152=0,"No sales",IF(H4152&lt;0,"Loss-making",IF(G4152&lt;$H$4,"Low revenue","OK")))</f>
        <v>OK</v>
      </c>
    </row>
    <row r="4153" customFormat="false" ht="15" hidden="false" customHeight="false" outlineLevel="0" collapsed="false">
      <c r="A4153" s="9" t="s">
        <v>8425</v>
      </c>
      <c r="B4153" s="9" t="s">
        <v>8426</v>
      </c>
      <c r="C4153" s="9" t="s">
        <v>86</v>
      </c>
      <c r="D4153" s="9" t="s">
        <v>8144</v>
      </c>
      <c r="E4153" s="10" t="n">
        <v>709</v>
      </c>
      <c r="F4153" s="10" t="n">
        <v>32</v>
      </c>
      <c r="G4153" s="10" t="n">
        <v>19995.57</v>
      </c>
      <c r="H4153" s="10" t="n">
        <v>6769.01</v>
      </c>
      <c r="I4153" s="6" t="n">
        <f aca="false">IF(G4153=0,0,H4153/G4153)</f>
        <v>0.338525483394572</v>
      </c>
      <c r="J4153" s="5" t="n">
        <f aca="false">IF(F4153=0,0,G4153/F4153)</f>
        <v>624.8615625</v>
      </c>
      <c r="K4153" s="9" t="str">
        <f aca="false">IF(G4153=0,"No sales",IF(H4153&lt;0,"Loss-making",IF(G4153&lt;$H$4,"Low revenue","OK")))</f>
        <v>OK</v>
      </c>
    </row>
    <row r="4154" customFormat="false" ht="15" hidden="false" customHeight="false" outlineLevel="0" collapsed="false">
      <c r="A4154" s="9" t="s">
        <v>8427</v>
      </c>
      <c r="B4154" s="9" t="s">
        <v>8428</v>
      </c>
      <c r="C4154" s="9" t="s">
        <v>86</v>
      </c>
      <c r="D4154" s="9" t="s">
        <v>8147</v>
      </c>
      <c r="E4154" s="10" t="n">
        <v>829</v>
      </c>
      <c r="F4154" s="10" t="n">
        <v>17</v>
      </c>
      <c r="G4154" s="10" t="n">
        <v>12323.08</v>
      </c>
      <c r="H4154" s="10" t="n">
        <v>4821.66</v>
      </c>
      <c r="I4154" s="6" t="n">
        <f aca="false">IF(G4154=0,0,H4154/G4154)</f>
        <v>0.391270688821301</v>
      </c>
      <c r="J4154" s="5" t="n">
        <f aca="false">IF(F4154=0,0,G4154/F4154)</f>
        <v>724.887058823529</v>
      </c>
      <c r="K4154" s="9" t="str">
        <f aca="false">IF(G4154=0,"No sales",IF(H4154&lt;0,"Loss-making",IF(G4154&lt;$H$4,"Low revenue","OK")))</f>
        <v>OK</v>
      </c>
    </row>
    <row r="4155" customFormat="false" ht="15" hidden="false" customHeight="false" outlineLevel="0" collapsed="false">
      <c r="A4155" s="9" t="s">
        <v>8429</v>
      </c>
      <c r="B4155" s="9" t="s">
        <v>8430</v>
      </c>
      <c r="C4155" s="9" t="s">
        <v>86</v>
      </c>
      <c r="D4155" s="9" t="s">
        <v>8150</v>
      </c>
      <c r="E4155" s="10" t="n">
        <v>1559</v>
      </c>
      <c r="F4155" s="10" t="n">
        <v>10</v>
      </c>
      <c r="G4155" s="10" t="n">
        <v>12768.21</v>
      </c>
      <c r="H4155" s="10" t="n">
        <v>3502.21</v>
      </c>
      <c r="I4155" s="6" t="n">
        <f aca="false">IF(G4155=0,0,H4155/G4155)</f>
        <v>0.274291384618517</v>
      </c>
      <c r="J4155" s="5" t="n">
        <f aca="false">IF(F4155=0,0,G4155/F4155)</f>
        <v>1276.821</v>
      </c>
      <c r="K4155" s="9" t="str">
        <f aca="false">IF(G4155=0,"No sales",IF(H4155&lt;0,"Loss-making",IF(G4155&lt;$H$4,"Low revenue","OK")))</f>
        <v>OK</v>
      </c>
    </row>
    <row r="4156" customFormat="false" ht="15" hidden="false" customHeight="false" outlineLevel="0" collapsed="false">
      <c r="A4156" s="9" t="s">
        <v>8431</v>
      </c>
      <c r="B4156" s="9" t="s">
        <v>8432</v>
      </c>
      <c r="C4156" s="9" t="s">
        <v>86</v>
      </c>
      <c r="D4156" s="9" t="s">
        <v>8141</v>
      </c>
      <c r="E4156" s="10" t="n">
        <v>919</v>
      </c>
      <c r="F4156" s="10" t="n">
        <v>27</v>
      </c>
      <c r="G4156" s="10" t="n">
        <v>21440.27</v>
      </c>
      <c r="H4156" s="10" t="n">
        <v>6273.56</v>
      </c>
      <c r="I4156" s="6" t="n">
        <f aca="false">IF(G4156=0,0,H4156/G4156)</f>
        <v>0.292606389751622</v>
      </c>
      <c r="J4156" s="5" t="n">
        <f aca="false">IF(F4156=0,0,G4156/F4156)</f>
        <v>794.084074074074</v>
      </c>
      <c r="K4156" s="9" t="str">
        <f aca="false">IF(G4156=0,"No sales",IF(H4156&lt;0,"Loss-making",IF(G4156&lt;$H$4,"Low revenue","OK")))</f>
        <v>OK</v>
      </c>
    </row>
    <row r="4157" customFormat="false" ht="15" hidden="false" customHeight="false" outlineLevel="0" collapsed="false">
      <c r="A4157" s="9" t="s">
        <v>8433</v>
      </c>
      <c r="B4157" s="9" t="s">
        <v>8434</v>
      </c>
      <c r="C4157" s="9" t="s">
        <v>86</v>
      </c>
      <c r="D4157" s="9" t="s">
        <v>8144</v>
      </c>
      <c r="E4157" s="10" t="n">
        <v>509</v>
      </c>
      <c r="F4157" s="10" t="n">
        <v>63</v>
      </c>
      <c r="G4157" s="10" t="n">
        <v>27671.79</v>
      </c>
      <c r="H4157" s="10" t="n">
        <v>8456.79</v>
      </c>
      <c r="I4157" s="6" t="n">
        <f aca="false">IF(G4157=0,0,H4157/G4157)</f>
        <v>0.305610515257596</v>
      </c>
      <c r="J4157" s="5" t="n">
        <f aca="false">IF(F4157=0,0,G4157/F4157)</f>
        <v>439.234761904762</v>
      </c>
      <c r="K4157" s="9" t="str">
        <f aca="false">IF(G4157=0,"No sales",IF(H4157&lt;0,"Loss-making",IF(G4157&lt;$H$4,"Low revenue","OK")))</f>
        <v>OK</v>
      </c>
    </row>
    <row r="4158" customFormat="false" ht="15" hidden="false" customHeight="false" outlineLevel="0" collapsed="false">
      <c r="A4158" s="9" t="s">
        <v>8435</v>
      </c>
      <c r="B4158" s="9" t="s">
        <v>8436</v>
      </c>
      <c r="C4158" s="9" t="s">
        <v>86</v>
      </c>
      <c r="D4158" s="9" t="s">
        <v>8147</v>
      </c>
      <c r="E4158" s="10" t="n">
        <v>369</v>
      </c>
      <c r="F4158" s="10" t="n">
        <v>109</v>
      </c>
      <c r="G4158" s="10" t="n">
        <v>34904.64</v>
      </c>
      <c r="H4158" s="10" t="n">
        <v>7751.64</v>
      </c>
      <c r="I4158" s="6" t="n">
        <f aca="false">IF(G4158=0,0,H4158/G4158)</f>
        <v>0.222080502764102</v>
      </c>
      <c r="J4158" s="5" t="n">
        <f aca="false">IF(F4158=0,0,G4158/F4158)</f>
        <v>320.226055045872</v>
      </c>
      <c r="K4158" s="9" t="str">
        <f aca="false">IF(G4158=0,"No sales",IF(H4158&lt;0,"Loss-making",IF(G4158&lt;$H$4,"Low revenue","OK")))</f>
        <v>OK</v>
      </c>
    </row>
    <row r="4159" customFormat="false" ht="15" hidden="false" customHeight="false" outlineLevel="0" collapsed="false">
      <c r="A4159" s="9" t="s">
        <v>8437</v>
      </c>
      <c r="B4159" s="9" t="s">
        <v>8438</v>
      </c>
      <c r="C4159" s="9" t="s">
        <v>86</v>
      </c>
      <c r="D4159" s="9" t="s">
        <v>8150</v>
      </c>
      <c r="E4159" s="10" t="n">
        <v>1439</v>
      </c>
      <c r="F4159" s="10" t="n">
        <v>51</v>
      </c>
      <c r="G4159" s="10" t="n">
        <v>64226.15</v>
      </c>
      <c r="H4159" s="10" t="n">
        <v>19345.65</v>
      </c>
      <c r="I4159" s="6" t="n">
        <f aca="false">IF(G4159=0,0,H4159/G4159)</f>
        <v>0.301211422450201</v>
      </c>
      <c r="J4159" s="5" t="n">
        <f aca="false">IF(F4159=0,0,G4159/F4159)</f>
        <v>1259.3362745098</v>
      </c>
      <c r="K4159" s="9" t="str">
        <f aca="false">IF(G4159=0,"No sales",IF(H4159&lt;0,"Loss-making",IF(G4159&lt;$H$4,"Low revenue","OK")))</f>
        <v>OK</v>
      </c>
    </row>
    <row r="4160" customFormat="false" ht="15" hidden="false" customHeight="false" outlineLevel="0" collapsed="false">
      <c r="A4160" s="9" t="s">
        <v>8439</v>
      </c>
      <c r="B4160" s="9" t="s">
        <v>8440</v>
      </c>
      <c r="C4160" s="9" t="s">
        <v>86</v>
      </c>
      <c r="D4160" s="9" t="s">
        <v>8141</v>
      </c>
      <c r="E4160" s="10" t="n">
        <v>679</v>
      </c>
      <c r="F4160" s="10" t="n">
        <v>12</v>
      </c>
      <c r="G4160" s="10" t="n">
        <v>7267</v>
      </c>
      <c r="H4160" s="10" t="n">
        <v>2285.8</v>
      </c>
      <c r="I4160" s="6" t="n">
        <f aca="false">IF(G4160=0,0,H4160/G4160)</f>
        <v>0.314545204348424</v>
      </c>
      <c r="J4160" s="5" t="n">
        <f aca="false">IF(F4160=0,0,G4160/F4160)</f>
        <v>605.583333333333</v>
      </c>
      <c r="K4160" s="9" t="str">
        <f aca="false">IF(G4160=0,"No sales",IF(H4160&lt;0,"Loss-making",IF(G4160&lt;$H$4,"Low revenue","OK")))</f>
        <v>OK</v>
      </c>
    </row>
    <row r="4161" customFormat="false" ht="15" hidden="false" customHeight="false" outlineLevel="0" collapsed="false">
      <c r="A4161" s="9" t="s">
        <v>8441</v>
      </c>
      <c r="B4161" s="9" t="s">
        <v>8442</v>
      </c>
      <c r="C4161" s="9" t="s">
        <v>86</v>
      </c>
      <c r="D4161" s="9" t="s">
        <v>8144</v>
      </c>
      <c r="E4161" s="10" t="n">
        <v>649</v>
      </c>
      <c r="F4161" s="10" t="n">
        <v>96</v>
      </c>
      <c r="G4161" s="10" t="n">
        <v>53686.91</v>
      </c>
      <c r="H4161" s="10" t="n">
        <v>16461.95</v>
      </c>
      <c r="I4161" s="6" t="n">
        <f aca="false">IF(G4161=0,0,H4161/G4161)</f>
        <v>0.306628748050502</v>
      </c>
      <c r="J4161" s="5" t="n">
        <f aca="false">IF(F4161=0,0,G4161/F4161)</f>
        <v>559.238645833333</v>
      </c>
      <c r="K4161" s="9" t="str">
        <f aca="false">IF(G4161=0,"No sales",IF(H4161&lt;0,"Loss-making",IF(G4161&lt;$H$4,"Low revenue","OK")))</f>
        <v>OK</v>
      </c>
    </row>
    <row r="4162" customFormat="false" ht="15" hidden="false" customHeight="false" outlineLevel="0" collapsed="false">
      <c r="A4162" s="9" t="s">
        <v>8443</v>
      </c>
      <c r="B4162" s="9" t="s">
        <v>8444</v>
      </c>
      <c r="C4162" s="9" t="s">
        <v>86</v>
      </c>
      <c r="D4162" s="9" t="s">
        <v>8147</v>
      </c>
      <c r="E4162" s="10" t="n">
        <v>1429</v>
      </c>
      <c r="F4162" s="10" t="n">
        <v>23</v>
      </c>
      <c r="G4162" s="10" t="n">
        <v>27611.86</v>
      </c>
      <c r="H4162" s="10" t="n">
        <v>5604.08</v>
      </c>
      <c r="I4162" s="6" t="n">
        <f aca="false">IF(G4162=0,0,H4162/G4162)</f>
        <v>0.202959163200161</v>
      </c>
      <c r="J4162" s="5" t="n">
        <f aca="false">IF(F4162=0,0,G4162/F4162)</f>
        <v>1200.51565217391</v>
      </c>
      <c r="K4162" s="9" t="str">
        <f aca="false">IF(G4162=0,"No sales",IF(H4162&lt;0,"Loss-making",IF(G4162&lt;$H$4,"Low revenue","OK")))</f>
        <v>OK</v>
      </c>
    </row>
    <row r="4163" customFormat="false" ht="15" hidden="false" customHeight="false" outlineLevel="0" collapsed="false">
      <c r="A4163" s="9" t="s">
        <v>8445</v>
      </c>
      <c r="B4163" s="9" t="s">
        <v>8446</v>
      </c>
      <c r="C4163" s="9" t="s">
        <v>86</v>
      </c>
      <c r="D4163" s="9" t="s">
        <v>8150</v>
      </c>
      <c r="E4163" s="10" t="n">
        <v>1189</v>
      </c>
      <c r="F4163" s="10" t="n">
        <v>34</v>
      </c>
      <c r="G4163" s="10" t="n">
        <v>33761.64</v>
      </c>
      <c r="H4163" s="10" t="n">
        <v>9496.87</v>
      </c>
      <c r="I4163" s="6" t="n">
        <f aca="false">IF(G4163=0,0,H4163/G4163)</f>
        <v>0.281291726349786</v>
      </c>
      <c r="J4163" s="5" t="n">
        <f aca="false">IF(F4163=0,0,G4163/F4163)</f>
        <v>992.989411764706</v>
      </c>
      <c r="K4163" s="9" t="str">
        <f aca="false">IF(G4163=0,"No sales",IF(H4163&lt;0,"Loss-making",IF(G4163&lt;$H$4,"Low revenue","OK")))</f>
        <v>OK</v>
      </c>
    </row>
    <row r="4164" customFormat="false" ht="15" hidden="false" customHeight="false" outlineLevel="0" collapsed="false">
      <c r="A4164" s="9" t="s">
        <v>8447</v>
      </c>
      <c r="B4164" s="9" t="s">
        <v>8448</v>
      </c>
      <c r="C4164" s="9" t="s">
        <v>86</v>
      </c>
      <c r="D4164" s="9" t="s">
        <v>8141</v>
      </c>
      <c r="E4164" s="10" t="n">
        <v>379</v>
      </c>
      <c r="F4164" s="10" t="n">
        <v>39</v>
      </c>
      <c r="G4164" s="10" t="n">
        <v>12946.65</v>
      </c>
      <c r="H4164" s="10" t="n">
        <v>3057.81</v>
      </c>
      <c r="I4164" s="6" t="n">
        <f aca="false">IF(G4164=0,0,H4164/G4164)</f>
        <v>0.236185422483809</v>
      </c>
      <c r="J4164" s="5" t="n">
        <f aca="false">IF(F4164=0,0,G4164/F4164)</f>
        <v>331.965384615385</v>
      </c>
      <c r="K4164" s="9" t="str">
        <f aca="false">IF(G4164=0,"No sales",IF(H4164&lt;0,"Loss-making",IF(G4164&lt;$H$4,"Low revenue","OK")))</f>
        <v>OK</v>
      </c>
    </row>
    <row r="4165" customFormat="false" ht="15" hidden="false" customHeight="false" outlineLevel="0" collapsed="false">
      <c r="A4165" s="9" t="s">
        <v>8449</v>
      </c>
      <c r="B4165" s="9" t="s">
        <v>8450</v>
      </c>
      <c r="C4165" s="9" t="s">
        <v>86</v>
      </c>
      <c r="D4165" s="9" t="s">
        <v>8144</v>
      </c>
      <c r="E4165" s="10" t="n">
        <v>479</v>
      </c>
      <c r="F4165" s="10" t="n">
        <v>12</v>
      </c>
      <c r="G4165" s="10" t="n">
        <v>4879.81</v>
      </c>
      <c r="H4165" s="10" t="n">
        <v>1378.57</v>
      </c>
      <c r="I4165" s="6" t="n">
        <f aca="false">IF(G4165=0,0,H4165/G4165)</f>
        <v>0.282504851623321</v>
      </c>
      <c r="J4165" s="5" t="n">
        <f aca="false">IF(F4165=0,0,G4165/F4165)</f>
        <v>406.650833333333</v>
      </c>
      <c r="K4165" s="9" t="str">
        <f aca="false">IF(G4165=0,"No sales",IF(H4165&lt;0,"Loss-making",IF(G4165&lt;$H$4,"Low revenue","OK")))</f>
        <v>OK</v>
      </c>
    </row>
    <row r="4166" customFormat="false" ht="15" hidden="false" customHeight="false" outlineLevel="0" collapsed="false">
      <c r="A4166" s="9" t="s">
        <v>8451</v>
      </c>
      <c r="B4166" s="9" t="s">
        <v>8452</v>
      </c>
      <c r="C4166" s="9" t="s">
        <v>86</v>
      </c>
      <c r="D4166" s="9" t="s">
        <v>8147</v>
      </c>
      <c r="E4166" s="10" t="n">
        <v>1159</v>
      </c>
      <c r="F4166" s="10" t="n">
        <v>85</v>
      </c>
      <c r="G4166" s="10" t="n">
        <v>86797.51</v>
      </c>
      <c r="H4166" s="10" t="n">
        <v>33908.81</v>
      </c>
      <c r="I4166" s="6" t="n">
        <f aca="false">IF(G4166=0,0,H4166/G4166)</f>
        <v>0.390665699972269</v>
      </c>
      <c r="J4166" s="5" t="n">
        <f aca="false">IF(F4166=0,0,G4166/F4166)</f>
        <v>1021.14717647059</v>
      </c>
      <c r="K4166" s="9" t="str">
        <f aca="false">IF(G4166=0,"No sales",IF(H4166&lt;0,"Loss-making",IF(G4166&lt;$H$4,"Low revenue","OK")))</f>
        <v>OK</v>
      </c>
    </row>
    <row r="4167" customFormat="false" ht="15" hidden="false" customHeight="false" outlineLevel="0" collapsed="false">
      <c r="A4167" s="9" t="s">
        <v>8453</v>
      </c>
      <c r="B4167" s="9" t="s">
        <v>8454</v>
      </c>
      <c r="C4167" s="9" t="s">
        <v>86</v>
      </c>
      <c r="D4167" s="9" t="s">
        <v>8150</v>
      </c>
      <c r="E4167" s="10" t="n">
        <v>5279</v>
      </c>
      <c r="F4167" s="10" t="n">
        <v>20</v>
      </c>
      <c r="G4167" s="10" t="n">
        <v>89954.16</v>
      </c>
      <c r="H4167" s="10" t="n">
        <v>20535.16</v>
      </c>
      <c r="I4167" s="6" t="n">
        <f aca="false">IF(G4167=0,0,H4167/G4167)</f>
        <v>0.228284717460538</v>
      </c>
      <c r="J4167" s="5" t="n">
        <f aca="false">IF(F4167=0,0,G4167/F4167)</f>
        <v>4497.708</v>
      </c>
      <c r="K4167" s="9" t="str">
        <f aca="false">IF(G4167=0,"No sales",IF(H4167&lt;0,"Loss-making",IF(G4167&lt;$H$4,"Low revenue","OK")))</f>
        <v>OK</v>
      </c>
    </row>
    <row r="4168" customFormat="false" ht="15" hidden="false" customHeight="false" outlineLevel="0" collapsed="false">
      <c r="A4168" s="9" t="s">
        <v>8455</v>
      </c>
      <c r="B4168" s="9" t="s">
        <v>8456</v>
      </c>
      <c r="C4168" s="9" t="s">
        <v>86</v>
      </c>
      <c r="D4168" s="9" t="s">
        <v>8141</v>
      </c>
      <c r="E4168" s="10" t="n">
        <v>1319</v>
      </c>
      <c r="F4168" s="10" t="n">
        <v>25</v>
      </c>
      <c r="G4168" s="10" t="n">
        <v>26594.34</v>
      </c>
      <c r="H4168" s="10" t="n">
        <v>4263.33</v>
      </c>
      <c r="I4168" s="6" t="n">
        <f aca="false">IF(G4168=0,0,H4168/G4168)</f>
        <v>0.16030967491579</v>
      </c>
      <c r="J4168" s="5" t="n">
        <f aca="false">IF(F4168=0,0,G4168/F4168)</f>
        <v>1063.7736</v>
      </c>
      <c r="K4168" s="9" t="str">
        <f aca="false">IF(G4168=0,"No sales",IF(H4168&lt;0,"Loss-making",IF(G4168&lt;$H$4,"Low revenue","OK")))</f>
        <v>OK</v>
      </c>
    </row>
    <row r="4169" customFormat="false" ht="15" hidden="false" customHeight="false" outlineLevel="0" collapsed="false">
      <c r="A4169" s="9" t="s">
        <v>8457</v>
      </c>
      <c r="B4169" s="9" t="s">
        <v>8458</v>
      </c>
      <c r="C4169" s="9" t="s">
        <v>86</v>
      </c>
      <c r="D4169" s="9" t="s">
        <v>8144</v>
      </c>
      <c r="E4169" s="10" t="n">
        <v>829</v>
      </c>
      <c r="F4169" s="10" t="n">
        <v>47</v>
      </c>
      <c r="G4169" s="10" t="n">
        <v>35085.34</v>
      </c>
      <c r="H4169" s="10" t="n">
        <v>14322.62</v>
      </c>
      <c r="I4169" s="6" t="n">
        <f aca="false">IF(G4169=0,0,H4169/G4169)</f>
        <v>0.408222351557659</v>
      </c>
      <c r="J4169" s="5" t="n">
        <f aca="false">IF(F4169=0,0,G4169/F4169)</f>
        <v>746.496595744681</v>
      </c>
      <c r="K4169" s="9" t="str">
        <f aca="false">IF(G4169=0,"No sales",IF(H4169&lt;0,"Loss-making",IF(G4169&lt;$H$4,"Low revenue","OK")))</f>
        <v>OK</v>
      </c>
    </row>
    <row r="4170" customFormat="false" ht="15" hidden="false" customHeight="false" outlineLevel="0" collapsed="false">
      <c r="A4170" s="9" t="s">
        <v>8459</v>
      </c>
      <c r="B4170" s="9" t="s">
        <v>8460</v>
      </c>
      <c r="C4170" s="9" t="s">
        <v>86</v>
      </c>
      <c r="D4170" s="9" t="s">
        <v>8147</v>
      </c>
      <c r="E4170" s="10" t="n">
        <v>1089</v>
      </c>
      <c r="F4170" s="10" t="n">
        <v>60</v>
      </c>
      <c r="G4170" s="10" t="n">
        <v>57597.21</v>
      </c>
      <c r="H4170" s="10" t="n">
        <v>22919.01</v>
      </c>
      <c r="I4170" s="6" t="n">
        <f aca="false">IF(G4170=0,0,H4170/G4170)</f>
        <v>0.397918753356282</v>
      </c>
      <c r="J4170" s="5" t="n">
        <f aca="false">IF(F4170=0,0,G4170/F4170)</f>
        <v>959.9535</v>
      </c>
      <c r="K4170" s="9" t="str">
        <f aca="false">IF(G4170=0,"No sales",IF(H4170&lt;0,"Loss-making",IF(G4170&lt;$H$4,"Low revenue","OK")))</f>
        <v>OK</v>
      </c>
    </row>
    <row r="4171" customFormat="false" ht="15" hidden="false" customHeight="false" outlineLevel="0" collapsed="false">
      <c r="A4171" s="9" t="s">
        <v>8461</v>
      </c>
      <c r="B4171" s="9" t="s">
        <v>8462</v>
      </c>
      <c r="C4171" s="9" t="s">
        <v>86</v>
      </c>
      <c r="D4171" s="9" t="s">
        <v>8150</v>
      </c>
      <c r="E4171" s="10" t="n">
        <v>659</v>
      </c>
      <c r="F4171" s="10" t="n">
        <v>39</v>
      </c>
      <c r="G4171" s="10" t="n">
        <v>22608.64</v>
      </c>
      <c r="H4171" s="10" t="n">
        <v>7962.58</v>
      </c>
      <c r="I4171" s="6" t="n">
        <f aca="false">IF(G4171=0,0,H4171/G4171)</f>
        <v>0.352191905395459</v>
      </c>
      <c r="J4171" s="5" t="n">
        <f aca="false">IF(F4171=0,0,G4171/F4171)</f>
        <v>579.708717948718</v>
      </c>
      <c r="K4171" s="9" t="str">
        <f aca="false">IF(G4171=0,"No sales",IF(H4171&lt;0,"Loss-making",IF(G4171&lt;$H$4,"Low revenue","OK")))</f>
        <v>OK</v>
      </c>
    </row>
    <row r="4172" customFormat="false" ht="15" hidden="false" customHeight="false" outlineLevel="0" collapsed="false">
      <c r="A4172" s="9" t="s">
        <v>8463</v>
      </c>
      <c r="B4172" s="9" t="s">
        <v>8464</v>
      </c>
      <c r="C4172" s="9" t="s">
        <v>86</v>
      </c>
      <c r="D4172" s="9" t="s">
        <v>8141</v>
      </c>
      <c r="E4172" s="10" t="n">
        <v>1169</v>
      </c>
      <c r="F4172" s="10" t="n">
        <v>66</v>
      </c>
      <c r="G4172" s="10" t="n">
        <v>65122.07</v>
      </c>
      <c r="H4172" s="10" t="n">
        <v>13391.27</v>
      </c>
      <c r="I4172" s="6" t="n">
        <f aca="false">IF(G4172=0,0,H4172/G4172)</f>
        <v>0.205633359013311</v>
      </c>
      <c r="J4172" s="5" t="n">
        <f aca="false">IF(F4172=0,0,G4172/F4172)</f>
        <v>986.69803030303</v>
      </c>
      <c r="K4172" s="9" t="str">
        <f aca="false">IF(G4172=0,"No sales",IF(H4172&lt;0,"Loss-making",IF(G4172&lt;$H$4,"Low revenue","OK")))</f>
        <v>OK</v>
      </c>
    </row>
    <row r="4173" customFormat="false" ht="15" hidden="false" customHeight="false" outlineLevel="0" collapsed="false">
      <c r="A4173" s="9" t="s">
        <v>8465</v>
      </c>
      <c r="B4173" s="9" t="s">
        <v>8466</v>
      </c>
      <c r="C4173" s="9" t="s">
        <v>86</v>
      </c>
      <c r="D4173" s="9" t="s">
        <v>8144</v>
      </c>
      <c r="E4173" s="10" t="n">
        <v>629</v>
      </c>
      <c r="F4173" s="10" t="n">
        <v>25</v>
      </c>
      <c r="G4173" s="10" t="n">
        <v>13229.45</v>
      </c>
      <c r="H4173" s="10" t="n">
        <v>3790.95</v>
      </c>
      <c r="I4173" s="6" t="n">
        <f aca="false">IF(G4173=0,0,H4173/G4173)</f>
        <v>0.286553862783411</v>
      </c>
      <c r="J4173" s="5" t="n">
        <f aca="false">IF(F4173=0,0,G4173/F4173)</f>
        <v>529.178</v>
      </c>
      <c r="K4173" s="9" t="str">
        <f aca="false">IF(G4173=0,"No sales",IF(H4173&lt;0,"Loss-making",IF(G4173&lt;$H$4,"Low revenue","OK")))</f>
        <v>OK</v>
      </c>
    </row>
    <row r="4174" customFormat="false" ht="15" hidden="false" customHeight="false" outlineLevel="0" collapsed="false">
      <c r="A4174" s="9" t="s">
        <v>8467</v>
      </c>
      <c r="B4174" s="9" t="s">
        <v>8468</v>
      </c>
      <c r="C4174" s="9" t="s">
        <v>86</v>
      </c>
      <c r="D4174" s="9" t="s">
        <v>8147</v>
      </c>
      <c r="E4174" s="10" t="n">
        <v>939</v>
      </c>
      <c r="F4174" s="10" t="n">
        <v>18</v>
      </c>
      <c r="G4174" s="10" t="n">
        <v>16244.7</v>
      </c>
      <c r="H4174" s="10" t="n">
        <v>6722.16</v>
      </c>
      <c r="I4174" s="6" t="n">
        <f aca="false">IF(G4174=0,0,H4174/G4174)</f>
        <v>0.413806349147722</v>
      </c>
      <c r="J4174" s="5" t="n">
        <f aca="false">IF(F4174=0,0,G4174/F4174)</f>
        <v>902.483333333333</v>
      </c>
      <c r="K4174" s="9" t="str">
        <f aca="false">IF(G4174=0,"No sales",IF(H4174&lt;0,"Loss-making",IF(G4174&lt;$H$4,"Low revenue","OK")))</f>
        <v>OK</v>
      </c>
    </row>
    <row r="4175" customFormat="false" ht="15" hidden="false" customHeight="false" outlineLevel="0" collapsed="false">
      <c r="A4175" s="9" t="s">
        <v>8469</v>
      </c>
      <c r="B4175" s="9" t="s">
        <v>8470</v>
      </c>
      <c r="C4175" s="9" t="s">
        <v>86</v>
      </c>
      <c r="D4175" s="9" t="s">
        <v>8150</v>
      </c>
      <c r="E4175" s="10" t="n">
        <v>1159</v>
      </c>
      <c r="F4175" s="10" t="n">
        <v>61</v>
      </c>
      <c r="G4175" s="10" t="n">
        <v>59798.59</v>
      </c>
      <c r="H4175" s="10" t="n">
        <v>18570.51</v>
      </c>
      <c r="I4175" s="6" t="n">
        <f aca="false">IF(G4175=0,0,H4175/G4175)</f>
        <v>0.310550967840546</v>
      </c>
      <c r="J4175" s="5" t="n">
        <f aca="false">IF(F4175=0,0,G4175/F4175)</f>
        <v>980.304754098361</v>
      </c>
      <c r="K4175" s="9" t="str">
        <f aca="false">IF(G4175=0,"No sales",IF(H4175&lt;0,"Loss-making",IF(G4175&lt;$H$4,"Low revenue","OK")))</f>
        <v>OK</v>
      </c>
    </row>
    <row r="4176" customFormat="false" ht="15" hidden="false" customHeight="false" outlineLevel="0" collapsed="false">
      <c r="A4176" s="9" t="s">
        <v>8471</v>
      </c>
      <c r="B4176" s="9" t="s">
        <v>8472</v>
      </c>
      <c r="C4176" s="9" t="s">
        <v>86</v>
      </c>
      <c r="D4176" s="9" t="s">
        <v>8141</v>
      </c>
      <c r="E4176" s="10" t="n">
        <v>979</v>
      </c>
      <c r="F4176" s="10" t="n">
        <v>17</v>
      </c>
      <c r="G4176" s="10" t="n">
        <v>15110.87</v>
      </c>
      <c r="H4176" s="10" t="n">
        <v>4926.16</v>
      </c>
      <c r="I4176" s="6" t="n">
        <f aca="false">IF(G4176=0,0,H4176/G4176)</f>
        <v>0.326001083987884</v>
      </c>
      <c r="J4176" s="5" t="n">
        <f aca="false">IF(F4176=0,0,G4176/F4176)</f>
        <v>888.874705882353</v>
      </c>
      <c r="K4176" s="9" t="str">
        <f aca="false">IF(G4176=0,"No sales",IF(H4176&lt;0,"Loss-making",IF(G4176&lt;$H$4,"Low revenue","OK")))</f>
        <v>OK</v>
      </c>
    </row>
    <row r="4177" customFormat="false" ht="15" hidden="false" customHeight="false" outlineLevel="0" collapsed="false">
      <c r="A4177" s="9" t="s">
        <v>8473</v>
      </c>
      <c r="B4177" s="9" t="s">
        <v>8474</v>
      </c>
      <c r="C4177" s="9" t="s">
        <v>86</v>
      </c>
      <c r="D4177" s="9" t="s">
        <v>8144</v>
      </c>
      <c r="E4177" s="10" t="n">
        <v>2399</v>
      </c>
      <c r="F4177" s="10" t="n">
        <v>8</v>
      </c>
      <c r="G4177" s="10" t="n">
        <v>17032.9</v>
      </c>
      <c r="H4177" s="10" t="n">
        <v>6369.22</v>
      </c>
      <c r="I4177" s="6" t="n">
        <f aca="false">IF(G4177=0,0,H4177/G4177)</f>
        <v>0.373936323233272</v>
      </c>
      <c r="J4177" s="5" t="n">
        <f aca="false">IF(F4177=0,0,G4177/F4177)</f>
        <v>2129.1125</v>
      </c>
      <c r="K4177" s="9" t="str">
        <f aca="false">IF(G4177=0,"No sales",IF(H4177&lt;0,"Loss-making",IF(G4177&lt;$H$4,"Low revenue","OK")))</f>
        <v>OK</v>
      </c>
    </row>
    <row r="4178" customFormat="false" ht="15" hidden="false" customHeight="false" outlineLevel="0" collapsed="false">
      <c r="A4178" s="9" t="s">
        <v>8475</v>
      </c>
      <c r="B4178" s="9" t="s">
        <v>8476</v>
      </c>
      <c r="C4178" s="9" t="s">
        <v>86</v>
      </c>
      <c r="D4178" s="9" t="s">
        <v>8147</v>
      </c>
      <c r="E4178" s="10" t="n">
        <v>609</v>
      </c>
      <c r="F4178" s="10" t="n">
        <v>7</v>
      </c>
      <c r="G4178" s="10" t="n">
        <v>3325.14</v>
      </c>
      <c r="H4178" s="10" t="n">
        <v>569.87</v>
      </c>
      <c r="I4178" s="6" t="n">
        <f aca="false">IF(G4178=0,0,H4178/G4178)</f>
        <v>0.171382257589154</v>
      </c>
      <c r="J4178" s="5" t="n">
        <f aca="false">IF(F4178=0,0,G4178/F4178)</f>
        <v>475.02</v>
      </c>
      <c r="K4178" s="9" t="str">
        <f aca="false">IF(G4178=0,"No sales",IF(H4178&lt;0,"Loss-making",IF(G4178&lt;$H$4,"Low revenue","OK")))</f>
        <v>Low revenue</v>
      </c>
    </row>
    <row r="4179" customFormat="false" ht="15" hidden="false" customHeight="false" outlineLevel="0" collapsed="false">
      <c r="A4179" s="9" t="s">
        <v>8477</v>
      </c>
      <c r="B4179" s="9" t="s">
        <v>8478</v>
      </c>
      <c r="C4179" s="9" t="s">
        <v>86</v>
      </c>
      <c r="D4179" s="9" t="s">
        <v>8150</v>
      </c>
      <c r="E4179" s="10" t="n">
        <v>1189</v>
      </c>
      <c r="F4179" s="10" t="n">
        <v>102</v>
      </c>
      <c r="G4179" s="10" t="n">
        <v>104661.72</v>
      </c>
      <c r="H4179" s="10" t="n">
        <v>29748.83</v>
      </c>
      <c r="I4179" s="6" t="n">
        <f aca="false">IF(G4179=0,0,H4179/G4179)</f>
        <v>0.284237923856019</v>
      </c>
      <c r="J4179" s="5" t="n">
        <f aca="false">IF(F4179=0,0,G4179/F4179)</f>
        <v>1026.09529411765</v>
      </c>
      <c r="K4179" s="9" t="str">
        <f aca="false">IF(G4179=0,"No sales",IF(H4179&lt;0,"Loss-making",IF(G4179&lt;$H$4,"Low revenue","OK")))</f>
        <v>OK</v>
      </c>
    </row>
    <row r="4180" customFormat="false" ht="15" hidden="false" customHeight="false" outlineLevel="0" collapsed="false">
      <c r="A4180" s="9" t="s">
        <v>8479</v>
      </c>
      <c r="B4180" s="9" t="s">
        <v>8480</v>
      </c>
      <c r="C4180" s="9" t="s">
        <v>86</v>
      </c>
      <c r="D4180" s="9" t="s">
        <v>8141</v>
      </c>
      <c r="E4180" s="10" t="n">
        <v>259</v>
      </c>
      <c r="F4180" s="10" t="n">
        <v>98</v>
      </c>
      <c r="G4180" s="10" t="n">
        <v>22125.71</v>
      </c>
      <c r="H4180" s="10" t="n">
        <v>8650.71</v>
      </c>
      <c r="I4180" s="6" t="n">
        <f aca="false">IF(G4180=0,0,H4180/G4180)</f>
        <v>0.390979995670195</v>
      </c>
      <c r="J4180" s="5" t="n">
        <f aca="false">IF(F4180=0,0,G4180/F4180)</f>
        <v>225.772551020408</v>
      </c>
      <c r="K4180" s="9" t="str">
        <f aca="false">IF(G4180=0,"No sales",IF(H4180&lt;0,"Loss-making",IF(G4180&lt;$H$4,"Low revenue","OK")))</f>
        <v>OK</v>
      </c>
    </row>
    <row r="4181" customFormat="false" ht="15" hidden="false" customHeight="false" outlineLevel="0" collapsed="false">
      <c r="A4181" s="9" t="s">
        <v>8481</v>
      </c>
      <c r="B4181" s="9" t="s">
        <v>8482</v>
      </c>
      <c r="C4181" s="9" t="s">
        <v>86</v>
      </c>
      <c r="D4181" s="9" t="s">
        <v>8144</v>
      </c>
      <c r="E4181" s="10" t="n">
        <v>489</v>
      </c>
      <c r="F4181" s="10" t="n">
        <v>2</v>
      </c>
      <c r="G4181" s="10" t="n">
        <v>872.87</v>
      </c>
      <c r="H4181" s="10" t="n">
        <v>341.45</v>
      </c>
      <c r="I4181" s="6" t="n">
        <f aca="false">IF(G4181=0,0,H4181/G4181)</f>
        <v>0.391180817303837</v>
      </c>
      <c r="J4181" s="5" t="n">
        <f aca="false">IF(F4181=0,0,G4181/F4181)</f>
        <v>436.435</v>
      </c>
      <c r="K4181" s="9" t="str">
        <f aca="false">IF(G4181=0,"No sales",IF(H4181&lt;0,"Loss-making",IF(G4181&lt;$H$4,"Low revenue","OK")))</f>
        <v>Low revenue</v>
      </c>
    </row>
    <row r="4182" customFormat="false" ht="15" hidden="false" customHeight="false" outlineLevel="0" collapsed="false">
      <c r="A4182" s="9" t="s">
        <v>8483</v>
      </c>
      <c r="B4182" s="9" t="s">
        <v>8484</v>
      </c>
      <c r="C4182" s="9" t="s">
        <v>86</v>
      </c>
      <c r="D4182" s="9" t="s">
        <v>8147</v>
      </c>
      <c r="E4182" s="10" t="n">
        <v>599</v>
      </c>
      <c r="F4182" s="10" t="n">
        <v>37</v>
      </c>
      <c r="G4182" s="10" t="n">
        <v>18826.58</v>
      </c>
      <c r="H4182" s="10" t="n">
        <v>4066.17</v>
      </c>
      <c r="I4182" s="6" t="n">
        <f aca="false">IF(G4182=0,0,H4182/G4182)</f>
        <v>0.215980278946043</v>
      </c>
      <c r="J4182" s="5" t="n">
        <f aca="false">IF(F4182=0,0,G4182/F4182)</f>
        <v>508.826486486487</v>
      </c>
      <c r="K4182" s="9" t="str">
        <f aca="false">IF(G4182=0,"No sales",IF(H4182&lt;0,"Loss-making",IF(G4182&lt;$H$4,"Low revenue","OK")))</f>
        <v>OK</v>
      </c>
    </row>
    <row r="4183" customFormat="false" ht="15" hidden="false" customHeight="false" outlineLevel="0" collapsed="false">
      <c r="A4183" s="9" t="s">
        <v>8485</v>
      </c>
      <c r="B4183" s="9" t="s">
        <v>8486</v>
      </c>
      <c r="C4183" s="9" t="s">
        <v>86</v>
      </c>
      <c r="D4183" s="9" t="s">
        <v>8150</v>
      </c>
      <c r="E4183" s="10" t="n">
        <v>1729</v>
      </c>
      <c r="F4183" s="10" t="n">
        <v>21</v>
      </c>
      <c r="G4183" s="10" t="n">
        <v>31943.27</v>
      </c>
      <c r="H4183" s="10" t="n">
        <v>8722.52</v>
      </c>
      <c r="I4183" s="6" t="n">
        <f aca="false">IF(G4183=0,0,H4183/G4183)</f>
        <v>0.273062839214645</v>
      </c>
      <c r="J4183" s="5" t="n">
        <f aca="false">IF(F4183=0,0,G4183/F4183)</f>
        <v>1521.1080952381</v>
      </c>
      <c r="K4183" s="9" t="str">
        <f aca="false">IF(G4183=0,"No sales",IF(H4183&lt;0,"Loss-making",IF(G4183&lt;$H$4,"Low revenue","OK")))</f>
        <v>OK</v>
      </c>
    </row>
    <row r="4184" customFormat="false" ht="15" hidden="false" customHeight="false" outlineLevel="0" collapsed="false">
      <c r="A4184" s="9" t="s">
        <v>8487</v>
      </c>
      <c r="B4184" s="9" t="s">
        <v>8488</v>
      </c>
      <c r="C4184" s="9" t="s">
        <v>86</v>
      </c>
      <c r="D4184" s="9" t="s">
        <v>8141</v>
      </c>
      <c r="E4184" s="10" t="n">
        <v>639</v>
      </c>
      <c r="F4184" s="10" t="n">
        <v>5</v>
      </c>
      <c r="G4184" s="10" t="n">
        <v>2728.52</v>
      </c>
      <c r="H4184" s="10" t="n">
        <v>848.13</v>
      </c>
      <c r="I4184" s="6" t="n">
        <f aca="false">IF(G4184=0,0,H4184/G4184)</f>
        <v>0.310838843035785</v>
      </c>
      <c r="J4184" s="5" t="n">
        <f aca="false">IF(F4184=0,0,G4184/F4184)</f>
        <v>545.704</v>
      </c>
      <c r="K4184" s="9" t="str">
        <f aca="false">IF(G4184=0,"No sales",IF(H4184&lt;0,"Loss-making",IF(G4184&lt;$H$4,"Low revenue","OK")))</f>
        <v>Low revenue</v>
      </c>
    </row>
    <row r="4185" customFormat="false" ht="15" hidden="false" customHeight="false" outlineLevel="0" collapsed="false">
      <c r="A4185" s="9" t="s">
        <v>8489</v>
      </c>
      <c r="B4185" s="9" t="s">
        <v>8490</v>
      </c>
      <c r="C4185" s="9" t="s">
        <v>86</v>
      </c>
      <c r="D4185" s="9" t="s">
        <v>8144</v>
      </c>
      <c r="E4185" s="10" t="n">
        <v>2109</v>
      </c>
      <c r="F4185" s="10" t="n">
        <v>18</v>
      </c>
      <c r="G4185" s="10" t="n">
        <v>33875.82</v>
      </c>
      <c r="H4185" s="10" t="n">
        <v>11179.61</v>
      </c>
      <c r="I4185" s="6" t="n">
        <f aca="false">IF(G4185=0,0,H4185/G4185)</f>
        <v>0.330017398840825</v>
      </c>
      <c r="J4185" s="5" t="n">
        <f aca="false">IF(F4185=0,0,G4185/F4185)</f>
        <v>1881.99</v>
      </c>
      <c r="K4185" s="9" t="str">
        <f aca="false">IF(G4185=0,"No sales",IF(H4185&lt;0,"Loss-making",IF(G4185&lt;$H$4,"Low revenue","OK")))</f>
        <v>OK</v>
      </c>
    </row>
    <row r="4186" customFormat="false" ht="15" hidden="false" customHeight="false" outlineLevel="0" collapsed="false">
      <c r="A4186" s="9" t="s">
        <v>8491</v>
      </c>
      <c r="B4186" s="9" t="s">
        <v>8492</v>
      </c>
      <c r="C4186" s="9" t="s">
        <v>86</v>
      </c>
      <c r="D4186" s="9" t="s">
        <v>8147</v>
      </c>
      <c r="E4186" s="10" t="n">
        <v>799</v>
      </c>
      <c r="F4186" s="10" t="n">
        <v>99</v>
      </c>
      <c r="G4186" s="10" t="n">
        <v>68735.98</v>
      </c>
      <c r="H4186" s="10" t="n">
        <v>17761.88</v>
      </c>
      <c r="I4186" s="6" t="n">
        <f aca="false">IF(G4186=0,0,H4186/G4186)</f>
        <v>0.258407314480713</v>
      </c>
      <c r="J4186" s="5" t="n">
        <f aca="false">IF(F4186=0,0,G4186/F4186)</f>
        <v>694.302828282828</v>
      </c>
      <c r="K4186" s="9" t="str">
        <f aca="false">IF(G4186=0,"No sales",IF(H4186&lt;0,"Loss-making",IF(G4186&lt;$H$4,"Low revenue","OK")))</f>
        <v>OK</v>
      </c>
    </row>
    <row r="4187" customFormat="false" ht="15" hidden="false" customHeight="false" outlineLevel="0" collapsed="false">
      <c r="A4187" s="9" t="s">
        <v>8493</v>
      </c>
      <c r="B4187" s="9" t="s">
        <v>8494</v>
      </c>
      <c r="C4187" s="9" t="s">
        <v>86</v>
      </c>
      <c r="D4187" s="9" t="s">
        <v>8150</v>
      </c>
      <c r="E4187" s="10" t="n">
        <v>1329</v>
      </c>
      <c r="F4187" s="10" t="n">
        <v>22</v>
      </c>
      <c r="G4187" s="10" t="n">
        <v>25825.8</v>
      </c>
      <c r="H4187" s="10" t="n">
        <v>7733.22</v>
      </c>
      <c r="I4187" s="6" t="n">
        <f aca="false">IF(G4187=0,0,H4187/G4187)</f>
        <v>0.299437771530795</v>
      </c>
      <c r="J4187" s="5" t="n">
        <f aca="false">IF(F4187=0,0,G4187/F4187)</f>
        <v>1173.9</v>
      </c>
      <c r="K4187" s="9" t="str">
        <f aca="false">IF(G4187=0,"No sales",IF(H4187&lt;0,"Loss-making",IF(G4187&lt;$H$4,"Low revenue","OK")))</f>
        <v>OK</v>
      </c>
    </row>
    <row r="4188" customFormat="false" ht="15" hidden="false" customHeight="false" outlineLevel="0" collapsed="false">
      <c r="A4188" s="9" t="s">
        <v>8495</v>
      </c>
      <c r="B4188" s="9" t="s">
        <v>8496</v>
      </c>
      <c r="C4188" s="9" t="s">
        <v>86</v>
      </c>
      <c r="D4188" s="9" t="s">
        <v>8141</v>
      </c>
      <c r="E4188" s="10" t="n">
        <v>889</v>
      </c>
      <c r="F4188" s="10" t="n">
        <v>8</v>
      </c>
      <c r="G4188" s="10" t="n">
        <v>6000.75</v>
      </c>
      <c r="H4188" s="10" t="n">
        <v>1718.59</v>
      </c>
      <c r="I4188" s="6" t="n">
        <f aca="false">IF(G4188=0,0,H4188/G4188)</f>
        <v>0.286395867183269</v>
      </c>
      <c r="J4188" s="5" t="n">
        <f aca="false">IF(F4188=0,0,G4188/F4188)</f>
        <v>750.09375</v>
      </c>
      <c r="K4188" s="9" t="str">
        <f aca="false">IF(G4188=0,"No sales",IF(H4188&lt;0,"Loss-making",IF(G4188&lt;$H$4,"Low revenue","OK")))</f>
        <v>OK</v>
      </c>
    </row>
    <row r="4189" customFormat="false" ht="15" hidden="false" customHeight="false" outlineLevel="0" collapsed="false">
      <c r="A4189" s="9" t="s">
        <v>8497</v>
      </c>
      <c r="B4189" s="9" t="s">
        <v>8498</v>
      </c>
      <c r="C4189" s="9" t="s">
        <v>86</v>
      </c>
      <c r="D4189" s="9" t="s">
        <v>8144</v>
      </c>
      <c r="E4189" s="10" t="n">
        <v>739</v>
      </c>
      <c r="F4189" s="10" t="n">
        <v>22</v>
      </c>
      <c r="G4189" s="10" t="n">
        <v>13811.91</v>
      </c>
      <c r="H4189" s="10" t="n">
        <v>3992.65</v>
      </c>
      <c r="I4189" s="6" t="n">
        <f aca="false">IF(G4189=0,0,H4189/G4189)</f>
        <v>0.289072981216935</v>
      </c>
      <c r="J4189" s="5" t="n">
        <f aca="false">IF(F4189=0,0,G4189/F4189)</f>
        <v>627.814090909091</v>
      </c>
      <c r="K4189" s="9" t="str">
        <f aca="false">IF(G4189=0,"No sales",IF(H4189&lt;0,"Loss-making",IF(G4189&lt;$H$4,"Low revenue","OK")))</f>
        <v>OK</v>
      </c>
    </row>
    <row r="4190" customFormat="false" ht="15" hidden="false" customHeight="false" outlineLevel="0" collapsed="false">
      <c r="A4190" s="9" t="s">
        <v>8499</v>
      </c>
      <c r="B4190" s="9" t="s">
        <v>8500</v>
      </c>
      <c r="C4190" s="9" t="s">
        <v>86</v>
      </c>
      <c r="D4190" s="9" t="s">
        <v>8147</v>
      </c>
      <c r="E4190" s="10" t="n">
        <v>1529</v>
      </c>
      <c r="F4190" s="10" t="n">
        <v>1</v>
      </c>
      <c r="G4190" s="10" t="n">
        <v>1146.75</v>
      </c>
      <c r="H4190" s="10" t="n">
        <v>331.33</v>
      </c>
      <c r="I4190" s="6" t="n">
        <f aca="false">IF(G4190=0,0,H4190/G4190)</f>
        <v>0.288929583605843</v>
      </c>
      <c r="J4190" s="5" t="n">
        <f aca="false">IF(F4190=0,0,G4190/F4190)</f>
        <v>1146.75</v>
      </c>
      <c r="K4190" s="9" t="str">
        <f aca="false">IF(G4190=0,"No sales",IF(H4190&lt;0,"Loss-making",IF(G4190&lt;$H$4,"Low revenue","OK")))</f>
        <v>Low revenue</v>
      </c>
    </row>
    <row r="4191" customFormat="false" ht="15" hidden="false" customHeight="false" outlineLevel="0" collapsed="false">
      <c r="A4191" s="9" t="s">
        <v>8501</v>
      </c>
      <c r="B4191" s="9" t="s">
        <v>8502</v>
      </c>
      <c r="C4191" s="9" t="s">
        <v>86</v>
      </c>
      <c r="D4191" s="9" t="s">
        <v>8150</v>
      </c>
      <c r="E4191" s="10" t="n">
        <v>2469</v>
      </c>
      <c r="F4191" s="10" t="n">
        <v>22</v>
      </c>
      <c r="G4191" s="10" t="n">
        <v>46256.73</v>
      </c>
      <c r="H4191" s="10" t="n">
        <v>17450.58</v>
      </c>
      <c r="I4191" s="6" t="n">
        <f aca="false">IF(G4191=0,0,H4191/G4191)</f>
        <v>0.377254942145716</v>
      </c>
      <c r="J4191" s="5" t="n">
        <f aca="false">IF(F4191=0,0,G4191/F4191)</f>
        <v>2102.57863636364</v>
      </c>
      <c r="K4191" s="9" t="str">
        <f aca="false">IF(G4191=0,"No sales",IF(H4191&lt;0,"Loss-making",IF(G4191&lt;$H$4,"Low revenue","OK")))</f>
        <v>OK</v>
      </c>
    </row>
    <row r="4192" customFormat="false" ht="15" hidden="false" customHeight="false" outlineLevel="0" collapsed="false">
      <c r="A4192" s="9" t="s">
        <v>8503</v>
      </c>
      <c r="B4192" s="9" t="s">
        <v>8504</v>
      </c>
      <c r="C4192" s="9" t="s">
        <v>86</v>
      </c>
      <c r="D4192" s="9" t="s">
        <v>8141</v>
      </c>
      <c r="E4192" s="10" t="n">
        <v>1039</v>
      </c>
      <c r="F4192" s="10" t="n">
        <v>10</v>
      </c>
      <c r="G4192" s="10" t="n">
        <v>9202.94</v>
      </c>
      <c r="H4192" s="10" t="n">
        <v>3055.94</v>
      </c>
      <c r="I4192" s="6" t="n">
        <f aca="false">IF(G4192=0,0,H4192/G4192)</f>
        <v>0.332061276070473</v>
      </c>
      <c r="J4192" s="5" t="n">
        <f aca="false">IF(F4192=0,0,G4192/F4192)</f>
        <v>920.294</v>
      </c>
      <c r="K4192" s="9" t="str">
        <f aca="false">IF(G4192=0,"No sales",IF(H4192&lt;0,"Loss-making",IF(G4192&lt;$H$4,"Low revenue","OK")))</f>
        <v>OK</v>
      </c>
    </row>
    <row r="4193" customFormat="false" ht="15" hidden="false" customHeight="false" outlineLevel="0" collapsed="false">
      <c r="A4193" s="9" t="s">
        <v>8505</v>
      </c>
      <c r="B4193" s="9" t="s">
        <v>8506</v>
      </c>
      <c r="C4193" s="9" t="s">
        <v>86</v>
      </c>
      <c r="D4193" s="9" t="s">
        <v>8144</v>
      </c>
      <c r="E4193" s="10" t="n">
        <v>449</v>
      </c>
      <c r="F4193" s="10" t="n">
        <v>2</v>
      </c>
      <c r="G4193" s="10" t="n">
        <v>682.48</v>
      </c>
      <c r="H4193" s="10" t="n">
        <v>138.46</v>
      </c>
      <c r="I4193" s="6" t="n">
        <f aca="false">IF(G4193=0,0,H4193/G4193)</f>
        <v>0.202877740007033</v>
      </c>
      <c r="J4193" s="5" t="n">
        <f aca="false">IF(F4193=0,0,G4193/F4193)</f>
        <v>341.24</v>
      </c>
      <c r="K4193" s="9" t="str">
        <f aca="false">IF(G4193=0,"No sales",IF(H4193&lt;0,"Loss-making",IF(G4193&lt;$H$4,"Low revenue","OK")))</f>
        <v>Low revenue</v>
      </c>
    </row>
    <row r="4194" customFormat="false" ht="15" hidden="false" customHeight="false" outlineLevel="0" collapsed="false">
      <c r="A4194" s="9" t="s">
        <v>8507</v>
      </c>
      <c r="B4194" s="9" t="s">
        <v>8508</v>
      </c>
      <c r="C4194" s="9" t="s">
        <v>86</v>
      </c>
      <c r="D4194" s="9" t="s">
        <v>8147</v>
      </c>
      <c r="E4194" s="10" t="n">
        <v>809</v>
      </c>
      <c r="F4194" s="10" t="n">
        <v>131</v>
      </c>
      <c r="G4194" s="10" t="n">
        <v>91706.22</v>
      </c>
      <c r="H4194" s="10" t="n">
        <v>30877.69</v>
      </c>
      <c r="I4194" s="6" t="n">
        <f aca="false">IF(G4194=0,0,H4194/G4194)</f>
        <v>0.336702243315666</v>
      </c>
      <c r="J4194" s="5" t="n">
        <f aca="false">IF(F4194=0,0,G4194/F4194)</f>
        <v>700.047480916031</v>
      </c>
      <c r="K4194" s="9" t="str">
        <f aca="false">IF(G4194=0,"No sales",IF(H4194&lt;0,"Loss-making",IF(G4194&lt;$H$4,"Low revenue","OK")))</f>
        <v>OK</v>
      </c>
    </row>
    <row r="4195" customFormat="false" ht="15" hidden="false" customHeight="false" outlineLevel="0" collapsed="false">
      <c r="A4195" s="9" t="s">
        <v>8509</v>
      </c>
      <c r="B4195" s="9" t="s">
        <v>8510</v>
      </c>
      <c r="C4195" s="9" t="s">
        <v>86</v>
      </c>
      <c r="D4195" s="9" t="s">
        <v>8150</v>
      </c>
      <c r="E4195" s="10" t="n">
        <v>2419</v>
      </c>
      <c r="F4195" s="10" t="n">
        <v>37</v>
      </c>
      <c r="G4195" s="10" t="n">
        <v>78804.96</v>
      </c>
      <c r="H4195" s="10" t="n">
        <v>32075.81</v>
      </c>
      <c r="I4195" s="6" t="n">
        <f aca="false">IF(G4195=0,0,H4195/G4195)</f>
        <v>0.407027806371579</v>
      </c>
      <c r="J4195" s="5" t="n">
        <f aca="false">IF(F4195=0,0,G4195/F4195)</f>
        <v>2129.86378378378</v>
      </c>
      <c r="K4195" s="9" t="str">
        <f aca="false">IF(G4195=0,"No sales",IF(H4195&lt;0,"Loss-making",IF(G4195&lt;$H$4,"Low revenue","OK")))</f>
        <v>OK</v>
      </c>
    </row>
    <row r="4196" customFormat="false" ht="15" hidden="false" customHeight="false" outlineLevel="0" collapsed="false">
      <c r="A4196" s="9" t="s">
        <v>8511</v>
      </c>
      <c r="B4196" s="9" t="s">
        <v>8512</v>
      </c>
      <c r="C4196" s="9" t="s">
        <v>86</v>
      </c>
      <c r="D4196" s="9" t="s">
        <v>8141</v>
      </c>
      <c r="E4196" s="10" t="n">
        <v>569</v>
      </c>
      <c r="F4196" s="10" t="n">
        <v>36</v>
      </c>
      <c r="G4196" s="10" t="n">
        <v>17899.32</v>
      </c>
      <c r="H4196" s="10" t="n">
        <v>5453.4</v>
      </c>
      <c r="I4196" s="6" t="n">
        <f aca="false">IF(G4196=0,0,H4196/G4196)</f>
        <v>0.304670791963047</v>
      </c>
      <c r="J4196" s="5" t="n">
        <f aca="false">IF(F4196=0,0,G4196/F4196)</f>
        <v>497.203333333333</v>
      </c>
      <c r="K4196" s="9" t="str">
        <f aca="false">IF(G4196=0,"No sales",IF(H4196&lt;0,"Loss-making",IF(G4196&lt;$H$4,"Low revenue","OK")))</f>
        <v>OK</v>
      </c>
    </row>
    <row r="4197" customFormat="false" ht="15" hidden="false" customHeight="false" outlineLevel="0" collapsed="false">
      <c r="A4197" s="9" t="s">
        <v>8513</v>
      </c>
      <c r="B4197" s="9" t="s">
        <v>8514</v>
      </c>
      <c r="C4197" s="9" t="s">
        <v>86</v>
      </c>
      <c r="D4197" s="9" t="s">
        <v>8144</v>
      </c>
      <c r="E4197" s="10" t="n">
        <v>639</v>
      </c>
      <c r="F4197" s="10" t="n">
        <v>7</v>
      </c>
      <c r="G4197" s="10" t="n">
        <v>3738.15</v>
      </c>
      <c r="H4197" s="10" t="n">
        <v>701.83</v>
      </c>
      <c r="I4197" s="6" t="n">
        <f aca="false">IF(G4197=0,0,H4197/G4197)</f>
        <v>0.187747950189265</v>
      </c>
      <c r="J4197" s="5" t="n">
        <f aca="false">IF(F4197=0,0,G4197/F4197)</f>
        <v>534.021428571429</v>
      </c>
      <c r="K4197" s="9" t="str">
        <f aca="false">IF(G4197=0,"No sales",IF(H4197&lt;0,"Loss-making",IF(G4197&lt;$H$4,"Low revenue","OK")))</f>
        <v>Low revenue</v>
      </c>
    </row>
    <row r="4198" customFormat="false" ht="15" hidden="false" customHeight="false" outlineLevel="0" collapsed="false">
      <c r="A4198" s="9" t="s">
        <v>8515</v>
      </c>
      <c r="B4198" s="9" t="s">
        <v>8516</v>
      </c>
      <c r="C4198" s="9" t="s">
        <v>86</v>
      </c>
      <c r="D4198" s="9" t="s">
        <v>8147</v>
      </c>
      <c r="E4198" s="10" t="n">
        <v>579</v>
      </c>
      <c r="F4198" s="10" t="n">
        <v>7</v>
      </c>
      <c r="G4198" s="10" t="n">
        <v>3474</v>
      </c>
      <c r="H4198" s="10" t="n">
        <v>1068.38</v>
      </c>
      <c r="I4198" s="6" t="n">
        <f aca="false">IF(G4198=0,0,H4198/G4198)</f>
        <v>0.307535981577432</v>
      </c>
      <c r="J4198" s="5" t="n">
        <f aca="false">IF(F4198=0,0,G4198/F4198)</f>
        <v>496.285714285714</v>
      </c>
      <c r="K4198" s="9" t="str">
        <f aca="false">IF(G4198=0,"No sales",IF(H4198&lt;0,"Loss-making",IF(G4198&lt;$H$4,"Low revenue","OK")))</f>
        <v>Low revenue</v>
      </c>
    </row>
    <row r="4199" customFormat="false" ht="15" hidden="false" customHeight="false" outlineLevel="0" collapsed="false">
      <c r="A4199" s="9" t="s">
        <v>8517</v>
      </c>
      <c r="B4199" s="9" t="s">
        <v>8518</v>
      </c>
      <c r="C4199" s="9" t="s">
        <v>86</v>
      </c>
      <c r="D4199" s="9" t="s">
        <v>8150</v>
      </c>
      <c r="E4199" s="10" t="n">
        <v>3099</v>
      </c>
      <c r="F4199" s="10" t="n">
        <v>101</v>
      </c>
      <c r="G4199" s="10" t="n">
        <v>271030.78</v>
      </c>
      <c r="H4199" s="10" t="n">
        <v>58704.56</v>
      </c>
      <c r="I4199" s="6" t="n">
        <f aca="false">IF(G4199=0,0,H4199/G4199)</f>
        <v>0.21659739163205</v>
      </c>
      <c r="J4199" s="5" t="n">
        <f aca="false">IF(F4199=0,0,G4199/F4199)</f>
        <v>2683.47306930693</v>
      </c>
      <c r="K4199" s="9" t="str">
        <f aca="false">IF(G4199=0,"No sales",IF(H4199&lt;0,"Loss-making",IF(G4199&lt;$H$4,"Low revenue","OK")))</f>
        <v>OK</v>
      </c>
    </row>
    <row r="4200" customFormat="false" ht="15" hidden="false" customHeight="false" outlineLevel="0" collapsed="false">
      <c r="A4200" s="9" t="s">
        <v>8519</v>
      </c>
      <c r="B4200" s="9" t="s">
        <v>8520</v>
      </c>
      <c r="C4200" s="9" t="s">
        <v>86</v>
      </c>
      <c r="D4200" s="9" t="s">
        <v>8141</v>
      </c>
      <c r="E4200" s="10" t="n">
        <v>1049</v>
      </c>
      <c r="F4200" s="10" t="n">
        <v>18</v>
      </c>
      <c r="G4200" s="10" t="n">
        <v>16390.63</v>
      </c>
      <c r="H4200" s="10" t="n">
        <v>5966.47</v>
      </c>
      <c r="I4200" s="6" t="n">
        <f aca="false">IF(G4200=0,0,H4200/G4200)</f>
        <v>0.364017124418036</v>
      </c>
      <c r="J4200" s="5" t="n">
        <f aca="false">IF(F4200=0,0,G4200/F4200)</f>
        <v>910.590555555556</v>
      </c>
      <c r="K4200" s="9" t="str">
        <f aca="false">IF(G4200=0,"No sales",IF(H4200&lt;0,"Loss-making",IF(G4200&lt;$H$4,"Low revenue","OK")))</f>
        <v>OK</v>
      </c>
    </row>
    <row r="4201" customFormat="false" ht="15" hidden="false" customHeight="false" outlineLevel="0" collapsed="false">
      <c r="A4201" s="9" t="s">
        <v>8521</v>
      </c>
      <c r="B4201" s="9" t="s">
        <v>8522</v>
      </c>
      <c r="C4201" s="9" t="s">
        <v>86</v>
      </c>
      <c r="D4201" s="9" t="s">
        <v>8144</v>
      </c>
      <c r="E4201" s="10" t="n">
        <v>1629</v>
      </c>
      <c r="F4201" s="10" t="n">
        <v>42</v>
      </c>
      <c r="G4201" s="10" t="n">
        <v>59332.25</v>
      </c>
      <c r="H4201" s="10" t="n">
        <v>21227.75</v>
      </c>
      <c r="I4201" s="6" t="n">
        <f aca="false">IF(G4201=0,0,H4201/G4201)</f>
        <v>0.357777599871908</v>
      </c>
      <c r="J4201" s="5" t="n">
        <f aca="false">IF(F4201=0,0,G4201/F4201)</f>
        <v>1412.67261904762</v>
      </c>
      <c r="K4201" s="9" t="str">
        <f aca="false">IF(G4201=0,"No sales",IF(H4201&lt;0,"Loss-making",IF(G4201&lt;$H$4,"Low revenue","OK")))</f>
        <v>OK</v>
      </c>
    </row>
    <row r="4202" customFormat="false" ht="15" hidden="false" customHeight="false" outlineLevel="0" collapsed="false">
      <c r="A4202" s="9" t="s">
        <v>8523</v>
      </c>
      <c r="B4202" s="9" t="s">
        <v>8524</v>
      </c>
      <c r="C4202" s="9" t="s">
        <v>86</v>
      </c>
      <c r="D4202" s="9" t="s">
        <v>8147</v>
      </c>
      <c r="E4202" s="10" t="n">
        <v>689</v>
      </c>
      <c r="F4202" s="10" t="n">
        <v>41</v>
      </c>
      <c r="G4202" s="10" t="n">
        <v>24516.34</v>
      </c>
      <c r="H4202" s="10" t="n">
        <v>9115.92</v>
      </c>
      <c r="I4202" s="6" t="n">
        <f aca="false">IF(G4202=0,0,H4202/G4202)</f>
        <v>0.371830379249105</v>
      </c>
      <c r="J4202" s="5" t="n">
        <f aca="false">IF(F4202=0,0,G4202/F4202)</f>
        <v>597.959512195122</v>
      </c>
      <c r="K4202" s="9" t="str">
        <f aca="false">IF(G4202=0,"No sales",IF(H4202&lt;0,"Loss-making",IF(G4202&lt;$H$4,"Low revenue","OK")))</f>
        <v>OK</v>
      </c>
    </row>
    <row r="4203" customFormat="false" ht="15" hidden="false" customHeight="false" outlineLevel="0" collapsed="false">
      <c r="A4203" s="9" t="s">
        <v>8525</v>
      </c>
      <c r="B4203" s="9" t="s">
        <v>8526</v>
      </c>
      <c r="C4203" s="9" t="s">
        <v>86</v>
      </c>
      <c r="D4203" s="9" t="s">
        <v>8150</v>
      </c>
      <c r="E4203" s="10" t="n">
        <v>2249</v>
      </c>
      <c r="F4203" s="10" t="n">
        <v>0</v>
      </c>
      <c r="G4203" s="10" t="n">
        <v>0</v>
      </c>
      <c r="H4203" s="10" t="n">
        <v>0</v>
      </c>
      <c r="I4203" s="6" t="n">
        <f aca="false">IF(G4203=0,0,H4203/G4203)</f>
        <v>0</v>
      </c>
      <c r="J4203" s="5" t="n">
        <f aca="false">IF(F4203=0,0,G4203/F4203)</f>
        <v>0</v>
      </c>
      <c r="K4203" s="9" t="str">
        <f aca="false">IF(G4203=0,"No sales",IF(H4203&lt;0,"Loss-making",IF(G4203&lt;$H$4,"Low revenue","OK")))</f>
        <v>No sales</v>
      </c>
    </row>
    <row r="4204" customFormat="false" ht="15" hidden="false" customHeight="false" outlineLevel="0" collapsed="false">
      <c r="A4204" s="9" t="s">
        <v>8527</v>
      </c>
      <c r="B4204" s="9" t="s">
        <v>8528</v>
      </c>
      <c r="C4204" s="9" t="s">
        <v>86</v>
      </c>
      <c r="D4204" s="9" t="s">
        <v>8141</v>
      </c>
      <c r="E4204" s="10" t="n">
        <v>869</v>
      </c>
      <c r="F4204" s="10" t="n">
        <v>48</v>
      </c>
      <c r="G4204" s="10" t="n">
        <v>35470.4</v>
      </c>
      <c r="H4204" s="10" t="n">
        <v>12677.12</v>
      </c>
      <c r="I4204" s="6" t="n">
        <f aca="false">IF(G4204=0,0,H4204/G4204)</f>
        <v>0.35739997293518</v>
      </c>
      <c r="J4204" s="5" t="n">
        <f aca="false">IF(F4204=0,0,G4204/F4204)</f>
        <v>738.966666666667</v>
      </c>
      <c r="K4204" s="9" t="str">
        <f aca="false">IF(G4204=0,"No sales",IF(H4204&lt;0,"Loss-making",IF(G4204&lt;$H$4,"Low revenue","OK")))</f>
        <v>OK</v>
      </c>
    </row>
    <row r="4205" customFormat="false" ht="15" hidden="false" customHeight="false" outlineLevel="0" collapsed="false">
      <c r="A4205" s="9" t="s">
        <v>8529</v>
      </c>
      <c r="B4205" s="9" t="s">
        <v>8530</v>
      </c>
      <c r="C4205" s="9" t="s">
        <v>86</v>
      </c>
      <c r="D4205" s="9" t="s">
        <v>8144</v>
      </c>
      <c r="E4205" s="10" t="n">
        <v>979</v>
      </c>
      <c r="F4205" s="10" t="n">
        <v>7</v>
      </c>
      <c r="G4205" s="10" t="n">
        <v>5783.44</v>
      </c>
      <c r="H4205" s="10" t="n">
        <v>1145.73</v>
      </c>
      <c r="I4205" s="6" t="n">
        <f aca="false">IF(G4205=0,0,H4205/G4205)</f>
        <v>0.198105279902619</v>
      </c>
      <c r="J4205" s="5" t="n">
        <f aca="false">IF(F4205=0,0,G4205/F4205)</f>
        <v>826.205714285714</v>
      </c>
      <c r="K4205" s="9" t="str">
        <f aca="false">IF(G4205=0,"No sales",IF(H4205&lt;0,"Loss-making",IF(G4205&lt;$H$4,"Low revenue","OK")))</f>
        <v>OK</v>
      </c>
    </row>
    <row r="4206" customFormat="false" ht="15" hidden="false" customHeight="false" outlineLevel="0" collapsed="false">
      <c r="A4206" s="9" t="s">
        <v>8531</v>
      </c>
      <c r="B4206" s="9" t="s">
        <v>8532</v>
      </c>
      <c r="C4206" s="9" t="s">
        <v>86</v>
      </c>
      <c r="D4206" s="9" t="s">
        <v>8147</v>
      </c>
      <c r="E4206" s="10" t="n">
        <v>459</v>
      </c>
      <c r="F4206" s="10" t="n">
        <v>59</v>
      </c>
      <c r="G4206" s="10" t="n">
        <v>22423.29</v>
      </c>
      <c r="H4206" s="10" t="n">
        <v>4110.29</v>
      </c>
      <c r="I4206" s="6" t="n">
        <f aca="false">IF(G4206=0,0,H4206/G4206)</f>
        <v>0.183304501703363</v>
      </c>
      <c r="J4206" s="5" t="n">
        <f aca="false">IF(F4206=0,0,G4206/F4206)</f>
        <v>380.055762711864</v>
      </c>
      <c r="K4206" s="9" t="str">
        <f aca="false">IF(G4206=0,"No sales",IF(H4206&lt;0,"Loss-making",IF(G4206&lt;$H$4,"Low revenue","OK")))</f>
        <v>OK</v>
      </c>
    </row>
    <row r="4207" customFormat="false" ht="15" hidden="false" customHeight="false" outlineLevel="0" collapsed="false">
      <c r="A4207" s="9" t="s">
        <v>8533</v>
      </c>
      <c r="B4207" s="9" t="s">
        <v>8534</v>
      </c>
      <c r="C4207" s="9" t="s">
        <v>86</v>
      </c>
      <c r="D4207" s="9" t="s">
        <v>8150</v>
      </c>
      <c r="E4207" s="10" t="n">
        <v>2519</v>
      </c>
      <c r="F4207" s="10" t="n">
        <v>11</v>
      </c>
      <c r="G4207" s="10" t="n">
        <v>23552.65</v>
      </c>
      <c r="H4207" s="10" t="n">
        <v>6415.53</v>
      </c>
      <c r="I4207" s="6" t="n">
        <f aca="false">IF(G4207=0,0,H4207/G4207)</f>
        <v>0.272391004833851</v>
      </c>
      <c r="J4207" s="5" t="n">
        <f aca="false">IF(F4207=0,0,G4207/F4207)</f>
        <v>2141.15</v>
      </c>
      <c r="K4207" s="9" t="str">
        <f aca="false">IF(G4207=0,"No sales",IF(H4207&lt;0,"Loss-making",IF(G4207&lt;$H$4,"Low revenue","OK")))</f>
        <v>OK</v>
      </c>
    </row>
    <row r="4208" customFormat="false" ht="15" hidden="false" customHeight="false" outlineLevel="0" collapsed="false">
      <c r="A4208" s="9" t="s">
        <v>8535</v>
      </c>
      <c r="B4208" s="9" t="s">
        <v>8536</v>
      </c>
      <c r="C4208" s="9" t="s">
        <v>86</v>
      </c>
      <c r="D4208" s="9" t="s">
        <v>8141</v>
      </c>
      <c r="E4208" s="10" t="n">
        <v>889</v>
      </c>
      <c r="F4208" s="10" t="n">
        <v>4</v>
      </c>
      <c r="G4208" s="10" t="n">
        <v>3004.82</v>
      </c>
      <c r="H4208" s="10" t="n">
        <v>780.18</v>
      </c>
      <c r="I4208" s="6" t="n">
        <f aca="false">IF(G4208=0,0,H4208/G4208)</f>
        <v>0.259642840502925</v>
      </c>
      <c r="J4208" s="5" t="n">
        <f aca="false">IF(F4208=0,0,G4208/F4208)</f>
        <v>751.205</v>
      </c>
      <c r="K4208" s="9" t="str">
        <f aca="false">IF(G4208=0,"No sales",IF(H4208&lt;0,"Loss-making",IF(G4208&lt;$H$4,"Low revenue","OK")))</f>
        <v>Low revenue</v>
      </c>
    </row>
    <row r="4209" customFormat="false" ht="15" hidden="false" customHeight="false" outlineLevel="0" collapsed="false">
      <c r="A4209" s="9" t="s">
        <v>8537</v>
      </c>
      <c r="B4209" s="9" t="s">
        <v>8538</v>
      </c>
      <c r="C4209" s="9" t="s">
        <v>86</v>
      </c>
      <c r="D4209" s="9" t="s">
        <v>8144</v>
      </c>
      <c r="E4209" s="10" t="n">
        <v>1329</v>
      </c>
      <c r="F4209" s="10" t="n">
        <v>8</v>
      </c>
      <c r="G4209" s="10" t="n">
        <v>9319.61</v>
      </c>
      <c r="H4209" s="10" t="n">
        <v>2658.73</v>
      </c>
      <c r="I4209" s="6" t="n">
        <f aca="false">IF(G4209=0,0,H4209/G4209)</f>
        <v>0.285283397052023</v>
      </c>
      <c r="J4209" s="5" t="n">
        <f aca="false">IF(F4209=0,0,G4209/F4209)</f>
        <v>1164.95125</v>
      </c>
      <c r="K4209" s="9" t="str">
        <f aca="false">IF(G4209=0,"No sales",IF(H4209&lt;0,"Loss-making",IF(G4209&lt;$H$4,"Low revenue","OK")))</f>
        <v>OK</v>
      </c>
    </row>
    <row r="4210" customFormat="false" ht="15" hidden="false" customHeight="false" outlineLevel="0" collapsed="false">
      <c r="A4210" s="9" t="s">
        <v>8539</v>
      </c>
      <c r="B4210" s="9" t="s">
        <v>8540</v>
      </c>
      <c r="C4210" s="9" t="s">
        <v>86</v>
      </c>
      <c r="D4210" s="9" t="s">
        <v>8147</v>
      </c>
      <c r="E4210" s="10" t="n">
        <v>399</v>
      </c>
      <c r="F4210" s="10" t="n">
        <v>18</v>
      </c>
      <c r="G4210" s="10" t="n">
        <v>6402.96</v>
      </c>
      <c r="H4210" s="10" t="n">
        <v>1915.56</v>
      </c>
      <c r="I4210" s="6" t="n">
        <f aca="false">IF(G4210=0,0,H4210/G4210)</f>
        <v>0.299167884853255</v>
      </c>
      <c r="J4210" s="5" t="n">
        <f aca="false">IF(F4210=0,0,G4210/F4210)</f>
        <v>355.72</v>
      </c>
      <c r="K4210" s="9" t="str">
        <f aca="false">IF(G4210=0,"No sales",IF(H4210&lt;0,"Loss-making",IF(G4210&lt;$H$4,"Low revenue","OK")))</f>
        <v>OK</v>
      </c>
    </row>
    <row r="4211" customFormat="false" ht="15" hidden="false" customHeight="false" outlineLevel="0" collapsed="false">
      <c r="A4211" s="9" t="s">
        <v>8541</v>
      </c>
      <c r="B4211" s="9" t="s">
        <v>8542</v>
      </c>
      <c r="C4211" s="9" t="s">
        <v>86</v>
      </c>
      <c r="D4211" s="9" t="s">
        <v>8150</v>
      </c>
      <c r="E4211" s="10" t="n">
        <v>4439</v>
      </c>
      <c r="F4211" s="10" t="n">
        <v>13</v>
      </c>
      <c r="G4211" s="10" t="n">
        <v>50493.62</v>
      </c>
      <c r="H4211" s="10" t="n">
        <v>13939.83</v>
      </c>
      <c r="I4211" s="6" t="n">
        <f aca="false">IF(G4211=0,0,H4211/G4211)</f>
        <v>0.276071115519149</v>
      </c>
      <c r="J4211" s="5" t="n">
        <f aca="false">IF(F4211=0,0,G4211/F4211)</f>
        <v>3884.12461538462</v>
      </c>
      <c r="K4211" s="9" t="str">
        <f aca="false">IF(G4211=0,"No sales",IF(H4211&lt;0,"Loss-making",IF(G4211&lt;$H$4,"Low revenue","OK")))</f>
        <v>OK</v>
      </c>
    </row>
    <row r="4212" customFormat="false" ht="15" hidden="false" customHeight="false" outlineLevel="0" collapsed="false">
      <c r="A4212" s="9" t="s">
        <v>8543</v>
      </c>
      <c r="B4212" s="9" t="s">
        <v>8544</v>
      </c>
      <c r="C4212" s="9" t="s">
        <v>86</v>
      </c>
      <c r="D4212" s="9" t="s">
        <v>8141</v>
      </c>
      <c r="E4212" s="10" t="n">
        <v>839</v>
      </c>
      <c r="F4212" s="10" t="n">
        <v>16</v>
      </c>
      <c r="G4212" s="10" t="n">
        <v>11951.55</v>
      </c>
      <c r="H4212" s="10" t="n">
        <v>4600.36</v>
      </c>
      <c r="I4212" s="6" t="n">
        <f aca="false">IF(G4212=0,0,H4212/G4212)</f>
        <v>0.384917437487188</v>
      </c>
      <c r="J4212" s="5" t="n">
        <f aca="false">IF(F4212=0,0,G4212/F4212)</f>
        <v>746.971875</v>
      </c>
      <c r="K4212" s="9" t="str">
        <f aca="false">IF(G4212=0,"No sales",IF(H4212&lt;0,"Loss-making",IF(G4212&lt;$H$4,"Low revenue","OK")))</f>
        <v>OK</v>
      </c>
    </row>
    <row r="4213" customFormat="false" ht="15" hidden="false" customHeight="false" outlineLevel="0" collapsed="false">
      <c r="A4213" s="9" t="s">
        <v>8545</v>
      </c>
      <c r="B4213" s="9" t="s">
        <v>8546</v>
      </c>
      <c r="C4213" s="9" t="s">
        <v>86</v>
      </c>
      <c r="D4213" s="9" t="s">
        <v>8144</v>
      </c>
      <c r="E4213" s="10" t="n">
        <v>409</v>
      </c>
      <c r="F4213" s="10" t="n">
        <v>119</v>
      </c>
      <c r="G4213" s="10" t="n">
        <v>42078.94</v>
      </c>
      <c r="H4213" s="10" t="n">
        <v>10591.52</v>
      </c>
      <c r="I4213" s="6" t="n">
        <f aca="false">IF(G4213=0,0,H4213/G4213)</f>
        <v>0.251705960273714</v>
      </c>
      <c r="J4213" s="5" t="n">
        <f aca="false">IF(F4213=0,0,G4213/F4213)</f>
        <v>353.604537815126</v>
      </c>
      <c r="K4213" s="9" t="str">
        <f aca="false">IF(G4213=0,"No sales",IF(H4213&lt;0,"Loss-making",IF(G4213&lt;$H$4,"Low revenue","OK")))</f>
        <v>OK</v>
      </c>
    </row>
    <row r="4214" customFormat="false" ht="15" hidden="false" customHeight="false" outlineLevel="0" collapsed="false">
      <c r="A4214" s="9" t="s">
        <v>8547</v>
      </c>
      <c r="B4214" s="9" t="s">
        <v>8548</v>
      </c>
      <c r="C4214" s="9" t="s">
        <v>86</v>
      </c>
      <c r="D4214" s="9" t="s">
        <v>8147</v>
      </c>
      <c r="E4214" s="10" t="n">
        <v>459</v>
      </c>
      <c r="F4214" s="10" t="n">
        <v>11</v>
      </c>
      <c r="G4214" s="10" t="n">
        <v>4290.5</v>
      </c>
      <c r="H4214" s="10" t="n">
        <v>1541.5</v>
      </c>
      <c r="I4214" s="6" t="n">
        <f aca="false">IF(G4214=0,0,H4214/G4214)</f>
        <v>0.359282134949307</v>
      </c>
      <c r="J4214" s="5" t="n">
        <f aca="false">IF(F4214=0,0,G4214/F4214)</f>
        <v>390.045454545455</v>
      </c>
      <c r="K4214" s="9" t="str">
        <f aca="false">IF(G4214=0,"No sales",IF(H4214&lt;0,"Loss-making",IF(G4214&lt;$H$4,"Low revenue","OK")))</f>
        <v>OK</v>
      </c>
    </row>
    <row r="4215" customFormat="false" ht="15" hidden="false" customHeight="false" outlineLevel="0" collapsed="false">
      <c r="A4215" s="9" t="s">
        <v>8549</v>
      </c>
      <c r="B4215" s="9" t="s">
        <v>8550</v>
      </c>
      <c r="C4215" s="9" t="s">
        <v>86</v>
      </c>
      <c r="D4215" s="9" t="s">
        <v>8150</v>
      </c>
      <c r="E4215" s="10" t="n">
        <v>929</v>
      </c>
      <c r="F4215" s="10" t="n">
        <v>60</v>
      </c>
      <c r="G4215" s="10" t="n">
        <v>49390.29</v>
      </c>
      <c r="H4215" s="10" t="n">
        <v>12939.69</v>
      </c>
      <c r="I4215" s="6" t="n">
        <f aca="false">IF(G4215=0,0,H4215/G4215)</f>
        <v>0.261988540662547</v>
      </c>
      <c r="J4215" s="5" t="n">
        <f aca="false">IF(F4215=0,0,G4215/F4215)</f>
        <v>823.1715</v>
      </c>
      <c r="K4215" s="9" t="str">
        <f aca="false">IF(G4215=0,"No sales",IF(H4215&lt;0,"Loss-making",IF(G4215&lt;$H$4,"Low revenue","OK")))</f>
        <v>OK</v>
      </c>
    </row>
    <row r="4216" customFormat="false" ht="15" hidden="false" customHeight="false" outlineLevel="0" collapsed="false">
      <c r="A4216" s="9" t="s">
        <v>8551</v>
      </c>
      <c r="B4216" s="9" t="s">
        <v>8552</v>
      </c>
      <c r="C4216" s="9" t="s">
        <v>86</v>
      </c>
      <c r="D4216" s="9" t="s">
        <v>8141</v>
      </c>
      <c r="E4216" s="10" t="n">
        <v>989</v>
      </c>
      <c r="F4216" s="10" t="n">
        <v>6</v>
      </c>
      <c r="G4216" s="10" t="n">
        <v>5488.95</v>
      </c>
      <c r="H4216" s="10" t="n">
        <v>1909.47</v>
      </c>
      <c r="I4216" s="6" t="n">
        <f aca="false">IF(G4216=0,0,H4216/G4216)</f>
        <v>0.347875276692264</v>
      </c>
      <c r="J4216" s="5" t="n">
        <f aca="false">IF(F4216=0,0,G4216/F4216)</f>
        <v>914.825</v>
      </c>
      <c r="K4216" s="9" t="str">
        <f aca="false">IF(G4216=0,"No sales",IF(H4216&lt;0,"Loss-making",IF(G4216&lt;$H$4,"Low revenue","OK")))</f>
        <v>OK</v>
      </c>
    </row>
    <row r="4217" customFormat="false" ht="15" hidden="false" customHeight="false" outlineLevel="0" collapsed="false">
      <c r="A4217" s="9" t="s">
        <v>8553</v>
      </c>
      <c r="B4217" s="9" t="s">
        <v>8554</v>
      </c>
      <c r="C4217" s="9" t="s">
        <v>86</v>
      </c>
      <c r="D4217" s="9" t="s">
        <v>8144</v>
      </c>
      <c r="E4217" s="10" t="n">
        <v>1999</v>
      </c>
      <c r="F4217" s="10" t="n">
        <v>52</v>
      </c>
      <c r="G4217" s="10" t="n">
        <v>91849.03</v>
      </c>
      <c r="H4217" s="10" t="n">
        <v>23671.35</v>
      </c>
      <c r="I4217" s="6" t="n">
        <f aca="false">IF(G4217=0,0,H4217/G4217)</f>
        <v>0.257720195847468</v>
      </c>
      <c r="J4217" s="5" t="n">
        <f aca="false">IF(F4217=0,0,G4217/F4217)</f>
        <v>1766.3275</v>
      </c>
      <c r="K4217" s="9" t="str">
        <f aca="false">IF(G4217=0,"No sales",IF(H4217&lt;0,"Loss-making",IF(G4217&lt;$H$4,"Low revenue","OK")))</f>
        <v>OK</v>
      </c>
    </row>
    <row r="4218" customFormat="false" ht="15" hidden="false" customHeight="false" outlineLevel="0" collapsed="false">
      <c r="A4218" s="9" t="s">
        <v>8555</v>
      </c>
      <c r="B4218" s="9" t="s">
        <v>8556</v>
      </c>
      <c r="C4218" s="9" t="s">
        <v>86</v>
      </c>
      <c r="D4218" s="9" t="s">
        <v>8147</v>
      </c>
      <c r="E4218" s="10" t="n">
        <v>579</v>
      </c>
      <c r="F4218" s="10" t="n">
        <v>12</v>
      </c>
      <c r="G4218" s="10" t="n">
        <v>6021.6</v>
      </c>
      <c r="H4218" s="10" t="n">
        <v>2375.28</v>
      </c>
      <c r="I4218" s="6" t="n">
        <f aca="false">IF(G4218=0,0,H4218/G4218)</f>
        <v>0.394459944200877</v>
      </c>
      <c r="J4218" s="5" t="n">
        <f aca="false">IF(F4218=0,0,G4218/F4218)</f>
        <v>501.8</v>
      </c>
      <c r="K4218" s="9" t="str">
        <f aca="false">IF(G4218=0,"No sales",IF(H4218&lt;0,"Loss-making",IF(G4218&lt;$H$4,"Low revenue","OK")))</f>
        <v>OK</v>
      </c>
    </row>
    <row r="4219" customFormat="false" ht="15" hidden="false" customHeight="false" outlineLevel="0" collapsed="false">
      <c r="A4219" s="9" t="s">
        <v>8557</v>
      </c>
      <c r="B4219" s="9" t="s">
        <v>8558</v>
      </c>
      <c r="C4219" s="9" t="s">
        <v>86</v>
      </c>
      <c r="D4219" s="9" t="s">
        <v>8150</v>
      </c>
      <c r="E4219" s="10" t="n">
        <v>2779</v>
      </c>
      <c r="F4219" s="10" t="n">
        <v>15</v>
      </c>
      <c r="G4219" s="10" t="n">
        <v>35995</v>
      </c>
      <c r="H4219" s="10" t="n">
        <v>11063.65</v>
      </c>
      <c r="I4219" s="6" t="n">
        <f aca="false">IF(G4219=0,0,H4219/G4219)</f>
        <v>0.307366300875122</v>
      </c>
      <c r="J4219" s="5" t="n">
        <f aca="false">IF(F4219=0,0,G4219/F4219)</f>
        <v>2399.66666666667</v>
      </c>
      <c r="K4219" s="9" t="str">
        <f aca="false">IF(G4219=0,"No sales",IF(H4219&lt;0,"Loss-making",IF(G4219&lt;$H$4,"Low revenue","OK")))</f>
        <v>OK</v>
      </c>
    </row>
    <row r="4220" customFormat="false" ht="15" hidden="false" customHeight="false" outlineLevel="0" collapsed="false">
      <c r="A4220" s="9" t="s">
        <v>8559</v>
      </c>
      <c r="B4220" s="9" t="s">
        <v>8560</v>
      </c>
      <c r="C4220" s="9" t="s">
        <v>86</v>
      </c>
      <c r="D4220" s="9" t="s">
        <v>8141</v>
      </c>
      <c r="E4220" s="10" t="n">
        <v>1149</v>
      </c>
      <c r="F4220" s="10" t="n">
        <v>2</v>
      </c>
      <c r="G4220" s="10" t="n">
        <v>2068.2</v>
      </c>
      <c r="H4220" s="10" t="n">
        <v>557.38</v>
      </c>
      <c r="I4220" s="6" t="n">
        <f aca="false">IF(G4220=0,0,H4220/G4220)</f>
        <v>0.269500048351223</v>
      </c>
      <c r="J4220" s="5" t="n">
        <f aca="false">IF(F4220=0,0,G4220/F4220)</f>
        <v>1034.1</v>
      </c>
      <c r="K4220" s="9" t="str">
        <f aca="false">IF(G4220=0,"No sales",IF(H4220&lt;0,"Loss-making",IF(G4220&lt;$H$4,"Low revenue","OK")))</f>
        <v>Low revenue</v>
      </c>
    </row>
    <row r="4221" customFormat="false" ht="15" hidden="false" customHeight="false" outlineLevel="0" collapsed="false">
      <c r="A4221" s="9" t="s">
        <v>8561</v>
      </c>
      <c r="B4221" s="9" t="s">
        <v>8562</v>
      </c>
      <c r="C4221" s="9" t="s">
        <v>86</v>
      </c>
      <c r="D4221" s="9" t="s">
        <v>8144</v>
      </c>
      <c r="E4221" s="10" t="n">
        <v>529</v>
      </c>
      <c r="F4221" s="10" t="n">
        <v>50</v>
      </c>
      <c r="G4221" s="10" t="n">
        <v>23293.18</v>
      </c>
      <c r="H4221" s="10" t="n">
        <v>5679.22</v>
      </c>
      <c r="I4221" s="6" t="n">
        <f aca="false">IF(G4221=0,0,H4221/G4221)</f>
        <v>0.243814713147797</v>
      </c>
      <c r="J4221" s="5" t="n">
        <f aca="false">IF(F4221=0,0,G4221/F4221)</f>
        <v>465.8636</v>
      </c>
      <c r="K4221" s="9" t="str">
        <f aca="false">IF(G4221=0,"No sales",IF(H4221&lt;0,"Loss-making",IF(G4221&lt;$H$4,"Low revenue","OK")))</f>
        <v>OK</v>
      </c>
    </row>
    <row r="4222" customFormat="false" ht="15" hidden="false" customHeight="false" outlineLevel="0" collapsed="false">
      <c r="A4222" s="9" t="s">
        <v>8563</v>
      </c>
      <c r="B4222" s="9" t="s">
        <v>8564</v>
      </c>
      <c r="C4222" s="9" t="s">
        <v>86</v>
      </c>
      <c r="D4222" s="9" t="s">
        <v>8147</v>
      </c>
      <c r="E4222" s="10" t="n">
        <v>699</v>
      </c>
      <c r="F4222" s="10" t="n">
        <v>687</v>
      </c>
      <c r="G4222" s="10" t="n">
        <v>417538.85</v>
      </c>
      <c r="H4222" s="10" t="n">
        <v>144037.24</v>
      </c>
      <c r="I4222" s="6" t="n">
        <f aca="false">IF(G4222=0,0,H4222/G4222)</f>
        <v>0.344967276697725</v>
      </c>
      <c r="J4222" s="5" t="n">
        <f aca="false">IF(F4222=0,0,G4222/F4222)</f>
        <v>607.771251819505</v>
      </c>
      <c r="K4222" s="9" t="str">
        <f aca="false">IF(G4222=0,"No sales",IF(H4222&lt;0,"Loss-making",IF(G4222&lt;$H$4,"Low revenue","OK")))</f>
        <v>OK</v>
      </c>
    </row>
    <row r="4223" customFormat="false" ht="15" hidden="false" customHeight="false" outlineLevel="0" collapsed="false">
      <c r="A4223" s="9" t="s">
        <v>8565</v>
      </c>
      <c r="B4223" s="9" t="s">
        <v>8566</v>
      </c>
      <c r="C4223" s="9" t="s">
        <v>86</v>
      </c>
      <c r="D4223" s="9" t="s">
        <v>8150</v>
      </c>
      <c r="E4223" s="10" t="n">
        <v>779</v>
      </c>
      <c r="F4223" s="10" t="n">
        <v>49</v>
      </c>
      <c r="G4223" s="10" t="n">
        <v>33296.41</v>
      </c>
      <c r="H4223" s="10" t="n">
        <v>12595.87</v>
      </c>
      <c r="I4223" s="6" t="n">
        <f aca="false">IF(G4223=0,0,H4223/G4223)</f>
        <v>0.378295137523835</v>
      </c>
      <c r="J4223" s="5" t="n">
        <f aca="false">IF(F4223=0,0,G4223/F4223)</f>
        <v>679.518571428572</v>
      </c>
      <c r="K4223" s="9" t="str">
        <f aca="false">IF(G4223=0,"No sales",IF(H4223&lt;0,"Loss-making",IF(G4223&lt;$H$4,"Low revenue","OK")))</f>
        <v>OK</v>
      </c>
    </row>
    <row r="4224" customFormat="false" ht="15" hidden="false" customHeight="false" outlineLevel="0" collapsed="false">
      <c r="A4224" s="9" t="s">
        <v>8567</v>
      </c>
      <c r="B4224" s="9" t="s">
        <v>8568</v>
      </c>
      <c r="C4224" s="9" t="s">
        <v>86</v>
      </c>
      <c r="D4224" s="9" t="s">
        <v>8141</v>
      </c>
      <c r="E4224" s="10" t="n">
        <v>969</v>
      </c>
      <c r="F4224" s="10" t="n">
        <v>94</v>
      </c>
      <c r="G4224" s="10" t="n">
        <v>79988.52</v>
      </c>
      <c r="H4224" s="10" t="n">
        <v>20842.78</v>
      </c>
      <c r="I4224" s="6" t="n">
        <f aca="false">IF(G4224=0,0,H4224/G4224)</f>
        <v>0.260572142102392</v>
      </c>
      <c r="J4224" s="5" t="n">
        <f aca="false">IF(F4224=0,0,G4224/F4224)</f>
        <v>850.94170212766</v>
      </c>
      <c r="K4224" s="9" t="str">
        <f aca="false">IF(G4224=0,"No sales",IF(H4224&lt;0,"Loss-making",IF(G4224&lt;$H$4,"Low revenue","OK")))</f>
        <v>OK</v>
      </c>
    </row>
    <row r="4225" customFormat="false" ht="15" hidden="false" customHeight="false" outlineLevel="0" collapsed="false">
      <c r="A4225" s="9" t="s">
        <v>8569</v>
      </c>
      <c r="B4225" s="9" t="s">
        <v>8570</v>
      </c>
      <c r="C4225" s="9" t="s">
        <v>86</v>
      </c>
      <c r="D4225" s="9" t="s">
        <v>8144</v>
      </c>
      <c r="E4225" s="10" t="n">
        <v>719</v>
      </c>
      <c r="F4225" s="10" t="n">
        <v>24</v>
      </c>
      <c r="G4225" s="10" t="n">
        <v>15072.05</v>
      </c>
      <c r="H4225" s="10" t="n">
        <v>5356.37</v>
      </c>
      <c r="I4225" s="6" t="n">
        <f aca="false">IF(G4225=0,0,H4225/G4225)</f>
        <v>0.355384304059501</v>
      </c>
      <c r="J4225" s="5" t="n">
        <f aca="false">IF(F4225=0,0,G4225/F4225)</f>
        <v>628.002083333333</v>
      </c>
      <c r="K4225" s="9" t="str">
        <f aca="false">IF(G4225=0,"No sales",IF(H4225&lt;0,"Loss-making",IF(G4225&lt;$H$4,"Low revenue","OK")))</f>
        <v>OK</v>
      </c>
    </row>
    <row r="4226" customFormat="false" ht="15" hidden="false" customHeight="false" outlineLevel="0" collapsed="false">
      <c r="A4226" s="9" t="s">
        <v>8571</v>
      </c>
      <c r="B4226" s="9" t="s">
        <v>8572</v>
      </c>
      <c r="C4226" s="9" t="s">
        <v>86</v>
      </c>
      <c r="D4226" s="9" t="s">
        <v>8147</v>
      </c>
      <c r="E4226" s="10" t="n">
        <v>889</v>
      </c>
      <c r="F4226" s="10" t="n">
        <v>3</v>
      </c>
      <c r="G4226" s="10" t="n">
        <v>2311.4</v>
      </c>
      <c r="H4226" s="10" t="n">
        <v>825.47</v>
      </c>
      <c r="I4226" s="6" t="n">
        <f aca="false">IF(G4226=0,0,H4226/G4226)</f>
        <v>0.35712987799602</v>
      </c>
      <c r="J4226" s="5" t="n">
        <f aca="false">IF(F4226=0,0,G4226/F4226)</f>
        <v>770.466666666667</v>
      </c>
      <c r="K4226" s="9" t="str">
        <f aca="false">IF(G4226=0,"No sales",IF(H4226&lt;0,"Loss-making",IF(G4226&lt;$H$4,"Low revenue","OK")))</f>
        <v>Low revenue</v>
      </c>
    </row>
    <row r="4227" customFormat="false" ht="15" hidden="false" customHeight="false" outlineLevel="0" collapsed="false">
      <c r="A4227" s="9" t="s">
        <v>8573</v>
      </c>
      <c r="B4227" s="9" t="s">
        <v>8574</v>
      </c>
      <c r="C4227" s="9" t="s">
        <v>86</v>
      </c>
      <c r="D4227" s="9" t="s">
        <v>8150</v>
      </c>
      <c r="E4227" s="10" t="n">
        <v>3619</v>
      </c>
      <c r="F4227" s="10" t="n">
        <v>35</v>
      </c>
      <c r="G4227" s="10" t="n">
        <v>108090.48</v>
      </c>
      <c r="H4227" s="10" t="n">
        <v>25061.38</v>
      </c>
      <c r="I4227" s="6" t="n">
        <f aca="false">IF(G4227=0,0,H4227/G4227)</f>
        <v>0.231855571369468</v>
      </c>
      <c r="J4227" s="5" t="n">
        <f aca="false">IF(F4227=0,0,G4227/F4227)</f>
        <v>3088.29942857143</v>
      </c>
      <c r="K4227" s="9" t="str">
        <f aca="false">IF(G4227=0,"No sales",IF(H4227&lt;0,"Loss-making",IF(G4227&lt;$H$4,"Low revenue","OK")))</f>
        <v>OK</v>
      </c>
    </row>
    <row r="4228" customFormat="false" ht="15" hidden="false" customHeight="false" outlineLevel="0" collapsed="false">
      <c r="A4228" s="9" t="s">
        <v>8575</v>
      </c>
      <c r="B4228" s="9" t="s">
        <v>8576</v>
      </c>
      <c r="C4228" s="9" t="s">
        <v>86</v>
      </c>
      <c r="D4228" s="9" t="s">
        <v>8141</v>
      </c>
      <c r="E4228" s="10" t="n">
        <v>399</v>
      </c>
      <c r="F4228" s="10" t="n">
        <v>62</v>
      </c>
      <c r="G4228" s="10" t="n">
        <v>22428.79</v>
      </c>
      <c r="H4228" s="10" t="n">
        <v>6598.32</v>
      </c>
      <c r="I4228" s="6" t="n">
        <f aca="false">IF(G4228=0,0,H4228/G4228)</f>
        <v>0.294189744520324</v>
      </c>
      <c r="J4228" s="5" t="n">
        <f aca="false">IF(F4228=0,0,G4228/F4228)</f>
        <v>361.754677419355</v>
      </c>
      <c r="K4228" s="9" t="str">
        <f aca="false">IF(G4228=0,"No sales",IF(H4228&lt;0,"Loss-making",IF(G4228&lt;$H$4,"Low revenue","OK")))</f>
        <v>OK</v>
      </c>
    </row>
    <row r="4229" customFormat="false" ht="15" hidden="false" customHeight="false" outlineLevel="0" collapsed="false">
      <c r="A4229" s="9" t="s">
        <v>8577</v>
      </c>
      <c r="B4229" s="9" t="s">
        <v>8578</v>
      </c>
      <c r="C4229" s="9" t="s">
        <v>86</v>
      </c>
      <c r="D4229" s="9" t="s">
        <v>8144</v>
      </c>
      <c r="E4229" s="10" t="n">
        <v>859</v>
      </c>
      <c r="F4229" s="10" t="n">
        <v>20</v>
      </c>
      <c r="G4229" s="10" t="n">
        <v>14791.98</v>
      </c>
      <c r="H4229" s="10" t="n">
        <v>5442.58</v>
      </c>
      <c r="I4229" s="6" t="n">
        <f aca="false">IF(G4229=0,0,H4229/G4229)</f>
        <v>0.367941276286204</v>
      </c>
      <c r="J4229" s="5" t="n">
        <f aca="false">IF(F4229=0,0,G4229/F4229)</f>
        <v>739.599</v>
      </c>
      <c r="K4229" s="9" t="str">
        <f aca="false">IF(G4229=0,"No sales",IF(H4229&lt;0,"Loss-making",IF(G4229&lt;$H$4,"Low revenue","OK")))</f>
        <v>OK</v>
      </c>
    </row>
    <row r="4230" customFormat="false" ht="15" hidden="false" customHeight="false" outlineLevel="0" collapsed="false">
      <c r="A4230" s="9" t="s">
        <v>8579</v>
      </c>
      <c r="B4230" s="9" t="s">
        <v>8580</v>
      </c>
      <c r="C4230" s="9" t="s">
        <v>86</v>
      </c>
      <c r="D4230" s="9" t="s">
        <v>8147</v>
      </c>
      <c r="E4230" s="10" t="n">
        <v>189</v>
      </c>
      <c r="F4230" s="10" t="n">
        <v>40</v>
      </c>
      <c r="G4230" s="10" t="n">
        <v>6558.29</v>
      </c>
      <c r="H4230" s="10" t="n">
        <v>1915.51</v>
      </c>
      <c r="I4230" s="6" t="n">
        <f aca="false">IF(G4230=0,0,H4230/G4230)</f>
        <v>0.292074610912296</v>
      </c>
      <c r="J4230" s="5" t="n">
        <f aca="false">IF(F4230=0,0,G4230/F4230)</f>
        <v>163.95725</v>
      </c>
      <c r="K4230" s="9" t="str">
        <f aca="false">IF(G4230=0,"No sales",IF(H4230&lt;0,"Loss-making",IF(G4230&lt;$H$4,"Low revenue","OK")))</f>
        <v>OK</v>
      </c>
    </row>
    <row r="4231" customFormat="false" ht="15" hidden="false" customHeight="false" outlineLevel="0" collapsed="false">
      <c r="A4231" s="9" t="s">
        <v>8581</v>
      </c>
      <c r="B4231" s="9" t="s">
        <v>8582</v>
      </c>
      <c r="C4231" s="9" t="s">
        <v>86</v>
      </c>
      <c r="D4231" s="9" t="s">
        <v>8150</v>
      </c>
      <c r="E4231" s="10" t="n">
        <v>1509</v>
      </c>
      <c r="F4231" s="10" t="n">
        <v>7</v>
      </c>
      <c r="G4231" s="10" t="n">
        <v>8706.93</v>
      </c>
      <c r="H4231" s="10" t="n">
        <v>2250.62</v>
      </c>
      <c r="I4231" s="6" t="n">
        <f aca="false">IF(G4231=0,0,H4231/G4231)</f>
        <v>0.258486056509011</v>
      </c>
      <c r="J4231" s="5" t="n">
        <f aca="false">IF(F4231=0,0,G4231/F4231)</f>
        <v>1243.84714285714</v>
      </c>
      <c r="K4231" s="9" t="str">
        <f aca="false">IF(G4231=0,"No sales",IF(H4231&lt;0,"Loss-making",IF(G4231&lt;$H$4,"Low revenue","OK")))</f>
        <v>OK</v>
      </c>
    </row>
    <row r="4232" customFormat="false" ht="15" hidden="false" customHeight="false" outlineLevel="0" collapsed="false">
      <c r="A4232" s="9" t="s">
        <v>8583</v>
      </c>
      <c r="B4232" s="9" t="s">
        <v>8584</v>
      </c>
      <c r="C4232" s="9" t="s">
        <v>86</v>
      </c>
      <c r="D4232" s="9" t="s">
        <v>8141</v>
      </c>
      <c r="E4232" s="10" t="n">
        <v>1209</v>
      </c>
      <c r="F4232" s="10" t="n">
        <v>72</v>
      </c>
      <c r="G4232" s="10" t="n">
        <v>75136.33</v>
      </c>
      <c r="H4232" s="10" t="n">
        <v>26206.56</v>
      </c>
      <c r="I4232" s="6" t="n">
        <f aca="false">IF(G4232=0,0,H4232/G4232)</f>
        <v>0.34878679860994</v>
      </c>
      <c r="J4232" s="5" t="n">
        <f aca="false">IF(F4232=0,0,G4232/F4232)</f>
        <v>1043.56013888889</v>
      </c>
      <c r="K4232" s="9" t="str">
        <f aca="false">IF(G4232=0,"No sales",IF(H4232&lt;0,"Loss-making",IF(G4232&lt;$H$4,"Low revenue","OK")))</f>
        <v>OK</v>
      </c>
    </row>
    <row r="4233" customFormat="false" ht="15" hidden="false" customHeight="false" outlineLevel="0" collapsed="false">
      <c r="A4233" s="9" t="s">
        <v>8585</v>
      </c>
      <c r="B4233" s="9" t="s">
        <v>8586</v>
      </c>
      <c r="C4233" s="9" t="s">
        <v>86</v>
      </c>
      <c r="D4233" s="9" t="s">
        <v>8144</v>
      </c>
      <c r="E4233" s="10" t="n">
        <v>1299</v>
      </c>
      <c r="F4233" s="10" t="n">
        <v>9</v>
      </c>
      <c r="G4233" s="10" t="n">
        <v>10723.24</v>
      </c>
      <c r="H4233" s="10" t="n">
        <v>3914.74</v>
      </c>
      <c r="I4233" s="6" t="n">
        <f aca="false">IF(G4233=0,0,H4233/G4233)</f>
        <v>0.365070631637453</v>
      </c>
      <c r="J4233" s="5" t="n">
        <f aca="false">IF(F4233=0,0,G4233/F4233)</f>
        <v>1191.47111111111</v>
      </c>
      <c r="K4233" s="9" t="str">
        <f aca="false">IF(G4233=0,"No sales",IF(H4233&lt;0,"Loss-making",IF(G4233&lt;$H$4,"Low revenue","OK")))</f>
        <v>OK</v>
      </c>
    </row>
    <row r="4234" customFormat="false" ht="15" hidden="false" customHeight="false" outlineLevel="0" collapsed="false">
      <c r="A4234" s="9" t="s">
        <v>8587</v>
      </c>
      <c r="B4234" s="9" t="s">
        <v>8588</v>
      </c>
      <c r="C4234" s="9" t="s">
        <v>86</v>
      </c>
      <c r="D4234" s="9" t="s">
        <v>8147</v>
      </c>
      <c r="E4234" s="10" t="n">
        <v>829</v>
      </c>
      <c r="F4234" s="10" t="n">
        <v>1</v>
      </c>
      <c r="G4234" s="10" t="n">
        <v>704.65</v>
      </c>
      <c r="H4234" s="10" t="n">
        <v>263.74</v>
      </c>
      <c r="I4234" s="6" t="n">
        <f aca="false">IF(G4234=0,0,H4234/G4234)</f>
        <v>0.374285106081033</v>
      </c>
      <c r="J4234" s="5" t="n">
        <f aca="false">IF(F4234=0,0,G4234/F4234)</f>
        <v>704.65</v>
      </c>
      <c r="K4234" s="9" t="str">
        <f aca="false">IF(G4234=0,"No sales",IF(H4234&lt;0,"Loss-making",IF(G4234&lt;$H$4,"Low revenue","OK")))</f>
        <v>Low revenue</v>
      </c>
    </row>
    <row r="4235" customFormat="false" ht="15" hidden="false" customHeight="false" outlineLevel="0" collapsed="false">
      <c r="A4235" s="9" t="s">
        <v>8589</v>
      </c>
      <c r="B4235" s="9" t="s">
        <v>8590</v>
      </c>
      <c r="C4235" s="9" t="s">
        <v>86</v>
      </c>
      <c r="D4235" s="9" t="s">
        <v>8150</v>
      </c>
      <c r="E4235" s="10" t="n">
        <v>999</v>
      </c>
      <c r="F4235" s="10" t="n">
        <v>47</v>
      </c>
      <c r="G4235" s="10" t="n">
        <v>41096.37</v>
      </c>
      <c r="H4235" s="10" t="n">
        <v>12135.91</v>
      </c>
      <c r="I4235" s="6" t="n">
        <f aca="false">IF(G4235=0,0,H4235/G4235)</f>
        <v>0.295303697139188</v>
      </c>
      <c r="J4235" s="5" t="n">
        <f aca="false">IF(F4235=0,0,G4235/F4235)</f>
        <v>874.39085106383</v>
      </c>
      <c r="K4235" s="9" t="str">
        <f aca="false">IF(G4235=0,"No sales",IF(H4235&lt;0,"Loss-making",IF(G4235&lt;$H$4,"Low revenue","OK")))</f>
        <v>OK</v>
      </c>
    </row>
    <row r="4236" customFormat="false" ht="15" hidden="false" customHeight="false" outlineLevel="0" collapsed="false">
      <c r="A4236" s="9" t="s">
        <v>8591</v>
      </c>
      <c r="B4236" s="9" t="s">
        <v>8592</v>
      </c>
      <c r="C4236" s="9" t="s">
        <v>86</v>
      </c>
      <c r="D4236" s="9" t="s">
        <v>8141</v>
      </c>
      <c r="E4236" s="10" t="n">
        <v>1169</v>
      </c>
      <c r="F4236" s="10" t="n">
        <v>35</v>
      </c>
      <c r="G4236" s="10" t="n">
        <v>36110.41</v>
      </c>
      <c r="H4236" s="10" t="n">
        <v>12515.86</v>
      </c>
      <c r="I4236" s="6" t="n">
        <f aca="false">IF(G4236=0,0,H4236/G4236)</f>
        <v>0.346599775521796</v>
      </c>
      <c r="J4236" s="5" t="n">
        <f aca="false">IF(F4236=0,0,G4236/F4236)</f>
        <v>1031.726</v>
      </c>
      <c r="K4236" s="9" t="str">
        <f aca="false">IF(G4236=0,"No sales",IF(H4236&lt;0,"Loss-making",IF(G4236&lt;$H$4,"Low revenue","OK")))</f>
        <v>OK</v>
      </c>
    </row>
    <row r="4237" customFormat="false" ht="15" hidden="false" customHeight="false" outlineLevel="0" collapsed="false">
      <c r="A4237" s="9" t="s">
        <v>8593</v>
      </c>
      <c r="B4237" s="9" t="s">
        <v>8594</v>
      </c>
      <c r="C4237" s="9" t="s">
        <v>86</v>
      </c>
      <c r="D4237" s="9" t="s">
        <v>8144</v>
      </c>
      <c r="E4237" s="10" t="n">
        <v>509</v>
      </c>
      <c r="F4237" s="10" t="n">
        <v>40</v>
      </c>
      <c r="G4237" s="10" t="n">
        <v>17300.91</v>
      </c>
      <c r="H4237" s="10" t="n">
        <v>4660.53</v>
      </c>
      <c r="I4237" s="6" t="n">
        <f aca="false">IF(G4237=0,0,H4237/G4237)</f>
        <v>0.269380627955408</v>
      </c>
      <c r="J4237" s="5" t="n">
        <f aca="false">IF(F4237=0,0,G4237/F4237)</f>
        <v>432.52275</v>
      </c>
      <c r="K4237" s="9" t="str">
        <f aca="false">IF(G4237=0,"No sales",IF(H4237&lt;0,"Loss-making",IF(G4237&lt;$H$4,"Low revenue","OK")))</f>
        <v>OK</v>
      </c>
    </row>
    <row r="4238" customFormat="false" ht="15" hidden="false" customHeight="false" outlineLevel="0" collapsed="false">
      <c r="A4238" s="9" t="s">
        <v>8595</v>
      </c>
      <c r="B4238" s="9" t="s">
        <v>8596</v>
      </c>
      <c r="C4238" s="9" t="s">
        <v>86</v>
      </c>
      <c r="D4238" s="9" t="s">
        <v>8147</v>
      </c>
      <c r="E4238" s="10" t="n">
        <v>1419</v>
      </c>
      <c r="F4238" s="10" t="n">
        <v>11</v>
      </c>
      <c r="G4238" s="10" t="n">
        <v>14566.04</v>
      </c>
      <c r="H4238" s="10" t="n">
        <v>6337.39</v>
      </c>
      <c r="I4238" s="6" t="n">
        <f aca="false">IF(G4238=0,0,H4238/G4238)</f>
        <v>0.435079815790702</v>
      </c>
      <c r="J4238" s="5" t="n">
        <f aca="false">IF(F4238=0,0,G4238/F4238)</f>
        <v>1324.18545454545</v>
      </c>
      <c r="K4238" s="9" t="str">
        <f aca="false">IF(G4238=0,"No sales",IF(H4238&lt;0,"Loss-making",IF(G4238&lt;$H$4,"Low revenue","OK")))</f>
        <v>OK</v>
      </c>
    </row>
    <row r="4239" customFormat="false" ht="15" hidden="false" customHeight="false" outlineLevel="0" collapsed="false">
      <c r="A4239" s="9" t="s">
        <v>8597</v>
      </c>
      <c r="B4239" s="9" t="s">
        <v>8598</v>
      </c>
      <c r="C4239" s="9" t="s">
        <v>86</v>
      </c>
      <c r="D4239" s="9" t="s">
        <v>8150</v>
      </c>
      <c r="E4239" s="10" t="n">
        <v>1289</v>
      </c>
      <c r="F4239" s="10" t="n">
        <v>7</v>
      </c>
      <c r="G4239" s="10" t="n">
        <v>7424.65</v>
      </c>
      <c r="H4239" s="10" t="n">
        <v>2394.5</v>
      </c>
      <c r="I4239" s="6" t="n">
        <f aca="false">IF(G4239=0,0,H4239/G4239)</f>
        <v>0.322506784831608</v>
      </c>
      <c r="J4239" s="5" t="n">
        <f aca="false">IF(F4239=0,0,G4239/F4239)</f>
        <v>1060.66428571429</v>
      </c>
      <c r="K4239" s="9" t="str">
        <f aca="false">IF(G4239=0,"No sales",IF(H4239&lt;0,"Loss-making",IF(G4239&lt;$H$4,"Low revenue","OK")))</f>
        <v>OK</v>
      </c>
    </row>
    <row r="4240" customFormat="false" ht="15" hidden="false" customHeight="false" outlineLevel="0" collapsed="false">
      <c r="A4240" s="9" t="s">
        <v>8599</v>
      </c>
      <c r="B4240" s="9" t="s">
        <v>8600</v>
      </c>
      <c r="C4240" s="9" t="s">
        <v>86</v>
      </c>
      <c r="D4240" s="9" t="s">
        <v>8141</v>
      </c>
      <c r="E4240" s="10" t="n">
        <v>1659</v>
      </c>
      <c r="F4240" s="10" t="n">
        <v>48</v>
      </c>
      <c r="G4240" s="10" t="n">
        <v>66604.7</v>
      </c>
      <c r="H4240" s="10" t="n">
        <v>13202.78</v>
      </c>
      <c r="I4240" s="6" t="n">
        <f aca="false">IF(G4240=0,0,H4240/G4240)</f>
        <v>0.198225951021474</v>
      </c>
      <c r="J4240" s="5" t="n">
        <f aca="false">IF(F4240=0,0,G4240/F4240)</f>
        <v>1387.59791666667</v>
      </c>
      <c r="K4240" s="9" t="str">
        <f aca="false">IF(G4240=0,"No sales",IF(H4240&lt;0,"Loss-making",IF(G4240&lt;$H$4,"Low revenue","OK")))</f>
        <v>OK</v>
      </c>
    </row>
    <row r="4241" customFormat="false" ht="15" hidden="false" customHeight="false" outlineLevel="0" collapsed="false">
      <c r="A4241" s="9" t="s">
        <v>8601</v>
      </c>
      <c r="B4241" s="9" t="s">
        <v>8602</v>
      </c>
      <c r="C4241" s="9" t="s">
        <v>86</v>
      </c>
      <c r="D4241" s="9" t="s">
        <v>8144</v>
      </c>
      <c r="E4241" s="10" t="n">
        <v>1469</v>
      </c>
      <c r="F4241" s="10" t="n">
        <v>10</v>
      </c>
      <c r="G4241" s="10" t="n">
        <v>13808.6</v>
      </c>
      <c r="H4241" s="10" t="n">
        <v>4631.3</v>
      </c>
      <c r="I4241" s="6" t="n">
        <f aca="false">IF(G4241=0,0,H4241/G4241)</f>
        <v>0.335392436597483</v>
      </c>
      <c r="J4241" s="5" t="n">
        <f aca="false">IF(F4241=0,0,G4241/F4241)</f>
        <v>1380.86</v>
      </c>
      <c r="K4241" s="9" t="str">
        <f aca="false">IF(G4241=0,"No sales",IF(H4241&lt;0,"Loss-making",IF(G4241&lt;$H$4,"Low revenue","OK")))</f>
        <v>OK</v>
      </c>
    </row>
    <row r="4242" customFormat="false" ht="15" hidden="false" customHeight="false" outlineLevel="0" collapsed="false">
      <c r="A4242" s="9" t="s">
        <v>8603</v>
      </c>
      <c r="B4242" s="9" t="s">
        <v>8604</v>
      </c>
      <c r="C4242" s="9" t="s">
        <v>86</v>
      </c>
      <c r="D4242" s="9" t="s">
        <v>8147</v>
      </c>
      <c r="E4242" s="10" t="n">
        <v>679</v>
      </c>
      <c r="F4242" s="10" t="n">
        <v>13</v>
      </c>
      <c r="G4242" s="10" t="n">
        <v>7718.53</v>
      </c>
      <c r="H4242" s="10" t="n">
        <v>2622.66</v>
      </c>
      <c r="I4242" s="6" t="n">
        <f aca="false">IF(G4242=0,0,H4242/G4242)</f>
        <v>0.339787498396715</v>
      </c>
      <c r="J4242" s="5" t="n">
        <f aca="false">IF(F4242=0,0,G4242/F4242)</f>
        <v>593.733076923077</v>
      </c>
      <c r="K4242" s="9" t="str">
        <f aca="false">IF(G4242=0,"No sales",IF(H4242&lt;0,"Loss-making",IF(G4242&lt;$H$4,"Low revenue","OK")))</f>
        <v>OK</v>
      </c>
    </row>
    <row r="4243" customFormat="false" ht="15" hidden="false" customHeight="false" outlineLevel="0" collapsed="false">
      <c r="A4243" s="9" t="s">
        <v>8605</v>
      </c>
      <c r="B4243" s="9" t="s">
        <v>8606</v>
      </c>
      <c r="C4243" s="9" t="s">
        <v>86</v>
      </c>
      <c r="D4243" s="9" t="s">
        <v>8150</v>
      </c>
      <c r="E4243" s="10" t="n">
        <v>659</v>
      </c>
      <c r="F4243" s="10" t="n">
        <v>49</v>
      </c>
      <c r="G4243" s="10" t="n">
        <v>26994.28</v>
      </c>
      <c r="H4243" s="10" t="n">
        <v>9355.26</v>
      </c>
      <c r="I4243" s="6" t="n">
        <f aca="false">IF(G4243=0,0,H4243/G4243)</f>
        <v>0.346564531448885</v>
      </c>
      <c r="J4243" s="5" t="n">
        <f aca="false">IF(F4243=0,0,G4243/F4243)</f>
        <v>550.903673469388</v>
      </c>
      <c r="K4243" s="9" t="str">
        <f aca="false">IF(G4243=0,"No sales",IF(H4243&lt;0,"Loss-making",IF(G4243&lt;$H$4,"Low revenue","OK")))</f>
        <v>OK</v>
      </c>
    </row>
    <row r="4244" customFormat="false" ht="15" hidden="false" customHeight="false" outlineLevel="0" collapsed="false">
      <c r="A4244" s="9" t="s">
        <v>8607</v>
      </c>
      <c r="B4244" s="9" t="s">
        <v>8608</v>
      </c>
      <c r="C4244" s="9" t="s">
        <v>86</v>
      </c>
      <c r="D4244" s="9" t="s">
        <v>8141</v>
      </c>
      <c r="E4244" s="10" t="n">
        <v>509</v>
      </c>
      <c r="F4244" s="10" t="n">
        <v>40</v>
      </c>
      <c r="G4244" s="10" t="n">
        <v>17260.19</v>
      </c>
      <c r="H4244" s="10" t="n">
        <v>4602.19</v>
      </c>
      <c r="I4244" s="6" t="n">
        <f aca="false">IF(G4244=0,0,H4244/G4244)</f>
        <v>0.266636114666177</v>
      </c>
      <c r="J4244" s="5" t="n">
        <f aca="false">IF(F4244=0,0,G4244/F4244)</f>
        <v>431.50475</v>
      </c>
      <c r="K4244" s="9" t="str">
        <f aca="false">IF(G4244=0,"No sales",IF(H4244&lt;0,"Loss-making",IF(G4244&lt;$H$4,"Low revenue","OK")))</f>
        <v>OK</v>
      </c>
    </row>
    <row r="4245" customFormat="false" ht="15" hidden="false" customHeight="false" outlineLevel="0" collapsed="false">
      <c r="A4245" s="9" t="s">
        <v>8609</v>
      </c>
      <c r="B4245" s="9" t="s">
        <v>8610</v>
      </c>
      <c r="C4245" s="9" t="s">
        <v>86</v>
      </c>
      <c r="D4245" s="9" t="s">
        <v>8144</v>
      </c>
      <c r="E4245" s="10" t="n">
        <v>429</v>
      </c>
      <c r="F4245" s="10" t="n">
        <v>8</v>
      </c>
      <c r="G4245" s="10" t="n">
        <v>2779.92</v>
      </c>
      <c r="H4245" s="10" t="n">
        <v>746.88</v>
      </c>
      <c r="I4245" s="6" t="n">
        <f aca="false">IF(G4245=0,0,H4245/G4245)</f>
        <v>0.268669602002935</v>
      </c>
      <c r="J4245" s="5" t="n">
        <f aca="false">IF(F4245=0,0,G4245/F4245)</f>
        <v>347.49</v>
      </c>
      <c r="K4245" s="9" t="str">
        <f aca="false">IF(G4245=0,"No sales",IF(H4245&lt;0,"Loss-making",IF(G4245&lt;$H$4,"Low revenue","OK")))</f>
        <v>Low revenue</v>
      </c>
    </row>
    <row r="4246" customFormat="false" ht="15" hidden="false" customHeight="false" outlineLevel="0" collapsed="false">
      <c r="A4246" s="9" t="s">
        <v>8611</v>
      </c>
      <c r="B4246" s="9" t="s">
        <v>8612</v>
      </c>
      <c r="C4246" s="9" t="s">
        <v>86</v>
      </c>
      <c r="D4246" s="9" t="s">
        <v>8147</v>
      </c>
      <c r="E4246" s="10" t="n">
        <v>369</v>
      </c>
      <c r="F4246" s="10" t="n">
        <v>69</v>
      </c>
      <c r="G4246" s="10" t="n">
        <v>22277.44</v>
      </c>
      <c r="H4246" s="10" t="n">
        <v>7381.73</v>
      </c>
      <c r="I4246" s="6" t="n">
        <f aca="false">IF(G4246=0,0,H4246/G4246)</f>
        <v>0.331354500337561</v>
      </c>
      <c r="J4246" s="5" t="n">
        <f aca="false">IF(F4246=0,0,G4246/F4246)</f>
        <v>322.861449275362</v>
      </c>
      <c r="K4246" s="9" t="str">
        <f aca="false">IF(G4246=0,"No sales",IF(H4246&lt;0,"Loss-making",IF(G4246&lt;$H$4,"Low revenue","OK")))</f>
        <v>OK</v>
      </c>
    </row>
    <row r="4247" customFormat="false" ht="15" hidden="false" customHeight="false" outlineLevel="0" collapsed="false">
      <c r="A4247" s="9" t="s">
        <v>8613</v>
      </c>
      <c r="B4247" s="9" t="s">
        <v>8614</v>
      </c>
      <c r="C4247" s="9" t="s">
        <v>86</v>
      </c>
      <c r="D4247" s="9" t="s">
        <v>8150</v>
      </c>
      <c r="E4247" s="10" t="n">
        <v>999</v>
      </c>
      <c r="F4247" s="10" t="n">
        <v>34</v>
      </c>
      <c r="G4247" s="10" t="n">
        <v>28089.38</v>
      </c>
      <c r="H4247" s="10" t="n">
        <v>7637.7</v>
      </c>
      <c r="I4247" s="6" t="n">
        <f aca="false">IF(G4247=0,0,H4247/G4247)</f>
        <v>0.271907033903917</v>
      </c>
      <c r="J4247" s="5" t="n">
        <f aca="false">IF(F4247=0,0,G4247/F4247)</f>
        <v>826.158235294118</v>
      </c>
      <c r="K4247" s="9" t="str">
        <f aca="false">IF(G4247=0,"No sales",IF(H4247&lt;0,"Loss-making",IF(G4247&lt;$H$4,"Low revenue","OK")))</f>
        <v>OK</v>
      </c>
    </row>
    <row r="4248" customFormat="false" ht="15" hidden="false" customHeight="false" outlineLevel="0" collapsed="false">
      <c r="A4248" s="9" t="s">
        <v>8615</v>
      </c>
      <c r="B4248" s="9" t="s">
        <v>8616</v>
      </c>
      <c r="C4248" s="9" t="s">
        <v>86</v>
      </c>
      <c r="D4248" s="9" t="s">
        <v>8141</v>
      </c>
      <c r="E4248" s="10" t="n">
        <v>619</v>
      </c>
      <c r="F4248" s="10" t="n">
        <v>0</v>
      </c>
      <c r="G4248" s="10" t="n">
        <v>0</v>
      </c>
      <c r="H4248" s="10" t="n">
        <v>0</v>
      </c>
      <c r="I4248" s="6" t="n">
        <f aca="false">IF(G4248=0,0,H4248/G4248)</f>
        <v>0</v>
      </c>
      <c r="J4248" s="5" t="n">
        <f aca="false">IF(F4248=0,0,G4248/F4248)</f>
        <v>0</v>
      </c>
      <c r="K4248" s="9" t="str">
        <f aca="false">IF(G4248=0,"No sales",IF(H4248&lt;0,"Loss-making",IF(G4248&lt;$H$4,"Low revenue","OK")))</f>
        <v>No sales</v>
      </c>
    </row>
    <row r="4249" customFormat="false" ht="15" hidden="false" customHeight="false" outlineLevel="0" collapsed="false">
      <c r="A4249" s="9" t="s">
        <v>8617</v>
      </c>
      <c r="B4249" s="9" t="s">
        <v>8618</v>
      </c>
      <c r="C4249" s="9" t="s">
        <v>86</v>
      </c>
      <c r="D4249" s="9" t="s">
        <v>8144</v>
      </c>
      <c r="E4249" s="10" t="n">
        <v>719</v>
      </c>
      <c r="F4249" s="10" t="n">
        <v>76</v>
      </c>
      <c r="G4249" s="10" t="n">
        <v>47144.82</v>
      </c>
      <c r="H4249" s="10" t="n">
        <v>16593.58</v>
      </c>
      <c r="I4249" s="6" t="n">
        <f aca="false">IF(G4249=0,0,H4249/G4249)</f>
        <v>0.351970375536485</v>
      </c>
      <c r="J4249" s="5" t="n">
        <f aca="false">IF(F4249=0,0,G4249/F4249)</f>
        <v>620.326578947368</v>
      </c>
      <c r="K4249" s="9" t="str">
        <f aca="false">IF(G4249=0,"No sales",IF(H4249&lt;0,"Loss-making",IF(G4249&lt;$H$4,"Low revenue","OK")))</f>
        <v>OK</v>
      </c>
    </row>
    <row r="4250" customFormat="false" ht="15" hidden="false" customHeight="false" outlineLevel="0" collapsed="false">
      <c r="A4250" s="9" t="s">
        <v>8619</v>
      </c>
      <c r="B4250" s="9" t="s">
        <v>8620</v>
      </c>
      <c r="C4250" s="9" t="s">
        <v>86</v>
      </c>
      <c r="D4250" s="9" t="s">
        <v>8147</v>
      </c>
      <c r="E4250" s="10" t="n">
        <v>519</v>
      </c>
      <c r="F4250" s="10" t="n">
        <v>57</v>
      </c>
      <c r="G4250" s="10" t="n">
        <v>25463.44</v>
      </c>
      <c r="H4250" s="10" t="n">
        <v>6506.95</v>
      </c>
      <c r="I4250" s="6" t="n">
        <f aca="false">IF(G4250=0,0,H4250/G4250)</f>
        <v>0.255540885284942</v>
      </c>
      <c r="J4250" s="5" t="n">
        <f aca="false">IF(F4250=0,0,G4250/F4250)</f>
        <v>446.72701754386</v>
      </c>
      <c r="K4250" s="9" t="str">
        <f aca="false">IF(G4250=0,"No sales",IF(H4250&lt;0,"Loss-making",IF(G4250&lt;$H$4,"Low revenue","OK")))</f>
        <v>OK</v>
      </c>
    </row>
    <row r="4251" customFormat="false" ht="15" hidden="false" customHeight="false" outlineLevel="0" collapsed="false">
      <c r="A4251" s="9" t="s">
        <v>8621</v>
      </c>
      <c r="B4251" s="9" t="s">
        <v>8622</v>
      </c>
      <c r="C4251" s="9" t="s">
        <v>86</v>
      </c>
      <c r="D4251" s="9" t="s">
        <v>8150</v>
      </c>
      <c r="E4251" s="10" t="n">
        <v>1059</v>
      </c>
      <c r="F4251" s="10" t="n">
        <v>14</v>
      </c>
      <c r="G4251" s="10" t="n">
        <v>13459.89</v>
      </c>
      <c r="H4251" s="10" t="n">
        <v>3795.69</v>
      </c>
      <c r="I4251" s="6" t="n">
        <f aca="false">IF(G4251=0,0,H4251/G4251)</f>
        <v>0.282000075780708</v>
      </c>
      <c r="J4251" s="5" t="n">
        <f aca="false">IF(F4251=0,0,G4251/F4251)</f>
        <v>961.420714285714</v>
      </c>
      <c r="K4251" s="9" t="str">
        <f aca="false">IF(G4251=0,"No sales",IF(H4251&lt;0,"Loss-making",IF(G4251&lt;$H$4,"Low revenue","OK")))</f>
        <v>OK</v>
      </c>
    </row>
    <row r="4252" customFormat="false" ht="15" hidden="false" customHeight="false" outlineLevel="0" collapsed="false">
      <c r="A4252" s="9" t="s">
        <v>8623</v>
      </c>
      <c r="B4252" s="9" t="s">
        <v>8624</v>
      </c>
      <c r="C4252" s="9" t="s">
        <v>86</v>
      </c>
      <c r="D4252" s="9" t="s">
        <v>8141</v>
      </c>
      <c r="E4252" s="10" t="n">
        <v>249</v>
      </c>
      <c r="F4252" s="10" t="n">
        <v>20</v>
      </c>
      <c r="G4252" s="10" t="n">
        <v>4478.27</v>
      </c>
      <c r="H4252" s="10" t="n">
        <v>1519.46</v>
      </c>
      <c r="I4252" s="6" t="n">
        <f aca="false">IF(G4252=0,0,H4252/G4252)</f>
        <v>0.339296201434929</v>
      </c>
      <c r="J4252" s="5" t="n">
        <f aca="false">IF(F4252=0,0,G4252/F4252)</f>
        <v>223.9135</v>
      </c>
      <c r="K4252" s="9" t="str">
        <f aca="false">IF(G4252=0,"No sales",IF(H4252&lt;0,"Loss-making",IF(G4252&lt;$H$4,"Low revenue","OK")))</f>
        <v>OK</v>
      </c>
    </row>
    <row r="4253" customFormat="false" ht="15" hidden="false" customHeight="false" outlineLevel="0" collapsed="false">
      <c r="A4253" s="9" t="s">
        <v>8625</v>
      </c>
      <c r="B4253" s="9" t="s">
        <v>8626</v>
      </c>
      <c r="C4253" s="9" t="s">
        <v>86</v>
      </c>
      <c r="D4253" s="9" t="s">
        <v>8144</v>
      </c>
      <c r="E4253" s="10" t="n">
        <v>719</v>
      </c>
      <c r="F4253" s="10" t="n">
        <v>36</v>
      </c>
      <c r="G4253" s="10" t="n">
        <v>21931.3</v>
      </c>
      <c r="H4253" s="10" t="n">
        <v>7295.86</v>
      </c>
      <c r="I4253" s="6" t="n">
        <f aca="false">IF(G4253=0,0,H4253/G4253)</f>
        <v>0.332668834040846</v>
      </c>
      <c r="J4253" s="5" t="n">
        <f aca="false">IF(F4253=0,0,G4253/F4253)</f>
        <v>609.202777777778</v>
      </c>
      <c r="K4253" s="9" t="str">
        <f aca="false">IF(G4253=0,"No sales",IF(H4253&lt;0,"Loss-making",IF(G4253&lt;$H$4,"Low revenue","OK")))</f>
        <v>OK</v>
      </c>
    </row>
    <row r="4254" customFormat="false" ht="15" hidden="false" customHeight="false" outlineLevel="0" collapsed="false">
      <c r="A4254" s="9" t="s">
        <v>8627</v>
      </c>
      <c r="B4254" s="9" t="s">
        <v>8628</v>
      </c>
      <c r="C4254" s="9" t="s">
        <v>86</v>
      </c>
      <c r="D4254" s="9" t="s">
        <v>8147</v>
      </c>
      <c r="E4254" s="10" t="n">
        <v>249</v>
      </c>
      <c r="F4254" s="10" t="n">
        <v>0</v>
      </c>
      <c r="G4254" s="10" t="n">
        <v>0</v>
      </c>
      <c r="H4254" s="10" t="n">
        <v>0</v>
      </c>
      <c r="I4254" s="6" t="n">
        <f aca="false">IF(G4254=0,0,H4254/G4254)</f>
        <v>0</v>
      </c>
      <c r="J4254" s="5" t="n">
        <f aca="false">IF(F4254=0,0,G4254/F4254)</f>
        <v>0</v>
      </c>
      <c r="K4254" s="9" t="str">
        <f aca="false">IF(G4254=0,"No sales",IF(H4254&lt;0,"Loss-making",IF(G4254&lt;$H$4,"Low revenue","OK")))</f>
        <v>No sales</v>
      </c>
    </row>
    <row r="4255" customFormat="false" ht="15" hidden="false" customHeight="false" outlineLevel="0" collapsed="false">
      <c r="A4255" s="9" t="s">
        <v>8629</v>
      </c>
      <c r="B4255" s="9" t="s">
        <v>8630</v>
      </c>
      <c r="C4255" s="9" t="s">
        <v>86</v>
      </c>
      <c r="D4255" s="9" t="s">
        <v>8150</v>
      </c>
      <c r="E4255" s="10" t="n">
        <v>969</v>
      </c>
      <c r="F4255" s="10" t="n">
        <v>1</v>
      </c>
      <c r="G4255" s="10" t="n">
        <v>726.75</v>
      </c>
      <c r="H4255" s="10" t="n">
        <v>202.01</v>
      </c>
      <c r="I4255" s="6" t="n">
        <f aca="false">IF(G4255=0,0,H4255/G4255)</f>
        <v>0.27796353629171</v>
      </c>
      <c r="J4255" s="5" t="n">
        <f aca="false">IF(F4255=0,0,G4255/F4255)</f>
        <v>726.75</v>
      </c>
      <c r="K4255" s="9" t="str">
        <f aca="false">IF(G4255=0,"No sales",IF(H4255&lt;0,"Loss-making",IF(G4255&lt;$H$4,"Low revenue","OK")))</f>
        <v>Low revenue</v>
      </c>
    </row>
    <row r="4256" customFormat="false" ht="15" hidden="false" customHeight="false" outlineLevel="0" collapsed="false">
      <c r="A4256" s="9" t="s">
        <v>8631</v>
      </c>
      <c r="B4256" s="9" t="s">
        <v>8632</v>
      </c>
      <c r="C4256" s="9" t="s">
        <v>86</v>
      </c>
      <c r="D4256" s="9" t="s">
        <v>8141</v>
      </c>
      <c r="E4256" s="10" t="n">
        <v>1019</v>
      </c>
      <c r="F4256" s="10" t="n">
        <v>36</v>
      </c>
      <c r="G4256" s="10" t="n">
        <v>32409.29</v>
      </c>
      <c r="H4256" s="10" t="n">
        <v>9192.53</v>
      </c>
      <c r="I4256" s="6" t="n">
        <f aca="false">IF(G4256=0,0,H4256/G4256)</f>
        <v>0.283638734449289</v>
      </c>
      <c r="J4256" s="5" t="n">
        <f aca="false">IF(F4256=0,0,G4256/F4256)</f>
        <v>900.258055555556</v>
      </c>
      <c r="K4256" s="9" t="str">
        <f aca="false">IF(G4256=0,"No sales",IF(H4256&lt;0,"Loss-making",IF(G4256&lt;$H$4,"Low revenue","OK")))</f>
        <v>OK</v>
      </c>
    </row>
    <row r="4257" customFormat="false" ht="15" hidden="false" customHeight="false" outlineLevel="0" collapsed="false">
      <c r="A4257" s="9" t="s">
        <v>8633</v>
      </c>
      <c r="B4257" s="9" t="s">
        <v>8634</v>
      </c>
      <c r="C4257" s="9" t="s">
        <v>86</v>
      </c>
      <c r="D4257" s="9" t="s">
        <v>8144</v>
      </c>
      <c r="E4257" s="10" t="n">
        <v>409</v>
      </c>
      <c r="F4257" s="10" t="n">
        <v>71</v>
      </c>
      <c r="G4257" s="10" t="n">
        <v>24358</v>
      </c>
      <c r="H4257" s="10" t="n">
        <v>8522.87</v>
      </c>
      <c r="I4257" s="6" t="n">
        <f aca="false">IF(G4257=0,0,H4257/G4257)</f>
        <v>0.349900238114788</v>
      </c>
      <c r="J4257" s="5" t="n">
        <f aca="false">IF(F4257=0,0,G4257/F4257)</f>
        <v>343.070422535211</v>
      </c>
      <c r="K4257" s="9" t="str">
        <f aca="false">IF(G4257=0,"No sales",IF(H4257&lt;0,"Loss-making",IF(G4257&lt;$H$4,"Low revenue","OK")))</f>
        <v>OK</v>
      </c>
    </row>
    <row r="4258" customFormat="false" ht="15" hidden="false" customHeight="false" outlineLevel="0" collapsed="false">
      <c r="A4258" s="9" t="s">
        <v>8635</v>
      </c>
      <c r="B4258" s="9" t="s">
        <v>8636</v>
      </c>
      <c r="C4258" s="9" t="s">
        <v>86</v>
      </c>
      <c r="D4258" s="9" t="s">
        <v>8147</v>
      </c>
      <c r="E4258" s="10" t="n">
        <v>489</v>
      </c>
      <c r="F4258" s="10" t="n">
        <v>2</v>
      </c>
      <c r="G4258" s="10" t="n">
        <v>929.1</v>
      </c>
      <c r="H4258" s="10" t="n">
        <v>311.12</v>
      </c>
      <c r="I4258" s="6" t="n">
        <f aca="false">IF(G4258=0,0,H4258/G4258)</f>
        <v>0.334861694112582</v>
      </c>
      <c r="J4258" s="5" t="n">
        <f aca="false">IF(F4258=0,0,G4258/F4258)</f>
        <v>464.55</v>
      </c>
      <c r="K4258" s="9" t="str">
        <f aca="false">IF(G4258=0,"No sales",IF(H4258&lt;0,"Loss-making",IF(G4258&lt;$H$4,"Low revenue","OK")))</f>
        <v>Low revenue</v>
      </c>
    </row>
    <row r="4259" customFormat="false" ht="15" hidden="false" customHeight="false" outlineLevel="0" collapsed="false">
      <c r="A4259" s="9" t="s">
        <v>8637</v>
      </c>
      <c r="B4259" s="9" t="s">
        <v>8638</v>
      </c>
      <c r="C4259" s="9" t="s">
        <v>86</v>
      </c>
      <c r="D4259" s="9" t="s">
        <v>8150</v>
      </c>
      <c r="E4259" s="10" t="n">
        <v>3529</v>
      </c>
      <c r="F4259" s="10" t="n">
        <v>16</v>
      </c>
      <c r="G4259" s="10" t="n">
        <v>47632.68</v>
      </c>
      <c r="H4259" s="10" t="n">
        <v>9844.52</v>
      </c>
      <c r="I4259" s="6" t="n">
        <f aca="false">IF(G4259=0,0,H4259/G4259)</f>
        <v>0.20667575286547</v>
      </c>
      <c r="J4259" s="5" t="n">
        <f aca="false">IF(F4259=0,0,G4259/F4259)</f>
        <v>2977.0425</v>
      </c>
      <c r="K4259" s="9" t="str">
        <f aca="false">IF(G4259=0,"No sales",IF(H4259&lt;0,"Loss-making",IF(G4259&lt;$H$4,"Low revenue","OK")))</f>
        <v>OK</v>
      </c>
    </row>
    <row r="4260" customFormat="false" ht="15" hidden="false" customHeight="false" outlineLevel="0" collapsed="false">
      <c r="A4260" s="9" t="s">
        <v>8639</v>
      </c>
      <c r="B4260" s="9" t="s">
        <v>8640</v>
      </c>
      <c r="C4260" s="9" t="s">
        <v>86</v>
      </c>
      <c r="D4260" s="9" t="s">
        <v>8141</v>
      </c>
      <c r="E4260" s="10" t="n">
        <v>609</v>
      </c>
      <c r="F4260" s="10" t="n">
        <v>25</v>
      </c>
      <c r="G4260" s="10" t="n">
        <v>13308.16</v>
      </c>
      <c r="H4260" s="10" t="n">
        <v>3753.92</v>
      </c>
      <c r="I4260" s="6" t="n">
        <f aca="false">IF(G4260=0,0,H4260/G4260)</f>
        <v>0.282076560546311</v>
      </c>
      <c r="J4260" s="5" t="n">
        <f aca="false">IF(F4260=0,0,G4260/F4260)</f>
        <v>532.3264</v>
      </c>
      <c r="K4260" s="9" t="str">
        <f aca="false">IF(G4260=0,"No sales",IF(H4260&lt;0,"Loss-making",IF(G4260&lt;$H$4,"Low revenue","OK")))</f>
        <v>OK</v>
      </c>
    </row>
    <row r="4261" customFormat="false" ht="15" hidden="false" customHeight="false" outlineLevel="0" collapsed="false">
      <c r="A4261" s="9" t="s">
        <v>8641</v>
      </c>
      <c r="B4261" s="9" t="s">
        <v>8642</v>
      </c>
      <c r="C4261" s="9" t="s">
        <v>86</v>
      </c>
      <c r="D4261" s="9" t="s">
        <v>8144</v>
      </c>
      <c r="E4261" s="10" t="n">
        <v>919</v>
      </c>
      <c r="F4261" s="10" t="n">
        <v>24</v>
      </c>
      <c r="G4261" s="10" t="n">
        <v>18623.53</v>
      </c>
      <c r="H4261" s="10" t="n">
        <v>5751.85</v>
      </c>
      <c r="I4261" s="6" t="n">
        <f aca="false">IF(G4261=0,0,H4261/G4261)</f>
        <v>0.308848537307374</v>
      </c>
      <c r="J4261" s="5" t="n">
        <f aca="false">IF(F4261=0,0,G4261/F4261)</f>
        <v>775.980416666667</v>
      </c>
      <c r="K4261" s="9" t="str">
        <f aca="false">IF(G4261=0,"No sales",IF(H4261&lt;0,"Loss-making",IF(G4261&lt;$H$4,"Low revenue","OK")))</f>
        <v>OK</v>
      </c>
    </row>
    <row r="4262" customFormat="false" ht="15" hidden="false" customHeight="false" outlineLevel="0" collapsed="false">
      <c r="A4262" s="9" t="s">
        <v>8643</v>
      </c>
      <c r="B4262" s="9" t="s">
        <v>8644</v>
      </c>
      <c r="C4262" s="9" t="s">
        <v>86</v>
      </c>
      <c r="D4262" s="9" t="s">
        <v>8147</v>
      </c>
      <c r="E4262" s="10" t="n">
        <v>789</v>
      </c>
      <c r="F4262" s="10" t="n">
        <v>210</v>
      </c>
      <c r="G4262" s="10" t="n">
        <v>142958.89</v>
      </c>
      <c r="H4262" s="10" t="n">
        <v>32162.89</v>
      </c>
      <c r="I4262" s="6" t="n">
        <f aca="false">IF(G4262=0,0,H4262/G4262)</f>
        <v>0.224979992499942</v>
      </c>
      <c r="J4262" s="5" t="n">
        <f aca="false">IF(F4262=0,0,G4262/F4262)</f>
        <v>680.756619047619</v>
      </c>
      <c r="K4262" s="9" t="str">
        <f aca="false">IF(G4262=0,"No sales",IF(H4262&lt;0,"Loss-making",IF(G4262&lt;$H$4,"Low revenue","OK")))</f>
        <v>OK</v>
      </c>
    </row>
    <row r="4263" customFormat="false" ht="15" hidden="false" customHeight="false" outlineLevel="0" collapsed="false">
      <c r="A4263" s="9" t="s">
        <v>8645</v>
      </c>
      <c r="B4263" s="9" t="s">
        <v>8646</v>
      </c>
      <c r="C4263" s="9" t="s">
        <v>86</v>
      </c>
      <c r="D4263" s="9" t="s">
        <v>8150</v>
      </c>
      <c r="E4263" s="10" t="n">
        <v>2259</v>
      </c>
      <c r="F4263" s="10" t="n">
        <v>3</v>
      </c>
      <c r="G4263" s="10" t="n">
        <v>5760.45</v>
      </c>
      <c r="H4263" s="10" t="n">
        <v>1353.99</v>
      </c>
      <c r="I4263" s="6" t="n">
        <f aca="false">IF(G4263=0,0,H4263/G4263)</f>
        <v>0.235049345103247</v>
      </c>
      <c r="J4263" s="5" t="n">
        <f aca="false">IF(F4263=0,0,G4263/F4263)</f>
        <v>1920.15</v>
      </c>
      <c r="K4263" s="9" t="str">
        <f aca="false">IF(G4263=0,"No sales",IF(H4263&lt;0,"Loss-making",IF(G4263&lt;$H$4,"Low revenue","OK")))</f>
        <v>OK</v>
      </c>
    </row>
    <row r="4264" customFormat="false" ht="15" hidden="false" customHeight="false" outlineLevel="0" collapsed="false">
      <c r="A4264" s="9" t="s">
        <v>8647</v>
      </c>
      <c r="B4264" s="9" t="s">
        <v>8648</v>
      </c>
      <c r="C4264" s="9" t="s">
        <v>86</v>
      </c>
      <c r="D4264" s="9" t="s">
        <v>8141</v>
      </c>
      <c r="E4264" s="10" t="n">
        <v>879</v>
      </c>
      <c r="F4264" s="10" t="n">
        <v>7</v>
      </c>
      <c r="G4264" s="10" t="n">
        <v>5230.05</v>
      </c>
      <c r="H4264" s="10" t="n">
        <v>1929.9</v>
      </c>
      <c r="I4264" s="6" t="n">
        <f aca="false">IF(G4264=0,0,H4264/G4264)</f>
        <v>0.369002208391889</v>
      </c>
      <c r="J4264" s="5" t="n">
        <f aca="false">IF(F4264=0,0,G4264/F4264)</f>
        <v>747.15</v>
      </c>
      <c r="K4264" s="9" t="str">
        <f aca="false">IF(G4264=0,"No sales",IF(H4264&lt;0,"Loss-making",IF(G4264&lt;$H$4,"Low revenue","OK")))</f>
        <v>OK</v>
      </c>
    </row>
    <row r="4265" customFormat="false" ht="15" hidden="false" customHeight="false" outlineLevel="0" collapsed="false">
      <c r="A4265" s="9" t="s">
        <v>8649</v>
      </c>
      <c r="B4265" s="9" t="s">
        <v>8650</v>
      </c>
      <c r="C4265" s="9" t="s">
        <v>86</v>
      </c>
      <c r="D4265" s="9" t="s">
        <v>8144</v>
      </c>
      <c r="E4265" s="10" t="n">
        <v>519</v>
      </c>
      <c r="F4265" s="10" t="n">
        <v>30</v>
      </c>
      <c r="G4265" s="10" t="n">
        <v>12830.98</v>
      </c>
      <c r="H4265" s="10" t="n">
        <v>4445.68</v>
      </c>
      <c r="I4265" s="6" t="n">
        <f aca="false">IF(G4265=0,0,H4265/G4265)</f>
        <v>0.346480159738383</v>
      </c>
      <c r="J4265" s="5" t="n">
        <f aca="false">IF(F4265=0,0,G4265/F4265)</f>
        <v>427.699333333333</v>
      </c>
      <c r="K4265" s="9" t="str">
        <f aca="false">IF(G4265=0,"No sales",IF(H4265&lt;0,"Loss-making",IF(G4265&lt;$H$4,"Low revenue","OK")))</f>
        <v>OK</v>
      </c>
    </row>
    <row r="4266" customFormat="false" ht="15" hidden="false" customHeight="false" outlineLevel="0" collapsed="false">
      <c r="A4266" s="9" t="s">
        <v>8651</v>
      </c>
      <c r="B4266" s="9" t="s">
        <v>8652</v>
      </c>
      <c r="C4266" s="9" t="s">
        <v>86</v>
      </c>
      <c r="D4266" s="9" t="s">
        <v>8147</v>
      </c>
      <c r="E4266" s="10" t="n">
        <v>259</v>
      </c>
      <c r="F4266" s="10" t="n">
        <v>77</v>
      </c>
      <c r="G4266" s="10" t="n">
        <v>16903.63</v>
      </c>
      <c r="H4266" s="10" t="n">
        <v>6063.58</v>
      </c>
      <c r="I4266" s="6" t="n">
        <f aca="false">IF(G4266=0,0,H4266/G4266)</f>
        <v>0.358714666613029</v>
      </c>
      <c r="J4266" s="5" t="n">
        <f aca="false">IF(F4266=0,0,G4266/F4266)</f>
        <v>219.527662337662</v>
      </c>
      <c r="K4266" s="9" t="str">
        <f aca="false">IF(G4266=0,"No sales",IF(H4266&lt;0,"Loss-making",IF(G4266&lt;$H$4,"Low revenue","OK")))</f>
        <v>OK</v>
      </c>
    </row>
    <row r="4267" customFormat="false" ht="15" hidden="false" customHeight="false" outlineLevel="0" collapsed="false">
      <c r="A4267" s="9" t="s">
        <v>8653</v>
      </c>
      <c r="B4267" s="9" t="s">
        <v>8654</v>
      </c>
      <c r="C4267" s="9" t="s">
        <v>86</v>
      </c>
      <c r="D4267" s="9" t="s">
        <v>8150</v>
      </c>
      <c r="E4267" s="10" t="n">
        <v>2089</v>
      </c>
      <c r="F4267" s="10" t="n">
        <v>24</v>
      </c>
      <c r="G4267" s="10" t="n">
        <v>41853.11</v>
      </c>
      <c r="H4267" s="10" t="n">
        <v>15473.75</v>
      </c>
      <c r="I4267" s="6" t="n">
        <f aca="false">IF(G4267=0,0,H4267/G4267)</f>
        <v>0.369715655539099</v>
      </c>
      <c r="J4267" s="5" t="n">
        <f aca="false">IF(F4267=0,0,G4267/F4267)</f>
        <v>1743.87958333333</v>
      </c>
      <c r="K4267" s="9" t="str">
        <f aca="false">IF(G4267=0,"No sales",IF(H4267&lt;0,"Loss-making",IF(G4267&lt;$H$4,"Low revenue","OK")))</f>
        <v>OK</v>
      </c>
    </row>
    <row r="4268" customFormat="false" ht="15" hidden="false" customHeight="false" outlineLevel="0" collapsed="false">
      <c r="A4268" s="9" t="s">
        <v>8655</v>
      </c>
      <c r="B4268" s="9" t="s">
        <v>8656</v>
      </c>
      <c r="C4268" s="9" t="s">
        <v>86</v>
      </c>
      <c r="D4268" s="9" t="s">
        <v>8141</v>
      </c>
      <c r="E4268" s="10" t="n">
        <v>859</v>
      </c>
      <c r="F4268" s="10" t="n">
        <v>13</v>
      </c>
      <c r="G4268" s="10" t="n">
        <v>9238.54</v>
      </c>
      <c r="H4268" s="10" t="n">
        <v>2180.84</v>
      </c>
      <c r="I4268" s="6" t="n">
        <f aca="false">IF(G4268=0,0,H4268/G4268)</f>
        <v>0.236058944378657</v>
      </c>
      <c r="J4268" s="5" t="n">
        <f aca="false">IF(F4268=0,0,G4268/F4268)</f>
        <v>710.656923076923</v>
      </c>
      <c r="K4268" s="9" t="str">
        <f aca="false">IF(G4268=0,"No sales",IF(H4268&lt;0,"Loss-making",IF(G4268&lt;$H$4,"Low revenue","OK")))</f>
        <v>OK</v>
      </c>
    </row>
    <row r="4269" customFormat="false" ht="15" hidden="false" customHeight="false" outlineLevel="0" collapsed="false">
      <c r="A4269" s="9" t="s">
        <v>8657</v>
      </c>
      <c r="B4269" s="9" t="s">
        <v>8658</v>
      </c>
      <c r="C4269" s="9" t="s">
        <v>86</v>
      </c>
      <c r="D4269" s="9" t="s">
        <v>8144</v>
      </c>
      <c r="E4269" s="10" t="n">
        <v>429</v>
      </c>
      <c r="F4269" s="10" t="n">
        <v>12</v>
      </c>
      <c r="G4269" s="10" t="n">
        <v>4677.17</v>
      </c>
      <c r="H4269" s="10" t="n">
        <v>1624.25</v>
      </c>
      <c r="I4269" s="6" t="n">
        <f aca="false">IF(G4269=0,0,H4269/G4269)</f>
        <v>0.347271961463877</v>
      </c>
      <c r="J4269" s="5" t="n">
        <f aca="false">IF(F4269=0,0,G4269/F4269)</f>
        <v>389.764166666667</v>
      </c>
      <c r="K4269" s="9" t="str">
        <f aca="false">IF(G4269=0,"No sales",IF(H4269&lt;0,"Loss-making",IF(G4269&lt;$H$4,"Low revenue","OK")))</f>
        <v>OK</v>
      </c>
    </row>
    <row r="4270" customFormat="false" ht="15" hidden="false" customHeight="false" outlineLevel="0" collapsed="false">
      <c r="A4270" s="9" t="s">
        <v>8659</v>
      </c>
      <c r="B4270" s="9" t="s">
        <v>8660</v>
      </c>
      <c r="C4270" s="9" t="s">
        <v>86</v>
      </c>
      <c r="D4270" s="9" t="s">
        <v>8147</v>
      </c>
      <c r="E4270" s="10" t="n">
        <v>829</v>
      </c>
      <c r="F4270" s="10" t="n">
        <v>34</v>
      </c>
      <c r="G4270" s="10" t="n">
        <v>25002.64</v>
      </c>
      <c r="H4270" s="10" t="n">
        <v>6431.5</v>
      </c>
      <c r="I4270" s="6" t="n">
        <f aca="false">IF(G4270=0,0,H4270/G4270)</f>
        <v>0.257232836212496</v>
      </c>
      <c r="J4270" s="5" t="n">
        <f aca="false">IF(F4270=0,0,G4270/F4270)</f>
        <v>735.371764705882</v>
      </c>
      <c r="K4270" s="9" t="str">
        <f aca="false">IF(G4270=0,"No sales",IF(H4270&lt;0,"Loss-making",IF(G4270&lt;$H$4,"Low revenue","OK")))</f>
        <v>OK</v>
      </c>
    </row>
    <row r="4271" customFormat="false" ht="15" hidden="false" customHeight="false" outlineLevel="0" collapsed="false">
      <c r="A4271" s="9" t="s">
        <v>8661</v>
      </c>
      <c r="B4271" s="9" t="s">
        <v>8662</v>
      </c>
      <c r="C4271" s="9" t="s">
        <v>86</v>
      </c>
      <c r="D4271" s="9" t="s">
        <v>8150</v>
      </c>
      <c r="E4271" s="10" t="n">
        <v>799</v>
      </c>
      <c r="F4271" s="10" t="n">
        <v>19</v>
      </c>
      <c r="G4271" s="10" t="n">
        <v>13736.81</v>
      </c>
      <c r="H4271" s="10" t="n">
        <v>5497.08</v>
      </c>
      <c r="I4271" s="6" t="n">
        <f aca="false">IF(G4271=0,0,H4271/G4271)</f>
        <v>0.400171509979391</v>
      </c>
      <c r="J4271" s="5" t="n">
        <f aca="false">IF(F4271=0,0,G4271/F4271)</f>
        <v>722.99</v>
      </c>
      <c r="K4271" s="9" t="str">
        <f aca="false">IF(G4271=0,"No sales",IF(H4271&lt;0,"Loss-making",IF(G4271&lt;$H$4,"Low revenue","OK")))</f>
        <v>OK</v>
      </c>
    </row>
    <row r="4272" customFormat="false" ht="15" hidden="false" customHeight="false" outlineLevel="0" collapsed="false">
      <c r="A4272" s="9" t="s">
        <v>8663</v>
      </c>
      <c r="B4272" s="9" t="s">
        <v>8664</v>
      </c>
      <c r="C4272" s="9" t="s">
        <v>86</v>
      </c>
      <c r="D4272" s="9" t="s">
        <v>8141</v>
      </c>
      <c r="E4272" s="10" t="n">
        <v>689</v>
      </c>
      <c r="F4272" s="10" t="n">
        <v>137</v>
      </c>
      <c r="G4272" s="10" t="n">
        <v>81482.86</v>
      </c>
      <c r="H4272" s="10" t="n">
        <v>29236.54</v>
      </c>
      <c r="I4272" s="6" t="n">
        <f aca="false">IF(G4272=0,0,H4272/G4272)</f>
        <v>0.358806011472842</v>
      </c>
      <c r="J4272" s="5" t="n">
        <f aca="false">IF(F4272=0,0,G4272/F4272)</f>
        <v>594.765401459854</v>
      </c>
      <c r="K4272" s="9" t="str">
        <f aca="false">IF(G4272=0,"No sales",IF(H4272&lt;0,"Loss-making",IF(G4272&lt;$H$4,"Low revenue","OK")))</f>
        <v>OK</v>
      </c>
    </row>
    <row r="4273" customFormat="false" ht="15" hidden="false" customHeight="false" outlineLevel="0" collapsed="false">
      <c r="A4273" s="9" t="s">
        <v>8665</v>
      </c>
      <c r="B4273" s="9" t="s">
        <v>8666</v>
      </c>
      <c r="C4273" s="9" t="s">
        <v>86</v>
      </c>
      <c r="D4273" s="9" t="s">
        <v>8144</v>
      </c>
      <c r="E4273" s="10" t="n">
        <v>909</v>
      </c>
      <c r="F4273" s="10" t="n">
        <v>28</v>
      </c>
      <c r="G4273" s="10" t="n">
        <v>22681.83</v>
      </c>
      <c r="H4273" s="10" t="n">
        <v>8344.98</v>
      </c>
      <c r="I4273" s="6" t="n">
        <f aca="false">IF(G4273=0,0,H4273/G4273)</f>
        <v>0.367914758200727</v>
      </c>
      <c r="J4273" s="5" t="n">
        <f aca="false">IF(F4273=0,0,G4273/F4273)</f>
        <v>810.065357142857</v>
      </c>
      <c r="K4273" s="9" t="str">
        <f aca="false">IF(G4273=0,"No sales",IF(H4273&lt;0,"Loss-making",IF(G4273&lt;$H$4,"Low revenue","OK")))</f>
        <v>OK</v>
      </c>
    </row>
    <row r="4274" customFormat="false" ht="15" hidden="false" customHeight="false" outlineLevel="0" collapsed="false">
      <c r="A4274" s="9" t="s">
        <v>8667</v>
      </c>
      <c r="B4274" s="9" t="s">
        <v>8668</v>
      </c>
      <c r="C4274" s="9" t="s">
        <v>86</v>
      </c>
      <c r="D4274" s="9" t="s">
        <v>8147</v>
      </c>
      <c r="E4274" s="10" t="n">
        <v>619</v>
      </c>
      <c r="F4274" s="10" t="n">
        <v>38</v>
      </c>
      <c r="G4274" s="10" t="n">
        <v>19574.34</v>
      </c>
      <c r="H4274" s="10" t="n">
        <v>5756.02</v>
      </c>
      <c r="I4274" s="6" t="n">
        <f aca="false">IF(G4274=0,0,H4274/G4274)</f>
        <v>0.294059467649995</v>
      </c>
      <c r="J4274" s="5" t="n">
        <f aca="false">IF(F4274=0,0,G4274/F4274)</f>
        <v>515.114210526316</v>
      </c>
      <c r="K4274" s="9" t="str">
        <f aca="false">IF(G4274=0,"No sales",IF(H4274&lt;0,"Loss-making",IF(G4274&lt;$H$4,"Low revenue","OK")))</f>
        <v>OK</v>
      </c>
    </row>
    <row r="4275" customFormat="false" ht="15" hidden="false" customHeight="false" outlineLevel="0" collapsed="false">
      <c r="A4275" s="9" t="s">
        <v>8669</v>
      </c>
      <c r="B4275" s="9" t="s">
        <v>8670</v>
      </c>
      <c r="C4275" s="9" t="s">
        <v>86</v>
      </c>
      <c r="D4275" s="9" t="s">
        <v>8150</v>
      </c>
      <c r="E4275" s="10" t="n">
        <v>509</v>
      </c>
      <c r="F4275" s="10" t="n">
        <v>22</v>
      </c>
      <c r="G4275" s="10" t="n">
        <v>9873.34</v>
      </c>
      <c r="H4275" s="10" t="n">
        <v>2386.93</v>
      </c>
      <c r="I4275" s="6" t="n">
        <f aca="false">IF(G4275=0,0,H4275/G4275)</f>
        <v>0.241755069712985</v>
      </c>
      <c r="J4275" s="5" t="n">
        <f aca="false">IF(F4275=0,0,G4275/F4275)</f>
        <v>448.788181818182</v>
      </c>
      <c r="K4275" s="9" t="str">
        <f aca="false">IF(G4275=0,"No sales",IF(H4275&lt;0,"Loss-making",IF(G4275&lt;$H$4,"Low revenue","OK")))</f>
        <v>OK</v>
      </c>
    </row>
    <row r="4276" customFormat="false" ht="15" hidden="false" customHeight="false" outlineLevel="0" collapsed="false">
      <c r="A4276" s="9" t="s">
        <v>8671</v>
      </c>
      <c r="B4276" s="9" t="s">
        <v>8672</v>
      </c>
      <c r="C4276" s="9" t="s">
        <v>86</v>
      </c>
      <c r="D4276" s="9" t="s">
        <v>8141</v>
      </c>
      <c r="E4276" s="10" t="n">
        <v>1059</v>
      </c>
      <c r="F4276" s="10" t="n">
        <v>74</v>
      </c>
      <c r="G4276" s="10" t="n">
        <v>66097.48</v>
      </c>
      <c r="H4276" s="10" t="n">
        <v>19803.82</v>
      </c>
      <c r="I4276" s="6" t="n">
        <f aca="false">IF(G4276=0,0,H4276/G4276)</f>
        <v>0.29961535598634</v>
      </c>
      <c r="J4276" s="5" t="n">
        <f aca="false">IF(F4276=0,0,G4276/F4276)</f>
        <v>893.209189189189</v>
      </c>
      <c r="K4276" s="9" t="str">
        <f aca="false">IF(G4276=0,"No sales",IF(H4276&lt;0,"Loss-making",IF(G4276&lt;$H$4,"Low revenue","OK")))</f>
        <v>OK</v>
      </c>
    </row>
    <row r="4277" customFormat="false" ht="15" hidden="false" customHeight="false" outlineLevel="0" collapsed="false">
      <c r="A4277" s="9" t="s">
        <v>8673</v>
      </c>
      <c r="B4277" s="9" t="s">
        <v>8674</v>
      </c>
      <c r="C4277" s="9" t="s">
        <v>86</v>
      </c>
      <c r="D4277" s="9" t="s">
        <v>8144</v>
      </c>
      <c r="E4277" s="10" t="n">
        <v>1109</v>
      </c>
      <c r="F4277" s="10" t="n">
        <v>7</v>
      </c>
      <c r="G4277" s="10" t="n">
        <v>6091.18</v>
      </c>
      <c r="H4277" s="10" t="n">
        <v>1386.97</v>
      </c>
      <c r="I4277" s="6" t="n">
        <f aca="false">IF(G4277=0,0,H4277/G4277)</f>
        <v>0.227701364924366</v>
      </c>
      <c r="J4277" s="5" t="n">
        <f aca="false">IF(F4277=0,0,G4277/F4277)</f>
        <v>870.168571428572</v>
      </c>
      <c r="K4277" s="9" t="str">
        <f aca="false">IF(G4277=0,"No sales",IF(H4277&lt;0,"Loss-making",IF(G4277&lt;$H$4,"Low revenue","OK")))</f>
        <v>OK</v>
      </c>
    </row>
    <row r="4278" customFormat="false" ht="15" hidden="false" customHeight="false" outlineLevel="0" collapsed="false">
      <c r="A4278" s="9" t="s">
        <v>8675</v>
      </c>
      <c r="B4278" s="9" t="s">
        <v>8676</v>
      </c>
      <c r="C4278" s="9" t="s">
        <v>86</v>
      </c>
      <c r="D4278" s="9" t="s">
        <v>8147</v>
      </c>
      <c r="E4278" s="10" t="n">
        <v>1319</v>
      </c>
      <c r="F4278" s="10" t="n">
        <v>5</v>
      </c>
      <c r="G4278" s="10" t="n">
        <v>5473.85</v>
      </c>
      <c r="H4278" s="10" t="n">
        <v>1349.3</v>
      </c>
      <c r="I4278" s="6" t="n">
        <f aca="false">IF(G4278=0,0,H4278/G4278)</f>
        <v>0.246499264685733</v>
      </c>
      <c r="J4278" s="5" t="n">
        <f aca="false">IF(F4278=0,0,G4278/F4278)</f>
        <v>1094.77</v>
      </c>
      <c r="K4278" s="9" t="str">
        <f aca="false">IF(G4278=0,"No sales",IF(H4278&lt;0,"Loss-making",IF(G4278&lt;$H$4,"Low revenue","OK")))</f>
        <v>OK</v>
      </c>
    </row>
    <row r="4279" customFormat="false" ht="15" hidden="false" customHeight="false" outlineLevel="0" collapsed="false">
      <c r="A4279" s="9" t="s">
        <v>8677</v>
      </c>
      <c r="B4279" s="9" t="s">
        <v>8678</v>
      </c>
      <c r="C4279" s="9" t="s">
        <v>86</v>
      </c>
      <c r="D4279" s="9" t="s">
        <v>8150</v>
      </c>
      <c r="E4279" s="10" t="n">
        <v>1479</v>
      </c>
      <c r="F4279" s="10" t="n">
        <v>24</v>
      </c>
      <c r="G4279" s="10" t="n">
        <v>31169.93</v>
      </c>
      <c r="H4279" s="10" t="n">
        <v>8386.96</v>
      </c>
      <c r="I4279" s="6" t="n">
        <f aca="false">IF(G4279=0,0,H4279/G4279)</f>
        <v>0.269072147419003</v>
      </c>
      <c r="J4279" s="5" t="n">
        <f aca="false">IF(F4279=0,0,G4279/F4279)</f>
        <v>1298.74708333333</v>
      </c>
      <c r="K4279" s="9" t="str">
        <f aca="false">IF(G4279=0,"No sales",IF(H4279&lt;0,"Loss-making",IF(G4279&lt;$H$4,"Low revenue","OK")))</f>
        <v>OK</v>
      </c>
    </row>
    <row r="4280" customFormat="false" ht="15" hidden="false" customHeight="false" outlineLevel="0" collapsed="false">
      <c r="A4280" s="9" t="s">
        <v>8679</v>
      </c>
      <c r="B4280" s="9" t="s">
        <v>8680</v>
      </c>
      <c r="C4280" s="9" t="s">
        <v>86</v>
      </c>
      <c r="D4280" s="9" t="s">
        <v>8141</v>
      </c>
      <c r="E4280" s="10" t="n">
        <v>849</v>
      </c>
      <c r="F4280" s="10" t="n">
        <v>25</v>
      </c>
      <c r="G4280" s="10" t="n">
        <v>19359.33</v>
      </c>
      <c r="H4280" s="10" t="n">
        <v>5744.07</v>
      </c>
      <c r="I4280" s="6" t="n">
        <f aca="false">IF(G4280=0,0,H4280/G4280)</f>
        <v>0.296708098885654</v>
      </c>
      <c r="J4280" s="5" t="n">
        <f aca="false">IF(F4280=0,0,G4280/F4280)</f>
        <v>774.3732</v>
      </c>
      <c r="K4280" s="9" t="str">
        <f aca="false">IF(G4280=0,"No sales",IF(H4280&lt;0,"Loss-making",IF(G4280&lt;$H$4,"Low revenue","OK")))</f>
        <v>OK</v>
      </c>
    </row>
    <row r="4281" customFormat="false" ht="15" hidden="false" customHeight="false" outlineLevel="0" collapsed="false">
      <c r="A4281" s="9" t="s">
        <v>8681</v>
      </c>
      <c r="B4281" s="9" t="s">
        <v>8682</v>
      </c>
      <c r="C4281" s="9" t="s">
        <v>86</v>
      </c>
      <c r="D4281" s="9" t="s">
        <v>8144</v>
      </c>
      <c r="E4281" s="10" t="n">
        <v>479</v>
      </c>
      <c r="F4281" s="10" t="n">
        <v>44</v>
      </c>
      <c r="G4281" s="10" t="n">
        <v>17635.58</v>
      </c>
      <c r="H4281" s="10" t="n">
        <v>3963.01</v>
      </c>
      <c r="I4281" s="6" t="n">
        <f aca="false">IF(G4281=0,0,H4281/G4281)</f>
        <v>0.224716737413796</v>
      </c>
      <c r="J4281" s="5" t="n">
        <f aca="false">IF(F4281=0,0,G4281/F4281)</f>
        <v>400.808636363636</v>
      </c>
      <c r="K4281" s="9" t="str">
        <f aca="false">IF(G4281=0,"No sales",IF(H4281&lt;0,"Loss-making",IF(G4281&lt;$H$4,"Low revenue","OK")))</f>
        <v>OK</v>
      </c>
    </row>
    <row r="4282" customFormat="false" ht="15" hidden="false" customHeight="false" outlineLevel="0" collapsed="false">
      <c r="A4282" s="9" t="s">
        <v>8683</v>
      </c>
      <c r="B4282" s="9" t="s">
        <v>8684</v>
      </c>
      <c r="C4282" s="9" t="s">
        <v>86</v>
      </c>
      <c r="D4282" s="9" t="s">
        <v>8147</v>
      </c>
      <c r="E4282" s="10" t="n">
        <v>529</v>
      </c>
      <c r="F4282" s="10" t="n">
        <v>6</v>
      </c>
      <c r="G4282" s="10" t="n">
        <v>2618.55</v>
      </c>
      <c r="H4282" s="10" t="n">
        <v>702.81</v>
      </c>
      <c r="I4282" s="6" t="n">
        <f aca="false">IF(G4282=0,0,H4282/G4282)</f>
        <v>0.268396631723664</v>
      </c>
      <c r="J4282" s="5" t="n">
        <f aca="false">IF(F4282=0,0,G4282/F4282)</f>
        <v>436.425</v>
      </c>
      <c r="K4282" s="9" t="str">
        <f aca="false">IF(G4282=0,"No sales",IF(H4282&lt;0,"Loss-making",IF(G4282&lt;$H$4,"Low revenue","OK")))</f>
        <v>Low revenue</v>
      </c>
    </row>
    <row r="4283" customFormat="false" ht="15" hidden="false" customHeight="false" outlineLevel="0" collapsed="false">
      <c r="A4283" s="9" t="s">
        <v>8685</v>
      </c>
      <c r="B4283" s="9" t="s">
        <v>8686</v>
      </c>
      <c r="C4283" s="9" t="s">
        <v>86</v>
      </c>
      <c r="D4283" s="9" t="s">
        <v>8150</v>
      </c>
      <c r="E4283" s="10" t="n">
        <v>7179</v>
      </c>
      <c r="F4283" s="10" t="n">
        <v>18</v>
      </c>
      <c r="G4283" s="10" t="n">
        <v>112297.51</v>
      </c>
      <c r="H4283" s="10" t="n">
        <v>25162.03</v>
      </c>
      <c r="I4283" s="6" t="n">
        <f aca="false">IF(G4283=0,0,H4283/G4283)</f>
        <v>0.224065787389231</v>
      </c>
      <c r="J4283" s="5" t="n">
        <f aca="false">IF(F4283=0,0,G4283/F4283)</f>
        <v>6238.75055555556</v>
      </c>
      <c r="K4283" s="9" t="str">
        <f aca="false">IF(G4283=0,"No sales",IF(H4283&lt;0,"Loss-making",IF(G4283&lt;$H$4,"Low revenue","OK")))</f>
        <v>OK</v>
      </c>
    </row>
    <row r="4284" customFormat="false" ht="15" hidden="false" customHeight="false" outlineLevel="0" collapsed="false">
      <c r="A4284" s="9" t="s">
        <v>8687</v>
      </c>
      <c r="B4284" s="9" t="s">
        <v>8688</v>
      </c>
      <c r="C4284" s="9" t="s">
        <v>86</v>
      </c>
      <c r="D4284" s="9" t="s">
        <v>8141</v>
      </c>
      <c r="E4284" s="10" t="n">
        <v>459</v>
      </c>
      <c r="F4284" s="10" t="n">
        <v>13</v>
      </c>
      <c r="G4284" s="10" t="n">
        <v>4872.29</v>
      </c>
      <c r="H4284" s="10" t="n">
        <v>1619.95</v>
      </c>
      <c r="I4284" s="6" t="n">
        <f aca="false">IF(G4284=0,0,H4284/G4284)</f>
        <v>0.332482261934327</v>
      </c>
      <c r="J4284" s="5" t="n">
        <f aca="false">IF(F4284=0,0,G4284/F4284)</f>
        <v>374.791538461538</v>
      </c>
      <c r="K4284" s="9" t="str">
        <f aca="false">IF(G4284=0,"No sales",IF(H4284&lt;0,"Loss-making",IF(G4284&lt;$H$4,"Low revenue","OK")))</f>
        <v>OK</v>
      </c>
    </row>
    <row r="4285" customFormat="false" ht="15" hidden="false" customHeight="false" outlineLevel="0" collapsed="false">
      <c r="A4285" s="9" t="s">
        <v>8689</v>
      </c>
      <c r="B4285" s="9" t="s">
        <v>8690</v>
      </c>
      <c r="C4285" s="9" t="s">
        <v>86</v>
      </c>
      <c r="D4285" s="9" t="s">
        <v>8144</v>
      </c>
      <c r="E4285" s="10" t="n">
        <v>579</v>
      </c>
      <c r="F4285" s="10" t="n">
        <v>18</v>
      </c>
      <c r="G4285" s="10" t="n">
        <v>9470.99</v>
      </c>
      <c r="H4285" s="10" t="n">
        <v>3854.46</v>
      </c>
      <c r="I4285" s="6" t="n">
        <f aca="false">IF(G4285=0,0,H4285/G4285)</f>
        <v>0.40697540595017</v>
      </c>
      <c r="J4285" s="5" t="n">
        <f aca="false">IF(F4285=0,0,G4285/F4285)</f>
        <v>526.166111111111</v>
      </c>
      <c r="K4285" s="9" t="str">
        <f aca="false">IF(G4285=0,"No sales",IF(H4285&lt;0,"Loss-making",IF(G4285&lt;$H$4,"Low revenue","OK")))</f>
        <v>OK</v>
      </c>
    </row>
    <row r="4286" customFormat="false" ht="15" hidden="false" customHeight="false" outlineLevel="0" collapsed="false">
      <c r="A4286" s="9" t="s">
        <v>8691</v>
      </c>
      <c r="B4286" s="9" t="s">
        <v>8692</v>
      </c>
      <c r="C4286" s="9" t="s">
        <v>86</v>
      </c>
      <c r="D4286" s="9" t="s">
        <v>8147</v>
      </c>
      <c r="E4286" s="10" t="n">
        <v>969</v>
      </c>
      <c r="F4286" s="10" t="n">
        <v>35</v>
      </c>
      <c r="G4286" s="10" t="n">
        <v>27488.11</v>
      </c>
      <c r="H4286" s="10" t="n">
        <v>6032.06</v>
      </c>
      <c r="I4286" s="6" t="n">
        <f aca="false">IF(G4286=0,0,H4286/G4286)</f>
        <v>0.219442515327536</v>
      </c>
      <c r="J4286" s="5" t="n">
        <f aca="false">IF(F4286=0,0,G4286/F4286)</f>
        <v>785.374571428572</v>
      </c>
      <c r="K4286" s="9" t="str">
        <f aca="false">IF(G4286=0,"No sales",IF(H4286&lt;0,"Loss-making",IF(G4286&lt;$H$4,"Low revenue","OK")))</f>
        <v>OK</v>
      </c>
    </row>
    <row r="4287" customFormat="false" ht="15" hidden="false" customHeight="false" outlineLevel="0" collapsed="false">
      <c r="A4287" s="9" t="s">
        <v>8693</v>
      </c>
      <c r="B4287" s="9" t="s">
        <v>8694</v>
      </c>
      <c r="C4287" s="9" t="s">
        <v>86</v>
      </c>
      <c r="D4287" s="9" t="s">
        <v>8150</v>
      </c>
      <c r="E4287" s="10" t="n">
        <v>1649</v>
      </c>
      <c r="F4287" s="10" t="n">
        <v>9</v>
      </c>
      <c r="G4287" s="10" t="n">
        <v>12037.7</v>
      </c>
      <c r="H4287" s="10" t="n">
        <v>3939.59</v>
      </c>
      <c r="I4287" s="6" t="n">
        <f aca="false">IF(G4287=0,0,H4287/G4287)</f>
        <v>0.327270990305457</v>
      </c>
      <c r="J4287" s="5" t="n">
        <f aca="false">IF(F4287=0,0,G4287/F4287)</f>
        <v>1337.52222222222</v>
      </c>
      <c r="K4287" s="9" t="str">
        <f aca="false">IF(G4287=0,"No sales",IF(H4287&lt;0,"Loss-making",IF(G4287&lt;$H$4,"Low revenue","OK")))</f>
        <v>OK</v>
      </c>
    </row>
    <row r="4288" customFormat="false" ht="15" hidden="false" customHeight="false" outlineLevel="0" collapsed="false">
      <c r="A4288" s="9" t="s">
        <v>8695</v>
      </c>
      <c r="B4288" s="9" t="s">
        <v>8696</v>
      </c>
      <c r="C4288" s="9" t="s">
        <v>86</v>
      </c>
      <c r="D4288" s="9" t="s">
        <v>8141</v>
      </c>
      <c r="E4288" s="10" t="n">
        <v>919</v>
      </c>
      <c r="F4288" s="10" t="n">
        <v>14</v>
      </c>
      <c r="G4288" s="10" t="n">
        <v>11535.75</v>
      </c>
      <c r="H4288" s="10" t="n">
        <v>4358.09</v>
      </c>
      <c r="I4288" s="6" t="n">
        <f aca="false">IF(G4288=0,0,H4288/G4288)</f>
        <v>0.377789913963115</v>
      </c>
      <c r="J4288" s="5" t="n">
        <f aca="false">IF(F4288=0,0,G4288/F4288)</f>
        <v>823.982142857143</v>
      </c>
      <c r="K4288" s="9" t="str">
        <f aca="false">IF(G4288=0,"No sales",IF(H4288&lt;0,"Loss-making",IF(G4288&lt;$H$4,"Low revenue","OK")))</f>
        <v>OK</v>
      </c>
    </row>
    <row r="4289" customFormat="false" ht="15" hidden="false" customHeight="false" outlineLevel="0" collapsed="false">
      <c r="A4289" s="9" t="s">
        <v>8697</v>
      </c>
      <c r="B4289" s="9" t="s">
        <v>8698</v>
      </c>
      <c r="C4289" s="9" t="s">
        <v>86</v>
      </c>
      <c r="D4289" s="9" t="s">
        <v>8144</v>
      </c>
      <c r="E4289" s="10" t="n">
        <v>459</v>
      </c>
      <c r="F4289" s="10" t="n">
        <v>18</v>
      </c>
      <c r="G4289" s="10" t="n">
        <v>6897.62</v>
      </c>
      <c r="H4289" s="10" t="n">
        <v>1683.92</v>
      </c>
      <c r="I4289" s="6" t="n">
        <f aca="false">IF(G4289=0,0,H4289/G4289)</f>
        <v>0.244130584172512</v>
      </c>
      <c r="J4289" s="5" t="n">
        <f aca="false">IF(F4289=0,0,G4289/F4289)</f>
        <v>383.201111111111</v>
      </c>
      <c r="K4289" s="9" t="str">
        <f aca="false">IF(G4289=0,"No sales",IF(H4289&lt;0,"Loss-making",IF(G4289&lt;$H$4,"Low revenue","OK")))</f>
        <v>OK</v>
      </c>
    </row>
    <row r="4290" customFormat="false" ht="15" hidden="false" customHeight="false" outlineLevel="0" collapsed="false">
      <c r="A4290" s="9" t="s">
        <v>8699</v>
      </c>
      <c r="B4290" s="9" t="s">
        <v>8700</v>
      </c>
      <c r="C4290" s="9" t="s">
        <v>86</v>
      </c>
      <c r="D4290" s="9" t="s">
        <v>8147</v>
      </c>
      <c r="E4290" s="10" t="n">
        <v>589</v>
      </c>
      <c r="F4290" s="10" t="n">
        <v>36</v>
      </c>
      <c r="G4290" s="10" t="n">
        <v>17993.94</v>
      </c>
      <c r="H4290" s="10" t="n">
        <v>3709.51</v>
      </c>
      <c r="I4290" s="6" t="n">
        <f aca="false">IF(G4290=0,0,H4290/G4290)</f>
        <v>0.206153293831145</v>
      </c>
      <c r="J4290" s="5" t="n">
        <f aca="false">IF(F4290=0,0,G4290/F4290)</f>
        <v>499.831666666667</v>
      </c>
      <c r="K4290" s="9" t="str">
        <f aca="false">IF(G4290=0,"No sales",IF(H4290&lt;0,"Loss-making",IF(G4290&lt;$H$4,"Low revenue","OK")))</f>
        <v>OK</v>
      </c>
    </row>
    <row r="4291" customFormat="false" ht="15" hidden="false" customHeight="false" outlineLevel="0" collapsed="false">
      <c r="A4291" s="9" t="s">
        <v>8701</v>
      </c>
      <c r="B4291" s="9" t="s">
        <v>8702</v>
      </c>
      <c r="C4291" s="9" t="s">
        <v>86</v>
      </c>
      <c r="D4291" s="9" t="s">
        <v>8150</v>
      </c>
      <c r="E4291" s="10" t="n">
        <v>2769</v>
      </c>
      <c r="F4291" s="10" t="n">
        <v>3</v>
      </c>
      <c r="G4291" s="10" t="n">
        <v>7178.63</v>
      </c>
      <c r="H4291" s="10" t="n">
        <v>2302.91</v>
      </c>
      <c r="I4291" s="6" t="n">
        <f aca="false">IF(G4291=0,0,H4291/G4291)</f>
        <v>0.320800765605694</v>
      </c>
      <c r="J4291" s="5" t="n">
        <f aca="false">IF(F4291=0,0,G4291/F4291)</f>
        <v>2392.87666666667</v>
      </c>
      <c r="K4291" s="9" t="str">
        <f aca="false">IF(G4291=0,"No sales",IF(H4291&lt;0,"Loss-making",IF(G4291&lt;$H$4,"Low revenue","OK")))</f>
        <v>OK</v>
      </c>
    </row>
    <row r="4292" customFormat="false" ht="15" hidden="false" customHeight="false" outlineLevel="0" collapsed="false">
      <c r="A4292" s="9" t="s">
        <v>8703</v>
      </c>
      <c r="B4292" s="9" t="s">
        <v>8704</v>
      </c>
      <c r="C4292" s="9" t="s">
        <v>86</v>
      </c>
      <c r="D4292" s="9" t="s">
        <v>8141</v>
      </c>
      <c r="E4292" s="10" t="n">
        <v>1359</v>
      </c>
      <c r="F4292" s="10" t="n">
        <v>159</v>
      </c>
      <c r="G4292" s="10" t="n">
        <v>185323.4</v>
      </c>
      <c r="H4292" s="10" t="n">
        <v>71393.56</v>
      </c>
      <c r="I4292" s="6" t="n">
        <f aca="false">IF(G4292=0,0,H4292/G4292)</f>
        <v>0.385237697991727</v>
      </c>
      <c r="J4292" s="5" t="n">
        <f aca="false">IF(F4292=0,0,G4292/F4292)</f>
        <v>1165.55597484277</v>
      </c>
      <c r="K4292" s="9" t="str">
        <f aca="false">IF(G4292=0,"No sales",IF(H4292&lt;0,"Loss-making",IF(G4292&lt;$H$4,"Low revenue","OK")))</f>
        <v>OK</v>
      </c>
    </row>
    <row r="4293" customFormat="false" ht="15" hidden="false" customHeight="false" outlineLevel="0" collapsed="false">
      <c r="A4293" s="9" t="s">
        <v>8705</v>
      </c>
      <c r="B4293" s="9" t="s">
        <v>8706</v>
      </c>
      <c r="C4293" s="9" t="s">
        <v>86</v>
      </c>
      <c r="D4293" s="9" t="s">
        <v>8144</v>
      </c>
      <c r="E4293" s="10" t="n">
        <v>799</v>
      </c>
      <c r="F4293" s="10" t="n">
        <v>180</v>
      </c>
      <c r="G4293" s="10" t="n">
        <v>124552.11</v>
      </c>
      <c r="H4293" s="10" t="n">
        <v>32296.74</v>
      </c>
      <c r="I4293" s="6" t="n">
        <f aca="false">IF(G4293=0,0,H4293/G4293)</f>
        <v>0.25930303388678</v>
      </c>
      <c r="J4293" s="5" t="n">
        <f aca="false">IF(F4293=0,0,G4293/F4293)</f>
        <v>691.956166666667</v>
      </c>
      <c r="K4293" s="9" t="str">
        <f aca="false">IF(G4293=0,"No sales",IF(H4293&lt;0,"Loss-making",IF(G4293&lt;$H$4,"Low revenue","OK")))</f>
        <v>OK</v>
      </c>
    </row>
    <row r="4294" customFormat="false" ht="15" hidden="false" customHeight="false" outlineLevel="0" collapsed="false">
      <c r="A4294" s="9" t="s">
        <v>8707</v>
      </c>
      <c r="B4294" s="9" t="s">
        <v>8708</v>
      </c>
      <c r="C4294" s="9" t="s">
        <v>86</v>
      </c>
      <c r="D4294" s="9" t="s">
        <v>8147</v>
      </c>
      <c r="E4294" s="10" t="n">
        <v>869</v>
      </c>
      <c r="F4294" s="10" t="n">
        <v>12</v>
      </c>
      <c r="G4294" s="10" t="n">
        <v>9031.08</v>
      </c>
      <c r="H4294" s="10" t="n">
        <v>2075.64</v>
      </c>
      <c r="I4294" s="6" t="n">
        <f aca="false">IF(G4294=0,0,H4294/G4294)</f>
        <v>0.229832976786829</v>
      </c>
      <c r="J4294" s="5" t="n">
        <f aca="false">IF(F4294=0,0,G4294/F4294)</f>
        <v>752.59</v>
      </c>
      <c r="K4294" s="9" t="str">
        <f aca="false">IF(G4294=0,"No sales",IF(H4294&lt;0,"Loss-making",IF(G4294&lt;$H$4,"Low revenue","OK")))</f>
        <v>OK</v>
      </c>
    </row>
    <row r="4295" customFormat="false" ht="15" hidden="false" customHeight="false" outlineLevel="0" collapsed="false">
      <c r="A4295" s="9" t="s">
        <v>8709</v>
      </c>
      <c r="B4295" s="9" t="s">
        <v>8710</v>
      </c>
      <c r="C4295" s="9" t="s">
        <v>86</v>
      </c>
      <c r="D4295" s="9" t="s">
        <v>8150</v>
      </c>
      <c r="E4295" s="10" t="n">
        <v>949</v>
      </c>
      <c r="F4295" s="10" t="n">
        <v>47</v>
      </c>
      <c r="G4295" s="10" t="n">
        <v>39022.87</v>
      </c>
      <c r="H4295" s="10" t="n">
        <v>13617.98</v>
      </c>
      <c r="I4295" s="6" t="n">
        <f aca="false">IF(G4295=0,0,H4295/G4295)</f>
        <v>0.34897433223133</v>
      </c>
      <c r="J4295" s="5" t="n">
        <f aca="false">IF(F4295=0,0,G4295/F4295)</f>
        <v>830.273829787234</v>
      </c>
      <c r="K4295" s="9" t="str">
        <f aca="false">IF(G4295=0,"No sales",IF(H4295&lt;0,"Loss-making",IF(G4295&lt;$H$4,"Low revenue","OK")))</f>
        <v>OK</v>
      </c>
    </row>
    <row r="4296" customFormat="false" ht="15" hidden="false" customHeight="false" outlineLevel="0" collapsed="false">
      <c r="A4296" s="9" t="s">
        <v>8711</v>
      </c>
      <c r="B4296" s="9" t="s">
        <v>8712</v>
      </c>
      <c r="C4296" s="9" t="s">
        <v>86</v>
      </c>
      <c r="D4296" s="9" t="s">
        <v>8141</v>
      </c>
      <c r="E4296" s="10" t="n">
        <v>849</v>
      </c>
      <c r="F4296" s="10" t="n">
        <v>20</v>
      </c>
      <c r="G4296" s="10" t="n">
        <v>14114.63</v>
      </c>
      <c r="H4296" s="10" t="n">
        <v>3639.43</v>
      </c>
      <c r="I4296" s="6" t="n">
        <f aca="false">IF(G4296=0,0,H4296/G4296)</f>
        <v>0.257848062613048</v>
      </c>
      <c r="J4296" s="5" t="n">
        <f aca="false">IF(F4296=0,0,G4296/F4296)</f>
        <v>705.7315</v>
      </c>
      <c r="K4296" s="9" t="str">
        <f aca="false">IF(G4296=0,"No sales",IF(H4296&lt;0,"Loss-making",IF(G4296&lt;$H$4,"Low revenue","OK")))</f>
        <v>OK</v>
      </c>
    </row>
    <row r="4297" customFormat="false" ht="15" hidden="false" customHeight="false" outlineLevel="0" collapsed="false">
      <c r="A4297" s="9" t="s">
        <v>8713</v>
      </c>
      <c r="B4297" s="9" t="s">
        <v>8714</v>
      </c>
      <c r="C4297" s="9" t="s">
        <v>86</v>
      </c>
      <c r="D4297" s="9" t="s">
        <v>8144</v>
      </c>
      <c r="E4297" s="10" t="n">
        <v>269</v>
      </c>
      <c r="F4297" s="10" t="n">
        <v>19</v>
      </c>
      <c r="G4297" s="10" t="n">
        <v>4547.45</v>
      </c>
      <c r="H4297" s="10" t="n">
        <v>1318.02</v>
      </c>
      <c r="I4297" s="6" t="n">
        <f aca="false">IF(G4297=0,0,H4297/G4297)</f>
        <v>0.289837161486108</v>
      </c>
      <c r="J4297" s="5" t="n">
        <f aca="false">IF(F4297=0,0,G4297/F4297)</f>
        <v>239.339473684211</v>
      </c>
      <c r="K4297" s="9" t="str">
        <f aca="false">IF(G4297=0,"No sales",IF(H4297&lt;0,"Loss-making",IF(G4297&lt;$H$4,"Low revenue","OK")))</f>
        <v>OK</v>
      </c>
    </row>
    <row r="4298" customFormat="false" ht="15" hidden="false" customHeight="false" outlineLevel="0" collapsed="false">
      <c r="A4298" s="9" t="s">
        <v>8715</v>
      </c>
      <c r="B4298" s="9" t="s">
        <v>8716</v>
      </c>
      <c r="C4298" s="9" t="s">
        <v>86</v>
      </c>
      <c r="D4298" s="9" t="s">
        <v>8147</v>
      </c>
      <c r="E4298" s="10" t="n">
        <v>539</v>
      </c>
      <c r="F4298" s="10" t="n">
        <v>17</v>
      </c>
      <c r="G4298" s="10" t="n">
        <v>7637.64</v>
      </c>
      <c r="H4298" s="10" t="n">
        <v>2603.43</v>
      </c>
      <c r="I4298" s="6" t="n">
        <f aca="false">IF(G4298=0,0,H4298/G4298)</f>
        <v>0.340868383427341</v>
      </c>
      <c r="J4298" s="5" t="n">
        <f aca="false">IF(F4298=0,0,G4298/F4298)</f>
        <v>449.272941176471</v>
      </c>
      <c r="K4298" s="9" t="str">
        <f aca="false">IF(G4298=0,"No sales",IF(H4298&lt;0,"Loss-making",IF(G4298&lt;$H$4,"Low revenue","OK")))</f>
        <v>OK</v>
      </c>
    </row>
    <row r="4299" customFormat="false" ht="15" hidden="false" customHeight="false" outlineLevel="0" collapsed="false">
      <c r="A4299" s="9" t="s">
        <v>8717</v>
      </c>
      <c r="B4299" s="9" t="s">
        <v>8718</v>
      </c>
      <c r="C4299" s="9" t="s">
        <v>86</v>
      </c>
      <c r="D4299" s="9" t="s">
        <v>8150</v>
      </c>
      <c r="E4299" s="10" t="n">
        <v>529</v>
      </c>
      <c r="F4299" s="10" t="n">
        <v>18</v>
      </c>
      <c r="G4299" s="10" t="n">
        <v>8663.7</v>
      </c>
      <c r="H4299" s="10" t="n">
        <v>3323.64</v>
      </c>
      <c r="I4299" s="6" t="n">
        <f aca="false">IF(G4299=0,0,H4299/G4299)</f>
        <v>0.383628241975138</v>
      </c>
      <c r="J4299" s="5" t="n">
        <f aca="false">IF(F4299=0,0,G4299/F4299)</f>
        <v>481.316666666667</v>
      </c>
      <c r="K4299" s="9" t="str">
        <f aca="false">IF(G4299=0,"No sales",IF(H4299&lt;0,"Loss-making",IF(G4299&lt;$H$4,"Low revenue","OK")))</f>
        <v>OK</v>
      </c>
    </row>
    <row r="4300" customFormat="false" ht="15" hidden="false" customHeight="false" outlineLevel="0" collapsed="false">
      <c r="A4300" s="9" t="s">
        <v>8719</v>
      </c>
      <c r="B4300" s="9" t="s">
        <v>8720</v>
      </c>
      <c r="C4300" s="9" t="s">
        <v>86</v>
      </c>
      <c r="D4300" s="9" t="s">
        <v>8141</v>
      </c>
      <c r="E4300" s="10" t="n">
        <v>519</v>
      </c>
      <c r="F4300" s="10" t="n">
        <v>17</v>
      </c>
      <c r="G4300" s="10" t="n">
        <v>7416.52</v>
      </c>
      <c r="H4300" s="10" t="n">
        <v>2060.84</v>
      </c>
      <c r="I4300" s="6" t="n">
        <f aca="false">IF(G4300=0,0,H4300/G4300)</f>
        <v>0.277871562403931</v>
      </c>
      <c r="J4300" s="5" t="n">
        <f aca="false">IF(F4300=0,0,G4300/F4300)</f>
        <v>436.265882352941</v>
      </c>
      <c r="K4300" s="9" t="str">
        <f aca="false">IF(G4300=0,"No sales",IF(H4300&lt;0,"Loss-making",IF(G4300&lt;$H$4,"Low revenue","OK")))</f>
        <v>OK</v>
      </c>
    </row>
    <row r="4301" customFormat="false" ht="15" hidden="false" customHeight="false" outlineLevel="0" collapsed="false">
      <c r="A4301" s="9" t="s">
        <v>8721</v>
      </c>
      <c r="B4301" s="9" t="s">
        <v>8722</v>
      </c>
      <c r="C4301" s="9" t="s">
        <v>86</v>
      </c>
      <c r="D4301" s="9" t="s">
        <v>8144</v>
      </c>
      <c r="E4301" s="10" t="n">
        <v>1099</v>
      </c>
      <c r="F4301" s="10" t="n">
        <v>22</v>
      </c>
      <c r="G4301" s="10" t="n">
        <v>20534.82</v>
      </c>
      <c r="H4301" s="10" t="n">
        <v>5442.38</v>
      </c>
      <c r="I4301" s="6" t="n">
        <f aca="false">IF(G4301=0,0,H4301/G4301)</f>
        <v>0.265031785036343</v>
      </c>
      <c r="J4301" s="5" t="n">
        <f aca="false">IF(F4301=0,0,G4301/F4301)</f>
        <v>933.400909090909</v>
      </c>
      <c r="K4301" s="9" t="str">
        <f aca="false">IF(G4301=0,"No sales",IF(H4301&lt;0,"Loss-making",IF(G4301&lt;$H$4,"Low revenue","OK")))</f>
        <v>OK</v>
      </c>
    </row>
    <row r="4302" customFormat="false" ht="15" hidden="false" customHeight="false" outlineLevel="0" collapsed="false">
      <c r="A4302" s="9" t="s">
        <v>8723</v>
      </c>
      <c r="B4302" s="9" t="s">
        <v>8724</v>
      </c>
      <c r="C4302" s="9" t="s">
        <v>86</v>
      </c>
      <c r="D4302" s="9" t="s">
        <v>8147</v>
      </c>
      <c r="E4302" s="10" t="n">
        <v>409</v>
      </c>
      <c r="F4302" s="10" t="n">
        <v>5</v>
      </c>
      <c r="G4302" s="10" t="n">
        <v>1717.8</v>
      </c>
      <c r="H4302" s="10" t="n">
        <v>340.15</v>
      </c>
      <c r="I4302" s="6" t="n">
        <f aca="false">IF(G4302=0,0,H4302/G4302)</f>
        <v>0.198014902782629</v>
      </c>
      <c r="J4302" s="5" t="n">
        <f aca="false">IF(F4302=0,0,G4302/F4302)</f>
        <v>343.56</v>
      </c>
      <c r="K4302" s="9" t="str">
        <f aca="false">IF(G4302=0,"No sales",IF(H4302&lt;0,"Loss-making",IF(G4302&lt;$H$4,"Low revenue","OK")))</f>
        <v>Low revenue</v>
      </c>
    </row>
    <row r="4303" customFormat="false" ht="15" hidden="false" customHeight="false" outlineLevel="0" collapsed="false">
      <c r="A4303" s="9" t="s">
        <v>8725</v>
      </c>
      <c r="B4303" s="9" t="s">
        <v>8726</v>
      </c>
      <c r="C4303" s="9" t="s">
        <v>86</v>
      </c>
      <c r="D4303" s="9" t="s">
        <v>8150</v>
      </c>
      <c r="E4303" s="10" t="n">
        <v>2679</v>
      </c>
      <c r="F4303" s="10" t="n">
        <v>19</v>
      </c>
      <c r="G4303" s="10" t="n">
        <v>44571.86</v>
      </c>
      <c r="H4303" s="10" t="n">
        <v>15655.76</v>
      </c>
      <c r="I4303" s="6" t="n">
        <f aca="false">IF(G4303=0,0,H4303/G4303)</f>
        <v>0.351247625744135</v>
      </c>
      <c r="J4303" s="5" t="n">
        <f aca="false">IF(F4303=0,0,G4303/F4303)</f>
        <v>2345.88736842105</v>
      </c>
      <c r="K4303" s="9" t="str">
        <f aca="false">IF(G4303=0,"No sales",IF(H4303&lt;0,"Loss-making",IF(G4303&lt;$H$4,"Low revenue","OK")))</f>
        <v>OK</v>
      </c>
    </row>
    <row r="4304" customFormat="false" ht="15" hidden="false" customHeight="false" outlineLevel="0" collapsed="false">
      <c r="A4304" s="9" t="s">
        <v>8727</v>
      </c>
      <c r="B4304" s="9" t="s">
        <v>8728</v>
      </c>
      <c r="C4304" s="9" t="s">
        <v>86</v>
      </c>
      <c r="D4304" s="9" t="s">
        <v>8141</v>
      </c>
      <c r="E4304" s="10" t="n">
        <v>729</v>
      </c>
      <c r="F4304" s="10" t="n">
        <v>16</v>
      </c>
      <c r="G4304" s="10" t="n">
        <v>10823.83</v>
      </c>
      <c r="H4304" s="10" t="n">
        <v>4731.67</v>
      </c>
      <c r="I4304" s="6" t="n">
        <f aca="false">IF(G4304=0,0,H4304/G4304)</f>
        <v>0.437153022543776</v>
      </c>
      <c r="J4304" s="5" t="n">
        <f aca="false">IF(F4304=0,0,G4304/F4304)</f>
        <v>676.489375</v>
      </c>
      <c r="K4304" s="9" t="str">
        <f aca="false">IF(G4304=0,"No sales",IF(H4304&lt;0,"Loss-making",IF(G4304&lt;$H$4,"Low revenue","OK")))</f>
        <v>OK</v>
      </c>
    </row>
    <row r="4305" customFormat="false" ht="15" hidden="false" customHeight="false" outlineLevel="0" collapsed="false">
      <c r="A4305" s="9" t="s">
        <v>8729</v>
      </c>
      <c r="B4305" s="9" t="s">
        <v>8730</v>
      </c>
      <c r="C4305" s="9" t="s">
        <v>86</v>
      </c>
      <c r="D4305" s="9" t="s">
        <v>8144</v>
      </c>
      <c r="E4305" s="10" t="n">
        <v>1039</v>
      </c>
      <c r="F4305" s="10" t="n">
        <v>8</v>
      </c>
      <c r="G4305" s="10" t="n">
        <v>6836.61</v>
      </c>
      <c r="H4305" s="10" t="n">
        <v>1751.49</v>
      </c>
      <c r="I4305" s="6" t="n">
        <f aca="false">IF(G4305=0,0,H4305/G4305)</f>
        <v>0.25619276220232</v>
      </c>
      <c r="J4305" s="5" t="n">
        <f aca="false">IF(F4305=0,0,G4305/F4305)</f>
        <v>854.57625</v>
      </c>
      <c r="K4305" s="9" t="str">
        <f aca="false">IF(G4305=0,"No sales",IF(H4305&lt;0,"Loss-making",IF(G4305&lt;$H$4,"Low revenue","OK")))</f>
        <v>OK</v>
      </c>
    </row>
    <row r="4306" customFormat="false" ht="15" hidden="false" customHeight="false" outlineLevel="0" collapsed="false">
      <c r="A4306" s="9" t="s">
        <v>8731</v>
      </c>
      <c r="B4306" s="9" t="s">
        <v>8732</v>
      </c>
      <c r="C4306" s="9" t="s">
        <v>86</v>
      </c>
      <c r="D4306" s="9" t="s">
        <v>8147</v>
      </c>
      <c r="E4306" s="10" t="n">
        <v>1149</v>
      </c>
      <c r="F4306" s="10" t="n">
        <v>3</v>
      </c>
      <c r="G4306" s="10" t="n">
        <v>2941.44</v>
      </c>
      <c r="H4306" s="10" t="n">
        <v>833.31</v>
      </c>
      <c r="I4306" s="6" t="n">
        <f aca="false">IF(G4306=0,0,H4306/G4306)</f>
        <v>0.283300016318538</v>
      </c>
      <c r="J4306" s="5" t="n">
        <f aca="false">IF(F4306=0,0,G4306/F4306)</f>
        <v>980.48</v>
      </c>
      <c r="K4306" s="9" t="str">
        <f aca="false">IF(G4306=0,"No sales",IF(H4306&lt;0,"Loss-making",IF(G4306&lt;$H$4,"Low revenue","OK")))</f>
        <v>Low revenue</v>
      </c>
    </row>
    <row r="4307" customFormat="false" ht="15" hidden="false" customHeight="false" outlineLevel="0" collapsed="false">
      <c r="A4307" s="9" t="s">
        <v>8733</v>
      </c>
      <c r="B4307" s="9" t="s">
        <v>8734</v>
      </c>
      <c r="C4307" s="9" t="s">
        <v>86</v>
      </c>
      <c r="D4307" s="9" t="s">
        <v>8150</v>
      </c>
      <c r="E4307" s="10" t="n">
        <v>1759</v>
      </c>
      <c r="F4307" s="10" t="n">
        <v>0</v>
      </c>
      <c r="G4307" s="10" t="n">
        <v>0</v>
      </c>
      <c r="H4307" s="10" t="n">
        <v>0</v>
      </c>
      <c r="I4307" s="6" t="n">
        <f aca="false">IF(G4307=0,0,H4307/G4307)</f>
        <v>0</v>
      </c>
      <c r="J4307" s="5" t="n">
        <f aca="false">IF(F4307=0,0,G4307/F4307)</f>
        <v>0</v>
      </c>
      <c r="K4307" s="9" t="str">
        <f aca="false">IF(G4307=0,"No sales",IF(H4307&lt;0,"Loss-making",IF(G4307&lt;$H$4,"Low revenue","OK")))</f>
        <v>No sales</v>
      </c>
    </row>
    <row r="4308" customFormat="false" ht="15" hidden="false" customHeight="false" outlineLevel="0" collapsed="false">
      <c r="A4308" s="9" t="s">
        <v>8735</v>
      </c>
      <c r="B4308" s="9" t="s">
        <v>8736</v>
      </c>
      <c r="C4308" s="9" t="s">
        <v>86</v>
      </c>
      <c r="D4308" s="9" t="s">
        <v>8141</v>
      </c>
      <c r="E4308" s="10" t="n">
        <v>849</v>
      </c>
      <c r="F4308" s="10" t="n">
        <v>5</v>
      </c>
      <c r="G4308" s="10" t="n">
        <v>4068.83</v>
      </c>
      <c r="H4308" s="10" t="n">
        <v>1494.38</v>
      </c>
      <c r="I4308" s="6" t="n">
        <f aca="false">IF(G4308=0,0,H4308/G4308)</f>
        <v>0.367275113484712</v>
      </c>
      <c r="J4308" s="5" t="n">
        <f aca="false">IF(F4308=0,0,G4308/F4308)</f>
        <v>813.766</v>
      </c>
      <c r="K4308" s="9" t="str">
        <f aca="false">IF(G4308=0,"No sales",IF(H4308&lt;0,"Loss-making",IF(G4308&lt;$H$4,"Low revenue","OK")))</f>
        <v>OK</v>
      </c>
    </row>
    <row r="4309" customFormat="false" ht="15" hidden="false" customHeight="false" outlineLevel="0" collapsed="false">
      <c r="A4309" s="9" t="s">
        <v>8737</v>
      </c>
      <c r="B4309" s="9" t="s">
        <v>8738</v>
      </c>
      <c r="C4309" s="9" t="s">
        <v>86</v>
      </c>
      <c r="D4309" s="9" t="s">
        <v>8144</v>
      </c>
      <c r="E4309" s="10" t="n">
        <v>389</v>
      </c>
      <c r="F4309" s="10" t="n">
        <v>49</v>
      </c>
      <c r="G4309" s="10" t="n">
        <v>16755.2</v>
      </c>
      <c r="H4309" s="10" t="n">
        <v>4497.86</v>
      </c>
      <c r="I4309" s="6" t="n">
        <f aca="false">IF(G4309=0,0,H4309/G4309)</f>
        <v>0.268445616883117</v>
      </c>
      <c r="J4309" s="5" t="n">
        <f aca="false">IF(F4309=0,0,G4309/F4309)</f>
        <v>341.942857142857</v>
      </c>
      <c r="K4309" s="9" t="str">
        <f aca="false">IF(G4309=0,"No sales",IF(H4309&lt;0,"Loss-making",IF(G4309&lt;$H$4,"Low revenue","OK")))</f>
        <v>OK</v>
      </c>
    </row>
    <row r="4310" customFormat="false" ht="15" hidden="false" customHeight="false" outlineLevel="0" collapsed="false">
      <c r="A4310" s="9" t="s">
        <v>8739</v>
      </c>
      <c r="B4310" s="9" t="s">
        <v>8740</v>
      </c>
      <c r="C4310" s="9" t="s">
        <v>86</v>
      </c>
      <c r="D4310" s="9" t="s">
        <v>8147</v>
      </c>
      <c r="E4310" s="10" t="n">
        <v>359</v>
      </c>
      <c r="F4310" s="10" t="n">
        <v>32</v>
      </c>
      <c r="G4310" s="10" t="n">
        <v>10184.83</v>
      </c>
      <c r="H4310" s="10" t="n">
        <v>3778.75</v>
      </c>
      <c r="I4310" s="6" t="n">
        <f aca="false">IF(G4310=0,0,H4310/G4310)</f>
        <v>0.371017483846073</v>
      </c>
      <c r="J4310" s="5" t="n">
        <f aca="false">IF(F4310=0,0,G4310/F4310)</f>
        <v>318.2759375</v>
      </c>
      <c r="K4310" s="9" t="str">
        <f aca="false">IF(G4310=0,"No sales",IF(H4310&lt;0,"Loss-making",IF(G4310&lt;$H$4,"Low revenue","OK")))</f>
        <v>OK</v>
      </c>
    </row>
    <row r="4311" customFormat="false" ht="15" hidden="false" customHeight="false" outlineLevel="0" collapsed="false">
      <c r="A4311" s="9" t="s">
        <v>8741</v>
      </c>
      <c r="B4311" s="9" t="s">
        <v>8742</v>
      </c>
      <c r="C4311" s="9" t="s">
        <v>86</v>
      </c>
      <c r="D4311" s="9" t="s">
        <v>8150</v>
      </c>
      <c r="E4311" s="10" t="n">
        <v>1069</v>
      </c>
      <c r="F4311" s="10" t="n">
        <v>22</v>
      </c>
      <c r="G4311" s="10" t="n">
        <v>19127.08</v>
      </c>
      <c r="H4311" s="10" t="n">
        <v>5451.22</v>
      </c>
      <c r="I4311" s="6" t="n">
        <f aca="false">IF(G4311=0,0,H4311/G4311)</f>
        <v>0.28500011502017</v>
      </c>
      <c r="J4311" s="5" t="n">
        <f aca="false">IF(F4311=0,0,G4311/F4311)</f>
        <v>869.412727272727</v>
      </c>
      <c r="K4311" s="9" t="str">
        <f aca="false">IF(G4311=0,"No sales",IF(H4311&lt;0,"Loss-making",IF(G4311&lt;$H$4,"Low revenue","OK")))</f>
        <v>OK</v>
      </c>
    </row>
    <row r="4312" customFormat="false" ht="15" hidden="false" customHeight="false" outlineLevel="0" collapsed="false">
      <c r="A4312" s="9" t="s">
        <v>8743</v>
      </c>
      <c r="B4312" s="9" t="s">
        <v>8744</v>
      </c>
      <c r="C4312" s="9" t="s">
        <v>83</v>
      </c>
      <c r="D4312" s="9" t="s">
        <v>8745</v>
      </c>
      <c r="E4312" s="10" t="n">
        <v>239</v>
      </c>
      <c r="F4312" s="10" t="n">
        <v>38</v>
      </c>
      <c r="G4312" s="10" t="n">
        <v>8639.85</v>
      </c>
      <c r="H4312" s="10" t="n">
        <v>697.47</v>
      </c>
      <c r="I4312" s="6" t="n">
        <f aca="false">IF(G4312=0,0,H4312/G4312)</f>
        <v>0.080727095956527</v>
      </c>
      <c r="J4312" s="5" t="n">
        <f aca="false">IF(F4312=0,0,G4312/F4312)</f>
        <v>227.364473684211</v>
      </c>
      <c r="K4312" s="9" t="str">
        <f aca="false">IF(G4312=0,"No sales",IF(H4312&lt;0,"Loss-making",IF(G4312&lt;$H$4,"Low revenue","OK")))</f>
        <v>OK</v>
      </c>
    </row>
    <row r="4313" customFormat="false" ht="15" hidden="false" customHeight="false" outlineLevel="0" collapsed="false">
      <c r="A4313" s="9" t="s">
        <v>8746</v>
      </c>
      <c r="B4313" s="9" t="s">
        <v>8747</v>
      </c>
      <c r="C4313" s="9" t="s">
        <v>83</v>
      </c>
      <c r="D4313" s="9" t="s">
        <v>8748</v>
      </c>
      <c r="E4313" s="10" t="n">
        <v>359</v>
      </c>
      <c r="F4313" s="10" t="n">
        <v>52</v>
      </c>
      <c r="G4313" s="10" t="n">
        <v>18011.03</v>
      </c>
      <c r="H4313" s="10" t="n">
        <v>2378.78</v>
      </c>
      <c r="I4313" s="6" t="n">
        <f aca="false">IF(G4313=0,0,H4313/G4313)</f>
        <v>0.13207351273081</v>
      </c>
      <c r="J4313" s="5" t="n">
        <f aca="false">IF(F4313=0,0,G4313/F4313)</f>
        <v>346.365961538462</v>
      </c>
      <c r="K4313" s="9" t="str">
        <f aca="false">IF(G4313=0,"No sales",IF(H4313&lt;0,"Loss-making",IF(G4313&lt;$H$4,"Low revenue","OK")))</f>
        <v>OK</v>
      </c>
    </row>
    <row r="4314" customFormat="false" ht="15" hidden="false" customHeight="false" outlineLevel="0" collapsed="false">
      <c r="A4314" s="9" t="s">
        <v>8749</v>
      </c>
      <c r="B4314" s="9" t="s">
        <v>8750</v>
      </c>
      <c r="C4314" s="9" t="s">
        <v>83</v>
      </c>
      <c r="D4314" s="9" t="s">
        <v>8751</v>
      </c>
      <c r="E4314" s="10" t="n">
        <v>909</v>
      </c>
      <c r="F4314" s="10" t="n">
        <v>40</v>
      </c>
      <c r="G4314" s="10" t="n">
        <v>33967.06</v>
      </c>
      <c r="H4314" s="10" t="n">
        <v>4878.66</v>
      </c>
      <c r="I4314" s="6" t="n">
        <f aca="false">IF(G4314=0,0,H4314/G4314)</f>
        <v>0.14362915130129</v>
      </c>
      <c r="J4314" s="5" t="n">
        <f aca="false">IF(F4314=0,0,G4314/F4314)</f>
        <v>849.1765</v>
      </c>
      <c r="K4314" s="9" t="str">
        <f aca="false">IF(G4314=0,"No sales",IF(H4314&lt;0,"Loss-making",IF(G4314&lt;$H$4,"Low revenue","OK")))</f>
        <v>OK</v>
      </c>
    </row>
    <row r="4315" customFormat="false" ht="15" hidden="false" customHeight="false" outlineLevel="0" collapsed="false">
      <c r="A4315" s="9" t="s">
        <v>8752</v>
      </c>
      <c r="B4315" s="9" t="s">
        <v>8753</v>
      </c>
      <c r="C4315" s="9" t="s">
        <v>83</v>
      </c>
      <c r="D4315" s="9" t="s">
        <v>8754</v>
      </c>
      <c r="E4315" s="10" t="n">
        <v>949</v>
      </c>
      <c r="F4315" s="10" t="n">
        <v>36</v>
      </c>
      <c r="G4315" s="10" t="n">
        <v>32368.02</v>
      </c>
      <c r="H4315" s="10" t="n">
        <v>4319.7</v>
      </c>
      <c r="I4315" s="6" t="n">
        <f aca="false">IF(G4315=0,0,H4315/G4315)</f>
        <v>0.133455799891374</v>
      </c>
      <c r="J4315" s="5" t="n">
        <f aca="false">IF(F4315=0,0,G4315/F4315)</f>
        <v>899.111666666667</v>
      </c>
      <c r="K4315" s="9" t="str">
        <f aca="false">IF(G4315=0,"No sales",IF(H4315&lt;0,"Loss-making",IF(G4315&lt;$H$4,"Low revenue","OK")))</f>
        <v>OK</v>
      </c>
    </row>
    <row r="4316" customFormat="false" ht="15" hidden="false" customHeight="false" outlineLevel="0" collapsed="false">
      <c r="A4316" s="9" t="s">
        <v>8755</v>
      </c>
      <c r="B4316" s="9" t="s">
        <v>8756</v>
      </c>
      <c r="C4316" s="9" t="s">
        <v>83</v>
      </c>
      <c r="D4316" s="9" t="s">
        <v>8745</v>
      </c>
      <c r="E4316" s="10" t="n">
        <v>729</v>
      </c>
      <c r="F4316" s="10" t="n">
        <v>92</v>
      </c>
      <c r="G4316" s="10" t="n">
        <v>63926.02</v>
      </c>
      <c r="H4316" s="10" t="n">
        <v>9062.74</v>
      </c>
      <c r="I4316" s="6" t="n">
        <f aca="false">IF(G4316=0,0,H4316/G4316)</f>
        <v>0.141769188821704</v>
      </c>
      <c r="J4316" s="5" t="n">
        <f aca="false">IF(F4316=0,0,G4316/F4316)</f>
        <v>694.848043478261</v>
      </c>
      <c r="K4316" s="9" t="str">
        <f aca="false">IF(G4316=0,"No sales",IF(H4316&lt;0,"Loss-making",IF(G4316&lt;$H$4,"Low revenue","OK")))</f>
        <v>OK</v>
      </c>
    </row>
    <row r="4317" customFormat="false" ht="15" hidden="false" customHeight="false" outlineLevel="0" collapsed="false">
      <c r="A4317" s="9" t="s">
        <v>8757</v>
      </c>
      <c r="B4317" s="9" t="s">
        <v>8758</v>
      </c>
      <c r="C4317" s="9" t="s">
        <v>83</v>
      </c>
      <c r="D4317" s="9" t="s">
        <v>8748</v>
      </c>
      <c r="E4317" s="10" t="n">
        <v>229</v>
      </c>
      <c r="F4317" s="10" t="n">
        <v>63</v>
      </c>
      <c r="G4317" s="10" t="n">
        <v>13674.73</v>
      </c>
      <c r="H4317" s="10" t="n">
        <v>1652.44</v>
      </c>
      <c r="I4317" s="6" t="n">
        <f aca="false">IF(G4317=0,0,H4317/G4317)</f>
        <v>0.120838948922575</v>
      </c>
      <c r="J4317" s="5" t="n">
        <f aca="false">IF(F4317=0,0,G4317/F4317)</f>
        <v>217.059206349206</v>
      </c>
      <c r="K4317" s="9" t="str">
        <f aca="false">IF(G4317=0,"No sales",IF(H4317&lt;0,"Loss-making",IF(G4317&lt;$H$4,"Low revenue","OK")))</f>
        <v>OK</v>
      </c>
    </row>
    <row r="4318" customFormat="false" ht="15" hidden="false" customHeight="false" outlineLevel="0" collapsed="false">
      <c r="A4318" s="9" t="s">
        <v>8759</v>
      </c>
      <c r="B4318" s="9" t="s">
        <v>8760</v>
      </c>
      <c r="C4318" s="9" t="s">
        <v>83</v>
      </c>
      <c r="D4318" s="9" t="s">
        <v>8751</v>
      </c>
      <c r="E4318" s="10" t="n">
        <v>239</v>
      </c>
      <c r="F4318" s="10" t="n">
        <v>76</v>
      </c>
      <c r="G4318" s="10" t="n">
        <v>17539.01</v>
      </c>
      <c r="H4318" s="10" t="n">
        <v>1890.61</v>
      </c>
      <c r="I4318" s="6" t="n">
        <f aca="false">IF(G4318=0,0,H4318/G4318)</f>
        <v>0.107794567652336</v>
      </c>
      <c r="J4318" s="5" t="n">
        <f aca="false">IF(F4318=0,0,G4318/F4318)</f>
        <v>230.776447368421</v>
      </c>
      <c r="K4318" s="9" t="str">
        <f aca="false">IF(G4318=0,"No sales",IF(H4318&lt;0,"Loss-making",IF(G4318&lt;$H$4,"Low revenue","OK")))</f>
        <v>OK</v>
      </c>
    </row>
    <row r="4319" customFormat="false" ht="15" hidden="false" customHeight="false" outlineLevel="0" collapsed="false">
      <c r="A4319" s="9" t="s">
        <v>8761</v>
      </c>
      <c r="B4319" s="9" t="s">
        <v>8762</v>
      </c>
      <c r="C4319" s="9" t="s">
        <v>83</v>
      </c>
      <c r="D4319" s="9" t="s">
        <v>8754</v>
      </c>
      <c r="E4319" s="10" t="n">
        <v>169</v>
      </c>
      <c r="F4319" s="10" t="n">
        <v>244</v>
      </c>
      <c r="G4319" s="10" t="n">
        <v>39054.62</v>
      </c>
      <c r="H4319" s="10" t="n">
        <v>3220.77</v>
      </c>
      <c r="I4319" s="6" t="n">
        <f aca="false">IF(G4319=0,0,H4319/G4319)</f>
        <v>0.0824683481749406</v>
      </c>
      <c r="J4319" s="5" t="n">
        <f aca="false">IF(F4319=0,0,G4319/F4319)</f>
        <v>160.059918032787</v>
      </c>
      <c r="K4319" s="9" t="str">
        <f aca="false">IF(G4319=0,"No sales",IF(H4319&lt;0,"Loss-making",IF(G4319&lt;$H$4,"Low revenue","OK")))</f>
        <v>OK</v>
      </c>
    </row>
    <row r="4320" customFormat="false" ht="15" hidden="false" customHeight="false" outlineLevel="0" collapsed="false">
      <c r="A4320" s="9" t="s">
        <v>8763</v>
      </c>
      <c r="B4320" s="9" t="s">
        <v>8764</v>
      </c>
      <c r="C4320" s="9" t="s">
        <v>83</v>
      </c>
      <c r="D4320" s="9" t="s">
        <v>8745</v>
      </c>
      <c r="E4320" s="10" t="n">
        <v>219</v>
      </c>
      <c r="F4320" s="10" t="n">
        <v>80</v>
      </c>
      <c r="G4320" s="10" t="n">
        <v>16798.95</v>
      </c>
      <c r="H4320" s="10" t="n">
        <v>1758.94</v>
      </c>
      <c r="I4320" s="6" t="n">
        <f aca="false">IF(G4320=0,0,H4320/G4320)</f>
        <v>0.10470535360841</v>
      </c>
      <c r="J4320" s="5" t="n">
        <f aca="false">IF(F4320=0,0,G4320/F4320)</f>
        <v>209.986875</v>
      </c>
      <c r="K4320" s="9" t="str">
        <f aca="false">IF(G4320=0,"No sales",IF(H4320&lt;0,"Loss-making",IF(G4320&lt;$H$4,"Low revenue","OK")))</f>
        <v>OK</v>
      </c>
    </row>
    <row r="4321" customFormat="false" ht="15" hidden="false" customHeight="false" outlineLevel="0" collapsed="false">
      <c r="A4321" s="9" t="s">
        <v>8765</v>
      </c>
      <c r="B4321" s="9" t="s">
        <v>8766</v>
      </c>
      <c r="C4321" s="9" t="s">
        <v>83</v>
      </c>
      <c r="D4321" s="9" t="s">
        <v>8748</v>
      </c>
      <c r="E4321" s="10" t="n">
        <v>99</v>
      </c>
      <c r="F4321" s="10" t="n">
        <v>51</v>
      </c>
      <c r="G4321" s="10" t="n">
        <v>4847.29</v>
      </c>
      <c r="H4321" s="10" t="n">
        <v>676.51</v>
      </c>
      <c r="I4321" s="6" t="n">
        <f aca="false">IF(G4321=0,0,H4321/G4321)</f>
        <v>0.13956458144654</v>
      </c>
      <c r="J4321" s="5" t="n">
        <f aca="false">IF(F4321=0,0,G4321/F4321)</f>
        <v>95.0449019607843</v>
      </c>
      <c r="K4321" s="9" t="str">
        <f aca="false">IF(G4321=0,"No sales",IF(H4321&lt;0,"Loss-making",IF(G4321&lt;$H$4,"Low revenue","OK")))</f>
        <v>OK</v>
      </c>
    </row>
    <row r="4322" customFormat="false" ht="15" hidden="false" customHeight="false" outlineLevel="0" collapsed="false">
      <c r="A4322" s="9" t="s">
        <v>8767</v>
      </c>
      <c r="B4322" s="9" t="s">
        <v>8768</v>
      </c>
      <c r="C4322" s="9" t="s">
        <v>83</v>
      </c>
      <c r="D4322" s="9" t="s">
        <v>8751</v>
      </c>
      <c r="E4322" s="10" t="n">
        <v>629</v>
      </c>
      <c r="F4322" s="10" t="n">
        <v>29</v>
      </c>
      <c r="G4322" s="10" t="n">
        <v>17769.25</v>
      </c>
      <c r="H4322" s="10" t="n">
        <v>1387.44</v>
      </c>
      <c r="I4322" s="6" t="n">
        <f aca="false">IF(G4322=0,0,H4322/G4322)</f>
        <v>0.0780809544578415</v>
      </c>
      <c r="J4322" s="5" t="n">
        <f aca="false">IF(F4322=0,0,G4322/F4322)</f>
        <v>612.73275862069</v>
      </c>
      <c r="K4322" s="9" t="str">
        <f aca="false">IF(G4322=0,"No sales",IF(H4322&lt;0,"Loss-making",IF(G4322&lt;$H$4,"Low revenue","OK")))</f>
        <v>OK</v>
      </c>
    </row>
    <row r="4323" customFormat="false" ht="15" hidden="false" customHeight="false" outlineLevel="0" collapsed="false">
      <c r="A4323" s="9" t="s">
        <v>8769</v>
      </c>
      <c r="B4323" s="9" t="s">
        <v>8770</v>
      </c>
      <c r="C4323" s="9" t="s">
        <v>83</v>
      </c>
      <c r="D4323" s="9" t="s">
        <v>8754</v>
      </c>
      <c r="E4323" s="10" t="n">
        <v>129</v>
      </c>
      <c r="F4323" s="10" t="n">
        <v>42</v>
      </c>
      <c r="G4323" s="10" t="n">
        <v>5089.7</v>
      </c>
      <c r="H4323" s="10" t="n">
        <v>449.96</v>
      </c>
      <c r="I4323" s="6" t="n">
        <f aca="false">IF(G4323=0,0,H4323/G4323)</f>
        <v>0.0884059964241507</v>
      </c>
      <c r="J4323" s="5" t="n">
        <f aca="false">IF(F4323=0,0,G4323/F4323)</f>
        <v>121.183333333333</v>
      </c>
      <c r="K4323" s="9" t="str">
        <f aca="false">IF(G4323=0,"No sales",IF(H4323&lt;0,"Loss-making",IF(G4323&lt;$H$4,"Low revenue","OK")))</f>
        <v>OK</v>
      </c>
    </row>
    <row r="4324" customFormat="false" ht="15" hidden="false" customHeight="false" outlineLevel="0" collapsed="false">
      <c r="A4324" s="9" t="s">
        <v>8771</v>
      </c>
      <c r="B4324" s="9" t="s">
        <v>8772</v>
      </c>
      <c r="C4324" s="9" t="s">
        <v>83</v>
      </c>
      <c r="D4324" s="9" t="s">
        <v>8745</v>
      </c>
      <c r="E4324" s="10" t="n">
        <v>379</v>
      </c>
      <c r="F4324" s="10" t="n">
        <v>131</v>
      </c>
      <c r="G4324" s="10" t="n">
        <v>47289.74</v>
      </c>
      <c r="H4324" s="10" t="n">
        <v>6417.74</v>
      </c>
      <c r="I4324" s="6" t="n">
        <f aca="false">IF(G4324=0,0,H4324/G4324)</f>
        <v>0.135711044298404</v>
      </c>
      <c r="J4324" s="5" t="n">
        <f aca="false">IF(F4324=0,0,G4324/F4324)</f>
        <v>360.990381679389</v>
      </c>
      <c r="K4324" s="9" t="str">
        <f aca="false">IF(G4324=0,"No sales",IF(H4324&lt;0,"Loss-making",IF(G4324&lt;$H$4,"Low revenue","OK")))</f>
        <v>OK</v>
      </c>
    </row>
    <row r="4325" customFormat="false" ht="15" hidden="false" customHeight="false" outlineLevel="0" collapsed="false">
      <c r="A4325" s="9" t="s">
        <v>8773</v>
      </c>
      <c r="B4325" s="9" t="s">
        <v>8774</v>
      </c>
      <c r="C4325" s="9" t="s">
        <v>83</v>
      </c>
      <c r="D4325" s="9" t="s">
        <v>8748</v>
      </c>
      <c r="E4325" s="10" t="n">
        <v>169</v>
      </c>
      <c r="F4325" s="10" t="n">
        <v>123</v>
      </c>
      <c r="G4325" s="10" t="n">
        <v>19458.66</v>
      </c>
      <c r="H4325" s="10" t="n">
        <v>945.93</v>
      </c>
      <c r="I4325" s="6" t="n">
        <f aca="false">IF(G4325=0,0,H4325/G4325)</f>
        <v>0.0486122888215324</v>
      </c>
      <c r="J4325" s="5" t="n">
        <f aca="false">IF(F4325=0,0,G4325/F4325)</f>
        <v>158.200487804878</v>
      </c>
      <c r="K4325" s="9" t="str">
        <f aca="false">IF(G4325=0,"No sales",IF(H4325&lt;0,"Loss-making",IF(G4325&lt;$H$4,"Low revenue","OK")))</f>
        <v>OK</v>
      </c>
    </row>
    <row r="4326" customFormat="false" ht="15" hidden="false" customHeight="false" outlineLevel="0" collapsed="false">
      <c r="A4326" s="9" t="s">
        <v>8775</v>
      </c>
      <c r="B4326" s="9" t="s">
        <v>8776</v>
      </c>
      <c r="C4326" s="9" t="s">
        <v>83</v>
      </c>
      <c r="D4326" s="9" t="s">
        <v>8751</v>
      </c>
      <c r="E4326" s="10" t="n">
        <v>369</v>
      </c>
      <c r="F4326" s="10" t="n">
        <v>73</v>
      </c>
      <c r="G4326" s="10" t="n">
        <v>25724.84</v>
      </c>
      <c r="H4326" s="10" t="n">
        <v>3892.73</v>
      </c>
      <c r="I4326" s="6" t="n">
        <f aca="false">IF(G4326=0,0,H4326/G4326)</f>
        <v>0.151321835237848</v>
      </c>
      <c r="J4326" s="5" t="n">
        <f aca="false">IF(F4326=0,0,G4326/F4326)</f>
        <v>352.395068493151</v>
      </c>
      <c r="K4326" s="9" t="str">
        <f aca="false">IF(G4326=0,"No sales",IF(H4326&lt;0,"Loss-making",IF(G4326&lt;$H$4,"Low revenue","OK")))</f>
        <v>OK</v>
      </c>
    </row>
    <row r="4327" customFormat="false" ht="15" hidden="false" customHeight="false" outlineLevel="0" collapsed="false">
      <c r="A4327" s="9" t="s">
        <v>8777</v>
      </c>
      <c r="B4327" s="9" t="s">
        <v>8778</v>
      </c>
      <c r="C4327" s="9" t="s">
        <v>83</v>
      </c>
      <c r="D4327" s="9" t="s">
        <v>8754</v>
      </c>
      <c r="E4327" s="10" t="n">
        <v>469</v>
      </c>
      <c r="F4327" s="10" t="n">
        <v>20</v>
      </c>
      <c r="G4327" s="10" t="n">
        <v>9145.5</v>
      </c>
      <c r="H4327" s="10" t="n">
        <v>968.5</v>
      </c>
      <c r="I4327" s="6" t="n">
        <f aca="false">IF(G4327=0,0,H4327/G4327)</f>
        <v>0.10589907604833</v>
      </c>
      <c r="J4327" s="5" t="n">
        <f aca="false">IF(F4327=0,0,G4327/F4327)</f>
        <v>457.275</v>
      </c>
      <c r="K4327" s="9" t="str">
        <f aca="false">IF(G4327=0,"No sales",IF(H4327&lt;0,"Loss-making",IF(G4327&lt;$H$4,"Low revenue","OK")))</f>
        <v>OK</v>
      </c>
    </row>
    <row r="4328" customFormat="false" ht="15" hidden="false" customHeight="false" outlineLevel="0" collapsed="false">
      <c r="A4328" s="9" t="s">
        <v>8779</v>
      </c>
      <c r="B4328" s="9" t="s">
        <v>8780</v>
      </c>
      <c r="C4328" s="9" t="s">
        <v>83</v>
      </c>
      <c r="D4328" s="9" t="s">
        <v>8745</v>
      </c>
      <c r="E4328" s="10" t="n">
        <v>429</v>
      </c>
      <c r="F4328" s="10" t="n">
        <v>44</v>
      </c>
      <c r="G4328" s="10" t="n">
        <v>17834.6</v>
      </c>
      <c r="H4328" s="10" t="n">
        <v>2211.08</v>
      </c>
      <c r="I4328" s="6" t="n">
        <f aca="false">IF(G4328=0,0,H4328/G4328)</f>
        <v>0.123976988550346</v>
      </c>
      <c r="J4328" s="5" t="n">
        <f aca="false">IF(F4328=0,0,G4328/F4328)</f>
        <v>405.331818181818</v>
      </c>
      <c r="K4328" s="9" t="str">
        <f aca="false">IF(G4328=0,"No sales",IF(H4328&lt;0,"Loss-making",IF(G4328&lt;$H$4,"Low revenue","OK")))</f>
        <v>OK</v>
      </c>
    </row>
    <row r="4329" customFormat="false" ht="15" hidden="false" customHeight="false" outlineLevel="0" collapsed="false">
      <c r="A4329" s="9" t="s">
        <v>8781</v>
      </c>
      <c r="B4329" s="9" t="s">
        <v>8782</v>
      </c>
      <c r="C4329" s="9" t="s">
        <v>83</v>
      </c>
      <c r="D4329" s="9" t="s">
        <v>8748</v>
      </c>
      <c r="E4329" s="10" t="n">
        <v>79</v>
      </c>
      <c r="F4329" s="10" t="n">
        <v>38</v>
      </c>
      <c r="G4329" s="10" t="n">
        <v>2796.6</v>
      </c>
      <c r="H4329" s="10" t="n">
        <v>323.18</v>
      </c>
      <c r="I4329" s="6" t="n">
        <f aca="false">IF(G4329=0,0,H4329/G4329)</f>
        <v>0.115561753557892</v>
      </c>
      <c r="J4329" s="5" t="n">
        <f aca="false">IF(F4329=0,0,G4329/F4329)</f>
        <v>73.5947368421053</v>
      </c>
      <c r="K4329" s="9" t="str">
        <f aca="false">IF(G4329=0,"No sales",IF(H4329&lt;0,"Loss-making",IF(G4329&lt;$H$4,"Low revenue","OK")))</f>
        <v>Low revenue</v>
      </c>
    </row>
    <row r="4330" customFormat="false" ht="15" hidden="false" customHeight="false" outlineLevel="0" collapsed="false">
      <c r="A4330" s="9" t="s">
        <v>8783</v>
      </c>
      <c r="B4330" s="9" t="s">
        <v>8784</v>
      </c>
      <c r="C4330" s="9" t="s">
        <v>83</v>
      </c>
      <c r="D4330" s="9" t="s">
        <v>8751</v>
      </c>
      <c r="E4330" s="10" t="n">
        <v>319</v>
      </c>
      <c r="F4330" s="10" t="n">
        <v>69</v>
      </c>
      <c r="G4330" s="10" t="n">
        <v>20967.07</v>
      </c>
      <c r="H4330" s="10" t="n">
        <v>2275.66</v>
      </c>
      <c r="I4330" s="6" t="n">
        <f aca="false">IF(G4330=0,0,H4330/G4330)</f>
        <v>0.108534955050944</v>
      </c>
      <c r="J4330" s="5" t="n">
        <f aca="false">IF(F4330=0,0,G4330/F4330)</f>
        <v>303.870579710145</v>
      </c>
      <c r="K4330" s="9" t="str">
        <f aca="false">IF(G4330=0,"No sales",IF(H4330&lt;0,"Loss-making",IF(G4330&lt;$H$4,"Low revenue","OK")))</f>
        <v>OK</v>
      </c>
    </row>
    <row r="4331" customFormat="false" ht="15" hidden="false" customHeight="false" outlineLevel="0" collapsed="false">
      <c r="A4331" s="9" t="s">
        <v>8785</v>
      </c>
      <c r="B4331" s="9" t="s">
        <v>8786</v>
      </c>
      <c r="C4331" s="9" t="s">
        <v>83</v>
      </c>
      <c r="D4331" s="9" t="s">
        <v>8754</v>
      </c>
      <c r="E4331" s="10" t="n">
        <v>239</v>
      </c>
      <c r="F4331" s="10" t="n">
        <v>50</v>
      </c>
      <c r="G4331" s="10" t="n">
        <v>11587.92</v>
      </c>
      <c r="H4331" s="10" t="n">
        <v>1540.41</v>
      </c>
      <c r="I4331" s="6" t="n">
        <f aca="false">IF(G4331=0,0,H4331/G4331)</f>
        <v>0.132932398566783</v>
      </c>
      <c r="J4331" s="5" t="n">
        <f aca="false">IF(F4331=0,0,G4331/F4331)</f>
        <v>231.7584</v>
      </c>
      <c r="K4331" s="9" t="str">
        <f aca="false">IF(G4331=0,"No sales",IF(H4331&lt;0,"Loss-making",IF(G4331&lt;$H$4,"Low revenue","OK")))</f>
        <v>OK</v>
      </c>
    </row>
    <row r="4332" customFormat="false" ht="15" hidden="false" customHeight="false" outlineLevel="0" collapsed="false">
      <c r="A4332" s="9" t="s">
        <v>8787</v>
      </c>
      <c r="B4332" s="9" t="s">
        <v>8788</v>
      </c>
      <c r="C4332" s="9" t="s">
        <v>83</v>
      </c>
      <c r="D4332" s="9" t="s">
        <v>8745</v>
      </c>
      <c r="E4332" s="10" t="n">
        <v>169</v>
      </c>
      <c r="F4332" s="10" t="n">
        <v>90</v>
      </c>
      <c r="G4332" s="10" t="n">
        <v>14295.71</v>
      </c>
      <c r="H4332" s="10" t="n">
        <v>1909.91</v>
      </c>
      <c r="I4332" s="6" t="n">
        <f aca="false">IF(G4332=0,0,H4332/G4332)</f>
        <v>0.133600219926118</v>
      </c>
      <c r="J4332" s="5" t="n">
        <f aca="false">IF(F4332=0,0,G4332/F4332)</f>
        <v>158.841222222222</v>
      </c>
      <c r="K4332" s="9" t="str">
        <f aca="false">IF(G4332=0,"No sales",IF(H4332&lt;0,"Loss-making",IF(G4332&lt;$H$4,"Low revenue","OK")))</f>
        <v>OK</v>
      </c>
    </row>
    <row r="4333" customFormat="false" ht="15" hidden="false" customHeight="false" outlineLevel="0" collapsed="false">
      <c r="A4333" s="9" t="s">
        <v>8789</v>
      </c>
      <c r="B4333" s="9" t="s">
        <v>8790</v>
      </c>
      <c r="C4333" s="9" t="s">
        <v>83</v>
      </c>
      <c r="D4333" s="9" t="s">
        <v>8748</v>
      </c>
      <c r="E4333" s="10" t="n">
        <v>59</v>
      </c>
      <c r="F4333" s="10" t="n">
        <v>39</v>
      </c>
      <c r="G4333" s="10" t="n">
        <v>2115.74</v>
      </c>
      <c r="H4333" s="10" t="n">
        <v>108.41</v>
      </c>
      <c r="I4333" s="6" t="n">
        <f aca="false">IF(G4333=0,0,H4333/G4333)</f>
        <v>0.0512397553574636</v>
      </c>
      <c r="J4333" s="5" t="n">
        <f aca="false">IF(F4333=0,0,G4333/F4333)</f>
        <v>54.2497435897436</v>
      </c>
      <c r="K4333" s="9" t="str">
        <f aca="false">IF(G4333=0,"No sales",IF(H4333&lt;0,"Loss-making",IF(G4333&lt;$H$4,"Low revenue","OK")))</f>
        <v>Low revenue</v>
      </c>
    </row>
    <row r="4334" customFormat="false" ht="15" hidden="false" customHeight="false" outlineLevel="0" collapsed="false">
      <c r="A4334" s="9" t="s">
        <v>8791</v>
      </c>
      <c r="B4334" s="9" t="s">
        <v>8792</v>
      </c>
      <c r="C4334" s="9" t="s">
        <v>83</v>
      </c>
      <c r="D4334" s="9" t="s">
        <v>8751</v>
      </c>
      <c r="E4334" s="10" t="n">
        <v>1099</v>
      </c>
      <c r="F4334" s="10" t="n">
        <v>22</v>
      </c>
      <c r="G4334" s="10" t="n">
        <v>22771.28</v>
      </c>
      <c r="H4334" s="10" t="n">
        <v>2647.88</v>
      </c>
      <c r="I4334" s="6" t="n">
        <f aca="false">IF(G4334=0,0,H4334/G4334)</f>
        <v>0.116281561686475</v>
      </c>
      <c r="J4334" s="5" t="n">
        <f aca="false">IF(F4334=0,0,G4334/F4334)</f>
        <v>1035.05818181818</v>
      </c>
      <c r="K4334" s="9" t="str">
        <f aca="false">IF(G4334=0,"No sales",IF(H4334&lt;0,"Loss-making",IF(G4334&lt;$H$4,"Low revenue","OK")))</f>
        <v>OK</v>
      </c>
    </row>
    <row r="4335" customFormat="false" ht="15" hidden="false" customHeight="false" outlineLevel="0" collapsed="false">
      <c r="A4335" s="9" t="s">
        <v>8793</v>
      </c>
      <c r="B4335" s="9" t="s">
        <v>8794</v>
      </c>
      <c r="C4335" s="9" t="s">
        <v>83</v>
      </c>
      <c r="D4335" s="9" t="s">
        <v>8754</v>
      </c>
      <c r="E4335" s="10" t="n">
        <v>219</v>
      </c>
      <c r="F4335" s="10" t="n">
        <v>243</v>
      </c>
      <c r="G4335" s="10" t="n">
        <v>50756</v>
      </c>
      <c r="H4335" s="10" t="n">
        <v>7822.75</v>
      </c>
      <c r="I4335" s="6" t="n">
        <f aca="false">IF(G4335=0,0,H4335/G4335)</f>
        <v>0.154124635511073</v>
      </c>
      <c r="J4335" s="5" t="n">
        <f aca="false">IF(F4335=0,0,G4335/F4335)</f>
        <v>208.872427983539</v>
      </c>
      <c r="K4335" s="9" t="str">
        <f aca="false">IF(G4335=0,"No sales",IF(H4335&lt;0,"Loss-making",IF(G4335&lt;$H$4,"Low revenue","OK")))</f>
        <v>OK</v>
      </c>
    </row>
    <row r="4336" customFormat="false" ht="15" hidden="false" customHeight="false" outlineLevel="0" collapsed="false">
      <c r="A4336" s="9" t="s">
        <v>8795</v>
      </c>
      <c r="B4336" s="9" t="s">
        <v>8796</v>
      </c>
      <c r="C4336" s="9" t="s">
        <v>83</v>
      </c>
      <c r="D4336" s="9" t="s">
        <v>8745</v>
      </c>
      <c r="E4336" s="10" t="n">
        <v>179</v>
      </c>
      <c r="F4336" s="10" t="n">
        <v>37</v>
      </c>
      <c r="G4336" s="10" t="n">
        <v>6426.1</v>
      </c>
      <c r="H4336" s="10" t="n">
        <v>725.14</v>
      </c>
      <c r="I4336" s="6" t="n">
        <f aca="false">IF(G4336=0,0,H4336/G4336)</f>
        <v>0.112842937395932</v>
      </c>
      <c r="J4336" s="5" t="n">
        <f aca="false">IF(F4336=0,0,G4336/F4336)</f>
        <v>173.678378378378</v>
      </c>
      <c r="K4336" s="9" t="str">
        <f aca="false">IF(G4336=0,"No sales",IF(H4336&lt;0,"Loss-making",IF(G4336&lt;$H$4,"Low revenue","OK")))</f>
        <v>OK</v>
      </c>
    </row>
    <row r="4337" customFormat="false" ht="15" hidden="false" customHeight="false" outlineLevel="0" collapsed="false">
      <c r="A4337" s="9" t="s">
        <v>8797</v>
      </c>
      <c r="B4337" s="9" t="s">
        <v>8798</v>
      </c>
      <c r="C4337" s="9" t="s">
        <v>83</v>
      </c>
      <c r="D4337" s="9" t="s">
        <v>8748</v>
      </c>
      <c r="E4337" s="10" t="n">
        <v>159</v>
      </c>
      <c r="F4337" s="10" t="n">
        <v>22</v>
      </c>
      <c r="G4337" s="10" t="n">
        <v>3248.37</v>
      </c>
      <c r="H4337" s="10" t="n">
        <v>276.61</v>
      </c>
      <c r="I4337" s="6" t="n">
        <f aca="false">IF(G4337=0,0,H4337/G4337)</f>
        <v>0.0851534769746057</v>
      </c>
      <c r="J4337" s="5" t="n">
        <f aca="false">IF(F4337=0,0,G4337/F4337)</f>
        <v>147.653181818182</v>
      </c>
      <c r="K4337" s="9" t="str">
        <f aca="false">IF(G4337=0,"No sales",IF(H4337&lt;0,"Loss-making",IF(G4337&lt;$H$4,"Low revenue","OK")))</f>
        <v>Low revenue</v>
      </c>
    </row>
    <row r="4338" customFormat="false" ht="15" hidden="false" customHeight="false" outlineLevel="0" collapsed="false">
      <c r="A4338" s="9" t="s">
        <v>8799</v>
      </c>
      <c r="B4338" s="9" t="s">
        <v>8800</v>
      </c>
      <c r="C4338" s="9" t="s">
        <v>83</v>
      </c>
      <c r="D4338" s="9" t="s">
        <v>8751</v>
      </c>
      <c r="E4338" s="10" t="n">
        <v>1419</v>
      </c>
      <c r="F4338" s="10" t="n">
        <v>60</v>
      </c>
      <c r="G4338" s="10" t="n">
        <v>81500.26</v>
      </c>
      <c r="H4338" s="10" t="n">
        <v>9503.86</v>
      </c>
      <c r="I4338" s="6" t="n">
        <f aca="false">IF(G4338=0,0,H4338/G4338)</f>
        <v>0.116611407129253</v>
      </c>
      <c r="J4338" s="5" t="n">
        <f aca="false">IF(F4338=0,0,G4338/F4338)</f>
        <v>1358.33766666667</v>
      </c>
      <c r="K4338" s="9" t="str">
        <f aca="false">IF(G4338=0,"No sales",IF(H4338&lt;0,"Loss-making",IF(G4338&lt;$H$4,"Low revenue","OK")))</f>
        <v>OK</v>
      </c>
    </row>
    <row r="4339" customFormat="false" ht="15" hidden="false" customHeight="false" outlineLevel="0" collapsed="false">
      <c r="A4339" s="9" t="s">
        <v>8801</v>
      </c>
      <c r="B4339" s="9" t="s">
        <v>8802</v>
      </c>
      <c r="C4339" s="9" t="s">
        <v>83</v>
      </c>
      <c r="D4339" s="9" t="s">
        <v>8754</v>
      </c>
      <c r="E4339" s="10" t="n">
        <v>92</v>
      </c>
      <c r="F4339" s="10" t="n">
        <v>164</v>
      </c>
      <c r="G4339" s="10" t="n">
        <v>14461.71</v>
      </c>
      <c r="H4339" s="10" t="n">
        <v>892.35</v>
      </c>
      <c r="I4339" s="6" t="n">
        <f aca="false">IF(G4339=0,0,H4339/G4339)</f>
        <v>0.0617043212732104</v>
      </c>
      <c r="J4339" s="5" t="n">
        <f aca="false">IF(F4339=0,0,G4339/F4339)</f>
        <v>88.1811585365854</v>
      </c>
      <c r="K4339" s="9" t="str">
        <f aca="false">IF(G4339=0,"No sales",IF(H4339&lt;0,"Loss-making",IF(G4339&lt;$H$4,"Low revenue","OK")))</f>
        <v>OK</v>
      </c>
    </row>
    <row r="4340" customFormat="false" ht="15" hidden="false" customHeight="false" outlineLevel="0" collapsed="false">
      <c r="A4340" s="9" t="s">
        <v>8803</v>
      </c>
      <c r="B4340" s="9" t="s">
        <v>8804</v>
      </c>
      <c r="C4340" s="9" t="s">
        <v>83</v>
      </c>
      <c r="D4340" s="9" t="s">
        <v>8745</v>
      </c>
      <c r="E4340" s="10" t="n">
        <v>169</v>
      </c>
      <c r="F4340" s="10" t="n">
        <v>7</v>
      </c>
      <c r="G4340" s="10" t="n">
        <v>1112.02</v>
      </c>
      <c r="H4340" s="10" t="n">
        <v>100.8</v>
      </c>
      <c r="I4340" s="6" t="n">
        <f aca="false">IF(G4340=0,0,H4340/G4340)</f>
        <v>0.0906458516933149</v>
      </c>
      <c r="J4340" s="5" t="n">
        <f aca="false">IF(F4340=0,0,G4340/F4340)</f>
        <v>158.86</v>
      </c>
      <c r="K4340" s="9" t="str">
        <f aca="false">IF(G4340=0,"No sales",IF(H4340&lt;0,"Loss-making",IF(G4340&lt;$H$4,"Low revenue","OK")))</f>
        <v>Low revenue</v>
      </c>
    </row>
    <row r="4341" customFormat="false" ht="15" hidden="false" customHeight="false" outlineLevel="0" collapsed="false">
      <c r="A4341" s="9" t="s">
        <v>8805</v>
      </c>
      <c r="B4341" s="9" t="s">
        <v>8806</v>
      </c>
      <c r="C4341" s="9" t="s">
        <v>83</v>
      </c>
      <c r="D4341" s="9" t="s">
        <v>8748</v>
      </c>
      <c r="E4341" s="10" t="n">
        <v>179</v>
      </c>
      <c r="F4341" s="10" t="n">
        <v>51</v>
      </c>
      <c r="G4341" s="10" t="n">
        <v>8565.6</v>
      </c>
      <c r="H4341" s="10" t="n">
        <v>581.04</v>
      </c>
      <c r="I4341" s="6" t="n">
        <f aca="false">IF(G4341=0,0,H4341/G4341)</f>
        <v>0.0678341272065004</v>
      </c>
      <c r="J4341" s="5" t="n">
        <f aca="false">IF(F4341=0,0,G4341/F4341)</f>
        <v>167.952941176471</v>
      </c>
      <c r="K4341" s="9" t="str">
        <f aca="false">IF(G4341=0,"No sales",IF(H4341&lt;0,"Loss-making",IF(G4341&lt;$H$4,"Low revenue","OK")))</f>
        <v>OK</v>
      </c>
    </row>
    <row r="4342" customFormat="false" ht="15" hidden="false" customHeight="false" outlineLevel="0" collapsed="false">
      <c r="A4342" s="9" t="s">
        <v>8807</v>
      </c>
      <c r="B4342" s="9" t="s">
        <v>8808</v>
      </c>
      <c r="C4342" s="9" t="s">
        <v>83</v>
      </c>
      <c r="D4342" s="9" t="s">
        <v>8751</v>
      </c>
      <c r="E4342" s="10" t="n">
        <v>469</v>
      </c>
      <c r="F4342" s="10" t="n">
        <v>175</v>
      </c>
      <c r="G4342" s="10" t="n">
        <v>77594.88</v>
      </c>
      <c r="H4342" s="10" t="n">
        <v>11086.13</v>
      </c>
      <c r="I4342" s="6" t="n">
        <f aca="false">IF(G4342=0,0,H4342/G4342)</f>
        <v>0.142871926601343</v>
      </c>
      <c r="J4342" s="5" t="n">
        <f aca="false">IF(F4342=0,0,G4342/F4342)</f>
        <v>443.399314285714</v>
      </c>
      <c r="K4342" s="9" t="str">
        <f aca="false">IF(G4342=0,"No sales",IF(H4342&lt;0,"Loss-making",IF(G4342&lt;$H$4,"Low revenue","OK")))</f>
        <v>OK</v>
      </c>
    </row>
    <row r="4343" customFormat="false" ht="15" hidden="false" customHeight="false" outlineLevel="0" collapsed="false">
      <c r="A4343" s="9" t="s">
        <v>8809</v>
      </c>
      <c r="B4343" s="9" t="s">
        <v>8810</v>
      </c>
      <c r="C4343" s="9" t="s">
        <v>83</v>
      </c>
      <c r="D4343" s="9" t="s">
        <v>8754</v>
      </c>
      <c r="E4343" s="10" t="n">
        <v>139</v>
      </c>
      <c r="F4343" s="10" t="n">
        <v>45</v>
      </c>
      <c r="G4343" s="10" t="n">
        <v>5993.34</v>
      </c>
      <c r="H4343" s="10" t="n">
        <v>468.69</v>
      </c>
      <c r="I4343" s="6" t="n">
        <f aca="false">IF(G4343=0,0,H4343/G4343)</f>
        <v>0.0782018040024427</v>
      </c>
      <c r="J4343" s="5" t="n">
        <f aca="false">IF(F4343=0,0,G4343/F4343)</f>
        <v>133.185333333333</v>
      </c>
      <c r="K4343" s="9" t="str">
        <f aca="false">IF(G4343=0,"No sales",IF(H4343&lt;0,"Loss-making",IF(G4343&lt;$H$4,"Low revenue","OK")))</f>
        <v>OK</v>
      </c>
    </row>
    <row r="4344" customFormat="false" ht="15" hidden="false" customHeight="false" outlineLevel="0" collapsed="false">
      <c r="A4344" s="9" t="s">
        <v>8811</v>
      </c>
      <c r="B4344" s="9" t="s">
        <v>8812</v>
      </c>
      <c r="C4344" s="9" t="s">
        <v>83</v>
      </c>
      <c r="D4344" s="9" t="s">
        <v>8745</v>
      </c>
      <c r="E4344" s="10" t="n">
        <v>109</v>
      </c>
      <c r="F4344" s="10" t="n">
        <v>33</v>
      </c>
      <c r="G4344" s="10" t="n">
        <v>3491</v>
      </c>
      <c r="H4344" s="10" t="n">
        <v>360.29</v>
      </c>
      <c r="I4344" s="6" t="n">
        <f aca="false">IF(G4344=0,0,H4344/G4344)</f>
        <v>0.103205385276425</v>
      </c>
      <c r="J4344" s="5" t="n">
        <f aca="false">IF(F4344=0,0,G4344/F4344)</f>
        <v>105.787878787879</v>
      </c>
      <c r="K4344" s="9" t="str">
        <f aca="false">IF(G4344=0,"No sales",IF(H4344&lt;0,"Loss-making",IF(G4344&lt;$H$4,"Low revenue","OK")))</f>
        <v>Low revenue</v>
      </c>
    </row>
    <row r="4345" customFormat="false" ht="15" hidden="false" customHeight="false" outlineLevel="0" collapsed="false">
      <c r="A4345" s="9" t="s">
        <v>8813</v>
      </c>
      <c r="B4345" s="9" t="s">
        <v>8814</v>
      </c>
      <c r="C4345" s="9" t="s">
        <v>83</v>
      </c>
      <c r="D4345" s="9" t="s">
        <v>8748</v>
      </c>
      <c r="E4345" s="10" t="n">
        <v>199</v>
      </c>
      <c r="F4345" s="10" t="n">
        <v>20</v>
      </c>
      <c r="G4345" s="10" t="n">
        <v>3852.64</v>
      </c>
      <c r="H4345" s="10" t="n">
        <v>335.44</v>
      </c>
      <c r="I4345" s="6" t="n">
        <f aca="false">IF(G4345=0,0,H4345/G4345)</f>
        <v>0.0870675692512148</v>
      </c>
      <c r="J4345" s="5" t="n">
        <f aca="false">IF(F4345=0,0,G4345/F4345)</f>
        <v>192.632</v>
      </c>
      <c r="K4345" s="9" t="str">
        <f aca="false">IF(G4345=0,"No sales",IF(H4345&lt;0,"Loss-making",IF(G4345&lt;$H$4,"Low revenue","OK")))</f>
        <v>Low revenue</v>
      </c>
    </row>
    <row r="4346" customFormat="false" ht="15" hidden="false" customHeight="false" outlineLevel="0" collapsed="false">
      <c r="A4346" s="9" t="s">
        <v>8815</v>
      </c>
      <c r="B4346" s="9" t="s">
        <v>8816</v>
      </c>
      <c r="C4346" s="9" t="s">
        <v>83</v>
      </c>
      <c r="D4346" s="9" t="s">
        <v>8751</v>
      </c>
      <c r="E4346" s="10" t="n">
        <v>769</v>
      </c>
      <c r="F4346" s="10" t="n">
        <v>31</v>
      </c>
      <c r="G4346" s="10" t="n">
        <v>22654.74</v>
      </c>
      <c r="H4346" s="10" t="n">
        <v>1444.23</v>
      </c>
      <c r="I4346" s="6" t="n">
        <f aca="false">IF(G4346=0,0,H4346/G4346)</f>
        <v>0.0637495729370542</v>
      </c>
      <c r="J4346" s="5" t="n">
        <f aca="false">IF(F4346=0,0,G4346/F4346)</f>
        <v>730.798064516129</v>
      </c>
      <c r="K4346" s="9" t="str">
        <f aca="false">IF(G4346=0,"No sales",IF(H4346&lt;0,"Loss-making",IF(G4346&lt;$H$4,"Low revenue","OK")))</f>
        <v>OK</v>
      </c>
    </row>
    <row r="4347" customFormat="false" ht="15" hidden="false" customHeight="false" outlineLevel="0" collapsed="false">
      <c r="A4347" s="9" t="s">
        <v>8817</v>
      </c>
      <c r="B4347" s="9" t="s">
        <v>8818</v>
      </c>
      <c r="C4347" s="9" t="s">
        <v>83</v>
      </c>
      <c r="D4347" s="9" t="s">
        <v>8754</v>
      </c>
      <c r="E4347" s="10" t="n">
        <v>159</v>
      </c>
      <c r="F4347" s="10" t="n">
        <v>141</v>
      </c>
      <c r="G4347" s="10" t="n">
        <v>21320.31</v>
      </c>
      <c r="H4347" s="10" t="n">
        <v>2529.23</v>
      </c>
      <c r="I4347" s="6" t="n">
        <f aca="false">IF(G4347=0,0,H4347/G4347)</f>
        <v>0.118630076204333</v>
      </c>
      <c r="J4347" s="5" t="n">
        <f aca="false">IF(F4347=0,0,G4347/F4347)</f>
        <v>151.207872340426</v>
      </c>
      <c r="K4347" s="9" t="str">
        <f aca="false">IF(G4347=0,"No sales",IF(H4347&lt;0,"Loss-making",IF(G4347&lt;$H$4,"Low revenue","OK")))</f>
        <v>OK</v>
      </c>
    </row>
    <row r="4348" customFormat="false" ht="15" hidden="false" customHeight="false" outlineLevel="0" collapsed="false">
      <c r="A4348" s="9" t="s">
        <v>8819</v>
      </c>
      <c r="B4348" s="9" t="s">
        <v>8820</v>
      </c>
      <c r="C4348" s="9" t="s">
        <v>83</v>
      </c>
      <c r="D4348" s="9" t="s">
        <v>8745</v>
      </c>
      <c r="E4348" s="10" t="n">
        <v>119</v>
      </c>
      <c r="F4348" s="10" t="n">
        <v>133</v>
      </c>
      <c r="G4348" s="10" t="n">
        <v>15202.24</v>
      </c>
      <c r="H4348" s="10" t="n">
        <v>1777.25</v>
      </c>
      <c r="I4348" s="6" t="n">
        <f aca="false">IF(G4348=0,0,H4348/G4348)</f>
        <v>0.116907113688509</v>
      </c>
      <c r="J4348" s="5" t="n">
        <f aca="false">IF(F4348=0,0,G4348/F4348)</f>
        <v>114.302556390977</v>
      </c>
      <c r="K4348" s="9" t="str">
        <f aca="false">IF(G4348=0,"No sales",IF(H4348&lt;0,"Loss-making",IF(G4348&lt;$H$4,"Low revenue","OK")))</f>
        <v>OK</v>
      </c>
    </row>
    <row r="4349" customFormat="false" ht="15" hidden="false" customHeight="false" outlineLevel="0" collapsed="false">
      <c r="A4349" s="9" t="s">
        <v>8821</v>
      </c>
      <c r="B4349" s="9" t="s">
        <v>8822</v>
      </c>
      <c r="C4349" s="9" t="s">
        <v>83</v>
      </c>
      <c r="D4349" s="9" t="s">
        <v>8748</v>
      </c>
      <c r="E4349" s="10" t="n">
        <v>109</v>
      </c>
      <c r="F4349" s="10" t="n">
        <v>241</v>
      </c>
      <c r="G4349" s="10" t="n">
        <v>25034.83</v>
      </c>
      <c r="H4349" s="10" t="n">
        <v>2771.27</v>
      </c>
      <c r="I4349" s="6" t="n">
        <f aca="false">IF(G4349=0,0,H4349/G4349)</f>
        <v>0.110696577528188</v>
      </c>
      <c r="J4349" s="5" t="n">
        <f aca="false">IF(F4349=0,0,G4349/F4349)</f>
        <v>103.878962655602</v>
      </c>
      <c r="K4349" s="9" t="str">
        <f aca="false">IF(G4349=0,"No sales",IF(H4349&lt;0,"Loss-making",IF(G4349&lt;$H$4,"Low revenue","OK")))</f>
        <v>OK</v>
      </c>
    </row>
    <row r="4350" customFormat="false" ht="15" hidden="false" customHeight="false" outlineLevel="0" collapsed="false">
      <c r="A4350" s="9" t="s">
        <v>8823</v>
      </c>
      <c r="B4350" s="9" t="s">
        <v>8824</v>
      </c>
      <c r="C4350" s="9" t="s">
        <v>83</v>
      </c>
      <c r="D4350" s="9" t="s">
        <v>8751</v>
      </c>
      <c r="E4350" s="10" t="n">
        <v>1079</v>
      </c>
      <c r="F4350" s="10" t="n">
        <v>25</v>
      </c>
      <c r="G4350" s="10" t="n">
        <v>25669.41</v>
      </c>
      <c r="H4350" s="10" t="n">
        <v>2258.41</v>
      </c>
      <c r="I4350" s="6" t="n">
        <f aca="false">IF(G4350=0,0,H4350/G4350)</f>
        <v>0.0879805963596358</v>
      </c>
      <c r="J4350" s="5" t="n">
        <f aca="false">IF(F4350=0,0,G4350/F4350)</f>
        <v>1026.7764</v>
      </c>
      <c r="K4350" s="9" t="str">
        <f aca="false">IF(G4350=0,"No sales",IF(H4350&lt;0,"Loss-making",IF(G4350&lt;$H$4,"Low revenue","OK")))</f>
        <v>OK</v>
      </c>
    </row>
    <row r="4351" customFormat="false" ht="15" hidden="false" customHeight="false" outlineLevel="0" collapsed="false">
      <c r="A4351" s="9" t="s">
        <v>8825</v>
      </c>
      <c r="B4351" s="9" t="s">
        <v>8826</v>
      </c>
      <c r="C4351" s="9" t="s">
        <v>83</v>
      </c>
      <c r="D4351" s="9" t="s">
        <v>8754</v>
      </c>
      <c r="E4351" s="10" t="n">
        <v>159</v>
      </c>
      <c r="F4351" s="10" t="n">
        <v>54</v>
      </c>
      <c r="G4351" s="10" t="n">
        <v>8085.15</v>
      </c>
      <c r="H4351" s="10" t="n">
        <v>808.11</v>
      </c>
      <c r="I4351" s="6" t="n">
        <f aca="false">IF(G4351=0,0,H4351/G4351)</f>
        <v>0.0999499081649691</v>
      </c>
      <c r="J4351" s="5" t="n">
        <f aca="false">IF(F4351=0,0,G4351/F4351)</f>
        <v>149.725</v>
      </c>
      <c r="K4351" s="9" t="str">
        <f aca="false">IF(G4351=0,"No sales",IF(H4351&lt;0,"Loss-making",IF(G4351&lt;$H$4,"Low revenue","OK")))</f>
        <v>OK</v>
      </c>
    </row>
    <row r="4352" customFormat="false" ht="15" hidden="false" customHeight="false" outlineLevel="0" collapsed="false">
      <c r="A4352" s="9" t="s">
        <v>8827</v>
      </c>
      <c r="B4352" s="9" t="s">
        <v>8828</v>
      </c>
      <c r="C4352" s="9" t="s">
        <v>83</v>
      </c>
      <c r="D4352" s="9" t="s">
        <v>8745</v>
      </c>
      <c r="E4352" s="10" t="n">
        <v>159</v>
      </c>
      <c r="F4352" s="10" t="n">
        <v>202</v>
      </c>
      <c r="G4352" s="10" t="n">
        <v>30857.92</v>
      </c>
      <c r="H4352" s="10" t="n">
        <v>3200.09</v>
      </c>
      <c r="I4352" s="6" t="n">
        <f aca="false">IF(G4352=0,0,H4352/G4352)</f>
        <v>0.10370400856571</v>
      </c>
      <c r="J4352" s="5" t="n">
        <f aca="false">IF(F4352=0,0,G4352/F4352)</f>
        <v>152.76198019802</v>
      </c>
      <c r="K4352" s="9" t="str">
        <f aca="false">IF(G4352=0,"No sales",IF(H4352&lt;0,"Loss-making",IF(G4352&lt;$H$4,"Low revenue","OK")))</f>
        <v>OK</v>
      </c>
    </row>
    <row r="4353" customFormat="false" ht="15" hidden="false" customHeight="false" outlineLevel="0" collapsed="false">
      <c r="A4353" s="9" t="s">
        <v>8829</v>
      </c>
      <c r="B4353" s="9" t="s">
        <v>8830</v>
      </c>
      <c r="C4353" s="9" t="s">
        <v>83</v>
      </c>
      <c r="D4353" s="9" t="s">
        <v>8748</v>
      </c>
      <c r="E4353" s="10" t="n">
        <v>119</v>
      </c>
      <c r="F4353" s="10" t="n">
        <v>11</v>
      </c>
      <c r="G4353" s="10" t="n">
        <v>1249.5</v>
      </c>
      <c r="H4353" s="10" t="n">
        <v>122</v>
      </c>
      <c r="I4353" s="6" t="n">
        <f aca="false">IF(G4353=0,0,H4353/G4353)</f>
        <v>0.0976390556222489</v>
      </c>
      <c r="J4353" s="5" t="n">
        <f aca="false">IF(F4353=0,0,G4353/F4353)</f>
        <v>113.590909090909</v>
      </c>
      <c r="K4353" s="9" t="str">
        <f aca="false">IF(G4353=0,"No sales",IF(H4353&lt;0,"Loss-making",IF(G4353&lt;$H$4,"Low revenue","OK")))</f>
        <v>Low revenue</v>
      </c>
    </row>
    <row r="4354" customFormat="false" ht="15" hidden="false" customHeight="false" outlineLevel="0" collapsed="false">
      <c r="A4354" s="9" t="s">
        <v>8831</v>
      </c>
      <c r="B4354" s="9" t="s">
        <v>8832</v>
      </c>
      <c r="C4354" s="9" t="s">
        <v>83</v>
      </c>
      <c r="D4354" s="9" t="s">
        <v>8751</v>
      </c>
      <c r="E4354" s="10" t="n">
        <v>1389</v>
      </c>
      <c r="F4354" s="10" t="n">
        <v>195</v>
      </c>
      <c r="G4354" s="10" t="n">
        <v>259597.16</v>
      </c>
      <c r="H4354" s="10" t="n">
        <v>19423.46</v>
      </c>
      <c r="I4354" s="6" t="n">
        <f aca="false">IF(G4354=0,0,H4354/G4354)</f>
        <v>0.0748215427318234</v>
      </c>
      <c r="J4354" s="5" t="n">
        <f aca="false">IF(F4354=0,0,G4354/F4354)</f>
        <v>1331.26748717949</v>
      </c>
      <c r="K4354" s="9" t="str">
        <f aca="false">IF(G4354=0,"No sales",IF(H4354&lt;0,"Loss-making",IF(G4354&lt;$H$4,"Low revenue","OK")))</f>
        <v>OK</v>
      </c>
    </row>
    <row r="4355" customFormat="false" ht="15" hidden="false" customHeight="false" outlineLevel="0" collapsed="false">
      <c r="A4355" s="9" t="s">
        <v>8833</v>
      </c>
      <c r="B4355" s="9" t="s">
        <v>8834</v>
      </c>
      <c r="C4355" s="9" t="s">
        <v>83</v>
      </c>
      <c r="D4355" s="9" t="s">
        <v>8754</v>
      </c>
      <c r="E4355" s="10" t="n">
        <v>119</v>
      </c>
      <c r="F4355" s="10" t="n">
        <v>87</v>
      </c>
      <c r="G4355" s="10" t="n">
        <v>9757.71</v>
      </c>
      <c r="H4355" s="10" t="n">
        <v>918.51</v>
      </c>
      <c r="I4355" s="6" t="n">
        <f aca="false">IF(G4355=0,0,H4355/G4355)</f>
        <v>0.09413171738041</v>
      </c>
      <c r="J4355" s="5" t="n">
        <f aca="false">IF(F4355=0,0,G4355/F4355)</f>
        <v>112.157586206897</v>
      </c>
      <c r="K4355" s="9" t="str">
        <f aca="false">IF(G4355=0,"No sales",IF(H4355&lt;0,"Loss-making",IF(G4355&lt;$H$4,"Low revenue","OK")))</f>
        <v>OK</v>
      </c>
    </row>
    <row r="4356" customFormat="false" ht="15" hidden="false" customHeight="false" outlineLevel="0" collapsed="false">
      <c r="A4356" s="9" t="s">
        <v>8835</v>
      </c>
      <c r="B4356" s="9" t="s">
        <v>8836</v>
      </c>
      <c r="C4356" s="9" t="s">
        <v>83</v>
      </c>
      <c r="D4356" s="9" t="s">
        <v>8745</v>
      </c>
      <c r="E4356" s="10" t="n">
        <v>189</v>
      </c>
      <c r="F4356" s="10" t="n">
        <v>68</v>
      </c>
      <c r="G4356" s="10" t="n">
        <v>12559.05</v>
      </c>
      <c r="H4356" s="10" t="n">
        <v>1493.41</v>
      </c>
      <c r="I4356" s="6" t="n">
        <f aca="false">IF(G4356=0,0,H4356/G4356)</f>
        <v>0.118911064133036</v>
      </c>
      <c r="J4356" s="5" t="n">
        <f aca="false">IF(F4356=0,0,G4356/F4356)</f>
        <v>184.691911764706</v>
      </c>
      <c r="K4356" s="9" t="str">
        <f aca="false">IF(G4356=0,"No sales",IF(H4356&lt;0,"Loss-making",IF(G4356&lt;$H$4,"Low revenue","OK")))</f>
        <v>OK</v>
      </c>
    </row>
    <row r="4357" customFormat="false" ht="15" hidden="false" customHeight="false" outlineLevel="0" collapsed="false">
      <c r="A4357" s="9" t="s">
        <v>8837</v>
      </c>
      <c r="B4357" s="9" t="s">
        <v>8838</v>
      </c>
      <c r="C4357" s="9" t="s">
        <v>83</v>
      </c>
      <c r="D4357" s="9" t="s">
        <v>8748</v>
      </c>
      <c r="E4357" s="10" t="n">
        <v>319</v>
      </c>
      <c r="F4357" s="10" t="n">
        <v>63</v>
      </c>
      <c r="G4357" s="10" t="n">
        <v>19633.65</v>
      </c>
      <c r="H4357" s="10" t="n">
        <v>3070.95</v>
      </c>
      <c r="I4357" s="6" t="n">
        <f aca="false">IF(G4357=0,0,H4357/G4357)</f>
        <v>0.156412587572866</v>
      </c>
      <c r="J4357" s="5" t="n">
        <f aca="false">IF(F4357=0,0,G4357/F4357)</f>
        <v>311.645238095238</v>
      </c>
      <c r="K4357" s="9" t="str">
        <f aca="false">IF(G4357=0,"No sales",IF(H4357&lt;0,"Loss-making",IF(G4357&lt;$H$4,"Low revenue","OK")))</f>
        <v>OK</v>
      </c>
    </row>
    <row r="4358" customFormat="false" ht="15" hidden="false" customHeight="false" outlineLevel="0" collapsed="false">
      <c r="A4358" s="9" t="s">
        <v>8839</v>
      </c>
      <c r="B4358" s="9" t="s">
        <v>8840</v>
      </c>
      <c r="C4358" s="9" t="s">
        <v>83</v>
      </c>
      <c r="D4358" s="9" t="s">
        <v>8751</v>
      </c>
      <c r="E4358" s="10" t="n">
        <v>1559</v>
      </c>
      <c r="F4358" s="10" t="n">
        <v>19</v>
      </c>
      <c r="G4358" s="10" t="n">
        <v>27921.69</v>
      </c>
      <c r="H4358" s="10" t="n">
        <v>3786.56</v>
      </c>
      <c r="I4358" s="6" t="n">
        <f aca="false">IF(G4358=0,0,H4358/G4358)</f>
        <v>0.135613567803382</v>
      </c>
      <c r="J4358" s="5" t="n">
        <f aca="false">IF(F4358=0,0,G4358/F4358)</f>
        <v>1469.56263157895</v>
      </c>
      <c r="K4358" s="9" t="str">
        <f aca="false">IF(G4358=0,"No sales",IF(H4358&lt;0,"Loss-making",IF(G4358&lt;$H$4,"Low revenue","OK")))</f>
        <v>OK</v>
      </c>
    </row>
    <row r="4359" customFormat="false" ht="15" hidden="false" customHeight="false" outlineLevel="0" collapsed="false">
      <c r="A4359" s="9" t="s">
        <v>8841</v>
      </c>
      <c r="B4359" s="9" t="s">
        <v>8842</v>
      </c>
      <c r="C4359" s="9" t="s">
        <v>83</v>
      </c>
      <c r="D4359" s="9" t="s">
        <v>8754</v>
      </c>
      <c r="E4359" s="10" t="n">
        <v>159</v>
      </c>
      <c r="F4359" s="10" t="n">
        <v>25</v>
      </c>
      <c r="G4359" s="10" t="n">
        <v>3991.7</v>
      </c>
      <c r="H4359" s="10" t="n">
        <v>458.2</v>
      </c>
      <c r="I4359" s="6" t="n">
        <f aca="false">IF(G4359=0,0,H4359/G4359)</f>
        <v>0.114788185484881</v>
      </c>
      <c r="J4359" s="5" t="n">
        <f aca="false">IF(F4359=0,0,G4359/F4359)</f>
        <v>159.668</v>
      </c>
      <c r="K4359" s="9" t="str">
        <f aca="false">IF(G4359=0,"No sales",IF(H4359&lt;0,"Loss-making",IF(G4359&lt;$H$4,"Low revenue","OK")))</f>
        <v>OK</v>
      </c>
    </row>
    <row r="4360" customFormat="false" ht="15" hidden="false" customHeight="false" outlineLevel="0" collapsed="false">
      <c r="A4360" s="9" t="s">
        <v>8843</v>
      </c>
      <c r="B4360" s="9" t="s">
        <v>8844</v>
      </c>
      <c r="C4360" s="9" t="s">
        <v>83</v>
      </c>
      <c r="D4360" s="9" t="s">
        <v>8745</v>
      </c>
      <c r="E4360" s="10" t="n">
        <v>309</v>
      </c>
      <c r="F4360" s="10" t="n">
        <v>0</v>
      </c>
      <c r="G4360" s="10" t="n">
        <v>0</v>
      </c>
      <c r="H4360" s="10" t="n">
        <v>0</v>
      </c>
      <c r="I4360" s="6" t="n">
        <f aca="false">IF(G4360=0,0,H4360/G4360)</f>
        <v>0</v>
      </c>
      <c r="J4360" s="5" t="n">
        <f aca="false">IF(F4360=0,0,G4360/F4360)</f>
        <v>0</v>
      </c>
      <c r="K4360" s="9" t="str">
        <f aca="false">IF(G4360=0,"No sales",IF(H4360&lt;0,"Loss-making",IF(G4360&lt;$H$4,"Low revenue","OK")))</f>
        <v>No sales</v>
      </c>
    </row>
    <row r="4361" customFormat="false" ht="15" hidden="false" customHeight="false" outlineLevel="0" collapsed="false">
      <c r="A4361" s="9" t="s">
        <v>8845</v>
      </c>
      <c r="B4361" s="9" t="s">
        <v>8846</v>
      </c>
      <c r="C4361" s="9" t="s">
        <v>83</v>
      </c>
      <c r="D4361" s="9" t="s">
        <v>8748</v>
      </c>
      <c r="E4361" s="10" t="n">
        <v>119</v>
      </c>
      <c r="F4361" s="10" t="n">
        <v>90</v>
      </c>
      <c r="G4361" s="10" t="n">
        <v>10171.81</v>
      </c>
      <c r="H4361" s="10" t="n">
        <v>1418.41</v>
      </c>
      <c r="I4361" s="6" t="n">
        <f aca="false">IF(G4361=0,0,H4361/G4361)</f>
        <v>0.139445192153609</v>
      </c>
      <c r="J4361" s="5" t="n">
        <f aca="false">IF(F4361=0,0,G4361/F4361)</f>
        <v>113.020111111111</v>
      </c>
      <c r="K4361" s="9" t="str">
        <f aca="false">IF(G4361=0,"No sales",IF(H4361&lt;0,"Loss-making",IF(G4361&lt;$H$4,"Low revenue","OK")))</f>
        <v>OK</v>
      </c>
    </row>
    <row r="4362" customFormat="false" ht="15" hidden="false" customHeight="false" outlineLevel="0" collapsed="false">
      <c r="A4362" s="9" t="s">
        <v>8847</v>
      </c>
      <c r="B4362" s="9" t="s">
        <v>8848</v>
      </c>
      <c r="C4362" s="9" t="s">
        <v>83</v>
      </c>
      <c r="D4362" s="9" t="s">
        <v>8751</v>
      </c>
      <c r="E4362" s="10" t="n">
        <v>379</v>
      </c>
      <c r="F4362" s="10" t="n">
        <v>27</v>
      </c>
      <c r="G4362" s="10" t="n">
        <v>10191.31</v>
      </c>
      <c r="H4362" s="10" t="n">
        <v>1877.74</v>
      </c>
      <c r="I4362" s="6" t="n">
        <f aca="false">IF(G4362=0,0,H4362/G4362)</f>
        <v>0.18424912989596</v>
      </c>
      <c r="J4362" s="5" t="n">
        <f aca="false">IF(F4362=0,0,G4362/F4362)</f>
        <v>377.455925925926</v>
      </c>
      <c r="K4362" s="9" t="str">
        <f aca="false">IF(G4362=0,"No sales",IF(H4362&lt;0,"Loss-making",IF(G4362&lt;$H$4,"Low revenue","OK")))</f>
        <v>OK</v>
      </c>
    </row>
    <row r="4363" customFormat="false" ht="15" hidden="false" customHeight="false" outlineLevel="0" collapsed="false">
      <c r="A4363" s="9" t="s">
        <v>8849</v>
      </c>
      <c r="B4363" s="9" t="s">
        <v>8850</v>
      </c>
      <c r="C4363" s="9" t="s">
        <v>83</v>
      </c>
      <c r="D4363" s="9" t="s">
        <v>8754</v>
      </c>
      <c r="E4363" s="10" t="n">
        <v>109</v>
      </c>
      <c r="F4363" s="10" t="n">
        <v>119</v>
      </c>
      <c r="G4363" s="10" t="n">
        <v>12434.17</v>
      </c>
      <c r="H4363" s="10" t="n">
        <v>801.93</v>
      </c>
      <c r="I4363" s="6" t="n">
        <f aca="false">IF(G4363=0,0,H4363/G4363)</f>
        <v>0.0644940514726757</v>
      </c>
      <c r="J4363" s="5" t="n">
        <f aca="false">IF(F4363=0,0,G4363/F4363)</f>
        <v>104.488823529412</v>
      </c>
      <c r="K4363" s="9" t="str">
        <f aca="false">IF(G4363=0,"No sales",IF(H4363&lt;0,"Loss-making",IF(G4363&lt;$H$4,"Low revenue","OK")))</f>
        <v>OK</v>
      </c>
    </row>
    <row r="4364" customFormat="false" ht="15" hidden="false" customHeight="false" outlineLevel="0" collapsed="false">
      <c r="A4364" s="9" t="s">
        <v>8851</v>
      </c>
      <c r="B4364" s="9" t="s">
        <v>8852</v>
      </c>
      <c r="C4364" s="9" t="s">
        <v>83</v>
      </c>
      <c r="D4364" s="9" t="s">
        <v>8745</v>
      </c>
      <c r="E4364" s="10" t="n">
        <v>159</v>
      </c>
      <c r="F4364" s="10" t="n">
        <v>15</v>
      </c>
      <c r="G4364" s="10" t="n">
        <v>2321.4</v>
      </c>
      <c r="H4364" s="10" t="n">
        <v>362.1</v>
      </c>
      <c r="I4364" s="6" t="n">
        <f aca="false">IF(G4364=0,0,H4364/G4364)</f>
        <v>0.155983458257948</v>
      </c>
      <c r="J4364" s="5" t="n">
        <f aca="false">IF(F4364=0,0,G4364/F4364)</f>
        <v>154.76</v>
      </c>
      <c r="K4364" s="9" t="str">
        <f aca="false">IF(G4364=0,"No sales",IF(H4364&lt;0,"Loss-making",IF(G4364&lt;$H$4,"Low revenue","OK")))</f>
        <v>Low revenue</v>
      </c>
    </row>
    <row r="4365" customFormat="false" ht="15" hidden="false" customHeight="false" outlineLevel="0" collapsed="false">
      <c r="A4365" s="9" t="s">
        <v>8853</v>
      </c>
      <c r="B4365" s="9" t="s">
        <v>8854</v>
      </c>
      <c r="C4365" s="9" t="s">
        <v>83</v>
      </c>
      <c r="D4365" s="9" t="s">
        <v>8748</v>
      </c>
      <c r="E4365" s="10" t="n">
        <v>87</v>
      </c>
      <c r="F4365" s="10" t="n">
        <v>67</v>
      </c>
      <c r="G4365" s="10" t="n">
        <v>5568.65</v>
      </c>
      <c r="H4365" s="10" t="n">
        <v>499.43</v>
      </c>
      <c r="I4365" s="6" t="n">
        <f aca="false">IF(G4365=0,0,H4365/G4365)</f>
        <v>0.089686010074255</v>
      </c>
      <c r="J4365" s="5" t="n">
        <f aca="false">IF(F4365=0,0,G4365/F4365)</f>
        <v>83.1141791044776</v>
      </c>
      <c r="K4365" s="9" t="str">
        <f aca="false">IF(G4365=0,"No sales",IF(H4365&lt;0,"Loss-making",IF(G4365&lt;$H$4,"Low revenue","OK")))</f>
        <v>OK</v>
      </c>
    </row>
    <row r="4366" customFormat="false" ht="15" hidden="false" customHeight="false" outlineLevel="0" collapsed="false">
      <c r="A4366" s="9" t="s">
        <v>8855</v>
      </c>
      <c r="B4366" s="9" t="s">
        <v>8856</v>
      </c>
      <c r="C4366" s="9" t="s">
        <v>83</v>
      </c>
      <c r="D4366" s="9" t="s">
        <v>8751</v>
      </c>
      <c r="E4366" s="10" t="n">
        <v>339</v>
      </c>
      <c r="F4366" s="10" t="n">
        <v>14</v>
      </c>
      <c r="G4366" s="10" t="n">
        <v>4559.55</v>
      </c>
      <c r="H4366" s="10" t="n">
        <v>584.25</v>
      </c>
      <c r="I4366" s="6" t="n">
        <f aca="false">IF(G4366=0,0,H4366/G4366)</f>
        <v>0.128137645162352</v>
      </c>
      <c r="J4366" s="5" t="n">
        <f aca="false">IF(F4366=0,0,G4366/F4366)</f>
        <v>325.682142857143</v>
      </c>
      <c r="K4366" s="9" t="str">
        <f aca="false">IF(G4366=0,"No sales",IF(H4366&lt;0,"Loss-making",IF(G4366&lt;$H$4,"Low revenue","OK")))</f>
        <v>OK</v>
      </c>
    </row>
    <row r="4367" customFormat="false" ht="15" hidden="false" customHeight="false" outlineLevel="0" collapsed="false">
      <c r="A4367" s="9" t="s">
        <v>8857</v>
      </c>
      <c r="B4367" s="9" t="s">
        <v>8858</v>
      </c>
      <c r="C4367" s="9" t="s">
        <v>83</v>
      </c>
      <c r="D4367" s="9" t="s">
        <v>8754</v>
      </c>
      <c r="E4367" s="10" t="n">
        <v>109</v>
      </c>
      <c r="F4367" s="10" t="n">
        <v>72</v>
      </c>
      <c r="G4367" s="10" t="n">
        <v>7362.67</v>
      </c>
      <c r="H4367" s="10" t="n">
        <v>763.15</v>
      </c>
      <c r="I4367" s="6" t="n">
        <f aca="false">IF(G4367=0,0,H4367/G4367)</f>
        <v>0.103651256948906</v>
      </c>
      <c r="J4367" s="5" t="n">
        <f aca="false">IF(F4367=0,0,G4367/F4367)</f>
        <v>102.259305555556</v>
      </c>
      <c r="K4367" s="9" t="str">
        <f aca="false">IF(G4367=0,"No sales",IF(H4367&lt;0,"Loss-making",IF(G4367&lt;$H$4,"Low revenue","OK")))</f>
        <v>OK</v>
      </c>
    </row>
    <row r="4368" customFormat="false" ht="15" hidden="false" customHeight="false" outlineLevel="0" collapsed="false">
      <c r="A4368" s="9" t="s">
        <v>8859</v>
      </c>
      <c r="B4368" s="9" t="s">
        <v>8860</v>
      </c>
      <c r="C4368" s="9" t="s">
        <v>83</v>
      </c>
      <c r="D4368" s="9" t="s">
        <v>8745</v>
      </c>
      <c r="E4368" s="10" t="n">
        <v>259</v>
      </c>
      <c r="F4368" s="10" t="n">
        <v>40</v>
      </c>
      <c r="G4368" s="10" t="n">
        <v>9635.45</v>
      </c>
      <c r="H4368" s="10" t="n">
        <v>694.65</v>
      </c>
      <c r="I4368" s="6" t="n">
        <f aca="false">IF(G4368=0,0,H4368/G4368)</f>
        <v>0.0720931560020549</v>
      </c>
      <c r="J4368" s="5" t="n">
        <f aca="false">IF(F4368=0,0,G4368/F4368)</f>
        <v>240.88625</v>
      </c>
      <c r="K4368" s="9" t="str">
        <f aca="false">IF(G4368=0,"No sales",IF(H4368&lt;0,"Loss-making",IF(G4368&lt;$H$4,"Low revenue","OK")))</f>
        <v>OK</v>
      </c>
    </row>
    <row r="4369" customFormat="false" ht="15" hidden="false" customHeight="false" outlineLevel="0" collapsed="false">
      <c r="A4369" s="9" t="s">
        <v>8861</v>
      </c>
      <c r="B4369" s="9" t="s">
        <v>8862</v>
      </c>
      <c r="C4369" s="9" t="s">
        <v>83</v>
      </c>
      <c r="D4369" s="9" t="s">
        <v>8748</v>
      </c>
      <c r="E4369" s="10" t="n">
        <v>139</v>
      </c>
      <c r="F4369" s="10" t="n">
        <v>307</v>
      </c>
      <c r="G4369" s="10" t="n">
        <v>41362.23</v>
      </c>
      <c r="H4369" s="10" t="n">
        <v>5977.41</v>
      </c>
      <c r="I4369" s="6" t="n">
        <f aca="false">IF(G4369=0,0,H4369/G4369)</f>
        <v>0.144513726653519</v>
      </c>
      <c r="J4369" s="5" t="n">
        <f aca="false">IF(F4369=0,0,G4369/F4369)</f>
        <v>134.730390879479</v>
      </c>
      <c r="K4369" s="9" t="str">
        <f aca="false">IF(G4369=0,"No sales",IF(H4369&lt;0,"Loss-making",IF(G4369&lt;$H$4,"Low revenue","OK")))</f>
        <v>OK</v>
      </c>
    </row>
    <row r="4370" customFormat="false" ht="15" hidden="false" customHeight="false" outlineLevel="0" collapsed="false">
      <c r="A4370" s="9" t="s">
        <v>8863</v>
      </c>
      <c r="B4370" s="9" t="s">
        <v>8864</v>
      </c>
      <c r="C4370" s="9" t="s">
        <v>83</v>
      </c>
      <c r="D4370" s="9" t="s">
        <v>8751</v>
      </c>
      <c r="E4370" s="10" t="n">
        <v>229</v>
      </c>
      <c r="F4370" s="10" t="n">
        <v>107</v>
      </c>
      <c r="G4370" s="10" t="n">
        <v>23233.19</v>
      </c>
      <c r="H4370" s="10" t="n">
        <v>2480.54</v>
      </c>
      <c r="I4370" s="6" t="n">
        <f aca="false">IF(G4370=0,0,H4370/G4370)</f>
        <v>0.106767086224492</v>
      </c>
      <c r="J4370" s="5" t="n">
        <f aca="false">IF(F4370=0,0,G4370/F4370)</f>
        <v>217.13261682243</v>
      </c>
      <c r="K4370" s="9" t="str">
        <f aca="false">IF(G4370=0,"No sales",IF(H4370&lt;0,"Loss-making",IF(G4370&lt;$H$4,"Low revenue","OK")))</f>
        <v>OK</v>
      </c>
    </row>
    <row r="4371" customFormat="false" ht="15" hidden="false" customHeight="false" outlineLevel="0" collapsed="false">
      <c r="A4371" s="9" t="s">
        <v>8865</v>
      </c>
      <c r="B4371" s="9" t="s">
        <v>8866</v>
      </c>
      <c r="C4371" s="9" t="s">
        <v>83</v>
      </c>
      <c r="D4371" s="9" t="s">
        <v>8754</v>
      </c>
      <c r="E4371" s="10" t="n">
        <v>129</v>
      </c>
      <c r="F4371" s="10" t="n">
        <v>2</v>
      </c>
      <c r="G4371" s="10" t="n">
        <v>258</v>
      </c>
      <c r="H4371" s="10" t="n">
        <v>31.96</v>
      </c>
      <c r="I4371" s="6" t="n">
        <f aca="false">IF(G4371=0,0,H4371/G4371)</f>
        <v>0.123875968992248</v>
      </c>
      <c r="J4371" s="5" t="n">
        <f aca="false">IF(F4371=0,0,G4371/F4371)</f>
        <v>129</v>
      </c>
      <c r="K4371" s="9" t="str">
        <f aca="false">IF(G4371=0,"No sales",IF(H4371&lt;0,"Loss-making",IF(G4371&lt;$H$4,"Low revenue","OK")))</f>
        <v>Low revenue</v>
      </c>
    </row>
    <row r="4372" customFormat="false" ht="15" hidden="false" customHeight="false" outlineLevel="0" collapsed="false">
      <c r="A4372" s="9" t="s">
        <v>8867</v>
      </c>
      <c r="B4372" s="9" t="s">
        <v>8868</v>
      </c>
      <c r="C4372" s="9" t="s">
        <v>83</v>
      </c>
      <c r="D4372" s="9" t="s">
        <v>8745</v>
      </c>
      <c r="E4372" s="10" t="n">
        <v>129</v>
      </c>
      <c r="F4372" s="10" t="n">
        <v>130</v>
      </c>
      <c r="G4372" s="10" t="n">
        <v>16071.46</v>
      </c>
      <c r="H4372" s="10" t="n">
        <v>2222.56</v>
      </c>
      <c r="I4372" s="6" t="n">
        <f aca="false">IF(G4372=0,0,H4372/G4372)</f>
        <v>0.138292351783845</v>
      </c>
      <c r="J4372" s="5" t="n">
        <f aca="false">IF(F4372=0,0,G4372/F4372)</f>
        <v>123.626615384615</v>
      </c>
      <c r="K4372" s="9" t="str">
        <f aca="false">IF(G4372=0,"No sales",IF(H4372&lt;0,"Loss-making",IF(G4372&lt;$H$4,"Low revenue","OK")))</f>
        <v>OK</v>
      </c>
    </row>
    <row r="4373" customFormat="false" ht="15" hidden="false" customHeight="false" outlineLevel="0" collapsed="false">
      <c r="A4373" s="9" t="s">
        <v>8869</v>
      </c>
      <c r="B4373" s="9" t="s">
        <v>8870</v>
      </c>
      <c r="C4373" s="9" t="s">
        <v>83</v>
      </c>
      <c r="D4373" s="9" t="s">
        <v>8748</v>
      </c>
      <c r="E4373" s="10" t="n">
        <v>149</v>
      </c>
      <c r="F4373" s="10" t="n">
        <v>275</v>
      </c>
      <c r="G4373" s="10" t="n">
        <v>38608.89</v>
      </c>
      <c r="H4373" s="10" t="n">
        <v>5702.39</v>
      </c>
      <c r="I4373" s="6" t="n">
        <f aca="false">IF(G4373=0,0,H4373/G4373)</f>
        <v>0.147696294817075</v>
      </c>
      <c r="J4373" s="5" t="n">
        <f aca="false">IF(F4373=0,0,G4373/F4373)</f>
        <v>140.395963636364</v>
      </c>
      <c r="K4373" s="9" t="str">
        <f aca="false">IF(G4373=0,"No sales",IF(H4373&lt;0,"Loss-making",IF(G4373&lt;$H$4,"Low revenue","OK")))</f>
        <v>OK</v>
      </c>
    </row>
    <row r="4374" customFormat="false" ht="15" hidden="false" customHeight="false" outlineLevel="0" collapsed="false">
      <c r="A4374" s="9" t="s">
        <v>8871</v>
      </c>
      <c r="B4374" s="9" t="s">
        <v>8872</v>
      </c>
      <c r="C4374" s="9" t="s">
        <v>83</v>
      </c>
      <c r="D4374" s="9" t="s">
        <v>8751</v>
      </c>
      <c r="E4374" s="10" t="n">
        <v>2309</v>
      </c>
      <c r="F4374" s="10" t="n">
        <v>39</v>
      </c>
      <c r="G4374" s="10" t="n">
        <v>88423.15</v>
      </c>
      <c r="H4374" s="10" t="n">
        <v>8830.39</v>
      </c>
      <c r="I4374" s="6" t="n">
        <f aca="false">IF(G4374=0,0,H4374/G4374)</f>
        <v>0.0998651371275509</v>
      </c>
      <c r="J4374" s="5" t="n">
        <f aca="false">IF(F4374=0,0,G4374/F4374)</f>
        <v>2267.26025641026</v>
      </c>
      <c r="K4374" s="9" t="str">
        <f aca="false">IF(G4374=0,"No sales",IF(H4374&lt;0,"Loss-making",IF(G4374&lt;$H$4,"Low revenue","OK")))</f>
        <v>OK</v>
      </c>
    </row>
    <row r="4375" customFormat="false" ht="15" hidden="false" customHeight="false" outlineLevel="0" collapsed="false">
      <c r="A4375" s="9" t="s">
        <v>8873</v>
      </c>
      <c r="B4375" s="9" t="s">
        <v>8874</v>
      </c>
      <c r="C4375" s="9" t="s">
        <v>83</v>
      </c>
      <c r="D4375" s="9" t="s">
        <v>8754</v>
      </c>
      <c r="E4375" s="10" t="n">
        <v>109</v>
      </c>
      <c r="F4375" s="10" t="n">
        <v>334</v>
      </c>
      <c r="G4375" s="10" t="n">
        <v>34364.98</v>
      </c>
      <c r="H4375" s="10" t="n">
        <v>2294.3</v>
      </c>
      <c r="I4375" s="6" t="n">
        <f aca="false">IF(G4375=0,0,H4375/G4375)</f>
        <v>0.0667627334571415</v>
      </c>
      <c r="J4375" s="5" t="n">
        <f aca="false">IF(F4375=0,0,G4375/F4375)</f>
        <v>102.889161676647</v>
      </c>
      <c r="K4375" s="9" t="str">
        <f aca="false">IF(G4375=0,"No sales",IF(H4375&lt;0,"Loss-making",IF(G4375&lt;$H$4,"Low revenue","OK")))</f>
        <v>OK</v>
      </c>
    </row>
    <row r="4376" customFormat="false" ht="15" hidden="false" customHeight="false" outlineLevel="0" collapsed="false">
      <c r="A4376" s="9" t="s">
        <v>8875</v>
      </c>
      <c r="B4376" s="9" t="s">
        <v>8876</v>
      </c>
      <c r="C4376" s="9" t="s">
        <v>83</v>
      </c>
      <c r="D4376" s="9" t="s">
        <v>8745</v>
      </c>
      <c r="E4376" s="10" t="n">
        <v>189</v>
      </c>
      <c r="F4376" s="10" t="n">
        <v>12</v>
      </c>
      <c r="G4376" s="10" t="n">
        <v>2249.1</v>
      </c>
      <c r="H4376" s="10" t="n">
        <v>301.14</v>
      </c>
      <c r="I4376" s="6" t="n">
        <f aca="false">IF(G4376=0,0,H4376/G4376)</f>
        <v>0.133893557422969</v>
      </c>
      <c r="J4376" s="5" t="n">
        <f aca="false">IF(F4376=0,0,G4376/F4376)</f>
        <v>187.425</v>
      </c>
      <c r="K4376" s="9" t="str">
        <f aca="false">IF(G4376=0,"No sales",IF(H4376&lt;0,"Loss-making",IF(G4376&lt;$H$4,"Low revenue","OK")))</f>
        <v>Low revenue</v>
      </c>
    </row>
    <row r="4377" customFormat="false" ht="15" hidden="false" customHeight="false" outlineLevel="0" collapsed="false">
      <c r="A4377" s="9" t="s">
        <v>8877</v>
      </c>
      <c r="B4377" s="9" t="s">
        <v>8878</v>
      </c>
      <c r="C4377" s="9" t="s">
        <v>83</v>
      </c>
      <c r="D4377" s="9" t="s">
        <v>8748</v>
      </c>
      <c r="E4377" s="10" t="n">
        <v>96</v>
      </c>
      <c r="F4377" s="10" t="n">
        <v>33</v>
      </c>
      <c r="G4377" s="10" t="n">
        <v>2994.96</v>
      </c>
      <c r="H4377" s="10" t="n">
        <v>410.4</v>
      </c>
      <c r="I4377" s="6" t="n">
        <f aca="false">IF(G4377=0,0,H4377/G4377)</f>
        <v>0.137030210754067</v>
      </c>
      <c r="J4377" s="5" t="n">
        <f aca="false">IF(F4377=0,0,G4377/F4377)</f>
        <v>90.7563636363636</v>
      </c>
      <c r="K4377" s="9" t="str">
        <f aca="false">IF(G4377=0,"No sales",IF(H4377&lt;0,"Loss-making",IF(G4377&lt;$H$4,"Low revenue","OK")))</f>
        <v>Low revenue</v>
      </c>
    </row>
    <row r="4378" customFormat="false" ht="15" hidden="false" customHeight="false" outlineLevel="0" collapsed="false">
      <c r="A4378" s="9" t="s">
        <v>8879</v>
      </c>
      <c r="B4378" s="9" t="s">
        <v>8880</v>
      </c>
      <c r="C4378" s="9" t="s">
        <v>83</v>
      </c>
      <c r="D4378" s="9" t="s">
        <v>8751</v>
      </c>
      <c r="E4378" s="10" t="n">
        <v>2339</v>
      </c>
      <c r="F4378" s="10" t="n">
        <v>28</v>
      </c>
      <c r="G4378" s="10" t="n">
        <v>63269.95</v>
      </c>
      <c r="H4378" s="10" t="n">
        <v>7873.63</v>
      </c>
      <c r="I4378" s="6" t="n">
        <f aca="false">IF(G4378=0,0,H4378/G4378)</f>
        <v>0.124445016947224</v>
      </c>
      <c r="J4378" s="5" t="n">
        <f aca="false">IF(F4378=0,0,G4378/F4378)</f>
        <v>2259.64107142857</v>
      </c>
      <c r="K4378" s="9" t="str">
        <f aca="false">IF(G4378=0,"No sales",IF(H4378&lt;0,"Loss-making",IF(G4378&lt;$H$4,"Low revenue","OK")))</f>
        <v>OK</v>
      </c>
    </row>
    <row r="4379" customFormat="false" ht="15" hidden="false" customHeight="false" outlineLevel="0" collapsed="false">
      <c r="A4379" s="9" t="s">
        <v>8881</v>
      </c>
      <c r="B4379" s="9" t="s">
        <v>8882</v>
      </c>
      <c r="C4379" s="9" t="s">
        <v>83</v>
      </c>
      <c r="D4379" s="9" t="s">
        <v>8754</v>
      </c>
      <c r="E4379" s="10" t="n">
        <v>159</v>
      </c>
      <c r="F4379" s="10" t="n">
        <v>3</v>
      </c>
      <c r="G4379" s="10" t="n">
        <v>500.85</v>
      </c>
      <c r="H4379" s="10" t="n">
        <v>98.34</v>
      </c>
      <c r="I4379" s="6" t="n">
        <f aca="false">IF(G4379=0,0,H4379/G4379)</f>
        <v>0.196346211440551</v>
      </c>
      <c r="J4379" s="5" t="n">
        <f aca="false">IF(F4379=0,0,G4379/F4379)</f>
        <v>166.95</v>
      </c>
      <c r="K4379" s="9" t="str">
        <f aca="false">IF(G4379=0,"No sales",IF(H4379&lt;0,"Loss-making",IF(G4379&lt;$H$4,"Low revenue","OK")))</f>
        <v>Low revenue</v>
      </c>
    </row>
    <row r="4380" customFormat="false" ht="15" hidden="false" customHeight="false" outlineLevel="0" collapsed="false">
      <c r="A4380" s="9" t="s">
        <v>8883</v>
      </c>
      <c r="B4380" s="9" t="s">
        <v>8884</v>
      </c>
      <c r="C4380" s="9" t="s">
        <v>83</v>
      </c>
      <c r="D4380" s="9" t="s">
        <v>8745</v>
      </c>
      <c r="E4380" s="10" t="n">
        <v>119</v>
      </c>
      <c r="F4380" s="10" t="n">
        <v>41</v>
      </c>
      <c r="G4380" s="10" t="n">
        <v>4687.41</v>
      </c>
      <c r="H4380" s="10" t="n">
        <v>538.62</v>
      </c>
      <c r="I4380" s="6" t="n">
        <f aca="false">IF(G4380=0,0,H4380/G4380)</f>
        <v>0.11490780622988</v>
      </c>
      <c r="J4380" s="5" t="n">
        <f aca="false">IF(F4380=0,0,G4380/F4380)</f>
        <v>114.327073170732</v>
      </c>
      <c r="K4380" s="9" t="str">
        <f aca="false">IF(G4380=0,"No sales",IF(H4380&lt;0,"Loss-making",IF(G4380&lt;$H$4,"Low revenue","OK")))</f>
        <v>OK</v>
      </c>
    </row>
    <row r="4381" customFormat="false" ht="15" hidden="false" customHeight="false" outlineLevel="0" collapsed="false">
      <c r="A4381" s="9" t="s">
        <v>8885</v>
      </c>
      <c r="B4381" s="9" t="s">
        <v>8886</v>
      </c>
      <c r="C4381" s="9" t="s">
        <v>83</v>
      </c>
      <c r="D4381" s="9" t="s">
        <v>8748</v>
      </c>
      <c r="E4381" s="10" t="n">
        <v>98</v>
      </c>
      <c r="F4381" s="10" t="n">
        <v>59</v>
      </c>
      <c r="G4381" s="10" t="n">
        <v>5444.63</v>
      </c>
      <c r="H4381" s="10" t="n">
        <v>334.05</v>
      </c>
      <c r="I4381" s="6" t="n">
        <f aca="false">IF(G4381=0,0,H4381/G4381)</f>
        <v>0.0613540314034195</v>
      </c>
      <c r="J4381" s="5" t="n">
        <f aca="false">IF(F4381=0,0,G4381/F4381)</f>
        <v>92.2818644067797</v>
      </c>
      <c r="K4381" s="9" t="str">
        <f aca="false">IF(G4381=0,"No sales",IF(H4381&lt;0,"Loss-making",IF(G4381&lt;$H$4,"Low revenue","OK")))</f>
        <v>OK</v>
      </c>
    </row>
    <row r="4382" customFormat="false" ht="15" hidden="false" customHeight="false" outlineLevel="0" collapsed="false">
      <c r="A4382" s="9" t="s">
        <v>8887</v>
      </c>
      <c r="B4382" s="9" t="s">
        <v>8888</v>
      </c>
      <c r="C4382" s="9" t="s">
        <v>83</v>
      </c>
      <c r="D4382" s="9" t="s">
        <v>8751</v>
      </c>
      <c r="E4382" s="10" t="n">
        <v>789</v>
      </c>
      <c r="F4382" s="10" t="n">
        <v>16</v>
      </c>
      <c r="G4382" s="10" t="n">
        <v>12268.95</v>
      </c>
      <c r="H4382" s="10" t="n">
        <v>1720.95</v>
      </c>
      <c r="I4382" s="6" t="n">
        <f aca="false">IF(G4382=0,0,H4382/G4382)</f>
        <v>0.14026872715269</v>
      </c>
      <c r="J4382" s="5" t="n">
        <f aca="false">IF(F4382=0,0,G4382/F4382)</f>
        <v>766.809375</v>
      </c>
      <c r="K4382" s="9" t="str">
        <f aca="false">IF(G4382=0,"No sales",IF(H4382&lt;0,"Loss-making",IF(G4382&lt;$H$4,"Low revenue","OK")))</f>
        <v>OK</v>
      </c>
    </row>
    <row r="4383" customFormat="false" ht="15" hidden="false" customHeight="false" outlineLevel="0" collapsed="false">
      <c r="A4383" s="9" t="s">
        <v>8889</v>
      </c>
      <c r="B4383" s="9" t="s">
        <v>8890</v>
      </c>
      <c r="C4383" s="9" t="s">
        <v>83</v>
      </c>
      <c r="D4383" s="9" t="s">
        <v>8754</v>
      </c>
      <c r="E4383" s="10" t="n">
        <v>199</v>
      </c>
      <c r="F4383" s="10" t="n">
        <v>1</v>
      </c>
      <c r="G4383" s="10" t="n">
        <v>189.05</v>
      </c>
      <c r="H4383" s="10" t="n">
        <v>28.62</v>
      </c>
      <c r="I4383" s="6" t="n">
        <f aca="false">IF(G4383=0,0,H4383/G4383)</f>
        <v>0.151388521555144</v>
      </c>
      <c r="J4383" s="5" t="n">
        <f aca="false">IF(F4383=0,0,G4383/F4383)</f>
        <v>189.05</v>
      </c>
      <c r="K4383" s="9" t="str">
        <f aca="false">IF(G4383=0,"No sales",IF(H4383&lt;0,"Loss-making",IF(G4383&lt;$H$4,"Low revenue","OK")))</f>
        <v>Low revenue</v>
      </c>
    </row>
    <row r="4384" customFormat="false" ht="15" hidden="false" customHeight="false" outlineLevel="0" collapsed="false">
      <c r="A4384" s="9" t="s">
        <v>8891</v>
      </c>
      <c r="B4384" s="9" t="s">
        <v>8892</v>
      </c>
      <c r="C4384" s="9" t="s">
        <v>83</v>
      </c>
      <c r="D4384" s="9" t="s">
        <v>8745</v>
      </c>
      <c r="E4384" s="10" t="n">
        <v>309</v>
      </c>
      <c r="F4384" s="10" t="n">
        <v>20</v>
      </c>
      <c r="G4384" s="10" t="n">
        <v>5899.58</v>
      </c>
      <c r="H4384" s="10" t="n">
        <v>603.58</v>
      </c>
      <c r="I4384" s="6" t="n">
        <f aca="false">IF(G4384=0,0,H4384/G4384)</f>
        <v>0.102308977927242</v>
      </c>
      <c r="J4384" s="5" t="n">
        <f aca="false">IF(F4384=0,0,G4384/F4384)</f>
        <v>294.979</v>
      </c>
      <c r="K4384" s="9" t="str">
        <f aca="false">IF(G4384=0,"No sales",IF(H4384&lt;0,"Loss-making",IF(G4384&lt;$H$4,"Low revenue","OK")))</f>
        <v>OK</v>
      </c>
    </row>
    <row r="4385" customFormat="false" ht="15" hidden="false" customHeight="false" outlineLevel="0" collapsed="false">
      <c r="A4385" s="9" t="s">
        <v>8893</v>
      </c>
      <c r="B4385" s="9" t="s">
        <v>8894</v>
      </c>
      <c r="C4385" s="9" t="s">
        <v>83</v>
      </c>
      <c r="D4385" s="9" t="s">
        <v>8748</v>
      </c>
      <c r="E4385" s="10" t="n">
        <v>119</v>
      </c>
      <c r="F4385" s="10" t="n">
        <v>31</v>
      </c>
      <c r="G4385" s="10" t="n">
        <v>3487.59</v>
      </c>
      <c r="H4385" s="10" t="n">
        <v>398.13</v>
      </c>
      <c r="I4385" s="6" t="n">
        <f aca="false">IF(G4385=0,0,H4385/G4385)</f>
        <v>0.114156193818654</v>
      </c>
      <c r="J4385" s="5" t="n">
        <f aca="false">IF(F4385=0,0,G4385/F4385)</f>
        <v>112.502903225806</v>
      </c>
      <c r="K4385" s="9" t="str">
        <f aca="false">IF(G4385=0,"No sales",IF(H4385&lt;0,"Loss-making",IF(G4385&lt;$H$4,"Low revenue","OK")))</f>
        <v>Low revenue</v>
      </c>
    </row>
    <row r="4386" customFormat="false" ht="15" hidden="false" customHeight="false" outlineLevel="0" collapsed="false">
      <c r="A4386" s="9" t="s">
        <v>8895</v>
      </c>
      <c r="B4386" s="9" t="s">
        <v>8896</v>
      </c>
      <c r="C4386" s="9" t="s">
        <v>83</v>
      </c>
      <c r="D4386" s="9" t="s">
        <v>8751</v>
      </c>
      <c r="E4386" s="10" t="n">
        <v>1129</v>
      </c>
      <c r="F4386" s="10" t="n">
        <v>136</v>
      </c>
      <c r="G4386" s="10" t="n">
        <v>145810.35</v>
      </c>
      <c r="H4386" s="10" t="n">
        <v>15608.03</v>
      </c>
      <c r="I4386" s="6" t="n">
        <f aca="false">IF(G4386=0,0,H4386/G4386)</f>
        <v>0.107043361462338</v>
      </c>
      <c r="J4386" s="5" t="n">
        <f aca="false">IF(F4386=0,0,G4386/F4386)</f>
        <v>1072.13492647059</v>
      </c>
      <c r="K4386" s="9" t="str">
        <f aca="false">IF(G4386=0,"No sales",IF(H4386&lt;0,"Loss-making",IF(G4386&lt;$H$4,"Low revenue","OK")))</f>
        <v>OK</v>
      </c>
    </row>
    <row r="4387" customFormat="false" ht="15" hidden="false" customHeight="false" outlineLevel="0" collapsed="false">
      <c r="A4387" s="9" t="s">
        <v>8897</v>
      </c>
      <c r="B4387" s="9" t="s">
        <v>8898</v>
      </c>
      <c r="C4387" s="9" t="s">
        <v>83</v>
      </c>
      <c r="D4387" s="9" t="s">
        <v>8754</v>
      </c>
      <c r="E4387" s="10" t="n">
        <v>319</v>
      </c>
      <c r="F4387" s="10" t="n">
        <v>0</v>
      </c>
      <c r="G4387" s="10" t="n">
        <v>0</v>
      </c>
      <c r="H4387" s="10" t="n">
        <v>0</v>
      </c>
      <c r="I4387" s="6" t="n">
        <f aca="false">IF(G4387=0,0,H4387/G4387)</f>
        <v>0</v>
      </c>
      <c r="J4387" s="5" t="n">
        <f aca="false">IF(F4387=0,0,G4387/F4387)</f>
        <v>0</v>
      </c>
      <c r="K4387" s="9" t="str">
        <f aca="false">IF(G4387=0,"No sales",IF(H4387&lt;0,"Loss-making",IF(G4387&lt;$H$4,"Low revenue","OK")))</f>
        <v>No sales</v>
      </c>
    </row>
    <row r="4388" customFormat="false" ht="15" hidden="false" customHeight="false" outlineLevel="0" collapsed="false">
      <c r="A4388" s="9" t="s">
        <v>8899</v>
      </c>
      <c r="B4388" s="9" t="s">
        <v>8900</v>
      </c>
      <c r="C4388" s="9" t="s">
        <v>83</v>
      </c>
      <c r="D4388" s="9" t="s">
        <v>8745</v>
      </c>
      <c r="E4388" s="10" t="n">
        <v>1349</v>
      </c>
      <c r="F4388" s="10" t="n">
        <v>45</v>
      </c>
      <c r="G4388" s="10" t="n">
        <v>58205.97</v>
      </c>
      <c r="H4388" s="10" t="n">
        <v>6593.22</v>
      </c>
      <c r="I4388" s="6" t="n">
        <f aca="false">IF(G4388=0,0,H4388/G4388)</f>
        <v>0.113273947672378</v>
      </c>
      <c r="J4388" s="5" t="n">
        <f aca="false">IF(F4388=0,0,G4388/F4388)</f>
        <v>1293.466</v>
      </c>
      <c r="K4388" s="9" t="str">
        <f aca="false">IF(G4388=0,"No sales",IF(H4388&lt;0,"Loss-making",IF(G4388&lt;$H$4,"Low revenue","OK")))</f>
        <v>OK</v>
      </c>
    </row>
    <row r="4389" customFormat="false" ht="15" hidden="false" customHeight="false" outlineLevel="0" collapsed="false">
      <c r="A4389" s="9" t="s">
        <v>8901</v>
      </c>
      <c r="B4389" s="9" t="s">
        <v>8902</v>
      </c>
      <c r="C4389" s="9" t="s">
        <v>83</v>
      </c>
      <c r="D4389" s="9" t="s">
        <v>8748</v>
      </c>
      <c r="E4389" s="10" t="n">
        <v>58</v>
      </c>
      <c r="F4389" s="10" t="n">
        <v>13</v>
      </c>
      <c r="G4389" s="10" t="n">
        <v>744.72</v>
      </c>
      <c r="H4389" s="10" t="n">
        <v>70.02</v>
      </c>
      <c r="I4389" s="6" t="n">
        <f aca="false">IF(G4389=0,0,H4389/G4389)</f>
        <v>0.0940219142765066</v>
      </c>
      <c r="J4389" s="5" t="n">
        <f aca="false">IF(F4389=0,0,G4389/F4389)</f>
        <v>57.2861538461539</v>
      </c>
      <c r="K4389" s="9" t="str">
        <f aca="false">IF(G4389=0,"No sales",IF(H4389&lt;0,"Loss-making",IF(G4389&lt;$H$4,"Low revenue","OK")))</f>
        <v>Low revenue</v>
      </c>
    </row>
    <row r="4390" customFormat="false" ht="15" hidden="false" customHeight="false" outlineLevel="0" collapsed="false">
      <c r="A4390" s="9" t="s">
        <v>8903</v>
      </c>
      <c r="B4390" s="9" t="s">
        <v>8904</v>
      </c>
      <c r="C4390" s="9" t="s">
        <v>83</v>
      </c>
      <c r="D4390" s="9" t="s">
        <v>8751</v>
      </c>
      <c r="E4390" s="10" t="n">
        <v>799</v>
      </c>
      <c r="F4390" s="10" t="n">
        <v>0</v>
      </c>
      <c r="G4390" s="10" t="n">
        <v>0</v>
      </c>
      <c r="H4390" s="10" t="n">
        <v>0</v>
      </c>
      <c r="I4390" s="6" t="n">
        <f aca="false">IF(G4390=0,0,H4390/G4390)</f>
        <v>0</v>
      </c>
      <c r="J4390" s="5" t="n">
        <f aca="false">IF(F4390=0,0,G4390/F4390)</f>
        <v>0</v>
      </c>
      <c r="K4390" s="9" t="str">
        <f aca="false">IF(G4390=0,"No sales",IF(H4390&lt;0,"Loss-making",IF(G4390&lt;$H$4,"Low revenue","OK")))</f>
        <v>No sales</v>
      </c>
    </row>
    <row r="4391" customFormat="false" ht="15" hidden="false" customHeight="false" outlineLevel="0" collapsed="false">
      <c r="A4391" s="9" t="s">
        <v>8905</v>
      </c>
      <c r="B4391" s="9" t="s">
        <v>8906</v>
      </c>
      <c r="C4391" s="9" t="s">
        <v>83</v>
      </c>
      <c r="D4391" s="9" t="s">
        <v>8754</v>
      </c>
      <c r="E4391" s="10" t="n">
        <v>269</v>
      </c>
      <c r="F4391" s="10" t="n">
        <v>17</v>
      </c>
      <c r="G4391" s="10" t="n">
        <v>4142.6</v>
      </c>
      <c r="H4391" s="10" t="n">
        <v>366.73</v>
      </c>
      <c r="I4391" s="6" t="n">
        <f aca="false">IF(G4391=0,0,H4391/G4391)</f>
        <v>0.0885265292328489</v>
      </c>
      <c r="J4391" s="5" t="n">
        <f aca="false">IF(F4391=0,0,G4391/F4391)</f>
        <v>243.682352941177</v>
      </c>
      <c r="K4391" s="9" t="str">
        <f aca="false">IF(G4391=0,"No sales",IF(H4391&lt;0,"Loss-making",IF(G4391&lt;$H$4,"Low revenue","OK")))</f>
        <v>OK</v>
      </c>
    </row>
    <row r="4392" customFormat="false" ht="15" hidden="false" customHeight="false" outlineLevel="0" collapsed="false">
      <c r="A4392" s="9" t="s">
        <v>8907</v>
      </c>
      <c r="B4392" s="9" t="s">
        <v>8908</v>
      </c>
      <c r="C4392" s="9" t="s">
        <v>83</v>
      </c>
      <c r="D4392" s="9" t="s">
        <v>8745</v>
      </c>
      <c r="E4392" s="10" t="n">
        <v>219</v>
      </c>
      <c r="F4392" s="10" t="n">
        <v>35</v>
      </c>
      <c r="G4392" s="10" t="n">
        <v>7272.45</v>
      </c>
      <c r="H4392" s="10" t="n">
        <v>852.75</v>
      </c>
      <c r="I4392" s="6" t="n">
        <f aca="false">IF(G4392=0,0,H4392/G4392)</f>
        <v>0.117257595445826</v>
      </c>
      <c r="J4392" s="5" t="n">
        <f aca="false">IF(F4392=0,0,G4392/F4392)</f>
        <v>207.784285714286</v>
      </c>
      <c r="K4392" s="9" t="str">
        <f aca="false">IF(G4392=0,"No sales",IF(H4392&lt;0,"Loss-making",IF(G4392&lt;$H$4,"Low revenue","OK")))</f>
        <v>OK</v>
      </c>
    </row>
    <row r="4393" customFormat="false" ht="15" hidden="false" customHeight="false" outlineLevel="0" collapsed="false">
      <c r="A4393" s="9" t="s">
        <v>8909</v>
      </c>
      <c r="B4393" s="9" t="s">
        <v>8910</v>
      </c>
      <c r="C4393" s="9" t="s">
        <v>83</v>
      </c>
      <c r="D4393" s="9" t="s">
        <v>8748</v>
      </c>
      <c r="E4393" s="10" t="n">
        <v>209</v>
      </c>
      <c r="F4393" s="10" t="n">
        <v>24</v>
      </c>
      <c r="G4393" s="10" t="n">
        <v>4974.2</v>
      </c>
      <c r="H4393" s="10" t="n">
        <v>731.24</v>
      </c>
      <c r="I4393" s="6" t="n">
        <f aca="false">IF(G4393=0,0,H4393/G4393)</f>
        <v>0.147006553817699</v>
      </c>
      <c r="J4393" s="5" t="n">
        <f aca="false">IF(F4393=0,0,G4393/F4393)</f>
        <v>207.258333333333</v>
      </c>
      <c r="K4393" s="9" t="str">
        <f aca="false">IF(G4393=0,"No sales",IF(H4393&lt;0,"Loss-making",IF(G4393&lt;$H$4,"Low revenue","OK")))</f>
        <v>OK</v>
      </c>
    </row>
    <row r="4394" customFormat="false" ht="15" hidden="false" customHeight="false" outlineLevel="0" collapsed="false">
      <c r="A4394" s="9" t="s">
        <v>8911</v>
      </c>
      <c r="B4394" s="9" t="s">
        <v>8912</v>
      </c>
      <c r="C4394" s="9" t="s">
        <v>83</v>
      </c>
      <c r="D4394" s="9" t="s">
        <v>8751</v>
      </c>
      <c r="E4394" s="10" t="n">
        <v>1059</v>
      </c>
      <c r="F4394" s="10" t="n">
        <v>20</v>
      </c>
      <c r="G4394" s="10" t="n">
        <v>19848.31</v>
      </c>
      <c r="H4394" s="10" t="n">
        <v>2131.71</v>
      </c>
      <c r="I4394" s="6" t="n">
        <f aca="false">IF(G4394=0,0,H4394/G4394)</f>
        <v>0.107400075875478</v>
      </c>
      <c r="J4394" s="5" t="n">
        <f aca="false">IF(F4394=0,0,G4394/F4394)</f>
        <v>992.4155</v>
      </c>
      <c r="K4394" s="9" t="str">
        <f aca="false">IF(G4394=0,"No sales",IF(H4394&lt;0,"Loss-making",IF(G4394&lt;$H$4,"Low revenue","OK")))</f>
        <v>OK</v>
      </c>
    </row>
    <row r="4395" customFormat="false" ht="15" hidden="false" customHeight="false" outlineLevel="0" collapsed="false">
      <c r="A4395" s="9" t="s">
        <v>8913</v>
      </c>
      <c r="B4395" s="9" t="s">
        <v>8914</v>
      </c>
      <c r="C4395" s="9" t="s">
        <v>83</v>
      </c>
      <c r="D4395" s="9" t="s">
        <v>8754</v>
      </c>
      <c r="E4395" s="10" t="n">
        <v>129</v>
      </c>
      <c r="F4395" s="10" t="n">
        <v>14</v>
      </c>
      <c r="G4395" s="10" t="n">
        <v>1729.89</v>
      </c>
      <c r="H4395" s="10" t="n">
        <v>210.19</v>
      </c>
      <c r="I4395" s="6" t="n">
        <f aca="false">IF(G4395=0,0,H4395/G4395)</f>
        <v>0.121504835567579</v>
      </c>
      <c r="J4395" s="5" t="n">
        <f aca="false">IF(F4395=0,0,G4395/F4395)</f>
        <v>123.563571428571</v>
      </c>
      <c r="K4395" s="9" t="str">
        <f aca="false">IF(G4395=0,"No sales",IF(H4395&lt;0,"Loss-making",IF(G4395&lt;$H$4,"Low revenue","OK")))</f>
        <v>Low revenue</v>
      </c>
    </row>
    <row r="4396" customFormat="false" ht="15" hidden="false" customHeight="false" outlineLevel="0" collapsed="false">
      <c r="A4396" s="9" t="s">
        <v>8915</v>
      </c>
      <c r="B4396" s="9" t="s">
        <v>8916</v>
      </c>
      <c r="C4396" s="9" t="s">
        <v>83</v>
      </c>
      <c r="D4396" s="9" t="s">
        <v>8745</v>
      </c>
      <c r="E4396" s="10" t="n">
        <v>329</v>
      </c>
      <c r="F4396" s="10" t="n">
        <v>58</v>
      </c>
      <c r="G4396" s="10" t="n">
        <v>18005.35</v>
      </c>
      <c r="H4396" s="10" t="n">
        <v>2348.83</v>
      </c>
      <c r="I4396" s="6" t="n">
        <f aca="false">IF(G4396=0,0,H4396/G4396)</f>
        <v>0.130451782386902</v>
      </c>
      <c r="J4396" s="5" t="n">
        <f aca="false">IF(F4396=0,0,G4396/F4396)</f>
        <v>310.437068965517</v>
      </c>
      <c r="K4396" s="9" t="str">
        <f aca="false">IF(G4396=0,"No sales",IF(H4396&lt;0,"Loss-making",IF(G4396&lt;$H$4,"Low revenue","OK")))</f>
        <v>OK</v>
      </c>
    </row>
    <row r="4397" customFormat="false" ht="15" hidden="false" customHeight="false" outlineLevel="0" collapsed="false">
      <c r="A4397" s="9" t="s">
        <v>8917</v>
      </c>
      <c r="B4397" s="9" t="s">
        <v>8918</v>
      </c>
      <c r="C4397" s="9" t="s">
        <v>83</v>
      </c>
      <c r="D4397" s="9" t="s">
        <v>8748</v>
      </c>
      <c r="E4397" s="10" t="n">
        <v>189</v>
      </c>
      <c r="F4397" s="10" t="n">
        <v>3</v>
      </c>
      <c r="G4397" s="10" t="n">
        <v>567</v>
      </c>
      <c r="H4397" s="10" t="n">
        <v>75.45</v>
      </c>
      <c r="I4397" s="6" t="n">
        <f aca="false">IF(G4397=0,0,H4397/G4397)</f>
        <v>0.133068783068783</v>
      </c>
      <c r="J4397" s="5" t="n">
        <f aca="false">IF(F4397=0,0,G4397/F4397)</f>
        <v>189</v>
      </c>
      <c r="K4397" s="9" t="str">
        <f aca="false">IF(G4397=0,"No sales",IF(H4397&lt;0,"Loss-making",IF(G4397&lt;$H$4,"Low revenue","OK")))</f>
        <v>Low revenue</v>
      </c>
    </row>
    <row r="4398" customFormat="false" ht="15" hidden="false" customHeight="false" outlineLevel="0" collapsed="false">
      <c r="A4398" s="9" t="s">
        <v>8919</v>
      </c>
      <c r="B4398" s="9" t="s">
        <v>8920</v>
      </c>
      <c r="C4398" s="9" t="s">
        <v>83</v>
      </c>
      <c r="D4398" s="9" t="s">
        <v>8751</v>
      </c>
      <c r="E4398" s="10" t="n">
        <v>519</v>
      </c>
      <c r="F4398" s="10" t="n">
        <v>15</v>
      </c>
      <c r="G4398" s="10" t="n">
        <v>7214.1</v>
      </c>
      <c r="H4398" s="10" t="n">
        <v>814.35</v>
      </c>
      <c r="I4398" s="6" t="n">
        <f aca="false">IF(G4398=0,0,H4398/G4398)</f>
        <v>0.112883103921487</v>
      </c>
      <c r="J4398" s="5" t="n">
        <f aca="false">IF(F4398=0,0,G4398/F4398)</f>
        <v>480.94</v>
      </c>
      <c r="K4398" s="9" t="str">
        <f aca="false">IF(G4398=0,"No sales",IF(H4398&lt;0,"Loss-making",IF(G4398&lt;$H$4,"Low revenue","OK")))</f>
        <v>OK</v>
      </c>
    </row>
    <row r="4399" customFormat="false" ht="15" hidden="false" customHeight="false" outlineLevel="0" collapsed="false">
      <c r="A4399" s="9" t="s">
        <v>8921</v>
      </c>
      <c r="B4399" s="9" t="s">
        <v>8922</v>
      </c>
      <c r="C4399" s="9" t="s">
        <v>83</v>
      </c>
      <c r="D4399" s="9" t="s">
        <v>8754</v>
      </c>
      <c r="E4399" s="10" t="n">
        <v>499</v>
      </c>
      <c r="F4399" s="10" t="n">
        <v>1</v>
      </c>
      <c r="G4399" s="10" t="n">
        <v>499</v>
      </c>
      <c r="H4399" s="10" t="n">
        <v>85.82</v>
      </c>
      <c r="I4399" s="6" t="n">
        <f aca="false">IF(G4399=0,0,H4399/G4399)</f>
        <v>0.171983967935872</v>
      </c>
      <c r="J4399" s="5" t="n">
        <f aca="false">IF(F4399=0,0,G4399/F4399)</f>
        <v>499</v>
      </c>
      <c r="K4399" s="9" t="str">
        <f aca="false">IF(G4399=0,"No sales",IF(H4399&lt;0,"Loss-making",IF(G4399&lt;$H$4,"Low revenue","OK")))</f>
        <v>Low revenue</v>
      </c>
    </row>
    <row r="4400" customFormat="false" ht="15" hidden="false" customHeight="false" outlineLevel="0" collapsed="false">
      <c r="A4400" s="9" t="s">
        <v>8923</v>
      </c>
      <c r="B4400" s="9" t="s">
        <v>8924</v>
      </c>
      <c r="C4400" s="9" t="s">
        <v>83</v>
      </c>
      <c r="D4400" s="9" t="s">
        <v>8745</v>
      </c>
      <c r="E4400" s="10" t="n">
        <v>219</v>
      </c>
      <c r="F4400" s="10" t="n">
        <v>44</v>
      </c>
      <c r="G4400" s="10" t="n">
        <v>9361.71</v>
      </c>
      <c r="H4400" s="10" t="n">
        <v>1119.18</v>
      </c>
      <c r="I4400" s="6" t="n">
        <f aca="false">IF(G4400=0,0,H4400/G4400)</f>
        <v>0.119548672197707</v>
      </c>
      <c r="J4400" s="5" t="n">
        <f aca="false">IF(F4400=0,0,G4400/F4400)</f>
        <v>212.766136363636</v>
      </c>
      <c r="K4400" s="9" t="str">
        <f aca="false">IF(G4400=0,"No sales",IF(H4400&lt;0,"Loss-making",IF(G4400&lt;$H$4,"Low revenue","OK")))</f>
        <v>OK</v>
      </c>
    </row>
    <row r="4401" customFormat="false" ht="15" hidden="false" customHeight="false" outlineLevel="0" collapsed="false">
      <c r="A4401" s="9" t="s">
        <v>8925</v>
      </c>
      <c r="B4401" s="9" t="s">
        <v>8926</v>
      </c>
      <c r="C4401" s="9" t="s">
        <v>83</v>
      </c>
      <c r="D4401" s="9" t="s">
        <v>8748</v>
      </c>
      <c r="E4401" s="10" t="n">
        <v>129</v>
      </c>
      <c r="F4401" s="10" t="n">
        <v>20</v>
      </c>
      <c r="G4401" s="10" t="n">
        <v>2404.88</v>
      </c>
      <c r="H4401" s="10" t="n">
        <v>160.88</v>
      </c>
      <c r="I4401" s="6" t="n">
        <f aca="false">IF(G4401=0,0,H4401/G4401)</f>
        <v>0.066897308805429</v>
      </c>
      <c r="J4401" s="5" t="n">
        <f aca="false">IF(F4401=0,0,G4401/F4401)</f>
        <v>120.244</v>
      </c>
      <c r="K4401" s="9" t="str">
        <f aca="false">IF(G4401=0,"No sales",IF(H4401&lt;0,"Loss-making",IF(G4401&lt;$H$4,"Low revenue","OK")))</f>
        <v>Low revenue</v>
      </c>
    </row>
    <row r="4402" customFormat="false" ht="15" hidden="false" customHeight="false" outlineLevel="0" collapsed="false">
      <c r="A4402" s="9" t="s">
        <v>8927</v>
      </c>
      <c r="B4402" s="9" t="s">
        <v>8928</v>
      </c>
      <c r="C4402" s="9" t="s">
        <v>83</v>
      </c>
      <c r="D4402" s="9" t="s">
        <v>8751</v>
      </c>
      <c r="E4402" s="10" t="n">
        <v>799</v>
      </c>
      <c r="F4402" s="10" t="n">
        <v>70</v>
      </c>
      <c r="G4402" s="10" t="n">
        <v>52767.96</v>
      </c>
      <c r="H4402" s="10" t="n">
        <v>2916.76</v>
      </c>
      <c r="I4402" s="6" t="n">
        <f aca="false">IF(G4402=0,0,H4402/G4402)</f>
        <v>0.0552752086682904</v>
      </c>
      <c r="J4402" s="5" t="n">
        <f aca="false">IF(F4402=0,0,G4402/F4402)</f>
        <v>753.828</v>
      </c>
      <c r="K4402" s="9" t="str">
        <f aca="false">IF(G4402=0,"No sales",IF(H4402&lt;0,"Loss-making",IF(G4402&lt;$H$4,"Low revenue","OK")))</f>
        <v>OK</v>
      </c>
    </row>
    <row r="4403" customFormat="false" ht="15" hidden="false" customHeight="false" outlineLevel="0" collapsed="false">
      <c r="A4403" s="9" t="s">
        <v>8929</v>
      </c>
      <c r="B4403" s="9" t="s">
        <v>8930</v>
      </c>
      <c r="C4403" s="9" t="s">
        <v>83</v>
      </c>
      <c r="D4403" s="9" t="s">
        <v>8754</v>
      </c>
      <c r="E4403" s="10" t="n">
        <v>259</v>
      </c>
      <c r="F4403" s="10" t="n">
        <v>24</v>
      </c>
      <c r="G4403" s="10" t="n">
        <v>6045.71</v>
      </c>
      <c r="H4403" s="10" t="n">
        <v>823.79</v>
      </c>
      <c r="I4403" s="6" t="n">
        <f aca="false">IF(G4403=0,0,H4403/G4403)</f>
        <v>0.136260257273339</v>
      </c>
      <c r="J4403" s="5" t="n">
        <f aca="false">IF(F4403=0,0,G4403/F4403)</f>
        <v>251.904583333333</v>
      </c>
      <c r="K4403" s="9" t="str">
        <f aca="false">IF(G4403=0,"No sales",IF(H4403&lt;0,"Loss-making",IF(G4403&lt;$H$4,"Low revenue","OK")))</f>
        <v>OK</v>
      </c>
    </row>
    <row r="4404" customFormat="false" ht="15" hidden="false" customHeight="false" outlineLevel="0" collapsed="false">
      <c r="A4404" s="9" t="s">
        <v>8931</v>
      </c>
      <c r="B4404" s="9" t="s">
        <v>8932</v>
      </c>
      <c r="C4404" s="9" t="s">
        <v>83</v>
      </c>
      <c r="D4404" s="9" t="s">
        <v>8745</v>
      </c>
      <c r="E4404" s="10" t="n">
        <v>329</v>
      </c>
      <c r="F4404" s="10" t="n">
        <v>11</v>
      </c>
      <c r="G4404" s="10" t="n">
        <v>3569.65</v>
      </c>
      <c r="H4404" s="10" t="n">
        <v>538.27</v>
      </c>
      <c r="I4404" s="6" t="n">
        <f aca="false">IF(G4404=0,0,H4404/G4404)</f>
        <v>0.150790693765495</v>
      </c>
      <c r="J4404" s="5" t="n">
        <f aca="false">IF(F4404=0,0,G4404/F4404)</f>
        <v>324.513636363636</v>
      </c>
      <c r="K4404" s="9" t="str">
        <f aca="false">IF(G4404=0,"No sales",IF(H4404&lt;0,"Loss-making",IF(G4404&lt;$H$4,"Low revenue","OK")))</f>
        <v>Low revenue</v>
      </c>
    </row>
    <row r="4405" customFormat="false" ht="15" hidden="false" customHeight="false" outlineLevel="0" collapsed="false">
      <c r="A4405" s="9" t="s">
        <v>8933</v>
      </c>
      <c r="B4405" s="9" t="s">
        <v>8934</v>
      </c>
      <c r="C4405" s="9" t="s">
        <v>83</v>
      </c>
      <c r="D4405" s="9" t="s">
        <v>8748</v>
      </c>
      <c r="E4405" s="10" t="n">
        <v>189</v>
      </c>
      <c r="F4405" s="10" t="n">
        <v>47</v>
      </c>
      <c r="G4405" s="10" t="n">
        <v>8540.44</v>
      </c>
      <c r="H4405" s="10" t="n">
        <v>1233.35</v>
      </c>
      <c r="I4405" s="6" t="n">
        <f aca="false">IF(G4405=0,0,H4405/G4405)</f>
        <v>0.144412934228213</v>
      </c>
      <c r="J4405" s="5" t="n">
        <f aca="false">IF(F4405=0,0,G4405/F4405)</f>
        <v>181.711489361702</v>
      </c>
      <c r="K4405" s="9" t="str">
        <f aca="false">IF(G4405=0,"No sales",IF(H4405&lt;0,"Loss-making",IF(G4405&lt;$H$4,"Low revenue","OK")))</f>
        <v>OK</v>
      </c>
    </row>
    <row r="4406" customFormat="false" ht="15" hidden="false" customHeight="false" outlineLevel="0" collapsed="false">
      <c r="A4406" s="9" t="s">
        <v>8935</v>
      </c>
      <c r="B4406" s="9" t="s">
        <v>8936</v>
      </c>
      <c r="C4406" s="9" t="s">
        <v>83</v>
      </c>
      <c r="D4406" s="9" t="s">
        <v>8751</v>
      </c>
      <c r="E4406" s="10" t="n">
        <v>239</v>
      </c>
      <c r="F4406" s="10" t="n">
        <v>0</v>
      </c>
      <c r="G4406" s="10" t="n">
        <v>0</v>
      </c>
      <c r="H4406" s="10" t="n">
        <v>0</v>
      </c>
      <c r="I4406" s="6" t="n">
        <f aca="false">IF(G4406=0,0,H4406/G4406)</f>
        <v>0</v>
      </c>
      <c r="J4406" s="5" t="n">
        <f aca="false">IF(F4406=0,0,G4406/F4406)</f>
        <v>0</v>
      </c>
      <c r="K4406" s="9" t="str">
        <f aca="false">IF(G4406=0,"No sales",IF(H4406&lt;0,"Loss-making",IF(G4406&lt;$H$4,"Low revenue","OK")))</f>
        <v>No sales</v>
      </c>
    </row>
    <row r="4407" customFormat="false" ht="15" hidden="false" customHeight="false" outlineLevel="0" collapsed="false">
      <c r="A4407" s="9" t="s">
        <v>8937</v>
      </c>
      <c r="B4407" s="9" t="s">
        <v>8938</v>
      </c>
      <c r="C4407" s="9" t="s">
        <v>83</v>
      </c>
      <c r="D4407" s="9" t="s">
        <v>8754</v>
      </c>
      <c r="E4407" s="10" t="n">
        <v>269</v>
      </c>
      <c r="F4407" s="10" t="n">
        <v>18</v>
      </c>
      <c r="G4407" s="10" t="n">
        <v>4451.95</v>
      </c>
      <c r="H4407" s="10" t="n">
        <v>464.77</v>
      </c>
      <c r="I4407" s="6" t="n">
        <f aca="false">IF(G4407=0,0,H4407/G4407)</f>
        <v>0.104396949651276</v>
      </c>
      <c r="J4407" s="5" t="n">
        <f aca="false">IF(F4407=0,0,G4407/F4407)</f>
        <v>247.330555555556</v>
      </c>
      <c r="K4407" s="9" t="str">
        <f aca="false">IF(G4407=0,"No sales",IF(H4407&lt;0,"Loss-making",IF(G4407&lt;$H$4,"Low revenue","OK")))</f>
        <v>OK</v>
      </c>
    </row>
    <row r="4408" customFormat="false" ht="15" hidden="false" customHeight="false" outlineLevel="0" collapsed="false">
      <c r="A4408" s="9" t="s">
        <v>8939</v>
      </c>
      <c r="B4408" s="9" t="s">
        <v>8940</v>
      </c>
      <c r="C4408" s="9" t="s">
        <v>83</v>
      </c>
      <c r="D4408" s="9" t="s">
        <v>8745</v>
      </c>
      <c r="E4408" s="10" t="n">
        <v>189</v>
      </c>
      <c r="F4408" s="10" t="n">
        <v>64</v>
      </c>
      <c r="G4408" s="10" t="n">
        <v>11481.28</v>
      </c>
      <c r="H4408" s="10" t="n">
        <v>982.07</v>
      </c>
      <c r="I4408" s="6" t="n">
        <f aca="false">IF(G4408=0,0,H4408/G4408)</f>
        <v>0.0855366300621534</v>
      </c>
      <c r="J4408" s="5" t="n">
        <f aca="false">IF(F4408=0,0,G4408/F4408)</f>
        <v>179.395</v>
      </c>
      <c r="K4408" s="9" t="str">
        <f aca="false">IF(G4408=0,"No sales",IF(H4408&lt;0,"Loss-making",IF(G4408&lt;$H$4,"Low revenue","OK")))</f>
        <v>OK</v>
      </c>
    </row>
    <row r="4409" customFormat="false" ht="15" hidden="false" customHeight="false" outlineLevel="0" collapsed="false">
      <c r="A4409" s="9" t="s">
        <v>8941</v>
      </c>
      <c r="B4409" s="9" t="s">
        <v>8942</v>
      </c>
      <c r="C4409" s="9" t="s">
        <v>83</v>
      </c>
      <c r="D4409" s="9" t="s">
        <v>8748</v>
      </c>
      <c r="E4409" s="10" t="n">
        <v>109</v>
      </c>
      <c r="F4409" s="10" t="n">
        <v>98</v>
      </c>
      <c r="G4409" s="10" t="n">
        <v>10151.16</v>
      </c>
      <c r="H4409" s="10" t="n">
        <v>784.32</v>
      </c>
      <c r="I4409" s="6" t="n">
        <f aca="false">IF(G4409=0,0,H4409/G4409)</f>
        <v>0.077264076223801</v>
      </c>
      <c r="J4409" s="5" t="n">
        <f aca="false">IF(F4409=0,0,G4409/F4409)</f>
        <v>103.583265306122</v>
      </c>
      <c r="K4409" s="9" t="str">
        <f aca="false">IF(G4409=0,"No sales",IF(H4409&lt;0,"Loss-making",IF(G4409&lt;$H$4,"Low revenue","OK")))</f>
        <v>OK</v>
      </c>
    </row>
    <row r="4410" customFormat="false" ht="15" hidden="false" customHeight="false" outlineLevel="0" collapsed="false">
      <c r="A4410" s="9" t="s">
        <v>8943</v>
      </c>
      <c r="B4410" s="9" t="s">
        <v>8944</v>
      </c>
      <c r="C4410" s="9" t="s">
        <v>83</v>
      </c>
      <c r="D4410" s="9" t="s">
        <v>8751</v>
      </c>
      <c r="E4410" s="10" t="n">
        <v>1759</v>
      </c>
      <c r="F4410" s="10" t="n">
        <v>61</v>
      </c>
      <c r="G4410" s="10" t="n">
        <v>99392.3</v>
      </c>
      <c r="H4410" s="10" t="n">
        <v>13308.48</v>
      </c>
      <c r="I4410" s="6" t="n">
        <f aca="false">IF(G4410=0,0,H4410/G4410)</f>
        <v>0.133898501191742</v>
      </c>
      <c r="J4410" s="5" t="n">
        <f aca="false">IF(F4410=0,0,G4410/F4410)</f>
        <v>1629.38196721311</v>
      </c>
      <c r="K4410" s="9" t="str">
        <f aca="false">IF(G4410=0,"No sales",IF(H4410&lt;0,"Loss-making",IF(G4410&lt;$H$4,"Low revenue","OK")))</f>
        <v>OK</v>
      </c>
    </row>
    <row r="4411" customFormat="false" ht="15" hidden="false" customHeight="false" outlineLevel="0" collapsed="false">
      <c r="A4411" s="9" t="s">
        <v>8945</v>
      </c>
      <c r="B4411" s="9" t="s">
        <v>8946</v>
      </c>
      <c r="C4411" s="9" t="s">
        <v>83</v>
      </c>
      <c r="D4411" s="9" t="s">
        <v>8754</v>
      </c>
      <c r="E4411" s="10" t="n">
        <v>249</v>
      </c>
      <c r="F4411" s="10" t="n">
        <v>102</v>
      </c>
      <c r="G4411" s="10" t="n">
        <v>24016.69</v>
      </c>
      <c r="H4411" s="10" t="n">
        <v>1515.49</v>
      </c>
      <c r="I4411" s="6" t="n">
        <f aca="false">IF(G4411=0,0,H4411/G4411)</f>
        <v>0.0631015348076692</v>
      </c>
      <c r="J4411" s="5" t="n">
        <f aca="false">IF(F4411=0,0,G4411/F4411)</f>
        <v>235.457745098039</v>
      </c>
      <c r="K4411" s="9" t="str">
        <f aca="false">IF(G4411=0,"No sales",IF(H4411&lt;0,"Loss-making",IF(G4411&lt;$H$4,"Low revenue","OK")))</f>
        <v>OK</v>
      </c>
    </row>
    <row r="4412" customFormat="false" ht="15" hidden="false" customHeight="false" outlineLevel="0" collapsed="false">
      <c r="A4412" s="9" t="s">
        <v>8947</v>
      </c>
      <c r="B4412" s="9" t="s">
        <v>8948</v>
      </c>
      <c r="C4412" s="9" t="s">
        <v>83</v>
      </c>
      <c r="D4412" s="9" t="s">
        <v>8745</v>
      </c>
      <c r="E4412" s="10" t="n">
        <v>559</v>
      </c>
      <c r="F4412" s="10" t="n">
        <v>205</v>
      </c>
      <c r="G4412" s="10" t="n">
        <v>109991.65</v>
      </c>
      <c r="H4412" s="10" t="n">
        <v>16716.65</v>
      </c>
      <c r="I4412" s="6" t="n">
        <f aca="false">IF(G4412=0,0,H4412/G4412)</f>
        <v>0.151981082200331</v>
      </c>
      <c r="J4412" s="5" t="n">
        <f aca="false">IF(F4412=0,0,G4412/F4412)</f>
        <v>536.544634146341</v>
      </c>
      <c r="K4412" s="9" t="str">
        <f aca="false">IF(G4412=0,"No sales",IF(H4412&lt;0,"Loss-making",IF(G4412&lt;$H$4,"Low revenue","OK")))</f>
        <v>OK</v>
      </c>
    </row>
    <row r="4413" customFormat="false" ht="15" hidden="false" customHeight="false" outlineLevel="0" collapsed="false">
      <c r="A4413" s="9" t="s">
        <v>8949</v>
      </c>
      <c r="B4413" s="9" t="s">
        <v>8950</v>
      </c>
      <c r="C4413" s="9" t="s">
        <v>83</v>
      </c>
      <c r="D4413" s="9" t="s">
        <v>8748</v>
      </c>
      <c r="E4413" s="10" t="n">
        <v>149</v>
      </c>
      <c r="F4413" s="10" t="n">
        <v>2</v>
      </c>
      <c r="G4413" s="10" t="n">
        <v>298</v>
      </c>
      <c r="H4413" s="10" t="n">
        <v>35.84</v>
      </c>
      <c r="I4413" s="6" t="n">
        <f aca="false">IF(G4413=0,0,H4413/G4413)</f>
        <v>0.120268456375839</v>
      </c>
      <c r="J4413" s="5" t="n">
        <f aca="false">IF(F4413=0,0,G4413/F4413)</f>
        <v>149</v>
      </c>
      <c r="K4413" s="9" t="str">
        <f aca="false">IF(G4413=0,"No sales",IF(H4413&lt;0,"Loss-making",IF(G4413&lt;$H$4,"Low revenue","OK")))</f>
        <v>Low revenue</v>
      </c>
    </row>
    <row r="4414" customFormat="false" ht="15" hidden="false" customHeight="false" outlineLevel="0" collapsed="false">
      <c r="A4414" s="9" t="s">
        <v>8951</v>
      </c>
      <c r="B4414" s="9" t="s">
        <v>8952</v>
      </c>
      <c r="C4414" s="9" t="s">
        <v>83</v>
      </c>
      <c r="D4414" s="9" t="s">
        <v>8751</v>
      </c>
      <c r="E4414" s="10" t="n">
        <v>939</v>
      </c>
      <c r="F4414" s="10" t="n">
        <v>105</v>
      </c>
      <c r="G4414" s="10" t="n">
        <v>93247.4</v>
      </c>
      <c r="H4414" s="10" t="n">
        <v>7901.29</v>
      </c>
      <c r="I4414" s="6" t="n">
        <f aca="false">IF(G4414=0,0,H4414/G4414)</f>
        <v>0.0847346950156251</v>
      </c>
      <c r="J4414" s="5" t="n">
        <f aca="false">IF(F4414=0,0,G4414/F4414)</f>
        <v>888.070476190476</v>
      </c>
      <c r="K4414" s="9" t="str">
        <f aca="false">IF(G4414=0,"No sales",IF(H4414&lt;0,"Loss-making",IF(G4414&lt;$H$4,"Low revenue","OK")))</f>
        <v>OK</v>
      </c>
    </row>
    <row r="4415" customFormat="false" ht="15" hidden="false" customHeight="false" outlineLevel="0" collapsed="false">
      <c r="A4415" s="9" t="s">
        <v>8953</v>
      </c>
      <c r="B4415" s="9" t="s">
        <v>8954</v>
      </c>
      <c r="C4415" s="9" t="s">
        <v>83</v>
      </c>
      <c r="D4415" s="9" t="s">
        <v>8754</v>
      </c>
      <c r="E4415" s="10" t="n">
        <v>259</v>
      </c>
      <c r="F4415" s="10" t="n">
        <v>155</v>
      </c>
      <c r="G4415" s="10" t="n">
        <v>38613.65</v>
      </c>
      <c r="H4415" s="10" t="n">
        <v>4126.14</v>
      </c>
      <c r="I4415" s="6" t="n">
        <f aca="false">IF(G4415=0,0,H4415/G4415)</f>
        <v>0.106857031127593</v>
      </c>
      <c r="J4415" s="5" t="n">
        <f aca="false">IF(F4415=0,0,G4415/F4415)</f>
        <v>249.120322580645</v>
      </c>
      <c r="K4415" s="9" t="str">
        <f aca="false">IF(G4415=0,"No sales",IF(H4415&lt;0,"Loss-making",IF(G4415&lt;$H$4,"Low revenue","OK")))</f>
        <v>OK</v>
      </c>
    </row>
    <row r="4416" customFormat="false" ht="15" hidden="false" customHeight="false" outlineLevel="0" collapsed="false">
      <c r="A4416" s="9" t="s">
        <v>8955</v>
      </c>
      <c r="B4416" s="9" t="s">
        <v>8956</v>
      </c>
      <c r="C4416" s="9" t="s">
        <v>83</v>
      </c>
      <c r="D4416" s="9" t="s">
        <v>8745</v>
      </c>
      <c r="E4416" s="10" t="n">
        <v>199</v>
      </c>
      <c r="F4416" s="10" t="n">
        <v>85</v>
      </c>
      <c r="G4416" s="10" t="n">
        <v>16054.82</v>
      </c>
      <c r="H4416" s="10" t="n">
        <v>1917.63</v>
      </c>
      <c r="I4416" s="6" t="n">
        <f aca="false">IF(G4416=0,0,H4416/G4416)</f>
        <v>0.119442634672952</v>
      </c>
      <c r="J4416" s="5" t="n">
        <f aca="false">IF(F4416=0,0,G4416/F4416)</f>
        <v>188.880235294118</v>
      </c>
      <c r="K4416" s="9" t="str">
        <f aca="false">IF(G4416=0,"No sales",IF(H4416&lt;0,"Loss-making",IF(G4416&lt;$H$4,"Low revenue","OK")))</f>
        <v>OK</v>
      </c>
    </row>
    <row r="4417" customFormat="false" ht="15" hidden="false" customHeight="false" outlineLevel="0" collapsed="false">
      <c r="A4417" s="9" t="s">
        <v>8957</v>
      </c>
      <c r="B4417" s="9" t="s">
        <v>8958</v>
      </c>
      <c r="C4417" s="9" t="s">
        <v>83</v>
      </c>
      <c r="D4417" s="9" t="s">
        <v>8748</v>
      </c>
      <c r="E4417" s="10" t="n">
        <v>179</v>
      </c>
      <c r="F4417" s="10" t="n">
        <v>72</v>
      </c>
      <c r="G4417" s="10" t="n">
        <v>12344.74</v>
      </c>
      <c r="H4417" s="10" t="n">
        <v>908.26</v>
      </c>
      <c r="I4417" s="6" t="n">
        <f aca="false">IF(G4417=0,0,H4417/G4417)</f>
        <v>0.0735746560883421</v>
      </c>
      <c r="J4417" s="5" t="n">
        <f aca="false">IF(F4417=0,0,G4417/F4417)</f>
        <v>171.454722222222</v>
      </c>
      <c r="K4417" s="9" t="str">
        <f aca="false">IF(G4417=0,"No sales",IF(H4417&lt;0,"Loss-making",IF(G4417&lt;$H$4,"Low revenue","OK")))</f>
        <v>OK</v>
      </c>
    </row>
    <row r="4418" customFormat="false" ht="15" hidden="false" customHeight="false" outlineLevel="0" collapsed="false">
      <c r="A4418" s="9" t="s">
        <v>8959</v>
      </c>
      <c r="B4418" s="9" t="s">
        <v>8960</v>
      </c>
      <c r="C4418" s="9" t="s">
        <v>83</v>
      </c>
      <c r="D4418" s="9" t="s">
        <v>8751</v>
      </c>
      <c r="E4418" s="10" t="n">
        <v>389</v>
      </c>
      <c r="F4418" s="10" t="n">
        <v>44</v>
      </c>
      <c r="G4418" s="10" t="n">
        <v>15972.35</v>
      </c>
      <c r="H4418" s="10" t="n">
        <v>1224.85</v>
      </c>
      <c r="I4418" s="6" t="n">
        <f aca="false">IF(G4418=0,0,H4418/G4418)</f>
        <v>0.0766856473843861</v>
      </c>
      <c r="J4418" s="5" t="n">
        <f aca="false">IF(F4418=0,0,G4418/F4418)</f>
        <v>363.007954545455</v>
      </c>
      <c r="K4418" s="9" t="str">
        <f aca="false">IF(G4418=0,"No sales",IF(H4418&lt;0,"Loss-making",IF(G4418&lt;$H$4,"Low revenue","OK")))</f>
        <v>OK</v>
      </c>
    </row>
    <row r="4419" customFormat="false" ht="15" hidden="false" customHeight="false" outlineLevel="0" collapsed="false">
      <c r="A4419" s="9" t="s">
        <v>8961</v>
      </c>
      <c r="B4419" s="9" t="s">
        <v>8962</v>
      </c>
      <c r="C4419" s="9" t="s">
        <v>83</v>
      </c>
      <c r="D4419" s="9" t="s">
        <v>8754</v>
      </c>
      <c r="E4419" s="10" t="n">
        <v>419</v>
      </c>
      <c r="F4419" s="10" t="n">
        <v>58</v>
      </c>
      <c r="G4419" s="10" t="n">
        <v>23440.95</v>
      </c>
      <c r="H4419" s="10" t="n">
        <v>2401.46</v>
      </c>
      <c r="I4419" s="6" t="n">
        <f aca="false">IF(G4419=0,0,H4419/G4419)</f>
        <v>0.102447213103564</v>
      </c>
      <c r="J4419" s="5" t="n">
        <f aca="false">IF(F4419=0,0,G4419/F4419)</f>
        <v>404.154310344828</v>
      </c>
      <c r="K4419" s="9" t="str">
        <f aca="false">IF(G4419=0,"No sales",IF(H4419&lt;0,"Loss-making",IF(G4419&lt;$H$4,"Low revenue","OK")))</f>
        <v>OK</v>
      </c>
    </row>
    <row r="4420" customFormat="false" ht="15" hidden="false" customHeight="false" outlineLevel="0" collapsed="false">
      <c r="A4420" s="9" t="s">
        <v>8963</v>
      </c>
      <c r="B4420" s="9" t="s">
        <v>8964</v>
      </c>
      <c r="C4420" s="9" t="s">
        <v>83</v>
      </c>
      <c r="D4420" s="9" t="s">
        <v>8745</v>
      </c>
      <c r="E4420" s="10" t="n">
        <v>279</v>
      </c>
      <c r="F4420" s="10" t="n">
        <v>75</v>
      </c>
      <c r="G4420" s="10" t="n">
        <v>20274.23</v>
      </c>
      <c r="H4420" s="10" t="n">
        <v>2688.98</v>
      </c>
      <c r="I4420" s="6" t="n">
        <f aca="false">IF(G4420=0,0,H4420/G4420)</f>
        <v>0.132630437752753</v>
      </c>
      <c r="J4420" s="5" t="n">
        <f aca="false">IF(F4420=0,0,G4420/F4420)</f>
        <v>270.323066666667</v>
      </c>
      <c r="K4420" s="9" t="str">
        <f aca="false">IF(G4420=0,"No sales",IF(H4420&lt;0,"Loss-making",IF(G4420&lt;$H$4,"Low revenue","OK")))</f>
        <v>OK</v>
      </c>
    </row>
    <row r="4421" customFormat="false" ht="15" hidden="false" customHeight="false" outlineLevel="0" collapsed="false">
      <c r="A4421" s="9" t="s">
        <v>8965</v>
      </c>
      <c r="B4421" s="9" t="s">
        <v>8966</v>
      </c>
      <c r="C4421" s="9" t="s">
        <v>83</v>
      </c>
      <c r="D4421" s="9" t="s">
        <v>8748</v>
      </c>
      <c r="E4421" s="10" t="n">
        <v>219</v>
      </c>
      <c r="F4421" s="10" t="n">
        <v>45</v>
      </c>
      <c r="G4421" s="10" t="n">
        <v>9524.31</v>
      </c>
      <c r="H4421" s="10" t="n">
        <v>1573.26</v>
      </c>
      <c r="I4421" s="6" t="n">
        <f aca="false">IF(G4421=0,0,H4421/G4421)</f>
        <v>0.16518361960079</v>
      </c>
      <c r="J4421" s="5" t="n">
        <f aca="false">IF(F4421=0,0,G4421/F4421)</f>
        <v>211.651333333333</v>
      </c>
      <c r="K4421" s="9" t="str">
        <f aca="false">IF(G4421=0,"No sales",IF(H4421&lt;0,"Loss-making",IF(G4421&lt;$H$4,"Low revenue","OK")))</f>
        <v>OK</v>
      </c>
    </row>
    <row r="4422" customFormat="false" ht="15" hidden="false" customHeight="false" outlineLevel="0" collapsed="false">
      <c r="A4422" s="9" t="s">
        <v>8967</v>
      </c>
      <c r="B4422" s="9" t="s">
        <v>8968</v>
      </c>
      <c r="C4422" s="9" t="s">
        <v>83</v>
      </c>
      <c r="D4422" s="9" t="s">
        <v>8751</v>
      </c>
      <c r="E4422" s="10" t="n">
        <v>599</v>
      </c>
      <c r="F4422" s="10" t="n">
        <v>752</v>
      </c>
      <c r="G4422" s="10" t="n">
        <v>430586.74</v>
      </c>
      <c r="H4422" s="10" t="n">
        <v>26995.75</v>
      </c>
      <c r="I4422" s="6" t="n">
        <f aca="false">IF(G4422=0,0,H4422/G4422)</f>
        <v>0.0626952655346516</v>
      </c>
      <c r="J4422" s="5" t="n">
        <f aca="false">IF(F4422=0,0,G4422/F4422)</f>
        <v>572.58875</v>
      </c>
      <c r="K4422" s="9" t="str">
        <f aca="false">IF(G4422=0,"No sales",IF(H4422&lt;0,"Loss-making",IF(G4422&lt;$H$4,"Low revenue","OK")))</f>
        <v>OK</v>
      </c>
    </row>
    <row r="4423" customFormat="false" ht="15" hidden="false" customHeight="false" outlineLevel="0" collapsed="false">
      <c r="A4423" s="9" t="s">
        <v>8969</v>
      </c>
      <c r="B4423" s="9" t="s">
        <v>8970</v>
      </c>
      <c r="C4423" s="9" t="s">
        <v>83</v>
      </c>
      <c r="D4423" s="9" t="s">
        <v>8754</v>
      </c>
      <c r="E4423" s="10" t="n">
        <v>119</v>
      </c>
      <c r="F4423" s="10" t="n">
        <v>2</v>
      </c>
      <c r="G4423" s="10" t="n">
        <v>226.1</v>
      </c>
      <c r="H4423" s="10" t="n">
        <v>21.76</v>
      </c>
      <c r="I4423" s="6" t="n">
        <f aca="false">IF(G4423=0,0,H4423/G4423)</f>
        <v>0.0962406015037594</v>
      </c>
      <c r="J4423" s="5" t="n">
        <f aca="false">IF(F4423=0,0,G4423/F4423)</f>
        <v>113.05</v>
      </c>
      <c r="K4423" s="9" t="str">
        <f aca="false">IF(G4423=0,"No sales",IF(H4423&lt;0,"Loss-making",IF(G4423&lt;$H$4,"Low revenue","OK")))</f>
        <v>Low revenue</v>
      </c>
    </row>
    <row r="4424" customFormat="false" ht="15" hidden="false" customHeight="false" outlineLevel="0" collapsed="false">
      <c r="A4424" s="9" t="s">
        <v>8971</v>
      </c>
      <c r="B4424" s="9" t="s">
        <v>8972</v>
      </c>
      <c r="C4424" s="9" t="s">
        <v>83</v>
      </c>
      <c r="D4424" s="9" t="s">
        <v>8745</v>
      </c>
      <c r="E4424" s="10" t="n">
        <v>289</v>
      </c>
      <c r="F4424" s="10" t="n">
        <v>8</v>
      </c>
      <c r="G4424" s="10" t="n">
        <v>2181.95</v>
      </c>
      <c r="H4424" s="10" t="n">
        <v>218.51</v>
      </c>
      <c r="I4424" s="6" t="n">
        <f aca="false">IF(G4424=0,0,H4424/G4424)</f>
        <v>0.100144366277871</v>
      </c>
      <c r="J4424" s="5" t="n">
        <f aca="false">IF(F4424=0,0,G4424/F4424)</f>
        <v>272.74375</v>
      </c>
      <c r="K4424" s="9" t="str">
        <f aca="false">IF(G4424=0,"No sales",IF(H4424&lt;0,"Loss-making",IF(G4424&lt;$H$4,"Low revenue","OK")))</f>
        <v>Low revenue</v>
      </c>
    </row>
    <row r="4425" customFormat="false" ht="15" hidden="false" customHeight="false" outlineLevel="0" collapsed="false">
      <c r="A4425" s="9" t="s">
        <v>8973</v>
      </c>
      <c r="B4425" s="9" t="s">
        <v>8974</v>
      </c>
      <c r="C4425" s="9" t="s">
        <v>83</v>
      </c>
      <c r="D4425" s="9" t="s">
        <v>8748</v>
      </c>
      <c r="E4425" s="10" t="n">
        <v>179</v>
      </c>
      <c r="F4425" s="10" t="n">
        <v>24</v>
      </c>
      <c r="G4425" s="10" t="n">
        <v>4043.61</v>
      </c>
      <c r="H4425" s="10" t="n">
        <v>373.77</v>
      </c>
      <c r="I4425" s="6" t="n">
        <f aca="false">IF(G4425=0,0,H4425/G4425)</f>
        <v>0.0924347303523337</v>
      </c>
      <c r="J4425" s="5" t="n">
        <f aca="false">IF(F4425=0,0,G4425/F4425)</f>
        <v>168.48375</v>
      </c>
      <c r="K4425" s="9" t="str">
        <f aca="false">IF(G4425=0,"No sales",IF(H4425&lt;0,"Loss-making",IF(G4425&lt;$H$4,"Low revenue","OK")))</f>
        <v>OK</v>
      </c>
    </row>
    <row r="4426" customFormat="false" ht="15" hidden="false" customHeight="false" outlineLevel="0" collapsed="false">
      <c r="A4426" s="9" t="s">
        <v>8975</v>
      </c>
      <c r="B4426" s="9" t="s">
        <v>8976</v>
      </c>
      <c r="C4426" s="9" t="s">
        <v>83</v>
      </c>
      <c r="D4426" s="9" t="s">
        <v>8751</v>
      </c>
      <c r="E4426" s="10" t="n">
        <v>789</v>
      </c>
      <c r="F4426" s="10" t="n">
        <v>30</v>
      </c>
      <c r="G4426" s="10" t="n">
        <v>22490.44</v>
      </c>
      <c r="H4426" s="10" t="n">
        <v>1764.64</v>
      </c>
      <c r="I4426" s="6" t="n">
        <f aca="false">IF(G4426=0,0,H4426/G4426)</f>
        <v>0.0784617819838118</v>
      </c>
      <c r="J4426" s="5" t="n">
        <f aca="false">IF(F4426=0,0,G4426/F4426)</f>
        <v>749.681333333333</v>
      </c>
      <c r="K4426" s="9" t="str">
        <f aca="false">IF(G4426=0,"No sales",IF(H4426&lt;0,"Loss-making",IF(G4426&lt;$H$4,"Low revenue","OK")))</f>
        <v>OK</v>
      </c>
    </row>
    <row r="4427" customFormat="false" ht="15" hidden="false" customHeight="false" outlineLevel="0" collapsed="false">
      <c r="A4427" s="9" t="s">
        <v>8977</v>
      </c>
      <c r="B4427" s="9" t="s">
        <v>8978</v>
      </c>
      <c r="C4427" s="9" t="s">
        <v>83</v>
      </c>
      <c r="D4427" s="9" t="s">
        <v>8754</v>
      </c>
      <c r="E4427" s="10" t="n">
        <v>229</v>
      </c>
      <c r="F4427" s="10" t="n">
        <v>121</v>
      </c>
      <c r="G4427" s="10" t="n">
        <v>26565.7</v>
      </c>
      <c r="H4427" s="10" t="n">
        <v>3999.2</v>
      </c>
      <c r="I4427" s="6" t="n">
        <f aca="false">IF(G4427=0,0,H4427/G4427)</f>
        <v>0.150539982006874</v>
      </c>
      <c r="J4427" s="5" t="n">
        <f aca="false">IF(F4427=0,0,G4427/F4427)</f>
        <v>219.551239669422</v>
      </c>
      <c r="K4427" s="9" t="str">
        <f aca="false">IF(G4427=0,"No sales",IF(H4427&lt;0,"Loss-making",IF(G4427&lt;$H$4,"Low revenue","OK")))</f>
        <v>OK</v>
      </c>
    </row>
    <row r="4428" customFormat="false" ht="15" hidden="false" customHeight="false" outlineLevel="0" collapsed="false">
      <c r="A4428" s="9" t="s">
        <v>8979</v>
      </c>
      <c r="B4428" s="9" t="s">
        <v>8980</v>
      </c>
      <c r="C4428" s="9" t="s">
        <v>83</v>
      </c>
      <c r="D4428" s="9" t="s">
        <v>8745</v>
      </c>
      <c r="E4428" s="10" t="n">
        <v>649</v>
      </c>
      <c r="F4428" s="10" t="n">
        <v>39</v>
      </c>
      <c r="G4428" s="10" t="n">
        <v>23901.06</v>
      </c>
      <c r="H4428" s="10" t="n">
        <v>2627.72</v>
      </c>
      <c r="I4428" s="6" t="n">
        <f aca="false">IF(G4428=0,0,H4428/G4428)</f>
        <v>0.109941567445126</v>
      </c>
      <c r="J4428" s="5" t="n">
        <f aca="false">IF(F4428=0,0,G4428/F4428)</f>
        <v>612.847692307692</v>
      </c>
      <c r="K4428" s="9" t="str">
        <f aca="false">IF(G4428=0,"No sales",IF(H4428&lt;0,"Loss-making",IF(G4428&lt;$H$4,"Low revenue","OK")))</f>
        <v>OK</v>
      </c>
    </row>
    <row r="4429" customFormat="false" ht="15" hidden="false" customHeight="false" outlineLevel="0" collapsed="false">
      <c r="A4429" s="9" t="s">
        <v>8981</v>
      </c>
      <c r="B4429" s="9" t="s">
        <v>8982</v>
      </c>
      <c r="C4429" s="9" t="s">
        <v>83</v>
      </c>
      <c r="D4429" s="9" t="s">
        <v>8748</v>
      </c>
      <c r="E4429" s="10" t="n">
        <v>269</v>
      </c>
      <c r="F4429" s="10" t="n">
        <v>147</v>
      </c>
      <c r="G4429" s="10" t="n">
        <v>37822.75</v>
      </c>
      <c r="H4429" s="10" t="n">
        <v>2708.85</v>
      </c>
      <c r="I4429" s="6" t="n">
        <f aca="false">IF(G4429=0,0,H4429/G4429)</f>
        <v>0.0716195940274041</v>
      </c>
      <c r="J4429" s="5" t="n">
        <f aca="false">IF(F4429=0,0,G4429/F4429)</f>
        <v>257.297619047619</v>
      </c>
      <c r="K4429" s="9" t="str">
        <f aca="false">IF(G4429=0,"No sales",IF(H4429&lt;0,"Loss-making",IF(G4429&lt;$H$4,"Low revenue","OK")))</f>
        <v>OK</v>
      </c>
    </row>
    <row r="4430" customFormat="false" ht="15" hidden="false" customHeight="false" outlineLevel="0" collapsed="false">
      <c r="A4430" s="9" t="s">
        <v>8983</v>
      </c>
      <c r="B4430" s="9" t="s">
        <v>8984</v>
      </c>
      <c r="C4430" s="9" t="s">
        <v>83</v>
      </c>
      <c r="D4430" s="9" t="s">
        <v>8751</v>
      </c>
      <c r="E4430" s="10" t="n">
        <v>819</v>
      </c>
      <c r="F4430" s="10" t="n">
        <v>7</v>
      </c>
      <c r="G4430" s="10" t="n">
        <v>5323.5</v>
      </c>
      <c r="H4430" s="10" t="n">
        <v>621.81</v>
      </c>
      <c r="I4430" s="6" t="n">
        <f aca="false">IF(G4430=0,0,H4430/G4430)</f>
        <v>0.116804733727811</v>
      </c>
      <c r="J4430" s="5" t="n">
        <f aca="false">IF(F4430=0,0,G4430/F4430)</f>
        <v>760.5</v>
      </c>
      <c r="K4430" s="9" t="str">
        <f aca="false">IF(G4430=0,"No sales",IF(H4430&lt;0,"Loss-making",IF(G4430&lt;$H$4,"Low revenue","OK")))</f>
        <v>OK</v>
      </c>
    </row>
    <row r="4431" customFormat="false" ht="15" hidden="false" customHeight="false" outlineLevel="0" collapsed="false">
      <c r="A4431" s="9" t="s">
        <v>8985</v>
      </c>
      <c r="B4431" s="9" t="s">
        <v>8986</v>
      </c>
      <c r="C4431" s="9" t="s">
        <v>83</v>
      </c>
      <c r="D4431" s="9" t="s">
        <v>8754</v>
      </c>
      <c r="E4431" s="10" t="n">
        <v>93</v>
      </c>
      <c r="F4431" s="10" t="n">
        <v>76</v>
      </c>
      <c r="G4431" s="10" t="n">
        <v>6643.92</v>
      </c>
      <c r="H4431" s="10" t="n">
        <v>361</v>
      </c>
      <c r="I4431" s="6" t="n">
        <f aca="false">IF(G4431=0,0,H4431/G4431)</f>
        <v>0.054335392358728</v>
      </c>
      <c r="J4431" s="5" t="n">
        <f aca="false">IF(F4431=0,0,G4431/F4431)</f>
        <v>87.42</v>
      </c>
      <c r="K4431" s="9" t="str">
        <f aca="false">IF(G4431=0,"No sales",IF(H4431&lt;0,"Loss-making",IF(G4431&lt;$H$4,"Low revenue","OK")))</f>
        <v>OK</v>
      </c>
    </row>
    <row r="4432" customFormat="false" ht="15" hidden="false" customHeight="false" outlineLevel="0" collapsed="false">
      <c r="A4432" s="9" t="s">
        <v>8987</v>
      </c>
      <c r="B4432" s="9" t="s">
        <v>8988</v>
      </c>
      <c r="C4432" s="9" t="s">
        <v>83</v>
      </c>
      <c r="D4432" s="9" t="s">
        <v>8745</v>
      </c>
      <c r="E4432" s="10" t="n">
        <v>269</v>
      </c>
      <c r="F4432" s="10" t="n">
        <v>117</v>
      </c>
      <c r="G4432" s="10" t="n">
        <v>29939.69</v>
      </c>
      <c r="H4432" s="10" t="n">
        <v>2511.39</v>
      </c>
      <c r="I4432" s="6" t="n">
        <f aca="false">IF(G4432=0,0,H4432/G4432)</f>
        <v>0.0838816300369176</v>
      </c>
      <c r="J4432" s="5" t="n">
        <f aca="false">IF(F4432=0,0,G4432/F4432)</f>
        <v>255.894786324786</v>
      </c>
      <c r="K4432" s="9" t="str">
        <f aca="false">IF(G4432=0,"No sales",IF(H4432&lt;0,"Loss-making",IF(G4432&lt;$H$4,"Low revenue","OK")))</f>
        <v>OK</v>
      </c>
    </row>
    <row r="4433" customFormat="false" ht="15" hidden="false" customHeight="false" outlineLevel="0" collapsed="false">
      <c r="A4433" s="9" t="s">
        <v>8989</v>
      </c>
      <c r="B4433" s="9" t="s">
        <v>8990</v>
      </c>
      <c r="C4433" s="9" t="s">
        <v>83</v>
      </c>
      <c r="D4433" s="9" t="s">
        <v>8748</v>
      </c>
      <c r="E4433" s="10" t="n">
        <v>80</v>
      </c>
      <c r="F4433" s="10" t="n">
        <v>85</v>
      </c>
      <c r="G4433" s="10" t="n">
        <v>6411.6</v>
      </c>
      <c r="H4433" s="10" t="n">
        <v>310.3</v>
      </c>
      <c r="I4433" s="6" t="n">
        <f aca="false">IF(G4433=0,0,H4433/G4433)</f>
        <v>0.0483966560608896</v>
      </c>
      <c r="J4433" s="5" t="n">
        <f aca="false">IF(F4433=0,0,G4433/F4433)</f>
        <v>75.4305882352941</v>
      </c>
      <c r="K4433" s="9" t="str">
        <f aca="false">IF(G4433=0,"No sales",IF(H4433&lt;0,"Loss-making",IF(G4433&lt;$H$4,"Low revenue","OK")))</f>
        <v>OK</v>
      </c>
    </row>
    <row r="4434" customFormat="false" ht="15" hidden="false" customHeight="false" outlineLevel="0" collapsed="false">
      <c r="A4434" s="9" t="s">
        <v>8991</v>
      </c>
      <c r="B4434" s="9" t="s">
        <v>8992</v>
      </c>
      <c r="C4434" s="9" t="s">
        <v>83</v>
      </c>
      <c r="D4434" s="9" t="s">
        <v>8751</v>
      </c>
      <c r="E4434" s="10" t="n">
        <v>489</v>
      </c>
      <c r="F4434" s="10" t="n">
        <v>39</v>
      </c>
      <c r="G4434" s="10" t="n">
        <v>18383.96</v>
      </c>
      <c r="H4434" s="10" t="n">
        <v>2342.09</v>
      </c>
      <c r="I4434" s="6" t="n">
        <f aca="false">IF(G4434=0,0,H4434/G4434)</f>
        <v>0.127398558308438</v>
      </c>
      <c r="J4434" s="5" t="n">
        <f aca="false">IF(F4434=0,0,G4434/F4434)</f>
        <v>471.38358974359</v>
      </c>
      <c r="K4434" s="9" t="str">
        <f aca="false">IF(G4434=0,"No sales",IF(H4434&lt;0,"Loss-making",IF(G4434&lt;$H$4,"Low revenue","OK")))</f>
        <v>OK</v>
      </c>
    </row>
    <row r="4435" customFormat="false" ht="15" hidden="false" customHeight="false" outlineLevel="0" collapsed="false">
      <c r="A4435" s="9" t="s">
        <v>8993</v>
      </c>
      <c r="B4435" s="9" t="s">
        <v>8994</v>
      </c>
      <c r="C4435" s="9" t="s">
        <v>83</v>
      </c>
      <c r="D4435" s="9" t="s">
        <v>8754</v>
      </c>
      <c r="E4435" s="10" t="n">
        <v>209</v>
      </c>
      <c r="F4435" s="10" t="n">
        <v>14</v>
      </c>
      <c r="G4435" s="10" t="n">
        <v>2643.86</v>
      </c>
      <c r="H4435" s="10" t="n">
        <v>214.84</v>
      </c>
      <c r="I4435" s="6" t="n">
        <f aca="false">IF(G4435=0,0,H4435/G4435)</f>
        <v>0.0812599759442633</v>
      </c>
      <c r="J4435" s="5" t="n">
        <f aca="false">IF(F4435=0,0,G4435/F4435)</f>
        <v>188.847142857143</v>
      </c>
      <c r="K4435" s="9" t="str">
        <f aca="false">IF(G4435=0,"No sales",IF(H4435&lt;0,"Loss-making",IF(G4435&lt;$H$4,"Low revenue","OK")))</f>
        <v>Low revenue</v>
      </c>
    </row>
    <row r="4436" customFormat="false" ht="15" hidden="false" customHeight="false" outlineLevel="0" collapsed="false">
      <c r="A4436" s="9" t="s">
        <v>8995</v>
      </c>
      <c r="B4436" s="9" t="s">
        <v>8996</v>
      </c>
      <c r="C4436" s="9" t="s">
        <v>83</v>
      </c>
      <c r="D4436" s="9" t="s">
        <v>8745</v>
      </c>
      <c r="E4436" s="10" t="n">
        <v>389</v>
      </c>
      <c r="F4436" s="10" t="n">
        <v>27</v>
      </c>
      <c r="G4436" s="10" t="n">
        <v>9898.11</v>
      </c>
      <c r="H4436" s="10" t="n">
        <v>525.59</v>
      </c>
      <c r="I4436" s="6" t="n">
        <f aca="false">IF(G4436=0,0,H4436/G4436)</f>
        <v>0.0531000362695505</v>
      </c>
      <c r="J4436" s="5" t="n">
        <f aca="false">IF(F4436=0,0,G4436/F4436)</f>
        <v>366.596666666667</v>
      </c>
      <c r="K4436" s="9" t="str">
        <f aca="false">IF(G4436=0,"No sales",IF(H4436&lt;0,"Loss-making",IF(G4436&lt;$H$4,"Low revenue","OK")))</f>
        <v>OK</v>
      </c>
    </row>
    <row r="4437" customFormat="false" ht="15" hidden="false" customHeight="false" outlineLevel="0" collapsed="false">
      <c r="A4437" s="9" t="s">
        <v>8997</v>
      </c>
      <c r="B4437" s="9" t="s">
        <v>8998</v>
      </c>
      <c r="C4437" s="9" t="s">
        <v>83</v>
      </c>
      <c r="D4437" s="9" t="s">
        <v>8748</v>
      </c>
      <c r="E4437" s="10" t="n">
        <v>64</v>
      </c>
      <c r="F4437" s="10" t="n">
        <v>1</v>
      </c>
      <c r="G4437" s="10" t="n">
        <v>57.6</v>
      </c>
      <c r="H4437" s="10" t="n">
        <v>4.88</v>
      </c>
      <c r="I4437" s="6" t="n">
        <f aca="false">IF(G4437=0,0,H4437/G4437)</f>
        <v>0.0847222222222222</v>
      </c>
      <c r="J4437" s="5" t="n">
        <f aca="false">IF(F4437=0,0,G4437/F4437)</f>
        <v>57.6</v>
      </c>
      <c r="K4437" s="9" t="str">
        <f aca="false">IF(G4437=0,"No sales",IF(H4437&lt;0,"Loss-making",IF(G4437&lt;$H$4,"Low revenue","OK")))</f>
        <v>Low revenue</v>
      </c>
    </row>
    <row r="4438" customFormat="false" ht="15" hidden="false" customHeight="false" outlineLevel="0" collapsed="false">
      <c r="A4438" s="9" t="s">
        <v>8999</v>
      </c>
      <c r="B4438" s="9" t="s">
        <v>9000</v>
      </c>
      <c r="C4438" s="9" t="s">
        <v>83</v>
      </c>
      <c r="D4438" s="9" t="s">
        <v>8751</v>
      </c>
      <c r="E4438" s="10" t="n">
        <v>509</v>
      </c>
      <c r="F4438" s="10" t="n">
        <v>257</v>
      </c>
      <c r="G4438" s="10" t="n">
        <v>124140</v>
      </c>
      <c r="H4438" s="10" t="n">
        <v>7698.46</v>
      </c>
      <c r="I4438" s="6" t="n">
        <f aca="false">IF(G4438=0,0,H4438/G4438)</f>
        <v>0.0620143386499114</v>
      </c>
      <c r="J4438" s="5" t="n">
        <f aca="false">IF(F4438=0,0,G4438/F4438)</f>
        <v>483.035019455253</v>
      </c>
      <c r="K4438" s="9" t="str">
        <f aca="false">IF(G4438=0,"No sales",IF(H4438&lt;0,"Loss-making",IF(G4438&lt;$H$4,"Low revenue","OK")))</f>
        <v>OK</v>
      </c>
    </row>
    <row r="4439" customFormat="false" ht="15" hidden="false" customHeight="false" outlineLevel="0" collapsed="false">
      <c r="A4439" s="9" t="s">
        <v>9001</v>
      </c>
      <c r="B4439" s="9" t="s">
        <v>9002</v>
      </c>
      <c r="C4439" s="9" t="s">
        <v>83</v>
      </c>
      <c r="D4439" s="9" t="s">
        <v>8754</v>
      </c>
      <c r="E4439" s="10" t="n">
        <v>189</v>
      </c>
      <c r="F4439" s="10" t="n">
        <v>107</v>
      </c>
      <c r="G4439" s="10" t="n">
        <v>19268.55</v>
      </c>
      <c r="H4439" s="10" t="n">
        <v>1587.87</v>
      </c>
      <c r="I4439" s="6" t="n">
        <f aca="false">IF(G4439=0,0,H4439/G4439)</f>
        <v>0.082407342534856</v>
      </c>
      <c r="J4439" s="5" t="n">
        <f aca="false">IF(F4439=0,0,G4439/F4439)</f>
        <v>180.079906542056</v>
      </c>
      <c r="K4439" s="9" t="str">
        <f aca="false">IF(G4439=0,"No sales",IF(H4439&lt;0,"Loss-making",IF(G4439&lt;$H$4,"Low revenue","OK")))</f>
        <v>OK</v>
      </c>
    </row>
    <row r="4440" customFormat="false" ht="15" hidden="false" customHeight="false" outlineLevel="0" collapsed="false">
      <c r="A4440" s="9" t="s">
        <v>9003</v>
      </c>
      <c r="B4440" s="9" t="s">
        <v>9004</v>
      </c>
      <c r="C4440" s="9" t="s">
        <v>83</v>
      </c>
      <c r="D4440" s="9" t="s">
        <v>8745</v>
      </c>
      <c r="E4440" s="10" t="n">
        <v>419</v>
      </c>
      <c r="F4440" s="10" t="n">
        <v>32</v>
      </c>
      <c r="G4440" s="10" t="n">
        <v>12632.85</v>
      </c>
      <c r="H4440" s="10" t="n">
        <v>1898.13</v>
      </c>
      <c r="I4440" s="6" t="n">
        <f aca="false">IF(G4440=0,0,H4440/G4440)</f>
        <v>0.150253505740985</v>
      </c>
      <c r="J4440" s="5" t="n">
        <f aca="false">IF(F4440=0,0,G4440/F4440)</f>
        <v>394.7765625</v>
      </c>
      <c r="K4440" s="9" t="str">
        <f aca="false">IF(G4440=0,"No sales",IF(H4440&lt;0,"Loss-making",IF(G4440&lt;$H$4,"Low revenue","OK")))</f>
        <v>OK</v>
      </c>
    </row>
    <row r="4441" customFormat="false" ht="15" hidden="false" customHeight="false" outlineLevel="0" collapsed="false">
      <c r="A4441" s="9" t="s">
        <v>9005</v>
      </c>
      <c r="B4441" s="9" t="s">
        <v>9006</v>
      </c>
      <c r="C4441" s="9" t="s">
        <v>83</v>
      </c>
      <c r="D4441" s="9" t="s">
        <v>8748</v>
      </c>
      <c r="E4441" s="10" t="n">
        <v>189</v>
      </c>
      <c r="F4441" s="10" t="n">
        <v>25</v>
      </c>
      <c r="G4441" s="10" t="n">
        <v>4622.94</v>
      </c>
      <c r="H4441" s="10" t="n">
        <v>435.19</v>
      </c>
      <c r="I4441" s="6" t="n">
        <f aca="false">IF(G4441=0,0,H4441/G4441)</f>
        <v>0.09413706429242</v>
      </c>
      <c r="J4441" s="5" t="n">
        <f aca="false">IF(F4441=0,0,G4441/F4441)</f>
        <v>184.9176</v>
      </c>
      <c r="K4441" s="9" t="str">
        <f aca="false">IF(G4441=0,"No sales",IF(H4441&lt;0,"Loss-making",IF(G4441&lt;$H$4,"Low revenue","OK")))</f>
        <v>OK</v>
      </c>
    </row>
    <row r="4442" customFormat="false" ht="15" hidden="false" customHeight="false" outlineLevel="0" collapsed="false">
      <c r="A4442" s="9" t="s">
        <v>9007</v>
      </c>
      <c r="B4442" s="9" t="s">
        <v>9008</v>
      </c>
      <c r="C4442" s="9" t="s">
        <v>83</v>
      </c>
      <c r="D4442" s="9" t="s">
        <v>8751</v>
      </c>
      <c r="E4442" s="10" t="n">
        <v>1219</v>
      </c>
      <c r="F4442" s="10" t="n">
        <v>100</v>
      </c>
      <c r="G4442" s="10" t="n">
        <v>117535.98</v>
      </c>
      <c r="H4442" s="10" t="n">
        <v>14221.99</v>
      </c>
      <c r="I4442" s="6" t="n">
        <f aca="false">IF(G4442=0,0,H4442/G4442)</f>
        <v>0.121001160665866</v>
      </c>
      <c r="J4442" s="5" t="n">
        <f aca="false">IF(F4442=0,0,G4442/F4442)</f>
        <v>1175.3598</v>
      </c>
      <c r="K4442" s="9" t="str">
        <f aca="false">IF(G4442=0,"No sales",IF(H4442&lt;0,"Loss-making",IF(G4442&lt;$H$4,"Low revenue","OK")))</f>
        <v>OK</v>
      </c>
    </row>
    <row r="4443" customFormat="false" ht="15" hidden="false" customHeight="false" outlineLevel="0" collapsed="false">
      <c r="A4443" s="9" t="s">
        <v>9009</v>
      </c>
      <c r="B4443" s="9" t="s">
        <v>9010</v>
      </c>
      <c r="C4443" s="9" t="s">
        <v>83</v>
      </c>
      <c r="D4443" s="9" t="s">
        <v>8754</v>
      </c>
      <c r="E4443" s="10" t="n">
        <v>159</v>
      </c>
      <c r="F4443" s="10" t="n">
        <v>116</v>
      </c>
      <c r="G4443" s="10" t="n">
        <v>17637.88</v>
      </c>
      <c r="H4443" s="10" t="n">
        <v>2255.1</v>
      </c>
      <c r="I4443" s="6" t="n">
        <f aca="false">IF(G4443=0,0,H4443/G4443)</f>
        <v>0.127855501908393</v>
      </c>
      <c r="J4443" s="5" t="n">
        <f aca="false">IF(F4443=0,0,G4443/F4443)</f>
        <v>152.050689655172</v>
      </c>
      <c r="K4443" s="9" t="str">
        <f aca="false">IF(G4443=0,"No sales",IF(H4443&lt;0,"Loss-making",IF(G4443&lt;$H$4,"Low revenue","OK")))</f>
        <v>OK</v>
      </c>
    </row>
    <row r="4444" customFormat="false" ht="15" hidden="false" customHeight="false" outlineLevel="0" collapsed="false">
      <c r="A4444" s="9" t="s">
        <v>9011</v>
      </c>
      <c r="B4444" s="9" t="s">
        <v>9012</v>
      </c>
      <c r="C4444" s="9" t="s">
        <v>83</v>
      </c>
      <c r="D4444" s="9" t="s">
        <v>8745</v>
      </c>
      <c r="E4444" s="10" t="n">
        <v>299</v>
      </c>
      <c r="F4444" s="10" t="n">
        <v>178</v>
      </c>
      <c r="G4444" s="10" t="n">
        <v>50059.33</v>
      </c>
      <c r="H4444" s="10" t="n">
        <v>5452.55</v>
      </c>
      <c r="I4444" s="6" t="n">
        <f aca="false">IF(G4444=0,0,H4444/G4444)</f>
        <v>0.108921753447359</v>
      </c>
      <c r="J4444" s="5" t="n">
        <f aca="false">IF(F4444=0,0,G4444/F4444)</f>
        <v>281.232191011236</v>
      </c>
      <c r="K4444" s="9" t="str">
        <f aca="false">IF(G4444=0,"No sales",IF(H4444&lt;0,"Loss-making",IF(G4444&lt;$H$4,"Low revenue","OK")))</f>
        <v>OK</v>
      </c>
    </row>
    <row r="4445" customFormat="false" ht="15" hidden="false" customHeight="false" outlineLevel="0" collapsed="false">
      <c r="A4445" s="9" t="s">
        <v>9013</v>
      </c>
      <c r="B4445" s="9" t="s">
        <v>9014</v>
      </c>
      <c r="C4445" s="9" t="s">
        <v>83</v>
      </c>
      <c r="D4445" s="9" t="s">
        <v>8748</v>
      </c>
      <c r="E4445" s="10" t="n">
        <v>199</v>
      </c>
      <c r="F4445" s="10" t="n">
        <v>74</v>
      </c>
      <c r="G4445" s="10" t="n">
        <v>14017.06</v>
      </c>
      <c r="H4445" s="10" t="n">
        <v>2092.71</v>
      </c>
      <c r="I4445" s="6" t="n">
        <f aca="false">IF(G4445=0,0,H4445/G4445)</f>
        <v>0.149297356221633</v>
      </c>
      <c r="J4445" s="5" t="n">
        <f aca="false">IF(F4445=0,0,G4445/F4445)</f>
        <v>189.41972972973</v>
      </c>
      <c r="K4445" s="9" t="str">
        <f aca="false">IF(G4445=0,"No sales",IF(H4445&lt;0,"Loss-making",IF(G4445&lt;$H$4,"Low revenue","OK")))</f>
        <v>OK</v>
      </c>
    </row>
    <row r="4446" customFormat="false" ht="15" hidden="false" customHeight="false" outlineLevel="0" collapsed="false">
      <c r="A4446" s="9" t="s">
        <v>9015</v>
      </c>
      <c r="B4446" s="9" t="s">
        <v>9016</v>
      </c>
      <c r="C4446" s="9" t="s">
        <v>83</v>
      </c>
      <c r="D4446" s="9" t="s">
        <v>8751</v>
      </c>
      <c r="E4446" s="10" t="n">
        <v>709</v>
      </c>
      <c r="F4446" s="10" t="n">
        <v>47</v>
      </c>
      <c r="G4446" s="10" t="n">
        <v>32016.66</v>
      </c>
      <c r="H4446" s="10" t="n">
        <v>4231.69</v>
      </c>
      <c r="I4446" s="6" t="n">
        <f aca="false">IF(G4446=0,0,H4446/G4446)</f>
        <v>0.132171500712442</v>
      </c>
      <c r="J4446" s="5" t="n">
        <f aca="false">IF(F4446=0,0,G4446/F4446)</f>
        <v>681.205531914894</v>
      </c>
      <c r="K4446" s="9" t="str">
        <f aca="false">IF(G4446=0,"No sales",IF(H4446&lt;0,"Loss-making",IF(G4446&lt;$H$4,"Low revenue","OK")))</f>
        <v>OK</v>
      </c>
    </row>
    <row r="4447" customFormat="false" ht="15" hidden="false" customHeight="false" outlineLevel="0" collapsed="false">
      <c r="A4447" s="9" t="s">
        <v>9017</v>
      </c>
      <c r="B4447" s="9" t="s">
        <v>9018</v>
      </c>
      <c r="C4447" s="9" t="s">
        <v>83</v>
      </c>
      <c r="D4447" s="9" t="s">
        <v>8754</v>
      </c>
      <c r="E4447" s="10" t="n">
        <v>119</v>
      </c>
      <c r="F4447" s="10" t="n">
        <v>27</v>
      </c>
      <c r="G4447" s="10" t="n">
        <v>3076.15</v>
      </c>
      <c r="H4447" s="10" t="n">
        <v>490.36</v>
      </c>
      <c r="I4447" s="6" t="n">
        <f aca="false">IF(G4447=0,0,H4447/G4447)</f>
        <v>0.159407051021569</v>
      </c>
      <c r="J4447" s="5" t="n">
        <f aca="false">IF(F4447=0,0,G4447/F4447)</f>
        <v>113.931481481481</v>
      </c>
      <c r="K4447" s="9" t="str">
        <f aca="false">IF(G4447=0,"No sales",IF(H4447&lt;0,"Loss-making",IF(G4447&lt;$H$4,"Low revenue","OK")))</f>
        <v>Low revenue</v>
      </c>
    </row>
    <row r="4448" customFormat="false" ht="15" hidden="false" customHeight="false" outlineLevel="0" collapsed="false">
      <c r="A4448" s="9" t="s">
        <v>9019</v>
      </c>
      <c r="B4448" s="9" t="s">
        <v>9020</v>
      </c>
      <c r="C4448" s="9" t="s">
        <v>83</v>
      </c>
      <c r="D4448" s="9" t="s">
        <v>8745</v>
      </c>
      <c r="E4448" s="10" t="n">
        <v>179</v>
      </c>
      <c r="F4448" s="10" t="n">
        <v>124</v>
      </c>
      <c r="G4448" s="10" t="n">
        <v>20833.38</v>
      </c>
      <c r="H4448" s="10" t="n">
        <v>1990.34</v>
      </c>
      <c r="I4448" s="6" t="n">
        <f aca="false">IF(G4448=0,0,H4448/G4448)</f>
        <v>0.0955361059991226</v>
      </c>
      <c r="J4448" s="5" t="n">
        <f aca="false">IF(F4448=0,0,G4448/F4448)</f>
        <v>168.011129032258</v>
      </c>
      <c r="K4448" s="9" t="str">
        <f aca="false">IF(G4448=0,"No sales",IF(H4448&lt;0,"Loss-making",IF(G4448&lt;$H$4,"Low revenue","OK")))</f>
        <v>OK</v>
      </c>
    </row>
    <row r="4449" customFormat="false" ht="15" hidden="false" customHeight="false" outlineLevel="0" collapsed="false">
      <c r="A4449" s="9" t="s">
        <v>9021</v>
      </c>
      <c r="B4449" s="9" t="s">
        <v>9022</v>
      </c>
      <c r="C4449" s="9" t="s">
        <v>83</v>
      </c>
      <c r="D4449" s="9" t="s">
        <v>8748</v>
      </c>
      <c r="E4449" s="10" t="n">
        <v>139</v>
      </c>
      <c r="F4449" s="10" t="n">
        <v>22</v>
      </c>
      <c r="G4449" s="10" t="n">
        <v>2905.1</v>
      </c>
      <c r="H4449" s="10" t="n">
        <v>216.04</v>
      </c>
      <c r="I4449" s="6" t="n">
        <f aca="false">IF(G4449=0,0,H4449/G4449)</f>
        <v>0.0743657705414616</v>
      </c>
      <c r="J4449" s="5" t="n">
        <f aca="false">IF(F4449=0,0,G4449/F4449)</f>
        <v>132.05</v>
      </c>
      <c r="K4449" s="9" t="str">
        <f aca="false">IF(G4449=0,"No sales",IF(H4449&lt;0,"Loss-making",IF(G4449&lt;$H$4,"Low revenue","OK")))</f>
        <v>Low revenue</v>
      </c>
    </row>
    <row r="4450" customFormat="false" ht="15" hidden="false" customHeight="false" outlineLevel="0" collapsed="false">
      <c r="A4450" s="9" t="s">
        <v>9023</v>
      </c>
      <c r="B4450" s="9" t="s">
        <v>9024</v>
      </c>
      <c r="C4450" s="9" t="s">
        <v>83</v>
      </c>
      <c r="D4450" s="9" t="s">
        <v>8751</v>
      </c>
      <c r="E4450" s="10" t="n">
        <v>729</v>
      </c>
      <c r="F4450" s="10" t="n">
        <v>47</v>
      </c>
      <c r="G4450" s="10" t="n">
        <v>33122.12</v>
      </c>
      <c r="H4450" s="10" t="n">
        <v>4874.18</v>
      </c>
      <c r="I4450" s="6" t="n">
        <f aca="false">IF(G4450=0,0,H4450/G4450)</f>
        <v>0.147157851007122</v>
      </c>
      <c r="J4450" s="5" t="n">
        <f aca="false">IF(F4450=0,0,G4450/F4450)</f>
        <v>704.725957446809</v>
      </c>
      <c r="K4450" s="9" t="str">
        <f aca="false">IF(G4450=0,"No sales",IF(H4450&lt;0,"Loss-making",IF(G4450&lt;$H$4,"Low revenue","OK")))</f>
        <v>OK</v>
      </c>
    </row>
    <row r="4451" customFormat="false" ht="15" hidden="false" customHeight="false" outlineLevel="0" collapsed="false">
      <c r="A4451" s="9" t="s">
        <v>9025</v>
      </c>
      <c r="B4451" s="9" t="s">
        <v>9026</v>
      </c>
      <c r="C4451" s="9" t="s">
        <v>83</v>
      </c>
      <c r="D4451" s="9" t="s">
        <v>8754</v>
      </c>
      <c r="E4451" s="10" t="n">
        <v>269</v>
      </c>
      <c r="F4451" s="10" t="n">
        <v>0</v>
      </c>
      <c r="G4451" s="10" t="n">
        <v>0</v>
      </c>
      <c r="H4451" s="10" t="n">
        <v>0</v>
      </c>
      <c r="I4451" s="6" t="n">
        <f aca="false">IF(G4451=0,0,H4451/G4451)</f>
        <v>0</v>
      </c>
      <c r="J4451" s="5" t="n">
        <f aca="false">IF(F4451=0,0,G4451/F4451)</f>
        <v>0</v>
      </c>
      <c r="K4451" s="9" t="str">
        <f aca="false">IF(G4451=0,"No sales",IF(H4451&lt;0,"Loss-making",IF(G4451&lt;$H$4,"Low revenue","OK")))</f>
        <v>No sales</v>
      </c>
    </row>
    <row r="4452" customFormat="false" ht="15" hidden="false" customHeight="false" outlineLevel="0" collapsed="false">
      <c r="A4452" s="9" t="s">
        <v>9027</v>
      </c>
      <c r="B4452" s="9" t="s">
        <v>9028</v>
      </c>
      <c r="C4452" s="9" t="s">
        <v>83</v>
      </c>
      <c r="D4452" s="9" t="s">
        <v>8745</v>
      </c>
      <c r="E4452" s="10" t="n">
        <v>229</v>
      </c>
      <c r="F4452" s="10" t="n">
        <v>217</v>
      </c>
      <c r="G4452" s="10" t="n">
        <v>47277.62</v>
      </c>
      <c r="H4452" s="10" t="n">
        <v>2595.15</v>
      </c>
      <c r="I4452" s="6" t="n">
        <f aca="false">IF(G4452=0,0,H4452/G4452)</f>
        <v>0.0548917225528696</v>
      </c>
      <c r="J4452" s="5" t="n">
        <f aca="false">IF(F4452=0,0,G4452/F4452)</f>
        <v>217.869216589862</v>
      </c>
      <c r="K4452" s="9" t="str">
        <f aca="false">IF(G4452=0,"No sales",IF(H4452&lt;0,"Loss-making",IF(G4452&lt;$H$4,"Low revenue","OK")))</f>
        <v>OK</v>
      </c>
    </row>
    <row r="4453" customFormat="false" ht="15" hidden="false" customHeight="false" outlineLevel="0" collapsed="false">
      <c r="A4453" s="9" t="s">
        <v>9029</v>
      </c>
      <c r="B4453" s="9" t="s">
        <v>9030</v>
      </c>
      <c r="C4453" s="9" t="s">
        <v>83</v>
      </c>
      <c r="D4453" s="9" t="s">
        <v>8748</v>
      </c>
      <c r="E4453" s="10" t="n">
        <v>98</v>
      </c>
      <c r="F4453" s="10" t="n">
        <v>0</v>
      </c>
      <c r="G4453" s="10" t="n">
        <v>0</v>
      </c>
      <c r="H4453" s="10" t="n">
        <v>0</v>
      </c>
      <c r="I4453" s="6" t="n">
        <f aca="false">IF(G4453=0,0,H4453/G4453)</f>
        <v>0</v>
      </c>
      <c r="J4453" s="5" t="n">
        <f aca="false">IF(F4453=0,0,G4453/F4453)</f>
        <v>0</v>
      </c>
      <c r="K4453" s="9" t="str">
        <f aca="false">IF(G4453=0,"No sales",IF(H4453&lt;0,"Loss-making",IF(G4453&lt;$H$4,"Low revenue","OK")))</f>
        <v>No sales</v>
      </c>
    </row>
    <row r="4454" customFormat="false" ht="15" hidden="false" customHeight="false" outlineLevel="0" collapsed="false">
      <c r="A4454" s="9" t="s">
        <v>9031</v>
      </c>
      <c r="B4454" s="9" t="s">
        <v>9032</v>
      </c>
      <c r="C4454" s="9" t="s">
        <v>83</v>
      </c>
      <c r="D4454" s="9" t="s">
        <v>8751</v>
      </c>
      <c r="E4454" s="10" t="n">
        <v>1209</v>
      </c>
      <c r="F4454" s="10" t="n">
        <v>64</v>
      </c>
      <c r="G4454" s="10" t="n">
        <v>72642.76</v>
      </c>
      <c r="H4454" s="10" t="n">
        <v>7959.87</v>
      </c>
      <c r="I4454" s="6" t="n">
        <f aca="false">IF(G4454=0,0,H4454/G4454)</f>
        <v>0.10957554476179</v>
      </c>
      <c r="J4454" s="5" t="n">
        <f aca="false">IF(F4454=0,0,G4454/F4454)</f>
        <v>1135.043125</v>
      </c>
      <c r="K4454" s="9" t="str">
        <f aca="false">IF(G4454=0,"No sales",IF(H4454&lt;0,"Loss-making",IF(G4454&lt;$H$4,"Low revenue","OK")))</f>
        <v>OK</v>
      </c>
    </row>
    <row r="4455" customFormat="false" ht="15" hidden="false" customHeight="false" outlineLevel="0" collapsed="false">
      <c r="A4455" s="9" t="s">
        <v>9033</v>
      </c>
      <c r="B4455" s="9" t="s">
        <v>9034</v>
      </c>
      <c r="C4455" s="9" t="s">
        <v>83</v>
      </c>
      <c r="D4455" s="9" t="s">
        <v>8754</v>
      </c>
      <c r="E4455" s="10" t="n">
        <v>289</v>
      </c>
      <c r="F4455" s="10" t="n">
        <v>24</v>
      </c>
      <c r="G4455" s="10" t="n">
        <v>6531.4</v>
      </c>
      <c r="H4455" s="10" t="n">
        <v>519.88</v>
      </c>
      <c r="I4455" s="6" t="n">
        <f aca="false">IF(G4455=0,0,H4455/G4455)</f>
        <v>0.0795970236090272</v>
      </c>
      <c r="J4455" s="5" t="n">
        <f aca="false">IF(F4455=0,0,G4455/F4455)</f>
        <v>272.141666666667</v>
      </c>
      <c r="K4455" s="9" t="str">
        <f aca="false">IF(G4455=0,"No sales",IF(H4455&lt;0,"Loss-making",IF(G4455&lt;$H$4,"Low revenue","OK")))</f>
        <v>OK</v>
      </c>
    </row>
    <row r="4456" customFormat="false" ht="15" hidden="false" customHeight="false" outlineLevel="0" collapsed="false">
      <c r="A4456" s="9" t="s">
        <v>9035</v>
      </c>
      <c r="B4456" s="9" t="s">
        <v>9036</v>
      </c>
      <c r="C4456" s="9" t="s">
        <v>83</v>
      </c>
      <c r="D4456" s="9" t="s">
        <v>8745</v>
      </c>
      <c r="E4456" s="10" t="n">
        <v>119</v>
      </c>
      <c r="F4456" s="10" t="n">
        <v>16</v>
      </c>
      <c r="G4456" s="10" t="n">
        <v>1793.33</v>
      </c>
      <c r="H4456" s="10" t="n">
        <v>84.21</v>
      </c>
      <c r="I4456" s="6" t="n">
        <f aca="false">IF(G4456=0,0,H4456/G4456)</f>
        <v>0.0469573363519263</v>
      </c>
      <c r="J4456" s="5" t="n">
        <f aca="false">IF(F4456=0,0,G4456/F4456)</f>
        <v>112.083125</v>
      </c>
      <c r="K4456" s="9" t="str">
        <f aca="false">IF(G4456=0,"No sales",IF(H4456&lt;0,"Loss-making",IF(G4456&lt;$H$4,"Low revenue","OK")))</f>
        <v>Low revenue</v>
      </c>
    </row>
    <row r="4457" customFormat="false" ht="15" hidden="false" customHeight="false" outlineLevel="0" collapsed="false">
      <c r="A4457" s="9" t="s">
        <v>9037</v>
      </c>
      <c r="B4457" s="9" t="s">
        <v>9038</v>
      </c>
      <c r="C4457" s="9" t="s">
        <v>83</v>
      </c>
      <c r="D4457" s="9" t="s">
        <v>8748</v>
      </c>
      <c r="E4457" s="10" t="n">
        <v>229</v>
      </c>
      <c r="F4457" s="10" t="n">
        <v>44</v>
      </c>
      <c r="G4457" s="10" t="n">
        <v>9697.01</v>
      </c>
      <c r="H4457" s="10" t="n">
        <v>1611.13</v>
      </c>
      <c r="I4457" s="6" t="n">
        <f aca="false">IF(G4457=0,0,H4457/G4457)</f>
        <v>0.166147090701154</v>
      </c>
      <c r="J4457" s="5" t="n">
        <f aca="false">IF(F4457=0,0,G4457/F4457)</f>
        <v>220.386590909091</v>
      </c>
      <c r="K4457" s="9" t="str">
        <f aca="false">IF(G4457=0,"No sales",IF(H4457&lt;0,"Loss-making",IF(G4457&lt;$H$4,"Low revenue","OK")))</f>
        <v>OK</v>
      </c>
    </row>
    <row r="4458" customFormat="false" ht="15" hidden="false" customHeight="false" outlineLevel="0" collapsed="false">
      <c r="A4458" s="9" t="s">
        <v>9039</v>
      </c>
      <c r="B4458" s="9" t="s">
        <v>9040</v>
      </c>
      <c r="C4458" s="9" t="s">
        <v>83</v>
      </c>
      <c r="D4458" s="9" t="s">
        <v>8751</v>
      </c>
      <c r="E4458" s="10" t="n">
        <v>679</v>
      </c>
      <c r="F4458" s="10" t="n">
        <v>35</v>
      </c>
      <c r="G4458" s="10" t="n">
        <v>22305.15</v>
      </c>
      <c r="H4458" s="10" t="n">
        <v>3267.25</v>
      </c>
      <c r="I4458" s="6" t="n">
        <f aca="false">IF(G4458=0,0,H4458/G4458)</f>
        <v>0.146479624660673</v>
      </c>
      <c r="J4458" s="5" t="n">
        <f aca="false">IF(F4458=0,0,G4458/F4458)</f>
        <v>637.29</v>
      </c>
      <c r="K4458" s="9" t="str">
        <f aca="false">IF(G4458=0,"No sales",IF(H4458&lt;0,"Loss-making",IF(G4458&lt;$H$4,"Low revenue","OK")))</f>
        <v>OK</v>
      </c>
    </row>
    <row r="4459" customFormat="false" ht="15" hidden="false" customHeight="false" outlineLevel="0" collapsed="false">
      <c r="A4459" s="9" t="s">
        <v>9041</v>
      </c>
      <c r="B4459" s="9" t="s">
        <v>9042</v>
      </c>
      <c r="C4459" s="9" t="s">
        <v>83</v>
      </c>
      <c r="D4459" s="9" t="s">
        <v>8754</v>
      </c>
      <c r="E4459" s="10" t="n">
        <v>249</v>
      </c>
      <c r="F4459" s="10" t="n">
        <v>0</v>
      </c>
      <c r="G4459" s="10" t="n">
        <v>0</v>
      </c>
      <c r="H4459" s="10" t="n">
        <v>0</v>
      </c>
      <c r="I4459" s="6" t="n">
        <f aca="false">IF(G4459=0,0,H4459/G4459)</f>
        <v>0</v>
      </c>
      <c r="J4459" s="5" t="n">
        <f aca="false">IF(F4459=0,0,G4459/F4459)</f>
        <v>0</v>
      </c>
      <c r="K4459" s="9" t="str">
        <f aca="false">IF(G4459=0,"No sales",IF(H4459&lt;0,"Loss-making",IF(G4459&lt;$H$4,"Low revenue","OK")))</f>
        <v>No sales</v>
      </c>
    </row>
    <row r="4460" customFormat="false" ht="15" hidden="false" customHeight="false" outlineLevel="0" collapsed="false">
      <c r="A4460" s="9" t="s">
        <v>9043</v>
      </c>
      <c r="B4460" s="9" t="s">
        <v>9044</v>
      </c>
      <c r="C4460" s="9" t="s">
        <v>83</v>
      </c>
      <c r="D4460" s="9" t="s">
        <v>8745</v>
      </c>
      <c r="E4460" s="10" t="n">
        <v>529</v>
      </c>
      <c r="F4460" s="10" t="n">
        <v>18</v>
      </c>
      <c r="G4460" s="10" t="n">
        <v>8993</v>
      </c>
      <c r="H4460" s="10" t="n">
        <v>560.9</v>
      </c>
      <c r="I4460" s="6" t="n">
        <f aca="false">IF(G4460=0,0,H4460/G4460)</f>
        <v>0.0623707327921717</v>
      </c>
      <c r="J4460" s="5" t="n">
        <f aca="false">IF(F4460=0,0,G4460/F4460)</f>
        <v>499.611111111111</v>
      </c>
      <c r="K4460" s="9" t="str">
        <f aca="false">IF(G4460=0,"No sales",IF(H4460&lt;0,"Loss-making",IF(G4460&lt;$H$4,"Low revenue","OK")))</f>
        <v>OK</v>
      </c>
    </row>
    <row r="4461" customFormat="false" ht="15" hidden="false" customHeight="false" outlineLevel="0" collapsed="false">
      <c r="A4461" s="9" t="s">
        <v>9045</v>
      </c>
      <c r="B4461" s="9" t="s">
        <v>9046</v>
      </c>
      <c r="C4461" s="9" t="s">
        <v>83</v>
      </c>
      <c r="D4461" s="9" t="s">
        <v>8748</v>
      </c>
      <c r="E4461" s="10" t="n">
        <v>219</v>
      </c>
      <c r="F4461" s="10" t="n">
        <v>13</v>
      </c>
      <c r="G4461" s="10" t="n">
        <v>2737.5</v>
      </c>
      <c r="H4461" s="10" t="n">
        <v>222.13</v>
      </c>
      <c r="I4461" s="6" t="n">
        <f aca="false">IF(G4461=0,0,H4461/G4461)</f>
        <v>0.0811433789954338</v>
      </c>
      <c r="J4461" s="5" t="n">
        <f aca="false">IF(F4461=0,0,G4461/F4461)</f>
        <v>210.576923076923</v>
      </c>
      <c r="K4461" s="9" t="str">
        <f aca="false">IF(G4461=0,"No sales",IF(H4461&lt;0,"Loss-making",IF(G4461&lt;$H$4,"Low revenue","OK")))</f>
        <v>Low revenue</v>
      </c>
    </row>
    <row r="4462" customFormat="false" ht="15" hidden="false" customHeight="false" outlineLevel="0" collapsed="false">
      <c r="A4462" s="9" t="s">
        <v>9047</v>
      </c>
      <c r="B4462" s="9" t="s">
        <v>9048</v>
      </c>
      <c r="C4462" s="9" t="s">
        <v>83</v>
      </c>
      <c r="D4462" s="9" t="s">
        <v>8751</v>
      </c>
      <c r="E4462" s="10" t="n">
        <v>479</v>
      </c>
      <c r="F4462" s="10" t="n">
        <v>161</v>
      </c>
      <c r="G4462" s="10" t="n">
        <v>72834.34</v>
      </c>
      <c r="H4462" s="10" t="n">
        <v>5457.45</v>
      </c>
      <c r="I4462" s="6" t="n">
        <f aca="false">IF(G4462=0,0,H4462/G4462)</f>
        <v>0.074929627974936</v>
      </c>
      <c r="J4462" s="5" t="n">
        <f aca="false">IF(F4462=0,0,G4462/F4462)</f>
        <v>452.387204968944</v>
      </c>
      <c r="K4462" s="9" t="str">
        <f aca="false">IF(G4462=0,"No sales",IF(H4462&lt;0,"Loss-making",IF(G4462&lt;$H$4,"Low revenue","OK")))</f>
        <v>OK</v>
      </c>
    </row>
    <row r="4463" customFormat="false" ht="15" hidden="false" customHeight="false" outlineLevel="0" collapsed="false">
      <c r="A4463" s="9" t="s">
        <v>9049</v>
      </c>
      <c r="B4463" s="9" t="s">
        <v>9050</v>
      </c>
      <c r="C4463" s="9" t="s">
        <v>83</v>
      </c>
      <c r="D4463" s="9" t="s">
        <v>8754</v>
      </c>
      <c r="E4463" s="10" t="n">
        <v>369</v>
      </c>
      <c r="F4463" s="10" t="n">
        <v>0</v>
      </c>
      <c r="G4463" s="10" t="n">
        <v>0</v>
      </c>
      <c r="H4463" s="10" t="n">
        <v>0</v>
      </c>
      <c r="I4463" s="6" t="n">
        <f aca="false">IF(G4463=0,0,H4463/G4463)</f>
        <v>0</v>
      </c>
      <c r="J4463" s="5" t="n">
        <f aca="false">IF(F4463=0,0,G4463/F4463)</f>
        <v>0</v>
      </c>
      <c r="K4463" s="9" t="str">
        <f aca="false">IF(G4463=0,"No sales",IF(H4463&lt;0,"Loss-making",IF(G4463&lt;$H$4,"Low revenue","OK")))</f>
        <v>No sales</v>
      </c>
    </row>
    <row r="4464" customFormat="false" ht="15" hidden="false" customHeight="false" outlineLevel="0" collapsed="false">
      <c r="A4464" s="9" t="s">
        <v>9051</v>
      </c>
      <c r="B4464" s="9" t="s">
        <v>9052</v>
      </c>
      <c r="C4464" s="9" t="s">
        <v>83</v>
      </c>
      <c r="D4464" s="9" t="s">
        <v>8745</v>
      </c>
      <c r="E4464" s="10" t="n">
        <v>299</v>
      </c>
      <c r="F4464" s="10" t="n">
        <v>67</v>
      </c>
      <c r="G4464" s="10" t="n">
        <v>19178.61</v>
      </c>
      <c r="H4464" s="10" t="n">
        <v>2188.08</v>
      </c>
      <c r="I4464" s="6" t="n">
        <f aca="false">IF(G4464=0,0,H4464/G4464)</f>
        <v>0.114089602948285</v>
      </c>
      <c r="J4464" s="5" t="n">
        <f aca="false">IF(F4464=0,0,G4464/F4464)</f>
        <v>286.247910447761</v>
      </c>
      <c r="K4464" s="9" t="str">
        <f aca="false">IF(G4464=0,"No sales",IF(H4464&lt;0,"Loss-making",IF(G4464&lt;$H$4,"Low revenue","OK")))</f>
        <v>OK</v>
      </c>
    </row>
    <row r="4465" customFormat="false" ht="15" hidden="false" customHeight="false" outlineLevel="0" collapsed="false">
      <c r="A4465" s="9" t="s">
        <v>9053</v>
      </c>
      <c r="B4465" s="9" t="s">
        <v>9054</v>
      </c>
      <c r="C4465" s="9" t="s">
        <v>83</v>
      </c>
      <c r="D4465" s="9" t="s">
        <v>8748</v>
      </c>
      <c r="E4465" s="10" t="n">
        <v>81</v>
      </c>
      <c r="F4465" s="10" t="n">
        <v>317</v>
      </c>
      <c r="G4465" s="10" t="n">
        <v>24355.28</v>
      </c>
      <c r="H4465" s="10" t="n">
        <v>1515.45</v>
      </c>
      <c r="I4465" s="6" t="n">
        <f aca="false">IF(G4465=0,0,H4465/G4465)</f>
        <v>0.0622226474095145</v>
      </c>
      <c r="J4465" s="5" t="n">
        <f aca="false">IF(F4465=0,0,G4465/F4465)</f>
        <v>76.8305362776025</v>
      </c>
      <c r="K4465" s="9" t="str">
        <f aca="false">IF(G4465=0,"No sales",IF(H4465&lt;0,"Loss-making",IF(G4465&lt;$H$4,"Low revenue","OK")))</f>
        <v>OK</v>
      </c>
    </row>
    <row r="4466" customFormat="false" ht="15" hidden="false" customHeight="false" outlineLevel="0" collapsed="false">
      <c r="A4466" s="9" t="s">
        <v>9055</v>
      </c>
      <c r="B4466" s="9" t="s">
        <v>9056</v>
      </c>
      <c r="C4466" s="9" t="s">
        <v>83</v>
      </c>
      <c r="D4466" s="9" t="s">
        <v>8751</v>
      </c>
      <c r="E4466" s="10" t="n">
        <v>869</v>
      </c>
      <c r="F4466" s="10" t="n">
        <v>22</v>
      </c>
      <c r="G4466" s="10" t="n">
        <v>17897.05</v>
      </c>
      <c r="H4466" s="10" t="n">
        <v>902.72</v>
      </c>
      <c r="I4466" s="6" t="n">
        <f aca="false">IF(G4466=0,0,H4466/G4466)</f>
        <v>0.0504395975873119</v>
      </c>
      <c r="J4466" s="5" t="n">
        <f aca="false">IF(F4466=0,0,G4466/F4466)</f>
        <v>813.502272727273</v>
      </c>
      <c r="K4466" s="9" t="str">
        <f aca="false">IF(G4466=0,"No sales",IF(H4466&lt;0,"Loss-making",IF(G4466&lt;$H$4,"Low revenue","OK")))</f>
        <v>OK</v>
      </c>
    </row>
    <row r="4467" customFormat="false" ht="15" hidden="false" customHeight="false" outlineLevel="0" collapsed="false">
      <c r="A4467" s="9" t="s">
        <v>9057</v>
      </c>
      <c r="B4467" s="9" t="s">
        <v>9058</v>
      </c>
      <c r="C4467" s="9" t="s">
        <v>83</v>
      </c>
      <c r="D4467" s="9" t="s">
        <v>8754</v>
      </c>
      <c r="E4467" s="10" t="n">
        <v>179</v>
      </c>
      <c r="F4467" s="10" t="n">
        <v>12</v>
      </c>
      <c r="G4467" s="10" t="n">
        <v>1978.85</v>
      </c>
      <c r="H4467" s="10" t="n">
        <v>132.65</v>
      </c>
      <c r="I4467" s="6" t="n">
        <f aca="false">IF(G4467=0,0,H4467/G4467)</f>
        <v>0.0670338833160674</v>
      </c>
      <c r="J4467" s="5" t="n">
        <f aca="false">IF(F4467=0,0,G4467/F4467)</f>
        <v>164.904166666667</v>
      </c>
      <c r="K4467" s="9" t="str">
        <f aca="false">IF(G4467=0,"No sales",IF(H4467&lt;0,"Loss-making",IF(G4467&lt;$H$4,"Low revenue","OK")))</f>
        <v>Low revenue</v>
      </c>
    </row>
    <row r="4468" customFormat="false" ht="15" hidden="false" customHeight="false" outlineLevel="0" collapsed="false">
      <c r="A4468" s="9" t="s">
        <v>9059</v>
      </c>
      <c r="B4468" s="9" t="s">
        <v>9060</v>
      </c>
      <c r="C4468" s="9" t="s">
        <v>83</v>
      </c>
      <c r="D4468" s="9" t="s">
        <v>8745</v>
      </c>
      <c r="E4468" s="10" t="n">
        <v>239</v>
      </c>
      <c r="F4468" s="10" t="n">
        <v>161</v>
      </c>
      <c r="G4468" s="10" t="n">
        <v>36930.27</v>
      </c>
      <c r="H4468" s="10" t="n">
        <v>4018.67</v>
      </c>
      <c r="I4468" s="6" t="n">
        <f aca="false">IF(G4468=0,0,H4468/G4468)</f>
        <v>0.10881778010288</v>
      </c>
      <c r="J4468" s="5" t="n">
        <f aca="false">IF(F4468=0,0,G4468/F4468)</f>
        <v>229.380559006211</v>
      </c>
      <c r="K4468" s="9" t="str">
        <f aca="false">IF(G4468=0,"No sales",IF(H4468&lt;0,"Loss-making",IF(G4468&lt;$H$4,"Low revenue","OK")))</f>
        <v>OK</v>
      </c>
    </row>
    <row r="4469" customFormat="false" ht="15" hidden="false" customHeight="false" outlineLevel="0" collapsed="false">
      <c r="A4469" s="9" t="s">
        <v>9061</v>
      </c>
      <c r="B4469" s="9" t="s">
        <v>9062</v>
      </c>
      <c r="C4469" s="9" t="s">
        <v>83</v>
      </c>
      <c r="D4469" s="9" t="s">
        <v>8748</v>
      </c>
      <c r="E4469" s="10" t="n">
        <v>169</v>
      </c>
      <c r="F4469" s="10" t="n">
        <v>281</v>
      </c>
      <c r="G4469" s="10" t="n">
        <v>45387.07</v>
      </c>
      <c r="H4469" s="10" t="n">
        <v>5723.91</v>
      </c>
      <c r="I4469" s="6" t="n">
        <f aca="false">IF(G4469=0,0,H4469/G4469)</f>
        <v>0.126113230045473</v>
      </c>
      <c r="J4469" s="5" t="n">
        <f aca="false">IF(F4469=0,0,G4469/F4469)</f>
        <v>161.519822064057</v>
      </c>
      <c r="K4469" s="9" t="str">
        <f aca="false">IF(G4469=0,"No sales",IF(H4469&lt;0,"Loss-making",IF(G4469&lt;$H$4,"Low revenue","OK")))</f>
        <v>OK</v>
      </c>
    </row>
    <row r="4470" customFormat="false" ht="15" hidden="false" customHeight="false" outlineLevel="0" collapsed="false">
      <c r="A4470" s="9" t="s">
        <v>9063</v>
      </c>
      <c r="B4470" s="9" t="s">
        <v>9064</v>
      </c>
      <c r="C4470" s="9" t="s">
        <v>83</v>
      </c>
      <c r="D4470" s="9" t="s">
        <v>8751</v>
      </c>
      <c r="E4470" s="10" t="n">
        <v>549</v>
      </c>
      <c r="F4470" s="10" t="n">
        <v>28</v>
      </c>
      <c r="G4470" s="10" t="n">
        <v>14548.5</v>
      </c>
      <c r="H4470" s="10" t="n">
        <v>899.9</v>
      </c>
      <c r="I4470" s="6" t="n">
        <f aca="false">IF(G4470=0,0,H4470/G4470)</f>
        <v>0.0618551740729285</v>
      </c>
      <c r="J4470" s="5" t="n">
        <f aca="false">IF(F4470=0,0,G4470/F4470)</f>
        <v>519.589285714286</v>
      </c>
      <c r="K4470" s="9" t="str">
        <f aca="false">IF(G4470=0,"No sales",IF(H4470&lt;0,"Loss-making",IF(G4470&lt;$H$4,"Low revenue","OK")))</f>
        <v>OK</v>
      </c>
    </row>
    <row r="4471" customFormat="false" ht="15" hidden="false" customHeight="false" outlineLevel="0" collapsed="false">
      <c r="A4471" s="9" t="s">
        <v>9065</v>
      </c>
      <c r="B4471" s="9" t="s">
        <v>9066</v>
      </c>
      <c r="C4471" s="9" t="s">
        <v>83</v>
      </c>
      <c r="D4471" s="9" t="s">
        <v>8754</v>
      </c>
      <c r="E4471" s="10" t="n">
        <v>189</v>
      </c>
      <c r="F4471" s="10" t="n">
        <v>17</v>
      </c>
      <c r="G4471" s="10" t="n">
        <v>3118.5</v>
      </c>
      <c r="H4471" s="10" t="n">
        <v>236.66</v>
      </c>
      <c r="I4471" s="6" t="n">
        <f aca="false">IF(G4471=0,0,H4471/G4471)</f>
        <v>0.0758890492223826</v>
      </c>
      <c r="J4471" s="5" t="n">
        <f aca="false">IF(F4471=0,0,G4471/F4471)</f>
        <v>183.441176470588</v>
      </c>
      <c r="K4471" s="9" t="str">
        <f aca="false">IF(G4471=0,"No sales",IF(H4471&lt;0,"Loss-making",IF(G4471&lt;$H$4,"Low revenue","OK")))</f>
        <v>Low revenue</v>
      </c>
    </row>
    <row r="4472" customFormat="false" ht="15" hidden="false" customHeight="false" outlineLevel="0" collapsed="false">
      <c r="A4472" s="9" t="s">
        <v>9067</v>
      </c>
      <c r="B4472" s="9" t="s">
        <v>9068</v>
      </c>
      <c r="C4472" s="9" t="s">
        <v>83</v>
      </c>
      <c r="D4472" s="9" t="s">
        <v>8745</v>
      </c>
      <c r="E4472" s="10" t="n">
        <v>279</v>
      </c>
      <c r="F4472" s="10" t="n">
        <v>8</v>
      </c>
      <c r="G4472" s="10" t="n">
        <v>2148.3</v>
      </c>
      <c r="H4472" s="10" t="n">
        <v>161.82</v>
      </c>
      <c r="I4472" s="6" t="n">
        <f aca="false">IF(G4472=0,0,H4472/G4472)</f>
        <v>0.0753246753246753</v>
      </c>
      <c r="J4472" s="5" t="n">
        <f aca="false">IF(F4472=0,0,G4472/F4472)</f>
        <v>268.5375</v>
      </c>
      <c r="K4472" s="9" t="str">
        <f aca="false">IF(G4472=0,"No sales",IF(H4472&lt;0,"Loss-making",IF(G4472&lt;$H$4,"Low revenue","OK")))</f>
        <v>Low revenue</v>
      </c>
    </row>
    <row r="4473" customFormat="false" ht="15" hidden="false" customHeight="false" outlineLevel="0" collapsed="false">
      <c r="A4473" s="9" t="s">
        <v>9069</v>
      </c>
      <c r="B4473" s="9" t="s">
        <v>9070</v>
      </c>
      <c r="C4473" s="9" t="s">
        <v>83</v>
      </c>
      <c r="D4473" s="9" t="s">
        <v>8748</v>
      </c>
      <c r="E4473" s="10" t="n">
        <v>129</v>
      </c>
      <c r="F4473" s="10" t="n">
        <v>69</v>
      </c>
      <c r="G4473" s="10" t="n">
        <v>8517.86</v>
      </c>
      <c r="H4473" s="10" t="n">
        <v>638.06</v>
      </c>
      <c r="I4473" s="6" t="n">
        <f aca="false">IF(G4473=0,0,H4473/G4473)</f>
        <v>0.074908486403862</v>
      </c>
      <c r="J4473" s="5" t="n">
        <f aca="false">IF(F4473=0,0,G4473/F4473)</f>
        <v>123.447246376812</v>
      </c>
      <c r="K4473" s="9" t="str">
        <f aca="false">IF(G4473=0,"No sales",IF(H4473&lt;0,"Loss-making",IF(G4473&lt;$H$4,"Low revenue","OK")))</f>
        <v>OK</v>
      </c>
    </row>
    <row r="4474" customFormat="false" ht="15" hidden="false" customHeight="false" outlineLevel="0" collapsed="false">
      <c r="A4474" s="9" t="s">
        <v>9071</v>
      </c>
      <c r="B4474" s="9" t="s">
        <v>9072</v>
      </c>
      <c r="C4474" s="9" t="s">
        <v>83</v>
      </c>
      <c r="D4474" s="9" t="s">
        <v>8751</v>
      </c>
      <c r="E4474" s="10" t="n">
        <v>619</v>
      </c>
      <c r="F4474" s="10" t="n">
        <v>34</v>
      </c>
      <c r="G4474" s="10" t="n">
        <v>19622.3</v>
      </c>
      <c r="H4474" s="10" t="n">
        <v>1113.72</v>
      </c>
      <c r="I4474" s="6" t="n">
        <f aca="false">IF(G4474=0,0,H4474/G4474)</f>
        <v>0.0567578724206643</v>
      </c>
      <c r="J4474" s="5" t="n">
        <f aca="false">IF(F4474=0,0,G4474/F4474)</f>
        <v>577.126470588235</v>
      </c>
      <c r="K4474" s="9" t="str">
        <f aca="false">IF(G4474=0,"No sales",IF(H4474&lt;0,"Loss-making",IF(G4474&lt;$H$4,"Low revenue","OK")))</f>
        <v>OK</v>
      </c>
    </row>
    <row r="4475" customFormat="false" ht="15" hidden="false" customHeight="false" outlineLevel="0" collapsed="false">
      <c r="A4475" s="9" t="s">
        <v>9073</v>
      </c>
      <c r="B4475" s="9" t="s">
        <v>9074</v>
      </c>
      <c r="C4475" s="9" t="s">
        <v>83</v>
      </c>
      <c r="D4475" s="9" t="s">
        <v>8754</v>
      </c>
      <c r="E4475" s="10" t="n">
        <v>179</v>
      </c>
      <c r="F4475" s="10" t="n">
        <v>106</v>
      </c>
      <c r="G4475" s="10" t="n">
        <v>18155.08</v>
      </c>
      <c r="H4475" s="10" t="n">
        <v>2494.64</v>
      </c>
      <c r="I4475" s="6" t="n">
        <f aca="false">IF(G4475=0,0,H4475/G4475)</f>
        <v>0.137407271132928</v>
      </c>
      <c r="J4475" s="5" t="n">
        <f aca="false">IF(F4475=0,0,G4475/F4475)</f>
        <v>171.274339622642</v>
      </c>
      <c r="K4475" s="9" t="str">
        <f aca="false">IF(G4475=0,"No sales",IF(H4475&lt;0,"Loss-making",IF(G4475&lt;$H$4,"Low revenue","OK")))</f>
        <v>OK</v>
      </c>
    </row>
    <row r="4476" customFormat="false" ht="15" hidden="false" customHeight="false" outlineLevel="0" collapsed="false">
      <c r="A4476" s="9" t="s">
        <v>9075</v>
      </c>
      <c r="B4476" s="9" t="s">
        <v>9076</v>
      </c>
      <c r="C4476" s="9" t="s">
        <v>83</v>
      </c>
      <c r="D4476" s="9" t="s">
        <v>8745</v>
      </c>
      <c r="E4476" s="10" t="n">
        <v>149</v>
      </c>
      <c r="F4476" s="10" t="n">
        <v>48</v>
      </c>
      <c r="G4476" s="10" t="n">
        <v>6785.83</v>
      </c>
      <c r="H4476" s="10" t="n">
        <v>419.59</v>
      </c>
      <c r="I4476" s="6" t="n">
        <f aca="false">IF(G4476=0,0,H4476/G4476)</f>
        <v>0.0618332613696482</v>
      </c>
      <c r="J4476" s="5" t="n">
        <f aca="false">IF(F4476=0,0,G4476/F4476)</f>
        <v>141.371458333333</v>
      </c>
      <c r="K4476" s="9" t="str">
        <f aca="false">IF(G4476=0,"No sales",IF(H4476&lt;0,"Loss-making",IF(G4476&lt;$H$4,"Low revenue","OK")))</f>
        <v>OK</v>
      </c>
    </row>
    <row r="4477" customFormat="false" ht="15" hidden="false" customHeight="false" outlineLevel="0" collapsed="false">
      <c r="A4477" s="9" t="s">
        <v>9077</v>
      </c>
      <c r="B4477" s="9" t="s">
        <v>9078</v>
      </c>
      <c r="C4477" s="9" t="s">
        <v>83</v>
      </c>
      <c r="D4477" s="9" t="s">
        <v>8748</v>
      </c>
      <c r="E4477" s="10" t="n">
        <v>149</v>
      </c>
      <c r="F4477" s="10" t="n">
        <v>189</v>
      </c>
      <c r="G4477" s="10" t="n">
        <v>26802.12</v>
      </c>
      <c r="H4477" s="10" t="n">
        <v>2869.04</v>
      </c>
      <c r="I4477" s="6" t="n">
        <f aca="false">IF(G4477=0,0,H4477/G4477)</f>
        <v>0.107045263583627</v>
      </c>
      <c r="J4477" s="5" t="n">
        <f aca="false">IF(F4477=0,0,G4477/F4477)</f>
        <v>141.810158730159</v>
      </c>
      <c r="K4477" s="9" t="str">
        <f aca="false">IF(G4477=0,"No sales",IF(H4477&lt;0,"Loss-making",IF(G4477&lt;$H$4,"Low revenue","OK")))</f>
        <v>OK</v>
      </c>
    </row>
    <row r="4478" customFormat="false" ht="15" hidden="false" customHeight="false" outlineLevel="0" collapsed="false">
      <c r="A4478" s="9" t="s">
        <v>9079</v>
      </c>
      <c r="B4478" s="9" t="s">
        <v>9080</v>
      </c>
      <c r="C4478" s="9" t="s">
        <v>83</v>
      </c>
      <c r="D4478" s="9" t="s">
        <v>8751</v>
      </c>
      <c r="E4478" s="10" t="n">
        <v>449</v>
      </c>
      <c r="F4478" s="10" t="n">
        <v>88</v>
      </c>
      <c r="G4478" s="10" t="n">
        <v>37006.59</v>
      </c>
      <c r="H4478" s="10" t="n">
        <v>2914.49</v>
      </c>
      <c r="I4478" s="6" t="n">
        <f aca="false">IF(G4478=0,0,H4478/G4478)</f>
        <v>0.0787559729226605</v>
      </c>
      <c r="J4478" s="5" t="n">
        <f aca="false">IF(F4478=0,0,G4478/F4478)</f>
        <v>420.529431818182</v>
      </c>
      <c r="K4478" s="9" t="str">
        <f aca="false">IF(G4478=0,"No sales",IF(H4478&lt;0,"Loss-making",IF(G4478&lt;$H$4,"Low revenue","OK")))</f>
        <v>OK</v>
      </c>
    </row>
    <row r="4479" customFormat="false" ht="15" hidden="false" customHeight="false" outlineLevel="0" collapsed="false">
      <c r="A4479" s="9" t="s">
        <v>9081</v>
      </c>
      <c r="B4479" s="9" t="s">
        <v>9082</v>
      </c>
      <c r="C4479" s="9" t="s">
        <v>83</v>
      </c>
      <c r="D4479" s="9" t="s">
        <v>8754</v>
      </c>
      <c r="E4479" s="10" t="n">
        <v>169</v>
      </c>
      <c r="F4479" s="10" t="n">
        <v>78</v>
      </c>
      <c r="G4479" s="10" t="n">
        <v>12744.29</v>
      </c>
      <c r="H4479" s="10" t="n">
        <v>1981.85</v>
      </c>
      <c r="I4479" s="6" t="n">
        <f aca="false">IF(G4479=0,0,H4479/G4479)</f>
        <v>0.155508859261677</v>
      </c>
      <c r="J4479" s="5" t="n">
        <f aca="false">IF(F4479=0,0,G4479/F4479)</f>
        <v>163.388333333333</v>
      </c>
      <c r="K4479" s="9" t="str">
        <f aca="false">IF(G4479=0,"No sales",IF(H4479&lt;0,"Loss-making",IF(G4479&lt;$H$4,"Low revenue","OK")))</f>
        <v>OK</v>
      </c>
    </row>
    <row r="4480" customFormat="false" ht="15" hidden="false" customHeight="false" outlineLevel="0" collapsed="false">
      <c r="A4480" s="9" t="s">
        <v>9083</v>
      </c>
      <c r="B4480" s="9" t="s">
        <v>9084</v>
      </c>
      <c r="C4480" s="9" t="s">
        <v>83</v>
      </c>
      <c r="D4480" s="9" t="s">
        <v>8745</v>
      </c>
      <c r="E4480" s="10" t="n">
        <v>369</v>
      </c>
      <c r="F4480" s="10" t="n">
        <v>34</v>
      </c>
      <c r="G4480" s="10" t="n">
        <v>11651.19</v>
      </c>
      <c r="H4480" s="10" t="n">
        <v>413.17</v>
      </c>
      <c r="I4480" s="6" t="n">
        <f aca="false">IF(G4480=0,0,H4480/G4480)</f>
        <v>0.0354616137922393</v>
      </c>
      <c r="J4480" s="5" t="n">
        <f aca="false">IF(F4480=0,0,G4480/F4480)</f>
        <v>342.682058823529</v>
      </c>
      <c r="K4480" s="9" t="str">
        <f aca="false">IF(G4480=0,"No sales",IF(H4480&lt;0,"Loss-making",IF(G4480&lt;$H$4,"Low revenue","OK")))</f>
        <v>OK</v>
      </c>
    </row>
    <row r="4481" customFormat="false" ht="15" hidden="false" customHeight="false" outlineLevel="0" collapsed="false">
      <c r="A4481" s="9" t="s">
        <v>9085</v>
      </c>
      <c r="B4481" s="9" t="s">
        <v>9086</v>
      </c>
      <c r="C4481" s="9" t="s">
        <v>83</v>
      </c>
      <c r="D4481" s="9" t="s">
        <v>8748</v>
      </c>
      <c r="E4481" s="10" t="n">
        <v>159</v>
      </c>
      <c r="F4481" s="10" t="n">
        <v>176</v>
      </c>
      <c r="G4481" s="10" t="n">
        <v>26828.08</v>
      </c>
      <c r="H4481" s="10" t="n">
        <v>1779.76</v>
      </c>
      <c r="I4481" s="6" t="n">
        <f aca="false">IF(G4481=0,0,H4481/G4481)</f>
        <v>0.0663394473253397</v>
      </c>
      <c r="J4481" s="5" t="n">
        <f aca="false">IF(F4481=0,0,G4481/F4481)</f>
        <v>152.432272727273</v>
      </c>
      <c r="K4481" s="9" t="str">
        <f aca="false">IF(G4481=0,"No sales",IF(H4481&lt;0,"Loss-making",IF(G4481&lt;$H$4,"Low revenue","OK")))</f>
        <v>OK</v>
      </c>
    </row>
    <row r="4482" customFormat="false" ht="15" hidden="false" customHeight="false" outlineLevel="0" collapsed="false">
      <c r="A4482" s="9" t="s">
        <v>9087</v>
      </c>
      <c r="B4482" s="9" t="s">
        <v>9088</v>
      </c>
      <c r="C4482" s="9" t="s">
        <v>83</v>
      </c>
      <c r="D4482" s="9" t="s">
        <v>8751</v>
      </c>
      <c r="E4482" s="10" t="n">
        <v>579</v>
      </c>
      <c r="F4482" s="10" t="n">
        <v>5</v>
      </c>
      <c r="G4482" s="10" t="n">
        <v>2779.2</v>
      </c>
      <c r="H4482" s="10" t="n">
        <v>423.15</v>
      </c>
      <c r="I4482" s="6" t="n">
        <f aca="false">IF(G4482=0,0,H4482/G4482)</f>
        <v>0.152256044905009</v>
      </c>
      <c r="J4482" s="5" t="n">
        <f aca="false">IF(F4482=0,0,G4482/F4482)</f>
        <v>555.84</v>
      </c>
      <c r="K4482" s="9" t="str">
        <f aca="false">IF(G4482=0,"No sales",IF(H4482&lt;0,"Loss-making",IF(G4482&lt;$H$4,"Low revenue","OK")))</f>
        <v>Low revenue</v>
      </c>
    </row>
    <row r="4483" customFormat="false" ht="15" hidden="false" customHeight="false" outlineLevel="0" collapsed="false">
      <c r="A4483" s="9" t="s">
        <v>9089</v>
      </c>
      <c r="B4483" s="9" t="s">
        <v>9090</v>
      </c>
      <c r="C4483" s="9" t="s">
        <v>83</v>
      </c>
      <c r="D4483" s="9" t="s">
        <v>8754</v>
      </c>
      <c r="E4483" s="10" t="n">
        <v>219</v>
      </c>
      <c r="F4483" s="10" t="n">
        <v>69</v>
      </c>
      <c r="G4483" s="10" t="n">
        <v>14520.79</v>
      </c>
      <c r="H4483" s="10" t="n">
        <v>974.02</v>
      </c>
      <c r="I4483" s="6" t="n">
        <f aca="false">IF(G4483=0,0,H4483/G4483)</f>
        <v>0.0670776176778261</v>
      </c>
      <c r="J4483" s="5" t="n">
        <f aca="false">IF(F4483=0,0,G4483/F4483)</f>
        <v>210.446231884058</v>
      </c>
      <c r="K4483" s="9" t="str">
        <f aca="false">IF(G4483=0,"No sales",IF(H4483&lt;0,"Loss-making",IF(G4483&lt;$H$4,"Low revenue","OK")))</f>
        <v>OK</v>
      </c>
    </row>
    <row r="4484" customFormat="false" ht="15" hidden="false" customHeight="false" outlineLevel="0" collapsed="false">
      <c r="A4484" s="9" t="s">
        <v>9091</v>
      </c>
      <c r="B4484" s="9" t="s">
        <v>9092</v>
      </c>
      <c r="C4484" s="9" t="s">
        <v>83</v>
      </c>
      <c r="D4484" s="9" t="s">
        <v>8745</v>
      </c>
      <c r="E4484" s="10" t="n">
        <v>129</v>
      </c>
      <c r="F4484" s="10" t="n">
        <v>25</v>
      </c>
      <c r="G4484" s="10" t="n">
        <v>2982.81</v>
      </c>
      <c r="H4484" s="10" t="n">
        <v>300.05</v>
      </c>
      <c r="I4484" s="6" t="n">
        <f aca="false">IF(G4484=0,0,H4484/G4484)</f>
        <v>0.100593064928708</v>
      </c>
      <c r="J4484" s="5" t="n">
        <f aca="false">IF(F4484=0,0,G4484/F4484)</f>
        <v>119.3124</v>
      </c>
      <c r="K4484" s="9" t="str">
        <f aca="false">IF(G4484=0,"No sales",IF(H4484&lt;0,"Loss-making",IF(G4484&lt;$H$4,"Low revenue","OK")))</f>
        <v>Low revenue</v>
      </c>
    </row>
    <row r="4485" customFormat="false" ht="15" hidden="false" customHeight="false" outlineLevel="0" collapsed="false">
      <c r="A4485" s="9" t="s">
        <v>9093</v>
      </c>
      <c r="B4485" s="9" t="s">
        <v>9094</v>
      </c>
      <c r="C4485" s="9" t="s">
        <v>83</v>
      </c>
      <c r="D4485" s="9" t="s">
        <v>8748</v>
      </c>
      <c r="E4485" s="10" t="n">
        <v>169</v>
      </c>
      <c r="F4485" s="10" t="n">
        <v>181</v>
      </c>
      <c r="G4485" s="10" t="n">
        <v>29098.42</v>
      </c>
      <c r="H4485" s="10" t="n">
        <v>2031.68</v>
      </c>
      <c r="I4485" s="6" t="n">
        <f aca="false">IF(G4485=0,0,H4485/G4485)</f>
        <v>0.0698209730975084</v>
      </c>
      <c r="J4485" s="5" t="n">
        <f aca="false">IF(F4485=0,0,G4485/F4485)</f>
        <v>160.764751381215</v>
      </c>
      <c r="K4485" s="9" t="str">
        <f aca="false">IF(G4485=0,"No sales",IF(H4485&lt;0,"Loss-making",IF(G4485&lt;$H$4,"Low revenue","OK")))</f>
        <v>OK</v>
      </c>
    </row>
    <row r="4486" customFormat="false" ht="15" hidden="false" customHeight="false" outlineLevel="0" collapsed="false">
      <c r="A4486" s="9" t="s">
        <v>9095</v>
      </c>
      <c r="B4486" s="9" t="s">
        <v>9096</v>
      </c>
      <c r="C4486" s="9" t="s">
        <v>83</v>
      </c>
      <c r="D4486" s="9" t="s">
        <v>8751</v>
      </c>
      <c r="E4486" s="10" t="n">
        <v>449</v>
      </c>
      <c r="F4486" s="10" t="n">
        <v>50</v>
      </c>
      <c r="G4486" s="10" t="n">
        <v>21327.5</v>
      </c>
      <c r="H4486" s="10" t="n">
        <v>3152.5</v>
      </c>
      <c r="I4486" s="6" t="n">
        <f aca="false">IF(G4486=0,0,H4486/G4486)</f>
        <v>0.147813855351073</v>
      </c>
      <c r="J4486" s="5" t="n">
        <f aca="false">IF(F4486=0,0,G4486/F4486)</f>
        <v>426.55</v>
      </c>
      <c r="K4486" s="9" t="str">
        <f aca="false">IF(G4486=0,"No sales",IF(H4486&lt;0,"Loss-making",IF(G4486&lt;$H$4,"Low revenue","OK")))</f>
        <v>OK</v>
      </c>
    </row>
    <row r="4487" customFormat="false" ht="15" hidden="false" customHeight="false" outlineLevel="0" collapsed="false">
      <c r="A4487" s="9" t="s">
        <v>9097</v>
      </c>
      <c r="B4487" s="9" t="s">
        <v>9098</v>
      </c>
      <c r="C4487" s="9" t="s">
        <v>83</v>
      </c>
      <c r="D4487" s="9" t="s">
        <v>8754</v>
      </c>
      <c r="E4487" s="10" t="n">
        <v>269</v>
      </c>
      <c r="F4487" s="10" t="n">
        <v>6</v>
      </c>
      <c r="G4487" s="10" t="n">
        <v>1561.54</v>
      </c>
      <c r="H4487" s="10" t="n">
        <v>248.09</v>
      </c>
      <c r="I4487" s="6" t="n">
        <f aca="false">IF(G4487=0,0,H4487/G4487)</f>
        <v>0.158875212930825</v>
      </c>
      <c r="J4487" s="5" t="n">
        <f aca="false">IF(F4487=0,0,G4487/F4487)</f>
        <v>260.256666666667</v>
      </c>
      <c r="K4487" s="9" t="str">
        <f aca="false">IF(G4487=0,"No sales",IF(H4487&lt;0,"Loss-making",IF(G4487&lt;$H$4,"Low revenue","OK")))</f>
        <v>Low revenue</v>
      </c>
    </row>
    <row r="4488" customFormat="false" ht="15" hidden="false" customHeight="false" outlineLevel="0" collapsed="false">
      <c r="A4488" s="9" t="s">
        <v>9099</v>
      </c>
      <c r="B4488" s="9" t="s">
        <v>9100</v>
      </c>
      <c r="C4488" s="9" t="s">
        <v>83</v>
      </c>
      <c r="D4488" s="9" t="s">
        <v>8745</v>
      </c>
      <c r="E4488" s="10" t="n">
        <v>339</v>
      </c>
      <c r="F4488" s="10" t="n">
        <v>101</v>
      </c>
      <c r="G4488" s="10" t="n">
        <v>32722.83</v>
      </c>
      <c r="H4488" s="10" t="n">
        <v>3218.7</v>
      </c>
      <c r="I4488" s="6" t="n">
        <f aca="false">IF(G4488=0,0,H4488/G4488)</f>
        <v>0.0983625193786723</v>
      </c>
      <c r="J4488" s="5" t="n">
        <f aca="false">IF(F4488=0,0,G4488/F4488)</f>
        <v>323.988415841584</v>
      </c>
      <c r="K4488" s="9" t="str">
        <f aca="false">IF(G4488=0,"No sales",IF(H4488&lt;0,"Loss-making",IF(G4488&lt;$H$4,"Low revenue","OK")))</f>
        <v>OK</v>
      </c>
    </row>
    <row r="4489" customFormat="false" ht="15" hidden="false" customHeight="false" outlineLevel="0" collapsed="false">
      <c r="A4489" s="9" t="s">
        <v>9101</v>
      </c>
      <c r="B4489" s="9" t="s">
        <v>9102</v>
      </c>
      <c r="C4489" s="9" t="s">
        <v>83</v>
      </c>
      <c r="D4489" s="9" t="s">
        <v>8748</v>
      </c>
      <c r="E4489" s="10" t="n">
        <v>159</v>
      </c>
      <c r="F4489" s="10" t="n">
        <v>25</v>
      </c>
      <c r="G4489" s="10" t="n">
        <v>3833.88</v>
      </c>
      <c r="H4489" s="10" t="n">
        <v>503.38</v>
      </c>
      <c r="I4489" s="6" t="n">
        <f aca="false">IF(G4489=0,0,H4489/G4489)</f>
        <v>0.131297797531482</v>
      </c>
      <c r="J4489" s="5" t="n">
        <f aca="false">IF(F4489=0,0,G4489/F4489)</f>
        <v>153.3552</v>
      </c>
      <c r="K4489" s="9" t="str">
        <f aca="false">IF(G4489=0,"No sales",IF(H4489&lt;0,"Loss-making",IF(G4489&lt;$H$4,"Low revenue","OK")))</f>
        <v>Low revenue</v>
      </c>
    </row>
    <row r="4490" customFormat="false" ht="15" hidden="false" customHeight="false" outlineLevel="0" collapsed="false">
      <c r="A4490" s="9" t="s">
        <v>9103</v>
      </c>
      <c r="B4490" s="9" t="s">
        <v>9104</v>
      </c>
      <c r="C4490" s="9" t="s">
        <v>83</v>
      </c>
      <c r="D4490" s="9" t="s">
        <v>8751</v>
      </c>
      <c r="E4490" s="10" t="n">
        <v>1009</v>
      </c>
      <c r="F4490" s="10" t="n">
        <v>21</v>
      </c>
      <c r="G4490" s="10" t="n">
        <v>20790.44</v>
      </c>
      <c r="H4490" s="10" t="n">
        <v>2032.19</v>
      </c>
      <c r="I4490" s="6" t="n">
        <f aca="false">IF(G4490=0,0,H4490/G4490)</f>
        <v>0.0977463680422348</v>
      </c>
      <c r="J4490" s="5" t="n">
        <f aca="false">IF(F4490=0,0,G4490/F4490)</f>
        <v>990.020952380952</v>
      </c>
      <c r="K4490" s="9" t="str">
        <f aca="false">IF(G4490=0,"No sales",IF(H4490&lt;0,"Loss-making",IF(G4490&lt;$H$4,"Low revenue","OK")))</f>
        <v>OK</v>
      </c>
    </row>
    <row r="4491" customFormat="false" ht="15" hidden="false" customHeight="false" outlineLevel="0" collapsed="false">
      <c r="A4491" s="9" t="s">
        <v>9105</v>
      </c>
      <c r="B4491" s="9" t="s">
        <v>9106</v>
      </c>
      <c r="C4491" s="9" t="s">
        <v>83</v>
      </c>
      <c r="D4491" s="9" t="s">
        <v>8754</v>
      </c>
      <c r="E4491" s="10" t="n">
        <v>209</v>
      </c>
      <c r="F4491" s="10" t="n">
        <v>28</v>
      </c>
      <c r="G4491" s="10" t="n">
        <v>5580.3</v>
      </c>
      <c r="H4491" s="10" t="n">
        <v>382.1</v>
      </c>
      <c r="I4491" s="6" t="n">
        <f aca="false">IF(G4491=0,0,H4491/G4491)</f>
        <v>0.0684730211637367</v>
      </c>
      <c r="J4491" s="5" t="n">
        <f aca="false">IF(F4491=0,0,G4491/F4491)</f>
        <v>199.296428571429</v>
      </c>
      <c r="K4491" s="9" t="str">
        <f aca="false">IF(G4491=0,"No sales",IF(H4491&lt;0,"Loss-making",IF(G4491&lt;$H$4,"Low revenue","OK")))</f>
        <v>OK</v>
      </c>
    </row>
    <row r="4492" customFormat="false" ht="15" hidden="false" customHeight="false" outlineLevel="0" collapsed="false">
      <c r="A4492" s="9" t="s">
        <v>9107</v>
      </c>
      <c r="B4492" s="9" t="s">
        <v>9108</v>
      </c>
      <c r="C4492" s="9" t="s">
        <v>83</v>
      </c>
      <c r="D4492" s="9" t="s">
        <v>8745</v>
      </c>
      <c r="E4492" s="10" t="n">
        <v>229</v>
      </c>
      <c r="F4492" s="10" t="n">
        <v>27</v>
      </c>
      <c r="G4492" s="10" t="n">
        <v>5956.29</v>
      </c>
      <c r="H4492" s="10" t="n">
        <v>421.29</v>
      </c>
      <c r="I4492" s="6" t="n">
        <f aca="false">IF(G4492=0,0,H4492/G4492)</f>
        <v>0.0707302700170744</v>
      </c>
      <c r="J4492" s="5" t="n">
        <f aca="false">IF(F4492=0,0,G4492/F4492)</f>
        <v>220.603333333333</v>
      </c>
      <c r="K4492" s="9" t="str">
        <f aca="false">IF(G4492=0,"No sales",IF(H4492&lt;0,"Loss-making",IF(G4492&lt;$H$4,"Low revenue","OK")))</f>
        <v>OK</v>
      </c>
    </row>
    <row r="4493" customFormat="false" ht="15" hidden="false" customHeight="false" outlineLevel="0" collapsed="false">
      <c r="A4493" s="9" t="s">
        <v>9109</v>
      </c>
      <c r="B4493" s="9" t="s">
        <v>9110</v>
      </c>
      <c r="C4493" s="9" t="s">
        <v>83</v>
      </c>
      <c r="D4493" s="9" t="s">
        <v>8748</v>
      </c>
      <c r="E4493" s="10" t="n">
        <v>219</v>
      </c>
      <c r="F4493" s="10" t="n">
        <v>82</v>
      </c>
      <c r="G4493" s="10" t="n">
        <v>16878.32</v>
      </c>
      <c r="H4493" s="10" t="n">
        <v>2089.64</v>
      </c>
      <c r="I4493" s="6" t="n">
        <f aca="false">IF(G4493=0,0,H4493/G4493)</f>
        <v>0.123806160802734</v>
      </c>
      <c r="J4493" s="5" t="n">
        <f aca="false">IF(F4493=0,0,G4493/F4493)</f>
        <v>205.833170731707</v>
      </c>
      <c r="K4493" s="9" t="str">
        <f aca="false">IF(G4493=0,"No sales",IF(H4493&lt;0,"Loss-making",IF(G4493&lt;$H$4,"Low revenue","OK")))</f>
        <v>OK</v>
      </c>
    </row>
    <row r="4494" customFormat="false" ht="15" hidden="false" customHeight="false" outlineLevel="0" collapsed="false">
      <c r="A4494" s="9" t="s">
        <v>9111</v>
      </c>
      <c r="B4494" s="9" t="s">
        <v>9112</v>
      </c>
      <c r="C4494" s="9" t="s">
        <v>83</v>
      </c>
      <c r="D4494" s="9" t="s">
        <v>8751</v>
      </c>
      <c r="E4494" s="10" t="n">
        <v>369</v>
      </c>
      <c r="F4494" s="10" t="n">
        <v>241</v>
      </c>
      <c r="G4494" s="10" t="n">
        <v>85385.68</v>
      </c>
      <c r="H4494" s="10" t="n">
        <v>12008.4</v>
      </c>
      <c r="I4494" s="6" t="n">
        <f aca="false">IF(G4494=0,0,H4494/G4494)</f>
        <v>0.140637165388857</v>
      </c>
      <c r="J4494" s="5" t="n">
        <f aca="false">IF(F4494=0,0,G4494/F4494)</f>
        <v>354.297427385892</v>
      </c>
      <c r="K4494" s="9" t="str">
        <f aca="false">IF(G4494=0,"No sales",IF(H4494&lt;0,"Loss-making",IF(G4494&lt;$H$4,"Low revenue","OK")))</f>
        <v>OK</v>
      </c>
    </row>
    <row r="4495" customFormat="false" ht="15" hidden="false" customHeight="false" outlineLevel="0" collapsed="false">
      <c r="A4495" s="9" t="s">
        <v>9113</v>
      </c>
      <c r="B4495" s="9" t="s">
        <v>9114</v>
      </c>
      <c r="C4495" s="9" t="s">
        <v>83</v>
      </c>
      <c r="D4495" s="9" t="s">
        <v>8754</v>
      </c>
      <c r="E4495" s="10" t="n">
        <v>69</v>
      </c>
      <c r="F4495" s="10" t="n">
        <v>36</v>
      </c>
      <c r="G4495" s="10" t="n">
        <v>2435.7</v>
      </c>
      <c r="H4495" s="10" t="n">
        <v>421.14</v>
      </c>
      <c r="I4495" s="6" t="n">
        <f aca="false">IF(G4495=0,0,H4495/G4495)</f>
        <v>0.172903066880158</v>
      </c>
      <c r="J4495" s="5" t="n">
        <f aca="false">IF(F4495=0,0,G4495/F4495)</f>
        <v>67.6583333333333</v>
      </c>
      <c r="K4495" s="9" t="str">
        <f aca="false">IF(G4495=0,"No sales",IF(H4495&lt;0,"Loss-making",IF(G4495&lt;$H$4,"Low revenue","OK")))</f>
        <v>Low revenue</v>
      </c>
    </row>
    <row r="4496" customFormat="false" ht="15" hidden="false" customHeight="false" outlineLevel="0" collapsed="false">
      <c r="A4496" s="9" t="s">
        <v>9115</v>
      </c>
      <c r="B4496" s="9" t="s">
        <v>9116</v>
      </c>
      <c r="C4496" s="9" t="s">
        <v>83</v>
      </c>
      <c r="D4496" s="9" t="s">
        <v>8745</v>
      </c>
      <c r="E4496" s="10" t="n">
        <v>589</v>
      </c>
      <c r="F4496" s="10" t="n">
        <v>57</v>
      </c>
      <c r="G4496" s="10" t="n">
        <v>31399.59</v>
      </c>
      <c r="H4496" s="10" t="n">
        <v>1697.45</v>
      </c>
      <c r="I4496" s="6" t="n">
        <f aca="false">IF(G4496=0,0,H4496/G4496)</f>
        <v>0.0540596230715114</v>
      </c>
      <c r="J4496" s="5" t="n">
        <f aca="false">IF(F4496=0,0,G4496/F4496)</f>
        <v>550.87</v>
      </c>
      <c r="K4496" s="9" t="str">
        <f aca="false">IF(G4496=0,"No sales",IF(H4496&lt;0,"Loss-making",IF(G4496&lt;$H$4,"Low revenue","OK")))</f>
        <v>OK</v>
      </c>
    </row>
    <row r="4497" customFormat="false" ht="15" hidden="false" customHeight="false" outlineLevel="0" collapsed="false">
      <c r="A4497" s="9" t="s">
        <v>9117</v>
      </c>
      <c r="B4497" s="9" t="s">
        <v>9118</v>
      </c>
      <c r="C4497" s="9" t="s">
        <v>83</v>
      </c>
      <c r="D4497" s="9" t="s">
        <v>8748</v>
      </c>
      <c r="E4497" s="10" t="n">
        <v>229</v>
      </c>
      <c r="F4497" s="10" t="n">
        <v>28</v>
      </c>
      <c r="G4497" s="10" t="n">
        <v>5983.2</v>
      </c>
      <c r="H4497" s="10" t="n">
        <v>469.17</v>
      </c>
      <c r="I4497" s="6" t="n">
        <f aca="false">IF(G4497=0,0,H4497/G4497)</f>
        <v>0.0784145607701565</v>
      </c>
      <c r="J4497" s="5" t="n">
        <f aca="false">IF(F4497=0,0,G4497/F4497)</f>
        <v>213.685714285714</v>
      </c>
      <c r="K4497" s="9" t="str">
        <f aca="false">IF(G4497=0,"No sales",IF(H4497&lt;0,"Loss-making",IF(G4497&lt;$H$4,"Low revenue","OK")))</f>
        <v>OK</v>
      </c>
    </row>
    <row r="4498" customFormat="false" ht="15" hidden="false" customHeight="false" outlineLevel="0" collapsed="false">
      <c r="A4498" s="9" t="s">
        <v>9119</v>
      </c>
      <c r="B4498" s="9" t="s">
        <v>9120</v>
      </c>
      <c r="C4498" s="9" t="s">
        <v>83</v>
      </c>
      <c r="D4498" s="9" t="s">
        <v>8751</v>
      </c>
      <c r="E4498" s="10" t="n">
        <v>379</v>
      </c>
      <c r="F4498" s="10" t="n">
        <v>7</v>
      </c>
      <c r="G4498" s="10" t="n">
        <v>2615.1</v>
      </c>
      <c r="H4498" s="10" t="n">
        <v>262.75</v>
      </c>
      <c r="I4498" s="6" t="n">
        <f aca="false">IF(G4498=0,0,H4498/G4498)</f>
        <v>0.10047416924783</v>
      </c>
      <c r="J4498" s="5" t="n">
        <f aca="false">IF(F4498=0,0,G4498/F4498)</f>
        <v>373.585714285714</v>
      </c>
      <c r="K4498" s="9" t="str">
        <f aca="false">IF(G4498=0,"No sales",IF(H4498&lt;0,"Loss-making",IF(G4498&lt;$H$4,"Low revenue","OK")))</f>
        <v>Low revenue</v>
      </c>
    </row>
    <row r="4499" customFormat="false" ht="15" hidden="false" customHeight="false" outlineLevel="0" collapsed="false">
      <c r="A4499" s="9" t="s">
        <v>9121</v>
      </c>
      <c r="B4499" s="9" t="s">
        <v>9122</v>
      </c>
      <c r="C4499" s="9" t="s">
        <v>83</v>
      </c>
      <c r="D4499" s="9" t="s">
        <v>8754</v>
      </c>
      <c r="E4499" s="10" t="n">
        <v>319</v>
      </c>
      <c r="F4499" s="10" t="n">
        <v>137</v>
      </c>
      <c r="G4499" s="10" t="n">
        <v>41373.5</v>
      </c>
      <c r="H4499" s="10" t="n">
        <v>4182.09</v>
      </c>
      <c r="I4499" s="6" t="n">
        <f aca="false">IF(G4499=0,0,H4499/G4499)</f>
        <v>0.101081368508828</v>
      </c>
      <c r="J4499" s="5" t="n">
        <f aca="false">IF(F4499=0,0,G4499/F4499)</f>
        <v>301.996350364964</v>
      </c>
      <c r="K4499" s="9" t="str">
        <f aca="false">IF(G4499=0,"No sales",IF(H4499&lt;0,"Loss-making",IF(G4499&lt;$H$4,"Low revenue","OK")))</f>
        <v>OK</v>
      </c>
    </row>
    <row r="4500" customFormat="false" ht="15" hidden="false" customHeight="false" outlineLevel="0" collapsed="false">
      <c r="A4500" s="9" t="s">
        <v>9123</v>
      </c>
      <c r="B4500" s="9" t="s">
        <v>9124</v>
      </c>
      <c r="C4500" s="9" t="s">
        <v>83</v>
      </c>
      <c r="D4500" s="9" t="s">
        <v>8745</v>
      </c>
      <c r="E4500" s="10" t="n">
        <v>219</v>
      </c>
      <c r="F4500" s="10" t="n">
        <v>76</v>
      </c>
      <c r="G4500" s="10" t="n">
        <v>15611.97</v>
      </c>
      <c r="H4500" s="10" t="n">
        <v>1273.05</v>
      </c>
      <c r="I4500" s="6" t="n">
        <f aca="false">IF(G4500=0,0,H4500/G4500)</f>
        <v>0.0815432005057658</v>
      </c>
      <c r="J4500" s="5" t="n">
        <f aca="false">IF(F4500=0,0,G4500/F4500)</f>
        <v>205.420657894737</v>
      </c>
      <c r="K4500" s="9" t="str">
        <f aca="false">IF(G4500=0,"No sales",IF(H4500&lt;0,"Loss-making",IF(G4500&lt;$H$4,"Low revenue","OK")))</f>
        <v>OK</v>
      </c>
    </row>
    <row r="4501" customFormat="false" ht="15" hidden="false" customHeight="false" outlineLevel="0" collapsed="false">
      <c r="A4501" s="9" t="s">
        <v>9125</v>
      </c>
      <c r="B4501" s="9" t="s">
        <v>9126</v>
      </c>
      <c r="C4501" s="9" t="s">
        <v>83</v>
      </c>
      <c r="D4501" s="9" t="s">
        <v>8748</v>
      </c>
      <c r="E4501" s="10" t="n">
        <v>149</v>
      </c>
      <c r="F4501" s="10" t="n">
        <v>16</v>
      </c>
      <c r="G4501" s="10" t="n">
        <v>2356.44</v>
      </c>
      <c r="H4501" s="10" t="n">
        <v>382.04</v>
      </c>
      <c r="I4501" s="6" t="n">
        <f aca="false">IF(G4501=0,0,H4501/G4501)</f>
        <v>0.162125918758806</v>
      </c>
      <c r="J4501" s="5" t="n">
        <f aca="false">IF(F4501=0,0,G4501/F4501)</f>
        <v>147.2775</v>
      </c>
      <c r="K4501" s="9" t="str">
        <f aca="false">IF(G4501=0,"No sales",IF(H4501&lt;0,"Loss-making",IF(G4501&lt;$H$4,"Low revenue","OK")))</f>
        <v>Low revenue</v>
      </c>
    </row>
    <row r="4502" customFormat="false" ht="15" hidden="false" customHeight="false" outlineLevel="0" collapsed="false">
      <c r="A4502" s="9" t="s">
        <v>9127</v>
      </c>
      <c r="B4502" s="9" t="s">
        <v>9128</v>
      </c>
      <c r="C4502" s="9" t="s">
        <v>83</v>
      </c>
      <c r="D4502" s="9" t="s">
        <v>8751</v>
      </c>
      <c r="E4502" s="10" t="n">
        <v>929</v>
      </c>
      <c r="F4502" s="10" t="n">
        <v>6</v>
      </c>
      <c r="G4502" s="10" t="n">
        <v>5183.82</v>
      </c>
      <c r="H4502" s="10" t="n">
        <v>557.52</v>
      </c>
      <c r="I4502" s="6" t="n">
        <f aca="false">IF(G4502=0,0,H4502/G4502)</f>
        <v>0.107550030672361</v>
      </c>
      <c r="J4502" s="5" t="n">
        <f aca="false">IF(F4502=0,0,G4502/F4502)</f>
        <v>863.97</v>
      </c>
      <c r="K4502" s="9" t="str">
        <f aca="false">IF(G4502=0,"No sales",IF(H4502&lt;0,"Loss-making",IF(G4502&lt;$H$4,"Low revenue","OK")))</f>
        <v>OK</v>
      </c>
    </row>
    <row r="4503" customFormat="false" ht="15" hidden="false" customHeight="false" outlineLevel="0" collapsed="false">
      <c r="A4503" s="9" t="s">
        <v>9129</v>
      </c>
      <c r="B4503" s="9" t="s">
        <v>9130</v>
      </c>
      <c r="C4503" s="9" t="s">
        <v>83</v>
      </c>
      <c r="D4503" s="9" t="s">
        <v>8754</v>
      </c>
      <c r="E4503" s="10" t="n">
        <v>319</v>
      </c>
      <c r="F4503" s="10" t="n">
        <v>19</v>
      </c>
      <c r="G4503" s="10" t="n">
        <v>5917.45</v>
      </c>
      <c r="H4503" s="10" t="n">
        <v>804.93</v>
      </c>
      <c r="I4503" s="6" t="n">
        <f aca="false">IF(G4503=0,0,H4503/G4503)</f>
        <v>0.136026497900278</v>
      </c>
      <c r="J4503" s="5" t="n">
        <f aca="false">IF(F4503=0,0,G4503/F4503)</f>
        <v>311.444736842105</v>
      </c>
      <c r="K4503" s="9" t="str">
        <f aca="false">IF(G4503=0,"No sales",IF(H4503&lt;0,"Loss-making",IF(G4503&lt;$H$4,"Low revenue","OK")))</f>
        <v>OK</v>
      </c>
    </row>
    <row r="4504" customFormat="false" ht="15" hidden="false" customHeight="false" outlineLevel="0" collapsed="false">
      <c r="A4504" s="9" t="s">
        <v>9131</v>
      </c>
      <c r="B4504" s="9" t="s">
        <v>9132</v>
      </c>
      <c r="C4504" s="9" t="s">
        <v>83</v>
      </c>
      <c r="D4504" s="9" t="s">
        <v>8745</v>
      </c>
      <c r="E4504" s="10" t="n">
        <v>419</v>
      </c>
      <c r="F4504" s="10" t="n">
        <v>10</v>
      </c>
      <c r="G4504" s="10" t="n">
        <v>3959.55</v>
      </c>
      <c r="H4504" s="10" t="n">
        <v>607.35</v>
      </c>
      <c r="I4504" s="6" t="n">
        <f aca="false">IF(G4504=0,0,H4504/G4504)</f>
        <v>0.153388642648786</v>
      </c>
      <c r="J4504" s="5" t="n">
        <f aca="false">IF(F4504=0,0,G4504/F4504)</f>
        <v>395.955</v>
      </c>
      <c r="K4504" s="9" t="str">
        <f aca="false">IF(G4504=0,"No sales",IF(H4504&lt;0,"Loss-making",IF(G4504&lt;$H$4,"Low revenue","OK")))</f>
        <v>OK</v>
      </c>
    </row>
    <row r="4505" customFormat="false" ht="15" hidden="false" customHeight="false" outlineLevel="0" collapsed="false">
      <c r="A4505" s="9" t="s">
        <v>9133</v>
      </c>
      <c r="B4505" s="9" t="s">
        <v>9134</v>
      </c>
      <c r="C4505" s="9" t="s">
        <v>83</v>
      </c>
      <c r="D4505" s="9" t="s">
        <v>8748</v>
      </c>
      <c r="E4505" s="10" t="n">
        <v>149</v>
      </c>
      <c r="F4505" s="10" t="n">
        <v>200</v>
      </c>
      <c r="G4505" s="10" t="n">
        <v>28368.49</v>
      </c>
      <c r="H4505" s="10" t="n">
        <v>2106.48</v>
      </c>
      <c r="I4505" s="6" t="n">
        <f aca="false">IF(G4505=0,0,H4505/G4505)</f>
        <v>0.0742542165621082</v>
      </c>
      <c r="J4505" s="5" t="n">
        <f aca="false">IF(F4505=0,0,G4505/F4505)</f>
        <v>141.84245</v>
      </c>
      <c r="K4505" s="9" t="str">
        <f aca="false">IF(G4505=0,"No sales",IF(H4505&lt;0,"Loss-making",IF(G4505&lt;$H$4,"Low revenue","OK")))</f>
        <v>OK</v>
      </c>
    </row>
    <row r="4506" customFormat="false" ht="15" hidden="false" customHeight="false" outlineLevel="0" collapsed="false">
      <c r="A4506" s="9" t="s">
        <v>9135</v>
      </c>
      <c r="B4506" s="9" t="s">
        <v>9136</v>
      </c>
      <c r="C4506" s="9" t="s">
        <v>83</v>
      </c>
      <c r="D4506" s="9" t="s">
        <v>8751</v>
      </c>
      <c r="E4506" s="10" t="n">
        <v>759</v>
      </c>
      <c r="F4506" s="10" t="n">
        <v>102</v>
      </c>
      <c r="G4506" s="10" t="n">
        <v>73782.39</v>
      </c>
      <c r="H4506" s="10" t="n">
        <v>11820.44</v>
      </c>
      <c r="I4506" s="6" t="n">
        <f aca="false">IF(G4506=0,0,H4506/G4506)</f>
        <v>0.16020679189167</v>
      </c>
      <c r="J4506" s="5" t="n">
        <f aca="false">IF(F4506=0,0,G4506/F4506)</f>
        <v>723.356764705882</v>
      </c>
      <c r="K4506" s="9" t="str">
        <f aca="false">IF(G4506=0,"No sales",IF(H4506&lt;0,"Loss-making",IF(G4506&lt;$H$4,"Low revenue","OK")))</f>
        <v>OK</v>
      </c>
    </row>
    <row r="4507" customFormat="false" ht="15" hidden="false" customHeight="false" outlineLevel="0" collapsed="false">
      <c r="A4507" s="9" t="s">
        <v>9137</v>
      </c>
      <c r="B4507" s="9" t="s">
        <v>9138</v>
      </c>
      <c r="C4507" s="9" t="s">
        <v>83</v>
      </c>
      <c r="D4507" s="9" t="s">
        <v>8754</v>
      </c>
      <c r="E4507" s="10" t="n">
        <v>139</v>
      </c>
      <c r="F4507" s="10" t="n">
        <v>73</v>
      </c>
      <c r="G4507" s="10" t="n">
        <v>9413.78</v>
      </c>
      <c r="H4507" s="10" t="n">
        <v>828.98</v>
      </c>
      <c r="I4507" s="6" t="n">
        <f aca="false">IF(G4507=0,0,H4507/G4507)</f>
        <v>0.0880602690948801</v>
      </c>
      <c r="J4507" s="5" t="n">
        <f aca="false">IF(F4507=0,0,G4507/F4507)</f>
        <v>128.955890410959</v>
      </c>
      <c r="K4507" s="9" t="str">
        <f aca="false">IF(G4507=0,"No sales",IF(H4507&lt;0,"Loss-making",IF(G4507&lt;$H$4,"Low revenue","OK")))</f>
        <v>OK</v>
      </c>
    </row>
    <row r="4508" customFormat="false" ht="15" hidden="false" customHeight="false" outlineLevel="0" collapsed="false">
      <c r="A4508" s="9" t="s">
        <v>9139</v>
      </c>
      <c r="B4508" s="9" t="s">
        <v>9140</v>
      </c>
      <c r="C4508" s="9" t="s">
        <v>83</v>
      </c>
      <c r="D4508" s="9" t="s">
        <v>8745</v>
      </c>
      <c r="E4508" s="10" t="n">
        <v>689</v>
      </c>
      <c r="F4508" s="10" t="n">
        <v>51</v>
      </c>
      <c r="G4508" s="10" t="n">
        <v>34193.34</v>
      </c>
      <c r="H4508" s="10" t="n">
        <v>4456.26</v>
      </c>
      <c r="I4508" s="6" t="n">
        <f aca="false">IF(G4508=0,0,H4508/G4508)</f>
        <v>0.130325379152782</v>
      </c>
      <c r="J4508" s="5" t="n">
        <f aca="false">IF(F4508=0,0,G4508/F4508)</f>
        <v>670.457647058824</v>
      </c>
      <c r="K4508" s="9" t="str">
        <f aca="false">IF(G4508=0,"No sales",IF(H4508&lt;0,"Loss-making",IF(G4508&lt;$H$4,"Low revenue","OK")))</f>
        <v>OK</v>
      </c>
    </row>
    <row r="4509" customFormat="false" ht="15" hidden="false" customHeight="false" outlineLevel="0" collapsed="false">
      <c r="A4509" s="9" t="s">
        <v>9141</v>
      </c>
      <c r="B4509" s="9" t="s">
        <v>9142</v>
      </c>
      <c r="C4509" s="9" t="s">
        <v>83</v>
      </c>
      <c r="D4509" s="9" t="s">
        <v>8748</v>
      </c>
      <c r="E4509" s="10" t="n">
        <v>55</v>
      </c>
      <c r="F4509" s="10" t="n">
        <v>35</v>
      </c>
      <c r="G4509" s="10" t="n">
        <v>1848.14</v>
      </c>
      <c r="H4509" s="10" t="n">
        <v>216.09</v>
      </c>
      <c r="I4509" s="6" t="n">
        <f aca="false">IF(G4509=0,0,H4509/G4509)</f>
        <v>0.116922960381789</v>
      </c>
      <c r="J4509" s="5" t="n">
        <f aca="false">IF(F4509=0,0,G4509/F4509)</f>
        <v>52.804</v>
      </c>
      <c r="K4509" s="9" t="str">
        <f aca="false">IF(G4509=0,"No sales",IF(H4509&lt;0,"Loss-making",IF(G4509&lt;$H$4,"Low revenue","OK")))</f>
        <v>Low revenue</v>
      </c>
    </row>
    <row r="4510" customFormat="false" ht="15" hidden="false" customHeight="false" outlineLevel="0" collapsed="false">
      <c r="A4510" s="9" t="s">
        <v>9143</v>
      </c>
      <c r="B4510" s="9" t="s">
        <v>9144</v>
      </c>
      <c r="C4510" s="9" t="s">
        <v>83</v>
      </c>
      <c r="D4510" s="9" t="s">
        <v>8751</v>
      </c>
      <c r="E4510" s="10" t="n">
        <v>1369</v>
      </c>
      <c r="F4510" s="10" t="n">
        <v>47</v>
      </c>
      <c r="G4510" s="10" t="n">
        <v>60585.09</v>
      </c>
      <c r="H4510" s="10" t="n">
        <v>4383.9</v>
      </c>
      <c r="I4510" s="6" t="n">
        <f aca="false">IF(G4510=0,0,H4510/G4510)</f>
        <v>0.0723593874334428</v>
      </c>
      <c r="J4510" s="5" t="n">
        <f aca="false">IF(F4510=0,0,G4510/F4510)</f>
        <v>1289.04446808511</v>
      </c>
      <c r="K4510" s="9" t="str">
        <f aca="false">IF(G4510=0,"No sales",IF(H4510&lt;0,"Loss-making",IF(G4510&lt;$H$4,"Low revenue","OK")))</f>
        <v>OK</v>
      </c>
    </row>
    <row r="4511" customFormat="false" ht="15" hidden="false" customHeight="false" outlineLevel="0" collapsed="false">
      <c r="A4511" s="9" t="s">
        <v>9145</v>
      </c>
      <c r="B4511" s="9" t="s">
        <v>9146</v>
      </c>
      <c r="C4511" s="9" t="s">
        <v>83</v>
      </c>
      <c r="D4511" s="9" t="s">
        <v>8754</v>
      </c>
      <c r="E4511" s="10" t="n">
        <v>209</v>
      </c>
      <c r="F4511" s="10" t="n">
        <v>171</v>
      </c>
      <c r="G4511" s="10" t="n">
        <v>34051.85</v>
      </c>
      <c r="H4511" s="10" t="n">
        <v>2141.52</v>
      </c>
      <c r="I4511" s="6" t="n">
        <f aca="false">IF(G4511=0,0,H4511/G4511)</f>
        <v>0.0628899751408514</v>
      </c>
      <c r="J4511" s="5" t="n">
        <f aca="false">IF(F4511=0,0,G4511/F4511)</f>
        <v>199.133625730994</v>
      </c>
      <c r="K4511" s="9" t="str">
        <f aca="false">IF(G4511=0,"No sales",IF(H4511&lt;0,"Loss-making",IF(G4511&lt;$H$4,"Low revenue","OK")))</f>
        <v>OK</v>
      </c>
    </row>
    <row r="4512" customFormat="false" ht="15" hidden="false" customHeight="false" outlineLevel="0" collapsed="false">
      <c r="A4512" s="9" t="s">
        <v>9147</v>
      </c>
      <c r="B4512" s="9" t="s">
        <v>9148</v>
      </c>
      <c r="C4512" s="9" t="s">
        <v>83</v>
      </c>
      <c r="D4512" s="9" t="s">
        <v>8745</v>
      </c>
      <c r="E4512" s="10" t="n">
        <v>1459</v>
      </c>
      <c r="F4512" s="10" t="n">
        <v>10</v>
      </c>
      <c r="G4512" s="10" t="n">
        <v>13718.25</v>
      </c>
      <c r="H4512" s="10" t="n">
        <v>2014.15</v>
      </c>
      <c r="I4512" s="6" t="n">
        <f aca="false">IF(G4512=0,0,H4512/G4512)</f>
        <v>0.146822663240574</v>
      </c>
      <c r="J4512" s="5" t="n">
        <f aca="false">IF(F4512=0,0,G4512/F4512)</f>
        <v>1371.825</v>
      </c>
      <c r="K4512" s="9" t="str">
        <f aca="false">IF(G4512=0,"No sales",IF(H4512&lt;0,"Loss-making",IF(G4512&lt;$H$4,"Low revenue","OK")))</f>
        <v>OK</v>
      </c>
    </row>
    <row r="4513" customFormat="false" ht="15" hidden="false" customHeight="false" outlineLevel="0" collapsed="false">
      <c r="A4513" s="9" t="s">
        <v>9149</v>
      </c>
      <c r="B4513" s="9" t="s">
        <v>9150</v>
      </c>
      <c r="C4513" s="9" t="s">
        <v>83</v>
      </c>
      <c r="D4513" s="9" t="s">
        <v>8748</v>
      </c>
      <c r="E4513" s="10" t="n">
        <v>149</v>
      </c>
      <c r="F4513" s="10" t="n">
        <v>327</v>
      </c>
      <c r="G4513" s="10" t="n">
        <v>46073.05</v>
      </c>
      <c r="H4513" s="10" t="n">
        <v>3608.81</v>
      </c>
      <c r="I4513" s="6" t="n">
        <f aca="false">IF(G4513=0,0,H4513/G4513)</f>
        <v>0.0783280030299709</v>
      </c>
      <c r="J4513" s="5" t="n">
        <f aca="false">IF(F4513=0,0,G4513/F4513)</f>
        <v>140.896177370031</v>
      </c>
      <c r="K4513" s="9" t="str">
        <f aca="false">IF(G4513=0,"No sales",IF(H4513&lt;0,"Loss-making",IF(G4513&lt;$H$4,"Low revenue","OK")))</f>
        <v>OK</v>
      </c>
    </row>
    <row r="4514" customFormat="false" ht="15" hidden="false" customHeight="false" outlineLevel="0" collapsed="false">
      <c r="A4514" s="9" t="s">
        <v>9151</v>
      </c>
      <c r="B4514" s="9" t="s">
        <v>9152</v>
      </c>
      <c r="C4514" s="9" t="s">
        <v>83</v>
      </c>
      <c r="D4514" s="9" t="s">
        <v>8751</v>
      </c>
      <c r="E4514" s="10" t="n">
        <v>479</v>
      </c>
      <c r="F4514" s="10" t="n">
        <v>31</v>
      </c>
      <c r="G4514" s="10" t="n">
        <v>14258.63</v>
      </c>
      <c r="H4514" s="10" t="n">
        <v>1245.45</v>
      </c>
      <c r="I4514" s="6" t="n">
        <f aca="false">IF(G4514=0,0,H4514/G4514)</f>
        <v>0.0873471013694864</v>
      </c>
      <c r="J4514" s="5" t="n">
        <f aca="false">IF(F4514=0,0,G4514/F4514)</f>
        <v>459.955806451613</v>
      </c>
      <c r="K4514" s="9" t="str">
        <f aca="false">IF(G4514=0,"No sales",IF(H4514&lt;0,"Loss-making",IF(G4514&lt;$H$4,"Low revenue","OK")))</f>
        <v>OK</v>
      </c>
    </row>
    <row r="4515" customFormat="false" ht="15" hidden="false" customHeight="false" outlineLevel="0" collapsed="false">
      <c r="A4515" s="9" t="s">
        <v>9153</v>
      </c>
      <c r="B4515" s="9" t="s">
        <v>9154</v>
      </c>
      <c r="C4515" s="9" t="s">
        <v>83</v>
      </c>
      <c r="D4515" s="9" t="s">
        <v>8754</v>
      </c>
      <c r="E4515" s="10" t="n">
        <v>229</v>
      </c>
      <c r="F4515" s="10" t="n">
        <v>52</v>
      </c>
      <c r="G4515" s="10" t="n">
        <v>11234.74</v>
      </c>
      <c r="H4515" s="10" t="n">
        <v>1487.35</v>
      </c>
      <c r="I4515" s="6" t="n">
        <f aca="false">IF(G4515=0,0,H4515/G4515)</f>
        <v>0.132388466488766</v>
      </c>
      <c r="J4515" s="5" t="n">
        <f aca="false">IF(F4515=0,0,G4515/F4515)</f>
        <v>216.052692307692</v>
      </c>
      <c r="K4515" s="9" t="str">
        <f aca="false">IF(G4515=0,"No sales",IF(H4515&lt;0,"Loss-making",IF(G4515&lt;$H$4,"Low revenue","OK")))</f>
        <v>OK</v>
      </c>
    </row>
    <row r="4516" customFormat="false" ht="15" hidden="false" customHeight="false" outlineLevel="0" collapsed="false">
      <c r="A4516" s="9" t="s">
        <v>9155</v>
      </c>
      <c r="B4516" s="9" t="s">
        <v>9156</v>
      </c>
      <c r="C4516" s="9" t="s">
        <v>83</v>
      </c>
      <c r="D4516" s="9" t="s">
        <v>8745</v>
      </c>
      <c r="E4516" s="10" t="n">
        <v>719</v>
      </c>
      <c r="F4516" s="10" t="n">
        <v>26</v>
      </c>
      <c r="G4516" s="10" t="n">
        <v>17694.59</v>
      </c>
      <c r="H4516" s="10" t="n">
        <v>2466.13</v>
      </c>
      <c r="I4516" s="6" t="n">
        <f aca="false">IF(G4516=0,0,H4516/G4516)</f>
        <v>0.139371977536637</v>
      </c>
      <c r="J4516" s="5" t="n">
        <f aca="false">IF(F4516=0,0,G4516/F4516)</f>
        <v>680.561153846154</v>
      </c>
      <c r="K4516" s="9" t="str">
        <f aca="false">IF(G4516=0,"No sales",IF(H4516&lt;0,"Loss-making",IF(G4516&lt;$H$4,"Low revenue","OK")))</f>
        <v>OK</v>
      </c>
    </row>
    <row r="4517" customFormat="false" ht="15" hidden="false" customHeight="false" outlineLevel="0" collapsed="false">
      <c r="A4517" s="9" t="s">
        <v>9157</v>
      </c>
      <c r="B4517" s="9" t="s">
        <v>9158</v>
      </c>
      <c r="C4517" s="9" t="s">
        <v>83</v>
      </c>
      <c r="D4517" s="9" t="s">
        <v>8748</v>
      </c>
      <c r="E4517" s="10" t="n">
        <v>119</v>
      </c>
      <c r="F4517" s="10" t="n">
        <v>65</v>
      </c>
      <c r="G4517" s="10" t="n">
        <v>7561.26</v>
      </c>
      <c r="H4517" s="10" t="n">
        <v>1370.66</v>
      </c>
      <c r="I4517" s="6" t="n">
        <f aca="false">IF(G4517=0,0,H4517/G4517)</f>
        <v>0.181274020467488</v>
      </c>
      <c r="J4517" s="5" t="n">
        <f aca="false">IF(F4517=0,0,G4517/F4517)</f>
        <v>116.327076923077</v>
      </c>
      <c r="K4517" s="9" t="str">
        <f aca="false">IF(G4517=0,"No sales",IF(H4517&lt;0,"Loss-making",IF(G4517&lt;$H$4,"Low revenue","OK")))</f>
        <v>OK</v>
      </c>
    </row>
    <row r="4518" customFormat="false" ht="15" hidden="false" customHeight="false" outlineLevel="0" collapsed="false">
      <c r="A4518" s="9" t="s">
        <v>9159</v>
      </c>
      <c r="B4518" s="9" t="s">
        <v>9160</v>
      </c>
      <c r="C4518" s="9" t="s">
        <v>83</v>
      </c>
      <c r="D4518" s="9" t="s">
        <v>8751</v>
      </c>
      <c r="E4518" s="10" t="n">
        <v>589</v>
      </c>
      <c r="F4518" s="10" t="n">
        <v>12</v>
      </c>
      <c r="G4518" s="10" t="n">
        <v>6861.85</v>
      </c>
      <c r="H4518" s="10" t="n">
        <v>1034.05</v>
      </c>
      <c r="I4518" s="6" t="n">
        <f aca="false">IF(G4518=0,0,H4518/G4518)</f>
        <v>0.150695512143227</v>
      </c>
      <c r="J4518" s="5" t="n">
        <f aca="false">IF(F4518=0,0,G4518/F4518)</f>
        <v>571.820833333333</v>
      </c>
      <c r="K4518" s="9" t="str">
        <f aca="false">IF(G4518=0,"No sales",IF(H4518&lt;0,"Loss-making",IF(G4518&lt;$H$4,"Low revenue","OK")))</f>
        <v>OK</v>
      </c>
    </row>
    <row r="4519" customFormat="false" ht="15" hidden="false" customHeight="false" outlineLevel="0" collapsed="false">
      <c r="A4519" s="9" t="s">
        <v>9161</v>
      </c>
      <c r="B4519" s="9" t="s">
        <v>9162</v>
      </c>
      <c r="C4519" s="9" t="s">
        <v>83</v>
      </c>
      <c r="D4519" s="9" t="s">
        <v>8754</v>
      </c>
      <c r="E4519" s="10" t="n">
        <v>129</v>
      </c>
      <c r="F4519" s="10" t="n">
        <v>23</v>
      </c>
      <c r="G4519" s="10" t="n">
        <v>2907.99</v>
      </c>
      <c r="H4519" s="10" t="n">
        <v>257.69</v>
      </c>
      <c r="I4519" s="6" t="n">
        <f aca="false">IF(G4519=0,0,H4519/G4519)</f>
        <v>0.0886144725394517</v>
      </c>
      <c r="J4519" s="5" t="n">
        <f aca="false">IF(F4519=0,0,G4519/F4519)</f>
        <v>126.434347826087</v>
      </c>
      <c r="K4519" s="9" t="str">
        <f aca="false">IF(G4519=0,"No sales",IF(H4519&lt;0,"Loss-making",IF(G4519&lt;$H$4,"Low revenue","OK")))</f>
        <v>Low revenue</v>
      </c>
    </row>
    <row r="4520" customFormat="false" ht="15" hidden="false" customHeight="false" outlineLevel="0" collapsed="false">
      <c r="A4520" s="9" t="s">
        <v>9163</v>
      </c>
      <c r="B4520" s="9" t="s">
        <v>9164</v>
      </c>
      <c r="C4520" s="9" t="s">
        <v>83</v>
      </c>
      <c r="D4520" s="9" t="s">
        <v>8745</v>
      </c>
      <c r="E4520" s="10" t="n">
        <v>369</v>
      </c>
      <c r="F4520" s="10" t="n">
        <v>306</v>
      </c>
      <c r="G4520" s="10" t="n">
        <v>108236.93</v>
      </c>
      <c r="H4520" s="10" t="n">
        <v>8961.34</v>
      </c>
      <c r="I4520" s="6" t="n">
        <f aca="false">IF(G4520=0,0,H4520/G4520)</f>
        <v>0.0827937377750829</v>
      </c>
      <c r="J4520" s="5" t="n">
        <f aca="false">IF(F4520=0,0,G4520/F4520)</f>
        <v>353.71545751634</v>
      </c>
      <c r="K4520" s="9" t="str">
        <f aca="false">IF(G4520=0,"No sales",IF(H4520&lt;0,"Loss-making",IF(G4520&lt;$H$4,"Low revenue","OK")))</f>
        <v>OK</v>
      </c>
    </row>
    <row r="4521" customFormat="false" ht="15" hidden="false" customHeight="false" outlineLevel="0" collapsed="false">
      <c r="A4521" s="9" t="s">
        <v>9165</v>
      </c>
      <c r="B4521" s="9" t="s">
        <v>9166</v>
      </c>
      <c r="C4521" s="9" t="s">
        <v>83</v>
      </c>
      <c r="D4521" s="9" t="s">
        <v>8748</v>
      </c>
      <c r="E4521" s="10" t="n">
        <v>199</v>
      </c>
      <c r="F4521" s="10" t="n">
        <v>44</v>
      </c>
      <c r="G4521" s="10" t="n">
        <v>8377.9</v>
      </c>
      <c r="H4521" s="10" t="n">
        <v>779.54</v>
      </c>
      <c r="I4521" s="6" t="n">
        <f aca="false">IF(G4521=0,0,H4521/G4521)</f>
        <v>0.0930471836617768</v>
      </c>
      <c r="J4521" s="5" t="n">
        <f aca="false">IF(F4521=0,0,G4521/F4521)</f>
        <v>190.406818181818</v>
      </c>
      <c r="K4521" s="9" t="str">
        <f aca="false">IF(G4521=0,"No sales",IF(H4521&lt;0,"Loss-making",IF(G4521&lt;$H$4,"Low revenue","OK")))</f>
        <v>OK</v>
      </c>
    </row>
    <row r="4522" customFormat="false" ht="15" hidden="false" customHeight="false" outlineLevel="0" collapsed="false">
      <c r="A4522" s="9" t="s">
        <v>9167</v>
      </c>
      <c r="B4522" s="9" t="s">
        <v>9168</v>
      </c>
      <c r="C4522" s="9" t="s">
        <v>83</v>
      </c>
      <c r="D4522" s="9" t="s">
        <v>8751</v>
      </c>
      <c r="E4522" s="10" t="n">
        <v>499</v>
      </c>
      <c r="F4522" s="10" t="n">
        <v>162</v>
      </c>
      <c r="G4522" s="10" t="n">
        <v>76990.72</v>
      </c>
      <c r="H4522" s="10" t="n">
        <v>8056.49</v>
      </c>
      <c r="I4522" s="6" t="n">
        <f aca="false">IF(G4522=0,0,H4522/G4522)</f>
        <v>0.104642351701608</v>
      </c>
      <c r="J4522" s="5" t="n">
        <f aca="false">IF(F4522=0,0,G4522/F4522)</f>
        <v>475.251358024691</v>
      </c>
      <c r="K4522" s="9" t="str">
        <f aca="false">IF(G4522=0,"No sales",IF(H4522&lt;0,"Loss-making",IF(G4522&lt;$H$4,"Low revenue","OK")))</f>
        <v>OK</v>
      </c>
    </row>
    <row r="4523" customFormat="false" ht="15" hidden="false" customHeight="false" outlineLevel="0" collapsed="false">
      <c r="A4523" s="9" t="s">
        <v>9169</v>
      </c>
      <c r="B4523" s="9" t="s">
        <v>9170</v>
      </c>
      <c r="C4523" s="9" t="s">
        <v>83</v>
      </c>
      <c r="D4523" s="9" t="s">
        <v>8754</v>
      </c>
      <c r="E4523" s="10" t="n">
        <v>229</v>
      </c>
      <c r="F4523" s="10" t="n">
        <v>9</v>
      </c>
      <c r="G4523" s="10" t="n">
        <v>2016.92</v>
      </c>
      <c r="H4523" s="10" t="n">
        <v>291.98</v>
      </c>
      <c r="I4523" s="6" t="n">
        <f aca="false">IF(G4523=0,0,H4523/G4523)</f>
        <v>0.144765285683121</v>
      </c>
      <c r="J4523" s="5" t="n">
        <f aca="false">IF(F4523=0,0,G4523/F4523)</f>
        <v>224.102222222222</v>
      </c>
      <c r="K4523" s="9" t="str">
        <f aca="false">IF(G4523=0,"No sales",IF(H4523&lt;0,"Loss-making",IF(G4523&lt;$H$4,"Low revenue","OK")))</f>
        <v>Low revenue</v>
      </c>
    </row>
    <row r="4524" customFormat="false" ht="15" hidden="false" customHeight="false" outlineLevel="0" collapsed="false">
      <c r="A4524" s="9" t="s">
        <v>9171</v>
      </c>
      <c r="B4524" s="9" t="s">
        <v>9172</v>
      </c>
      <c r="C4524" s="9" t="s">
        <v>83</v>
      </c>
      <c r="D4524" s="9" t="s">
        <v>8745</v>
      </c>
      <c r="E4524" s="10" t="n">
        <v>339</v>
      </c>
      <c r="F4524" s="10" t="n">
        <v>34</v>
      </c>
      <c r="G4524" s="10" t="n">
        <v>11017.5</v>
      </c>
      <c r="H4524" s="10" t="n">
        <v>1338.71</v>
      </c>
      <c r="I4524" s="6" t="n">
        <f aca="false">IF(G4524=0,0,H4524/G4524)</f>
        <v>0.121507601543</v>
      </c>
      <c r="J4524" s="5" t="n">
        <f aca="false">IF(F4524=0,0,G4524/F4524)</f>
        <v>324.044117647059</v>
      </c>
      <c r="K4524" s="9" t="str">
        <f aca="false">IF(G4524=0,"No sales",IF(H4524&lt;0,"Loss-making",IF(G4524&lt;$H$4,"Low revenue","OK")))</f>
        <v>OK</v>
      </c>
    </row>
    <row r="4525" customFormat="false" ht="15" hidden="false" customHeight="false" outlineLevel="0" collapsed="false">
      <c r="A4525" s="9" t="s">
        <v>9173</v>
      </c>
      <c r="B4525" s="9" t="s">
        <v>9174</v>
      </c>
      <c r="C4525" s="9" t="s">
        <v>83</v>
      </c>
      <c r="D4525" s="9" t="s">
        <v>8748</v>
      </c>
      <c r="E4525" s="10" t="n">
        <v>249</v>
      </c>
      <c r="F4525" s="10" t="n">
        <v>58</v>
      </c>
      <c r="G4525" s="10" t="n">
        <v>13795.85</v>
      </c>
      <c r="H4525" s="10" t="n">
        <v>1534.64</v>
      </c>
      <c r="I4525" s="6" t="n">
        <f aca="false">IF(G4525=0,0,H4525/G4525)</f>
        <v>0.111239249484446</v>
      </c>
      <c r="J4525" s="5" t="n">
        <f aca="false">IF(F4525=0,0,G4525/F4525)</f>
        <v>237.859482758621</v>
      </c>
      <c r="K4525" s="9" t="str">
        <f aca="false">IF(G4525=0,"No sales",IF(H4525&lt;0,"Loss-making",IF(G4525&lt;$H$4,"Low revenue","OK")))</f>
        <v>OK</v>
      </c>
    </row>
    <row r="4526" customFormat="false" ht="15" hidden="false" customHeight="false" outlineLevel="0" collapsed="false">
      <c r="A4526" s="9" t="s">
        <v>9175</v>
      </c>
      <c r="B4526" s="9" t="s">
        <v>9176</v>
      </c>
      <c r="C4526" s="9" t="s">
        <v>83</v>
      </c>
      <c r="D4526" s="9" t="s">
        <v>8751</v>
      </c>
      <c r="E4526" s="10" t="n">
        <v>689</v>
      </c>
      <c r="F4526" s="10" t="n">
        <v>47</v>
      </c>
      <c r="G4526" s="10" t="n">
        <v>30636.38</v>
      </c>
      <c r="H4526" s="10" t="n">
        <v>4512.84</v>
      </c>
      <c r="I4526" s="6" t="n">
        <f aca="false">IF(G4526=0,0,H4526/G4526)</f>
        <v>0.147303304110995</v>
      </c>
      <c r="J4526" s="5" t="n">
        <f aca="false">IF(F4526=0,0,G4526/F4526)</f>
        <v>651.837872340426</v>
      </c>
      <c r="K4526" s="9" t="str">
        <f aca="false">IF(G4526=0,"No sales",IF(H4526&lt;0,"Loss-making",IF(G4526&lt;$H$4,"Low revenue","OK")))</f>
        <v>OK</v>
      </c>
    </row>
    <row r="4527" customFormat="false" ht="15" hidden="false" customHeight="false" outlineLevel="0" collapsed="false">
      <c r="A4527" s="9" t="s">
        <v>9177</v>
      </c>
      <c r="B4527" s="9" t="s">
        <v>9178</v>
      </c>
      <c r="C4527" s="9" t="s">
        <v>83</v>
      </c>
      <c r="D4527" s="9" t="s">
        <v>8754</v>
      </c>
      <c r="E4527" s="10" t="n">
        <v>289</v>
      </c>
      <c r="F4527" s="10" t="n">
        <v>145</v>
      </c>
      <c r="G4527" s="10" t="n">
        <v>39691.97</v>
      </c>
      <c r="H4527" s="10" t="n">
        <v>2596.62</v>
      </c>
      <c r="I4527" s="6" t="n">
        <f aca="false">IF(G4527=0,0,H4527/G4527)</f>
        <v>0.0654192775012175</v>
      </c>
      <c r="J4527" s="5" t="n">
        <f aca="false">IF(F4527=0,0,G4527/F4527)</f>
        <v>273.737724137931</v>
      </c>
      <c r="K4527" s="9" t="str">
        <f aca="false">IF(G4527=0,"No sales",IF(H4527&lt;0,"Loss-making",IF(G4527&lt;$H$4,"Low revenue","OK")))</f>
        <v>OK</v>
      </c>
    </row>
    <row r="4528" customFormat="false" ht="15" hidden="false" customHeight="false" outlineLevel="0" collapsed="false">
      <c r="A4528" s="9" t="s">
        <v>9179</v>
      </c>
      <c r="B4528" s="9" t="s">
        <v>9180</v>
      </c>
      <c r="C4528" s="9" t="s">
        <v>83</v>
      </c>
      <c r="D4528" s="9" t="s">
        <v>8745</v>
      </c>
      <c r="E4528" s="10" t="n">
        <v>459</v>
      </c>
      <c r="F4528" s="10" t="n">
        <v>111</v>
      </c>
      <c r="G4528" s="10" t="n">
        <v>48492.2</v>
      </c>
      <c r="H4528" s="10" t="n">
        <v>4517.33</v>
      </c>
      <c r="I4528" s="6" t="n">
        <f aca="false">IF(G4528=0,0,H4528/G4528)</f>
        <v>0.0931558065008393</v>
      </c>
      <c r="J4528" s="5" t="n">
        <f aca="false">IF(F4528=0,0,G4528/F4528)</f>
        <v>436.866666666667</v>
      </c>
      <c r="K4528" s="9" t="str">
        <f aca="false">IF(G4528=0,"No sales",IF(H4528&lt;0,"Loss-making",IF(G4528&lt;$H$4,"Low revenue","OK")))</f>
        <v>OK</v>
      </c>
    </row>
    <row r="4529" customFormat="false" ht="15" hidden="false" customHeight="false" outlineLevel="0" collapsed="false">
      <c r="A4529" s="9" t="s">
        <v>9181</v>
      </c>
      <c r="B4529" s="9" t="s">
        <v>9182</v>
      </c>
      <c r="C4529" s="9" t="s">
        <v>83</v>
      </c>
      <c r="D4529" s="9" t="s">
        <v>8748</v>
      </c>
      <c r="E4529" s="10" t="n">
        <v>149</v>
      </c>
      <c r="F4529" s="10" t="n">
        <v>245</v>
      </c>
      <c r="G4529" s="10" t="n">
        <v>34794.86</v>
      </c>
      <c r="H4529" s="10" t="n">
        <v>5267.45</v>
      </c>
      <c r="I4529" s="6" t="n">
        <f aca="false">IF(G4529=0,0,H4529/G4529)</f>
        <v>0.151385865613484</v>
      </c>
      <c r="J4529" s="5" t="n">
        <f aca="false">IF(F4529=0,0,G4529/F4529)</f>
        <v>142.019836734694</v>
      </c>
      <c r="K4529" s="9" t="str">
        <f aca="false">IF(G4529=0,"No sales",IF(H4529&lt;0,"Loss-making",IF(G4529&lt;$H$4,"Low revenue","OK")))</f>
        <v>OK</v>
      </c>
    </row>
    <row r="4530" customFormat="false" ht="15" hidden="false" customHeight="false" outlineLevel="0" collapsed="false">
      <c r="A4530" s="9" t="s">
        <v>9183</v>
      </c>
      <c r="B4530" s="9" t="s">
        <v>9184</v>
      </c>
      <c r="C4530" s="9" t="s">
        <v>83</v>
      </c>
      <c r="D4530" s="9" t="s">
        <v>8751</v>
      </c>
      <c r="E4530" s="10" t="n">
        <v>949</v>
      </c>
      <c r="F4530" s="10" t="n">
        <v>139</v>
      </c>
      <c r="G4530" s="10" t="n">
        <v>125329.68</v>
      </c>
      <c r="H4530" s="10" t="n">
        <v>16243.87</v>
      </c>
      <c r="I4530" s="6" t="n">
        <f aca="false">IF(G4530=0,0,H4530/G4530)</f>
        <v>0.129609123712755</v>
      </c>
      <c r="J4530" s="5" t="n">
        <f aca="false">IF(F4530=0,0,G4530/F4530)</f>
        <v>901.652374100719</v>
      </c>
      <c r="K4530" s="9" t="str">
        <f aca="false">IF(G4530=0,"No sales",IF(H4530&lt;0,"Loss-making",IF(G4530&lt;$H$4,"Low revenue","OK")))</f>
        <v>OK</v>
      </c>
    </row>
    <row r="4531" customFormat="false" ht="15" hidden="false" customHeight="false" outlineLevel="0" collapsed="false">
      <c r="A4531" s="9" t="s">
        <v>9185</v>
      </c>
      <c r="B4531" s="9" t="s">
        <v>9186</v>
      </c>
      <c r="C4531" s="9" t="s">
        <v>83</v>
      </c>
      <c r="D4531" s="9" t="s">
        <v>8754</v>
      </c>
      <c r="E4531" s="10" t="n">
        <v>99</v>
      </c>
      <c r="F4531" s="10" t="n">
        <v>18</v>
      </c>
      <c r="G4531" s="10" t="n">
        <v>1636.47</v>
      </c>
      <c r="H4531" s="10" t="n">
        <v>71.55</v>
      </c>
      <c r="I4531" s="6" t="n">
        <f aca="false">IF(G4531=0,0,H4531/G4531)</f>
        <v>0.0437221580597261</v>
      </c>
      <c r="J4531" s="5" t="n">
        <f aca="false">IF(F4531=0,0,G4531/F4531)</f>
        <v>90.915</v>
      </c>
      <c r="K4531" s="9" t="str">
        <f aca="false">IF(G4531=0,"No sales",IF(H4531&lt;0,"Loss-making",IF(G4531&lt;$H$4,"Low revenue","OK")))</f>
        <v>Low revenue</v>
      </c>
    </row>
    <row r="4532" customFormat="false" ht="15" hidden="false" customHeight="false" outlineLevel="0" collapsed="false">
      <c r="A4532" s="9" t="s">
        <v>9187</v>
      </c>
      <c r="B4532" s="9" t="s">
        <v>9188</v>
      </c>
      <c r="C4532" s="9" t="s">
        <v>83</v>
      </c>
      <c r="D4532" s="9" t="s">
        <v>8745</v>
      </c>
      <c r="E4532" s="10" t="n">
        <v>249</v>
      </c>
      <c r="F4532" s="10" t="n">
        <v>204</v>
      </c>
      <c r="G4532" s="10" t="n">
        <v>48330.28</v>
      </c>
      <c r="H4532" s="10" t="n">
        <v>5733.02</v>
      </c>
      <c r="I4532" s="6" t="n">
        <f aca="false">IF(G4532=0,0,H4532/G4532)</f>
        <v>0.118621700515702</v>
      </c>
      <c r="J4532" s="5" t="n">
        <f aca="false">IF(F4532=0,0,G4532/F4532)</f>
        <v>236.913137254902</v>
      </c>
      <c r="K4532" s="9" t="str">
        <f aca="false">IF(G4532=0,"No sales",IF(H4532&lt;0,"Loss-making",IF(G4532&lt;$H$4,"Low revenue","OK")))</f>
        <v>OK</v>
      </c>
    </row>
    <row r="4533" customFormat="false" ht="15" hidden="false" customHeight="false" outlineLevel="0" collapsed="false">
      <c r="A4533" s="9" t="s">
        <v>9189</v>
      </c>
      <c r="B4533" s="9" t="s">
        <v>9190</v>
      </c>
      <c r="C4533" s="9" t="s">
        <v>83</v>
      </c>
      <c r="D4533" s="9" t="s">
        <v>8748</v>
      </c>
      <c r="E4533" s="10" t="n">
        <v>109</v>
      </c>
      <c r="F4533" s="10" t="n">
        <v>156</v>
      </c>
      <c r="G4533" s="10" t="n">
        <v>16147.53</v>
      </c>
      <c r="H4533" s="10" t="n">
        <v>1790.85</v>
      </c>
      <c r="I4533" s="6" t="n">
        <f aca="false">IF(G4533=0,0,H4533/G4533)</f>
        <v>0.110905506910345</v>
      </c>
      <c r="J4533" s="5" t="n">
        <f aca="false">IF(F4533=0,0,G4533/F4533)</f>
        <v>103.509807692308</v>
      </c>
      <c r="K4533" s="9" t="str">
        <f aca="false">IF(G4533=0,"No sales",IF(H4533&lt;0,"Loss-making",IF(G4533&lt;$H$4,"Low revenue","OK")))</f>
        <v>OK</v>
      </c>
    </row>
    <row r="4534" customFormat="false" ht="15" hidden="false" customHeight="false" outlineLevel="0" collapsed="false">
      <c r="A4534" s="9" t="s">
        <v>9191</v>
      </c>
      <c r="B4534" s="9" t="s">
        <v>9192</v>
      </c>
      <c r="C4534" s="9" t="s">
        <v>83</v>
      </c>
      <c r="D4534" s="9" t="s">
        <v>8751</v>
      </c>
      <c r="E4534" s="10" t="n">
        <v>1229</v>
      </c>
      <c r="F4534" s="10" t="n">
        <v>96</v>
      </c>
      <c r="G4534" s="10" t="n">
        <v>111679.23</v>
      </c>
      <c r="H4534" s="10" t="n">
        <v>9354.74</v>
      </c>
      <c r="I4534" s="6" t="n">
        <f aca="false">IF(G4534=0,0,H4534/G4534)</f>
        <v>0.0837643669283895</v>
      </c>
      <c r="J4534" s="5" t="n">
        <f aca="false">IF(F4534=0,0,G4534/F4534)</f>
        <v>1163.3253125</v>
      </c>
      <c r="K4534" s="9" t="str">
        <f aca="false">IF(G4534=0,"No sales",IF(H4534&lt;0,"Loss-making",IF(G4534&lt;$H$4,"Low revenue","OK")))</f>
        <v>OK</v>
      </c>
    </row>
    <row r="4535" customFormat="false" ht="15" hidden="false" customHeight="false" outlineLevel="0" collapsed="false">
      <c r="A4535" s="9" t="s">
        <v>9193</v>
      </c>
      <c r="B4535" s="9" t="s">
        <v>9194</v>
      </c>
      <c r="C4535" s="9" t="s">
        <v>83</v>
      </c>
      <c r="D4535" s="9" t="s">
        <v>8754</v>
      </c>
      <c r="E4535" s="10" t="n">
        <v>67</v>
      </c>
      <c r="F4535" s="10" t="n">
        <v>237</v>
      </c>
      <c r="G4535" s="10" t="n">
        <v>15114.52</v>
      </c>
      <c r="H4535" s="10" t="n">
        <v>1396.96</v>
      </c>
      <c r="I4535" s="6" t="n">
        <f aca="false">IF(G4535=0,0,H4535/G4535)</f>
        <v>0.0924250323529957</v>
      </c>
      <c r="J4535" s="5" t="n">
        <f aca="false">IF(F4535=0,0,G4535/F4535)</f>
        <v>63.7743459915612</v>
      </c>
      <c r="K4535" s="9" t="str">
        <f aca="false">IF(G4535=0,"No sales",IF(H4535&lt;0,"Loss-making",IF(G4535&lt;$H$4,"Low revenue","OK")))</f>
        <v>OK</v>
      </c>
    </row>
    <row r="4536" customFormat="false" ht="15" hidden="false" customHeight="false" outlineLevel="0" collapsed="false">
      <c r="A4536" s="9" t="s">
        <v>9195</v>
      </c>
      <c r="B4536" s="9" t="s">
        <v>9196</v>
      </c>
      <c r="C4536" s="9" t="s">
        <v>83</v>
      </c>
      <c r="D4536" s="9" t="s">
        <v>8745</v>
      </c>
      <c r="E4536" s="10" t="n">
        <v>719</v>
      </c>
      <c r="F4536" s="10" t="n">
        <v>36</v>
      </c>
      <c r="G4536" s="10" t="n">
        <v>25089.51</v>
      </c>
      <c r="H4536" s="10" t="n">
        <v>2431.47</v>
      </c>
      <c r="I4536" s="6" t="n">
        <f aca="false">IF(G4536=0,0,H4536/G4536)</f>
        <v>0.0969118169306615</v>
      </c>
      <c r="J4536" s="5" t="n">
        <f aca="false">IF(F4536=0,0,G4536/F4536)</f>
        <v>696.930833333333</v>
      </c>
      <c r="K4536" s="9" t="str">
        <f aca="false">IF(G4536=0,"No sales",IF(H4536&lt;0,"Loss-making",IF(G4536&lt;$H$4,"Low revenue","OK")))</f>
        <v>OK</v>
      </c>
    </row>
    <row r="4537" customFormat="false" ht="15" hidden="false" customHeight="false" outlineLevel="0" collapsed="false">
      <c r="A4537" s="9" t="s">
        <v>9197</v>
      </c>
      <c r="B4537" s="9" t="s">
        <v>9198</v>
      </c>
      <c r="C4537" s="9" t="s">
        <v>83</v>
      </c>
      <c r="D4537" s="9" t="s">
        <v>8748</v>
      </c>
      <c r="E4537" s="10" t="n">
        <v>189</v>
      </c>
      <c r="F4537" s="10" t="n">
        <v>151</v>
      </c>
      <c r="G4537" s="10" t="n">
        <v>27406.88</v>
      </c>
      <c r="H4537" s="10" t="n">
        <v>2778.79</v>
      </c>
      <c r="I4537" s="6" t="n">
        <f aca="false">IF(G4537=0,0,H4537/G4537)</f>
        <v>0.101390234860736</v>
      </c>
      <c r="J4537" s="5" t="n">
        <f aca="false">IF(F4537=0,0,G4537/F4537)</f>
        <v>181.502516556291</v>
      </c>
      <c r="K4537" s="9" t="str">
        <f aca="false">IF(G4537=0,"No sales",IF(H4537&lt;0,"Loss-making",IF(G4537&lt;$H$4,"Low revenue","OK")))</f>
        <v>OK</v>
      </c>
    </row>
    <row r="4538" customFormat="false" ht="15" hidden="false" customHeight="false" outlineLevel="0" collapsed="false">
      <c r="A4538" s="9" t="s">
        <v>9199</v>
      </c>
      <c r="B4538" s="9" t="s">
        <v>9200</v>
      </c>
      <c r="C4538" s="9" t="s">
        <v>83</v>
      </c>
      <c r="D4538" s="9" t="s">
        <v>8751</v>
      </c>
      <c r="E4538" s="10" t="n">
        <v>1269</v>
      </c>
      <c r="F4538" s="10" t="n">
        <v>146</v>
      </c>
      <c r="G4538" s="10" t="n">
        <v>177342.75</v>
      </c>
      <c r="H4538" s="10" t="n">
        <v>27957.01</v>
      </c>
      <c r="I4538" s="6" t="n">
        <f aca="false">IF(G4538=0,0,H4538/G4538)</f>
        <v>0.157643940899755</v>
      </c>
      <c r="J4538" s="5" t="n">
        <f aca="false">IF(F4538=0,0,G4538/F4538)</f>
        <v>1214.67636986301</v>
      </c>
      <c r="K4538" s="9" t="str">
        <f aca="false">IF(G4538=0,"No sales",IF(H4538&lt;0,"Loss-making",IF(G4538&lt;$H$4,"Low revenue","OK")))</f>
        <v>OK</v>
      </c>
    </row>
    <row r="4539" customFormat="false" ht="15" hidden="false" customHeight="false" outlineLevel="0" collapsed="false">
      <c r="A4539" s="9" t="s">
        <v>9201</v>
      </c>
      <c r="B4539" s="9" t="s">
        <v>9202</v>
      </c>
      <c r="C4539" s="9" t="s">
        <v>83</v>
      </c>
      <c r="D4539" s="9" t="s">
        <v>8754</v>
      </c>
      <c r="E4539" s="10" t="n">
        <v>99</v>
      </c>
      <c r="F4539" s="10" t="n">
        <v>81</v>
      </c>
      <c r="G4539" s="10" t="n">
        <v>7515.83</v>
      </c>
      <c r="H4539" s="10" t="n">
        <v>657.55</v>
      </c>
      <c r="I4539" s="6" t="n">
        <f aca="false">IF(G4539=0,0,H4539/G4539)</f>
        <v>0.0874886739056099</v>
      </c>
      <c r="J4539" s="5" t="n">
        <f aca="false">IF(F4539=0,0,G4539/F4539)</f>
        <v>92.788024691358</v>
      </c>
      <c r="K4539" s="9" t="str">
        <f aca="false">IF(G4539=0,"No sales",IF(H4539&lt;0,"Loss-making",IF(G4539&lt;$H$4,"Low revenue","OK")))</f>
        <v>OK</v>
      </c>
    </row>
    <row r="4540" customFormat="false" ht="15" hidden="false" customHeight="false" outlineLevel="0" collapsed="false">
      <c r="A4540" s="9" t="s">
        <v>9203</v>
      </c>
      <c r="B4540" s="9" t="s">
        <v>9204</v>
      </c>
      <c r="C4540" s="9" t="s">
        <v>83</v>
      </c>
      <c r="D4540" s="9" t="s">
        <v>8745</v>
      </c>
      <c r="E4540" s="10" t="n">
        <v>219</v>
      </c>
      <c r="F4540" s="10" t="n">
        <v>38</v>
      </c>
      <c r="G4540" s="10" t="n">
        <v>7892.21</v>
      </c>
      <c r="H4540" s="10" t="n">
        <v>466.25</v>
      </c>
      <c r="I4540" s="6" t="n">
        <f aca="false">IF(G4540=0,0,H4540/G4540)</f>
        <v>0.0590772419892527</v>
      </c>
      <c r="J4540" s="5" t="n">
        <f aca="false">IF(F4540=0,0,G4540/F4540)</f>
        <v>207.689736842105</v>
      </c>
      <c r="K4540" s="9" t="str">
        <f aca="false">IF(G4540=0,"No sales",IF(H4540&lt;0,"Loss-making",IF(G4540&lt;$H$4,"Low revenue","OK")))</f>
        <v>OK</v>
      </c>
    </row>
    <row r="4541" customFormat="false" ht="15" hidden="false" customHeight="false" outlineLevel="0" collapsed="false">
      <c r="A4541" s="9" t="s">
        <v>9205</v>
      </c>
      <c r="B4541" s="9" t="s">
        <v>9206</v>
      </c>
      <c r="C4541" s="9" t="s">
        <v>83</v>
      </c>
      <c r="D4541" s="9" t="s">
        <v>8748</v>
      </c>
      <c r="E4541" s="10" t="n">
        <v>169</v>
      </c>
      <c r="F4541" s="10" t="n">
        <v>3</v>
      </c>
      <c r="G4541" s="10" t="n">
        <v>481.65</v>
      </c>
      <c r="H4541" s="10" t="n">
        <v>67.41</v>
      </c>
      <c r="I4541" s="6" t="n">
        <f aca="false">IF(G4541=0,0,H4541/G4541)</f>
        <v>0.139956399875428</v>
      </c>
      <c r="J4541" s="5" t="n">
        <f aca="false">IF(F4541=0,0,G4541/F4541)</f>
        <v>160.55</v>
      </c>
      <c r="K4541" s="9" t="str">
        <f aca="false">IF(G4541=0,"No sales",IF(H4541&lt;0,"Loss-making",IF(G4541&lt;$H$4,"Low revenue","OK")))</f>
        <v>Low revenue</v>
      </c>
    </row>
    <row r="4542" customFormat="false" ht="15" hidden="false" customHeight="false" outlineLevel="0" collapsed="false">
      <c r="A4542" s="9" t="s">
        <v>9207</v>
      </c>
      <c r="B4542" s="9" t="s">
        <v>9208</v>
      </c>
      <c r="C4542" s="9" t="s">
        <v>83</v>
      </c>
      <c r="D4542" s="9" t="s">
        <v>8751</v>
      </c>
      <c r="E4542" s="10" t="n">
        <v>509</v>
      </c>
      <c r="F4542" s="10" t="n">
        <v>20</v>
      </c>
      <c r="G4542" s="10" t="n">
        <v>9693.9</v>
      </c>
      <c r="H4542" s="10" t="n">
        <v>675.11</v>
      </c>
      <c r="I4542" s="6" t="n">
        <f aca="false">IF(G4542=0,0,H4542/G4542)</f>
        <v>0.0696427650378073</v>
      </c>
      <c r="J4542" s="5" t="n">
        <f aca="false">IF(F4542=0,0,G4542/F4542)</f>
        <v>484.695</v>
      </c>
      <c r="K4542" s="9" t="str">
        <f aca="false">IF(G4542=0,"No sales",IF(H4542&lt;0,"Loss-making",IF(G4542&lt;$H$4,"Low revenue","OK")))</f>
        <v>OK</v>
      </c>
    </row>
    <row r="4543" customFormat="false" ht="15" hidden="false" customHeight="false" outlineLevel="0" collapsed="false">
      <c r="A4543" s="9" t="s">
        <v>9209</v>
      </c>
      <c r="B4543" s="9" t="s">
        <v>9210</v>
      </c>
      <c r="C4543" s="9" t="s">
        <v>83</v>
      </c>
      <c r="D4543" s="9" t="s">
        <v>8754</v>
      </c>
      <c r="E4543" s="10" t="n">
        <v>319</v>
      </c>
      <c r="F4543" s="10" t="n">
        <v>52</v>
      </c>
      <c r="G4543" s="10" t="n">
        <v>16045.7</v>
      </c>
      <c r="H4543" s="10" t="n">
        <v>2009.86</v>
      </c>
      <c r="I4543" s="6" t="n">
        <f aca="false">IF(G4543=0,0,H4543/G4543)</f>
        <v>0.125258480465171</v>
      </c>
      <c r="J4543" s="5" t="n">
        <f aca="false">IF(F4543=0,0,G4543/F4543)</f>
        <v>308.571153846154</v>
      </c>
      <c r="K4543" s="9" t="str">
        <f aca="false">IF(G4543=0,"No sales",IF(H4543&lt;0,"Loss-making",IF(G4543&lt;$H$4,"Low revenue","OK")))</f>
        <v>OK</v>
      </c>
    </row>
    <row r="4544" customFormat="false" ht="15" hidden="false" customHeight="false" outlineLevel="0" collapsed="false">
      <c r="A4544" s="9" t="s">
        <v>9211</v>
      </c>
      <c r="B4544" s="9" t="s">
        <v>9212</v>
      </c>
      <c r="C4544" s="9" t="s">
        <v>83</v>
      </c>
      <c r="D4544" s="9" t="s">
        <v>8745</v>
      </c>
      <c r="E4544" s="10" t="n">
        <v>149</v>
      </c>
      <c r="F4544" s="10" t="n">
        <v>9</v>
      </c>
      <c r="G4544" s="10" t="n">
        <v>1296.3</v>
      </c>
      <c r="H4544" s="10" t="n">
        <v>91.47</v>
      </c>
      <c r="I4544" s="6" t="n">
        <f aca="false">IF(G4544=0,0,H4544/G4544)</f>
        <v>0.0705623698218005</v>
      </c>
      <c r="J4544" s="5" t="n">
        <f aca="false">IF(F4544=0,0,G4544/F4544)</f>
        <v>144.033333333333</v>
      </c>
      <c r="K4544" s="9" t="str">
        <f aca="false">IF(G4544=0,"No sales",IF(H4544&lt;0,"Loss-making",IF(G4544&lt;$H$4,"Low revenue","OK")))</f>
        <v>Low revenue</v>
      </c>
    </row>
    <row r="4545" customFormat="false" ht="15" hidden="false" customHeight="false" outlineLevel="0" collapsed="false">
      <c r="A4545" s="9" t="s">
        <v>9213</v>
      </c>
      <c r="B4545" s="9" t="s">
        <v>9214</v>
      </c>
      <c r="C4545" s="9" t="s">
        <v>83</v>
      </c>
      <c r="D4545" s="9" t="s">
        <v>8748</v>
      </c>
      <c r="E4545" s="10" t="n">
        <v>139</v>
      </c>
      <c r="F4545" s="10" t="n">
        <v>101</v>
      </c>
      <c r="G4545" s="10" t="n">
        <v>13504.55</v>
      </c>
      <c r="H4545" s="10" t="n">
        <v>1502.72</v>
      </c>
      <c r="I4545" s="6" t="n">
        <f aca="false">IF(G4545=0,0,H4545/G4545)</f>
        <v>0.111275088766379</v>
      </c>
      <c r="J4545" s="5" t="n">
        <f aca="false">IF(F4545=0,0,G4545/F4545)</f>
        <v>133.708415841584</v>
      </c>
      <c r="K4545" s="9" t="str">
        <f aca="false">IF(G4545=0,"No sales",IF(H4545&lt;0,"Loss-making",IF(G4545&lt;$H$4,"Low revenue","OK")))</f>
        <v>OK</v>
      </c>
    </row>
    <row r="4546" customFormat="false" ht="15" hidden="false" customHeight="false" outlineLevel="0" collapsed="false">
      <c r="A4546" s="9" t="s">
        <v>9215</v>
      </c>
      <c r="B4546" s="9" t="s">
        <v>9216</v>
      </c>
      <c r="C4546" s="9" t="s">
        <v>83</v>
      </c>
      <c r="D4546" s="9" t="s">
        <v>8751</v>
      </c>
      <c r="E4546" s="10" t="n">
        <v>1739</v>
      </c>
      <c r="F4546" s="10" t="n">
        <v>3</v>
      </c>
      <c r="G4546" s="10" t="n">
        <v>5217</v>
      </c>
      <c r="H4546" s="10" t="n">
        <v>962.04</v>
      </c>
      <c r="I4546" s="6" t="n">
        <f aca="false">IF(G4546=0,0,H4546/G4546)</f>
        <v>0.184404830362277</v>
      </c>
      <c r="J4546" s="5" t="n">
        <f aca="false">IF(F4546=0,0,G4546/F4546)</f>
        <v>1739</v>
      </c>
      <c r="K4546" s="9" t="str">
        <f aca="false">IF(G4546=0,"No sales",IF(H4546&lt;0,"Loss-making",IF(G4546&lt;$H$4,"Low revenue","OK")))</f>
        <v>OK</v>
      </c>
    </row>
    <row r="4547" customFormat="false" ht="15" hidden="false" customHeight="false" outlineLevel="0" collapsed="false">
      <c r="A4547" s="9" t="s">
        <v>9217</v>
      </c>
      <c r="B4547" s="9" t="s">
        <v>9218</v>
      </c>
      <c r="C4547" s="9" t="s">
        <v>83</v>
      </c>
      <c r="D4547" s="9" t="s">
        <v>8754</v>
      </c>
      <c r="E4547" s="10" t="n">
        <v>249</v>
      </c>
      <c r="F4547" s="10" t="n">
        <v>8</v>
      </c>
      <c r="G4547" s="10" t="n">
        <v>1845.09</v>
      </c>
      <c r="H4547" s="10" t="n">
        <v>79.57</v>
      </c>
      <c r="I4547" s="6" t="n">
        <f aca="false">IF(G4547=0,0,H4547/G4547)</f>
        <v>0.0431252676021224</v>
      </c>
      <c r="J4547" s="5" t="n">
        <f aca="false">IF(F4547=0,0,G4547/F4547)</f>
        <v>230.63625</v>
      </c>
      <c r="K4547" s="9" t="str">
        <f aca="false">IF(G4547=0,"No sales",IF(H4547&lt;0,"Loss-making",IF(G4547&lt;$H$4,"Low revenue","OK")))</f>
        <v>Low revenue</v>
      </c>
    </row>
    <row r="4548" customFormat="false" ht="15" hidden="false" customHeight="false" outlineLevel="0" collapsed="false">
      <c r="A4548" s="9" t="s">
        <v>9219</v>
      </c>
      <c r="B4548" s="9" t="s">
        <v>9220</v>
      </c>
      <c r="C4548" s="9" t="s">
        <v>83</v>
      </c>
      <c r="D4548" s="9" t="s">
        <v>8745</v>
      </c>
      <c r="E4548" s="10" t="n">
        <v>119</v>
      </c>
      <c r="F4548" s="10" t="n">
        <v>226</v>
      </c>
      <c r="G4548" s="10" t="n">
        <v>25487.71</v>
      </c>
      <c r="H4548" s="10" t="n">
        <v>2729.52</v>
      </c>
      <c r="I4548" s="6" t="n">
        <f aca="false">IF(G4548=0,0,H4548/G4548)</f>
        <v>0.107091613958257</v>
      </c>
      <c r="J4548" s="5" t="n">
        <f aca="false">IF(F4548=0,0,G4548/F4548)</f>
        <v>112.777477876106</v>
      </c>
      <c r="K4548" s="9" t="str">
        <f aca="false">IF(G4548=0,"No sales",IF(H4548&lt;0,"Loss-making",IF(G4548&lt;$H$4,"Low revenue","OK")))</f>
        <v>OK</v>
      </c>
    </row>
    <row r="4549" customFormat="false" ht="15" hidden="false" customHeight="false" outlineLevel="0" collapsed="false">
      <c r="A4549" s="9" t="s">
        <v>9221</v>
      </c>
      <c r="B4549" s="9" t="s">
        <v>9222</v>
      </c>
      <c r="C4549" s="9" t="s">
        <v>83</v>
      </c>
      <c r="D4549" s="9" t="s">
        <v>8748</v>
      </c>
      <c r="E4549" s="10" t="n">
        <v>189</v>
      </c>
      <c r="F4549" s="10" t="n">
        <v>96</v>
      </c>
      <c r="G4549" s="10" t="n">
        <v>17377.61</v>
      </c>
      <c r="H4549" s="10" t="n">
        <v>2580.17</v>
      </c>
      <c r="I4549" s="6" t="n">
        <f aca="false">IF(G4549=0,0,H4549/G4549)</f>
        <v>0.148476689257038</v>
      </c>
      <c r="J4549" s="5" t="n">
        <f aca="false">IF(F4549=0,0,G4549/F4549)</f>
        <v>181.016770833333</v>
      </c>
      <c r="K4549" s="9" t="str">
        <f aca="false">IF(G4549=0,"No sales",IF(H4549&lt;0,"Loss-making",IF(G4549&lt;$H$4,"Low revenue","OK")))</f>
        <v>OK</v>
      </c>
    </row>
    <row r="4550" customFormat="false" ht="15" hidden="false" customHeight="false" outlineLevel="0" collapsed="false">
      <c r="A4550" s="9" t="s">
        <v>9223</v>
      </c>
      <c r="B4550" s="9" t="s">
        <v>9224</v>
      </c>
      <c r="C4550" s="9" t="s">
        <v>83</v>
      </c>
      <c r="D4550" s="9" t="s">
        <v>8751</v>
      </c>
      <c r="E4550" s="10" t="n">
        <v>769</v>
      </c>
      <c r="F4550" s="10" t="n">
        <v>70</v>
      </c>
      <c r="G4550" s="10" t="n">
        <v>50713.63</v>
      </c>
      <c r="H4550" s="10" t="n">
        <v>4074.03</v>
      </c>
      <c r="I4550" s="6" t="n">
        <f aca="false">IF(G4550=0,0,H4550/G4550)</f>
        <v>0.0803340246004871</v>
      </c>
      <c r="J4550" s="5" t="n">
        <f aca="false">IF(F4550=0,0,G4550/F4550)</f>
        <v>724.480428571429</v>
      </c>
      <c r="K4550" s="9" t="str">
        <f aca="false">IF(G4550=0,"No sales",IF(H4550&lt;0,"Loss-making",IF(G4550&lt;$H$4,"Low revenue","OK")))</f>
        <v>OK</v>
      </c>
    </row>
    <row r="4551" customFormat="false" ht="15" hidden="false" customHeight="false" outlineLevel="0" collapsed="false">
      <c r="A4551" s="9" t="s">
        <v>9225</v>
      </c>
      <c r="B4551" s="9" t="s">
        <v>9226</v>
      </c>
      <c r="C4551" s="9" t="s">
        <v>83</v>
      </c>
      <c r="D4551" s="9" t="s">
        <v>8754</v>
      </c>
      <c r="E4551" s="10" t="n">
        <v>119</v>
      </c>
      <c r="F4551" s="10" t="n">
        <v>606</v>
      </c>
      <c r="G4551" s="10" t="n">
        <v>68740.04</v>
      </c>
      <c r="H4551" s="10" t="n">
        <v>8249.19</v>
      </c>
      <c r="I4551" s="6" t="n">
        <f aca="false">IF(G4551=0,0,H4551/G4551)</f>
        <v>0.120005603720917</v>
      </c>
      <c r="J4551" s="5" t="n">
        <f aca="false">IF(F4551=0,0,G4551/F4551)</f>
        <v>113.432409240924</v>
      </c>
      <c r="K4551" s="9" t="str">
        <f aca="false">IF(G4551=0,"No sales",IF(H4551&lt;0,"Loss-making",IF(G4551&lt;$H$4,"Low revenue","OK")))</f>
        <v>OK</v>
      </c>
    </row>
    <row r="4552" customFormat="false" ht="15" hidden="false" customHeight="false" outlineLevel="0" collapsed="false">
      <c r="A4552" s="9" t="s">
        <v>9227</v>
      </c>
      <c r="B4552" s="9" t="s">
        <v>9228</v>
      </c>
      <c r="C4552" s="9" t="s">
        <v>83</v>
      </c>
      <c r="D4552" s="9" t="s">
        <v>8745</v>
      </c>
      <c r="E4552" s="10" t="n">
        <v>549</v>
      </c>
      <c r="F4552" s="10" t="n">
        <v>2</v>
      </c>
      <c r="G4552" s="10" t="n">
        <v>1095.26</v>
      </c>
      <c r="H4552" s="10" t="n">
        <v>156.22</v>
      </c>
      <c r="I4552" s="6" t="n">
        <f aca="false">IF(G4552=0,0,H4552/G4552)</f>
        <v>0.142632799517923</v>
      </c>
      <c r="J4552" s="5" t="n">
        <f aca="false">IF(F4552=0,0,G4552/F4552)</f>
        <v>547.63</v>
      </c>
      <c r="K4552" s="9" t="str">
        <f aca="false">IF(G4552=0,"No sales",IF(H4552&lt;0,"Loss-making",IF(G4552&lt;$H$4,"Low revenue","OK")))</f>
        <v>Low revenue</v>
      </c>
    </row>
    <row r="4553" customFormat="false" ht="15" hidden="false" customHeight="false" outlineLevel="0" collapsed="false">
      <c r="A4553" s="9" t="s">
        <v>9229</v>
      </c>
      <c r="B4553" s="9" t="s">
        <v>9230</v>
      </c>
      <c r="C4553" s="9" t="s">
        <v>83</v>
      </c>
      <c r="D4553" s="9" t="s">
        <v>8748</v>
      </c>
      <c r="E4553" s="10" t="n">
        <v>209</v>
      </c>
      <c r="F4553" s="10" t="n">
        <v>2</v>
      </c>
      <c r="G4553" s="10" t="n">
        <v>397.1</v>
      </c>
      <c r="H4553" s="10" t="n">
        <v>39.74</v>
      </c>
      <c r="I4553" s="6" t="n">
        <f aca="false">IF(G4553=0,0,H4553/G4553)</f>
        <v>0.100075547720977</v>
      </c>
      <c r="J4553" s="5" t="n">
        <f aca="false">IF(F4553=0,0,G4553/F4553)</f>
        <v>198.55</v>
      </c>
      <c r="K4553" s="9" t="str">
        <f aca="false">IF(G4553=0,"No sales",IF(H4553&lt;0,"Loss-making",IF(G4553&lt;$H$4,"Low revenue","OK")))</f>
        <v>Low revenue</v>
      </c>
    </row>
    <row r="4554" customFormat="false" ht="15" hidden="false" customHeight="false" outlineLevel="0" collapsed="false">
      <c r="A4554" s="9" t="s">
        <v>9231</v>
      </c>
      <c r="B4554" s="9" t="s">
        <v>9232</v>
      </c>
      <c r="C4554" s="9" t="s">
        <v>83</v>
      </c>
      <c r="D4554" s="9" t="s">
        <v>8751</v>
      </c>
      <c r="E4554" s="10" t="n">
        <v>689</v>
      </c>
      <c r="F4554" s="10" t="n">
        <v>26</v>
      </c>
      <c r="G4554" s="10" t="n">
        <v>17362.8</v>
      </c>
      <c r="H4554" s="10" t="n">
        <v>1806.48</v>
      </c>
      <c r="I4554" s="6" t="n">
        <f aca="false">IF(G4554=0,0,H4554/G4554)</f>
        <v>0.104043126684636</v>
      </c>
      <c r="J4554" s="5" t="n">
        <f aca="false">IF(F4554=0,0,G4554/F4554)</f>
        <v>667.8</v>
      </c>
      <c r="K4554" s="9" t="str">
        <f aca="false">IF(G4554=0,"No sales",IF(H4554&lt;0,"Loss-making",IF(G4554&lt;$H$4,"Low revenue","OK")))</f>
        <v>OK</v>
      </c>
    </row>
    <row r="4555" customFormat="false" ht="15" hidden="false" customHeight="false" outlineLevel="0" collapsed="false">
      <c r="A4555" s="9" t="s">
        <v>9233</v>
      </c>
      <c r="B4555" s="9" t="s">
        <v>9234</v>
      </c>
      <c r="C4555" s="9" t="s">
        <v>83</v>
      </c>
      <c r="D4555" s="9" t="s">
        <v>8754</v>
      </c>
      <c r="E4555" s="10" t="n">
        <v>439</v>
      </c>
      <c r="F4555" s="10" t="n">
        <v>29</v>
      </c>
      <c r="G4555" s="10" t="n">
        <v>12292</v>
      </c>
      <c r="H4555" s="10" t="n">
        <v>1841.56</v>
      </c>
      <c r="I4555" s="6" t="n">
        <f aca="false">IF(G4555=0,0,H4555/G4555)</f>
        <v>0.149817767653759</v>
      </c>
      <c r="J4555" s="5" t="n">
        <f aca="false">IF(F4555=0,0,G4555/F4555)</f>
        <v>423.862068965517</v>
      </c>
      <c r="K4555" s="9" t="str">
        <f aca="false">IF(G4555=0,"No sales",IF(H4555&lt;0,"Loss-making",IF(G4555&lt;$H$4,"Low revenue","OK")))</f>
        <v>OK</v>
      </c>
    </row>
    <row r="4556" customFormat="false" ht="15" hidden="false" customHeight="false" outlineLevel="0" collapsed="false">
      <c r="A4556" s="9" t="s">
        <v>9235</v>
      </c>
      <c r="B4556" s="9" t="s">
        <v>9236</v>
      </c>
      <c r="C4556" s="9" t="s">
        <v>83</v>
      </c>
      <c r="D4556" s="9" t="s">
        <v>8745</v>
      </c>
      <c r="E4556" s="10" t="n">
        <v>209</v>
      </c>
      <c r="F4556" s="10" t="n">
        <v>29</v>
      </c>
      <c r="G4556" s="10" t="n">
        <v>5843.12</v>
      </c>
      <c r="H4556" s="10" t="n">
        <v>988.52</v>
      </c>
      <c r="I4556" s="6" t="n">
        <f aca="false">IF(G4556=0,0,H4556/G4556)</f>
        <v>0.169176741193061</v>
      </c>
      <c r="J4556" s="5" t="n">
        <f aca="false">IF(F4556=0,0,G4556/F4556)</f>
        <v>201.486896551724</v>
      </c>
      <c r="K4556" s="9" t="str">
        <f aca="false">IF(G4556=0,"No sales",IF(H4556&lt;0,"Loss-making",IF(G4556&lt;$H$4,"Low revenue","OK")))</f>
        <v>OK</v>
      </c>
    </row>
    <row r="4557" customFormat="false" ht="15" hidden="false" customHeight="false" outlineLevel="0" collapsed="false">
      <c r="A4557" s="9" t="s">
        <v>9237</v>
      </c>
      <c r="B4557" s="9" t="s">
        <v>9238</v>
      </c>
      <c r="C4557" s="9" t="s">
        <v>83</v>
      </c>
      <c r="D4557" s="9" t="s">
        <v>8748</v>
      </c>
      <c r="E4557" s="10" t="n">
        <v>129</v>
      </c>
      <c r="F4557" s="10" t="n">
        <v>6</v>
      </c>
      <c r="G4557" s="10" t="n">
        <v>754.65</v>
      </c>
      <c r="H4557" s="10" t="n">
        <v>65.43</v>
      </c>
      <c r="I4557" s="6" t="n">
        <f aca="false">IF(G4557=0,0,H4557/G4557)</f>
        <v>0.0867024448419797</v>
      </c>
      <c r="J4557" s="5" t="n">
        <f aca="false">IF(F4557=0,0,G4557/F4557)</f>
        <v>125.775</v>
      </c>
      <c r="K4557" s="9" t="str">
        <f aca="false">IF(G4557=0,"No sales",IF(H4557&lt;0,"Loss-making",IF(G4557&lt;$H$4,"Low revenue","OK")))</f>
        <v>Low revenue</v>
      </c>
    </row>
    <row r="4558" customFormat="false" ht="15" hidden="false" customHeight="false" outlineLevel="0" collapsed="false">
      <c r="A4558" s="9" t="s">
        <v>9239</v>
      </c>
      <c r="B4558" s="9" t="s">
        <v>9240</v>
      </c>
      <c r="C4558" s="9" t="s">
        <v>83</v>
      </c>
      <c r="D4558" s="9" t="s">
        <v>8751</v>
      </c>
      <c r="E4558" s="10" t="n">
        <v>589</v>
      </c>
      <c r="F4558" s="10" t="n">
        <v>32</v>
      </c>
      <c r="G4558" s="10" t="n">
        <v>18208.93</v>
      </c>
      <c r="H4558" s="10" t="n">
        <v>2770.85</v>
      </c>
      <c r="I4558" s="6" t="n">
        <f aca="false">IF(G4558=0,0,H4558/G4558)</f>
        <v>0.152169841940191</v>
      </c>
      <c r="J4558" s="5" t="n">
        <f aca="false">IF(F4558=0,0,G4558/F4558)</f>
        <v>569.0290625</v>
      </c>
      <c r="K4558" s="9" t="str">
        <f aca="false">IF(G4558=0,"No sales",IF(H4558&lt;0,"Loss-making",IF(G4558&lt;$H$4,"Low revenue","OK")))</f>
        <v>OK</v>
      </c>
    </row>
    <row r="4559" customFormat="false" ht="15" hidden="false" customHeight="false" outlineLevel="0" collapsed="false">
      <c r="A4559" s="9" t="s">
        <v>9241</v>
      </c>
      <c r="B4559" s="9" t="s">
        <v>9242</v>
      </c>
      <c r="C4559" s="9" t="s">
        <v>83</v>
      </c>
      <c r="D4559" s="9" t="s">
        <v>8754</v>
      </c>
      <c r="E4559" s="10" t="n">
        <v>209</v>
      </c>
      <c r="F4559" s="10" t="n">
        <v>103</v>
      </c>
      <c r="G4559" s="10" t="n">
        <v>20528.51</v>
      </c>
      <c r="H4559" s="10" t="n">
        <v>2846.5</v>
      </c>
      <c r="I4559" s="6" t="n">
        <f aca="false">IF(G4559=0,0,H4559/G4559)</f>
        <v>0.13866081853968</v>
      </c>
      <c r="J4559" s="5" t="n">
        <f aca="false">IF(F4559=0,0,G4559/F4559)</f>
        <v>199.305922330097</v>
      </c>
      <c r="K4559" s="9" t="str">
        <f aca="false">IF(G4559=0,"No sales",IF(H4559&lt;0,"Loss-making",IF(G4559&lt;$H$4,"Low revenue","OK")))</f>
        <v>OK</v>
      </c>
    </row>
    <row r="4560" customFormat="false" ht="15" hidden="false" customHeight="false" outlineLevel="0" collapsed="false">
      <c r="A4560" s="9" t="s">
        <v>9243</v>
      </c>
      <c r="B4560" s="9" t="s">
        <v>9244</v>
      </c>
      <c r="C4560" s="9" t="s">
        <v>83</v>
      </c>
      <c r="D4560" s="9" t="s">
        <v>8745</v>
      </c>
      <c r="E4560" s="10" t="n">
        <v>369</v>
      </c>
      <c r="F4560" s="10" t="n">
        <v>105</v>
      </c>
      <c r="G4560" s="10" t="n">
        <v>36649.09</v>
      </c>
      <c r="H4560" s="10" t="n">
        <v>5303.44</v>
      </c>
      <c r="I4560" s="6" t="n">
        <f aca="false">IF(G4560=0,0,H4560/G4560)</f>
        <v>0.144708640787534</v>
      </c>
      <c r="J4560" s="5" t="n">
        <f aca="false">IF(F4560=0,0,G4560/F4560)</f>
        <v>349.038952380952</v>
      </c>
      <c r="K4560" s="9" t="str">
        <f aca="false">IF(G4560=0,"No sales",IF(H4560&lt;0,"Loss-making",IF(G4560&lt;$H$4,"Low revenue","OK")))</f>
        <v>OK</v>
      </c>
    </row>
    <row r="4561" customFormat="false" ht="15" hidden="false" customHeight="false" outlineLevel="0" collapsed="false">
      <c r="A4561" s="9" t="s">
        <v>9245</v>
      </c>
      <c r="B4561" s="9" t="s">
        <v>9246</v>
      </c>
      <c r="C4561" s="9" t="s">
        <v>83</v>
      </c>
      <c r="D4561" s="9" t="s">
        <v>8748</v>
      </c>
      <c r="E4561" s="10" t="n">
        <v>129</v>
      </c>
      <c r="F4561" s="10" t="n">
        <v>7</v>
      </c>
      <c r="G4561" s="10" t="n">
        <v>748.2</v>
      </c>
      <c r="H4561" s="10" t="n">
        <v>-5.49</v>
      </c>
      <c r="I4561" s="6" t="n">
        <f aca="false">IF(G4561=0,0,H4561/G4561)</f>
        <v>-0.00733761026463512</v>
      </c>
      <c r="J4561" s="5" t="n">
        <f aca="false">IF(F4561=0,0,G4561/F4561)</f>
        <v>106.885714285714</v>
      </c>
      <c r="K4561" s="9" t="str">
        <f aca="false">IF(G4561=0,"No sales",IF(H4561&lt;0,"Loss-making",IF(G4561&lt;$H$4,"Low revenue","OK")))</f>
        <v>Loss-making</v>
      </c>
    </row>
    <row r="4562" customFormat="false" ht="15" hidden="false" customHeight="false" outlineLevel="0" collapsed="false">
      <c r="A4562" s="9" t="s">
        <v>9247</v>
      </c>
      <c r="B4562" s="9" t="s">
        <v>9248</v>
      </c>
      <c r="C4562" s="9" t="s">
        <v>83</v>
      </c>
      <c r="D4562" s="9" t="s">
        <v>8751</v>
      </c>
      <c r="E4562" s="10" t="n">
        <v>489</v>
      </c>
      <c r="F4562" s="10" t="n">
        <v>70</v>
      </c>
      <c r="G4562" s="10" t="n">
        <v>32807.01</v>
      </c>
      <c r="H4562" s="10" t="n">
        <v>4173.51</v>
      </c>
      <c r="I4562" s="6" t="n">
        <f aca="false">IF(G4562=0,0,H4562/G4562)</f>
        <v>0.127213970428881</v>
      </c>
      <c r="J4562" s="5" t="n">
        <f aca="false">IF(F4562=0,0,G4562/F4562)</f>
        <v>468.671571428571</v>
      </c>
      <c r="K4562" s="9" t="str">
        <f aca="false">IF(G4562=0,"No sales",IF(H4562&lt;0,"Loss-making",IF(G4562&lt;$H$4,"Low revenue","OK")))</f>
        <v>OK</v>
      </c>
    </row>
    <row r="4563" customFormat="false" ht="15" hidden="false" customHeight="false" outlineLevel="0" collapsed="false">
      <c r="A4563" s="9" t="s">
        <v>9249</v>
      </c>
      <c r="B4563" s="9" t="s">
        <v>9250</v>
      </c>
      <c r="C4563" s="9" t="s">
        <v>83</v>
      </c>
      <c r="D4563" s="9" t="s">
        <v>8754</v>
      </c>
      <c r="E4563" s="10" t="n">
        <v>409</v>
      </c>
      <c r="F4563" s="10" t="n">
        <v>90</v>
      </c>
      <c r="G4563" s="10" t="n">
        <v>35535.97</v>
      </c>
      <c r="H4563" s="10" t="n">
        <v>2612.16</v>
      </c>
      <c r="I4563" s="6" t="n">
        <f aca="false">IF(G4563=0,0,H4563/G4563)</f>
        <v>0.0735074911420738</v>
      </c>
      <c r="J4563" s="5" t="n">
        <f aca="false">IF(F4563=0,0,G4563/F4563)</f>
        <v>394.844111111111</v>
      </c>
      <c r="K4563" s="9" t="str">
        <f aca="false">IF(G4563=0,"No sales",IF(H4563&lt;0,"Loss-making",IF(G4563&lt;$H$4,"Low revenue","OK")))</f>
        <v>OK</v>
      </c>
    </row>
    <row r="4564" customFormat="false" ht="15" hidden="false" customHeight="false" outlineLevel="0" collapsed="false">
      <c r="A4564" s="9" t="s">
        <v>9251</v>
      </c>
      <c r="B4564" s="9" t="s">
        <v>9252</v>
      </c>
      <c r="C4564" s="9" t="s">
        <v>83</v>
      </c>
      <c r="D4564" s="9" t="s">
        <v>8745</v>
      </c>
      <c r="E4564" s="10" t="n">
        <v>1109</v>
      </c>
      <c r="F4564" s="10" t="n">
        <v>21</v>
      </c>
      <c r="G4564" s="10" t="n">
        <v>22290.9</v>
      </c>
      <c r="H4564" s="10" t="n">
        <v>2679.21</v>
      </c>
      <c r="I4564" s="6" t="n">
        <f aca="false">IF(G4564=0,0,H4564/G4564)</f>
        <v>0.120192993553423</v>
      </c>
      <c r="J4564" s="5" t="n">
        <f aca="false">IF(F4564=0,0,G4564/F4564)</f>
        <v>1061.47142857143</v>
      </c>
      <c r="K4564" s="9" t="str">
        <f aca="false">IF(G4564=0,"No sales",IF(H4564&lt;0,"Loss-making",IF(G4564&lt;$H$4,"Low revenue","OK")))</f>
        <v>OK</v>
      </c>
    </row>
    <row r="4565" customFormat="false" ht="15" hidden="false" customHeight="false" outlineLevel="0" collapsed="false">
      <c r="A4565" s="9" t="s">
        <v>9253</v>
      </c>
      <c r="B4565" s="9" t="s">
        <v>9254</v>
      </c>
      <c r="C4565" s="9" t="s">
        <v>83</v>
      </c>
      <c r="D4565" s="9" t="s">
        <v>8748</v>
      </c>
      <c r="E4565" s="10" t="n">
        <v>109</v>
      </c>
      <c r="F4565" s="10" t="n">
        <v>83</v>
      </c>
      <c r="G4565" s="10" t="n">
        <v>8491.36</v>
      </c>
      <c r="H4565" s="10" t="n">
        <v>927.58</v>
      </c>
      <c r="I4565" s="6" t="n">
        <f aca="false">IF(G4565=0,0,H4565/G4565)</f>
        <v>0.109238096135366</v>
      </c>
      <c r="J4565" s="5" t="n">
        <f aca="false">IF(F4565=0,0,G4565/F4565)</f>
        <v>102.305542168675</v>
      </c>
      <c r="K4565" s="9" t="str">
        <f aca="false">IF(G4565=0,"No sales",IF(H4565&lt;0,"Loss-making",IF(G4565&lt;$H$4,"Low revenue","OK")))</f>
        <v>OK</v>
      </c>
    </row>
    <row r="4566" customFormat="false" ht="15" hidden="false" customHeight="false" outlineLevel="0" collapsed="false">
      <c r="A4566" s="9" t="s">
        <v>9255</v>
      </c>
      <c r="B4566" s="9" t="s">
        <v>9256</v>
      </c>
      <c r="C4566" s="9" t="s">
        <v>83</v>
      </c>
      <c r="D4566" s="9" t="s">
        <v>8751</v>
      </c>
      <c r="E4566" s="10" t="n">
        <v>1309</v>
      </c>
      <c r="F4566" s="10" t="n">
        <v>7</v>
      </c>
      <c r="G4566" s="10" t="n">
        <v>8377.6</v>
      </c>
      <c r="H4566" s="10" t="n">
        <v>492.73</v>
      </c>
      <c r="I4566" s="6" t="n">
        <f aca="false">IF(G4566=0,0,H4566/G4566)</f>
        <v>0.0588151737967914</v>
      </c>
      <c r="J4566" s="5" t="n">
        <f aca="false">IF(F4566=0,0,G4566/F4566)</f>
        <v>1196.8</v>
      </c>
      <c r="K4566" s="9" t="str">
        <f aca="false">IF(G4566=0,"No sales",IF(H4566&lt;0,"Loss-making",IF(G4566&lt;$H$4,"Low revenue","OK")))</f>
        <v>OK</v>
      </c>
    </row>
    <row r="4567" customFormat="false" ht="15" hidden="false" customHeight="false" outlineLevel="0" collapsed="false">
      <c r="A4567" s="9" t="s">
        <v>9257</v>
      </c>
      <c r="B4567" s="9" t="s">
        <v>9258</v>
      </c>
      <c r="C4567" s="9" t="s">
        <v>83</v>
      </c>
      <c r="D4567" s="9" t="s">
        <v>8754</v>
      </c>
      <c r="E4567" s="10" t="n">
        <v>219</v>
      </c>
      <c r="F4567" s="10" t="n">
        <v>44</v>
      </c>
      <c r="G4567" s="10" t="n">
        <v>9361.7</v>
      </c>
      <c r="H4567" s="10" t="n">
        <v>1447.86</v>
      </c>
      <c r="I4567" s="6" t="n">
        <f aca="false">IF(G4567=0,0,H4567/G4567)</f>
        <v>0.154657807876775</v>
      </c>
      <c r="J4567" s="5" t="n">
        <f aca="false">IF(F4567=0,0,G4567/F4567)</f>
        <v>212.765909090909</v>
      </c>
      <c r="K4567" s="9" t="str">
        <f aca="false">IF(G4567=0,"No sales",IF(H4567&lt;0,"Loss-making",IF(G4567&lt;$H$4,"Low revenue","OK")))</f>
        <v>OK</v>
      </c>
    </row>
    <row r="4568" customFormat="false" ht="15" hidden="false" customHeight="false" outlineLevel="0" collapsed="false">
      <c r="A4568" s="9" t="s">
        <v>9259</v>
      </c>
      <c r="B4568" s="9" t="s">
        <v>9260</v>
      </c>
      <c r="C4568" s="9" t="s">
        <v>83</v>
      </c>
      <c r="D4568" s="9" t="s">
        <v>8745</v>
      </c>
      <c r="E4568" s="10" t="n">
        <v>199</v>
      </c>
      <c r="F4568" s="10" t="n">
        <v>75</v>
      </c>
      <c r="G4568" s="10" t="n">
        <v>13939.44</v>
      </c>
      <c r="H4568" s="10" t="n">
        <v>641.18</v>
      </c>
      <c r="I4568" s="6" t="n">
        <f aca="false">IF(G4568=0,0,H4568/G4568)</f>
        <v>0.0459975436602905</v>
      </c>
      <c r="J4568" s="5" t="n">
        <f aca="false">IF(F4568=0,0,G4568/F4568)</f>
        <v>185.8592</v>
      </c>
      <c r="K4568" s="9" t="str">
        <f aca="false">IF(G4568=0,"No sales",IF(H4568&lt;0,"Loss-making",IF(G4568&lt;$H$4,"Low revenue","OK")))</f>
        <v>OK</v>
      </c>
    </row>
    <row r="4569" customFormat="false" ht="15" hidden="false" customHeight="false" outlineLevel="0" collapsed="false">
      <c r="A4569" s="9" t="s">
        <v>9261</v>
      </c>
      <c r="B4569" s="9" t="s">
        <v>9262</v>
      </c>
      <c r="C4569" s="9" t="s">
        <v>83</v>
      </c>
      <c r="D4569" s="9" t="s">
        <v>8748</v>
      </c>
      <c r="E4569" s="10" t="n">
        <v>76</v>
      </c>
      <c r="F4569" s="10" t="n">
        <v>5</v>
      </c>
      <c r="G4569" s="10" t="n">
        <v>357.2</v>
      </c>
      <c r="H4569" s="10" t="n">
        <v>52.6</v>
      </c>
      <c r="I4569" s="6" t="n">
        <f aca="false">IF(G4569=0,0,H4569/G4569)</f>
        <v>0.147256438969765</v>
      </c>
      <c r="J4569" s="5" t="n">
        <f aca="false">IF(F4569=0,0,G4569/F4569)</f>
        <v>71.44</v>
      </c>
      <c r="K4569" s="9" t="str">
        <f aca="false">IF(G4569=0,"No sales",IF(H4569&lt;0,"Loss-making",IF(G4569&lt;$H$4,"Low revenue","OK")))</f>
        <v>Low revenue</v>
      </c>
    </row>
    <row r="4570" customFormat="false" ht="15" hidden="false" customHeight="false" outlineLevel="0" collapsed="false">
      <c r="A4570" s="9" t="s">
        <v>9263</v>
      </c>
      <c r="B4570" s="9" t="s">
        <v>9264</v>
      </c>
      <c r="C4570" s="9" t="s">
        <v>83</v>
      </c>
      <c r="D4570" s="9" t="s">
        <v>8751</v>
      </c>
      <c r="E4570" s="10" t="n">
        <v>909</v>
      </c>
      <c r="F4570" s="10" t="n">
        <v>233</v>
      </c>
      <c r="G4570" s="10" t="n">
        <v>198539.22</v>
      </c>
      <c r="H4570" s="10" t="n">
        <v>24085.14</v>
      </c>
      <c r="I4570" s="6" t="n">
        <f aca="false">IF(G4570=0,0,H4570/G4570)</f>
        <v>0.121311748882664</v>
      </c>
      <c r="J4570" s="5" t="n">
        <f aca="false">IF(F4570=0,0,G4570/F4570)</f>
        <v>852.099656652361</v>
      </c>
      <c r="K4570" s="9" t="str">
        <f aca="false">IF(G4570=0,"No sales",IF(H4570&lt;0,"Loss-making",IF(G4570&lt;$H$4,"Low revenue","OK")))</f>
        <v>OK</v>
      </c>
    </row>
    <row r="4571" customFormat="false" ht="15" hidden="false" customHeight="false" outlineLevel="0" collapsed="false">
      <c r="A4571" s="9" t="s">
        <v>9265</v>
      </c>
      <c r="B4571" s="9" t="s">
        <v>9266</v>
      </c>
      <c r="C4571" s="9" t="s">
        <v>83</v>
      </c>
      <c r="D4571" s="9" t="s">
        <v>8754</v>
      </c>
      <c r="E4571" s="10" t="n">
        <v>369</v>
      </c>
      <c r="F4571" s="10" t="n">
        <v>27</v>
      </c>
      <c r="G4571" s="10" t="n">
        <v>9335.7</v>
      </c>
      <c r="H4571" s="10" t="n">
        <v>506.16</v>
      </c>
      <c r="I4571" s="6" t="n">
        <f aca="false">IF(G4571=0,0,H4571/G4571)</f>
        <v>0.0542176805167261</v>
      </c>
      <c r="J4571" s="5" t="n">
        <f aca="false">IF(F4571=0,0,G4571/F4571)</f>
        <v>345.766666666667</v>
      </c>
      <c r="K4571" s="9" t="str">
        <f aca="false">IF(G4571=0,"No sales",IF(H4571&lt;0,"Loss-making",IF(G4571&lt;$H$4,"Low revenue","OK")))</f>
        <v>OK</v>
      </c>
    </row>
    <row r="4572" customFormat="false" ht="15" hidden="false" customHeight="false" outlineLevel="0" collapsed="false">
      <c r="A4572" s="9" t="s">
        <v>9267</v>
      </c>
      <c r="B4572" s="9" t="s">
        <v>9268</v>
      </c>
      <c r="C4572" s="9" t="s">
        <v>83</v>
      </c>
      <c r="D4572" s="9" t="s">
        <v>8745</v>
      </c>
      <c r="E4572" s="10" t="n">
        <v>309</v>
      </c>
      <c r="F4572" s="10" t="n">
        <v>53</v>
      </c>
      <c r="G4572" s="10" t="n">
        <v>15444.59</v>
      </c>
      <c r="H4572" s="10" t="n">
        <v>811.82</v>
      </c>
      <c r="I4572" s="6" t="n">
        <f aca="false">IF(G4572=0,0,H4572/G4572)</f>
        <v>0.0525633895105017</v>
      </c>
      <c r="J4572" s="5" t="n">
        <f aca="false">IF(F4572=0,0,G4572/F4572)</f>
        <v>291.407358490566</v>
      </c>
      <c r="K4572" s="9" t="str">
        <f aca="false">IF(G4572=0,"No sales",IF(H4572&lt;0,"Loss-making",IF(G4572&lt;$H$4,"Low revenue","OK")))</f>
        <v>OK</v>
      </c>
    </row>
    <row r="4573" customFormat="false" ht="15" hidden="false" customHeight="false" outlineLevel="0" collapsed="false">
      <c r="A4573" s="9" t="s">
        <v>9269</v>
      </c>
      <c r="B4573" s="9" t="s">
        <v>9270</v>
      </c>
      <c r="C4573" s="9" t="s">
        <v>83</v>
      </c>
      <c r="D4573" s="9" t="s">
        <v>8748</v>
      </c>
      <c r="E4573" s="10" t="n">
        <v>419</v>
      </c>
      <c r="F4573" s="10" t="n">
        <v>58</v>
      </c>
      <c r="G4573" s="10" t="n">
        <v>22577.82</v>
      </c>
      <c r="H4573" s="10" t="n">
        <v>1200.18</v>
      </c>
      <c r="I4573" s="6" t="n">
        <f aca="false">IF(G4573=0,0,H4573/G4573)</f>
        <v>0.0531574793314855</v>
      </c>
      <c r="J4573" s="5" t="n">
        <f aca="false">IF(F4573=0,0,G4573/F4573)</f>
        <v>389.27275862069</v>
      </c>
      <c r="K4573" s="9" t="str">
        <f aca="false">IF(G4573=0,"No sales",IF(H4573&lt;0,"Loss-making",IF(G4573&lt;$H$4,"Low revenue","OK")))</f>
        <v>OK</v>
      </c>
    </row>
    <row r="4574" customFormat="false" ht="15" hidden="false" customHeight="false" outlineLevel="0" collapsed="false">
      <c r="A4574" s="9" t="s">
        <v>9271</v>
      </c>
      <c r="B4574" s="9" t="s">
        <v>9272</v>
      </c>
      <c r="C4574" s="9" t="s">
        <v>83</v>
      </c>
      <c r="D4574" s="9" t="s">
        <v>8751</v>
      </c>
      <c r="E4574" s="10" t="n">
        <v>699</v>
      </c>
      <c r="F4574" s="10" t="n">
        <v>238</v>
      </c>
      <c r="G4574" s="10" t="n">
        <v>159655.09</v>
      </c>
      <c r="H4574" s="10" t="n">
        <v>20686.93</v>
      </c>
      <c r="I4574" s="6" t="n">
        <f aca="false">IF(G4574=0,0,H4574/G4574)</f>
        <v>0.129572630600127</v>
      </c>
      <c r="J4574" s="5" t="n">
        <f aca="false">IF(F4574=0,0,G4574/F4574)</f>
        <v>670.819705882353</v>
      </c>
      <c r="K4574" s="9" t="str">
        <f aca="false">IF(G4574=0,"No sales",IF(H4574&lt;0,"Loss-making",IF(G4574&lt;$H$4,"Low revenue","OK")))</f>
        <v>OK</v>
      </c>
    </row>
    <row r="4575" customFormat="false" ht="15" hidden="false" customHeight="false" outlineLevel="0" collapsed="false">
      <c r="A4575" s="9" t="s">
        <v>9273</v>
      </c>
      <c r="B4575" s="9" t="s">
        <v>9274</v>
      </c>
      <c r="C4575" s="9" t="s">
        <v>83</v>
      </c>
      <c r="D4575" s="9" t="s">
        <v>8754</v>
      </c>
      <c r="E4575" s="10" t="n">
        <v>239</v>
      </c>
      <c r="F4575" s="10" t="n">
        <v>59</v>
      </c>
      <c r="G4575" s="10" t="n">
        <v>13565.65</v>
      </c>
      <c r="H4575" s="10" t="n">
        <v>1015.75</v>
      </c>
      <c r="I4575" s="6" t="n">
        <f aca="false">IF(G4575=0,0,H4575/G4575)</f>
        <v>0.0748766185180953</v>
      </c>
      <c r="J4575" s="5" t="n">
        <f aca="false">IF(F4575=0,0,G4575/F4575)</f>
        <v>229.926271186441</v>
      </c>
      <c r="K4575" s="9" t="str">
        <f aca="false">IF(G4575=0,"No sales",IF(H4575&lt;0,"Loss-making",IF(G4575&lt;$H$4,"Low revenue","OK")))</f>
        <v>OK</v>
      </c>
    </row>
    <row r="4576" customFormat="false" ht="15" hidden="false" customHeight="false" outlineLevel="0" collapsed="false">
      <c r="A4576" s="9" t="s">
        <v>9275</v>
      </c>
      <c r="B4576" s="9" t="s">
        <v>9276</v>
      </c>
      <c r="C4576" s="9" t="s">
        <v>83</v>
      </c>
      <c r="D4576" s="9" t="s">
        <v>8745</v>
      </c>
      <c r="E4576" s="10" t="n">
        <v>179</v>
      </c>
      <c r="F4576" s="10" t="n">
        <v>147</v>
      </c>
      <c r="G4576" s="10" t="n">
        <v>24796.43</v>
      </c>
      <c r="H4576" s="10" t="n">
        <v>1668.9</v>
      </c>
      <c r="I4576" s="6" t="n">
        <f aca="false">IF(G4576=0,0,H4576/G4576)</f>
        <v>0.0673040433643069</v>
      </c>
      <c r="J4576" s="5" t="n">
        <f aca="false">IF(F4576=0,0,G4576/F4576)</f>
        <v>168.683197278912</v>
      </c>
      <c r="K4576" s="9" t="str">
        <f aca="false">IF(G4576=0,"No sales",IF(H4576&lt;0,"Loss-making",IF(G4576&lt;$H$4,"Low revenue","OK")))</f>
        <v>OK</v>
      </c>
    </row>
    <row r="4577" customFormat="false" ht="15" hidden="false" customHeight="false" outlineLevel="0" collapsed="false">
      <c r="A4577" s="9" t="s">
        <v>9277</v>
      </c>
      <c r="B4577" s="9" t="s">
        <v>9278</v>
      </c>
      <c r="C4577" s="9" t="s">
        <v>83</v>
      </c>
      <c r="D4577" s="9" t="s">
        <v>8748</v>
      </c>
      <c r="E4577" s="10" t="n">
        <v>199</v>
      </c>
      <c r="F4577" s="10" t="n">
        <v>52</v>
      </c>
      <c r="G4577" s="10" t="n">
        <v>9722.15</v>
      </c>
      <c r="H4577" s="10" t="n">
        <v>888.39</v>
      </c>
      <c r="I4577" s="6" t="n">
        <f aca="false">IF(G4577=0,0,H4577/G4577)</f>
        <v>0.0913779359503814</v>
      </c>
      <c r="J4577" s="5" t="n">
        <f aca="false">IF(F4577=0,0,G4577/F4577)</f>
        <v>186.964423076923</v>
      </c>
      <c r="K4577" s="9" t="str">
        <f aca="false">IF(G4577=0,"No sales",IF(H4577&lt;0,"Loss-making",IF(G4577&lt;$H$4,"Low revenue","OK")))</f>
        <v>OK</v>
      </c>
    </row>
    <row r="4578" customFormat="false" ht="15" hidden="false" customHeight="false" outlineLevel="0" collapsed="false">
      <c r="A4578" s="9" t="s">
        <v>9279</v>
      </c>
      <c r="B4578" s="9" t="s">
        <v>9280</v>
      </c>
      <c r="C4578" s="9" t="s">
        <v>83</v>
      </c>
      <c r="D4578" s="9" t="s">
        <v>8751</v>
      </c>
      <c r="E4578" s="10" t="n">
        <v>929</v>
      </c>
      <c r="F4578" s="10" t="n">
        <v>46</v>
      </c>
      <c r="G4578" s="10" t="n">
        <v>41203.47</v>
      </c>
      <c r="H4578" s="10" t="n">
        <v>3446.67</v>
      </c>
      <c r="I4578" s="6" t="n">
        <f aca="false">IF(G4578=0,0,H4578/G4578)</f>
        <v>0.0836499935563679</v>
      </c>
      <c r="J4578" s="5" t="n">
        <f aca="false">IF(F4578=0,0,G4578/F4578)</f>
        <v>895.727608695652</v>
      </c>
      <c r="K4578" s="9" t="str">
        <f aca="false">IF(G4578=0,"No sales",IF(H4578&lt;0,"Loss-making",IF(G4578&lt;$H$4,"Low revenue","OK")))</f>
        <v>OK</v>
      </c>
    </row>
    <row r="4579" customFormat="false" ht="15" hidden="false" customHeight="false" outlineLevel="0" collapsed="false">
      <c r="A4579" s="9" t="s">
        <v>9281</v>
      </c>
      <c r="B4579" s="9" t="s">
        <v>9282</v>
      </c>
      <c r="C4579" s="9" t="s">
        <v>83</v>
      </c>
      <c r="D4579" s="9" t="s">
        <v>8754</v>
      </c>
      <c r="E4579" s="10" t="n">
        <v>359</v>
      </c>
      <c r="F4579" s="10" t="n">
        <v>17</v>
      </c>
      <c r="G4579" s="10" t="n">
        <v>5977.35</v>
      </c>
      <c r="H4579" s="10" t="n">
        <v>694.43</v>
      </c>
      <c r="I4579" s="6" t="n">
        <f aca="false">IF(G4579=0,0,H4579/G4579)</f>
        <v>0.116176901135118</v>
      </c>
      <c r="J4579" s="5" t="n">
        <f aca="false">IF(F4579=0,0,G4579/F4579)</f>
        <v>351.608823529412</v>
      </c>
      <c r="K4579" s="9" t="str">
        <f aca="false">IF(G4579=0,"No sales",IF(H4579&lt;0,"Loss-making",IF(G4579&lt;$H$4,"Low revenue","OK")))</f>
        <v>OK</v>
      </c>
    </row>
    <row r="4580" customFormat="false" ht="15" hidden="false" customHeight="false" outlineLevel="0" collapsed="false">
      <c r="A4580" s="9" t="s">
        <v>9283</v>
      </c>
      <c r="B4580" s="9" t="s">
        <v>9284</v>
      </c>
      <c r="C4580" s="9" t="s">
        <v>83</v>
      </c>
      <c r="D4580" s="9" t="s">
        <v>8745</v>
      </c>
      <c r="E4580" s="10" t="n">
        <v>309</v>
      </c>
      <c r="F4580" s="10" t="n">
        <v>38</v>
      </c>
      <c r="G4580" s="10" t="n">
        <v>11551.19</v>
      </c>
      <c r="H4580" s="10" t="n">
        <v>1320.45</v>
      </c>
      <c r="I4580" s="6" t="n">
        <f aca="false">IF(G4580=0,0,H4580/G4580)</f>
        <v>0.114312897632192</v>
      </c>
      <c r="J4580" s="5" t="n">
        <f aca="false">IF(F4580=0,0,G4580/F4580)</f>
        <v>303.978684210526</v>
      </c>
      <c r="K4580" s="9" t="str">
        <f aca="false">IF(G4580=0,"No sales",IF(H4580&lt;0,"Loss-making",IF(G4580&lt;$H$4,"Low revenue","OK")))</f>
        <v>OK</v>
      </c>
    </row>
    <row r="4581" customFormat="false" ht="15" hidden="false" customHeight="false" outlineLevel="0" collapsed="false">
      <c r="A4581" s="9" t="s">
        <v>9285</v>
      </c>
      <c r="B4581" s="9" t="s">
        <v>9286</v>
      </c>
      <c r="C4581" s="9" t="s">
        <v>83</v>
      </c>
      <c r="D4581" s="9" t="s">
        <v>8748</v>
      </c>
      <c r="E4581" s="10" t="n">
        <v>279</v>
      </c>
      <c r="F4581" s="10" t="n">
        <v>12</v>
      </c>
      <c r="G4581" s="10" t="n">
        <v>3120.61</v>
      </c>
      <c r="H4581" s="10" t="n">
        <v>441.37</v>
      </c>
      <c r="I4581" s="6" t="n">
        <f aca="false">IF(G4581=0,0,H4581/G4581)</f>
        <v>0.141437090825191</v>
      </c>
      <c r="J4581" s="5" t="n">
        <f aca="false">IF(F4581=0,0,G4581/F4581)</f>
        <v>260.050833333333</v>
      </c>
      <c r="K4581" s="9" t="str">
        <f aca="false">IF(G4581=0,"No sales",IF(H4581&lt;0,"Loss-making",IF(G4581&lt;$H$4,"Low revenue","OK")))</f>
        <v>Low revenue</v>
      </c>
    </row>
    <row r="4582" customFormat="false" ht="15" hidden="false" customHeight="false" outlineLevel="0" collapsed="false">
      <c r="A4582" s="9" t="s">
        <v>9287</v>
      </c>
      <c r="B4582" s="9" t="s">
        <v>9288</v>
      </c>
      <c r="C4582" s="9" t="s">
        <v>83</v>
      </c>
      <c r="D4582" s="9" t="s">
        <v>8751</v>
      </c>
      <c r="E4582" s="10" t="n">
        <v>1089</v>
      </c>
      <c r="F4582" s="10" t="n">
        <v>85</v>
      </c>
      <c r="G4582" s="10" t="n">
        <v>88462.2</v>
      </c>
      <c r="H4582" s="10" t="n">
        <v>6155.85</v>
      </c>
      <c r="I4582" s="6" t="n">
        <f aca="false">IF(G4582=0,0,H4582/G4582)</f>
        <v>0.0695873491728671</v>
      </c>
      <c r="J4582" s="5" t="n">
        <f aca="false">IF(F4582=0,0,G4582/F4582)</f>
        <v>1040.73176470588</v>
      </c>
      <c r="K4582" s="9" t="str">
        <f aca="false">IF(G4582=0,"No sales",IF(H4582&lt;0,"Loss-making",IF(G4582&lt;$H$4,"Low revenue","OK")))</f>
        <v>OK</v>
      </c>
    </row>
    <row r="4583" customFormat="false" ht="15" hidden="false" customHeight="false" outlineLevel="0" collapsed="false">
      <c r="A4583" s="9" t="s">
        <v>9289</v>
      </c>
      <c r="B4583" s="9" t="s">
        <v>9290</v>
      </c>
      <c r="C4583" s="9" t="s">
        <v>83</v>
      </c>
      <c r="D4583" s="9" t="s">
        <v>8754</v>
      </c>
      <c r="E4583" s="10" t="n">
        <v>319</v>
      </c>
      <c r="F4583" s="10" t="n">
        <v>82</v>
      </c>
      <c r="G4583" s="10" t="n">
        <v>24584.53</v>
      </c>
      <c r="H4583" s="10" t="n">
        <v>2404.35</v>
      </c>
      <c r="I4583" s="6" t="n">
        <f aca="false">IF(G4583=0,0,H4583/G4583)</f>
        <v>0.0977993071252532</v>
      </c>
      <c r="J4583" s="5" t="n">
        <f aca="false">IF(F4583=0,0,G4583/F4583)</f>
        <v>299.811341463415</v>
      </c>
      <c r="K4583" s="9" t="str">
        <f aca="false">IF(G4583=0,"No sales",IF(H4583&lt;0,"Loss-making",IF(G4583&lt;$H$4,"Low revenue","OK")))</f>
        <v>OK</v>
      </c>
    </row>
    <row r="4584" customFormat="false" ht="15" hidden="false" customHeight="false" outlineLevel="0" collapsed="false">
      <c r="A4584" s="9" t="s">
        <v>9291</v>
      </c>
      <c r="B4584" s="9" t="s">
        <v>9292</v>
      </c>
      <c r="C4584" s="9" t="s">
        <v>83</v>
      </c>
      <c r="D4584" s="9" t="s">
        <v>8745</v>
      </c>
      <c r="E4584" s="10" t="n">
        <v>149</v>
      </c>
      <c r="F4584" s="10" t="n">
        <v>324</v>
      </c>
      <c r="G4584" s="10" t="n">
        <v>45894.25</v>
      </c>
      <c r="H4584" s="10" t="n">
        <v>4704.13</v>
      </c>
      <c r="I4584" s="6" t="n">
        <f aca="false">IF(G4584=0,0,H4584/G4584)</f>
        <v>0.102499332705077</v>
      </c>
      <c r="J4584" s="5" t="n">
        <f aca="false">IF(F4584=0,0,G4584/F4584)</f>
        <v>141.648919753086</v>
      </c>
      <c r="K4584" s="9" t="str">
        <f aca="false">IF(G4584=0,"No sales",IF(H4584&lt;0,"Loss-making",IF(G4584&lt;$H$4,"Low revenue","OK")))</f>
        <v>OK</v>
      </c>
    </row>
    <row r="4585" customFormat="false" ht="15" hidden="false" customHeight="false" outlineLevel="0" collapsed="false">
      <c r="A4585" s="9" t="s">
        <v>9293</v>
      </c>
      <c r="B4585" s="9" t="s">
        <v>9294</v>
      </c>
      <c r="C4585" s="9" t="s">
        <v>83</v>
      </c>
      <c r="D4585" s="9" t="s">
        <v>8748</v>
      </c>
      <c r="E4585" s="10" t="n">
        <v>189</v>
      </c>
      <c r="F4585" s="10" t="n">
        <v>142</v>
      </c>
      <c r="G4585" s="10" t="n">
        <v>25781.02</v>
      </c>
      <c r="H4585" s="10" t="n">
        <v>1761.71</v>
      </c>
      <c r="I4585" s="6" t="n">
        <f aca="false">IF(G4585=0,0,H4585/G4585)</f>
        <v>0.0683336035579663</v>
      </c>
      <c r="J4585" s="5" t="n">
        <f aca="false">IF(F4585=0,0,G4585/F4585)</f>
        <v>181.556478873239</v>
      </c>
      <c r="K4585" s="9" t="str">
        <f aca="false">IF(G4585=0,"No sales",IF(H4585&lt;0,"Loss-making",IF(G4585&lt;$H$4,"Low revenue","OK")))</f>
        <v>OK</v>
      </c>
    </row>
    <row r="4586" customFormat="false" ht="15" hidden="false" customHeight="false" outlineLevel="0" collapsed="false">
      <c r="A4586" s="9" t="s">
        <v>9295</v>
      </c>
      <c r="B4586" s="9" t="s">
        <v>9296</v>
      </c>
      <c r="C4586" s="9" t="s">
        <v>83</v>
      </c>
      <c r="D4586" s="9" t="s">
        <v>8751</v>
      </c>
      <c r="E4586" s="10" t="n">
        <v>1349</v>
      </c>
      <c r="F4586" s="10" t="n">
        <v>133</v>
      </c>
      <c r="G4586" s="10" t="n">
        <v>168753.15</v>
      </c>
      <c r="H4586" s="10" t="n">
        <v>14373.4</v>
      </c>
      <c r="I4586" s="6" t="n">
        <f aca="false">IF(G4586=0,0,H4586/G4586)</f>
        <v>0.085174113786913</v>
      </c>
      <c r="J4586" s="5" t="n">
        <f aca="false">IF(F4586=0,0,G4586/F4586)</f>
        <v>1268.82067669173</v>
      </c>
      <c r="K4586" s="9" t="str">
        <f aca="false">IF(G4586=0,"No sales",IF(H4586&lt;0,"Loss-making",IF(G4586&lt;$H$4,"Low revenue","OK")))</f>
        <v>OK</v>
      </c>
    </row>
    <row r="4587" customFormat="false" ht="15" hidden="false" customHeight="false" outlineLevel="0" collapsed="false">
      <c r="A4587" s="9" t="s">
        <v>9297</v>
      </c>
      <c r="B4587" s="9" t="s">
        <v>9298</v>
      </c>
      <c r="C4587" s="9" t="s">
        <v>83</v>
      </c>
      <c r="D4587" s="9" t="s">
        <v>8754</v>
      </c>
      <c r="E4587" s="10" t="n">
        <v>94</v>
      </c>
      <c r="F4587" s="10" t="n">
        <v>16</v>
      </c>
      <c r="G4587" s="10" t="n">
        <v>1462.4</v>
      </c>
      <c r="H4587" s="10" t="n">
        <v>240.48</v>
      </c>
      <c r="I4587" s="6" t="n">
        <f aca="false">IF(G4587=0,0,H4587/G4587)</f>
        <v>0.164442013129103</v>
      </c>
      <c r="J4587" s="5" t="n">
        <f aca="false">IF(F4587=0,0,G4587/F4587)</f>
        <v>91.4</v>
      </c>
      <c r="K4587" s="9" t="str">
        <f aca="false">IF(G4587=0,"No sales",IF(H4587&lt;0,"Loss-making",IF(G4587&lt;$H$4,"Low revenue","OK")))</f>
        <v>Low revenue</v>
      </c>
    </row>
    <row r="4588" customFormat="false" ht="15" hidden="false" customHeight="false" outlineLevel="0" collapsed="false">
      <c r="A4588" s="9" t="s">
        <v>9299</v>
      </c>
      <c r="B4588" s="9" t="s">
        <v>9300</v>
      </c>
      <c r="C4588" s="9" t="s">
        <v>83</v>
      </c>
      <c r="D4588" s="9" t="s">
        <v>8745</v>
      </c>
      <c r="E4588" s="10" t="n">
        <v>279</v>
      </c>
      <c r="F4588" s="10" t="n">
        <v>83</v>
      </c>
      <c r="G4588" s="10" t="n">
        <v>21931.51</v>
      </c>
      <c r="H4588" s="10" t="n">
        <v>1276.95</v>
      </c>
      <c r="I4588" s="6" t="n">
        <f aca="false">IF(G4588=0,0,H4588/G4588)</f>
        <v>0.0582244451020472</v>
      </c>
      <c r="J4588" s="5" t="n">
        <f aca="false">IF(F4588=0,0,G4588/F4588)</f>
        <v>264.235060240964</v>
      </c>
      <c r="K4588" s="9" t="str">
        <f aca="false">IF(G4588=0,"No sales",IF(H4588&lt;0,"Loss-making",IF(G4588&lt;$H$4,"Low revenue","OK")))</f>
        <v>OK</v>
      </c>
    </row>
    <row r="4589" customFormat="false" ht="15" hidden="false" customHeight="false" outlineLevel="0" collapsed="false">
      <c r="A4589" s="9" t="s">
        <v>9301</v>
      </c>
      <c r="B4589" s="9" t="s">
        <v>9302</v>
      </c>
      <c r="C4589" s="9" t="s">
        <v>83</v>
      </c>
      <c r="D4589" s="9" t="s">
        <v>8748</v>
      </c>
      <c r="E4589" s="10" t="n">
        <v>129</v>
      </c>
      <c r="F4589" s="10" t="n">
        <v>8</v>
      </c>
      <c r="G4589" s="10" t="n">
        <v>993.3</v>
      </c>
      <c r="H4589" s="10" t="n">
        <v>94.1</v>
      </c>
      <c r="I4589" s="6" t="n">
        <f aca="false">IF(G4589=0,0,H4589/G4589)</f>
        <v>0.0947347226416994</v>
      </c>
      <c r="J4589" s="5" t="n">
        <f aca="false">IF(F4589=0,0,G4589/F4589)</f>
        <v>124.1625</v>
      </c>
      <c r="K4589" s="9" t="str">
        <f aca="false">IF(G4589=0,"No sales",IF(H4589&lt;0,"Loss-making",IF(G4589&lt;$H$4,"Low revenue","OK")))</f>
        <v>Low revenue</v>
      </c>
    </row>
    <row r="4590" customFormat="false" ht="15" hidden="false" customHeight="false" outlineLevel="0" collapsed="false">
      <c r="A4590" s="9" t="s">
        <v>9303</v>
      </c>
      <c r="B4590" s="9" t="s">
        <v>9304</v>
      </c>
      <c r="C4590" s="9" t="s">
        <v>83</v>
      </c>
      <c r="D4590" s="9" t="s">
        <v>8751</v>
      </c>
      <c r="E4590" s="10" t="n">
        <v>339</v>
      </c>
      <c r="F4590" s="10" t="n">
        <v>65</v>
      </c>
      <c r="G4590" s="10" t="n">
        <v>21138.36</v>
      </c>
      <c r="H4590" s="10" t="n">
        <v>2612.06</v>
      </c>
      <c r="I4590" s="6" t="n">
        <f aca="false">IF(G4590=0,0,H4590/G4590)</f>
        <v>0.123569661979453</v>
      </c>
      <c r="J4590" s="5" t="n">
        <f aca="false">IF(F4590=0,0,G4590/F4590)</f>
        <v>325.205538461539</v>
      </c>
      <c r="K4590" s="9" t="str">
        <f aca="false">IF(G4590=0,"No sales",IF(H4590&lt;0,"Loss-making",IF(G4590&lt;$H$4,"Low revenue","OK")))</f>
        <v>OK</v>
      </c>
    </row>
    <row r="4591" customFormat="false" ht="15" hidden="false" customHeight="false" outlineLevel="0" collapsed="false">
      <c r="A4591" s="9" t="s">
        <v>9305</v>
      </c>
      <c r="B4591" s="9" t="s">
        <v>9306</v>
      </c>
      <c r="C4591" s="9" t="s">
        <v>83</v>
      </c>
      <c r="D4591" s="9" t="s">
        <v>8754</v>
      </c>
      <c r="E4591" s="10" t="n">
        <v>109</v>
      </c>
      <c r="F4591" s="10" t="n">
        <v>64</v>
      </c>
      <c r="G4591" s="10" t="n">
        <v>6628.56</v>
      </c>
      <c r="H4591" s="10" t="n">
        <v>766.8</v>
      </c>
      <c r="I4591" s="6" t="n">
        <f aca="false">IF(G4591=0,0,H4591/G4591)</f>
        <v>0.115681233933162</v>
      </c>
      <c r="J4591" s="5" t="n">
        <f aca="false">IF(F4591=0,0,G4591/F4591)</f>
        <v>103.57125</v>
      </c>
      <c r="K4591" s="9" t="str">
        <f aca="false">IF(G4591=0,"No sales",IF(H4591&lt;0,"Loss-making",IF(G4591&lt;$H$4,"Low revenue","OK")))</f>
        <v>OK</v>
      </c>
    </row>
    <row r="4592" customFormat="false" ht="15" hidden="false" customHeight="false" outlineLevel="0" collapsed="false">
      <c r="A4592" s="9" t="s">
        <v>9307</v>
      </c>
      <c r="B4592" s="9" t="s">
        <v>9308</v>
      </c>
      <c r="C4592" s="9" t="s">
        <v>83</v>
      </c>
      <c r="D4592" s="9" t="s">
        <v>8745</v>
      </c>
      <c r="E4592" s="10" t="n">
        <v>349</v>
      </c>
      <c r="F4592" s="10" t="n">
        <v>8</v>
      </c>
      <c r="G4592" s="10" t="n">
        <v>2495.35</v>
      </c>
      <c r="H4592" s="10" t="n">
        <v>73.27</v>
      </c>
      <c r="I4592" s="6" t="n">
        <f aca="false">IF(G4592=0,0,H4592/G4592)</f>
        <v>0.029362614462901</v>
      </c>
      <c r="J4592" s="5" t="n">
        <f aca="false">IF(F4592=0,0,G4592/F4592)</f>
        <v>311.91875</v>
      </c>
      <c r="K4592" s="9" t="str">
        <f aca="false">IF(G4592=0,"No sales",IF(H4592&lt;0,"Loss-making",IF(G4592&lt;$H$4,"Low revenue","OK")))</f>
        <v>Low revenue</v>
      </c>
    </row>
    <row r="4593" customFormat="false" ht="15" hidden="false" customHeight="false" outlineLevel="0" collapsed="false">
      <c r="A4593" s="9" t="s">
        <v>9309</v>
      </c>
      <c r="B4593" s="9" t="s">
        <v>9310</v>
      </c>
      <c r="C4593" s="9" t="s">
        <v>83</v>
      </c>
      <c r="D4593" s="9" t="s">
        <v>8748</v>
      </c>
      <c r="E4593" s="10" t="n">
        <v>199</v>
      </c>
      <c r="F4593" s="10" t="n">
        <v>291</v>
      </c>
      <c r="G4593" s="10" t="n">
        <v>55138.9</v>
      </c>
      <c r="H4593" s="10" t="n">
        <v>7717.54</v>
      </c>
      <c r="I4593" s="6" t="n">
        <f aca="false">IF(G4593=0,0,H4593/G4593)</f>
        <v>0.139965432752558</v>
      </c>
      <c r="J4593" s="5" t="n">
        <f aca="false">IF(F4593=0,0,G4593/F4593)</f>
        <v>189.480756013746</v>
      </c>
      <c r="K4593" s="9" t="str">
        <f aca="false">IF(G4593=0,"No sales",IF(H4593&lt;0,"Loss-making",IF(G4593&lt;$H$4,"Low revenue","OK")))</f>
        <v>OK</v>
      </c>
    </row>
    <row r="4594" customFormat="false" ht="15" hidden="false" customHeight="false" outlineLevel="0" collapsed="false">
      <c r="A4594" s="9" t="s">
        <v>9311</v>
      </c>
      <c r="B4594" s="9" t="s">
        <v>9312</v>
      </c>
      <c r="C4594" s="9" t="s">
        <v>83</v>
      </c>
      <c r="D4594" s="9" t="s">
        <v>8751</v>
      </c>
      <c r="E4594" s="10" t="n">
        <v>599</v>
      </c>
      <c r="F4594" s="10" t="n">
        <v>310</v>
      </c>
      <c r="G4594" s="10" t="n">
        <v>177554.08</v>
      </c>
      <c r="H4594" s="10" t="n">
        <v>20136.08</v>
      </c>
      <c r="I4594" s="6" t="n">
        <f aca="false">IF(G4594=0,0,H4594/G4594)</f>
        <v>0.113408151477004</v>
      </c>
      <c r="J4594" s="5" t="n">
        <f aca="false">IF(F4594=0,0,G4594/F4594)</f>
        <v>572.755096774194</v>
      </c>
      <c r="K4594" s="9" t="str">
        <f aca="false">IF(G4594=0,"No sales",IF(H4594&lt;0,"Loss-making",IF(G4594&lt;$H$4,"Low revenue","OK")))</f>
        <v>OK</v>
      </c>
    </row>
    <row r="4595" customFormat="false" ht="15" hidden="false" customHeight="false" outlineLevel="0" collapsed="false">
      <c r="A4595" s="9" t="s">
        <v>9313</v>
      </c>
      <c r="B4595" s="9" t="s">
        <v>9314</v>
      </c>
      <c r="C4595" s="9" t="s">
        <v>83</v>
      </c>
      <c r="D4595" s="9" t="s">
        <v>8754</v>
      </c>
      <c r="E4595" s="10" t="n">
        <v>189</v>
      </c>
      <c r="F4595" s="10" t="n">
        <v>467</v>
      </c>
      <c r="G4595" s="10" t="n">
        <v>84424.4</v>
      </c>
      <c r="H4595" s="10" t="n">
        <v>9989.28</v>
      </c>
      <c r="I4595" s="6" t="n">
        <f aca="false">IF(G4595=0,0,H4595/G4595)</f>
        <v>0.118322191214862</v>
      </c>
      <c r="J4595" s="5" t="n">
        <f aca="false">IF(F4595=0,0,G4595/F4595)</f>
        <v>180.780299785867</v>
      </c>
      <c r="K4595" s="9" t="str">
        <f aca="false">IF(G4595=0,"No sales",IF(H4595&lt;0,"Loss-making",IF(G4595&lt;$H$4,"Low revenue","OK")))</f>
        <v>OK</v>
      </c>
    </row>
    <row r="4596" customFormat="false" ht="15" hidden="false" customHeight="false" outlineLevel="0" collapsed="false">
      <c r="A4596" s="9" t="s">
        <v>9315</v>
      </c>
      <c r="B4596" s="9" t="s">
        <v>9316</v>
      </c>
      <c r="C4596" s="9" t="s">
        <v>83</v>
      </c>
      <c r="D4596" s="9" t="s">
        <v>8745</v>
      </c>
      <c r="E4596" s="10" t="n">
        <v>529</v>
      </c>
      <c r="F4596" s="10" t="n">
        <v>16</v>
      </c>
      <c r="G4596" s="10" t="n">
        <v>8069.89</v>
      </c>
      <c r="H4596" s="10" t="n">
        <v>623.5</v>
      </c>
      <c r="I4596" s="6" t="n">
        <f aca="false">IF(G4596=0,0,H4596/G4596)</f>
        <v>0.0772625153502712</v>
      </c>
      <c r="J4596" s="5" t="n">
        <f aca="false">IF(F4596=0,0,G4596/F4596)</f>
        <v>504.368125</v>
      </c>
      <c r="K4596" s="9" t="str">
        <f aca="false">IF(G4596=0,"No sales",IF(H4596&lt;0,"Loss-making",IF(G4596&lt;$H$4,"Low revenue","OK")))</f>
        <v>OK</v>
      </c>
    </row>
    <row r="4597" customFormat="false" ht="15" hidden="false" customHeight="false" outlineLevel="0" collapsed="false">
      <c r="A4597" s="9" t="s">
        <v>9317</v>
      </c>
      <c r="B4597" s="9" t="s">
        <v>9318</v>
      </c>
      <c r="C4597" s="9" t="s">
        <v>83</v>
      </c>
      <c r="D4597" s="9" t="s">
        <v>8748</v>
      </c>
      <c r="E4597" s="10" t="n">
        <v>67</v>
      </c>
      <c r="F4597" s="10" t="n">
        <v>79</v>
      </c>
      <c r="G4597" s="10" t="n">
        <v>5166.37</v>
      </c>
      <c r="H4597" s="10" t="n">
        <v>613.6</v>
      </c>
      <c r="I4597" s="6" t="n">
        <f aca="false">IF(G4597=0,0,H4597/G4597)</f>
        <v>0.118768109910827</v>
      </c>
      <c r="J4597" s="5" t="n">
        <f aca="false">IF(F4597=0,0,G4597/F4597)</f>
        <v>65.3970886075949</v>
      </c>
      <c r="K4597" s="9" t="str">
        <f aca="false">IF(G4597=0,"No sales",IF(H4597&lt;0,"Loss-making",IF(G4597&lt;$H$4,"Low revenue","OK")))</f>
        <v>OK</v>
      </c>
    </row>
    <row r="4598" customFormat="false" ht="15" hidden="false" customHeight="false" outlineLevel="0" collapsed="false">
      <c r="A4598" s="9" t="s">
        <v>9319</v>
      </c>
      <c r="B4598" s="9" t="s">
        <v>9320</v>
      </c>
      <c r="C4598" s="9" t="s">
        <v>83</v>
      </c>
      <c r="D4598" s="9" t="s">
        <v>8751</v>
      </c>
      <c r="E4598" s="10" t="n">
        <v>1419</v>
      </c>
      <c r="F4598" s="10" t="n">
        <v>25</v>
      </c>
      <c r="G4598" s="10" t="n">
        <v>34616.5</v>
      </c>
      <c r="H4598" s="10" t="n">
        <v>4073.75</v>
      </c>
      <c r="I4598" s="6" t="n">
        <f aca="false">IF(G4598=0,0,H4598/G4598)</f>
        <v>0.117682319125273</v>
      </c>
      <c r="J4598" s="5" t="n">
        <f aca="false">IF(F4598=0,0,G4598/F4598)</f>
        <v>1384.66</v>
      </c>
      <c r="K4598" s="9" t="str">
        <f aca="false">IF(G4598=0,"No sales",IF(H4598&lt;0,"Loss-making",IF(G4598&lt;$H$4,"Low revenue","OK")))</f>
        <v>OK</v>
      </c>
    </row>
    <row r="4599" customFormat="false" ht="15" hidden="false" customHeight="false" outlineLevel="0" collapsed="false">
      <c r="A4599" s="9" t="s">
        <v>9321</v>
      </c>
      <c r="B4599" s="9" t="s">
        <v>9322</v>
      </c>
      <c r="C4599" s="9" t="s">
        <v>83</v>
      </c>
      <c r="D4599" s="9" t="s">
        <v>8754</v>
      </c>
      <c r="E4599" s="10" t="n">
        <v>119</v>
      </c>
      <c r="F4599" s="10" t="n">
        <v>74</v>
      </c>
      <c r="G4599" s="10" t="n">
        <v>8413.6</v>
      </c>
      <c r="H4599" s="10" t="n">
        <v>907.77</v>
      </c>
      <c r="I4599" s="6" t="n">
        <f aca="false">IF(G4599=0,0,H4599/G4599)</f>
        <v>0.107893172958068</v>
      </c>
      <c r="J4599" s="5" t="n">
        <f aca="false">IF(F4599=0,0,G4599/F4599)</f>
        <v>113.697297297297</v>
      </c>
      <c r="K4599" s="9" t="str">
        <f aca="false">IF(G4599=0,"No sales",IF(H4599&lt;0,"Loss-making",IF(G4599&lt;$H$4,"Low revenue","OK")))</f>
        <v>OK</v>
      </c>
    </row>
    <row r="4600" customFormat="false" ht="15" hidden="false" customHeight="false" outlineLevel="0" collapsed="false">
      <c r="A4600" s="9" t="s">
        <v>9323</v>
      </c>
      <c r="B4600" s="9" t="s">
        <v>9324</v>
      </c>
      <c r="C4600" s="9" t="s">
        <v>83</v>
      </c>
      <c r="D4600" s="9" t="s">
        <v>8745</v>
      </c>
      <c r="E4600" s="10" t="n">
        <v>99</v>
      </c>
      <c r="F4600" s="10" t="n">
        <v>275</v>
      </c>
      <c r="G4600" s="10" t="n">
        <v>26081.55</v>
      </c>
      <c r="H4600" s="10" t="n">
        <v>4276.79</v>
      </c>
      <c r="I4600" s="6" t="n">
        <f aca="false">IF(G4600=0,0,H4600/G4600)</f>
        <v>0.163977601024479</v>
      </c>
      <c r="J4600" s="5" t="n">
        <f aca="false">IF(F4600=0,0,G4600/F4600)</f>
        <v>94.842</v>
      </c>
      <c r="K4600" s="9" t="str">
        <f aca="false">IF(G4600=0,"No sales",IF(H4600&lt;0,"Loss-making",IF(G4600&lt;$H$4,"Low revenue","OK")))</f>
        <v>OK</v>
      </c>
    </row>
    <row r="4601" customFormat="false" ht="15" hidden="false" customHeight="false" outlineLevel="0" collapsed="false">
      <c r="A4601" s="9" t="s">
        <v>9325</v>
      </c>
      <c r="B4601" s="9" t="s">
        <v>9326</v>
      </c>
      <c r="C4601" s="9" t="s">
        <v>83</v>
      </c>
      <c r="D4601" s="9" t="s">
        <v>8748</v>
      </c>
      <c r="E4601" s="10" t="n">
        <v>139</v>
      </c>
      <c r="F4601" s="10" t="n">
        <v>73</v>
      </c>
      <c r="G4601" s="10" t="n">
        <v>9876.65</v>
      </c>
      <c r="H4601" s="10" t="n">
        <v>1264.11</v>
      </c>
      <c r="I4601" s="6" t="n">
        <f aca="false">IF(G4601=0,0,H4601/G4601)</f>
        <v>0.127989753610789</v>
      </c>
      <c r="J4601" s="5" t="n">
        <f aca="false">IF(F4601=0,0,G4601/F4601)</f>
        <v>135.296575342466</v>
      </c>
      <c r="K4601" s="9" t="str">
        <f aca="false">IF(G4601=0,"No sales",IF(H4601&lt;0,"Loss-making",IF(G4601&lt;$H$4,"Low revenue","OK")))</f>
        <v>OK</v>
      </c>
    </row>
    <row r="4602" customFormat="false" ht="15" hidden="false" customHeight="false" outlineLevel="0" collapsed="false">
      <c r="A4602" s="9" t="s">
        <v>9327</v>
      </c>
      <c r="B4602" s="9" t="s">
        <v>9328</v>
      </c>
      <c r="C4602" s="9" t="s">
        <v>83</v>
      </c>
      <c r="D4602" s="9" t="s">
        <v>8751</v>
      </c>
      <c r="E4602" s="10" t="n">
        <v>1049</v>
      </c>
      <c r="F4602" s="10" t="n">
        <v>67</v>
      </c>
      <c r="G4602" s="10" t="n">
        <v>68224.33</v>
      </c>
      <c r="H4602" s="10" t="n">
        <v>7320.66</v>
      </c>
      <c r="I4602" s="6" t="n">
        <f aca="false">IF(G4602=0,0,H4602/G4602)</f>
        <v>0.10730277600381</v>
      </c>
      <c r="J4602" s="5" t="n">
        <f aca="false">IF(F4602=0,0,G4602/F4602)</f>
        <v>1018.27358208955</v>
      </c>
      <c r="K4602" s="9" t="str">
        <f aca="false">IF(G4602=0,"No sales",IF(H4602&lt;0,"Loss-making",IF(G4602&lt;$H$4,"Low revenue","OK")))</f>
        <v>OK</v>
      </c>
    </row>
    <row r="4603" customFormat="false" ht="15" hidden="false" customHeight="false" outlineLevel="0" collapsed="false">
      <c r="A4603" s="9" t="s">
        <v>9329</v>
      </c>
      <c r="B4603" s="9" t="s">
        <v>9330</v>
      </c>
      <c r="C4603" s="9" t="s">
        <v>83</v>
      </c>
      <c r="D4603" s="9" t="s">
        <v>8754</v>
      </c>
      <c r="E4603" s="10" t="n">
        <v>149</v>
      </c>
      <c r="F4603" s="10" t="n">
        <v>13</v>
      </c>
      <c r="G4603" s="10" t="n">
        <v>1852.07</v>
      </c>
      <c r="H4603" s="10" t="n">
        <v>148.03</v>
      </c>
      <c r="I4603" s="6" t="n">
        <f aca="false">IF(G4603=0,0,H4603/G4603)</f>
        <v>0.0799267846247712</v>
      </c>
      <c r="J4603" s="5" t="n">
        <f aca="false">IF(F4603=0,0,G4603/F4603)</f>
        <v>142.466923076923</v>
      </c>
      <c r="K4603" s="9" t="str">
        <f aca="false">IF(G4603=0,"No sales",IF(H4603&lt;0,"Loss-making",IF(G4603&lt;$H$4,"Low revenue","OK")))</f>
        <v>Low revenue</v>
      </c>
    </row>
    <row r="4604" customFormat="false" ht="15" hidden="false" customHeight="false" outlineLevel="0" collapsed="false">
      <c r="A4604" s="9" t="s">
        <v>9331</v>
      </c>
      <c r="B4604" s="9" t="s">
        <v>9332</v>
      </c>
      <c r="C4604" s="9" t="s">
        <v>83</v>
      </c>
      <c r="D4604" s="9" t="s">
        <v>8745</v>
      </c>
      <c r="E4604" s="10" t="n">
        <v>159</v>
      </c>
      <c r="F4604" s="10" t="n">
        <v>160</v>
      </c>
      <c r="G4604" s="10" t="n">
        <v>24320.25</v>
      </c>
      <c r="H4604" s="10" t="n">
        <v>3198.65</v>
      </c>
      <c r="I4604" s="6" t="n">
        <f aca="false">IF(G4604=0,0,H4604/G4604)</f>
        <v>0.131522085504878</v>
      </c>
      <c r="J4604" s="5" t="n">
        <f aca="false">IF(F4604=0,0,G4604/F4604)</f>
        <v>152.0015625</v>
      </c>
      <c r="K4604" s="9" t="str">
        <f aca="false">IF(G4604=0,"No sales",IF(H4604&lt;0,"Loss-making",IF(G4604&lt;$H$4,"Low revenue","OK")))</f>
        <v>OK</v>
      </c>
    </row>
    <row r="4605" customFormat="false" ht="15" hidden="false" customHeight="false" outlineLevel="0" collapsed="false">
      <c r="A4605" s="9" t="s">
        <v>9333</v>
      </c>
      <c r="B4605" s="9" t="s">
        <v>9334</v>
      </c>
      <c r="C4605" s="9" t="s">
        <v>83</v>
      </c>
      <c r="D4605" s="9" t="s">
        <v>8748</v>
      </c>
      <c r="E4605" s="10" t="n">
        <v>249</v>
      </c>
      <c r="F4605" s="10" t="n">
        <v>217</v>
      </c>
      <c r="G4605" s="10" t="n">
        <v>52140.61</v>
      </c>
      <c r="H4605" s="10" t="n">
        <v>7304.06</v>
      </c>
      <c r="I4605" s="6" t="n">
        <f aca="false">IF(G4605=0,0,H4605/G4605)</f>
        <v>0.140083900054104</v>
      </c>
      <c r="J4605" s="5" t="n">
        <f aca="false">IF(F4605=0,0,G4605/F4605)</f>
        <v>240.27930875576</v>
      </c>
      <c r="K4605" s="9" t="str">
        <f aca="false">IF(G4605=0,"No sales",IF(H4605&lt;0,"Loss-making",IF(G4605&lt;$H$4,"Low revenue","OK")))</f>
        <v>OK</v>
      </c>
    </row>
    <row r="4606" customFormat="false" ht="15" hidden="false" customHeight="false" outlineLevel="0" collapsed="false">
      <c r="A4606" s="9" t="s">
        <v>9335</v>
      </c>
      <c r="B4606" s="9" t="s">
        <v>9336</v>
      </c>
      <c r="C4606" s="9" t="s">
        <v>83</v>
      </c>
      <c r="D4606" s="9" t="s">
        <v>8751</v>
      </c>
      <c r="E4606" s="10" t="n">
        <v>599</v>
      </c>
      <c r="F4606" s="10" t="n">
        <v>34</v>
      </c>
      <c r="G4606" s="10" t="n">
        <v>19696.62</v>
      </c>
      <c r="H4606" s="10" t="n">
        <v>2576.94</v>
      </c>
      <c r="I4606" s="6" t="n">
        <f aca="false">IF(G4606=0,0,H4606/G4606)</f>
        <v>0.130831584302281</v>
      </c>
      <c r="J4606" s="5" t="n">
        <f aca="false">IF(F4606=0,0,G4606/F4606)</f>
        <v>579.312352941176</v>
      </c>
      <c r="K4606" s="9" t="str">
        <f aca="false">IF(G4606=0,"No sales",IF(H4606&lt;0,"Loss-making",IF(G4606&lt;$H$4,"Low revenue","OK")))</f>
        <v>OK</v>
      </c>
    </row>
    <row r="4607" customFormat="false" ht="15" hidden="false" customHeight="false" outlineLevel="0" collapsed="false">
      <c r="A4607" s="9" t="s">
        <v>9337</v>
      </c>
      <c r="B4607" s="9" t="s">
        <v>9338</v>
      </c>
      <c r="C4607" s="9" t="s">
        <v>83</v>
      </c>
      <c r="D4607" s="9" t="s">
        <v>8754</v>
      </c>
      <c r="E4607" s="10" t="n">
        <v>209</v>
      </c>
      <c r="F4607" s="10" t="n">
        <v>0</v>
      </c>
      <c r="G4607" s="10" t="n">
        <v>0</v>
      </c>
      <c r="H4607" s="10" t="n">
        <v>0</v>
      </c>
      <c r="I4607" s="6" t="n">
        <f aca="false">IF(G4607=0,0,H4607/G4607)</f>
        <v>0</v>
      </c>
      <c r="J4607" s="5" t="n">
        <f aca="false">IF(F4607=0,0,G4607/F4607)</f>
        <v>0</v>
      </c>
      <c r="K4607" s="9" t="str">
        <f aca="false">IF(G4607=0,"No sales",IF(H4607&lt;0,"Loss-making",IF(G4607&lt;$H$4,"Low revenue","OK")))</f>
        <v>No sales</v>
      </c>
    </row>
    <row r="4608" customFormat="false" ht="15" hidden="false" customHeight="false" outlineLevel="0" collapsed="false">
      <c r="A4608" s="9" t="s">
        <v>9339</v>
      </c>
      <c r="B4608" s="9" t="s">
        <v>9340</v>
      </c>
      <c r="C4608" s="9" t="s">
        <v>83</v>
      </c>
      <c r="D4608" s="9" t="s">
        <v>8745</v>
      </c>
      <c r="E4608" s="10" t="n">
        <v>419</v>
      </c>
      <c r="F4608" s="10" t="n">
        <v>71</v>
      </c>
      <c r="G4608" s="10" t="n">
        <v>27451.84</v>
      </c>
      <c r="H4608" s="10" t="n">
        <v>1527.61</v>
      </c>
      <c r="I4608" s="6" t="n">
        <f aca="false">IF(G4608=0,0,H4608/G4608)</f>
        <v>0.0556469074568408</v>
      </c>
      <c r="J4608" s="5" t="n">
        <f aca="false">IF(F4608=0,0,G4608/F4608)</f>
        <v>386.645633802817</v>
      </c>
      <c r="K4608" s="9" t="str">
        <f aca="false">IF(G4608=0,"No sales",IF(H4608&lt;0,"Loss-making",IF(G4608&lt;$H$4,"Low revenue","OK")))</f>
        <v>OK</v>
      </c>
    </row>
    <row r="4609" customFormat="false" ht="15" hidden="false" customHeight="false" outlineLevel="0" collapsed="false">
      <c r="A4609" s="9" t="s">
        <v>9341</v>
      </c>
      <c r="B4609" s="9" t="s">
        <v>9342</v>
      </c>
      <c r="C4609" s="9" t="s">
        <v>83</v>
      </c>
      <c r="D4609" s="9" t="s">
        <v>8748</v>
      </c>
      <c r="E4609" s="10" t="n">
        <v>72</v>
      </c>
      <c r="F4609" s="10" t="n">
        <v>54</v>
      </c>
      <c r="G4609" s="10" t="n">
        <v>3778.2</v>
      </c>
      <c r="H4609" s="10" t="n">
        <v>594.9</v>
      </c>
      <c r="I4609" s="6" t="n">
        <f aca="false">IF(G4609=0,0,H4609/G4609)</f>
        <v>0.157455931395903</v>
      </c>
      <c r="J4609" s="5" t="n">
        <f aca="false">IF(F4609=0,0,G4609/F4609)</f>
        <v>69.9666666666667</v>
      </c>
      <c r="K4609" s="9" t="str">
        <f aca="false">IF(G4609=0,"No sales",IF(H4609&lt;0,"Loss-making",IF(G4609&lt;$H$4,"Low revenue","OK")))</f>
        <v>Low revenue</v>
      </c>
    </row>
    <row r="4610" customFormat="false" ht="15" hidden="false" customHeight="false" outlineLevel="0" collapsed="false">
      <c r="A4610" s="9" t="s">
        <v>9343</v>
      </c>
      <c r="B4610" s="9" t="s">
        <v>9344</v>
      </c>
      <c r="C4610" s="9" t="s">
        <v>83</v>
      </c>
      <c r="D4610" s="9" t="s">
        <v>8751</v>
      </c>
      <c r="E4610" s="10" t="n">
        <v>349</v>
      </c>
      <c r="F4610" s="10" t="n">
        <v>32</v>
      </c>
      <c r="G4610" s="10" t="n">
        <v>10522.35</v>
      </c>
      <c r="H4610" s="10" t="n">
        <v>1564.59</v>
      </c>
      <c r="I4610" s="6" t="n">
        <f aca="false">IF(G4610=0,0,H4610/G4610)</f>
        <v>0.148692069737274</v>
      </c>
      <c r="J4610" s="5" t="n">
        <f aca="false">IF(F4610=0,0,G4610/F4610)</f>
        <v>328.8234375</v>
      </c>
      <c r="K4610" s="9" t="str">
        <f aca="false">IF(G4610=0,"No sales",IF(H4610&lt;0,"Loss-making",IF(G4610&lt;$H$4,"Low revenue","OK")))</f>
        <v>OK</v>
      </c>
    </row>
    <row r="4611" customFormat="false" ht="15" hidden="false" customHeight="false" outlineLevel="0" collapsed="false">
      <c r="A4611" s="9" t="s">
        <v>9345</v>
      </c>
      <c r="B4611" s="9" t="s">
        <v>9346</v>
      </c>
      <c r="C4611" s="9" t="s">
        <v>83</v>
      </c>
      <c r="D4611" s="9" t="s">
        <v>8754</v>
      </c>
      <c r="E4611" s="10" t="n">
        <v>209</v>
      </c>
      <c r="F4611" s="10" t="n">
        <v>14</v>
      </c>
      <c r="G4611" s="10" t="n">
        <v>2842.4</v>
      </c>
      <c r="H4611" s="10" t="n">
        <v>354.32</v>
      </c>
      <c r="I4611" s="6" t="n">
        <f aca="false">IF(G4611=0,0,H4611/G4611)</f>
        <v>0.124655220940051</v>
      </c>
      <c r="J4611" s="5" t="n">
        <f aca="false">IF(F4611=0,0,G4611/F4611)</f>
        <v>203.028571428571</v>
      </c>
      <c r="K4611" s="9" t="str">
        <f aca="false">IF(G4611=0,"No sales",IF(H4611&lt;0,"Loss-making",IF(G4611&lt;$H$4,"Low revenue","OK")))</f>
        <v>Low revenue</v>
      </c>
    </row>
    <row r="4612" customFormat="false" ht="15" hidden="false" customHeight="false" outlineLevel="0" collapsed="false">
      <c r="A4612" s="9" t="s">
        <v>9347</v>
      </c>
      <c r="B4612" s="9" t="s">
        <v>9348</v>
      </c>
      <c r="C4612" s="9" t="s">
        <v>83</v>
      </c>
      <c r="D4612" s="9" t="s">
        <v>8745</v>
      </c>
      <c r="E4612" s="10" t="n">
        <v>329</v>
      </c>
      <c r="F4612" s="10" t="n">
        <v>32</v>
      </c>
      <c r="G4612" s="10" t="n">
        <v>10251.64</v>
      </c>
      <c r="H4612" s="10" t="n">
        <v>832.12</v>
      </c>
      <c r="I4612" s="6" t="n">
        <f aca="false">IF(G4612=0,0,H4612/G4612)</f>
        <v>0.0811694519120843</v>
      </c>
      <c r="J4612" s="5" t="n">
        <f aca="false">IF(F4612=0,0,G4612/F4612)</f>
        <v>320.36375</v>
      </c>
      <c r="K4612" s="9" t="str">
        <f aca="false">IF(G4612=0,"No sales",IF(H4612&lt;0,"Loss-making",IF(G4612&lt;$H$4,"Low revenue","OK")))</f>
        <v>OK</v>
      </c>
    </row>
    <row r="4613" customFormat="false" ht="15" hidden="false" customHeight="false" outlineLevel="0" collapsed="false">
      <c r="A4613" s="9" t="s">
        <v>9349</v>
      </c>
      <c r="B4613" s="9" t="s">
        <v>9350</v>
      </c>
      <c r="C4613" s="9" t="s">
        <v>83</v>
      </c>
      <c r="D4613" s="9" t="s">
        <v>8748</v>
      </c>
      <c r="E4613" s="10" t="n">
        <v>369</v>
      </c>
      <c r="F4613" s="10" t="n">
        <v>15</v>
      </c>
      <c r="G4613" s="10" t="n">
        <v>4990.73</v>
      </c>
      <c r="H4613" s="10" t="n">
        <v>416.33</v>
      </c>
      <c r="I4613" s="6" t="n">
        <f aca="false">IF(G4613=0,0,H4613/G4613)</f>
        <v>0.0834206619071759</v>
      </c>
      <c r="J4613" s="5" t="n">
        <f aca="false">IF(F4613=0,0,G4613/F4613)</f>
        <v>332.715333333333</v>
      </c>
      <c r="K4613" s="9" t="str">
        <f aca="false">IF(G4613=0,"No sales",IF(H4613&lt;0,"Loss-making",IF(G4613&lt;$H$4,"Low revenue","OK")))</f>
        <v>OK</v>
      </c>
    </row>
    <row r="4614" customFormat="false" ht="15" hidden="false" customHeight="false" outlineLevel="0" collapsed="false">
      <c r="A4614" s="9" t="s">
        <v>9351</v>
      </c>
      <c r="B4614" s="9" t="s">
        <v>9352</v>
      </c>
      <c r="C4614" s="9" t="s">
        <v>83</v>
      </c>
      <c r="D4614" s="9" t="s">
        <v>8751</v>
      </c>
      <c r="E4614" s="10" t="n">
        <v>619</v>
      </c>
      <c r="F4614" s="10" t="n">
        <v>87</v>
      </c>
      <c r="G4614" s="10" t="n">
        <v>51511.64</v>
      </c>
      <c r="H4614" s="10" t="n">
        <v>7969</v>
      </c>
      <c r="I4614" s="6" t="n">
        <f aca="false">IF(G4614=0,0,H4614/G4614)</f>
        <v>0.154702898218733</v>
      </c>
      <c r="J4614" s="5" t="n">
        <f aca="false">IF(F4614=0,0,G4614/F4614)</f>
        <v>592.087816091954</v>
      </c>
      <c r="K4614" s="9" t="str">
        <f aca="false">IF(G4614=0,"No sales",IF(H4614&lt;0,"Loss-making",IF(G4614&lt;$H$4,"Low revenue","OK")))</f>
        <v>OK</v>
      </c>
    </row>
    <row r="4615" customFormat="false" ht="15" hidden="false" customHeight="false" outlineLevel="0" collapsed="false">
      <c r="A4615" s="9" t="s">
        <v>9353</v>
      </c>
      <c r="B4615" s="9" t="s">
        <v>9354</v>
      </c>
      <c r="C4615" s="9" t="s">
        <v>83</v>
      </c>
      <c r="D4615" s="9" t="s">
        <v>8754</v>
      </c>
      <c r="E4615" s="10" t="n">
        <v>77</v>
      </c>
      <c r="F4615" s="10" t="n">
        <v>589</v>
      </c>
      <c r="G4615" s="10" t="n">
        <v>43202.42</v>
      </c>
      <c r="H4615" s="10" t="n">
        <v>3415.47</v>
      </c>
      <c r="I4615" s="6" t="n">
        <f aca="false">IF(G4615=0,0,H4615/G4615)</f>
        <v>0.0790573768784249</v>
      </c>
      <c r="J4615" s="5" t="n">
        <f aca="false">IF(F4615=0,0,G4615/F4615)</f>
        <v>73.3487606112054</v>
      </c>
      <c r="K4615" s="9" t="str">
        <f aca="false">IF(G4615=0,"No sales",IF(H4615&lt;0,"Loss-making",IF(G4615&lt;$H$4,"Low revenue","OK")))</f>
        <v>OK</v>
      </c>
    </row>
    <row r="4616" customFormat="false" ht="15" hidden="false" customHeight="false" outlineLevel="0" collapsed="false">
      <c r="A4616" s="9" t="s">
        <v>9355</v>
      </c>
      <c r="B4616" s="9" t="s">
        <v>9356</v>
      </c>
      <c r="C4616" s="9" t="s">
        <v>83</v>
      </c>
      <c r="D4616" s="9" t="s">
        <v>8745</v>
      </c>
      <c r="E4616" s="10" t="n">
        <v>259</v>
      </c>
      <c r="F4616" s="10" t="n">
        <v>13</v>
      </c>
      <c r="G4616" s="10" t="n">
        <v>3262.1</v>
      </c>
      <c r="H4616" s="10" t="n">
        <v>294.72</v>
      </c>
      <c r="I4616" s="6" t="n">
        <f aca="false">IF(G4616=0,0,H4616/G4616)</f>
        <v>0.0903467091750713</v>
      </c>
      <c r="J4616" s="5" t="n">
        <f aca="false">IF(F4616=0,0,G4616/F4616)</f>
        <v>250.930769230769</v>
      </c>
      <c r="K4616" s="9" t="str">
        <f aca="false">IF(G4616=0,"No sales",IF(H4616&lt;0,"Loss-making",IF(G4616&lt;$H$4,"Low revenue","OK")))</f>
        <v>Low revenue</v>
      </c>
    </row>
    <row r="4617" customFormat="false" ht="15" hidden="false" customHeight="false" outlineLevel="0" collapsed="false">
      <c r="A4617" s="9" t="s">
        <v>9357</v>
      </c>
      <c r="B4617" s="9" t="s">
        <v>9358</v>
      </c>
      <c r="C4617" s="9" t="s">
        <v>83</v>
      </c>
      <c r="D4617" s="9" t="s">
        <v>8748</v>
      </c>
      <c r="E4617" s="10" t="n">
        <v>229</v>
      </c>
      <c r="F4617" s="10" t="n">
        <v>29</v>
      </c>
      <c r="G4617" s="10" t="n">
        <v>6515.62</v>
      </c>
      <c r="H4617" s="10" t="n">
        <v>887.02</v>
      </c>
      <c r="I4617" s="6" t="n">
        <f aca="false">IF(G4617=0,0,H4617/G4617)</f>
        <v>0.13613746658031</v>
      </c>
      <c r="J4617" s="5" t="n">
        <f aca="false">IF(F4617=0,0,G4617/F4617)</f>
        <v>224.676551724138</v>
      </c>
      <c r="K4617" s="9" t="str">
        <f aca="false">IF(G4617=0,"No sales",IF(H4617&lt;0,"Loss-making",IF(G4617&lt;$H$4,"Low revenue","OK")))</f>
        <v>OK</v>
      </c>
    </row>
    <row r="4618" customFormat="false" ht="15" hidden="false" customHeight="false" outlineLevel="0" collapsed="false">
      <c r="A4618" s="9" t="s">
        <v>9359</v>
      </c>
      <c r="B4618" s="9" t="s">
        <v>9360</v>
      </c>
      <c r="C4618" s="9" t="s">
        <v>83</v>
      </c>
      <c r="D4618" s="9" t="s">
        <v>8751</v>
      </c>
      <c r="E4618" s="10" t="n">
        <v>839</v>
      </c>
      <c r="F4618" s="10" t="n">
        <v>279</v>
      </c>
      <c r="G4618" s="10" t="n">
        <v>220988.4</v>
      </c>
      <c r="H4618" s="10" t="n">
        <v>33174</v>
      </c>
      <c r="I4618" s="6" t="n">
        <f aca="false">IF(G4618=0,0,H4618/G4618)</f>
        <v>0.150116476701945</v>
      </c>
      <c r="J4618" s="5" t="n">
        <f aca="false">IF(F4618=0,0,G4618/F4618)</f>
        <v>792.07311827957</v>
      </c>
      <c r="K4618" s="9" t="str">
        <f aca="false">IF(G4618=0,"No sales",IF(H4618&lt;0,"Loss-making",IF(G4618&lt;$H$4,"Low revenue","OK")))</f>
        <v>OK</v>
      </c>
    </row>
    <row r="4619" customFormat="false" ht="15" hidden="false" customHeight="false" outlineLevel="0" collapsed="false">
      <c r="A4619" s="9" t="s">
        <v>9361</v>
      </c>
      <c r="B4619" s="9" t="s">
        <v>9362</v>
      </c>
      <c r="C4619" s="9" t="s">
        <v>83</v>
      </c>
      <c r="D4619" s="9" t="s">
        <v>8754</v>
      </c>
      <c r="E4619" s="10" t="n">
        <v>269</v>
      </c>
      <c r="F4619" s="10" t="n">
        <v>30</v>
      </c>
      <c r="G4619" s="10" t="n">
        <v>7773.43</v>
      </c>
      <c r="H4619" s="10" t="n">
        <v>710.23</v>
      </c>
      <c r="I4619" s="6" t="n">
        <f aca="false">IF(G4619=0,0,H4619/G4619)</f>
        <v>0.0913663595092514</v>
      </c>
      <c r="J4619" s="5" t="n">
        <f aca="false">IF(F4619=0,0,G4619/F4619)</f>
        <v>259.114333333333</v>
      </c>
      <c r="K4619" s="9" t="str">
        <f aca="false">IF(G4619=0,"No sales",IF(H4619&lt;0,"Loss-making",IF(G4619&lt;$H$4,"Low revenue","OK")))</f>
        <v>OK</v>
      </c>
    </row>
    <row r="4620" customFormat="false" ht="15" hidden="false" customHeight="false" outlineLevel="0" collapsed="false">
      <c r="A4620" s="9" t="s">
        <v>9363</v>
      </c>
      <c r="B4620" s="9" t="s">
        <v>9364</v>
      </c>
      <c r="C4620" s="9" t="s">
        <v>83</v>
      </c>
      <c r="D4620" s="9" t="s">
        <v>8745</v>
      </c>
      <c r="E4620" s="10" t="n">
        <v>229</v>
      </c>
      <c r="F4620" s="10" t="n">
        <v>15</v>
      </c>
      <c r="G4620" s="10" t="n">
        <v>3400.65</v>
      </c>
      <c r="H4620" s="10" t="n">
        <v>415.35</v>
      </c>
      <c r="I4620" s="6" t="n">
        <f aca="false">IF(G4620=0,0,H4620/G4620)</f>
        <v>0.122138414714834</v>
      </c>
      <c r="J4620" s="5" t="n">
        <f aca="false">IF(F4620=0,0,G4620/F4620)</f>
        <v>226.71</v>
      </c>
      <c r="K4620" s="9" t="str">
        <f aca="false">IF(G4620=0,"No sales",IF(H4620&lt;0,"Loss-making",IF(G4620&lt;$H$4,"Low revenue","OK")))</f>
        <v>Low revenue</v>
      </c>
    </row>
    <row r="4621" customFormat="false" ht="15" hidden="false" customHeight="false" outlineLevel="0" collapsed="false">
      <c r="A4621" s="9" t="s">
        <v>9365</v>
      </c>
      <c r="B4621" s="9" t="s">
        <v>9366</v>
      </c>
      <c r="C4621" s="9" t="s">
        <v>83</v>
      </c>
      <c r="D4621" s="9" t="s">
        <v>8748</v>
      </c>
      <c r="E4621" s="10" t="n">
        <v>179</v>
      </c>
      <c r="F4621" s="10" t="n">
        <v>83</v>
      </c>
      <c r="G4621" s="10" t="n">
        <v>14261.38</v>
      </c>
      <c r="H4621" s="10" t="n">
        <v>1035.33</v>
      </c>
      <c r="I4621" s="6" t="n">
        <f aca="false">IF(G4621=0,0,H4621/G4621)</f>
        <v>0.072596761323238</v>
      </c>
      <c r="J4621" s="5" t="n">
        <f aca="false">IF(F4621=0,0,G4621/F4621)</f>
        <v>171.823855421687</v>
      </c>
      <c r="K4621" s="9" t="str">
        <f aca="false">IF(G4621=0,"No sales",IF(H4621&lt;0,"Loss-making",IF(G4621&lt;$H$4,"Low revenue","OK")))</f>
        <v>OK</v>
      </c>
    </row>
    <row r="4622" customFormat="false" ht="15" hidden="false" customHeight="false" outlineLevel="0" collapsed="false">
      <c r="A4622" s="9" t="s">
        <v>9367</v>
      </c>
      <c r="B4622" s="9" t="s">
        <v>9368</v>
      </c>
      <c r="C4622" s="9" t="s">
        <v>83</v>
      </c>
      <c r="D4622" s="9" t="s">
        <v>8751</v>
      </c>
      <c r="E4622" s="10" t="n">
        <v>1239</v>
      </c>
      <c r="F4622" s="10" t="n">
        <v>171</v>
      </c>
      <c r="G4622" s="10" t="n">
        <v>202787.13</v>
      </c>
      <c r="H4622" s="10" t="n">
        <v>13719.27</v>
      </c>
      <c r="I4622" s="6" t="n">
        <f aca="false">IF(G4622=0,0,H4622/G4622)</f>
        <v>0.0676535537536332</v>
      </c>
      <c r="J4622" s="5" t="n">
        <f aca="false">IF(F4622=0,0,G4622/F4622)</f>
        <v>1185.88964912281</v>
      </c>
      <c r="K4622" s="9" t="str">
        <f aca="false">IF(G4622=0,"No sales",IF(H4622&lt;0,"Loss-making",IF(G4622&lt;$H$4,"Low revenue","OK")))</f>
        <v>OK</v>
      </c>
    </row>
    <row r="4623" customFormat="false" ht="15" hidden="false" customHeight="false" outlineLevel="0" collapsed="false">
      <c r="A4623" s="9" t="s">
        <v>9369</v>
      </c>
      <c r="B4623" s="9" t="s">
        <v>9370</v>
      </c>
      <c r="C4623" s="9" t="s">
        <v>83</v>
      </c>
      <c r="D4623" s="9" t="s">
        <v>8754</v>
      </c>
      <c r="E4623" s="10" t="n">
        <v>159</v>
      </c>
      <c r="F4623" s="10" t="n">
        <v>56</v>
      </c>
      <c r="G4623" s="10" t="n">
        <v>8634.5</v>
      </c>
      <c r="H4623" s="10" t="n">
        <v>1318.66</v>
      </c>
      <c r="I4623" s="6" t="n">
        <f aca="false">IF(G4623=0,0,H4623/G4623)</f>
        <v>0.152719902715849</v>
      </c>
      <c r="J4623" s="5" t="n">
        <f aca="false">IF(F4623=0,0,G4623/F4623)</f>
        <v>154.1875</v>
      </c>
      <c r="K4623" s="9" t="str">
        <f aca="false">IF(G4623=0,"No sales",IF(H4623&lt;0,"Loss-making",IF(G4623&lt;$H$4,"Low revenue","OK")))</f>
        <v>OK</v>
      </c>
    </row>
    <row r="4624" customFormat="false" ht="15" hidden="false" customHeight="false" outlineLevel="0" collapsed="false">
      <c r="A4624" s="9" t="s">
        <v>9371</v>
      </c>
      <c r="B4624" s="9" t="s">
        <v>9372</v>
      </c>
      <c r="C4624" s="9" t="s">
        <v>83</v>
      </c>
      <c r="D4624" s="9" t="s">
        <v>8745</v>
      </c>
      <c r="E4624" s="10" t="n">
        <v>619</v>
      </c>
      <c r="F4624" s="10" t="n">
        <v>310</v>
      </c>
      <c r="G4624" s="10" t="n">
        <v>183073.9</v>
      </c>
      <c r="H4624" s="10" t="n">
        <v>28622.59</v>
      </c>
      <c r="I4624" s="6" t="n">
        <f aca="false">IF(G4624=0,0,H4624/G4624)</f>
        <v>0.156344459805576</v>
      </c>
      <c r="J4624" s="5" t="n">
        <f aca="false">IF(F4624=0,0,G4624/F4624)</f>
        <v>590.560967741935</v>
      </c>
      <c r="K4624" s="9" t="str">
        <f aca="false">IF(G4624=0,"No sales",IF(H4624&lt;0,"Loss-making",IF(G4624&lt;$H$4,"Low revenue","OK")))</f>
        <v>OK</v>
      </c>
    </row>
    <row r="4625" customFormat="false" ht="15" hidden="false" customHeight="false" outlineLevel="0" collapsed="false">
      <c r="A4625" s="9" t="s">
        <v>9373</v>
      </c>
      <c r="B4625" s="9" t="s">
        <v>9374</v>
      </c>
      <c r="C4625" s="9" t="s">
        <v>83</v>
      </c>
      <c r="D4625" s="9" t="s">
        <v>8748</v>
      </c>
      <c r="E4625" s="10" t="n">
        <v>76</v>
      </c>
      <c r="F4625" s="10" t="n">
        <v>43</v>
      </c>
      <c r="G4625" s="10" t="n">
        <v>3074.2</v>
      </c>
      <c r="H4625" s="10" t="n">
        <v>226.31</v>
      </c>
      <c r="I4625" s="6" t="n">
        <f aca="false">IF(G4625=0,0,H4625/G4625)</f>
        <v>0.0736159000715633</v>
      </c>
      <c r="J4625" s="5" t="n">
        <f aca="false">IF(F4625=0,0,G4625/F4625)</f>
        <v>71.493023255814</v>
      </c>
      <c r="K4625" s="9" t="str">
        <f aca="false">IF(G4625=0,"No sales",IF(H4625&lt;0,"Loss-making",IF(G4625&lt;$H$4,"Low revenue","OK")))</f>
        <v>Low revenue</v>
      </c>
    </row>
    <row r="4626" customFormat="false" ht="15" hidden="false" customHeight="false" outlineLevel="0" collapsed="false">
      <c r="A4626" s="9" t="s">
        <v>9375</v>
      </c>
      <c r="B4626" s="9" t="s">
        <v>9376</v>
      </c>
      <c r="C4626" s="9" t="s">
        <v>83</v>
      </c>
      <c r="D4626" s="9" t="s">
        <v>8751</v>
      </c>
      <c r="E4626" s="10" t="n">
        <v>499</v>
      </c>
      <c r="F4626" s="10" t="n">
        <v>163</v>
      </c>
      <c r="G4626" s="10" t="n">
        <v>77139.18</v>
      </c>
      <c r="H4626" s="10" t="n">
        <v>6538.99</v>
      </c>
      <c r="I4626" s="6" t="n">
        <f aca="false">IF(G4626=0,0,H4626/G4626)</f>
        <v>0.084768725827783</v>
      </c>
      <c r="J4626" s="5" t="n">
        <f aca="false">IF(F4626=0,0,G4626/F4626)</f>
        <v>473.246503067485</v>
      </c>
      <c r="K4626" s="9" t="str">
        <f aca="false">IF(G4626=0,"No sales",IF(H4626&lt;0,"Loss-making",IF(G4626&lt;$H$4,"Low revenue","OK")))</f>
        <v>OK</v>
      </c>
    </row>
    <row r="4627" customFormat="false" ht="15" hidden="false" customHeight="false" outlineLevel="0" collapsed="false">
      <c r="A4627" s="9" t="s">
        <v>9377</v>
      </c>
      <c r="B4627" s="9" t="s">
        <v>9378</v>
      </c>
      <c r="C4627" s="9" t="s">
        <v>83</v>
      </c>
      <c r="D4627" s="9" t="s">
        <v>8754</v>
      </c>
      <c r="E4627" s="10" t="n">
        <v>119</v>
      </c>
      <c r="F4627" s="10" t="n">
        <v>28</v>
      </c>
      <c r="G4627" s="10" t="n">
        <v>3057.7</v>
      </c>
      <c r="H4627" s="10" t="n">
        <v>210.66</v>
      </c>
      <c r="I4627" s="6" t="n">
        <f aca="false">IF(G4627=0,0,H4627/G4627)</f>
        <v>0.0688949210190666</v>
      </c>
      <c r="J4627" s="5" t="n">
        <f aca="false">IF(F4627=0,0,G4627/F4627)</f>
        <v>109.203571428571</v>
      </c>
      <c r="K4627" s="9" t="str">
        <f aca="false">IF(G4627=0,"No sales",IF(H4627&lt;0,"Loss-making",IF(G4627&lt;$H$4,"Low revenue","OK")))</f>
        <v>Low revenue</v>
      </c>
    </row>
    <row r="4628" customFormat="false" ht="15" hidden="false" customHeight="false" outlineLevel="0" collapsed="false">
      <c r="A4628" s="9" t="s">
        <v>9379</v>
      </c>
      <c r="B4628" s="9" t="s">
        <v>9380</v>
      </c>
      <c r="C4628" s="9" t="s">
        <v>83</v>
      </c>
      <c r="D4628" s="9" t="s">
        <v>8745</v>
      </c>
      <c r="E4628" s="10" t="n">
        <v>84</v>
      </c>
      <c r="F4628" s="10" t="n">
        <v>210</v>
      </c>
      <c r="G4628" s="10" t="n">
        <v>16731.12</v>
      </c>
      <c r="H4628" s="10" t="n">
        <v>2337.72</v>
      </c>
      <c r="I4628" s="6" t="n">
        <f aca="false">IF(G4628=0,0,H4628/G4628)</f>
        <v>0.13972286374134</v>
      </c>
      <c r="J4628" s="5" t="n">
        <f aca="false">IF(F4628=0,0,G4628/F4628)</f>
        <v>79.672</v>
      </c>
      <c r="K4628" s="9" t="str">
        <f aca="false">IF(G4628=0,"No sales",IF(H4628&lt;0,"Loss-making",IF(G4628&lt;$H$4,"Low revenue","OK")))</f>
        <v>OK</v>
      </c>
    </row>
    <row r="4629" customFormat="false" ht="15" hidden="false" customHeight="false" outlineLevel="0" collapsed="false">
      <c r="A4629" s="9" t="s">
        <v>9381</v>
      </c>
      <c r="B4629" s="9" t="s">
        <v>9382</v>
      </c>
      <c r="C4629" s="9" t="s">
        <v>83</v>
      </c>
      <c r="D4629" s="9" t="s">
        <v>8748</v>
      </c>
      <c r="E4629" s="10" t="n">
        <v>94</v>
      </c>
      <c r="F4629" s="10" t="n">
        <v>169</v>
      </c>
      <c r="G4629" s="10" t="n">
        <v>15062.09</v>
      </c>
      <c r="H4629" s="10" t="n">
        <v>1766.86</v>
      </c>
      <c r="I4629" s="6" t="n">
        <f aca="false">IF(G4629=0,0,H4629/G4629)</f>
        <v>0.117305101748828</v>
      </c>
      <c r="J4629" s="5" t="n">
        <f aca="false">IF(F4629=0,0,G4629/F4629)</f>
        <v>89.1247928994083</v>
      </c>
      <c r="K4629" s="9" t="str">
        <f aca="false">IF(G4629=0,"No sales",IF(H4629&lt;0,"Loss-making",IF(G4629&lt;$H$4,"Low revenue","OK")))</f>
        <v>OK</v>
      </c>
    </row>
    <row r="4630" customFormat="false" ht="15" hidden="false" customHeight="false" outlineLevel="0" collapsed="false">
      <c r="A4630" s="9" t="s">
        <v>9383</v>
      </c>
      <c r="B4630" s="9" t="s">
        <v>9384</v>
      </c>
      <c r="C4630" s="9" t="s">
        <v>83</v>
      </c>
      <c r="D4630" s="9" t="s">
        <v>8751</v>
      </c>
      <c r="E4630" s="10" t="n">
        <v>709</v>
      </c>
      <c r="F4630" s="10" t="n">
        <v>198</v>
      </c>
      <c r="G4630" s="10" t="n">
        <v>133626.99</v>
      </c>
      <c r="H4630" s="10" t="n">
        <v>7637.62</v>
      </c>
      <c r="I4630" s="6" t="n">
        <f aca="false">IF(G4630=0,0,H4630/G4630)</f>
        <v>0.057156267607315</v>
      </c>
      <c r="J4630" s="5" t="n">
        <f aca="false">IF(F4630=0,0,G4630/F4630)</f>
        <v>674.883787878788</v>
      </c>
      <c r="K4630" s="9" t="str">
        <f aca="false">IF(G4630=0,"No sales",IF(H4630&lt;0,"Loss-making",IF(G4630&lt;$H$4,"Low revenue","OK")))</f>
        <v>OK</v>
      </c>
    </row>
    <row r="4631" customFormat="false" ht="15" hidden="false" customHeight="false" outlineLevel="0" collapsed="false">
      <c r="A4631" s="9" t="s">
        <v>9385</v>
      </c>
      <c r="B4631" s="9" t="s">
        <v>9386</v>
      </c>
      <c r="C4631" s="9" t="s">
        <v>83</v>
      </c>
      <c r="D4631" s="9" t="s">
        <v>8754</v>
      </c>
      <c r="E4631" s="10" t="n">
        <v>80</v>
      </c>
      <c r="F4631" s="10" t="n">
        <v>242</v>
      </c>
      <c r="G4631" s="10" t="n">
        <v>18333.6</v>
      </c>
      <c r="H4631" s="10" t="n">
        <v>2610.86</v>
      </c>
      <c r="I4631" s="6" t="n">
        <f aca="false">IF(G4631=0,0,H4631/G4631)</f>
        <v>0.142408474058559</v>
      </c>
      <c r="J4631" s="5" t="n">
        <f aca="false">IF(F4631=0,0,G4631/F4631)</f>
        <v>75.7586776859504</v>
      </c>
      <c r="K4631" s="9" t="str">
        <f aca="false">IF(G4631=0,"No sales",IF(H4631&lt;0,"Loss-making",IF(G4631&lt;$H$4,"Low revenue","OK")))</f>
        <v>OK</v>
      </c>
    </row>
    <row r="4632" customFormat="false" ht="15" hidden="false" customHeight="false" outlineLevel="0" collapsed="false">
      <c r="A4632" s="9" t="s">
        <v>9387</v>
      </c>
      <c r="B4632" s="9" t="s">
        <v>9388</v>
      </c>
      <c r="C4632" s="9" t="s">
        <v>83</v>
      </c>
      <c r="D4632" s="9" t="s">
        <v>8745</v>
      </c>
      <c r="E4632" s="10" t="n">
        <v>899</v>
      </c>
      <c r="F4632" s="10" t="n">
        <v>95</v>
      </c>
      <c r="G4632" s="10" t="n">
        <v>82770.93</v>
      </c>
      <c r="H4632" s="10" t="n">
        <v>9159.23</v>
      </c>
      <c r="I4632" s="6" t="n">
        <f aca="false">IF(G4632=0,0,H4632/G4632)</f>
        <v>0.110657570236314</v>
      </c>
      <c r="J4632" s="5" t="n">
        <f aca="false">IF(F4632=0,0,G4632/F4632)</f>
        <v>871.272947368421</v>
      </c>
      <c r="K4632" s="9" t="str">
        <f aca="false">IF(G4632=0,"No sales",IF(H4632&lt;0,"Loss-making",IF(G4632&lt;$H$4,"Low revenue","OK")))</f>
        <v>OK</v>
      </c>
    </row>
    <row r="4633" customFormat="false" ht="15" hidden="false" customHeight="false" outlineLevel="0" collapsed="false">
      <c r="A4633" s="9" t="s">
        <v>9389</v>
      </c>
      <c r="B4633" s="9" t="s">
        <v>9390</v>
      </c>
      <c r="C4633" s="9" t="s">
        <v>83</v>
      </c>
      <c r="D4633" s="9" t="s">
        <v>8748</v>
      </c>
      <c r="E4633" s="10" t="n">
        <v>77</v>
      </c>
      <c r="F4633" s="10" t="n">
        <v>81</v>
      </c>
      <c r="G4633" s="10" t="n">
        <v>5918.8</v>
      </c>
      <c r="H4633" s="10" t="n">
        <v>641.65</v>
      </c>
      <c r="I4633" s="6" t="n">
        <f aca="false">IF(G4633=0,0,H4633/G4633)</f>
        <v>0.108408799080895</v>
      </c>
      <c r="J4633" s="5" t="n">
        <f aca="false">IF(F4633=0,0,G4633/F4633)</f>
        <v>73.0716049382716</v>
      </c>
      <c r="K4633" s="9" t="str">
        <f aca="false">IF(G4633=0,"No sales",IF(H4633&lt;0,"Loss-making",IF(G4633&lt;$H$4,"Low revenue","OK")))</f>
        <v>OK</v>
      </c>
    </row>
    <row r="4634" customFormat="false" ht="15" hidden="false" customHeight="false" outlineLevel="0" collapsed="false">
      <c r="A4634" s="9" t="s">
        <v>9391</v>
      </c>
      <c r="B4634" s="9" t="s">
        <v>9392</v>
      </c>
      <c r="C4634" s="9" t="s">
        <v>83</v>
      </c>
      <c r="D4634" s="9" t="s">
        <v>8751</v>
      </c>
      <c r="E4634" s="10" t="n">
        <v>669</v>
      </c>
      <c r="F4634" s="10" t="n">
        <v>6</v>
      </c>
      <c r="G4634" s="10" t="n">
        <v>3913.65</v>
      </c>
      <c r="H4634" s="10" t="n">
        <v>504.09</v>
      </c>
      <c r="I4634" s="6" t="n">
        <f aca="false">IF(G4634=0,0,H4634/G4634)</f>
        <v>0.128803035529493</v>
      </c>
      <c r="J4634" s="5" t="n">
        <f aca="false">IF(F4634=0,0,G4634/F4634)</f>
        <v>652.275</v>
      </c>
      <c r="K4634" s="9" t="str">
        <f aca="false">IF(G4634=0,"No sales",IF(H4634&lt;0,"Loss-making",IF(G4634&lt;$H$4,"Low revenue","OK")))</f>
        <v>OK</v>
      </c>
    </row>
    <row r="4635" customFormat="false" ht="15" hidden="false" customHeight="false" outlineLevel="0" collapsed="false">
      <c r="A4635" s="9" t="s">
        <v>9393</v>
      </c>
      <c r="B4635" s="9" t="s">
        <v>9394</v>
      </c>
      <c r="C4635" s="9" t="s">
        <v>83</v>
      </c>
      <c r="D4635" s="9" t="s">
        <v>8754</v>
      </c>
      <c r="E4635" s="10" t="n">
        <v>239</v>
      </c>
      <c r="F4635" s="10" t="n">
        <v>126</v>
      </c>
      <c r="G4635" s="10" t="n">
        <v>28988.3</v>
      </c>
      <c r="H4635" s="10" t="n">
        <v>4335.14</v>
      </c>
      <c r="I4635" s="6" t="n">
        <f aca="false">IF(G4635=0,0,H4635/G4635)</f>
        <v>0.149547921057806</v>
      </c>
      <c r="J4635" s="5" t="n">
        <f aca="false">IF(F4635=0,0,G4635/F4635)</f>
        <v>230.065873015873</v>
      </c>
      <c r="K4635" s="9" t="str">
        <f aca="false">IF(G4635=0,"No sales",IF(H4635&lt;0,"Loss-making",IF(G4635&lt;$H$4,"Low revenue","OK")))</f>
        <v>OK</v>
      </c>
    </row>
    <row r="4636" customFormat="false" ht="15" hidden="false" customHeight="false" outlineLevel="0" collapsed="false">
      <c r="A4636" s="9" t="s">
        <v>9395</v>
      </c>
      <c r="B4636" s="9" t="s">
        <v>9396</v>
      </c>
      <c r="C4636" s="9" t="s">
        <v>83</v>
      </c>
      <c r="D4636" s="9" t="s">
        <v>8745</v>
      </c>
      <c r="E4636" s="10" t="n">
        <v>399</v>
      </c>
      <c r="F4636" s="10" t="n">
        <v>30</v>
      </c>
      <c r="G4636" s="10" t="n">
        <v>11045.32</v>
      </c>
      <c r="H4636" s="10" t="n">
        <v>1447.42</v>
      </c>
      <c r="I4636" s="6" t="n">
        <f aca="false">IF(G4636=0,0,H4636/G4636)</f>
        <v>0.131043736170613</v>
      </c>
      <c r="J4636" s="5" t="n">
        <f aca="false">IF(F4636=0,0,G4636/F4636)</f>
        <v>368.177333333333</v>
      </c>
      <c r="K4636" s="9" t="str">
        <f aca="false">IF(G4636=0,"No sales",IF(H4636&lt;0,"Loss-making",IF(G4636&lt;$H$4,"Low revenue","OK")))</f>
        <v>OK</v>
      </c>
    </row>
    <row r="4637" customFormat="false" ht="15" hidden="false" customHeight="false" outlineLevel="0" collapsed="false">
      <c r="A4637" s="9" t="s">
        <v>9397</v>
      </c>
      <c r="B4637" s="9" t="s">
        <v>9398</v>
      </c>
      <c r="C4637" s="9" t="s">
        <v>83</v>
      </c>
      <c r="D4637" s="9" t="s">
        <v>8748</v>
      </c>
      <c r="E4637" s="10" t="n">
        <v>189</v>
      </c>
      <c r="F4637" s="10" t="n">
        <v>45</v>
      </c>
      <c r="G4637" s="10" t="n">
        <v>8324.5</v>
      </c>
      <c r="H4637" s="10" t="n">
        <v>950.35</v>
      </c>
      <c r="I4637" s="6" t="n">
        <f aca="false">IF(G4637=0,0,H4637/G4637)</f>
        <v>0.114163012793561</v>
      </c>
      <c r="J4637" s="5" t="n">
        <f aca="false">IF(F4637=0,0,G4637/F4637)</f>
        <v>184.988888888889</v>
      </c>
      <c r="K4637" s="9" t="str">
        <f aca="false">IF(G4637=0,"No sales",IF(H4637&lt;0,"Loss-making",IF(G4637&lt;$H$4,"Low revenue","OK")))</f>
        <v>OK</v>
      </c>
    </row>
    <row r="4638" customFormat="false" ht="15" hidden="false" customHeight="false" outlineLevel="0" collapsed="false">
      <c r="A4638" s="9" t="s">
        <v>9399</v>
      </c>
      <c r="B4638" s="9" t="s">
        <v>9400</v>
      </c>
      <c r="C4638" s="9" t="s">
        <v>83</v>
      </c>
      <c r="D4638" s="9" t="s">
        <v>8751</v>
      </c>
      <c r="E4638" s="10" t="n">
        <v>709</v>
      </c>
      <c r="F4638" s="10" t="n">
        <v>20</v>
      </c>
      <c r="G4638" s="10" t="n">
        <v>13471</v>
      </c>
      <c r="H4638" s="10" t="n">
        <v>1460.6</v>
      </c>
      <c r="I4638" s="6" t="n">
        <f aca="false">IF(G4638=0,0,H4638/G4638)</f>
        <v>0.108425506643902</v>
      </c>
      <c r="J4638" s="5" t="n">
        <f aca="false">IF(F4638=0,0,G4638/F4638)</f>
        <v>673.55</v>
      </c>
      <c r="K4638" s="9" t="str">
        <f aca="false">IF(G4638=0,"No sales",IF(H4638&lt;0,"Loss-making",IF(G4638&lt;$H$4,"Low revenue","OK")))</f>
        <v>OK</v>
      </c>
    </row>
    <row r="4639" customFormat="false" ht="15" hidden="false" customHeight="false" outlineLevel="0" collapsed="false">
      <c r="A4639" s="9" t="s">
        <v>9401</v>
      </c>
      <c r="B4639" s="9" t="s">
        <v>9402</v>
      </c>
      <c r="C4639" s="9" t="s">
        <v>83</v>
      </c>
      <c r="D4639" s="9" t="s">
        <v>8754</v>
      </c>
      <c r="E4639" s="10" t="n">
        <v>199</v>
      </c>
      <c r="F4639" s="10" t="n">
        <v>6</v>
      </c>
      <c r="G4639" s="10" t="n">
        <v>1173.1</v>
      </c>
      <c r="H4639" s="10" t="n">
        <v>178.48</v>
      </c>
      <c r="I4639" s="6" t="n">
        <f aca="false">IF(G4639=0,0,H4639/G4639)</f>
        <v>0.1521438922513</v>
      </c>
      <c r="J4639" s="5" t="n">
        <f aca="false">IF(F4639=0,0,G4639/F4639)</f>
        <v>195.516666666667</v>
      </c>
      <c r="K4639" s="9" t="str">
        <f aca="false">IF(G4639=0,"No sales",IF(H4639&lt;0,"Loss-making",IF(G4639&lt;$H$4,"Low revenue","OK")))</f>
        <v>Low revenue</v>
      </c>
    </row>
    <row r="4640" customFormat="false" ht="15" hidden="false" customHeight="false" outlineLevel="0" collapsed="false">
      <c r="A4640" s="9" t="s">
        <v>9403</v>
      </c>
      <c r="B4640" s="9" t="s">
        <v>9404</v>
      </c>
      <c r="C4640" s="9" t="s">
        <v>83</v>
      </c>
      <c r="D4640" s="9" t="s">
        <v>8745</v>
      </c>
      <c r="E4640" s="10" t="n">
        <v>97</v>
      </c>
      <c r="F4640" s="10" t="n">
        <v>97</v>
      </c>
      <c r="G4640" s="10" t="n">
        <v>9071.44</v>
      </c>
      <c r="H4640" s="10" t="n">
        <v>1306.59</v>
      </c>
      <c r="I4640" s="6" t="n">
        <f aca="false">IF(G4640=0,0,H4640/G4640)</f>
        <v>0.144033361847733</v>
      </c>
      <c r="J4640" s="5" t="n">
        <f aca="false">IF(F4640=0,0,G4640/F4640)</f>
        <v>93.52</v>
      </c>
      <c r="K4640" s="9" t="str">
        <f aca="false">IF(G4640=0,"No sales",IF(H4640&lt;0,"Loss-making",IF(G4640&lt;$H$4,"Low revenue","OK")))</f>
        <v>OK</v>
      </c>
    </row>
    <row r="4641" customFormat="false" ht="15" hidden="false" customHeight="false" outlineLevel="0" collapsed="false">
      <c r="A4641" s="9" t="s">
        <v>9405</v>
      </c>
      <c r="B4641" s="9" t="s">
        <v>9406</v>
      </c>
      <c r="C4641" s="9" t="s">
        <v>83</v>
      </c>
      <c r="D4641" s="9" t="s">
        <v>8748</v>
      </c>
      <c r="E4641" s="10" t="n">
        <v>369</v>
      </c>
      <c r="F4641" s="10" t="n">
        <v>15</v>
      </c>
      <c r="G4641" s="10" t="n">
        <v>5184.45</v>
      </c>
      <c r="H4641" s="10" t="n">
        <v>458.55</v>
      </c>
      <c r="I4641" s="6" t="n">
        <f aca="false">IF(G4641=0,0,H4641/G4641)</f>
        <v>0.0884471834042184</v>
      </c>
      <c r="J4641" s="5" t="n">
        <f aca="false">IF(F4641=0,0,G4641/F4641)</f>
        <v>345.63</v>
      </c>
      <c r="K4641" s="9" t="str">
        <f aca="false">IF(G4641=0,"No sales",IF(H4641&lt;0,"Loss-making",IF(G4641&lt;$H$4,"Low revenue","OK")))</f>
        <v>OK</v>
      </c>
    </row>
    <row r="4642" customFormat="false" ht="15" hidden="false" customHeight="false" outlineLevel="0" collapsed="false">
      <c r="A4642" s="9" t="s">
        <v>9407</v>
      </c>
      <c r="B4642" s="9" t="s">
        <v>9408</v>
      </c>
      <c r="C4642" s="9" t="s">
        <v>83</v>
      </c>
      <c r="D4642" s="9" t="s">
        <v>8751</v>
      </c>
      <c r="E4642" s="10" t="n">
        <v>619</v>
      </c>
      <c r="F4642" s="10" t="n">
        <v>66</v>
      </c>
      <c r="G4642" s="10" t="n">
        <v>38542.03</v>
      </c>
      <c r="H4642" s="10" t="n">
        <v>2605.03</v>
      </c>
      <c r="I4642" s="6" t="n">
        <f aca="false">IF(G4642=0,0,H4642/G4642)</f>
        <v>0.0675893304011232</v>
      </c>
      <c r="J4642" s="5" t="n">
        <f aca="false">IF(F4642=0,0,G4642/F4642)</f>
        <v>583.970151515152</v>
      </c>
      <c r="K4642" s="9" t="str">
        <f aca="false">IF(G4642=0,"No sales",IF(H4642&lt;0,"Loss-making",IF(G4642&lt;$H$4,"Low revenue","OK")))</f>
        <v>OK</v>
      </c>
    </row>
    <row r="4643" customFormat="false" ht="15" hidden="false" customHeight="false" outlineLevel="0" collapsed="false">
      <c r="A4643" s="9" t="s">
        <v>9409</v>
      </c>
      <c r="B4643" s="9" t="s">
        <v>9410</v>
      </c>
      <c r="C4643" s="9" t="s">
        <v>83</v>
      </c>
      <c r="D4643" s="9" t="s">
        <v>8754</v>
      </c>
      <c r="E4643" s="10" t="n">
        <v>199</v>
      </c>
      <c r="F4643" s="10" t="n">
        <v>31</v>
      </c>
      <c r="G4643" s="10" t="n">
        <v>5803.33</v>
      </c>
      <c r="H4643" s="10" t="n">
        <v>783.82</v>
      </c>
      <c r="I4643" s="6" t="n">
        <f aca="false">IF(G4643=0,0,H4643/G4643)</f>
        <v>0.135063834040111</v>
      </c>
      <c r="J4643" s="5" t="n">
        <f aca="false">IF(F4643=0,0,G4643/F4643)</f>
        <v>187.204193548387</v>
      </c>
      <c r="K4643" s="9" t="str">
        <f aca="false">IF(G4643=0,"No sales",IF(H4643&lt;0,"Loss-making",IF(G4643&lt;$H$4,"Low revenue","OK")))</f>
        <v>OK</v>
      </c>
    </row>
    <row r="4644" customFormat="false" ht="15" hidden="false" customHeight="false" outlineLevel="0" collapsed="false">
      <c r="A4644" s="9" t="s">
        <v>9411</v>
      </c>
      <c r="B4644" s="9" t="s">
        <v>9412</v>
      </c>
      <c r="C4644" s="9" t="s">
        <v>83</v>
      </c>
      <c r="D4644" s="9" t="s">
        <v>8745</v>
      </c>
      <c r="E4644" s="10" t="n">
        <v>1449</v>
      </c>
      <c r="F4644" s="10" t="n">
        <v>12</v>
      </c>
      <c r="G4644" s="10" t="n">
        <v>16663.5</v>
      </c>
      <c r="H4644" s="10" t="n">
        <v>1045.02</v>
      </c>
      <c r="I4644" s="6" t="n">
        <f aca="false">IF(G4644=0,0,H4644/G4644)</f>
        <v>0.0627131154919435</v>
      </c>
      <c r="J4644" s="5" t="n">
        <f aca="false">IF(F4644=0,0,G4644/F4644)</f>
        <v>1388.625</v>
      </c>
      <c r="K4644" s="9" t="str">
        <f aca="false">IF(G4644=0,"No sales",IF(H4644&lt;0,"Loss-making",IF(G4644&lt;$H$4,"Low revenue","OK")))</f>
        <v>OK</v>
      </c>
    </row>
    <row r="4645" customFormat="false" ht="15" hidden="false" customHeight="false" outlineLevel="0" collapsed="false">
      <c r="A4645" s="9" t="s">
        <v>9413</v>
      </c>
      <c r="B4645" s="9" t="s">
        <v>9414</v>
      </c>
      <c r="C4645" s="9" t="s">
        <v>83</v>
      </c>
      <c r="D4645" s="9" t="s">
        <v>8748</v>
      </c>
      <c r="E4645" s="10" t="n">
        <v>95</v>
      </c>
      <c r="F4645" s="10" t="n">
        <v>1</v>
      </c>
      <c r="G4645" s="10" t="n">
        <v>95</v>
      </c>
      <c r="H4645" s="10" t="n">
        <v>18.13</v>
      </c>
      <c r="I4645" s="6" t="n">
        <f aca="false">IF(G4645=0,0,H4645/G4645)</f>
        <v>0.190842105263158</v>
      </c>
      <c r="J4645" s="5" t="n">
        <f aca="false">IF(F4645=0,0,G4645/F4645)</f>
        <v>95</v>
      </c>
      <c r="K4645" s="9" t="str">
        <f aca="false">IF(G4645=0,"No sales",IF(H4645&lt;0,"Loss-making",IF(G4645&lt;$H$4,"Low revenue","OK")))</f>
        <v>Low revenue</v>
      </c>
    </row>
    <row r="4646" customFormat="false" ht="15" hidden="false" customHeight="false" outlineLevel="0" collapsed="false">
      <c r="A4646" s="9" t="s">
        <v>9415</v>
      </c>
      <c r="B4646" s="9" t="s">
        <v>9416</v>
      </c>
      <c r="C4646" s="9" t="s">
        <v>83</v>
      </c>
      <c r="D4646" s="9" t="s">
        <v>8751</v>
      </c>
      <c r="E4646" s="10" t="n">
        <v>1109</v>
      </c>
      <c r="F4646" s="10" t="n">
        <v>32</v>
      </c>
      <c r="G4646" s="10" t="n">
        <v>33879.95</v>
      </c>
      <c r="H4646" s="10" t="n">
        <v>3536.59</v>
      </c>
      <c r="I4646" s="6" t="n">
        <f aca="false">IF(G4646=0,0,H4646/G4646)</f>
        <v>0.104385927370023</v>
      </c>
      <c r="J4646" s="5" t="n">
        <f aca="false">IF(F4646=0,0,G4646/F4646)</f>
        <v>1058.7484375</v>
      </c>
      <c r="K4646" s="9" t="str">
        <f aca="false">IF(G4646=0,"No sales",IF(H4646&lt;0,"Loss-making",IF(G4646&lt;$H$4,"Low revenue","OK")))</f>
        <v>OK</v>
      </c>
    </row>
    <row r="4647" customFormat="false" ht="15" hidden="false" customHeight="false" outlineLevel="0" collapsed="false">
      <c r="A4647" s="9" t="s">
        <v>9417</v>
      </c>
      <c r="B4647" s="9" t="s">
        <v>9418</v>
      </c>
      <c r="C4647" s="9" t="s">
        <v>83</v>
      </c>
      <c r="D4647" s="9" t="s">
        <v>8754</v>
      </c>
      <c r="E4647" s="10" t="n">
        <v>179</v>
      </c>
      <c r="F4647" s="10" t="n">
        <v>55</v>
      </c>
      <c r="G4647" s="10" t="n">
        <v>9468.2</v>
      </c>
      <c r="H4647" s="10" t="n">
        <v>1183.55</v>
      </c>
      <c r="I4647" s="6" t="n">
        <f aca="false">IF(G4647=0,0,H4647/G4647)</f>
        <v>0.125002640417397</v>
      </c>
      <c r="J4647" s="5" t="n">
        <f aca="false">IF(F4647=0,0,G4647/F4647)</f>
        <v>172.149090909091</v>
      </c>
      <c r="K4647" s="9" t="str">
        <f aca="false">IF(G4647=0,"No sales",IF(H4647&lt;0,"Loss-making",IF(G4647&lt;$H$4,"Low revenue","OK")))</f>
        <v>OK</v>
      </c>
    </row>
    <row r="4648" customFormat="false" ht="15" hidden="false" customHeight="false" outlineLevel="0" collapsed="false">
      <c r="A4648" s="9" t="s">
        <v>9419</v>
      </c>
      <c r="B4648" s="9" t="s">
        <v>9420</v>
      </c>
      <c r="C4648" s="9" t="s">
        <v>83</v>
      </c>
      <c r="D4648" s="9" t="s">
        <v>8745</v>
      </c>
      <c r="E4648" s="10" t="n">
        <v>349</v>
      </c>
      <c r="F4648" s="10" t="n">
        <v>17</v>
      </c>
      <c r="G4648" s="10" t="n">
        <v>5631.12</v>
      </c>
      <c r="H4648" s="10" t="n">
        <v>877.41</v>
      </c>
      <c r="I4648" s="6" t="n">
        <f aca="false">IF(G4648=0,0,H4648/G4648)</f>
        <v>0.155814473852449</v>
      </c>
      <c r="J4648" s="5" t="n">
        <f aca="false">IF(F4648=0,0,G4648/F4648)</f>
        <v>331.242352941177</v>
      </c>
      <c r="K4648" s="9" t="str">
        <f aca="false">IF(G4648=0,"No sales",IF(H4648&lt;0,"Loss-making",IF(G4648&lt;$H$4,"Low revenue","OK")))</f>
        <v>OK</v>
      </c>
    </row>
    <row r="4649" customFormat="false" ht="15" hidden="false" customHeight="false" outlineLevel="0" collapsed="false">
      <c r="A4649" s="9" t="s">
        <v>9421</v>
      </c>
      <c r="B4649" s="9" t="s">
        <v>9422</v>
      </c>
      <c r="C4649" s="9" t="s">
        <v>83</v>
      </c>
      <c r="D4649" s="9" t="s">
        <v>8748</v>
      </c>
      <c r="E4649" s="10" t="n">
        <v>99</v>
      </c>
      <c r="F4649" s="10" t="n">
        <v>2</v>
      </c>
      <c r="G4649" s="10" t="n">
        <v>168.3</v>
      </c>
      <c r="H4649" s="10" t="n">
        <v>-0.72</v>
      </c>
      <c r="I4649" s="6" t="n">
        <f aca="false">IF(G4649=0,0,H4649/G4649)</f>
        <v>-0.00427807486631016</v>
      </c>
      <c r="J4649" s="5" t="n">
        <f aca="false">IF(F4649=0,0,G4649/F4649)</f>
        <v>84.15</v>
      </c>
      <c r="K4649" s="9" t="str">
        <f aca="false">IF(G4649=0,"No sales",IF(H4649&lt;0,"Loss-making",IF(G4649&lt;$H$4,"Low revenue","OK")))</f>
        <v>Loss-making</v>
      </c>
    </row>
    <row r="4650" customFormat="false" ht="15" hidden="false" customHeight="false" outlineLevel="0" collapsed="false">
      <c r="A4650" s="9" t="s">
        <v>9423</v>
      </c>
      <c r="B4650" s="9" t="s">
        <v>9424</v>
      </c>
      <c r="C4650" s="9" t="s">
        <v>83</v>
      </c>
      <c r="D4650" s="9" t="s">
        <v>8751</v>
      </c>
      <c r="E4650" s="10" t="n">
        <v>769</v>
      </c>
      <c r="F4650" s="10" t="n">
        <v>70</v>
      </c>
      <c r="G4650" s="10" t="n">
        <v>51680.64</v>
      </c>
      <c r="H4650" s="10" t="n">
        <v>7065.44</v>
      </c>
      <c r="I4650" s="6" t="n">
        <f aca="false">IF(G4650=0,0,H4650/G4650)</f>
        <v>0.13671347723248</v>
      </c>
      <c r="J4650" s="5" t="n">
        <f aca="false">IF(F4650=0,0,G4650/F4650)</f>
        <v>738.294857142857</v>
      </c>
      <c r="K4650" s="9" t="str">
        <f aca="false">IF(G4650=0,"No sales",IF(H4650&lt;0,"Loss-making",IF(G4650&lt;$H$4,"Low revenue","OK")))</f>
        <v>OK</v>
      </c>
    </row>
    <row r="4651" customFormat="false" ht="15" hidden="false" customHeight="false" outlineLevel="0" collapsed="false">
      <c r="A4651" s="9" t="s">
        <v>9425</v>
      </c>
      <c r="B4651" s="9" t="s">
        <v>9426</v>
      </c>
      <c r="C4651" s="9" t="s">
        <v>83</v>
      </c>
      <c r="D4651" s="9" t="s">
        <v>8754</v>
      </c>
      <c r="E4651" s="10" t="n">
        <v>129</v>
      </c>
      <c r="F4651" s="10" t="n">
        <v>7</v>
      </c>
      <c r="G4651" s="10" t="n">
        <v>754.65</v>
      </c>
      <c r="H4651" s="10" t="n">
        <v>11.39</v>
      </c>
      <c r="I4651" s="6" t="n">
        <f aca="false">IF(G4651=0,0,H4651/G4651)</f>
        <v>0.0150930895116942</v>
      </c>
      <c r="J4651" s="5" t="n">
        <f aca="false">IF(F4651=0,0,G4651/F4651)</f>
        <v>107.807142857143</v>
      </c>
      <c r="K4651" s="9" t="str">
        <f aca="false">IF(G4651=0,"No sales",IF(H4651&lt;0,"Loss-making",IF(G4651&lt;$H$4,"Low revenue","OK")))</f>
        <v>Low revenue</v>
      </c>
    </row>
    <row r="4652" customFormat="false" ht="15" hidden="false" customHeight="false" outlineLevel="0" collapsed="false">
      <c r="A4652" s="9" t="s">
        <v>9427</v>
      </c>
      <c r="B4652" s="9" t="s">
        <v>9428</v>
      </c>
      <c r="C4652" s="9" t="s">
        <v>83</v>
      </c>
      <c r="D4652" s="9" t="s">
        <v>8745</v>
      </c>
      <c r="E4652" s="10" t="n">
        <v>209</v>
      </c>
      <c r="F4652" s="10" t="n">
        <v>57</v>
      </c>
      <c r="G4652" s="10" t="n">
        <v>11040.42</v>
      </c>
      <c r="H4652" s="10" t="n">
        <v>319.85</v>
      </c>
      <c r="I4652" s="6" t="n">
        <f aca="false">IF(G4652=0,0,H4652/G4652)</f>
        <v>0.028970818139165</v>
      </c>
      <c r="J4652" s="5" t="n">
        <f aca="false">IF(F4652=0,0,G4652/F4652)</f>
        <v>193.691578947368</v>
      </c>
      <c r="K4652" s="9" t="str">
        <f aca="false">IF(G4652=0,"No sales",IF(H4652&lt;0,"Loss-making",IF(G4652&lt;$H$4,"Low revenue","OK")))</f>
        <v>OK</v>
      </c>
    </row>
    <row r="4653" customFormat="false" ht="15" hidden="false" customHeight="false" outlineLevel="0" collapsed="false">
      <c r="A4653" s="9" t="s">
        <v>9429</v>
      </c>
      <c r="B4653" s="9" t="s">
        <v>9430</v>
      </c>
      <c r="C4653" s="9" t="s">
        <v>83</v>
      </c>
      <c r="D4653" s="9" t="s">
        <v>8748</v>
      </c>
      <c r="E4653" s="10" t="n">
        <v>149</v>
      </c>
      <c r="F4653" s="10" t="n">
        <v>22</v>
      </c>
      <c r="G4653" s="10" t="n">
        <v>3210.95</v>
      </c>
      <c r="H4653" s="10" t="n">
        <v>473.71</v>
      </c>
      <c r="I4653" s="6" t="n">
        <f aca="false">IF(G4653=0,0,H4653/G4653)</f>
        <v>0.147529547330229</v>
      </c>
      <c r="J4653" s="5" t="n">
        <f aca="false">IF(F4653=0,0,G4653/F4653)</f>
        <v>145.952272727273</v>
      </c>
      <c r="K4653" s="9" t="str">
        <f aca="false">IF(G4653=0,"No sales",IF(H4653&lt;0,"Loss-making",IF(G4653&lt;$H$4,"Low revenue","OK")))</f>
        <v>Low revenue</v>
      </c>
    </row>
    <row r="4654" customFormat="false" ht="15" hidden="false" customHeight="false" outlineLevel="0" collapsed="false">
      <c r="A4654" s="9" t="s">
        <v>9431</v>
      </c>
      <c r="B4654" s="9" t="s">
        <v>9432</v>
      </c>
      <c r="C4654" s="9" t="s">
        <v>83</v>
      </c>
      <c r="D4654" s="9" t="s">
        <v>8751</v>
      </c>
      <c r="E4654" s="10" t="n">
        <v>449</v>
      </c>
      <c r="F4654" s="10" t="n">
        <v>19</v>
      </c>
      <c r="G4654" s="10" t="n">
        <v>8059.55</v>
      </c>
      <c r="H4654" s="10" t="n">
        <v>1104.41</v>
      </c>
      <c r="I4654" s="6" t="n">
        <f aca="false">IF(G4654=0,0,H4654/G4654)</f>
        <v>0.137031223827633</v>
      </c>
      <c r="J4654" s="5" t="n">
        <f aca="false">IF(F4654=0,0,G4654/F4654)</f>
        <v>424.186842105263</v>
      </c>
      <c r="K4654" s="9" t="str">
        <f aca="false">IF(G4654=0,"No sales",IF(H4654&lt;0,"Loss-making",IF(G4654&lt;$H$4,"Low revenue","OK")))</f>
        <v>OK</v>
      </c>
    </row>
    <row r="4655" customFormat="false" ht="15" hidden="false" customHeight="false" outlineLevel="0" collapsed="false">
      <c r="A4655" s="9" t="s">
        <v>9433</v>
      </c>
      <c r="B4655" s="9" t="s">
        <v>9434</v>
      </c>
      <c r="C4655" s="9" t="s">
        <v>83</v>
      </c>
      <c r="D4655" s="9" t="s">
        <v>8754</v>
      </c>
      <c r="E4655" s="10" t="n">
        <v>389</v>
      </c>
      <c r="F4655" s="10" t="n">
        <v>64</v>
      </c>
      <c r="G4655" s="10" t="n">
        <v>23657.04</v>
      </c>
      <c r="H4655" s="10" t="n">
        <v>1443.28</v>
      </c>
      <c r="I4655" s="6" t="n">
        <f aca="false">IF(G4655=0,0,H4655/G4655)</f>
        <v>0.0610084778146378</v>
      </c>
      <c r="J4655" s="5" t="n">
        <f aca="false">IF(F4655=0,0,G4655/F4655)</f>
        <v>369.64125</v>
      </c>
      <c r="K4655" s="9" t="str">
        <f aca="false">IF(G4655=0,"No sales",IF(H4655&lt;0,"Loss-making",IF(G4655&lt;$H$4,"Low revenue","OK")))</f>
        <v>OK</v>
      </c>
    </row>
    <row r="4656" customFormat="false" ht="15" hidden="false" customHeight="false" outlineLevel="0" collapsed="false">
      <c r="A4656" s="9" t="s">
        <v>9435</v>
      </c>
      <c r="B4656" s="9" t="s">
        <v>9436</v>
      </c>
      <c r="C4656" s="9" t="s">
        <v>83</v>
      </c>
      <c r="D4656" s="9" t="s">
        <v>8745</v>
      </c>
      <c r="E4656" s="10" t="n">
        <v>359</v>
      </c>
      <c r="F4656" s="10" t="n">
        <v>82</v>
      </c>
      <c r="G4656" s="10" t="n">
        <v>27444.67</v>
      </c>
      <c r="H4656" s="10" t="n">
        <v>2592.9</v>
      </c>
      <c r="I4656" s="6" t="n">
        <f aca="false">IF(G4656=0,0,H4656/G4656)</f>
        <v>0.0944773611779628</v>
      </c>
      <c r="J4656" s="5" t="n">
        <f aca="false">IF(F4656=0,0,G4656/F4656)</f>
        <v>334.691097560976</v>
      </c>
      <c r="K4656" s="9" t="str">
        <f aca="false">IF(G4656=0,"No sales",IF(H4656&lt;0,"Loss-making",IF(G4656&lt;$H$4,"Low revenue","OK")))</f>
        <v>OK</v>
      </c>
    </row>
    <row r="4657" customFormat="false" ht="15" hidden="false" customHeight="false" outlineLevel="0" collapsed="false">
      <c r="A4657" s="9" t="s">
        <v>9437</v>
      </c>
      <c r="B4657" s="9" t="s">
        <v>9438</v>
      </c>
      <c r="C4657" s="9" t="s">
        <v>83</v>
      </c>
      <c r="D4657" s="9" t="s">
        <v>8748</v>
      </c>
      <c r="E4657" s="10" t="n">
        <v>169</v>
      </c>
      <c r="F4657" s="10" t="n">
        <v>50</v>
      </c>
      <c r="G4657" s="10" t="n">
        <v>8094.25</v>
      </c>
      <c r="H4657" s="10" t="n">
        <v>1139.26</v>
      </c>
      <c r="I4657" s="6" t="n">
        <f aca="false">IF(G4657=0,0,H4657/G4657)</f>
        <v>0.140749297340705</v>
      </c>
      <c r="J4657" s="5" t="n">
        <f aca="false">IF(F4657=0,0,G4657/F4657)</f>
        <v>161.885</v>
      </c>
      <c r="K4657" s="9" t="str">
        <f aca="false">IF(G4657=0,"No sales",IF(H4657&lt;0,"Loss-making",IF(G4657&lt;$H$4,"Low revenue","OK")))</f>
        <v>OK</v>
      </c>
    </row>
    <row r="4658" customFormat="false" ht="15" hidden="false" customHeight="false" outlineLevel="0" collapsed="false">
      <c r="A4658" s="9" t="s">
        <v>9439</v>
      </c>
      <c r="B4658" s="9" t="s">
        <v>9440</v>
      </c>
      <c r="C4658" s="9" t="s">
        <v>83</v>
      </c>
      <c r="D4658" s="9" t="s">
        <v>8751</v>
      </c>
      <c r="E4658" s="10" t="n">
        <v>1049</v>
      </c>
      <c r="F4658" s="10" t="n">
        <v>61</v>
      </c>
      <c r="G4658" s="10" t="n">
        <v>62103.42</v>
      </c>
      <c r="H4658" s="10" t="n">
        <v>8680.85</v>
      </c>
      <c r="I4658" s="6" t="n">
        <f aca="false">IF(G4658=0,0,H4658/G4658)</f>
        <v>0.139780546707412</v>
      </c>
      <c r="J4658" s="5" t="n">
        <f aca="false">IF(F4658=0,0,G4658/F4658)</f>
        <v>1018.08885245902</v>
      </c>
      <c r="K4658" s="9" t="str">
        <f aca="false">IF(G4658=0,"No sales",IF(H4658&lt;0,"Loss-making",IF(G4658&lt;$H$4,"Low revenue","OK")))</f>
        <v>OK</v>
      </c>
    </row>
    <row r="4659" customFormat="false" ht="15" hidden="false" customHeight="false" outlineLevel="0" collapsed="false">
      <c r="A4659" s="9" t="s">
        <v>9441</v>
      </c>
      <c r="B4659" s="9" t="s">
        <v>9442</v>
      </c>
      <c r="C4659" s="9" t="s">
        <v>83</v>
      </c>
      <c r="D4659" s="9" t="s">
        <v>8754</v>
      </c>
      <c r="E4659" s="10" t="n">
        <v>55</v>
      </c>
      <c r="F4659" s="10" t="n">
        <v>72</v>
      </c>
      <c r="G4659" s="10" t="n">
        <v>3773.68</v>
      </c>
      <c r="H4659" s="10" t="n">
        <v>294.63</v>
      </c>
      <c r="I4659" s="6" t="n">
        <f aca="false">IF(G4659=0,0,H4659/G4659)</f>
        <v>0.0780749825104407</v>
      </c>
      <c r="J4659" s="5" t="n">
        <f aca="false">IF(F4659=0,0,G4659/F4659)</f>
        <v>52.4122222222222</v>
      </c>
      <c r="K4659" s="9" t="str">
        <f aca="false">IF(G4659=0,"No sales",IF(H4659&lt;0,"Loss-making",IF(G4659&lt;$H$4,"Low revenue","OK")))</f>
        <v>Low revenue</v>
      </c>
    </row>
    <row r="4660" customFormat="false" ht="15" hidden="false" customHeight="false" outlineLevel="0" collapsed="false">
      <c r="A4660" s="9" t="s">
        <v>9443</v>
      </c>
      <c r="B4660" s="9" t="s">
        <v>9444</v>
      </c>
      <c r="C4660" s="9" t="s">
        <v>83</v>
      </c>
      <c r="D4660" s="9" t="s">
        <v>8745</v>
      </c>
      <c r="E4660" s="10" t="n">
        <v>159</v>
      </c>
      <c r="F4660" s="10" t="n">
        <v>25</v>
      </c>
      <c r="G4660" s="10" t="n">
        <v>3799.3</v>
      </c>
      <c r="H4660" s="10" t="n">
        <v>440.3</v>
      </c>
      <c r="I4660" s="6" t="n">
        <f aca="false">IF(G4660=0,0,H4660/G4660)</f>
        <v>0.115889769168005</v>
      </c>
      <c r="J4660" s="5" t="n">
        <f aca="false">IF(F4660=0,0,G4660/F4660)</f>
        <v>151.972</v>
      </c>
      <c r="K4660" s="9" t="str">
        <f aca="false">IF(G4660=0,"No sales",IF(H4660&lt;0,"Loss-making",IF(G4660&lt;$H$4,"Low revenue","OK")))</f>
        <v>Low revenue</v>
      </c>
    </row>
    <row r="4661" customFormat="false" ht="15" hidden="false" customHeight="false" outlineLevel="0" collapsed="false">
      <c r="A4661" s="9" t="s">
        <v>9445</v>
      </c>
      <c r="B4661" s="9" t="s">
        <v>9446</v>
      </c>
      <c r="C4661" s="9" t="s">
        <v>83</v>
      </c>
      <c r="D4661" s="9" t="s">
        <v>8748</v>
      </c>
      <c r="E4661" s="10" t="n">
        <v>419</v>
      </c>
      <c r="F4661" s="10" t="n">
        <v>3</v>
      </c>
      <c r="G4661" s="10" t="n">
        <v>1236.05</v>
      </c>
      <c r="H4661" s="10" t="n">
        <v>130.91</v>
      </c>
      <c r="I4661" s="6" t="n">
        <f aca="false">IF(G4661=0,0,H4661/G4661)</f>
        <v>0.105909955098904</v>
      </c>
      <c r="J4661" s="5" t="n">
        <f aca="false">IF(F4661=0,0,G4661/F4661)</f>
        <v>412.016666666667</v>
      </c>
      <c r="K4661" s="9" t="str">
        <f aca="false">IF(G4661=0,"No sales",IF(H4661&lt;0,"Loss-making",IF(G4661&lt;$H$4,"Low revenue","OK")))</f>
        <v>Low revenue</v>
      </c>
    </row>
    <row r="4662" customFormat="false" ht="15" hidden="false" customHeight="false" outlineLevel="0" collapsed="false">
      <c r="A4662" s="9" t="s">
        <v>9447</v>
      </c>
      <c r="B4662" s="9" t="s">
        <v>9448</v>
      </c>
      <c r="C4662" s="9" t="s">
        <v>83</v>
      </c>
      <c r="D4662" s="9" t="s">
        <v>8751</v>
      </c>
      <c r="E4662" s="10" t="n">
        <v>639</v>
      </c>
      <c r="F4662" s="10" t="n">
        <v>167</v>
      </c>
      <c r="G4662" s="10" t="n">
        <v>103366.23</v>
      </c>
      <c r="H4662" s="10" t="n">
        <v>14447.07</v>
      </c>
      <c r="I4662" s="6" t="n">
        <f aca="false">IF(G4662=0,0,H4662/G4662)</f>
        <v>0.139765859700987</v>
      </c>
      <c r="J4662" s="5" t="n">
        <f aca="false">IF(F4662=0,0,G4662/F4662)</f>
        <v>618.959461077844</v>
      </c>
      <c r="K4662" s="9" t="str">
        <f aca="false">IF(G4662=0,"No sales",IF(H4662&lt;0,"Loss-making",IF(G4662&lt;$H$4,"Low revenue","OK")))</f>
        <v>OK</v>
      </c>
    </row>
    <row r="4663" customFormat="false" ht="15" hidden="false" customHeight="false" outlineLevel="0" collapsed="false">
      <c r="A4663" s="9" t="s">
        <v>9449</v>
      </c>
      <c r="B4663" s="9" t="s">
        <v>9450</v>
      </c>
      <c r="C4663" s="9" t="s">
        <v>83</v>
      </c>
      <c r="D4663" s="9" t="s">
        <v>8754</v>
      </c>
      <c r="E4663" s="10" t="n">
        <v>329</v>
      </c>
      <c r="F4663" s="10" t="n">
        <v>25</v>
      </c>
      <c r="G4663" s="10" t="n">
        <v>7676.4</v>
      </c>
      <c r="H4663" s="10" t="n">
        <v>408.89</v>
      </c>
      <c r="I4663" s="6" t="n">
        <f aca="false">IF(G4663=0,0,H4663/G4663)</f>
        <v>0.0532658537856287</v>
      </c>
      <c r="J4663" s="5" t="n">
        <f aca="false">IF(F4663=0,0,G4663/F4663)</f>
        <v>307.056</v>
      </c>
      <c r="K4663" s="9" t="str">
        <f aca="false">IF(G4663=0,"No sales",IF(H4663&lt;0,"Loss-making",IF(G4663&lt;$H$4,"Low revenue","OK")))</f>
        <v>OK</v>
      </c>
    </row>
    <row r="4664" customFormat="false" ht="15" hidden="false" customHeight="false" outlineLevel="0" collapsed="false">
      <c r="A4664" s="9" t="s">
        <v>9451</v>
      </c>
      <c r="B4664" s="9" t="s">
        <v>9452</v>
      </c>
      <c r="C4664" s="9" t="s">
        <v>83</v>
      </c>
      <c r="D4664" s="9" t="s">
        <v>8745</v>
      </c>
      <c r="E4664" s="10" t="n">
        <v>729</v>
      </c>
      <c r="F4664" s="10" t="n">
        <v>97</v>
      </c>
      <c r="G4664" s="10" t="n">
        <v>66255.17</v>
      </c>
      <c r="H4664" s="10" t="n">
        <v>3106.24</v>
      </c>
      <c r="I4664" s="6" t="n">
        <f aca="false">IF(G4664=0,0,H4664/G4664)</f>
        <v>0.0468829828676011</v>
      </c>
      <c r="J4664" s="5" t="n">
        <f aca="false">IF(F4664=0,0,G4664/F4664)</f>
        <v>683.042989690722</v>
      </c>
      <c r="K4664" s="9" t="str">
        <f aca="false">IF(G4664=0,"No sales",IF(H4664&lt;0,"Loss-making",IF(G4664&lt;$H$4,"Low revenue","OK")))</f>
        <v>OK</v>
      </c>
    </row>
    <row r="4665" customFormat="false" ht="15" hidden="false" customHeight="false" outlineLevel="0" collapsed="false">
      <c r="A4665" s="9" t="s">
        <v>9453</v>
      </c>
      <c r="B4665" s="9" t="s">
        <v>9454</v>
      </c>
      <c r="C4665" s="9" t="s">
        <v>83</v>
      </c>
      <c r="D4665" s="9" t="s">
        <v>8748</v>
      </c>
      <c r="E4665" s="10" t="n">
        <v>339</v>
      </c>
      <c r="F4665" s="10" t="n">
        <v>100</v>
      </c>
      <c r="G4665" s="10" t="n">
        <v>32046.53</v>
      </c>
      <c r="H4665" s="10" t="n">
        <v>2950.53</v>
      </c>
      <c r="I4665" s="6" t="n">
        <f aca="false">IF(G4665=0,0,H4665/G4665)</f>
        <v>0.09207018669416</v>
      </c>
      <c r="J4665" s="5" t="n">
        <f aca="false">IF(F4665=0,0,G4665/F4665)</f>
        <v>320.4653</v>
      </c>
      <c r="K4665" s="9" t="str">
        <f aca="false">IF(G4665=0,"No sales",IF(H4665&lt;0,"Loss-making",IF(G4665&lt;$H$4,"Low revenue","OK")))</f>
        <v>OK</v>
      </c>
    </row>
    <row r="4666" customFormat="false" ht="15" hidden="false" customHeight="false" outlineLevel="0" collapsed="false">
      <c r="A4666" s="9" t="s">
        <v>9455</v>
      </c>
      <c r="B4666" s="9" t="s">
        <v>9456</v>
      </c>
      <c r="C4666" s="9" t="s">
        <v>83</v>
      </c>
      <c r="D4666" s="9" t="s">
        <v>8751</v>
      </c>
      <c r="E4666" s="10" t="n">
        <v>479</v>
      </c>
      <c r="F4666" s="10" t="n">
        <v>0</v>
      </c>
      <c r="G4666" s="10" t="n">
        <v>0</v>
      </c>
      <c r="H4666" s="10" t="n">
        <v>0</v>
      </c>
      <c r="I4666" s="6" t="n">
        <f aca="false">IF(G4666=0,0,H4666/G4666)</f>
        <v>0</v>
      </c>
      <c r="J4666" s="5" t="n">
        <f aca="false">IF(F4666=0,0,G4666/F4666)</f>
        <v>0</v>
      </c>
      <c r="K4666" s="9" t="str">
        <f aca="false">IF(G4666=0,"No sales",IF(H4666&lt;0,"Loss-making",IF(G4666&lt;$H$4,"Low revenue","OK")))</f>
        <v>No sales</v>
      </c>
    </row>
    <row r="4667" customFormat="false" ht="15" hidden="false" customHeight="false" outlineLevel="0" collapsed="false">
      <c r="A4667" s="9" t="s">
        <v>9457</v>
      </c>
      <c r="B4667" s="9" t="s">
        <v>9458</v>
      </c>
      <c r="C4667" s="9" t="s">
        <v>83</v>
      </c>
      <c r="D4667" s="9" t="s">
        <v>8754</v>
      </c>
      <c r="E4667" s="10" t="n">
        <v>199</v>
      </c>
      <c r="F4667" s="10" t="n">
        <v>0</v>
      </c>
      <c r="G4667" s="10" t="n">
        <v>0</v>
      </c>
      <c r="H4667" s="10" t="n">
        <v>0</v>
      </c>
      <c r="I4667" s="6" t="n">
        <f aca="false">IF(G4667=0,0,H4667/G4667)</f>
        <v>0</v>
      </c>
      <c r="J4667" s="5" t="n">
        <f aca="false">IF(F4667=0,0,G4667/F4667)</f>
        <v>0</v>
      </c>
      <c r="K4667" s="9" t="str">
        <f aca="false">IF(G4667=0,"No sales",IF(H4667&lt;0,"Loss-making",IF(G4667&lt;$H$4,"Low revenue","OK")))</f>
        <v>No sales</v>
      </c>
    </row>
    <row r="4668" customFormat="false" ht="15" hidden="false" customHeight="false" outlineLevel="0" collapsed="false">
      <c r="A4668" s="9" t="s">
        <v>9459</v>
      </c>
      <c r="B4668" s="9" t="s">
        <v>9460</v>
      </c>
      <c r="C4668" s="9" t="s">
        <v>83</v>
      </c>
      <c r="D4668" s="9" t="s">
        <v>8745</v>
      </c>
      <c r="E4668" s="10" t="n">
        <v>189</v>
      </c>
      <c r="F4668" s="10" t="n">
        <v>11</v>
      </c>
      <c r="G4668" s="10" t="n">
        <v>1908.9</v>
      </c>
      <c r="H4668" s="10" t="n">
        <v>160.01</v>
      </c>
      <c r="I4668" s="6" t="n">
        <f aca="false">IF(G4668=0,0,H4668/G4668)</f>
        <v>0.0838231442191838</v>
      </c>
      <c r="J4668" s="5" t="n">
        <f aca="false">IF(F4668=0,0,G4668/F4668)</f>
        <v>173.536363636364</v>
      </c>
      <c r="K4668" s="9" t="str">
        <f aca="false">IF(G4668=0,"No sales",IF(H4668&lt;0,"Loss-making",IF(G4668&lt;$H$4,"Low revenue","OK")))</f>
        <v>Low revenue</v>
      </c>
    </row>
    <row r="4669" customFormat="false" ht="15" hidden="false" customHeight="false" outlineLevel="0" collapsed="false">
      <c r="A4669" s="9" t="s">
        <v>9461</v>
      </c>
      <c r="B4669" s="9" t="s">
        <v>9462</v>
      </c>
      <c r="C4669" s="9" t="s">
        <v>83</v>
      </c>
      <c r="D4669" s="9" t="s">
        <v>8748</v>
      </c>
      <c r="E4669" s="10" t="n">
        <v>229</v>
      </c>
      <c r="F4669" s="10" t="n">
        <v>36</v>
      </c>
      <c r="G4669" s="10" t="n">
        <v>7856.99</v>
      </c>
      <c r="H4669" s="10" t="n">
        <v>1104.11</v>
      </c>
      <c r="I4669" s="6" t="n">
        <f aca="false">IF(G4669=0,0,H4669/G4669)</f>
        <v>0.140525824775137</v>
      </c>
      <c r="J4669" s="5" t="n">
        <f aca="false">IF(F4669=0,0,G4669/F4669)</f>
        <v>218.249722222222</v>
      </c>
      <c r="K4669" s="9" t="str">
        <f aca="false">IF(G4669=0,"No sales",IF(H4669&lt;0,"Loss-making",IF(G4669&lt;$H$4,"Low revenue","OK")))</f>
        <v>OK</v>
      </c>
    </row>
    <row r="4670" customFormat="false" ht="15" hidden="false" customHeight="false" outlineLevel="0" collapsed="false">
      <c r="A4670" s="9" t="s">
        <v>9463</v>
      </c>
      <c r="B4670" s="9" t="s">
        <v>9464</v>
      </c>
      <c r="C4670" s="9" t="s">
        <v>83</v>
      </c>
      <c r="D4670" s="9" t="s">
        <v>8751</v>
      </c>
      <c r="E4670" s="10" t="n">
        <v>1069</v>
      </c>
      <c r="F4670" s="10" t="n">
        <v>7</v>
      </c>
      <c r="G4670" s="10" t="n">
        <v>7039.36</v>
      </c>
      <c r="H4670" s="10" t="n">
        <v>598.59</v>
      </c>
      <c r="I4670" s="6" t="n">
        <f aca="false">IF(G4670=0,0,H4670/G4670)</f>
        <v>0.0850347190653696</v>
      </c>
      <c r="J4670" s="5" t="n">
        <f aca="false">IF(F4670=0,0,G4670/F4670)</f>
        <v>1005.62285714286</v>
      </c>
      <c r="K4670" s="9" t="str">
        <f aca="false">IF(G4670=0,"No sales",IF(H4670&lt;0,"Loss-making",IF(G4670&lt;$H$4,"Low revenue","OK")))</f>
        <v>OK</v>
      </c>
    </row>
    <row r="4671" customFormat="false" ht="15" hidden="false" customHeight="false" outlineLevel="0" collapsed="false">
      <c r="A4671" s="9" t="s">
        <v>9465</v>
      </c>
      <c r="B4671" s="9" t="s">
        <v>9466</v>
      </c>
      <c r="C4671" s="9" t="s">
        <v>83</v>
      </c>
      <c r="D4671" s="9" t="s">
        <v>8754</v>
      </c>
      <c r="E4671" s="10" t="n">
        <v>169</v>
      </c>
      <c r="F4671" s="10" t="n">
        <v>62</v>
      </c>
      <c r="G4671" s="10" t="n">
        <v>9571.3</v>
      </c>
      <c r="H4671" s="10" t="n">
        <v>224.2</v>
      </c>
      <c r="I4671" s="6" t="n">
        <f aca="false">IF(G4671=0,0,H4671/G4671)</f>
        <v>0.023424195250384</v>
      </c>
      <c r="J4671" s="5" t="n">
        <f aca="false">IF(F4671=0,0,G4671/F4671)</f>
        <v>154.375806451613</v>
      </c>
      <c r="K4671" s="9" t="str">
        <f aca="false">IF(G4671=0,"No sales",IF(H4671&lt;0,"Loss-making",IF(G4671&lt;$H$4,"Low revenue","OK")))</f>
        <v>OK</v>
      </c>
    </row>
    <row r="4672" customFormat="false" ht="15" hidden="false" customHeight="false" outlineLevel="0" collapsed="false">
      <c r="A4672" s="9" t="s">
        <v>9467</v>
      </c>
      <c r="B4672" s="9" t="s">
        <v>9468</v>
      </c>
      <c r="C4672" s="9" t="s">
        <v>83</v>
      </c>
      <c r="D4672" s="9" t="s">
        <v>8745</v>
      </c>
      <c r="E4672" s="10" t="n">
        <v>969</v>
      </c>
      <c r="F4672" s="10" t="n">
        <v>149</v>
      </c>
      <c r="G4672" s="10" t="n">
        <v>136655.64</v>
      </c>
      <c r="H4672" s="10" t="n">
        <v>20137.64</v>
      </c>
      <c r="I4672" s="6" t="n">
        <f aca="false">IF(G4672=0,0,H4672/G4672)</f>
        <v>0.147360474840263</v>
      </c>
      <c r="J4672" s="5" t="n">
        <f aca="false">IF(F4672=0,0,G4672/F4672)</f>
        <v>917.151946308725</v>
      </c>
      <c r="K4672" s="9" t="str">
        <f aca="false">IF(G4672=0,"No sales",IF(H4672&lt;0,"Loss-making",IF(G4672&lt;$H$4,"Low revenue","OK")))</f>
        <v>OK</v>
      </c>
    </row>
    <row r="4673" customFormat="false" ht="15" hidden="false" customHeight="false" outlineLevel="0" collapsed="false">
      <c r="A4673" s="9" t="s">
        <v>9469</v>
      </c>
      <c r="B4673" s="9" t="s">
        <v>9470</v>
      </c>
      <c r="C4673" s="9" t="s">
        <v>83</v>
      </c>
      <c r="D4673" s="9" t="s">
        <v>8748</v>
      </c>
      <c r="E4673" s="10" t="n">
        <v>199</v>
      </c>
      <c r="F4673" s="10" t="n">
        <v>38</v>
      </c>
      <c r="G4673" s="10" t="n">
        <v>7035.65</v>
      </c>
      <c r="H4673" s="10" t="n">
        <v>733.73</v>
      </c>
      <c r="I4673" s="6" t="n">
        <f aca="false">IF(G4673=0,0,H4673/G4673)</f>
        <v>0.104287450342186</v>
      </c>
      <c r="J4673" s="5" t="n">
        <f aca="false">IF(F4673=0,0,G4673/F4673)</f>
        <v>185.148684210526</v>
      </c>
      <c r="K4673" s="9" t="str">
        <f aca="false">IF(G4673=0,"No sales",IF(H4673&lt;0,"Loss-making",IF(G4673&lt;$H$4,"Low revenue","OK")))</f>
        <v>OK</v>
      </c>
    </row>
    <row r="4674" customFormat="false" ht="15" hidden="false" customHeight="false" outlineLevel="0" collapsed="false">
      <c r="A4674" s="9" t="s">
        <v>9471</v>
      </c>
      <c r="B4674" s="9" t="s">
        <v>9472</v>
      </c>
      <c r="C4674" s="9" t="s">
        <v>83</v>
      </c>
      <c r="D4674" s="9" t="s">
        <v>8751</v>
      </c>
      <c r="E4674" s="10" t="n">
        <v>829</v>
      </c>
      <c r="F4674" s="10" t="n">
        <v>223</v>
      </c>
      <c r="G4674" s="10" t="n">
        <v>175951.13</v>
      </c>
      <c r="H4674" s="10" t="n">
        <v>21001.78</v>
      </c>
      <c r="I4674" s="6" t="n">
        <f aca="false">IF(G4674=0,0,H4674/G4674)</f>
        <v>0.119361438599457</v>
      </c>
      <c r="J4674" s="5" t="n">
        <f aca="false">IF(F4674=0,0,G4674/F4674)</f>
        <v>789.018520179372</v>
      </c>
      <c r="K4674" s="9" t="str">
        <f aca="false">IF(G4674=0,"No sales",IF(H4674&lt;0,"Loss-making",IF(G4674&lt;$H$4,"Low revenue","OK")))</f>
        <v>OK</v>
      </c>
    </row>
    <row r="4675" customFormat="false" ht="15" hidden="false" customHeight="false" outlineLevel="0" collapsed="false">
      <c r="A4675" s="9" t="s">
        <v>9473</v>
      </c>
      <c r="B4675" s="9" t="s">
        <v>9474</v>
      </c>
      <c r="C4675" s="9" t="s">
        <v>83</v>
      </c>
      <c r="D4675" s="9" t="s">
        <v>8754</v>
      </c>
      <c r="E4675" s="10" t="n">
        <v>139</v>
      </c>
      <c r="F4675" s="10" t="n">
        <v>29</v>
      </c>
      <c r="G4675" s="10" t="n">
        <v>3880.19</v>
      </c>
      <c r="H4675" s="10" t="n">
        <v>412.66</v>
      </c>
      <c r="I4675" s="6" t="n">
        <f aca="false">IF(G4675=0,0,H4675/G4675)</f>
        <v>0.106350462219634</v>
      </c>
      <c r="J4675" s="5" t="n">
        <f aca="false">IF(F4675=0,0,G4675/F4675)</f>
        <v>133.799655172414</v>
      </c>
      <c r="K4675" s="9" t="str">
        <f aca="false">IF(G4675=0,"No sales",IF(H4675&lt;0,"Loss-making",IF(G4675&lt;$H$4,"Low revenue","OK")))</f>
        <v>Low revenue</v>
      </c>
    </row>
    <row r="4676" customFormat="false" ht="15" hidden="false" customHeight="false" outlineLevel="0" collapsed="false">
      <c r="A4676" s="9" t="s">
        <v>9475</v>
      </c>
      <c r="B4676" s="9" t="s">
        <v>9476</v>
      </c>
      <c r="C4676" s="9" t="s">
        <v>83</v>
      </c>
      <c r="D4676" s="9" t="s">
        <v>8745</v>
      </c>
      <c r="E4676" s="10" t="n">
        <v>269</v>
      </c>
      <c r="F4676" s="10" t="n">
        <v>124</v>
      </c>
      <c r="G4676" s="10" t="n">
        <v>31992.85</v>
      </c>
      <c r="H4676" s="10" t="n">
        <v>5000.51</v>
      </c>
      <c r="I4676" s="6" t="n">
        <f aca="false">IF(G4676=0,0,H4676/G4676)</f>
        <v>0.156300860973624</v>
      </c>
      <c r="J4676" s="5" t="n">
        <f aca="false">IF(F4676=0,0,G4676/F4676)</f>
        <v>258.00685483871</v>
      </c>
      <c r="K4676" s="9" t="str">
        <f aca="false">IF(G4676=0,"No sales",IF(H4676&lt;0,"Loss-making",IF(G4676&lt;$H$4,"Low revenue","OK")))</f>
        <v>OK</v>
      </c>
    </row>
    <row r="4677" customFormat="false" ht="15" hidden="false" customHeight="false" outlineLevel="0" collapsed="false">
      <c r="A4677" s="9" t="s">
        <v>9477</v>
      </c>
      <c r="B4677" s="9" t="s">
        <v>9478</v>
      </c>
      <c r="C4677" s="9" t="s">
        <v>83</v>
      </c>
      <c r="D4677" s="9" t="s">
        <v>8748</v>
      </c>
      <c r="E4677" s="10" t="n">
        <v>229</v>
      </c>
      <c r="F4677" s="10" t="n">
        <v>123</v>
      </c>
      <c r="G4677" s="10" t="n">
        <v>26659.03</v>
      </c>
      <c r="H4677" s="10" t="n">
        <v>1340.73</v>
      </c>
      <c r="I4677" s="6" t="n">
        <f aca="false">IF(G4677=0,0,H4677/G4677)</f>
        <v>0.0502917773077265</v>
      </c>
      <c r="J4677" s="5" t="n">
        <f aca="false">IF(F4677=0,0,G4677/F4677)</f>
        <v>216.740081300813</v>
      </c>
      <c r="K4677" s="9" t="str">
        <f aca="false">IF(G4677=0,"No sales",IF(H4677&lt;0,"Loss-making",IF(G4677&lt;$H$4,"Low revenue","OK")))</f>
        <v>OK</v>
      </c>
    </row>
    <row r="4678" customFormat="false" ht="15" hidden="false" customHeight="false" outlineLevel="0" collapsed="false">
      <c r="A4678" s="9" t="s">
        <v>9479</v>
      </c>
      <c r="B4678" s="9" t="s">
        <v>9480</v>
      </c>
      <c r="C4678" s="9" t="s">
        <v>83</v>
      </c>
      <c r="D4678" s="9" t="s">
        <v>8751</v>
      </c>
      <c r="E4678" s="10" t="n">
        <v>469</v>
      </c>
      <c r="F4678" s="10" t="n">
        <v>16</v>
      </c>
      <c r="G4678" s="10" t="n">
        <v>6971.69</v>
      </c>
      <c r="H4678" s="10" t="n">
        <v>862.73</v>
      </c>
      <c r="I4678" s="6" t="n">
        <f aca="false">IF(G4678=0,0,H4678/G4678)</f>
        <v>0.123747613562852</v>
      </c>
      <c r="J4678" s="5" t="n">
        <f aca="false">IF(F4678=0,0,G4678/F4678)</f>
        <v>435.730625</v>
      </c>
      <c r="K4678" s="9" t="str">
        <f aca="false">IF(G4678=0,"No sales",IF(H4678&lt;0,"Loss-making",IF(G4678&lt;$H$4,"Low revenue","OK")))</f>
        <v>OK</v>
      </c>
    </row>
    <row r="4679" customFormat="false" ht="15" hidden="false" customHeight="false" outlineLevel="0" collapsed="false">
      <c r="A4679" s="9" t="s">
        <v>9481</v>
      </c>
      <c r="B4679" s="9" t="s">
        <v>9482</v>
      </c>
      <c r="C4679" s="9" t="s">
        <v>83</v>
      </c>
      <c r="D4679" s="9" t="s">
        <v>8754</v>
      </c>
      <c r="E4679" s="10" t="n">
        <v>199</v>
      </c>
      <c r="F4679" s="10" t="n">
        <v>255</v>
      </c>
      <c r="G4679" s="10" t="n">
        <v>48222.68</v>
      </c>
      <c r="H4679" s="10" t="n">
        <v>7460.94</v>
      </c>
      <c r="I4679" s="6" t="n">
        <f aca="false">IF(G4679=0,0,H4679/G4679)</f>
        <v>0.154718485160924</v>
      </c>
      <c r="J4679" s="5" t="n">
        <f aca="false">IF(F4679=0,0,G4679/F4679)</f>
        <v>189.108549019608</v>
      </c>
      <c r="K4679" s="9" t="str">
        <f aca="false">IF(G4679=0,"No sales",IF(H4679&lt;0,"Loss-making",IF(G4679&lt;$H$4,"Low revenue","OK")))</f>
        <v>OK</v>
      </c>
    </row>
    <row r="4680" customFormat="false" ht="15" hidden="false" customHeight="false" outlineLevel="0" collapsed="false">
      <c r="A4680" s="9" t="s">
        <v>9483</v>
      </c>
      <c r="B4680" s="9" t="s">
        <v>9484</v>
      </c>
      <c r="C4680" s="9" t="s">
        <v>83</v>
      </c>
      <c r="D4680" s="9" t="s">
        <v>8745</v>
      </c>
      <c r="E4680" s="10" t="n">
        <v>949</v>
      </c>
      <c r="F4680" s="10" t="n">
        <v>46</v>
      </c>
      <c r="G4680" s="10" t="n">
        <v>40546.02</v>
      </c>
      <c r="H4680" s="10" t="n">
        <v>4772.75</v>
      </c>
      <c r="I4680" s="6" t="n">
        <f aca="false">IF(G4680=0,0,H4680/G4680)</f>
        <v>0.117711923389768</v>
      </c>
      <c r="J4680" s="5" t="n">
        <f aca="false">IF(F4680=0,0,G4680/F4680)</f>
        <v>881.435217391304</v>
      </c>
      <c r="K4680" s="9" t="str">
        <f aca="false">IF(G4680=0,"No sales",IF(H4680&lt;0,"Loss-making",IF(G4680&lt;$H$4,"Low revenue","OK")))</f>
        <v>OK</v>
      </c>
    </row>
    <row r="4681" customFormat="false" ht="15" hidden="false" customHeight="false" outlineLevel="0" collapsed="false">
      <c r="A4681" s="9" t="s">
        <v>9485</v>
      </c>
      <c r="B4681" s="9" t="s">
        <v>9486</v>
      </c>
      <c r="C4681" s="9" t="s">
        <v>83</v>
      </c>
      <c r="D4681" s="9" t="s">
        <v>8748</v>
      </c>
      <c r="E4681" s="10" t="n">
        <v>92</v>
      </c>
      <c r="F4681" s="10" t="n">
        <v>48</v>
      </c>
      <c r="G4681" s="10" t="n">
        <v>4229.01</v>
      </c>
      <c r="H4681" s="10" t="n">
        <v>617.97</v>
      </c>
      <c r="I4681" s="6" t="n">
        <f aca="false">IF(G4681=0,0,H4681/G4681)</f>
        <v>0.146126398376925</v>
      </c>
      <c r="J4681" s="5" t="n">
        <f aca="false">IF(F4681=0,0,G4681/F4681)</f>
        <v>88.104375</v>
      </c>
      <c r="K4681" s="9" t="str">
        <f aca="false">IF(G4681=0,"No sales",IF(H4681&lt;0,"Loss-making",IF(G4681&lt;$H$4,"Low revenue","OK")))</f>
        <v>OK</v>
      </c>
    </row>
    <row r="4682" customFormat="false" ht="15" hidden="false" customHeight="false" outlineLevel="0" collapsed="false">
      <c r="A4682" s="9" t="s">
        <v>9487</v>
      </c>
      <c r="B4682" s="9" t="s">
        <v>9488</v>
      </c>
      <c r="C4682" s="9" t="s">
        <v>83</v>
      </c>
      <c r="D4682" s="9" t="s">
        <v>8751</v>
      </c>
      <c r="E4682" s="10" t="n">
        <v>519</v>
      </c>
      <c r="F4682" s="10" t="n">
        <v>74</v>
      </c>
      <c r="G4682" s="10" t="n">
        <v>36845.11</v>
      </c>
      <c r="H4682" s="10" t="n">
        <v>4080.13</v>
      </c>
      <c r="I4682" s="6" t="n">
        <f aca="false">IF(G4682=0,0,H4682/G4682)</f>
        <v>0.110737354292062</v>
      </c>
      <c r="J4682" s="5" t="n">
        <f aca="false">IF(F4682=0,0,G4682/F4682)</f>
        <v>497.906891891892</v>
      </c>
      <c r="K4682" s="9" t="str">
        <f aca="false">IF(G4682=0,"No sales",IF(H4682&lt;0,"Loss-making",IF(G4682&lt;$H$4,"Low revenue","OK")))</f>
        <v>OK</v>
      </c>
    </row>
    <row r="4683" customFormat="false" ht="15" hidden="false" customHeight="false" outlineLevel="0" collapsed="false">
      <c r="A4683" s="9" t="s">
        <v>9489</v>
      </c>
      <c r="B4683" s="9" t="s">
        <v>9490</v>
      </c>
      <c r="C4683" s="9" t="s">
        <v>83</v>
      </c>
      <c r="D4683" s="9" t="s">
        <v>8754</v>
      </c>
      <c r="E4683" s="10" t="n">
        <v>239</v>
      </c>
      <c r="F4683" s="10" t="n">
        <v>15</v>
      </c>
      <c r="G4683" s="10" t="n">
        <v>3525.25</v>
      </c>
      <c r="H4683" s="10" t="n">
        <v>432.55</v>
      </c>
      <c r="I4683" s="6" t="n">
        <f aca="false">IF(G4683=0,0,H4683/G4683)</f>
        <v>0.122700517693781</v>
      </c>
      <c r="J4683" s="5" t="n">
        <f aca="false">IF(F4683=0,0,G4683/F4683)</f>
        <v>235.016666666667</v>
      </c>
      <c r="K4683" s="9" t="str">
        <f aca="false">IF(G4683=0,"No sales",IF(H4683&lt;0,"Loss-making",IF(G4683&lt;$H$4,"Low revenue","OK")))</f>
        <v>Low revenue</v>
      </c>
    </row>
    <row r="4684" customFormat="false" ht="15" hidden="false" customHeight="false" outlineLevel="0" collapsed="false">
      <c r="A4684" s="9" t="s">
        <v>9491</v>
      </c>
      <c r="B4684" s="9" t="s">
        <v>9492</v>
      </c>
      <c r="C4684" s="9" t="s">
        <v>83</v>
      </c>
      <c r="D4684" s="9" t="s">
        <v>8745</v>
      </c>
      <c r="E4684" s="10" t="n">
        <v>169</v>
      </c>
      <c r="F4684" s="10" t="n">
        <v>51</v>
      </c>
      <c r="G4684" s="10" t="n">
        <v>8176.23</v>
      </c>
      <c r="H4684" s="10" t="n">
        <v>526.23</v>
      </c>
      <c r="I4684" s="6" t="n">
        <f aca="false">IF(G4684=0,0,H4684/G4684)</f>
        <v>0.0643609585346792</v>
      </c>
      <c r="J4684" s="5" t="n">
        <f aca="false">IF(F4684=0,0,G4684/F4684)</f>
        <v>160.318235294118</v>
      </c>
      <c r="K4684" s="9" t="str">
        <f aca="false">IF(G4684=0,"No sales",IF(H4684&lt;0,"Loss-making",IF(G4684&lt;$H$4,"Low revenue","OK")))</f>
        <v>OK</v>
      </c>
    </row>
    <row r="4685" customFormat="false" ht="15" hidden="false" customHeight="false" outlineLevel="0" collapsed="false">
      <c r="A4685" s="9" t="s">
        <v>9493</v>
      </c>
      <c r="B4685" s="9" t="s">
        <v>9494</v>
      </c>
      <c r="C4685" s="9" t="s">
        <v>83</v>
      </c>
      <c r="D4685" s="9" t="s">
        <v>8748</v>
      </c>
      <c r="E4685" s="10" t="n">
        <v>99</v>
      </c>
      <c r="F4685" s="10" t="n">
        <v>34</v>
      </c>
      <c r="G4685" s="10" t="n">
        <v>3272.94</v>
      </c>
      <c r="H4685" s="10" t="n">
        <v>542.74</v>
      </c>
      <c r="I4685" s="6" t="n">
        <f aca="false">IF(G4685=0,0,H4685/G4685)</f>
        <v>0.165826443503395</v>
      </c>
      <c r="J4685" s="5" t="n">
        <f aca="false">IF(F4685=0,0,G4685/F4685)</f>
        <v>96.2629411764706</v>
      </c>
      <c r="K4685" s="9" t="str">
        <f aca="false">IF(G4685=0,"No sales",IF(H4685&lt;0,"Loss-making",IF(G4685&lt;$H$4,"Low revenue","OK")))</f>
        <v>Low revenue</v>
      </c>
    </row>
    <row r="4686" customFormat="false" ht="15" hidden="false" customHeight="false" outlineLevel="0" collapsed="false">
      <c r="A4686" s="9" t="s">
        <v>9495</v>
      </c>
      <c r="B4686" s="9" t="s">
        <v>9496</v>
      </c>
      <c r="C4686" s="9" t="s">
        <v>83</v>
      </c>
      <c r="D4686" s="9" t="s">
        <v>8751</v>
      </c>
      <c r="E4686" s="10" t="n">
        <v>809</v>
      </c>
      <c r="F4686" s="10" t="n">
        <v>23</v>
      </c>
      <c r="G4686" s="10" t="n">
        <v>17876.88</v>
      </c>
      <c r="H4686" s="10" t="n">
        <v>1959.27</v>
      </c>
      <c r="I4686" s="6" t="n">
        <f aca="false">IF(G4686=0,0,H4686/G4686)</f>
        <v>0.109597983540752</v>
      </c>
      <c r="J4686" s="5" t="n">
        <f aca="false">IF(F4686=0,0,G4686/F4686)</f>
        <v>777.255652173913</v>
      </c>
      <c r="K4686" s="9" t="str">
        <f aca="false">IF(G4686=0,"No sales",IF(H4686&lt;0,"Loss-making",IF(G4686&lt;$H$4,"Low revenue","OK")))</f>
        <v>OK</v>
      </c>
    </row>
    <row r="4687" customFormat="false" ht="15" hidden="false" customHeight="false" outlineLevel="0" collapsed="false">
      <c r="A4687" s="9" t="s">
        <v>9497</v>
      </c>
      <c r="B4687" s="9" t="s">
        <v>9498</v>
      </c>
      <c r="C4687" s="9" t="s">
        <v>83</v>
      </c>
      <c r="D4687" s="9" t="s">
        <v>8754</v>
      </c>
      <c r="E4687" s="10" t="n">
        <v>149</v>
      </c>
      <c r="F4687" s="10" t="n">
        <v>57</v>
      </c>
      <c r="G4687" s="10" t="n">
        <v>8119.76</v>
      </c>
      <c r="H4687" s="10" t="n">
        <v>631.09</v>
      </c>
      <c r="I4687" s="6" t="n">
        <f aca="false">IF(G4687=0,0,H4687/G4687)</f>
        <v>0.077722740573613</v>
      </c>
      <c r="J4687" s="5" t="n">
        <f aca="false">IF(F4687=0,0,G4687/F4687)</f>
        <v>142.451929824561</v>
      </c>
      <c r="K4687" s="9" t="str">
        <f aca="false">IF(G4687=0,"No sales",IF(H4687&lt;0,"Loss-making",IF(G4687&lt;$H$4,"Low revenue","OK")))</f>
        <v>OK</v>
      </c>
    </row>
    <row r="4688" customFormat="false" ht="15" hidden="false" customHeight="false" outlineLevel="0" collapsed="false">
      <c r="A4688" s="9" t="s">
        <v>9499</v>
      </c>
      <c r="B4688" s="9" t="s">
        <v>9500</v>
      </c>
      <c r="C4688" s="9" t="s">
        <v>83</v>
      </c>
      <c r="D4688" s="9" t="s">
        <v>8745</v>
      </c>
      <c r="E4688" s="10" t="n">
        <v>89</v>
      </c>
      <c r="F4688" s="10" t="n">
        <v>113</v>
      </c>
      <c r="G4688" s="10" t="n">
        <v>9590.42</v>
      </c>
      <c r="H4688" s="10" t="n">
        <v>805.81</v>
      </c>
      <c r="I4688" s="6" t="n">
        <f aca="false">IF(G4688=0,0,H4688/G4688)</f>
        <v>0.0840223890090319</v>
      </c>
      <c r="J4688" s="5" t="n">
        <f aca="false">IF(F4688=0,0,G4688/F4688)</f>
        <v>84.8709734513274</v>
      </c>
      <c r="K4688" s="9" t="str">
        <f aca="false">IF(G4688=0,"No sales",IF(H4688&lt;0,"Loss-making",IF(G4688&lt;$H$4,"Low revenue","OK")))</f>
        <v>OK</v>
      </c>
    </row>
    <row r="4689" customFormat="false" ht="15" hidden="false" customHeight="false" outlineLevel="0" collapsed="false">
      <c r="A4689" s="9" t="s">
        <v>9501</v>
      </c>
      <c r="B4689" s="9" t="s">
        <v>9502</v>
      </c>
      <c r="C4689" s="9" t="s">
        <v>83</v>
      </c>
      <c r="D4689" s="9" t="s">
        <v>8748</v>
      </c>
      <c r="E4689" s="10" t="n">
        <v>269</v>
      </c>
      <c r="F4689" s="10" t="n">
        <v>52</v>
      </c>
      <c r="G4689" s="10" t="n">
        <v>13376.02</v>
      </c>
      <c r="H4689" s="10" t="n">
        <v>2170.02</v>
      </c>
      <c r="I4689" s="6" t="n">
        <f aca="false">IF(G4689=0,0,H4689/G4689)</f>
        <v>0.16223211388739</v>
      </c>
      <c r="J4689" s="5" t="n">
        <f aca="false">IF(F4689=0,0,G4689/F4689)</f>
        <v>257.231153846154</v>
      </c>
      <c r="K4689" s="9" t="str">
        <f aca="false">IF(G4689=0,"No sales",IF(H4689&lt;0,"Loss-making",IF(G4689&lt;$H$4,"Low revenue","OK")))</f>
        <v>OK</v>
      </c>
    </row>
    <row r="4690" customFormat="false" ht="15" hidden="false" customHeight="false" outlineLevel="0" collapsed="false">
      <c r="A4690" s="9" t="s">
        <v>9503</v>
      </c>
      <c r="B4690" s="9" t="s">
        <v>9504</v>
      </c>
      <c r="C4690" s="9" t="s">
        <v>83</v>
      </c>
      <c r="D4690" s="9" t="s">
        <v>8751</v>
      </c>
      <c r="E4690" s="10" t="n">
        <v>709</v>
      </c>
      <c r="F4690" s="10" t="n">
        <v>92</v>
      </c>
      <c r="G4690" s="10" t="n">
        <v>62976.92</v>
      </c>
      <c r="H4690" s="10" t="n">
        <v>6216.6</v>
      </c>
      <c r="I4690" s="6" t="n">
        <f aca="false">IF(G4690=0,0,H4690/G4690)</f>
        <v>0.0987123536686139</v>
      </c>
      <c r="J4690" s="5" t="n">
        <f aca="false">IF(F4690=0,0,G4690/F4690)</f>
        <v>684.531739130435</v>
      </c>
      <c r="K4690" s="9" t="str">
        <f aca="false">IF(G4690=0,"No sales",IF(H4690&lt;0,"Loss-making",IF(G4690&lt;$H$4,"Low revenue","OK")))</f>
        <v>OK</v>
      </c>
    </row>
    <row r="4691" customFormat="false" ht="15" hidden="false" customHeight="false" outlineLevel="0" collapsed="false">
      <c r="A4691" s="9" t="s">
        <v>9505</v>
      </c>
      <c r="B4691" s="9" t="s">
        <v>9506</v>
      </c>
      <c r="C4691" s="9" t="s">
        <v>83</v>
      </c>
      <c r="D4691" s="9" t="s">
        <v>8754</v>
      </c>
      <c r="E4691" s="10" t="n">
        <v>309</v>
      </c>
      <c r="F4691" s="10" t="n">
        <v>32</v>
      </c>
      <c r="G4691" s="10" t="n">
        <v>9679.42</v>
      </c>
      <c r="H4691" s="10" t="n">
        <v>817.67</v>
      </c>
      <c r="I4691" s="6" t="n">
        <f aca="false">IF(G4691=0,0,H4691/G4691)</f>
        <v>0.0844751028470714</v>
      </c>
      <c r="J4691" s="5" t="n">
        <f aca="false">IF(F4691=0,0,G4691/F4691)</f>
        <v>302.481875</v>
      </c>
      <c r="K4691" s="9" t="str">
        <f aca="false">IF(G4691=0,"No sales",IF(H4691&lt;0,"Loss-making",IF(G4691&lt;$H$4,"Low revenue","OK")))</f>
        <v>OK</v>
      </c>
    </row>
    <row r="4692" customFormat="false" ht="15" hidden="false" customHeight="false" outlineLevel="0" collapsed="false">
      <c r="A4692" s="9" t="s">
        <v>9507</v>
      </c>
      <c r="B4692" s="9" t="s">
        <v>9508</v>
      </c>
      <c r="C4692" s="9" t="s">
        <v>83</v>
      </c>
      <c r="D4692" s="9" t="s">
        <v>8745</v>
      </c>
      <c r="E4692" s="10" t="n">
        <v>119</v>
      </c>
      <c r="F4692" s="10" t="n">
        <v>44</v>
      </c>
      <c r="G4692" s="10" t="n">
        <v>4970.03</v>
      </c>
      <c r="H4692" s="10" t="n">
        <v>400.64</v>
      </c>
      <c r="I4692" s="6" t="n">
        <f aca="false">IF(G4692=0,0,H4692/G4692)</f>
        <v>0.0806111834335004</v>
      </c>
      <c r="J4692" s="5" t="n">
        <f aca="false">IF(F4692=0,0,G4692/F4692)</f>
        <v>112.955227272727</v>
      </c>
      <c r="K4692" s="9" t="str">
        <f aca="false">IF(G4692=0,"No sales",IF(H4692&lt;0,"Loss-making",IF(G4692&lt;$H$4,"Low revenue","OK")))</f>
        <v>OK</v>
      </c>
    </row>
    <row r="4693" customFormat="false" ht="15" hidden="false" customHeight="false" outlineLevel="0" collapsed="false">
      <c r="A4693" s="9" t="s">
        <v>9509</v>
      </c>
      <c r="B4693" s="9" t="s">
        <v>9510</v>
      </c>
      <c r="C4693" s="9" t="s">
        <v>83</v>
      </c>
      <c r="D4693" s="9" t="s">
        <v>8748</v>
      </c>
      <c r="E4693" s="10" t="n">
        <v>99</v>
      </c>
      <c r="F4693" s="10" t="n">
        <v>48</v>
      </c>
      <c r="G4693" s="10" t="n">
        <v>4469.6</v>
      </c>
      <c r="H4693" s="10" t="n">
        <v>386.24</v>
      </c>
      <c r="I4693" s="6" t="n">
        <f aca="false">IF(G4693=0,0,H4693/G4693)</f>
        <v>0.086414891712905</v>
      </c>
      <c r="J4693" s="5" t="n">
        <f aca="false">IF(F4693=0,0,G4693/F4693)</f>
        <v>93.1166666666667</v>
      </c>
      <c r="K4693" s="9" t="str">
        <f aca="false">IF(G4693=0,"No sales",IF(H4693&lt;0,"Loss-making",IF(G4693&lt;$H$4,"Low revenue","OK")))</f>
        <v>OK</v>
      </c>
    </row>
    <row r="4694" customFormat="false" ht="15" hidden="false" customHeight="false" outlineLevel="0" collapsed="false">
      <c r="A4694" s="9" t="s">
        <v>9511</v>
      </c>
      <c r="B4694" s="9" t="s">
        <v>9512</v>
      </c>
      <c r="C4694" s="9" t="s">
        <v>83</v>
      </c>
      <c r="D4694" s="9" t="s">
        <v>8751</v>
      </c>
      <c r="E4694" s="10" t="n">
        <v>769</v>
      </c>
      <c r="F4694" s="10" t="n">
        <v>24</v>
      </c>
      <c r="G4694" s="10" t="n">
        <v>17687</v>
      </c>
      <c r="H4694" s="10" t="n">
        <v>2431.4</v>
      </c>
      <c r="I4694" s="6" t="n">
        <f aca="false">IF(G4694=0,0,H4694/G4694)</f>
        <v>0.137468196980833</v>
      </c>
      <c r="J4694" s="5" t="n">
        <f aca="false">IF(F4694=0,0,G4694/F4694)</f>
        <v>736.958333333333</v>
      </c>
      <c r="K4694" s="9" t="str">
        <f aca="false">IF(G4694=0,"No sales",IF(H4694&lt;0,"Loss-making",IF(G4694&lt;$H$4,"Low revenue","OK")))</f>
        <v>OK</v>
      </c>
    </row>
    <row r="4695" customFormat="false" ht="15" hidden="false" customHeight="false" outlineLevel="0" collapsed="false">
      <c r="A4695" s="9" t="s">
        <v>9513</v>
      </c>
      <c r="B4695" s="9" t="s">
        <v>9514</v>
      </c>
      <c r="C4695" s="9" t="s">
        <v>83</v>
      </c>
      <c r="D4695" s="9" t="s">
        <v>8754</v>
      </c>
      <c r="E4695" s="10" t="n">
        <v>109</v>
      </c>
      <c r="F4695" s="10" t="n">
        <v>20</v>
      </c>
      <c r="G4695" s="10" t="n">
        <v>2028.22</v>
      </c>
      <c r="H4695" s="10" t="n">
        <v>212.02</v>
      </c>
      <c r="I4695" s="6" t="n">
        <f aca="false">IF(G4695=0,0,H4695/G4695)</f>
        <v>0.104535010994863</v>
      </c>
      <c r="J4695" s="5" t="n">
        <f aca="false">IF(F4695=0,0,G4695/F4695)</f>
        <v>101.411</v>
      </c>
      <c r="K4695" s="9" t="str">
        <f aca="false">IF(G4695=0,"No sales",IF(H4695&lt;0,"Loss-making",IF(G4695&lt;$H$4,"Low revenue","OK")))</f>
        <v>Low revenue</v>
      </c>
    </row>
    <row r="4696" customFormat="false" ht="15" hidden="false" customHeight="false" outlineLevel="0" collapsed="false">
      <c r="A4696" s="9" t="s">
        <v>9515</v>
      </c>
      <c r="B4696" s="9" t="s">
        <v>9516</v>
      </c>
      <c r="C4696" s="9" t="s">
        <v>83</v>
      </c>
      <c r="D4696" s="9" t="s">
        <v>8745</v>
      </c>
      <c r="E4696" s="10" t="n">
        <v>299</v>
      </c>
      <c r="F4696" s="10" t="n">
        <v>286</v>
      </c>
      <c r="G4696" s="10" t="n">
        <v>81405.74</v>
      </c>
      <c r="H4696" s="10" t="n">
        <v>8521.51</v>
      </c>
      <c r="I4696" s="6" t="n">
        <f aca="false">IF(G4696=0,0,H4696/G4696)</f>
        <v>0.104679473462191</v>
      </c>
      <c r="J4696" s="5" t="n">
        <f aca="false">IF(F4696=0,0,G4696/F4696)</f>
        <v>284.635454545455</v>
      </c>
      <c r="K4696" s="9" t="str">
        <f aca="false">IF(G4696=0,"No sales",IF(H4696&lt;0,"Loss-making",IF(G4696&lt;$H$4,"Low revenue","OK")))</f>
        <v>OK</v>
      </c>
    </row>
    <row r="4697" customFormat="false" ht="15" hidden="false" customHeight="false" outlineLevel="0" collapsed="false">
      <c r="A4697" s="9" t="s">
        <v>9517</v>
      </c>
      <c r="B4697" s="9" t="s">
        <v>9518</v>
      </c>
      <c r="C4697" s="9" t="s">
        <v>83</v>
      </c>
      <c r="D4697" s="9" t="s">
        <v>8748</v>
      </c>
      <c r="E4697" s="10" t="n">
        <v>249</v>
      </c>
      <c r="F4697" s="10" t="n">
        <v>104</v>
      </c>
      <c r="G4697" s="10" t="n">
        <v>24751.23</v>
      </c>
      <c r="H4697" s="10" t="n">
        <v>3476.98</v>
      </c>
      <c r="I4697" s="6" t="n">
        <f aca="false">IF(G4697=0,0,H4697/G4697)</f>
        <v>0.14047705911989</v>
      </c>
      <c r="J4697" s="5" t="n">
        <f aca="false">IF(F4697=0,0,G4697/F4697)</f>
        <v>237.992596153846</v>
      </c>
      <c r="K4697" s="9" t="str">
        <f aca="false">IF(G4697=0,"No sales",IF(H4697&lt;0,"Loss-making",IF(G4697&lt;$H$4,"Low revenue","OK")))</f>
        <v>OK</v>
      </c>
    </row>
    <row r="4698" customFormat="false" ht="15" hidden="false" customHeight="false" outlineLevel="0" collapsed="false">
      <c r="A4698" s="9" t="s">
        <v>9519</v>
      </c>
      <c r="B4698" s="9" t="s">
        <v>9520</v>
      </c>
      <c r="C4698" s="9" t="s">
        <v>83</v>
      </c>
      <c r="D4698" s="9" t="s">
        <v>8751</v>
      </c>
      <c r="E4698" s="10" t="n">
        <v>859</v>
      </c>
      <c r="F4698" s="10" t="n">
        <v>55</v>
      </c>
      <c r="G4698" s="10" t="n">
        <v>45191.99</v>
      </c>
      <c r="H4698" s="10" t="n">
        <v>3731.88</v>
      </c>
      <c r="I4698" s="6" t="n">
        <f aca="false">IF(G4698=0,0,H4698/G4698)</f>
        <v>0.0825783507210017</v>
      </c>
      <c r="J4698" s="5" t="n">
        <f aca="false">IF(F4698=0,0,G4698/F4698)</f>
        <v>821.672545454546</v>
      </c>
      <c r="K4698" s="9" t="str">
        <f aca="false">IF(G4698=0,"No sales",IF(H4698&lt;0,"Loss-making",IF(G4698&lt;$H$4,"Low revenue","OK")))</f>
        <v>OK</v>
      </c>
    </row>
    <row r="4699" customFormat="false" ht="15" hidden="false" customHeight="false" outlineLevel="0" collapsed="false">
      <c r="A4699" s="9" t="s">
        <v>9521</v>
      </c>
      <c r="B4699" s="9" t="s">
        <v>9522</v>
      </c>
      <c r="C4699" s="9" t="s">
        <v>83</v>
      </c>
      <c r="D4699" s="9" t="s">
        <v>8754</v>
      </c>
      <c r="E4699" s="10" t="n">
        <v>239</v>
      </c>
      <c r="F4699" s="10" t="n">
        <v>70</v>
      </c>
      <c r="G4699" s="10" t="n">
        <v>16038.69</v>
      </c>
      <c r="H4699" s="10" t="n">
        <v>2276.69</v>
      </c>
      <c r="I4699" s="6" t="n">
        <f aca="false">IF(G4699=0,0,H4699/G4699)</f>
        <v>0.141949872464646</v>
      </c>
      <c r="J4699" s="5" t="n">
        <f aca="false">IF(F4699=0,0,G4699/F4699)</f>
        <v>229.124142857143</v>
      </c>
      <c r="K4699" s="9" t="str">
        <f aca="false">IF(G4699=0,"No sales",IF(H4699&lt;0,"Loss-making",IF(G4699&lt;$H$4,"Low revenue","OK")))</f>
        <v>OK</v>
      </c>
    </row>
    <row r="4700" customFormat="false" ht="15" hidden="false" customHeight="false" outlineLevel="0" collapsed="false">
      <c r="A4700" s="9" t="s">
        <v>9523</v>
      </c>
      <c r="B4700" s="9" t="s">
        <v>9524</v>
      </c>
      <c r="C4700" s="9" t="s">
        <v>83</v>
      </c>
      <c r="D4700" s="9" t="s">
        <v>8745</v>
      </c>
      <c r="E4700" s="10" t="n">
        <v>199</v>
      </c>
      <c r="F4700" s="10" t="n">
        <v>143</v>
      </c>
      <c r="G4700" s="10" t="n">
        <v>27257.03</v>
      </c>
      <c r="H4700" s="10" t="n">
        <v>2240.61</v>
      </c>
      <c r="I4700" s="6" t="n">
        <f aca="false">IF(G4700=0,0,H4700/G4700)</f>
        <v>0.0822030133143633</v>
      </c>
      <c r="J4700" s="5" t="n">
        <f aca="false">IF(F4700=0,0,G4700/F4700)</f>
        <v>190.608601398601</v>
      </c>
      <c r="K4700" s="9" t="str">
        <f aca="false">IF(G4700=0,"No sales",IF(H4700&lt;0,"Loss-making",IF(G4700&lt;$H$4,"Low revenue","OK")))</f>
        <v>OK</v>
      </c>
    </row>
    <row r="4701" customFormat="false" ht="15" hidden="false" customHeight="false" outlineLevel="0" collapsed="false">
      <c r="A4701" s="9" t="s">
        <v>9525</v>
      </c>
      <c r="B4701" s="9" t="s">
        <v>9526</v>
      </c>
      <c r="C4701" s="9" t="s">
        <v>83</v>
      </c>
      <c r="D4701" s="9" t="s">
        <v>8748</v>
      </c>
      <c r="E4701" s="10" t="n">
        <v>149</v>
      </c>
      <c r="F4701" s="10" t="n">
        <v>43</v>
      </c>
      <c r="G4701" s="10" t="n">
        <v>5993.91</v>
      </c>
      <c r="H4701" s="10" t="n">
        <v>636.11</v>
      </c>
      <c r="I4701" s="6" t="n">
        <f aca="false">IF(G4701=0,0,H4701/G4701)</f>
        <v>0.106126051275378</v>
      </c>
      <c r="J4701" s="5" t="n">
        <f aca="false">IF(F4701=0,0,G4701/F4701)</f>
        <v>139.393255813954</v>
      </c>
      <c r="K4701" s="9" t="str">
        <f aca="false">IF(G4701=0,"No sales",IF(H4701&lt;0,"Loss-making",IF(G4701&lt;$H$4,"Low revenue","OK")))</f>
        <v>OK</v>
      </c>
    </row>
    <row r="4702" customFormat="false" ht="15" hidden="false" customHeight="false" outlineLevel="0" collapsed="false">
      <c r="A4702" s="9" t="s">
        <v>9527</v>
      </c>
      <c r="B4702" s="9" t="s">
        <v>9528</v>
      </c>
      <c r="C4702" s="9" t="s">
        <v>83</v>
      </c>
      <c r="D4702" s="9" t="s">
        <v>8751</v>
      </c>
      <c r="E4702" s="10" t="n">
        <v>1059</v>
      </c>
      <c r="F4702" s="10" t="n">
        <v>122</v>
      </c>
      <c r="G4702" s="10" t="n">
        <v>124371.61</v>
      </c>
      <c r="H4702" s="10" t="n">
        <v>16685.87</v>
      </c>
      <c r="I4702" s="6" t="n">
        <f aca="false">IF(G4702=0,0,H4702/G4702)</f>
        <v>0.13416140548474</v>
      </c>
      <c r="J4702" s="5" t="n">
        <f aca="false">IF(F4702=0,0,G4702/F4702)</f>
        <v>1019.43942622951</v>
      </c>
      <c r="K4702" s="9" t="str">
        <f aca="false">IF(G4702=0,"No sales",IF(H4702&lt;0,"Loss-making",IF(G4702&lt;$H$4,"Low revenue","OK")))</f>
        <v>OK</v>
      </c>
    </row>
    <row r="4703" customFormat="false" ht="15" hidden="false" customHeight="false" outlineLevel="0" collapsed="false">
      <c r="A4703" s="9" t="s">
        <v>9529</v>
      </c>
      <c r="B4703" s="9" t="s">
        <v>9530</v>
      </c>
      <c r="C4703" s="9" t="s">
        <v>83</v>
      </c>
      <c r="D4703" s="9" t="s">
        <v>8754</v>
      </c>
      <c r="E4703" s="10" t="n">
        <v>77</v>
      </c>
      <c r="F4703" s="10" t="n">
        <v>34</v>
      </c>
      <c r="G4703" s="10" t="n">
        <v>2433.2</v>
      </c>
      <c r="H4703" s="10" t="n">
        <v>80.06</v>
      </c>
      <c r="I4703" s="6" t="n">
        <f aca="false">IF(G4703=0,0,H4703/G4703)</f>
        <v>0.0329031727765905</v>
      </c>
      <c r="J4703" s="5" t="n">
        <f aca="false">IF(F4703=0,0,G4703/F4703)</f>
        <v>71.5647058823529</v>
      </c>
      <c r="K4703" s="9" t="str">
        <f aca="false">IF(G4703=0,"No sales",IF(H4703&lt;0,"Loss-making",IF(G4703&lt;$H$4,"Low revenue","OK")))</f>
        <v>Low revenue</v>
      </c>
    </row>
    <row r="4704" customFormat="false" ht="15" hidden="false" customHeight="false" outlineLevel="0" collapsed="false">
      <c r="A4704" s="9" t="s">
        <v>9531</v>
      </c>
      <c r="B4704" s="9" t="s">
        <v>9532</v>
      </c>
      <c r="C4704" s="9" t="s">
        <v>83</v>
      </c>
      <c r="D4704" s="9" t="s">
        <v>8745</v>
      </c>
      <c r="E4704" s="10" t="n">
        <v>259</v>
      </c>
      <c r="F4704" s="10" t="n">
        <v>117</v>
      </c>
      <c r="G4704" s="10" t="n">
        <v>28921.23</v>
      </c>
      <c r="H4704" s="10" t="n">
        <v>2432.43</v>
      </c>
      <c r="I4704" s="6" t="n">
        <f aca="false">IF(G4704=0,0,H4704/G4704)</f>
        <v>0.0841053440673166</v>
      </c>
      <c r="J4704" s="5" t="n">
        <f aca="false">IF(F4704=0,0,G4704/F4704)</f>
        <v>247.19</v>
      </c>
      <c r="K4704" s="9" t="str">
        <f aca="false">IF(G4704=0,"No sales",IF(H4704&lt;0,"Loss-making",IF(G4704&lt;$H$4,"Low revenue","OK")))</f>
        <v>OK</v>
      </c>
    </row>
    <row r="4705" customFormat="false" ht="15" hidden="false" customHeight="false" outlineLevel="0" collapsed="false">
      <c r="A4705" s="9" t="s">
        <v>9533</v>
      </c>
      <c r="B4705" s="9" t="s">
        <v>9534</v>
      </c>
      <c r="C4705" s="9" t="s">
        <v>83</v>
      </c>
      <c r="D4705" s="9" t="s">
        <v>8748</v>
      </c>
      <c r="E4705" s="10" t="n">
        <v>219</v>
      </c>
      <c r="F4705" s="10" t="n">
        <v>29</v>
      </c>
      <c r="G4705" s="10" t="n">
        <v>6241.5</v>
      </c>
      <c r="H4705" s="10" t="n">
        <v>803.13</v>
      </c>
      <c r="I4705" s="6" t="n">
        <f aca="false">IF(G4705=0,0,H4705/G4705)</f>
        <v>0.128675799086758</v>
      </c>
      <c r="J4705" s="5" t="n">
        <f aca="false">IF(F4705=0,0,G4705/F4705)</f>
        <v>215.224137931034</v>
      </c>
      <c r="K4705" s="9" t="str">
        <f aca="false">IF(G4705=0,"No sales",IF(H4705&lt;0,"Loss-making",IF(G4705&lt;$H$4,"Low revenue","OK")))</f>
        <v>OK</v>
      </c>
    </row>
    <row r="4706" customFormat="false" ht="15" hidden="false" customHeight="false" outlineLevel="0" collapsed="false">
      <c r="A4706" s="9" t="s">
        <v>9535</v>
      </c>
      <c r="B4706" s="9" t="s">
        <v>9536</v>
      </c>
      <c r="C4706" s="9" t="s">
        <v>83</v>
      </c>
      <c r="D4706" s="9" t="s">
        <v>8751</v>
      </c>
      <c r="E4706" s="10" t="n">
        <v>779</v>
      </c>
      <c r="F4706" s="10" t="n">
        <v>37</v>
      </c>
      <c r="G4706" s="10" t="n">
        <v>27052.72</v>
      </c>
      <c r="H4706" s="10" t="n">
        <v>2979.78</v>
      </c>
      <c r="I4706" s="6" t="n">
        <f aca="false">IF(G4706=0,0,H4706/G4706)</f>
        <v>0.110147149713596</v>
      </c>
      <c r="J4706" s="5" t="n">
        <f aca="false">IF(F4706=0,0,G4706/F4706)</f>
        <v>731.154594594595</v>
      </c>
      <c r="K4706" s="9" t="str">
        <f aca="false">IF(G4706=0,"No sales",IF(H4706&lt;0,"Loss-making",IF(G4706&lt;$H$4,"Low revenue","OK")))</f>
        <v>OK</v>
      </c>
    </row>
    <row r="4707" customFormat="false" ht="15" hidden="false" customHeight="false" outlineLevel="0" collapsed="false">
      <c r="A4707" s="9" t="s">
        <v>9537</v>
      </c>
      <c r="B4707" s="9" t="s">
        <v>9538</v>
      </c>
      <c r="C4707" s="9" t="s">
        <v>83</v>
      </c>
      <c r="D4707" s="9" t="s">
        <v>8754</v>
      </c>
      <c r="E4707" s="10" t="n">
        <v>449</v>
      </c>
      <c r="F4707" s="10" t="n">
        <v>21</v>
      </c>
      <c r="G4707" s="10" t="n">
        <v>9073.17</v>
      </c>
      <c r="H4707" s="10" t="n">
        <v>676.53</v>
      </c>
      <c r="I4707" s="6" t="n">
        <f aca="false">IF(G4707=0,0,H4707/G4707)</f>
        <v>0.07456379633579</v>
      </c>
      <c r="J4707" s="5" t="n">
        <f aca="false">IF(F4707=0,0,G4707/F4707)</f>
        <v>432.055714285714</v>
      </c>
      <c r="K4707" s="9" t="str">
        <f aca="false">IF(G4707=0,"No sales",IF(H4707&lt;0,"Loss-making",IF(G4707&lt;$H$4,"Low revenue","OK")))</f>
        <v>OK</v>
      </c>
    </row>
    <row r="4708" customFormat="false" ht="15" hidden="false" customHeight="false" outlineLevel="0" collapsed="false">
      <c r="A4708" s="9" t="s">
        <v>9539</v>
      </c>
      <c r="B4708" s="9" t="s">
        <v>9540</v>
      </c>
      <c r="C4708" s="9" t="s">
        <v>83</v>
      </c>
      <c r="D4708" s="9" t="s">
        <v>8745</v>
      </c>
      <c r="E4708" s="10" t="n">
        <v>779</v>
      </c>
      <c r="F4708" s="10" t="n">
        <v>37</v>
      </c>
      <c r="G4708" s="10" t="n">
        <v>27037.14</v>
      </c>
      <c r="H4708" s="10" t="n">
        <v>3104.43</v>
      </c>
      <c r="I4708" s="6" t="n">
        <f aca="false">IF(G4708=0,0,H4708/G4708)</f>
        <v>0.114820946298314</v>
      </c>
      <c r="J4708" s="5" t="n">
        <f aca="false">IF(F4708=0,0,G4708/F4708)</f>
        <v>730.733513513514</v>
      </c>
      <c r="K4708" s="9" t="str">
        <f aca="false">IF(G4708=0,"No sales",IF(H4708&lt;0,"Loss-making",IF(G4708&lt;$H$4,"Low revenue","OK")))</f>
        <v>OK</v>
      </c>
    </row>
    <row r="4709" customFormat="false" ht="15" hidden="false" customHeight="false" outlineLevel="0" collapsed="false">
      <c r="A4709" s="9" t="s">
        <v>9541</v>
      </c>
      <c r="B4709" s="9" t="s">
        <v>9542</v>
      </c>
      <c r="C4709" s="9" t="s">
        <v>83</v>
      </c>
      <c r="D4709" s="9" t="s">
        <v>8748</v>
      </c>
      <c r="E4709" s="10" t="n">
        <v>119</v>
      </c>
      <c r="F4709" s="10" t="n">
        <v>47</v>
      </c>
      <c r="G4709" s="10" t="n">
        <v>5299.66</v>
      </c>
      <c r="H4709" s="10" t="n">
        <v>731.26</v>
      </c>
      <c r="I4709" s="6" t="n">
        <f aca="false">IF(G4709=0,0,H4709/G4709)</f>
        <v>0.137982436609141</v>
      </c>
      <c r="J4709" s="5" t="n">
        <f aca="false">IF(F4709=0,0,G4709/F4709)</f>
        <v>112.758723404255</v>
      </c>
      <c r="K4709" s="9" t="str">
        <f aca="false">IF(G4709=0,"No sales",IF(H4709&lt;0,"Loss-making",IF(G4709&lt;$H$4,"Low revenue","OK")))</f>
        <v>OK</v>
      </c>
    </row>
    <row r="4710" customFormat="false" ht="15" hidden="false" customHeight="false" outlineLevel="0" collapsed="false">
      <c r="A4710" s="9" t="s">
        <v>9543</v>
      </c>
      <c r="B4710" s="9" t="s">
        <v>9544</v>
      </c>
      <c r="C4710" s="9" t="s">
        <v>83</v>
      </c>
      <c r="D4710" s="9" t="s">
        <v>8751</v>
      </c>
      <c r="E4710" s="10" t="n">
        <v>559</v>
      </c>
      <c r="F4710" s="10" t="n">
        <v>30</v>
      </c>
      <c r="G4710" s="10" t="n">
        <v>16245.93</v>
      </c>
      <c r="H4710" s="10" t="n">
        <v>2174.13</v>
      </c>
      <c r="I4710" s="6" t="n">
        <f aca="false">IF(G4710=0,0,H4710/G4710)</f>
        <v>0.133826133683944</v>
      </c>
      <c r="J4710" s="5" t="n">
        <f aca="false">IF(F4710=0,0,G4710/F4710)</f>
        <v>541.531</v>
      </c>
      <c r="K4710" s="9" t="str">
        <f aca="false">IF(G4710=0,"No sales",IF(H4710&lt;0,"Loss-making",IF(G4710&lt;$H$4,"Low revenue","OK")))</f>
        <v>OK</v>
      </c>
    </row>
    <row r="4711" customFormat="false" ht="15" hidden="false" customHeight="false" outlineLevel="0" collapsed="false">
      <c r="A4711" s="9" t="s">
        <v>9545</v>
      </c>
      <c r="B4711" s="9" t="s">
        <v>9546</v>
      </c>
      <c r="C4711" s="9" t="s">
        <v>83</v>
      </c>
      <c r="D4711" s="9" t="s">
        <v>8754</v>
      </c>
      <c r="E4711" s="10" t="n">
        <v>189</v>
      </c>
      <c r="F4711" s="10" t="n">
        <v>32</v>
      </c>
      <c r="G4711" s="10" t="n">
        <v>5697.41</v>
      </c>
      <c r="H4711" s="10" t="n">
        <v>684.29</v>
      </c>
      <c r="I4711" s="6" t="n">
        <f aca="false">IF(G4711=0,0,H4711/G4711)</f>
        <v>0.120105451424419</v>
      </c>
      <c r="J4711" s="5" t="n">
        <f aca="false">IF(F4711=0,0,G4711/F4711)</f>
        <v>178.0440625</v>
      </c>
      <c r="K4711" s="9" t="str">
        <f aca="false">IF(G4711=0,"No sales",IF(H4711&lt;0,"Loss-making",IF(G4711&lt;$H$4,"Low revenue","OK")))</f>
        <v>OK</v>
      </c>
    </row>
    <row r="4712" customFormat="false" ht="15" hidden="false" customHeight="false" outlineLevel="0" collapsed="false">
      <c r="A4712" s="9" t="s">
        <v>9547</v>
      </c>
      <c r="B4712" s="9" t="s">
        <v>9548</v>
      </c>
      <c r="C4712" s="9" t="s">
        <v>83</v>
      </c>
      <c r="D4712" s="9" t="s">
        <v>8745</v>
      </c>
      <c r="E4712" s="10" t="n">
        <v>359</v>
      </c>
      <c r="F4712" s="10" t="n">
        <v>6</v>
      </c>
      <c r="G4712" s="10" t="n">
        <v>2046.3</v>
      </c>
      <c r="H4712" s="10" t="n">
        <v>184.32</v>
      </c>
      <c r="I4712" s="6" t="n">
        <f aca="false">IF(G4712=0,0,H4712/G4712)</f>
        <v>0.0900747690954405</v>
      </c>
      <c r="J4712" s="5" t="n">
        <f aca="false">IF(F4712=0,0,G4712/F4712)</f>
        <v>341.05</v>
      </c>
      <c r="K4712" s="9" t="str">
        <f aca="false">IF(G4712=0,"No sales",IF(H4712&lt;0,"Loss-making",IF(G4712&lt;$H$4,"Low revenue","OK")))</f>
        <v>Low revenue</v>
      </c>
    </row>
    <row r="4713" customFormat="false" ht="15" hidden="false" customHeight="false" outlineLevel="0" collapsed="false">
      <c r="A4713" s="9" t="s">
        <v>9549</v>
      </c>
      <c r="B4713" s="9" t="s">
        <v>9550</v>
      </c>
      <c r="C4713" s="9" t="s">
        <v>83</v>
      </c>
      <c r="D4713" s="9" t="s">
        <v>8748</v>
      </c>
      <c r="E4713" s="10" t="n">
        <v>239</v>
      </c>
      <c r="F4713" s="10" t="n">
        <v>24</v>
      </c>
      <c r="G4713" s="10" t="n">
        <v>5497</v>
      </c>
      <c r="H4713" s="10" t="n">
        <v>621.88</v>
      </c>
      <c r="I4713" s="6" t="n">
        <f aca="false">IF(G4713=0,0,H4713/G4713)</f>
        <v>0.113130798617428</v>
      </c>
      <c r="J4713" s="5" t="n">
        <f aca="false">IF(F4713=0,0,G4713/F4713)</f>
        <v>229.041666666667</v>
      </c>
      <c r="K4713" s="9" t="str">
        <f aca="false">IF(G4713=0,"No sales",IF(H4713&lt;0,"Loss-making",IF(G4713&lt;$H$4,"Low revenue","OK")))</f>
        <v>OK</v>
      </c>
    </row>
    <row r="4714" customFormat="false" ht="15" hidden="false" customHeight="false" outlineLevel="0" collapsed="false">
      <c r="A4714" s="9" t="s">
        <v>9551</v>
      </c>
      <c r="B4714" s="9" t="s">
        <v>9552</v>
      </c>
      <c r="C4714" s="9" t="s">
        <v>83</v>
      </c>
      <c r="D4714" s="9" t="s">
        <v>8751</v>
      </c>
      <c r="E4714" s="10" t="n">
        <v>1509</v>
      </c>
      <c r="F4714" s="10" t="n">
        <v>17</v>
      </c>
      <c r="G4714" s="10" t="n">
        <v>23842.2</v>
      </c>
      <c r="H4714" s="10" t="n">
        <v>2111.27</v>
      </c>
      <c r="I4714" s="6" t="n">
        <f aca="false">IF(G4714=0,0,H4714/G4714)</f>
        <v>0.0885518114939058</v>
      </c>
      <c r="J4714" s="5" t="n">
        <f aca="false">IF(F4714=0,0,G4714/F4714)</f>
        <v>1402.48235294118</v>
      </c>
      <c r="K4714" s="9" t="str">
        <f aca="false">IF(G4714=0,"No sales",IF(H4714&lt;0,"Loss-making",IF(G4714&lt;$H$4,"Low revenue","OK")))</f>
        <v>OK</v>
      </c>
    </row>
    <row r="4715" customFormat="false" ht="15" hidden="false" customHeight="false" outlineLevel="0" collapsed="false">
      <c r="A4715" s="9" t="s">
        <v>9553</v>
      </c>
      <c r="B4715" s="9" t="s">
        <v>9554</v>
      </c>
      <c r="C4715" s="9" t="s">
        <v>83</v>
      </c>
      <c r="D4715" s="9" t="s">
        <v>8754</v>
      </c>
      <c r="E4715" s="10" t="n">
        <v>96</v>
      </c>
      <c r="F4715" s="10" t="n">
        <v>6</v>
      </c>
      <c r="G4715" s="10" t="n">
        <v>576</v>
      </c>
      <c r="H4715" s="10" t="n">
        <v>76.74</v>
      </c>
      <c r="I4715" s="6" t="n">
        <f aca="false">IF(G4715=0,0,H4715/G4715)</f>
        <v>0.133229166666667</v>
      </c>
      <c r="J4715" s="5" t="n">
        <f aca="false">IF(F4715=0,0,G4715/F4715)</f>
        <v>96</v>
      </c>
      <c r="K4715" s="9" t="str">
        <f aca="false">IF(G4715=0,"No sales",IF(H4715&lt;0,"Loss-making",IF(G4715&lt;$H$4,"Low revenue","OK")))</f>
        <v>Low revenue</v>
      </c>
    </row>
    <row r="4716" customFormat="false" ht="15" hidden="false" customHeight="false" outlineLevel="0" collapsed="false">
      <c r="A4716" s="9" t="s">
        <v>9555</v>
      </c>
      <c r="B4716" s="9" t="s">
        <v>9556</v>
      </c>
      <c r="C4716" s="9" t="s">
        <v>83</v>
      </c>
      <c r="D4716" s="9" t="s">
        <v>8745</v>
      </c>
      <c r="E4716" s="10" t="n">
        <v>159</v>
      </c>
      <c r="F4716" s="10" t="n">
        <v>100</v>
      </c>
      <c r="G4716" s="10" t="n">
        <v>15235.39</v>
      </c>
      <c r="H4716" s="10" t="n">
        <v>1080.38</v>
      </c>
      <c r="I4716" s="6" t="n">
        <f aca="false">IF(G4716=0,0,H4716/G4716)</f>
        <v>0.0709125266895039</v>
      </c>
      <c r="J4716" s="5" t="n">
        <f aca="false">IF(F4716=0,0,G4716/F4716)</f>
        <v>152.3539</v>
      </c>
      <c r="K4716" s="9" t="str">
        <f aca="false">IF(G4716=0,"No sales",IF(H4716&lt;0,"Loss-making",IF(G4716&lt;$H$4,"Low revenue","OK")))</f>
        <v>OK</v>
      </c>
    </row>
    <row r="4717" customFormat="false" ht="15" hidden="false" customHeight="false" outlineLevel="0" collapsed="false">
      <c r="A4717" s="9" t="s">
        <v>9557</v>
      </c>
      <c r="B4717" s="9" t="s">
        <v>9558</v>
      </c>
      <c r="C4717" s="9" t="s">
        <v>83</v>
      </c>
      <c r="D4717" s="9" t="s">
        <v>8748</v>
      </c>
      <c r="E4717" s="10" t="n">
        <v>239</v>
      </c>
      <c r="F4717" s="10" t="n">
        <v>1</v>
      </c>
      <c r="G4717" s="10" t="n">
        <v>215.1</v>
      </c>
      <c r="H4717" s="10" t="n">
        <v>10.56</v>
      </c>
      <c r="I4717" s="6" t="n">
        <f aca="false">IF(G4717=0,0,H4717/G4717)</f>
        <v>0.0490934449093445</v>
      </c>
      <c r="J4717" s="5" t="n">
        <f aca="false">IF(F4717=0,0,G4717/F4717)</f>
        <v>215.1</v>
      </c>
      <c r="K4717" s="9" t="str">
        <f aca="false">IF(G4717=0,"No sales",IF(H4717&lt;0,"Loss-making",IF(G4717&lt;$H$4,"Low revenue","OK")))</f>
        <v>Low revenue</v>
      </c>
    </row>
    <row r="4718" customFormat="false" ht="15" hidden="false" customHeight="false" outlineLevel="0" collapsed="false">
      <c r="A4718" s="9" t="s">
        <v>9559</v>
      </c>
      <c r="B4718" s="9" t="s">
        <v>9560</v>
      </c>
      <c r="C4718" s="9" t="s">
        <v>83</v>
      </c>
      <c r="D4718" s="9" t="s">
        <v>8751</v>
      </c>
      <c r="E4718" s="10" t="n">
        <v>2409</v>
      </c>
      <c r="F4718" s="10" t="n">
        <v>27</v>
      </c>
      <c r="G4718" s="10" t="n">
        <v>62049.82</v>
      </c>
      <c r="H4718" s="10" t="n">
        <v>5702.17</v>
      </c>
      <c r="I4718" s="6" t="n">
        <f aca="false">IF(G4718=0,0,H4718/G4718)</f>
        <v>0.0918966404737355</v>
      </c>
      <c r="J4718" s="5" t="n">
        <f aca="false">IF(F4718=0,0,G4718/F4718)</f>
        <v>2298.14148148148</v>
      </c>
      <c r="K4718" s="9" t="str">
        <f aca="false">IF(G4718=0,"No sales",IF(H4718&lt;0,"Loss-making",IF(G4718&lt;$H$4,"Low revenue","OK")))</f>
        <v>OK</v>
      </c>
    </row>
    <row r="4719" customFormat="false" ht="15" hidden="false" customHeight="false" outlineLevel="0" collapsed="false">
      <c r="A4719" s="9" t="s">
        <v>9561</v>
      </c>
      <c r="B4719" s="9" t="s">
        <v>9562</v>
      </c>
      <c r="C4719" s="9" t="s">
        <v>83</v>
      </c>
      <c r="D4719" s="9" t="s">
        <v>8754</v>
      </c>
      <c r="E4719" s="10" t="n">
        <v>199</v>
      </c>
      <c r="F4719" s="10" t="n">
        <v>118</v>
      </c>
      <c r="G4719" s="10" t="n">
        <v>22500.42</v>
      </c>
      <c r="H4719" s="10" t="n">
        <v>2473.47</v>
      </c>
      <c r="I4719" s="6" t="n">
        <f aca="false">IF(G4719=0,0,H4719/G4719)</f>
        <v>0.109929947974304</v>
      </c>
      <c r="J4719" s="5" t="n">
        <f aca="false">IF(F4719=0,0,G4719/F4719)</f>
        <v>190.681525423729</v>
      </c>
      <c r="K4719" s="9" t="str">
        <f aca="false">IF(G4719=0,"No sales",IF(H4719&lt;0,"Loss-making",IF(G4719&lt;$H$4,"Low revenue","OK")))</f>
        <v>OK</v>
      </c>
    </row>
    <row r="4720" customFormat="false" ht="15" hidden="false" customHeight="false" outlineLevel="0" collapsed="false">
      <c r="A4720" s="9" t="s">
        <v>9563</v>
      </c>
      <c r="B4720" s="9" t="s">
        <v>9564</v>
      </c>
      <c r="C4720" s="9" t="s">
        <v>83</v>
      </c>
      <c r="D4720" s="9" t="s">
        <v>8745</v>
      </c>
      <c r="E4720" s="10" t="n">
        <v>419</v>
      </c>
      <c r="F4720" s="10" t="n">
        <v>59</v>
      </c>
      <c r="G4720" s="10" t="n">
        <v>23872.52</v>
      </c>
      <c r="H4720" s="10" t="n">
        <v>3694.52</v>
      </c>
      <c r="I4720" s="6" t="n">
        <f aca="false">IF(G4720=0,0,H4720/G4720)</f>
        <v>0.154760368825746</v>
      </c>
      <c r="J4720" s="5" t="n">
        <f aca="false">IF(F4720=0,0,G4720/F4720)</f>
        <v>404.618983050848</v>
      </c>
      <c r="K4720" s="9" t="str">
        <f aca="false">IF(G4720=0,"No sales",IF(H4720&lt;0,"Loss-making",IF(G4720&lt;$H$4,"Low revenue","OK")))</f>
        <v>OK</v>
      </c>
    </row>
    <row r="4721" customFormat="false" ht="15" hidden="false" customHeight="false" outlineLevel="0" collapsed="false">
      <c r="A4721" s="9" t="s">
        <v>9565</v>
      </c>
      <c r="B4721" s="9" t="s">
        <v>9566</v>
      </c>
      <c r="C4721" s="9" t="s">
        <v>83</v>
      </c>
      <c r="D4721" s="9" t="s">
        <v>8748</v>
      </c>
      <c r="E4721" s="10" t="n">
        <v>119</v>
      </c>
      <c r="F4721" s="10" t="n">
        <v>12</v>
      </c>
      <c r="G4721" s="10" t="n">
        <v>1338.75</v>
      </c>
      <c r="H4721" s="10" t="n">
        <v>195.75</v>
      </c>
      <c r="I4721" s="6" t="n">
        <f aca="false">IF(G4721=0,0,H4721/G4721)</f>
        <v>0.146218487394958</v>
      </c>
      <c r="J4721" s="5" t="n">
        <f aca="false">IF(F4721=0,0,G4721/F4721)</f>
        <v>111.5625</v>
      </c>
      <c r="K4721" s="9" t="str">
        <f aca="false">IF(G4721=0,"No sales",IF(H4721&lt;0,"Loss-making",IF(G4721&lt;$H$4,"Low revenue","OK")))</f>
        <v>Low revenue</v>
      </c>
    </row>
    <row r="4722" customFormat="false" ht="15" hidden="false" customHeight="false" outlineLevel="0" collapsed="false">
      <c r="A4722" s="9" t="s">
        <v>9567</v>
      </c>
      <c r="B4722" s="9" t="s">
        <v>9568</v>
      </c>
      <c r="C4722" s="9" t="s">
        <v>83</v>
      </c>
      <c r="D4722" s="9" t="s">
        <v>8751</v>
      </c>
      <c r="E4722" s="10" t="n">
        <v>879</v>
      </c>
      <c r="F4722" s="10" t="n">
        <v>50</v>
      </c>
      <c r="G4722" s="10" t="n">
        <v>42846.86</v>
      </c>
      <c r="H4722" s="10" t="n">
        <v>4448.35</v>
      </c>
      <c r="I4722" s="6" t="n">
        <f aca="false">IF(G4722=0,0,H4722/G4722)</f>
        <v>0.103819743150373</v>
      </c>
      <c r="J4722" s="5" t="n">
        <f aca="false">IF(F4722=0,0,G4722/F4722)</f>
        <v>856.9372</v>
      </c>
      <c r="K4722" s="9" t="str">
        <f aca="false">IF(G4722=0,"No sales",IF(H4722&lt;0,"Loss-making",IF(G4722&lt;$H$4,"Low revenue","OK")))</f>
        <v>OK</v>
      </c>
    </row>
    <row r="4723" customFormat="false" ht="15" hidden="false" customHeight="false" outlineLevel="0" collapsed="false">
      <c r="A4723" s="9" t="s">
        <v>9569</v>
      </c>
      <c r="B4723" s="9" t="s">
        <v>9570</v>
      </c>
      <c r="C4723" s="9" t="s">
        <v>83</v>
      </c>
      <c r="D4723" s="9" t="s">
        <v>8754</v>
      </c>
      <c r="E4723" s="10" t="n">
        <v>229</v>
      </c>
      <c r="F4723" s="10" t="n">
        <v>19</v>
      </c>
      <c r="G4723" s="10" t="n">
        <v>4234.21</v>
      </c>
      <c r="H4723" s="10" t="n">
        <v>538.52</v>
      </c>
      <c r="I4723" s="6" t="n">
        <f aca="false">IF(G4723=0,0,H4723/G4723)</f>
        <v>0.127183110899082</v>
      </c>
      <c r="J4723" s="5" t="n">
        <f aca="false">IF(F4723=0,0,G4723/F4723)</f>
        <v>222.853157894737</v>
      </c>
      <c r="K4723" s="9" t="str">
        <f aca="false">IF(G4723=0,"No sales",IF(H4723&lt;0,"Loss-making",IF(G4723&lt;$H$4,"Low revenue","OK")))</f>
        <v>OK</v>
      </c>
    </row>
    <row r="4724" customFormat="false" ht="15" hidden="false" customHeight="false" outlineLevel="0" collapsed="false">
      <c r="A4724" s="9" t="s">
        <v>9571</v>
      </c>
      <c r="B4724" s="9" t="s">
        <v>9572</v>
      </c>
      <c r="C4724" s="9" t="s">
        <v>83</v>
      </c>
      <c r="D4724" s="9" t="s">
        <v>8745</v>
      </c>
      <c r="E4724" s="10" t="n">
        <v>129</v>
      </c>
      <c r="F4724" s="10" t="n">
        <v>117</v>
      </c>
      <c r="G4724" s="10" t="n">
        <v>14339</v>
      </c>
      <c r="H4724" s="10" t="n">
        <v>1190.55</v>
      </c>
      <c r="I4724" s="6" t="n">
        <f aca="false">IF(G4724=0,0,H4724/G4724)</f>
        <v>0.0830288025664272</v>
      </c>
      <c r="J4724" s="5" t="n">
        <f aca="false">IF(F4724=0,0,G4724/F4724)</f>
        <v>122.555555555556</v>
      </c>
      <c r="K4724" s="9" t="str">
        <f aca="false">IF(G4724=0,"No sales",IF(H4724&lt;0,"Loss-making",IF(G4724&lt;$H$4,"Low revenue","OK")))</f>
        <v>OK</v>
      </c>
    </row>
    <row r="4725" customFormat="false" ht="15" hidden="false" customHeight="false" outlineLevel="0" collapsed="false">
      <c r="A4725" s="9" t="s">
        <v>9573</v>
      </c>
      <c r="B4725" s="9" t="s">
        <v>9574</v>
      </c>
      <c r="C4725" s="9" t="s">
        <v>83</v>
      </c>
      <c r="D4725" s="9" t="s">
        <v>8748</v>
      </c>
      <c r="E4725" s="10" t="n">
        <v>60</v>
      </c>
      <c r="F4725" s="10" t="n">
        <v>51</v>
      </c>
      <c r="G4725" s="10" t="n">
        <v>2929.2</v>
      </c>
      <c r="H4725" s="10" t="n">
        <v>398.07</v>
      </c>
      <c r="I4725" s="6" t="n">
        <f aca="false">IF(G4725=0,0,H4725/G4725)</f>
        <v>0.135897173289635</v>
      </c>
      <c r="J4725" s="5" t="n">
        <f aca="false">IF(F4725=0,0,G4725/F4725)</f>
        <v>57.4352941176471</v>
      </c>
      <c r="K4725" s="9" t="str">
        <f aca="false">IF(G4725=0,"No sales",IF(H4725&lt;0,"Loss-making",IF(G4725&lt;$H$4,"Low revenue","OK")))</f>
        <v>Low revenue</v>
      </c>
    </row>
    <row r="4726" customFormat="false" ht="15" hidden="false" customHeight="false" outlineLevel="0" collapsed="false">
      <c r="A4726" s="9" t="s">
        <v>9575</v>
      </c>
      <c r="B4726" s="9" t="s">
        <v>9576</v>
      </c>
      <c r="C4726" s="9" t="s">
        <v>83</v>
      </c>
      <c r="D4726" s="9" t="s">
        <v>8751</v>
      </c>
      <c r="E4726" s="10" t="n">
        <v>829</v>
      </c>
      <c r="F4726" s="10" t="n">
        <v>16</v>
      </c>
      <c r="G4726" s="10" t="n">
        <v>12679.56</v>
      </c>
      <c r="H4726" s="10" t="n">
        <v>1661.95</v>
      </c>
      <c r="I4726" s="6" t="n">
        <f aca="false">IF(G4726=0,0,H4726/G4726)</f>
        <v>0.131073160267391</v>
      </c>
      <c r="J4726" s="5" t="n">
        <f aca="false">IF(F4726=0,0,G4726/F4726)</f>
        <v>792.4725</v>
      </c>
      <c r="K4726" s="9" t="str">
        <f aca="false">IF(G4726=0,"No sales",IF(H4726&lt;0,"Loss-making",IF(G4726&lt;$H$4,"Low revenue","OK")))</f>
        <v>OK</v>
      </c>
    </row>
    <row r="4727" customFormat="false" ht="15" hidden="false" customHeight="false" outlineLevel="0" collapsed="false">
      <c r="A4727" s="9" t="s">
        <v>9577</v>
      </c>
      <c r="B4727" s="9" t="s">
        <v>9578</v>
      </c>
      <c r="C4727" s="9" t="s">
        <v>83</v>
      </c>
      <c r="D4727" s="9" t="s">
        <v>8754</v>
      </c>
      <c r="E4727" s="10" t="n">
        <v>91</v>
      </c>
      <c r="F4727" s="10" t="n">
        <v>185</v>
      </c>
      <c r="G4727" s="10" t="n">
        <v>16024.19</v>
      </c>
      <c r="H4727" s="10" t="n">
        <v>1657.1</v>
      </c>
      <c r="I4727" s="6" t="n">
        <f aca="false">IF(G4727=0,0,H4727/G4727)</f>
        <v>0.103412403372651</v>
      </c>
      <c r="J4727" s="5" t="n">
        <f aca="false">IF(F4727=0,0,G4727/F4727)</f>
        <v>86.6172432432433</v>
      </c>
      <c r="K4727" s="9" t="str">
        <f aca="false">IF(G4727=0,"No sales",IF(H4727&lt;0,"Loss-making",IF(G4727&lt;$H$4,"Low revenue","OK")))</f>
        <v>OK</v>
      </c>
    </row>
    <row r="4728" customFormat="false" ht="15" hidden="false" customHeight="false" outlineLevel="0" collapsed="false">
      <c r="A4728" s="9" t="s">
        <v>9579</v>
      </c>
      <c r="B4728" s="9" t="s">
        <v>9580</v>
      </c>
      <c r="C4728" s="9" t="s">
        <v>83</v>
      </c>
      <c r="D4728" s="9" t="s">
        <v>8745</v>
      </c>
      <c r="E4728" s="10" t="n">
        <v>289</v>
      </c>
      <c r="F4728" s="10" t="n">
        <v>72</v>
      </c>
      <c r="G4728" s="10" t="n">
        <v>19715.58</v>
      </c>
      <c r="H4728" s="10" t="n">
        <v>2266.37</v>
      </c>
      <c r="I4728" s="6" t="n">
        <f aca="false">IF(G4728=0,0,H4728/G4728)</f>
        <v>0.114953250170677</v>
      </c>
      <c r="J4728" s="5" t="n">
        <f aca="false">IF(F4728=0,0,G4728/F4728)</f>
        <v>273.8275</v>
      </c>
      <c r="K4728" s="9" t="str">
        <f aca="false">IF(G4728=0,"No sales",IF(H4728&lt;0,"Loss-making",IF(G4728&lt;$H$4,"Low revenue","OK")))</f>
        <v>OK</v>
      </c>
    </row>
    <row r="4729" customFormat="false" ht="15" hidden="false" customHeight="false" outlineLevel="0" collapsed="false">
      <c r="A4729" s="9" t="s">
        <v>9581</v>
      </c>
      <c r="B4729" s="9" t="s">
        <v>9582</v>
      </c>
      <c r="C4729" s="9" t="s">
        <v>83</v>
      </c>
      <c r="D4729" s="9" t="s">
        <v>8748</v>
      </c>
      <c r="E4729" s="10" t="n">
        <v>299</v>
      </c>
      <c r="F4729" s="10" t="n">
        <v>32</v>
      </c>
      <c r="G4729" s="10" t="n">
        <v>9388.6</v>
      </c>
      <c r="H4729" s="10" t="n">
        <v>1026.68</v>
      </c>
      <c r="I4729" s="6" t="n">
        <f aca="false">IF(G4729=0,0,H4729/G4729)</f>
        <v>0.10935389727968</v>
      </c>
      <c r="J4729" s="5" t="n">
        <f aca="false">IF(F4729=0,0,G4729/F4729)</f>
        <v>293.39375</v>
      </c>
      <c r="K4729" s="9" t="str">
        <f aca="false">IF(G4729=0,"No sales",IF(H4729&lt;0,"Loss-making",IF(G4729&lt;$H$4,"Low revenue","OK")))</f>
        <v>OK</v>
      </c>
    </row>
    <row r="4730" customFormat="false" ht="15" hidden="false" customHeight="false" outlineLevel="0" collapsed="false">
      <c r="A4730" s="9" t="s">
        <v>9583</v>
      </c>
      <c r="B4730" s="9" t="s">
        <v>9584</v>
      </c>
      <c r="C4730" s="9" t="s">
        <v>83</v>
      </c>
      <c r="D4730" s="9" t="s">
        <v>8751</v>
      </c>
      <c r="E4730" s="10" t="n">
        <v>359</v>
      </c>
      <c r="F4730" s="10" t="n">
        <v>127</v>
      </c>
      <c r="G4730" s="10" t="n">
        <v>43131.16</v>
      </c>
      <c r="H4730" s="10" t="n">
        <v>5424.86</v>
      </c>
      <c r="I4730" s="6" t="n">
        <f aca="false">IF(G4730=0,0,H4730/G4730)</f>
        <v>0.125775889171541</v>
      </c>
      <c r="J4730" s="5" t="n">
        <f aca="false">IF(F4730=0,0,G4730/F4730)</f>
        <v>339.615433070866</v>
      </c>
      <c r="K4730" s="9" t="str">
        <f aca="false">IF(G4730=0,"No sales",IF(H4730&lt;0,"Loss-making",IF(G4730&lt;$H$4,"Low revenue","OK")))</f>
        <v>OK</v>
      </c>
    </row>
    <row r="4731" customFormat="false" ht="15" hidden="false" customHeight="false" outlineLevel="0" collapsed="false">
      <c r="A4731" s="9" t="s">
        <v>9585</v>
      </c>
      <c r="B4731" s="9" t="s">
        <v>9586</v>
      </c>
      <c r="C4731" s="9" t="s">
        <v>83</v>
      </c>
      <c r="D4731" s="9" t="s">
        <v>8754</v>
      </c>
      <c r="E4731" s="10" t="n">
        <v>149</v>
      </c>
      <c r="F4731" s="10" t="n">
        <v>18</v>
      </c>
      <c r="G4731" s="10" t="n">
        <v>2588.87</v>
      </c>
      <c r="H4731" s="10" t="n">
        <v>394.85</v>
      </c>
      <c r="I4731" s="6" t="n">
        <f aca="false">IF(G4731=0,0,H4731/G4731)</f>
        <v>0.152518280176293</v>
      </c>
      <c r="J4731" s="5" t="n">
        <f aca="false">IF(F4731=0,0,G4731/F4731)</f>
        <v>143.826111111111</v>
      </c>
      <c r="K4731" s="9" t="str">
        <f aca="false">IF(G4731=0,"No sales",IF(H4731&lt;0,"Loss-making",IF(G4731&lt;$H$4,"Low revenue","OK")))</f>
        <v>Low revenue</v>
      </c>
    </row>
    <row r="4732" customFormat="false" ht="15" hidden="false" customHeight="false" outlineLevel="0" collapsed="false">
      <c r="A4732" s="9" t="s">
        <v>9587</v>
      </c>
      <c r="B4732" s="9" t="s">
        <v>9588</v>
      </c>
      <c r="C4732" s="9" t="s">
        <v>83</v>
      </c>
      <c r="D4732" s="9" t="s">
        <v>8745</v>
      </c>
      <c r="E4732" s="10" t="n">
        <v>899</v>
      </c>
      <c r="F4732" s="10" t="n">
        <v>49</v>
      </c>
      <c r="G4732" s="10" t="n">
        <v>42653.05</v>
      </c>
      <c r="H4732" s="10" t="n">
        <v>5611.02</v>
      </c>
      <c r="I4732" s="6" t="n">
        <f aca="false">IF(G4732=0,0,H4732/G4732)</f>
        <v>0.131550264283562</v>
      </c>
      <c r="J4732" s="5" t="n">
        <f aca="false">IF(F4732=0,0,G4732/F4732)</f>
        <v>870.470408163265</v>
      </c>
      <c r="K4732" s="9" t="str">
        <f aca="false">IF(G4732=0,"No sales",IF(H4732&lt;0,"Loss-making",IF(G4732&lt;$H$4,"Low revenue","OK")))</f>
        <v>OK</v>
      </c>
    </row>
    <row r="4733" customFormat="false" ht="15" hidden="false" customHeight="false" outlineLevel="0" collapsed="false">
      <c r="A4733" s="9" t="s">
        <v>9589</v>
      </c>
      <c r="B4733" s="9" t="s">
        <v>9590</v>
      </c>
      <c r="C4733" s="9" t="s">
        <v>83</v>
      </c>
      <c r="D4733" s="9" t="s">
        <v>8748</v>
      </c>
      <c r="E4733" s="10" t="n">
        <v>129</v>
      </c>
      <c r="F4733" s="10" t="n">
        <v>106</v>
      </c>
      <c r="G4733" s="10" t="n">
        <v>12854.2</v>
      </c>
      <c r="H4733" s="10" t="n">
        <v>573.04</v>
      </c>
      <c r="I4733" s="6" t="n">
        <f aca="false">IF(G4733=0,0,H4733/G4733)</f>
        <v>0.0445799816402421</v>
      </c>
      <c r="J4733" s="5" t="n">
        <f aca="false">IF(F4733=0,0,G4733/F4733)</f>
        <v>121.266037735849</v>
      </c>
      <c r="K4733" s="9" t="str">
        <f aca="false">IF(G4733=0,"No sales",IF(H4733&lt;0,"Loss-making",IF(G4733&lt;$H$4,"Low revenue","OK")))</f>
        <v>OK</v>
      </c>
    </row>
    <row r="4734" customFormat="false" ht="15" hidden="false" customHeight="false" outlineLevel="0" collapsed="false">
      <c r="A4734" s="9" t="s">
        <v>9591</v>
      </c>
      <c r="B4734" s="9" t="s">
        <v>9592</v>
      </c>
      <c r="C4734" s="9" t="s">
        <v>83</v>
      </c>
      <c r="D4734" s="9" t="s">
        <v>8751</v>
      </c>
      <c r="E4734" s="10" t="n">
        <v>1379</v>
      </c>
      <c r="F4734" s="10" t="n">
        <v>0</v>
      </c>
      <c r="G4734" s="10" t="n">
        <v>0</v>
      </c>
      <c r="H4734" s="10" t="n">
        <v>0</v>
      </c>
      <c r="I4734" s="6" t="n">
        <f aca="false">IF(G4734=0,0,H4734/G4734)</f>
        <v>0</v>
      </c>
      <c r="J4734" s="5" t="n">
        <f aca="false">IF(F4734=0,0,G4734/F4734)</f>
        <v>0</v>
      </c>
      <c r="K4734" s="9" t="str">
        <f aca="false">IF(G4734=0,"No sales",IF(H4734&lt;0,"Loss-making",IF(G4734&lt;$H$4,"Low revenue","OK")))</f>
        <v>No sales</v>
      </c>
    </row>
    <row r="4735" customFormat="false" ht="15" hidden="false" customHeight="false" outlineLevel="0" collapsed="false">
      <c r="A4735" s="9" t="s">
        <v>9593</v>
      </c>
      <c r="B4735" s="9" t="s">
        <v>9594</v>
      </c>
      <c r="C4735" s="9" t="s">
        <v>83</v>
      </c>
      <c r="D4735" s="9" t="s">
        <v>8754</v>
      </c>
      <c r="E4735" s="10" t="n">
        <v>449</v>
      </c>
      <c r="F4735" s="10" t="n">
        <v>9</v>
      </c>
      <c r="G4735" s="10" t="n">
        <v>4009.57</v>
      </c>
      <c r="H4735" s="10" t="n">
        <v>562.03</v>
      </c>
      <c r="I4735" s="6" t="n">
        <f aca="false">IF(G4735=0,0,H4735/G4735)</f>
        <v>0.140172138159454</v>
      </c>
      <c r="J4735" s="5" t="n">
        <f aca="false">IF(F4735=0,0,G4735/F4735)</f>
        <v>445.507777777778</v>
      </c>
      <c r="K4735" s="9" t="str">
        <f aca="false">IF(G4735=0,"No sales",IF(H4735&lt;0,"Loss-making",IF(G4735&lt;$H$4,"Low revenue","OK")))</f>
        <v>OK</v>
      </c>
    </row>
    <row r="4736" customFormat="false" ht="15" hidden="false" customHeight="false" outlineLevel="0" collapsed="false">
      <c r="A4736" s="9" t="s">
        <v>9595</v>
      </c>
      <c r="B4736" s="9" t="s">
        <v>9596</v>
      </c>
      <c r="C4736" s="9" t="s">
        <v>83</v>
      </c>
      <c r="D4736" s="9" t="s">
        <v>8745</v>
      </c>
      <c r="E4736" s="10" t="n">
        <v>399</v>
      </c>
      <c r="F4736" s="10" t="n">
        <v>24</v>
      </c>
      <c r="G4736" s="10" t="n">
        <v>8994.46</v>
      </c>
      <c r="H4736" s="10" t="n">
        <v>1240.54</v>
      </c>
      <c r="I4736" s="6" t="n">
        <f aca="false">IF(G4736=0,0,H4736/G4736)</f>
        <v>0.137922676847749</v>
      </c>
      <c r="J4736" s="5" t="n">
        <f aca="false">IF(F4736=0,0,G4736/F4736)</f>
        <v>374.769166666667</v>
      </c>
      <c r="K4736" s="9" t="str">
        <f aca="false">IF(G4736=0,"No sales",IF(H4736&lt;0,"Loss-making",IF(G4736&lt;$H$4,"Low revenue","OK")))</f>
        <v>OK</v>
      </c>
    </row>
    <row r="4737" customFormat="false" ht="15" hidden="false" customHeight="false" outlineLevel="0" collapsed="false">
      <c r="A4737" s="9" t="s">
        <v>9597</v>
      </c>
      <c r="B4737" s="9" t="s">
        <v>9598</v>
      </c>
      <c r="C4737" s="9" t="s">
        <v>83</v>
      </c>
      <c r="D4737" s="9" t="s">
        <v>8748</v>
      </c>
      <c r="E4737" s="10" t="n">
        <v>43</v>
      </c>
      <c r="F4737" s="10" t="n">
        <v>79</v>
      </c>
      <c r="G4737" s="10" t="n">
        <v>3174.91</v>
      </c>
      <c r="H4737" s="10" t="n">
        <v>417.82</v>
      </c>
      <c r="I4737" s="6" t="n">
        <f aca="false">IF(G4737=0,0,H4737/G4737)</f>
        <v>0.131600580803865</v>
      </c>
      <c r="J4737" s="5" t="n">
        <f aca="false">IF(F4737=0,0,G4737/F4737)</f>
        <v>40.1887341772152</v>
      </c>
      <c r="K4737" s="9" t="str">
        <f aca="false">IF(G4737=0,"No sales",IF(H4737&lt;0,"Loss-making",IF(G4737&lt;$H$4,"Low revenue","OK")))</f>
        <v>Low revenue</v>
      </c>
    </row>
    <row r="4738" customFormat="false" ht="15" hidden="false" customHeight="false" outlineLevel="0" collapsed="false">
      <c r="A4738" s="9" t="s">
        <v>9599</v>
      </c>
      <c r="B4738" s="9" t="s">
        <v>9600</v>
      </c>
      <c r="C4738" s="9" t="s">
        <v>83</v>
      </c>
      <c r="D4738" s="9" t="s">
        <v>8751</v>
      </c>
      <c r="E4738" s="10" t="n">
        <v>829</v>
      </c>
      <c r="F4738" s="10" t="n">
        <v>0</v>
      </c>
      <c r="G4738" s="10" t="n">
        <v>0</v>
      </c>
      <c r="H4738" s="10" t="n">
        <v>0</v>
      </c>
      <c r="I4738" s="6" t="n">
        <f aca="false">IF(G4738=0,0,H4738/G4738)</f>
        <v>0</v>
      </c>
      <c r="J4738" s="5" t="n">
        <f aca="false">IF(F4738=0,0,G4738/F4738)</f>
        <v>0</v>
      </c>
      <c r="K4738" s="9" t="str">
        <f aca="false">IF(G4738=0,"No sales",IF(H4738&lt;0,"Loss-making",IF(G4738&lt;$H$4,"Low revenue","OK")))</f>
        <v>No sales</v>
      </c>
    </row>
    <row r="4739" customFormat="false" ht="15" hidden="false" customHeight="false" outlineLevel="0" collapsed="false">
      <c r="A4739" s="9" t="s">
        <v>9601</v>
      </c>
      <c r="B4739" s="9" t="s">
        <v>9602</v>
      </c>
      <c r="C4739" s="9" t="s">
        <v>83</v>
      </c>
      <c r="D4739" s="9" t="s">
        <v>8754</v>
      </c>
      <c r="E4739" s="10" t="n">
        <v>219</v>
      </c>
      <c r="F4739" s="10" t="n">
        <v>107</v>
      </c>
      <c r="G4739" s="10" t="n">
        <v>22086.15</v>
      </c>
      <c r="H4739" s="10" t="n">
        <v>2171.31</v>
      </c>
      <c r="I4739" s="6" t="n">
        <f aca="false">IF(G4739=0,0,H4739/G4739)</f>
        <v>0.0983109324169219</v>
      </c>
      <c r="J4739" s="5" t="n">
        <f aca="false">IF(F4739=0,0,G4739/F4739)</f>
        <v>206.41261682243</v>
      </c>
      <c r="K4739" s="9" t="str">
        <f aca="false">IF(G4739=0,"No sales",IF(H4739&lt;0,"Loss-making",IF(G4739&lt;$H$4,"Low revenue","OK")))</f>
        <v>OK</v>
      </c>
    </row>
    <row r="4740" customFormat="false" ht="15" hidden="false" customHeight="false" outlineLevel="0" collapsed="false">
      <c r="A4740" s="9" t="s">
        <v>9603</v>
      </c>
      <c r="B4740" s="9" t="s">
        <v>9604</v>
      </c>
      <c r="C4740" s="9" t="s">
        <v>83</v>
      </c>
      <c r="D4740" s="9" t="s">
        <v>8745</v>
      </c>
      <c r="E4740" s="10" t="n">
        <v>179</v>
      </c>
      <c r="F4740" s="10" t="n">
        <v>74</v>
      </c>
      <c r="G4740" s="10" t="n">
        <v>12482.57</v>
      </c>
      <c r="H4740" s="10" t="n">
        <v>1642.31</v>
      </c>
      <c r="I4740" s="6" t="n">
        <f aca="false">IF(G4740=0,0,H4740/G4740)</f>
        <v>0.131568258780043</v>
      </c>
      <c r="J4740" s="5" t="n">
        <f aca="false">IF(F4740=0,0,G4740/F4740)</f>
        <v>168.683378378378</v>
      </c>
      <c r="K4740" s="9" t="str">
        <f aca="false">IF(G4740=0,"No sales",IF(H4740&lt;0,"Loss-making",IF(G4740&lt;$H$4,"Low revenue","OK")))</f>
        <v>OK</v>
      </c>
    </row>
    <row r="4741" customFormat="false" ht="15" hidden="false" customHeight="false" outlineLevel="0" collapsed="false">
      <c r="A4741" s="9" t="s">
        <v>9605</v>
      </c>
      <c r="B4741" s="9" t="s">
        <v>9606</v>
      </c>
      <c r="C4741" s="9" t="s">
        <v>83</v>
      </c>
      <c r="D4741" s="9" t="s">
        <v>8748</v>
      </c>
      <c r="E4741" s="10" t="n">
        <v>109</v>
      </c>
      <c r="F4741" s="10" t="n">
        <v>1</v>
      </c>
      <c r="G4741" s="10" t="n">
        <v>108.73</v>
      </c>
      <c r="H4741" s="10" t="n">
        <v>18.7</v>
      </c>
      <c r="I4741" s="6" t="n">
        <f aca="false">IF(G4741=0,0,H4741/G4741)</f>
        <v>0.171985652533799</v>
      </c>
      <c r="J4741" s="5" t="n">
        <f aca="false">IF(F4741=0,0,G4741/F4741)</f>
        <v>108.73</v>
      </c>
      <c r="K4741" s="9" t="str">
        <f aca="false">IF(G4741=0,"No sales",IF(H4741&lt;0,"Loss-making",IF(G4741&lt;$H$4,"Low revenue","OK")))</f>
        <v>Low revenue</v>
      </c>
    </row>
    <row r="4742" customFormat="false" ht="15" hidden="false" customHeight="false" outlineLevel="0" collapsed="false">
      <c r="A4742" s="9" t="s">
        <v>9607</v>
      </c>
      <c r="B4742" s="9" t="s">
        <v>9608</v>
      </c>
      <c r="C4742" s="9" t="s">
        <v>83</v>
      </c>
      <c r="D4742" s="9" t="s">
        <v>8751</v>
      </c>
      <c r="E4742" s="10" t="n">
        <v>1399</v>
      </c>
      <c r="F4742" s="10" t="n">
        <v>149</v>
      </c>
      <c r="G4742" s="10" t="n">
        <v>200588.61</v>
      </c>
      <c r="H4742" s="10" t="n">
        <v>22240.08</v>
      </c>
      <c r="I4742" s="6" t="n">
        <f aca="false">IF(G4742=0,0,H4742/G4742)</f>
        <v>0.110874092003529</v>
      </c>
      <c r="J4742" s="5" t="n">
        <f aca="false">IF(F4742=0,0,G4742/F4742)</f>
        <v>1346.23228187919</v>
      </c>
      <c r="K4742" s="9" t="str">
        <f aca="false">IF(G4742=0,"No sales",IF(H4742&lt;0,"Loss-making",IF(G4742&lt;$H$4,"Low revenue","OK")))</f>
        <v>OK</v>
      </c>
    </row>
    <row r="4743" customFormat="false" ht="15" hidden="false" customHeight="false" outlineLevel="0" collapsed="false">
      <c r="A4743" s="9" t="s">
        <v>9609</v>
      </c>
      <c r="B4743" s="9" t="s">
        <v>9610</v>
      </c>
      <c r="C4743" s="9" t="s">
        <v>83</v>
      </c>
      <c r="D4743" s="9" t="s">
        <v>8754</v>
      </c>
      <c r="E4743" s="10" t="n">
        <v>149</v>
      </c>
      <c r="F4743" s="10" t="n">
        <v>112</v>
      </c>
      <c r="G4743" s="10" t="n">
        <v>15852.11</v>
      </c>
      <c r="H4743" s="10" t="n">
        <v>2410.98</v>
      </c>
      <c r="I4743" s="6" t="n">
        <f aca="false">IF(G4743=0,0,H4743/G4743)</f>
        <v>0.152092055884043</v>
      </c>
      <c r="J4743" s="5" t="n">
        <f aca="false">IF(F4743=0,0,G4743/F4743)</f>
        <v>141.536696428571</v>
      </c>
      <c r="K4743" s="9" t="str">
        <f aca="false">IF(G4743=0,"No sales",IF(H4743&lt;0,"Loss-making",IF(G4743&lt;$H$4,"Low revenue","OK")))</f>
        <v>OK</v>
      </c>
    </row>
    <row r="4744" customFormat="false" ht="15" hidden="false" customHeight="false" outlineLevel="0" collapsed="false">
      <c r="A4744" s="9" t="s">
        <v>9611</v>
      </c>
      <c r="B4744" s="9" t="s">
        <v>9612</v>
      </c>
      <c r="C4744" s="9" t="s">
        <v>83</v>
      </c>
      <c r="D4744" s="9" t="s">
        <v>8745</v>
      </c>
      <c r="E4744" s="10" t="n">
        <v>179</v>
      </c>
      <c r="F4744" s="10" t="n">
        <v>200</v>
      </c>
      <c r="G4744" s="10" t="n">
        <v>34642.33</v>
      </c>
      <c r="H4744" s="10" t="n">
        <v>2538.33</v>
      </c>
      <c r="I4744" s="6" t="n">
        <f aca="false">IF(G4744=0,0,H4744/G4744)</f>
        <v>0.0732724963938626</v>
      </c>
      <c r="J4744" s="5" t="n">
        <f aca="false">IF(F4744=0,0,G4744/F4744)</f>
        <v>173.21165</v>
      </c>
      <c r="K4744" s="9" t="str">
        <f aca="false">IF(G4744=0,"No sales",IF(H4744&lt;0,"Loss-making",IF(G4744&lt;$H$4,"Low revenue","OK")))</f>
        <v>OK</v>
      </c>
    </row>
    <row r="4745" customFormat="false" ht="15" hidden="false" customHeight="false" outlineLevel="0" collapsed="false">
      <c r="A4745" s="9" t="s">
        <v>9613</v>
      </c>
      <c r="B4745" s="9" t="s">
        <v>9614</v>
      </c>
      <c r="C4745" s="9" t="s">
        <v>83</v>
      </c>
      <c r="D4745" s="9" t="s">
        <v>8748</v>
      </c>
      <c r="E4745" s="10" t="n">
        <v>179</v>
      </c>
      <c r="F4745" s="10" t="n">
        <v>22</v>
      </c>
      <c r="G4745" s="10" t="n">
        <v>3783.16</v>
      </c>
      <c r="H4745" s="10" t="n">
        <v>421.12</v>
      </c>
      <c r="I4745" s="6" t="n">
        <f aca="false">IF(G4745=0,0,H4745/G4745)</f>
        <v>0.111314350965859</v>
      </c>
      <c r="J4745" s="5" t="n">
        <f aca="false">IF(F4745=0,0,G4745/F4745)</f>
        <v>171.961818181818</v>
      </c>
      <c r="K4745" s="9" t="str">
        <f aca="false">IF(G4745=0,"No sales",IF(H4745&lt;0,"Loss-making",IF(G4745&lt;$H$4,"Low revenue","OK")))</f>
        <v>Low revenue</v>
      </c>
    </row>
    <row r="4746" customFormat="false" ht="15" hidden="false" customHeight="false" outlineLevel="0" collapsed="false">
      <c r="A4746" s="9" t="s">
        <v>9615</v>
      </c>
      <c r="B4746" s="9" t="s">
        <v>9616</v>
      </c>
      <c r="C4746" s="9" t="s">
        <v>83</v>
      </c>
      <c r="D4746" s="9" t="s">
        <v>8751</v>
      </c>
      <c r="E4746" s="10" t="n">
        <v>559</v>
      </c>
      <c r="F4746" s="10" t="n">
        <v>93</v>
      </c>
      <c r="G4746" s="10" t="n">
        <v>49681.14</v>
      </c>
      <c r="H4746" s="10" t="n">
        <v>7544.7</v>
      </c>
      <c r="I4746" s="6" t="n">
        <f aca="false">IF(G4746=0,0,H4746/G4746)</f>
        <v>0.151862457262454</v>
      </c>
      <c r="J4746" s="5" t="n">
        <f aca="false">IF(F4746=0,0,G4746/F4746)</f>
        <v>534.205806451613</v>
      </c>
      <c r="K4746" s="9" t="str">
        <f aca="false">IF(G4746=0,"No sales",IF(H4746&lt;0,"Loss-making",IF(G4746&lt;$H$4,"Low revenue","OK")))</f>
        <v>OK</v>
      </c>
    </row>
    <row r="4747" customFormat="false" ht="15" hidden="false" customHeight="false" outlineLevel="0" collapsed="false">
      <c r="A4747" s="9" t="s">
        <v>9617</v>
      </c>
      <c r="B4747" s="9" t="s">
        <v>9618</v>
      </c>
      <c r="C4747" s="9" t="s">
        <v>83</v>
      </c>
      <c r="D4747" s="9" t="s">
        <v>8754</v>
      </c>
      <c r="E4747" s="10" t="n">
        <v>259</v>
      </c>
      <c r="F4747" s="10" t="n">
        <v>23</v>
      </c>
      <c r="G4747" s="10" t="n">
        <v>5749.8</v>
      </c>
      <c r="H4747" s="10" t="n">
        <v>648.86</v>
      </c>
      <c r="I4747" s="6" t="n">
        <f aca="false">IF(G4747=0,0,H4747/G4747)</f>
        <v>0.112849142578872</v>
      </c>
      <c r="J4747" s="5" t="n">
        <f aca="false">IF(F4747=0,0,G4747/F4747)</f>
        <v>249.991304347826</v>
      </c>
      <c r="K4747" s="9" t="str">
        <f aca="false">IF(G4747=0,"No sales",IF(H4747&lt;0,"Loss-making",IF(G4747&lt;$H$4,"Low revenue","OK")))</f>
        <v>OK</v>
      </c>
    </row>
    <row r="4748" customFormat="false" ht="15" hidden="false" customHeight="false" outlineLevel="0" collapsed="false">
      <c r="A4748" s="9" t="s">
        <v>9619</v>
      </c>
      <c r="B4748" s="9" t="s">
        <v>9620</v>
      </c>
      <c r="C4748" s="9" t="s">
        <v>83</v>
      </c>
      <c r="D4748" s="9" t="s">
        <v>8745</v>
      </c>
      <c r="E4748" s="10" t="n">
        <v>299</v>
      </c>
      <c r="F4748" s="10" t="n">
        <v>46</v>
      </c>
      <c r="G4748" s="10" t="n">
        <v>13274.85</v>
      </c>
      <c r="H4748" s="10" t="n">
        <v>983.65</v>
      </c>
      <c r="I4748" s="6" t="n">
        <f aca="false">IF(G4748=0,0,H4748/G4748)</f>
        <v>0.0740987657111003</v>
      </c>
      <c r="J4748" s="5" t="n">
        <f aca="false">IF(F4748=0,0,G4748/F4748)</f>
        <v>288.583695652174</v>
      </c>
      <c r="K4748" s="9" t="str">
        <f aca="false">IF(G4748=0,"No sales",IF(H4748&lt;0,"Loss-making",IF(G4748&lt;$H$4,"Low revenue","OK")))</f>
        <v>OK</v>
      </c>
    </row>
    <row r="4749" customFormat="false" ht="15" hidden="false" customHeight="false" outlineLevel="0" collapsed="false">
      <c r="A4749" s="9" t="s">
        <v>9621</v>
      </c>
      <c r="B4749" s="9" t="s">
        <v>9622</v>
      </c>
      <c r="C4749" s="9" t="s">
        <v>83</v>
      </c>
      <c r="D4749" s="9" t="s">
        <v>8748</v>
      </c>
      <c r="E4749" s="10" t="n">
        <v>149</v>
      </c>
      <c r="F4749" s="10" t="n">
        <v>77</v>
      </c>
      <c r="G4749" s="10" t="n">
        <v>10768.98</v>
      </c>
      <c r="H4749" s="10" t="n">
        <v>1294.9</v>
      </c>
      <c r="I4749" s="6" t="n">
        <f aca="false">IF(G4749=0,0,H4749/G4749)</f>
        <v>0.120243514241832</v>
      </c>
      <c r="J4749" s="5" t="n">
        <f aca="false">IF(F4749=0,0,G4749/F4749)</f>
        <v>139.856883116883</v>
      </c>
      <c r="K4749" s="9" t="str">
        <f aca="false">IF(G4749=0,"No sales",IF(H4749&lt;0,"Loss-making",IF(G4749&lt;$H$4,"Low revenue","OK")))</f>
        <v>OK</v>
      </c>
    </row>
    <row r="4750" customFormat="false" ht="15" hidden="false" customHeight="false" outlineLevel="0" collapsed="false">
      <c r="A4750" s="9" t="s">
        <v>9623</v>
      </c>
      <c r="B4750" s="9" t="s">
        <v>9624</v>
      </c>
      <c r="C4750" s="9" t="s">
        <v>83</v>
      </c>
      <c r="D4750" s="9" t="s">
        <v>8751</v>
      </c>
      <c r="E4750" s="10" t="n">
        <v>519</v>
      </c>
      <c r="F4750" s="10" t="n">
        <v>16</v>
      </c>
      <c r="G4750" s="10" t="n">
        <v>7967.95</v>
      </c>
      <c r="H4750" s="10" t="n">
        <v>864.91</v>
      </c>
      <c r="I4750" s="6" t="n">
        <f aca="false">IF(G4750=0,0,H4750/G4750)</f>
        <v>0.108548622920576</v>
      </c>
      <c r="J4750" s="5" t="n">
        <f aca="false">IF(F4750=0,0,G4750/F4750)</f>
        <v>497.996875</v>
      </c>
      <c r="K4750" s="9" t="str">
        <f aca="false">IF(G4750=0,"No sales",IF(H4750&lt;0,"Loss-making",IF(G4750&lt;$H$4,"Low revenue","OK")))</f>
        <v>OK</v>
      </c>
    </row>
    <row r="4751" customFormat="false" ht="15" hidden="false" customHeight="false" outlineLevel="0" collapsed="false">
      <c r="A4751" s="9" t="s">
        <v>9625</v>
      </c>
      <c r="B4751" s="9" t="s">
        <v>9626</v>
      </c>
      <c r="C4751" s="9" t="s">
        <v>83</v>
      </c>
      <c r="D4751" s="9" t="s">
        <v>8754</v>
      </c>
      <c r="E4751" s="10" t="n">
        <v>349</v>
      </c>
      <c r="F4751" s="10" t="n">
        <v>126</v>
      </c>
      <c r="G4751" s="10" t="n">
        <v>41435.03</v>
      </c>
      <c r="H4751" s="10" t="n">
        <v>4281.4</v>
      </c>
      <c r="I4751" s="6" t="n">
        <f aca="false">IF(G4751=0,0,H4751/G4751)</f>
        <v>0.103328029447547</v>
      </c>
      <c r="J4751" s="5" t="n">
        <f aca="false">IF(F4751=0,0,G4751/F4751)</f>
        <v>328.849444444444</v>
      </c>
      <c r="K4751" s="9" t="str">
        <f aca="false">IF(G4751=0,"No sales",IF(H4751&lt;0,"Loss-making",IF(G4751&lt;$H$4,"Low revenue","OK")))</f>
        <v>OK</v>
      </c>
    </row>
    <row r="4752" customFormat="false" ht="15" hidden="false" customHeight="false" outlineLevel="0" collapsed="false">
      <c r="A4752" s="9" t="s">
        <v>9627</v>
      </c>
      <c r="B4752" s="9" t="s">
        <v>9628</v>
      </c>
      <c r="C4752" s="9" t="s">
        <v>83</v>
      </c>
      <c r="D4752" s="9" t="s">
        <v>8745</v>
      </c>
      <c r="E4752" s="10" t="n">
        <v>169</v>
      </c>
      <c r="F4752" s="10" t="n">
        <v>135</v>
      </c>
      <c r="G4752" s="10" t="n">
        <v>21674.25</v>
      </c>
      <c r="H4752" s="10" t="n">
        <v>1159.63</v>
      </c>
      <c r="I4752" s="6" t="n">
        <f aca="false">IF(G4752=0,0,H4752/G4752)</f>
        <v>0.0535026586848449</v>
      </c>
      <c r="J4752" s="5" t="n">
        <f aca="false">IF(F4752=0,0,G4752/F4752)</f>
        <v>160.55</v>
      </c>
      <c r="K4752" s="9" t="str">
        <f aca="false">IF(G4752=0,"No sales",IF(H4752&lt;0,"Loss-making",IF(G4752&lt;$H$4,"Low revenue","OK")))</f>
        <v>OK</v>
      </c>
    </row>
    <row r="4753" customFormat="false" ht="15" hidden="false" customHeight="false" outlineLevel="0" collapsed="false">
      <c r="A4753" s="9" t="s">
        <v>9629</v>
      </c>
      <c r="B4753" s="9" t="s">
        <v>9630</v>
      </c>
      <c r="C4753" s="9" t="s">
        <v>83</v>
      </c>
      <c r="D4753" s="9" t="s">
        <v>8748</v>
      </c>
      <c r="E4753" s="10" t="n">
        <v>169</v>
      </c>
      <c r="F4753" s="10" t="n">
        <v>104</v>
      </c>
      <c r="G4753" s="10" t="n">
        <v>16725.94</v>
      </c>
      <c r="H4753" s="10" t="n">
        <v>2161.78</v>
      </c>
      <c r="I4753" s="6" t="n">
        <f aca="false">IF(G4753=0,0,H4753/G4753)</f>
        <v>0.129247145451915</v>
      </c>
      <c r="J4753" s="5" t="n">
        <f aca="false">IF(F4753=0,0,G4753/F4753)</f>
        <v>160.826346153846</v>
      </c>
      <c r="K4753" s="9" t="str">
        <f aca="false">IF(G4753=0,"No sales",IF(H4753&lt;0,"Loss-making",IF(G4753&lt;$H$4,"Low revenue","OK")))</f>
        <v>OK</v>
      </c>
    </row>
    <row r="4754" customFormat="false" ht="15" hidden="false" customHeight="false" outlineLevel="0" collapsed="false">
      <c r="A4754" s="9" t="s">
        <v>9631</v>
      </c>
      <c r="B4754" s="9" t="s">
        <v>9632</v>
      </c>
      <c r="C4754" s="9" t="s">
        <v>83</v>
      </c>
      <c r="D4754" s="9" t="s">
        <v>8751</v>
      </c>
      <c r="E4754" s="10" t="n">
        <v>989</v>
      </c>
      <c r="F4754" s="10" t="n">
        <v>48</v>
      </c>
      <c r="G4754" s="10" t="n">
        <v>44920.38</v>
      </c>
      <c r="H4754" s="10" t="n">
        <v>5186.46</v>
      </c>
      <c r="I4754" s="6" t="n">
        <f aca="false">IF(G4754=0,0,H4754/G4754)</f>
        <v>0.115458952039141</v>
      </c>
      <c r="J4754" s="5" t="n">
        <f aca="false">IF(F4754=0,0,G4754/F4754)</f>
        <v>935.84125</v>
      </c>
      <c r="K4754" s="9" t="str">
        <f aca="false">IF(G4754=0,"No sales",IF(H4754&lt;0,"Loss-making",IF(G4754&lt;$H$4,"Low revenue","OK")))</f>
        <v>OK</v>
      </c>
    </row>
    <row r="4755" customFormat="false" ht="15" hidden="false" customHeight="false" outlineLevel="0" collapsed="false">
      <c r="A4755" s="9" t="s">
        <v>9633</v>
      </c>
      <c r="B4755" s="9" t="s">
        <v>9634</v>
      </c>
      <c r="C4755" s="9" t="s">
        <v>83</v>
      </c>
      <c r="D4755" s="9" t="s">
        <v>8754</v>
      </c>
      <c r="E4755" s="10" t="n">
        <v>389</v>
      </c>
      <c r="F4755" s="10" t="n">
        <v>33</v>
      </c>
      <c r="G4755" s="10" t="n">
        <v>12059.97</v>
      </c>
      <c r="H4755" s="10" t="n">
        <v>824.8</v>
      </c>
      <c r="I4755" s="6" t="n">
        <f aca="false">IF(G4755=0,0,H4755/G4755)</f>
        <v>0.0683915465793033</v>
      </c>
      <c r="J4755" s="5" t="n">
        <f aca="false">IF(F4755=0,0,G4755/F4755)</f>
        <v>365.453636363636</v>
      </c>
      <c r="K4755" s="9" t="str">
        <f aca="false">IF(G4755=0,"No sales",IF(H4755&lt;0,"Loss-making",IF(G4755&lt;$H$4,"Low revenue","OK")))</f>
        <v>OK</v>
      </c>
    </row>
    <row r="4756" customFormat="false" ht="15" hidden="false" customHeight="false" outlineLevel="0" collapsed="false">
      <c r="A4756" s="9" t="s">
        <v>9635</v>
      </c>
      <c r="B4756" s="9" t="s">
        <v>9636</v>
      </c>
      <c r="C4756" s="9" t="s">
        <v>83</v>
      </c>
      <c r="D4756" s="9" t="s">
        <v>8745</v>
      </c>
      <c r="E4756" s="10" t="n">
        <v>469</v>
      </c>
      <c r="F4756" s="10" t="n">
        <v>121</v>
      </c>
      <c r="G4756" s="10" t="n">
        <v>53580.92</v>
      </c>
      <c r="H4756" s="10" t="n">
        <v>5098.62</v>
      </c>
      <c r="I4756" s="6" t="n">
        <f aca="false">IF(G4756=0,0,H4756/G4756)</f>
        <v>0.095157380649679</v>
      </c>
      <c r="J4756" s="5" t="n">
        <f aca="false">IF(F4756=0,0,G4756/F4756)</f>
        <v>442.817520661157</v>
      </c>
      <c r="K4756" s="9" t="str">
        <f aca="false">IF(G4756=0,"No sales",IF(H4756&lt;0,"Loss-making",IF(G4756&lt;$H$4,"Low revenue","OK")))</f>
        <v>OK</v>
      </c>
    </row>
    <row r="4757" customFormat="false" ht="15" hidden="false" customHeight="false" outlineLevel="0" collapsed="false">
      <c r="A4757" s="9" t="s">
        <v>9637</v>
      </c>
      <c r="B4757" s="9" t="s">
        <v>9638</v>
      </c>
      <c r="C4757" s="9" t="s">
        <v>83</v>
      </c>
      <c r="D4757" s="9" t="s">
        <v>8748</v>
      </c>
      <c r="E4757" s="10" t="n">
        <v>149</v>
      </c>
      <c r="F4757" s="10" t="n">
        <v>16</v>
      </c>
      <c r="G4757" s="10" t="n">
        <v>2242.45</v>
      </c>
      <c r="H4757" s="10" t="n">
        <v>145.81</v>
      </c>
      <c r="I4757" s="6" t="n">
        <f aca="false">IF(G4757=0,0,H4757/G4757)</f>
        <v>0.0650226314968004</v>
      </c>
      <c r="J4757" s="5" t="n">
        <f aca="false">IF(F4757=0,0,G4757/F4757)</f>
        <v>140.153125</v>
      </c>
      <c r="K4757" s="9" t="str">
        <f aca="false">IF(G4757=0,"No sales",IF(H4757&lt;0,"Loss-making",IF(G4757&lt;$H$4,"Low revenue","OK")))</f>
        <v>Low revenue</v>
      </c>
    </row>
    <row r="4758" customFormat="false" ht="15" hidden="false" customHeight="false" outlineLevel="0" collapsed="false">
      <c r="A4758" s="9" t="s">
        <v>9639</v>
      </c>
      <c r="B4758" s="9" t="s">
        <v>9640</v>
      </c>
      <c r="C4758" s="9" t="s">
        <v>83</v>
      </c>
      <c r="D4758" s="9" t="s">
        <v>8751</v>
      </c>
      <c r="E4758" s="10" t="n">
        <v>639</v>
      </c>
      <c r="F4758" s="10" t="n">
        <v>193</v>
      </c>
      <c r="G4758" s="10" t="n">
        <v>117083.97</v>
      </c>
      <c r="H4758" s="10" t="n">
        <v>7236.09</v>
      </c>
      <c r="I4758" s="6" t="n">
        <f aca="false">IF(G4758=0,0,H4758/G4758)</f>
        <v>0.0618025678493819</v>
      </c>
      <c r="J4758" s="5" t="n">
        <f aca="false">IF(F4758=0,0,G4758/F4758)</f>
        <v>606.652694300518</v>
      </c>
      <c r="K4758" s="9" t="str">
        <f aca="false">IF(G4758=0,"No sales",IF(H4758&lt;0,"Loss-making",IF(G4758&lt;$H$4,"Low revenue","OK")))</f>
        <v>OK</v>
      </c>
    </row>
    <row r="4759" customFormat="false" ht="15" hidden="false" customHeight="false" outlineLevel="0" collapsed="false">
      <c r="A4759" s="9" t="s">
        <v>9641</v>
      </c>
      <c r="B4759" s="9" t="s">
        <v>9642</v>
      </c>
      <c r="C4759" s="9" t="s">
        <v>83</v>
      </c>
      <c r="D4759" s="9" t="s">
        <v>8754</v>
      </c>
      <c r="E4759" s="10" t="n">
        <v>139</v>
      </c>
      <c r="F4759" s="10" t="n">
        <v>23</v>
      </c>
      <c r="G4759" s="10" t="n">
        <v>3085.8</v>
      </c>
      <c r="H4759" s="10" t="n">
        <v>247.14</v>
      </c>
      <c r="I4759" s="6" t="n">
        <f aca="false">IF(G4759=0,0,H4759/G4759)</f>
        <v>0.0800894419599456</v>
      </c>
      <c r="J4759" s="5" t="n">
        <f aca="false">IF(F4759=0,0,G4759/F4759)</f>
        <v>134.165217391304</v>
      </c>
      <c r="K4759" s="9" t="str">
        <f aca="false">IF(G4759=0,"No sales",IF(H4759&lt;0,"Loss-making",IF(G4759&lt;$H$4,"Low revenue","OK")))</f>
        <v>Low revenue</v>
      </c>
    </row>
    <row r="4760" customFormat="false" ht="15" hidden="false" customHeight="false" outlineLevel="0" collapsed="false">
      <c r="A4760" s="9" t="s">
        <v>9643</v>
      </c>
      <c r="B4760" s="9" t="s">
        <v>9644</v>
      </c>
      <c r="C4760" s="9" t="s">
        <v>83</v>
      </c>
      <c r="D4760" s="9" t="s">
        <v>8745</v>
      </c>
      <c r="E4760" s="10" t="n">
        <v>279</v>
      </c>
      <c r="F4760" s="10" t="n">
        <v>1</v>
      </c>
      <c r="G4760" s="10" t="n">
        <v>279</v>
      </c>
      <c r="H4760" s="10" t="n">
        <v>35.48</v>
      </c>
      <c r="I4760" s="6" t="n">
        <f aca="false">IF(G4760=0,0,H4760/G4760)</f>
        <v>0.127168458781362</v>
      </c>
      <c r="J4760" s="5" t="n">
        <f aca="false">IF(F4760=0,0,G4760/F4760)</f>
        <v>279</v>
      </c>
      <c r="K4760" s="9" t="str">
        <f aca="false">IF(G4760=0,"No sales",IF(H4760&lt;0,"Loss-making",IF(G4760&lt;$H$4,"Low revenue","OK")))</f>
        <v>Low revenue</v>
      </c>
    </row>
    <row r="4761" customFormat="false" ht="15" hidden="false" customHeight="false" outlineLevel="0" collapsed="false">
      <c r="A4761" s="9" t="s">
        <v>9645</v>
      </c>
      <c r="B4761" s="9" t="s">
        <v>9646</v>
      </c>
      <c r="C4761" s="9" t="s">
        <v>83</v>
      </c>
      <c r="D4761" s="9" t="s">
        <v>8748</v>
      </c>
      <c r="E4761" s="10" t="n">
        <v>199</v>
      </c>
      <c r="F4761" s="10" t="n">
        <v>8</v>
      </c>
      <c r="G4761" s="10" t="n">
        <v>1482.55</v>
      </c>
      <c r="H4761" s="10" t="n">
        <v>59.59</v>
      </c>
      <c r="I4761" s="6" t="n">
        <f aca="false">IF(G4761=0,0,H4761/G4761)</f>
        <v>0.0401942598900543</v>
      </c>
      <c r="J4761" s="5" t="n">
        <f aca="false">IF(F4761=0,0,G4761/F4761)</f>
        <v>185.31875</v>
      </c>
      <c r="K4761" s="9" t="str">
        <f aca="false">IF(G4761=0,"No sales",IF(H4761&lt;0,"Loss-making",IF(G4761&lt;$H$4,"Low revenue","OK")))</f>
        <v>Low revenue</v>
      </c>
    </row>
    <row r="4762" customFormat="false" ht="15" hidden="false" customHeight="false" outlineLevel="0" collapsed="false">
      <c r="A4762" s="9" t="s">
        <v>9647</v>
      </c>
      <c r="B4762" s="9" t="s">
        <v>9648</v>
      </c>
      <c r="C4762" s="9" t="s">
        <v>83</v>
      </c>
      <c r="D4762" s="9" t="s">
        <v>8751</v>
      </c>
      <c r="E4762" s="10" t="n">
        <v>1099</v>
      </c>
      <c r="F4762" s="10" t="n">
        <v>41</v>
      </c>
      <c r="G4762" s="10" t="n">
        <v>42190.61</v>
      </c>
      <c r="H4762" s="10" t="n">
        <v>3285.31</v>
      </c>
      <c r="I4762" s="6" t="n">
        <f aca="false">IF(G4762=0,0,H4762/G4762)</f>
        <v>0.0778682744809805</v>
      </c>
      <c r="J4762" s="5" t="n">
        <f aca="false">IF(F4762=0,0,G4762/F4762)</f>
        <v>1029.03926829268</v>
      </c>
      <c r="K4762" s="9" t="str">
        <f aca="false">IF(G4762=0,"No sales",IF(H4762&lt;0,"Loss-making",IF(G4762&lt;$H$4,"Low revenue","OK")))</f>
        <v>OK</v>
      </c>
    </row>
    <row r="4763" customFormat="false" ht="15" hidden="false" customHeight="false" outlineLevel="0" collapsed="false">
      <c r="A4763" s="9" t="s">
        <v>9649</v>
      </c>
      <c r="B4763" s="9" t="s">
        <v>9650</v>
      </c>
      <c r="C4763" s="9" t="s">
        <v>83</v>
      </c>
      <c r="D4763" s="9" t="s">
        <v>8754</v>
      </c>
      <c r="E4763" s="10" t="n">
        <v>119</v>
      </c>
      <c r="F4763" s="10" t="n">
        <v>61</v>
      </c>
      <c r="G4763" s="10" t="n">
        <v>6712.78</v>
      </c>
      <c r="H4763" s="10" t="n">
        <v>566.42</v>
      </c>
      <c r="I4763" s="6" t="n">
        <f aca="false">IF(G4763=0,0,H4763/G4763)</f>
        <v>0.0843793480495413</v>
      </c>
      <c r="J4763" s="5" t="n">
        <f aca="false">IF(F4763=0,0,G4763/F4763)</f>
        <v>110.045573770492</v>
      </c>
      <c r="K4763" s="9" t="str">
        <f aca="false">IF(G4763=0,"No sales",IF(H4763&lt;0,"Loss-making",IF(G4763&lt;$H$4,"Low revenue","OK")))</f>
        <v>OK</v>
      </c>
    </row>
    <row r="4764" customFormat="false" ht="15" hidden="false" customHeight="false" outlineLevel="0" collapsed="false">
      <c r="A4764" s="9" t="s">
        <v>9651</v>
      </c>
      <c r="B4764" s="9" t="s">
        <v>9652</v>
      </c>
      <c r="C4764" s="9" t="s">
        <v>83</v>
      </c>
      <c r="D4764" s="9" t="s">
        <v>8745</v>
      </c>
      <c r="E4764" s="10" t="n">
        <v>269</v>
      </c>
      <c r="F4764" s="10" t="n">
        <v>34</v>
      </c>
      <c r="G4764" s="10" t="n">
        <v>8772.76</v>
      </c>
      <c r="H4764" s="10" t="n">
        <v>1220.34</v>
      </c>
      <c r="I4764" s="6" t="n">
        <f aca="false">IF(G4764=0,0,H4764/G4764)</f>
        <v>0.139105595046485</v>
      </c>
      <c r="J4764" s="5" t="n">
        <f aca="false">IF(F4764=0,0,G4764/F4764)</f>
        <v>258.022352941176</v>
      </c>
      <c r="K4764" s="9" t="str">
        <f aca="false">IF(G4764=0,"No sales",IF(H4764&lt;0,"Loss-making",IF(G4764&lt;$H$4,"Low revenue","OK")))</f>
        <v>OK</v>
      </c>
    </row>
    <row r="4765" customFormat="false" ht="15" hidden="false" customHeight="false" outlineLevel="0" collapsed="false">
      <c r="A4765" s="9" t="s">
        <v>9653</v>
      </c>
      <c r="B4765" s="9" t="s">
        <v>9654</v>
      </c>
      <c r="C4765" s="9" t="s">
        <v>83</v>
      </c>
      <c r="D4765" s="9" t="s">
        <v>8748</v>
      </c>
      <c r="E4765" s="10" t="n">
        <v>159</v>
      </c>
      <c r="F4765" s="10" t="n">
        <v>70</v>
      </c>
      <c r="G4765" s="10" t="n">
        <v>10544.49</v>
      </c>
      <c r="H4765" s="10" t="n">
        <v>705.29</v>
      </c>
      <c r="I4765" s="6" t="n">
        <f aca="false">IF(G4765=0,0,H4765/G4765)</f>
        <v>0.0668870661359629</v>
      </c>
      <c r="J4765" s="5" t="n">
        <f aca="false">IF(F4765=0,0,G4765/F4765)</f>
        <v>150.635571428571</v>
      </c>
      <c r="K4765" s="9" t="str">
        <f aca="false">IF(G4765=0,"No sales",IF(H4765&lt;0,"Loss-making",IF(G4765&lt;$H$4,"Low revenue","OK")))</f>
        <v>OK</v>
      </c>
    </row>
    <row r="4766" customFormat="false" ht="15" hidden="false" customHeight="false" outlineLevel="0" collapsed="false">
      <c r="A4766" s="9" t="s">
        <v>9655</v>
      </c>
      <c r="B4766" s="9" t="s">
        <v>9656</v>
      </c>
      <c r="C4766" s="9" t="s">
        <v>83</v>
      </c>
      <c r="D4766" s="9" t="s">
        <v>8751</v>
      </c>
      <c r="E4766" s="10" t="n">
        <v>1259</v>
      </c>
      <c r="F4766" s="10" t="n">
        <v>30</v>
      </c>
      <c r="G4766" s="10" t="n">
        <v>35890.94</v>
      </c>
      <c r="H4766" s="10" t="n">
        <v>3205.94</v>
      </c>
      <c r="I4766" s="6" t="n">
        <f aca="false">IF(G4766=0,0,H4766/G4766)</f>
        <v>0.0893244924763743</v>
      </c>
      <c r="J4766" s="5" t="n">
        <f aca="false">IF(F4766=0,0,G4766/F4766)</f>
        <v>1196.36466666667</v>
      </c>
      <c r="K4766" s="9" t="str">
        <f aca="false">IF(G4766=0,"No sales",IF(H4766&lt;0,"Loss-making",IF(G4766&lt;$H$4,"Low revenue","OK")))</f>
        <v>OK</v>
      </c>
    </row>
    <row r="4767" customFormat="false" ht="15" hidden="false" customHeight="false" outlineLevel="0" collapsed="false">
      <c r="A4767" s="9" t="s">
        <v>9657</v>
      </c>
      <c r="B4767" s="9" t="s">
        <v>9658</v>
      </c>
      <c r="C4767" s="9" t="s">
        <v>83</v>
      </c>
      <c r="D4767" s="9" t="s">
        <v>8754</v>
      </c>
      <c r="E4767" s="10" t="n">
        <v>149</v>
      </c>
      <c r="F4767" s="10" t="n">
        <v>5</v>
      </c>
      <c r="G4767" s="10" t="n">
        <v>678.7</v>
      </c>
      <c r="H4767" s="10" t="n">
        <v>71.65</v>
      </c>
      <c r="I4767" s="6" t="n">
        <f aca="false">IF(G4767=0,0,H4767/G4767)</f>
        <v>0.105569471047591</v>
      </c>
      <c r="J4767" s="5" t="n">
        <f aca="false">IF(F4767=0,0,G4767/F4767)</f>
        <v>135.74</v>
      </c>
      <c r="K4767" s="9" t="str">
        <f aca="false">IF(G4767=0,"No sales",IF(H4767&lt;0,"Loss-making",IF(G4767&lt;$H$4,"Low revenue","OK")))</f>
        <v>Low revenue</v>
      </c>
    </row>
    <row r="4768" customFormat="false" ht="15" hidden="false" customHeight="false" outlineLevel="0" collapsed="false">
      <c r="A4768" s="9" t="s">
        <v>9659</v>
      </c>
      <c r="B4768" s="9" t="s">
        <v>9660</v>
      </c>
      <c r="C4768" s="9" t="s">
        <v>83</v>
      </c>
      <c r="D4768" s="9" t="s">
        <v>8745</v>
      </c>
      <c r="E4768" s="10" t="n">
        <v>319</v>
      </c>
      <c r="F4768" s="10" t="n">
        <v>57</v>
      </c>
      <c r="G4768" s="10" t="n">
        <v>17278.64</v>
      </c>
      <c r="H4768" s="10" t="n">
        <v>1645.82</v>
      </c>
      <c r="I4768" s="6" t="n">
        <f aca="false">IF(G4768=0,0,H4768/G4768)</f>
        <v>0.0952517096252946</v>
      </c>
      <c r="J4768" s="5" t="n">
        <f aca="false">IF(F4768=0,0,G4768/F4768)</f>
        <v>303.134035087719</v>
      </c>
      <c r="K4768" s="9" t="str">
        <f aca="false">IF(G4768=0,"No sales",IF(H4768&lt;0,"Loss-making",IF(G4768&lt;$H$4,"Low revenue","OK")))</f>
        <v>OK</v>
      </c>
    </row>
    <row r="4769" customFormat="false" ht="15" hidden="false" customHeight="false" outlineLevel="0" collapsed="false">
      <c r="A4769" s="9" t="s">
        <v>9661</v>
      </c>
      <c r="B4769" s="9" t="s">
        <v>9662</v>
      </c>
      <c r="C4769" s="9" t="s">
        <v>83</v>
      </c>
      <c r="D4769" s="9" t="s">
        <v>8748</v>
      </c>
      <c r="E4769" s="10" t="n">
        <v>78</v>
      </c>
      <c r="F4769" s="10" t="n">
        <v>59</v>
      </c>
      <c r="G4769" s="10" t="n">
        <v>4448.34</v>
      </c>
      <c r="H4769" s="10" t="n">
        <v>672.34</v>
      </c>
      <c r="I4769" s="6" t="n">
        <f aca="false">IF(G4769=0,0,H4769/G4769)</f>
        <v>0.151144022264485</v>
      </c>
      <c r="J4769" s="5" t="n">
        <f aca="false">IF(F4769=0,0,G4769/F4769)</f>
        <v>75.395593220339</v>
      </c>
      <c r="K4769" s="9" t="str">
        <f aca="false">IF(G4769=0,"No sales",IF(H4769&lt;0,"Loss-making",IF(G4769&lt;$H$4,"Low revenue","OK")))</f>
        <v>OK</v>
      </c>
    </row>
    <row r="4770" customFormat="false" ht="15" hidden="false" customHeight="false" outlineLevel="0" collapsed="false">
      <c r="A4770" s="9" t="s">
        <v>9663</v>
      </c>
      <c r="B4770" s="9" t="s">
        <v>9664</v>
      </c>
      <c r="C4770" s="9" t="s">
        <v>83</v>
      </c>
      <c r="D4770" s="9" t="s">
        <v>8751</v>
      </c>
      <c r="E4770" s="10" t="n">
        <v>809</v>
      </c>
      <c r="F4770" s="10" t="n">
        <v>162</v>
      </c>
      <c r="G4770" s="10" t="n">
        <v>125963.32</v>
      </c>
      <c r="H4770" s="10" t="n">
        <v>9720.21</v>
      </c>
      <c r="I4770" s="6" t="n">
        <f aca="false">IF(G4770=0,0,H4770/G4770)</f>
        <v>0.0771669879771349</v>
      </c>
      <c r="J4770" s="5" t="n">
        <f aca="false">IF(F4770=0,0,G4770/F4770)</f>
        <v>777.551358024691</v>
      </c>
      <c r="K4770" s="9" t="str">
        <f aca="false">IF(G4770=0,"No sales",IF(H4770&lt;0,"Loss-making",IF(G4770&lt;$H$4,"Low revenue","OK")))</f>
        <v>OK</v>
      </c>
    </row>
    <row r="4771" customFormat="false" ht="15" hidden="false" customHeight="false" outlineLevel="0" collapsed="false">
      <c r="A4771" s="9" t="s">
        <v>9665</v>
      </c>
      <c r="B4771" s="9" t="s">
        <v>9666</v>
      </c>
      <c r="C4771" s="9" t="s">
        <v>83</v>
      </c>
      <c r="D4771" s="9" t="s">
        <v>8754</v>
      </c>
      <c r="E4771" s="10" t="n">
        <v>299</v>
      </c>
      <c r="F4771" s="10" t="n">
        <v>30</v>
      </c>
      <c r="G4771" s="10" t="n">
        <v>8528.97</v>
      </c>
      <c r="H4771" s="10" t="n">
        <v>1157.08</v>
      </c>
      <c r="I4771" s="6" t="n">
        <f aca="false">IF(G4771=0,0,H4771/G4771)</f>
        <v>0.135664681667306</v>
      </c>
      <c r="J4771" s="5" t="n">
        <f aca="false">IF(F4771=0,0,G4771/F4771)</f>
        <v>284.299</v>
      </c>
      <c r="K4771" s="9" t="str">
        <f aca="false">IF(G4771=0,"No sales",IF(H4771&lt;0,"Loss-making",IF(G4771&lt;$H$4,"Low revenue","OK")))</f>
        <v>OK</v>
      </c>
    </row>
    <row r="4772" customFormat="false" ht="15" hidden="false" customHeight="false" outlineLevel="0" collapsed="false">
      <c r="A4772" s="9" t="s">
        <v>9667</v>
      </c>
      <c r="B4772" s="9" t="s">
        <v>9668</v>
      </c>
      <c r="C4772" s="9" t="s">
        <v>83</v>
      </c>
      <c r="D4772" s="9" t="s">
        <v>8745</v>
      </c>
      <c r="E4772" s="10" t="n">
        <v>77</v>
      </c>
      <c r="F4772" s="10" t="n">
        <v>234</v>
      </c>
      <c r="G4772" s="10" t="n">
        <v>17158.3</v>
      </c>
      <c r="H4772" s="10" t="n">
        <v>1557.51</v>
      </c>
      <c r="I4772" s="6" t="n">
        <f aca="false">IF(G4772=0,0,H4772/G4772)</f>
        <v>0.0907729786750436</v>
      </c>
      <c r="J4772" s="5" t="n">
        <f aca="false">IF(F4772=0,0,G4772/F4772)</f>
        <v>73.3260683760684</v>
      </c>
      <c r="K4772" s="9" t="str">
        <f aca="false">IF(G4772=0,"No sales",IF(H4772&lt;0,"Loss-making",IF(G4772&lt;$H$4,"Low revenue","OK")))</f>
        <v>OK</v>
      </c>
    </row>
    <row r="4773" customFormat="false" ht="15" hidden="false" customHeight="false" outlineLevel="0" collapsed="false">
      <c r="A4773" s="9" t="s">
        <v>9669</v>
      </c>
      <c r="B4773" s="9" t="s">
        <v>9670</v>
      </c>
      <c r="C4773" s="9" t="s">
        <v>83</v>
      </c>
      <c r="D4773" s="9" t="s">
        <v>8748</v>
      </c>
      <c r="E4773" s="10" t="n">
        <v>94</v>
      </c>
      <c r="F4773" s="10" t="n">
        <v>43</v>
      </c>
      <c r="G4773" s="10" t="n">
        <v>3790.31</v>
      </c>
      <c r="H4773" s="10" t="n">
        <v>252.27</v>
      </c>
      <c r="I4773" s="6" t="n">
        <f aca="false">IF(G4773=0,0,H4773/G4773)</f>
        <v>0.0665565613366717</v>
      </c>
      <c r="J4773" s="5" t="n">
        <f aca="false">IF(F4773=0,0,G4773/F4773)</f>
        <v>88.1467441860465</v>
      </c>
      <c r="K4773" s="9" t="str">
        <f aca="false">IF(G4773=0,"No sales",IF(H4773&lt;0,"Loss-making",IF(G4773&lt;$H$4,"Low revenue","OK")))</f>
        <v>Low revenue</v>
      </c>
    </row>
    <row r="4774" customFormat="false" ht="15" hidden="false" customHeight="false" outlineLevel="0" collapsed="false">
      <c r="A4774" s="9" t="s">
        <v>9671</v>
      </c>
      <c r="B4774" s="9" t="s">
        <v>9672</v>
      </c>
      <c r="C4774" s="9" t="s">
        <v>83</v>
      </c>
      <c r="D4774" s="9" t="s">
        <v>8751</v>
      </c>
      <c r="E4774" s="10" t="n">
        <v>839</v>
      </c>
      <c r="F4774" s="10" t="n">
        <v>102</v>
      </c>
      <c r="G4774" s="10" t="n">
        <v>81787.83</v>
      </c>
      <c r="H4774" s="10" t="n">
        <v>8984.31</v>
      </c>
      <c r="I4774" s="6" t="n">
        <f aca="false">IF(G4774=0,0,H4774/G4774)</f>
        <v>0.109848983644633</v>
      </c>
      <c r="J4774" s="5" t="n">
        <f aca="false">IF(F4774=0,0,G4774/F4774)</f>
        <v>801.841470588235</v>
      </c>
      <c r="K4774" s="9" t="str">
        <f aca="false">IF(G4774=0,"No sales",IF(H4774&lt;0,"Loss-making",IF(G4774&lt;$H$4,"Low revenue","OK")))</f>
        <v>OK</v>
      </c>
    </row>
    <row r="4775" customFormat="false" ht="15" hidden="false" customHeight="false" outlineLevel="0" collapsed="false">
      <c r="A4775" s="9" t="s">
        <v>9673</v>
      </c>
      <c r="B4775" s="9" t="s">
        <v>9674</v>
      </c>
      <c r="C4775" s="9" t="s">
        <v>83</v>
      </c>
      <c r="D4775" s="9" t="s">
        <v>8754</v>
      </c>
      <c r="E4775" s="10" t="n">
        <v>249</v>
      </c>
      <c r="F4775" s="10" t="n">
        <v>92</v>
      </c>
      <c r="G4775" s="10" t="n">
        <v>21722.13</v>
      </c>
      <c r="H4775" s="10" t="n">
        <v>1472.01</v>
      </c>
      <c r="I4775" s="6" t="n">
        <f aca="false">IF(G4775=0,0,H4775/G4775)</f>
        <v>0.0677654539402904</v>
      </c>
      <c r="J4775" s="5" t="n">
        <f aca="false">IF(F4775=0,0,G4775/F4775)</f>
        <v>236.110108695652</v>
      </c>
      <c r="K4775" s="9" t="str">
        <f aca="false">IF(G4775=0,"No sales",IF(H4775&lt;0,"Loss-making",IF(G4775&lt;$H$4,"Low revenue","OK")))</f>
        <v>OK</v>
      </c>
    </row>
    <row r="4776" customFormat="false" ht="15" hidden="false" customHeight="false" outlineLevel="0" collapsed="false">
      <c r="A4776" s="9" t="s">
        <v>9675</v>
      </c>
      <c r="B4776" s="9" t="s">
        <v>9676</v>
      </c>
      <c r="C4776" s="9" t="s">
        <v>83</v>
      </c>
      <c r="D4776" s="9" t="s">
        <v>8745</v>
      </c>
      <c r="E4776" s="10" t="n">
        <v>199</v>
      </c>
      <c r="F4776" s="10" t="n">
        <v>78</v>
      </c>
      <c r="G4776" s="10" t="n">
        <v>14924.98</v>
      </c>
      <c r="H4776" s="10" t="n">
        <v>1753.9</v>
      </c>
      <c r="I4776" s="6" t="n">
        <f aca="false">IF(G4776=0,0,H4776/G4776)</f>
        <v>0.117514395329173</v>
      </c>
      <c r="J4776" s="5" t="n">
        <f aca="false">IF(F4776=0,0,G4776/F4776)</f>
        <v>191.345897435897</v>
      </c>
      <c r="K4776" s="9" t="str">
        <f aca="false">IF(G4776=0,"No sales",IF(H4776&lt;0,"Loss-making",IF(G4776&lt;$H$4,"Low revenue","OK")))</f>
        <v>OK</v>
      </c>
    </row>
    <row r="4777" customFormat="false" ht="15" hidden="false" customHeight="false" outlineLevel="0" collapsed="false">
      <c r="A4777" s="9" t="s">
        <v>9677</v>
      </c>
      <c r="B4777" s="9" t="s">
        <v>9678</v>
      </c>
      <c r="C4777" s="9" t="s">
        <v>83</v>
      </c>
      <c r="D4777" s="9" t="s">
        <v>8748</v>
      </c>
      <c r="E4777" s="10" t="n">
        <v>199</v>
      </c>
      <c r="F4777" s="10" t="n">
        <v>27</v>
      </c>
      <c r="G4777" s="10" t="n">
        <v>4892.41</v>
      </c>
      <c r="H4777" s="10" t="n">
        <v>532.99</v>
      </c>
      <c r="I4777" s="6" t="n">
        <f aca="false">IF(G4777=0,0,H4777/G4777)</f>
        <v>0.108942218661151</v>
      </c>
      <c r="J4777" s="5" t="n">
        <f aca="false">IF(F4777=0,0,G4777/F4777)</f>
        <v>181.20037037037</v>
      </c>
      <c r="K4777" s="9" t="str">
        <f aca="false">IF(G4777=0,"No sales",IF(H4777&lt;0,"Loss-making",IF(G4777&lt;$H$4,"Low revenue","OK")))</f>
        <v>OK</v>
      </c>
    </row>
    <row r="4778" customFormat="false" ht="15" hidden="false" customHeight="false" outlineLevel="0" collapsed="false">
      <c r="A4778" s="9" t="s">
        <v>9679</v>
      </c>
      <c r="B4778" s="9" t="s">
        <v>9680</v>
      </c>
      <c r="C4778" s="9" t="s">
        <v>83</v>
      </c>
      <c r="D4778" s="9" t="s">
        <v>8751</v>
      </c>
      <c r="E4778" s="10" t="n">
        <v>709</v>
      </c>
      <c r="F4778" s="10" t="n">
        <v>132</v>
      </c>
      <c r="G4778" s="10" t="n">
        <v>88091.47</v>
      </c>
      <c r="H4778" s="10" t="n">
        <v>10537.51</v>
      </c>
      <c r="I4778" s="6" t="n">
        <f aca="false">IF(G4778=0,0,H4778/G4778)</f>
        <v>0.119620094885464</v>
      </c>
      <c r="J4778" s="5" t="n">
        <f aca="false">IF(F4778=0,0,G4778/F4778)</f>
        <v>667.359621212121</v>
      </c>
      <c r="K4778" s="9" t="str">
        <f aca="false">IF(G4778=0,"No sales",IF(H4778&lt;0,"Loss-making",IF(G4778&lt;$H$4,"Low revenue","OK")))</f>
        <v>OK</v>
      </c>
    </row>
    <row r="4779" customFormat="false" ht="15" hidden="false" customHeight="false" outlineLevel="0" collapsed="false">
      <c r="A4779" s="9" t="s">
        <v>9681</v>
      </c>
      <c r="B4779" s="9" t="s">
        <v>9682</v>
      </c>
      <c r="C4779" s="9" t="s">
        <v>83</v>
      </c>
      <c r="D4779" s="9" t="s">
        <v>8754</v>
      </c>
      <c r="E4779" s="10" t="n">
        <v>209</v>
      </c>
      <c r="F4779" s="10" t="n">
        <v>44</v>
      </c>
      <c r="G4779" s="10" t="n">
        <v>8587.29</v>
      </c>
      <c r="H4779" s="10" t="n">
        <v>371.61</v>
      </c>
      <c r="I4779" s="6" t="n">
        <f aca="false">IF(G4779=0,0,H4779/G4779)</f>
        <v>0.0432744206845233</v>
      </c>
      <c r="J4779" s="5" t="n">
        <f aca="false">IF(F4779=0,0,G4779/F4779)</f>
        <v>195.165681818182</v>
      </c>
      <c r="K4779" s="9" t="str">
        <f aca="false">IF(G4779=0,"No sales",IF(H4779&lt;0,"Loss-making",IF(G4779&lt;$H$4,"Low revenue","OK")))</f>
        <v>OK</v>
      </c>
    </row>
    <row r="4780" customFormat="false" ht="15" hidden="false" customHeight="false" outlineLevel="0" collapsed="false">
      <c r="A4780" s="9" t="s">
        <v>9683</v>
      </c>
      <c r="B4780" s="9" t="s">
        <v>9684</v>
      </c>
      <c r="C4780" s="9" t="s">
        <v>83</v>
      </c>
      <c r="D4780" s="9" t="s">
        <v>8745</v>
      </c>
      <c r="E4780" s="10" t="n">
        <v>799</v>
      </c>
      <c r="F4780" s="10" t="n">
        <v>10</v>
      </c>
      <c r="G4780" s="10" t="n">
        <v>7560.54</v>
      </c>
      <c r="H4780" s="10" t="n">
        <v>396.24</v>
      </c>
      <c r="I4780" s="6" t="n">
        <f aca="false">IF(G4780=0,0,H4780/G4780)</f>
        <v>0.0524089549159187</v>
      </c>
      <c r="J4780" s="5" t="n">
        <f aca="false">IF(F4780=0,0,G4780/F4780)</f>
        <v>756.054</v>
      </c>
      <c r="K4780" s="9" t="str">
        <f aca="false">IF(G4780=0,"No sales",IF(H4780&lt;0,"Loss-making",IF(G4780&lt;$H$4,"Low revenue","OK")))</f>
        <v>OK</v>
      </c>
    </row>
    <row r="4781" customFormat="false" ht="15" hidden="false" customHeight="false" outlineLevel="0" collapsed="false">
      <c r="A4781" s="9" t="s">
        <v>9685</v>
      </c>
      <c r="B4781" s="9" t="s">
        <v>9686</v>
      </c>
      <c r="C4781" s="9" t="s">
        <v>83</v>
      </c>
      <c r="D4781" s="9" t="s">
        <v>8748</v>
      </c>
      <c r="E4781" s="10" t="n">
        <v>389</v>
      </c>
      <c r="F4781" s="10" t="n">
        <v>201</v>
      </c>
      <c r="G4781" s="10" t="n">
        <v>74457.52</v>
      </c>
      <c r="H4781" s="10" t="n">
        <v>4740.66</v>
      </c>
      <c r="I4781" s="6" t="n">
        <f aca="false">IF(G4781=0,0,H4781/G4781)</f>
        <v>0.0636693244685023</v>
      </c>
      <c r="J4781" s="5" t="n">
        <f aca="false">IF(F4781=0,0,G4781/F4781)</f>
        <v>370.435422885572</v>
      </c>
      <c r="K4781" s="9" t="str">
        <f aca="false">IF(G4781=0,"No sales",IF(H4781&lt;0,"Loss-making",IF(G4781&lt;$H$4,"Low revenue","OK")))</f>
        <v>OK</v>
      </c>
    </row>
    <row r="4782" customFormat="false" ht="15" hidden="false" customHeight="false" outlineLevel="0" collapsed="false">
      <c r="A4782" s="9" t="s">
        <v>9687</v>
      </c>
      <c r="B4782" s="9" t="s">
        <v>9688</v>
      </c>
      <c r="C4782" s="9" t="s">
        <v>83</v>
      </c>
      <c r="D4782" s="9" t="s">
        <v>8751</v>
      </c>
      <c r="E4782" s="10" t="n">
        <v>1299</v>
      </c>
      <c r="F4782" s="10" t="n">
        <v>13</v>
      </c>
      <c r="G4782" s="10" t="n">
        <v>16822.05</v>
      </c>
      <c r="H4782" s="10" t="n">
        <v>2576.91</v>
      </c>
      <c r="I4782" s="6" t="n">
        <f aca="false">IF(G4782=0,0,H4782/G4782)</f>
        <v>0.153186442793833</v>
      </c>
      <c r="J4782" s="5" t="n">
        <f aca="false">IF(F4782=0,0,G4782/F4782)</f>
        <v>1294.00384615385</v>
      </c>
      <c r="K4782" s="9" t="str">
        <f aca="false">IF(G4782=0,"No sales",IF(H4782&lt;0,"Loss-making",IF(G4782&lt;$H$4,"Low revenue","OK")))</f>
        <v>OK</v>
      </c>
    </row>
    <row r="4783" customFormat="false" ht="15" hidden="false" customHeight="false" outlineLevel="0" collapsed="false">
      <c r="A4783" s="9" t="s">
        <v>9689</v>
      </c>
      <c r="B4783" s="9" t="s">
        <v>9690</v>
      </c>
      <c r="C4783" s="9" t="s">
        <v>83</v>
      </c>
      <c r="D4783" s="9" t="s">
        <v>8754</v>
      </c>
      <c r="E4783" s="10" t="n">
        <v>249</v>
      </c>
      <c r="F4783" s="10" t="n">
        <v>43</v>
      </c>
      <c r="G4783" s="10" t="n">
        <v>10307.98</v>
      </c>
      <c r="H4783" s="10" t="n">
        <v>1093.51</v>
      </c>
      <c r="I4783" s="6" t="n">
        <f aca="false">IF(G4783=0,0,H4783/G4783)</f>
        <v>0.106083830197575</v>
      </c>
      <c r="J4783" s="5" t="n">
        <f aca="false">IF(F4783=0,0,G4783/F4783)</f>
        <v>239.720465116279</v>
      </c>
      <c r="K4783" s="9" t="str">
        <f aca="false">IF(G4783=0,"No sales",IF(H4783&lt;0,"Loss-making",IF(G4783&lt;$H$4,"Low revenue","OK")))</f>
        <v>OK</v>
      </c>
    </row>
    <row r="4784" customFormat="false" ht="15" hidden="false" customHeight="false" outlineLevel="0" collapsed="false">
      <c r="A4784" s="9" t="s">
        <v>9691</v>
      </c>
      <c r="B4784" s="9" t="s">
        <v>9692</v>
      </c>
      <c r="C4784" s="9" t="s">
        <v>83</v>
      </c>
      <c r="D4784" s="9" t="s">
        <v>8745</v>
      </c>
      <c r="E4784" s="10" t="n">
        <v>779</v>
      </c>
      <c r="F4784" s="10" t="n">
        <v>35</v>
      </c>
      <c r="G4784" s="10" t="n">
        <v>25800.48</v>
      </c>
      <c r="H4784" s="10" t="n">
        <v>3729.13</v>
      </c>
      <c r="I4784" s="6" t="n">
        <f aca="false">IF(G4784=0,0,H4784/G4784)</f>
        <v>0.144537233415812</v>
      </c>
      <c r="J4784" s="5" t="n">
        <f aca="false">IF(F4784=0,0,G4784/F4784)</f>
        <v>737.156571428571</v>
      </c>
      <c r="K4784" s="9" t="str">
        <f aca="false">IF(G4784=0,"No sales",IF(H4784&lt;0,"Loss-making",IF(G4784&lt;$H$4,"Low revenue","OK")))</f>
        <v>OK</v>
      </c>
    </row>
    <row r="4785" customFormat="false" ht="15" hidden="false" customHeight="false" outlineLevel="0" collapsed="false">
      <c r="A4785" s="9" t="s">
        <v>9693</v>
      </c>
      <c r="B4785" s="9" t="s">
        <v>9694</v>
      </c>
      <c r="C4785" s="9" t="s">
        <v>83</v>
      </c>
      <c r="D4785" s="9" t="s">
        <v>8748</v>
      </c>
      <c r="E4785" s="10" t="n">
        <v>64</v>
      </c>
      <c r="F4785" s="10" t="n">
        <v>126</v>
      </c>
      <c r="G4785" s="10" t="n">
        <v>7570.56</v>
      </c>
      <c r="H4785" s="10" t="n">
        <v>460.38</v>
      </c>
      <c r="I4785" s="6" t="n">
        <f aca="false">IF(G4785=0,0,H4785/G4785)</f>
        <v>0.0608118818158762</v>
      </c>
      <c r="J4785" s="5" t="n">
        <f aca="false">IF(F4785=0,0,G4785/F4785)</f>
        <v>60.0838095238095</v>
      </c>
      <c r="K4785" s="9" t="str">
        <f aca="false">IF(G4785=0,"No sales",IF(H4785&lt;0,"Loss-making",IF(G4785&lt;$H$4,"Low revenue","OK")))</f>
        <v>OK</v>
      </c>
    </row>
    <row r="4786" customFormat="false" ht="15" hidden="false" customHeight="false" outlineLevel="0" collapsed="false">
      <c r="A4786" s="9" t="s">
        <v>9695</v>
      </c>
      <c r="B4786" s="9" t="s">
        <v>9696</v>
      </c>
      <c r="C4786" s="9" t="s">
        <v>83</v>
      </c>
      <c r="D4786" s="9" t="s">
        <v>8751</v>
      </c>
      <c r="E4786" s="10" t="n">
        <v>429</v>
      </c>
      <c r="F4786" s="10" t="n">
        <v>75</v>
      </c>
      <c r="G4786" s="10" t="n">
        <v>30068.6</v>
      </c>
      <c r="H4786" s="10" t="n">
        <v>1297.86</v>
      </c>
      <c r="I4786" s="6" t="n">
        <f aca="false">IF(G4786=0,0,H4786/G4786)</f>
        <v>0.0431632999208477</v>
      </c>
      <c r="J4786" s="5" t="n">
        <f aca="false">IF(F4786=0,0,G4786/F4786)</f>
        <v>400.914666666667</v>
      </c>
      <c r="K4786" s="9" t="str">
        <f aca="false">IF(G4786=0,"No sales",IF(H4786&lt;0,"Loss-making",IF(G4786&lt;$H$4,"Low revenue","OK")))</f>
        <v>OK</v>
      </c>
    </row>
    <row r="4787" customFormat="false" ht="15" hidden="false" customHeight="false" outlineLevel="0" collapsed="false">
      <c r="A4787" s="9" t="s">
        <v>9697</v>
      </c>
      <c r="B4787" s="9" t="s">
        <v>9698</v>
      </c>
      <c r="C4787" s="9" t="s">
        <v>83</v>
      </c>
      <c r="D4787" s="9" t="s">
        <v>8754</v>
      </c>
      <c r="E4787" s="10" t="n">
        <v>239</v>
      </c>
      <c r="F4787" s="10" t="n">
        <v>79</v>
      </c>
      <c r="G4787" s="10" t="n">
        <v>17617.88</v>
      </c>
      <c r="H4787" s="10" t="n">
        <v>814.59</v>
      </c>
      <c r="I4787" s="6" t="n">
        <f aca="false">IF(G4787=0,0,H4787/G4787)</f>
        <v>0.0462365505951908</v>
      </c>
      <c r="J4787" s="5" t="n">
        <f aca="false">IF(F4787=0,0,G4787/F4787)</f>
        <v>223.011139240506</v>
      </c>
      <c r="K4787" s="9" t="str">
        <f aca="false">IF(G4787=0,"No sales",IF(H4787&lt;0,"Loss-making",IF(G4787&lt;$H$4,"Low revenue","OK")))</f>
        <v>OK</v>
      </c>
    </row>
    <row r="4788" customFormat="false" ht="15" hidden="false" customHeight="false" outlineLevel="0" collapsed="false">
      <c r="A4788" s="9" t="s">
        <v>9699</v>
      </c>
      <c r="B4788" s="9" t="s">
        <v>9700</v>
      </c>
      <c r="C4788" s="9" t="s">
        <v>83</v>
      </c>
      <c r="D4788" s="9" t="s">
        <v>8745</v>
      </c>
      <c r="E4788" s="10" t="n">
        <v>739</v>
      </c>
      <c r="F4788" s="10" t="n">
        <v>103</v>
      </c>
      <c r="G4788" s="10" t="n">
        <v>72399.85</v>
      </c>
      <c r="H4788" s="10" t="n">
        <v>4557.87</v>
      </c>
      <c r="I4788" s="6" t="n">
        <f aca="false">IF(G4788=0,0,H4788/G4788)</f>
        <v>0.0629541359547016</v>
      </c>
      <c r="J4788" s="5" t="n">
        <f aca="false">IF(F4788=0,0,G4788/F4788)</f>
        <v>702.911165048544</v>
      </c>
      <c r="K4788" s="9" t="str">
        <f aca="false">IF(G4788=0,"No sales",IF(H4788&lt;0,"Loss-making",IF(G4788&lt;$H$4,"Low revenue","OK")))</f>
        <v>OK</v>
      </c>
    </row>
    <row r="4789" customFormat="false" ht="15" hidden="false" customHeight="false" outlineLevel="0" collapsed="false">
      <c r="A4789" s="9" t="s">
        <v>9701</v>
      </c>
      <c r="B4789" s="9" t="s">
        <v>9702</v>
      </c>
      <c r="C4789" s="9" t="s">
        <v>83</v>
      </c>
      <c r="D4789" s="9" t="s">
        <v>8748</v>
      </c>
      <c r="E4789" s="10" t="n">
        <v>379</v>
      </c>
      <c r="F4789" s="10" t="n">
        <v>28</v>
      </c>
      <c r="G4789" s="10" t="n">
        <v>10384.6</v>
      </c>
      <c r="H4789" s="10" t="n">
        <v>985</v>
      </c>
      <c r="I4789" s="6" t="n">
        <f aca="false">IF(G4789=0,0,H4789/G4789)</f>
        <v>0.094851992373322</v>
      </c>
      <c r="J4789" s="5" t="n">
        <f aca="false">IF(F4789=0,0,G4789/F4789)</f>
        <v>370.878571428571</v>
      </c>
      <c r="K4789" s="9" t="str">
        <f aca="false">IF(G4789=0,"No sales",IF(H4789&lt;0,"Loss-making",IF(G4789&lt;$H$4,"Low revenue","OK")))</f>
        <v>OK</v>
      </c>
    </row>
    <row r="4790" customFormat="false" ht="15" hidden="false" customHeight="false" outlineLevel="0" collapsed="false">
      <c r="A4790" s="9" t="s">
        <v>9703</v>
      </c>
      <c r="B4790" s="9" t="s">
        <v>9704</v>
      </c>
      <c r="C4790" s="9" t="s">
        <v>83</v>
      </c>
      <c r="D4790" s="9" t="s">
        <v>8751</v>
      </c>
      <c r="E4790" s="10" t="n">
        <v>419</v>
      </c>
      <c r="F4790" s="10" t="n">
        <v>131</v>
      </c>
      <c r="G4790" s="10" t="n">
        <v>52668.3</v>
      </c>
      <c r="H4790" s="10" t="n">
        <v>4379.08</v>
      </c>
      <c r="I4790" s="6" t="n">
        <f aca="false">IF(G4790=0,0,H4790/G4790)</f>
        <v>0.0831445100753205</v>
      </c>
      <c r="J4790" s="5" t="n">
        <f aca="false">IF(F4790=0,0,G4790/F4790)</f>
        <v>402.048091603054</v>
      </c>
      <c r="K4790" s="9" t="str">
        <f aca="false">IF(G4790=0,"No sales",IF(H4790&lt;0,"Loss-making",IF(G4790&lt;$H$4,"Low revenue","OK")))</f>
        <v>OK</v>
      </c>
    </row>
    <row r="4791" customFormat="false" ht="15" hidden="false" customHeight="false" outlineLevel="0" collapsed="false">
      <c r="A4791" s="9" t="s">
        <v>9705</v>
      </c>
      <c r="B4791" s="9" t="s">
        <v>9706</v>
      </c>
      <c r="C4791" s="9" t="s">
        <v>83</v>
      </c>
      <c r="D4791" s="9" t="s">
        <v>8754</v>
      </c>
      <c r="E4791" s="10" t="n">
        <v>179</v>
      </c>
      <c r="F4791" s="10" t="n">
        <v>104</v>
      </c>
      <c r="G4791" s="10" t="n">
        <v>17867.34</v>
      </c>
      <c r="H4791" s="10" t="n">
        <v>2637.58</v>
      </c>
      <c r="I4791" s="6" t="n">
        <f aca="false">IF(G4791=0,0,H4791/G4791)</f>
        <v>0.147620182970716</v>
      </c>
      <c r="J4791" s="5" t="n">
        <f aca="false">IF(F4791=0,0,G4791/F4791)</f>
        <v>171.801346153846</v>
      </c>
      <c r="K4791" s="9" t="str">
        <f aca="false">IF(G4791=0,"No sales",IF(H4791&lt;0,"Loss-making",IF(G4791&lt;$H$4,"Low revenue","OK")))</f>
        <v>OK</v>
      </c>
    </row>
    <row r="4792" customFormat="false" ht="15" hidden="false" customHeight="false" outlineLevel="0" collapsed="false">
      <c r="A4792" s="9" t="s">
        <v>9707</v>
      </c>
      <c r="B4792" s="9" t="s">
        <v>9708</v>
      </c>
      <c r="C4792" s="9" t="s">
        <v>83</v>
      </c>
      <c r="D4792" s="9" t="s">
        <v>8745</v>
      </c>
      <c r="E4792" s="10" t="n">
        <v>279</v>
      </c>
      <c r="F4792" s="10" t="n">
        <v>38</v>
      </c>
      <c r="G4792" s="10" t="n">
        <v>10054.46</v>
      </c>
      <c r="H4792" s="10" t="n">
        <v>1281.77</v>
      </c>
      <c r="I4792" s="6" t="n">
        <f aca="false">IF(G4792=0,0,H4792/G4792)</f>
        <v>0.127482729057553</v>
      </c>
      <c r="J4792" s="5" t="n">
        <f aca="false">IF(F4792=0,0,G4792/F4792)</f>
        <v>264.591052631579</v>
      </c>
      <c r="K4792" s="9" t="str">
        <f aca="false">IF(G4792=0,"No sales",IF(H4792&lt;0,"Loss-making",IF(G4792&lt;$H$4,"Low revenue","OK")))</f>
        <v>OK</v>
      </c>
    </row>
    <row r="4793" customFormat="false" ht="15" hidden="false" customHeight="false" outlineLevel="0" collapsed="false">
      <c r="A4793" s="9" t="s">
        <v>9709</v>
      </c>
      <c r="B4793" s="9" t="s">
        <v>9710</v>
      </c>
      <c r="C4793" s="9" t="s">
        <v>83</v>
      </c>
      <c r="D4793" s="9" t="s">
        <v>8748</v>
      </c>
      <c r="E4793" s="10" t="n">
        <v>169</v>
      </c>
      <c r="F4793" s="10" t="n">
        <v>175</v>
      </c>
      <c r="G4793" s="10" t="n">
        <v>28268.64</v>
      </c>
      <c r="H4793" s="10" t="n">
        <v>3229.62</v>
      </c>
      <c r="I4793" s="6" t="n">
        <f aca="false">IF(G4793=0,0,H4793/G4793)</f>
        <v>0.114247448763011</v>
      </c>
      <c r="J4793" s="5" t="n">
        <f aca="false">IF(F4793=0,0,G4793/F4793)</f>
        <v>161.535085714286</v>
      </c>
      <c r="K4793" s="9" t="str">
        <f aca="false">IF(G4793=0,"No sales",IF(H4793&lt;0,"Loss-making",IF(G4793&lt;$H$4,"Low revenue","OK")))</f>
        <v>OK</v>
      </c>
    </row>
    <row r="4794" customFormat="false" ht="15" hidden="false" customHeight="false" outlineLevel="0" collapsed="false">
      <c r="A4794" s="9" t="s">
        <v>9711</v>
      </c>
      <c r="B4794" s="9" t="s">
        <v>9712</v>
      </c>
      <c r="C4794" s="9" t="s">
        <v>83</v>
      </c>
      <c r="D4794" s="9" t="s">
        <v>8751</v>
      </c>
      <c r="E4794" s="10" t="n">
        <v>419</v>
      </c>
      <c r="F4794" s="10" t="n">
        <v>32</v>
      </c>
      <c r="G4794" s="10" t="n">
        <v>13035.09</v>
      </c>
      <c r="H4794" s="10" t="n">
        <v>1622.61</v>
      </c>
      <c r="I4794" s="6" t="n">
        <f aca="false">IF(G4794=0,0,H4794/G4794)</f>
        <v>0.124480153186514</v>
      </c>
      <c r="J4794" s="5" t="n">
        <f aca="false">IF(F4794=0,0,G4794/F4794)</f>
        <v>407.3465625</v>
      </c>
      <c r="K4794" s="9" t="str">
        <f aca="false">IF(G4794=0,"No sales",IF(H4794&lt;0,"Loss-making",IF(G4794&lt;$H$4,"Low revenue","OK")))</f>
        <v>OK</v>
      </c>
    </row>
    <row r="4795" customFormat="false" ht="15" hidden="false" customHeight="false" outlineLevel="0" collapsed="false">
      <c r="A4795" s="9" t="s">
        <v>9713</v>
      </c>
      <c r="B4795" s="9" t="s">
        <v>9714</v>
      </c>
      <c r="C4795" s="9" t="s">
        <v>83</v>
      </c>
      <c r="D4795" s="9" t="s">
        <v>8754</v>
      </c>
      <c r="E4795" s="10" t="n">
        <v>119</v>
      </c>
      <c r="F4795" s="10" t="n">
        <v>31</v>
      </c>
      <c r="G4795" s="10" t="n">
        <v>3534.89</v>
      </c>
      <c r="H4795" s="10" t="n">
        <v>372.58</v>
      </c>
      <c r="I4795" s="6" t="n">
        <f aca="false">IF(G4795=0,0,H4795/G4795)</f>
        <v>0.105400733827644</v>
      </c>
      <c r="J4795" s="5" t="n">
        <f aca="false">IF(F4795=0,0,G4795/F4795)</f>
        <v>114.028709677419</v>
      </c>
      <c r="K4795" s="9" t="str">
        <f aca="false">IF(G4795=0,"No sales",IF(H4795&lt;0,"Loss-making",IF(G4795&lt;$H$4,"Low revenue","OK")))</f>
        <v>Low revenue</v>
      </c>
    </row>
    <row r="4796" customFormat="false" ht="15" hidden="false" customHeight="false" outlineLevel="0" collapsed="false">
      <c r="A4796" s="9" t="s">
        <v>9715</v>
      </c>
      <c r="B4796" s="9" t="s">
        <v>9716</v>
      </c>
      <c r="C4796" s="9" t="s">
        <v>83</v>
      </c>
      <c r="D4796" s="9" t="s">
        <v>8745</v>
      </c>
      <c r="E4796" s="10" t="n">
        <v>219</v>
      </c>
      <c r="F4796" s="10" t="n">
        <v>2</v>
      </c>
      <c r="G4796" s="10" t="n">
        <v>438</v>
      </c>
      <c r="H4796" s="10" t="n">
        <v>47.12</v>
      </c>
      <c r="I4796" s="6" t="n">
        <f aca="false">IF(G4796=0,0,H4796/G4796)</f>
        <v>0.107579908675799</v>
      </c>
      <c r="J4796" s="5" t="n">
        <f aca="false">IF(F4796=0,0,G4796/F4796)</f>
        <v>219</v>
      </c>
      <c r="K4796" s="9" t="str">
        <f aca="false">IF(G4796=0,"No sales",IF(H4796&lt;0,"Loss-making",IF(G4796&lt;$H$4,"Low revenue","OK")))</f>
        <v>Low revenue</v>
      </c>
    </row>
    <row r="4797" customFormat="false" ht="15" hidden="false" customHeight="false" outlineLevel="0" collapsed="false">
      <c r="A4797" s="9" t="s">
        <v>9717</v>
      </c>
      <c r="B4797" s="9" t="s">
        <v>9718</v>
      </c>
      <c r="C4797" s="9" t="s">
        <v>83</v>
      </c>
      <c r="D4797" s="9" t="s">
        <v>8748</v>
      </c>
      <c r="E4797" s="10" t="n">
        <v>469</v>
      </c>
      <c r="F4797" s="10" t="n">
        <v>14</v>
      </c>
      <c r="G4797" s="10" t="n">
        <v>6303.36</v>
      </c>
      <c r="H4797" s="10" t="n">
        <v>421.54</v>
      </c>
      <c r="I4797" s="6" t="n">
        <f aca="false">IF(G4797=0,0,H4797/G4797)</f>
        <v>0.0668754442075338</v>
      </c>
      <c r="J4797" s="5" t="n">
        <f aca="false">IF(F4797=0,0,G4797/F4797)</f>
        <v>450.24</v>
      </c>
      <c r="K4797" s="9" t="str">
        <f aca="false">IF(G4797=0,"No sales",IF(H4797&lt;0,"Loss-making",IF(G4797&lt;$H$4,"Low revenue","OK")))</f>
        <v>OK</v>
      </c>
    </row>
    <row r="4798" customFormat="false" ht="15" hidden="false" customHeight="false" outlineLevel="0" collapsed="false">
      <c r="A4798" s="9" t="s">
        <v>9719</v>
      </c>
      <c r="B4798" s="9" t="s">
        <v>9720</v>
      </c>
      <c r="C4798" s="9" t="s">
        <v>83</v>
      </c>
      <c r="D4798" s="9" t="s">
        <v>8751</v>
      </c>
      <c r="E4798" s="10" t="n">
        <v>1499</v>
      </c>
      <c r="F4798" s="10" t="n">
        <v>320</v>
      </c>
      <c r="G4798" s="10" t="n">
        <v>461620.79</v>
      </c>
      <c r="H4798" s="10" t="n">
        <v>58215.98</v>
      </c>
      <c r="I4798" s="6" t="n">
        <f aca="false">IF(G4798=0,0,H4798/G4798)</f>
        <v>0.126112127662188</v>
      </c>
      <c r="J4798" s="5" t="n">
        <f aca="false">IF(F4798=0,0,G4798/F4798)</f>
        <v>1442.56496875</v>
      </c>
      <c r="K4798" s="9" t="str">
        <f aca="false">IF(G4798=0,"No sales",IF(H4798&lt;0,"Loss-making",IF(G4798&lt;$H$4,"Low revenue","OK")))</f>
        <v>OK</v>
      </c>
    </row>
    <row r="4799" customFormat="false" ht="15" hidden="false" customHeight="false" outlineLevel="0" collapsed="false">
      <c r="A4799" s="9" t="s">
        <v>9721</v>
      </c>
      <c r="B4799" s="9" t="s">
        <v>9722</v>
      </c>
      <c r="C4799" s="9" t="s">
        <v>83</v>
      </c>
      <c r="D4799" s="9" t="s">
        <v>8754</v>
      </c>
      <c r="E4799" s="10" t="n">
        <v>219</v>
      </c>
      <c r="F4799" s="10" t="n">
        <v>27</v>
      </c>
      <c r="G4799" s="10" t="n">
        <v>5409.3</v>
      </c>
      <c r="H4799" s="10" t="n">
        <v>258.24</v>
      </c>
      <c r="I4799" s="6" t="n">
        <f aca="false">IF(G4799=0,0,H4799/G4799)</f>
        <v>0.0477400033276025</v>
      </c>
      <c r="J4799" s="5" t="n">
        <f aca="false">IF(F4799=0,0,G4799/F4799)</f>
        <v>200.344444444444</v>
      </c>
      <c r="K4799" s="9" t="str">
        <f aca="false">IF(G4799=0,"No sales",IF(H4799&lt;0,"Loss-making",IF(G4799&lt;$H$4,"Low revenue","OK")))</f>
        <v>OK</v>
      </c>
    </row>
    <row r="4800" customFormat="false" ht="15" hidden="false" customHeight="false" outlineLevel="0" collapsed="false">
      <c r="A4800" s="9" t="s">
        <v>9723</v>
      </c>
      <c r="B4800" s="9" t="s">
        <v>9724</v>
      </c>
      <c r="C4800" s="9" t="s">
        <v>83</v>
      </c>
      <c r="D4800" s="9" t="s">
        <v>8745</v>
      </c>
      <c r="E4800" s="10" t="n">
        <v>219</v>
      </c>
      <c r="F4800" s="10" t="n">
        <v>20</v>
      </c>
      <c r="G4800" s="10" t="n">
        <v>4170.31</v>
      </c>
      <c r="H4800" s="10" t="n">
        <v>409.91</v>
      </c>
      <c r="I4800" s="6" t="n">
        <f aca="false">IF(G4800=0,0,H4800/G4800)</f>
        <v>0.0982924530790277</v>
      </c>
      <c r="J4800" s="5" t="n">
        <f aca="false">IF(F4800=0,0,G4800/F4800)</f>
        <v>208.5155</v>
      </c>
      <c r="K4800" s="9" t="str">
        <f aca="false">IF(G4800=0,"No sales",IF(H4800&lt;0,"Loss-making",IF(G4800&lt;$H$4,"Low revenue","OK")))</f>
        <v>OK</v>
      </c>
    </row>
    <row r="4801" customFormat="false" ht="15" hidden="false" customHeight="false" outlineLevel="0" collapsed="false">
      <c r="A4801" s="9" t="s">
        <v>9725</v>
      </c>
      <c r="B4801" s="9" t="s">
        <v>9726</v>
      </c>
      <c r="C4801" s="9" t="s">
        <v>83</v>
      </c>
      <c r="D4801" s="9" t="s">
        <v>8748</v>
      </c>
      <c r="E4801" s="10" t="n">
        <v>99</v>
      </c>
      <c r="F4801" s="10" t="n">
        <v>172</v>
      </c>
      <c r="G4801" s="10" t="n">
        <v>16197.39</v>
      </c>
      <c r="H4801" s="10" t="n">
        <v>946.15</v>
      </c>
      <c r="I4801" s="6" t="n">
        <f aca="false">IF(G4801=0,0,H4801/G4801)</f>
        <v>0.0584137320889353</v>
      </c>
      <c r="J4801" s="5" t="n">
        <f aca="false">IF(F4801=0,0,G4801/F4801)</f>
        <v>94.1708720930233</v>
      </c>
      <c r="K4801" s="9" t="str">
        <f aca="false">IF(G4801=0,"No sales",IF(H4801&lt;0,"Loss-making",IF(G4801&lt;$H$4,"Low revenue","OK")))</f>
        <v>OK</v>
      </c>
    </row>
    <row r="4802" customFormat="false" ht="15" hidden="false" customHeight="false" outlineLevel="0" collapsed="false">
      <c r="A4802" s="9" t="s">
        <v>9727</v>
      </c>
      <c r="B4802" s="9" t="s">
        <v>9728</v>
      </c>
      <c r="C4802" s="9" t="s">
        <v>83</v>
      </c>
      <c r="D4802" s="9" t="s">
        <v>8751</v>
      </c>
      <c r="E4802" s="10" t="n">
        <v>719</v>
      </c>
      <c r="F4802" s="10" t="n">
        <v>39</v>
      </c>
      <c r="G4802" s="10" t="n">
        <v>27106.3</v>
      </c>
      <c r="H4802" s="10" t="n">
        <v>2249.26</v>
      </c>
      <c r="I4802" s="6" t="n">
        <f aca="false">IF(G4802=0,0,H4802/G4802)</f>
        <v>0.0829792336098988</v>
      </c>
      <c r="J4802" s="5" t="n">
        <f aca="false">IF(F4802=0,0,G4802/F4802)</f>
        <v>695.033333333333</v>
      </c>
      <c r="K4802" s="9" t="str">
        <f aca="false">IF(G4802=0,"No sales",IF(H4802&lt;0,"Loss-making",IF(G4802&lt;$H$4,"Low revenue","OK")))</f>
        <v>OK</v>
      </c>
    </row>
    <row r="4803" customFormat="false" ht="15" hidden="false" customHeight="false" outlineLevel="0" collapsed="false">
      <c r="A4803" s="9" t="s">
        <v>9729</v>
      </c>
      <c r="B4803" s="9" t="s">
        <v>9730</v>
      </c>
      <c r="C4803" s="9" t="s">
        <v>83</v>
      </c>
      <c r="D4803" s="9" t="s">
        <v>8754</v>
      </c>
      <c r="E4803" s="10" t="n">
        <v>439</v>
      </c>
      <c r="F4803" s="10" t="n">
        <v>5</v>
      </c>
      <c r="G4803" s="10" t="n">
        <v>2238.9</v>
      </c>
      <c r="H4803" s="10" t="n">
        <v>452</v>
      </c>
      <c r="I4803" s="6" t="n">
        <f aca="false">IF(G4803=0,0,H4803/G4803)</f>
        <v>0.201884854169458</v>
      </c>
      <c r="J4803" s="5" t="n">
        <f aca="false">IF(F4803=0,0,G4803/F4803)</f>
        <v>447.78</v>
      </c>
      <c r="K4803" s="9" t="str">
        <f aca="false">IF(G4803=0,"No sales",IF(H4803&lt;0,"Loss-making",IF(G4803&lt;$H$4,"Low revenue","OK")))</f>
        <v>Low revenue</v>
      </c>
    </row>
    <row r="4804" customFormat="false" ht="15" hidden="false" customHeight="false" outlineLevel="0" collapsed="false">
      <c r="A4804" s="9" t="s">
        <v>9731</v>
      </c>
      <c r="B4804" s="9" t="s">
        <v>9732</v>
      </c>
      <c r="C4804" s="9" t="s">
        <v>83</v>
      </c>
      <c r="D4804" s="9" t="s">
        <v>8745</v>
      </c>
      <c r="E4804" s="10" t="n">
        <v>389</v>
      </c>
      <c r="F4804" s="10" t="n">
        <v>175</v>
      </c>
      <c r="G4804" s="10" t="n">
        <v>64739.33</v>
      </c>
      <c r="H4804" s="10" t="n">
        <v>7456.59</v>
      </c>
      <c r="I4804" s="6" t="n">
        <f aca="false">IF(G4804=0,0,H4804/G4804)</f>
        <v>0.115178671141638</v>
      </c>
      <c r="J4804" s="5" t="n">
        <f aca="false">IF(F4804=0,0,G4804/F4804)</f>
        <v>369.939028571429</v>
      </c>
      <c r="K4804" s="9" t="str">
        <f aca="false">IF(G4804=0,"No sales",IF(H4804&lt;0,"Loss-making",IF(G4804&lt;$H$4,"Low revenue","OK")))</f>
        <v>OK</v>
      </c>
    </row>
    <row r="4805" customFormat="false" ht="15" hidden="false" customHeight="false" outlineLevel="0" collapsed="false">
      <c r="A4805" s="9" t="s">
        <v>9733</v>
      </c>
      <c r="B4805" s="9" t="s">
        <v>9734</v>
      </c>
      <c r="C4805" s="9" t="s">
        <v>83</v>
      </c>
      <c r="D4805" s="9" t="s">
        <v>8748</v>
      </c>
      <c r="E4805" s="10" t="n">
        <v>61</v>
      </c>
      <c r="F4805" s="10" t="n">
        <v>72</v>
      </c>
      <c r="G4805" s="10" t="n">
        <v>4150.9</v>
      </c>
      <c r="H4805" s="10" t="n">
        <v>260.73</v>
      </c>
      <c r="I4805" s="6" t="n">
        <f aca="false">IF(G4805=0,0,H4805/G4805)</f>
        <v>0.0628128839528777</v>
      </c>
      <c r="J4805" s="5" t="n">
        <f aca="false">IF(F4805=0,0,G4805/F4805)</f>
        <v>57.6513888888889</v>
      </c>
      <c r="K4805" s="9" t="str">
        <f aca="false">IF(G4805=0,"No sales",IF(H4805&lt;0,"Loss-making",IF(G4805&lt;$H$4,"Low revenue","OK")))</f>
        <v>OK</v>
      </c>
    </row>
    <row r="4806" customFormat="false" ht="15" hidden="false" customHeight="false" outlineLevel="0" collapsed="false">
      <c r="A4806" s="9" t="s">
        <v>9735</v>
      </c>
      <c r="B4806" s="9" t="s">
        <v>9736</v>
      </c>
      <c r="C4806" s="9" t="s">
        <v>83</v>
      </c>
      <c r="D4806" s="9" t="s">
        <v>8751</v>
      </c>
      <c r="E4806" s="10" t="n">
        <v>309</v>
      </c>
      <c r="F4806" s="10" t="n">
        <v>312</v>
      </c>
      <c r="G4806" s="10" t="n">
        <v>91012.84</v>
      </c>
      <c r="H4806" s="10" t="n">
        <v>13321.74</v>
      </c>
      <c r="I4806" s="6" t="n">
        <f aca="false">IF(G4806=0,0,H4806/G4806)</f>
        <v>0.146372094311088</v>
      </c>
      <c r="J4806" s="5" t="n">
        <f aca="false">IF(F4806=0,0,G4806/F4806)</f>
        <v>291.707820512821</v>
      </c>
      <c r="K4806" s="9" t="str">
        <f aca="false">IF(G4806=0,"No sales",IF(H4806&lt;0,"Loss-making",IF(G4806&lt;$H$4,"Low revenue","OK")))</f>
        <v>OK</v>
      </c>
    </row>
    <row r="4807" customFormat="false" ht="15" hidden="false" customHeight="false" outlineLevel="0" collapsed="false">
      <c r="A4807" s="9" t="s">
        <v>9737</v>
      </c>
      <c r="B4807" s="9" t="s">
        <v>9738</v>
      </c>
      <c r="C4807" s="9" t="s">
        <v>83</v>
      </c>
      <c r="D4807" s="9" t="s">
        <v>8754</v>
      </c>
      <c r="E4807" s="10" t="n">
        <v>329</v>
      </c>
      <c r="F4807" s="10" t="n">
        <v>0</v>
      </c>
      <c r="G4807" s="10" t="n">
        <v>0</v>
      </c>
      <c r="H4807" s="10" t="n">
        <v>0</v>
      </c>
      <c r="I4807" s="6" t="n">
        <f aca="false">IF(G4807=0,0,H4807/G4807)</f>
        <v>0</v>
      </c>
      <c r="J4807" s="5" t="n">
        <f aca="false">IF(F4807=0,0,G4807/F4807)</f>
        <v>0</v>
      </c>
      <c r="K4807" s="9" t="str">
        <f aca="false">IF(G4807=0,"No sales",IF(H4807&lt;0,"Loss-making",IF(G4807&lt;$H$4,"Low revenue","OK")))</f>
        <v>No sales</v>
      </c>
    </row>
    <row r="4808" customFormat="false" ht="15" hidden="false" customHeight="false" outlineLevel="0" collapsed="false">
      <c r="A4808" s="9" t="s">
        <v>9739</v>
      </c>
      <c r="B4808" s="9" t="s">
        <v>9740</v>
      </c>
      <c r="C4808" s="9" t="s">
        <v>83</v>
      </c>
      <c r="D4808" s="9" t="s">
        <v>8745</v>
      </c>
      <c r="E4808" s="10" t="n">
        <v>599</v>
      </c>
      <c r="F4808" s="10" t="n">
        <v>85</v>
      </c>
      <c r="G4808" s="10" t="n">
        <v>48852.94</v>
      </c>
      <c r="H4808" s="10" t="n">
        <v>6733.74</v>
      </c>
      <c r="I4808" s="6" t="n">
        <f aca="false">IF(G4808=0,0,H4808/G4808)</f>
        <v>0.137836944920817</v>
      </c>
      <c r="J4808" s="5" t="n">
        <f aca="false">IF(F4808=0,0,G4808/F4808)</f>
        <v>574.740470588235</v>
      </c>
      <c r="K4808" s="9" t="str">
        <f aca="false">IF(G4808=0,"No sales",IF(H4808&lt;0,"Loss-making",IF(G4808&lt;$H$4,"Low revenue","OK")))</f>
        <v>OK</v>
      </c>
    </row>
    <row r="4809" customFormat="false" ht="15" hidden="false" customHeight="false" outlineLevel="0" collapsed="false">
      <c r="A4809" s="9" t="s">
        <v>9741</v>
      </c>
      <c r="B4809" s="9" t="s">
        <v>9742</v>
      </c>
      <c r="C4809" s="9" t="s">
        <v>83</v>
      </c>
      <c r="D4809" s="9" t="s">
        <v>8748</v>
      </c>
      <c r="E4809" s="10" t="n">
        <v>80</v>
      </c>
      <c r="F4809" s="10" t="n">
        <v>112</v>
      </c>
      <c r="G4809" s="10" t="n">
        <v>8501.6</v>
      </c>
      <c r="H4809" s="10" t="n">
        <v>1279.84</v>
      </c>
      <c r="I4809" s="6" t="n">
        <f aca="false">IF(G4809=0,0,H4809/G4809)</f>
        <v>0.150541074621248</v>
      </c>
      <c r="J4809" s="5" t="n">
        <f aca="false">IF(F4809=0,0,G4809/F4809)</f>
        <v>75.9071428571429</v>
      </c>
      <c r="K4809" s="9" t="str">
        <f aca="false">IF(G4809=0,"No sales",IF(H4809&lt;0,"Loss-making",IF(G4809&lt;$H$4,"Low revenue","OK")))</f>
        <v>OK</v>
      </c>
    </row>
    <row r="4810" customFormat="false" ht="15" hidden="false" customHeight="false" outlineLevel="0" collapsed="false">
      <c r="A4810" s="9" t="s">
        <v>9743</v>
      </c>
      <c r="B4810" s="9" t="s">
        <v>9744</v>
      </c>
      <c r="C4810" s="9" t="s">
        <v>83</v>
      </c>
      <c r="D4810" s="9" t="s">
        <v>8751</v>
      </c>
      <c r="E4810" s="10" t="n">
        <v>1019</v>
      </c>
      <c r="F4810" s="10" t="n">
        <v>142</v>
      </c>
      <c r="G4810" s="10" t="n">
        <v>139717.63</v>
      </c>
      <c r="H4810" s="10" t="n">
        <v>23100.13</v>
      </c>
      <c r="I4810" s="6" t="n">
        <f aca="false">IF(G4810=0,0,H4810/G4810)</f>
        <v>0.165334396239043</v>
      </c>
      <c r="J4810" s="5" t="n">
        <f aca="false">IF(F4810=0,0,G4810/F4810)</f>
        <v>983.926971830986</v>
      </c>
      <c r="K4810" s="9" t="str">
        <f aca="false">IF(G4810=0,"No sales",IF(H4810&lt;0,"Loss-making",IF(G4810&lt;$H$4,"Low revenue","OK")))</f>
        <v>OK</v>
      </c>
    </row>
    <row r="4811" customFormat="false" ht="15" hidden="false" customHeight="false" outlineLevel="0" collapsed="false">
      <c r="A4811" s="9" t="s">
        <v>9745</v>
      </c>
      <c r="B4811" s="9" t="s">
        <v>9746</v>
      </c>
      <c r="C4811" s="9" t="s">
        <v>83</v>
      </c>
      <c r="D4811" s="9" t="s">
        <v>8754</v>
      </c>
      <c r="E4811" s="10" t="n">
        <v>439</v>
      </c>
      <c r="F4811" s="10" t="n">
        <v>214</v>
      </c>
      <c r="G4811" s="10" t="n">
        <v>89314.55</v>
      </c>
      <c r="H4811" s="10" t="n">
        <v>10947.76</v>
      </c>
      <c r="I4811" s="6" t="n">
        <f aca="false">IF(G4811=0,0,H4811/G4811)</f>
        <v>0.122575325073014</v>
      </c>
      <c r="J4811" s="5" t="n">
        <f aca="false">IF(F4811=0,0,G4811/F4811)</f>
        <v>417.357710280374</v>
      </c>
      <c r="K4811" s="9" t="str">
        <f aca="false">IF(G4811=0,"No sales",IF(H4811&lt;0,"Loss-making",IF(G4811&lt;$H$4,"Low revenue","OK")))</f>
        <v>OK</v>
      </c>
    </row>
    <row r="4812" customFormat="false" ht="15" hidden="false" customHeight="false" outlineLevel="0" collapsed="false">
      <c r="A4812" s="9" t="s">
        <v>9747</v>
      </c>
      <c r="B4812" s="9" t="s">
        <v>9748</v>
      </c>
      <c r="C4812" s="9" t="s">
        <v>83</v>
      </c>
      <c r="D4812" s="9" t="s">
        <v>8745</v>
      </c>
      <c r="E4812" s="10" t="n">
        <v>109</v>
      </c>
      <c r="F4812" s="10" t="n">
        <v>72</v>
      </c>
      <c r="G4812" s="10" t="n">
        <v>7522.91</v>
      </c>
      <c r="H4812" s="10" t="n">
        <v>760.67</v>
      </c>
      <c r="I4812" s="6" t="n">
        <f aca="false">IF(G4812=0,0,H4812/G4812)</f>
        <v>0.101113797719234</v>
      </c>
      <c r="J4812" s="5" t="n">
        <f aca="false">IF(F4812=0,0,G4812/F4812)</f>
        <v>104.484861111111</v>
      </c>
      <c r="K4812" s="9" t="str">
        <f aca="false">IF(G4812=0,"No sales",IF(H4812&lt;0,"Loss-making",IF(G4812&lt;$H$4,"Low revenue","OK")))</f>
        <v>OK</v>
      </c>
    </row>
    <row r="4813" customFormat="false" ht="15" hidden="false" customHeight="false" outlineLevel="0" collapsed="false">
      <c r="A4813" s="9" t="s">
        <v>9749</v>
      </c>
      <c r="B4813" s="9" t="s">
        <v>9750</v>
      </c>
      <c r="C4813" s="9" t="s">
        <v>83</v>
      </c>
      <c r="D4813" s="9" t="s">
        <v>8748</v>
      </c>
      <c r="E4813" s="10" t="n">
        <v>169</v>
      </c>
      <c r="F4813" s="10" t="n">
        <v>99</v>
      </c>
      <c r="G4813" s="10" t="n">
        <v>16065.56</v>
      </c>
      <c r="H4813" s="10" t="n">
        <v>1315.54</v>
      </c>
      <c r="I4813" s="6" t="n">
        <f aca="false">IF(G4813=0,0,H4813/G4813)</f>
        <v>0.0818857232489873</v>
      </c>
      <c r="J4813" s="5" t="n">
        <f aca="false">IF(F4813=0,0,G4813/F4813)</f>
        <v>162.278383838384</v>
      </c>
      <c r="K4813" s="9" t="str">
        <f aca="false">IF(G4813=0,"No sales",IF(H4813&lt;0,"Loss-making",IF(G4813&lt;$H$4,"Low revenue","OK")))</f>
        <v>OK</v>
      </c>
    </row>
    <row r="4814" customFormat="false" ht="15" hidden="false" customHeight="false" outlineLevel="0" collapsed="false">
      <c r="A4814" s="9" t="s">
        <v>9751</v>
      </c>
      <c r="B4814" s="9" t="s">
        <v>9752</v>
      </c>
      <c r="C4814" s="9" t="s">
        <v>83</v>
      </c>
      <c r="D4814" s="9" t="s">
        <v>8751</v>
      </c>
      <c r="E4814" s="10" t="n">
        <v>359</v>
      </c>
      <c r="F4814" s="10" t="n">
        <v>138</v>
      </c>
      <c r="G4814" s="10" t="n">
        <v>46527.3</v>
      </c>
      <c r="H4814" s="10" t="n">
        <v>2619.84</v>
      </c>
      <c r="I4814" s="6" t="n">
        <f aca="false">IF(G4814=0,0,H4814/G4814)</f>
        <v>0.0563075871585069</v>
      </c>
      <c r="J4814" s="5" t="n">
        <f aca="false">IF(F4814=0,0,G4814/F4814)</f>
        <v>337.154347826087</v>
      </c>
      <c r="K4814" s="9" t="str">
        <f aca="false">IF(G4814=0,"No sales",IF(H4814&lt;0,"Loss-making",IF(G4814&lt;$H$4,"Low revenue","OK")))</f>
        <v>OK</v>
      </c>
    </row>
    <row r="4815" customFormat="false" ht="15" hidden="false" customHeight="false" outlineLevel="0" collapsed="false">
      <c r="A4815" s="9" t="s">
        <v>9753</v>
      </c>
      <c r="B4815" s="9" t="s">
        <v>9754</v>
      </c>
      <c r="C4815" s="9" t="s">
        <v>83</v>
      </c>
      <c r="D4815" s="9" t="s">
        <v>8754</v>
      </c>
      <c r="E4815" s="10" t="n">
        <v>159</v>
      </c>
      <c r="F4815" s="10" t="n">
        <v>2</v>
      </c>
      <c r="G4815" s="10" t="n">
        <v>333.9</v>
      </c>
      <c r="H4815" s="10" t="n">
        <v>78.96</v>
      </c>
      <c r="I4815" s="6" t="n">
        <f aca="false">IF(G4815=0,0,H4815/G4815)</f>
        <v>0.236477987421384</v>
      </c>
      <c r="J4815" s="5" t="n">
        <f aca="false">IF(F4815=0,0,G4815/F4815)</f>
        <v>166.95</v>
      </c>
      <c r="K4815" s="9" t="str">
        <f aca="false">IF(G4815=0,"No sales",IF(H4815&lt;0,"Loss-making",IF(G4815&lt;$H$4,"Low revenue","OK")))</f>
        <v>Low revenue</v>
      </c>
    </row>
    <row r="4816" customFormat="false" ht="15" hidden="false" customHeight="false" outlineLevel="0" collapsed="false">
      <c r="A4816" s="9" t="s">
        <v>9755</v>
      </c>
      <c r="B4816" s="9" t="s">
        <v>9756</v>
      </c>
      <c r="C4816" s="9" t="s">
        <v>83</v>
      </c>
      <c r="D4816" s="9" t="s">
        <v>8745</v>
      </c>
      <c r="E4816" s="10" t="n">
        <v>549</v>
      </c>
      <c r="F4816" s="10" t="n">
        <v>25</v>
      </c>
      <c r="G4816" s="10" t="n">
        <v>13309.13</v>
      </c>
      <c r="H4816" s="10" t="n">
        <v>1110.63</v>
      </c>
      <c r="I4816" s="6" t="n">
        <f aca="false">IF(G4816=0,0,H4816/G4816)</f>
        <v>0.0834487303076911</v>
      </c>
      <c r="J4816" s="5" t="n">
        <f aca="false">IF(F4816=0,0,G4816/F4816)</f>
        <v>532.3652</v>
      </c>
      <c r="K4816" s="9" t="str">
        <f aca="false">IF(G4816=0,"No sales",IF(H4816&lt;0,"Loss-making",IF(G4816&lt;$H$4,"Low revenue","OK")))</f>
        <v>OK</v>
      </c>
    </row>
    <row r="4817" customFormat="false" ht="15" hidden="false" customHeight="false" outlineLevel="0" collapsed="false">
      <c r="A4817" s="9" t="s">
        <v>9757</v>
      </c>
      <c r="B4817" s="9" t="s">
        <v>9758</v>
      </c>
      <c r="C4817" s="9" t="s">
        <v>83</v>
      </c>
      <c r="D4817" s="9" t="s">
        <v>8748</v>
      </c>
      <c r="E4817" s="10" t="n">
        <v>139</v>
      </c>
      <c r="F4817" s="10" t="n">
        <v>18</v>
      </c>
      <c r="G4817" s="10" t="n">
        <v>2495.05</v>
      </c>
      <c r="H4817" s="10" t="n">
        <v>360.97</v>
      </c>
      <c r="I4817" s="6" t="n">
        <f aca="false">IF(G4817=0,0,H4817/G4817)</f>
        <v>0.144674455421735</v>
      </c>
      <c r="J4817" s="5" t="n">
        <f aca="false">IF(F4817=0,0,G4817/F4817)</f>
        <v>138.613888888889</v>
      </c>
      <c r="K4817" s="9" t="str">
        <f aca="false">IF(G4817=0,"No sales",IF(H4817&lt;0,"Loss-making",IF(G4817&lt;$H$4,"Low revenue","OK")))</f>
        <v>Low revenue</v>
      </c>
    </row>
    <row r="4818" customFormat="false" ht="15" hidden="false" customHeight="false" outlineLevel="0" collapsed="false">
      <c r="A4818" s="9" t="s">
        <v>9759</v>
      </c>
      <c r="B4818" s="9" t="s">
        <v>9760</v>
      </c>
      <c r="C4818" s="9" t="s">
        <v>83</v>
      </c>
      <c r="D4818" s="9" t="s">
        <v>8751</v>
      </c>
      <c r="E4818" s="10" t="n">
        <v>539</v>
      </c>
      <c r="F4818" s="10" t="n">
        <v>161</v>
      </c>
      <c r="G4818" s="10" t="n">
        <v>82248.7</v>
      </c>
      <c r="H4818" s="10" t="n">
        <v>4332.77</v>
      </c>
      <c r="I4818" s="6" t="n">
        <f aca="false">IF(G4818=0,0,H4818/G4818)</f>
        <v>0.0526788873258787</v>
      </c>
      <c r="J4818" s="5" t="n">
        <f aca="false">IF(F4818=0,0,G4818/F4818)</f>
        <v>510.86149068323</v>
      </c>
      <c r="K4818" s="9" t="str">
        <f aca="false">IF(G4818=0,"No sales",IF(H4818&lt;0,"Loss-making",IF(G4818&lt;$H$4,"Low revenue","OK")))</f>
        <v>OK</v>
      </c>
    </row>
    <row r="4819" customFormat="false" ht="15" hidden="false" customHeight="false" outlineLevel="0" collapsed="false">
      <c r="A4819" s="9" t="s">
        <v>9761</v>
      </c>
      <c r="B4819" s="9" t="s">
        <v>9762</v>
      </c>
      <c r="C4819" s="9" t="s">
        <v>83</v>
      </c>
      <c r="D4819" s="9" t="s">
        <v>8754</v>
      </c>
      <c r="E4819" s="10" t="n">
        <v>269</v>
      </c>
      <c r="F4819" s="10" t="n">
        <v>121</v>
      </c>
      <c r="G4819" s="10" t="n">
        <v>30898</v>
      </c>
      <c r="H4819" s="10" t="n">
        <v>1668.03</v>
      </c>
      <c r="I4819" s="6" t="n">
        <f aca="false">IF(G4819=0,0,H4819/G4819)</f>
        <v>0.0539850475758949</v>
      </c>
      <c r="J4819" s="5" t="n">
        <f aca="false">IF(F4819=0,0,G4819/F4819)</f>
        <v>255.355371900826</v>
      </c>
      <c r="K4819" s="9" t="str">
        <f aca="false">IF(G4819=0,"No sales",IF(H4819&lt;0,"Loss-making",IF(G4819&lt;$H$4,"Low revenue","OK")))</f>
        <v>OK</v>
      </c>
    </row>
    <row r="4820" customFormat="false" ht="15" hidden="false" customHeight="false" outlineLevel="0" collapsed="false">
      <c r="A4820" s="9" t="s">
        <v>9763</v>
      </c>
      <c r="B4820" s="9" t="s">
        <v>9764</v>
      </c>
      <c r="C4820" s="9" t="s">
        <v>83</v>
      </c>
      <c r="D4820" s="9" t="s">
        <v>8745</v>
      </c>
      <c r="E4820" s="10" t="n">
        <v>679</v>
      </c>
      <c r="F4820" s="10" t="n">
        <v>85</v>
      </c>
      <c r="G4820" s="10" t="n">
        <v>54140.05</v>
      </c>
      <c r="H4820" s="10" t="n">
        <v>7029.66</v>
      </c>
      <c r="I4820" s="6" t="n">
        <f aca="false">IF(G4820=0,0,H4820/G4820)</f>
        <v>0.129842140892001</v>
      </c>
      <c r="J4820" s="5" t="n">
        <f aca="false">IF(F4820=0,0,G4820/F4820)</f>
        <v>636.941764705882</v>
      </c>
      <c r="K4820" s="9" t="str">
        <f aca="false">IF(G4820=0,"No sales",IF(H4820&lt;0,"Loss-making",IF(G4820&lt;$H$4,"Low revenue","OK")))</f>
        <v>OK</v>
      </c>
    </row>
    <row r="4821" customFormat="false" ht="15" hidden="false" customHeight="false" outlineLevel="0" collapsed="false">
      <c r="A4821" s="9" t="s">
        <v>9765</v>
      </c>
      <c r="B4821" s="9" t="s">
        <v>9766</v>
      </c>
      <c r="C4821" s="9" t="s">
        <v>83</v>
      </c>
      <c r="D4821" s="9" t="s">
        <v>8748</v>
      </c>
      <c r="E4821" s="10" t="n">
        <v>199</v>
      </c>
      <c r="F4821" s="10" t="n">
        <v>153</v>
      </c>
      <c r="G4821" s="10" t="n">
        <v>29356.98</v>
      </c>
      <c r="H4821" s="10" t="n">
        <v>4183.88</v>
      </c>
      <c r="I4821" s="6" t="n">
        <f aca="false">IF(G4821=0,0,H4821/G4821)</f>
        <v>0.142517384281353</v>
      </c>
      <c r="J4821" s="5" t="n">
        <f aca="false">IF(F4821=0,0,G4821/F4821)</f>
        <v>191.87568627451</v>
      </c>
      <c r="K4821" s="9" t="str">
        <f aca="false">IF(G4821=0,"No sales",IF(H4821&lt;0,"Loss-making",IF(G4821&lt;$H$4,"Low revenue","OK")))</f>
        <v>OK</v>
      </c>
    </row>
    <row r="4822" customFormat="false" ht="15" hidden="false" customHeight="false" outlineLevel="0" collapsed="false">
      <c r="A4822" s="9" t="s">
        <v>9767</v>
      </c>
      <c r="B4822" s="9" t="s">
        <v>9768</v>
      </c>
      <c r="C4822" s="9" t="s">
        <v>83</v>
      </c>
      <c r="D4822" s="9" t="s">
        <v>8751</v>
      </c>
      <c r="E4822" s="10" t="n">
        <v>469</v>
      </c>
      <c r="F4822" s="10" t="n">
        <v>109</v>
      </c>
      <c r="G4822" s="10" t="n">
        <v>48784.21</v>
      </c>
      <c r="H4822" s="10" t="n">
        <v>5272.5</v>
      </c>
      <c r="I4822" s="6" t="n">
        <f aca="false">IF(G4822=0,0,H4822/G4822)</f>
        <v>0.108078003107973</v>
      </c>
      <c r="J4822" s="5" t="n">
        <f aca="false">IF(F4822=0,0,G4822/F4822)</f>
        <v>447.561559633028</v>
      </c>
      <c r="K4822" s="9" t="str">
        <f aca="false">IF(G4822=0,"No sales",IF(H4822&lt;0,"Loss-making",IF(G4822&lt;$H$4,"Low revenue","OK")))</f>
        <v>OK</v>
      </c>
    </row>
    <row r="4823" customFormat="false" ht="15" hidden="false" customHeight="false" outlineLevel="0" collapsed="false">
      <c r="A4823" s="9" t="s">
        <v>9769</v>
      </c>
      <c r="B4823" s="9" t="s">
        <v>9770</v>
      </c>
      <c r="C4823" s="9" t="s">
        <v>83</v>
      </c>
      <c r="D4823" s="9" t="s">
        <v>8754</v>
      </c>
      <c r="E4823" s="10" t="n">
        <v>95</v>
      </c>
      <c r="F4823" s="10" t="n">
        <v>94</v>
      </c>
      <c r="G4823" s="10" t="n">
        <v>8576.85</v>
      </c>
      <c r="H4823" s="10" t="n">
        <v>1237.33</v>
      </c>
      <c r="I4823" s="6" t="n">
        <f aca="false">IF(G4823=0,0,H4823/G4823)</f>
        <v>0.144263919737433</v>
      </c>
      <c r="J4823" s="5" t="n">
        <f aca="false">IF(F4823=0,0,G4823/F4823)</f>
        <v>91.243085106383</v>
      </c>
      <c r="K4823" s="9" t="str">
        <f aca="false">IF(G4823=0,"No sales",IF(H4823&lt;0,"Loss-making",IF(G4823&lt;$H$4,"Low revenue","OK")))</f>
        <v>OK</v>
      </c>
    </row>
    <row r="4824" customFormat="false" ht="15" hidden="false" customHeight="false" outlineLevel="0" collapsed="false">
      <c r="A4824" s="9" t="s">
        <v>9771</v>
      </c>
      <c r="B4824" s="9" t="s">
        <v>9772</v>
      </c>
      <c r="C4824" s="9" t="s">
        <v>83</v>
      </c>
      <c r="D4824" s="9" t="s">
        <v>8745</v>
      </c>
      <c r="E4824" s="10" t="n">
        <v>299</v>
      </c>
      <c r="F4824" s="10" t="n">
        <v>218</v>
      </c>
      <c r="G4824" s="10" t="n">
        <v>62082.12</v>
      </c>
      <c r="H4824" s="10" t="n">
        <v>5437.03</v>
      </c>
      <c r="I4824" s="6" t="n">
        <f aca="false">IF(G4824=0,0,H4824/G4824)</f>
        <v>0.0875780337398272</v>
      </c>
      <c r="J4824" s="5" t="n">
        <f aca="false">IF(F4824=0,0,G4824/F4824)</f>
        <v>284.780366972477</v>
      </c>
      <c r="K4824" s="9" t="str">
        <f aca="false">IF(G4824=0,"No sales",IF(H4824&lt;0,"Loss-making",IF(G4824&lt;$H$4,"Low revenue","OK")))</f>
        <v>OK</v>
      </c>
    </row>
    <row r="4825" customFormat="false" ht="15" hidden="false" customHeight="false" outlineLevel="0" collapsed="false">
      <c r="A4825" s="9" t="s">
        <v>9773</v>
      </c>
      <c r="B4825" s="9" t="s">
        <v>9774</v>
      </c>
      <c r="C4825" s="9" t="s">
        <v>83</v>
      </c>
      <c r="D4825" s="9" t="s">
        <v>8748</v>
      </c>
      <c r="E4825" s="10" t="n">
        <v>61</v>
      </c>
      <c r="F4825" s="10" t="n">
        <v>83</v>
      </c>
      <c r="G4825" s="10" t="n">
        <v>4811.52</v>
      </c>
      <c r="H4825" s="10" t="n">
        <v>629.15</v>
      </c>
      <c r="I4825" s="6" t="n">
        <f aca="false">IF(G4825=0,0,H4825/G4825)</f>
        <v>0.130759094839053</v>
      </c>
      <c r="J4825" s="5" t="n">
        <f aca="false">IF(F4825=0,0,G4825/F4825)</f>
        <v>57.9701204819277</v>
      </c>
      <c r="K4825" s="9" t="str">
        <f aca="false">IF(G4825=0,"No sales",IF(H4825&lt;0,"Loss-making",IF(G4825&lt;$H$4,"Low revenue","OK")))</f>
        <v>OK</v>
      </c>
    </row>
    <row r="4826" customFormat="false" ht="15" hidden="false" customHeight="false" outlineLevel="0" collapsed="false">
      <c r="A4826" s="9" t="s">
        <v>9775</v>
      </c>
      <c r="B4826" s="9" t="s">
        <v>9776</v>
      </c>
      <c r="C4826" s="9" t="s">
        <v>83</v>
      </c>
      <c r="D4826" s="9" t="s">
        <v>8751</v>
      </c>
      <c r="E4826" s="10" t="n">
        <v>709</v>
      </c>
      <c r="F4826" s="10" t="n">
        <v>150</v>
      </c>
      <c r="G4826" s="10" t="n">
        <v>102666.74</v>
      </c>
      <c r="H4826" s="10" t="n">
        <v>17484.74</v>
      </c>
      <c r="I4826" s="6" t="n">
        <f aca="false">IF(G4826=0,0,H4826/G4826)</f>
        <v>0.170305787443918</v>
      </c>
      <c r="J4826" s="5" t="n">
        <f aca="false">IF(F4826=0,0,G4826/F4826)</f>
        <v>684.444933333333</v>
      </c>
      <c r="K4826" s="9" t="str">
        <f aca="false">IF(G4826=0,"No sales",IF(H4826&lt;0,"Loss-making",IF(G4826&lt;$H$4,"Low revenue","OK")))</f>
        <v>OK</v>
      </c>
    </row>
    <row r="4827" customFormat="false" ht="15" hidden="false" customHeight="false" outlineLevel="0" collapsed="false">
      <c r="A4827" s="9" t="s">
        <v>9777</v>
      </c>
      <c r="B4827" s="9" t="s">
        <v>9778</v>
      </c>
      <c r="C4827" s="9" t="s">
        <v>83</v>
      </c>
      <c r="D4827" s="9" t="s">
        <v>8754</v>
      </c>
      <c r="E4827" s="10" t="n">
        <v>139</v>
      </c>
      <c r="F4827" s="10" t="n">
        <v>73</v>
      </c>
      <c r="G4827" s="10" t="n">
        <v>9647.65</v>
      </c>
      <c r="H4827" s="10" t="n">
        <v>518.27</v>
      </c>
      <c r="I4827" s="6" t="n">
        <f aca="false">IF(G4827=0,0,H4827/G4827)</f>
        <v>0.0537198177794592</v>
      </c>
      <c r="J4827" s="5" t="n">
        <f aca="false">IF(F4827=0,0,G4827/F4827)</f>
        <v>132.159589041096</v>
      </c>
      <c r="K4827" s="9" t="str">
        <f aca="false">IF(G4827=0,"No sales",IF(H4827&lt;0,"Loss-making",IF(G4827&lt;$H$4,"Low revenue","OK")))</f>
        <v>OK</v>
      </c>
    </row>
    <row r="4828" customFormat="false" ht="15" hidden="false" customHeight="false" outlineLevel="0" collapsed="false">
      <c r="A4828" s="9" t="s">
        <v>9779</v>
      </c>
      <c r="B4828" s="9" t="s">
        <v>9780</v>
      </c>
      <c r="C4828" s="9" t="s">
        <v>83</v>
      </c>
      <c r="D4828" s="9" t="s">
        <v>8745</v>
      </c>
      <c r="E4828" s="10" t="n">
        <v>469</v>
      </c>
      <c r="F4828" s="10" t="n">
        <v>133</v>
      </c>
      <c r="G4828" s="10" t="n">
        <v>59335.53</v>
      </c>
      <c r="H4828" s="10" t="n">
        <v>5092.82</v>
      </c>
      <c r="I4828" s="6" t="n">
        <f aca="false">IF(G4828=0,0,H4828/G4828)</f>
        <v>0.0858308672729476</v>
      </c>
      <c r="J4828" s="5" t="n">
        <f aca="false">IF(F4828=0,0,G4828/F4828)</f>
        <v>446.131804511278</v>
      </c>
      <c r="K4828" s="9" t="str">
        <f aca="false">IF(G4828=0,"No sales",IF(H4828&lt;0,"Loss-making",IF(G4828&lt;$H$4,"Low revenue","OK")))</f>
        <v>OK</v>
      </c>
    </row>
    <row r="4829" customFormat="false" ht="15" hidden="false" customHeight="false" outlineLevel="0" collapsed="false">
      <c r="A4829" s="9" t="s">
        <v>9781</v>
      </c>
      <c r="B4829" s="9" t="s">
        <v>9782</v>
      </c>
      <c r="C4829" s="9" t="s">
        <v>83</v>
      </c>
      <c r="D4829" s="9" t="s">
        <v>8748</v>
      </c>
      <c r="E4829" s="10" t="n">
        <v>109</v>
      </c>
      <c r="F4829" s="10" t="n">
        <v>77</v>
      </c>
      <c r="G4829" s="10" t="n">
        <v>7940.65</v>
      </c>
      <c r="H4829" s="10" t="n">
        <v>1066.86</v>
      </c>
      <c r="I4829" s="6" t="n">
        <f aca="false">IF(G4829=0,0,H4829/G4829)</f>
        <v>0.134354240521872</v>
      </c>
      <c r="J4829" s="5" t="n">
        <f aca="false">IF(F4829=0,0,G4829/F4829)</f>
        <v>103.125324675325</v>
      </c>
      <c r="K4829" s="9" t="str">
        <f aca="false">IF(G4829=0,"No sales",IF(H4829&lt;0,"Loss-making",IF(G4829&lt;$H$4,"Low revenue","OK")))</f>
        <v>OK</v>
      </c>
    </row>
    <row r="4830" customFormat="false" ht="15" hidden="false" customHeight="false" outlineLevel="0" collapsed="false">
      <c r="A4830" s="9" t="s">
        <v>9783</v>
      </c>
      <c r="B4830" s="9" t="s">
        <v>9784</v>
      </c>
      <c r="C4830" s="9" t="s">
        <v>83</v>
      </c>
      <c r="D4830" s="9" t="s">
        <v>8751</v>
      </c>
      <c r="E4830" s="10" t="n">
        <v>1029</v>
      </c>
      <c r="F4830" s="10" t="n">
        <v>30</v>
      </c>
      <c r="G4830" s="10" t="n">
        <v>29303.35</v>
      </c>
      <c r="H4830" s="10" t="n">
        <v>2477.35</v>
      </c>
      <c r="I4830" s="6" t="n">
        <f aca="false">IF(G4830=0,0,H4830/G4830)</f>
        <v>0.0845415285283082</v>
      </c>
      <c r="J4830" s="5" t="n">
        <f aca="false">IF(F4830=0,0,G4830/F4830)</f>
        <v>976.778333333333</v>
      </c>
      <c r="K4830" s="9" t="str">
        <f aca="false">IF(G4830=0,"No sales",IF(H4830&lt;0,"Loss-making",IF(G4830&lt;$H$4,"Low revenue","OK")))</f>
        <v>OK</v>
      </c>
    </row>
    <row r="4831" customFormat="false" ht="15" hidden="false" customHeight="false" outlineLevel="0" collapsed="false">
      <c r="A4831" s="9" t="s">
        <v>9785</v>
      </c>
      <c r="B4831" s="9" t="s">
        <v>9786</v>
      </c>
      <c r="C4831" s="9" t="s">
        <v>83</v>
      </c>
      <c r="D4831" s="9" t="s">
        <v>8754</v>
      </c>
      <c r="E4831" s="10" t="n">
        <v>199</v>
      </c>
      <c r="F4831" s="10" t="n">
        <v>21</v>
      </c>
      <c r="G4831" s="10" t="n">
        <v>3898.91</v>
      </c>
      <c r="H4831" s="10" t="n">
        <v>397.16</v>
      </c>
      <c r="I4831" s="6" t="n">
        <f aca="false">IF(G4831=0,0,H4831/G4831)</f>
        <v>0.101864367220582</v>
      </c>
      <c r="J4831" s="5" t="n">
        <f aca="false">IF(F4831=0,0,G4831/F4831)</f>
        <v>185.662380952381</v>
      </c>
      <c r="K4831" s="9" t="str">
        <f aca="false">IF(G4831=0,"No sales",IF(H4831&lt;0,"Loss-making",IF(G4831&lt;$H$4,"Low revenue","OK")))</f>
        <v>OK</v>
      </c>
    </row>
    <row r="4832" customFormat="false" ht="15" hidden="false" customHeight="false" outlineLevel="0" collapsed="false">
      <c r="A4832" s="9" t="s">
        <v>9787</v>
      </c>
      <c r="B4832" s="9" t="s">
        <v>9788</v>
      </c>
      <c r="C4832" s="9" t="s">
        <v>83</v>
      </c>
      <c r="D4832" s="9" t="s">
        <v>8745</v>
      </c>
      <c r="E4832" s="10" t="n">
        <v>199</v>
      </c>
      <c r="F4832" s="10" t="n">
        <v>0</v>
      </c>
      <c r="G4832" s="10" t="n">
        <v>0</v>
      </c>
      <c r="H4832" s="10" t="n">
        <v>0</v>
      </c>
      <c r="I4832" s="6" t="n">
        <f aca="false">IF(G4832=0,0,H4832/G4832)</f>
        <v>0</v>
      </c>
      <c r="J4832" s="5" t="n">
        <f aca="false">IF(F4832=0,0,G4832/F4832)</f>
        <v>0</v>
      </c>
      <c r="K4832" s="9" t="str">
        <f aca="false">IF(G4832=0,"No sales",IF(H4832&lt;0,"Loss-making",IF(G4832&lt;$H$4,"Low revenue","OK")))</f>
        <v>No sales</v>
      </c>
    </row>
    <row r="4833" customFormat="false" ht="15" hidden="false" customHeight="false" outlineLevel="0" collapsed="false">
      <c r="A4833" s="9" t="s">
        <v>9789</v>
      </c>
      <c r="B4833" s="9" t="s">
        <v>9790</v>
      </c>
      <c r="C4833" s="9" t="s">
        <v>83</v>
      </c>
      <c r="D4833" s="9" t="s">
        <v>8748</v>
      </c>
      <c r="E4833" s="10" t="n">
        <v>269</v>
      </c>
      <c r="F4833" s="10" t="n">
        <v>72</v>
      </c>
      <c r="G4833" s="10" t="n">
        <v>18694.82</v>
      </c>
      <c r="H4833" s="10" t="n">
        <v>1574.66</v>
      </c>
      <c r="I4833" s="6" t="n">
        <f aca="false">IF(G4833=0,0,H4833/G4833)</f>
        <v>0.0842297492032552</v>
      </c>
      <c r="J4833" s="5" t="n">
        <f aca="false">IF(F4833=0,0,G4833/F4833)</f>
        <v>259.650277777778</v>
      </c>
      <c r="K4833" s="9" t="str">
        <f aca="false">IF(G4833=0,"No sales",IF(H4833&lt;0,"Loss-making",IF(G4833&lt;$H$4,"Low revenue","OK")))</f>
        <v>OK</v>
      </c>
    </row>
    <row r="4834" customFormat="false" ht="15" hidden="false" customHeight="false" outlineLevel="0" collapsed="false">
      <c r="A4834" s="9" t="s">
        <v>9791</v>
      </c>
      <c r="B4834" s="9" t="s">
        <v>9792</v>
      </c>
      <c r="C4834" s="9" t="s">
        <v>83</v>
      </c>
      <c r="D4834" s="9" t="s">
        <v>8751</v>
      </c>
      <c r="E4834" s="10" t="n">
        <v>1189</v>
      </c>
      <c r="F4834" s="10" t="n">
        <v>426</v>
      </c>
      <c r="G4834" s="10" t="n">
        <v>481084.27</v>
      </c>
      <c r="H4834" s="10" t="n">
        <v>41895.29</v>
      </c>
      <c r="I4834" s="6" t="n">
        <f aca="false">IF(G4834=0,0,H4834/G4834)</f>
        <v>0.0870851379114931</v>
      </c>
      <c r="J4834" s="5" t="n">
        <f aca="false">IF(F4834=0,0,G4834/F4834)</f>
        <v>1129.30579812207</v>
      </c>
      <c r="K4834" s="9" t="str">
        <f aca="false">IF(G4834=0,"No sales",IF(H4834&lt;0,"Loss-making",IF(G4834&lt;$H$4,"Low revenue","OK")))</f>
        <v>OK</v>
      </c>
    </row>
    <row r="4835" customFormat="false" ht="15" hidden="false" customHeight="false" outlineLevel="0" collapsed="false">
      <c r="A4835" s="9" t="s">
        <v>9793</v>
      </c>
      <c r="B4835" s="9" t="s">
        <v>9794</v>
      </c>
      <c r="C4835" s="9" t="s">
        <v>83</v>
      </c>
      <c r="D4835" s="9" t="s">
        <v>8754</v>
      </c>
      <c r="E4835" s="10" t="n">
        <v>239</v>
      </c>
      <c r="F4835" s="10" t="n">
        <v>27</v>
      </c>
      <c r="G4835" s="10" t="n">
        <v>6285.7</v>
      </c>
      <c r="H4835" s="10" t="n">
        <v>890.56</v>
      </c>
      <c r="I4835" s="6" t="n">
        <f aca="false">IF(G4835=0,0,H4835/G4835)</f>
        <v>0.141680322000732</v>
      </c>
      <c r="J4835" s="5" t="n">
        <f aca="false">IF(F4835=0,0,G4835/F4835)</f>
        <v>232.803703703704</v>
      </c>
      <c r="K4835" s="9" t="str">
        <f aca="false">IF(G4835=0,"No sales",IF(H4835&lt;0,"Loss-making",IF(G4835&lt;$H$4,"Low revenue","OK")))</f>
        <v>OK</v>
      </c>
    </row>
    <row r="4836" customFormat="false" ht="15" hidden="false" customHeight="false" outlineLevel="0" collapsed="false">
      <c r="A4836" s="9" t="s">
        <v>9795</v>
      </c>
      <c r="B4836" s="9" t="s">
        <v>9796</v>
      </c>
      <c r="C4836" s="9" t="s">
        <v>83</v>
      </c>
      <c r="D4836" s="9" t="s">
        <v>8745</v>
      </c>
      <c r="E4836" s="10" t="n">
        <v>389</v>
      </c>
      <c r="F4836" s="10" t="n">
        <v>59</v>
      </c>
      <c r="G4836" s="10" t="n">
        <v>21997.95</v>
      </c>
      <c r="H4836" s="10" t="n">
        <v>2332.07</v>
      </c>
      <c r="I4836" s="6" t="n">
        <f aca="false">IF(G4836=0,0,H4836/G4836)</f>
        <v>0.106013060307892</v>
      </c>
      <c r="J4836" s="5" t="n">
        <f aca="false">IF(F4836=0,0,G4836/F4836)</f>
        <v>372.846610169492</v>
      </c>
      <c r="K4836" s="9" t="str">
        <f aca="false">IF(G4836=0,"No sales",IF(H4836&lt;0,"Loss-making",IF(G4836&lt;$H$4,"Low revenue","OK")))</f>
        <v>OK</v>
      </c>
    </row>
    <row r="4837" customFormat="false" ht="15" hidden="false" customHeight="false" outlineLevel="0" collapsed="false">
      <c r="A4837" s="9" t="s">
        <v>9797</v>
      </c>
      <c r="B4837" s="9" t="s">
        <v>9798</v>
      </c>
      <c r="C4837" s="9" t="s">
        <v>83</v>
      </c>
      <c r="D4837" s="9" t="s">
        <v>8748</v>
      </c>
      <c r="E4837" s="10" t="n">
        <v>88</v>
      </c>
      <c r="F4837" s="10" t="n">
        <v>59</v>
      </c>
      <c r="G4837" s="10" t="n">
        <v>4953.74</v>
      </c>
      <c r="H4837" s="10" t="n">
        <v>309.26</v>
      </c>
      <c r="I4837" s="6" t="n">
        <f aca="false">IF(G4837=0,0,H4837/G4837)</f>
        <v>0.0624295986466791</v>
      </c>
      <c r="J4837" s="5" t="n">
        <f aca="false">IF(F4837=0,0,G4837/F4837)</f>
        <v>83.9616949152542</v>
      </c>
      <c r="K4837" s="9" t="str">
        <f aca="false">IF(G4837=0,"No sales",IF(H4837&lt;0,"Loss-making",IF(G4837&lt;$H$4,"Low revenue","OK")))</f>
        <v>OK</v>
      </c>
    </row>
    <row r="4838" customFormat="false" ht="15" hidden="false" customHeight="false" outlineLevel="0" collapsed="false">
      <c r="A4838" s="9" t="s">
        <v>9799</v>
      </c>
      <c r="B4838" s="9" t="s">
        <v>9800</v>
      </c>
      <c r="C4838" s="9" t="s">
        <v>83</v>
      </c>
      <c r="D4838" s="9" t="s">
        <v>8751</v>
      </c>
      <c r="E4838" s="10" t="n">
        <v>669</v>
      </c>
      <c r="F4838" s="10" t="n">
        <v>8</v>
      </c>
      <c r="G4838" s="10" t="n">
        <v>5084.4</v>
      </c>
      <c r="H4838" s="10" t="n">
        <v>390.96</v>
      </c>
      <c r="I4838" s="6" t="n">
        <f aca="false">IF(G4838=0,0,H4838/G4838)</f>
        <v>0.076894028793958</v>
      </c>
      <c r="J4838" s="5" t="n">
        <f aca="false">IF(F4838=0,0,G4838/F4838)</f>
        <v>635.55</v>
      </c>
      <c r="K4838" s="9" t="str">
        <f aca="false">IF(G4838=0,"No sales",IF(H4838&lt;0,"Loss-making",IF(G4838&lt;$H$4,"Low revenue","OK")))</f>
        <v>OK</v>
      </c>
    </row>
    <row r="4839" customFormat="false" ht="15" hidden="false" customHeight="false" outlineLevel="0" collapsed="false">
      <c r="A4839" s="9" t="s">
        <v>9801</v>
      </c>
      <c r="B4839" s="9" t="s">
        <v>9802</v>
      </c>
      <c r="C4839" s="9" t="s">
        <v>83</v>
      </c>
      <c r="D4839" s="9" t="s">
        <v>8754</v>
      </c>
      <c r="E4839" s="10" t="n">
        <v>149</v>
      </c>
      <c r="F4839" s="10" t="n">
        <v>24</v>
      </c>
      <c r="G4839" s="10" t="n">
        <v>3412.85</v>
      </c>
      <c r="H4839" s="10" t="n">
        <v>408.29</v>
      </c>
      <c r="I4839" s="6" t="n">
        <f aca="false">IF(G4839=0,0,H4839/G4839)</f>
        <v>0.119633151178634</v>
      </c>
      <c r="J4839" s="5" t="n">
        <f aca="false">IF(F4839=0,0,G4839/F4839)</f>
        <v>142.202083333333</v>
      </c>
      <c r="K4839" s="9" t="str">
        <f aca="false">IF(G4839=0,"No sales",IF(H4839&lt;0,"Loss-making",IF(G4839&lt;$H$4,"Low revenue","OK")))</f>
        <v>Low revenue</v>
      </c>
    </row>
    <row r="4840" customFormat="false" ht="15" hidden="false" customHeight="false" outlineLevel="0" collapsed="false">
      <c r="A4840" s="9" t="s">
        <v>9803</v>
      </c>
      <c r="B4840" s="9" t="s">
        <v>9804</v>
      </c>
      <c r="C4840" s="9" t="s">
        <v>83</v>
      </c>
      <c r="D4840" s="9" t="s">
        <v>8745</v>
      </c>
      <c r="E4840" s="10" t="n">
        <v>399</v>
      </c>
      <c r="F4840" s="10" t="n">
        <v>9</v>
      </c>
      <c r="G4840" s="10" t="n">
        <v>3403.47</v>
      </c>
      <c r="H4840" s="10" t="n">
        <v>395.94</v>
      </c>
      <c r="I4840" s="6" t="n">
        <f aca="false">IF(G4840=0,0,H4840/G4840)</f>
        <v>0.116334211848496</v>
      </c>
      <c r="J4840" s="5" t="n">
        <f aca="false">IF(F4840=0,0,G4840/F4840)</f>
        <v>378.163333333333</v>
      </c>
      <c r="K4840" s="9" t="str">
        <f aca="false">IF(G4840=0,"No sales",IF(H4840&lt;0,"Loss-making",IF(G4840&lt;$H$4,"Low revenue","OK")))</f>
        <v>Low revenue</v>
      </c>
    </row>
    <row r="4841" customFormat="false" ht="15" hidden="false" customHeight="false" outlineLevel="0" collapsed="false">
      <c r="A4841" s="9" t="s">
        <v>9805</v>
      </c>
      <c r="B4841" s="9" t="s">
        <v>9806</v>
      </c>
      <c r="C4841" s="9" t="s">
        <v>83</v>
      </c>
      <c r="D4841" s="9" t="s">
        <v>8748</v>
      </c>
      <c r="E4841" s="10" t="n">
        <v>239</v>
      </c>
      <c r="F4841" s="10" t="n">
        <v>93</v>
      </c>
      <c r="G4841" s="10" t="n">
        <v>21131.19</v>
      </c>
      <c r="H4841" s="10" t="n">
        <v>2124.78</v>
      </c>
      <c r="I4841" s="6" t="n">
        <f aca="false">IF(G4841=0,0,H4841/G4841)</f>
        <v>0.100551838301582</v>
      </c>
      <c r="J4841" s="5" t="n">
        <f aca="false">IF(F4841=0,0,G4841/F4841)</f>
        <v>227.217096774194</v>
      </c>
      <c r="K4841" s="9" t="str">
        <f aca="false">IF(G4841=0,"No sales",IF(H4841&lt;0,"Loss-making",IF(G4841&lt;$H$4,"Low revenue","OK")))</f>
        <v>OK</v>
      </c>
    </row>
    <row r="4842" customFormat="false" ht="15" hidden="false" customHeight="false" outlineLevel="0" collapsed="false">
      <c r="A4842" s="9" t="s">
        <v>9807</v>
      </c>
      <c r="B4842" s="9" t="s">
        <v>9808</v>
      </c>
      <c r="C4842" s="9" t="s">
        <v>83</v>
      </c>
      <c r="D4842" s="9" t="s">
        <v>8751</v>
      </c>
      <c r="E4842" s="10" t="n">
        <v>829</v>
      </c>
      <c r="F4842" s="10" t="n">
        <v>74</v>
      </c>
      <c r="G4842" s="10" t="n">
        <v>58954.33</v>
      </c>
      <c r="H4842" s="10" t="n">
        <v>7154.33</v>
      </c>
      <c r="I4842" s="6" t="n">
        <f aca="false">IF(G4842=0,0,H4842/G4842)</f>
        <v>0.121353766551159</v>
      </c>
      <c r="J4842" s="5" t="n">
        <f aca="false">IF(F4842=0,0,G4842/F4842)</f>
        <v>796.680135135135</v>
      </c>
      <c r="K4842" s="9" t="str">
        <f aca="false">IF(G4842=0,"No sales",IF(H4842&lt;0,"Loss-making",IF(G4842&lt;$H$4,"Low revenue","OK")))</f>
        <v>OK</v>
      </c>
    </row>
    <row r="4843" customFormat="false" ht="15" hidden="false" customHeight="false" outlineLevel="0" collapsed="false">
      <c r="A4843" s="9" t="s">
        <v>9809</v>
      </c>
      <c r="B4843" s="9" t="s">
        <v>9810</v>
      </c>
      <c r="C4843" s="9" t="s">
        <v>83</v>
      </c>
      <c r="D4843" s="9" t="s">
        <v>8754</v>
      </c>
      <c r="E4843" s="10" t="n">
        <v>119</v>
      </c>
      <c r="F4843" s="10" t="n">
        <v>47</v>
      </c>
      <c r="G4843" s="10" t="n">
        <v>5239.86</v>
      </c>
      <c r="H4843" s="10" t="n">
        <v>671.94</v>
      </c>
      <c r="I4843" s="6" t="n">
        <f aca="false">IF(G4843=0,0,H4843/G4843)</f>
        <v>0.128236250586848</v>
      </c>
      <c r="J4843" s="5" t="n">
        <f aca="false">IF(F4843=0,0,G4843/F4843)</f>
        <v>111.486382978723</v>
      </c>
      <c r="K4843" s="9" t="str">
        <f aca="false">IF(G4843=0,"No sales",IF(H4843&lt;0,"Loss-making",IF(G4843&lt;$H$4,"Low revenue","OK")))</f>
        <v>OK</v>
      </c>
    </row>
    <row r="4844" customFormat="false" ht="15" hidden="false" customHeight="false" outlineLevel="0" collapsed="false">
      <c r="A4844" s="9" t="s">
        <v>9811</v>
      </c>
      <c r="B4844" s="9" t="s">
        <v>9812</v>
      </c>
      <c r="C4844" s="9" t="s">
        <v>83</v>
      </c>
      <c r="D4844" s="9" t="s">
        <v>8745</v>
      </c>
      <c r="E4844" s="10" t="n">
        <v>319</v>
      </c>
      <c r="F4844" s="10" t="n">
        <v>40</v>
      </c>
      <c r="G4844" s="10" t="n">
        <v>12185.8</v>
      </c>
      <c r="H4844" s="10" t="n">
        <v>1693.4</v>
      </c>
      <c r="I4844" s="6" t="n">
        <f aca="false">IF(G4844=0,0,H4844/G4844)</f>
        <v>0.138965024865007</v>
      </c>
      <c r="J4844" s="5" t="n">
        <f aca="false">IF(F4844=0,0,G4844/F4844)</f>
        <v>304.645</v>
      </c>
      <c r="K4844" s="9" t="str">
        <f aca="false">IF(G4844=0,"No sales",IF(H4844&lt;0,"Loss-making",IF(G4844&lt;$H$4,"Low revenue","OK")))</f>
        <v>OK</v>
      </c>
    </row>
    <row r="4845" customFormat="false" ht="15" hidden="false" customHeight="false" outlineLevel="0" collapsed="false">
      <c r="A4845" s="9" t="s">
        <v>9813</v>
      </c>
      <c r="B4845" s="9" t="s">
        <v>9814</v>
      </c>
      <c r="C4845" s="9" t="s">
        <v>83</v>
      </c>
      <c r="D4845" s="9" t="s">
        <v>8748</v>
      </c>
      <c r="E4845" s="10" t="n">
        <v>159</v>
      </c>
      <c r="F4845" s="10" t="n">
        <v>31</v>
      </c>
      <c r="G4845" s="10" t="n">
        <v>4737.8</v>
      </c>
      <c r="H4845" s="10" t="n">
        <v>459.18</v>
      </c>
      <c r="I4845" s="6" t="n">
        <f aca="false">IF(G4845=0,0,H4845/G4845)</f>
        <v>0.0969184009455866</v>
      </c>
      <c r="J4845" s="5" t="n">
        <f aca="false">IF(F4845=0,0,G4845/F4845)</f>
        <v>152.832258064516</v>
      </c>
      <c r="K4845" s="9" t="str">
        <f aca="false">IF(G4845=0,"No sales",IF(H4845&lt;0,"Loss-making",IF(G4845&lt;$H$4,"Low revenue","OK")))</f>
        <v>OK</v>
      </c>
    </row>
    <row r="4846" customFormat="false" ht="15" hidden="false" customHeight="false" outlineLevel="0" collapsed="false">
      <c r="A4846" s="9" t="s">
        <v>9815</v>
      </c>
      <c r="B4846" s="9" t="s">
        <v>9816</v>
      </c>
      <c r="C4846" s="9" t="s">
        <v>83</v>
      </c>
      <c r="D4846" s="9" t="s">
        <v>8751</v>
      </c>
      <c r="E4846" s="10" t="n">
        <v>369</v>
      </c>
      <c r="F4846" s="10" t="n">
        <v>55</v>
      </c>
      <c r="G4846" s="10" t="n">
        <v>19373.42</v>
      </c>
      <c r="H4846" s="10" t="n">
        <v>2999.37</v>
      </c>
      <c r="I4846" s="6" t="n">
        <f aca="false">IF(G4846=0,0,H4846/G4846)</f>
        <v>0.15481881877335</v>
      </c>
      <c r="J4846" s="5" t="n">
        <f aca="false">IF(F4846=0,0,G4846/F4846)</f>
        <v>352.244</v>
      </c>
      <c r="K4846" s="9" t="str">
        <f aca="false">IF(G4846=0,"No sales",IF(H4846&lt;0,"Loss-making",IF(G4846&lt;$H$4,"Low revenue","OK")))</f>
        <v>OK</v>
      </c>
    </row>
    <row r="4847" customFormat="false" ht="15" hidden="false" customHeight="false" outlineLevel="0" collapsed="false">
      <c r="A4847" s="9" t="s">
        <v>9817</v>
      </c>
      <c r="B4847" s="9" t="s">
        <v>9818</v>
      </c>
      <c r="C4847" s="9" t="s">
        <v>83</v>
      </c>
      <c r="D4847" s="9" t="s">
        <v>8754</v>
      </c>
      <c r="E4847" s="10" t="n">
        <v>119</v>
      </c>
      <c r="F4847" s="10" t="n">
        <v>94</v>
      </c>
      <c r="G4847" s="10" t="n">
        <v>10602.9</v>
      </c>
      <c r="H4847" s="10" t="n">
        <v>1271.51</v>
      </c>
      <c r="I4847" s="6" t="n">
        <f aca="false">IF(G4847=0,0,H4847/G4847)</f>
        <v>0.119920965019004</v>
      </c>
      <c r="J4847" s="5" t="n">
        <f aca="false">IF(F4847=0,0,G4847/F4847)</f>
        <v>112.796808510638</v>
      </c>
      <c r="K4847" s="9" t="str">
        <f aca="false">IF(G4847=0,"No sales",IF(H4847&lt;0,"Loss-making",IF(G4847&lt;$H$4,"Low revenue","OK")))</f>
        <v>OK</v>
      </c>
    </row>
    <row r="4848" customFormat="false" ht="15" hidden="false" customHeight="false" outlineLevel="0" collapsed="false">
      <c r="A4848" s="9" t="s">
        <v>9819</v>
      </c>
      <c r="B4848" s="9" t="s">
        <v>9820</v>
      </c>
      <c r="C4848" s="9" t="s">
        <v>83</v>
      </c>
      <c r="D4848" s="9" t="s">
        <v>8745</v>
      </c>
      <c r="E4848" s="10" t="n">
        <v>319</v>
      </c>
      <c r="F4848" s="10" t="n">
        <v>85</v>
      </c>
      <c r="G4848" s="10" t="n">
        <v>25568.65</v>
      </c>
      <c r="H4848" s="10" t="n">
        <v>1245.05</v>
      </c>
      <c r="I4848" s="6" t="n">
        <f aca="false">IF(G4848=0,0,H4848/G4848)</f>
        <v>0.0486943972403705</v>
      </c>
      <c r="J4848" s="5" t="n">
        <f aca="false">IF(F4848=0,0,G4848/F4848)</f>
        <v>300.807647058824</v>
      </c>
      <c r="K4848" s="9" t="str">
        <f aca="false">IF(G4848=0,"No sales",IF(H4848&lt;0,"Loss-making",IF(G4848&lt;$H$4,"Low revenue","OK")))</f>
        <v>OK</v>
      </c>
    </row>
    <row r="4849" customFormat="false" ht="15" hidden="false" customHeight="false" outlineLevel="0" collapsed="false">
      <c r="A4849" s="9" t="s">
        <v>9821</v>
      </c>
      <c r="B4849" s="9" t="s">
        <v>9822</v>
      </c>
      <c r="C4849" s="9" t="s">
        <v>83</v>
      </c>
      <c r="D4849" s="9" t="s">
        <v>8748</v>
      </c>
      <c r="E4849" s="10" t="n">
        <v>119</v>
      </c>
      <c r="F4849" s="10" t="n">
        <v>36</v>
      </c>
      <c r="G4849" s="10" t="n">
        <v>4117.4</v>
      </c>
      <c r="H4849" s="10" t="n">
        <v>271.88</v>
      </c>
      <c r="I4849" s="6" t="n">
        <f aca="false">IF(G4849=0,0,H4849/G4849)</f>
        <v>0.0660319619177151</v>
      </c>
      <c r="J4849" s="5" t="n">
        <f aca="false">IF(F4849=0,0,G4849/F4849)</f>
        <v>114.372222222222</v>
      </c>
      <c r="K4849" s="9" t="str">
        <f aca="false">IF(G4849=0,"No sales",IF(H4849&lt;0,"Loss-making",IF(G4849&lt;$H$4,"Low revenue","OK")))</f>
        <v>OK</v>
      </c>
    </row>
    <row r="4850" customFormat="false" ht="15" hidden="false" customHeight="false" outlineLevel="0" collapsed="false">
      <c r="A4850" s="9" t="s">
        <v>9823</v>
      </c>
      <c r="B4850" s="9" t="s">
        <v>9824</v>
      </c>
      <c r="C4850" s="9" t="s">
        <v>83</v>
      </c>
      <c r="D4850" s="9" t="s">
        <v>8751</v>
      </c>
      <c r="E4850" s="10" t="n">
        <v>509</v>
      </c>
      <c r="F4850" s="10" t="n">
        <v>40</v>
      </c>
      <c r="G4850" s="10" t="n">
        <v>19227.48</v>
      </c>
      <c r="H4850" s="10" t="n">
        <v>2157.88</v>
      </c>
      <c r="I4850" s="6" t="n">
        <f aca="false">IF(G4850=0,0,H4850/G4850)</f>
        <v>0.112228955640573</v>
      </c>
      <c r="J4850" s="5" t="n">
        <f aca="false">IF(F4850=0,0,G4850/F4850)</f>
        <v>480.687</v>
      </c>
      <c r="K4850" s="9" t="str">
        <f aca="false">IF(G4850=0,"No sales",IF(H4850&lt;0,"Loss-making",IF(G4850&lt;$H$4,"Low revenue","OK")))</f>
        <v>OK</v>
      </c>
    </row>
    <row r="4851" customFormat="false" ht="15" hidden="false" customHeight="false" outlineLevel="0" collapsed="false">
      <c r="A4851" s="9" t="s">
        <v>9825</v>
      </c>
      <c r="B4851" s="9" t="s">
        <v>9826</v>
      </c>
      <c r="C4851" s="9" t="s">
        <v>83</v>
      </c>
      <c r="D4851" s="9" t="s">
        <v>8754</v>
      </c>
      <c r="E4851" s="10" t="n">
        <v>199</v>
      </c>
      <c r="F4851" s="10" t="n">
        <v>10</v>
      </c>
      <c r="G4851" s="10" t="n">
        <v>1853.68</v>
      </c>
      <c r="H4851" s="10" t="n">
        <v>168.08</v>
      </c>
      <c r="I4851" s="6" t="n">
        <f aca="false">IF(G4851=0,0,H4851/G4851)</f>
        <v>0.0906736869362565</v>
      </c>
      <c r="J4851" s="5" t="n">
        <f aca="false">IF(F4851=0,0,G4851/F4851)</f>
        <v>185.368</v>
      </c>
      <c r="K4851" s="9" t="str">
        <f aca="false">IF(G4851=0,"No sales",IF(H4851&lt;0,"Loss-making",IF(G4851&lt;$H$4,"Low revenue","OK")))</f>
        <v>Low revenue</v>
      </c>
    </row>
    <row r="4852" customFormat="false" ht="15" hidden="false" customHeight="false" outlineLevel="0" collapsed="false">
      <c r="A4852" s="9" t="s">
        <v>9827</v>
      </c>
      <c r="B4852" s="9" t="s">
        <v>9828</v>
      </c>
      <c r="C4852" s="9" t="s">
        <v>83</v>
      </c>
      <c r="D4852" s="9" t="s">
        <v>8745</v>
      </c>
      <c r="E4852" s="10" t="n">
        <v>259</v>
      </c>
      <c r="F4852" s="10" t="n">
        <v>23</v>
      </c>
      <c r="G4852" s="10" t="n">
        <v>5542.6</v>
      </c>
      <c r="H4852" s="10" t="n">
        <v>490.42</v>
      </c>
      <c r="I4852" s="6" t="n">
        <f aca="false">IF(G4852=0,0,H4852/G4852)</f>
        <v>0.088481939883809</v>
      </c>
      <c r="J4852" s="5" t="n">
        <f aca="false">IF(F4852=0,0,G4852/F4852)</f>
        <v>240.982608695652</v>
      </c>
      <c r="K4852" s="9" t="str">
        <f aca="false">IF(G4852=0,"No sales",IF(H4852&lt;0,"Loss-making",IF(G4852&lt;$H$4,"Low revenue","OK")))</f>
        <v>OK</v>
      </c>
    </row>
    <row r="4853" customFormat="false" ht="15" hidden="false" customHeight="false" outlineLevel="0" collapsed="false">
      <c r="A4853" s="9" t="s">
        <v>9829</v>
      </c>
      <c r="B4853" s="9" t="s">
        <v>9830</v>
      </c>
      <c r="C4853" s="9" t="s">
        <v>83</v>
      </c>
      <c r="D4853" s="9" t="s">
        <v>8748</v>
      </c>
      <c r="E4853" s="10" t="n">
        <v>159</v>
      </c>
      <c r="F4853" s="10" t="n">
        <v>20</v>
      </c>
      <c r="G4853" s="10" t="n">
        <v>3052.8</v>
      </c>
      <c r="H4853" s="10" t="n">
        <v>472.2</v>
      </c>
      <c r="I4853" s="6" t="n">
        <f aca="false">IF(G4853=0,0,H4853/G4853)</f>
        <v>0.154677672955975</v>
      </c>
      <c r="J4853" s="5" t="n">
        <f aca="false">IF(F4853=0,0,G4853/F4853)</f>
        <v>152.64</v>
      </c>
      <c r="K4853" s="9" t="str">
        <f aca="false">IF(G4853=0,"No sales",IF(H4853&lt;0,"Loss-making",IF(G4853&lt;$H$4,"Low revenue","OK")))</f>
        <v>Low revenue</v>
      </c>
    </row>
    <row r="4854" customFormat="false" ht="15" hidden="false" customHeight="false" outlineLevel="0" collapsed="false">
      <c r="A4854" s="9" t="s">
        <v>9831</v>
      </c>
      <c r="B4854" s="9" t="s">
        <v>9832</v>
      </c>
      <c r="C4854" s="9" t="s">
        <v>83</v>
      </c>
      <c r="D4854" s="9" t="s">
        <v>8751</v>
      </c>
      <c r="E4854" s="10" t="n">
        <v>1069</v>
      </c>
      <c r="F4854" s="10" t="n">
        <v>219</v>
      </c>
      <c r="G4854" s="10" t="n">
        <v>220892.81</v>
      </c>
      <c r="H4854" s="10" t="n">
        <v>26236.85</v>
      </c>
      <c r="I4854" s="6" t="n">
        <f aca="false">IF(G4854=0,0,H4854/G4854)</f>
        <v>0.118776387515737</v>
      </c>
      <c r="J4854" s="5" t="n">
        <f aca="false">IF(F4854=0,0,G4854/F4854)</f>
        <v>1008.64296803653</v>
      </c>
      <c r="K4854" s="9" t="str">
        <f aca="false">IF(G4854=0,"No sales",IF(H4854&lt;0,"Loss-making",IF(G4854&lt;$H$4,"Low revenue","OK")))</f>
        <v>OK</v>
      </c>
    </row>
    <row r="4855" customFormat="false" ht="15" hidden="false" customHeight="false" outlineLevel="0" collapsed="false">
      <c r="A4855" s="9" t="s">
        <v>9833</v>
      </c>
      <c r="B4855" s="9" t="s">
        <v>9834</v>
      </c>
      <c r="C4855" s="9" t="s">
        <v>83</v>
      </c>
      <c r="D4855" s="9" t="s">
        <v>8754</v>
      </c>
      <c r="E4855" s="10" t="n">
        <v>99</v>
      </c>
      <c r="F4855" s="10" t="n">
        <v>493</v>
      </c>
      <c r="G4855" s="10" t="n">
        <v>46095.88</v>
      </c>
      <c r="H4855" s="10" t="n">
        <v>5467.75</v>
      </c>
      <c r="I4855" s="6" t="n">
        <f aca="false">IF(G4855=0,0,H4855/G4855)</f>
        <v>0.118616891574692</v>
      </c>
      <c r="J4855" s="5" t="n">
        <f aca="false">IF(F4855=0,0,G4855/F4855)</f>
        <v>93.500770791075</v>
      </c>
      <c r="K4855" s="9" t="str">
        <f aca="false">IF(G4855=0,"No sales",IF(H4855&lt;0,"Loss-making",IF(G4855&lt;$H$4,"Low revenue","OK")))</f>
        <v>OK</v>
      </c>
    </row>
    <row r="4856" customFormat="false" ht="15" hidden="false" customHeight="false" outlineLevel="0" collapsed="false">
      <c r="A4856" s="9" t="s">
        <v>9835</v>
      </c>
      <c r="B4856" s="9" t="s">
        <v>9836</v>
      </c>
      <c r="C4856" s="9" t="s">
        <v>83</v>
      </c>
      <c r="D4856" s="9" t="s">
        <v>8745</v>
      </c>
      <c r="E4856" s="10" t="n">
        <v>309</v>
      </c>
      <c r="F4856" s="10" t="n">
        <v>31</v>
      </c>
      <c r="G4856" s="10" t="n">
        <v>9158.76</v>
      </c>
      <c r="H4856" s="10" t="n">
        <v>548.51</v>
      </c>
      <c r="I4856" s="6" t="n">
        <f aca="false">IF(G4856=0,0,H4856/G4856)</f>
        <v>0.0598891116264647</v>
      </c>
      <c r="J4856" s="5" t="n">
        <f aca="false">IF(F4856=0,0,G4856/F4856)</f>
        <v>295.443870967742</v>
      </c>
      <c r="K4856" s="9" t="str">
        <f aca="false">IF(G4856=0,"No sales",IF(H4856&lt;0,"Loss-making",IF(G4856&lt;$H$4,"Low revenue","OK")))</f>
        <v>OK</v>
      </c>
    </row>
    <row r="4857" customFormat="false" ht="15" hidden="false" customHeight="false" outlineLevel="0" collapsed="false">
      <c r="A4857" s="9" t="s">
        <v>9837</v>
      </c>
      <c r="B4857" s="9" t="s">
        <v>9838</v>
      </c>
      <c r="C4857" s="9" t="s">
        <v>83</v>
      </c>
      <c r="D4857" s="9" t="s">
        <v>8748</v>
      </c>
      <c r="E4857" s="10" t="n">
        <v>129</v>
      </c>
      <c r="F4857" s="10" t="n">
        <v>123</v>
      </c>
      <c r="G4857" s="10" t="n">
        <v>15127.18</v>
      </c>
      <c r="H4857" s="10" t="n">
        <v>1325.35</v>
      </c>
      <c r="I4857" s="6" t="n">
        <f aca="false">IF(G4857=0,0,H4857/G4857)</f>
        <v>0.0876138183058574</v>
      </c>
      <c r="J4857" s="5" t="n">
        <f aca="false">IF(F4857=0,0,G4857/F4857)</f>
        <v>122.985203252033</v>
      </c>
      <c r="K4857" s="9" t="str">
        <f aca="false">IF(G4857=0,"No sales",IF(H4857&lt;0,"Loss-making",IF(G4857&lt;$H$4,"Low revenue","OK")))</f>
        <v>OK</v>
      </c>
    </row>
    <row r="4858" customFormat="false" ht="15" hidden="false" customHeight="false" outlineLevel="0" collapsed="false">
      <c r="A4858" s="9" t="s">
        <v>9839</v>
      </c>
      <c r="B4858" s="9" t="s">
        <v>9840</v>
      </c>
      <c r="C4858" s="9" t="s">
        <v>83</v>
      </c>
      <c r="D4858" s="9" t="s">
        <v>8751</v>
      </c>
      <c r="E4858" s="10" t="n">
        <v>309</v>
      </c>
      <c r="F4858" s="10" t="n">
        <v>23</v>
      </c>
      <c r="G4858" s="10" t="n">
        <v>6736.97</v>
      </c>
      <c r="H4858" s="10" t="n">
        <v>997.32</v>
      </c>
      <c r="I4858" s="6" t="n">
        <f aca="false">IF(G4858=0,0,H4858/G4858)</f>
        <v>0.148036877112411</v>
      </c>
      <c r="J4858" s="5" t="n">
        <f aca="false">IF(F4858=0,0,G4858/F4858)</f>
        <v>292.911739130435</v>
      </c>
      <c r="K4858" s="9" t="str">
        <f aca="false">IF(G4858=0,"No sales",IF(H4858&lt;0,"Loss-making",IF(G4858&lt;$H$4,"Low revenue","OK")))</f>
        <v>OK</v>
      </c>
    </row>
    <row r="4859" customFormat="false" ht="15" hidden="false" customHeight="false" outlineLevel="0" collapsed="false">
      <c r="A4859" s="9" t="s">
        <v>9841</v>
      </c>
      <c r="B4859" s="9" t="s">
        <v>9842</v>
      </c>
      <c r="C4859" s="9" t="s">
        <v>83</v>
      </c>
      <c r="D4859" s="9" t="s">
        <v>8754</v>
      </c>
      <c r="E4859" s="10" t="n">
        <v>289</v>
      </c>
      <c r="F4859" s="10" t="n">
        <v>49</v>
      </c>
      <c r="G4859" s="10" t="n">
        <v>13612.62</v>
      </c>
      <c r="H4859" s="10" t="n">
        <v>932.41</v>
      </c>
      <c r="I4859" s="6" t="n">
        <f aca="false">IF(G4859=0,0,H4859/G4859)</f>
        <v>0.0684959985660365</v>
      </c>
      <c r="J4859" s="5" t="n">
        <f aca="false">IF(F4859=0,0,G4859/F4859)</f>
        <v>277.808571428571</v>
      </c>
      <c r="K4859" s="9" t="str">
        <f aca="false">IF(G4859=0,"No sales",IF(H4859&lt;0,"Loss-making",IF(G4859&lt;$H$4,"Low revenue","OK")))</f>
        <v>OK</v>
      </c>
    </row>
    <row r="4860" customFormat="false" ht="15" hidden="false" customHeight="false" outlineLevel="0" collapsed="false">
      <c r="A4860" s="9" t="s">
        <v>9843</v>
      </c>
      <c r="B4860" s="9" t="s">
        <v>9844</v>
      </c>
      <c r="C4860" s="9" t="s">
        <v>83</v>
      </c>
      <c r="D4860" s="9" t="s">
        <v>8745</v>
      </c>
      <c r="E4860" s="10" t="n">
        <v>159</v>
      </c>
      <c r="F4860" s="10" t="n">
        <v>131</v>
      </c>
      <c r="G4860" s="10" t="n">
        <v>19893.3</v>
      </c>
      <c r="H4860" s="10" t="n">
        <v>3147.56</v>
      </c>
      <c r="I4860" s="6" t="n">
        <f aca="false">IF(G4860=0,0,H4860/G4860)</f>
        <v>0.158222114983437</v>
      </c>
      <c r="J4860" s="5" t="n">
        <f aca="false">IF(F4860=0,0,G4860/F4860)</f>
        <v>151.857251908397</v>
      </c>
      <c r="K4860" s="9" t="str">
        <f aca="false">IF(G4860=0,"No sales",IF(H4860&lt;0,"Loss-making",IF(G4860&lt;$H$4,"Low revenue","OK")))</f>
        <v>OK</v>
      </c>
    </row>
    <row r="4861" customFormat="false" ht="15" hidden="false" customHeight="false" outlineLevel="0" collapsed="false">
      <c r="A4861" s="9" t="s">
        <v>9845</v>
      </c>
      <c r="B4861" s="9" t="s">
        <v>9846</v>
      </c>
      <c r="C4861" s="9" t="s">
        <v>83</v>
      </c>
      <c r="D4861" s="9" t="s">
        <v>8748</v>
      </c>
      <c r="E4861" s="10" t="n">
        <v>169</v>
      </c>
      <c r="F4861" s="10" t="n">
        <v>72</v>
      </c>
      <c r="G4861" s="10" t="n">
        <v>11568.05</v>
      </c>
      <c r="H4861" s="10" t="n">
        <v>1339.73</v>
      </c>
      <c r="I4861" s="6" t="n">
        <f aca="false">IF(G4861=0,0,H4861/G4861)</f>
        <v>0.115812950324385</v>
      </c>
      <c r="J4861" s="5" t="n">
        <f aca="false">IF(F4861=0,0,G4861/F4861)</f>
        <v>160.667361111111</v>
      </c>
      <c r="K4861" s="9" t="str">
        <f aca="false">IF(G4861=0,"No sales",IF(H4861&lt;0,"Loss-making",IF(G4861&lt;$H$4,"Low revenue","OK")))</f>
        <v>OK</v>
      </c>
    </row>
    <row r="4862" customFormat="false" ht="15" hidden="false" customHeight="false" outlineLevel="0" collapsed="false">
      <c r="A4862" s="9" t="s">
        <v>9847</v>
      </c>
      <c r="B4862" s="9" t="s">
        <v>9848</v>
      </c>
      <c r="C4862" s="9" t="s">
        <v>83</v>
      </c>
      <c r="D4862" s="9" t="s">
        <v>8751</v>
      </c>
      <c r="E4862" s="10" t="n">
        <v>339</v>
      </c>
      <c r="F4862" s="10" t="n">
        <v>60</v>
      </c>
      <c r="G4862" s="10" t="n">
        <v>18828.9</v>
      </c>
      <c r="H4862" s="10" t="n">
        <v>2385.9</v>
      </c>
      <c r="I4862" s="6" t="n">
        <f aca="false">IF(G4862=0,0,H4862/G4862)</f>
        <v>0.126714784188136</v>
      </c>
      <c r="J4862" s="5" t="n">
        <f aca="false">IF(F4862=0,0,G4862/F4862)</f>
        <v>313.815</v>
      </c>
      <c r="K4862" s="9" t="str">
        <f aca="false">IF(G4862=0,"No sales",IF(H4862&lt;0,"Loss-making",IF(G4862&lt;$H$4,"Low revenue","OK")))</f>
        <v>OK</v>
      </c>
    </row>
    <row r="4863" customFormat="false" ht="15" hidden="false" customHeight="false" outlineLevel="0" collapsed="false">
      <c r="A4863" s="9" t="s">
        <v>9849</v>
      </c>
      <c r="B4863" s="9" t="s">
        <v>9850</v>
      </c>
      <c r="C4863" s="9" t="s">
        <v>83</v>
      </c>
      <c r="D4863" s="9" t="s">
        <v>8754</v>
      </c>
      <c r="E4863" s="10" t="n">
        <v>139</v>
      </c>
      <c r="F4863" s="10" t="n">
        <v>114</v>
      </c>
      <c r="G4863" s="10" t="n">
        <v>15232.31</v>
      </c>
      <c r="H4863" s="10" t="n">
        <v>1385.88</v>
      </c>
      <c r="I4863" s="6" t="n">
        <f aca="false">IF(G4863=0,0,H4863/G4863)</f>
        <v>0.0909829172331708</v>
      </c>
      <c r="J4863" s="5" t="n">
        <f aca="false">IF(F4863=0,0,G4863/F4863)</f>
        <v>133.616754385965</v>
      </c>
      <c r="K4863" s="9" t="str">
        <f aca="false">IF(G4863=0,"No sales",IF(H4863&lt;0,"Loss-making",IF(G4863&lt;$H$4,"Low revenue","OK")))</f>
        <v>OK</v>
      </c>
    </row>
    <row r="4864" customFormat="false" ht="15" hidden="false" customHeight="false" outlineLevel="0" collapsed="false">
      <c r="A4864" s="9" t="s">
        <v>9851</v>
      </c>
      <c r="B4864" s="9" t="s">
        <v>9852</v>
      </c>
      <c r="C4864" s="9" t="s">
        <v>83</v>
      </c>
      <c r="D4864" s="9" t="s">
        <v>8745</v>
      </c>
      <c r="E4864" s="10" t="n">
        <v>739</v>
      </c>
      <c r="F4864" s="10" t="n">
        <v>11</v>
      </c>
      <c r="G4864" s="10" t="n">
        <v>8165.95</v>
      </c>
      <c r="H4864" s="10" t="n">
        <v>1237.82</v>
      </c>
      <c r="I4864" s="6" t="n">
        <f aca="false">IF(G4864=0,0,H4864/G4864)</f>
        <v>0.15158309810861</v>
      </c>
      <c r="J4864" s="5" t="n">
        <f aca="false">IF(F4864=0,0,G4864/F4864)</f>
        <v>742.359090909091</v>
      </c>
      <c r="K4864" s="9" t="str">
        <f aca="false">IF(G4864=0,"No sales",IF(H4864&lt;0,"Loss-making",IF(G4864&lt;$H$4,"Low revenue","OK")))</f>
        <v>OK</v>
      </c>
    </row>
    <row r="4865" customFormat="false" ht="15" hidden="false" customHeight="false" outlineLevel="0" collapsed="false">
      <c r="A4865" s="9" t="s">
        <v>9853</v>
      </c>
      <c r="B4865" s="9" t="s">
        <v>9854</v>
      </c>
      <c r="C4865" s="9" t="s">
        <v>83</v>
      </c>
      <c r="D4865" s="9" t="s">
        <v>8748</v>
      </c>
      <c r="E4865" s="10" t="n">
        <v>109</v>
      </c>
      <c r="F4865" s="10" t="n">
        <v>265</v>
      </c>
      <c r="G4865" s="10" t="n">
        <v>27612.98</v>
      </c>
      <c r="H4865" s="10" t="n">
        <v>2615.52</v>
      </c>
      <c r="I4865" s="6" t="n">
        <f aca="false">IF(G4865=0,0,H4865/G4865)</f>
        <v>0.0947206712205637</v>
      </c>
      <c r="J4865" s="5" t="n">
        <f aca="false">IF(F4865=0,0,G4865/F4865)</f>
        <v>104.199924528302</v>
      </c>
      <c r="K4865" s="9" t="str">
        <f aca="false">IF(G4865=0,"No sales",IF(H4865&lt;0,"Loss-making",IF(G4865&lt;$H$4,"Low revenue","OK")))</f>
        <v>OK</v>
      </c>
    </row>
    <row r="4866" customFormat="false" ht="15" hidden="false" customHeight="false" outlineLevel="0" collapsed="false">
      <c r="A4866" s="9" t="s">
        <v>9855</v>
      </c>
      <c r="B4866" s="9" t="s">
        <v>9856</v>
      </c>
      <c r="C4866" s="9" t="s">
        <v>83</v>
      </c>
      <c r="D4866" s="9" t="s">
        <v>8751</v>
      </c>
      <c r="E4866" s="10" t="n">
        <v>889</v>
      </c>
      <c r="F4866" s="10" t="n">
        <v>10</v>
      </c>
      <c r="G4866" s="10" t="n">
        <v>8667.75</v>
      </c>
      <c r="H4866" s="10" t="n">
        <v>716.35</v>
      </c>
      <c r="I4866" s="6" t="n">
        <f aca="false">IF(G4866=0,0,H4866/G4866)</f>
        <v>0.0826454385509504</v>
      </c>
      <c r="J4866" s="5" t="n">
        <f aca="false">IF(F4866=0,0,G4866/F4866)</f>
        <v>866.775</v>
      </c>
      <c r="K4866" s="9" t="str">
        <f aca="false">IF(G4866=0,"No sales",IF(H4866&lt;0,"Loss-making",IF(G4866&lt;$H$4,"Low revenue","OK")))</f>
        <v>OK</v>
      </c>
    </row>
    <row r="4867" customFormat="false" ht="15" hidden="false" customHeight="false" outlineLevel="0" collapsed="false">
      <c r="A4867" s="9" t="s">
        <v>9857</v>
      </c>
      <c r="B4867" s="9" t="s">
        <v>9858</v>
      </c>
      <c r="C4867" s="9" t="s">
        <v>83</v>
      </c>
      <c r="D4867" s="9" t="s">
        <v>8754</v>
      </c>
      <c r="E4867" s="10" t="n">
        <v>239</v>
      </c>
      <c r="F4867" s="10" t="n">
        <v>130</v>
      </c>
      <c r="G4867" s="10" t="n">
        <v>29015.8</v>
      </c>
      <c r="H4867" s="10" t="n">
        <v>2194.19</v>
      </c>
      <c r="I4867" s="6" t="n">
        <f aca="false">IF(G4867=0,0,H4867/G4867)</f>
        <v>0.0756205239903777</v>
      </c>
      <c r="J4867" s="5" t="n">
        <f aca="false">IF(F4867=0,0,G4867/F4867)</f>
        <v>223.198461538462</v>
      </c>
      <c r="K4867" s="9" t="str">
        <f aca="false">IF(G4867=0,"No sales",IF(H4867&lt;0,"Loss-making",IF(G4867&lt;$H$4,"Low revenue","OK")))</f>
        <v>OK</v>
      </c>
    </row>
    <row r="4868" customFormat="false" ht="15" hidden="false" customHeight="false" outlineLevel="0" collapsed="false">
      <c r="A4868" s="9" t="s">
        <v>9859</v>
      </c>
      <c r="B4868" s="9" t="s">
        <v>9860</v>
      </c>
      <c r="C4868" s="9" t="s">
        <v>83</v>
      </c>
      <c r="D4868" s="9" t="s">
        <v>8745</v>
      </c>
      <c r="E4868" s="10" t="n">
        <v>85</v>
      </c>
      <c r="F4868" s="10" t="n">
        <v>27</v>
      </c>
      <c r="G4868" s="10" t="n">
        <v>2237.62</v>
      </c>
      <c r="H4868" s="10" t="n">
        <v>273.65</v>
      </c>
      <c r="I4868" s="6" t="n">
        <f aca="false">IF(G4868=0,0,H4868/G4868)</f>
        <v>0.122295117133383</v>
      </c>
      <c r="J4868" s="5" t="n">
        <f aca="false">IF(F4868=0,0,G4868/F4868)</f>
        <v>82.8748148148148</v>
      </c>
      <c r="K4868" s="9" t="str">
        <f aca="false">IF(G4868=0,"No sales",IF(H4868&lt;0,"Loss-making",IF(G4868&lt;$H$4,"Low revenue","OK")))</f>
        <v>Low revenue</v>
      </c>
    </row>
    <row r="4869" customFormat="false" ht="15" hidden="false" customHeight="false" outlineLevel="0" collapsed="false">
      <c r="A4869" s="9" t="s">
        <v>9861</v>
      </c>
      <c r="B4869" s="9" t="s">
        <v>9862</v>
      </c>
      <c r="C4869" s="9" t="s">
        <v>83</v>
      </c>
      <c r="D4869" s="9" t="s">
        <v>8748</v>
      </c>
      <c r="E4869" s="10" t="n">
        <v>199</v>
      </c>
      <c r="F4869" s="10" t="n">
        <v>38</v>
      </c>
      <c r="G4869" s="10" t="n">
        <v>7072.96</v>
      </c>
      <c r="H4869" s="10" t="n">
        <v>668.06</v>
      </c>
      <c r="I4869" s="6" t="n">
        <f aca="false">IF(G4869=0,0,H4869/G4869)</f>
        <v>0.0944526761073157</v>
      </c>
      <c r="J4869" s="5" t="n">
        <f aca="false">IF(F4869=0,0,G4869/F4869)</f>
        <v>186.130526315789</v>
      </c>
      <c r="K4869" s="9" t="str">
        <f aca="false">IF(G4869=0,"No sales",IF(H4869&lt;0,"Loss-making",IF(G4869&lt;$H$4,"Low revenue","OK")))</f>
        <v>OK</v>
      </c>
    </row>
    <row r="4870" customFormat="false" ht="15" hidden="false" customHeight="false" outlineLevel="0" collapsed="false">
      <c r="A4870" s="9" t="s">
        <v>9863</v>
      </c>
      <c r="B4870" s="9" t="s">
        <v>9864</v>
      </c>
      <c r="C4870" s="9" t="s">
        <v>83</v>
      </c>
      <c r="D4870" s="9" t="s">
        <v>8751</v>
      </c>
      <c r="E4870" s="10" t="n">
        <v>1299</v>
      </c>
      <c r="F4870" s="10" t="n">
        <v>17</v>
      </c>
      <c r="G4870" s="10" t="n">
        <v>20335.84</v>
      </c>
      <c r="H4870" s="10" t="n">
        <v>909.77</v>
      </c>
      <c r="I4870" s="6" t="n">
        <f aca="false">IF(G4870=0,0,H4870/G4870)</f>
        <v>0.0447372717330585</v>
      </c>
      <c r="J4870" s="5" t="n">
        <f aca="false">IF(F4870=0,0,G4870/F4870)</f>
        <v>1196.22588235294</v>
      </c>
      <c r="K4870" s="9" t="str">
        <f aca="false">IF(G4870=0,"No sales",IF(H4870&lt;0,"Loss-making",IF(G4870&lt;$H$4,"Low revenue","OK")))</f>
        <v>OK</v>
      </c>
    </row>
    <row r="4871" customFormat="false" ht="15" hidden="false" customHeight="false" outlineLevel="0" collapsed="false">
      <c r="A4871" s="9" t="s">
        <v>9865</v>
      </c>
      <c r="B4871" s="9" t="s">
        <v>9866</v>
      </c>
      <c r="C4871" s="9" t="s">
        <v>83</v>
      </c>
      <c r="D4871" s="9" t="s">
        <v>8754</v>
      </c>
      <c r="E4871" s="10" t="n">
        <v>359</v>
      </c>
      <c r="F4871" s="10" t="n">
        <v>18</v>
      </c>
      <c r="G4871" s="10" t="n">
        <v>6090.43</v>
      </c>
      <c r="H4871" s="10" t="n">
        <v>882.67</v>
      </c>
      <c r="I4871" s="6" t="n">
        <f aca="false">IF(G4871=0,0,H4871/G4871)</f>
        <v>0.14492736966027</v>
      </c>
      <c r="J4871" s="5" t="n">
        <f aca="false">IF(F4871=0,0,G4871/F4871)</f>
        <v>338.357222222222</v>
      </c>
      <c r="K4871" s="9" t="str">
        <f aca="false">IF(G4871=0,"No sales",IF(H4871&lt;0,"Loss-making",IF(G4871&lt;$H$4,"Low revenue","OK")))</f>
        <v>OK</v>
      </c>
    </row>
    <row r="4872" customFormat="false" ht="15" hidden="false" customHeight="false" outlineLevel="0" collapsed="false">
      <c r="A4872" s="9" t="s">
        <v>9867</v>
      </c>
      <c r="B4872" s="9" t="s">
        <v>9868</v>
      </c>
      <c r="C4872" s="9" t="s">
        <v>83</v>
      </c>
      <c r="D4872" s="9" t="s">
        <v>8745</v>
      </c>
      <c r="E4872" s="10" t="n">
        <v>449</v>
      </c>
      <c r="F4872" s="10" t="n">
        <v>65</v>
      </c>
      <c r="G4872" s="10" t="n">
        <v>27840.24</v>
      </c>
      <c r="H4872" s="10" t="n">
        <v>3102.55</v>
      </c>
      <c r="I4872" s="6" t="n">
        <f aca="false">IF(G4872=0,0,H4872/G4872)</f>
        <v>0.111441208840154</v>
      </c>
      <c r="J4872" s="5" t="n">
        <f aca="false">IF(F4872=0,0,G4872/F4872)</f>
        <v>428.311384615385</v>
      </c>
      <c r="K4872" s="9" t="str">
        <f aca="false">IF(G4872=0,"No sales",IF(H4872&lt;0,"Loss-making",IF(G4872&lt;$H$4,"Low revenue","OK")))</f>
        <v>OK</v>
      </c>
    </row>
    <row r="4873" customFormat="false" ht="15" hidden="false" customHeight="false" outlineLevel="0" collapsed="false">
      <c r="A4873" s="9" t="s">
        <v>9869</v>
      </c>
      <c r="B4873" s="9" t="s">
        <v>9870</v>
      </c>
      <c r="C4873" s="9" t="s">
        <v>83</v>
      </c>
      <c r="D4873" s="9" t="s">
        <v>8748</v>
      </c>
      <c r="E4873" s="10" t="n">
        <v>95</v>
      </c>
      <c r="F4873" s="10" t="n">
        <v>40</v>
      </c>
      <c r="G4873" s="10" t="n">
        <v>3582.68</v>
      </c>
      <c r="H4873" s="10" t="n">
        <v>175.89</v>
      </c>
      <c r="I4873" s="6" t="n">
        <f aca="false">IF(G4873=0,0,H4873/G4873)</f>
        <v>0.0490945325845456</v>
      </c>
      <c r="J4873" s="5" t="n">
        <f aca="false">IF(F4873=0,0,G4873/F4873)</f>
        <v>89.567</v>
      </c>
      <c r="K4873" s="9" t="str">
        <f aca="false">IF(G4873=0,"No sales",IF(H4873&lt;0,"Loss-making",IF(G4873&lt;$H$4,"Low revenue","OK")))</f>
        <v>Low revenue</v>
      </c>
    </row>
    <row r="4874" customFormat="false" ht="15" hidden="false" customHeight="false" outlineLevel="0" collapsed="false">
      <c r="A4874" s="9" t="s">
        <v>9871</v>
      </c>
      <c r="B4874" s="9" t="s">
        <v>9872</v>
      </c>
      <c r="C4874" s="9" t="s">
        <v>83</v>
      </c>
      <c r="D4874" s="9" t="s">
        <v>8751</v>
      </c>
      <c r="E4874" s="10" t="n">
        <v>359</v>
      </c>
      <c r="F4874" s="10" t="n">
        <v>0</v>
      </c>
      <c r="G4874" s="10" t="n">
        <v>0</v>
      </c>
      <c r="H4874" s="10" t="n">
        <v>0</v>
      </c>
      <c r="I4874" s="6" t="n">
        <f aca="false">IF(G4874=0,0,H4874/G4874)</f>
        <v>0</v>
      </c>
      <c r="J4874" s="5" t="n">
        <f aca="false">IF(F4874=0,0,G4874/F4874)</f>
        <v>0</v>
      </c>
      <c r="K4874" s="9" t="str">
        <f aca="false">IF(G4874=0,"No sales",IF(H4874&lt;0,"Loss-making",IF(G4874&lt;$H$4,"Low revenue","OK")))</f>
        <v>No sales</v>
      </c>
    </row>
    <row r="4875" customFormat="false" ht="15" hidden="false" customHeight="false" outlineLevel="0" collapsed="false">
      <c r="A4875" s="9" t="s">
        <v>9873</v>
      </c>
      <c r="B4875" s="9" t="s">
        <v>9874</v>
      </c>
      <c r="C4875" s="9" t="s">
        <v>83</v>
      </c>
      <c r="D4875" s="9" t="s">
        <v>8754</v>
      </c>
      <c r="E4875" s="10" t="n">
        <v>209</v>
      </c>
      <c r="F4875" s="10" t="n">
        <v>7</v>
      </c>
      <c r="G4875" s="10" t="n">
        <v>1306.25</v>
      </c>
      <c r="H4875" s="10" t="n">
        <v>96.37</v>
      </c>
      <c r="I4875" s="6" t="n">
        <f aca="false">IF(G4875=0,0,H4875/G4875)</f>
        <v>0.0737760765550239</v>
      </c>
      <c r="J4875" s="5" t="n">
        <f aca="false">IF(F4875=0,0,G4875/F4875)</f>
        <v>186.607142857143</v>
      </c>
      <c r="K4875" s="9" t="str">
        <f aca="false">IF(G4875=0,"No sales",IF(H4875&lt;0,"Loss-making",IF(G4875&lt;$H$4,"Low revenue","OK")))</f>
        <v>Low revenue</v>
      </c>
    </row>
    <row r="4876" customFormat="false" ht="15" hidden="false" customHeight="false" outlineLevel="0" collapsed="false">
      <c r="A4876" s="9" t="s">
        <v>9875</v>
      </c>
      <c r="B4876" s="9" t="s">
        <v>9876</v>
      </c>
      <c r="C4876" s="9" t="s">
        <v>83</v>
      </c>
      <c r="D4876" s="9" t="s">
        <v>8745</v>
      </c>
      <c r="E4876" s="10" t="n">
        <v>75</v>
      </c>
      <c r="F4876" s="10" t="n">
        <v>106</v>
      </c>
      <c r="G4876" s="10" t="n">
        <v>7556.63</v>
      </c>
      <c r="H4876" s="10" t="n">
        <v>651.78</v>
      </c>
      <c r="I4876" s="6" t="n">
        <f aca="false">IF(G4876=0,0,H4876/G4876)</f>
        <v>0.0862527343538059</v>
      </c>
      <c r="J4876" s="5" t="n">
        <f aca="false">IF(F4876=0,0,G4876/F4876)</f>
        <v>71.2889622641509</v>
      </c>
      <c r="K4876" s="9" t="str">
        <f aca="false">IF(G4876=0,"No sales",IF(H4876&lt;0,"Loss-making",IF(G4876&lt;$H$4,"Low revenue","OK")))</f>
        <v>OK</v>
      </c>
    </row>
    <row r="4877" customFormat="false" ht="15" hidden="false" customHeight="false" outlineLevel="0" collapsed="false">
      <c r="A4877" s="9" t="s">
        <v>9877</v>
      </c>
      <c r="B4877" s="9" t="s">
        <v>9878</v>
      </c>
      <c r="C4877" s="9" t="s">
        <v>83</v>
      </c>
      <c r="D4877" s="9" t="s">
        <v>8748</v>
      </c>
      <c r="E4877" s="10" t="n">
        <v>189</v>
      </c>
      <c r="F4877" s="10" t="n">
        <v>68</v>
      </c>
      <c r="G4877" s="10" t="n">
        <v>12122.94</v>
      </c>
      <c r="H4877" s="10" t="n">
        <v>1068.18</v>
      </c>
      <c r="I4877" s="6" t="n">
        <f aca="false">IF(G4877=0,0,H4877/G4877)</f>
        <v>0.0881122895931185</v>
      </c>
      <c r="J4877" s="5" t="n">
        <f aca="false">IF(F4877=0,0,G4877/F4877)</f>
        <v>178.278529411765</v>
      </c>
      <c r="K4877" s="9" t="str">
        <f aca="false">IF(G4877=0,"No sales",IF(H4877&lt;0,"Loss-making",IF(G4877&lt;$H$4,"Low revenue","OK")))</f>
        <v>OK</v>
      </c>
    </row>
    <row r="4878" customFormat="false" ht="15" hidden="false" customHeight="false" outlineLevel="0" collapsed="false">
      <c r="A4878" s="9" t="s">
        <v>9879</v>
      </c>
      <c r="B4878" s="9" t="s">
        <v>9880</v>
      </c>
      <c r="C4878" s="9" t="s">
        <v>83</v>
      </c>
      <c r="D4878" s="9" t="s">
        <v>8751</v>
      </c>
      <c r="E4878" s="10" t="n">
        <v>529</v>
      </c>
      <c r="F4878" s="10" t="n">
        <v>24</v>
      </c>
      <c r="G4878" s="10" t="n">
        <v>11743.81</v>
      </c>
      <c r="H4878" s="10" t="n">
        <v>1259.39</v>
      </c>
      <c r="I4878" s="6" t="n">
        <f aca="false">IF(G4878=0,0,H4878/G4878)</f>
        <v>0.107238621878249</v>
      </c>
      <c r="J4878" s="5" t="n">
        <f aca="false">IF(F4878=0,0,G4878/F4878)</f>
        <v>489.325416666667</v>
      </c>
      <c r="K4878" s="9" t="str">
        <f aca="false">IF(G4878=0,"No sales",IF(H4878&lt;0,"Loss-making",IF(G4878&lt;$H$4,"Low revenue","OK")))</f>
        <v>OK</v>
      </c>
    </row>
    <row r="4879" customFormat="false" ht="15" hidden="false" customHeight="false" outlineLevel="0" collapsed="false">
      <c r="A4879" s="9" t="s">
        <v>9881</v>
      </c>
      <c r="B4879" s="9" t="s">
        <v>9882</v>
      </c>
      <c r="C4879" s="9" t="s">
        <v>83</v>
      </c>
      <c r="D4879" s="9" t="s">
        <v>8754</v>
      </c>
      <c r="E4879" s="10" t="n">
        <v>149</v>
      </c>
      <c r="F4879" s="10" t="n">
        <v>26</v>
      </c>
      <c r="G4879" s="10" t="n">
        <v>3694.45</v>
      </c>
      <c r="H4879" s="10" t="n">
        <v>538.31</v>
      </c>
      <c r="I4879" s="6" t="n">
        <f aca="false">IF(G4879=0,0,H4879/G4879)</f>
        <v>0.145707750815412</v>
      </c>
      <c r="J4879" s="5" t="n">
        <f aca="false">IF(F4879=0,0,G4879/F4879)</f>
        <v>142.094230769231</v>
      </c>
      <c r="K4879" s="9" t="str">
        <f aca="false">IF(G4879=0,"No sales",IF(H4879&lt;0,"Loss-making",IF(G4879&lt;$H$4,"Low revenue","OK")))</f>
        <v>Low revenue</v>
      </c>
    </row>
    <row r="4880" customFormat="false" ht="15" hidden="false" customHeight="false" outlineLevel="0" collapsed="false">
      <c r="A4880" s="9" t="s">
        <v>9883</v>
      </c>
      <c r="B4880" s="9" t="s">
        <v>9884</v>
      </c>
      <c r="C4880" s="9" t="s">
        <v>83</v>
      </c>
      <c r="D4880" s="9" t="s">
        <v>8745</v>
      </c>
      <c r="E4880" s="10" t="n">
        <v>229</v>
      </c>
      <c r="F4880" s="10" t="n">
        <v>87</v>
      </c>
      <c r="G4880" s="10" t="n">
        <v>18824.94</v>
      </c>
      <c r="H4880" s="10" t="n">
        <v>1551.1</v>
      </c>
      <c r="I4880" s="6" t="n">
        <f aca="false">IF(G4880=0,0,H4880/G4880)</f>
        <v>0.0823960129487797</v>
      </c>
      <c r="J4880" s="5" t="n">
        <f aca="false">IF(F4880=0,0,G4880/F4880)</f>
        <v>216.378620689655</v>
      </c>
      <c r="K4880" s="9" t="str">
        <f aca="false">IF(G4880=0,"No sales",IF(H4880&lt;0,"Loss-making",IF(G4880&lt;$H$4,"Low revenue","OK")))</f>
        <v>OK</v>
      </c>
    </row>
    <row r="4881" customFormat="false" ht="15" hidden="false" customHeight="false" outlineLevel="0" collapsed="false">
      <c r="A4881" s="9" t="s">
        <v>9885</v>
      </c>
      <c r="B4881" s="9" t="s">
        <v>9886</v>
      </c>
      <c r="C4881" s="9" t="s">
        <v>83</v>
      </c>
      <c r="D4881" s="9" t="s">
        <v>8748</v>
      </c>
      <c r="E4881" s="10" t="n">
        <v>169</v>
      </c>
      <c r="F4881" s="10" t="n">
        <v>164</v>
      </c>
      <c r="G4881" s="10" t="n">
        <v>26341.59</v>
      </c>
      <c r="H4881" s="10" t="n">
        <v>3502.95</v>
      </c>
      <c r="I4881" s="6" t="n">
        <f aca="false">IF(G4881=0,0,H4881/G4881)</f>
        <v>0.132981722060058</v>
      </c>
      <c r="J4881" s="5" t="n">
        <f aca="false">IF(F4881=0,0,G4881/F4881)</f>
        <v>160.619451219512</v>
      </c>
      <c r="K4881" s="9" t="str">
        <f aca="false">IF(G4881=0,"No sales",IF(H4881&lt;0,"Loss-making",IF(G4881&lt;$H$4,"Low revenue","OK")))</f>
        <v>OK</v>
      </c>
    </row>
    <row r="4882" customFormat="false" ht="15" hidden="false" customHeight="false" outlineLevel="0" collapsed="false">
      <c r="A4882" s="9" t="s">
        <v>9887</v>
      </c>
      <c r="B4882" s="9" t="s">
        <v>9888</v>
      </c>
      <c r="C4882" s="9" t="s">
        <v>83</v>
      </c>
      <c r="D4882" s="9" t="s">
        <v>8751</v>
      </c>
      <c r="E4882" s="10" t="n">
        <v>719</v>
      </c>
      <c r="F4882" s="10" t="n">
        <v>40</v>
      </c>
      <c r="G4882" s="10" t="n">
        <v>27214.15</v>
      </c>
      <c r="H4882" s="10" t="n">
        <v>3822.55</v>
      </c>
      <c r="I4882" s="6" t="n">
        <f aca="false">IF(G4882=0,0,H4882/G4882)</f>
        <v>0.140461855321588</v>
      </c>
      <c r="J4882" s="5" t="n">
        <f aca="false">IF(F4882=0,0,G4882/F4882)</f>
        <v>680.35375</v>
      </c>
      <c r="K4882" s="9" t="str">
        <f aca="false">IF(G4882=0,"No sales",IF(H4882&lt;0,"Loss-making",IF(G4882&lt;$H$4,"Low revenue","OK")))</f>
        <v>OK</v>
      </c>
    </row>
    <row r="4883" customFormat="false" ht="15" hidden="false" customHeight="false" outlineLevel="0" collapsed="false">
      <c r="A4883" s="9" t="s">
        <v>9889</v>
      </c>
      <c r="B4883" s="9" t="s">
        <v>9890</v>
      </c>
      <c r="C4883" s="9" t="s">
        <v>83</v>
      </c>
      <c r="D4883" s="9" t="s">
        <v>8754</v>
      </c>
      <c r="E4883" s="10" t="n">
        <v>239</v>
      </c>
      <c r="F4883" s="10" t="n">
        <v>85</v>
      </c>
      <c r="G4883" s="10" t="n">
        <v>19777.25</v>
      </c>
      <c r="H4883" s="10" t="n">
        <v>2253.65</v>
      </c>
      <c r="I4883" s="6" t="n">
        <f aca="false">IF(G4883=0,0,H4883/G4883)</f>
        <v>0.113951636349846</v>
      </c>
      <c r="J4883" s="5" t="n">
        <f aca="false">IF(F4883=0,0,G4883/F4883)</f>
        <v>232.673529411765</v>
      </c>
      <c r="K4883" s="9" t="str">
        <f aca="false">IF(G4883=0,"No sales",IF(H4883&lt;0,"Loss-making",IF(G4883&lt;$H$4,"Low revenue","OK")))</f>
        <v>OK</v>
      </c>
    </row>
    <row r="4884" customFormat="false" ht="15" hidden="false" customHeight="false" outlineLevel="0" collapsed="false">
      <c r="A4884" s="9" t="s">
        <v>9891</v>
      </c>
      <c r="B4884" s="9" t="s">
        <v>9892</v>
      </c>
      <c r="C4884" s="9" t="s">
        <v>83</v>
      </c>
      <c r="D4884" s="9" t="s">
        <v>8745</v>
      </c>
      <c r="E4884" s="10" t="n">
        <v>239</v>
      </c>
      <c r="F4884" s="10" t="n">
        <v>29</v>
      </c>
      <c r="G4884" s="10" t="n">
        <v>6583.25</v>
      </c>
      <c r="H4884" s="10" t="n">
        <v>878.09</v>
      </c>
      <c r="I4884" s="6" t="n">
        <f aca="false">IF(G4884=0,0,H4884/G4884)</f>
        <v>0.133382447879087</v>
      </c>
      <c r="J4884" s="5" t="n">
        <f aca="false">IF(F4884=0,0,G4884/F4884)</f>
        <v>227.008620689655</v>
      </c>
      <c r="K4884" s="9" t="str">
        <f aca="false">IF(G4884=0,"No sales",IF(H4884&lt;0,"Loss-making",IF(G4884&lt;$H$4,"Low revenue","OK")))</f>
        <v>OK</v>
      </c>
    </row>
    <row r="4885" customFormat="false" ht="15" hidden="false" customHeight="false" outlineLevel="0" collapsed="false">
      <c r="A4885" s="9" t="s">
        <v>9893</v>
      </c>
      <c r="B4885" s="9" t="s">
        <v>9894</v>
      </c>
      <c r="C4885" s="9" t="s">
        <v>83</v>
      </c>
      <c r="D4885" s="9" t="s">
        <v>8748</v>
      </c>
      <c r="E4885" s="10" t="n">
        <v>99</v>
      </c>
      <c r="F4885" s="10" t="n">
        <v>116</v>
      </c>
      <c r="G4885" s="10" t="n">
        <v>11005.34</v>
      </c>
      <c r="H4885" s="10" t="n">
        <v>1422.58</v>
      </c>
      <c r="I4885" s="6" t="n">
        <f aca="false">IF(G4885=0,0,H4885/G4885)</f>
        <v>0.129262703378542</v>
      </c>
      <c r="J4885" s="5" t="n">
        <f aca="false">IF(F4885=0,0,G4885/F4885)</f>
        <v>94.8736206896552</v>
      </c>
      <c r="K4885" s="9" t="str">
        <f aca="false">IF(G4885=0,"No sales",IF(H4885&lt;0,"Loss-making",IF(G4885&lt;$H$4,"Low revenue","OK")))</f>
        <v>OK</v>
      </c>
    </row>
    <row r="4886" customFormat="false" ht="15" hidden="false" customHeight="false" outlineLevel="0" collapsed="false">
      <c r="A4886" s="9" t="s">
        <v>9895</v>
      </c>
      <c r="B4886" s="9" t="s">
        <v>9896</v>
      </c>
      <c r="C4886" s="9" t="s">
        <v>83</v>
      </c>
      <c r="D4886" s="9" t="s">
        <v>8751</v>
      </c>
      <c r="E4886" s="10" t="n">
        <v>319</v>
      </c>
      <c r="F4886" s="10" t="n">
        <v>72</v>
      </c>
      <c r="G4886" s="10" t="n">
        <v>22058.05</v>
      </c>
      <c r="H4886" s="10" t="n">
        <v>2574.85</v>
      </c>
      <c r="I4886" s="6" t="n">
        <f aca="false">IF(G4886=0,0,H4886/G4886)</f>
        <v>0.116730626687309</v>
      </c>
      <c r="J4886" s="5" t="n">
        <f aca="false">IF(F4886=0,0,G4886/F4886)</f>
        <v>306.361805555556</v>
      </c>
      <c r="K4886" s="9" t="str">
        <f aca="false">IF(G4886=0,"No sales",IF(H4886&lt;0,"Loss-making",IF(G4886&lt;$H$4,"Low revenue","OK")))</f>
        <v>OK</v>
      </c>
    </row>
    <row r="4887" customFormat="false" ht="15" hidden="false" customHeight="false" outlineLevel="0" collapsed="false">
      <c r="A4887" s="9" t="s">
        <v>9897</v>
      </c>
      <c r="B4887" s="9" t="s">
        <v>9898</v>
      </c>
      <c r="C4887" s="9" t="s">
        <v>83</v>
      </c>
      <c r="D4887" s="9" t="s">
        <v>8754</v>
      </c>
      <c r="E4887" s="10" t="n">
        <v>189</v>
      </c>
      <c r="F4887" s="10" t="n">
        <v>15</v>
      </c>
      <c r="G4887" s="10" t="n">
        <v>2649.31</v>
      </c>
      <c r="H4887" s="10" t="n">
        <v>292.96</v>
      </c>
      <c r="I4887" s="6" t="n">
        <f aca="false">IF(G4887=0,0,H4887/G4887)</f>
        <v>0.110579735855751</v>
      </c>
      <c r="J4887" s="5" t="n">
        <f aca="false">IF(F4887=0,0,G4887/F4887)</f>
        <v>176.620666666667</v>
      </c>
      <c r="K4887" s="9" t="str">
        <f aca="false">IF(G4887=0,"No sales",IF(H4887&lt;0,"Loss-making",IF(G4887&lt;$H$4,"Low revenue","OK")))</f>
        <v>Low revenue</v>
      </c>
    </row>
    <row r="4888" customFormat="false" ht="15" hidden="false" customHeight="false" outlineLevel="0" collapsed="false">
      <c r="A4888" s="9" t="s">
        <v>9899</v>
      </c>
      <c r="B4888" s="9" t="s">
        <v>9900</v>
      </c>
      <c r="C4888" s="9" t="s">
        <v>83</v>
      </c>
      <c r="D4888" s="9" t="s">
        <v>8745</v>
      </c>
      <c r="E4888" s="10" t="n">
        <v>91</v>
      </c>
      <c r="F4888" s="10" t="n">
        <v>117</v>
      </c>
      <c r="G4888" s="10" t="n">
        <v>10081.89</v>
      </c>
      <c r="H4888" s="10" t="n">
        <v>1093.96</v>
      </c>
      <c r="I4888" s="6" t="n">
        <f aca="false">IF(G4888=0,0,H4888/G4888)</f>
        <v>0.108507432634159</v>
      </c>
      <c r="J4888" s="5" t="n">
        <f aca="false">IF(F4888=0,0,G4888/F4888)</f>
        <v>86.17</v>
      </c>
      <c r="K4888" s="9" t="str">
        <f aca="false">IF(G4888=0,"No sales",IF(H4888&lt;0,"Loss-making",IF(G4888&lt;$H$4,"Low revenue","OK")))</f>
        <v>OK</v>
      </c>
    </row>
    <row r="4889" customFormat="false" ht="15" hidden="false" customHeight="false" outlineLevel="0" collapsed="false">
      <c r="A4889" s="9" t="s">
        <v>9901</v>
      </c>
      <c r="B4889" s="9" t="s">
        <v>9902</v>
      </c>
      <c r="C4889" s="9" t="s">
        <v>83</v>
      </c>
      <c r="D4889" s="9" t="s">
        <v>8748</v>
      </c>
      <c r="E4889" s="10" t="n">
        <v>279</v>
      </c>
      <c r="F4889" s="10" t="n">
        <v>35</v>
      </c>
      <c r="G4889" s="10" t="n">
        <v>8840.82</v>
      </c>
      <c r="H4889" s="10" t="n">
        <v>768.77</v>
      </c>
      <c r="I4889" s="6" t="n">
        <f aca="false">IF(G4889=0,0,H4889/G4889)</f>
        <v>0.0869568659920686</v>
      </c>
      <c r="J4889" s="5" t="n">
        <f aca="false">IF(F4889=0,0,G4889/F4889)</f>
        <v>252.594857142857</v>
      </c>
      <c r="K4889" s="9" t="str">
        <f aca="false">IF(G4889=0,"No sales",IF(H4889&lt;0,"Loss-making",IF(G4889&lt;$H$4,"Low revenue","OK")))</f>
        <v>OK</v>
      </c>
    </row>
    <row r="4890" customFormat="false" ht="15" hidden="false" customHeight="false" outlineLevel="0" collapsed="false">
      <c r="A4890" s="9" t="s">
        <v>9903</v>
      </c>
      <c r="B4890" s="9" t="s">
        <v>9904</v>
      </c>
      <c r="C4890" s="9" t="s">
        <v>83</v>
      </c>
      <c r="D4890" s="9" t="s">
        <v>8751</v>
      </c>
      <c r="E4890" s="10" t="n">
        <v>359</v>
      </c>
      <c r="F4890" s="10" t="n">
        <v>243</v>
      </c>
      <c r="G4890" s="10" t="n">
        <v>83009.78</v>
      </c>
      <c r="H4890" s="10" t="n">
        <v>7118.44</v>
      </c>
      <c r="I4890" s="6" t="n">
        <f aca="false">IF(G4890=0,0,H4890/G4890)</f>
        <v>0.0857542328144949</v>
      </c>
      <c r="J4890" s="5" t="n">
        <f aca="false">IF(F4890=0,0,G4890/F4890)</f>
        <v>341.604032921811</v>
      </c>
      <c r="K4890" s="9" t="str">
        <f aca="false">IF(G4890=0,"No sales",IF(H4890&lt;0,"Loss-making",IF(G4890&lt;$H$4,"Low revenue","OK")))</f>
        <v>OK</v>
      </c>
    </row>
    <row r="4891" customFormat="false" ht="15" hidden="false" customHeight="false" outlineLevel="0" collapsed="false">
      <c r="A4891" s="9" t="s">
        <v>9905</v>
      </c>
      <c r="B4891" s="9" t="s">
        <v>9906</v>
      </c>
      <c r="C4891" s="9" t="s">
        <v>83</v>
      </c>
      <c r="D4891" s="9" t="s">
        <v>8754</v>
      </c>
      <c r="E4891" s="10" t="n">
        <v>119</v>
      </c>
      <c r="F4891" s="10" t="n">
        <v>36</v>
      </c>
      <c r="G4891" s="10" t="n">
        <v>4115.91</v>
      </c>
      <c r="H4891" s="10" t="n">
        <v>450.75</v>
      </c>
      <c r="I4891" s="6" t="n">
        <f aca="false">IF(G4891=0,0,H4891/G4891)</f>
        <v>0.109514056429805</v>
      </c>
      <c r="J4891" s="5" t="n">
        <f aca="false">IF(F4891=0,0,G4891/F4891)</f>
        <v>114.330833333333</v>
      </c>
      <c r="K4891" s="9" t="str">
        <f aca="false">IF(G4891=0,"No sales",IF(H4891&lt;0,"Loss-making",IF(G4891&lt;$H$4,"Low revenue","OK")))</f>
        <v>OK</v>
      </c>
    </row>
    <row r="4892" customFormat="false" ht="15" hidden="false" customHeight="false" outlineLevel="0" collapsed="false">
      <c r="A4892" s="9" t="s">
        <v>9907</v>
      </c>
      <c r="B4892" s="9" t="s">
        <v>9908</v>
      </c>
      <c r="C4892" s="9" t="s">
        <v>83</v>
      </c>
      <c r="D4892" s="9" t="s">
        <v>8745</v>
      </c>
      <c r="E4892" s="10" t="n">
        <v>279</v>
      </c>
      <c r="F4892" s="10" t="n">
        <v>103</v>
      </c>
      <c r="G4892" s="10" t="n">
        <v>27186.45</v>
      </c>
      <c r="H4892" s="10" t="n">
        <v>3337.85</v>
      </c>
      <c r="I4892" s="6" t="n">
        <f aca="false">IF(G4892=0,0,H4892/G4892)</f>
        <v>0.122776235955779</v>
      </c>
      <c r="J4892" s="5" t="n">
        <f aca="false">IF(F4892=0,0,G4892/F4892)</f>
        <v>263.946116504854</v>
      </c>
      <c r="K4892" s="9" t="str">
        <f aca="false">IF(G4892=0,"No sales",IF(H4892&lt;0,"Loss-making",IF(G4892&lt;$H$4,"Low revenue","OK")))</f>
        <v>OK</v>
      </c>
    </row>
    <row r="4893" customFormat="false" ht="15" hidden="false" customHeight="false" outlineLevel="0" collapsed="false">
      <c r="A4893" s="9" t="s">
        <v>9909</v>
      </c>
      <c r="B4893" s="9" t="s">
        <v>9910</v>
      </c>
      <c r="C4893" s="9" t="s">
        <v>83</v>
      </c>
      <c r="D4893" s="9" t="s">
        <v>8748</v>
      </c>
      <c r="E4893" s="10" t="n">
        <v>249</v>
      </c>
      <c r="F4893" s="10" t="n">
        <v>26</v>
      </c>
      <c r="G4893" s="10" t="n">
        <v>6274.8</v>
      </c>
      <c r="H4893" s="10" t="n">
        <v>874.34</v>
      </c>
      <c r="I4893" s="6" t="n">
        <f aca="false">IF(G4893=0,0,H4893/G4893)</f>
        <v>0.139341492955951</v>
      </c>
      <c r="J4893" s="5" t="n">
        <f aca="false">IF(F4893=0,0,G4893/F4893)</f>
        <v>241.338461538462</v>
      </c>
      <c r="K4893" s="9" t="str">
        <f aca="false">IF(G4893=0,"No sales",IF(H4893&lt;0,"Loss-making",IF(G4893&lt;$H$4,"Low revenue","OK")))</f>
        <v>OK</v>
      </c>
    </row>
    <row r="4894" customFormat="false" ht="15" hidden="false" customHeight="false" outlineLevel="0" collapsed="false">
      <c r="A4894" s="9" t="s">
        <v>9911</v>
      </c>
      <c r="B4894" s="9" t="s">
        <v>9912</v>
      </c>
      <c r="C4894" s="9" t="s">
        <v>83</v>
      </c>
      <c r="D4894" s="9" t="s">
        <v>8751</v>
      </c>
      <c r="E4894" s="10" t="n">
        <v>889</v>
      </c>
      <c r="F4894" s="10" t="n">
        <v>21</v>
      </c>
      <c r="G4894" s="10" t="n">
        <v>18084.48</v>
      </c>
      <c r="H4894" s="10" t="n">
        <v>2094.87</v>
      </c>
      <c r="I4894" s="6" t="n">
        <f aca="false">IF(G4894=0,0,H4894/G4894)</f>
        <v>0.115838000318505</v>
      </c>
      <c r="J4894" s="5" t="n">
        <f aca="false">IF(F4894=0,0,G4894/F4894)</f>
        <v>861.165714285714</v>
      </c>
      <c r="K4894" s="9" t="str">
        <f aca="false">IF(G4894=0,"No sales",IF(H4894&lt;0,"Loss-making",IF(G4894&lt;$H$4,"Low revenue","OK")))</f>
        <v>OK</v>
      </c>
    </row>
    <row r="4895" customFormat="false" ht="15" hidden="false" customHeight="false" outlineLevel="0" collapsed="false">
      <c r="A4895" s="9" t="s">
        <v>9913</v>
      </c>
      <c r="B4895" s="9" t="s">
        <v>9914</v>
      </c>
      <c r="C4895" s="9" t="s">
        <v>83</v>
      </c>
      <c r="D4895" s="9" t="s">
        <v>8754</v>
      </c>
      <c r="E4895" s="10" t="n">
        <v>179</v>
      </c>
      <c r="F4895" s="10" t="n">
        <v>78</v>
      </c>
      <c r="G4895" s="10" t="n">
        <v>13307.76</v>
      </c>
      <c r="H4895" s="10" t="n">
        <v>1968.12</v>
      </c>
      <c r="I4895" s="6" t="n">
        <f aca="false">IF(G4895=0,0,H4895/G4895)</f>
        <v>0.147892658118271</v>
      </c>
      <c r="J4895" s="5" t="n">
        <f aca="false">IF(F4895=0,0,G4895/F4895)</f>
        <v>170.612307692308</v>
      </c>
      <c r="K4895" s="9" t="str">
        <f aca="false">IF(G4895=0,"No sales",IF(H4895&lt;0,"Loss-making",IF(G4895&lt;$H$4,"Low revenue","OK")))</f>
        <v>OK</v>
      </c>
    </row>
    <row r="4896" customFormat="false" ht="15" hidden="false" customHeight="false" outlineLevel="0" collapsed="false">
      <c r="A4896" s="9" t="s">
        <v>9915</v>
      </c>
      <c r="B4896" s="9" t="s">
        <v>9916</v>
      </c>
      <c r="C4896" s="9" t="s">
        <v>83</v>
      </c>
      <c r="D4896" s="9" t="s">
        <v>8745</v>
      </c>
      <c r="E4896" s="10" t="n">
        <v>369</v>
      </c>
      <c r="F4896" s="10" t="n">
        <v>420</v>
      </c>
      <c r="G4896" s="10" t="n">
        <v>147797.44</v>
      </c>
      <c r="H4896" s="10" t="n">
        <v>16387.82</v>
      </c>
      <c r="I4896" s="6" t="n">
        <f aca="false">IF(G4896=0,0,H4896/G4896)</f>
        <v>0.110880269644725</v>
      </c>
      <c r="J4896" s="5" t="n">
        <f aca="false">IF(F4896=0,0,G4896/F4896)</f>
        <v>351.898666666667</v>
      </c>
      <c r="K4896" s="9" t="str">
        <f aca="false">IF(G4896=0,"No sales",IF(H4896&lt;0,"Loss-making",IF(G4896&lt;$H$4,"Low revenue","OK")))</f>
        <v>OK</v>
      </c>
    </row>
    <row r="4897" customFormat="false" ht="15" hidden="false" customHeight="false" outlineLevel="0" collapsed="false">
      <c r="A4897" s="9" t="s">
        <v>9917</v>
      </c>
      <c r="B4897" s="9" t="s">
        <v>9918</v>
      </c>
      <c r="C4897" s="9" t="s">
        <v>83</v>
      </c>
      <c r="D4897" s="9" t="s">
        <v>8748</v>
      </c>
      <c r="E4897" s="10" t="n">
        <v>239</v>
      </c>
      <c r="F4897" s="10" t="n">
        <v>45</v>
      </c>
      <c r="G4897" s="10" t="n">
        <v>10445.49</v>
      </c>
      <c r="H4897" s="10" t="n">
        <v>1632.69</v>
      </c>
      <c r="I4897" s="6" t="n">
        <f aca="false">IF(G4897=0,0,H4897/G4897)</f>
        <v>0.156305735776876</v>
      </c>
      <c r="J4897" s="5" t="n">
        <f aca="false">IF(F4897=0,0,G4897/F4897)</f>
        <v>232.122</v>
      </c>
      <c r="K4897" s="9" t="str">
        <f aca="false">IF(G4897=0,"No sales",IF(H4897&lt;0,"Loss-making",IF(G4897&lt;$H$4,"Low revenue","OK")))</f>
        <v>OK</v>
      </c>
    </row>
    <row r="4898" customFormat="false" ht="15" hidden="false" customHeight="false" outlineLevel="0" collapsed="false">
      <c r="A4898" s="9" t="s">
        <v>9919</v>
      </c>
      <c r="B4898" s="9" t="s">
        <v>9920</v>
      </c>
      <c r="C4898" s="9" t="s">
        <v>83</v>
      </c>
      <c r="D4898" s="9" t="s">
        <v>8751</v>
      </c>
      <c r="E4898" s="10" t="n">
        <v>1149</v>
      </c>
      <c r="F4898" s="10" t="n">
        <v>179</v>
      </c>
      <c r="G4898" s="10" t="n">
        <v>196705.93</v>
      </c>
      <c r="H4898" s="10" t="n">
        <v>20994.17</v>
      </c>
      <c r="I4898" s="6" t="n">
        <f aca="false">IF(G4898=0,0,H4898/G4898)</f>
        <v>0.106728709195498</v>
      </c>
      <c r="J4898" s="5" t="n">
        <f aca="false">IF(F4898=0,0,G4898/F4898)</f>
        <v>1098.91581005587</v>
      </c>
      <c r="K4898" s="9" t="str">
        <f aca="false">IF(G4898=0,"No sales",IF(H4898&lt;0,"Loss-making",IF(G4898&lt;$H$4,"Low revenue","OK")))</f>
        <v>OK</v>
      </c>
    </row>
    <row r="4899" customFormat="false" ht="15" hidden="false" customHeight="false" outlineLevel="0" collapsed="false">
      <c r="A4899" s="9" t="s">
        <v>9921</v>
      </c>
      <c r="B4899" s="9" t="s">
        <v>9922</v>
      </c>
      <c r="C4899" s="9" t="s">
        <v>83</v>
      </c>
      <c r="D4899" s="9" t="s">
        <v>8754</v>
      </c>
      <c r="E4899" s="10" t="n">
        <v>119</v>
      </c>
      <c r="F4899" s="10" t="n">
        <v>53</v>
      </c>
      <c r="G4899" s="10" t="n">
        <v>6120.16</v>
      </c>
      <c r="H4899" s="10" t="n">
        <v>948.42</v>
      </c>
      <c r="I4899" s="6" t="n">
        <f aca="false">IF(G4899=0,0,H4899/G4899)</f>
        <v>0.154966536822567</v>
      </c>
      <c r="J4899" s="5" t="n">
        <f aca="false">IF(F4899=0,0,G4899/F4899)</f>
        <v>115.474716981132</v>
      </c>
      <c r="K4899" s="9" t="str">
        <f aca="false">IF(G4899=0,"No sales",IF(H4899&lt;0,"Loss-making",IF(G4899&lt;$H$4,"Low revenue","OK")))</f>
        <v>OK</v>
      </c>
    </row>
    <row r="4900" customFormat="false" ht="15" hidden="false" customHeight="false" outlineLevel="0" collapsed="false">
      <c r="A4900" s="9" t="s">
        <v>9923</v>
      </c>
      <c r="B4900" s="9" t="s">
        <v>9924</v>
      </c>
      <c r="C4900" s="9" t="s">
        <v>83</v>
      </c>
      <c r="D4900" s="9" t="s">
        <v>8745</v>
      </c>
      <c r="E4900" s="10" t="n">
        <v>359</v>
      </c>
      <c r="F4900" s="10" t="n">
        <v>146</v>
      </c>
      <c r="G4900" s="10" t="n">
        <v>50036.51</v>
      </c>
      <c r="H4900" s="10" t="n">
        <v>8000.19</v>
      </c>
      <c r="I4900" s="6" t="n">
        <f aca="false">IF(G4900=0,0,H4900/G4900)</f>
        <v>0.159887050475743</v>
      </c>
      <c r="J4900" s="5" t="n">
        <f aca="false">IF(F4900=0,0,G4900/F4900)</f>
        <v>342.715821917808</v>
      </c>
      <c r="K4900" s="9" t="str">
        <f aca="false">IF(G4900=0,"No sales",IF(H4900&lt;0,"Loss-making",IF(G4900&lt;$H$4,"Low revenue","OK")))</f>
        <v>OK</v>
      </c>
    </row>
    <row r="4901" customFormat="false" ht="15" hidden="false" customHeight="false" outlineLevel="0" collapsed="false">
      <c r="A4901" s="9" t="s">
        <v>9925</v>
      </c>
      <c r="B4901" s="9" t="s">
        <v>9926</v>
      </c>
      <c r="C4901" s="9" t="s">
        <v>83</v>
      </c>
      <c r="D4901" s="9" t="s">
        <v>8748</v>
      </c>
      <c r="E4901" s="10" t="n">
        <v>91</v>
      </c>
      <c r="F4901" s="10" t="n">
        <v>30</v>
      </c>
      <c r="G4901" s="10" t="n">
        <v>2571.43</v>
      </c>
      <c r="H4901" s="10" t="n">
        <v>261.43</v>
      </c>
      <c r="I4901" s="6" t="n">
        <f aca="false">IF(G4901=0,0,H4901/G4901)</f>
        <v>0.101667165740463</v>
      </c>
      <c r="J4901" s="5" t="n">
        <f aca="false">IF(F4901=0,0,G4901/F4901)</f>
        <v>85.7143333333333</v>
      </c>
      <c r="K4901" s="9" t="str">
        <f aca="false">IF(G4901=0,"No sales",IF(H4901&lt;0,"Loss-making",IF(G4901&lt;$H$4,"Low revenue","OK")))</f>
        <v>Low revenue</v>
      </c>
    </row>
    <row r="4902" customFormat="false" ht="15" hidden="false" customHeight="false" outlineLevel="0" collapsed="false">
      <c r="A4902" s="9" t="s">
        <v>9927</v>
      </c>
      <c r="B4902" s="9" t="s">
        <v>9928</v>
      </c>
      <c r="C4902" s="9" t="s">
        <v>83</v>
      </c>
      <c r="D4902" s="9" t="s">
        <v>8751</v>
      </c>
      <c r="E4902" s="10" t="n">
        <v>619</v>
      </c>
      <c r="F4902" s="10" t="n">
        <v>226</v>
      </c>
      <c r="G4902" s="10" t="n">
        <v>133818.54</v>
      </c>
      <c r="H4902" s="10" t="n">
        <v>20748.47</v>
      </c>
      <c r="I4902" s="6" t="n">
        <f aca="false">IF(G4902=0,0,H4902/G4902)</f>
        <v>0.155049292870779</v>
      </c>
      <c r="J4902" s="5" t="n">
        <f aca="false">IF(F4902=0,0,G4902/F4902)</f>
        <v>592.117433628319</v>
      </c>
      <c r="K4902" s="9" t="str">
        <f aca="false">IF(G4902=0,"No sales",IF(H4902&lt;0,"Loss-making",IF(G4902&lt;$H$4,"Low revenue","OK")))</f>
        <v>OK</v>
      </c>
    </row>
    <row r="4903" customFormat="false" ht="15" hidden="false" customHeight="false" outlineLevel="0" collapsed="false">
      <c r="A4903" s="9" t="s">
        <v>9929</v>
      </c>
      <c r="B4903" s="9" t="s">
        <v>9930</v>
      </c>
      <c r="C4903" s="9" t="s">
        <v>83</v>
      </c>
      <c r="D4903" s="9" t="s">
        <v>8754</v>
      </c>
      <c r="E4903" s="10" t="n">
        <v>269</v>
      </c>
      <c r="F4903" s="10" t="n">
        <v>3</v>
      </c>
      <c r="G4903" s="10" t="n">
        <v>753.87</v>
      </c>
      <c r="H4903" s="10" t="n">
        <v>31.05</v>
      </c>
      <c r="I4903" s="6" t="n">
        <f aca="false">IF(G4903=0,0,H4903/G4903)</f>
        <v>0.0411874726411716</v>
      </c>
      <c r="J4903" s="5" t="n">
        <f aca="false">IF(F4903=0,0,G4903/F4903)</f>
        <v>251.29</v>
      </c>
      <c r="K4903" s="9" t="str">
        <f aca="false">IF(G4903=0,"No sales",IF(H4903&lt;0,"Loss-making",IF(G4903&lt;$H$4,"Low revenue","OK")))</f>
        <v>Low revenue</v>
      </c>
    </row>
    <row r="4904" customFormat="false" ht="15" hidden="false" customHeight="false" outlineLevel="0" collapsed="false">
      <c r="A4904" s="9" t="s">
        <v>9931</v>
      </c>
      <c r="B4904" s="9" t="s">
        <v>9932</v>
      </c>
      <c r="C4904" s="9" t="s">
        <v>83</v>
      </c>
      <c r="D4904" s="9" t="s">
        <v>8745</v>
      </c>
      <c r="E4904" s="10" t="n">
        <v>319</v>
      </c>
      <c r="F4904" s="10" t="n">
        <v>56</v>
      </c>
      <c r="G4904" s="10" t="n">
        <v>17092.02</v>
      </c>
      <c r="H4904" s="10" t="n">
        <v>1698.19</v>
      </c>
      <c r="I4904" s="6" t="n">
        <f aca="false">IF(G4904=0,0,H4904/G4904)</f>
        <v>0.0993557227290864</v>
      </c>
      <c r="J4904" s="5" t="n">
        <f aca="false">IF(F4904=0,0,G4904/F4904)</f>
        <v>305.214642857143</v>
      </c>
      <c r="K4904" s="9" t="str">
        <f aca="false">IF(G4904=0,"No sales",IF(H4904&lt;0,"Loss-making",IF(G4904&lt;$H$4,"Low revenue","OK")))</f>
        <v>OK</v>
      </c>
    </row>
    <row r="4905" customFormat="false" ht="15" hidden="false" customHeight="false" outlineLevel="0" collapsed="false">
      <c r="A4905" s="9" t="s">
        <v>9933</v>
      </c>
      <c r="B4905" s="9" t="s">
        <v>9934</v>
      </c>
      <c r="C4905" s="9" t="s">
        <v>83</v>
      </c>
      <c r="D4905" s="9" t="s">
        <v>8748</v>
      </c>
      <c r="E4905" s="10" t="n">
        <v>71</v>
      </c>
      <c r="F4905" s="10" t="n">
        <v>212</v>
      </c>
      <c r="G4905" s="10" t="n">
        <v>14363.32</v>
      </c>
      <c r="H4905" s="10" t="n">
        <v>988.2</v>
      </c>
      <c r="I4905" s="6" t="n">
        <f aca="false">IF(G4905=0,0,H4905/G4905)</f>
        <v>0.0688002495244832</v>
      </c>
      <c r="J4905" s="5" t="n">
        <f aca="false">IF(F4905=0,0,G4905/F4905)</f>
        <v>67.7515094339623</v>
      </c>
      <c r="K4905" s="9" t="str">
        <f aca="false">IF(G4905=0,"No sales",IF(H4905&lt;0,"Loss-making",IF(G4905&lt;$H$4,"Low revenue","OK")))</f>
        <v>OK</v>
      </c>
    </row>
    <row r="4906" customFormat="false" ht="15" hidden="false" customHeight="false" outlineLevel="0" collapsed="false">
      <c r="A4906" s="9" t="s">
        <v>9935</v>
      </c>
      <c r="B4906" s="9" t="s">
        <v>9936</v>
      </c>
      <c r="C4906" s="9" t="s">
        <v>83</v>
      </c>
      <c r="D4906" s="9" t="s">
        <v>8751</v>
      </c>
      <c r="E4906" s="10" t="n">
        <v>489</v>
      </c>
      <c r="F4906" s="10" t="n">
        <v>174</v>
      </c>
      <c r="G4906" s="10" t="n">
        <v>80131.2</v>
      </c>
      <c r="H4906" s="10" t="n">
        <v>9711.68</v>
      </c>
      <c r="I4906" s="6" t="n">
        <f aca="false">IF(G4906=0,0,H4906/G4906)</f>
        <v>0.121197236532087</v>
      </c>
      <c r="J4906" s="5" t="n">
        <f aca="false">IF(F4906=0,0,G4906/F4906)</f>
        <v>460.524137931035</v>
      </c>
      <c r="K4906" s="9" t="str">
        <f aca="false">IF(G4906=0,"No sales",IF(H4906&lt;0,"Loss-making",IF(G4906&lt;$H$4,"Low revenue","OK")))</f>
        <v>OK</v>
      </c>
    </row>
    <row r="4907" customFormat="false" ht="15" hidden="false" customHeight="false" outlineLevel="0" collapsed="false">
      <c r="A4907" s="9" t="s">
        <v>9937</v>
      </c>
      <c r="B4907" s="9" t="s">
        <v>9938</v>
      </c>
      <c r="C4907" s="9" t="s">
        <v>83</v>
      </c>
      <c r="D4907" s="9" t="s">
        <v>8754</v>
      </c>
      <c r="E4907" s="10" t="n">
        <v>249</v>
      </c>
      <c r="F4907" s="10" t="n">
        <v>102</v>
      </c>
      <c r="G4907" s="10" t="n">
        <v>24019.17</v>
      </c>
      <c r="H4907" s="10" t="n">
        <v>1575.09</v>
      </c>
      <c r="I4907" s="6" t="n">
        <f aca="false">IF(G4907=0,0,H4907/G4907)</f>
        <v>0.0655763708737646</v>
      </c>
      <c r="J4907" s="5" t="n">
        <f aca="false">IF(F4907=0,0,G4907/F4907)</f>
        <v>235.482058823529</v>
      </c>
      <c r="K4907" s="9" t="str">
        <f aca="false">IF(G4907=0,"No sales",IF(H4907&lt;0,"Loss-making",IF(G4907&lt;$H$4,"Low revenue","OK")))</f>
        <v>OK</v>
      </c>
    </row>
    <row r="4908" customFormat="false" ht="15" hidden="false" customHeight="false" outlineLevel="0" collapsed="false">
      <c r="A4908" s="9" t="s">
        <v>9939</v>
      </c>
      <c r="B4908" s="9" t="s">
        <v>9940</v>
      </c>
      <c r="C4908" s="9" t="s">
        <v>83</v>
      </c>
      <c r="D4908" s="9" t="s">
        <v>8745</v>
      </c>
      <c r="E4908" s="10" t="n">
        <v>329</v>
      </c>
      <c r="F4908" s="10" t="n">
        <v>19</v>
      </c>
      <c r="G4908" s="10" t="n">
        <v>6037.15</v>
      </c>
      <c r="H4908" s="10" t="n">
        <v>517.84</v>
      </c>
      <c r="I4908" s="6" t="n">
        <f aca="false">IF(G4908=0,0,H4908/G4908)</f>
        <v>0.085775572911059</v>
      </c>
      <c r="J4908" s="5" t="n">
        <f aca="false">IF(F4908=0,0,G4908/F4908)</f>
        <v>317.744736842105</v>
      </c>
      <c r="K4908" s="9" t="str">
        <f aca="false">IF(G4908=0,"No sales",IF(H4908&lt;0,"Loss-making",IF(G4908&lt;$H$4,"Low revenue","OK")))</f>
        <v>OK</v>
      </c>
    </row>
    <row r="4909" customFormat="false" ht="15" hidden="false" customHeight="false" outlineLevel="0" collapsed="false">
      <c r="A4909" s="9" t="s">
        <v>9941</v>
      </c>
      <c r="B4909" s="9" t="s">
        <v>9942</v>
      </c>
      <c r="C4909" s="9" t="s">
        <v>83</v>
      </c>
      <c r="D4909" s="9" t="s">
        <v>8748</v>
      </c>
      <c r="E4909" s="10" t="n">
        <v>189</v>
      </c>
      <c r="F4909" s="10" t="n">
        <v>80</v>
      </c>
      <c r="G4909" s="10" t="n">
        <v>14715.06</v>
      </c>
      <c r="H4909" s="10" t="n">
        <v>2536.68</v>
      </c>
      <c r="I4909" s="6" t="n">
        <f aca="false">IF(G4909=0,0,H4909/G4909)</f>
        <v>0.17238665693514</v>
      </c>
      <c r="J4909" s="5" t="n">
        <f aca="false">IF(F4909=0,0,G4909/F4909)</f>
        <v>183.93825</v>
      </c>
      <c r="K4909" s="9" t="str">
        <f aca="false">IF(G4909=0,"No sales",IF(H4909&lt;0,"Loss-making",IF(G4909&lt;$H$4,"Low revenue","OK")))</f>
        <v>OK</v>
      </c>
    </row>
    <row r="4910" customFormat="false" ht="15" hidden="false" customHeight="false" outlineLevel="0" collapsed="false">
      <c r="A4910" s="9" t="s">
        <v>9943</v>
      </c>
      <c r="B4910" s="9" t="s">
        <v>9944</v>
      </c>
      <c r="C4910" s="9" t="s">
        <v>83</v>
      </c>
      <c r="D4910" s="9" t="s">
        <v>8751</v>
      </c>
      <c r="E4910" s="10" t="n">
        <v>459</v>
      </c>
      <c r="F4910" s="10" t="n">
        <v>10</v>
      </c>
      <c r="G4910" s="10" t="n">
        <v>4429.35</v>
      </c>
      <c r="H4910" s="10" t="n">
        <v>536.55</v>
      </c>
      <c r="I4910" s="6" t="n">
        <f aca="false">IF(G4910=0,0,H4910/G4910)</f>
        <v>0.121135155271089</v>
      </c>
      <c r="J4910" s="5" t="n">
        <f aca="false">IF(F4910=0,0,G4910/F4910)</f>
        <v>442.935</v>
      </c>
      <c r="K4910" s="9" t="str">
        <f aca="false">IF(G4910=0,"No sales",IF(H4910&lt;0,"Loss-making",IF(G4910&lt;$H$4,"Low revenue","OK")))</f>
        <v>OK</v>
      </c>
    </row>
    <row r="4911" customFormat="false" ht="15" hidden="false" customHeight="false" outlineLevel="0" collapsed="false">
      <c r="A4911" s="9" t="s">
        <v>9945</v>
      </c>
      <c r="B4911" s="9" t="s">
        <v>9946</v>
      </c>
      <c r="C4911" s="9" t="s">
        <v>83</v>
      </c>
      <c r="D4911" s="9" t="s">
        <v>8754</v>
      </c>
      <c r="E4911" s="10" t="n">
        <v>259</v>
      </c>
      <c r="F4911" s="10" t="n">
        <v>36</v>
      </c>
      <c r="G4911" s="10" t="n">
        <v>8616.93</v>
      </c>
      <c r="H4911" s="10" t="n">
        <v>1019.49</v>
      </c>
      <c r="I4911" s="6" t="n">
        <f aca="false">IF(G4911=0,0,H4911/G4911)</f>
        <v>0.118312438420644</v>
      </c>
      <c r="J4911" s="5" t="n">
        <f aca="false">IF(F4911=0,0,G4911/F4911)</f>
        <v>239.359166666667</v>
      </c>
      <c r="K4911" s="9" t="str">
        <f aca="false">IF(G4911=0,"No sales",IF(H4911&lt;0,"Loss-making",IF(G4911&lt;$H$4,"Low revenue","OK")))</f>
        <v>OK</v>
      </c>
    </row>
    <row r="4912" customFormat="false" ht="15" hidden="false" customHeight="false" outlineLevel="0" collapsed="false">
      <c r="A4912" s="9" t="s">
        <v>9947</v>
      </c>
      <c r="B4912" s="9" t="s">
        <v>9948</v>
      </c>
      <c r="C4912" s="9" t="s">
        <v>83</v>
      </c>
      <c r="D4912" s="9" t="s">
        <v>8745</v>
      </c>
      <c r="E4912" s="10" t="n">
        <v>249</v>
      </c>
      <c r="F4912" s="10" t="n">
        <v>29</v>
      </c>
      <c r="G4912" s="10" t="n">
        <v>6908.51</v>
      </c>
      <c r="H4912" s="10" t="n">
        <v>681.34</v>
      </c>
      <c r="I4912" s="6" t="n">
        <f aca="false">IF(G4912=0,0,H4912/G4912)</f>
        <v>0.0986232921425894</v>
      </c>
      <c r="J4912" s="5" t="n">
        <f aca="false">IF(F4912=0,0,G4912/F4912)</f>
        <v>238.224482758621</v>
      </c>
      <c r="K4912" s="9" t="str">
        <f aca="false">IF(G4912=0,"No sales",IF(H4912&lt;0,"Loss-making",IF(G4912&lt;$H$4,"Low revenue","OK")))</f>
        <v>OK</v>
      </c>
    </row>
    <row r="4913" customFormat="false" ht="15" hidden="false" customHeight="false" outlineLevel="0" collapsed="false">
      <c r="A4913" s="9" t="s">
        <v>9949</v>
      </c>
      <c r="B4913" s="9" t="s">
        <v>9950</v>
      </c>
      <c r="C4913" s="9" t="s">
        <v>83</v>
      </c>
      <c r="D4913" s="9" t="s">
        <v>8748</v>
      </c>
      <c r="E4913" s="10" t="n">
        <v>79</v>
      </c>
      <c r="F4913" s="10" t="n">
        <v>335</v>
      </c>
      <c r="G4913" s="10" t="n">
        <v>24885.99</v>
      </c>
      <c r="H4913" s="10" t="n">
        <v>3382.35</v>
      </c>
      <c r="I4913" s="6" t="n">
        <f aca="false">IF(G4913=0,0,H4913/G4913)</f>
        <v>0.135913821391072</v>
      </c>
      <c r="J4913" s="5" t="n">
        <f aca="false">IF(F4913=0,0,G4913/F4913)</f>
        <v>74.2865373134329</v>
      </c>
      <c r="K4913" s="9" t="str">
        <f aca="false">IF(G4913=0,"No sales",IF(H4913&lt;0,"Loss-making",IF(G4913&lt;$H$4,"Low revenue","OK")))</f>
        <v>OK</v>
      </c>
    </row>
    <row r="4914" customFormat="false" ht="15" hidden="false" customHeight="false" outlineLevel="0" collapsed="false">
      <c r="A4914" s="9" t="s">
        <v>9951</v>
      </c>
      <c r="B4914" s="9" t="s">
        <v>9952</v>
      </c>
      <c r="C4914" s="9" t="s">
        <v>83</v>
      </c>
      <c r="D4914" s="9" t="s">
        <v>8751</v>
      </c>
      <c r="E4914" s="10" t="n">
        <v>1259</v>
      </c>
      <c r="F4914" s="10" t="n">
        <v>67</v>
      </c>
      <c r="G4914" s="10" t="n">
        <v>78907.82</v>
      </c>
      <c r="H4914" s="10" t="n">
        <v>3213.9</v>
      </c>
      <c r="I4914" s="6" t="n">
        <f aca="false">IF(G4914=0,0,H4914/G4914)</f>
        <v>0.0407298034592769</v>
      </c>
      <c r="J4914" s="5" t="n">
        <f aca="false">IF(F4914=0,0,G4914/F4914)</f>
        <v>1177.72865671642</v>
      </c>
      <c r="K4914" s="9" t="str">
        <f aca="false">IF(G4914=0,"No sales",IF(H4914&lt;0,"Loss-making",IF(G4914&lt;$H$4,"Low revenue","OK")))</f>
        <v>OK</v>
      </c>
    </row>
    <row r="4915" customFormat="false" ht="15" hidden="false" customHeight="false" outlineLevel="0" collapsed="false">
      <c r="A4915" s="9" t="s">
        <v>9953</v>
      </c>
      <c r="B4915" s="9" t="s">
        <v>9954</v>
      </c>
      <c r="C4915" s="9" t="s">
        <v>83</v>
      </c>
      <c r="D4915" s="9" t="s">
        <v>8754</v>
      </c>
      <c r="E4915" s="10" t="n">
        <v>199</v>
      </c>
      <c r="F4915" s="10" t="n">
        <v>15</v>
      </c>
      <c r="G4915" s="10" t="n">
        <v>2826.79</v>
      </c>
      <c r="H4915" s="10" t="n">
        <v>154.55</v>
      </c>
      <c r="I4915" s="6" t="n">
        <f aca="false">IF(G4915=0,0,H4915/G4915)</f>
        <v>0.0546733220366564</v>
      </c>
      <c r="J4915" s="5" t="n">
        <f aca="false">IF(F4915=0,0,G4915/F4915)</f>
        <v>188.452666666667</v>
      </c>
      <c r="K4915" s="9" t="str">
        <f aca="false">IF(G4915=0,"No sales",IF(H4915&lt;0,"Loss-making",IF(G4915&lt;$H$4,"Low revenue","OK")))</f>
        <v>Low revenue</v>
      </c>
    </row>
    <row r="4916" customFormat="false" ht="15" hidden="false" customHeight="false" outlineLevel="0" collapsed="false">
      <c r="A4916" s="9" t="s">
        <v>9955</v>
      </c>
      <c r="B4916" s="9" t="s">
        <v>9956</v>
      </c>
      <c r="C4916" s="9" t="s">
        <v>83</v>
      </c>
      <c r="D4916" s="9" t="s">
        <v>8745</v>
      </c>
      <c r="E4916" s="10" t="n">
        <v>409</v>
      </c>
      <c r="F4916" s="10" t="n">
        <v>20</v>
      </c>
      <c r="G4916" s="10" t="n">
        <v>7771</v>
      </c>
      <c r="H4916" s="10" t="n">
        <v>771.8</v>
      </c>
      <c r="I4916" s="6" t="n">
        <f aca="false">IF(G4916=0,0,H4916/G4916)</f>
        <v>0.0993179770943251</v>
      </c>
      <c r="J4916" s="5" t="n">
        <f aca="false">IF(F4916=0,0,G4916/F4916)</f>
        <v>388.55</v>
      </c>
      <c r="K4916" s="9" t="str">
        <f aca="false">IF(G4916=0,"No sales",IF(H4916&lt;0,"Loss-making",IF(G4916&lt;$H$4,"Low revenue","OK")))</f>
        <v>OK</v>
      </c>
    </row>
    <row r="4917" customFormat="false" ht="15" hidden="false" customHeight="false" outlineLevel="0" collapsed="false">
      <c r="A4917" s="9" t="s">
        <v>9957</v>
      </c>
      <c r="B4917" s="9" t="s">
        <v>9958</v>
      </c>
      <c r="C4917" s="9" t="s">
        <v>83</v>
      </c>
      <c r="D4917" s="9" t="s">
        <v>8748</v>
      </c>
      <c r="E4917" s="10" t="n">
        <v>179</v>
      </c>
      <c r="F4917" s="10" t="n">
        <v>31</v>
      </c>
      <c r="G4917" s="10" t="n">
        <v>5191</v>
      </c>
      <c r="H4917" s="10" t="n">
        <v>298.89</v>
      </c>
      <c r="I4917" s="6" t="n">
        <f aca="false">IF(G4917=0,0,H4917/G4917)</f>
        <v>0.0575785012521672</v>
      </c>
      <c r="J4917" s="5" t="n">
        <f aca="false">IF(F4917=0,0,G4917/F4917)</f>
        <v>167.451612903226</v>
      </c>
      <c r="K4917" s="9" t="str">
        <f aca="false">IF(G4917=0,"No sales",IF(H4917&lt;0,"Loss-making",IF(G4917&lt;$H$4,"Low revenue","OK")))</f>
        <v>OK</v>
      </c>
    </row>
    <row r="4918" customFormat="false" ht="15" hidden="false" customHeight="false" outlineLevel="0" collapsed="false">
      <c r="A4918" s="9" t="s">
        <v>9959</v>
      </c>
      <c r="B4918" s="9" t="s">
        <v>9960</v>
      </c>
      <c r="C4918" s="9" t="s">
        <v>83</v>
      </c>
      <c r="D4918" s="9" t="s">
        <v>8751</v>
      </c>
      <c r="E4918" s="10" t="n">
        <v>629</v>
      </c>
      <c r="F4918" s="10" t="n">
        <v>56</v>
      </c>
      <c r="G4918" s="10" t="n">
        <v>33123.14</v>
      </c>
      <c r="H4918" s="10" t="n">
        <v>3862.58</v>
      </c>
      <c r="I4918" s="6" t="n">
        <f aca="false">IF(G4918=0,0,H4918/G4918)</f>
        <v>0.116612736594417</v>
      </c>
      <c r="J4918" s="5" t="n">
        <f aca="false">IF(F4918=0,0,G4918/F4918)</f>
        <v>591.484642857143</v>
      </c>
      <c r="K4918" s="9" t="str">
        <f aca="false">IF(G4918=0,"No sales",IF(H4918&lt;0,"Loss-making",IF(G4918&lt;$H$4,"Low revenue","OK")))</f>
        <v>OK</v>
      </c>
    </row>
    <row r="4919" customFormat="false" ht="15" hidden="false" customHeight="false" outlineLevel="0" collapsed="false">
      <c r="A4919" s="9" t="s">
        <v>9961</v>
      </c>
      <c r="B4919" s="9" t="s">
        <v>9962</v>
      </c>
      <c r="C4919" s="9" t="s">
        <v>83</v>
      </c>
      <c r="D4919" s="9" t="s">
        <v>8754</v>
      </c>
      <c r="E4919" s="10" t="n">
        <v>159</v>
      </c>
      <c r="F4919" s="10" t="n">
        <v>42</v>
      </c>
      <c r="G4919" s="10" t="n">
        <v>6399.75</v>
      </c>
      <c r="H4919" s="10" t="n">
        <v>450.45</v>
      </c>
      <c r="I4919" s="6" t="n">
        <f aca="false">IF(G4919=0,0,H4919/G4919)</f>
        <v>0.0703855619360131</v>
      </c>
      <c r="J4919" s="5" t="n">
        <f aca="false">IF(F4919=0,0,G4919/F4919)</f>
        <v>152.375</v>
      </c>
      <c r="K4919" s="9" t="str">
        <f aca="false">IF(G4919=0,"No sales",IF(H4919&lt;0,"Loss-making",IF(G4919&lt;$H$4,"Low revenue","OK")))</f>
        <v>OK</v>
      </c>
    </row>
    <row r="4920" customFormat="false" ht="15" hidden="false" customHeight="false" outlineLevel="0" collapsed="false">
      <c r="A4920" s="9" t="s">
        <v>9963</v>
      </c>
      <c r="B4920" s="9" t="s">
        <v>9964</v>
      </c>
      <c r="C4920" s="9" t="s">
        <v>83</v>
      </c>
      <c r="D4920" s="9" t="s">
        <v>8745</v>
      </c>
      <c r="E4920" s="10" t="n">
        <v>179</v>
      </c>
      <c r="F4920" s="10" t="n">
        <v>79</v>
      </c>
      <c r="G4920" s="10" t="n">
        <v>13535.52</v>
      </c>
      <c r="H4920" s="10" t="n">
        <v>1945.43</v>
      </c>
      <c r="I4920" s="6" t="n">
        <f aca="false">IF(G4920=0,0,H4920/G4920)</f>
        <v>0.14372776221379</v>
      </c>
      <c r="J4920" s="5" t="n">
        <f aca="false">IF(F4920=0,0,G4920/F4920)</f>
        <v>171.335696202532</v>
      </c>
      <c r="K4920" s="9" t="str">
        <f aca="false">IF(G4920=0,"No sales",IF(H4920&lt;0,"Loss-making",IF(G4920&lt;$H$4,"Low revenue","OK")))</f>
        <v>OK</v>
      </c>
    </row>
    <row r="4921" customFormat="false" ht="15" hidden="false" customHeight="false" outlineLevel="0" collapsed="false">
      <c r="A4921" s="9" t="s">
        <v>9965</v>
      </c>
      <c r="B4921" s="9" t="s">
        <v>9966</v>
      </c>
      <c r="C4921" s="9" t="s">
        <v>83</v>
      </c>
      <c r="D4921" s="9" t="s">
        <v>8748</v>
      </c>
      <c r="E4921" s="10" t="n">
        <v>159</v>
      </c>
      <c r="F4921" s="10" t="n">
        <v>209</v>
      </c>
      <c r="G4921" s="10" t="n">
        <v>31599.26</v>
      </c>
      <c r="H4921" s="10" t="n">
        <v>4439.73</v>
      </c>
      <c r="I4921" s="6" t="n">
        <f aca="false">IF(G4921=0,0,H4921/G4921)</f>
        <v>0.140501075025175</v>
      </c>
      <c r="J4921" s="5" t="n">
        <f aca="false">IF(F4921=0,0,G4921/F4921)</f>
        <v>151.192631578947</v>
      </c>
      <c r="K4921" s="9" t="str">
        <f aca="false">IF(G4921=0,"No sales",IF(H4921&lt;0,"Loss-making",IF(G4921&lt;$H$4,"Low revenue","OK")))</f>
        <v>OK</v>
      </c>
    </row>
    <row r="4922" customFormat="false" ht="15" hidden="false" customHeight="false" outlineLevel="0" collapsed="false">
      <c r="A4922" s="9" t="s">
        <v>9967</v>
      </c>
      <c r="B4922" s="9" t="s">
        <v>9968</v>
      </c>
      <c r="C4922" s="9" t="s">
        <v>83</v>
      </c>
      <c r="D4922" s="9" t="s">
        <v>8751</v>
      </c>
      <c r="E4922" s="10" t="n">
        <v>749</v>
      </c>
      <c r="F4922" s="10" t="n">
        <v>5</v>
      </c>
      <c r="G4922" s="10" t="n">
        <v>3745</v>
      </c>
      <c r="H4922" s="10" t="n">
        <v>615.85</v>
      </c>
      <c r="I4922" s="6" t="n">
        <f aca="false">IF(G4922=0,0,H4922/G4922)</f>
        <v>0.164445927903872</v>
      </c>
      <c r="J4922" s="5" t="n">
        <f aca="false">IF(F4922=0,0,G4922/F4922)</f>
        <v>749</v>
      </c>
      <c r="K4922" s="9" t="str">
        <f aca="false">IF(G4922=0,"No sales",IF(H4922&lt;0,"Loss-making",IF(G4922&lt;$H$4,"Low revenue","OK")))</f>
        <v>Low revenue</v>
      </c>
    </row>
    <row r="4923" customFormat="false" ht="15" hidden="false" customHeight="false" outlineLevel="0" collapsed="false">
      <c r="A4923" s="9" t="s">
        <v>9969</v>
      </c>
      <c r="B4923" s="9" t="s">
        <v>9970</v>
      </c>
      <c r="C4923" s="9" t="s">
        <v>83</v>
      </c>
      <c r="D4923" s="9" t="s">
        <v>8754</v>
      </c>
      <c r="E4923" s="10" t="n">
        <v>379</v>
      </c>
      <c r="F4923" s="10" t="n">
        <v>57</v>
      </c>
      <c r="G4923" s="10" t="n">
        <v>21018.39</v>
      </c>
      <c r="H4923" s="10" t="n">
        <v>3386.01</v>
      </c>
      <c r="I4923" s="6" t="n">
        <f aca="false">IF(G4923=0,0,H4923/G4923)</f>
        <v>0.161097496049888</v>
      </c>
      <c r="J4923" s="5" t="n">
        <f aca="false">IF(F4923=0,0,G4923/F4923)</f>
        <v>368.743684210526</v>
      </c>
      <c r="K4923" s="9" t="str">
        <f aca="false">IF(G4923=0,"No sales",IF(H4923&lt;0,"Loss-making",IF(G4923&lt;$H$4,"Low revenue","OK")))</f>
        <v>OK</v>
      </c>
    </row>
    <row r="4924" customFormat="false" ht="15" hidden="false" customHeight="false" outlineLevel="0" collapsed="false">
      <c r="A4924" s="9" t="s">
        <v>9971</v>
      </c>
      <c r="B4924" s="9" t="s">
        <v>9972</v>
      </c>
      <c r="C4924" s="9" t="s">
        <v>83</v>
      </c>
      <c r="D4924" s="9" t="s">
        <v>8745</v>
      </c>
      <c r="E4924" s="10" t="n">
        <v>239</v>
      </c>
      <c r="F4924" s="10" t="n">
        <v>19</v>
      </c>
      <c r="G4924" s="10" t="n">
        <v>4242.25</v>
      </c>
      <c r="H4924" s="10" t="n">
        <v>164.47</v>
      </c>
      <c r="I4924" s="6" t="n">
        <f aca="false">IF(G4924=0,0,H4924/G4924)</f>
        <v>0.0387695208910366</v>
      </c>
      <c r="J4924" s="5" t="n">
        <f aca="false">IF(F4924=0,0,G4924/F4924)</f>
        <v>223.276315789474</v>
      </c>
      <c r="K4924" s="9" t="str">
        <f aca="false">IF(G4924=0,"No sales",IF(H4924&lt;0,"Loss-making",IF(G4924&lt;$H$4,"Low revenue","OK")))</f>
        <v>OK</v>
      </c>
    </row>
    <row r="4925" customFormat="false" ht="15" hidden="false" customHeight="false" outlineLevel="0" collapsed="false">
      <c r="A4925" s="9" t="s">
        <v>9973</v>
      </c>
      <c r="B4925" s="9" t="s">
        <v>9974</v>
      </c>
      <c r="C4925" s="9" t="s">
        <v>83</v>
      </c>
      <c r="D4925" s="9" t="s">
        <v>8748</v>
      </c>
      <c r="E4925" s="10" t="n">
        <v>239</v>
      </c>
      <c r="F4925" s="10" t="n">
        <v>25</v>
      </c>
      <c r="G4925" s="10" t="n">
        <v>5758.7</v>
      </c>
      <c r="H4925" s="10" t="n">
        <v>648.45</v>
      </c>
      <c r="I4925" s="6" t="n">
        <f aca="false">IF(G4925=0,0,H4925/G4925)</f>
        <v>0.112603538993176</v>
      </c>
      <c r="J4925" s="5" t="n">
        <f aca="false">IF(F4925=0,0,G4925/F4925)</f>
        <v>230.348</v>
      </c>
      <c r="K4925" s="9" t="str">
        <f aca="false">IF(G4925=0,"No sales",IF(H4925&lt;0,"Loss-making",IF(G4925&lt;$H$4,"Low revenue","OK")))</f>
        <v>OK</v>
      </c>
    </row>
    <row r="4926" customFormat="false" ht="15" hidden="false" customHeight="false" outlineLevel="0" collapsed="false">
      <c r="A4926" s="9" t="s">
        <v>9975</v>
      </c>
      <c r="B4926" s="9" t="s">
        <v>9976</v>
      </c>
      <c r="C4926" s="9" t="s">
        <v>83</v>
      </c>
      <c r="D4926" s="9" t="s">
        <v>8751</v>
      </c>
      <c r="E4926" s="10" t="n">
        <v>83</v>
      </c>
      <c r="F4926" s="10" t="n">
        <v>0</v>
      </c>
      <c r="G4926" s="10" t="n">
        <v>0</v>
      </c>
      <c r="H4926" s="10" t="n">
        <v>0</v>
      </c>
      <c r="I4926" s="6" t="n">
        <f aca="false">IF(G4926=0,0,H4926/G4926)</f>
        <v>0</v>
      </c>
      <c r="J4926" s="5" t="n">
        <f aca="false">IF(F4926=0,0,G4926/F4926)</f>
        <v>0</v>
      </c>
      <c r="K4926" s="9" t="str">
        <f aca="false">IF(G4926=0,"No sales",IF(H4926&lt;0,"Loss-making",IF(G4926&lt;$H$4,"Low revenue","OK")))</f>
        <v>No sales</v>
      </c>
    </row>
    <row r="4927" customFormat="false" ht="15" hidden="false" customHeight="false" outlineLevel="0" collapsed="false">
      <c r="A4927" s="9" t="s">
        <v>9977</v>
      </c>
      <c r="B4927" s="9" t="s">
        <v>9978</v>
      </c>
      <c r="C4927" s="9" t="s">
        <v>83</v>
      </c>
      <c r="D4927" s="9" t="s">
        <v>8754</v>
      </c>
      <c r="E4927" s="10" t="n">
        <v>159</v>
      </c>
      <c r="F4927" s="10" t="n">
        <v>17</v>
      </c>
      <c r="G4927" s="10" t="n">
        <v>2655.3</v>
      </c>
      <c r="H4927" s="10" t="n">
        <v>274.45</v>
      </c>
      <c r="I4927" s="6" t="n">
        <f aca="false">IF(G4927=0,0,H4927/G4927)</f>
        <v>0.103359319097654</v>
      </c>
      <c r="J4927" s="5" t="n">
        <f aca="false">IF(F4927=0,0,G4927/F4927)</f>
        <v>156.194117647059</v>
      </c>
      <c r="K4927" s="9" t="str">
        <f aca="false">IF(G4927=0,"No sales",IF(H4927&lt;0,"Loss-making",IF(G4927&lt;$H$4,"Low revenue","OK")))</f>
        <v>Low revenue</v>
      </c>
    </row>
    <row r="4928" customFormat="false" ht="15" hidden="false" customHeight="false" outlineLevel="0" collapsed="false">
      <c r="A4928" s="9" t="s">
        <v>9979</v>
      </c>
      <c r="B4928" s="9" t="s">
        <v>9980</v>
      </c>
      <c r="C4928" s="9" t="s">
        <v>83</v>
      </c>
      <c r="D4928" s="9" t="s">
        <v>8745</v>
      </c>
      <c r="E4928" s="10" t="n">
        <v>219</v>
      </c>
      <c r="F4928" s="10" t="n">
        <v>25</v>
      </c>
      <c r="G4928" s="10" t="n">
        <v>5122.96</v>
      </c>
      <c r="H4928" s="10" t="n">
        <v>328.22</v>
      </c>
      <c r="I4928" s="6" t="n">
        <f aca="false">IF(G4928=0,0,H4928/G4928)</f>
        <v>0.0640684291893749</v>
      </c>
      <c r="J4928" s="5" t="n">
        <f aca="false">IF(F4928=0,0,G4928/F4928)</f>
        <v>204.9184</v>
      </c>
      <c r="K4928" s="9" t="str">
        <f aca="false">IF(G4928=0,"No sales",IF(H4928&lt;0,"Loss-making",IF(G4928&lt;$H$4,"Low revenue","OK")))</f>
        <v>OK</v>
      </c>
    </row>
    <row r="4929" customFormat="false" ht="15" hidden="false" customHeight="false" outlineLevel="0" collapsed="false">
      <c r="A4929" s="9" t="s">
        <v>9981</v>
      </c>
      <c r="B4929" s="9" t="s">
        <v>9982</v>
      </c>
      <c r="C4929" s="9" t="s">
        <v>83</v>
      </c>
      <c r="D4929" s="9" t="s">
        <v>8748</v>
      </c>
      <c r="E4929" s="10" t="n">
        <v>199</v>
      </c>
      <c r="F4929" s="10" t="n">
        <v>25</v>
      </c>
      <c r="G4929" s="10" t="n">
        <v>4902.36</v>
      </c>
      <c r="H4929" s="10" t="n">
        <v>470.87</v>
      </c>
      <c r="I4929" s="6" t="n">
        <f aca="false">IF(G4929=0,0,H4929/G4929)</f>
        <v>0.0960496577158756</v>
      </c>
      <c r="J4929" s="5" t="n">
        <f aca="false">IF(F4929=0,0,G4929/F4929)</f>
        <v>196.0944</v>
      </c>
      <c r="K4929" s="9" t="str">
        <f aca="false">IF(G4929=0,"No sales",IF(H4929&lt;0,"Loss-making",IF(G4929&lt;$H$4,"Low revenue","OK")))</f>
        <v>OK</v>
      </c>
    </row>
    <row r="4930" customFormat="false" ht="15" hidden="false" customHeight="false" outlineLevel="0" collapsed="false">
      <c r="A4930" s="9" t="s">
        <v>9983</v>
      </c>
      <c r="B4930" s="9" t="s">
        <v>9984</v>
      </c>
      <c r="C4930" s="9" t="s">
        <v>83</v>
      </c>
      <c r="D4930" s="9" t="s">
        <v>8751</v>
      </c>
      <c r="E4930" s="10" t="n">
        <v>419</v>
      </c>
      <c r="F4930" s="10" t="n">
        <v>54</v>
      </c>
      <c r="G4930" s="10" t="n">
        <v>21742.96</v>
      </c>
      <c r="H4930" s="10" t="n">
        <v>3321.4</v>
      </c>
      <c r="I4930" s="6" t="n">
        <f aca="false">IF(G4930=0,0,H4930/G4930)</f>
        <v>0.152757490240519</v>
      </c>
      <c r="J4930" s="5" t="n">
        <f aca="false">IF(F4930=0,0,G4930/F4930)</f>
        <v>402.647407407407</v>
      </c>
      <c r="K4930" s="9" t="str">
        <f aca="false">IF(G4930=0,"No sales",IF(H4930&lt;0,"Loss-making",IF(G4930&lt;$H$4,"Low revenue","OK")))</f>
        <v>OK</v>
      </c>
    </row>
    <row r="4931" customFormat="false" ht="15" hidden="false" customHeight="false" outlineLevel="0" collapsed="false">
      <c r="A4931" s="9" t="s">
        <v>9985</v>
      </c>
      <c r="B4931" s="9" t="s">
        <v>9986</v>
      </c>
      <c r="C4931" s="9" t="s">
        <v>83</v>
      </c>
      <c r="D4931" s="9" t="s">
        <v>8754</v>
      </c>
      <c r="E4931" s="10" t="n">
        <v>149</v>
      </c>
      <c r="F4931" s="10" t="n">
        <v>22</v>
      </c>
      <c r="G4931" s="10" t="n">
        <v>3032.15</v>
      </c>
      <c r="H4931" s="10" t="n">
        <v>210.65</v>
      </c>
      <c r="I4931" s="6" t="n">
        <f aca="false">IF(G4931=0,0,H4931/G4931)</f>
        <v>0.0694721567204789</v>
      </c>
      <c r="J4931" s="5" t="n">
        <f aca="false">IF(F4931=0,0,G4931/F4931)</f>
        <v>137.825</v>
      </c>
      <c r="K4931" s="9" t="str">
        <f aca="false">IF(G4931=0,"No sales",IF(H4931&lt;0,"Loss-making",IF(G4931&lt;$H$4,"Low revenue","OK")))</f>
        <v>Low revenue</v>
      </c>
    </row>
    <row r="4932" customFormat="false" ht="15" hidden="false" customHeight="false" outlineLevel="0" collapsed="false">
      <c r="A4932" s="9" t="s">
        <v>9987</v>
      </c>
      <c r="B4932" s="9" t="s">
        <v>9988</v>
      </c>
      <c r="C4932" s="9" t="s">
        <v>83</v>
      </c>
      <c r="D4932" s="9" t="s">
        <v>8745</v>
      </c>
      <c r="E4932" s="10" t="n">
        <v>269</v>
      </c>
      <c r="F4932" s="10" t="n">
        <v>132</v>
      </c>
      <c r="G4932" s="10" t="n">
        <v>33621.64</v>
      </c>
      <c r="H4932" s="10" t="n">
        <v>2614.84</v>
      </c>
      <c r="I4932" s="6" t="n">
        <f aca="false">IF(G4932=0,0,H4932/G4932)</f>
        <v>0.0777725298349516</v>
      </c>
      <c r="J4932" s="5" t="n">
        <f aca="false">IF(F4932=0,0,G4932/F4932)</f>
        <v>254.709393939394</v>
      </c>
      <c r="K4932" s="9" t="str">
        <f aca="false">IF(G4932=0,"No sales",IF(H4932&lt;0,"Loss-making",IF(G4932&lt;$H$4,"Low revenue","OK")))</f>
        <v>OK</v>
      </c>
    </row>
    <row r="4933" customFormat="false" ht="15" hidden="false" customHeight="false" outlineLevel="0" collapsed="false">
      <c r="A4933" s="9" t="s">
        <v>9989</v>
      </c>
      <c r="B4933" s="9" t="s">
        <v>9990</v>
      </c>
      <c r="C4933" s="9" t="s">
        <v>83</v>
      </c>
      <c r="D4933" s="9" t="s">
        <v>8748</v>
      </c>
      <c r="E4933" s="10" t="n">
        <v>149</v>
      </c>
      <c r="F4933" s="10" t="n">
        <v>47</v>
      </c>
      <c r="G4933" s="10" t="n">
        <v>6753.8</v>
      </c>
      <c r="H4933" s="10" t="n">
        <v>1059.74</v>
      </c>
      <c r="I4933" s="6" t="n">
        <f aca="false">IF(G4933=0,0,H4933/G4933)</f>
        <v>0.156910183896473</v>
      </c>
      <c r="J4933" s="5" t="n">
        <f aca="false">IF(F4933=0,0,G4933/F4933)</f>
        <v>143.697872340426</v>
      </c>
      <c r="K4933" s="9" t="str">
        <f aca="false">IF(G4933=0,"No sales",IF(H4933&lt;0,"Loss-making",IF(G4933&lt;$H$4,"Low revenue","OK")))</f>
        <v>OK</v>
      </c>
    </row>
    <row r="4934" customFormat="false" ht="15" hidden="false" customHeight="false" outlineLevel="0" collapsed="false">
      <c r="A4934" s="9" t="s">
        <v>9991</v>
      </c>
      <c r="B4934" s="9" t="s">
        <v>9992</v>
      </c>
      <c r="C4934" s="9" t="s">
        <v>83</v>
      </c>
      <c r="D4934" s="9" t="s">
        <v>8751</v>
      </c>
      <c r="E4934" s="10" t="n">
        <v>499</v>
      </c>
      <c r="F4934" s="10" t="n">
        <v>40</v>
      </c>
      <c r="G4934" s="10" t="n">
        <v>19135.4</v>
      </c>
      <c r="H4934" s="10" t="n">
        <v>3137</v>
      </c>
      <c r="I4934" s="6" t="n">
        <f aca="false">IF(G4934=0,0,H4934/G4934)</f>
        <v>0.16393699635231</v>
      </c>
      <c r="J4934" s="5" t="n">
        <f aca="false">IF(F4934=0,0,G4934/F4934)</f>
        <v>478.385</v>
      </c>
      <c r="K4934" s="9" t="str">
        <f aca="false">IF(G4934=0,"No sales",IF(H4934&lt;0,"Loss-making",IF(G4934&lt;$H$4,"Low revenue","OK")))</f>
        <v>OK</v>
      </c>
    </row>
    <row r="4935" customFormat="false" ht="15" hidden="false" customHeight="false" outlineLevel="0" collapsed="false">
      <c r="A4935" s="9" t="s">
        <v>9993</v>
      </c>
      <c r="B4935" s="9" t="s">
        <v>9994</v>
      </c>
      <c r="C4935" s="9" t="s">
        <v>83</v>
      </c>
      <c r="D4935" s="9" t="s">
        <v>8754</v>
      </c>
      <c r="E4935" s="10" t="n">
        <v>189</v>
      </c>
      <c r="F4935" s="10" t="n">
        <v>41</v>
      </c>
      <c r="G4935" s="10" t="n">
        <v>7288.32</v>
      </c>
      <c r="H4935" s="10" t="n">
        <v>678.71</v>
      </c>
      <c r="I4935" s="6" t="n">
        <f aca="false">IF(G4935=0,0,H4935/G4935)</f>
        <v>0.0931229693537057</v>
      </c>
      <c r="J4935" s="5" t="n">
        <f aca="false">IF(F4935=0,0,G4935/F4935)</f>
        <v>177.763902439024</v>
      </c>
      <c r="K4935" s="9" t="str">
        <f aca="false">IF(G4935=0,"No sales",IF(H4935&lt;0,"Loss-making",IF(G4935&lt;$H$4,"Low revenue","OK")))</f>
        <v>OK</v>
      </c>
    </row>
    <row r="4936" customFormat="false" ht="15" hidden="false" customHeight="false" outlineLevel="0" collapsed="false">
      <c r="A4936" s="9" t="s">
        <v>9995</v>
      </c>
      <c r="B4936" s="9" t="s">
        <v>9996</v>
      </c>
      <c r="C4936" s="9" t="s">
        <v>83</v>
      </c>
      <c r="D4936" s="9" t="s">
        <v>8745</v>
      </c>
      <c r="E4936" s="10" t="n">
        <v>209</v>
      </c>
      <c r="F4936" s="10" t="n">
        <v>26</v>
      </c>
      <c r="G4936" s="10" t="n">
        <v>5095.94</v>
      </c>
      <c r="H4936" s="10" t="n">
        <v>452.6</v>
      </c>
      <c r="I4936" s="6" t="n">
        <f aca="false">IF(G4936=0,0,H4936/G4936)</f>
        <v>0.0888158023838585</v>
      </c>
      <c r="J4936" s="5" t="n">
        <f aca="false">IF(F4936=0,0,G4936/F4936)</f>
        <v>195.997692307692</v>
      </c>
      <c r="K4936" s="9" t="str">
        <f aca="false">IF(G4936=0,"No sales",IF(H4936&lt;0,"Loss-making",IF(G4936&lt;$H$4,"Low revenue","OK")))</f>
        <v>OK</v>
      </c>
    </row>
    <row r="4937" customFormat="false" ht="15" hidden="false" customHeight="false" outlineLevel="0" collapsed="false">
      <c r="A4937" s="9" t="s">
        <v>9997</v>
      </c>
      <c r="B4937" s="9" t="s">
        <v>9998</v>
      </c>
      <c r="C4937" s="9" t="s">
        <v>83</v>
      </c>
      <c r="D4937" s="9" t="s">
        <v>8748</v>
      </c>
      <c r="E4937" s="10" t="n">
        <v>99</v>
      </c>
      <c r="F4937" s="10" t="n">
        <v>14</v>
      </c>
      <c r="G4937" s="10" t="n">
        <v>1325.86</v>
      </c>
      <c r="H4937" s="10" t="n">
        <v>173.24</v>
      </c>
      <c r="I4937" s="6" t="n">
        <f aca="false">IF(G4937=0,0,H4937/G4937)</f>
        <v>0.130662362542048</v>
      </c>
      <c r="J4937" s="5" t="n">
        <f aca="false">IF(F4937=0,0,G4937/F4937)</f>
        <v>94.7042857142857</v>
      </c>
      <c r="K4937" s="9" t="str">
        <f aca="false">IF(G4937=0,"No sales",IF(H4937&lt;0,"Loss-making",IF(G4937&lt;$H$4,"Low revenue","OK")))</f>
        <v>Low revenue</v>
      </c>
    </row>
    <row r="4938" customFormat="false" ht="15" hidden="false" customHeight="false" outlineLevel="0" collapsed="false">
      <c r="A4938" s="9" t="s">
        <v>9999</v>
      </c>
      <c r="B4938" s="9" t="s">
        <v>10000</v>
      </c>
      <c r="C4938" s="9" t="s">
        <v>83</v>
      </c>
      <c r="D4938" s="9" t="s">
        <v>8751</v>
      </c>
      <c r="E4938" s="10" t="n">
        <v>529</v>
      </c>
      <c r="F4938" s="10" t="n">
        <v>11</v>
      </c>
      <c r="G4938" s="10" t="n">
        <v>5673.52</v>
      </c>
      <c r="H4938" s="10" t="n">
        <v>949.35</v>
      </c>
      <c r="I4938" s="6" t="n">
        <f aca="false">IF(G4938=0,0,H4938/G4938)</f>
        <v>0.167329982092246</v>
      </c>
      <c r="J4938" s="5" t="n">
        <f aca="false">IF(F4938=0,0,G4938/F4938)</f>
        <v>515.774545454546</v>
      </c>
      <c r="K4938" s="9" t="str">
        <f aca="false">IF(G4938=0,"No sales",IF(H4938&lt;0,"Loss-making",IF(G4938&lt;$H$4,"Low revenue","OK")))</f>
        <v>OK</v>
      </c>
    </row>
    <row r="4939" customFormat="false" ht="15" hidden="false" customHeight="false" outlineLevel="0" collapsed="false">
      <c r="A4939" s="9" t="s">
        <v>10001</v>
      </c>
      <c r="B4939" s="9" t="s">
        <v>10002</v>
      </c>
      <c r="C4939" s="9" t="s">
        <v>83</v>
      </c>
      <c r="D4939" s="9" t="s">
        <v>8754</v>
      </c>
      <c r="E4939" s="10" t="n">
        <v>269</v>
      </c>
      <c r="F4939" s="10" t="n">
        <v>55</v>
      </c>
      <c r="G4939" s="10" t="n">
        <v>14167.57</v>
      </c>
      <c r="H4939" s="10" t="n">
        <v>1606.65</v>
      </c>
      <c r="I4939" s="6" t="n">
        <f aca="false">IF(G4939=0,0,H4939/G4939)</f>
        <v>0.113403357103582</v>
      </c>
      <c r="J4939" s="5" t="n">
        <f aca="false">IF(F4939=0,0,G4939/F4939)</f>
        <v>257.592181818182</v>
      </c>
      <c r="K4939" s="9" t="str">
        <f aca="false">IF(G4939=0,"No sales",IF(H4939&lt;0,"Loss-making",IF(G4939&lt;$H$4,"Low revenue","OK")))</f>
        <v>OK</v>
      </c>
    </row>
    <row r="4940" customFormat="false" ht="15" hidden="false" customHeight="false" outlineLevel="0" collapsed="false">
      <c r="A4940" s="9" t="s">
        <v>10003</v>
      </c>
      <c r="B4940" s="9" t="s">
        <v>10004</v>
      </c>
      <c r="C4940" s="9" t="s">
        <v>83</v>
      </c>
      <c r="D4940" s="9" t="s">
        <v>8745</v>
      </c>
      <c r="E4940" s="10" t="n">
        <v>139</v>
      </c>
      <c r="F4940" s="10" t="n">
        <v>24</v>
      </c>
      <c r="G4940" s="10" t="n">
        <v>3259.55</v>
      </c>
      <c r="H4940" s="10" t="n">
        <v>558.35</v>
      </c>
      <c r="I4940" s="6" t="n">
        <f aca="false">IF(G4940=0,0,H4940/G4940)</f>
        <v>0.171296651378258</v>
      </c>
      <c r="J4940" s="5" t="n">
        <f aca="false">IF(F4940=0,0,G4940/F4940)</f>
        <v>135.814583333333</v>
      </c>
      <c r="K4940" s="9" t="str">
        <f aca="false">IF(G4940=0,"No sales",IF(H4940&lt;0,"Loss-making",IF(G4940&lt;$H$4,"Low revenue","OK")))</f>
        <v>Low revenue</v>
      </c>
    </row>
    <row r="4941" customFormat="false" ht="15" hidden="false" customHeight="false" outlineLevel="0" collapsed="false">
      <c r="A4941" s="9" t="s">
        <v>10005</v>
      </c>
      <c r="B4941" s="9" t="s">
        <v>10006</v>
      </c>
      <c r="C4941" s="9" t="s">
        <v>83</v>
      </c>
      <c r="D4941" s="9" t="s">
        <v>8748</v>
      </c>
      <c r="E4941" s="10" t="n">
        <v>159</v>
      </c>
      <c r="F4941" s="10" t="n">
        <v>38</v>
      </c>
      <c r="G4941" s="10" t="n">
        <v>5676.3</v>
      </c>
      <c r="H4941" s="10" t="n">
        <v>773.53</v>
      </c>
      <c r="I4941" s="6" t="n">
        <f aca="false">IF(G4941=0,0,H4941/G4941)</f>
        <v>0.136273628948435</v>
      </c>
      <c r="J4941" s="5" t="n">
        <f aca="false">IF(F4941=0,0,G4941/F4941)</f>
        <v>149.376315789474</v>
      </c>
      <c r="K4941" s="9" t="str">
        <f aca="false">IF(G4941=0,"No sales",IF(H4941&lt;0,"Loss-making",IF(G4941&lt;$H$4,"Low revenue","OK")))</f>
        <v>OK</v>
      </c>
    </row>
    <row r="4942" customFormat="false" ht="15" hidden="false" customHeight="false" outlineLevel="0" collapsed="false">
      <c r="A4942" s="9" t="s">
        <v>10007</v>
      </c>
      <c r="B4942" s="9" t="s">
        <v>10008</v>
      </c>
      <c r="C4942" s="9" t="s">
        <v>83</v>
      </c>
      <c r="D4942" s="9" t="s">
        <v>8751</v>
      </c>
      <c r="E4942" s="10" t="n">
        <v>1279</v>
      </c>
      <c r="F4942" s="10" t="n">
        <v>189</v>
      </c>
      <c r="G4942" s="10" t="n">
        <v>230060.13</v>
      </c>
      <c r="H4942" s="10" t="n">
        <v>22670.43</v>
      </c>
      <c r="I4942" s="6" t="n">
        <f aca="false">IF(G4942=0,0,H4942/G4942)</f>
        <v>0.0985413248266877</v>
      </c>
      <c r="J4942" s="5" t="n">
        <f aca="false">IF(F4942=0,0,G4942/F4942)</f>
        <v>1217.24936507937</v>
      </c>
      <c r="K4942" s="9" t="str">
        <f aca="false">IF(G4942=0,"No sales",IF(H4942&lt;0,"Loss-making",IF(G4942&lt;$H$4,"Low revenue","OK")))</f>
        <v>OK</v>
      </c>
    </row>
    <row r="4943" customFormat="false" ht="15" hidden="false" customHeight="false" outlineLevel="0" collapsed="false">
      <c r="A4943" s="9" t="s">
        <v>10009</v>
      </c>
      <c r="B4943" s="9" t="s">
        <v>10010</v>
      </c>
      <c r="C4943" s="9" t="s">
        <v>83</v>
      </c>
      <c r="D4943" s="9" t="s">
        <v>8754</v>
      </c>
      <c r="E4943" s="10" t="n">
        <v>119</v>
      </c>
      <c r="F4943" s="10" t="n">
        <v>56</v>
      </c>
      <c r="G4943" s="10" t="n">
        <v>6342.7</v>
      </c>
      <c r="H4943" s="10" t="n">
        <v>481.18</v>
      </c>
      <c r="I4943" s="6" t="n">
        <f aca="false">IF(G4943=0,0,H4943/G4943)</f>
        <v>0.0758635912150977</v>
      </c>
      <c r="J4943" s="5" t="n">
        <f aca="false">IF(F4943=0,0,G4943/F4943)</f>
        <v>113.2625</v>
      </c>
      <c r="K4943" s="9" t="str">
        <f aca="false">IF(G4943=0,"No sales",IF(H4943&lt;0,"Loss-making",IF(G4943&lt;$H$4,"Low revenue","OK")))</f>
        <v>OK</v>
      </c>
    </row>
    <row r="4944" customFormat="false" ht="15" hidden="false" customHeight="false" outlineLevel="0" collapsed="false">
      <c r="A4944" s="9" t="s">
        <v>10011</v>
      </c>
      <c r="B4944" s="9" t="s">
        <v>10012</v>
      </c>
      <c r="C4944" s="9" t="s">
        <v>83</v>
      </c>
      <c r="D4944" s="9" t="s">
        <v>8745</v>
      </c>
      <c r="E4944" s="10" t="n">
        <v>609</v>
      </c>
      <c r="F4944" s="10" t="n">
        <v>78</v>
      </c>
      <c r="G4944" s="10" t="n">
        <v>45161.91</v>
      </c>
      <c r="H4944" s="10" t="n">
        <v>2591.85</v>
      </c>
      <c r="I4944" s="6" t="n">
        <f aca="false">IF(G4944=0,0,H4944/G4944)</f>
        <v>0.0573901768105025</v>
      </c>
      <c r="J4944" s="5" t="n">
        <f aca="false">IF(F4944=0,0,G4944/F4944)</f>
        <v>578.998846153846</v>
      </c>
      <c r="K4944" s="9" t="str">
        <f aca="false">IF(G4944=0,"No sales",IF(H4944&lt;0,"Loss-making",IF(G4944&lt;$H$4,"Low revenue","OK")))</f>
        <v>OK</v>
      </c>
    </row>
    <row r="4945" customFormat="false" ht="15" hidden="false" customHeight="false" outlineLevel="0" collapsed="false">
      <c r="A4945" s="9" t="s">
        <v>10013</v>
      </c>
      <c r="B4945" s="9" t="s">
        <v>10014</v>
      </c>
      <c r="C4945" s="9" t="s">
        <v>83</v>
      </c>
      <c r="D4945" s="9" t="s">
        <v>8748</v>
      </c>
      <c r="E4945" s="10" t="n">
        <v>419</v>
      </c>
      <c r="F4945" s="10" t="n">
        <v>185</v>
      </c>
      <c r="G4945" s="10" t="n">
        <v>74336.88</v>
      </c>
      <c r="H4945" s="10" t="n">
        <v>9331.58</v>
      </c>
      <c r="I4945" s="6" t="n">
        <f aca="false">IF(G4945=0,0,H4945/G4945)</f>
        <v>0.12553096121333</v>
      </c>
      <c r="J4945" s="5" t="n">
        <f aca="false">IF(F4945=0,0,G4945/F4945)</f>
        <v>401.820972972973</v>
      </c>
      <c r="K4945" s="9" t="str">
        <f aca="false">IF(G4945=0,"No sales",IF(H4945&lt;0,"Loss-making",IF(G4945&lt;$H$4,"Low revenue","OK")))</f>
        <v>OK</v>
      </c>
    </row>
    <row r="4946" customFormat="false" ht="15" hidden="false" customHeight="false" outlineLevel="0" collapsed="false">
      <c r="A4946" s="9" t="s">
        <v>10015</v>
      </c>
      <c r="B4946" s="9" t="s">
        <v>10016</v>
      </c>
      <c r="C4946" s="9" t="s">
        <v>83</v>
      </c>
      <c r="D4946" s="9" t="s">
        <v>8751</v>
      </c>
      <c r="E4946" s="10" t="n">
        <v>1069</v>
      </c>
      <c r="F4946" s="10" t="n">
        <v>0</v>
      </c>
      <c r="G4946" s="10" t="n">
        <v>0</v>
      </c>
      <c r="H4946" s="10" t="n">
        <v>0</v>
      </c>
      <c r="I4946" s="6" t="n">
        <f aca="false">IF(G4946=0,0,H4946/G4946)</f>
        <v>0</v>
      </c>
      <c r="J4946" s="5" t="n">
        <f aca="false">IF(F4946=0,0,G4946/F4946)</f>
        <v>0</v>
      </c>
      <c r="K4946" s="9" t="str">
        <f aca="false">IF(G4946=0,"No sales",IF(H4946&lt;0,"Loss-making",IF(G4946&lt;$H$4,"Low revenue","OK")))</f>
        <v>No sales</v>
      </c>
    </row>
    <row r="4947" customFormat="false" ht="15" hidden="false" customHeight="false" outlineLevel="0" collapsed="false">
      <c r="A4947" s="9" t="s">
        <v>10017</v>
      </c>
      <c r="B4947" s="9" t="s">
        <v>10018</v>
      </c>
      <c r="C4947" s="9" t="s">
        <v>83</v>
      </c>
      <c r="D4947" s="9" t="s">
        <v>8754</v>
      </c>
      <c r="E4947" s="10" t="n">
        <v>319</v>
      </c>
      <c r="F4947" s="10" t="n">
        <v>9</v>
      </c>
      <c r="G4947" s="10" t="n">
        <v>2743.4</v>
      </c>
      <c r="H4947" s="10" t="n">
        <v>190.19</v>
      </c>
      <c r="I4947" s="6" t="n">
        <f aca="false">IF(G4947=0,0,H4947/G4947)</f>
        <v>0.0693263833199679</v>
      </c>
      <c r="J4947" s="5" t="n">
        <f aca="false">IF(F4947=0,0,G4947/F4947)</f>
        <v>304.822222222222</v>
      </c>
      <c r="K4947" s="9" t="str">
        <f aca="false">IF(G4947=0,"No sales",IF(H4947&lt;0,"Loss-making",IF(G4947&lt;$H$4,"Low revenue","OK")))</f>
        <v>Low revenue</v>
      </c>
    </row>
    <row r="4948" customFormat="false" ht="15" hidden="false" customHeight="false" outlineLevel="0" collapsed="false">
      <c r="A4948" s="9" t="s">
        <v>10019</v>
      </c>
      <c r="B4948" s="9" t="s">
        <v>10020</v>
      </c>
      <c r="C4948" s="9" t="s">
        <v>83</v>
      </c>
      <c r="D4948" s="9" t="s">
        <v>8745</v>
      </c>
      <c r="E4948" s="10" t="n">
        <v>169</v>
      </c>
      <c r="F4948" s="10" t="n">
        <v>3</v>
      </c>
      <c r="G4948" s="10" t="n">
        <v>456.3</v>
      </c>
      <c r="H4948" s="10" t="n">
        <v>18.39</v>
      </c>
      <c r="I4948" s="6" t="n">
        <f aca="false">IF(G4948=0,0,H4948/G4948)</f>
        <v>0.0403024326101249</v>
      </c>
      <c r="J4948" s="5" t="n">
        <f aca="false">IF(F4948=0,0,G4948/F4948)</f>
        <v>152.1</v>
      </c>
      <c r="K4948" s="9" t="str">
        <f aca="false">IF(G4948=0,"No sales",IF(H4948&lt;0,"Loss-making",IF(G4948&lt;$H$4,"Low revenue","OK")))</f>
        <v>Low revenue</v>
      </c>
    </row>
    <row r="4949" customFormat="false" ht="15" hidden="false" customHeight="false" outlineLevel="0" collapsed="false">
      <c r="A4949" s="9" t="s">
        <v>10021</v>
      </c>
      <c r="B4949" s="9" t="s">
        <v>10022</v>
      </c>
      <c r="C4949" s="9" t="s">
        <v>83</v>
      </c>
      <c r="D4949" s="9" t="s">
        <v>8748</v>
      </c>
      <c r="E4949" s="10" t="n">
        <v>189</v>
      </c>
      <c r="F4949" s="10" t="n">
        <v>24</v>
      </c>
      <c r="G4949" s="10" t="n">
        <v>4488.75</v>
      </c>
      <c r="H4949" s="10" t="n">
        <v>442.35</v>
      </c>
      <c r="I4949" s="6" t="n">
        <f aca="false">IF(G4949=0,0,H4949/G4949)</f>
        <v>0.098546365914787</v>
      </c>
      <c r="J4949" s="5" t="n">
        <f aca="false">IF(F4949=0,0,G4949/F4949)</f>
        <v>187.03125</v>
      </c>
      <c r="K4949" s="9" t="str">
        <f aca="false">IF(G4949=0,"No sales",IF(H4949&lt;0,"Loss-making",IF(G4949&lt;$H$4,"Low revenue","OK")))</f>
        <v>OK</v>
      </c>
    </row>
    <row r="4950" customFormat="false" ht="15" hidden="false" customHeight="false" outlineLevel="0" collapsed="false">
      <c r="A4950" s="9" t="s">
        <v>10023</v>
      </c>
      <c r="B4950" s="9" t="s">
        <v>10024</v>
      </c>
      <c r="C4950" s="9" t="s">
        <v>83</v>
      </c>
      <c r="D4950" s="9" t="s">
        <v>8751</v>
      </c>
      <c r="E4950" s="10" t="n">
        <v>829</v>
      </c>
      <c r="F4950" s="10" t="n">
        <v>8</v>
      </c>
      <c r="G4950" s="10" t="n">
        <v>6714.9</v>
      </c>
      <c r="H4950" s="10" t="n">
        <v>1158.98</v>
      </c>
      <c r="I4950" s="6" t="n">
        <f aca="false">IF(G4950=0,0,H4950/G4950)</f>
        <v>0.172598251649317</v>
      </c>
      <c r="J4950" s="5" t="n">
        <f aca="false">IF(F4950=0,0,G4950/F4950)</f>
        <v>839.3625</v>
      </c>
      <c r="K4950" s="9" t="str">
        <f aca="false">IF(G4950=0,"No sales",IF(H4950&lt;0,"Loss-making",IF(G4950&lt;$H$4,"Low revenue","OK")))</f>
        <v>OK</v>
      </c>
    </row>
    <row r="4951" customFormat="false" ht="15" hidden="false" customHeight="false" outlineLevel="0" collapsed="false">
      <c r="A4951" s="9" t="s">
        <v>10025</v>
      </c>
      <c r="B4951" s="9" t="s">
        <v>10026</v>
      </c>
      <c r="C4951" s="9" t="s">
        <v>83</v>
      </c>
      <c r="D4951" s="9" t="s">
        <v>8754</v>
      </c>
      <c r="E4951" s="10" t="n">
        <v>61</v>
      </c>
      <c r="F4951" s="10" t="n">
        <v>0</v>
      </c>
      <c r="G4951" s="10" t="n">
        <v>0</v>
      </c>
      <c r="H4951" s="10" t="n">
        <v>0</v>
      </c>
      <c r="I4951" s="6" t="n">
        <f aca="false">IF(G4951=0,0,H4951/G4951)</f>
        <v>0</v>
      </c>
      <c r="J4951" s="5" t="n">
        <f aca="false">IF(F4951=0,0,G4951/F4951)</f>
        <v>0</v>
      </c>
      <c r="K4951" s="9" t="str">
        <f aca="false">IF(G4951=0,"No sales",IF(H4951&lt;0,"Loss-making",IF(G4951&lt;$H$4,"Low revenue","OK")))</f>
        <v>No sales</v>
      </c>
    </row>
    <row r="4952" customFormat="false" ht="15" hidden="false" customHeight="false" outlineLevel="0" collapsed="false">
      <c r="A4952" s="9" t="s">
        <v>10027</v>
      </c>
      <c r="B4952" s="9" t="s">
        <v>10028</v>
      </c>
      <c r="C4952" s="9" t="s">
        <v>83</v>
      </c>
      <c r="D4952" s="9" t="s">
        <v>8745</v>
      </c>
      <c r="E4952" s="10" t="n">
        <v>449</v>
      </c>
      <c r="F4952" s="10" t="n">
        <v>32</v>
      </c>
      <c r="G4952" s="10" t="n">
        <v>13618.18</v>
      </c>
      <c r="H4952" s="10" t="n">
        <v>1167.94</v>
      </c>
      <c r="I4952" s="6" t="n">
        <f aca="false">IF(G4952=0,0,H4952/G4952)</f>
        <v>0.0857632958295455</v>
      </c>
      <c r="J4952" s="5" t="n">
        <f aca="false">IF(F4952=0,0,G4952/F4952)</f>
        <v>425.568125</v>
      </c>
      <c r="K4952" s="9" t="str">
        <f aca="false">IF(G4952=0,"No sales",IF(H4952&lt;0,"Loss-making",IF(G4952&lt;$H$4,"Low revenue","OK")))</f>
        <v>OK</v>
      </c>
    </row>
    <row r="4953" customFormat="false" ht="15" hidden="false" customHeight="false" outlineLevel="0" collapsed="false">
      <c r="A4953" s="9" t="s">
        <v>10029</v>
      </c>
      <c r="B4953" s="9" t="s">
        <v>10030</v>
      </c>
      <c r="C4953" s="9" t="s">
        <v>83</v>
      </c>
      <c r="D4953" s="9" t="s">
        <v>8748</v>
      </c>
      <c r="E4953" s="10" t="n">
        <v>149</v>
      </c>
      <c r="F4953" s="10" t="n">
        <v>189</v>
      </c>
      <c r="G4953" s="10" t="n">
        <v>26742.17</v>
      </c>
      <c r="H4953" s="10" t="n">
        <v>3776.77</v>
      </c>
      <c r="I4953" s="6" t="n">
        <f aca="false">IF(G4953=0,0,H4953/G4953)</f>
        <v>0.141229002732389</v>
      </c>
      <c r="J4953" s="5" t="n">
        <f aca="false">IF(F4953=0,0,G4953/F4953)</f>
        <v>141.492962962963</v>
      </c>
      <c r="K4953" s="9" t="str">
        <f aca="false">IF(G4953=0,"No sales",IF(H4953&lt;0,"Loss-making",IF(G4953&lt;$H$4,"Low revenue","OK")))</f>
        <v>OK</v>
      </c>
    </row>
    <row r="4954" customFormat="false" ht="15" hidden="false" customHeight="false" outlineLevel="0" collapsed="false">
      <c r="A4954" s="9" t="s">
        <v>10031</v>
      </c>
      <c r="B4954" s="9" t="s">
        <v>10032</v>
      </c>
      <c r="C4954" s="9" t="s">
        <v>83</v>
      </c>
      <c r="D4954" s="9" t="s">
        <v>8751</v>
      </c>
      <c r="E4954" s="10" t="n">
        <v>649</v>
      </c>
      <c r="F4954" s="10" t="n">
        <v>43</v>
      </c>
      <c r="G4954" s="10" t="n">
        <v>26263.41</v>
      </c>
      <c r="H4954" s="10" t="n">
        <v>1282.13</v>
      </c>
      <c r="I4954" s="6" t="n">
        <f aca="false">IF(G4954=0,0,H4954/G4954)</f>
        <v>0.0488181085395994</v>
      </c>
      <c r="J4954" s="5" t="n">
        <f aca="false">IF(F4954=0,0,G4954/F4954)</f>
        <v>610.776976744186</v>
      </c>
      <c r="K4954" s="9" t="str">
        <f aca="false">IF(G4954=0,"No sales",IF(H4954&lt;0,"Loss-making",IF(G4954&lt;$H$4,"Low revenue","OK")))</f>
        <v>OK</v>
      </c>
    </row>
    <row r="4955" customFormat="false" ht="15" hidden="false" customHeight="false" outlineLevel="0" collapsed="false">
      <c r="A4955" s="9" t="s">
        <v>10033</v>
      </c>
      <c r="B4955" s="9" t="s">
        <v>10034</v>
      </c>
      <c r="C4955" s="9" t="s">
        <v>83</v>
      </c>
      <c r="D4955" s="9" t="s">
        <v>8754</v>
      </c>
      <c r="E4955" s="10" t="n">
        <v>329</v>
      </c>
      <c r="F4955" s="10" t="n">
        <v>229</v>
      </c>
      <c r="G4955" s="10" t="n">
        <v>71455.51</v>
      </c>
      <c r="H4955" s="10" t="n">
        <v>10999.51</v>
      </c>
      <c r="I4955" s="6" t="n">
        <f aca="false">IF(G4955=0,0,H4955/G4955)</f>
        <v>0.153935084922073</v>
      </c>
      <c r="J4955" s="5" t="n">
        <f aca="false">IF(F4955=0,0,G4955/F4955)</f>
        <v>312.032794759825</v>
      </c>
      <c r="K4955" s="9" t="str">
        <f aca="false">IF(G4955=0,"No sales",IF(H4955&lt;0,"Loss-making",IF(G4955&lt;$H$4,"Low revenue","OK")))</f>
        <v>OK</v>
      </c>
    </row>
    <row r="4956" customFormat="false" ht="15" hidden="false" customHeight="false" outlineLevel="0" collapsed="false">
      <c r="A4956" s="9" t="s">
        <v>10035</v>
      </c>
      <c r="B4956" s="9" t="s">
        <v>10036</v>
      </c>
      <c r="C4956" s="9" t="s">
        <v>83</v>
      </c>
      <c r="D4956" s="9" t="s">
        <v>8745</v>
      </c>
      <c r="E4956" s="10" t="n">
        <v>319</v>
      </c>
      <c r="F4956" s="10" t="n">
        <v>38</v>
      </c>
      <c r="G4956" s="10" t="n">
        <v>11325.29</v>
      </c>
      <c r="H4956" s="10" t="n">
        <v>610.82</v>
      </c>
      <c r="I4956" s="6" t="n">
        <f aca="false">IF(G4956=0,0,H4956/G4956)</f>
        <v>0.0539341597433708</v>
      </c>
      <c r="J4956" s="5" t="n">
        <f aca="false">IF(F4956=0,0,G4956/F4956)</f>
        <v>298.033947368421</v>
      </c>
      <c r="K4956" s="9" t="str">
        <f aca="false">IF(G4956=0,"No sales",IF(H4956&lt;0,"Loss-making",IF(G4956&lt;$H$4,"Low revenue","OK")))</f>
        <v>OK</v>
      </c>
    </row>
    <row r="4957" customFormat="false" ht="15" hidden="false" customHeight="false" outlineLevel="0" collapsed="false">
      <c r="A4957" s="9" t="s">
        <v>10037</v>
      </c>
      <c r="B4957" s="9" t="s">
        <v>10038</v>
      </c>
      <c r="C4957" s="9" t="s">
        <v>83</v>
      </c>
      <c r="D4957" s="9" t="s">
        <v>8748</v>
      </c>
      <c r="E4957" s="10" t="n">
        <v>189</v>
      </c>
      <c r="F4957" s="10" t="n">
        <v>67</v>
      </c>
      <c r="G4957" s="10" t="n">
        <v>11954.72</v>
      </c>
      <c r="H4957" s="10" t="n">
        <v>562.04</v>
      </c>
      <c r="I4957" s="6" t="n">
        <f aca="false">IF(G4957=0,0,H4957/G4957)</f>
        <v>0.0470140664105893</v>
      </c>
      <c r="J4957" s="5" t="n">
        <f aca="false">IF(F4957=0,0,G4957/F4957)</f>
        <v>178.428656716418</v>
      </c>
      <c r="K4957" s="9" t="str">
        <f aca="false">IF(G4957=0,"No sales",IF(H4957&lt;0,"Loss-making",IF(G4957&lt;$H$4,"Low revenue","OK")))</f>
        <v>OK</v>
      </c>
    </row>
    <row r="4958" customFormat="false" ht="15" hidden="false" customHeight="false" outlineLevel="0" collapsed="false">
      <c r="A4958" s="9" t="s">
        <v>10039</v>
      </c>
      <c r="B4958" s="9" t="s">
        <v>10040</v>
      </c>
      <c r="C4958" s="9" t="s">
        <v>83</v>
      </c>
      <c r="D4958" s="9" t="s">
        <v>8751</v>
      </c>
      <c r="E4958" s="10" t="n">
        <v>449</v>
      </c>
      <c r="F4958" s="10" t="n">
        <v>22</v>
      </c>
      <c r="G4958" s="10" t="n">
        <v>9114.7</v>
      </c>
      <c r="H4958" s="10" t="n">
        <v>555.82</v>
      </c>
      <c r="I4958" s="6" t="n">
        <f aca="false">IF(G4958=0,0,H4958/G4958)</f>
        <v>0.0609806137338585</v>
      </c>
      <c r="J4958" s="5" t="n">
        <f aca="false">IF(F4958=0,0,G4958/F4958)</f>
        <v>414.304545454545</v>
      </c>
      <c r="K4958" s="9" t="str">
        <f aca="false">IF(G4958=0,"No sales",IF(H4958&lt;0,"Loss-making",IF(G4958&lt;$H$4,"Low revenue","OK")))</f>
        <v>OK</v>
      </c>
    </row>
    <row r="4959" customFormat="false" ht="15" hidden="false" customHeight="false" outlineLevel="0" collapsed="false">
      <c r="A4959" s="9" t="s">
        <v>10041</v>
      </c>
      <c r="B4959" s="9" t="s">
        <v>10042</v>
      </c>
      <c r="C4959" s="9" t="s">
        <v>83</v>
      </c>
      <c r="D4959" s="9" t="s">
        <v>8754</v>
      </c>
      <c r="E4959" s="10" t="n">
        <v>209</v>
      </c>
      <c r="F4959" s="10" t="n">
        <v>175</v>
      </c>
      <c r="G4959" s="10" t="n">
        <v>35141.25</v>
      </c>
      <c r="H4959" s="10" t="n">
        <v>4656.25</v>
      </c>
      <c r="I4959" s="6" t="n">
        <f aca="false">IF(G4959=0,0,H4959/G4959)</f>
        <v>0.132500978195141</v>
      </c>
      <c r="J4959" s="5" t="n">
        <f aca="false">IF(F4959=0,0,G4959/F4959)</f>
        <v>200.807142857143</v>
      </c>
      <c r="K4959" s="9" t="str">
        <f aca="false">IF(G4959=0,"No sales",IF(H4959&lt;0,"Loss-making",IF(G4959&lt;$H$4,"Low revenue","OK")))</f>
        <v>OK</v>
      </c>
    </row>
    <row r="4960" customFormat="false" ht="15" hidden="false" customHeight="false" outlineLevel="0" collapsed="false">
      <c r="A4960" s="9" t="s">
        <v>10043</v>
      </c>
      <c r="B4960" s="9" t="s">
        <v>10044</v>
      </c>
      <c r="C4960" s="9" t="s">
        <v>83</v>
      </c>
      <c r="D4960" s="9" t="s">
        <v>8745</v>
      </c>
      <c r="E4960" s="10" t="n">
        <v>209</v>
      </c>
      <c r="F4960" s="10" t="n">
        <v>124</v>
      </c>
      <c r="G4960" s="10" t="n">
        <v>24558.02</v>
      </c>
      <c r="H4960" s="10" t="n">
        <v>1357.62</v>
      </c>
      <c r="I4960" s="6" t="n">
        <f aca="false">IF(G4960=0,0,H4960/G4960)</f>
        <v>0.0552821440816483</v>
      </c>
      <c r="J4960" s="5" t="n">
        <f aca="false">IF(F4960=0,0,G4960/F4960)</f>
        <v>198.048548387097</v>
      </c>
      <c r="K4960" s="9" t="str">
        <f aca="false">IF(G4960=0,"No sales",IF(H4960&lt;0,"Loss-making",IF(G4960&lt;$H$4,"Low revenue","OK")))</f>
        <v>OK</v>
      </c>
    </row>
    <row r="4961" customFormat="false" ht="15" hidden="false" customHeight="false" outlineLevel="0" collapsed="false">
      <c r="A4961" s="9" t="s">
        <v>10045</v>
      </c>
      <c r="B4961" s="9" t="s">
        <v>10046</v>
      </c>
      <c r="C4961" s="9" t="s">
        <v>83</v>
      </c>
      <c r="D4961" s="9" t="s">
        <v>8748</v>
      </c>
      <c r="E4961" s="10" t="n">
        <v>59</v>
      </c>
      <c r="F4961" s="10" t="n">
        <v>346</v>
      </c>
      <c r="G4961" s="10" t="n">
        <v>19449.02</v>
      </c>
      <c r="H4961" s="10" t="n">
        <v>1477.83</v>
      </c>
      <c r="I4961" s="6" t="n">
        <f aca="false">IF(G4961=0,0,H4961/G4961)</f>
        <v>0.0759848054040769</v>
      </c>
      <c r="J4961" s="5" t="n">
        <f aca="false">IF(F4961=0,0,G4961/F4961)</f>
        <v>56.2110404624277</v>
      </c>
      <c r="K4961" s="9" t="str">
        <f aca="false">IF(G4961=0,"No sales",IF(H4961&lt;0,"Loss-making",IF(G4961&lt;$H$4,"Low revenue","OK")))</f>
        <v>OK</v>
      </c>
    </row>
    <row r="4962" customFormat="false" ht="15" hidden="false" customHeight="false" outlineLevel="0" collapsed="false">
      <c r="A4962" s="9" t="s">
        <v>10047</v>
      </c>
      <c r="B4962" s="9" t="s">
        <v>10048</v>
      </c>
      <c r="C4962" s="9" t="s">
        <v>83</v>
      </c>
      <c r="D4962" s="9" t="s">
        <v>8751</v>
      </c>
      <c r="E4962" s="10" t="n">
        <v>539</v>
      </c>
      <c r="F4962" s="10" t="n">
        <v>57</v>
      </c>
      <c r="G4962" s="10" t="n">
        <v>28695.01</v>
      </c>
      <c r="H4962" s="10" t="n">
        <v>2333.09</v>
      </c>
      <c r="I4962" s="6" t="n">
        <f aca="false">IF(G4962=0,0,H4962/G4962)</f>
        <v>0.0813064710554205</v>
      </c>
      <c r="J4962" s="5" t="n">
        <f aca="false">IF(F4962=0,0,G4962/F4962)</f>
        <v>503.421228070175</v>
      </c>
      <c r="K4962" s="9" t="str">
        <f aca="false">IF(G4962=0,"No sales",IF(H4962&lt;0,"Loss-making",IF(G4962&lt;$H$4,"Low revenue","OK")))</f>
        <v>OK</v>
      </c>
    </row>
    <row r="4963" customFormat="false" ht="15" hidden="false" customHeight="false" outlineLevel="0" collapsed="false">
      <c r="A4963" s="9" t="s">
        <v>10049</v>
      </c>
      <c r="B4963" s="9" t="s">
        <v>10050</v>
      </c>
      <c r="C4963" s="9" t="s">
        <v>83</v>
      </c>
      <c r="D4963" s="9" t="s">
        <v>8754</v>
      </c>
      <c r="E4963" s="10" t="n">
        <v>239</v>
      </c>
      <c r="F4963" s="10" t="n">
        <v>34</v>
      </c>
      <c r="G4963" s="10" t="n">
        <v>7830.83</v>
      </c>
      <c r="H4963" s="10" t="n">
        <v>1211.04</v>
      </c>
      <c r="I4963" s="6" t="n">
        <f aca="false">IF(G4963=0,0,H4963/G4963)</f>
        <v>0.154650273342672</v>
      </c>
      <c r="J4963" s="5" t="n">
        <f aca="false">IF(F4963=0,0,G4963/F4963)</f>
        <v>230.318529411765</v>
      </c>
      <c r="K4963" s="9" t="str">
        <f aca="false">IF(G4963=0,"No sales",IF(H4963&lt;0,"Loss-making",IF(G4963&lt;$H$4,"Low revenue","OK")))</f>
        <v>OK</v>
      </c>
    </row>
    <row r="4964" customFormat="false" ht="15" hidden="false" customHeight="false" outlineLevel="0" collapsed="false">
      <c r="A4964" s="9" t="s">
        <v>10051</v>
      </c>
      <c r="B4964" s="9" t="s">
        <v>10052</v>
      </c>
      <c r="C4964" s="9" t="s">
        <v>83</v>
      </c>
      <c r="D4964" s="9" t="s">
        <v>8745</v>
      </c>
      <c r="E4964" s="10" t="n">
        <v>909</v>
      </c>
      <c r="F4964" s="10" t="n">
        <v>10</v>
      </c>
      <c r="G4964" s="10" t="n">
        <v>8362.8</v>
      </c>
      <c r="H4964" s="10" t="n">
        <v>499.9</v>
      </c>
      <c r="I4964" s="6" t="n">
        <f aca="false">IF(G4964=0,0,H4964/G4964)</f>
        <v>0.0597766298368967</v>
      </c>
      <c r="J4964" s="5" t="n">
        <f aca="false">IF(F4964=0,0,G4964/F4964)</f>
        <v>836.28</v>
      </c>
      <c r="K4964" s="9" t="str">
        <f aca="false">IF(G4964=0,"No sales",IF(H4964&lt;0,"Loss-making",IF(G4964&lt;$H$4,"Low revenue","OK")))</f>
        <v>OK</v>
      </c>
    </row>
    <row r="4965" customFormat="false" ht="15" hidden="false" customHeight="false" outlineLevel="0" collapsed="false">
      <c r="A4965" s="9" t="s">
        <v>10053</v>
      </c>
      <c r="B4965" s="9" t="s">
        <v>10054</v>
      </c>
      <c r="C4965" s="9" t="s">
        <v>83</v>
      </c>
      <c r="D4965" s="9" t="s">
        <v>8748</v>
      </c>
      <c r="E4965" s="10" t="n">
        <v>159</v>
      </c>
      <c r="F4965" s="10" t="n">
        <v>42</v>
      </c>
      <c r="G4965" s="10" t="n">
        <v>6383.06</v>
      </c>
      <c r="H4965" s="10" t="n">
        <v>490.04</v>
      </c>
      <c r="I4965" s="6" t="n">
        <f aca="false">IF(G4965=0,0,H4965/G4965)</f>
        <v>0.0767719557704299</v>
      </c>
      <c r="J4965" s="5" t="n">
        <f aca="false">IF(F4965=0,0,G4965/F4965)</f>
        <v>151.977619047619</v>
      </c>
      <c r="K4965" s="9" t="str">
        <f aca="false">IF(G4965=0,"No sales",IF(H4965&lt;0,"Loss-making",IF(G4965&lt;$H$4,"Low revenue","OK")))</f>
        <v>OK</v>
      </c>
    </row>
    <row r="4966" customFormat="false" ht="15" hidden="false" customHeight="false" outlineLevel="0" collapsed="false">
      <c r="A4966" s="9" t="s">
        <v>10055</v>
      </c>
      <c r="B4966" s="9" t="s">
        <v>10056</v>
      </c>
      <c r="C4966" s="9" t="s">
        <v>83</v>
      </c>
      <c r="D4966" s="9" t="s">
        <v>8751</v>
      </c>
      <c r="E4966" s="10" t="n">
        <v>1319</v>
      </c>
      <c r="F4966" s="10" t="n">
        <v>195</v>
      </c>
      <c r="G4966" s="10" t="n">
        <v>242649.83</v>
      </c>
      <c r="H4966" s="10" t="n">
        <v>25371.08</v>
      </c>
      <c r="I4966" s="6" t="n">
        <f aca="false">IF(G4966=0,0,H4966/G4966)</f>
        <v>0.104558408303851</v>
      </c>
      <c r="J4966" s="5" t="n">
        <f aca="false">IF(F4966=0,0,G4966/F4966)</f>
        <v>1244.3581025641</v>
      </c>
      <c r="K4966" s="9" t="str">
        <f aca="false">IF(G4966=0,"No sales",IF(H4966&lt;0,"Loss-making",IF(G4966&lt;$H$4,"Low revenue","OK")))</f>
        <v>OK</v>
      </c>
    </row>
    <row r="4967" customFormat="false" ht="15" hidden="false" customHeight="false" outlineLevel="0" collapsed="false">
      <c r="A4967" s="9" t="s">
        <v>10057</v>
      </c>
      <c r="B4967" s="9" t="s">
        <v>10058</v>
      </c>
      <c r="C4967" s="9" t="s">
        <v>83</v>
      </c>
      <c r="D4967" s="9" t="s">
        <v>8754</v>
      </c>
      <c r="E4967" s="10" t="n">
        <v>129</v>
      </c>
      <c r="F4967" s="10" t="n">
        <v>528</v>
      </c>
      <c r="G4967" s="10" t="n">
        <v>65359.78</v>
      </c>
      <c r="H4967" s="10" t="n">
        <v>8721.21</v>
      </c>
      <c r="I4967" s="6" t="n">
        <f aca="false">IF(G4967=0,0,H4967/G4967)</f>
        <v>0.133433894667332</v>
      </c>
      <c r="J4967" s="5" t="n">
        <f aca="false">IF(F4967=0,0,G4967/F4967)</f>
        <v>123.787462121212</v>
      </c>
      <c r="K4967" s="9" t="str">
        <f aca="false">IF(G4967=0,"No sales",IF(H4967&lt;0,"Loss-making",IF(G4967&lt;$H$4,"Low revenue","OK")))</f>
        <v>OK</v>
      </c>
    </row>
    <row r="4968" customFormat="false" ht="15" hidden="false" customHeight="false" outlineLevel="0" collapsed="false">
      <c r="A4968" s="9" t="s">
        <v>10059</v>
      </c>
      <c r="B4968" s="9" t="s">
        <v>10060</v>
      </c>
      <c r="C4968" s="9" t="s">
        <v>83</v>
      </c>
      <c r="D4968" s="9" t="s">
        <v>8745</v>
      </c>
      <c r="E4968" s="10" t="n">
        <v>80</v>
      </c>
      <c r="F4968" s="10" t="n">
        <v>82</v>
      </c>
      <c r="G4968" s="10" t="n">
        <v>6280.6</v>
      </c>
      <c r="H4968" s="10" t="n">
        <v>702.96</v>
      </c>
      <c r="I4968" s="6" t="n">
        <f aca="false">IF(G4968=0,0,H4968/G4968)</f>
        <v>0.111925612202656</v>
      </c>
      <c r="J4968" s="5" t="n">
        <f aca="false">IF(F4968=0,0,G4968/F4968)</f>
        <v>76.5926829268293</v>
      </c>
      <c r="K4968" s="9" t="str">
        <f aca="false">IF(G4968=0,"No sales",IF(H4968&lt;0,"Loss-making",IF(G4968&lt;$H$4,"Low revenue","OK")))</f>
        <v>OK</v>
      </c>
    </row>
    <row r="4969" customFormat="false" ht="15" hidden="false" customHeight="false" outlineLevel="0" collapsed="false">
      <c r="A4969" s="9" t="s">
        <v>10061</v>
      </c>
      <c r="B4969" s="9" t="s">
        <v>10062</v>
      </c>
      <c r="C4969" s="9" t="s">
        <v>83</v>
      </c>
      <c r="D4969" s="9" t="s">
        <v>8748</v>
      </c>
      <c r="E4969" s="10" t="n">
        <v>72</v>
      </c>
      <c r="F4969" s="10" t="n">
        <v>121</v>
      </c>
      <c r="G4969" s="10" t="n">
        <v>8300.52</v>
      </c>
      <c r="H4969" s="10" t="n">
        <v>704.14</v>
      </c>
      <c r="I4969" s="6" t="n">
        <f aca="false">IF(G4969=0,0,H4969/G4969)</f>
        <v>0.0848308298757186</v>
      </c>
      <c r="J4969" s="5" t="n">
        <f aca="false">IF(F4969=0,0,G4969/F4969)</f>
        <v>68.5993388429752</v>
      </c>
      <c r="K4969" s="9" t="str">
        <f aca="false">IF(G4969=0,"No sales",IF(H4969&lt;0,"Loss-making",IF(G4969&lt;$H$4,"Low revenue","OK")))</f>
        <v>OK</v>
      </c>
    </row>
    <row r="4970" customFormat="false" ht="15" hidden="false" customHeight="false" outlineLevel="0" collapsed="false">
      <c r="A4970" s="9" t="s">
        <v>10063</v>
      </c>
      <c r="B4970" s="9" t="s">
        <v>10064</v>
      </c>
      <c r="C4970" s="9" t="s">
        <v>83</v>
      </c>
      <c r="D4970" s="9" t="s">
        <v>8751</v>
      </c>
      <c r="E4970" s="10" t="n">
        <v>749</v>
      </c>
      <c r="F4970" s="10" t="n">
        <v>76</v>
      </c>
      <c r="G4970" s="10" t="n">
        <v>53823.13</v>
      </c>
      <c r="H4970" s="10" t="n">
        <v>4408.7</v>
      </c>
      <c r="I4970" s="6" t="n">
        <f aca="false">IF(G4970=0,0,H4970/G4970)</f>
        <v>0.0819108810654453</v>
      </c>
      <c r="J4970" s="5" t="n">
        <f aca="false">IF(F4970=0,0,G4970/F4970)</f>
        <v>708.199078947368</v>
      </c>
      <c r="K4970" s="9" t="str">
        <f aca="false">IF(G4970=0,"No sales",IF(H4970&lt;0,"Loss-making",IF(G4970&lt;$H$4,"Low revenue","OK")))</f>
        <v>OK</v>
      </c>
    </row>
    <row r="4971" customFormat="false" ht="15" hidden="false" customHeight="false" outlineLevel="0" collapsed="false">
      <c r="A4971" s="9" t="s">
        <v>10065</v>
      </c>
      <c r="B4971" s="9" t="s">
        <v>10066</v>
      </c>
      <c r="C4971" s="9" t="s">
        <v>83</v>
      </c>
      <c r="D4971" s="9" t="s">
        <v>8754</v>
      </c>
      <c r="E4971" s="10" t="n">
        <v>169</v>
      </c>
      <c r="F4971" s="10" t="n">
        <v>40</v>
      </c>
      <c r="G4971" s="10" t="n">
        <v>6540.3</v>
      </c>
      <c r="H4971" s="10" t="n">
        <v>578.7</v>
      </c>
      <c r="I4971" s="6" t="n">
        <f aca="false">IF(G4971=0,0,H4971/G4971)</f>
        <v>0.0884821797165268</v>
      </c>
      <c r="J4971" s="5" t="n">
        <f aca="false">IF(F4971=0,0,G4971/F4971)</f>
        <v>163.5075</v>
      </c>
      <c r="K4971" s="9" t="str">
        <f aca="false">IF(G4971=0,"No sales",IF(H4971&lt;0,"Loss-making",IF(G4971&lt;$H$4,"Low revenue","OK")))</f>
        <v>OK</v>
      </c>
    </row>
    <row r="4972" customFormat="false" ht="15" hidden="false" customHeight="false" outlineLevel="0" collapsed="false">
      <c r="A4972" s="9" t="s">
        <v>10067</v>
      </c>
      <c r="B4972" s="9" t="s">
        <v>10068</v>
      </c>
      <c r="C4972" s="9" t="s">
        <v>83</v>
      </c>
      <c r="D4972" s="9" t="s">
        <v>8745</v>
      </c>
      <c r="E4972" s="10" t="n">
        <v>289</v>
      </c>
      <c r="F4972" s="10" t="n">
        <v>27</v>
      </c>
      <c r="G4972" s="10" t="n">
        <v>7541.45</v>
      </c>
      <c r="H4972" s="10" t="n">
        <v>841.68</v>
      </c>
      <c r="I4972" s="6" t="n">
        <f aca="false">IF(G4972=0,0,H4972/G4972)</f>
        <v>0.111607184294797</v>
      </c>
      <c r="J4972" s="5" t="n">
        <f aca="false">IF(F4972=0,0,G4972/F4972)</f>
        <v>279.312962962963</v>
      </c>
      <c r="K4972" s="9" t="str">
        <f aca="false">IF(G4972=0,"No sales",IF(H4972&lt;0,"Loss-making",IF(G4972&lt;$H$4,"Low revenue","OK")))</f>
        <v>OK</v>
      </c>
    </row>
    <row r="4973" customFormat="false" ht="15" hidden="false" customHeight="false" outlineLevel="0" collapsed="false">
      <c r="A4973" s="9" t="s">
        <v>10069</v>
      </c>
      <c r="B4973" s="9" t="s">
        <v>10070</v>
      </c>
      <c r="C4973" s="9" t="s">
        <v>83</v>
      </c>
      <c r="D4973" s="9" t="s">
        <v>8748</v>
      </c>
      <c r="E4973" s="10" t="n">
        <v>88</v>
      </c>
      <c r="F4973" s="10" t="n">
        <v>85</v>
      </c>
      <c r="G4973" s="10" t="n">
        <v>7182.56</v>
      </c>
      <c r="H4973" s="10" t="n">
        <v>1036.21</v>
      </c>
      <c r="I4973" s="6" t="n">
        <f aca="false">IF(G4973=0,0,H4973/G4973)</f>
        <v>0.144267503508498</v>
      </c>
      <c r="J4973" s="5" t="n">
        <f aca="false">IF(F4973=0,0,G4973/F4973)</f>
        <v>84.500705882353</v>
      </c>
      <c r="K4973" s="9" t="str">
        <f aca="false">IF(G4973=0,"No sales",IF(H4973&lt;0,"Loss-making",IF(G4973&lt;$H$4,"Low revenue","OK")))</f>
        <v>OK</v>
      </c>
    </row>
    <row r="4974" customFormat="false" ht="15" hidden="false" customHeight="false" outlineLevel="0" collapsed="false">
      <c r="A4974" s="9" t="s">
        <v>10071</v>
      </c>
      <c r="B4974" s="9" t="s">
        <v>10072</v>
      </c>
      <c r="C4974" s="9" t="s">
        <v>83</v>
      </c>
      <c r="D4974" s="9" t="s">
        <v>8751</v>
      </c>
      <c r="E4974" s="10" t="n">
        <v>1119</v>
      </c>
      <c r="F4974" s="10" t="n">
        <v>171</v>
      </c>
      <c r="G4974" s="10" t="n">
        <v>183507.61</v>
      </c>
      <c r="H4974" s="10" t="n">
        <v>21151.65</v>
      </c>
      <c r="I4974" s="6" t="n">
        <f aca="false">IF(G4974=0,0,H4974/G4974)</f>
        <v>0.115263067291869</v>
      </c>
      <c r="J4974" s="5" t="n">
        <f aca="false">IF(F4974=0,0,G4974/F4974)</f>
        <v>1073.14391812865</v>
      </c>
      <c r="K4974" s="9" t="str">
        <f aca="false">IF(G4974=0,"No sales",IF(H4974&lt;0,"Loss-making",IF(G4974&lt;$H$4,"Low revenue","OK")))</f>
        <v>OK</v>
      </c>
    </row>
    <row r="4975" customFormat="false" ht="15" hidden="false" customHeight="false" outlineLevel="0" collapsed="false">
      <c r="A4975" s="9" t="s">
        <v>10073</v>
      </c>
      <c r="B4975" s="9" t="s">
        <v>10074</v>
      </c>
      <c r="C4975" s="9" t="s">
        <v>83</v>
      </c>
      <c r="D4975" s="9" t="s">
        <v>8754</v>
      </c>
      <c r="E4975" s="10" t="n">
        <v>199</v>
      </c>
      <c r="F4975" s="10" t="n">
        <v>13</v>
      </c>
      <c r="G4975" s="10" t="n">
        <v>2391.98</v>
      </c>
      <c r="H4975" s="10" t="n">
        <v>148.96</v>
      </c>
      <c r="I4975" s="6" t="n">
        <f aca="false">IF(G4975=0,0,H4975/G4975)</f>
        <v>0.0622747681836805</v>
      </c>
      <c r="J4975" s="5" t="n">
        <f aca="false">IF(F4975=0,0,G4975/F4975)</f>
        <v>183.998461538462</v>
      </c>
      <c r="K4975" s="9" t="str">
        <f aca="false">IF(G4975=0,"No sales",IF(H4975&lt;0,"Loss-making",IF(G4975&lt;$H$4,"Low revenue","OK")))</f>
        <v>Low revenue</v>
      </c>
    </row>
    <row r="4976" customFormat="false" ht="15" hidden="false" customHeight="false" outlineLevel="0" collapsed="false">
      <c r="A4976" s="9" t="s">
        <v>10075</v>
      </c>
      <c r="B4976" s="9" t="s">
        <v>10076</v>
      </c>
      <c r="C4976" s="9" t="s">
        <v>83</v>
      </c>
      <c r="D4976" s="9" t="s">
        <v>8745</v>
      </c>
      <c r="E4976" s="10" t="n">
        <v>299</v>
      </c>
      <c r="F4976" s="10" t="n">
        <v>285</v>
      </c>
      <c r="G4976" s="10" t="n">
        <v>80946.77</v>
      </c>
      <c r="H4976" s="10" t="n">
        <v>9642.63</v>
      </c>
      <c r="I4976" s="6" t="n">
        <f aca="false">IF(G4976=0,0,H4976/G4976)</f>
        <v>0.119123097808597</v>
      </c>
      <c r="J4976" s="5" t="n">
        <f aca="false">IF(F4976=0,0,G4976/F4976)</f>
        <v>284.023754385965</v>
      </c>
      <c r="K4976" s="9" t="str">
        <f aca="false">IF(G4976=0,"No sales",IF(H4976&lt;0,"Loss-making",IF(G4976&lt;$H$4,"Low revenue","OK")))</f>
        <v>OK</v>
      </c>
    </row>
    <row r="4977" customFormat="false" ht="15" hidden="false" customHeight="false" outlineLevel="0" collapsed="false">
      <c r="A4977" s="9" t="s">
        <v>10077</v>
      </c>
      <c r="B4977" s="9" t="s">
        <v>10078</v>
      </c>
      <c r="C4977" s="9" t="s">
        <v>83</v>
      </c>
      <c r="D4977" s="9" t="s">
        <v>8748</v>
      </c>
      <c r="E4977" s="10" t="n">
        <v>139</v>
      </c>
      <c r="F4977" s="10" t="n">
        <v>9</v>
      </c>
      <c r="G4977" s="10" t="n">
        <v>1257.25</v>
      </c>
      <c r="H4977" s="10" t="n">
        <v>178.42</v>
      </c>
      <c r="I4977" s="6" t="n">
        <f aca="false">IF(G4977=0,0,H4977/G4977)</f>
        <v>0.141912905150129</v>
      </c>
      <c r="J4977" s="5" t="n">
        <f aca="false">IF(F4977=0,0,G4977/F4977)</f>
        <v>139.694444444444</v>
      </c>
      <c r="K4977" s="9" t="str">
        <f aca="false">IF(G4977=0,"No sales",IF(H4977&lt;0,"Loss-making",IF(G4977&lt;$H$4,"Low revenue","OK")))</f>
        <v>Low revenue</v>
      </c>
    </row>
    <row r="4978" customFormat="false" ht="15" hidden="false" customHeight="false" outlineLevel="0" collapsed="false">
      <c r="A4978" s="9" t="s">
        <v>10079</v>
      </c>
      <c r="B4978" s="9" t="s">
        <v>10080</v>
      </c>
      <c r="C4978" s="9" t="s">
        <v>83</v>
      </c>
      <c r="D4978" s="9" t="s">
        <v>8751</v>
      </c>
      <c r="E4978" s="10" t="n">
        <v>2229</v>
      </c>
      <c r="F4978" s="10" t="n">
        <v>51</v>
      </c>
      <c r="G4978" s="10" t="n">
        <v>107588.26</v>
      </c>
      <c r="H4978" s="10" t="n">
        <v>6380.29</v>
      </c>
      <c r="I4978" s="6" t="n">
        <f aca="false">IF(G4978=0,0,H4978/G4978)</f>
        <v>0.0593028458681273</v>
      </c>
      <c r="J4978" s="5" t="n">
        <f aca="false">IF(F4978=0,0,G4978/F4978)</f>
        <v>2109.5737254902</v>
      </c>
      <c r="K4978" s="9" t="str">
        <f aca="false">IF(G4978=0,"No sales",IF(H4978&lt;0,"Loss-making",IF(G4978&lt;$H$4,"Low revenue","OK")))</f>
        <v>OK</v>
      </c>
    </row>
    <row r="4979" customFormat="false" ht="15" hidden="false" customHeight="false" outlineLevel="0" collapsed="false">
      <c r="A4979" s="9" t="s">
        <v>10081</v>
      </c>
      <c r="B4979" s="9" t="s">
        <v>10082</v>
      </c>
      <c r="C4979" s="9" t="s">
        <v>83</v>
      </c>
      <c r="D4979" s="9" t="s">
        <v>8754</v>
      </c>
      <c r="E4979" s="10" t="n">
        <v>189</v>
      </c>
      <c r="F4979" s="10" t="n">
        <v>26</v>
      </c>
      <c r="G4979" s="10" t="n">
        <v>4548.29</v>
      </c>
      <c r="H4979" s="10" t="n">
        <v>202.39</v>
      </c>
      <c r="I4979" s="6" t="n">
        <f aca="false">IF(G4979=0,0,H4979/G4979)</f>
        <v>0.0444980421213247</v>
      </c>
      <c r="J4979" s="5" t="n">
        <f aca="false">IF(F4979=0,0,G4979/F4979)</f>
        <v>174.934230769231</v>
      </c>
      <c r="K4979" s="9" t="str">
        <f aca="false">IF(G4979=0,"No sales",IF(H4979&lt;0,"Loss-making",IF(G4979&lt;$H$4,"Low revenue","OK")))</f>
        <v>OK</v>
      </c>
    </row>
    <row r="4980" customFormat="false" ht="15" hidden="false" customHeight="false" outlineLevel="0" collapsed="false">
      <c r="A4980" s="9" t="s">
        <v>10083</v>
      </c>
      <c r="B4980" s="9" t="s">
        <v>10084</v>
      </c>
      <c r="C4980" s="9" t="s">
        <v>83</v>
      </c>
      <c r="D4980" s="9" t="s">
        <v>8745</v>
      </c>
      <c r="E4980" s="10" t="n">
        <v>259</v>
      </c>
      <c r="F4980" s="10" t="n">
        <v>141</v>
      </c>
      <c r="G4980" s="10" t="n">
        <v>35000.62</v>
      </c>
      <c r="H4980" s="10" t="n">
        <v>4897.1</v>
      </c>
      <c r="I4980" s="6" t="n">
        <f aca="false">IF(G4980=0,0,H4980/G4980)</f>
        <v>0.139914664368803</v>
      </c>
      <c r="J4980" s="5" t="n">
        <f aca="false">IF(F4980=0,0,G4980/F4980)</f>
        <v>248.231347517731</v>
      </c>
      <c r="K4980" s="9" t="str">
        <f aca="false">IF(G4980=0,"No sales",IF(H4980&lt;0,"Loss-making",IF(G4980&lt;$H$4,"Low revenue","OK")))</f>
        <v>OK</v>
      </c>
    </row>
    <row r="4981" customFormat="false" ht="15" hidden="false" customHeight="false" outlineLevel="0" collapsed="false">
      <c r="A4981" s="9" t="s">
        <v>10085</v>
      </c>
      <c r="B4981" s="9" t="s">
        <v>10086</v>
      </c>
      <c r="C4981" s="9" t="s">
        <v>83</v>
      </c>
      <c r="D4981" s="9" t="s">
        <v>8748</v>
      </c>
      <c r="E4981" s="10" t="n">
        <v>199</v>
      </c>
      <c r="F4981" s="10" t="n">
        <v>100</v>
      </c>
      <c r="G4981" s="10" t="n">
        <v>19071.66</v>
      </c>
      <c r="H4981" s="10" t="n">
        <v>2370.66</v>
      </c>
      <c r="I4981" s="6" t="n">
        <f aca="false">IF(G4981=0,0,H4981/G4981)</f>
        <v>0.124302761269863</v>
      </c>
      <c r="J4981" s="5" t="n">
        <f aca="false">IF(F4981=0,0,G4981/F4981)</f>
        <v>190.7166</v>
      </c>
      <c r="K4981" s="9" t="str">
        <f aca="false">IF(G4981=0,"No sales",IF(H4981&lt;0,"Loss-making",IF(G4981&lt;$H$4,"Low revenue","OK")))</f>
        <v>OK</v>
      </c>
    </row>
    <row r="4982" customFormat="false" ht="15" hidden="false" customHeight="false" outlineLevel="0" collapsed="false">
      <c r="A4982" s="9" t="s">
        <v>10087</v>
      </c>
      <c r="B4982" s="9" t="s">
        <v>10088</v>
      </c>
      <c r="C4982" s="9" t="s">
        <v>83</v>
      </c>
      <c r="D4982" s="9" t="s">
        <v>8751</v>
      </c>
      <c r="E4982" s="10" t="n">
        <v>1819</v>
      </c>
      <c r="F4982" s="10" t="n">
        <v>115</v>
      </c>
      <c r="G4982" s="10" t="n">
        <v>202290.99</v>
      </c>
      <c r="H4982" s="10" t="n">
        <v>17979.34</v>
      </c>
      <c r="I4982" s="6" t="n">
        <f aca="false">IF(G4982=0,0,H4982/G4982)</f>
        <v>0.0888786000800135</v>
      </c>
      <c r="J4982" s="5" t="n">
        <f aca="false">IF(F4982=0,0,G4982/F4982)</f>
        <v>1759.05208695652</v>
      </c>
      <c r="K4982" s="9" t="str">
        <f aca="false">IF(G4982=0,"No sales",IF(H4982&lt;0,"Loss-making",IF(G4982&lt;$H$4,"Low revenue","OK")))</f>
        <v>OK</v>
      </c>
    </row>
    <row r="4983" customFormat="false" ht="15" hidden="false" customHeight="false" outlineLevel="0" collapsed="false">
      <c r="A4983" s="9" t="s">
        <v>10089</v>
      </c>
      <c r="B4983" s="9" t="s">
        <v>10090</v>
      </c>
      <c r="C4983" s="9" t="s">
        <v>83</v>
      </c>
      <c r="D4983" s="9" t="s">
        <v>8754</v>
      </c>
      <c r="E4983" s="10" t="n">
        <v>289</v>
      </c>
      <c r="F4983" s="10" t="n">
        <v>41</v>
      </c>
      <c r="G4983" s="10" t="n">
        <v>11256.55</v>
      </c>
      <c r="H4983" s="10" t="n">
        <v>1079.94</v>
      </c>
      <c r="I4983" s="6" t="n">
        <f aca="false">IF(G4983=0,0,H4983/G4983)</f>
        <v>0.0959388089601166</v>
      </c>
      <c r="J4983" s="5" t="n">
        <f aca="false">IF(F4983=0,0,G4983/F4983)</f>
        <v>274.55</v>
      </c>
      <c r="K4983" s="9" t="str">
        <f aca="false">IF(G4983=0,"No sales",IF(H4983&lt;0,"Loss-making",IF(G4983&lt;$H$4,"Low revenue","OK")))</f>
        <v>OK</v>
      </c>
    </row>
    <row r="4984" customFormat="false" ht="15" hidden="false" customHeight="false" outlineLevel="0" collapsed="false">
      <c r="A4984" s="9" t="s">
        <v>10091</v>
      </c>
      <c r="B4984" s="9" t="s">
        <v>10092</v>
      </c>
      <c r="C4984" s="9" t="s">
        <v>83</v>
      </c>
      <c r="D4984" s="9" t="s">
        <v>8745</v>
      </c>
      <c r="E4984" s="10" t="n">
        <v>379</v>
      </c>
      <c r="F4984" s="10" t="n">
        <v>25</v>
      </c>
      <c r="G4984" s="10" t="n">
        <v>9132.01</v>
      </c>
      <c r="H4984" s="10" t="n">
        <v>954.5</v>
      </c>
      <c r="I4984" s="6" t="n">
        <f aca="false">IF(G4984=0,0,H4984/G4984)</f>
        <v>0.104522443580329</v>
      </c>
      <c r="J4984" s="5" t="n">
        <f aca="false">IF(F4984=0,0,G4984/F4984)</f>
        <v>365.2804</v>
      </c>
      <c r="K4984" s="9" t="str">
        <f aca="false">IF(G4984=0,"No sales",IF(H4984&lt;0,"Loss-making",IF(G4984&lt;$H$4,"Low revenue","OK")))</f>
        <v>OK</v>
      </c>
    </row>
    <row r="4985" customFormat="false" ht="15" hidden="false" customHeight="false" outlineLevel="0" collapsed="false">
      <c r="A4985" s="9" t="s">
        <v>10093</v>
      </c>
      <c r="B4985" s="9" t="s">
        <v>10094</v>
      </c>
      <c r="C4985" s="9" t="s">
        <v>83</v>
      </c>
      <c r="D4985" s="9" t="s">
        <v>8748</v>
      </c>
      <c r="E4985" s="10" t="n">
        <v>129</v>
      </c>
      <c r="F4985" s="10" t="n">
        <v>100</v>
      </c>
      <c r="G4985" s="10" t="n">
        <v>12030.22</v>
      </c>
      <c r="H4985" s="10" t="n">
        <v>1062.21</v>
      </c>
      <c r="I4985" s="6" t="n">
        <f aca="false">IF(G4985=0,0,H4985/G4985)</f>
        <v>0.0882951433972114</v>
      </c>
      <c r="J4985" s="5" t="n">
        <f aca="false">IF(F4985=0,0,G4985/F4985)</f>
        <v>120.3022</v>
      </c>
      <c r="K4985" s="9" t="str">
        <f aca="false">IF(G4985=0,"No sales",IF(H4985&lt;0,"Loss-making",IF(G4985&lt;$H$4,"Low revenue","OK")))</f>
        <v>OK</v>
      </c>
    </row>
    <row r="4986" customFormat="false" ht="15" hidden="false" customHeight="false" outlineLevel="0" collapsed="false">
      <c r="A4986" s="9" t="s">
        <v>10095</v>
      </c>
      <c r="B4986" s="9" t="s">
        <v>10096</v>
      </c>
      <c r="C4986" s="9" t="s">
        <v>83</v>
      </c>
      <c r="D4986" s="9" t="s">
        <v>8751</v>
      </c>
      <c r="E4986" s="10" t="n">
        <v>699</v>
      </c>
      <c r="F4986" s="10" t="n">
        <v>17</v>
      </c>
      <c r="G4986" s="10" t="n">
        <v>11533.5</v>
      </c>
      <c r="H4986" s="10" t="n">
        <v>1562.49</v>
      </c>
      <c r="I4986" s="6" t="n">
        <f aca="false">IF(G4986=0,0,H4986/G4986)</f>
        <v>0.135474053843153</v>
      </c>
      <c r="J4986" s="5" t="n">
        <f aca="false">IF(F4986=0,0,G4986/F4986)</f>
        <v>678.441176470588</v>
      </c>
      <c r="K4986" s="9" t="str">
        <f aca="false">IF(G4986=0,"No sales",IF(H4986&lt;0,"Loss-making",IF(G4986&lt;$H$4,"Low revenue","OK")))</f>
        <v>OK</v>
      </c>
    </row>
    <row r="4987" customFormat="false" ht="15" hidden="false" customHeight="false" outlineLevel="0" collapsed="false">
      <c r="A4987" s="9" t="s">
        <v>10097</v>
      </c>
      <c r="B4987" s="9" t="s">
        <v>10098</v>
      </c>
      <c r="C4987" s="9" t="s">
        <v>83</v>
      </c>
      <c r="D4987" s="9" t="s">
        <v>8754</v>
      </c>
      <c r="E4987" s="10" t="n">
        <v>209</v>
      </c>
      <c r="F4987" s="10" t="n">
        <v>63</v>
      </c>
      <c r="G4987" s="10" t="n">
        <v>12460.06</v>
      </c>
      <c r="H4987" s="10" t="n">
        <v>885.07</v>
      </c>
      <c r="I4987" s="6" t="n">
        <f aca="false">IF(G4987=0,0,H4987/G4987)</f>
        <v>0.0710325632460839</v>
      </c>
      <c r="J4987" s="5" t="n">
        <f aca="false">IF(F4987=0,0,G4987/F4987)</f>
        <v>197.77873015873</v>
      </c>
      <c r="K4987" s="9" t="str">
        <f aca="false">IF(G4987=0,"No sales",IF(H4987&lt;0,"Loss-making",IF(G4987&lt;$H$4,"Low revenue","OK")))</f>
        <v>OK</v>
      </c>
    </row>
    <row r="4988" customFormat="false" ht="15" hidden="false" customHeight="false" outlineLevel="0" collapsed="false">
      <c r="A4988" s="9" t="s">
        <v>10099</v>
      </c>
      <c r="B4988" s="9" t="s">
        <v>10100</v>
      </c>
      <c r="C4988" s="9" t="s">
        <v>83</v>
      </c>
      <c r="D4988" s="9" t="s">
        <v>8745</v>
      </c>
      <c r="E4988" s="10" t="n">
        <v>94</v>
      </c>
      <c r="F4988" s="10" t="n">
        <v>88</v>
      </c>
      <c r="G4988" s="10" t="n">
        <v>8017.02</v>
      </c>
      <c r="H4988" s="10" t="n">
        <v>643.5</v>
      </c>
      <c r="I4988" s="6" t="n">
        <f aca="false">IF(G4988=0,0,H4988/G4988)</f>
        <v>0.0802667325265498</v>
      </c>
      <c r="J4988" s="5" t="n">
        <f aca="false">IF(F4988=0,0,G4988/F4988)</f>
        <v>91.1025</v>
      </c>
      <c r="K4988" s="9" t="str">
        <f aca="false">IF(G4988=0,"No sales",IF(H4988&lt;0,"Loss-making",IF(G4988&lt;$H$4,"Low revenue","OK")))</f>
        <v>OK</v>
      </c>
    </row>
    <row r="4989" customFormat="false" ht="15" hidden="false" customHeight="false" outlineLevel="0" collapsed="false">
      <c r="A4989" s="9" t="s">
        <v>10101</v>
      </c>
      <c r="B4989" s="9" t="s">
        <v>10102</v>
      </c>
      <c r="C4989" s="9" t="s">
        <v>83</v>
      </c>
      <c r="D4989" s="9" t="s">
        <v>8748</v>
      </c>
      <c r="E4989" s="10" t="n">
        <v>43</v>
      </c>
      <c r="F4989" s="10" t="n">
        <v>84</v>
      </c>
      <c r="G4989" s="10" t="n">
        <v>3416.35</v>
      </c>
      <c r="H4989" s="10" t="n">
        <v>485.59</v>
      </c>
      <c r="I4989" s="6" t="n">
        <f aca="false">IF(G4989=0,0,H4989/G4989)</f>
        <v>0.14213707611925</v>
      </c>
      <c r="J4989" s="5" t="n">
        <f aca="false">IF(F4989=0,0,G4989/F4989)</f>
        <v>40.6708333333333</v>
      </c>
      <c r="K4989" s="9" t="str">
        <f aca="false">IF(G4989=0,"No sales",IF(H4989&lt;0,"Loss-making",IF(G4989&lt;$H$4,"Low revenue","OK")))</f>
        <v>Low revenue</v>
      </c>
    </row>
    <row r="4990" customFormat="false" ht="15" hidden="false" customHeight="false" outlineLevel="0" collapsed="false">
      <c r="A4990" s="9" t="s">
        <v>10103</v>
      </c>
      <c r="B4990" s="9" t="s">
        <v>10104</v>
      </c>
      <c r="C4990" s="9" t="s">
        <v>83</v>
      </c>
      <c r="D4990" s="9" t="s">
        <v>8751</v>
      </c>
      <c r="E4990" s="10" t="n">
        <v>1199</v>
      </c>
      <c r="F4990" s="10" t="n">
        <v>6</v>
      </c>
      <c r="G4990" s="10" t="n">
        <v>7014.15</v>
      </c>
      <c r="H4990" s="10" t="n">
        <v>833.97</v>
      </c>
      <c r="I4990" s="6" t="n">
        <f aca="false">IF(G4990=0,0,H4990/G4990)</f>
        <v>0.118898227155108</v>
      </c>
      <c r="J4990" s="5" t="n">
        <f aca="false">IF(F4990=0,0,G4990/F4990)</f>
        <v>1169.025</v>
      </c>
      <c r="K4990" s="9" t="str">
        <f aca="false">IF(G4990=0,"No sales",IF(H4990&lt;0,"Loss-making",IF(G4990&lt;$H$4,"Low revenue","OK")))</f>
        <v>OK</v>
      </c>
    </row>
    <row r="4991" customFormat="false" ht="15" hidden="false" customHeight="false" outlineLevel="0" collapsed="false">
      <c r="A4991" s="9" t="s">
        <v>10105</v>
      </c>
      <c r="B4991" s="9" t="s">
        <v>10106</v>
      </c>
      <c r="C4991" s="9" t="s">
        <v>83</v>
      </c>
      <c r="D4991" s="9" t="s">
        <v>8754</v>
      </c>
      <c r="E4991" s="10" t="n">
        <v>74</v>
      </c>
      <c r="F4991" s="10" t="n">
        <v>62</v>
      </c>
      <c r="G4991" s="10" t="n">
        <v>4369.52</v>
      </c>
      <c r="H4991" s="10" t="n">
        <v>387.25</v>
      </c>
      <c r="I4991" s="6" t="n">
        <f aca="false">IF(G4991=0,0,H4991/G4991)</f>
        <v>0.0886252952269357</v>
      </c>
      <c r="J4991" s="5" t="n">
        <f aca="false">IF(F4991=0,0,G4991/F4991)</f>
        <v>70.4761290322581</v>
      </c>
      <c r="K4991" s="9" t="str">
        <f aca="false">IF(G4991=0,"No sales",IF(H4991&lt;0,"Loss-making",IF(G4991&lt;$H$4,"Low revenue","OK")))</f>
        <v>OK</v>
      </c>
    </row>
    <row r="4992" customFormat="false" ht="15" hidden="false" customHeight="false" outlineLevel="0" collapsed="false">
      <c r="A4992" s="9" t="s">
        <v>10107</v>
      </c>
      <c r="B4992" s="9" t="s">
        <v>10108</v>
      </c>
      <c r="C4992" s="9" t="s">
        <v>83</v>
      </c>
      <c r="D4992" s="9" t="s">
        <v>8745</v>
      </c>
      <c r="E4992" s="10" t="n">
        <v>189</v>
      </c>
      <c r="F4992" s="10" t="n">
        <v>2</v>
      </c>
      <c r="G4992" s="10" t="n">
        <v>359.1</v>
      </c>
      <c r="H4992" s="10" t="n">
        <v>31.56</v>
      </c>
      <c r="I4992" s="6" t="n">
        <f aca="false">IF(G4992=0,0,H4992/G4992)</f>
        <v>0.0878863826232247</v>
      </c>
      <c r="J4992" s="5" t="n">
        <f aca="false">IF(F4992=0,0,G4992/F4992)</f>
        <v>179.55</v>
      </c>
      <c r="K4992" s="9" t="str">
        <f aca="false">IF(G4992=0,"No sales",IF(H4992&lt;0,"Loss-making",IF(G4992&lt;$H$4,"Low revenue","OK")))</f>
        <v>Low revenue</v>
      </c>
    </row>
    <row r="4993" customFormat="false" ht="15" hidden="false" customHeight="false" outlineLevel="0" collapsed="false">
      <c r="A4993" s="9" t="s">
        <v>10109</v>
      </c>
      <c r="B4993" s="9" t="s">
        <v>10110</v>
      </c>
      <c r="C4993" s="9" t="s">
        <v>83</v>
      </c>
      <c r="D4993" s="9" t="s">
        <v>8748</v>
      </c>
      <c r="E4993" s="10" t="n">
        <v>169</v>
      </c>
      <c r="F4993" s="10" t="n">
        <v>25</v>
      </c>
      <c r="G4993" s="10" t="n">
        <v>4122.33</v>
      </c>
      <c r="H4993" s="10" t="n">
        <v>437.58</v>
      </c>
      <c r="I4993" s="6" t="n">
        <f aca="false">IF(G4993=0,0,H4993/G4993)</f>
        <v>0.106148707163182</v>
      </c>
      <c r="J4993" s="5" t="n">
        <f aca="false">IF(F4993=0,0,G4993/F4993)</f>
        <v>164.8932</v>
      </c>
      <c r="K4993" s="9" t="str">
        <f aca="false">IF(G4993=0,"No sales",IF(H4993&lt;0,"Loss-making",IF(G4993&lt;$H$4,"Low revenue","OK")))</f>
        <v>OK</v>
      </c>
    </row>
    <row r="4994" customFormat="false" ht="15" hidden="false" customHeight="false" outlineLevel="0" collapsed="false">
      <c r="A4994" s="9" t="s">
        <v>10111</v>
      </c>
      <c r="B4994" s="9" t="s">
        <v>10112</v>
      </c>
      <c r="C4994" s="9" t="s">
        <v>83</v>
      </c>
      <c r="D4994" s="9" t="s">
        <v>8751</v>
      </c>
      <c r="E4994" s="10" t="n">
        <v>489</v>
      </c>
      <c r="F4994" s="10" t="n">
        <v>35</v>
      </c>
      <c r="G4994" s="10" t="n">
        <v>16014.75</v>
      </c>
      <c r="H4994" s="10" t="n">
        <v>1766.95</v>
      </c>
      <c r="I4994" s="6" t="n">
        <f aca="false">IF(G4994=0,0,H4994/G4994)</f>
        <v>0.110332662077148</v>
      </c>
      <c r="J4994" s="5" t="n">
        <f aca="false">IF(F4994=0,0,G4994/F4994)</f>
        <v>457.564285714286</v>
      </c>
      <c r="K4994" s="9" t="str">
        <f aca="false">IF(G4994=0,"No sales",IF(H4994&lt;0,"Loss-making",IF(G4994&lt;$H$4,"Low revenue","OK")))</f>
        <v>OK</v>
      </c>
    </row>
    <row r="4995" customFormat="false" ht="15" hidden="false" customHeight="false" outlineLevel="0" collapsed="false">
      <c r="A4995" s="9" t="s">
        <v>10113</v>
      </c>
      <c r="B4995" s="9" t="s">
        <v>10114</v>
      </c>
      <c r="C4995" s="9" t="s">
        <v>83</v>
      </c>
      <c r="D4995" s="9" t="s">
        <v>8754</v>
      </c>
      <c r="E4995" s="10" t="n">
        <v>109</v>
      </c>
      <c r="F4995" s="10" t="n">
        <v>149</v>
      </c>
      <c r="G4995" s="10" t="n">
        <v>15426.5</v>
      </c>
      <c r="H4995" s="10" t="n">
        <v>2259.35</v>
      </c>
      <c r="I4995" s="6" t="n">
        <f aca="false">IF(G4995=0,0,H4995/G4995)</f>
        <v>0.146459015330762</v>
      </c>
      <c r="J4995" s="5" t="n">
        <f aca="false">IF(F4995=0,0,G4995/F4995)</f>
        <v>103.53355704698</v>
      </c>
      <c r="K4995" s="9" t="str">
        <f aca="false">IF(G4995=0,"No sales",IF(H4995&lt;0,"Loss-making",IF(G4995&lt;$H$4,"Low revenue","OK")))</f>
        <v>OK</v>
      </c>
    </row>
    <row r="4996" customFormat="false" ht="15" hidden="false" customHeight="false" outlineLevel="0" collapsed="false">
      <c r="A4996" s="9" t="s">
        <v>10115</v>
      </c>
      <c r="B4996" s="9" t="s">
        <v>10116</v>
      </c>
      <c r="C4996" s="9" t="s">
        <v>83</v>
      </c>
      <c r="D4996" s="9" t="s">
        <v>8745</v>
      </c>
      <c r="E4996" s="10" t="n">
        <v>339</v>
      </c>
      <c r="F4996" s="10" t="n">
        <v>69</v>
      </c>
      <c r="G4996" s="10" t="n">
        <v>22370.61</v>
      </c>
      <c r="H4996" s="10" t="n">
        <v>1524.33</v>
      </c>
      <c r="I4996" s="6" t="n">
        <f aca="false">IF(G4996=0,0,H4996/G4996)</f>
        <v>0.0681398495615453</v>
      </c>
      <c r="J4996" s="5" t="n">
        <f aca="false">IF(F4996=0,0,G4996/F4996)</f>
        <v>324.211739130435</v>
      </c>
      <c r="K4996" s="9" t="str">
        <f aca="false">IF(G4996=0,"No sales",IF(H4996&lt;0,"Loss-making",IF(G4996&lt;$H$4,"Low revenue","OK")))</f>
        <v>OK</v>
      </c>
    </row>
    <row r="4997" customFormat="false" ht="15" hidden="false" customHeight="false" outlineLevel="0" collapsed="false">
      <c r="A4997" s="9" t="s">
        <v>10117</v>
      </c>
      <c r="B4997" s="9" t="s">
        <v>10118</v>
      </c>
      <c r="C4997" s="9" t="s">
        <v>83</v>
      </c>
      <c r="D4997" s="9" t="s">
        <v>8748</v>
      </c>
      <c r="E4997" s="10" t="n">
        <v>129</v>
      </c>
      <c r="F4997" s="10" t="n">
        <v>75</v>
      </c>
      <c r="G4997" s="10" t="n">
        <v>9176.42</v>
      </c>
      <c r="H4997" s="10" t="n">
        <v>968.42</v>
      </c>
      <c r="I4997" s="6" t="n">
        <f aca="false">IF(G4997=0,0,H4997/G4997)</f>
        <v>0.10553353050536</v>
      </c>
      <c r="J4997" s="5" t="n">
        <f aca="false">IF(F4997=0,0,G4997/F4997)</f>
        <v>122.352266666667</v>
      </c>
      <c r="K4997" s="9" t="str">
        <f aca="false">IF(G4997=0,"No sales",IF(H4997&lt;0,"Loss-making",IF(G4997&lt;$H$4,"Low revenue","OK")))</f>
        <v>OK</v>
      </c>
    </row>
    <row r="4998" customFormat="false" ht="15" hidden="false" customHeight="false" outlineLevel="0" collapsed="false">
      <c r="A4998" s="9" t="s">
        <v>10119</v>
      </c>
      <c r="B4998" s="9" t="s">
        <v>10120</v>
      </c>
      <c r="C4998" s="9" t="s">
        <v>83</v>
      </c>
      <c r="D4998" s="9" t="s">
        <v>8751</v>
      </c>
      <c r="E4998" s="10" t="n">
        <v>329</v>
      </c>
      <c r="F4998" s="10" t="n">
        <v>154</v>
      </c>
      <c r="G4998" s="10" t="n">
        <v>47325</v>
      </c>
      <c r="H4998" s="10" t="n">
        <v>6199.3</v>
      </c>
      <c r="I4998" s="6" t="n">
        <f aca="false">IF(G4998=0,0,H4998/G4998)</f>
        <v>0.130994189117802</v>
      </c>
      <c r="J4998" s="5" t="n">
        <f aca="false">IF(F4998=0,0,G4998/F4998)</f>
        <v>307.305194805195</v>
      </c>
      <c r="K4998" s="9" t="str">
        <f aca="false">IF(G4998=0,"No sales",IF(H4998&lt;0,"Loss-making",IF(G4998&lt;$H$4,"Low revenue","OK")))</f>
        <v>OK</v>
      </c>
    </row>
    <row r="4999" customFormat="false" ht="15" hidden="false" customHeight="false" outlineLevel="0" collapsed="false">
      <c r="A4999" s="9" t="s">
        <v>10121</v>
      </c>
      <c r="B4999" s="9" t="s">
        <v>10122</v>
      </c>
      <c r="C4999" s="9" t="s">
        <v>83</v>
      </c>
      <c r="D4999" s="9" t="s">
        <v>8754</v>
      </c>
      <c r="E4999" s="10" t="n">
        <v>209</v>
      </c>
      <c r="F4999" s="10" t="n">
        <v>39</v>
      </c>
      <c r="G4999" s="10" t="n">
        <v>7601.32</v>
      </c>
      <c r="H4999" s="10" t="n">
        <v>363.71</v>
      </c>
      <c r="I4999" s="6" t="n">
        <f aca="false">IF(G4999=0,0,H4999/G4999)</f>
        <v>0.0478482684586361</v>
      </c>
      <c r="J4999" s="5" t="n">
        <f aca="false">IF(F4999=0,0,G4999/F4999)</f>
        <v>194.905641025641</v>
      </c>
      <c r="K4999" s="9" t="str">
        <f aca="false">IF(G4999=0,"No sales",IF(H4999&lt;0,"Loss-making",IF(G4999&lt;$H$4,"Low revenue","OK")))</f>
        <v>OK</v>
      </c>
    </row>
    <row r="5000" customFormat="false" ht="15" hidden="false" customHeight="false" outlineLevel="0" collapsed="false">
      <c r="A5000" s="9" t="s">
        <v>10123</v>
      </c>
      <c r="B5000" s="9" t="s">
        <v>10124</v>
      </c>
      <c r="C5000" s="9" t="s">
        <v>83</v>
      </c>
      <c r="D5000" s="9" t="s">
        <v>8745</v>
      </c>
      <c r="E5000" s="10" t="n">
        <v>749</v>
      </c>
      <c r="F5000" s="10" t="n">
        <v>35</v>
      </c>
      <c r="G5000" s="10" t="n">
        <v>25379.87</v>
      </c>
      <c r="H5000" s="10" t="n">
        <v>3368.72</v>
      </c>
      <c r="I5000" s="6" t="n">
        <f aca="false">IF(G5000=0,0,H5000/G5000)</f>
        <v>0.132731964348123</v>
      </c>
      <c r="J5000" s="5" t="n">
        <f aca="false">IF(F5000=0,0,G5000/F5000)</f>
        <v>725.139142857143</v>
      </c>
      <c r="K5000" s="9" t="str">
        <f aca="false">IF(G5000=0,"No sales",IF(H5000&lt;0,"Loss-making",IF(G5000&lt;$H$4,"Low revenue","OK")))</f>
        <v>OK</v>
      </c>
    </row>
    <row r="5001" customFormat="false" ht="15" hidden="false" customHeight="false" outlineLevel="0" collapsed="false">
      <c r="A5001" s="9" t="s">
        <v>10125</v>
      </c>
      <c r="B5001" s="9" t="s">
        <v>10126</v>
      </c>
      <c r="C5001" s="9" t="s">
        <v>83</v>
      </c>
      <c r="D5001" s="9" t="s">
        <v>8748</v>
      </c>
      <c r="E5001" s="10" t="n">
        <v>119</v>
      </c>
      <c r="F5001" s="10" t="n">
        <v>0</v>
      </c>
      <c r="G5001" s="10" t="n">
        <v>0</v>
      </c>
      <c r="H5001" s="10" t="n">
        <v>0</v>
      </c>
      <c r="I5001" s="6" t="n">
        <f aca="false">IF(G5001=0,0,H5001/G5001)</f>
        <v>0</v>
      </c>
      <c r="J5001" s="5" t="n">
        <f aca="false">IF(F5001=0,0,G5001/F5001)</f>
        <v>0</v>
      </c>
      <c r="K5001" s="9" t="str">
        <f aca="false">IF(G5001=0,"No sales",IF(H5001&lt;0,"Loss-making",IF(G5001&lt;$H$4,"Low revenue","OK")))</f>
        <v>No sales</v>
      </c>
    </row>
    <row r="5002" customFormat="false" ht="15" hidden="false" customHeight="false" outlineLevel="0" collapsed="false">
      <c r="A5002" s="9" t="s">
        <v>10127</v>
      </c>
      <c r="B5002" s="9" t="s">
        <v>10128</v>
      </c>
      <c r="C5002" s="9" t="s">
        <v>83</v>
      </c>
      <c r="D5002" s="9" t="s">
        <v>8751</v>
      </c>
      <c r="E5002" s="10" t="n">
        <v>1339</v>
      </c>
      <c r="F5002" s="10" t="n">
        <v>309</v>
      </c>
      <c r="G5002" s="10" t="n">
        <v>393475.18</v>
      </c>
      <c r="H5002" s="10" t="n">
        <v>56387.07</v>
      </c>
      <c r="I5002" s="6" t="n">
        <f aca="false">IF(G5002=0,0,H5002/G5002)</f>
        <v>0.143305277857678</v>
      </c>
      <c r="J5002" s="5" t="n">
        <f aca="false">IF(F5002=0,0,G5002/F5002)</f>
        <v>1273.38245954693</v>
      </c>
      <c r="K5002" s="9" t="str">
        <f aca="false">IF(G5002=0,"No sales",IF(H5002&lt;0,"Loss-making",IF(G5002&lt;$H$4,"Low revenue","OK")))</f>
        <v>OK</v>
      </c>
    </row>
    <row r="5003" customFormat="false" ht="15" hidden="false" customHeight="false" outlineLevel="0" collapsed="false">
      <c r="A5003" s="9" t="s">
        <v>10129</v>
      </c>
      <c r="B5003" s="9" t="s">
        <v>10130</v>
      </c>
      <c r="C5003" s="9" t="s">
        <v>83</v>
      </c>
      <c r="D5003" s="9" t="s">
        <v>8754</v>
      </c>
      <c r="E5003" s="10" t="n">
        <v>129</v>
      </c>
      <c r="F5003" s="10" t="n">
        <v>1</v>
      </c>
      <c r="G5003" s="10" t="n">
        <v>129</v>
      </c>
      <c r="H5003" s="10" t="n">
        <v>18.6</v>
      </c>
      <c r="I5003" s="6" t="n">
        <f aca="false">IF(G5003=0,0,H5003/G5003)</f>
        <v>0.144186046511628</v>
      </c>
      <c r="J5003" s="5" t="n">
        <f aca="false">IF(F5003=0,0,G5003/F5003)</f>
        <v>129</v>
      </c>
      <c r="K5003" s="9" t="str">
        <f aca="false">IF(G5003=0,"No sales",IF(H5003&lt;0,"Loss-making",IF(G5003&lt;$H$4,"Low revenue","OK")))</f>
        <v>Low revenue</v>
      </c>
    </row>
    <row r="5004" customFormat="false" ht="15" hidden="false" customHeight="false" outlineLevel="0" collapsed="false">
      <c r="A5004" s="9" t="s">
        <v>10131</v>
      </c>
      <c r="B5004" s="9" t="s">
        <v>10132</v>
      </c>
      <c r="C5004" s="9" t="s">
        <v>83</v>
      </c>
      <c r="D5004" s="9" t="s">
        <v>8745</v>
      </c>
      <c r="E5004" s="10" t="n">
        <v>189</v>
      </c>
      <c r="F5004" s="10" t="n">
        <v>30</v>
      </c>
      <c r="G5004" s="10" t="n">
        <v>5366.65</v>
      </c>
      <c r="H5004" s="10" t="n">
        <v>356.35</v>
      </c>
      <c r="I5004" s="6" t="n">
        <f aca="false">IF(G5004=0,0,H5004/G5004)</f>
        <v>0.0664008273317619</v>
      </c>
      <c r="J5004" s="5" t="n">
        <f aca="false">IF(F5004=0,0,G5004/F5004)</f>
        <v>178.888333333333</v>
      </c>
      <c r="K5004" s="9" t="str">
        <f aca="false">IF(G5004=0,"No sales",IF(H5004&lt;0,"Loss-making",IF(G5004&lt;$H$4,"Low revenue","OK")))</f>
        <v>OK</v>
      </c>
    </row>
    <row r="5005" customFormat="false" ht="15" hidden="false" customHeight="false" outlineLevel="0" collapsed="false">
      <c r="A5005" s="9" t="s">
        <v>10133</v>
      </c>
      <c r="B5005" s="9" t="s">
        <v>10134</v>
      </c>
      <c r="C5005" s="9" t="s">
        <v>83</v>
      </c>
      <c r="D5005" s="9" t="s">
        <v>8748</v>
      </c>
      <c r="E5005" s="10" t="n">
        <v>209</v>
      </c>
      <c r="F5005" s="10" t="n">
        <v>149</v>
      </c>
      <c r="G5005" s="10" t="n">
        <v>29494.59</v>
      </c>
      <c r="H5005" s="10" t="n">
        <v>2202.29</v>
      </c>
      <c r="I5005" s="6" t="n">
        <f aca="false">IF(G5005=0,0,H5005/G5005)</f>
        <v>0.0746675915820495</v>
      </c>
      <c r="J5005" s="5" t="n">
        <f aca="false">IF(F5005=0,0,G5005/F5005)</f>
        <v>197.950268456376</v>
      </c>
      <c r="K5005" s="9" t="str">
        <f aca="false">IF(G5005=0,"No sales",IF(H5005&lt;0,"Loss-making",IF(G5005&lt;$H$4,"Low revenue","OK")))</f>
        <v>OK</v>
      </c>
    </row>
    <row r="5006" customFormat="false" ht="15" hidden="false" customHeight="false" outlineLevel="0" collapsed="false">
      <c r="A5006" s="9" t="s">
        <v>10135</v>
      </c>
      <c r="B5006" s="9" t="s">
        <v>10136</v>
      </c>
      <c r="C5006" s="9" t="s">
        <v>83</v>
      </c>
      <c r="D5006" s="9" t="s">
        <v>8751</v>
      </c>
      <c r="E5006" s="10" t="n">
        <v>409</v>
      </c>
      <c r="F5006" s="10" t="n">
        <v>111</v>
      </c>
      <c r="G5006" s="10" t="n">
        <v>43218.01</v>
      </c>
      <c r="H5006" s="10" t="n">
        <v>3723.11</v>
      </c>
      <c r="I5006" s="6" t="n">
        <f aca="false">IF(G5006=0,0,H5006/G5006)</f>
        <v>0.0861471872490196</v>
      </c>
      <c r="J5006" s="5" t="n">
        <f aca="false">IF(F5006=0,0,G5006/F5006)</f>
        <v>389.351441441441</v>
      </c>
      <c r="K5006" s="9" t="str">
        <f aca="false">IF(G5006=0,"No sales",IF(H5006&lt;0,"Loss-making",IF(G5006&lt;$H$4,"Low revenue","OK")))</f>
        <v>OK</v>
      </c>
    </row>
    <row r="5007" customFormat="false" ht="15" hidden="false" customHeight="false" outlineLevel="0" collapsed="false">
      <c r="A5007" s="9" t="s">
        <v>10137</v>
      </c>
      <c r="B5007" s="9" t="s">
        <v>10138</v>
      </c>
      <c r="C5007" s="9" t="s">
        <v>83</v>
      </c>
      <c r="D5007" s="9" t="s">
        <v>8754</v>
      </c>
      <c r="E5007" s="10" t="n">
        <v>129</v>
      </c>
      <c r="F5007" s="10" t="n">
        <v>75</v>
      </c>
      <c r="G5007" s="10" t="n">
        <v>9360.24</v>
      </c>
      <c r="H5007" s="10" t="n">
        <v>804.99</v>
      </c>
      <c r="I5007" s="6" t="n">
        <f aca="false">IF(G5007=0,0,H5007/G5007)</f>
        <v>0.0860009999743596</v>
      </c>
      <c r="J5007" s="5" t="n">
        <f aca="false">IF(F5007=0,0,G5007/F5007)</f>
        <v>124.8032</v>
      </c>
      <c r="K5007" s="9" t="str">
        <f aca="false">IF(G5007=0,"No sales",IF(H5007&lt;0,"Loss-making",IF(G5007&lt;$H$4,"Low revenue","OK")))</f>
        <v>OK</v>
      </c>
    </row>
    <row r="5008" customFormat="false" ht="15" hidden="false" customHeight="false" outlineLevel="0" collapsed="false">
      <c r="A5008" s="9" t="s">
        <v>10139</v>
      </c>
      <c r="B5008" s="9" t="s">
        <v>10140</v>
      </c>
      <c r="C5008" s="9" t="s">
        <v>83</v>
      </c>
      <c r="D5008" s="9" t="s">
        <v>8745</v>
      </c>
      <c r="E5008" s="10" t="n">
        <v>109</v>
      </c>
      <c r="F5008" s="10" t="n">
        <v>247</v>
      </c>
      <c r="G5008" s="10" t="n">
        <v>25413.35</v>
      </c>
      <c r="H5008" s="10" t="n">
        <v>2150.88</v>
      </c>
      <c r="I5008" s="6" t="n">
        <f aca="false">IF(G5008=0,0,H5008/G5008)</f>
        <v>0.0846358311674769</v>
      </c>
      <c r="J5008" s="5" t="n">
        <f aca="false">IF(F5008=0,0,G5008/F5008)</f>
        <v>102.888056680162</v>
      </c>
      <c r="K5008" s="9" t="str">
        <f aca="false">IF(G5008=0,"No sales",IF(H5008&lt;0,"Loss-making",IF(G5008&lt;$H$4,"Low revenue","OK")))</f>
        <v>OK</v>
      </c>
    </row>
    <row r="5009" customFormat="false" ht="15" hidden="false" customHeight="false" outlineLevel="0" collapsed="false">
      <c r="A5009" s="9" t="s">
        <v>10141</v>
      </c>
      <c r="B5009" s="9" t="s">
        <v>10142</v>
      </c>
      <c r="C5009" s="9" t="s">
        <v>83</v>
      </c>
      <c r="D5009" s="9" t="s">
        <v>8748</v>
      </c>
      <c r="E5009" s="10" t="n">
        <v>119</v>
      </c>
      <c r="F5009" s="10" t="n">
        <v>88</v>
      </c>
      <c r="G5009" s="10" t="n">
        <v>10067.69</v>
      </c>
      <c r="H5009" s="10" t="n">
        <v>937.69</v>
      </c>
      <c r="I5009" s="6" t="n">
        <f aca="false">IF(G5009=0,0,H5009/G5009)</f>
        <v>0.093138545187625</v>
      </c>
      <c r="J5009" s="5" t="n">
        <f aca="false">IF(F5009=0,0,G5009/F5009)</f>
        <v>114.405568181818</v>
      </c>
      <c r="K5009" s="9" t="str">
        <f aca="false">IF(G5009=0,"No sales",IF(H5009&lt;0,"Loss-making",IF(G5009&lt;$H$4,"Low revenue","OK")))</f>
        <v>OK</v>
      </c>
    </row>
    <row r="5010" customFormat="false" ht="15" hidden="false" customHeight="false" outlineLevel="0" collapsed="false">
      <c r="A5010" s="9" t="s">
        <v>10143</v>
      </c>
      <c r="B5010" s="9" t="s">
        <v>10144</v>
      </c>
      <c r="C5010" s="9" t="s">
        <v>83</v>
      </c>
      <c r="D5010" s="9" t="s">
        <v>8751</v>
      </c>
      <c r="E5010" s="10" t="n">
        <v>269</v>
      </c>
      <c r="F5010" s="10" t="n">
        <v>399</v>
      </c>
      <c r="G5010" s="10" t="n">
        <v>102209.91</v>
      </c>
      <c r="H5010" s="10" t="n">
        <v>11812.47</v>
      </c>
      <c r="I5010" s="6" t="n">
        <f aca="false">IF(G5010=0,0,H5010/G5010)</f>
        <v>0.115570691726468</v>
      </c>
      <c r="J5010" s="5" t="n">
        <f aca="false">IF(F5010=0,0,G5010/F5010)</f>
        <v>256.165187969925</v>
      </c>
      <c r="K5010" s="9" t="str">
        <f aca="false">IF(G5010=0,"No sales",IF(H5010&lt;0,"Loss-making",IF(G5010&lt;$H$4,"Low revenue","OK")))</f>
        <v>OK</v>
      </c>
    </row>
    <row r="5011" customFormat="false" ht="15" hidden="false" customHeight="false" outlineLevel="0" collapsed="false">
      <c r="A5011" s="9" t="s">
        <v>10145</v>
      </c>
      <c r="B5011" s="9" t="s">
        <v>10146</v>
      </c>
      <c r="C5011" s="9" t="s">
        <v>83</v>
      </c>
      <c r="D5011" s="9" t="s">
        <v>8754</v>
      </c>
      <c r="E5011" s="10" t="n">
        <v>109</v>
      </c>
      <c r="F5011" s="10" t="n">
        <v>2</v>
      </c>
      <c r="G5011" s="10" t="n">
        <v>218</v>
      </c>
      <c r="H5011" s="10" t="n">
        <v>37.18</v>
      </c>
      <c r="I5011" s="6" t="n">
        <f aca="false">IF(G5011=0,0,H5011/G5011)</f>
        <v>0.170550458715596</v>
      </c>
      <c r="J5011" s="5" t="n">
        <f aca="false">IF(F5011=0,0,G5011/F5011)</f>
        <v>109</v>
      </c>
      <c r="K5011" s="9" t="str">
        <f aca="false">IF(G5011=0,"No sales",IF(H5011&lt;0,"Loss-making",IF(G5011&lt;$H$4,"Low revenue","OK")))</f>
        <v>Low revenue</v>
      </c>
    </row>
  </sheetData>
  <autoFilter ref="A11:K50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8" min="7" style="0" width="20"/>
  </cols>
  <sheetData>
    <row r="1" customFormat="false" ht="17.35" hidden="false" customHeight="false" outlineLevel="0" collapsed="false">
      <c r="A1" s="1" t="s">
        <v>10147</v>
      </c>
    </row>
    <row r="3" customFormat="false" ht="15" hidden="false" customHeight="false" outlineLevel="0" collapsed="false">
      <c r="A3" s="4" t="s">
        <v>10148</v>
      </c>
    </row>
    <row r="4" customFormat="false" ht="23.85" hidden="false" customHeight="false" outlineLevel="0" collapsed="false">
      <c r="A4" s="3" t="s">
        <v>10149</v>
      </c>
      <c r="B4" s="3" t="s">
        <v>10150</v>
      </c>
      <c r="C4" s="3" t="s">
        <v>55</v>
      </c>
      <c r="D4" s="3" t="s">
        <v>21</v>
      </c>
      <c r="E4" s="3" t="s">
        <v>10151</v>
      </c>
      <c r="F4" s="3" t="s">
        <v>10152</v>
      </c>
      <c r="G4" s="3" t="s">
        <v>10153</v>
      </c>
    </row>
    <row r="5" customFormat="false" ht="15" hidden="false" customHeight="false" outlineLevel="0" collapsed="false">
      <c r="A5" s="9" t="s">
        <v>10154</v>
      </c>
      <c r="B5" s="5" t="n">
        <f aca="false">COUNTIFS($D$25:$D$20024,A5)</f>
        <v>1913</v>
      </c>
      <c r="C5" s="5" t="n">
        <f aca="false">SUMIFS($F$25:$F$20024,$D$25:$D$20024,A5)</f>
        <v>229587545.99</v>
      </c>
      <c r="D5" s="5" t="n">
        <f aca="false">IF(B5=0,0,C5/B5)</f>
        <v>120014.399367486</v>
      </c>
      <c r="E5" s="6" t="n">
        <f aca="false">B5/$B$10</f>
        <v>0.09565</v>
      </c>
      <c r="F5" s="6" t="n">
        <f aca="false">C5/$C$10</f>
        <v>0.413926528194157</v>
      </c>
      <c r="G5" s="19" t="n">
        <f aca="false">IF(B5=0,0,SUMIFS($E$25:$E$20024,$D$25:$D$20024,A5)/B5)</f>
        <v>12.9623627809723</v>
      </c>
    </row>
    <row r="6" customFormat="false" ht="15" hidden="false" customHeight="false" outlineLevel="0" collapsed="false">
      <c r="A6" s="9" t="s">
        <v>10155</v>
      </c>
      <c r="B6" s="5" t="n">
        <f aca="false">COUNTIFS($D$25:$D$20024,A6)</f>
        <v>9447</v>
      </c>
      <c r="C6" s="5" t="n">
        <f aca="false">SUMIFS($F$25:$F$20024,$D$25:$D$20024,A6)</f>
        <v>240069322.19</v>
      </c>
      <c r="D6" s="5" t="n">
        <f aca="false">IF(B6=0,0,C6/B6)</f>
        <v>25412.2284524188</v>
      </c>
      <c r="E6" s="6" t="n">
        <f aca="false">B6/$B$10</f>
        <v>0.47235</v>
      </c>
      <c r="F6" s="6" t="n">
        <f aca="false">C6/$C$10</f>
        <v>0.432824265931042</v>
      </c>
      <c r="G6" s="19" t="n">
        <f aca="false">IF(B6=0,0,SUMIFS($E$25:$E$20024,$D$25:$D$20024,A6)/B6)</f>
        <v>5.51434317772838</v>
      </c>
    </row>
    <row r="7" customFormat="false" ht="15" hidden="false" customHeight="false" outlineLevel="0" collapsed="false">
      <c r="A7" s="9" t="s">
        <v>10156</v>
      </c>
      <c r="B7" s="5" t="n">
        <f aca="false">COUNTIFS($D$25:$D$20024,A7)</f>
        <v>6391</v>
      </c>
      <c r="C7" s="5" t="n">
        <f aca="false">SUMIFS($F$25:$F$20024,$D$25:$D$20024,A7)</f>
        <v>51919807.68</v>
      </c>
      <c r="D7" s="5" t="n">
        <f aca="false">IF(B7=0,0,C7/B7)</f>
        <v>8123.89417618526</v>
      </c>
      <c r="E7" s="6" t="n">
        <f aca="false">B7/$B$10</f>
        <v>0.31955</v>
      </c>
      <c r="F7" s="6" t="n">
        <f aca="false">C7/$C$10</f>
        <v>0.0936069317036333</v>
      </c>
      <c r="G7" s="19" t="n">
        <f aca="false">IF(B7=0,0,SUMIFS($E$25:$E$20024,$D$25:$D$20024,A7)/B7)</f>
        <v>1.44124550148647</v>
      </c>
    </row>
    <row r="8" customFormat="false" ht="15" hidden="false" customHeight="false" outlineLevel="0" collapsed="false">
      <c r="A8" s="9" t="s">
        <v>10157</v>
      </c>
      <c r="B8" s="5" t="n">
        <f aca="false">COUNTIFS($D$25:$D$20024,A8)</f>
        <v>1959</v>
      </c>
      <c r="C8" s="5" t="n">
        <f aca="false">SUMIFS($F$25:$F$20024,$D$25:$D$20024,A8)</f>
        <v>33081048.04</v>
      </c>
      <c r="D8" s="5" t="n">
        <f aca="false">IF(B8=0,0,C8/B8)</f>
        <v>16886.7013986728</v>
      </c>
      <c r="E8" s="6" t="n">
        <f aca="false">B8/$B$10</f>
        <v>0.09795</v>
      </c>
      <c r="F8" s="6" t="n">
        <f aca="false">C8/$C$10</f>
        <v>0.0596422741711684</v>
      </c>
      <c r="G8" s="19" t="n">
        <f aca="false">IF(B8=0,0,SUMIFS($E$25:$E$20024,$D$25:$D$20024,A8)/B8)</f>
        <v>2.8274629913221</v>
      </c>
    </row>
    <row r="9" customFormat="false" ht="15" hidden="false" customHeight="false" outlineLevel="0" collapsed="false">
      <c r="A9" s="9" t="s">
        <v>10158</v>
      </c>
      <c r="B9" s="5" t="n">
        <f aca="false">COUNTIFS($D$25:$D$20024,A9)</f>
        <v>290</v>
      </c>
      <c r="C9" s="5" t="n">
        <f aca="false">SUMIFS($F$25:$F$20024,$D$25:$D$20024,A9)</f>
        <v>0</v>
      </c>
      <c r="D9" s="5" t="n">
        <f aca="false">IF(B9=0,0,C9/B9)</f>
        <v>0</v>
      </c>
      <c r="E9" s="6" t="n">
        <f aca="false">B9/$B$10</f>
        <v>0.0145</v>
      </c>
      <c r="F9" s="6" t="n">
        <f aca="false">C9/$C$10</f>
        <v>0</v>
      </c>
      <c r="G9" s="19" t="n">
        <f aca="false">IF(B9=0,0,SUMIFS($E$25:$E$20024,$D$25:$D$20024,A9)/B9)</f>
        <v>0</v>
      </c>
    </row>
    <row r="10" customFormat="false" ht="15" hidden="false" customHeight="false" outlineLevel="0" collapsed="false">
      <c r="A10" s="4" t="s">
        <v>90</v>
      </c>
      <c r="B10" s="13" t="n">
        <f aca="false">SUM(B5:B9)</f>
        <v>20000</v>
      </c>
      <c r="C10" s="13" t="n">
        <f aca="false">SUM(C5:C9)</f>
        <v>554657723.9</v>
      </c>
    </row>
    <row r="12" customFormat="false" ht="15" hidden="false" customHeight="false" outlineLevel="0" collapsed="false">
      <c r="A12" s="4" t="s">
        <v>10159</v>
      </c>
    </row>
    <row r="13" customFormat="false" ht="23.85" hidden="false" customHeight="false" outlineLevel="0" collapsed="false">
      <c r="A13" s="3" t="s">
        <v>10160</v>
      </c>
      <c r="B13" s="3" t="s">
        <v>10150</v>
      </c>
      <c r="C13" s="3" t="s">
        <v>55</v>
      </c>
      <c r="D13" s="3" t="s">
        <v>21</v>
      </c>
    </row>
    <row r="14" customFormat="false" ht="15" hidden="false" customHeight="false" outlineLevel="0" collapsed="false">
      <c r="A14" s="9" t="s">
        <v>10161</v>
      </c>
      <c r="B14" s="5" t="n">
        <f aca="false">COUNTIFS($C$25:$C$20024,A14)</f>
        <v>11982</v>
      </c>
      <c r="C14" s="5" t="n">
        <f aca="false">SUMIFS($F$25:$F$20024,$C$25:$C$20024,A14)</f>
        <v>294748837.92</v>
      </c>
      <c r="D14" s="5" t="n">
        <f aca="false">IF(B14=0,0,C14/B14)</f>
        <v>24599.3021131698</v>
      </c>
    </row>
    <row r="15" customFormat="false" ht="15" hidden="false" customHeight="false" outlineLevel="0" collapsed="false">
      <c r="A15" s="9" t="s">
        <v>10162</v>
      </c>
      <c r="B15" s="5" t="n">
        <f aca="false">COUNTIFS($C$25:$C$20024,A15)</f>
        <v>2988</v>
      </c>
      <c r="C15" s="5" t="n">
        <f aca="false">SUMIFS($F$25:$F$20024,$C$25:$C$20024,A15)</f>
        <v>127791205.21</v>
      </c>
      <c r="D15" s="5" t="n">
        <f aca="false">IF(B15=0,0,C15/B15)</f>
        <v>42768.1409672021</v>
      </c>
    </row>
    <row r="16" customFormat="false" ht="15" hidden="false" customHeight="false" outlineLevel="0" collapsed="false">
      <c r="A16" s="9" t="s">
        <v>10163</v>
      </c>
      <c r="B16" s="5" t="n">
        <f aca="false">COUNTIFS($C$25:$C$20024,A16)</f>
        <v>3032</v>
      </c>
      <c r="C16" s="5" t="n">
        <f aca="false">SUMIFS($F$25:$F$20024,$C$25:$C$20024,A16)</f>
        <v>62409219.51</v>
      </c>
      <c r="D16" s="5" t="n">
        <f aca="false">IF(B16=0,0,C16/B16)</f>
        <v>20583.5156695251</v>
      </c>
    </row>
    <row r="17" customFormat="false" ht="15" hidden="false" customHeight="false" outlineLevel="0" collapsed="false">
      <c r="A17" s="9" t="s">
        <v>10164</v>
      </c>
      <c r="B17" s="5" t="n">
        <f aca="false">COUNTIFS($C$25:$C$20024,A17)</f>
        <v>1998</v>
      </c>
      <c r="C17" s="5" t="n">
        <f aca="false">SUMIFS($F$25:$F$20024,$C$25:$C$20024,A17)</f>
        <v>69708461.26</v>
      </c>
      <c r="D17" s="5" t="n">
        <f aca="false">IF(B17=0,0,C17/B17)</f>
        <v>34889.1197497498</v>
      </c>
    </row>
    <row r="19" customFormat="false" ht="15" hidden="false" customHeight="false" outlineLevel="0" collapsed="false">
      <c r="A19" s="4" t="s">
        <v>10165</v>
      </c>
    </row>
    <row r="20" customFormat="false" ht="15" hidden="false" customHeight="false" outlineLevel="0" collapsed="false">
      <c r="A20" s="9" t="s">
        <v>10166</v>
      </c>
      <c r="B20" s="5" t="n">
        <f aca="false">COUNTIFS($E$25:$E$20024,"&gt;=1")</f>
        <v>19710</v>
      </c>
    </row>
    <row r="21" customFormat="false" ht="15" hidden="false" customHeight="false" outlineLevel="0" collapsed="false">
      <c r="A21" s="9" t="s">
        <v>10167</v>
      </c>
      <c r="B21" s="5" t="n">
        <f aca="false">COUNTIFS($E$25:$E$20024,"&gt;=2")</f>
        <v>16124</v>
      </c>
    </row>
    <row r="22" customFormat="false" ht="15" hidden="false" customHeight="false" outlineLevel="0" collapsed="false">
      <c r="A22" s="9" t="s">
        <v>10168</v>
      </c>
      <c r="B22" s="6" t="n">
        <f aca="false">IF(B20=0,0,B21/B20)</f>
        <v>0.818061897513952</v>
      </c>
    </row>
    <row r="24" customFormat="false" ht="15" hidden="false" customHeight="false" outlineLevel="0" collapsed="false">
      <c r="A24" s="3" t="s">
        <v>10169</v>
      </c>
      <c r="B24" s="3" t="s">
        <v>50</v>
      </c>
      <c r="C24" s="3" t="s">
        <v>10160</v>
      </c>
      <c r="D24" s="3" t="s">
        <v>10149</v>
      </c>
      <c r="E24" s="3" t="s">
        <v>10170</v>
      </c>
      <c r="F24" s="3" t="s">
        <v>55</v>
      </c>
      <c r="G24" s="3" t="s">
        <v>10171</v>
      </c>
      <c r="H24" s="3" t="s">
        <v>10172</v>
      </c>
    </row>
    <row r="25" customFormat="false" ht="15" hidden="false" customHeight="false" outlineLevel="0" collapsed="false">
      <c r="A25" s="9" t="s">
        <v>10173</v>
      </c>
      <c r="B25" s="9" t="s">
        <v>65</v>
      </c>
      <c r="C25" s="9" t="s">
        <v>10161</v>
      </c>
      <c r="D25" s="9" t="s">
        <v>10155</v>
      </c>
      <c r="E25" s="10" t="n">
        <v>6</v>
      </c>
      <c r="F25" s="10" t="n">
        <v>16373.18</v>
      </c>
      <c r="G25" s="10" t="n">
        <v>7</v>
      </c>
      <c r="H25" s="10" t="n">
        <v>9102.66</v>
      </c>
    </row>
    <row r="26" customFormat="false" ht="15" hidden="false" customHeight="false" outlineLevel="0" collapsed="false">
      <c r="A26" s="9" t="s">
        <v>10174</v>
      </c>
      <c r="B26" s="9" t="s">
        <v>62</v>
      </c>
      <c r="C26" s="9" t="s">
        <v>10161</v>
      </c>
      <c r="D26" s="9" t="s">
        <v>10155</v>
      </c>
      <c r="E26" s="10" t="n">
        <v>5</v>
      </c>
      <c r="F26" s="10" t="n">
        <v>11215.9</v>
      </c>
      <c r="G26" s="10" t="n">
        <v>39</v>
      </c>
      <c r="H26" s="10" t="n">
        <v>6235.47</v>
      </c>
    </row>
    <row r="27" customFormat="false" ht="15" hidden="false" customHeight="false" outlineLevel="0" collapsed="false">
      <c r="A27" s="9" t="s">
        <v>10175</v>
      </c>
      <c r="B27" s="9" t="s">
        <v>62</v>
      </c>
      <c r="C27" s="9" t="s">
        <v>10164</v>
      </c>
      <c r="D27" s="9" t="s">
        <v>10156</v>
      </c>
      <c r="E27" s="10" t="n">
        <v>2</v>
      </c>
      <c r="F27" s="10" t="n">
        <v>2895.49</v>
      </c>
      <c r="G27" s="10" t="n">
        <v>38</v>
      </c>
      <c r="H27" s="10" t="n">
        <v>1609.75</v>
      </c>
    </row>
    <row r="28" customFormat="false" ht="15" hidden="false" customHeight="false" outlineLevel="0" collapsed="false">
      <c r="A28" s="9" t="s">
        <v>10176</v>
      </c>
      <c r="B28" s="9" t="s">
        <v>79</v>
      </c>
      <c r="C28" s="9" t="s">
        <v>10163</v>
      </c>
      <c r="D28" s="9" t="s">
        <v>10156</v>
      </c>
      <c r="E28" s="10" t="n">
        <v>2</v>
      </c>
      <c r="F28" s="10" t="n">
        <v>22778.43</v>
      </c>
      <c r="G28" s="10" t="n">
        <v>21</v>
      </c>
      <c r="H28" s="10" t="n">
        <v>12663.65</v>
      </c>
    </row>
    <row r="29" customFormat="false" ht="15" hidden="false" customHeight="false" outlineLevel="0" collapsed="false">
      <c r="A29" s="9" t="s">
        <v>10177</v>
      </c>
      <c r="B29" s="9" t="s">
        <v>71</v>
      </c>
      <c r="C29" s="9" t="s">
        <v>10161</v>
      </c>
      <c r="D29" s="9" t="s">
        <v>10155</v>
      </c>
      <c r="E29" s="10" t="n">
        <v>3</v>
      </c>
      <c r="F29" s="10" t="n">
        <v>10178.1</v>
      </c>
      <c r="G29" s="10" t="n">
        <v>85</v>
      </c>
      <c r="H29" s="10" t="n">
        <v>5658.51</v>
      </c>
    </row>
    <row r="30" customFormat="false" ht="15" hidden="false" customHeight="false" outlineLevel="0" collapsed="false">
      <c r="A30" s="9" t="s">
        <v>10178</v>
      </c>
      <c r="B30" s="9" t="s">
        <v>71</v>
      </c>
      <c r="C30" s="9" t="s">
        <v>10161</v>
      </c>
      <c r="D30" s="9" t="s">
        <v>10156</v>
      </c>
      <c r="E30" s="10" t="n">
        <v>1</v>
      </c>
      <c r="F30" s="10" t="n">
        <v>1258.29</v>
      </c>
      <c r="G30" s="10" t="n">
        <v>206</v>
      </c>
      <c r="H30" s="10" t="n">
        <v>699.55</v>
      </c>
    </row>
    <row r="31" customFormat="false" ht="15" hidden="false" customHeight="false" outlineLevel="0" collapsed="false">
      <c r="A31" s="9" t="s">
        <v>10179</v>
      </c>
      <c r="B31" s="9" t="s">
        <v>68</v>
      </c>
      <c r="C31" s="9" t="s">
        <v>10161</v>
      </c>
      <c r="D31" s="9" t="s">
        <v>10157</v>
      </c>
      <c r="E31" s="10" t="n">
        <v>2</v>
      </c>
      <c r="F31" s="10" t="n">
        <v>63847.1</v>
      </c>
      <c r="G31" s="10" t="n">
        <v>151</v>
      </c>
      <c r="H31" s="10" t="n">
        <v>35495.76</v>
      </c>
    </row>
    <row r="32" customFormat="false" ht="15" hidden="false" customHeight="false" outlineLevel="0" collapsed="false">
      <c r="A32" s="9" t="s">
        <v>10180</v>
      </c>
      <c r="B32" s="9" t="s">
        <v>71</v>
      </c>
      <c r="C32" s="9" t="s">
        <v>10161</v>
      </c>
      <c r="D32" s="9" t="s">
        <v>10156</v>
      </c>
      <c r="E32" s="10" t="n">
        <v>1</v>
      </c>
      <c r="F32" s="10" t="n">
        <v>5277.71</v>
      </c>
      <c r="G32" s="10" t="n">
        <v>42</v>
      </c>
      <c r="H32" s="10" t="n">
        <v>2934.14</v>
      </c>
    </row>
    <row r="33" customFormat="false" ht="15" hidden="false" customHeight="false" outlineLevel="0" collapsed="false">
      <c r="A33" s="9" t="s">
        <v>10181</v>
      </c>
      <c r="B33" s="9" t="s">
        <v>64</v>
      </c>
      <c r="C33" s="9" t="s">
        <v>10163</v>
      </c>
      <c r="D33" s="9" t="s">
        <v>10156</v>
      </c>
      <c r="E33" s="10" t="n">
        <v>2</v>
      </c>
      <c r="F33" s="10" t="n">
        <v>3446.16</v>
      </c>
      <c r="G33" s="10" t="n">
        <v>81</v>
      </c>
      <c r="H33" s="10" t="n">
        <v>1915.89</v>
      </c>
    </row>
    <row r="34" customFormat="false" ht="15" hidden="false" customHeight="false" outlineLevel="0" collapsed="false">
      <c r="A34" s="9" t="s">
        <v>10182</v>
      </c>
      <c r="B34" s="9" t="s">
        <v>71</v>
      </c>
      <c r="C34" s="9" t="s">
        <v>10161</v>
      </c>
      <c r="D34" s="9" t="s">
        <v>10155</v>
      </c>
      <c r="E34" s="10" t="n">
        <v>4</v>
      </c>
      <c r="F34" s="10" t="n">
        <v>5216.1</v>
      </c>
      <c r="G34" s="10" t="n">
        <v>54</v>
      </c>
      <c r="H34" s="10" t="n">
        <v>2899.89</v>
      </c>
    </row>
    <row r="35" customFormat="false" ht="15" hidden="false" customHeight="false" outlineLevel="0" collapsed="false">
      <c r="A35" s="9" t="s">
        <v>10183</v>
      </c>
      <c r="B35" s="9" t="s">
        <v>62</v>
      </c>
      <c r="C35" s="9" t="s">
        <v>10163</v>
      </c>
      <c r="D35" s="9" t="s">
        <v>10157</v>
      </c>
      <c r="E35" s="10" t="n">
        <v>2</v>
      </c>
      <c r="F35" s="10" t="n">
        <v>19125.2</v>
      </c>
      <c r="G35" s="10" t="n">
        <v>157</v>
      </c>
      <c r="H35" s="10" t="n">
        <v>10632.64</v>
      </c>
    </row>
    <row r="36" customFormat="false" ht="15" hidden="false" customHeight="false" outlineLevel="0" collapsed="false">
      <c r="A36" s="9" t="s">
        <v>10184</v>
      </c>
      <c r="B36" s="9" t="s">
        <v>71</v>
      </c>
      <c r="C36" s="9" t="s">
        <v>10161</v>
      </c>
      <c r="D36" s="9" t="s">
        <v>10156</v>
      </c>
      <c r="E36" s="10" t="n">
        <v>2</v>
      </c>
      <c r="F36" s="10" t="n">
        <v>2409.4</v>
      </c>
      <c r="G36" s="10" t="n">
        <v>33</v>
      </c>
      <c r="H36" s="10" t="n">
        <v>1339.5</v>
      </c>
    </row>
    <row r="37" customFormat="false" ht="15" hidden="false" customHeight="false" outlineLevel="0" collapsed="false">
      <c r="A37" s="9" t="s">
        <v>10185</v>
      </c>
      <c r="B37" s="9" t="s">
        <v>64</v>
      </c>
      <c r="C37" s="9" t="s">
        <v>10161</v>
      </c>
      <c r="D37" s="9" t="s">
        <v>10155</v>
      </c>
      <c r="E37" s="10" t="n">
        <v>6</v>
      </c>
      <c r="F37" s="10" t="n">
        <v>12088.44</v>
      </c>
      <c r="G37" s="10" t="n">
        <v>43</v>
      </c>
      <c r="H37" s="10" t="n">
        <v>6720.56</v>
      </c>
    </row>
    <row r="38" customFormat="false" ht="15" hidden="false" customHeight="false" outlineLevel="0" collapsed="false">
      <c r="A38" s="9" t="s">
        <v>10186</v>
      </c>
      <c r="B38" s="9" t="s">
        <v>76</v>
      </c>
      <c r="C38" s="9" t="s">
        <v>10161</v>
      </c>
      <c r="D38" s="9" t="s">
        <v>10155</v>
      </c>
      <c r="E38" s="10" t="n">
        <v>11</v>
      </c>
      <c r="F38" s="10" t="n">
        <v>40935.81</v>
      </c>
      <c r="G38" s="10" t="n">
        <v>1</v>
      </c>
      <c r="H38" s="10" t="n">
        <v>22758.24</v>
      </c>
    </row>
    <row r="39" customFormat="false" ht="15" hidden="false" customHeight="false" outlineLevel="0" collapsed="false">
      <c r="A39" s="9" t="s">
        <v>10187</v>
      </c>
      <c r="B39" s="9" t="s">
        <v>71</v>
      </c>
      <c r="C39" s="9" t="s">
        <v>10164</v>
      </c>
      <c r="D39" s="9" t="s">
        <v>10155</v>
      </c>
      <c r="E39" s="10" t="n">
        <v>7</v>
      </c>
      <c r="F39" s="10" t="n">
        <v>66415.61</v>
      </c>
      <c r="G39" s="10" t="n">
        <v>8</v>
      </c>
      <c r="H39" s="10" t="n">
        <v>36923.72</v>
      </c>
    </row>
    <row r="40" customFormat="false" ht="15" hidden="false" customHeight="false" outlineLevel="0" collapsed="false">
      <c r="A40" s="9" t="s">
        <v>10188</v>
      </c>
      <c r="B40" s="9" t="s">
        <v>76</v>
      </c>
      <c r="C40" s="9" t="s">
        <v>10161</v>
      </c>
      <c r="D40" s="9" t="s">
        <v>10155</v>
      </c>
      <c r="E40" s="10" t="n">
        <v>6</v>
      </c>
      <c r="F40" s="10" t="n">
        <v>12389.25</v>
      </c>
      <c r="G40" s="10" t="n">
        <v>29</v>
      </c>
      <c r="H40" s="10" t="n">
        <v>6887.8</v>
      </c>
    </row>
    <row r="41" customFormat="false" ht="15" hidden="false" customHeight="false" outlineLevel="0" collapsed="false">
      <c r="A41" s="9" t="s">
        <v>10189</v>
      </c>
      <c r="B41" s="9" t="s">
        <v>71</v>
      </c>
      <c r="C41" s="9" t="s">
        <v>10162</v>
      </c>
      <c r="D41" s="9" t="s">
        <v>10156</v>
      </c>
      <c r="E41" s="10" t="n">
        <v>1</v>
      </c>
      <c r="F41" s="10" t="n">
        <v>1800.54</v>
      </c>
      <c r="G41" s="10" t="n">
        <v>80</v>
      </c>
      <c r="H41" s="10" t="n">
        <v>1001.01</v>
      </c>
    </row>
    <row r="42" customFormat="false" ht="15" hidden="false" customHeight="false" outlineLevel="0" collapsed="false">
      <c r="A42" s="9" t="s">
        <v>10190</v>
      </c>
      <c r="B42" s="9" t="s">
        <v>70</v>
      </c>
      <c r="C42" s="9" t="s">
        <v>10161</v>
      </c>
      <c r="D42" s="9" t="s">
        <v>10156</v>
      </c>
      <c r="E42" s="10" t="n">
        <v>2</v>
      </c>
      <c r="F42" s="10" t="n">
        <v>2862.85</v>
      </c>
      <c r="G42" s="10" t="n">
        <v>112</v>
      </c>
      <c r="H42" s="10" t="n">
        <v>1591.6</v>
      </c>
    </row>
    <row r="43" customFormat="false" ht="15" hidden="false" customHeight="false" outlineLevel="0" collapsed="false">
      <c r="A43" s="9" t="s">
        <v>10191</v>
      </c>
      <c r="B43" s="9" t="s">
        <v>76</v>
      </c>
      <c r="C43" s="9" t="s">
        <v>10161</v>
      </c>
      <c r="D43" s="9" t="s">
        <v>10157</v>
      </c>
      <c r="E43" s="10" t="n">
        <v>2</v>
      </c>
      <c r="F43" s="10" t="n">
        <v>11909.3</v>
      </c>
      <c r="G43" s="10" t="n">
        <v>196</v>
      </c>
      <c r="H43" s="10" t="n">
        <v>6620.97</v>
      </c>
    </row>
    <row r="44" customFormat="false" ht="15" hidden="false" customHeight="false" outlineLevel="0" collapsed="false">
      <c r="A44" s="9" t="s">
        <v>10192</v>
      </c>
      <c r="B44" s="9" t="s">
        <v>77</v>
      </c>
      <c r="C44" s="9" t="s">
        <v>10161</v>
      </c>
      <c r="D44" s="9" t="s">
        <v>10156</v>
      </c>
      <c r="E44" s="10" t="n">
        <v>1</v>
      </c>
      <c r="F44" s="10" t="n">
        <v>436.05</v>
      </c>
      <c r="G44" s="10" t="n">
        <v>70</v>
      </c>
      <c r="H44" s="10" t="n">
        <v>242.42</v>
      </c>
    </row>
    <row r="45" customFormat="false" ht="15" hidden="false" customHeight="false" outlineLevel="0" collapsed="false">
      <c r="A45" s="9" t="s">
        <v>10193</v>
      </c>
      <c r="B45" s="9" t="s">
        <v>77</v>
      </c>
      <c r="C45" s="9" t="s">
        <v>10161</v>
      </c>
      <c r="D45" s="9" t="s">
        <v>10155</v>
      </c>
      <c r="E45" s="10" t="n">
        <v>4</v>
      </c>
      <c r="F45" s="10" t="n">
        <v>17224.89</v>
      </c>
      <c r="G45" s="10" t="n">
        <v>10</v>
      </c>
      <c r="H45" s="10" t="n">
        <v>9576.17</v>
      </c>
    </row>
    <row r="46" customFormat="false" ht="15" hidden="false" customHeight="false" outlineLevel="0" collapsed="false">
      <c r="A46" s="9" t="s">
        <v>10194</v>
      </c>
      <c r="B46" s="9" t="s">
        <v>64</v>
      </c>
      <c r="C46" s="9" t="s">
        <v>10161</v>
      </c>
      <c r="D46" s="9" t="s">
        <v>10156</v>
      </c>
      <c r="E46" s="10" t="n">
        <v>2</v>
      </c>
      <c r="F46" s="10" t="n">
        <v>714.45</v>
      </c>
      <c r="G46" s="10" t="n">
        <v>18</v>
      </c>
      <c r="H46" s="10" t="n">
        <v>397.2</v>
      </c>
    </row>
    <row r="47" customFormat="false" ht="15" hidden="false" customHeight="false" outlineLevel="0" collapsed="false">
      <c r="A47" s="9" t="s">
        <v>10195</v>
      </c>
      <c r="B47" s="9" t="s">
        <v>64</v>
      </c>
      <c r="C47" s="9" t="s">
        <v>10161</v>
      </c>
      <c r="D47" s="9" t="s">
        <v>10155</v>
      </c>
      <c r="E47" s="10" t="n">
        <v>6</v>
      </c>
      <c r="F47" s="10" t="n">
        <v>32060.73</v>
      </c>
      <c r="G47" s="10" t="n">
        <v>46</v>
      </c>
      <c r="H47" s="10" t="n">
        <v>17824.14</v>
      </c>
    </row>
    <row r="48" customFormat="false" ht="15" hidden="false" customHeight="false" outlineLevel="0" collapsed="false">
      <c r="A48" s="9" t="s">
        <v>10196</v>
      </c>
      <c r="B48" s="9" t="s">
        <v>75</v>
      </c>
      <c r="C48" s="9" t="s">
        <v>10161</v>
      </c>
      <c r="D48" s="9" t="s">
        <v>10156</v>
      </c>
      <c r="E48" s="10" t="n">
        <v>1</v>
      </c>
      <c r="F48" s="10" t="n">
        <v>1889.98</v>
      </c>
      <c r="G48" s="10" t="n">
        <v>255</v>
      </c>
      <c r="H48" s="10" t="n">
        <v>1050.73</v>
      </c>
    </row>
    <row r="49" customFormat="false" ht="15" hidden="false" customHeight="false" outlineLevel="0" collapsed="false">
      <c r="A49" s="9" t="s">
        <v>10197</v>
      </c>
      <c r="B49" s="9" t="s">
        <v>75</v>
      </c>
      <c r="C49" s="9" t="s">
        <v>10163</v>
      </c>
      <c r="D49" s="9" t="s">
        <v>10157</v>
      </c>
      <c r="E49" s="10" t="n">
        <v>2</v>
      </c>
      <c r="F49" s="10" t="n">
        <v>2777.04</v>
      </c>
      <c r="G49" s="10" t="n">
        <v>186</v>
      </c>
      <c r="H49" s="10" t="n">
        <v>1543.89</v>
      </c>
    </row>
    <row r="50" customFormat="false" ht="15" hidden="false" customHeight="false" outlineLevel="0" collapsed="false">
      <c r="A50" s="9" t="s">
        <v>10198</v>
      </c>
      <c r="B50" s="9" t="s">
        <v>68</v>
      </c>
      <c r="C50" s="9" t="s">
        <v>10161</v>
      </c>
      <c r="D50" s="9" t="s">
        <v>10156</v>
      </c>
      <c r="E50" s="10" t="n">
        <v>1</v>
      </c>
      <c r="F50" s="10" t="n">
        <v>233.37</v>
      </c>
      <c r="G50" s="10" t="n">
        <v>38</v>
      </c>
      <c r="H50" s="10" t="n">
        <v>129.74</v>
      </c>
    </row>
    <row r="51" customFormat="false" ht="15" hidden="false" customHeight="false" outlineLevel="0" collapsed="false">
      <c r="A51" s="9" t="s">
        <v>10199</v>
      </c>
      <c r="B51" s="9" t="s">
        <v>71</v>
      </c>
      <c r="C51" s="9" t="s">
        <v>10163</v>
      </c>
      <c r="D51" s="9" t="s">
        <v>10156</v>
      </c>
      <c r="E51" s="10" t="n">
        <v>1</v>
      </c>
      <c r="F51" s="10" t="n">
        <v>27766.4</v>
      </c>
      <c r="G51" s="10" t="n">
        <v>114</v>
      </c>
      <c r="H51" s="10" t="n">
        <v>15436.71</v>
      </c>
    </row>
    <row r="52" customFormat="false" ht="15" hidden="false" customHeight="false" outlineLevel="0" collapsed="false">
      <c r="A52" s="9" t="s">
        <v>10200</v>
      </c>
      <c r="B52" s="9" t="s">
        <v>76</v>
      </c>
      <c r="C52" s="9" t="s">
        <v>10162</v>
      </c>
      <c r="D52" s="9" t="s">
        <v>10155</v>
      </c>
      <c r="E52" s="10" t="n">
        <v>6</v>
      </c>
      <c r="F52" s="10" t="n">
        <v>43081.37</v>
      </c>
      <c r="G52" s="10" t="n">
        <v>46</v>
      </c>
      <c r="H52" s="10" t="n">
        <v>23951.06</v>
      </c>
    </row>
    <row r="53" customFormat="false" ht="15" hidden="false" customHeight="false" outlineLevel="0" collapsed="false">
      <c r="A53" s="9" t="s">
        <v>10201</v>
      </c>
      <c r="B53" s="9" t="s">
        <v>75</v>
      </c>
      <c r="C53" s="9" t="s">
        <v>10161</v>
      </c>
      <c r="D53" s="9" t="s">
        <v>10156</v>
      </c>
      <c r="E53" s="10" t="n">
        <v>1</v>
      </c>
      <c r="F53" s="10" t="n">
        <v>3069.42</v>
      </c>
      <c r="G53" s="10" t="n">
        <v>17</v>
      </c>
      <c r="H53" s="10" t="n">
        <v>1706.44</v>
      </c>
    </row>
    <row r="54" customFormat="false" ht="15" hidden="false" customHeight="false" outlineLevel="0" collapsed="false">
      <c r="A54" s="9" t="s">
        <v>10202</v>
      </c>
      <c r="B54" s="9" t="s">
        <v>71</v>
      </c>
      <c r="C54" s="9" t="s">
        <v>10161</v>
      </c>
      <c r="D54" s="9" t="s">
        <v>10155</v>
      </c>
      <c r="E54" s="10" t="n">
        <v>8</v>
      </c>
      <c r="F54" s="10" t="n">
        <v>58828.34</v>
      </c>
      <c r="G54" s="10" t="n">
        <v>39</v>
      </c>
      <c r="H54" s="10" t="n">
        <v>32705.58</v>
      </c>
    </row>
    <row r="55" customFormat="false" ht="15" hidden="false" customHeight="false" outlineLevel="0" collapsed="false">
      <c r="A55" s="9" t="s">
        <v>10203</v>
      </c>
      <c r="B55" s="9" t="s">
        <v>72</v>
      </c>
      <c r="C55" s="9" t="s">
        <v>10161</v>
      </c>
      <c r="D55" s="9" t="s">
        <v>10154</v>
      </c>
      <c r="E55" s="10" t="n">
        <v>13</v>
      </c>
      <c r="F55" s="10" t="n">
        <v>78664.05</v>
      </c>
      <c r="G55" s="10" t="n">
        <v>3</v>
      </c>
      <c r="H55" s="10" t="n">
        <v>43733.23</v>
      </c>
    </row>
    <row r="56" customFormat="false" ht="15" hidden="false" customHeight="false" outlineLevel="0" collapsed="false">
      <c r="A56" s="9" t="s">
        <v>10204</v>
      </c>
      <c r="B56" s="9" t="s">
        <v>71</v>
      </c>
      <c r="C56" s="9" t="s">
        <v>10164</v>
      </c>
      <c r="D56" s="9" t="s">
        <v>10155</v>
      </c>
      <c r="E56" s="10" t="n">
        <v>7</v>
      </c>
      <c r="F56" s="10" t="n">
        <v>35292.4</v>
      </c>
      <c r="G56" s="10" t="n">
        <v>33</v>
      </c>
      <c r="H56" s="10" t="n">
        <v>19620.79</v>
      </c>
    </row>
    <row r="57" customFormat="false" ht="15" hidden="false" customHeight="false" outlineLevel="0" collapsed="false">
      <c r="A57" s="9" t="s">
        <v>10205</v>
      </c>
      <c r="B57" s="9" t="s">
        <v>62</v>
      </c>
      <c r="C57" s="9" t="s">
        <v>10162</v>
      </c>
      <c r="D57" s="9" t="s">
        <v>10155</v>
      </c>
      <c r="E57" s="10" t="n">
        <v>14</v>
      </c>
      <c r="F57" s="10" t="n">
        <v>15641.84</v>
      </c>
      <c r="G57" s="10" t="n">
        <v>11</v>
      </c>
      <c r="H57" s="10" t="n">
        <v>8696.07</v>
      </c>
    </row>
    <row r="58" customFormat="false" ht="15" hidden="false" customHeight="false" outlineLevel="0" collapsed="false">
      <c r="A58" s="9" t="s">
        <v>10206</v>
      </c>
      <c r="B58" s="9" t="s">
        <v>77</v>
      </c>
      <c r="C58" s="9" t="s">
        <v>10164</v>
      </c>
      <c r="D58" s="9" t="s">
        <v>10155</v>
      </c>
      <c r="E58" s="10" t="n">
        <v>9</v>
      </c>
      <c r="F58" s="10" t="n">
        <v>34235.41</v>
      </c>
      <c r="G58" s="10" t="n">
        <v>107</v>
      </c>
      <c r="H58" s="10" t="n">
        <v>19033.16</v>
      </c>
    </row>
    <row r="59" customFormat="false" ht="15" hidden="false" customHeight="false" outlineLevel="0" collapsed="false">
      <c r="A59" s="9" t="s">
        <v>10207</v>
      </c>
      <c r="B59" s="9" t="s">
        <v>73</v>
      </c>
      <c r="C59" s="9" t="s">
        <v>10163</v>
      </c>
      <c r="D59" s="9" t="s">
        <v>10155</v>
      </c>
      <c r="E59" s="10" t="n">
        <v>5</v>
      </c>
      <c r="F59" s="10" t="n">
        <v>34666.91</v>
      </c>
      <c r="G59" s="10" t="n">
        <v>50</v>
      </c>
      <c r="H59" s="10" t="n">
        <v>19273.05</v>
      </c>
    </row>
    <row r="60" customFormat="false" ht="15" hidden="false" customHeight="false" outlineLevel="0" collapsed="false">
      <c r="A60" s="9" t="s">
        <v>10208</v>
      </c>
      <c r="B60" s="9" t="s">
        <v>79</v>
      </c>
      <c r="C60" s="9" t="s">
        <v>10161</v>
      </c>
      <c r="D60" s="9" t="s">
        <v>10156</v>
      </c>
      <c r="E60" s="10" t="n">
        <v>2</v>
      </c>
      <c r="F60" s="10" t="n">
        <v>2352.2</v>
      </c>
      <c r="G60" s="10" t="n">
        <v>4</v>
      </c>
      <c r="H60" s="10" t="n">
        <v>1307.7</v>
      </c>
    </row>
    <row r="61" customFormat="false" ht="15" hidden="false" customHeight="false" outlineLevel="0" collapsed="false">
      <c r="A61" s="9" t="s">
        <v>10209</v>
      </c>
      <c r="B61" s="9" t="s">
        <v>64</v>
      </c>
      <c r="C61" s="9" t="s">
        <v>10161</v>
      </c>
      <c r="D61" s="9" t="s">
        <v>10156</v>
      </c>
      <c r="E61" s="10" t="n">
        <v>1</v>
      </c>
      <c r="F61" s="10" t="n">
        <v>18982.05</v>
      </c>
      <c r="G61" s="10" t="n">
        <v>10</v>
      </c>
      <c r="H61" s="10" t="n">
        <v>10553.06</v>
      </c>
    </row>
    <row r="62" customFormat="false" ht="15" hidden="false" customHeight="false" outlineLevel="0" collapsed="false">
      <c r="A62" s="9" t="s">
        <v>10210</v>
      </c>
      <c r="B62" s="9" t="s">
        <v>68</v>
      </c>
      <c r="C62" s="9" t="s">
        <v>10162</v>
      </c>
      <c r="D62" s="9" t="s">
        <v>10156</v>
      </c>
      <c r="E62" s="10" t="n">
        <v>1</v>
      </c>
      <c r="F62" s="10" t="n">
        <v>2136.9</v>
      </c>
      <c r="G62" s="10" t="n">
        <v>68</v>
      </c>
      <c r="H62" s="10" t="n">
        <v>1188.01</v>
      </c>
    </row>
    <row r="63" customFormat="false" ht="15" hidden="false" customHeight="false" outlineLevel="0" collapsed="false">
      <c r="A63" s="9" t="s">
        <v>10211</v>
      </c>
      <c r="B63" s="9" t="s">
        <v>59</v>
      </c>
      <c r="C63" s="9" t="s">
        <v>10161</v>
      </c>
      <c r="D63" s="9" t="s">
        <v>10155</v>
      </c>
      <c r="E63" s="10" t="n">
        <v>3</v>
      </c>
      <c r="F63" s="10" t="n">
        <v>3850.85</v>
      </c>
      <c r="G63" s="10" t="n">
        <v>46</v>
      </c>
      <c r="H63" s="10" t="n">
        <v>2140.88</v>
      </c>
    </row>
    <row r="64" customFormat="false" ht="15" hidden="false" customHeight="false" outlineLevel="0" collapsed="false">
      <c r="A64" s="9" t="s">
        <v>10212</v>
      </c>
      <c r="B64" s="9" t="s">
        <v>74</v>
      </c>
      <c r="C64" s="9" t="s">
        <v>10161</v>
      </c>
      <c r="D64" s="9" t="s">
        <v>10155</v>
      </c>
      <c r="E64" s="10" t="n">
        <v>3</v>
      </c>
      <c r="F64" s="10" t="n">
        <v>43999.86</v>
      </c>
      <c r="G64" s="10" t="n">
        <v>62</v>
      </c>
      <c r="H64" s="10" t="n">
        <v>24461.7</v>
      </c>
    </row>
    <row r="65" customFormat="false" ht="15" hidden="false" customHeight="false" outlineLevel="0" collapsed="false">
      <c r="A65" s="9" t="s">
        <v>10213</v>
      </c>
      <c r="B65" s="9" t="s">
        <v>71</v>
      </c>
      <c r="C65" s="9" t="s">
        <v>10161</v>
      </c>
      <c r="D65" s="9" t="s">
        <v>10156</v>
      </c>
      <c r="E65" s="10" t="n">
        <v>2</v>
      </c>
      <c r="F65" s="10" t="n">
        <v>25705.8</v>
      </c>
      <c r="G65" s="10" t="n">
        <v>52</v>
      </c>
      <c r="H65" s="10" t="n">
        <v>14291.12</v>
      </c>
    </row>
    <row r="66" customFormat="false" ht="15" hidden="false" customHeight="false" outlineLevel="0" collapsed="false">
      <c r="A66" s="9" t="s">
        <v>10214</v>
      </c>
      <c r="B66" s="9" t="s">
        <v>77</v>
      </c>
      <c r="C66" s="9" t="s">
        <v>10163</v>
      </c>
      <c r="D66" s="9" t="s">
        <v>10155</v>
      </c>
      <c r="E66" s="10" t="n">
        <v>5</v>
      </c>
      <c r="F66" s="10" t="n">
        <v>27702.4</v>
      </c>
      <c r="G66" s="10" t="n">
        <v>3</v>
      </c>
      <c r="H66" s="10" t="n">
        <v>15401.13</v>
      </c>
    </row>
    <row r="67" customFormat="false" ht="15" hidden="false" customHeight="false" outlineLevel="0" collapsed="false">
      <c r="A67" s="9" t="s">
        <v>10215</v>
      </c>
      <c r="B67" s="9" t="s">
        <v>71</v>
      </c>
      <c r="C67" s="9" t="s">
        <v>10162</v>
      </c>
      <c r="D67" s="9" t="s">
        <v>10157</v>
      </c>
      <c r="E67" s="10" t="n">
        <v>2</v>
      </c>
      <c r="F67" s="10" t="n">
        <v>1611.85</v>
      </c>
      <c r="G67" s="10" t="n">
        <v>223</v>
      </c>
      <c r="H67" s="10" t="n">
        <v>896.11</v>
      </c>
    </row>
    <row r="68" customFormat="false" ht="15" hidden="false" customHeight="false" outlineLevel="0" collapsed="false">
      <c r="A68" s="9" t="s">
        <v>10216</v>
      </c>
      <c r="B68" s="9" t="s">
        <v>75</v>
      </c>
      <c r="C68" s="9" t="s">
        <v>10162</v>
      </c>
      <c r="D68" s="9" t="s">
        <v>10154</v>
      </c>
      <c r="E68" s="10" t="n">
        <v>6</v>
      </c>
      <c r="F68" s="10" t="n">
        <v>111302.1</v>
      </c>
      <c r="G68" s="10" t="n">
        <v>53</v>
      </c>
      <c r="H68" s="10" t="n">
        <v>61878.34</v>
      </c>
    </row>
    <row r="69" customFormat="false" ht="15" hidden="false" customHeight="false" outlineLevel="0" collapsed="false">
      <c r="A69" s="9" t="s">
        <v>10217</v>
      </c>
      <c r="B69" s="9" t="s">
        <v>79</v>
      </c>
      <c r="C69" s="9" t="s">
        <v>10163</v>
      </c>
      <c r="D69" s="9" t="s">
        <v>10156</v>
      </c>
      <c r="E69" s="10" t="n">
        <v>1</v>
      </c>
      <c r="F69" s="10" t="n">
        <v>1649</v>
      </c>
      <c r="G69" s="10" t="n">
        <v>211</v>
      </c>
      <c r="H69" s="10" t="n">
        <v>916.76</v>
      </c>
    </row>
    <row r="70" customFormat="false" ht="15" hidden="false" customHeight="false" outlineLevel="0" collapsed="false">
      <c r="A70" s="9" t="s">
        <v>10218</v>
      </c>
      <c r="B70" s="9" t="s">
        <v>77</v>
      </c>
      <c r="C70" s="9" t="s">
        <v>10161</v>
      </c>
      <c r="D70" s="9" t="s">
        <v>10155</v>
      </c>
      <c r="E70" s="10" t="n">
        <v>12</v>
      </c>
      <c r="F70" s="10" t="n">
        <v>30896.72</v>
      </c>
      <c r="G70" s="10" t="n">
        <v>58</v>
      </c>
      <c r="H70" s="10" t="n">
        <v>17177.01</v>
      </c>
    </row>
    <row r="71" customFormat="false" ht="15" hidden="false" customHeight="false" outlineLevel="0" collapsed="false">
      <c r="A71" s="9" t="s">
        <v>10219</v>
      </c>
      <c r="B71" s="9" t="s">
        <v>63</v>
      </c>
      <c r="C71" s="9" t="s">
        <v>10162</v>
      </c>
      <c r="D71" s="9" t="s">
        <v>10155</v>
      </c>
      <c r="E71" s="10" t="n">
        <v>6</v>
      </c>
      <c r="F71" s="10" t="n">
        <v>16752.53</v>
      </c>
      <c r="G71" s="10" t="n">
        <v>23</v>
      </c>
      <c r="H71" s="10" t="n">
        <v>9313.56</v>
      </c>
    </row>
    <row r="72" customFormat="false" ht="15" hidden="false" customHeight="false" outlineLevel="0" collapsed="false">
      <c r="A72" s="9" t="s">
        <v>10220</v>
      </c>
      <c r="B72" s="9" t="s">
        <v>76</v>
      </c>
      <c r="C72" s="9" t="s">
        <v>10161</v>
      </c>
      <c r="D72" s="9" t="s">
        <v>10155</v>
      </c>
      <c r="E72" s="10" t="n">
        <v>7</v>
      </c>
      <c r="F72" s="10" t="n">
        <v>54879</v>
      </c>
      <c r="G72" s="10" t="n">
        <v>51</v>
      </c>
      <c r="H72" s="10" t="n">
        <v>30509.95</v>
      </c>
    </row>
    <row r="73" customFormat="false" ht="15" hidden="false" customHeight="false" outlineLevel="0" collapsed="false">
      <c r="A73" s="9" t="s">
        <v>10221</v>
      </c>
      <c r="B73" s="9" t="s">
        <v>77</v>
      </c>
      <c r="C73" s="9" t="s">
        <v>10161</v>
      </c>
      <c r="D73" s="9" t="s">
        <v>10155</v>
      </c>
      <c r="E73" s="10" t="n">
        <v>3</v>
      </c>
      <c r="F73" s="10" t="n">
        <v>3530.5</v>
      </c>
      <c r="G73" s="10" t="n">
        <v>26</v>
      </c>
      <c r="H73" s="10" t="n">
        <v>1962.78</v>
      </c>
    </row>
    <row r="74" customFormat="false" ht="15" hidden="false" customHeight="false" outlineLevel="0" collapsed="false">
      <c r="A74" s="9" t="s">
        <v>10222</v>
      </c>
      <c r="B74" s="9" t="s">
        <v>77</v>
      </c>
      <c r="C74" s="9" t="s">
        <v>10161</v>
      </c>
      <c r="D74" s="9" t="s">
        <v>10155</v>
      </c>
      <c r="E74" s="10" t="n">
        <v>4</v>
      </c>
      <c r="F74" s="10" t="n">
        <v>27772.88</v>
      </c>
      <c r="G74" s="10" t="n">
        <v>74</v>
      </c>
      <c r="H74" s="10" t="n">
        <v>15440.32</v>
      </c>
    </row>
    <row r="75" customFormat="false" ht="15" hidden="false" customHeight="false" outlineLevel="0" collapsed="false">
      <c r="A75" s="9" t="s">
        <v>10223</v>
      </c>
      <c r="B75" s="9" t="s">
        <v>62</v>
      </c>
      <c r="C75" s="9" t="s">
        <v>10161</v>
      </c>
      <c r="D75" s="9" t="s">
        <v>10154</v>
      </c>
      <c r="E75" s="10" t="n">
        <v>3</v>
      </c>
      <c r="F75" s="10" t="n">
        <v>87706.85</v>
      </c>
      <c r="G75" s="10" t="n">
        <v>40</v>
      </c>
      <c r="H75" s="10" t="n">
        <v>48760.57</v>
      </c>
    </row>
    <row r="76" customFormat="false" ht="15" hidden="false" customHeight="false" outlineLevel="0" collapsed="false">
      <c r="A76" s="9" t="s">
        <v>10224</v>
      </c>
      <c r="B76" s="9" t="s">
        <v>74</v>
      </c>
      <c r="C76" s="9" t="s">
        <v>10161</v>
      </c>
      <c r="D76" s="9" t="s">
        <v>10155</v>
      </c>
      <c r="E76" s="10" t="n">
        <v>7</v>
      </c>
      <c r="F76" s="10" t="n">
        <v>26969.81</v>
      </c>
      <c r="G76" s="10" t="n">
        <v>3</v>
      </c>
      <c r="H76" s="10" t="n">
        <v>14993.85</v>
      </c>
    </row>
    <row r="77" customFormat="false" ht="15" hidden="false" customHeight="false" outlineLevel="0" collapsed="false">
      <c r="A77" s="9" t="s">
        <v>10225</v>
      </c>
      <c r="B77" s="9" t="s">
        <v>60</v>
      </c>
      <c r="C77" s="9" t="s">
        <v>10163</v>
      </c>
      <c r="D77" s="9" t="s">
        <v>10155</v>
      </c>
      <c r="E77" s="10" t="n">
        <v>6</v>
      </c>
      <c r="F77" s="10" t="n">
        <v>32614.83</v>
      </c>
      <c r="G77" s="10" t="n">
        <v>23</v>
      </c>
      <c r="H77" s="10" t="n">
        <v>18132.2</v>
      </c>
    </row>
    <row r="78" customFormat="false" ht="15" hidden="false" customHeight="false" outlineLevel="0" collapsed="false">
      <c r="A78" s="9" t="s">
        <v>10226</v>
      </c>
      <c r="B78" s="9" t="s">
        <v>64</v>
      </c>
      <c r="C78" s="9" t="s">
        <v>10162</v>
      </c>
      <c r="D78" s="9" t="s">
        <v>10155</v>
      </c>
      <c r="E78" s="10" t="n">
        <v>9</v>
      </c>
      <c r="F78" s="10" t="n">
        <v>13582.75</v>
      </c>
      <c r="G78" s="10" t="n">
        <v>3</v>
      </c>
      <c r="H78" s="10" t="n">
        <v>7551.32</v>
      </c>
    </row>
    <row r="79" customFormat="false" ht="15" hidden="false" customHeight="false" outlineLevel="0" collapsed="false">
      <c r="A79" s="9" t="s">
        <v>10227</v>
      </c>
      <c r="B79" s="9" t="s">
        <v>79</v>
      </c>
      <c r="C79" s="9" t="s">
        <v>10163</v>
      </c>
      <c r="D79" s="9" t="s">
        <v>10155</v>
      </c>
      <c r="E79" s="10" t="n">
        <v>5</v>
      </c>
      <c r="F79" s="10" t="n">
        <v>17856.2</v>
      </c>
      <c r="G79" s="10" t="n">
        <v>27</v>
      </c>
      <c r="H79" s="10" t="n">
        <v>9927.14</v>
      </c>
    </row>
    <row r="80" customFormat="false" ht="15" hidden="false" customHeight="false" outlineLevel="0" collapsed="false">
      <c r="A80" s="9" t="s">
        <v>10228</v>
      </c>
      <c r="B80" s="9" t="s">
        <v>74</v>
      </c>
      <c r="C80" s="9" t="s">
        <v>10163</v>
      </c>
      <c r="D80" s="9" t="s">
        <v>10157</v>
      </c>
      <c r="E80" s="10" t="n">
        <v>2</v>
      </c>
      <c r="F80" s="10" t="n">
        <v>8942</v>
      </c>
      <c r="G80" s="10" t="n">
        <v>121</v>
      </c>
      <c r="H80" s="10" t="n">
        <v>4971.3</v>
      </c>
    </row>
    <row r="81" customFormat="false" ht="15" hidden="false" customHeight="false" outlineLevel="0" collapsed="false">
      <c r="A81" s="9" t="s">
        <v>10229</v>
      </c>
      <c r="B81" s="9" t="s">
        <v>73</v>
      </c>
      <c r="C81" s="9" t="s">
        <v>10163</v>
      </c>
      <c r="D81" s="9" t="s">
        <v>10155</v>
      </c>
      <c r="E81" s="10" t="n">
        <v>3</v>
      </c>
      <c r="F81" s="10" t="n">
        <v>5637.74</v>
      </c>
      <c r="G81" s="10" t="n">
        <v>60</v>
      </c>
      <c r="H81" s="10" t="n">
        <v>3134.3</v>
      </c>
    </row>
    <row r="82" customFormat="false" ht="15" hidden="false" customHeight="false" outlineLevel="0" collapsed="false">
      <c r="A82" s="9" t="s">
        <v>10230</v>
      </c>
      <c r="B82" s="9" t="s">
        <v>62</v>
      </c>
      <c r="C82" s="9" t="s">
        <v>10161</v>
      </c>
      <c r="D82" s="9" t="s">
        <v>10155</v>
      </c>
      <c r="E82" s="10" t="n">
        <v>7</v>
      </c>
      <c r="F82" s="10" t="n">
        <v>16449.29</v>
      </c>
      <c r="G82" s="10" t="n">
        <v>62</v>
      </c>
      <c r="H82" s="10" t="n">
        <v>9144.97</v>
      </c>
    </row>
    <row r="83" customFormat="false" ht="15" hidden="false" customHeight="false" outlineLevel="0" collapsed="false">
      <c r="A83" s="9" t="s">
        <v>10231</v>
      </c>
      <c r="B83" s="9" t="s">
        <v>62</v>
      </c>
      <c r="C83" s="9" t="s">
        <v>10161</v>
      </c>
      <c r="D83" s="9" t="s">
        <v>10155</v>
      </c>
      <c r="E83" s="10" t="n">
        <v>3</v>
      </c>
      <c r="F83" s="10" t="n">
        <v>9164.27</v>
      </c>
      <c r="G83" s="10" t="n">
        <v>20</v>
      </c>
      <c r="H83" s="10" t="n">
        <v>5094.87</v>
      </c>
    </row>
    <row r="84" customFormat="false" ht="15" hidden="false" customHeight="false" outlineLevel="0" collapsed="false">
      <c r="A84" s="9" t="s">
        <v>10232</v>
      </c>
      <c r="B84" s="9" t="s">
        <v>74</v>
      </c>
      <c r="C84" s="9" t="s">
        <v>10164</v>
      </c>
      <c r="D84" s="9" t="s">
        <v>10157</v>
      </c>
      <c r="E84" s="10" t="n">
        <v>2</v>
      </c>
      <c r="F84" s="10" t="n">
        <v>18515</v>
      </c>
      <c r="G84" s="10" t="n">
        <v>293</v>
      </c>
      <c r="H84" s="10" t="n">
        <v>10293.4</v>
      </c>
    </row>
    <row r="85" customFormat="false" ht="15" hidden="false" customHeight="false" outlineLevel="0" collapsed="false">
      <c r="A85" s="9" t="s">
        <v>10233</v>
      </c>
      <c r="B85" s="9" t="s">
        <v>71</v>
      </c>
      <c r="C85" s="9" t="s">
        <v>10162</v>
      </c>
      <c r="D85" s="9" t="s">
        <v>10156</v>
      </c>
      <c r="E85" s="10" t="n">
        <v>1</v>
      </c>
      <c r="F85" s="10" t="n">
        <v>1797</v>
      </c>
      <c r="G85" s="10" t="n">
        <v>6</v>
      </c>
      <c r="H85" s="10" t="n">
        <v>999.04</v>
      </c>
    </row>
    <row r="86" customFormat="false" ht="15" hidden="false" customHeight="false" outlineLevel="0" collapsed="false">
      <c r="A86" s="9" t="s">
        <v>10234</v>
      </c>
      <c r="B86" s="9" t="s">
        <v>73</v>
      </c>
      <c r="C86" s="9" t="s">
        <v>10161</v>
      </c>
      <c r="D86" s="9" t="s">
        <v>10155</v>
      </c>
      <c r="E86" s="10" t="n">
        <v>5</v>
      </c>
      <c r="F86" s="10" t="n">
        <v>32266.29</v>
      </c>
      <c r="G86" s="10" t="n">
        <v>43</v>
      </c>
      <c r="H86" s="10" t="n">
        <v>17938.42</v>
      </c>
    </row>
    <row r="87" customFormat="false" ht="15" hidden="false" customHeight="false" outlineLevel="0" collapsed="false">
      <c r="A87" s="9" t="s">
        <v>10235</v>
      </c>
      <c r="B87" s="9" t="s">
        <v>68</v>
      </c>
      <c r="C87" s="9" t="s">
        <v>10161</v>
      </c>
      <c r="D87" s="9" t="s">
        <v>10155</v>
      </c>
      <c r="E87" s="10" t="n">
        <v>4</v>
      </c>
      <c r="F87" s="10" t="n">
        <v>43791.05</v>
      </c>
      <c r="G87" s="10" t="n">
        <v>7</v>
      </c>
      <c r="H87" s="10" t="n">
        <v>24345.61</v>
      </c>
    </row>
    <row r="88" customFormat="false" ht="15" hidden="false" customHeight="false" outlineLevel="0" collapsed="false">
      <c r="A88" s="9" t="s">
        <v>10236</v>
      </c>
      <c r="B88" s="9" t="s">
        <v>71</v>
      </c>
      <c r="C88" s="9" t="s">
        <v>10161</v>
      </c>
      <c r="D88" s="9" t="s">
        <v>10156</v>
      </c>
      <c r="E88" s="10" t="n">
        <v>1</v>
      </c>
      <c r="F88" s="10" t="n">
        <v>1287.3</v>
      </c>
      <c r="G88" s="10" t="n">
        <v>28</v>
      </c>
      <c r="H88" s="10" t="n">
        <v>715.67</v>
      </c>
    </row>
    <row r="89" customFormat="false" ht="15" hidden="false" customHeight="false" outlineLevel="0" collapsed="false">
      <c r="A89" s="9" t="s">
        <v>10237</v>
      </c>
      <c r="B89" s="9" t="s">
        <v>65</v>
      </c>
      <c r="C89" s="9" t="s">
        <v>10162</v>
      </c>
      <c r="D89" s="9" t="s">
        <v>10157</v>
      </c>
      <c r="E89" s="10" t="n">
        <v>2</v>
      </c>
      <c r="F89" s="10" t="n">
        <v>3736.64</v>
      </c>
      <c r="G89" s="10" t="n">
        <v>233</v>
      </c>
      <c r="H89" s="10" t="n">
        <v>2077.38</v>
      </c>
    </row>
    <row r="90" customFormat="false" ht="15" hidden="false" customHeight="false" outlineLevel="0" collapsed="false">
      <c r="A90" s="9" t="s">
        <v>10238</v>
      </c>
      <c r="B90" s="9" t="s">
        <v>62</v>
      </c>
      <c r="C90" s="9" t="s">
        <v>10161</v>
      </c>
      <c r="D90" s="9" t="s">
        <v>10157</v>
      </c>
      <c r="E90" s="10" t="n">
        <v>2</v>
      </c>
      <c r="F90" s="10" t="n">
        <v>2129.42</v>
      </c>
      <c r="G90" s="10" t="n">
        <v>152</v>
      </c>
      <c r="H90" s="10" t="n">
        <v>1183.85</v>
      </c>
    </row>
    <row r="91" customFormat="false" ht="15" hidden="false" customHeight="false" outlineLevel="0" collapsed="false">
      <c r="A91" s="9" t="s">
        <v>10239</v>
      </c>
      <c r="B91" s="9" t="s">
        <v>75</v>
      </c>
      <c r="C91" s="9" t="s">
        <v>10161</v>
      </c>
      <c r="D91" s="9" t="s">
        <v>10155</v>
      </c>
      <c r="E91" s="10" t="n">
        <v>5</v>
      </c>
      <c r="F91" s="10" t="n">
        <v>4063.32</v>
      </c>
      <c r="G91" s="10" t="n">
        <v>62</v>
      </c>
      <c r="H91" s="10" t="n">
        <v>2259</v>
      </c>
    </row>
    <row r="92" customFormat="false" ht="15" hidden="false" customHeight="false" outlineLevel="0" collapsed="false">
      <c r="A92" s="9" t="s">
        <v>10240</v>
      </c>
      <c r="B92" s="9" t="s">
        <v>75</v>
      </c>
      <c r="C92" s="9" t="s">
        <v>10161</v>
      </c>
      <c r="D92" s="9" t="s">
        <v>10155</v>
      </c>
      <c r="E92" s="10" t="n">
        <v>3</v>
      </c>
      <c r="F92" s="10" t="n">
        <v>5539.3</v>
      </c>
      <c r="G92" s="10" t="n">
        <v>103</v>
      </c>
      <c r="H92" s="10" t="n">
        <v>3079.57</v>
      </c>
    </row>
    <row r="93" customFormat="false" ht="15" hidden="false" customHeight="false" outlineLevel="0" collapsed="false">
      <c r="A93" s="9" t="s">
        <v>10241</v>
      </c>
      <c r="B93" s="9" t="s">
        <v>73</v>
      </c>
      <c r="C93" s="9" t="s">
        <v>10161</v>
      </c>
      <c r="D93" s="9" t="s">
        <v>10155</v>
      </c>
      <c r="E93" s="10" t="n">
        <v>3</v>
      </c>
      <c r="F93" s="10" t="n">
        <v>25577.79</v>
      </c>
      <c r="G93" s="10" t="n">
        <v>114</v>
      </c>
      <c r="H93" s="10" t="n">
        <v>14219.96</v>
      </c>
    </row>
    <row r="94" customFormat="false" ht="15" hidden="false" customHeight="false" outlineLevel="0" collapsed="false">
      <c r="A94" s="9" t="s">
        <v>10242</v>
      </c>
      <c r="B94" s="9" t="s">
        <v>68</v>
      </c>
      <c r="C94" s="9" t="s">
        <v>10163</v>
      </c>
      <c r="D94" s="9" t="s">
        <v>10154</v>
      </c>
      <c r="E94" s="10" t="n">
        <v>10</v>
      </c>
      <c r="F94" s="10" t="n">
        <v>124373.19</v>
      </c>
      <c r="G94" s="10" t="n">
        <v>17</v>
      </c>
      <c r="H94" s="10" t="n">
        <v>69145.2</v>
      </c>
    </row>
    <row r="95" customFormat="false" ht="15" hidden="false" customHeight="false" outlineLevel="0" collapsed="false">
      <c r="A95" s="9" t="s">
        <v>10243</v>
      </c>
      <c r="B95" s="9" t="s">
        <v>74</v>
      </c>
      <c r="C95" s="9" t="s">
        <v>10164</v>
      </c>
      <c r="D95" s="9" t="s">
        <v>10154</v>
      </c>
      <c r="E95" s="10" t="n">
        <v>9</v>
      </c>
      <c r="F95" s="10" t="n">
        <v>85866.11</v>
      </c>
      <c r="G95" s="10" t="n">
        <v>30</v>
      </c>
      <c r="H95" s="10" t="n">
        <v>47737.21</v>
      </c>
    </row>
    <row r="96" customFormat="false" ht="15" hidden="false" customHeight="false" outlineLevel="0" collapsed="false">
      <c r="A96" s="9" t="s">
        <v>10244</v>
      </c>
      <c r="B96" s="9" t="s">
        <v>63</v>
      </c>
      <c r="C96" s="9" t="s">
        <v>10161</v>
      </c>
      <c r="D96" s="9" t="s">
        <v>10155</v>
      </c>
      <c r="E96" s="10" t="n">
        <v>11</v>
      </c>
      <c r="F96" s="10" t="n">
        <v>65382.66</v>
      </c>
      <c r="G96" s="10" t="n">
        <v>52</v>
      </c>
      <c r="H96" s="10" t="n">
        <v>36349.45</v>
      </c>
    </row>
    <row r="97" customFormat="false" ht="15" hidden="false" customHeight="false" outlineLevel="0" collapsed="false">
      <c r="A97" s="9" t="s">
        <v>10245</v>
      </c>
      <c r="B97" s="9" t="s">
        <v>74</v>
      </c>
      <c r="C97" s="9" t="s">
        <v>10161</v>
      </c>
      <c r="D97" s="9" t="s">
        <v>10157</v>
      </c>
      <c r="E97" s="10" t="n">
        <v>5</v>
      </c>
      <c r="F97" s="10" t="n">
        <v>50211.3</v>
      </c>
      <c r="G97" s="10" t="n">
        <v>126</v>
      </c>
      <c r="H97" s="10" t="n">
        <v>27914.94</v>
      </c>
    </row>
    <row r="98" customFormat="false" ht="15" hidden="false" customHeight="false" outlineLevel="0" collapsed="false">
      <c r="A98" s="9" t="s">
        <v>10246</v>
      </c>
      <c r="B98" s="9" t="s">
        <v>71</v>
      </c>
      <c r="C98" s="9" t="s">
        <v>10161</v>
      </c>
      <c r="D98" s="9" t="s">
        <v>10155</v>
      </c>
      <c r="E98" s="10" t="n">
        <v>11</v>
      </c>
      <c r="F98" s="10" t="n">
        <v>31971.71</v>
      </c>
      <c r="G98" s="10" t="n">
        <v>27</v>
      </c>
      <c r="H98" s="10" t="n">
        <v>17774.65</v>
      </c>
    </row>
    <row r="99" customFormat="false" ht="15" hidden="false" customHeight="false" outlineLevel="0" collapsed="false">
      <c r="A99" s="9" t="s">
        <v>10247</v>
      </c>
      <c r="B99" s="9" t="s">
        <v>68</v>
      </c>
      <c r="C99" s="9" t="s">
        <v>10161</v>
      </c>
      <c r="D99" s="9" t="s">
        <v>10155</v>
      </c>
      <c r="E99" s="10" t="n">
        <v>4</v>
      </c>
      <c r="F99" s="10" t="n">
        <v>13169.29</v>
      </c>
      <c r="G99" s="10" t="n">
        <v>59</v>
      </c>
      <c r="H99" s="10" t="n">
        <v>7321.46</v>
      </c>
    </row>
    <row r="100" customFormat="false" ht="15" hidden="false" customHeight="false" outlineLevel="0" collapsed="false">
      <c r="A100" s="9" t="s">
        <v>10248</v>
      </c>
      <c r="B100" s="9" t="s">
        <v>64</v>
      </c>
      <c r="C100" s="9" t="s">
        <v>10161</v>
      </c>
      <c r="D100" s="9" t="s">
        <v>10156</v>
      </c>
      <c r="E100" s="10" t="n">
        <v>1</v>
      </c>
      <c r="F100" s="10" t="n">
        <v>19527</v>
      </c>
      <c r="G100" s="10" t="n">
        <v>142</v>
      </c>
      <c r="H100" s="10" t="n">
        <v>10856.02</v>
      </c>
    </row>
    <row r="101" customFormat="false" ht="15" hidden="false" customHeight="false" outlineLevel="0" collapsed="false">
      <c r="A101" s="9" t="s">
        <v>10249</v>
      </c>
      <c r="B101" s="9" t="s">
        <v>68</v>
      </c>
      <c r="C101" s="9" t="s">
        <v>10161</v>
      </c>
      <c r="D101" s="9" t="s">
        <v>10154</v>
      </c>
      <c r="E101" s="10" t="n">
        <v>5</v>
      </c>
      <c r="F101" s="10" t="n">
        <v>85265.35</v>
      </c>
      <c r="G101" s="10" t="n">
        <v>50</v>
      </c>
      <c r="H101" s="10" t="n">
        <v>47403.22</v>
      </c>
    </row>
    <row r="102" customFormat="false" ht="15" hidden="false" customHeight="false" outlineLevel="0" collapsed="false">
      <c r="A102" s="9" t="s">
        <v>10250</v>
      </c>
      <c r="B102" s="9" t="s">
        <v>64</v>
      </c>
      <c r="C102" s="9" t="s">
        <v>10161</v>
      </c>
      <c r="D102" s="9" t="s">
        <v>10157</v>
      </c>
      <c r="E102" s="10" t="n">
        <v>3</v>
      </c>
      <c r="F102" s="10" t="n">
        <v>7496.6</v>
      </c>
      <c r="G102" s="10" t="n">
        <v>245</v>
      </c>
      <c r="H102" s="10" t="n">
        <v>4167.73</v>
      </c>
    </row>
    <row r="103" customFormat="false" ht="15" hidden="false" customHeight="false" outlineLevel="0" collapsed="false">
      <c r="A103" s="9" t="s">
        <v>10251</v>
      </c>
      <c r="B103" s="9" t="s">
        <v>64</v>
      </c>
      <c r="C103" s="9" t="s">
        <v>10164</v>
      </c>
      <c r="D103" s="9" t="s">
        <v>10155</v>
      </c>
      <c r="E103" s="10" t="n">
        <v>3</v>
      </c>
      <c r="F103" s="10" t="n">
        <v>43028.95</v>
      </c>
      <c r="G103" s="10" t="n">
        <v>2</v>
      </c>
      <c r="H103" s="10" t="n">
        <v>23921.92</v>
      </c>
    </row>
    <row r="104" customFormat="false" ht="15" hidden="false" customHeight="false" outlineLevel="0" collapsed="false">
      <c r="A104" s="9" t="s">
        <v>10252</v>
      </c>
      <c r="B104" s="9" t="s">
        <v>77</v>
      </c>
      <c r="C104" s="9" t="s">
        <v>10164</v>
      </c>
      <c r="D104" s="9" t="s">
        <v>10155</v>
      </c>
      <c r="E104" s="10" t="n">
        <v>8</v>
      </c>
      <c r="F104" s="10" t="n">
        <v>65761.06</v>
      </c>
      <c r="G104" s="10" t="n">
        <v>86</v>
      </c>
      <c r="H104" s="10" t="n">
        <v>36559.82</v>
      </c>
    </row>
    <row r="105" customFormat="false" ht="15" hidden="false" customHeight="false" outlineLevel="0" collapsed="false">
      <c r="A105" s="9" t="s">
        <v>10253</v>
      </c>
      <c r="B105" s="9" t="s">
        <v>74</v>
      </c>
      <c r="C105" s="9" t="s">
        <v>10162</v>
      </c>
      <c r="D105" s="9" t="s">
        <v>10155</v>
      </c>
      <c r="E105" s="10" t="n">
        <v>6</v>
      </c>
      <c r="F105" s="10" t="n">
        <v>23314.71</v>
      </c>
      <c r="G105" s="10" t="n">
        <v>40</v>
      </c>
      <c r="H105" s="10" t="n">
        <v>12961.8</v>
      </c>
    </row>
    <row r="106" customFormat="false" ht="15" hidden="false" customHeight="false" outlineLevel="0" collapsed="false">
      <c r="A106" s="9" t="s">
        <v>10254</v>
      </c>
      <c r="B106" s="9" t="s">
        <v>77</v>
      </c>
      <c r="C106" s="9" t="s">
        <v>10161</v>
      </c>
      <c r="D106" s="9" t="s">
        <v>10156</v>
      </c>
      <c r="E106" s="10" t="n">
        <v>1</v>
      </c>
      <c r="F106" s="10" t="n">
        <v>2445</v>
      </c>
      <c r="G106" s="10" t="n">
        <v>340</v>
      </c>
      <c r="H106" s="10" t="n">
        <v>1359.3</v>
      </c>
    </row>
    <row r="107" customFormat="false" ht="15" hidden="false" customHeight="false" outlineLevel="0" collapsed="false">
      <c r="A107" s="9" t="s">
        <v>10255</v>
      </c>
      <c r="B107" s="9" t="s">
        <v>62</v>
      </c>
      <c r="C107" s="9" t="s">
        <v>10163</v>
      </c>
      <c r="D107" s="9" t="s">
        <v>10155</v>
      </c>
      <c r="E107" s="10" t="n">
        <v>4</v>
      </c>
      <c r="F107" s="10" t="n">
        <v>28426.27</v>
      </c>
      <c r="G107" s="10" t="n">
        <v>38</v>
      </c>
      <c r="H107" s="10" t="n">
        <v>15803.57</v>
      </c>
    </row>
    <row r="108" customFormat="false" ht="15" hidden="false" customHeight="false" outlineLevel="0" collapsed="false">
      <c r="A108" s="9" t="s">
        <v>10256</v>
      </c>
      <c r="B108" s="9" t="s">
        <v>75</v>
      </c>
      <c r="C108" s="9" t="s">
        <v>10163</v>
      </c>
      <c r="D108" s="9" t="s">
        <v>10155</v>
      </c>
      <c r="E108" s="10" t="n">
        <v>3</v>
      </c>
      <c r="F108" s="10" t="n">
        <v>11009</v>
      </c>
      <c r="G108" s="10" t="n">
        <v>0</v>
      </c>
      <c r="H108" s="10" t="n">
        <v>6120.45</v>
      </c>
    </row>
    <row r="109" customFormat="false" ht="15" hidden="false" customHeight="false" outlineLevel="0" collapsed="false">
      <c r="A109" s="9" t="s">
        <v>10257</v>
      </c>
      <c r="B109" s="9" t="s">
        <v>73</v>
      </c>
      <c r="C109" s="9" t="s">
        <v>10161</v>
      </c>
      <c r="D109" s="9" t="s">
        <v>10155</v>
      </c>
      <c r="E109" s="10" t="n">
        <v>10</v>
      </c>
      <c r="F109" s="10" t="n">
        <v>19624.16</v>
      </c>
      <c r="G109" s="10" t="n">
        <v>69</v>
      </c>
      <c r="H109" s="10" t="n">
        <v>10910.04</v>
      </c>
    </row>
    <row r="110" customFormat="false" ht="15" hidden="false" customHeight="false" outlineLevel="0" collapsed="false">
      <c r="A110" s="9" t="s">
        <v>10258</v>
      </c>
      <c r="B110" s="9" t="s">
        <v>65</v>
      </c>
      <c r="C110" s="9" t="s">
        <v>10162</v>
      </c>
      <c r="D110" s="9" t="s">
        <v>10155</v>
      </c>
      <c r="E110" s="10" t="n">
        <v>5</v>
      </c>
      <c r="F110" s="10" t="n">
        <v>10600.7</v>
      </c>
      <c r="G110" s="10" t="n">
        <v>36</v>
      </c>
      <c r="H110" s="10" t="n">
        <v>5893.45</v>
      </c>
    </row>
    <row r="111" customFormat="false" ht="15" hidden="false" customHeight="false" outlineLevel="0" collapsed="false">
      <c r="A111" s="9" t="s">
        <v>10259</v>
      </c>
      <c r="B111" s="9" t="s">
        <v>62</v>
      </c>
      <c r="C111" s="9" t="s">
        <v>10164</v>
      </c>
      <c r="D111" s="9" t="s">
        <v>10156</v>
      </c>
      <c r="E111" s="10" t="n">
        <v>2</v>
      </c>
      <c r="F111" s="10" t="n">
        <v>2466.2</v>
      </c>
      <c r="G111" s="10" t="n">
        <v>52</v>
      </c>
      <c r="H111" s="10" t="n">
        <v>1371.08</v>
      </c>
    </row>
    <row r="112" customFormat="false" ht="15" hidden="false" customHeight="false" outlineLevel="0" collapsed="false">
      <c r="A112" s="9" t="s">
        <v>10260</v>
      </c>
      <c r="B112" s="9" t="s">
        <v>71</v>
      </c>
      <c r="C112" s="9" t="s">
        <v>10161</v>
      </c>
      <c r="D112" s="9" t="s">
        <v>10157</v>
      </c>
      <c r="E112" s="10" t="n">
        <v>2</v>
      </c>
      <c r="F112" s="10" t="n">
        <v>5061.15</v>
      </c>
      <c r="G112" s="10" t="n">
        <v>129</v>
      </c>
      <c r="H112" s="10" t="n">
        <v>2813.74</v>
      </c>
    </row>
    <row r="113" customFormat="false" ht="15" hidden="false" customHeight="false" outlineLevel="0" collapsed="false">
      <c r="A113" s="9" t="s">
        <v>10261</v>
      </c>
      <c r="B113" s="9" t="s">
        <v>74</v>
      </c>
      <c r="C113" s="9" t="s">
        <v>10161</v>
      </c>
      <c r="D113" s="9" t="s">
        <v>10155</v>
      </c>
      <c r="E113" s="10" t="n">
        <v>7</v>
      </c>
      <c r="F113" s="10" t="n">
        <v>26554.35</v>
      </c>
      <c r="G113" s="10" t="n">
        <v>47</v>
      </c>
      <c r="H113" s="10" t="n">
        <v>14762.87</v>
      </c>
    </row>
    <row r="114" customFormat="false" ht="15" hidden="false" customHeight="false" outlineLevel="0" collapsed="false">
      <c r="A114" s="9" t="s">
        <v>10262</v>
      </c>
      <c r="B114" s="9" t="s">
        <v>75</v>
      </c>
      <c r="C114" s="9" t="s">
        <v>10163</v>
      </c>
      <c r="D114" s="9" t="s">
        <v>10155</v>
      </c>
      <c r="E114" s="10" t="n">
        <v>3</v>
      </c>
      <c r="F114" s="10" t="n">
        <v>26610</v>
      </c>
      <c r="G114" s="10" t="n">
        <v>7</v>
      </c>
      <c r="H114" s="10" t="n">
        <v>14793.81</v>
      </c>
    </row>
    <row r="115" customFormat="false" ht="15" hidden="false" customHeight="false" outlineLevel="0" collapsed="false">
      <c r="A115" s="9" t="s">
        <v>10263</v>
      </c>
      <c r="B115" s="9" t="s">
        <v>75</v>
      </c>
      <c r="C115" s="9" t="s">
        <v>10162</v>
      </c>
      <c r="D115" s="9" t="s">
        <v>10154</v>
      </c>
      <c r="E115" s="10" t="n">
        <v>11</v>
      </c>
      <c r="F115" s="10" t="n">
        <v>112418.43</v>
      </c>
      <c r="G115" s="10" t="n">
        <v>9</v>
      </c>
      <c r="H115" s="10" t="n">
        <v>62498.96</v>
      </c>
    </row>
    <row r="116" customFormat="false" ht="15" hidden="false" customHeight="false" outlineLevel="0" collapsed="false">
      <c r="A116" s="9" t="s">
        <v>10264</v>
      </c>
      <c r="B116" s="9" t="s">
        <v>71</v>
      </c>
      <c r="C116" s="9" t="s">
        <v>10163</v>
      </c>
      <c r="D116" s="9" t="s">
        <v>10157</v>
      </c>
      <c r="E116" s="10" t="n">
        <v>3</v>
      </c>
      <c r="F116" s="10" t="n">
        <v>20185.05</v>
      </c>
      <c r="G116" s="10" t="n">
        <v>227</v>
      </c>
      <c r="H116" s="10" t="n">
        <v>11221.87</v>
      </c>
    </row>
    <row r="117" customFormat="false" ht="15" hidden="false" customHeight="false" outlineLevel="0" collapsed="false">
      <c r="A117" s="9" t="s">
        <v>10265</v>
      </c>
      <c r="B117" s="9" t="s">
        <v>76</v>
      </c>
      <c r="C117" s="9" t="s">
        <v>10161</v>
      </c>
      <c r="D117" s="9" t="s">
        <v>10155</v>
      </c>
      <c r="E117" s="10" t="n">
        <v>3</v>
      </c>
      <c r="F117" s="10" t="n">
        <v>7825.27</v>
      </c>
      <c r="G117" s="10" t="n">
        <v>117</v>
      </c>
      <c r="H117" s="10" t="n">
        <v>4350.45</v>
      </c>
    </row>
    <row r="118" customFormat="false" ht="15" hidden="false" customHeight="false" outlineLevel="0" collapsed="false">
      <c r="A118" s="9" t="s">
        <v>10266</v>
      </c>
      <c r="B118" s="9" t="s">
        <v>62</v>
      </c>
      <c r="C118" s="9" t="s">
        <v>10161</v>
      </c>
      <c r="D118" s="9" t="s">
        <v>10155</v>
      </c>
      <c r="E118" s="10" t="n">
        <v>7</v>
      </c>
      <c r="F118" s="10" t="n">
        <v>18093.98</v>
      </c>
      <c r="G118" s="10" t="n">
        <v>5</v>
      </c>
      <c r="H118" s="10" t="n">
        <v>10059.34</v>
      </c>
    </row>
    <row r="119" customFormat="false" ht="15" hidden="false" customHeight="false" outlineLevel="0" collapsed="false">
      <c r="A119" s="9" t="s">
        <v>10267</v>
      </c>
      <c r="B119" s="9" t="s">
        <v>71</v>
      </c>
      <c r="C119" s="9" t="s">
        <v>10161</v>
      </c>
      <c r="D119" s="9" t="s">
        <v>10157</v>
      </c>
      <c r="E119" s="10" t="n">
        <v>3</v>
      </c>
      <c r="F119" s="10" t="n">
        <v>45703.15</v>
      </c>
      <c r="G119" s="10" t="n">
        <v>151</v>
      </c>
      <c r="H119" s="10" t="n">
        <v>25408.64</v>
      </c>
    </row>
    <row r="120" customFormat="false" ht="15" hidden="false" customHeight="false" outlineLevel="0" collapsed="false">
      <c r="A120" s="9" t="s">
        <v>10268</v>
      </c>
      <c r="B120" s="9" t="s">
        <v>75</v>
      </c>
      <c r="C120" s="9" t="s">
        <v>10161</v>
      </c>
      <c r="D120" s="9" t="s">
        <v>10156</v>
      </c>
      <c r="E120" s="10" t="n">
        <v>1</v>
      </c>
      <c r="F120" s="10" t="n">
        <v>209</v>
      </c>
      <c r="G120" s="10" t="n">
        <v>138</v>
      </c>
      <c r="H120" s="10" t="n">
        <v>116.19</v>
      </c>
    </row>
    <row r="121" customFormat="false" ht="15" hidden="false" customHeight="false" outlineLevel="0" collapsed="false">
      <c r="A121" s="9" t="s">
        <v>10269</v>
      </c>
      <c r="B121" s="9" t="s">
        <v>73</v>
      </c>
      <c r="C121" s="9" t="s">
        <v>10161</v>
      </c>
      <c r="D121" s="9" t="s">
        <v>10155</v>
      </c>
      <c r="E121" s="10" t="n">
        <v>4</v>
      </c>
      <c r="F121" s="10" t="n">
        <v>19577.9</v>
      </c>
      <c r="G121" s="10" t="n">
        <v>48</v>
      </c>
      <c r="H121" s="10" t="n">
        <v>10884.32</v>
      </c>
    </row>
    <row r="122" customFormat="false" ht="15" hidden="false" customHeight="false" outlineLevel="0" collapsed="false">
      <c r="A122" s="9" t="s">
        <v>10270</v>
      </c>
      <c r="B122" s="9" t="s">
        <v>60</v>
      </c>
      <c r="C122" s="9" t="s">
        <v>10164</v>
      </c>
      <c r="D122" s="9" t="s">
        <v>10156</v>
      </c>
      <c r="E122" s="10" t="n">
        <v>2</v>
      </c>
      <c r="F122" s="10" t="n">
        <v>6158.75</v>
      </c>
      <c r="G122" s="10" t="n">
        <v>63</v>
      </c>
      <c r="H122" s="10" t="n">
        <v>3423.95</v>
      </c>
    </row>
    <row r="123" customFormat="false" ht="15" hidden="false" customHeight="false" outlineLevel="0" collapsed="false">
      <c r="A123" s="9" t="s">
        <v>10271</v>
      </c>
      <c r="B123" s="9" t="s">
        <v>62</v>
      </c>
      <c r="C123" s="9" t="s">
        <v>10161</v>
      </c>
      <c r="D123" s="9" t="s">
        <v>10156</v>
      </c>
      <c r="E123" s="10" t="n">
        <v>2</v>
      </c>
      <c r="F123" s="10" t="n">
        <v>4827.9</v>
      </c>
      <c r="G123" s="10" t="n">
        <v>88</v>
      </c>
      <c r="H123" s="10" t="n">
        <v>2684.07</v>
      </c>
    </row>
    <row r="124" customFormat="false" ht="15" hidden="false" customHeight="false" outlineLevel="0" collapsed="false">
      <c r="A124" s="9" t="s">
        <v>10272</v>
      </c>
      <c r="B124" s="9" t="s">
        <v>68</v>
      </c>
      <c r="C124" s="9" t="s">
        <v>10163</v>
      </c>
      <c r="D124" s="9" t="s">
        <v>10155</v>
      </c>
      <c r="E124" s="10" t="n">
        <v>4</v>
      </c>
      <c r="F124" s="10" t="n">
        <v>24366.41</v>
      </c>
      <c r="G124" s="10" t="n">
        <v>56</v>
      </c>
      <c r="H124" s="10" t="n">
        <v>13546.49</v>
      </c>
    </row>
    <row r="125" customFormat="false" ht="15" hidden="false" customHeight="false" outlineLevel="0" collapsed="false">
      <c r="A125" s="9" t="s">
        <v>10273</v>
      </c>
      <c r="B125" s="9" t="s">
        <v>71</v>
      </c>
      <c r="C125" s="9" t="s">
        <v>10163</v>
      </c>
      <c r="D125" s="9" t="s">
        <v>10155</v>
      </c>
      <c r="E125" s="10" t="n">
        <v>5</v>
      </c>
      <c r="F125" s="10" t="n">
        <v>29402.5</v>
      </c>
      <c r="G125" s="10" t="n">
        <v>39</v>
      </c>
      <c r="H125" s="10" t="n">
        <v>16346.3</v>
      </c>
    </row>
    <row r="126" customFormat="false" ht="15" hidden="false" customHeight="false" outlineLevel="0" collapsed="false">
      <c r="A126" s="9" t="s">
        <v>10274</v>
      </c>
      <c r="B126" s="9" t="s">
        <v>72</v>
      </c>
      <c r="C126" s="9" t="s">
        <v>10161</v>
      </c>
      <c r="D126" s="9" t="s">
        <v>10157</v>
      </c>
      <c r="E126" s="10" t="n">
        <v>2</v>
      </c>
      <c r="F126" s="10" t="n">
        <v>1945.79</v>
      </c>
      <c r="G126" s="10" t="n">
        <v>294</v>
      </c>
      <c r="H126" s="10" t="n">
        <v>1081.76</v>
      </c>
    </row>
    <row r="127" customFormat="false" ht="15" hidden="false" customHeight="false" outlineLevel="0" collapsed="false">
      <c r="A127" s="9" t="s">
        <v>10275</v>
      </c>
      <c r="B127" s="9" t="s">
        <v>71</v>
      </c>
      <c r="C127" s="9" t="s">
        <v>10163</v>
      </c>
      <c r="D127" s="9" t="s">
        <v>10156</v>
      </c>
      <c r="E127" s="10" t="n">
        <v>1</v>
      </c>
      <c r="F127" s="10" t="n">
        <v>429.45</v>
      </c>
      <c r="G127" s="10" t="n">
        <v>217</v>
      </c>
      <c r="H127" s="10" t="n">
        <v>238.75</v>
      </c>
    </row>
    <row r="128" customFormat="false" ht="15" hidden="false" customHeight="false" outlineLevel="0" collapsed="false">
      <c r="A128" s="9" t="s">
        <v>10276</v>
      </c>
      <c r="B128" s="9" t="s">
        <v>69</v>
      </c>
      <c r="C128" s="9" t="s">
        <v>10163</v>
      </c>
      <c r="D128" s="9" t="s">
        <v>10156</v>
      </c>
      <c r="E128" s="10" t="n">
        <v>1</v>
      </c>
      <c r="F128" s="10" t="n">
        <v>12614.25</v>
      </c>
      <c r="G128" s="10" t="n">
        <v>143</v>
      </c>
      <c r="H128" s="10" t="n">
        <v>7012.88</v>
      </c>
    </row>
    <row r="129" customFormat="false" ht="15" hidden="false" customHeight="false" outlineLevel="0" collapsed="false">
      <c r="A129" s="9" t="s">
        <v>10277</v>
      </c>
      <c r="B129" s="9" t="s">
        <v>74</v>
      </c>
      <c r="C129" s="9" t="s">
        <v>10161</v>
      </c>
      <c r="D129" s="9" t="s">
        <v>10155</v>
      </c>
      <c r="E129" s="10" t="n">
        <v>3</v>
      </c>
      <c r="F129" s="10" t="n">
        <v>31987.5</v>
      </c>
      <c r="G129" s="10" t="n">
        <v>25</v>
      </c>
      <c r="H129" s="10" t="n">
        <v>17783.43</v>
      </c>
    </row>
    <row r="130" customFormat="false" ht="15" hidden="false" customHeight="false" outlineLevel="0" collapsed="false">
      <c r="A130" s="9" t="s">
        <v>10278</v>
      </c>
      <c r="B130" s="9" t="s">
        <v>61</v>
      </c>
      <c r="C130" s="9" t="s">
        <v>10161</v>
      </c>
      <c r="D130" s="9" t="s">
        <v>10156</v>
      </c>
      <c r="E130" s="10" t="n">
        <v>1</v>
      </c>
      <c r="F130" s="10" t="n">
        <v>988.2</v>
      </c>
      <c r="G130" s="10" t="n">
        <v>77</v>
      </c>
      <c r="H130" s="10" t="n">
        <v>549.39</v>
      </c>
    </row>
    <row r="131" customFormat="false" ht="15" hidden="false" customHeight="false" outlineLevel="0" collapsed="false">
      <c r="A131" s="9" t="s">
        <v>10279</v>
      </c>
      <c r="B131" s="9" t="s">
        <v>62</v>
      </c>
      <c r="C131" s="9" t="s">
        <v>10163</v>
      </c>
      <c r="D131" s="9" t="s">
        <v>10155</v>
      </c>
      <c r="E131" s="10" t="n">
        <v>4</v>
      </c>
      <c r="F131" s="10" t="n">
        <v>2978.64</v>
      </c>
      <c r="G131" s="10" t="n">
        <v>52</v>
      </c>
      <c r="H131" s="10" t="n">
        <v>1655.97</v>
      </c>
    </row>
    <row r="132" customFormat="false" ht="15" hidden="false" customHeight="false" outlineLevel="0" collapsed="false">
      <c r="A132" s="9" t="s">
        <v>10280</v>
      </c>
      <c r="B132" s="9" t="s">
        <v>74</v>
      </c>
      <c r="C132" s="9" t="s">
        <v>10161</v>
      </c>
      <c r="D132" s="9" t="s">
        <v>10154</v>
      </c>
      <c r="E132" s="10" t="n">
        <v>6</v>
      </c>
      <c r="F132" s="10" t="n">
        <v>73779.31</v>
      </c>
      <c r="G132" s="10" t="n">
        <v>22</v>
      </c>
      <c r="H132" s="10" t="n">
        <v>41017.56</v>
      </c>
    </row>
    <row r="133" customFormat="false" ht="15" hidden="false" customHeight="false" outlineLevel="0" collapsed="false">
      <c r="A133" s="9" t="s">
        <v>10281</v>
      </c>
      <c r="B133" s="9" t="s">
        <v>71</v>
      </c>
      <c r="C133" s="9" t="s">
        <v>10161</v>
      </c>
      <c r="D133" s="9" t="s">
        <v>10155</v>
      </c>
      <c r="E133" s="10" t="n">
        <v>5</v>
      </c>
      <c r="F133" s="10" t="n">
        <v>42826.3</v>
      </c>
      <c r="G133" s="10" t="n">
        <v>22</v>
      </c>
      <c r="H133" s="10" t="n">
        <v>23809.26</v>
      </c>
    </row>
    <row r="134" customFormat="false" ht="15" hidden="false" customHeight="false" outlineLevel="0" collapsed="false">
      <c r="A134" s="9" t="s">
        <v>10282</v>
      </c>
      <c r="B134" s="9" t="s">
        <v>77</v>
      </c>
      <c r="C134" s="9" t="s">
        <v>10161</v>
      </c>
      <c r="D134" s="9" t="s">
        <v>10155</v>
      </c>
      <c r="E134" s="10" t="n">
        <v>6</v>
      </c>
      <c r="F134" s="10" t="n">
        <v>29296.87</v>
      </c>
      <c r="G134" s="10" t="n">
        <v>46</v>
      </c>
      <c r="H134" s="10" t="n">
        <v>16287.58</v>
      </c>
    </row>
    <row r="135" customFormat="false" ht="15" hidden="false" customHeight="false" outlineLevel="0" collapsed="false">
      <c r="A135" s="9" t="s">
        <v>10283</v>
      </c>
      <c r="B135" s="9" t="s">
        <v>74</v>
      </c>
      <c r="C135" s="9" t="s">
        <v>10161</v>
      </c>
      <c r="D135" s="9" t="s">
        <v>10155</v>
      </c>
      <c r="E135" s="10" t="n">
        <v>6</v>
      </c>
      <c r="F135" s="10" t="n">
        <v>36481.4</v>
      </c>
      <c r="G135" s="10" t="n">
        <v>1</v>
      </c>
      <c r="H135" s="10" t="n">
        <v>20281.81</v>
      </c>
    </row>
    <row r="136" customFormat="false" ht="15" hidden="false" customHeight="false" outlineLevel="0" collapsed="false">
      <c r="A136" s="9" t="s">
        <v>10284</v>
      </c>
      <c r="B136" s="9" t="s">
        <v>73</v>
      </c>
      <c r="C136" s="9" t="s">
        <v>10161</v>
      </c>
      <c r="D136" s="9" t="s">
        <v>10156</v>
      </c>
      <c r="E136" s="10" t="n">
        <v>2</v>
      </c>
      <c r="F136" s="10" t="n">
        <v>59424.5</v>
      </c>
      <c r="G136" s="10" t="n">
        <v>10</v>
      </c>
      <c r="H136" s="10" t="n">
        <v>33037.02</v>
      </c>
    </row>
    <row r="137" customFormat="false" ht="15" hidden="false" customHeight="false" outlineLevel="0" collapsed="false">
      <c r="A137" s="9" t="s">
        <v>10285</v>
      </c>
      <c r="B137" s="9" t="s">
        <v>74</v>
      </c>
      <c r="C137" s="9" t="s">
        <v>10161</v>
      </c>
      <c r="D137" s="9" t="s">
        <v>10155</v>
      </c>
      <c r="E137" s="10" t="n">
        <v>3</v>
      </c>
      <c r="F137" s="10" t="n">
        <v>17135.4</v>
      </c>
      <c r="G137" s="10" t="n">
        <v>55</v>
      </c>
      <c r="H137" s="10" t="n">
        <v>9526.42</v>
      </c>
    </row>
    <row r="138" customFormat="false" ht="15" hidden="false" customHeight="false" outlineLevel="0" collapsed="false">
      <c r="A138" s="9" t="s">
        <v>10286</v>
      </c>
      <c r="B138" s="9" t="s">
        <v>67</v>
      </c>
      <c r="C138" s="9" t="s">
        <v>10161</v>
      </c>
      <c r="D138" s="9" t="s">
        <v>10155</v>
      </c>
      <c r="E138" s="10" t="n">
        <v>3</v>
      </c>
      <c r="F138" s="10" t="n">
        <v>3462.1</v>
      </c>
      <c r="G138" s="10" t="n">
        <v>15</v>
      </c>
      <c r="H138" s="10" t="n">
        <v>1924.75</v>
      </c>
    </row>
    <row r="139" customFormat="false" ht="15" hidden="false" customHeight="false" outlineLevel="0" collapsed="false">
      <c r="A139" s="9" t="s">
        <v>10287</v>
      </c>
      <c r="B139" s="9" t="s">
        <v>79</v>
      </c>
      <c r="C139" s="9" t="s">
        <v>10161</v>
      </c>
      <c r="D139" s="9" t="s">
        <v>10155</v>
      </c>
      <c r="E139" s="10" t="n">
        <v>8</v>
      </c>
      <c r="F139" s="10" t="n">
        <v>60288.65</v>
      </c>
      <c r="G139" s="10" t="n">
        <v>27</v>
      </c>
      <c r="H139" s="10" t="n">
        <v>33517.44</v>
      </c>
    </row>
    <row r="140" customFormat="false" ht="15" hidden="false" customHeight="false" outlineLevel="0" collapsed="false">
      <c r="A140" s="9" t="s">
        <v>10288</v>
      </c>
      <c r="B140" s="9" t="s">
        <v>64</v>
      </c>
      <c r="C140" s="9" t="s">
        <v>10163</v>
      </c>
      <c r="D140" s="9" t="s">
        <v>10157</v>
      </c>
      <c r="E140" s="10" t="n">
        <v>2</v>
      </c>
      <c r="F140" s="10" t="n">
        <v>7087.55</v>
      </c>
      <c r="G140" s="10" t="n">
        <v>158</v>
      </c>
      <c r="H140" s="10" t="n">
        <v>3940.32</v>
      </c>
    </row>
    <row r="141" customFormat="false" ht="15" hidden="false" customHeight="false" outlineLevel="0" collapsed="false">
      <c r="A141" s="9" t="s">
        <v>10289</v>
      </c>
      <c r="B141" s="9" t="s">
        <v>71</v>
      </c>
      <c r="C141" s="9" t="s">
        <v>10163</v>
      </c>
      <c r="D141" s="9" t="s">
        <v>10156</v>
      </c>
      <c r="E141" s="10" t="n">
        <v>1</v>
      </c>
      <c r="F141" s="10" t="n">
        <v>1986.6</v>
      </c>
      <c r="G141" s="10" t="n">
        <v>89</v>
      </c>
      <c r="H141" s="10" t="n">
        <v>1104.45</v>
      </c>
    </row>
    <row r="142" customFormat="false" ht="15" hidden="false" customHeight="false" outlineLevel="0" collapsed="false">
      <c r="A142" s="9" t="s">
        <v>10290</v>
      </c>
      <c r="B142" s="9" t="s">
        <v>71</v>
      </c>
      <c r="C142" s="9" t="s">
        <v>10162</v>
      </c>
      <c r="D142" s="9" t="s">
        <v>10154</v>
      </c>
      <c r="E142" s="10" t="n">
        <v>28</v>
      </c>
      <c r="F142" s="10" t="n">
        <v>224017.61</v>
      </c>
      <c r="G142" s="10" t="n">
        <v>5</v>
      </c>
      <c r="H142" s="10" t="n">
        <v>124542.46</v>
      </c>
    </row>
    <row r="143" customFormat="false" ht="15" hidden="false" customHeight="false" outlineLevel="0" collapsed="false">
      <c r="A143" s="9" t="s">
        <v>10291</v>
      </c>
      <c r="B143" s="9" t="s">
        <v>62</v>
      </c>
      <c r="C143" s="9" t="s">
        <v>10161</v>
      </c>
      <c r="D143" s="9" t="s">
        <v>10156</v>
      </c>
      <c r="E143" s="10" t="n">
        <v>2</v>
      </c>
      <c r="F143" s="10" t="n">
        <v>1856.3</v>
      </c>
      <c r="G143" s="10" t="n">
        <v>65</v>
      </c>
      <c r="H143" s="10" t="n">
        <v>1032.01</v>
      </c>
    </row>
    <row r="144" customFormat="false" ht="15" hidden="false" customHeight="false" outlineLevel="0" collapsed="false">
      <c r="A144" s="9" t="s">
        <v>10292</v>
      </c>
      <c r="B144" s="9" t="s">
        <v>71</v>
      </c>
      <c r="C144" s="9" t="s">
        <v>10161</v>
      </c>
      <c r="D144" s="9" t="s">
        <v>10155</v>
      </c>
      <c r="E144" s="10" t="n">
        <v>5</v>
      </c>
      <c r="F144" s="10" t="n">
        <v>12886.97</v>
      </c>
      <c r="G144" s="10" t="n">
        <v>41</v>
      </c>
      <c r="H144" s="10" t="n">
        <v>7164.5</v>
      </c>
    </row>
    <row r="145" customFormat="false" ht="15" hidden="false" customHeight="false" outlineLevel="0" collapsed="false">
      <c r="A145" s="9" t="s">
        <v>10293</v>
      </c>
      <c r="B145" s="9" t="s">
        <v>71</v>
      </c>
      <c r="C145" s="9" t="s">
        <v>10161</v>
      </c>
      <c r="D145" s="9" t="s">
        <v>10155</v>
      </c>
      <c r="E145" s="10" t="n">
        <v>3</v>
      </c>
      <c r="F145" s="10" t="n">
        <v>7504.65</v>
      </c>
      <c r="G145" s="10" t="n">
        <v>107</v>
      </c>
      <c r="H145" s="10" t="n">
        <v>4172.21</v>
      </c>
    </row>
    <row r="146" customFormat="false" ht="15" hidden="false" customHeight="false" outlineLevel="0" collapsed="false">
      <c r="A146" s="9" t="s">
        <v>10294</v>
      </c>
      <c r="B146" s="9" t="s">
        <v>68</v>
      </c>
      <c r="C146" s="9" t="s">
        <v>10162</v>
      </c>
      <c r="D146" s="9" t="s">
        <v>10155</v>
      </c>
      <c r="E146" s="10" t="n">
        <v>7</v>
      </c>
      <c r="F146" s="10" t="n">
        <v>68629.27</v>
      </c>
      <c r="G146" s="10" t="n">
        <v>86</v>
      </c>
      <c r="H146" s="10" t="n">
        <v>38154.4</v>
      </c>
    </row>
    <row r="147" customFormat="false" ht="15" hidden="false" customHeight="false" outlineLevel="0" collapsed="false">
      <c r="A147" s="9" t="s">
        <v>10295</v>
      </c>
      <c r="B147" s="9" t="s">
        <v>68</v>
      </c>
      <c r="C147" s="9" t="s">
        <v>10163</v>
      </c>
      <c r="D147" s="9" t="s">
        <v>10155</v>
      </c>
      <c r="E147" s="10" t="n">
        <v>5</v>
      </c>
      <c r="F147" s="10" t="n">
        <v>7238.76</v>
      </c>
      <c r="G147" s="10" t="n">
        <v>10</v>
      </c>
      <c r="H147" s="10" t="n">
        <v>4024.38</v>
      </c>
    </row>
    <row r="148" customFormat="false" ht="15" hidden="false" customHeight="false" outlineLevel="0" collapsed="false">
      <c r="A148" s="9" t="s">
        <v>10296</v>
      </c>
      <c r="B148" s="9" t="s">
        <v>77</v>
      </c>
      <c r="C148" s="9" t="s">
        <v>10161</v>
      </c>
      <c r="D148" s="9" t="s">
        <v>10157</v>
      </c>
      <c r="E148" s="10" t="n">
        <v>3</v>
      </c>
      <c r="F148" s="10" t="n">
        <v>16385</v>
      </c>
      <c r="G148" s="10" t="n">
        <v>212</v>
      </c>
      <c r="H148" s="10" t="n">
        <v>9109.23</v>
      </c>
    </row>
    <row r="149" customFormat="false" ht="15" hidden="false" customHeight="false" outlineLevel="0" collapsed="false">
      <c r="A149" s="9" t="s">
        <v>10297</v>
      </c>
      <c r="B149" s="9" t="s">
        <v>79</v>
      </c>
      <c r="C149" s="9" t="s">
        <v>10162</v>
      </c>
      <c r="D149" s="9" t="s">
        <v>10157</v>
      </c>
      <c r="E149" s="10" t="n">
        <v>4</v>
      </c>
      <c r="F149" s="10" t="n">
        <v>32942.9</v>
      </c>
      <c r="G149" s="10" t="n">
        <v>131</v>
      </c>
      <c r="H149" s="10" t="n">
        <v>18314.59</v>
      </c>
    </row>
    <row r="150" customFormat="false" ht="15" hidden="false" customHeight="false" outlineLevel="0" collapsed="false">
      <c r="A150" s="9" t="s">
        <v>10298</v>
      </c>
      <c r="B150" s="9" t="s">
        <v>69</v>
      </c>
      <c r="C150" s="9" t="s">
        <v>10162</v>
      </c>
      <c r="D150" s="9" t="s">
        <v>10155</v>
      </c>
      <c r="E150" s="10" t="n">
        <v>11</v>
      </c>
      <c r="F150" s="10" t="n">
        <v>58106.01</v>
      </c>
      <c r="G150" s="10" t="n">
        <v>10</v>
      </c>
      <c r="H150" s="10" t="n">
        <v>32304</v>
      </c>
    </row>
    <row r="151" customFormat="false" ht="15" hidden="false" customHeight="false" outlineLevel="0" collapsed="false">
      <c r="A151" s="9" t="s">
        <v>10299</v>
      </c>
      <c r="B151" s="9" t="s">
        <v>68</v>
      </c>
      <c r="C151" s="9" t="s">
        <v>10161</v>
      </c>
      <c r="D151" s="9" t="s">
        <v>10154</v>
      </c>
      <c r="E151" s="10" t="n">
        <v>24</v>
      </c>
      <c r="F151" s="10" t="n">
        <v>93477.8</v>
      </c>
      <c r="G151" s="10" t="n">
        <v>19</v>
      </c>
      <c r="H151" s="10" t="n">
        <v>51968.93</v>
      </c>
    </row>
    <row r="152" customFormat="false" ht="15" hidden="false" customHeight="false" outlineLevel="0" collapsed="false">
      <c r="A152" s="9" t="s">
        <v>10300</v>
      </c>
      <c r="B152" s="9" t="s">
        <v>71</v>
      </c>
      <c r="C152" s="9" t="s">
        <v>10161</v>
      </c>
      <c r="D152" s="9" t="s">
        <v>10154</v>
      </c>
      <c r="E152" s="10" t="n">
        <v>48</v>
      </c>
      <c r="F152" s="10" t="n">
        <v>470952.06</v>
      </c>
      <c r="G152" s="10" t="n">
        <v>2</v>
      </c>
      <c r="H152" s="10" t="n">
        <v>261825.52</v>
      </c>
    </row>
    <row r="153" customFormat="false" ht="15" hidden="false" customHeight="false" outlineLevel="0" collapsed="false">
      <c r="A153" s="9" t="s">
        <v>10301</v>
      </c>
      <c r="B153" s="9" t="s">
        <v>70</v>
      </c>
      <c r="C153" s="9" t="s">
        <v>10162</v>
      </c>
      <c r="D153" s="9" t="s">
        <v>10155</v>
      </c>
      <c r="E153" s="10" t="n">
        <v>7</v>
      </c>
      <c r="F153" s="10" t="n">
        <v>36318.83</v>
      </c>
      <c r="G153" s="10" t="n">
        <v>26</v>
      </c>
      <c r="H153" s="10" t="n">
        <v>20191.43</v>
      </c>
    </row>
    <row r="154" customFormat="false" ht="15" hidden="false" customHeight="false" outlineLevel="0" collapsed="false">
      <c r="A154" s="9" t="s">
        <v>10302</v>
      </c>
      <c r="B154" s="9" t="s">
        <v>70</v>
      </c>
      <c r="C154" s="9" t="s">
        <v>10162</v>
      </c>
      <c r="D154" s="9" t="s">
        <v>10155</v>
      </c>
      <c r="E154" s="10" t="n">
        <v>3</v>
      </c>
      <c r="F154" s="10" t="n">
        <v>11184.52</v>
      </c>
      <c r="G154" s="10" t="n">
        <v>72</v>
      </c>
      <c r="H154" s="10" t="n">
        <v>6218.03</v>
      </c>
    </row>
    <row r="155" customFormat="false" ht="15" hidden="false" customHeight="false" outlineLevel="0" collapsed="false">
      <c r="A155" s="9" t="s">
        <v>10303</v>
      </c>
      <c r="B155" s="9" t="s">
        <v>76</v>
      </c>
      <c r="C155" s="9" t="s">
        <v>10164</v>
      </c>
      <c r="D155" s="9" t="s">
        <v>10158</v>
      </c>
      <c r="E155" s="10" t="n">
        <v>0</v>
      </c>
      <c r="F155" s="10" t="n">
        <v>0</v>
      </c>
      <c r="H155" s="10" t="n">
        <v>0</v>
      </c>
    </row>
    <row r="156" customFormat="false" ht="15" hidden="false" customHeight="false" outlineLevel="0" collapsed="false">
      <c r="A156" s="9" t="s">
        <v>10304</v>
      </c>
      <c r="B156" s="9" t="s">
        <v>71</v>
      </c>
      <c r="C156" s="9" t="s">
        <v>10161</v>
      </c>
      <c r="D156" s="9" t="s">
        <v>10155</v>
      </c>
      <c r="E156" s="10" t="n">
        <v>8</v>
      </c>
      <c r="F156" s="10" t="n">
        <v>58214.67</v>
      </c>
      <c r="G156" s="10" t="n">
        <v>5</v>
      </c>
      <c r="H156" s="10" t="n">
        <v>32364.41</v>
      </c>
    </row>
    <row r="157" customFormat="false" ht="15" hidden="false" customHeight="false" outlineLevel="0" collapsed="false">
      <c r="A157" s="9" t="s">
        <v>10305</v>
      </c>
      <c r="B157" s="9" t="s">
        <v>60</v>
      </c>
      <c r="C157" s="9" t="s">
        <v>10164</v>
      </c>
      <c r="D157" s="9" t="s">
        <v>10156</v>
      </c>
      <c r="E157" s="10" t="n">
        <v>2</v>
      </c>
      <c r="F157" s="10" t="n">
        <v>2884.3</v>
      </c>
      <c r="G157" s="10" t="n">
        <v>107</v>
      </c>
      <c r="H157" s="10" t="n">
        <v>1603.52</v>
      </c>
    </row>
    <row r="158" customFormat="false" ht="15" hidden="false" customHeight="false" outlineLevel="0" collapsed="false">
      <c r="A158" s="9" t="s">
        <v>10306</v>
      </c>
      <c r="B158" s="9" t="s">
        <v>69</v>
      </c>
      <c r="C158" s="9" t="s">
        <v>10161</v>
      </c>
      <c r="D158" s="9" t="s">
        <v>10155</v>
      </c>
      <c r="E158" s="10" t="n">
        <v>7</v>
      </c>
      <c r="F158" s="10" t="n">
        <v>19905.74</v>
      </c>
      <c r="G158" s="10" t="n">
        <v>45</v>
      </c>
      <c r="H158" s="10" t="n">
        <v>11066.58</v>
      </c>
    </row>
    <row r="159" customFormat="false" ht="15" hidden="false" customHeight="false" outlineLevel="0" collapsed="false">
      <c r="A159" s="9" t="s">
        <v>10307</v>
      </c>
      <c r="B159" s="9" t="s">
        <v>63</v>
      </c>
      <c r="C159" s="9" t="s">
        <v>10161</v>
      </c>
      <c r="D159" s="9" t="s">
        <v>10155</v>
      </c>
      <c r="E159" s="10" t="n">
        <v>4</v>
      </c>
      <c r="F159" s="10" t="n">
        <v>6137.85</v>
      </c>
      <c r="G159" s="10" t="n">
        <v>70</v>
      </c>
      <c r="H159" s="10" t="n">
        <v>3412.33</v>
      </c>
    </row>
    <row r="160" customFormat="false" ht="15" hidden="false" customHeight="false" outlineLevel="0" collapsed="false">
      <c r="A160" s="9" t="s">
        <v>10308</v>
      </c>
      <c r="B160" s="9" t="s">
        <v>76</v>
      </c>
      <c r="C160" s="9" t="s">
        <v>10162</v>
      </c>
      <c r="D160" s="9" t="s">
        <v>10156</v>
      </c>
      <c r="E160" s="10" t="n">
        <v>2</v>
      </c>
      <c r="F160" s="10" t="n">
        <v>758.1</v>
      </c>
      <c r="G160" s="10" t="n">
        <v>105</v>
      </c>
      <c r="H160" s="10" t="n">
        <v>421.47</v>
      </c>
    </row>
    <row r="161" customFormat="false" ht="15" hidden="false" customHeight="false" outlineLevel="0" collapsed="false">
      <c r="A161" s="9" t="s">
        <v>10309</v>
      </c>
      <c r="B161" s="9" t="s">
        <v>71</v>
      </c>
      <c r="C161" s="9" t="s">
        <v>10163</v>
      </c>
      <c r="D161" s="9" t="s">
        <v>10155</v>
      </c>
      <c r="E161" s="10" t="n">
        <v>3</v>
      </c>
      <c r="F161" s="10" t="n">
        <v>14007.77</v>
      </c>
      <c r="G161" s="10" t="n">
        <v>118</v>
      </c>
      <c r="H161" s="10" t="n">
        <v>7787.61</v>
      </c>
    </row>
    <row r="162" customFormat="false" ht="15" hidden="false" customHeight="false" outlineLevel="0" collapsed="false">
      <c r="A162" s="9" t="s">
        <v>10310</v>
      </c>
      <c r="B162" s="9" t="s">
        <v>76</v>
      </c>
      <c r="C162" s="9" t="s">
        <v>10161</v>
      </c>
      <c r="D162" s="9" t="s">
        <v>10157</v>
      </c>
      <c r="E162" s="10" t="n">
        <v>2</v>
      </c>
      <c r="F162" s="10" t="n">
        <v>816.75</v>
      </c>
      <c r="G162" s="10" t="n">
        <v>230</v>
      </c>
      <c r="H162" s="10" t="n">
        <v>454.07</v>
      </c>
    </row>
    <row r="163" customFormat="false" ht="15" hidden="false" customHeight="false" outlineLevel="0" collapsed="false">
      <c r="A163" s="9" t="s">
        <v>10311</v>
      </c>
      <c r="B163" s="9" t="s">
        <v>64</v>
      </c>
      <c r="C163" s="9" t="s">
        <v>10162</v>
      </c>
      <c r="D163" s="9" t="s">
        <v>10154</v>
      </c>
      <c r="E163" s="10" t="n">
        <v>7</v>
      </c>
      <c r="F163" s="10" t="n">
        <v>124747.96</v>
      </c>
      <c r="G163" s="10" t="n">
        <v>24</v>
      </c>
      <c r="H163" s="10" t="n">
        <v>69353.55</v>
      </c>
    </row>
    <row r="164" customFormat="false" ht="15" hidden="false" customHeight="false" outlineLevel="0" collapsed="false">
      <c r="A164" s="9" t="s">
        <v>10312</v>
      </c>
      <c r="B164" s="9" t="s">
        <v>71</v>
      </c>
      <c r="C164" s="9" t="s">
        <v>10163</v>
      </c>
      <c r="D164" s="9" t="s">
        <v>10156</v>
      </c>
      <c r="E164" s="10" t="n">
        <v>1</v>
      </c>
      <c r="F164" s="10" t="n">
        <v>7742.55</v>
      </c>
      <c r="G164" s="10" t="n">
        <v>5</v>
      </c>
      <c r="H164" s="10" t="n">
        <v>4304.47</v>
      </c>
    </row>
    <row r="165" customFormat="false" ht="15" hidden="false" customHeight="false" outlineLevel="0" collapsed="false">
      <c r="A165" s="9" t="s">
        <v>10313</v>
      </c>
      <c r="B165" s="9" t="s">
        <v>68</v>
      </c>
      <c r="C165" s="9" t="s">
        <v>10161</v>
      </c>
      <c r="D165" s="9" t="s">
        <v>10156</v>
      </c>
      <c r="E165" s="10" t="n">
        <v>1</v>
      </c>
      <c r="F165" s="10" t="n">
        <v>2698.25</v>
      </c>
      <c r="G165" s="10" t="n">
        <v>76</v>
      </c>
      <c r="H165" s="10" t="n">
        <v>1500.09</v>
      </c>
    </row>
    <row r="166" customFormat="false" ht="15" hidden="false" customHeight="false" outlineLevel="0" collapsed="false">
      <c r="A166" s="9" t="s">
        <v>10314</v>
      </c>
      <c r="B166" s="9" t="s">
        <v>69</v>
      </c>
      <c r="C166" s="9" t="s">
        <v>10162</v>
      </c>
      <c r="D166" s="9" t="s">
        <v>10155</v>
      </c>
      <c r="E166" s="10" t="n">
        <v>5</v>
      </c>
      <c r="F166" s="10" t="n">
        <v>15664.96</v>
      </c>
      <c r="G166" s="10" t="n">
        <v>51</v>
      </c>
      <c r="H166" s="10" t="n">
        <v>8708.93</v>
      </c>
    </row>
    <row r="167" customFormat="false" ht="15" hidden="false" customHeight="false" outlineLevel="0" collapsed="false">
      <c r="A167" s="9" t="s">
        <v>10315</v>
      </c>
      <c r="B167" s="9" t="s">
        <v>71</v>
      </c>
      <c r="C167" s="9" t="s">
        <v>10161</v>
      </c>
      <c r="D167" s="9" t="s">
        <v>10155</v>
      </c>
      <c r="E167" s="10" t="n">
        <v>4</v>
      </c>
      <c r="F167" s="10" t="n">
        <v>8183.75</v>
      </c>
      <c r="G167" s="10" t="n">
        <v>19</v>
      </c>
      <c r="H167" s="10" t="n">
        <v>4549.75</v>
      </c>
    </row>
    <row r="168" customFormat="false" ht="15" hidden="false" customHeight="false" outlineLevel="0" collapsed="false">
      <c r="A168" s="9" t="s">
        <v>10316</v>
      </c>
      <c r="B168" s="9" t="s">
        <v>71</v>
      </c>
      <c r="C168" s="9" t="s">
        <v>10161</v>
      </c>
      <c r="D168" s="9" t="s">
        <v>10157</v>
      </c>
      <c r="E168" s="10" t="n">
        <v>2</v>
      </c>
      <c r="F168" s="10" t="n">
        <v>10767.2</v>
      </c>
      <c r="G168" s="10" t="n">
        <v>159</v>
      </c>
      <c r="H168" s="10" t="n">
        <v>5986.02</v>
      </c>
    </row>
    <row r="169" customFormat="false" ht="15" hidden="false" customHeight="false" outlineLevel="0" collapsed="false">
      <c r="A169" s="9" t="s">
        <v>10317</v>
      </c>
      <c r="B169" s="9" t="s">
        <v>64</v>
      </c>
      <c r="C169" s="9" t="s">
        <v>10163</v>
      </c>
      <c r="D169" s="9" t="s">
        <v>10155</v>
      </c>
      <c r="E169" s="10" t="n">
        <v>6</v>
      </c>
      <c r="F169" s="10" t="n">
        <v>30580.61</v>
      </c>
      <c r="G169" s="10" t="n">
        <v>1</v>
      </c>
      <c r="H169" s="10" t="n">
        <v>17001.27</v>
      </c>
    </row>
    <row r="170" customFormat="false" ht="15" hidden="false" customHeight="false" outlineLevel="0" collapsed="false">
      <c r="A170" s="9" t="s">
        <v>10318</v>
      </c>
      <c r="B170" s="9" t="s">
        <v>59</v>
      </c>
      <c r="C170" s="9" t="s">
        <v>10164</v>
      </c>
      <c r="D170" s="9" t="s">
        <v>10156</v>
      </c>
      <c r="E170" s="10" t="n">
        <v>1</v>
      </c>
      <c r="F170" s="10" t="n">
        <v>3822.25</v>
      </c>
      <c r="G170" s="10" t="n">
        <v>56</v>
      </c>
      <c r="H170" s="10" t="n">
        <v>2124.98</v>
      </c>
    </row>
    <row r="171" customFormat="false" ht="15" hidden="false" customHeight="false" outlineLevel="0" collapsed="false">
      <c r="A171" s="9" t="s">
        <v>10319</v>
      </c>
      <c r="B171" s="9" t="s">
        <v>69</v>
      </c>
      <c r="C171" s="9" t="s">
        <v>10164</v>
      </c>
      <c r="D171" s="9" t="s">
        <v>10154</v>
      </c>
      <c r="E171" s="10" t="n">
        <v>6</v>
      </c>
      <c r="F171" s="10" t="n">
        <v>92999.55</v>
      </c>
      <c r="G171" s="10" t="n">
        <v>10</v>
      </c>
      <c r="H171" s="10" t="n">
        <v>51703.04</v>
      </c>
    </row>
    <row r="172" customFormat="false" ht="15" hidden="false" customHeight="false" outlineLevel="0" collapsed="false">
      <c r="A172" s="9" t="s">
        <v>10320</v>
      </c>
      <c r="B172" s="9" t="s">
        <v>68</v>
      </c>
      <c r="C172" s="9" t="s">
        <v>10161</v>
      </c>
      <c r="D172" s="9" t="s">
        <v>10155</v>
      </c>
      <c r="E172" s="10" t="n">
        <v>10</v>
      </c>
      <c r="F172" s="10" t="n">
        <v>13567.85</v>
      </c>
      <c r="G172" s="10" t="n">
        <v>2</v>
      </c>
      <c r="H172" s="10" t="n">
        <v>7543.04</v>
      </c>
    </row>
    <row r="173" customFormat="false" ht="15" hidden="false" customHeight="false" outlineLevel="0" collapsed="false">
      <c r="A173" s="9" t="s">
        <v>10321</v>
      </c>
      <c r="B173" s="9" t="s">
        <v>74</v>
      </c>
      <c r="C173" s="9" t="s">
        <v>10162</v>
      </c>
      <c r="D173" s="9" t="s">
        <v>10154</v>
      </c>
      <c r="E173" s="10" t="n">
        <v>12</v>
      </c>
      <c r="F173" s="10" t="n">
        <v>111251.16</v>
      </c>
      <c r="G173" s="10" t="n">
        <v>45</v>
      </c>
      <c r="H173" s="10" t="n">
        <v>61850.02</v>
      </c>
    </row>
    <row r="174" customFormat="false" ht="15" hidden="false" customHeight="false" outlineLevel="0" collapsed="false">
      <c r="A174" s="9" t="s">
        <v>10322</v>
      </c>
      <c r="B174" s="9" t="s">
        <v>59</v>
      </c>
      <c r="C174" s="9" t="s">
        <v>10161</v>
      </c>
      <c r="D174" s="9" t="s">
        <v>10156</v>
      </c>
      <c r="E174" s="10" t="n">
        <v>2</v>
      </c>
      <c r="F174" s="10" t="n">
        <v>7601.45</v>
      </c>
      <c r="G174" s="10" t="n">
        <v>24</v>
      </c>
      <c r="H174" s="10" t="n">
        <v>4226.02</v>
      </c>
    </row>
    <row r="175" customFormat="false" ht="15" hidden="false" customHeight="false" outlineLevel="0" collapsed="false">
      <c r="A175" s="9" t="s">
        <v>10323</v>
      </c>
      <c r="B175" s="9" t="s">
        <v>74</v>
      </c>
      <c r="C175" s="9" t="s">
        <v>10161</v>
      </c>
      <c r="D175" s="9" t="s">
        <v>10155</v>
      </c>
      <c r="E175" s="10" t="n">
        <v>8</v>
      </c>
      <c r="F175" s="10" t="n">
        <v>13665.3</v>
      </c>
      <c r="G175" s="10" t="n">
        <v>9</v>
      </c>
      <c r="H175" s="10" t="n">
        <v>7597.22</v>
      </c>
    </row>
    <row r="176" customFormat="false" ht="15" hidden="false" customHeight="false" outlineLevel="0" collapsed="false">
      <c r="A176" s="9" t="s">
        <v>10324</v>
      </c>
      <c r="B176" s="9" t="s">
        <v>62</v>
      </c>
      <c r="C176" s="9" t="s">
        <v>10162</v>
      </c>
      <c r="D176" s="9" t="s">
        <v>10154</v>
      </c>
      <c r="E176" s="10" t="n">
        <v>11</v>
      </c>
      <c r="F176" s="10" t="n">
        <v>108041.45</v>
      </c>
      <c r="G176" s="10" t="n">
        <v>1</v>
      </c>
      <c r="H176" s="10" t="n">
        <v>60065.58</v>
      </c>
    </row>
    <row r="177" customFormat="false" ht="15" hidden="false" customHeight="false" outlineLevel="0" collapsed="false">
      <c r="A177" s="9" t="s">
        <v>10325</v>
      </c>
      <c r="B177" s="9" t="s">
        <v>77</v>
      </c>
      <c r="C177" s="9" t="s">
        <v>10161</v>
      </c>
      <c r="D177" s="9" t="s">
        <v>10155</v>
      </c>
      <c r="E177" s="10" t="n">
        <v>4</v>
      </c>
      <c r="F177" s="10" t="n">
        <v>12930.55</v>
      </c>
      <c r="G177" s="10" t="n">
        <v>68</v>
      </c>
      <c r="H177" s="10" t="n">
        <v>7188.73</v>
      </c>
    </row>
    <row r="178" customFormat="false" ht="15" hidden="false" customHeight="false" outlineLevel="0" collapsed="false">
      <c r="A178" s="9" t="s">
        <v>10326</v>
      </c>
      <c r="B178" s="9" t="s">
        <v>79</v>
      </c>
      <c r="C178" s="9" t="s">
        <v>10161</v>
      </c>
      <c r="D178" s="9" t="s">
        <v>10154</v>
      </c>
      <c r="E178" s="10" t="n">
        <v>19</v>
      </c>
      <c r="F178" s="10" t="n">
        <v>85430.1</v>
      </c>
      <c r="G178" s="10" t="n">
        <v>12</v>
      </c>
      <c r="H178" s="10" t="n">
        <v>47494.81</v>
      </c>
    </row>
    <row r="179" customFormat="false" ht="15" hidden="false" customHeight="false" outlineLevel="0" collapsed="false">
      <c r="A179" s="9" t="s">
        <v>10327</v>
      </c>
      <c r="B179" s="9" t="s">
        <v>79</v>
      </c>
      <c r="C179" s="9" t="s">
        <v>10163</v>
      </c>
      <c r="D179" s="9" t="s">
        <v>10155</v>
      </c>
      <c r="E179" s="10" t="n">
        <v>7</v>
      </c>
      <c r="F179" s="10" t="n">
        <v>10776.2</v>
      </c>
      <c r="G179" s="10" t="n">
        <v>19</v>
      </c>
      <c r="H179" s="10" t="n">
        <v>5991.02</v>
      </c>
    </row>
    <row r="180" customFormat="false" ht="15" hidden="false" customHeight="false" outlineLevel="0" collapsed="false">
      <c r="A180" s="9" t="s">
        <v>10328</v>
      </c>
      <c r="B180" s="9" t="s">
        <v>79</v>
      </c>
      <c r="C180" s="9" t="s">
        <v>10163</v>
      </c>
      <c r="D180" s="9" t="s">
        <v>10158</v>
      </c>
      <c r="E180" s="10" t="n">
        <v>0</v>
      </c>
      <c r="F180" s="10" t="n">
        <v>0</v>
      </c>
      <c r="H180" s="10" t="n">
        <v>0</v>
      </c>
    </row>
    <row r="181" customFormat="false" ht="15" hidden="false" customHeight="false" outlineLevel="0" collapsed="false">
      <c r="A181" s="9" t="s">
        <v>10329</v>
      </c>
      <c r="B181" s="9" t="s">
        <v>71</v>
      </c>
      <c r="C181" s="9" t="s">
        <v>10161</v>
      </c>
      <c r="D181" s="9" t="s">
        <v>10155</v>
      </c>
      <c r="E181" s="10" t="n">
        <v>4</v>
      </c>
      <c r="F181" s="10" t="n">
        <v>20878.7</v>
      </c>
      <c r="G181" s="10" t="n">
        <v>33</v>
      </c>
      <c r="H181" s="10" t="n">
        <v>11607.5</v>
      </c>
    </row>
    <row r="182" customFormat="false" ht="15" hidden="false" customHeight="false" outlineLevel="0" collapsed="false">
      <c r="A182" s="9" t="s">
        <v>10330</v>
      </c>
      <c r="B182" s="9" t="s">
        <v>61</v>
      </c>
      <c r="C182" s="9" t="s">
        <v>10163</v>
      </c>
      <c r="D182" s="9" t="s">
        <v>10157</v>
      </c>
      <c r="E182" s="10" t="n">
        <v>3</v>
      </c>
      <c r="F182" s="10" t="n">
        <v>51135.31</v>
      </c>
      <c r="G182" s="10" t="n">
        <v>161</v>
      </c>
      <c r="H182" s="10" t="n">
        <v>28428.64</v>
      </c>
    </row>
    <row r="183" customFormat="false" ht="15" hidden="false" customHeight="false" outlineLevel="0" collapsed="false">
      <c r="A183" s="9" t="s">
        <v>10331</v>
      </c>
      <c r="B183" s="9" t="s">
        <v>76</v>
      </c>
      <c r="C183" s="9" t="s">
        <v>10161</v>
      </c>
      <c r="D183" s="9" t="s">
        <v>10155</v>
      </c>
      <c r="E183" s="10" t="n">
        <v>3</v>
      </c>
      <c r="F183" s="10" t="n">
        <v>29551.9</v>
      </c>
      <c r="G183" s="10" t="n">
        <v>64</v>
      </c>
      <c r="H183" s="10" t="n">
        <v>16429.36</v>
      </c>
    </row>
    <row r="184" customFormat="false" ht="15" hidden="false" customHeight="false" outlineLevel="0" collapsed="false">
      <c r="A184" s="9" t="s">
        <v>10332</v>
      </c>
      <c r="B184" s="9" t="s">
        <v>62</v>
      </c>
      <c r="C184" s="9" t="s">
        <v>10161</v>
      </c>
      <c r="D184" s="9" t="s">
        <v>10157</v>
      </c>
      <c r="E184" s="10" t="n">
        <v>2</v>
      </c>
      <c r="F184" s="10" t="n">
        <v>2803.16</v>
      </c>
      <c r="G184" s="10" t="n">
        <v>246</v>
      </c>
      <c r="H184" s="10" t="n">
        <v>1558.42</v>
      </c>
    </row>
    <row r="185" customFormat="false" ht="15" hidden="false" customHeight="false" outlineLevel="0" collapsed="false">
      <c r="A185" s="9" t="s">
        <v>10333</v>
      </c>
      <c r="B185" s="9" t="s">
        <v>75</v>
      </c>
      <c r="C185" s="9" t="s">
        <v>10161</v>
      </c>
      <c r="D185" s="9" t="s">
        <v>10158</v>
      </c>
      <c r="E185" s="10" t="n">
        <v>0</v>
      </c>
      <c r="F185" s="10" t="n">
        <v>0</v>
      </c>
      <c r="H185" s="10" t="n">
        <v>0</v>
      </c>
    </row>
    <row r="186" customFormat="false" ht="15" hidden="false" customHeight="false" outlineLevel="0" collapsed="false">
      <c r="A186" s="9" t="s">
        <v>10334</v>
      </c>
      <c r="B186" s="9" t="s">
        <v>74</v>
      </c>
      <c r="C186" s="9" t="s">
        <v>10161</v>
      </c>
      <c r="D186" s="9" t="s">
        <v>10158</v>
      </c>
      <c r="E186" s="10" t="n">
        <v>0</v>
      </c>
      <c r="F186" s="10" t="n">
        <v>0</v>
      </c>
      <c r="H186" s="10" t="n">
        <v>0</v>
      </c>
    </row>
    <row r="187" customFormat="false" ht="15" hidden="false" customHeight="false" outlineLevel="0" collapsed="false">
      <c r="A187" s="9" t="s">
        <v>10335</v>
      </c>
      <c r="B187" s="9" t="s">
        <v>64</v>
      </c>
      <c r="C187" s="9" t="s">
        <v>10164</v>
      </c>
      <c r="D187" s="9" t="s">
        <v>10155</v>
      </c>
      <c r="E187" s="10" t="n">
        <v>5</v>
      </c>
      <c r="F187" s="10" t="n">
        <v>20092.95</v>
      </c>
      <c r="G187" s="10" t="n">
        <v>83</v>
      </c>
      <c r="H187" s="10" t="n">
        <v>11170.66</v>
      </c>
    </row>
    <row r="188" customFormat="false" ht="15" hidden="false" customHeight="false" outlineLevel="0" collapsed="false">
      <c r="A188" s="9" t="s">
        <v>10336</v>
      </c>
      <c r="B188" s="9" t="s">
        <v>73</v>
      </c>
      <c r="C188" s="9" t="s">
        <v>10163</v>
      </c>
      <c r="D188" s="9" t="s">
        <v>10154</v>
      </c>
      <c r="E188" s="10" t="n">
        <v>11</v>
      </c>
      <c r="F188" s="10" t="n">
        <v>89369.54</v>
      </c>
      <c r="G188" s="10" t="n">
        <v>41</v>
      </c>
      <c r="H188" s="10" t="n">
        <v>49684.94</v>
      </c>
    </row>
    <row r="189" customFormat="false" ht="15" hidden="false" customHeight="false" outlineLevel="0" collapsed="false">
      <c r="A189" s="9" t="s">
        <v>10337</v>
      </c>
      <c r="B189" s="9" t="s">
        <v>70</v>
      </c>
      <c r="C189" s="9" t="s">
        <v>10161</v>
      </c>
      <c r="D189" s="9" t="s">
        <v>10155</v>
      </c>
      <c r="E189" s="10" t="n">
        <v>4</v>
      </c>
      <c r="F189" s="10" t="n">
        <v>33100.47</v>
      </c>
      <c r="G189" s="10" t="n">
        <v>60</v>
      </c>
      <c r="H189" s="10" t="n">
        <v>18402.19</v>
      </c>
    </row>
    <row r="190" customFormat="false" ht="15" hidden="false" customHeight="false" outlineLevel="0" collapsed="false">
      <c r="A190" s="9" t="s">
        <v>10338</v>
      </c>
      <c r="B190" s="9" t="s">
        <v>74</v>
      </c>
      <c r="C190" s="9" t="s">
        <v>10161</v>
      </c>
      <c r="D190" s="9" t="s">
        <v>10155</v>
      </c>
      <c r="E190" s="10" t="n">
        <v>5</v>
      </c>
      <c r="F190" s="10" t="n">
        <v>12445.33</v>
      </c>
      <c r="G190" s="10" t="n">
        <v>77</v>
      </c>
      <c r="H190" s="10" t="n">
        <v>6918.97</v>
      </c>
    </row>
    <row r="191" customFormat="false" ht="15" hidden="false" customHeight="false" outlineLevel="0" collapsed="false">
      <c r="A191" s="9" t="s">
        <v>10339</v>
      </c>
      <c r="B191" s="9" t="s">
        <v>64</v>
      </c>
      <c r="C191" s="9" t="s">
        <v>10162</v>
      </c>
      <c r="D191" s="9" t="s">
        <v>10155</v>
      </c>
      <c r="E191" s="10" t="n">
        <v>6</v>
      </c>
      <c r="F191" s="10" t="n">
        <v>7998.85</v>
      </c>
      <c r="G191" s="10" t="n">
        <v>49</v>
      </c>
      <c r="H191" s="10" t="n">
        <v>4446.96</v>
      </c>
    </row>
    <row r="192" customFormat="false" ht="15" hidden="false" customHeight="false" outlineLevel="0" collapsed="false">
      <c r="A192" s="9" t="s">
        <v>10340</v>
      </c>
      <c r="B192" s="9" t="s">
        <v>64</v>
      </c>
      <c r="C192" s="9" t="s">
        <v>10161</v>
      </c>
      <c r="D192" s="9" t="s">
        <v>10155</v>
      </c>
      <c r="E192" s="10" t="n">
        <v>6</v>
      </c>
      <c r="F192" s="10" t="n">
        <v>40560.95</v>
      </c>
      <c r="G192" s="10" t="n">
        <v>40</v>
      </c>
      <c r="H192" s="10" t="n">
        <v>22549.84</v>
      </c>
    </row>
    <row r="193" customFormat="false" ht="15" hidden="false" customHeight="false" outlineLevel="0" collapsed="false">
      <c r="A193" s="9" t="s">
        <v>10341</v>
      </c>
      <c r="B193" s="9" t="s">
        <v>76</v>
      </c>
      <c r="C193" s="9" t="s">
        <v>10162</v>
      </c>
      <c r="D193" s="9" t="s">
        <v>10155</v>
      </c>
      <c r="E193" s="10" t="n">
        <v>5</v>
      </c>
      <c r="F193" s="10" t="n">
        <v>20148.17</v>
      </c>
      <c r="G193" s="10" t="n">
        <v>99</v>
      </c>
      <c r="H193" s="10" t="n">
        <v>11201.36</v>
      </c>
    </row>
    <row r="194" customFormat="false" ht="15" hidden="false" customHeight="false" outlineLevel="0" collapsed="false">
      <c r="A194" s="9" t="s">
        <v>10342</v>
      </c>
      <c r="B194" s="9" t="s">
        <v>79</v>
      </c>
      <c r="C194" s="9" t="s">
        <v>10161</v>
      </c>
      <c r="D194" s="9" t="s">
        <v>10156</v>
      </c>
      <c r="E194" s="10" t="n">
        <v>1</v>
      </c>
      <c r="F194" s="10" t="n">
        <v>1790.1</v>
      </c>
      <c r="G194" s="10" t="n">
        <v>124</v>
      </c>
      <c r="H194" s="10" t="n">
        <v>995.21</v>
      </c>
    </row>
    <row r="195" customFormat="false" ht="15" hidden="false" customHeight="false" outlineLevel="0" collapsed="false">
      <c r="A195" s="9" t="s">
        <v>10343</v>
      </c>
      <c r="B195" s="9" t="s">
        <v>64</v>
      </c>
      <c r="C195" s="9" t="s">
        <v>10163</v>
      </c>
      <c r="D195" s="9" t="s">
        <v>10156</v>
      </c>
      <c r="E195" s="10" t="n">
        <v>1</v>
      </c>
      <c r="F195" s="10" t="n">
        <v>7417</v>
      </c>
      <c r="G195" s="10" t="n">
        <v>3</v>
      </c>
      <c r="H195" s="10" t="n">
        <v>4123.48</v>
      </c>
    </row>
    <row r="196" customFormat="false" ht="15" hidden="false" customHeight="false" outlineLevel="0" collapsed="false">
      <c r="A196" s="9" t="s">
        <v>10344</v>
      </c>
      <c r="B196" s="9" t="s">
        <v>73</v>
      </c>
      <c r="C196" s="9" t="s">
        <v>10161</v>
      </c>
      <c r="D196" s="9" t="s">
        <v>10155</v>
      </c>
      <c r="E196" s="10" t="n">
        <v>4</v>
      </c>
      <c r="F196" s="10" t="n">
        <v>23606.49</v>
      </c>
      <c r="G196" s="10" t="n">
        <v>27</v>
      </c>
      <c r="H196" s="10" t="n">
        <v>13124.01</v>
      </c>
    </row>
    <row r="197" customFormat="false" ht="15" hidden="false" customHeight="false" outlineLevel="0" collapsed="false">
      <c r="A197" s="9" t="s">
        <v>10345</v>
      </c>
      <c r="B197" s="9" t="s">
        <v>65</v>
      </c>
      <c r="C197" s="9" t="s">
        <v>10161</v>
      </c>
      <c r="D197" s="9" t="s">
        <v>10154</v>
      </c>
      <c r="E197" s="10" t="n">
        <v>26</v>
      </c>
      <c r="F197" s="10" t="n">
        <v>248469.79</v>
      </c>
      <c r="G197" s="10" t="n">
        <v>4</v>
      </c>
      <c r="H197" s="10" t="n">
        <v>138136.63</v>
      </c>
    </row>
    <row r="198" customFormat="false" ht="15" hidden="false" customHeight="false" outlineLevel="0" collapsed="false">
      <c r="A198" s="9" t="s">
        <v>10346</v>
      </c>
      <c r="B198" s="9" t="s">
        <v>62</v>
      </c>
      <c r="C198" s="9" t="s">
        <v>10162</v>
      </c>
      <c r="D198" s="9" t="s">
        <v>10156</v>
      </c>
      <c r="E198" s="10" t="n">
        <v>2</v>
      </c>
      <c r="F198" s="10" t="n">
        <v>3365.35</v>
      </c>
      <c r="G198" s="10" t="n">
        <v>82</v>
      </c>
      <c r="H198" s="10" t="n">
        <v>1870.96</v>
      </c>
    </row>
    <row r="199" customFormat="false" ht="15" hidden="false" customHeight="false" outlineLevel="0" collapsed="false">
      <c r="A199" s="9" t="s">
        <v>10347</v>
      </c>
      <c r="B199" s="9" t="s">
        <v>78</v>
      </c>
      <c r="C199" s="9" t="s">
        <v>10163</v>
      </c>
      <c r="D199" s="9" t="s">
        <v>10156</v>
      </c>
      <c r="E199" s="10" t="n">
        <v>1</v>
      </c>
      <c r="F199" s="10" t="n">
        <v>8259.6</v>
      </c>
      <c r="G199" s="10" t="n">
        <v>340</v>
      </c>
      <c r="H199" s="10" t="n">
        <v>4591.92</v>
      </c>
    </row>
    <row r="200" customFormat="false" ht="15" hidden="false" customHeight="false" outlineLevel="0" collapsed="false">
      <c r="A200" s="9" t="s">
        <v>10348</v>
      </c>
      <c r="B200" s="9" t="s">
        <v>67</v>
      </c>
      <c r="C200" s="9" t="s">
        <v>10161</v>
      </c>
      <c r="D200" s="9" t="s">
        <v>10155</v>
      </c>
      <c r="E200" s="10" t="n">
        <v>7</v>
      </c>
      <c r="F200" s="10" t="n">
        <v>14747.89</v>
      </c>
      <c r="G200" s="10" t="n">
        <v>15</v>
      </c>
      <c r="H200" s="10" t="n">
        <v>8199.08</v>
      </c>
    </row>
    <row r="201" customFormat="false" ht="15" hidden="false" customHeight="false" outlineLevel="0" collapsed="false">
      <c r="A201" s="9" t="s">
        <v>10349</v>
      </c>
      <c r="B201" s="9" t="s">
        <v>68</v>
      </c>
      <c r="C201" s="9" t="s">
        <v>10161</v>
      </c>
      <c r="D201" s="9" t="s">
        <v>10156</v>
      </c>
      <c r="E201" s="10" t="n">
        <v>2</v>
      </c>
      <c r="F201" s="10" t="n">
        <v>18294.39</v>
      </c>
      <c r="G201" s="10" t="n">
        <v>59</v>
      </c>
      <c r="H201" s="10" t="n">
        <v>10170.76</v>
      </c>
    </row>
    <row r="202" customFormat="false" ht="15" hidden="false" customHeight="false" outlineLevel="0" collapsed="false">
      <c r="A202" s="9" t="s">
        <v>10350</v>
      </c>
      <c r="B202" s="9" t="s">
        <v>63</v>
      </c>
      <c r="C202" s="9" t="s">
        <v>10161</v>
      </c>
      <c r="D202" s="9" t="s">
        <v>10156</v>
      </c>
      <c r="E202" s="10" t="n">
        <v>1</v>
      </c>
      <c r="F202" s="10" t="n">
        <v>4861.15</v>
      </c>
      <c r="G202" s="10" t="n">
        <v>230</v>
      </c>
      <c r="H202" s="10" t="n">
        <v>2702.55</v>
      </c>
    </row>
    <row r="203" customFormat="false" ht="15" hidden="false" customHeight="false" outlineLevel="0" collapsed="false">
      <c r="A203" s="9" t="s">
        <v>10351</v>
      </c>
      <c r="B203" s="9" t="s">
        <v>64</v>
      </c>
      <c r="C203" s="9" t="s">
        <v>10161</v>
      </c>
      <c r="D203" s="9" t="s">
        <v>10156</v>
      </c>
      <c r="E203" s="10" t="n">
        <v>2</v>
      </c>
      <c r="F203" s="10" t="n">
        <v>5156</v>
      </c>
      <c r="G203" s="10" t="n">
        <v>5</v>
      </c>
      <c r="H203" s="10" t="n">
        <v>2866.48</v>
      </c>
    </row>
    <row r="204" customFormat="false" ht="15" hidden="false" customHeight="false" outlineLevel="0" collapsed="false">
      <c r="A204" s="9" t="s">
        <v>10352</v>
      </c>
      <c r="B204" s="9" t="s">
        <v>62</v>
      </c>
      <c r="C204" s="9" t="s">
        <v>10163</v>
      </c>
      <c r="D204" s="9" t="s">
        <v>10155</v>
      </c>
      <c r="E204" s="10" t="n">
        <v>8</v>
      </c>
      <c r="F204" s="10" t="n">
        <v>24413.75</v>
      </c>
      <c r="G204" s="10" t="n">
        <v>0</v>
      </c>
      <c r="H204" s="10" t="n">
        <v>13572.81</v>
      </c>
    </row>
    <row r="205" customFormat="false" ht="15" hidden="false" customHeight="false" outlineLevel="0" collapsed="false">
      <c r="A205" s="9" t="s">
        <v>10353</v>
      </c>
      <c r="B205" s="9" t="s">
        <v>77</v>
      </c>
      <c r="C205" s="9" t="s">
        <v>10163</v>
      </c>
      <c r="D205" s="9" t="s">
        <v>10155</v>
      </c>
      <c r="E205" s="10" t="n">
        <v>4</v>
      </c>
      <c r="F205" s="10" t="n">
        <v>54144.5</v>
      </c>
      <c r="G205" s="10" t="n">
        <v>4</v>
      </c>
      <c r="H205" s="10" t="n">
        <v>30101.6</v>
      </c>
    </row>
    <row r="206" customFormat="false" ht="15" hidden="false" customHeight="false" outlineLevel="0" collapsed="false">
      <c r="A206" s="9" t="s">
        <v>10354</v>
      </c>
      <c r="B206" s="9" t="s">
        <v>71</v>
      </c>
      <c r="C206" s="9" t="s">
        <v>10162</v>
      </c>
      <c r="D206" s="9" t="s">
        <v>10155</v>
      </c>
      <c r="E206" s="10" t="n">
        <v>11</v>
      </c>
      <c r="F206" s="10" t="n">
        <v>54932.92</v>
      </c>
      <c r="G206" s="10" t="n">
        <v>14</v>
      </c>
      <c r="H206" s="10" t="n">
        <v>30539.92</v>
      </c>
    </row>
    <row r="207" customFormat="false" ht="15" hidden="false" customHeight="false" outlineLevel="0" collapsed="false">
      <c r="A207" s="9" t="s">
        <v>10355</v>
      </c>
      <c r="B207" s="9" t="s">
        <v>77</v>
      </c>
      <c r="C207" s="9" t="s">
        <v>10161</v>
      </c>
      <c r="D207" s="9" t="s">
        <v>10156</v>
      </c>
      <c r="E207" s="10" t="n">
        <v>2</v>
      </c>
      <c r="F207" s="10" t="n">
        <v>2975.4</v>
      </c>
      <c r="G207" s="10" t="n">
        <v>9</v>
      </c>
      <c r="H207" s="10" t="n">
        <v>1654.17</v>
      </c>
    </row>
    <row r="208" customFormat="false" ht="15" hidden="false" customHeight="false" outlineLevel="0" collapsed="false">
      <c r="A208" s="9" t="s">
        <v>10356</v>
      </c>
      <c r="B208" s="9" t="s">
        <v>70</v>
      </c>
      <c r="C208" s="9" t="s">
        <v>10161</v>
      </c>
      <c r="D208" s="9" t="s">
        <v>10155</v>
      </c>
      <c r="E208" s="10" t="n">
        <v>9</v>
      </c>
      <c r="F208" s="10" t="n">
        <v>32527.79</v>
      </c>
      <c r="G208" s="10" t="n">
        <v>22</v>
      </c>
      <c r="H208" s="10" t="n">
        <v>18083.81</v>
      </c>
    </row>
    <row r="209" customFormat="false" ht="15" hidden="false" customHeight="false" outlineLevel="0" collapsed="false">
      <c r="A209" s="9" t="s">
        <v>10357</v>
      </c>
      <c r="B209" s="9" t="s">
        <v>76</v>
      </c>
      <c r="C209" s="9" t="s">
        <v>10161</v>
      </c>
      <c r="D209" s="9" t="s">
        <v>10156</v>
      </c>
      <c r="E209" s="10" t="n">
        <v>1</v>
      </c>
      <c r="F209" s="10" t="n">
        <v>1604.55</v>
      </c>
      <c r="G209" s="10" t="n">
        <v>83</v>
      </c>
      <c r="H209" s="10" t="n">
        <v>892.05</v>
      </c>
    </row>
    <row r="210" customFormat="false" ht="15" hidden="false" customHeight="false" outlineLevel="0" collapsed="false">
      <c r="A210" s="9" t="s">
        <v>10358</v>
      </c>
      <c r="B210" s="9" t="s">
        <v>68</v>
      </c>
      <c r="C210" s="9" t="s">
        <v>10162</v>
      </c>
      <c r="D210" s="9" t="s">
        <v>10155</v>
      </c>
      <c r="E210" s="10" t="n">
        <v>3</v>
      </c>
      <c r="F210" s="10" t="n">
        <v>4659.4</v>
      </c>
      <c r="G210" s="10" t="n">
        <v>99</v>
      </c>
      <c r="H210" s="10" t="n">
        <v>2590.39</v>
      </c>
    </row>
    <row r="211" customFormat="false" ht="15" hidden="false" customHeight="false" outlineLevel="0" collapsed="false">
      <c r="A211" s="9" t="s">
        <v>10359</v>
      </c>
      <c r="B211" s="9" t="s">
        <v>68</v>
      </c>
      <c r="C211" s="9" t="s">
        <v>10161</v>
      </c>
      <c r="D211" s="9" t="s">
        <v>10156</v>
      </c>
      <c r="E211" s="10" t="n">
        <v>2</v>
      </c>
      <c r="F211" s="10" t="n">
        <v>6197</v>
      </c>
      <c r="G211" s="10" t="n">
        <v>107</v>
      </c>
      <c r="H211" s="10" t="n">
        <v>3445.22</v>
      </c>
    </row>
    <row r="212" customFormat="false" ht="15" hidden="false" customHeight="false" outlineLevel="0" collapsed="false">
      <c r="A212" s="9" t="s">
        <v>10360</v>
      </c>
      <c r="B212" s="9" t="s">
        <v>75</v>
      </c>
      <c r="C212" s="9" t="s">
        <v>10162</v>
      </c>
      <c r="D212" s="9" t="s">
        <v>10155</v>
      </c>
      <c r="E212" s="10" t="n">
        <v>5</v>
      </c>
      <c r="F212" s="10" t="n">
        <v>14406.08</v>
      </c>
      <c r="G212" s="10" t="n">
        <v>113</v>
      </c>
      <c r="H212" s="10" t="n">
        <v>8009.05</v>
      </c>
    </row>
    <row r="213" customFormat="false" ht="15" hidden="false" customHeight="false" outlineLevel="0" collapsed="false">
      <c r="A213" s="9" t="s">
        <v>10361</v>
      </c>
      <c r="B213" s="9" t="s">
        <v>64</v>
      </c>
      <c r="C213" s="9" t="s">
        <v>10161</v>
      </c>
      <c r="D213" s="9" t="s">
        <v>10156</v>
      </c>
      <c r="E213" s="10" t="n">
        <v>2</v>
      </c>
      <c r="F213" s="10" t="n">
        <v>3846.9</v>
      </c>
      <c r="G213" s="10" t="n">
        <v>57</v>
      </c>
      <c r="H213" s="10" t="n">
        <v>2138.68</v>
      </c>
    </row>
    <row r="214" customFormat="false" ht="15" hidden="false" customHeight="false" outlineLevel="0" collapsed="false">
      <c r="A214" s="9" t="s">
        <v>10362</v>
      </c>
      <c r="B214" s="9" t="s">
        <v>65</v>
      </c>
      <c r="C214" s="9" t="s">
        <v>10161</v>
      </c>
      <c r="D214" s="9" t="s">
        <v>10156</v>
      </c>
      <c r="E214" s="10" t="n">
        <v>1</v>
      </c>
      <c r="F214" s="10" t="n">
        <v>1735.1</v>
      </c>
      <c r="G214" s="10" t="n">
        <v>7</v>
      </c>
      <c r="H214" s="10" t="n">
        <v>964.63</v>
      </c>
    </row>
    <row r="215" customFormat="false" ht="15" hidden="false" customHeight="false" outlineLevel="0" collapsed="false">
      <c r="A215" s="9" t="s">
        <v>10363</v>
      </c>
      <c r="B215" s="9" t="s">
        <v>60</v>
      </c>
      <c r="C215" s="9" t="s">
        <v>10161</v>
      </c>
      <c r="D215" s="9" t="s">
        <v>10155</v>
      </c>
      <c r="E215" s="10" t="n">
        <v>4</v>
      </c>
      <c r="F215" s="10" t="n">
        <v>49037.72</v>
      </c>
      <c r="G215" s="10" t="n">
        <v>46</v>
      </c>
      <c r="H215" s="10" t="n">
        <v>27262.49</v>
      </c>
    </row>
    <row r="216" customFormat="false" ht="15" hidden="false" customHeight="false" outlineLevel="0" collapsed="false">
      <c r="A216" s="9" t="s">
        <v>10364</v>
      </c>
      <c r="B216" s="9" t="s">
        <v>64</v>
      </c>
      <c r="C216" s="9" t="s">
        <v>10161</v>
      </c>
      <c r="D216" s="9" t="s">
        <v>10154</v>
      </c>
      <c r="E216" s="10" t="n">
        <v>12</v>
      </c>
      <c r="F216" s="10" t="n">
        <v>134339.52</v>
      </c>
      <c r="G216" s="10" t="n">
        <v>98</v>
      </c>
      <c r="H216" s="10" t="n">
        <v>74685.98</v>
      </c>
    </row>
    <row r="217" customFormat="false" ht="15" hidden="false" customHeight="false" outlineLevel="0" collapsed="false">
      <c r="A217" s="9" t="s">
        <v>10365</v>
      </c>
      <c r="B217" s="9" t="s">
        <v>79</v>
      </c>
      <c r="C217" s="9" t="s">
        <v>10161</v>
      </c>
      <c r="D217" s="9" t="s">
        <v>10155</v>
      </c>
      <c r="E217" s="10" t="n">
        <v>3</v>
      </c>
      <c r="F217" s="10" t="n">
        <v>3946.53</v>
      </c>
      <c r="G217" s="10" t="n">
        <v>12</v>
      </c>
      <c r="H217" s="10" t="n">
        <v>2194.07</v>
      </c>
    </row>
    <row r="218" customFormat="false" ht="15" hidden="false" customHeight="false" outlineLevel="0" collapsed="false">
      <c r="A218" s="9" t="s">
        <v>10366</v>
      </c>
      <c r="B218" s="9" t="s">
        <v>76</v>
      </c>
      <c r="C218" s="9" t="s">
        <v>10162</v>
      </c>
      <c r="D218" s="9" t="s">
        <v>10154</v>
      </c>
      <c r="E218" s="10" t="n">
        <v>9</v>
      </c>
      <c r="F218" s="10" t="n">
        <v>102888.24</v>
      </c>
      <c r="G218" s="10" t="n">
        <v>49</v>
      </c>
      <c r="H218" s="10" t="n">
        <v>57200.66</v>
      </c>
    </row>
    <row r="219" customFormat="false" ht="15" hidden="false" customHeight="false" outlineLevel="0" collapsed="false">
      <c r="A219" s="9" t="s">
        <v>10367</v>
      </c>
      <c r="B219" s="9" t="s">
        <v>64</v>
      </c>
      <c r="C219" s="9" t="s">
        <v>10161</v>
      </c>
      <c r="D219" s="9" t="s">
        <v>10157</v>
      </c>
      <c r="E219" s="10" t="n">
        <v>2</v>
      </c>
      <c r="F219" s="10" t="n">
        <v>17905.65</v>
      </c>
      <c r="G219" s="10" t="n">
        <v>227</v>
      </c>
      <c r="H219" s="10" t="n">
        <v>9954.64</v>
      </c>
    </row>
    <row r="220" customFormat="false" ht="15" hidden="false" customHeight="false" outlineLevel="0" collapsed="false">
      <c r="A220" s="9" t="s">
        <v>10368</v>
      </c>
      <c r="B220" s="9" t="s">
        <v>71</v>
      </c>
      <c r="C220" s="9" t="s">
        <v>10161</v>
      </c>
      <c r="D220" s="9" t="s">
        <v>10155</v>
      </c>
      <c r="E220" s="10" t="n">
        <v>8</v>
      </c>
      <c r="F220" s="10" t="n">
        <v>13633.83</v>
      </c>
      <c r="G220" s="10" t="n">
        <v>70</v>
      </c>
      <c r="H220" s="10" t="n">
        <v>7579.72</v>
      </c>
    </row>
    <row r="221" customFormat="false" ht="15" hidden="false" customHeight="false" outlineLevel="0" collapsed="false">
      <c r="A221" s="9" t="s">
        <v>10369</v>
      </c>
      <c r="B221" s="9" t="s">
        <v>79</v>
      </c>
      <c r="C221" s="9" t="s">
        <v>10161</v>
      </c>
      <c r="D221" s="9" t="s">
        <v>10154</v>
      </c>
      <c r="E221" s="10" t="n">
        <v>15</v>
      </c>
      <c r="F221" s="10" t="n">
        <v>121899.33</v>
      </c>
      <c r="G221" s="10" t="n">
        <v>13</v>
      </c>
      <c r="H221" s="10" t="n">
        <v>67769.86</v>
      </c>
    </row>
    <row r="222" customFormat="false" ht="15" hidden="false" customHeight="false" outlineLevel="0" collapsed="false">
      <c r="A222" s="9" t="s">
        <v>10370</v>
      </c>
      <c r="B222" s="9" t="s">
        <v>79</v>
      </c>
      <c r="C222" s="9" t="s">
        <v>10163</v>
      </c>
      <c r="D222" s="9" t="s">
        <v>10157</v>
      </c>
      <c r="E222" s="10" t="n">
        <v>2</v>
      </c>
      <c r="F222" s="10" t="n">
        <v>2180.2</v>
      </c>
      <c r="G222" s="10" t="n">
        <v>195</v>
      </c>
      <c r="H222" s="10" t="n">
        <v>1212.08</v>
      </c>
    </row>
    <row r="223" customFormat="false" ht="15" hidden="false" customHeight="false" outlineLevel="0" collapsed="false">
      <c r="A223" s="9" t="s">
        <v>10371</v>
      </c>
      <c r="B223" s="9" t="s">
        <v>74</v>
      </c>
      <c r="C223" s="9" t="s">
        <v>10162</v>
      </c>
      <c r="D223" s="9" t="s">
        <v>10155</v>
      </c>
      <c r="E223" s="10" t="n">
        <v>4</v>
      </c>
      <c r="F223" s="10" t="n">
        <v>13244.68</v>
      </c>
      <c r="G223" s="10" t="n">
        <v>101</v>
      </c>
      <c r="H223" s="10" t="n">
        <v>7363.37</v>
      </c>
    </row>
    <row r="224" customFormat="false" ht="15" hidden="false" customHeight="false" outlineLevel="0" collapsed="false">
      <c r="A224" s="9" t="s">
        <v>10372</v>
      </c>
      <c r="B224" s="9" t="s">
        <v>71</v>
      </c>
      <c r="C224" s="9" t="s">
        <v>10163</v>
      </c>
      <c r="D224" s="9" t="s">
        <v>10157</v>
      </c>
      <c r="E224" s="10" t="n">
        <v>2</v>
      </c>
      <c r="F224" s="10" t="n">
        <v>11479.05</v>
      </c>
      <c r="G224" s="10" t="n">
        <v>135</v>
      </c>
      <c r="H224" s="10" t="n">
        <v>6381.77</v>
      </c>
    </row>
    <row r="225" customFormat="false" ht="15" hidden="false" customHeight="false" outlineLevel="0" collapsed="false">
      <c r="A225" s="9" t="s">
        <v>10373</v>
      </c>
      <c r="B225" s="9" t="s">
        <v>75</v>
      </c>
      <c r="C225" s="9" t="s">
        <v>10161</v>
      </c>
      <c r="D225" s="9" t="s">
        <v>10155</v>
      </c>
      <c r="E225" s="10" t="n">
        <v>5</v>
      </c>
      <c r="F225" s="10" t="n">
        <v>26527.67</v>
      </c>
      <c r="G225" s="10" t="n">
        <v>42</v>
      </c>
      <c r="H225" s="10" t="n">
        <v>14748.04</v>
      </c>
    </row>
    <row r="226" customFormat="false" ht="15" hidden="false" customHeight="false" outlineLevel="0" collapsed="false">
      <c r="A226" s="9" t="s">
        <v>10374</v>
      </c>
      <c r="B226" s="9" t="s">
        <v>65</v>
      </c>
      <c r="C226" s="9" t="s">
        <v>10161</v>
      </c>
      <c r="D226" s="9" t="s">
        <v>10156</v>
      </c>
      <c r="E226" s="10" t="n">
        <v>1</v>
      </c>
      <c r="F226" s="10" t="n">
        <v>1232.58</v>
      </c>
      <c r="G226" s="10" t="n">
        <v>13</v>
      </c>
      <c r="H226" s="10" t="n">
        <v>685.25</v>
      </c>
    </row>
    <row r="227" customFormat="false" ht="15" hidden="false" customHeight="false" outlineLevel="0" collapsed="false">
      <c r="A227" s="9" t="s">
        <v>10375</v>
      </c>
      <c r="B227" s="9" t="s">
        <v>61</v>
      </c>
      <c r="C227" s="9" t="s">
        <v>10161</v>
      </c>
      <c r="D227" s="9" t="s">
        <v>10156</v>
      </c>
      <c r="E227" s="10" t="n">
        <v>1</v>
      </c>
      <c r="F227" s="10" t="n">
        <v>743.2</v>
      </c>
      <c r="G227" s="10" t="n">
        <v>76</v>
      </c>
      <c r="H227" s="10" t="n">
        <v>413.18</v>
      </c>
    </row>
    <row r="228" customFormat="false" ht="15" hidden="false" customHeight="false" outlineLevel="0" collapsed="false">
      <c r="A228" s="9" t="s">
        <v>10376</v>
      </c>
      <c r="B228" s="9" t="s">
        <v>64</v>
      </c>
      <c r="C228" s="9" t="s">
        <v>10161</v>
      </c>
      <c r="D228" s="9" t="s">
        <v>10155</v>
      </c>
      <c r="E228" s="10" t="n">
        <v>4</v>
      </c>
      <c r="F228" s="10" t="n">
        <v>18316.4</v>
      </c>
      <c r="G228" s="10" t="n">
        <v>105</v>
      </c>
      <c r="H228" s="10" t="n">
        <v>10182.99</v>
      </c>
    </row>
    <row r="229" customFormat="false" ht="15" hidden="false" customHeight="false" outlineLevel="0" collapsed="false">
      <c r="A229" s="9" t="s">
        <v>10377</v>
      </c>
      <c r="B229" s="9" t="s">
        <v>70</v>
      </c>
      <c r="C229" s="9" t="s">
        <v>10164</v>
      </c>
      <c r="D229" s="9" t="s">
        <v>10155</v>
      </c>
      <c r="E229" s="10" t="n">
        <v>3</v>
      </c>
      <c r="F229" s="10" t="n">
        <v>10181.85</v>
      </c>
      <c r="G229" s="10" t="n">
        <v>78</v>
      </c>
      <c r="H229" s="10" t="n">
        <v>5660.59</v>
      </c>
    </row>
    <row r="230" customFormat="false" ht="15" hidden="false" customHeight="false" outlineLevel="0" collapsed="false">
      <c r="A230" s="9" t="s">
        <v>10378</v>
      </c>
      <c r="B230" s="9" t="s">
        <v>65</v>
      </c>
      <c r="C230" s="9" t="s">
        <v>10161</v>
      </c>
      <c r="D230" s="9" t="s">
        <v>10156</v>
      </c>
      <c r="E230" s="10" t="n">
        <v>1</v>
      </c>
      <c r="F230" s="10" t="n">
        <v>2129</v>
      </c>
      <c r="G230" s="10" t="n">
        <v>207</v>
      </c>
      <c r="H230" s="10" t="n">
        <v>1183.62</v>
      </c>
    </row>
    <row r="231" customFormat="false" ht="15" hidden="false" customHeight="false" outlineLevel="0" collapsed="false">
      <c r="A231" s="9" t="s">
        <v>10379</v>
      </c>
      <c r="B231" s="9" t="s">
        <v>61</v>
      </c>
      <c r="C231" s="9" t="s">
        <v>10162</v>
      </c>
      <c r="D231" s="9" t="s">
        <v>10155</v>
      </c>
      <c r="E231" s="10" t="n">
        <v>3</v>
      </c>
      <c r="F231" s="10" t="n">
        <v>8298.37</v>
      </c>
      <c r="G231" s="10" t="n">
        <v>41</v>
      </c>
      <c r="H231" s="10" t="n">
        <v>4613.47</v>
      </c>
    </row>
    <row r="232" customFormat="false" ht="15" hidden="false" customHeight="false" outlineLevel="0" collapsed="false">
      <c r="A232" s="9" t="s">
        <v>10380</v>
      </c>
      <c r="B232" s="9" t="s">
        <v>61</v>
      </c>
      <c r="C232" s="9" t="s">
        <v>10161</v>
      </c>
      <c r="D232" s="9" t="s">
        <v>10155</v>
      </c>
      <c r="E232" s="10" t="n">
        <v>5</v>
      </c>
      <c r="F232" s="10" t="n">
        <v>11273.37</v>
      </c>
      <c r="G232" s="10" t="n">
        <v>11</v>
      </c>
      <c r="H232" s="10" t="n">
        <v>6267.42</v>
      </c>
    </row>
    <row r="233" customFormat="false" ht="15" hidden="false" customHeight="false" outlineLevel="0" collapsed="false">
      <c r="A233" s="9" t="s">
        <v>10381</v>
      </c>
      <c r="B233" s="9" t="s">
        <v>77</v>
      </c>
      <c r="C233" s="9" t="s">
        <v>10161</v>
      </c>
      <c r="D233" s="9" t="s">
        <v>10157</v>
      </c>
      <c r="E233" s="10" t="n">
        <v>2</v>
      </c>
      <c r="F233" s="10" t="n">
        <v>2186.85</v>
      </c>
      <c r="G233" s="10" t="n">
        <v>210</v>
      </c>
      <c r="H233" s="10" t="n">
        <v>1215.78</v>
      </c>
    </row>
    <row r="234" customFormat="false" ht="15" hidden="false" customHeight="false" outlineLevel="0" collapsed="false">
      <c r="A234" s="9" t="s">
        <v>10382</v>
      </c>
      <c r="B234" s="9" t="s">
        <v>70</v>
      </c>
      <c r="C234" s="9" t="s">
        <v>10161</v>
      </c>
      <c r="D234" s="9" t="s">
        <v>10156</v>
      </c>
      <c r="E234" s="10" t="n">
        <v>2</v>
      </c>
      <c r="F234" s="10" t="n">
        <v>16671.45</v>
      </c>
      <c r="G234" s="10" t="n">
        <v>18</v>
      </c>
      <c r="H234" s="10" t="n">
        <v>9268.48</v>
      </c>
    </row>
    <row r="235" customFormat="false" ht="15" hidden="false" customHeight="false" outlineLevel="0" collapsed="false">
      <c r="A235" s="9" t="s">
        <v>10383</v>
      </c>
      <c r="B235" s="9" t="s">
        <v>71</v>
      </c>
      <c r="C235" s="9" t="s">
        <v>10161</v>
      </c>
      <c r="D235" s="9" t="s">
        <v>10155</v>
      </c>
      <c r="E235" s="10" t="n">
        <v>7</v>
      </c>
      <c r="F235" s="10" t="n">
        <v>33484.86</v>
      </c>
      <c r="G235" s="10" t="n">
        <v>46</v>
      </c>
      <c r="H235" s="10" t="n">
        <v>18615.89</v>
      </c>
    </row>
    <row r="236" customFormat="false" ht="15" hidden="false" customHeight="false" outlineLevel="0" collapsed="false">
      <c r="A236" s="9" t="s">
        <v>10384</v>
      </c>
      <c r="B236" s="9" t="s">
        <v>79</v>
      </c>
      <c r="C236" s="9" t="s">
        <v>10161</v>
      </c>
      <c r="D236" s="9" t="s">
        <v>10156</v>
      </c>
      <c r="E236" s="10" t="n">
        <v>2</v>
      </c>
      <c r="F236" s="10" t="n">
        <v>6969.14</v>
      </c>
      <c r="G236" s="10" t="n">
        <v>85</v>
      </c>
      <c r="H236" s="10" t="n">
        <v>3874.49</v>
      </c>
    </row>
    <row r="237" customFormat="false" ht="15" hidden="false" customHeight="false" outlineLevel="0" collapsed="false">
      <c r="A237" s="9" t="s">
        <v>10385</v>
      </c>
      <c r="B237" s="9" t="s">
        <v>70</v>
      </c>
      <c r="C237" s="9" t="s">
        <v>10161</v>
      </c>
      <c r="D237" s="9" t="s">
        <v>10155</v>
      </c>
      <c r="E237" s="10" t="n">
        <v>5</v>
      </c>
      <c r="F237" s="10" t="n">
        <v>40136.53</v>
      </c>
      <c r="G237" s="10" t="n">
        <v>34</v>
      </c>
      <c r="H237" s="10" t="n">
        <v>22313.88</v>
      </c>
    </row>
    <row r="238" customFormat="false" ht="15" hidden="false" customHeight="false" outlineLevel="0" collapsed="false">
      <c r="A238" s="9" t="s">
        <v>10386</v>
      </c>
      <c r="B238" s="9" t="s">
        <v>71</v>
      </c>
      <c r="C238" s="9" t="s">
        <v>10161</v>
      </c>
      <c r="D238" s="9" t="s">
        <v>10155</v>
      </c>
      <c r="E238" s="10" t="n">
        <v>6</v>
      </c>
      <c r="F238" s="10" t="n">
        <v>32597.1</v>
      </c>
      <c r="G238" s="10" t="n">
        <v>46</v>
      </c>
      <c r="H238" s="10" t="n">
        <v>18122.34</v>
      </c>
    </row>
    <row r="239" customFormat="false" ht="15" hidden="false" customHeight="false" outlineLevel="0" collapsed="false">
      <c r="A239" s="9" t="s">
        <v>10387</v>
      </c>
      <c r="B239" s="9" t="s">
        <v>62</v>
      </c>
      <c r="C239" s="9" t="s">
        <v>10162</v>
      </c>
      <c r="D239" s="9" t="s">
        <v>10155</v>
      </c>
      <c r="E239" s="10" t="n">
        <v>3</v>
      </c>
      <c r="F239" s="10" t="n">
        <v>11415</v>
      </c>
      <c r="G239" s="10" t="n">
        <v>10</v>
      </c>
      <c r="H239" s="10" t="n">
        <v>6346.16</v>
      </c>
    </row>
    <row r="240" customFormat="false" ht="15" hidden="false" customHeight="false" outlineLevel="0" collapsed="false">
      <c r="A240" s="9" t="s">
        <v>10388</v>
      </c>
      <c r="B240" s="9" t="s">
        <v>75</v>
      </c>
      <c r="C240" s="9" t="s">
        <v>10161</v>
      </c>
      <c r="D240" s="9" t="s">
        <v>10156</v>
      </c>
      <c r="E240" s="10" t="n">
        <v>2</v>
      </c>
      <c r="F240" s="10" t="n">
        <v>1162.95</v>
      </c>
      <c r="G240" s="10" t="n">
        <v>72</v>
      </c>
      <c r="H240" s="10" t="n">
        <v>646.54</v>
      </c>
    </row>
    <row r="241" customFormat="false" ht="15" hidden="false" customHeight="false" outlineLevel="0" collapsed="false">
      <c r="A241" s="9" t="s">
        <v>10389</v>
      </c>
      <c r="B241" s="9" t="s">
        <v>64</v>
      </c>
      <c r="C241" s="9" t="s">
        <v>10161</v>
      </c>
      <c r="D241" s="9" t="s">
        <v>10155</v>
      </c>
      <c r="E241" s="10" t="n">
        <v>7</v>
      </c>
      <c r="F241" s="10" t="n">
        <v>52067.3</v>
      </c>
      <c r="G241" s="10" t="n">
        <v>15</v>
      </c>
      <c r="H241" s="10" t="n">
        <v>28946.78</v>
      </c>
    </row>
    <row r="242" customFormat="false" ht="15" hidden="false" customHeight="false" outlineLevel="0" collapsed="false">
      <c r="A242" s="9" t="s">
        <v>10390</v>
      </c>
      <c r="B242" s="9" t="s">
        <v>77</v>
      </c>
      <c r="C242" s="9" t="s">
        <v>10161</v>
      </c>
      <c r="D242" s="9" t="s">
        <v>10155</v>
      </c>
      <c r="E242" s="10" t="n">
        <v>7</v>
      </c>
      <c r="F242" s="10" t="n">
        <v>21287.68</v>
      </c>
      <c r="G242" s="10" t="n">
        <v>38</v>
      </c>
      <c r="H242" s="10" t="n">
        <v>11834.87</v>
      </c>
    </row>
    <row r="243" customFormat="false" ht="15" hidden="false" customHeight="false" outlineLevel="0" collapsed="false">
      <c r="A243" s="9" t="s">
        <v>10391</v>
      </c>
      <c r="B243" s="9" t="s">
        <v>64</v>
      </c>
      <c r="C243" s="9" t="s">
        <v>10164</v>
      </c>
      <c r="D243" s="9" t="s">
        <v>10156</v>
      </c>
      <c r="E243" s="10" t="n">
        <v>1</v>
      </c>
      <c r="F243" s="10" t="n">
        <v>650.3</v>
      </c>
      <c r="G243" s="10" t="n">
        <v>227</v>
      </c>
      <c r="H243" s="10" t="n">
        <v>361.53</v>
      </c>
    </row>
    <row r="244" customFormat="false" ht="15" hidden="false" customHeight="false" outlineLevel="0" collapsed="false">
      <c r="A244" s="9" t="s">
        <v>10392</v>
      </c>
      <c r="B244" s="9" t="s">
        <v>62</v>
      </c>
      <c r="C244" s="9" t="s">
        <v>10163</v>
      </c>
      <c r="D244" s="9" t="s">
        <v>10156</v>
      </c>
      <c r="E244" s="10" t="n">
        <v>1</v>
      </c>
      <c r="F244" s="10" t="n">
        <v>149</v>
      </c>
      <c r="G244" s="10" t="n">
        <v>212</v>
      </c>
      <c r="H244" s="10" t="n">
        <v>82.84</v>
      </c>
    </row>
    <row r="245" customFormat="false" ht="15" hidden="false" customHeight="false" outlineLevel="0" collapsed="false">
      <c r="A245" s="9" t="s">
        <v>10393</v>
      </c>
      <c r="B245" s="9" t="s">
        <v>70</v>
      </c>
      <c r="C245" s="9" t="s">
        <v>10161</v>
      </c>
      <c r="D245" s="9" t="s">
        <v>10156</v>
      </c>
      <c r="E245" s="10" t="n">
        <v>2</v>
      </c>
      <c r="F245" s="10" t="n">
        <v>1868.7</v>
      </c>
      <c r="G245" s="10" t="n">
        <v>8</v>
      </c>
      <c r="H245" s="10" t="n">
        <v>1038.9</v>
      </c>
    </row>
    <row r="246" customFormat="false" ht="15" hidden="false" customHeight="false" outlineLevel="0" collapsed="false">
      <c r="A246" s="9" t="s">
        <v>10394</v>
      </c>
      <c r="B246" s="9" t="s">
        <v>68</v>
      </c>
      <c r="C246" s="9" t="s">
        <v>10161</v>
      </c>
      <c r="D246" s="9" t="s">
        <v>10155</v>
      </c>
      <c r="E246" s="10" t="n">
        <v>4</v>
      </c>
      <c r="F246" s="10" t="n">
        <v>11729.99</v>
      </c>
      <c r="G246" s="10" t="n">
        <v>94</v>
      </c>
      <c r="H246" s="10" t="n">
        <v>6521.28</v>
      </c>
    </row>
    <row r="247" customFormat="false" ht="15" hidden="false" customHeight="false" outlineLevel="0" collapsed="false">
      <c r="A247" s="9" t="s">
        <v>10395</v>
      </c>
      <c r="B247" s="9" t="s">
        <v>70</v>
      </c>
      <c r="C247" s="9" t="s">
        <v>10161</v>
      </c>
      <c r="D247" s="9" t="s">
        <v>10156</v>
      </c>
      <c r="E247" s="10" t="n">
        <v>1</v>
      </c>
      <c r="F247" s="10" t="n">
        <v>7360.2</v>
      </c>
      <c r="G247" s="10" t="n">
        <v>245</v>
      </c>
      <c r="H247" s="10" t="n">
        <v>4091.9</v>
      </c>
    </row>
    <row r="248" customFormat="false" ht="15" hidden="false" customHeight="false" outlineLevel="0" collapsed="false">
      <c r="A248" s="9" t="s">
        <v>10396</v>
      </c>
      <c r="B248" s="9" t="s">
        <v>79</v>
      </c>
      <c r="C248" s="9" t="s">
        <v>10161</v>
      </c>
      <c r="D248" s="9" t="s">
        <v>10155</v>
      </c>
      <c r="E248" s="10" t="n">
        <v>5</v>
      </c>
      <c r="F248" s="10" t="n">
        <v>7183.89</v>
      </c>
      <c r="G248" s="10" t="n">
        <v>24</v>
      </c>
      <c r="H248" s="10" t="n">
        <v>3993.88</v>
      </c>
    </row>
    <row r="249" customFormat="false" ht="15" hidden="false" customHeight="false" outlineLevel="0" collapsed="false">
      <c r="A249" s="9" t="s">
        <v>10397</v>
      </c>
      <c r="B249" s="9" t="s">
        <v>71</v>
      </c>
      <c r="C249" s="9" t="s">
        <v>10162</v>
      </c>
      <c r="D249" s="9" t="s">
        <v>10157</v>
      </c>
      <c r="E249" s="10" t="n">
        <v>2</v>
      </c>
      <c r="F249" s="10" t="n">
        <v>5687.09</v>
      </c>
      <c r="G249" s="10" t="n">
        <v>293</v>
      </c>
      <c r="H249" s="10" t="n">
        <v>3161.73</v>
      </c>
    </row>
    <row r="250" customFormat="false" ht="15" hidden="false" customHeight="false" outlineLevel="0" collapsed="false">
      <c r="A250" s="9" t="s">
        <v>10398</v>
      </c>
      <c r="B250" s="9" t="s">
        <v>79</v>
      </c>
      <c r="C250" s="9" t="s">
        <v>10161</v>
      </c>
      <c r="D250" s="9" t="s">
        <v>10155</v>
      </c>
      <c r="E250" s="10" t="n">
        <v>9</v>
      </c>
      <c r="F250" s="10" t="n">
        <v>22324.63</v>
      </c>
      <c r="G250" s="10" t="n">
        <v>41</v>
      </c>
      <c r="H250" s="10" t="n">
        <v>12411.36</v>
      </c>
    </row>
    <row r="251" customFormat="false" ht="15" hidden="false" customHeight="false" outlineLevel="0" collapsed="false">
      <c r="A251" s="9" t="s">
        <v>10399</v>
      </c>
      <c r="B251" s="9" t="s">
        <v>74</v>
      </c>
      <c r="C251" s="9" t="s">
        <v>10161</v>
      </c>
      <c r="D251" s="9" t="s">
        <v>10156</v>
      </c>
      <c r="E251" s="10" t="n">
        <v>1</v>
      </c>
      <c r="F251" s="10" t="n">
        <v>3864.48</v>
      </c>
      <c r="G251" s="10" t="n">
        <v>49</v>
      </c>
      <c r="H251" s="10" t="n">
        <v>2148.46</v>
      </c>
    </row>
    <row r="252" customFormat="false" ht="15" hidden="false" customHeight="false" outlineLevel="0" collapsed="false">
      <c r="A252" s="9" t="s">
        <v>10400</v>
      </c>
      <c r="B252" s="9" t="s">
        <v>60</v>
      </c>
      <c r="C252" s="9" t="s">
        <v>10162</v>
      </c>
      <c r="D252" s="9" t="s">
        <v>10155</v>
      </c>
      <c r="E252" s="10" t="n">
        <v>3</v>
      </c>
      <c r="F252" s="10" t="n">
        <v>17606.1</v>
      </c>
      <c r="G252" s="10" t="n">
        <v>10</v>
      </c>
      <c r="H252" s="10" t="n">
        <v>9788.1</v>
      </c>
    </row>
    <row r="253" customFormat="false" ht="15" hidden="false" customHeight="false" outlineLevel="0" collapsed="false">
      <c r="A253" s="9" t="s">
        <v>10401</v>
      </c>
      <c r="B253" s="9" t="s">
        <v>64</v>
      </c>
      <c r="C253" s="9" t="s">
        <v>10161</v>
      </c>
      <c r="D253" s="9" t="s">
        <v>10155</v>
      </c>
      <c r="E253" s="10" t="n">
        <v>3</v>
      </c>
      <c r="F253" s="10" t="n">
        <v>15152.95</v>
      </c>
      <c r="G253" s="10" t="n">
        <v>10</v>
      </c>
      <c r="H253" s="10" t="n">
        <v>8424.27</v>
      </c>
    </row>
    <row r="254" customFormat="false" ht="15" hidden="false" customHeight="false" outlineLevel="0" collapsed="false">
      <c r="A254" s="9" t="s">
        <v>10402</v>
      </c>
      <c r="B254" s="9" t="s">
        <v>66</v>
      </c>
      <c r="C254" s="9" t="s">
        <v>10161</v>
      </c>
      <c r="D254" s="9" t="s">
        <v>10155</v>
      </c>
      <c r="E254" s="10" t="n">
        <v>9</v>
      </c>
      <c r="F254" s="10" t="n">
        <v>28908.68</v>
      </c>
      <c r="G254" s="10" t="n">
        <v>38</v>
      </c>
      <c r="H254" s="10" t="n">
        <v>16071.76</v>
      </c>
    </row>
    <row r="255" customFormat="false" ht="15" hidden="false" customHeight="false" outlineLevel="0" collapsed="false">
      <c r="A255" s="9" t="s">
        <v>10403</v>
      </c>
      <c r="B255" s="9" t="s">
        <v>76</v>
      </c>
      <c r="C255" s="9" t="s">
        <v>10161</v>
      </c>
      <c r="D255" s="9" t="s">
        <v>10157</v>
      </c>
      <c r="E255" s="10" t="n">
        <v>3</v>
      </c>
      <c r="F255" s="10" t="n">
        <v>12224.72</v>
      </c>
      <c r="G255" s="10" t="n">
        <v>197</v>
      </c>
      <c r="H255" s="10" t="n">
        <v>6796.33</v>
      </c>
    </row>
    <row r="256" customFormat="false" ht="15" hidden="false" customHeight="false" outlineLevel="0" collapsed="false">
      <c r="A256" s="9" t="s">
        <v>10404</v>
      </c>
      <c r="B256" s="9" t="s">
        <v>62</v>
      </c>
      <c r="C256" s="9" t="s">
        <v>10161</v>
      </c>
      <c r="D256" s="9" t="s">
        <v>10155</v>
      </c>
      <c r="E256" s="10" t="n">
        <v>3</v>
      </c>
      <c r="F256" s="10" t="n">
        <v>7627.44</v>
      </c>
      <c r="G256" s="10" t="n">
        <v>17</v>
      </c>
      <c r="H256" s="10" t="n">
        <v>4240.47</v>
      </c>
    </row>
    <row r="257" customFormat="false" ht="15" hidden="false" customHeight="false" outlineLevel="0" collapsed="false">
      <c r="A257" s="9" t="s">
        <v>10405</v>
      </c>
      <c r="B257" s="9" t="s">
        <v>75</v>
      </c>
      <c r="C257" s="9" t="s">
        <v>10161</v>
      </c>
      <c r="D257" s="9" t="s">
        <v>10155</v>
      </c>
      <c r="E257" s="10" t="n">
        <v>4</v>
      </c>
      <c r="F257" s="10" t="n">
        <v>25392.35</v>
      </c>
      <c r="G257" s="10" t="n">
        <v>15</v>
      </c>
      <c r="H257" s="10" t="n">
        <v>14116.86</v>
      </c>
    </row>
    <row r="258" customFormat="false" ht="15" hidden="false" customHeight="false" outlineLevel="0" collapsed="false">
      <c r="A258" s="9" t="s">
        <v>10406</v>
      </c>
      <c r="B258" s="9" t="s">
        <v>77</v>
      </c>
      <c r="C258" s="9" t="s">
        <v>10164</v>
      </c>
      <c r="D258" s="9" t="s">
        <v>10156</v>
      </c>
      <c r="E258" s="10" t="n">
        <v>1</v>
      </c>
      <c r="F258" s="10" t="n">
        <v>2998</v>
      </c>
      <c r="G258" s="10" t="n">
        <v>95</v>
      </c>
      <c r="H258" s="10" t="n">
        <v>1666.74</v>
      </c>
    </row>
    <row r="259" customFormat="false" ht="15" hidden="false" customHeight="false" outlineLevel="0" collapsed="false">
      <c r="A259" s="9" t="s">
        <v>10407</v>
      </c>
      <c r="B259" s="9" t="s">
        <v>71</v>
      </c>
      <c r="C259" s="9" t="s">
        <v>10161</v>
      </c>
      <c r="D259" s="9" t="s">
        <v>10155</v>
      </c>
      <c r="E259" s="10" t="n">
        <v>7</v>
      </c>
      <c r="F259" s="10" t="n">
        <v>19258.84</v>
      </c>
      <c r="G259" s="10" t="n">
        <v>46</v>
      </c>
      <c r="H259" s="10" t="n">
        <v>10706.94</v>
      </c>
    </row>
    <row r="260" customFormat="false" ht="15" hidden="false" customHeight="false" outlineLevel="0" collapsed="false">
      <c r="A260" s="9" t="s">
        <v>10408</v>
      </c>
      <c r="B260" s="9" t="s">
        <v>71</v>
      </c>
      <c r="C260" s="9" t="s">
        <v>10161</v>
      </c>
      <c r="D260" s="9" t="s">
        <v>10157</v>
      </c>
      <c r="E260" s="10" t="n">
        <v>4</v>
      </c>
      <c r="F260" s="10" t="n">
        <v>14918.81</v>
      </c>
      <c r="G260" s="10" t="n">
        <v>133</v>
      </c>
      <c r="H260" s="10" t="n">
        <v>8294.1</v>
      </c>
    </row>
    <row r="261" customFormat="false" ht="15" hidden="false" customHeight="false" outlineLevel="0" collapsed="false">
      <c r="A261" s="9" t="s">
        <v>10409</v>
      </c>
      <c r="B261" s="9" t="s">
        <v>74</v>
      </c>
      <c r="C261" s="9" t="s">
        <v>10163</v>
      </c>
      <c r="D261" s="9" t="s">
        <v>10156</v>
      </c>
      <c r="E261" s="10" t="n">
        <v>1</v>
      </c>
      <c r="F261" s="10" t="n">
        <v>730.55</v>
      </c>
      <c r="G261" s="10" t="n">
        <v>217</v>
      </c>
      <c r="H261" s="10" t="n">
        <v>406.15</v>
      </c>
    </row>
    <row r="262" customFormat="false" ht="15" hidden="false" customHeight="false" outlineLevel="0" collapsed="false">
      <c r="A262" s="9" t="s">
        <v>10410</v>
      </c>
      <c r="B262" s="9" t="s">
        <v>76</v>
      </c>
      <c r="C262" s="9" t="s">
        <v>10161</v>
      </c>
      <c r="D262" s="9" t="s">
        <v>10157</v>
      </c>
      <c r="E262" s="10" t="n">
        <v>9</v>
      </c>
      <c r="F262" s="10" t="n">
        <v>17268.17</v>
      </c>
      <c r="G262" s="10" t="n">
        <v>153</v>
      </c>
      <c r="H262" s="10" t="n">
        <v>9600.23</v>
      </c>
    </row>
    <row r="263" customFormat="false" ht="15" hidden="false" customHeight="false" outlineLevel="0" collapsed="false">
      <c r="A263" s="9" t="s">
        <v>10411</v>
      </c>
      <c r="B263" s="9" t="s">
        <v>61</v>
      </c>
      <c r="C263" s="9" t="s">
        <v>10164</v>
      </c>
      <c r="D263" s="9" t="s">
        <v>10156</v>
      </c>
      <c r="E263" s="10" t="n">
        <v>1</v>
      </c>
      <c r="F263" s="10" t="n">
        <v>2733.75</v>
      </c>
      <c r="G263" s="10" t="n">
        <v>284</v>
      </c>
      <c r="H263" s="10" t="n">
        <v>1519.83</v>
      </c>
    </row>
    <row r="264" customFormat="false" ht="15" hidden="false" customHeight="false" outlineLevel="0" collapsed="false">
      <c r="A264" s="9" t="s">
        <v>10412</v>
      </c>
      <c r="B264" s="9" t="s">
        <v>68</v>
      </c>
      <c r="C264" s="9" t="s">
        <v>10161</v>
      </c>
      <c r="D264" s="9" t="s">
        <v>10155</v>
      </c>
      <c r="E264" s="10" t="n">
        <v>4</v>
      </c>
      <c r="F264" s="10" t="n">
        <v>15708.68</v>
      </c>
      <c r="G264" s="10" t="n">
        <v>66</v>
      </c>
      <c r="H264" s="10" t="n">
        <v>8733.23</v>
      </c>
    </row>
    <row r="265" customFormat="false" ht="15" hidden="false" customHeight="false" outlineLevel="0" collapsed="false">
      <c r="A265" s="9" t="s">
        <v>10413</v>
      </c>
      <c r="B265" s="9" t="s">
        <v>75</v>
      </c>
      <c r="C265" s="9" t="s">
        <v>10161</v>
      </c>
      <c r="D265" s="9" t="s">
        <v>10155</v>
      </c>
      <c r="E265" s="10" t="n">
        <v>6</v>
      </c>
      <c r="F265" s="10" t="n">
        <v>14724.71</v>
      </c>
      <c r="G265" s="10" t="n">
        <v>55</v>
      </c>
      <c r="H265" s="10" t="n">
        <v>8186.19</v>
      </c>
    </row>
    <row r="266" customFormat="false" ht="15" hidden="false" customHeight="false" outlineLevel="0" collapsed="false">
      <c r="A266" s="9" t="s">
        <v>10414</v>
      </c>
      <c r="B266" s="9" t="s">
        <v>79</v>
      </c>
      <c r="C266" s="9" t="s">
        <v>10161</v>
      </c>
      <c r="D266" s="9" t="s">
        <v>10155</v>
      </c>
      <c r="E266" s="10" t="n">
        <v>8</v>
      </c>
      <c r="F266" s="10" t="n">
        <v>17343.65</v>
      </c>
      <c r="G266" s="10" t="n">
        <v>3</v>
      </c>
      <c r="H266" s="10" t="n">
        <v>9642.19</v>
      </c>
    </row>
    <row r="267" customFormat="false" ht="15" hidden="false" customHeight="false" outlineLevel="0" collapsed="false">
      <c r="A267" s="9" t="s">
        <v>10415</v>
      </c>
      <c r="B267" s="9" t="s">
        <v>69</v>
      </c>
      <c r="C267" s="9" t="s">
        <v>10161</v>
      </c>
      <c r="D267" s="9" t="s">
        <v>10155</v>
      </c>
      <c r="E267" s="10" t="n">
        <v>5</v>
      </c>
      <c r="F267" s="10" t="n">
        <v>22998.74</v>
      </c>
      <c r="G267" s="10" t="n">
        <v>23</v>
      </c>
      <c r="H267" s="10" t="n">
        <v>12786.14</v>
      </c>
    </row>
    <row r="268" customFormat="false" ht="15" hidden="false" customHeight="false" outlineLevel="0" collapsed="false">
      <c r="A268" s="9" t="s">
        <v>10416</v>
      </c>
      <c r="B268" s="9" t="s">
        <v>71</v>
      </c>
      <c r="C268" s="9" t="s">
        <v>10164</v>
      </c>
      <c r="D268" s="9" t="s">
        <v>10156</v>
      </c>
      <c r="E268" s="10" t="n">
        <v>1</v>
      </c>
      <c r="F268" s="10" t="n">
        <v>918.05</v>
      </c>
      <c r="G268" s="10" t="n">
        <v>121</v>
      </c>
      <c r="H268" s="10" t="n">
        <v>510.39</v>
      </c>
    </row>
    <row r="269" customFormat="false" ht="15" hidden="false" customHeight="false" outlineLevel="0" collapsed="false">
      <c r="A269" s="9" t="s">
        <v>10417</v>
      </c>
      <c r="B269" s="9" t="s">
        <v>62</v>
      </c>
      <c r="C269" s="9" t="s">
        <v>10162</v>
      </c>
      <c r="D269" s="9" t="s">
        <v>10157</v>
      </c>
      <c r="E269" s="10" t="n">
        <v>3</v>
      </c>
      <c r="F269" s="10" t="n">
        <v>8341.29</v>
      </c>
      <c r="G269" s="10" t="n">
        <v>174</v>
      </c>
      <c r="H269" s="10" t="n">
        <v>4637.34</v>
      </c>
    </row>
    <row r="270" customFormat="false" ht="15" hidden="false" customHeight="false" outlineLevel="0" collapsed="false">
      <c r="A270" s="9" t="s">
        <v>10418</v>
      </c>
      <c r="B270" s="9" t="s">
        <v>71</v>
      </c>
      <c r="C270" s="9" t="s">
        <v>10161</v>
      </c>
      <c r="D270" s="9" t="s">
        <v>10155</v>
      </c>
      <c r="E270" s="10" t="n">
        <v>5</v>
      </c>
      <c r="F270" s="10" t="n">
        <v>26355.86</v>
      </c>
      <c r="G270" s="10" t="n">
        <v>58</v>
      </c>
      <c r="H270" s="10" t="n">
        <v>14652.52</v>
      </c>
    </row>
    <row r="271" customFormat="false" ht="15" hidden="false" customHeight="false" outlineLevel="0" collapsed="false">
      <c r="A271" s="9" t="s">
        <v>10419</v>
      </c>
      <c r="B271" s="9" t="s">
        <v>66</v>
      </c>
      <c r="C271" s="9" t="s">
        <v>10161</v>
      </c>
      <c r="D271" s="9" t="s">
        <v>10154</v>
      </c>
      <c r="E271" s="10" t="n">
        <v>11</v>
      </c>
      <c r="F271" s="10" t="n">
        <v>130008.78</v>
      </c>
      <c r="G271" s="10" t="n">
        <v>49</v>
      </c>
      <c r="H271" s="10" t="n">
        <v>72278.3</v>
      </c>
    </row>
    <row r="272" customFormat="false" ht="15" hidden="false" customHeight="false" outlineLevel="0" collapsed="false">
      <c r="A272" s="9" t="s">
        <v>10420</v>
      </c>
      <c r="B272" s="9" t="s">
        <v>71</v>
      </c>
      <c r="C272" s="9" t="s">
        <v>10163</v>
      </c>
      <c r="D272" s="9" t="s">
        <v>10155</v>
      </c>
      <c r="E272" s="10" t="n">
        <v>4</v>
      </c>
      <c r="F272" s="10" t="n">
        <v>14747.12</v>
      </c>
      <c r="G272" s="10" t="n">
        <v>7</v>
      </c>
      <c r="H272" s="10" t="n">
        <v>8198.65</v>
      </c>
    </row>
    <row r="273" customFormat="false" ht="15" hidden="false" customHeight="false" outlineLevel="0" collapsed="false">
      <c r="A273" s="9" t="s">
        <v>10421</v>
      </c>
      <c r="B273" s="9" t="s">
        <v>73</v>
      </c>
      <c r="C273" s="9" t="s">
        <v>10161</v>
      </c>
      <c r="D273" s="9" t="s">
        <v>10156</v>
      </c>
      <c r="E273" s="10" t="n">
        <v>1</v>
      </c>
      <c r="F273" s="10" t="n">
        <v>3393.08</v>
      </c>
      <c r="G273" s="10" t="n">
        <v>363</v>
      </c>
      <c r="H273" s="10" t="n">
        <v>1886.38</v>
      </c>
    </row>
    <row r="274" customFormat="false" ht="15" hidden="false" customHeight="false" outlineLevel="0" collapsed="false">
      <c r="A274" s="9" t="s">
        <v>10422</v>
      </c>
      <c r="B274" s="9" t="s">
        <v>64</v>
      </c>
      <c r="C274" s="9" t="s">
        <v>10161</v>
      </c>
      <c r="D274" s="9" t="s">
        <v>10155</v>
      </c>
      <c r="E274" s="10" t="n">
        <v>3</v>
      </c>
      <c r="F274" s="10" t="n">
        <v>11017.15</v>
      </c>
      <c r="G274" s="10" t="n">
        <v>24</v>
      </c>
      <c r="H274" s="10" t="n">
        <v>6124.98</v>
      </c>
    </row>
    <row r="275" customFormat="false" ht="15" hidden="false" customHeight="false" outlineLevel="0" collapsed="false">
      <c r="A275" s="9" t="s">
        <v>10423</v>
      </c>
      <c r="B275" s="9" t="s">
        <v>65</v>
      </c>
      <c r="C275" s="9" t="s">
        <v>10164</v>
      </c>
      <c r="D275" s="9" t="s">
        <v>10155</v>
      </c>
      <c r="E275" s="10" t="n">
        <v>5</v>
      </c>
      <c r="F275" s="10" t="n">
        <v>23782.35</v>
      </c>
      <c r="G275" s="10" t="n">
        <v>21</v>
      </c>
      <c r="H275" s="10" t="n">
        <v>13221.78</v>
      </c>
    </row>
    <row r="276" customFormat="false" ht="15" hidden="false" customHeight="false" outlineLevel="0" collapsed="false">
      <c r="A276" s="9" t="s">
        <v>10424</v>
      </c>
      <c r="B276" s="9" t="s">
        <v>68</v>
      </c>
      <c r="C276" s="9" t="s">
        <v>10161</v>
      </c>
      <c r="D276" s="9" t="s">
        <v>10157</v>
      </c>
      <c r="E276" s="10" t="n">
        <v>3</v>
      </c>
      <c r="F276" s="10" t="n">
        <v>3377.6</v>
      </c>
      <c r="G276" s="10" t="n">
        <v>183</v>
      </c>
      <c r="H276" s="10" t="n">
        <v>1877.77</v>
      </c>
    </row>
    <row r="277" customFormat="false" ht="15" hidden="false" customHeight="false" outlineLevel="0" collapsed="false">
      <c r="A277" s="9" t="s">
        <v>10425</v>
      </c>
      <c r="B277" s="9" t="s">
        <v>79</v>
      </c>
      <c r="C277" s="9" t="s">
        <v>10162</v>
      </c>
      <c r="D277" s="9" t="s">
        <v>10157</v>
      </c>
      <c r="E277" s="10" t="n">
        <v>2</v>
      </c>
      <c r="F277" s="10" t="n">
        <v>7101.67</v>
      </c>
      <c r="G277" s="10" t="n">
        <v>172</v>
      </c>
      <c r="H277" s="10" t="n">
        <v>3948.17</v>
      </c>
    </row>
    <row r="278" customFormat="false" ht="15" hidden="false" customHeight="false" outlineLevel="0" collapsed="false">
      <c r="A278" s="9" t="s">
        <v>10426</v>
      </c>
      <c r="B278" s="9" t="s">
        <v>78</v>
      </c>
      <c r="C278" s="9" t="s">
        <v>10162</v>
      </c>
      <c r="D278" s="9" t="s">
        <v>10155</v>
      </c>
      <c r="E278" s="10" t="n">
        <v>4</v>
      </c>
      <c r="F278" s="10" t="n">
        <v>6605.49</v>
      </c>
      <c r="G278" s="10" t="n">
        <v>94</v>
      </c>
      <c r="H278" s="10" t="n">
        <v>3672.32</v>
      </c>
    </row>
    <row r="279" customFormat="false" ht="15" hidden="false" customHeight="false" outlineLevel="0" collapsed="false">
      <c r="A279" s="9" t="s">
        <v>10427</v>
      </c>
      <c r="B279" s="9" t="s">
        <v>71</v>
      </c>
      <c r="C279" s="9" t="s">
        <v>10161</v>
      </c>
      <c r="D279" s="9" t="s">
        <v>10155</v>
      </c>
      <c r="E279" s="10" t="n">
        <v>7</v>
      </c>
      <c r="F279" s="10" t="n">
        <v>38032.03</v>
      </c>
      <c r="G279" s="10" t="n">
        <v>21</v>
      </c>
      <c r="H279" s="10" t="n">
        <v>21143.88</v>
      </c>
    </row>
    <row r="280" customFormat="false" ht="15" hidden="false" customHeight="false" outlineLevel="0" collapsed="false">
      <c r="A280" s="9" t="s">
        <v>10428</v>
      </c>
      <c r="B280" s="9" t="s">
        <v>74</v>
      </c>
      <c r="C280" s="9" t="s">
        <v>10161</v>
      </c>
      <c r="D280" s="9" t="s">
        <v>10154</v>
      </c>
      <c r="E280" s="10" t="n">
        <v>8</v>
      </c>
      <c r="F280" s="10" t="n">
        <v>76342.95</v>
      </c>
      <c r="G280" s="10" t="n">
        <v>65</v>
      </c>
      <c r="H280" s="10" t="n">
        <v>42442.82</v>
      </c>
    </row>
    <row r="281" customFormat="false" ht="15" hidden="false" customHeight="false" outlineLevel="0" collapsed="false">
      <c r="A281" s="9" t="s">
        <v>10429</v>
      </c>
      <c r="B281" s="9" t="s">
        <v>59</v>
      </c>
      <c r="C281" s="9" t="s">
        <v>10164</v>
      </c>
      <c r="D281" s="9" t="s">
        <v>10154</v>
      </c>
      <c r="E281" s="10" t="n">
        <v>14</v>
      </c>
      <c r="F281" s="10" t="n">
        <v>112816.53</v>
      </c>
      <c r="G281" s="10" t="n">
        <v>7</v>
      </c>
      <c r="H281" s="10" t="n">
        <v>62720.28</v>
      </c>
    </row>
    <row r="282" customFormat="false" ht="15" hidden="false" customHeight="false" outlineLevel="0" collapsed="false">
      <c r="A282" s="9" t="s">
        <v>10430</v>
      </c>
      <c r="B282" s="9" t="s">
        <v>71</v>
      </c>
      <c r="C282" s="9" t="s">
        <v>10162</v>
      </c>
      <c r="D282" s="9" t="s">
        <v>10157</v>
      </c>
      <c r="E282" s="10" t="n">
        <v>4</v>
      </c>
      <c r="F282" s="10" t="n">
        <v>7946.06</v>
      </c>
      <c r="G282" s="10" t="n">
        <v>163</v>
      </c>
      <c r="H282" s="10" t="n">
        <v>4417.61</v>
      </c>
    </row>
    <row r="283" customFormat="false" ht="15" hidden="false" customHeight="false" outlineLevel="0" collapsed="false">
      <c r="A283" s="9" t="s">
        <v>10431</v>
      </c>
      <c r="B283" s="9" t="s">
        <v>70</v>
      </c>
      <c r="C283" s="9" t="s">
        <v>10161</v>
      </c>
      <c r="D283" s="9" t="s">
        <v>10156</v>
      </c>
      <c r="E283" s="10" t="n">
        <v>2</v>
      </c>
      <c r="F283" s="10" t="n">
        <v>938.28</v>
      </c>
      <c r="G283" s="10" t="n">
        <v>0</v>
      </c>
      <c r="H283" s="10" t="n">
        <v>521.64</v>
      </c>
    </row>
    <row r="284" customFormat="false" ht="15" hidden="false" customHeight="false" outlineLevel="0" collapsed="false">
      <c r="A284" s="9" t="s">
        <v>10432</v>
      </c>
      <c r="B284" s="9" t="s">
        <v>68</v>
      </c>
      <c r="C284" s="9" t="s">
        <v>10161</v>
      </c>
      <c r="D284" s="9" t="s">
        <v>10155</v>
      </c>
      <c r="E284" s="10" t="n">
        <v>3</v>
      </c>
      <c r="F284" s="10" t="n">
        <v>10416.4</v>
      </c>
      <c r="G284" s="10" t="n">
        <v>17</v>
      </c>
      <c r="H284" s="10" t="n">
        <v>5790.99</v>
      </c>
    </row>
    <row r="285" customFormat="false" ht="15" hidden="false" customHeight="false" outlineLevel="0" collapsed="false">
      <c r="A285" s="9" t="s">
        <v>10433</v>
      </c>
      <c r="B285" s="9" t="s">
        <v>62</v>
      </c>
      <c r="C285" s="9" t="s">
        <v>10161</v>
      </c>
      <c r="D285" s="9" t="s">
        <v>10155</v>
      </c>
      <c r="E285" s="10" t="n">
        <v>4</v>
      </c>
      <c r="F285" s="10" t="n">
        <v>12603.1</v>
      </c>
      <c r="G285" s="10" t="n">
        <v>72</v>
      </c>
      <c r="H285" s="10" t="n">
        <v>7006.69</v>
      </c>
    </row>
    <row r="286" customFormat="false" ht="15" hidden="false" customHeight="false" outlineLevel="0" collapsed="false">
      <c r="A286" s="9" t="s">
        <v>10434</v>
      </c>
      <c r="B286" s="9" t="s">
        <v>62</v>
      </c>
      <c r="C286" s="9" t="s">
        <v>10161</v>
      </c>
      <c r="D286" s="9" t="s">
        <v>10156</v>
      </c>
      <c r="E286" s="10" t="n">
        <v>1</v>
      </c>
      <c r="F286" s="10" t="n">
        <v>224.1</v>
      </c>
      <c r="G286" s="10" t="n">
        <v>236</v>
      </c>
      <c r="H286" s="10" t="n">
        <v>124.59</v>
      </c>
    </row>
    <row r="287" customFormat="false" ht="15" hidden="false" customHeight="false" outlineLevel="0" collapsed="false">
      <c r="A287" s="9" t="s">
        <v>10435</v>
      </c>
      <c r="B287" s="9" t="s">
        <v>77</v>
      </c>
      <c r="C287" s="9" t="s">
        <v>10161</v>
      </c>
      <c r="D287" s="9" t="s">
        <v>10155</v>
      </c>
      <c r="E287" s="10" t="n">
        <v>3</v>
      </c>
      <c r="F287" s="10" t="n">
        <v>7997.6</v>
      </c>
      <c r="G287" s="10" t="n">
        <v>77</v>
      </c>
      <c r="H287" s="10" t="n">
        <v>4446.26</v>
      </c>
    </row>
    <row r="288" customFormat="false" ht="15" hidden="false" customHeight="false" outlineLevel="0" collapsed="false">
      <c r="A288" s="9" t="s">
        <v>10436</v>
      </c>
      <c r="B288" s="9" t="s">
        <v>71</v>
      </c>
      <c r="C288" s="9" t="s">
        <v>10162</v>
      </c>
      <c r="D288" s="9" t="s">
        <v>10155</v>
      </c>
      <c r="E288" s="10" t="n">
        <v>8</v>
      </c>
      <c r="F288" s="10" t="n">
        <v>10028.4</v>
      </c>
      <c r="G288" s="10" t="n">
        <v>45</v>
      </c>
      <c r="H288" s="10" t="n">
        <v>5575.28</v>
      </c>
    </row>
    <row r="289" customFormat="false" ht="15" hidden="false" customHeight="false" outlineLevel="0" collapsed="false">
      <c r="A289" s="9" t="s">
        <v>10437</v>
      </c>
      <c r="B289" s="9" t="s">
        <v>75</v>
      </c>
      <c r="C289" s="9" t="s">
        <v>10163</v>
      </c>
      <c r="D289" s="9" t="s">
        <v>10156</v>
      </c>
      <c r="E289" s="10" t="n">
        <v>2</v>
      </c>
      <c r="F289" s="10" t="n">
        <v>10580.25</v>
      </c>
      <c r="G289" s="10" t="n">
        <v>105</v>
      </c>
      <c r="H289" s="10" t="n">
        <v>5882.08</v>
      </c>
    </row>
    <row r="290" customFormat="false" ht="15" hidden="false" customHeight="false" outlineLevel="0" collapsed="false">
      <c r="A290" s="9" t="s">
        <v>10438</v>
      </c>
      <c r="B290" s="9" t="s">
        <v>77</v>
      </c>
      <c r="C290" s="9" t="s">
        <v>10163</v>
      </c>
      <c r="D290" s="9" t="s">
        <v>10155</v>
      </c>
      <c r="E290" s="10" t="n">
        <v>8</v>
      </c>
      <c r="F290" s="10" t="n">
        <v>38744.65</v>
      </c>
      <c r="G290" s="10" t="n">
        <v>3</v>
      </c>
      <c r="H290" s="10" t="n">
        <v>21540.06</v>
      </c>
    </row>
    <row r="291" customFormat="false" ht="15" hidden="false" customHeight="false" outlineLevel="0" collapsed="false">
      <c r="A291" s="9" t="s">
        <v>10439</v>
      </c>
      <c r="B291" s="9" t="s">
        <v>71</v>
      </c>
      <c r="C291" s="9" t="s">
        <v>10161</v>
      </c>
      <c r="D291" s="9" t="s">
        <v>10158</v>
      </c>
      <c r="E291" s="10" t="n">
        <v>0</v>
      </c>
      <c r="F291" s="10" t="n">
        <v>0</v>
      </c>
      <c r="H291" s="10" t="n">
        <v>0</v>
      </c>
    </row>
    <row r="292" customFormat="false" ht="15" hidden="false" customHeight="false" outlineLevel="0" collapsed="false">
      <c r="A292" s="9" t="s">
        <v>10440</v>
      </c>
      <c r="B292" s="9" t="s">
        <v>62</v>
      </c>
      <c r="C292" s="9" t="s">
        <v>10164</v>
      </c>
      <c r="D292" s="9" t="s">
        <v>10155</v>
      </c>
      <c r="E292" s="10" t="n">
        <v>11</v>
      </c>
      <c r="F292" s="10" t="n">
        <v>64903.93</v>
      </c>
      <c r="G292" s="10" t="n">
        <v>30</v>
      </c>
      <c r="H292" s="10" t="n">
        <v>36083.3</v>
      </c>
    </row>
    <row r="293" customFormat="false" ht="15" hidden="false" customHeight="false" outlineLevel="0" collapsed="false">
      <c r="A293" s="9" t="s">
        <v>10441</v>
      </c>
      <c r="B293" s="9" t="s">
        <v>71</v>
      </c>
      <c r="C293" s="9" t="s">
        <v>10163</v>
      </c>
      <c r="D293" s="9" t="s">
        <v>10155</v>
      </c>
      <c r="E293" s="10" t="n">
        <v>4</v>
      </c>
      <c r="F293" s="10" t="n">
        <v>7273.84</v>
      </c>
      <c r="G293" s="10" t="n">
        <v>43</v>
      </c>
      <c r="H293" s="10" t="n">
        <v>4043.89</v>
      </c>
    </row>
    <row r="294" customFormat="false" ht="15" hidden="false" customHeight="false" outlineLevel="0" collapsed="false">
      <c r="A294" s="9" t="s">
        <v>10442</v>
      </c>
      <c r="B294" s="9" t="s">
        <v>71</v>
      </c>
      <c r="C294" s="9" t="s">
        <v>10161</v>
      </c>
      <c r="D294" s="9" t="s">
        <v>10157</v>
      </c>
      <c r="E294" s="10" t="n">
        <v>2</v>
      </c>
      <c r="F294" s="10" t="n">
        <v>8690.5</v>
      </c>
      <c r="G294" s="10" t="n">
        <v>250</v>
      </c>
      <c r="H294" s="10" t="n">
        <v>4831.48</v>
      </c>
    </row>
    <row r="295" customFormat="false" ht="15" hidden="false" customHeight="false" outlineLevel="0" collapsed="false">
      <c r="A295" s="9" t="s">
        <v>10443</v>
      </c>
      <c r="B295" s="9" t="s">
        <v>75</v>
      </c>
      <c r="C295" s="9" t="s">
        <v>10161</v>
      </c>
      <c r="D295" s="9" t="s">
        <v>10157</v>
      </c>
      <c r="E295" s="10" t="n">
        <v>2</v>
      </c>
      <c r="F295" s="10" t="n">
        <v>7432.46</v>
      </c>
      <c r="G295" s="10" t="n">
        <v>265</v>
      </c>
      <c r="H295" s="10" t="n">
        <v>4132.07</v>
      </c>
    </row>
    <row r="296" customFormat="false" ht="15" hidden="false" customHeight="false" outlineLevel="0" collapsed="false">
      <c r="A296" s="9" t="s">
        <v>10444</v>
      </c>
      <c r="B296" s="9" t="s">
        <v>79</v>
      </c>
      <c r="C296" s="9" t="s">
        <v>10163</v>
      </c>
      <c r="D296" s="9" t="s">
        <v>10157</v>
      </c>
      <c r="E296" s="10" t="n">
        <v>3</v>
      </c>
      <c r="F296" s="10" t="n">
        <v>3009.3</v>
      </c>
      <c r="G296" s="10" t="n">
        <v>239</v>
      </c>
      <c r="H296" s="10" t="n">
        <v>1673.02</v>
      </c>
    </row>
    <row r="297" customFormat="false" ht="15" hidden="false" customHeight="false" outlineLevel="0" collapsed="false">
      <c r="A297" s="9" t="s">
        <v>10445</v>
      </c>
      <c r="B297" s="9" t="s">
        <v>69</v>
      </c>
      <c r="C297" s="9" t="s">
        <v>10161</v>
      </c>
      <c r="D297" s="9" t="s">
        <v>10155</v>
      </c>
      <c r="E297" s="10" t="n">
        <v>4</v>
      </c>
      <c r="F297" s="10" t="n">
        <v>30293.1</v>
      </c>
      <c r="G297" s="10" t="n">
        <v>49</v>
      </c>
      <c r="H297" s="10" t="n">
        <v>16841.43</v>
      </c>
    </row>
    <row r="298" customFormat="false" ht="15" hidden="false" customHeight="false" outlineLevel="0" collapsed="false">
      <c r="A298" s="9" t="s">
        <v>10446</v>
      </c>
      <c r="B298" s="9" t="s">
        <v>77</v>
      </c>
      <c r="C298" s="9" t="s">
        <v>10161</v>
      </c>
      <c r="D298" s="9" t="s">
        <v>10157</v>
      </c>
      <c r="E298" s="10" t="n">
        <v>2</v>
      </c>
      <c r="F298" s="10" t="n">
        <v>4020.7</v>
      </c>
      <c r="G298" s="10" t="n">
        <v>121</v>
      </c>
      <c r="H298" s="10" t="n">
        <v>2235.31</v>
      </c>
    </row>
    <row r="299" customFormat="false" ht="15" hidden="false" customHeight="false" outlineLevel="0" collapsed="false">
      <c r="A299" s="9" t="s">
        <v>10447</v>
      </c>
      <c r="B299" s="9" t="s">
        <v>67</v>
      </c>
      <c r="C299" s="9" t="s">
        <v>10161</v>
      </c>
      <c r="D299" s="9" t="s">
        <v>10156</v>
      </c>
      <c r="E299" s="10" t="n">
        <v>1</v>
      </c>
      <c r="F299" s="10" t="n">
        <v>1941.3</v>
      </c>
      <c r="G299" s="10" t="n">
        <v>313</v>
      </c>
      <c r="H299" s="10" t="n">
        <v>1079.26</v>
      </c>
    </row>
    <row r="300" customFormat="false" ht="15" hidden="false" customHeight="false" outlineLevel="0" collapsed="false">
      <c r="A300" s="9" t="s">
        <v>10448</v>
      </c>
      <c r="B300" s="9" t="s">
        <v>65</v>
      </c>
      <c r="C300" s="9" t="s">
        <v>10162</v>
      </c>
      <c r="D300" s="9" t="s">
        <v>10156</v>
      </c>
      <c r="E300" s="10" t="n">
        <v>2</v>
      </c>
      <c r="F300" s="10" t="n">
        <v>2846.3</v>
      </c>
      <c r="G300" s="10" t="n">
        <v>47</v>
      </c>
      <c r="H300" s="10" t="n">
        <v>1582.4</v>
      </c>
    </row>
    <row r="301" customFormat="false" ht="15" hidden="false" customHeight="false" outlineLevel="0" collapsed="false">
      <c r="A301" s="9" t="s">
        <v>10449</v>
      </c>
      <c r="B301" s="9" t="s">
        <v>78</v>
      </c>
      <c r="C301" s="9" t="s">
        <v>10161</v>
      </c>
      <c r="D301" s="9" t="s">
        <v>10154</v>
      </c>
      <c r="E301" s="10" t="n">
        <v>12</v>
      </c>
      <c r="F301" s="10" t="n">
        <v>135326.22</v>
      </c>
      <c r="G301" s="10" t="n">
        <v>9</v>
      </c>
      <c r="H301" s="10" t="n">
        <v>75234.53</v>
      </c>
    </row>
    <row r="302" customFormat="false" ht="15" hidden="false" customHeight="false" outlineLevel="0" collapsed="false">
      <c r="A302" s="9" t="s">
        <v>10450</v>
      </c>
      <c r="B302" s="9" t="s">
        <v>62</v>
      </c>
      <c r="C302" s="9" t="s">
        <v>10164</v>
      </c>
      <c r="D302" s="9" t="s">
        <v>10155</v>
      </c>
      <c r="E302" s="10" t="n">
        <v>5</v>
      </c>
      <c r="F302" s="10" t="n">
        <v>15814.04</v>
      </c>
      <c r="G302" s="10" t="n">
        <v>59</v>
      </c>
      <c r="H302" s="10" t="n">
        <v>8791.81</v>
      </c>
    </row>
    <row r="303" customFormat="false" ht="15" hidden="false" customHeight="false" outlineLevel="0" collapsed="false">
      <c r="A303" s="9" t="s">
        <v>10451</v>
      </c>
      <c r="B303" s="9" t="s">
        <v>62</v>
      </c>
      <c r="C303" s="9" t="s">
        <v>10163</v>
      </c>
      <c r="D303" s="9" t="s">
        <v>10155</v>
      </c>
      <c r="E303" s="10" t="n">
        <v>3</v>
      </c>
      <c r="F303" s="10" t="n">
        <v>26182.22</v>
      </c>
      <c r="G303" s="10" t="n">
        <v>75</v>
      </c>
      <c r="H303" s="10" t="n">
        <v>14555.99</v>
      </c>
    </row>
    <row r="304" customFormat="false" ht="15" hidden="false" customHeight="false" outlineLevel="0" collapsed="false">
      <c r="A304" s="9" t="s">
        <v>10452</v>
      </c>
      <c r="B304" s="9" t="s">
        <v>76</v>
      </c>
      <c r="C304" s="9" t="s">
        <v>10161</v>
      </c>
      <c r="D304" s="9" t="s">
        <v>10155</v>
      </c>
      <c r="E304" s="10" t="n">
        <v>18</v>
      </c>
      <c r="F304" s="10" t="n">
        <v>48474.76</v>
      </c>
      <c r="G304" s="10" t="n">
        <v>1</v>
      </c>
      <c r="H304" s="10" t="n">
        <v>26949.51</v>
      </c>
    </row>
    <row r="305" customFormat="false" ht="15" hidden="false" customHeight="false" outlineLevel="0" collapsed="false">
      <c r="A305" s="9" t="s">
        <v>10453</v>
      </c>
      <c r="B305" s="9" t="s">
        <v>79</v>
      </c>
      <c r="C305" s="9" t="s">
        <v>10163</v>
      </c>
      <c r="D305" s="9" t="s">
        <v>10157</v>
      </c>
      <c r="E305" s="10" t="n">
        <v>3</v>
      </c>
      <c r="F305" s="10" t="n">
        <v>2192.2</v>
      </c>
      <c r="G305" s="10" t="n">
        <v>134</v>
      </c>
      <c r="H305" s="10" t="n">
        <v>1218.75</v>
      </c>
    </row>
    <row r="306" customFormat="false" ht="15" hidden="false" customHeight="false" outlineLevel="0" collapsed="false">
      <c r="A306" s="9" t="s">
        <v>10454</v>
      </c>
      <c r="B306" s="9" t="s">
        <v>73</v>
      </c>
      <c r="C306" s="9" t="s">
        <v>10164</v>
      </c>
      <c r="D306" s="9" t="s">
        <v>10154</v>
      </c>
      <c r="E306" s="10" t="n">
        <v>21</v>
      </c>
      <c r="F306" s="10" t="n">
        <v>105610.43</v>
      </c>
      <c r="G306" s="10" t="n">
        <v>6</v>
      </c>
      <c r="H306" s="10" t="n">
        <v>58714.06</v>
      </c>
    </row>
    <row r="307" customFormat="false" ht="15" hidden="false" customHeight="false" outlineLevel="0" collapsed="false">
      <c r="A307" s="9" t="s">
        <v>10455</v>
      </c>
      <c r="B307" s="9" t="s">
        <v>64</v>
      </c>
      <c r="C307" s="9" t="s">
        <v>10163</v>
      </c>
      <c r="D307" s="9" t="s">
        <v>10155</v>
      </c>
      <c r="E307" s="10" t="n">
        <v>4</v>
      </c>
      <c r="F307" s="10" t="n">
        <v>17489.7</v>
      </c>
      <c r="G307" s="10" t="n">
        <v>17</v>
      </c>
      <c r="H307" s="10" t="n">
        <v>9723.39</v>
      </c>
    </row>
    <row r="308" customFormat="false" ht="15" hidden="false" customHeight="false" outlineLevel="0" collapsed="false">
      <c r="A308" s="9" t="s">
        <v>10456</v>
      </c>
      <c r="B308" s="9" t="s">
        <v>59</v>
      </c>
      <c r="C308" s="9" t="s">
        <v>10161</v>
      </c>
      <c r="D308" s="9" t="s">
        <v>10155</v>
      </c>
      <c r="E308" s="10" t="n">
        <v>5</v>
      </c>
      <c r="F308" s="10" t="n">
        <v>31301.89</v>
      </c>
      <c r="G308" s="10" t="n">
        <v>4</v>
      </c>
      <c r="H308" s="10" t="n">
        <v>17402.27</v>
      </c>
    </row>
    <row r="309" customFormat="false" ht="15" hidden="false" customHeight="false" outlineLevel="0" collapsed="false">
      <c r="A309" s="9" t="s">
        <v>10457</v>
      </c>
      <c r="B309" s="9" t="s">
        <v>68</v>
      </c>
      <c r="C309" s="9" t="s">
        <v>10161</v>
      </c>
      <c r="D309" s="9" t="s">
        <v>10154</v>
      </c>
      <c r="E309" s="10" t="n">
        <v>3</v>
      </c>
      <c r="F309" s="10" t="n">
        <v>94956.25</v>
      </c>
      <c r="G309" s="10" t="n">
        <v>77</v>
      </c>
      <c r="H309" s="10" t="n">
        <v>52790.87</v>
      </c>
    </row>
    <row r="310" customFormat="false" ht="15" hidden="false" customHeight="false" outlineLevel="0" collapsed="false">
      <c r="A310" s="9" t="s">
        <v>10458</v>
      </c>
      <c r="B310" s="9" t="s">
        <v>64</v>
      </c>
      <c r="C310" s="9" t="s">
        <v>10163</v>
      </c>
      <c r="D310" s="9" t="s">
        <v>10156</v>
      </c>
      <c r="E310" s="10" t="n">
        <v>1</v>
      </c>
      <c r="F310" s="10" t="n">
        <v>750.69</v>
      </c>
      <c r="G310" s="10" t="n">
        <v>235</v>
      </c>
      <c r="H310" s="10" t="n">
        <v>417.35</v>
      </c>
    </row>
    <row r="311" customFormat="false" ht="15" hidden="false" customHeight="false" outlineLevel="0" collapsed="false">
      <c r="A311" s="9" t="s">
        <v>10459</v>
      </c>
      <c r="B311" s="9" t="s">
        <v>74</v>
      </c>
      <c r="C311" s="9" t="s">
        <v>10161</v>
      </c>
      <c r="D311" s="9" t="s">
        <v>10156</v>
      </c>
      <c r="E311" s="10" t="n">
        <v>1</v>
      </c>
      <c r="F311" s="10" t="n">
        <v>1968.3</v>
      </c>
      <c r="G311" s="10" t="n">
        <v>25</v>
      </c>
      <c r="H311" s="10" t="n">
        <v>1094.28</v>
      </c>
    </row>
    <row r="312" customFormat="false" ht="15" hidden="false" customHeight="false" outlineLevel="0" collapsed="false">
      <c r="A312" s="9" t="s">
        <v>10460</v>
      </c>
      <c r="B312" s="9" t="s">
        <v>62</v>
      </c>
      <c r="C312" s="9" t="s">
        <v>10163</v>
      </c>
      <c r="D312" s="9" t="s">
        <v>10154</v>
      </c>
      <c r="E312" s="10" t="n">
        <v>4</v>
      </c>
      <c r="F312" s="10" t="n">
        <v>81671.85</v>
      </c>
      <c r="G312" s="10" t="n">
        <v>3</v>
      </c>
      <c r="H312" s="10" t="n">
        <v>45405.42</v>
      </c>
    </row>
    <row r="313" customFormat="false" ht="15" hidden="false" customHeight="false" outlineLevel="0" collapsed="false">
      <c r="A313" s="9" t="s">
        <v>10461</v>
      </c>
      <c r="B313" s="9" t="s">
        <v>61</v>
      </c>
      <c r="C313" s="9" t="s">
        <v>10161</v>
      </c>
      <c r="D313" s="9" t="s">
        <v>10155</v>
      </c>
      <c r="E313" s="10" t="n">
        <v>6</v>
      </c>
      <c r="F313" s="10" t="n">
        <v>26632.8</v>
      </c>
      <c r="G313" s="10" t="n">
        <v>42</v>
      </c>
      <c r="H313" s="10" t="n">
        <v>14806.49</v>
      </c>
    </row>
    <row r="314" customFormat="false" ht="15" hidden="false" customHeight="false" outlineLevel="0" collapsed="false">
      <c r="A314" s="9" t="s">
        <v>10462</v>
      </c>
      <c r="B314" s="9" t="s">
        <v>74</v>
      </c>
      <c r="C314" s="9" t="s">
        <v>10161</v>
      </c>
      <c r="D314" s="9" t="s">
        <v>10156</v>
      </c>
      <c r="E314" s="10" t="n">
        <v>1</v>
      </c>
      <c r="F314" s="10" t="n">
        <v>6303.25</v>
      </c>
      <c r="G314" s="10" t="n">
        <v>77</v>
      </c>
      <c r="H314" s="10" t="n">
        <v>3504.29</v>
      </c>
    </row>
    <row r="315" customFormat="false" ht="15" hidden="false" customHeight="false" outlineLevel="0" collapsed="false">
      <c r="A315" s="9" t="s">
        <v>10463</v>
      </c>
      <c r="B315" s="9" t="s">
        <v>62</v>
      </c>
      <c r="C315" s="9" t="s">
        <v>10163</v>
      </c>
      <c r="D315" s="9" t="s">
        <v>10156</v>
      </c>
      <c r="E315" s="10" t="n">
        <v>2</v>
      </c>
      <c r="F315" s="10" t="n">
        <v>10962.84</v>
      </c>
      <c r="G315" s="10" t="n">
        <v>61</v>
      </c>
      <c r="H315" s="10" t="n">
        <v>6094.78</v>
      </c>
    </row>
    <row r="316" customFormat="false" ht="15" hidden="false" customHeight="false" outlineLevel="0" collapsed="false">
      <c r="A316" s="9" t="s">
        <v>10464</v>
      </c>
      <c r="B316" s="9" t="s">
        <v>75</v>
      </c>
      <c r="C316" s="9" t="s">
        <v>10163</v>
      </c>
      <c r="D316" s="9" t="s">
        <v>10155</v>
      </c>
      <c r="E316" s="10" t="n">
        <v>3</v>
      </c>
      <c r="F316" s="10" t="n">
        <v>9911</v>
      </c>
      <c r="G316" s="10" t="n">
        <v>67</v>
      </c>
      <c r="H316" s="10" t="n">
        <v>5510.01</v>
      </c>
    </row>
    <row r="317" customFormat="false" ht="15" hidden="false" customHeight="false" outlineLevel="0" collapsed="false">
      <c r="A317" s="9" t="s">
        <v>10465</v>
      </c>
      <c r="B317" s="9" t="s">
        <v>74</v>
      </c>
      <c r="C317" s="9" t="s">
        <v>10161</v>
      </c>
      <c r="D317" s="9" t="s">
        <v>10156</v>
      </c>
      <c r="E317" s="10" t="n">
        <v>2</v>
      </c>
      <c r="F317" s="10" t="n">
        <v>10383.42</v>
      </c>
      <c r="G317" s="10" t="n">
        <v>2</v>
      </c>
      <c r="H317" s="10" t="n">
        <v>5772.66</v>
      </c>
    </row>
    <row r="318" customFormat="false" ht="15" hidden="false" customHeight="false" outlineLevel="0" collapsed="false">
      <c r="A318" s="9" t="s">
        <v>10466</v>
      </c>
      <c r="B318" s="9" t="s">
        <v>77</v>
      </c>
      <c r="C318" s="9" t="s">
        <v>10162</v>
      </c>
      <c r="D318" s="9" t="s">
        <v>10155</v>
      </c>
      <c r="E318" s="10" t="n">
        <v>14</v>
      </c>
      <c r="F318" s="10" t="n">
        <v>40427.85</v>
      </c>
      <c r="G318" s="10" t="n">
        <v>16</v>
      </c>
      <c r="H318" s="10" t="n">
        <v>22475.84</v>
      </c>
    </row>
    <row r="319" customFormat="false" ht="15" hidden="false" customHeight="false" outlineLevel="0" collapsed="false">
      <c r="A319" s="9" t="s">
        <v>10467</v>
      </c>
      <c r="B319" s="9" t="s">
        <v>75</v>
      </c>
      <c r="C319" s="9" t="s">
        <v>10164</v>
      </c>
      <c r="D319" s="9" t="s">
        <v>10155</v>
      </c>
      <c r="E319" s="10" t="n">
        <v>4</v>
      </c>
      <c r="F319" s="10" t="n">
        <v>42057.75</v>
      </c>
      <c r="G319" s="10" t="n">
        <v>77</v>
      </c>
      <c r="H319" s="10" t="n">
        <v>23381.98</v>
      </c>
    </row>
    <row r="320" customFormat="false" ht="15" hidden="false" customHeight="false" outlineLevel="0" collapsed="false">
      <c r="A320" s="9" t="s">
        <v>10468</v>
      </c>
      <c r="B320" s="9" t="s">
        <v>77</v>
      </c>
      <c r="C320" s="9" t="s">
        <v>10162</v>
      </c>
      <c r="D320" s="9" t="s">
        <v>10156</v>
      </c>
      <c r="E320" s="10" t="n">
        <v>2</v>
      </c>
      <c r="F320" s="10" t="n">
        <v>5563.5</v>
      </c>
      <c r="G320" s="10" t="n">
        <v>19</v>
      </c>
      <c r="H320" s="10" t="n">
        <v>3093.02</v>
      </c>
    </row>
    <row r="321" customFormat="false" ht="15" hidden="false" customHeight="false" outlineLevel="0" collapsed="false">
      <c r="A321" s="9" t="s">
        <v>10469</v>
      </c>
      <c r="B321" s="9" t="s">
        <v>68</v>
      </c>
      <c r="C321" s="9" t="s">
        <v>10161</v>
      </c>
      <c r="D321" s="9" t="s">
        <v>10158</v>
      </c>
      <c r="E321" s="10" t="n">
        <v>0</v>
      </c>
      <c r="F321" s="10" t="n">
        <v>0</v>
      </c>
      <c r="H321" s="10" t="n">
        <v>0</v>
      </c>
    </row>
    <row r="322" customFormat="false" ht="15" hidden="false" customHeight="false" outlineLevel="0" collapsed="false">
      <c r="A322" s="9" t="s">
        <v>10470</v>
      </c>
      <c r="B322" s="9" t="s">
        <v>68</v>
      </c>
      <c r="C322" s="9" t="s">
        <v>10163</v>
      </c>
      <c r="D322" s="9" t="s">
        <v>10155</v>
      </c>
      <c r="E322" s="10" t="n">
        <v>4</v>
      </c>
      <c r="F322" s="10" t="n">
        <v>34839.16</v>
      </c>
      <c r="G322" s="10" t="n">
        <v>15</v>
      </c>
      <c r="H322" s="10" t="n">
        <v>19368.81</v>
      </c>
    </row>
    <row r="323" customFormat="false" ht="15" hidden="false" customHeight="false" outlineLevel="0" collapsed="false">
      <c r="A323" s="9" t="s">
        <v>10471</v>
      </c>
      <c r="B323" s="9" t="s">
        <v>71</v>
      </c>
      <c r="C323" s="9" t="s">
        <v>10164</v>
      </c>
      <c r="D323" s="9" t="s">
        <v>10157</v>
      </c>
      <c r="E323" s="10" t="n">
        <v>2</v>
      </c>
      <c r="F323" s="10" t="n">
        <v>6409.6</v>
      </c>
      <c r="G323" s="10" t="n">
        <v>191</v>
      </c>
      <c r="H323" s="10" t="n">
        <v>3563.41</v>
      </c>
    </row>
    <row r="324" customFormat="false" ht="15" hidden="false" customHeight="false" outlineLevel="0" collapsed="false">
      <c r="A324" s="9" t="s">
        <v>10472</v>
      </c>
      <c r="B324" s="9" t="s">
        <v>79</v>
      </c>
      <c r="C324" s="9" t="s">
        <v>10161</v>
      </c>
      <c r="D324" s="9" t="s">
        <v>10157</v>
      </c>
      <c r="E324" s="10" t="n">
        <v>2</v>
      </c>
      <c r="F324" s="10" t="n">
        <v>6463.6</v>
      </c>
      <c r="G324" s="10" t="n">
        <v>227</v>
      </c>
      <c r="H324" s="10" t="n">
        <v>3593.43</v>
      </c>
    </row>
    <row r="325" customFormat="false" ht="15" hidden="false" customHeight="false" outlineLevel="0" collapsed="false">
      <c r="A325" s="9" t="s">
        <v>10473</v>
      </c>
      <c r="B325" s="9" t="s">
        <v>62</v>
      </c>
      <c r="C325" s="9" t="s">
        <v>10162</v>
      </c>
      <c r="D325" s="9" t="s">
        <v>10154</v>
      </c>
      <c r="E325" s="10" t="n">
        <v>24</v>
      </c>
      <c r="F325" s="10" t="n">
        <v>188047.91</v>
      </c>
      <c r="G325" s="10" t="n">
        <v>3</v>
      </c>
      <c r="H325" s="10" t="n">
        <v>104545.12</v>
      </c>
    </row>
    <row r="326" customFormat="false" ht="15" hidden="false" customHeight="false" outlineLevel="0" collapsed="false">
      <c r="A326" s="9" t="s">
        <v>10474</v>
      </c>
      <c r="B326" s="9" t="s">
        <v>74</v>
      </c>
      <c r="C326" s="9" t="s">
        <v>10161</v>
      </c>
      <c r="D326" s="9" t="s">
        <v>10157</v>
      </c>
      <c r="E326" s="10" t="n">
        <v>2</v>
      </c>
      <c r="F326" s="10" t="n">
        <v>93033.55</v>
      </c>
      <c r="G326" s="10" t="n">
        <v>150</v>
      </c>
      <c r="H326" s="10" t="n">
        <v>51721.95</v>
      </c>
    </row>
    <row r="327" customFormat="false" ht="15" hidden="false" customHeight="false" outlineLevel="0" collapsed="false">
      <c r="A327" s="9" t="s">
        <v>10475</v>
      </c>
      <c r="B327" s="9" t="s">
        <v>67</v>
      </c>
      <c r="C327" s="9" t="s">
        <v>10161</v>
      </c>
      <c r="D327" s="9" t="s">
        <v>10156</v>
      </c>
      <c r="E327" s="10" t="n">
        <v>2</v>
      </c>
      <c r="F327" s="10" t="n">
        <v>67702.41</v>
      </c>
      <c r="G327" s="10" t="n">
        <v>63</v>
      </c>
      <c r="H327" s="10" t="n">
        <v>37639.11</v>
      </c>
    </row>
    <row r="328" customFormat="false" ht="15" hidden="false" customHeight="false" outlineLevel="0" collapsed="false">
      <c r="A328" s="9" t="s">
        <v>10476</v>
      </c>
      <c r="B328" s="9" t="s">
        <v>63</v>
      </c>
      <c r="C328" s="9" t="s">
        <v>10161</v>
      </c>
      <c r="D328" s="9" t="s">
        <v>10155</v>
      </c>
      <c r="E328" s="10" t="n">
        <v>3</v>
      </c>
      <c r="F328" s="10" t="n">
        <v>6029</v>
      </c>
      <c r="G328" s="10" t="n">
        <v>31</v>
      </c>
      <c r="H328" s="10" t="n">
        <v>3351.82</v>
      </c>
    </row>
    <row r="329" customFormat="false" ht="15" hidden="false" customHeight="false" outlineLevel="0" collapsed="false">
      <c r="A329" s="9" t="s">
        <v>10477</v>
      </c>
      <c r="B329" s="9" t="s">
        <v>76</v>
      </c>
      <c r="C329" s="9" t="s">
        <v>10161</v>
      </c>
      <c r="D329" s="9" t="s">
        <v>10156</v>
      </c>
      <c r="E329" s="10" t="n">
        <v>1</v>
      </c>
      <c r="F329" s="10" t="n">
        <v>859.95</v>
      </c>
      <c r="G329" s="10" t="n">
        <v>217</v>
      </c>
      <c r="H329" s="10" t="n">
        <v>478.09</v>
      </c>
    </row>
    <row r="330" customFormat="false" ht="15" hidden="false" customHeight="false" outlineLevel="0" collapsed="false">
      <c r="A330" s="9" t="s">
        <v>10478</v>
      </c>
      <c r="B330" s="9" t="s">
        <v>77</v>
      </c>
      <c r="C330" s="9" t="s">
        <v>10163</v>
      </c>
      <c r="D330" s="9" t="s">
        <v>10156</v>
      </c>
      <c r="E330" s="10" t="n">
        <v>1</v>
      </c>
      <c r="F330" s="10" t="n">
        <v>33865.6</v>
      </c>
      <c r="G330" s="10" t="n">
        <v>19</v>
      </c>
      <c r="H330" s="10" t="n">
        <v>18827.56</v>
      </c>
    </row>
    <row r="331" customFormat="false" ht="15" hidden="false" customHeight="false" outlineLevel="0" collapsed="false">
      <c r="A331" s="9" t="s">
        <v>10479</v>
      </c>
      <c r="B331" s="9" t="s">
        <v>59</v>
      </c>
      <c r="C331" s="9" t="s">
        <v>10163</v>
      </c>
      <c r="D331" s="9" t="s">
        <v>10157</v>
      </c>
      <c r="E331" s="10" t="n">
        <v>2</v>
      </c>
      <c r="F331" s="10" t="n">
        <v>2877</v>
      </c>
      <c r="G331" s="10" t="n">
        <v>261</v>
      </c>
      <c r="H331" s="10" t="n">
        <v>1599.47</v>
      </c>
    </row>
    <row r="332" customFormat="false" ht="15" hidden="false" customHeight="false" outlineLevel="0" collapsed="false">
      <c r="A332" s="9" t="s">
        <v>10480</v>
      </c>
      <c r="B332" s="9" t="s">
        <v>64</v>
      </c>
      <c r="C332" s="9" t="s">
        <v>10161</v>
      </c>
      <c r="D332" s="9" t="s">
        <v>10156</v>
      </c>
      <c r="E332" s="10" t="n">
        <v>1</v>
      </c>
      <c r="F332" s="10" t="n">
        <v>3237.1</v>
      </c>
      <c r="G332" s="10" t="n">
        <v>175</v>
      </c>
      <c r="H332" s="10" t="n">
        <v>1799.66</v>
      </c>
    </row>
    <row r="333" customFormat="false" ht="15" hidden="false" customHeight="false" outlineLevel="0" collapsed="false">
      <c r="A333" s="9" t="s">
        <v>10481</v>
      </c>
      <c r="B333" s="9" t="s">
        <v>68</v>
      </c>
      <c r="C333" s="9" t="s">
        <v>10161</v>
      </c>
      <c r="D333" s="9" t="s">
        <v>10156</v>
      </c>
      <c r="E333" s="10" t="n">
        <v>2</v>
      </c>
      <c r="F333" s="10" t="n">
        <v>6311.6</v>
      </c>
      <c r="G333" s="10" t="n">
        <v>68</v>
      </c>
      <c r="H333" s="10" t="n">
        <v>3508.93</v>
      </c>
    </row>
    <row r="334" customFormat="false" ht="15" hidden="false" customHeight="false" outlineLevel="0" collapsed="false">
      <c r="A334" s="9" t="s">
        <v>10482</v>
      </c>
      <c r="B334" s="9" t="s">
        <v>62</v>
      </c>
      <c r="C334" s="9" t="s">
        <v>10161</v>
      </c>
      <c r="D334" s="9" t="s">
        <v>10156</v>
      </c>
      <c r="E334" s="10" t="n">
        <v>1</v>
      </c>
      <c r="F334" s="10" t="n">
        <v>29752.1</v>
      </c>
      <c r="G334" s="10" t="n">
        <v>257</v>
      </c>
      <c r="H334" s="10" t="n">
        <v>16540.66</v>
      </c>
    </row>
    <row r="335" customFormat="false" ht="15" hidden="false" customHeight="false" outlineLevel="0" collapsed="false">
      <c r="A335" s="9" t="s">
        <v>10483</v>
      </c>
      <c r="B335" s="9" t="s">
        <v>62</v>
      </c>
      <c r="C335" s="9" t="s">
        <v>10161</v>
      </c>
      <c r="D335" s="9" t="s">
        <v>10156</v>
      </c>
      <c r="E335" s="10" t="n">
        <v>2</v>
      </c>
      <c r="F335" s="10" t="n">
        <v>6386.8</v>
      </c>
      <c r="G335" s="10" t="n">
        <v>9</v>
      </c>
      <c r="H335" s="10" t="n">
        <v>3550.74</v>
      </c>
    </row>
    <row r="336" customFormat="false" ht="15" hidden="false" customHeight="false" outlineLevel="0" collapsed="false">
      <c r="A336" s="9" t="s">
        <v>10484</v>
      </c>
      <c r="B336" s="9" t="s">
        <v>70</v>
      </c>
      <c r="C336" s="9" t="s">
        <v>10161</v>
      </c>
      <c r="D336" s="9" t="s">
        <v>10155</v>
      </c>
      <c r="E336" s="10" t="n">
        <v>4</v>
      </c>
      <c r="F336" s="10" t="n">
        <v>17809.37</v>
      </c>
      <c r="G336" s="10" t="n">
        <v>2</v>
      </c>
      <c r="H336" s="10" t="n">
        <v>9901.11</v>
      </c>
    </row>
    <row r="337" customFormat="false" ht="15" hidden="false" customHeight="false" outlineLevel="0" collapsed="false">
      <c r="A337" s="9" t="s">
        <v>10485</v>
      </c>
      <c r="B337" s="9" t="s">
        <v>68</v>
      </c>
      <c r="C337" s="9" t="s">
        <v>10161</v>
      </c>
      <c r="D337" s="9" t="s">
        <v>10157</v>
      </c>
      <c r="E337" s="10" t="n">
        <v>3</v>
      </c>
      <c r="F337" s="10" t="n">
        <v>3739.6</v>
      </c>
      <c r="G337" s="10" t="n">
        <v>243</v>
      </c>
      <c r="H337" s="10" t="n">
        <v>2079.03</v>
      </c>
    </row>
    <row r="338" customFormat="false" ht="15" hidden="false" customHeight="false" outlineLevel="0" collapsed="false">
      <c r="A338" s="9" t="s">
        <v>10486</v>
      </c>
      <c r="B338" s="9" t="s">
        <v>68</v>
      </c>
      <c r="C338" s="9" t="s">
        <v>10161</v>
      </c>
      <c r="D338" s="9" t="s">
        <v>10155</v>
      </c>
      <c r="E338" s="10" t="n">
        <v>9</v>
      </c>
      <c r="F338" s="10" t="n">
        <v>63373.49</v>
      </c>
      <c r="G338" s="10" t="n">
        <v>26</v>
      </c>
      <c r="H338" s="10" t="n">
        <v>35232.45</v>
      </c>
    </row>
    <row r="339" customFormat="false" ht="15" hidden="false" customHeight="false" outlineLevel="0" collapsed="false">
      <c r="A339" s="9" t="s">
        <v>10487</v>
      </c>
      <c r="B339" s="9" t="s">
        <v>65</v>
      </c>
      <c r="C339" s="9" t="s">
        <v>10161</v>
      </c>
      <c r="D339" s="9" t="s">
        <v>10155</v>
      </c>
      <c r="E339" s="10" t="n">
        <v>3</v>
      </c>
      <c r="F339" s="10" t="n">
        <v>23764.2</v>
      </c>
      <c r="G339" s="10" t="n">
        <v>117</v>
      </c>
      <c r="H339" s="10" t="n">
        <v>13211.69</v>
      </c>
    </row>
    <row r="340" customFormat="false" ht="15" hidden="false" customHeight="false" outlineLevel="0" collapsed="false">
      <c r="A340" s="9" t="s">
        <v>10488</v>
      </c>
      <c r="B340" s="9" t="s">
        <v>70</v>
      </c>
      <c r="C340" s="9" t="s">
        <v>10161</v>
      </c>
      <c r="D340" s="9" t="s">
        <v>10154</v>
      </c>
      <c r="E340" s="10" t="n">
        <v>4</v>
      </c>
      <c r="F340" s="10" t="n">
        <v>136363.8</v>
      </c>
      <c r="G340" s="10" t="n">
        <v>72</v>
      </c>
      <c r="H340" s="10" t="n">
        <v>75811.37</v>
      </c>
    </row>
    <row r="341" customFormat="false" ht="15" hidden="false" customHeight="false" outlineLevel="0" collapsed="false">
      <c r="A341" s="9" t="s">
        <v>10489</v>
      </c>
      <c r="B341" s="9" t="s">
        <v>62</v>
      </c>
      <c r="C341" s="9" t="s">
        <v>10163</v>
      </c>
      <c r="D341" s="9" t="s">
        <v>10155</v>
      </c>
      <c r="E341" s="10" t="n">
        <v>4</v>
      </c>
      <c r="F341" s="10" t="n">
        <v>42348</v>
      </c>
      <c r="G341" s="10" t="n">
        <v>12</v>
      </c>
      <c r="H341" s="10" t="n">
        <v>23543.35</v>
      </c>
    </row>
    <row r="342" customFormat="false" ht="15" hidden="false" customHeight="false" outlineLevel="0" collapsed="false">
      <c r="A342" s="9" t="s">
        <v>10490</v>
      </c>
      <c r="B342" s="9" t="s">
        <v>77</v>
      </c>
      <c r="C342" s="9" t="s">
        <v>10161</v>
      </c>
      <c r="D342" s="9" t="s">
        <v>10155</v>
      </c>
      <c r="E342" s="10" t="n">
        <v>4</v>
      </c>
      <c r="F342" s="10" t="n">
        <v>5720.95</v>
      </c>
      <c r="G342" s="10" t="n">
        <v>42</v>
      </c>
      <c r="H342" s="10" t="n">
        <v>3180.56</v>
      </c>
    </row>
    <row r="343" customFormat="false" ht="15" hidden="false" customHeight="false" outlineLevel="0" collapsed="false">
      <c r="A343" s="9" t="s">
        <v>10491</v>
      </c>
      <c r="B343" s="9" t="s">
        <v>75</v>
      </c>
      <c r="C343" s="9" t="s">
        <v>10161</v>
      </c>
      <c r="D343" s="9" t="s">
        <v>10155</v>
      </c>
      <c r="E343" s="10" t="n">
        <v>7</v>
      </c>
      <c r="F343" s="10" t="n">
        <v>26330.65</v>
      </c>
      <c r="G343" s="10" t="n">
        <v>25</v>
      </c>
      <c r="H343" s="10" t="n">
        <v>14638.51</v>
      </c>
    </row>
    <row r="344" customFormat="false" ht="15" hidden="false" customHeight="false" outlineLevel="0" collapsed="false">
      <c r="A344" s="9" t="s">
        <v>10492</v>
      </c>
      <c r="B344" s="9" t="s">
        <v>68</v>
      </c>
      <c r="C344" s="9" t="s">
        <v>10163</v>
      </c>
      <c r="D344" s="9" t="s">
        <v>10156</v>
      </c>
      <c r="E344" s="10" t="n">
        <v>1</v>
      </c>
      <c r="F344" s="10" t="n">
        <v>1651.4</v>
      </c>
      <c r="G344" s="10" t="n">
        <v>245</v>
      </c>
      <c r="H344" s="10" t="n">
        <v>918.09</v>
      </c>
    </row>
    <row r="345" customFormat="false" ht="15" hidden="false" customHeight="false" outlineLevel="0" collapsed="false">
      <c r="A345" s="9" t="s">
        <v>10493</v>
      </c>
      <c r="B345" s="9" t="s">
        <v>64</v>
      </c>
      <c r="C345" s="9" t="s">
        <v>10163</v>
      </c>
      <c r="D345" s="9" t="s">
        <v>10156</v>
      </c>
      <c r="E345" s="10" t="n">
        <v>1</v>
      </c>
      <c r="F345" s="10" t="n">
        <v>10831.2</v>
      </c>
      <c r="G345" s="10" t="n">
        <v>245</v>
      </c>
      <c r="H345" s="10" t="n">
        <v>6021.6</v>
      </c>
    </row>
    <row r="346" customFormat="false" ht="15" hidden="false" customHeight="false" outlineLevel="0" collapsed="false">
      <c r="A346" s="9" t="s">
        <v>10494</v>
      </c>
      <c r="B346" s="9" t="s">
        <v>65</v>
      </c>
      <c r="C346" s="9" t="s">
        <v>10161</v>
      </c>
      <c r="D346" s="9" t="s">
        <v>10156</v>
      </c>
      <c r="E346" s="10" t="n">
        <v>1</v>
      </c>
      <c r="F346" s="10" t="n">
        <v>807.2</v>
      </c>
      <c r="G346" s="10" t="n">
        <v>188</v>
      </c>
      <c r="H346" s="10" t="n">
        <v>448.76</v>
      </c>
    </row>
    <row r="347" customFormat="false" ht="15" hidden="false" customHeight="false" outlineLevel="0" collapsed="false">
      <c r="A347" s="9" t="s">
        <v>10495</v>
      </c>
      <c r="B347" s="9" t="s">
        <v>71</v>
      </c>
      <c r="C347" s="9" t="s">
        <v>10163</v>
      </c>
      <c r="D347" s="9" t="s">
        <v>10155</v>
      </c>
      <c r="E347" s="10" t="n">
        <v>6</v>
      </c>
      <c r="F347" s="10" t="n">
        <v>16089.73</v>
      </c>
      <c r="G347" s="10" t="n">
        <v>17</v>
      </c>
      <c r="H347" s="10" t="n">
        <v>8945.08</v>
      </c>
    </row>
    <row r="348" customFormat="false" ht="15" hidden="false" customHeight="false" outlineLevel="0" collapsed="false">
      <c r="A348" s="9" t="s">
        <v>10496</v>
      </c>
      <c r="B348" s="9" t="s">
        <v>71</v>
      </c>
      <c r="C348" s="9" t="s">
        <v>10162</v>
      </c>
      <c r="D348" s="9" t="s">
        <v>10154</v>
      </c>
      <c r="E348" s="10" t="n">
        <v>6</v>
      </c>
      <c r="F348" s="10" t="n">
        <v>77688.05</v>
      </c>
      <c r="G348" s="10" t="n">
        <v>4</v>
      </c>
      <c r="H348" s="10" t="n">
        <v>43190.62</v>
      </c>
    </row>
    <row r="349" customFormat="false" ht="15" hidden="false" customHeight="false" outlineLevel="0" collapsed="false">
      <c r="A349" s="9" t="s">
        <v>10497</v>
      </c>
      <c r="B349" s="9" t="s">
        <v>69</v>
      </c>
      <c r="C349" s="9" t="s">
        <v>10162</v>
      </c>
      <c r="D349" s="9" t="s">
        <v>10155</v>
      </c>
      <c r="E349" s="10" t="n">
        <v>5</v>
      </c>
      <c r="F349" s="10" t="n">
        <v>9843.29</v>
      </c>
      <c r="G349" s="10" t="n">
        <v>42</v>
      </c>
      <c r="H349" s="10" t="n">
        <v>5472.37</v>
      </c>
    </row>
    <row r="350" customFormat="false" ht="15" hidden="false" customHeight="false" outlineLevel="0" collapsed="false">
      <c r="A350" s="9" t="s">
        <v>10498</v>
      </c>
      <c r="B350" s="9" t="s">
        <v>59</v>
      </c>
      <c r="C350" s="9" t="s">
        <v>10161</v>
      </c>
      <c r="D350" s="9" t="s">
        <v>10157</v>
      </c>
      <c r="E350" s="10" t="n">
        <v>3</v>
      </c>
      <c r="F350" s="10" t="n">
        <v>77312.75</v>
      </c>
      <c r="G350" s="10" t="n">
        <v>206</v>
      </c>
      <c r="H350" s="10" t="n">
        <v>42981.98</v>
      </c>
    </row>
    <row r="351" customFormat="false" ht="15" hidden="false" customHeight="false" outlineLevel="0" collapsed="false">
      <c r="A351" s="9" t="s">
        <v>10499</v>
      </c>
      <c r="B351" s="9" t="s">
        <v>64</v>
      </c>
      <c r="C351" s="9" t="s">
        <v>10162</v>
      </c>
      <c r="D351" s="9" t="s">
        <v>10155</v>
      </c>
      <c r="E351" s="10" t="n">
        <v>4</v>
      </c>
      <c r="F351" s="10" t="n">
        <v>22035.14</v>
      </c>
      <c r="G351" s="10" t="n">
        <v>60</v>
      </c>
      <c r="H351" s="10" t="n">
        <v>12250.42</v>
      </c>
    </row>
    <row r="352" customFormat="false" ht="15" hidden="false" customHeight="false" outlineLevel="0" collapsed="false">
      <c r="A352" s="9" t="s">
        <v>10500</v>
      </c>
      <c r="B352" s="9" t="s">
        <v>71</v>
      </c>
      <c r="C352" s="9" t="s">
        <v>10161</v>
      </c>
      <c r="D352" s="9" t="s">
        <v>10155</v>
      </c>
      <c r="E352" s="10" t="n">
        <v>9</v>
      </c>
      <c r="F352" s="10" t="n">
        <v>65395.08</v>
      </c>
      <c r="G352" s="10" t="n">
        <v>18</v>
      </c>
      <c r="H352" s="10" t="n">
        <v>36356.36</v>
      </c>
    </row>
    <row r="353" customFormat="false" ht="15" hidden="false" customHeight="false" outlineLevel="0" collapsed="false">
      <c r="A353" s="9" t="s">
        <v>10501</v>
      </c>
      <c r="B353" s="9" t="s">
        <v>71</v>
      </c>
      <c r="C353" s="9" t="s">
        <v>10164</v>
      </c>
      <c r="D353" s="9" t="s">
        <v>10156</v>
      </c>
      <c r="E353" s="10" t="n">
        <v>1</v>
      </c>
      <c r="F353" s="10" t="n">
        <v>1062.6</v>
      </c>
      <c r="G353" s="10" t="n">
        <v>32</v>
      </c>
      <c r="H353" s="10" t="n">
        <v>590.75</v>
      </c>
    </row>
    <row r="354" customFormat="false" ht="15" hidden="false" customHeight="false" outlineLevel="0" collapsed="false">
      <c r="A354" s="9" t="s">
        <v>10502</v>
      </c>
      <c r="B354" s="9" t="s">
        <v>62</v>
      </c>
      <c r="C354" s="9" t="s">
        <v>10161</v>
      </c>
      <c r="D354" s="9" t="s">
        <v>10156</v>
      </c>
      <c r="E354" s="10" t="n">
        <v>1</v>
      </c>
      <c r="F354" s="10" t="n">
        <v>287.1</v>
      </c>
      <c r="G354" s="10" t="n">
        <v>288</v>
      </c>
      <c r="H354" s="10" t="n">
        <v>159.61</v>
      </c>
    </row>
    <row r="355" customFormat="false" ht="15" hidden="false" customHeight="false" outlineLevel="0" collapsed="false">
      <c r="A355" s="9" t="s">
        <v>10503</v>
      </c>
      <c r="B355" s="9" t="s">
        <v>68</v>
      </c>
      <c r="C355" s="9" t="s">
        <v>10163</v>
      </c>
      <c r="D355" s="9" t="s">
        <v>10155</v>
      </c>
      <c r="E355" s="10" t="n">
        <v>6</v>
      </c>
      <c r="F355" s="10" t="n">
        <v>9171.76</v>
      </c>
      <c r="G355" s="10" t="n">
        <v>8</v>
      </c>
      <c r="H355" s="10" t="n">
        <v>5099.03</v>
      </c>
    </row>
    <row r="356" customFormat="false" ht="15" hidden="false" customHeight="false" outlineLevel="0" collapsed="false">
      <c r="A356" s="9" t="s">
        <v>10504</v>
      </c>
      <c r="B356" s="9" t="s">
        <v>77</v>
      </c>
      <c r="C356" s="9" t="s">
        <v>10163</v>
      </c>
      <c r="D356" s="9" t="s">
        <v>10157</v>
      </c>
      <c r="E356" s="10" t="n">
        <v>2</v>
      </c>
      <c r="F356" s="10" t="n">
        <v>4714.25</v>
      </c>
      <c r="G356" s="10" t="n">
        <v>136</v>
      </c>
      <c r="H356" s="10" t="n">
        <v>2620.88</v>
      </c>
    </row>
    <row r="357" customFormat="false" ht="15" hidden="false" customHeight="false" outlineLevel="0" collapsed="false">
      <c r="A357" s="9" t="s">
        <v>10505</v>
      </c>
      <c r="B357" s="9" t="s">
        <v>71</v>
      </c>
      <c r="C357" s="9" t="s">
        <v>10161</v>
      </c>
      <c r="D357" s="9" t="s">
        <v>10154</v>
      </c>
      <c r="E357" s="10" t="n">
        <v>18</v>
      </c>
      <c r="F357" s="10" t="n">
        <v>137668.91</v>
      </c>
      <c r="G357" s="10" t="n">
        <v>27</v>
      </c>
      <c r="H357" s="10" t="n">
        <v>76536.95</v>
      </c>
    </row>
    <row r="358" customFormat="false" ht="15" hidden="false" customHeight="false" outlineLevel="0" collapsed="false">
      <c r="A358" s="9" t="s">
        <v>10506</v>
      </c>
      <c r="B358" s="9" t="s">
        <v>71</v>
      </c>
      <c r="C358" s="9" t="s">
        <v>10161</v>
      </c>
      <c r="D358" s="9" t="s">
        <v>10157</v>
      </c>
      <c r="E358" s="10" t="n">
        <v>3</v>
      </c>
      <c r="F358" s="10" t="n">
        <v>8326.15</v>
      </c>
      <c r="G358" s="10" t="n">
        <v>128</v>
      </c>
      <c r="H358" s="10" t="n">
        <v>4628.92</v>
      </c>
    </row>
    <row r="359" customFormat="false" ht="15" hidden="false" customHeight="false" outlineLevel="0" collapsed="false">
      <c r="A359" s="9" t="s">
        <v>10507</v>
      </c>
      <c r="B359" s="9" t="s">
        <v>77</v>
      </c>
      <c r="C359" s="9" t="s">
        <v>10161</v>
      </c>
      <c r="D359" s="9" t="s">
        <v>10155</v>
      </c>
      <c r="E359" s="10" t="n">
        <v>3</v>
      </c>
      <c r="F359" s="10" t="n">
        <v>9466.8</v>
      </c>
      <c r="G359" s="10" t="n">
        <v>17</v>
      </c>
      <c r="H359" s="10" t="n">
        <v>5263.06</v>
      </c>
    </row>
    <row r="360" customFormat="false" ht="15" hidden="false" customHeight="false" outlineLevel="0" collapsed="false">
      <c r="A360" s="9" t="s">
        <v>10508</v>
      </c>
      <c r="B360" s="9" t="s">
        <v>68</v>
      </c>
      <c r="C360" s="9" t="s">
        <v>10161</v>
      </c>
      <c r="D360" s="9" t="s">
        <v>10155</v>
      </c>
      <c r="E360" s="10" t="n">
        <v>5</v>
      </c>
      <c r="F360" s="10" t="n">
        <v>54841.6</v>
      </c>
      <c r="G360" s="10" t="n">
        <v>88</v>
      </c>
      <c r="H360" s="10" t="n">
        <v>30489.15</v>
      </c>
    </row>
    <row r="361" customFormat="false" ht="15" hidden="false" customHeight="false" outlineLevel="0" collapsed="false">
      <c r="A361" s="9" t="s">
        <v>10509</v>
      </c>
      <c r="B361" s="9" t="s">
        <v>62</v>
      </c>
      <c r="C361" s="9" t="s">
        <v>10161</v>
      </c>
      <c r="D361" s="9" t="s">
        <v>10155</v>
      </c>
      <c r="E361" s="10" t="n">
        <v>3</v>
      </c>
      <c r="F361" s="10" t="n">
        <v>8574.2</v>
      </c>
      <c r="G361" s="10" t="n">
        <v>5</v>
      </c>
      <c r="H361" s="10" t="n">
        <v>4766.82</v>
      </c>
    </row>
    <row r="362" customFormat="false" ht="15" hidden="false" customHeight="false" outlineLevel="0" collapsed="false">
      <c r="A362" s="9" t="s">
        <v>10510</v>
      </c>
      <c r="B362" s="9" t="s">
        <v>64</v>
      </c>
      <c r="C362" s="9" t="s">
        <v>10163</v>
      </c>
      <c r="D362" s="9" t="s">
        <v>10156</v>
      </c>
      <c r="E362" s="10" t="n">
        <v>1</v>
      </c>
      <c r="F362" s="10" t="n">
        <v>29316.5</v>
      </c>
      <c r="G362" s="10" t="n">
        <v>204</v>
      </c>
      <c r="H362" s="10" t="n">
        <v>16298.49</v>
      </c>
    </row>
    <row r="363" customFormat="false" ht="15" hidden="false" customHeight="false" outlineLevel="0" collapsed="false">
      <c r="A363" s="9" t="s">
        <v>10511</v>
      </c>
      <c r="B363" s="9" t="s">
        <v>71</v>
      </c>
      <c r="C363" s="9" t="s">
        <v>10163</v>
      </c>
      <c r="D363" s="9" t="s">
        <v>10157</v>
      </c>
      <c r="E363" s="10" t="n">
        <v>8</v>
      </c>
      <c r="F363" s="10" t="n">
        <v>27854</v>
      </c>
      <c r="G363" s="10" t="n">
        <v>149</v>
      </c>
      <c r="H363" s="10" t="n">
        <v>15485.41</v>
      </c>
    </row>
    <row r="364" customFormat="false" ht="15" hidden="false" customHeight="false" outlineLevel="0" collapsed="false">
      <c r="A364" s="9" t="s">
        <v>10512</v>
      </c>
      <c r="B364" s="9" t="s">
        <v>74</v>
      </c>
      <c r="C364" s="9" t="s">
        <v>10161</v>
      </c>
      <c r="D364" s="9" t="s">
        <v>10156</v>
      </c>
      <c r="E364" s="10" t="n">
        <v>2</v>
      </c>
      <c r="F364" s="10" t="n">
        <v>2439.52</v>
      </c>
      <c r="G364" s="10" t="n">
        <v>105</v>
      </c>
      <c r="H364" s="10" t="n">
        <v>1356.25</v>
      </c>
    </row>
    <row r="365" customFormat="false" ht="15" hidden="false" customHeight="false" outlineLevel="0" collapsed="false">
      <c r="A365" s="9" t="s">
        <v>10513</v>
      </c>
      <c r="B365" s="9" t="s">
        <v>71</v>
      </c>
      <c r="C365" s="9" t="s">
        <v>10164</v>
      </c>
      <c r="D365" s="9" t="s">
        <v>10155</v>
      </c>
      <c r="E365" s="10" t="n">
        <v>4</v>
      </c>
      <c r="F365" s="10" t="n">
        <v>4174.5</v>
      </c>
      <c r="G365" s="10" t="n">
        <v>30</v>
      </c>
      <c r="H365" s="10" t="n">
        <v>2320.81</v>
      </c>
    </row>
    <row r="366" customFormat="false" ht="15" hidden="false" customHeight="false" outlineLevel="0" collapsed="false">
      <c r="A366" s="9" t="s">
        <v>10514</v>
      </c>
      <c r="B366" s="9" t="s">
        <v>62</v>
      </c>
      <c r="C366" s="9" t="s">
        <v>10164</v>
      </c>
      <c r="D366" s="9" t="s">
        <v>10156</v>
      </c>
      <c r="E366" s="10" t="n">
        <v>2</v>
      </c>
      <c r="F366" s="10" t="n">
        <v>7697.31</v>
      </c>
      <c r="G366" s="10" t="n">
        <v>95</v>
      </c>
      <c r="H366" s="10" t="n">
        <v>4279.31</v>
      </c>
    </row>
    <row r="367" customFormat="false" ht="15" hidden="false" customHeight="false" outlineLevel="0" collapsed="false">
      <c r="A367" s="9" t="s">
        <v>10515</v>
      </c>
      <c r="B367" s="9" t="s">
        <v>75</v>
      </c>
      <c r="C367" s="9" t="s">
        <v>10161</v>
      </c>
      <c r="D367" s="9" t="s">
        <v>10155</v>
      </c>
      <c r="E367" s="10" t="n">
        <v>4</v>
      </c>
      <c r="F367" s="10" t="n">
        <v>42750.74</v>
      </c>
      <c r="G367" s="10" t="n">
        <v>8</v>
      </c>
      <c r="H367" s="10" t="n">
        <v>23767.25</v>
      </c>
    </row>
    <row r="368" customFormat="false" ht="15" hidden="false" customHeight="false" outlineLevel="0" collapsed="false">
      <c r="A368" s="9" t="s">
        <v>10516</v>
      </c>
      <c r="B368" s="9" t="s">
        <v>74</v>
      </c>
      <c r="C368" s="9" t="s">
        <v>10162</v>
      </c>
      <c r="D368" s="9" t="s">
        <v>10154</v>
      </c>
      <c r="E368" s="10" t="n">
        <v>11</v>
      </c>
      <c r="F368" s="10" t="n">
        <v>104468.56</v>
      </c>
      <c r="G368" s="10" t="n">
        <v>0</v>
      </c>
      <c r="H368" s="10" t="n">
        <v>58079.23</v>
      </c>
    </row>
    <row r="369" customFormat="false" ht="15" hidden="false" customHeight="false" outlineLevel="0" collapsed="false">
      <c r="A369" s="9" t="s">
        <v>10517</v>
      </c>
      <c r="B369" s="9" t="s">
        <v>62</v>
      </c>
      <c r="C369" s="9" t="s">
        <v>10161</v>
      </c>
      <c r="D369" s="9" t="s">
        <v>10155</v>
      </c>
      <c r="E369" s="10" t="n">
        <v>11</v>
      </c>
      <c r="F369" s="10" t="n">
        <v>45028</v>
      </c>
      <c r="G369" s="10" t="n">
        <v>32</v>
      </c>
      <c r="H369" s="10" t="n">
        <v>25033.29</v>
      </c>
    </row>
    <row r="370" customFormat="false" ht="15" hidden="false" customHeight="false" outlineLevel="0" collapsed="false">
      <c r="A370" s="9" t="s">
        <v>10518</v>
      </c>
      <c r="B370" s="9" t="s">
        <v>60</v>
      </c>
      <c r="C370" s="9" t="s">
        <v>10161</v>
      </c>
      <c r="D370" s="9" t="s">
        <v>10155</v>
      </c>
      <c r="E370" s="10" t="n">
        <v>5</v>
      </c>
      <c r="F370" s="10" t="n">
        <v>16079.16</v>
      </c>
      <c r="G370" s="10" t="n">
        <v>12</v>
      </c>
      <c r="H370" s="10" t="n">
        <v>8939.2</v>
      </c>
    </row>
    <row r="371" customFormat="false" ht="15" hidden="false" customHeight="false" outlineLevel="0" collapsed="false">
      <c r="A371" s="9" t="s">
        <v>10519</v>
      </c>
      <c r="B371" s="9" t="s">
        <v>69</v>
      </c>
      <c r="C371" s="9" t="s">
        <v>10161</v>
      </c>
      <c r="D371" s="9" t="s">
        <v>10156</v>
      </c>
      <c r="E371" s="10" t="n">
        <v>1</v>
      </c>
      <c r="F371" s="10" t="n">
        <v>5505.6</v>
      </c>
      <c r="G371" s="10" t="n">
        <v>206</v>
      </c>
      <c r="H371" s="10" t="n">
        <v>3060.84</v>
      </c>
    </row>
    <row r="372" customFormat="false" ht="15" hidden="false" customHeight="false" outlineLevel="0" collapsed="false">
      <c r="A372" s="9" t="s">
        <v>10520</v>
      </c>
      <c r="B372" s="9" t="s">
        <v>79</v>
      </c>
      <c r="C372" s="9" t="s">
        <v>10161</v>
      </c>
      <c r="D372" s="9" t="s">
        <v>10155</v>
      </c>
      <c r="E372" s="10" t="n">
        <v>4</v>
      </c>
      <c r="F372" s="10" t="n">
        <v>6405.26</v>
      </c>
      <c r="G372" s="10" t="n">
        <v>28</v>
      </c>
      <c r="H372" s="10" t="n">
        <v>3561</v>
      </c>
    </row>
    <row r="373" customFormat="false" ht="15" hidden="false" customHeight="false" outlineLevel="0" collapsed="false">
      <c r="A373" s="9" t="s">
        <v>10521</v>
      </c>
      <c r="B373" s="9" t="s">
        <v>68</v>
      </c>
      <c r="C373" s="9" t="s">
        <v>10163</v>
      </c>
      <c r="D373" s="9" t="s">
        <v>10154</v>
      </c>
      <c r="E373" s="10" t="n">
        <v>25</v>
      </c>
      <c r="F373" s="10" t="n">
        <v>186189.52</v>
      </c>
      <c r="G373" s="10" t="n">
        <v>13</v>
      </c>
      <c r="H373" s="10" t="n">
        <v>103511.95</v>
      </c>
    </row>
    <row r="374" customFormat="false" ht="15" hidden="false" customHeight="false" outlineLevel="0" collapsed="false">
      <c r="A374" s="9" t="s">
        <v>10522</v>
      </c>
      <c r="B374" s="9" t="s">
        <v>71</v>
      </c>
      <c r="C374" s="9" t="s">
        <v>10161</v>
      </c>
      <c r="D374" s="9" t="s">
        <v>10156</v>
      </c>
      <c r="E374" s="10" t="n">
        <v>1</v>
      </c>
      <c r="F374" s="10" t="n">
        <v>53255.16</v>
      </c>
      <c r="G374" s="10" t="n">
        <v>180</v>
      </c>
      <c r="H374" s="10" t="n">
        <v>29607.17</v>
      </c>
    </row>
    <row r="375" customFormat="false" ht="15" hidden="false" customHeight="false" outlineLevel="0" collapsed="false">
      <c r="A375" s="9" t="s">
        <v>10523</v>
      </c>
      <c r="B375" s="9" t="s">
        <v>69</v>
      </c>
      <c r="C375" s="9" t="s">
        <v>10161</v>
      </c>
      <c r="D375" s="9" t="s">
        <v>10155</v>
      </c>
      <c r="E375" s="10" t="n">
        <v>5</v>
      </c>
      <c r="F375" s="10" t="n">
        <v>55648.25</v>
      </c>
      <c r="G375" s="10" t="n">
        <v>23</v>
      </c>
      <c r="H375" s="10" t="n">
        <v>30937.61</v>
      </c>
    </row>
    <row r="376" customFormat="false" ht="15" hidden="false" customHeight="false" outlineLevel="0" collapsed="false">
      <c r="A376" s="9" t="s">
        <v>10524</v>
      </c>
      <c r="B376" s="9" t="s">
        <v>71</v>
      </c>
      <c r="C376" s="9" t="s">
        <v>10161</v>
      </c>
      <c r="D376" s="9" t="s">
        <v>10157</v>
      </c>
      <c r="E376" s="10" t="n">
        <v>2</v>
      </c>
      <c r="F376" s="10" t="n">
        <v>6699.15</v>
      </c>
      <c r="G376" s="10" t="n">
        <v>280</v>
      </c>
      <c r="H376" s="10" t="n">
        <v>3724.39</v>
      </c>
    </row>
    <row r="377" customFormat="false" ht="15" hidden="false" customHeight="false" outlineLevel="0" collapsed="false">
      <c r="A377" s="9" t="s">
        <v>10525</v>
      </c>
      <c r="B377" s="9" t="s">
        <v>68</v>
      </c>
      <c r="C377" s="9" t="s">
        <v>10161</v>
      </c>
      <c r="D377" s="9" t="s">
        <v>10155</v>
      </c>
      <c r="E377" s="10" t="n">
        <v>6</v>
      </c>
      <c r="F377" s="10" t="n">
        <v>42450.1</v>
      </c>
      <c r="G377" s="10" t="n">
        <v>105</v>
      </c>
      <c r="H377" s="10" t="n">
        <v>23600.11</v>
      </c>
    </row>
    <row r="378" customFormat="false" ht="15" hidden="false" customHeight="false" outlineLevel="0" collapsed="false">
      <c r="A378" s="9" t="s">
        <v>10526</v>
      </c>
      <c r="B378" s="9" t="s">
        <v>68</v>
      </c>
      <c r="C378" s="9" t="s">
        <v>10162</v>
      </c>
      <c r="D378" s="9" t="s">
        <v>10154</v>
      </c>
      <c r="E378" s="10" t="n">
        <v>7</v>
      </c>
      <c r="F378" s="10" t="n">
        <v>73895.64</v>
      </c>
      <c r="G378" s="10" t="n">
        <v>114</v>
      </c>
      <c r="H378" s="10" t="n">
        <v>41082.24</v>
      </c>
    </row>
    <row r="379" customFormat="false" ht="15" hidden="false" customHeight="false" outlineLevel="0" collapsed="false">
      <c r="A379" s="9" t="s">
        <v>10527</v>
      </c>
      <c r="B379" s="9" t="s">
        <v>68</v>
      </c>
      <c r="C379" s="9" t="s">
        <v>10161</v>
      </c>
      <c r="D379" s="9" t="s">
        <v>10155</v>
      </c>
      <c r="E379" s="10" t="n">
        <v>4</v>
      </c>
      <c r="F379" s="10" t="n">
        <v>3373.45</v>
      </c>
      <c r="G379" s="10" t="n">
        <v>51</v>
      </c>
      <c r="H379" s="10" t="n">
        <v>1875.47</v>
      </c>
    </row>
    <row r="380" customFormat="false" ht="15" hidden="false" customHeight="false" outlineLevel="0" collapsed="false">
      <c r="A380" s="9" t="s">
        <v>10528</v>
      </c>
      <c r="B380" s="9" t="s">
        <v>71</v>
      </c>
      <c r="C380" s="9" t="s">
        <v>10163</v>
      </c>
      <c r="D380" s="9" t="s">
        <v>10156</v>
      </c>
      <c r="E380" s="10" t="n">
        <v>1</v>
      </c>
      <c r="F380" s="10" t="n">
        <v>1186.55</v>
      </c>
      <c r="G380" s="10" t="n">
        <v>101</v>
      </c>
      <c r="H380" s="10" t="n">
        <v>659.66</v>
      </c>
    </row>
    <row r="381" customFormat="false" ht="15" hidden="false" customHeight="false" outlineLevel="0" collapsed="false">
      <c r="A381" s="9" t="s">
        <v>10529</v>
      </c>
      <c r="B381" s="9" t="s">
        <v>62</v>
      </c>
      <c r="C381" s="9" t="s">
        <v>10162</v>
      </c>
      <c r="D381" s="9" t="s">
        <v>10155</v>
      </c>
      <c r="E381" s="10" t="n">
        <v>5</v>
      </c>
      <c r="F381" s="10" t="n">
        <v>37567.62</v>
      </c>
      <c r="G381" s="10" t="n">
        <v>44</v>
      </c>
      <c r="H381" s="10" t="n">
        <v>20885.7</v>
      </c>
    </row>
    <row r="382" customFormat="false" ht="15" hidden="false" customHeight="false" outlineLevel="0" collapsed="false">
      <c r="A382" s="9" t="s">
        <v>10530</v>
      </c>
      <c r="B382" s="9" t="s">
        <v>65</v>
      </c>
      <c r="C382" s="9" t="s">
        <v>10161</v>
      </c>
      <c r="D382" s="9" t="s">
        <v>10156</v>
      </c>
      <c r="E382" s="10" t="n">
        <v>1</v>
      </c>
      <c r="F382" s="10" t="n">
        <v>1484.1</v>
      </c>
      <c r="G382" s="10" t="n">
        <v>2</v>
      </c>
      <c r="H382" s="10" t="n">
        <v>825.08</v>
      </c>
    </row>
    <row r="383" customFormat="false" ht="15" hidden="false" customHeight="false" outlineLevel="0" collapsed="false">
      <c r="A383" s="9" t="s">
        <v>10531</v>
      </c>
      <c r="B383" s="9" t="s">
        <v>62</v>
      </c>
      <c r="C383" s="9" t="s">
        <v>10162</v>
      </c>
      <c r="D383" s="9" t="s">
        <v>10156</v>
      </c>
      <c r="E383" s="10" t="n">
        <v>2</v>
      </c>
      <c r="F383" s="10" t="n">
        <v>23351.89</v>
      </c>
      <c r="G383" s="10" t="n">
        <v>50</v>
      </c>
      <c r="H383" s="10" t="n">
        <v>12982.47</v>
      </c>
    </row>
    <row r="384" customFormat="false" ht="15" hidden="false" customHeight="false" outlineLevel="0" collapsed="false">
      <c r="A384" s="9" t="s">
        <v>10532</v>
      </c>
      <c r="B384" s="9" t="s">
        <v>65</v>
      </c>
      <c r="C384" s="9" t="s">
        <v>10161</v>
      </c>
      <c r="D384" s="9" t="s">
        <v>10155</v>
      </c>
      <c r="E384" s="10" t="n">
        <v>4</v>
      </c>
      <c r="F384" s="10" t="n">
        <v>64539.05</v>
      </c>
      <c r="G384" s="10" t="n">
        <v>6</v>
      </c>
      <c r="H384" s="10" t="n">
        <v>35880.45</v>
      </c>
    </row>
    <row r="385" customFormat="false" ht="15" hidden="false" customHeight="false" outlineLevel="0" collapsed="false">
      <c r="A385" s="9" t="s">
        <v>10533</v>
      </c>
      <c r="B385" s="9" t="s">
        <v>75</v>
      </c>
      <c r="C385" s="9" t="s">
        <v>10161</v>
      </c>
      <c r="D385" s="9" t="s">
        <v>10156</v>
      </c>
      <c r="E385" s="10" t="n">
        <v>2</v>
      </c>
      <c r="F385" s="10" t="n">
        <v>2481.65</v>
      </c>
      <c r="G385" s="10" t="n">
        <v>18</v>
      </c>
      <c r="H385" s="10" t="n">
        <v>1379.67</v>
      </c>
    </row>
    <row r="386" customFormat="false" ht="15" hidden="false" customHeight="false" outlineLevel="0" collapsed="false">
      <c r="A386" s="9" t="s">
        <v>10534</v>
      </c>
      <c r="B386" s="9" t="s">
        <v>71</v>
      </c>
      <c r="C386" s="9" t="s">
        <v>10162</v>
      </c>
      <c r="D386" s="9" t="s">
        <v>10155</v>
      </c>
      <c r="E386" s="10" t="n">
        <v>9</v>
      </c>
      <c r="F386" s="10" t="n">
        <v>26511.62</v>
      </c>
      <c r="G386" s="10" t="n">
        <v>3</v>
      </c>
      <c r="H386" s="10" t="n">
        <v>14739.12</v>
      </c>
    </row>
    <row r="387" customFormat="false" ht="15" hidden="false" customHeight="false" outlineLevel="0" collapsed="false">
      <c r="A387" s="9" t="s">
        <v>10535</v>
      </c>
      <c r="B387" s="9" t="s">
        <v>70</v>
      </c>
      <c r="C387" s="9" t="s">
        <v>10164</v>
      </c>
      <c r="D387" s="9" t="s">
        <v>10155</v>
      </c>
      <c r="E387" s="10" t="n">
        <v>6</v>
      </c>
      <c r="F387" s="10" t="n">
        <v>16242.77</v>
      </c>
      <c r="G387" s="10" t="n">
        <v>23</v>
      </c>
      <c r="H387" s="10" t="n">
        <v>9030.16</v>
      </c>
    </row>
    <row r="388" customFormat="false" ht="15" hidden="false" customHeight="false" outlineLevel="0" collapsed="false">
      <c r="A388" s="9" t="s">
        <v>10536</v>
      </c>
      <c r="B388" s="9" t="s">
        <v>74</v>
      </c>
      <c r="C388" s="9" t="s">
        <v>10162</v>
      </c>
      <c r="D388" s="9" t="s">
        <v>10157</v>
      </c>
      <c r="E388" s="10" t="n">
        <v>3</v>
      </c>
      <c r="F388" s="10" t="n">
        <v>4078.03</v>
      </c>
      <c r="G388" s="10" t="n">
        <v>159</v>
      </c>
      <c r="H388" s="10" t="n">
        <v>2267.18</v>
      </c>
    </row>
    <row r="389" customFormat="false" ht="15" hidden="false" customHeight="false" outlineLevel="0" collapsed="false">
      <c r="A389" s="9" t="s">
        <v>10537</v>
      </c>
      <c r="B389" s="9" t="s">
        <v>74</v>
      </c>
      <c r="C389" s="9" t="s">
        <v>10161</v>
      </c>
      <c r="D389" s="9" t="s">
        <v>10156</v>
      </c>
      <c r="E389" s="10" t="n">
        <v>2</v>
      </c>
      <c r="F389" s="10" t="n">
        <v>4557.3</v>
      </c>
      <c r="G389" s="10" t="n">
        <v>75</v>
      </c>
      <c r="H389" s="10" t="n">
        <v>2533.63</v>
      </c>
    </row>
    <row r="390" customFormat="false" ht="15" hidden="false" customHeight="false" outlineLevel="0" collapsed="false">
      <c r="A390" s="9" t="s">
        <v>10538</v>
      </c>
      <c r="B390" s="9" t="s">
        <v>71</v>
      </c>
      <c r="C390" s="9" t="s">
        <v>10161</v>
      </c>
      <c r="D390" s="9" t="s">
        <v>10155</v>
      </c>
      <c r="E390" s="10" t="n">
        <v>9</v>
      </c>
      <c r="F390" s="10" t="n">
        <v>19926.61</v>
      </c>
      <c r="G390" s="10" t="n">
        <v>9</v>
      </c>
      <c r="H390" s="10" t="n">
        <v>11078.19</v>
      </c>
    </row>
    <row r="391" customFormat="false" ht="15" hidden="false" customHeight="false" outlineLevel="0" collapsed="false">
      <c r="A391" s="9" t="s">
        <v>10539</v>
      </c>
      <c r="B391" s="9" t="s">
        <v>74</v>
      </c>
      <c r="C391" s="9" t="s">
        <v>10161</v>
      </c>
      <c r="D391" s="9" t="s">
        <v>10156</v>
      </c>
      <c r="E391" s="10" t="n">
        <v>1</v>
      </c>
      <c r="F391" s="10" t="n">
        <v>757.65</v>
      </c>
      <c r="G391" s="10" t="n">
        <v>221</v>
      </c>
      <c r="H391" s="10" t="n">
        <v>421.22</v>
      </c>
    </row>
    <row r="392" customFormat="false" ht="15" hidden="false" customHeight="false" outlineLevel="0" collapsed="false">
      <c r="A392" s="9" t="s">
        <v>10540</v>
      </c>
      <c r="B392" s="9" t="s">
        <v>61</v>
      </c>
      <c r="C392" s="9" t="s">
        <v>10161</v>
      </c>
      <c r="D392" s="9" t="s">
        <v>10155</v>
      </c>
      <c r="E392" s="10" t="n">
        <v>5</v>
      </c>
      <c r="F392" s="10" t="n">
        <v>8399.98</v>
      </c>
      <c r="G392" s="10" t="n">
        <v>78</v>
      </c>
      <c r="H392" s="10" t="n">
        <v>4669.96</v>
      </c>
    </row>
    <row r="393" customFormat="false" ht="15" hidden="false" customHeight="false" outlineLevel="0" collapsed="false">
      <c r="A393" s="9" t="s">
        <v>10541</v>
      </c>
      <c r="B393" s="9" t="s">
        <v>63</v>
      </c>
      <c r="C393" s="9" t="s">
        <v>10163</v>
      </c>
      <c r="D393" s="9" t="s">
        <v>10156</v>
      </c>
      <c r="E393" s="10" t="n">
        <v>2</v>
      </c>
      <c r="F393" s="10" t="n">
        <v>2437.2</v>
      </c>
      <c r="G393" s="10" t="n">
        <v>1</v>
      </c>
      <c r="H393" s="10" t="n">
        <v>1354.96</v>
      </c>
    </row>
    <row r="394" customFormat="false" ht="15" hidden="false" customHeight="false" outlineLevel="0" collapsed="false">
      <c r="A394" s="9" t="s">
        <v>10542</v>
      </c>
      <c r="B394" s="9" t="s">
        <v>77</v>
      </c>
      <c r="C394" s="9" t="s">
        <v>10161</v>
      </c>
      <c r="D394" s="9" t="s">
        <v>10155</v>
      </c>
      <c r="E394" s="10" t="n">
        <v>3</v>
      </c>
      <c r="F394" s="10" t="n">
        <v>15013.75</v>
      </c>
      <c r="G394" s="10" t="n">
        <v>80</v>
      </c>
      <c r="H394" s="10" t="n">
        <v>8346.89</v>
      </c>
    </row>
    <row r="395" customFormat="false" ht="15" hidden="false" customHeight="false" outlineLevel="0" collapsed="false">
      <c r="A395" s="9" t="s">
        <v>10543</v>
      </c>
      <c r="B395" s="9" t="s">
        <v>75</v>
      </c>
      <c r="C395" s="9" t="s">
        <v>10162</v>
      </c>
      <c r="D395" s="9" t="s">
        <v>10156</v>
      </c>
      <c r="E395" s="10" t="n">
        <v>1</v>
      </c>
      <c r="F395" s="10" t="n">
        <v>2985.5</v>
      </c>
      <c r="G395" s="10" t="n">
        <v>80</v>
      </c>
      <c r="H395" s="10" t="n">
        <v>1659.79</v>
      </c>
    </row>
    <row r="396" customFormat="false" ht="15" hidden="false" customHeight="false" outlineLevel="0" collapsed="false">
      <c r="A396" s="9" t="s">
        <v>10544</v>
      </c>
      <c r="B396" s="9" t="s">
        <v>73</v>
      </c>
      <c r="C396" s="9" t="s">
        <v>10161</v>
      </c>
      <c r="D396" s="9" t="s">
        <v>10156</v>
      </c>
      <c r="E396" s="10" t="n">
        <v>1</v>
      </c>
      <c r="F396" s="10" t="n">
        <v>1039</v>
      </c>
      <c r="G396" s="10" t="n">
        <v>147</v>
      </c>
      <c r="H396" s="10" t="n">
        <v>577.63</v>
      </c>
    </row>
    <row r="397" customFormat="false" ht="15" hidden="false" customHeight="false" outlineLevel="0" collapsed="false">
      <c r="A397" s="9" t="s">
        <v>10545</v>
      </c>
      <c r="B397" s="9" t="s">
        <v>71</v>
      </c>
      <c r="C397" s="9" t="s">
        <v>10161</v>
      </c>
      <c r="D397" s="9" t="s">
        <v>10156</v>
      </c>
      <c r="E397" s="10" t="n">
        <v>1</v>
      </c>
      <c r="F397" s="10" t="n">
        <v>3014.1</v>
      </c>
      <c r="G397" s="10" t="n">
        <v>37</v>
      </c>
      <c r="H397" s="10" t="n">
        <v>1675.69</v>
      </c>
    </row>
    <row r="398" customFormat="false" ht="15" hidden="false" customHeight="false" outlineLevel="0" collapsed="false">
      <c r="A398" s="9" t="s">
        <v>10546</v>
      </c>
      <c r="B398" s="9" t="s">
        <v>75</v>
      </c>
      <c r="C398" s="9" t="s">
        <v>10161</v>
      </c>
      <c r="D398" s="9" t="s">
        <v>10156</v>
      </c>
      <c r="E398" s="10" t="n">
        <v>2</v>
      </c>
      <c r="F398" s="10" t="n">
        <v>10053.05</v>
      </c>
      <c r="G398" s="10" t="n">
        <v>36</v>
      </c>
      <c r="H398" s="10" t="n">
        <v>5588.99</v>
      </c>
    </row>
    <row r="399" customFormat="false" ht="15" hidden="false" customHeight="false" outlineLevel="0" collapsed="false">
      <c r="A399" s="9" t="s">
        <v>10547</v>
      </c>
      <c r="B399" s="9" t="s">
        <v>77</v>
      </c>
      <c r="C399" s="9" t="s">
        <v>10161</v>
      </c>
      <c r="D399" s="9" t="s">
        <v>10154</v>
      </c>
      <c r="E399" s="10" t="n">
        <v>3</v>
      </c>
      <c r="F399" s="10" t="n">
        <v>107125.65</v>
      </c>
      <c r="G399" s="10" t="n">
        <v>3</v>
      </c>
      <c r="H399" s="10" t="n">
        <v>59556.44</v>
      </c>
    </row>
    <row r="400" customFormat="false" ht="15" hidden="false" customHeight="false" outlineLevel="0" collapsed="false">
      <c r="A400" s="9" t="s">
        <v>10548</v>
      </c>
      <c r="B400" s="9" t="s">
        <v>76</v>
      </c>
      <c r="C400" s="9" t="s">
        <v>10161</v>
      </c>
      <c r="D400" s="9" t="s">
        <v>10157</v>
      </c>
      <c r="E400" s="10" t="n">
        <v>2</v>
      </c>
      <c r="F400" s="10" t="n">
        <v>5583.89</v>
      </c>
      <c r="G400" s="10" t="n">
        <v>242</v>
      </c>
      <c r="H400" s="10" t="n">
        <v>3104.36</v>
      </c>
    </row>
    <row r="401" customFormat="false" ht="15" hidden="false" customHeight="false" outlineLevel="0" collapsed="false">
      <c r="A401" s="9" t="s">
        <v>10549</v>
      </c>
      <c r="B401" s="9" t="s">
        <v>71</v>
      </c>
      <c r="C401" s="9" t="s">
        <v>10161</v>
      </c>
      <c r="D401" s="9" t="s">
        <v>10158</v>
      </c>
      <c r="E401" s="10" t="n">
        <v>0</v>
      </c>
      <c r="F401" s="10" t="n">
        <v>0</v>
      </c>
      <c r="H401" s="10" t="n">
        <v>0</v>
      </c>
    </row>
    <row r="402" customFormat="false" ht="15" hidden="false" customHeight="false" outlineLevel="0" collapsed="false">
      <c r="A402" s="9" t="s">
        <v>10550</v>
      </c>
      <c r="B402" s="9" t="s">
        <v>71</v>
      </c>
      <c r="C402" s="9" t="s">
        <v>10161</v>
      </c>
      <c r="D402" s="9" t="s">
        <v>10157</v>
      </c>
      <c r="E402" s="10" t="n">
        <v>3</v>
      </c>
      <c r="F402" s="10" t="n">
        <v>32878.9</v>
      </c>
      <c r="G402" s="10" t="n">
        <v>130</v>
      </c>
      <c r="H402" s="10" t="n">
        <v>18279</v>
      </c>
    </row>
    <row r="403" customFormat="false" ht="15" hidden="false" customHeight="false" outlineLevel="0" collapsed="false">
      <c r="A403" s="9" t="s">
        <v>10551</v>
      </c>
      <c r="B403" s="9" t="s">
        <v>62</v>
      </c>
      <c r="C403" s="9" t="s">
        <v>10161</v>
      </c>
      <c r="D403" s="9" t="s">
        <v>10156</v>
      </c>
      <c r="E403" s="10" t="n">
        <v>2</v>
      </c>
      <c r="F403" s="10" t="n">
        <v>1903.3</v>
      </c>
      <c r="G403" s="10" t="n">
        <v>63</v>
      </c>
      <c r="H403" s="10" t="n">
        <v>1058.14</v>
      </c>
    </row>
    <row r="404" customFormat="false" ht="15" hidden="false" customHeight="false" outlineLevel="0" collapsed="false">
      <c r="A404" s="9" t="s">
        <v>10552</v>
      </c>
      <c r="B404" s="9" t="s">
        <v>70</v>
      </c>
      <c r="C404" s="9" t="s">
        <v>10161</v>
      </c>
      <c r="D404" s="9" t="s">
        <v>10155</v>
      </c>
      <c r="E404" s="10" t="n">
        <v>6</v>
      </c>
      <c r="F404" s="10" t="n">
        <v>9932.1</v>
      </c>
      <c r="G404" s="10" t="n">
        <v>15</v>
      </c>
      <c r="H404" s="10" t="n">
        <v>5521.75</v>
      </c>
    </row>
    <row r="405" customFormat="false" ht="15" hidden="false" customHeight="false" outlineLevel="0" collapsed="false">
      <c r="A405" s="9" t="s">
        <v>10553</v>
      </c>
      <c r="B405" s="9" t="s">
        <v>77</v>
      </c>
      <c r="C405" s="9" t="s">
        <v>10163</v>
      </c>
      <c r="D405" s="9" t="s">
        <v>10155</v>
      </c>
      <c r="E405" s="10" t="n">
        <v>16</v>
      </c>
      <c r="F405" s="10" t="n">
        <v>42173.07</v>
      </c>
      <c r="G405" s="10" t="n">
        <v>23</v>
      </c>
      <c r="H405" s="10" t="n">
        <v>23446.09</v>
      </c>
    </row>
    <row r="406" customFormat="false" ht="15" hidden="false" customHeight="false" outlineLevel="0" collapsed="false">
      <c r="A406" s="9" t="s">
        <v>10554</v>
      </c>
      <c r="B406" s="9" t="s">
        <v>65</v>
      </c>
      <c r="C406" s="9" t="s">
        <v>10162</v>
      </c>
      <c r="D406" s="9" t="s">
        <v>10155</v>
      </c>
      <c r="E406" s="10" t="n">
        <v>4</v>
      </c>
      <c r="F406" s="10" t="n">
        <v>16924.21</v>
      </c>
      <c r="G406" s="10" t="n">
        <v>28</v>
      </c>
      <c r="H406" s="10" t="n">
        <v>9409</v>
      </c>
    </row>
    <row r="407" customFormat="false" ht="15" hidden="false" customHeight="false" outlineLevel="0" collapsed="false">
      <c r="A407" s="9" t="s">
        <v>10555</v>
      </c>
      <c r="B407" s="9" t="s">
        <v>72</v>
      </c>
      <c r="C407" s="9" t="s">
        <v>10161</v>
      </c>
      <c r="D407" s="9" t="s">
        <v>10155</v>
      </c>
      <c r="E407" s="10" t="n">
        <v>4</v>
      </c>
      <c r="F407" s="10" t="n">
        <v>14702.7</v>
      </c>
      <c r="G407" s="10" t="n">
        <v>75</v>
      </c>
      <c r="H407" s="10" t="n">
        <v>8173.96</v>
      </c>
    </row>
    <row r="408" customFormat="false" ht="15" hidden="false" customHeight="false" outlineLevel="0" collapsed="false">
      <c r="A408" s="9" t="s">
        <v>10556</v>
      </c>
      <c r="B408" s="9" t="s">
        <v>68</v>
      </c>
      <c r="C408" s="9" t="s">
        <v>10163</v>
      </c>
      <c r="D408" s="9" t="s">
        <v>10155</v>
      </c>
      <c r="E408" s="10" t="n">
        <v>4</v>
      </c>
      <c r="F408" s="10" t="n">
        <v>8601.74</v>
      </c>
      <c r="G408" s="10" t="n">
        <v>11</v>
      </c>
      <c r="H408" s="10" t="n">
        <v>4782.13</v>
      </c>
    </row>
    <row r="409" customFormat="false" ht="15" hidden="false" customHeight="false" outlineLevel="0" collapsed="false">
      <c r="A409" s="9" t="s">
        <v>10557</v>
      </c>
      <c r="B409" s="9" t="s">
        <v>65</v>
      </c>
      <c r="C409" s="9" t="s">
        <v>10162</v>
      </c>
      <c r="D409" s="9" t="s">
        <v>10155</v>
      </c>
      <c r="E409" s="10" t="n">
        <v>11</v>
      </c>
      <c r="F409" s="10" t="n">
        <v>59506.44</v>
      </c>
      <c r="G409" s="10" t="n">
        <v>31</v>
      </c>
      <c r="H409" s="10" t="n">
        <v>33082.57</v>
      </c>
    </row>
    <row r="410" customFormat="false" ht="15" hidden="false" customHeight="false" outlineLevel="0" collapsed="false">
      <c r="A410" s="9" t="s">
        <v>10558</v>
      </c>
      <c r="B410" s="9" t="s">
        <v>76</v>
      </c>
      <c r="C410" s="9" t="s">
        <v>10163</v>
      </c>
      <c r="D410" s="9" t="s">
        <v>10156</v>
      </c>
      <c r="E410" s="10" t="n">
        <v>2</v>
      </c>
      <c r="F410" s="10" t="n">
        <v>3651</v>
      </c>
      <c r="G410" s="10" t="n">
        <v>43</v>
      </c>
      <c r="H410" s="10" t="n">
        <v>2029.77</v>
      </c>
    </row>
    <row r="411" customFormat="false" ht="15" hidden="false" customHeight="false" outlineLevel="0" collapsed="false">
      <c r="A411" s="9" t="s">
        <v>10559</v>
      </c>
      <c r="B411" s="9" t="s">
        <v>61</v>
      </c>
      <c r="C411" s="9" t="s">
        <v>10161</v>
      </c>
      <c r="D411" s="9" t="s">
        <v>10157</v>
      </c>
      <c r="E411" s="10" t="n">
        <v>2</v>
      </c>
      <c r="F411" s="10" t="n">
        <v>1702.2</v>
      </c>
      <c r="G411" s="10" t="n">
        <v>144</v>
      </c>
      <c r="H411" s="10" t="n">
        <v>946.34</v>
      </c>
    </row>
    <row r="412" customFormat="false" ht="15" hidden="false" customHeight="false" outlineLevel="0" collapsed="false">
      <c r="A412" s="9" t="s">
        <v>10560</v>
      </c>
      <c r="B412" s="9" t="s">
        <v>77</v>
      </c>
      <c r="C412" s="9" t="s">
        <v>10161</v>
      </c>
      <c r="D412" s="9" t="s">
        <v>10156</v>
      </c>
      <c r="E412" s="10" t="n">
        <v>1</v>
      </c>
      <c r="F412" s="10" t="n">
        <v>10819</v>
      </c>
      <c r="G412" s="10" t="n">
        <v>170</v>
      </c>
      <c r="H412" s="10" t="n">
        <v>6014.82</v>
      </c>
    </row>
    <row r="413" customFormat="false" ht="15" hidden="false" customHeight="false" outlineLevel="0" collapsed="false">
      <c r="A413" s="9" t="s">
        <v>10561</v>
      </c>
      <c r="B413" s="9" t="s">
        <v>66</v>
      </c>
      <c r="C413" s="9" t="s">
        <v>10164</v>
      </c>
      <c r="D413" s="9" t="s">
        <v>10155</v>
      </c>
      <c r="E413" s="10" t="n">
        <v>4</v>
      </c>
      <c r="F413" s="10" t="n">
        <v>12576.45</v>
      </c>
      <c r="G413" s="10" t="n">
        <v>9</v>
      </c>
      <c r="H413" s="10" t="n">
        <v>6991.87</v>
      </c>
    </row>
    <row r="414" customFormat="false" ht="15" hidden="false" customHeight="false" outlineLevel="0" collapsed="false">
      <c r="A414" s="9" t="s">
        <v>10562</v>
      </c>
      <c r="B414" s="9" t="s">
        <v>65</v>
      </c>
      <c r="C414" s="9" t="s">
        <v>10163</v>
      </c>
      <c r="D414" s="9" t="s">
        <v>10156</v>
      </c>
      <c r="E414" s="10" t="n">
        <v>1</v>
      </c>
      <c r="F414" s="10" t="n">
        <v>7234.18</v>
      </c>
      <c r="G414" s="10" t="n">
        <v>74</v>
      </c>
      <c r="H414" s="10" t="n">
        <v>4021.84</v>
      </c>
    </row>
    <row r="415" customFormat="false" ht="15" hidden="false" customHeight="false" outlineLevel="0" collapsed="false">
      <c r="A415" s="9" t="s">
        <v>10563</v>
      </c>
      <c r="B415" s="9" t="s">
        <v>71</v>
      </c>
      <c r="C415" s="9" t="s">
        <v>10162</v>
      </c>
      <c r="D415" s="9" t="s">
        <v>10156</v>
      </c>
      <c r="E415" s="10" t="n">
        <v>1</v>
      </c>
      <c r="F415" s="10" t="n">
        <v>10594.22</v>
      </c>
      <c r="G415" s="10" t="n">
        <v>160</v>
      </c>
      <c r="H415" s="10" t="n">
        <v>5889.85</v>
      </c>
    </row>
    <row r="416" customFormat="false" ht="15" hidden="false" customHeight="false" outlineLevel="0" collapsed="false">
      <c r="A416" s="9" t="s">
        <v>10564</v>
      </c>
      <c r="B416" s="9" t="s">
        <v>77</v>
      </c>
      <c r="C416" s="9" t="s">
        <v>10161</v>
      </c>
      <c r="D416" s="9" t="s">
        <v>10155</v>
      </c>
      <c r="E416" s="10" t="n">
        <v>4</v>
      </c>
      <c r="F416" s="10" t="n">
        <v>18918.65</v>
      </c>
      <c r="G416" s="10" t="n">
        <v>32</v>
      </c>
      <c r="H416" s="10" t="n">
        <v>10517.81</v>
      </c>
    </row>
    <row r="417" customFormat="false" ht="15" hidden="false" customHeight="false" outlineLevel="0" collapsed="false">
      <c r="A417" s="9" t="s">
        <v>10565</v>
      </c>
      <c r="B417" s="9" t="s">
        <v>71</v>
      </c>
      <c r="C417" s="9" t="s">
        <v>10161</v>
      </c>
      <c r="D417" s="9" t="s">
        <v>10156</v>
      </c>
      <c r="E417" s="10" t="n">
        <v>1</v>
      </c>
      <c r="F417" s="10" t="n">
        <v>13157.1</v>
      </c>
      <c r="G417" s="10" t="n">
        <v>199</v>
      </c>
      <c r="H417" s="10" t="n">
        <v>7314.68</v>
      </c>
    </row>
    <row r="418" customFormat="false" ht="15" hidden="false" customHeight="false" outlineLevel="0" collapsed="false">
      <c r="A418" s="9" t="s">
        <v>10566</v>
      </c>
      <c r="B418" s="9" t="s">
        <v>64</v>
      </c>
      <c r="C418" s="9" t="s">
        <v>10162</v>
      </c>
      <c r="D418" s="9" t="s">
        <v>10155</v>
      </c>
      <c r="E418" s="10" t="n">
        <v>3</v>
      </c>
      <c r="F418" s="10" t="n">
        <v>12001.54</v>
      </c>
      <c r="G418" s="10" t="n">
        <v>33</v>
      </c>
      <c r="H418" s="10" t="n">
        <v>6672.25</v>
      </c>
    </row>
    <row r="419" customFormat="false" ht="15" hidden="false" customHeight="false" outlineLevel="0" collapsed="false">
      <c r="A419" s="9" t="s">
        <v>10567</v>
      </c>
      <c r="B419" s="9" t="s">
        <v>62</v>
      </c>
      <c r="C419" s="9" t="s">
        <v>10164</v>
      </c>
      <c r="D419" s="9" t="s">
        <v>10156</v>
      </c>
      <c r="E419" s="10" t="n">
        <v>2</v>
      </c>
      <c r="F419" s="10" t="n">
        <v>3698.63</v>
      </c>
      <c r="G419" s="10" t="n">
        <v>107</v>
      </c>
      <c r="H419" s="10" t="n">
        <v>2056.25</v>
      </c>
    </row>
    <row r="420" customFormat="false" ht="15" hidden="false" customHeight="false" outlineLevel="0" collapsed="false">
      <c r="A420" s="9" t="s">
        <v>10568</v>
      </c>
      <c r="B420" s="9" t="s">
        <v>79</v>
      </c>
      <c r="C420" s="9" t="s">
        <v>10163</v>
      </c>
      <c r="D420" s="9" t="s">
        <v>10156</v>
      </c>
      <c r="E420" s="10" t="n">
        <v>1</v>
      </c>
      <c r="F420" s="10" t="n">
        <v>3662.4</v>
      </c>
      <c r="G420" s="10" t="n">
        <v>76</v>
      </c>
      <c r="H420" s="10" t="n">
        <v>2036.11</v>
      </c>
    </row>
    <row r="421" customFormat="false" ht="15" hidden="false" customHeight="false" outlineLevel="0" collapsed="false">
      <c r="A421" s="9" t="s">
        <v>10569</v>
      </c>
      <c r="B421" s="9" t="s">
        <v>61</v>
      </c>
      <c r="C421" s="9" t="s">
        <v>10161</v>
      </c>
      <c r="D421" s="9" t="s">
        <v>10156</v>
      </c>
      <c r="E421" s="10" t="n">
        <v>2</v>
      </c>
      <c r="F421" s="10" t="n">
        <v>2141</v>
      </c>
      <c r="G421" s="10" t="n">
        <v>60</v>
      </c>
      <c r="H421" s="10" t="n">
        <v>1190.29</v>
      </c>
    </row>
    <row r="422" customFormat="false" ht="15" hidden="false" customHeight="false" outlineLevel="0" collapsed="false">
      <c r="A422" s="9" t="s">
        <v>10570</v>
      </c>
      <c r="B422" s="9" t="s">
        <v>68</v>
      </c>
      <c r="C422" s="9" t="s">
        <v>10161</v>
      </c>
      <c r="D422" s="9" t="s">
        <v>10155</v>
      </c>
      <c r="E422" s="10" t="n">
        <v>8</v>
      </c>
      <c r="F422" s="10" t="n">
        <v>18826.25</v>
      </c>
      <c r="G422" s="10" t="n">
        <v>1</v>
      </c>
      <c r="H422" s="10" t="n">
        <v>10466.44</v>
      </c>
    </row>
    <row r="423" customFormat="false" ht="15" hidden="false" customHeight="false" outlineLevel="0" collapsed="false">
      <c r="A423" s="9" t="s">
        <v>10571</v>
      </c>
      <c r="B423" s="9" t="s">
        <v>71</v>
      </c>
      <c r="C423" s="9" t="s">
        <v>10161</v>
      </c>
      <c r="D423" s="9" t="s">
        <v>10155</v>
      </c>
      <c r="E423" s="10" t="n">
        <v>5</v>
      </c>
      <c r="F423" s="10" t="n">
        <v>59969.77</v>
      </c>
      <c r="G423" s="10" t="n">
        <v>49</v>
      </c>
      <c r="H423" s="10" t="n">
        <v>33340.16</v>
      </c>
    </row>
    <row r="424" customFormat="false" ht="15" hidden="false" customHeight="false" outlineLevel="0" collapsed="false">
      <c r="A424" s="9" t="s">
        <v>10572</v>
      </c>
      <c r="B424" s="9" t="s">
        <v>68</v>
      </c>
      <c r="C424" s="9" t="s">
        <v>10163</v>
      </c>
      <c r="D424" s="9" t="s">
        <v>10154</v>
      </c>
      <c r="E424" s="10" t="n">
        <v>12</v>
      </c>
      <c r="F424" s="10" t="n">
        <v>118489.65</v>
      </c>
      <c r="G424" s="10" t="n">
        <v>42</v>
      </c>
      <c r="H424" s="10" t="n">
        <v>65874.25</v>
      </c>
    </row>
    <row r="425" customFormat="false" ht="15" hidden="false" customHeight="false" outlineLevel="0" collapsed="false">
      <c r="A425" s="9" t="s">
        <v>10573</v>
      </c>
      <c r="B425" s="9" t="s">
        <v>62</v>
      </c>
      <c r="C425" s="9" t="s">
        <v>10161</v>
      </c>
      <c r="D425" s="9" t="s">
        <v>10156</v>
      </c>
      <c r="E425" s="10" t="n">
        <v>2</v>
      </c>
      <c r="F425" s="10" t="n">
        <v>3564.2</v>
      </c>
      <c r="G425" s="10" t="n">
        <v>85</v>
      </c>
      <c r="H425" s="10" t="n">
        <v>1981.51</v>
      </c>
    </row>
    <row r="426" customFormat="false" ht="15" hidden="false" customHeight="false" outlineLevel="0" collapsed="false">
      <c r="A426" s="9" t="s">
        <v>10574</v>
      </c>
      <c r="B426" s="9" t="s">
        <v>62</v>
      </c>
      <c r="C426" s="9" t="s">
        <v>10162</v>
      </c>
      <c r="D426" s="9" t="s">
        <v>10155</v>
      </c>
      <c r="E426" s="10" t="n">
        <v>5</v>
      </c>
      <c r="F426" s="10" t="n">
        <v>19451.3</v>
      </c>
      <c r="G426" s="10" t="n">
        <v>10</v>
      </c>
      <c r="H426" s="10" t="n">
        <v>10813.94</v>
      </c>
    </row>
    <row r="427" customFormat="false" ht="15" hidden="false" customHeight="false" outlineLevel="0" collapsed="false">
      <c r="A427" s="9" t="s">
        <v>10575</v>
      </c>
      <c r="B427" s="9" t="s">
        <v>77</v>
      </c>
      <c r="C427" s="9" t="s">
        <v>10161</v>
      </c>
      <c r="D427" s="9" t="s">
        <v>10154</v>
      </c>
      <c r="E427" s="10" t="n">
        <v>11</v>
      </c>
      <c r="F427" s="10" t="n">
        <v>127817.99</v>
      </c>
      <c r="G427" s="10" t="n">
        <v>29</v>
      </c>
      <c r="H427" s="10" t="n">
        <v>71060.33</v>
      </c>
    </row>
    <row r="428" customFormat="false" ht="15" hidden="false" customHeight="false" outlineLevel="0" collapsed="false">
      <c r="A428" s="9" t="s">
        <v>10576</v>
      </c>
      <c r="B428" s="9" t="s">
        <v>77</v>
      </c>
      <c r="C428" s="9" t="s">
        <v>10164</v>
      </c>
      <c r="D428" s="9" t="s">
        <v>10156</v>
      </c>
      <c r="E428" s="10" t="n">
        <v>2</v>
      </c>
      <c r="F428" s="10" t="n">
        <v>3203.25</v>
      </c>
      <c r="G428" s="10" t="n">
        <v>71</v>
      </c>
      <c r="H428" s="10" t="n">
        <v>1780.84</v>
      </c>
    </row>
    <row r="429" customFormat="false" ht="15" hidden="false" customHeight="false" outlineLevel="0" collapsed="false">
      <c r="A429" s="9" t="s">
        <v>10577</v>
      </c>
      <c r="B429" s="9" t="s">
        <v>64</v>
      </c>
      <c r="C429" s="9" t="s">
        <v>10161</v>
      </c>
      <c r="D429" s="9" t="s">
        <v>10156</v>
      </c>
      <c r="E429" s="10" t="n">
        <v>1</v>
      </c>
      <c r="F429" s="10" t="n">
        <v>2925.6</v>
      </c>
      <c r="G429" s="10" t="n">
        <v>38</v>
      </c>
      <c r="H429" s="10" t="n">
        <v>1626.49</v>
      </c>
    </row>
    <row r="430" customFormat="false" ht="15" hidden="false" customHeight="false" outlineLevel="0" collapsed="false">
      <c r="A430" s="9" t="s">
        <v>10578</v>
      </c>
      <c r="B430" s="9" t="s">
        <v>68</v>
      </c>
      <c r="C430" s="9" t="s">
        <v>10164</v>
      </c>
      <c r="D430" s="9" t="s">
        <v>10155</v>
      </c>
      <c r="E430" s="10" t="n">
        <v>3</v>
      </c>
      <c r="F430" s="10" t="n">
        <v>7443.87</v>
      </c>
      <c r="G430" s="10" t="n">
        <v>73</v>
      </c>
      <c r="H430" s="10" t="n">
        <v>4138.42</v>
      </c>
    </row>
    <row r="431" customFormat="false" ht="15" hidden="false" customHeight="false" outlineLevel="0" collapsed="false">
      <c r="A431" s="9" t="s">
        <v>10579</v>
      </c>
      <c r="B431" s="9" t="s">
        <v>64</v>
      </c>
      <c r="C431" s="9" t="s">
        <v>10163</v>
      </c>
      <c r="D431" s="9" t="s">
        <v>10155</v>
      </c>
      <c r="E431" s="10" t="n">
        <v>3</v>
      </c>
      <c r="F431" s="10" t="n">
        <v>26979.9</v>
      </c>
      <c r="G431" s="10" t="n">
        <v>71</v>
      </c>
      <c r="H431" s="10" t="n">
        <v>14999.46</v>
      </c>
    </row>
    <row r="432" customFormat="false" ht="15" hidden="false" customHeight="false" outlineLevel="0" collapsed="false">
      <c r="A432" s="9" t="s">
        <v>10580</v>
      </c>
      <c r="B432" s="9" t="s">
        <v>69</v>
      </c>
      <c r="C432" s="9" t="s">
        <v>10163</v>
      </c>
      <c r="D432" s="9" t="s">
        <v>10155</v>
      </c>
      <c r="E432" s="10" t="n">
        <v>12</v>
      </c>
      <c r="F432" s="10" t="n">
        <v>36651.87</v>
      </c>
      <c r="G432" s="10" t="n">
        <v>2</v>
      </c>
      <c r="H432" s="10" t="n">
        <v>20376.59</v>
      </c>
    </row>
    <row r="433" customFormat="false" ht="15" hidden="false" customHeight="false" outlineLevel="0" collapsed="false">
      <c r="A433" s="9" t="s">
        <v>10581</v>
      </c>
      <c r="B433" s="9" t="s">
        <v>76</v>
      </c>
      <c r="C433" s="9" t="s">
        <v>10161</v>
      </c>
      <c r="D433" s="9" t="s">
        <v>10157</v>
      </c>
      <c r="E433" s="10" t="n">
        <v>2</v>
      </c>
      <c r="F433" s="10" t="n">
        <v>31219.96</v>
      </c>
      <c r="G433" s="10" t="n">
        <v>239</v>
      </c>
      <c r="H433" s="10" t="n">
        <v>17356.72</v>
      </c>
    </row>
    <row r="434" customFormat="false" ht="15" hidden="false" customHeight="false" outlineLevel="0" collapsed="false">
      <c r="A434" s="9" t="s">
        <v>10582</v>
      </c>
      <c r="B434" s="9" t="s">
        <v>75</v>
      </c>
      <c r="C434" s="9" t="s">
        <v>10161</v>
      </c>
      <c r="D434" s="9" t="s">
        <v>10155</v>
      </c>
      <c r="E434" s="10" t="n">
        <v>4</v>
      </c>
      <c r="F434" s="10" t="n">
        <v>8874.24</v>
      </c>
      <c r="G434" s="10" t="n">
        <v>90</v>
      </c>
      <c r="H434" s="10" t="n">
        <v>4933.63</v>
      </c>
    </row>
    <row r="435" customFormat="false" ht="15" hidden="false" customHeight="false" outlineLevel="0" collapsed="false">
      <c r="A435" s="9" t="s">
        <v>10583</v>
      </c>
      <c r="B435" s="9" t="s">
        <v>79</v>
      </c>
      <c r="C435" s="9" t="s">
        <v>10161</v>
      </c>
      <c r="D435" s="9" t="s">
        <v>10155</v>
      </c>
      <c r="E435" s="10" t="n">
        <v>5</v>
      </c>
      <c r="F435" s="10" t="n">
        <v>49203.85</v>
      </c>
      <c r="G435" s="10" t="n">
        <v>33</v>
      </c>
      <c r="H435" s="10" t="n">
        <v>27354.85</v>
      </c>
    </row>
    <row r="436" customFormat="false" ht="15" hidden="false" customHeight="false" outlineLevel="0" collapsed="false">
      <c r="A436" s="9" t="s">
        <v>10584</v>
      </c>
      <c r="B436" s="9" t="s">
        <v>62</v>
      </c>
      <c r="C436" s="9" t="s">
        <v>10163</v>
      </c>
      <c r="D436" s="9" t="s">
        <v>10156</v>
      </c>
      <c r="E436" s="10" t="n">
        <v>1</v>
      </c>
      <c r="F436" s="10" t="n">
        <v>1861.05</v>
      </c>
      <c r="G436" s="10" t="n">
        <v>19</v>
      </c>
      <c r="H436" s="10" t="n">
        <v>1034.65</v>
      </c>
    </row>
    <row r="437" customFormat="false" ht="15" hidden="false" customHeight="false" outlineLevel="0" collapsed="false">
      <c r="A437" s="9" t="s">
        <v>10585</v>
      </c>
      <c r="B437" s="9" t="s">
        <v>62</v>
      </c>
      <c r="C437" s="9" t="s">
        <v>10162</v>
      </c>
      <c r="D437" s="9" t="s">
        <v>10154</v>
      </c>
      <c r="E437" s="10" t="n">
        <v>5</v>
      </c>
      <c r="F437" s="10" t="n">
        <v>76075.76</v>
      </c>
      <c r="G437" s="10" t="n">
        <v>25</v>
      </c>
      <c r="H437" s="10" t="n">
        <v>42294.27</v>
      </c>
    </row>
    <row r="438" customFormat="false" ht="15" hidden="false" customHeight="false" outlineLevel="0" collapsed="false">
      <c r="A438" s="9" t="s">
        <v>10586</v>
      </c>
      <c r="B438" s="9" t="s">
        <v>77</v>
      </c>
      <c r="C438" s="9" t="s">
        <v>10161</v>
      </c>
      <c r="D438" s="9" t="s">
        <v>10155</v>
      </c>
      <c r="E438" s="10" t="n">
        <v>5</v>
      </c>
      <c r="F438" s="10" t="n">
        <v>21277.97</v>
      </c>
      <c r="G438" s="10" t="n">
        <v>12</v>
      </c>
      <c r="H438" s="10" t="n">
        <v>11829.47</v>
      </c>
    </row>
    <row r="439" customFormat="false" ht="15" hidden="false" customHeight="false" outlineLevel="0" collapsed="false">
      <c r="A439" s="9" t="s">
        <v>10587</v>
      </c>
      <c r="B439" s="9" t="s">
        <v>62</v>
      </c>
      <c r="C439" s="9" t="s">
        <v>10163</v>
      </c>
      <c r="D439" s="9" t="s">
        <v>10154</v>
      </c>
      <c r="E439" s="10" t="n">
        <v>5</v>
      </c>
      <c r="F439" s="10" t="n">
        <v>73597.07</v>
      </c>
      <c r="G439" s="10" t="n">
        <v>5</v>
      </c>
      <c r="H439" s="10" t="n">
        <v>40916.25</v>
      </c>
    </row>
    <row r="440" customFormat="false" ht="15" hidden="false" customHeight="false" outlineLevel="0" collapsed="false">
      <c r="A440" s="9" t="s">
        <v>10588</v>
      </c>
      <c r="B440" s="9" t="s">
        <v>74</v>
      </c>
      <c r="C440" s="9" t="s">
        <v>10161</v>
      </c>
      <c r="D440" s="9" t="s">
        <v>10157</v>
      </c>
      <c r="E440" s="10" t="n">
        <v>2</v>
      </c>
      <c r="F440" s="10" t="n">
        <v>31820.6</v>
      </c>
      <c r="G440" s="10" t="n">
        <v>130</v>
      </c>
      <c r="H440" s="10" t="n">
        <v>17690.64</v>
      </c>
    </row>
    <row r="441" customFormat="false" ht="15" hidden="false" customHeight="false" outlineLevel="0" collapsed="false">
      <c r="A441" s="9" t="s">
        <v>10589</v>
      </c>
      <c r="B441" s="9" t="s">
        <v>76</v>
      </c>
      <c r="C441" s="9" t="s">
        <v>10161</v>
      </c>
      <c r="D441" s="9" t="s">
        <v>10156</v>
      </c>
      <c r="E441" s="10" t="n">
        <v>1</v>
      </c>
      <c r="F441" s="10" t="n">
        <v>12230.35</v>
      </c>
      <c r="G441" s="10" t="n">
        <v>319</v>
      </c>
      <c r="H441" s="10" t="n">
        <v>6799.46</v>
      </c>
    </row>
    <row r="442" customFormat="false" ht="15" hidden="false" customHeight="false" outlineLevel="0" collapsed="false">
      <c r="A442" s="9" t="s">
        <v>10590</v>
      </c>
      <c r="B442" s="9" t="s">
        <v>68</v>
      </c>
      <c r="C442" s="9" t="s">
        <v>10164</v>
      </c>
      <c r="D442" s="9" t="s">
        <v>10155</v>
      </c>
      <c r="E442" s="10" t="n">
        <v>4</v>
      </c>
      <c r="F442" s="10" t="n">
        <v>4157.2</v>
      </c>
      <c r="G442" s="10" t="n">
        <v>70</v>
      </c>
      <c r="H442" s="10" t="n">
        <v>2311.19</v>
      </c>
    </row>
    <row r="443" customFormat="false" ht="15" hidden="false" customHeight="false" outlineLevel="0" collapsed="false">
      <c r="A443" s="9" t="s">
        <v>10591</v>
      </c>
      <c r="B443" s="9" t="s">
        <v>64</v>
      </c>
      <c r="C443" s="9" t="s">
        <v>10161</v>
      </c>
      <c r="D443" s="9" t="s">
        <v>10155</v>
      </c>
      <c r="E443" s="10" t="n">
        <v>3</v>
      </c>
      <c r="F443" s="10" t="n">
        <v>15842.03</v>
      </c>
      <c r="G443" s="10" t="n">
        <v>36</v>
      </c>
      <c r="H443" s="10" t="n">
        <v>8807.37</v>
      </c>
    </row>
    <row r="444" customFormat="false" ht="15" hidden="false" customHeight="false" outlineLevel="0" collapsed="false">
      <c r="A444" s="9" t="s">
        <v>10592</v>
      </c>
      <c r="B444" s="9" t="s">
        <v>62</v>
      </c>
      <c r="C444" s="9" t="s">
        <v>10162</v>
      </c>
      <c r="D444" s="9" t="s">
        <v>10155</v>
      </c>
      <c r="E444" s="10" t="n">
        <v>9</v>
      </c>
      <c r="F444" s="10" t="n">
        <v>58458.29</v>
      </c>
      <c r="G444" s="10" t="n">
        <v>4</v>
      </c>
      <c r="H444" s="10" t="n">
        <v>32499.85</v>
      </c>
    </row>
    <row r="445" customFormat="false" ht="15" hidden="false" customHeight="false" outlineLevel="0" collapsed="false">
      <c r="A445" s="9" t="s">
        <v>10593</v>
      </c>
      <c r="B445" s="9" t="s">
        <v>68</v>
      </c>
      <c r="C445" s="9" t="s">
        <v>10161</v>
      </c>
      <c r="D445" s="9" t="s">
        <v>10155</v>
      </c>
      <c r="E445" s="10" t="n">
        <v>5</v>
      </c>
      <c r="F445" s="10" t="n">
        <v>18389.6</v>
      </c>
      <c r="G445" s="10" t="n">
        <v>19</v>
      </c>
      <c r="H445" s="10" t="n">
        <v>10223.69</v>
      </c>
    </row>
    <row r="446" customFormat="false" ht="15" hidden="false" customHeight="false" outlineLevel="0" collapsed="false">
      <c r="A446" s="9" t="s">
        <v>10594</v>
      </c>
      <c r="B446" s="9" t="s">
        <v>64</v>
      </c>
      <c r="C446" s="9" t="s">
        <v>10161</v>
      </c>
      <c r="D446" s="9" t="s">
        <v>10155</v>
      </c>
      <c r="E446" s="10" t="n">
        <v>3</v>
      </c>
      <c r="F446" s="10" t="n">
        <v>29713.95</v>
      </c>
      <c r="G446" s="10" t="n">
        <v>57</v>
      </c>
      <c r="H446" s="10" t="n">
        <v>16519.45</v>
      </c>
    </row>
    <row r="447" customFormat="false" ht="15" hidden="false" customHeight="false" outlineLevel="0" collapsed="false">
      <c r="A447" s="9" t="s">
        <v>10595</v>
      </c>
      <c r="B447" s="9" t="s">
        <v>77</v>
      </c>
      <c r="C447" s="9" t="s">
        <v>10161</v>
      </c>
      <c r="D447" s="9" t="s">
        <v>10156</v>
      </c>
      <c r="E447" s="10" t="n">
        <v>1</v>
      </c>
      <c r="F447" s="10" t="n">
        <v>369</v>
      </c>
      <c r="G447" s="10" t="n">
        <v>45</v>
      </c>
      <c r="H447" s="10" t="n">
        <v>205.15</v>
      </c>
    </row>
    <row r="448" customFormat="false" ht="15" hidden="false" customHeight="false" outlineLevel="0" collapsed="false">
      <c r="A448" s="9" t="s">
        <v>10596</v>
      </c>
      <c r="B448" s="9" t="s">
        <v>70</v>
      </c>
      <c r="C448" s="9" t="s">
        <v>10164</v>
      </c>
      <c r="D448" s="9" t="s">
        <v>10155</v>
      </c>
      <c r="E448" s="10" t="n">
        <v>3</v>
      </c>
      <c r="F448" s="10" t="n">
        <v>21430.36</v>
      </c>
      <c r="G448" s="10" t="n">
        <v>103</v>
      </c>
      <c r="H448" s="10" t="n">
        <v>11914.2</v>
      </c>
    </row>
    <row r="449" customFormat="false" ht="15" hidden="false" customHeight="false" outlineLevel="0" collapsed="false">
      <c r="A449" s="9" t="s">
        <v>10597</v>
      </c>
      <c r="B449" s="9" t="s">
        <v>73</v>
      </c>
      <c r="C449" s="9" t="s">
        <v>10161</v>
      </c>
      <c r="D449" s="9" t="s">
        <v>10155</v>
      </c>
      <c r="E449" s="10" t="n">
        <v>4</v>
      </c>
      <c r="F449" s="10" t="n">
        <v>6148.23</v>
      </c>
      <c r="G449" s="10" t="n">
        <v>12</v>
      </c>
      <c r="H449" s="10" t="n">
        <v>3418.1</v>
      </c>
    </row>
    <row r="450" customFormat="false" ht="15" hidden="false" customHeight="false" outlineLevel="0" collapsed="false">
      <c r="A450" s="9" t="s">
        <v>10598</v>
      </c>
      <c r="B450" s="9" t="s">
        <v>79</v>
      </c>
      <c r="C450" s="9" t="s">
        <v>10161</v>
      </c>
      <c r="D450" s="9" t="s">
        <v>10155</v>
      </c>
      <c r="E450" s="10" t="n">
        <v>3</v>
      </c>
      <c r="F450" s="10" t="n">
        <v>63385.7</v>
      </c>
      <c r="G450" s="10" t="n">
        <v>19</v>
      </c>
      <c r="H450" s="10" t="n">
        <v>35239.24</v>
      </c>
    </row>
    <row r="451" customFormat="false" ht="15" hidden="false" customHeight="false" outlineLevel="0" collapsed="false">
      <c r="A451" s="9" t="s">
        <v>10599</v>
      </c>
      <c r="B451" s="9" t="s">
        <v>71</v>
      </c>
      <c r="C451" s="9" t="s">
        <v>10161</v>
      </c>
      <c r="D451" s="9" t="s">
        <v>10155</v>
      </c>
      <c r="E451" s="10" t="n">
        <v>3</v>
      </c>
      <c r="F451" s="10" t="n">
        <v>5722.85</v>
      </c>
      <c r="G451" s="10" t="n">
        <v>12</v>
      </c>
      <c r="H451" s="10" t="n">
        <v>3181.62</v>
      </c>
    </row>
    <row r="452" customFormat="false" ht="15" hidden="false" customHeight="false" outlineLevel="0" collapsed="false">
      <c r="A452" s="9" t="s">
        <v>10600</v>
      </c>
      <c r="B452" s="9" t="s">
        <v>62</v>
      </c>
      <c r="C452" s="9" t="s">
        <v>10161</v>
      </c>
      <c r="D452" s="9" t="s">
        <v>10154</v>
      </c>
      <c r="E452" s="10" t="n">
        <v>2</v>
      </c>
      <c r="F452" s="10" t="n">
        <v>224555</v>
      </c>
      <c r="G452" s="10" t="n">
        <v>80</v>
      </c>
      <c r="H452" s="10" t="n">
        <v>124841.22</v>
      </c>
    </row>
    <row r="453" customFormat="false" ht="15" hidden="false" customHeight="false" outlineLevel="0" collapsed="false">
      <c r="A453" s="9" t="s">
        <v>10601</v>
      </c>
      <c r="B453" s="9" t="s">
        <v>71</v>
      </c>
      <c r="C453" s="9" t="s">
        <v>10161</v>
      </c>
      <c r="D453" s="9" t="s">
        <v>10156</v>
      </c>
      <c r="E453" s="10" t="n">
        <v>1</v>
      </c>
      <c r="F453" s="10" t="n">
        <v>3137.4</v>
      </c>
      <c r="G453" s="10" t="n">
        <v>63</v>
      </c>
      <c r="H453" s="10" t="n">
        <v>1744.24</v>
      </c>
    </row>
    <row r="454" customFormat="false" ht="15" hidden="false" customHeight="false" outlineLevel="0" collapsed="false">
      <c r="A454" s="9" t="s">
        <v>10602</v>
      </c>
      <c r="B454" s="9" t="s">
        <v>62</v>
      </c>
      <c r="C454" s="9" t="s">
        <v>10161</v>
      </c>
      <c r="D454" s="9" t="s">
        <v>10155</v>
      </c>
      <c r="E454" s="10" t="n">
        <v>6</v>
      </c>
      <c r="F454" s="10" t="n">
        <v>25015.77</v>
      </c>
      <c r="G454" s="10" t="n">
        <v>27</v>
      </c>
      <c r="H454" s="10" t="n">
        <v>13907.5</v>
      </c>
    </row>
    <row r="455" customFormat="false" ht="15" hidden="false" customHeight="false" outlineLevel="0" collapsed="false">
      <c r="A455" s="9" t="s">
        <v>10603</v>
      </c>
      <c r="B455" s="9" t="s">
        <v>71</v>
      </c>
      <c r="C455" s="9" t="s">
        <v>10163</v>
      </c>
      <c r="D455" s="9" t="s">
        <v>10156</v>
      </c>
      <c r="E455" s="10" t="n">
        <v>1</v>
      </c>
      <c r="F455" s="10" t="n">
        <v>14607.63</v>
      </c>
      <c r="G455" s="10" t="n">
        <v>335</v>
      </c>
      <c r="H455" s="10" t="n">
        <v>8121.1</v>
      </c>
    </row>
    <row r="456" customFormat="false" ht="15" hidden="false" customHeight="false" outlineLevel="0" collapsed="false">
      <c r="A456" s="9" t="s">
        <v>10604</v>
      </c>
      <c r="B456" s="9" t="s">
        <v>77</v>
      </c>
      <c r="C456" s="9" t="s">
        <v>10163</v>
      </c>
      <c r="D456" s="9" t="s">
        <v>10157</v>
      </c>
      <c r="E456" s="10" t="n">
        <v>2</v>
      </c>
      <c r="F456" s="10" t="n">
        <v>2767.05</v>
      </c>
      <c r="G456" s="10" t="n">
        <v>165</v>
      </c>
      <c r="H456" s="10" t="n">
        <v>1538.34</v>
      </c>
    </row>
    <row r="457" customFormat="false" ht="15" hidden="false" customHeight="false" outlineLevel="0" collapsed="false">
      <c r="A457" s="9" t="s">
        <v>10605</v>
      </c>
      <c r="B457" s="9" t="s">
        <v>64</v>
      </c>
      <c r="C457" s="9" t="s">
        <v>10164</v>
      </c>
      <c r="D457" s="9" t="s">
        <v>10155</v>
      </c>
      <c r="E457" s="10" t="n">
        <v>3</v>
      </c>
      <c r="F457" s="10" t="n">
        <v>4990.85</v>
      </c>
      <c r="G457" s="10" t="n">
        <v>20</v>
      </c>
      <c r="H457" s="10" t="n">
        <v>2774.66</v>
      </c>
    </row>
    <row r="458" customFormat="false" ht="15" hidden="false" customHeight="false" outlineLevel="0" collapsed="false">
      <c r="A458" s="9" t="s">
        <v>10606</v>
      </c>
      <c r="B458" s="9" t="s">
        <v>71</v>
      </c>
      <c r="C458" s="9" t="s">
        <v>10162</v>
      </c>
      <c r="D458" s="9" t="s">
        <v>10155</v>
      </c>
      <c r="E458" s="10" t="n">
        <v>10</v>
      </c>
      <c r="F458" s="10" t="n">
        <v>29533.98</v>
      </c>
      <c r="G458" s="10" t="n">
        <v>9</v>
      </c>
      <c r="H458" s="10" t="n">
        <v>16419.4</v>
      </c>
    </row>
    <row r="459" customFormat="false" ht="15" hidden="false" customHeight="false" outlineLevel="0" collapsed="false">
      <c r="A459" s="9" t="s">
        <v>10607</v>
      </c>
      <c r="B459" s="9" t="s">
        <v>74</v>
      </c>
      <c r="C459" s="9" t="s">
        <v>10161</v>
      </c>
      <c r="D459" s="9" t="s">
        <v>10155</v>
      </c>
      <c r="E459" s="10" t="n">
        <v>5</v>
      </c>
      <c r="F459" s="10" t="n">
        <v>12861</v>
      </c>
      <c r="G459" s="10" t="n">
        <v>20</v>
      </c>
      <c r="H459" s="10" t="n">
        <v>7150.07</v>
      </c>
    </row>
    <row r="460" customFormat="false" ht="15" hidden="false" customHeight="false" outlineLevel="0" collapsed="false">
      <c r="A460" s="9" t="s">
        <v>10608</v>
      </c>
      <c r="B460" s="9" t="s">
        <v>73</v>
      </c>
      <c r="C460" s="9" t="s">
        <v>10161</v>
      </c>
      <c r="D460" s="9" t="s">
        <v>10156</v>
      </c>
      <c r="E460" s="10" t="n">
        <v>2</v>
      </c>
      <c r="F460" s="10" t="n">
        <v>15612.55</v>
      </c>
      <c r="G460" s="10" t="n">
        <v>33</v>
      </c>
      <c r="H460" s="10" t="n">
        <v>8679.79</v>
      </c>
    </row>
    <row r="461" customFormat="false" ht="15" hidden="false" customHeight="false" outlineLevel="0" collapsed="false">
      <c r="A461" s="9" t="s">
        <v>10609</v>
      </c>
      <c r="B461" s="9" t="s">
        <v>71</v>
      </c>
      <c r="C461" s="9" t="s">
        <v>10164</v>
      </c>
      <c r="D461" s="9" t="s">
        <v>10154</v>
      </c>
      <c r="E461" s="10" t="n">
        <v>8</v>
      </c>
      <c r="F461" s="10" t="n">
        <v>98575.1</v>
      </c>
      <c r="G461" s="10" t="n">
        <v>2</v>
      </c>
      <c r="H461" s="10" t="n">
        <v>54802.77</v>
      </c>
    </row>
    <row r="462" customFormat="false" ht="15" hidden="false" customHeight="false" outlineLevel="0" collapsed="false">
      <c r="A462" s="9" t="s">
        <v>10610</v>
      </c>
      <c r="B462" s="9" t="s">
        <v>71</v>
      </c>
      <c r="C462" s="9" t="s">
        <v>10162</v>
      </c>
      <c r="D462" s="9" t="s">
        <v>10155</v>
      </c>
      <c r="E462" s="10" t="n">
        <v>8</v>
      </c>
      <c r="F462" s="10" t="n">
        <v>54604.25</v>
      </c>
      <c r="G462" s="10" t="n">
        <v>0</v>
      </c>
      <c r="H462" s="10" t="n">
        <v>30357.2</v>
      </c>
    </row>
    <row r="463" customFormat="false" ht="15" hidden="false" customHeight="false" outlineLevel="0" collapsed="false">
      <c r="A463" s="9" t="s">
        <v>10611</v>
      </c>
      <c r="B463" s="9" t="s">
        <v>79</v>
      </c>
      <c r="C463" s="9" t="s">
        <v>10161</v>
      </c>
      <c r="D463" s="9" t="s">
        <v>10155</v>
      </c>
      <c r="E463" s="10" t="n">
        <v>3</v>
      </c>
      <c r="F463" s="10" t="n">
        <v>4561.23</v>
      </c>
      <c r="G463" s="10" t="n">
        <v>16</v>
      </c>
      <c r="H463" s="10" t="n">
        <v>2535.81</v>
      </c>
    </row>
    <row r="464" customFormat="false" ht="15" hidden="false" customHeight="false" outlineLevel="0" collapsed="false">
      <c r="A464" s="9" t="s">
        <v>10612</v>
      </c>
      <c r="B464" s="9" t="s">
        <v>71</v>
      </c>
      <c r="C464" s="9" t="s">
        <v>10161</v>
      </c>
      <c r="D464" s="9" t="s">
        <v>10157</v>
      </c>
      <c r="E464" s="10" t="n">
        <v>2</v>
      </c>
      <c r="F464" s="10" t="n">
        <v>1702.9</v>
      </c>
      <c r="G464" s="10" t="n">
        <v>216</v>
      </c>
      <c r="H464" s="10" t="n">
        <v>946.73</v>
      </c>
    </row>
    <row r="465" customFormat="false" ht="15" hidden="false" customHeight="false" outlineLevel="0" collapsed="false">
      <c r="A465" s="9" t="s">
        <v>10613</v>
      </c>
      <c r="B465" s="9" t="s">
        <v>71</v>
      </c>
      <c r="C465" s="9" t="s">
        <v>10161</v>
      </c>
      <c r="D465" s="9" t="s">
        <v>10155</v>
      </c>
      <c r="E465" s="10" t="n">
        <v>8</v>
      </c>
      <c r="F465" s="10" t="n">
        <v>37281.91</v>
      </c>
      <c r="G465" s="10" t="n">
        <v>0</v>
      </c>
      <c r="H465" s="10" t="n">
        <v>20726.86</v>
      </c>
    </row>
    <row r="466" customFormat="false" ht="15" hidden="false" customHeight="false" outlineLevel="0" collapsed="false">
      <c r="A466" s="9" t="s">
        <v>10614</v>
      </c>
      <c r="B466" s="9" t="s">
        <v>64</v>
      </c>
      <c r="C466" s="9" t="s">
        <v>10162</v>
      </c>
      <c r="D466" s="9" t="s">
        <v>10156</v>
      </c>
      <c r="E466" s="10" t="n">
        <v>1</v>
      </c>
      <c r="F466" s="10" t="n">
        <v>26285.55</v>
      </c>
      <c r="G466" s="10" t="n">
        <v>260</v>
      </c>
      <c r="H466" s="10" t="n">
        <v>14613.44</v>
      </c>
    </row>
    <row r="467" customFormat="false" ht="15" hidden="false" customHeight="false" outlineLevel="0" collapsed="false">
      <c r="A467" s="9" t="s">
        <v>10615</v>
      </c>
      <c r="B467" s="9" t="s">
        <v>64</v>
      </c>
      <c r="C467" s="9" t="s">
        <v>10161</v>
      </c>
      <c r="D467" s="9" t="s">
        <v>10156</v>
      </c>
      <c r="E467" s="10" t="n">
        <v>2</v>
      </c>
      <c r="F467" s="10" t="n">
        <v>7813.45</v>
      </c>
      <c r="G467" s="10" t="n">
        <v>81</v>
      </c>
      <c r="H467" s="10" t="n">
        <v>4343.88</v>
      </c>
    </row>
    <row r="468" customFormat="false" ht="15" hidden="false" customHeight="false" outlineLevel="0" collapsed="false">
      <c r="A468" s="9" t="s">
        <v>10616</v>
      </c>
      <c r="B468" s="9" t="s">
        <v>73</v>
      </c>
      <c r="C468" s="9" t="s">
        <v>10164</v>
      </c>
      <c r="D468" s="9" t="s">
        <v>10158</v>
      </c>
      <c r="E468" s="10" t="n">
        <v>0</v>
      </c>
      <c r="F468" s="10" t="n">
        <v>0</v>
      </c>
      <c r="H468" s="10" t="n">
        <v>0</v>
      </c>
    </row>
    <row r="469" customFormat="false" ht="15" hidden="false" customHeight="false" outlineLevel="0" collapsed="false">
      <c r="A469" s="9" t="s">
        <v>10617</v>
      </c>
      <c r="B469" s="9" t="s">
        <v>71</v>
      </c>
      <c r="C469" s="9" t="s">
        <v>10163</v>
      </c>
      <c r="D469" s="9" t="s">
        <v>10156</v>
      </c>
      <c r="E469" s="10" t="n">
        <v>2</v>
      </c>
      <c r="F469" s="10" t="n">
        <v>66490.85</v>
      </c>
      <c r="G469" s="10" t="n">
        <v>3</v>
      </c>
      <c r="H469" s="10" t="n">
        <v>36965.55</v>
      </c>
    </row>
    <row r="470" customFormat="false" ht="15" hidden="false" customHeight="false" outlineLevel="0" collapsed="false">
      <c r="A470" s="9" t="s">
        <v>10618</v>
      </c>
      <c r="B470" s="9" t="s">
        <v>72</v>
      </c>
      <c r="C470" s="9" t="s">
        <v>10164</v>
      </c>
      <c r="D470" s="9" t="s">
        <v>10156</v>
      </c>
      <c r="E470" s="10" t="n">
        <v>2</v>
      </c>
      <c r="F470" s="10" t="n">
        <v>5732.48</v>
      </c>
      <c r="G470" s="10" t="n">
        <v>5</v>
      </c>
      <c r="H470" s="10" t="n">
        <v>3186.97</v>
      </c>
    </row>
    <row r="471" customFormat="false" ht="15" hidden="false" customHeight="false" outlineLevel="0" collapsed="false">
      <c r="A471" s="9" t="s">
        <v>10619</v>
      </c>
      <c r="B471" s="9" t="s">
        <v>71</v>
      </c>
      <c r="C471" s="9" t="s">
        <v>10161</v>
      </c>
      <c r="D471" s="9" t="s">
        <v>10156</v>
      </c>
      <c r="E471" s="10" t="n">
        <v>2</v>
      </c>
      <c r="F471" s="10" t="n">
        <v>35129.85</v>
      </c>
      <c r="G471" s="10" t="n">
        <v>7</v>
      </c>
      <c r="H471" s="10" t="n">
        <v>19530.42</v>
      </c>
    </row>
    <row r="472" customFormat="false" ht="15" hidden="false" customHeight="false" outlineLevel="0" collapsed="false">
      <c r="A472" s="9" t="s">
        <v>10620</v>
      </c>
      <c r="B472" s="9" t="s">
        <v>68</v>
      </c>
      <c r="C472" s="9" t="s">
        <v>10161</v>
      </c>
      <c r="D472" s="9" t="s">
        <v>10156</v>
      </c>
      <c r="E472" s="10" t="n">
        <v>1</v>
      </c>
      <c r="F472" s="10" t="n">
        <v>5759.1</v>
      </c>
      <c r="G472" s="10" t="n">
        <v>14</v>
      </c>
      <c r="H472" s="10" t="n">
        <v>3201.77</v>
      </c>
    </row>
    <row r="473" customFormat="false" ht="15" hidden="false" customHeight="false" outlineLevel="0" collapsed="false">
      <c r="A473" s="9" t="s">
        <v>10621</v>
      </c>
      <c r="B473" s="9" t="s">
        <v>71</v>
      </c>
      <c r="C473" s="9" t="s">
        <v>10161</v>
      </c>
      <c r="D473" s="9" t="s">
        <v>10155</v>
      </c>
      <c r="E473" s="10" t="n">
        <v>3</v>
      </c>
      <c r="F473" s="10" t="n">
        <v>41229.25</v>
      </c>
      <c r="G473" s="10" t="n">
        <v>56</v>
      </c>
      <c r="H473" s="10" t="n">
        <v>22921.38</v>
      </c>
    </row>
    <row r="474" customFormat="false" ht="15" hidden="false" customHeight="false" outlineLevel="0" collapsed="false">
      <c r="A474" s="9" t="s">
        <v>10622</v>
      </c>
      <c r="B474" s="9" t="s">
        <v>62</v>
      </c>
      <c r="C474" s="9" t="s">
        <v>10164</v>
      </c>
      <c r="D474" s="9" t="s">
        <v>10155</v>
      </c>
      <c r="E474" s="10" t="n">
        <v>4</v>
      </c>
      <c r="F474" s="10" t="n">
        <v>56123.75</v>
      </c>
      <c r="G474" s="10" t="n">
        <v>65</v>
      </c>
      <c r="H474" s="10" t="n">
        <v>31201.97</v>
      </c>
    </row>
    <row r="475" customFormat="false" ht="15" hidden="false" customHeight="false" outlineLevel="0" collapsed="false">
      <c r="A475" s="9" t="s">
        <v>10623</v>
      </c>
      <c r="B475" s="9" t="s">
        <v>73</v>
      </c>
      <c r="C475" s="9" t="s">
        <v>10161</v>
      </c>
      <c r="D475" s="9" t="s">
        <v>10156</v>
      </c>
      <c r="E475" s="10" t="n">
        <v>1</v>
      </c>
      <c r="F475" s="10" t="n">
        <v>494.1</v>
      </c>
      <c r="G475" s="10" t="n">
        <v>158</v>
      </c>
      <c r="H475" s="10" t="n">
        <v>274.69</v>
      </c>
    </row>
    <row r="476" customFormat="false" ht="15" hidden="false" customHeight="false" outlineLevel="0" collapsed="false">
      <c r="A476" s="9" t="s">
        <v>10624</v>
      </c>
      <c r="B476" s="9" t="s">
        <v>71</v>
      </c>
      <c r="C476" s="9" t="s">
        <v>10164</v>
      </c>
      <c r="D476" s="9" t="s">
        <v>10156</v>
      </c>
      <c r="E476" s="10" t="n">
        <v>2</v>
      </c>
      <c r="F476" s="10" t="n">
        <v>5988.26</v>
      </c>
      <c r="G476" s="10" t="n">
        <v>50</v>
      </c>
      <c r="H476" s="10" t="n">
        <v>3329.17</v>
      </c>
    </row>
    <row r="477" customFormat="false" ht="15" hidden="false" customHeight="false" outlineLevel="0" collapsed="false">
      <c r="A477" s="9" t="s">
        <v>10625</v>
      </c>
      <c r="B477" s="9" t="s">
        <v>62</v>
      </c>
      <c r="C477" s="9" t="s">
        <v>10161</v>
      </c>
      <c r="D477" s="9" t="s">
        <v>10156</v>
      </c>
      <c r="E477" s="10" t="n">
        <v>1</v>
      </c>
      <c r="F477" s="10" t="n">
        <v>929.1</v>
      </c>
      <c r="G477" s="10" t="n">
        <v>163</v>
      </c>
      <c r="H477" s="10" t="n">
        <v>516.53</v>
      </c>
    </row>
    <row r="478" customFormat="false" ht="15" hidden="false" customHeight="false" outlineLevel="0" collapsed="false">
      <c r="A478" s="9" t="s">
        <v>10626</v>
      </c>
      <c r="B478" s="9" t="s">
        <v>74</v>
      </c>
      <c r="C478" s="9" t="s">
        <v>10161</v>
      </c>
      <c r="D478" s="9" t="s">
        <v>10156</v>
      </c>
      <c r="E478" s="10" t="n">
        <v>2</v>
      </c>
      <c r="F478" s="10" t="n">
        <v>3931.1</v>
      </c>
      <c r="G478" s="10" t="n">
        <v>16</v>
      </c>
      <c r="H478" s="10" t="n">
        <v>2185.49</v>
      </c>
    </row>
    <row r="479" customFormat="false" ht="15" hidden="false" customHeight="false" outlineLevel="0" collapsed="false">
      <c r="A479" s="9" t="s">
        <v>10627</v>
      </c>
      <c r="B479" s="9" t="s">
        <v>71</v>
      </c>
      <c r="C479" s="9" t="s">
        <v>10161</v>
      </c>
      <c r="D479" s="9" t="s">
        <v>10156</v>
      </c>
      <c r="E479" s="10" t="n">
        <v>1</v>
      </c>
      <c r="F479" s="10" t="n">
        <v>644.1</v>
      </c>
      <c r="G479" s="10" t="n">
        <v>142</v>
      </c>
      <c r="H479" s="10" t="n">
        <v>358.09</v>
      </c>
    </row>
    <row r="480" customFormat="false" ht="15" hidden="false" customHeight="false" outlineLevel="0" collapsed="false">
      <c r="A480" s="9" t="s">
        <v>10628</v>
      </c>
      <c r="B480" s="9" t="s">
        <v>74</v>
      </c>
      <c r="C480" s="9" t="s">
        <v>10161</v>
      </c>
      <c r="D480" s="9" t="s">
        <v>10155</v>
      </c>
      <c r="E480" s="10" t="n">
        <v>6</v>
      </c>
      <c r="F480" s="10" t="n">
        <v>70590.85</v>
      </c>
      <c r="G480" s="10" t="n">
        <v>13</v>
      </c>
      <c r="H480" s="10" t="n">
        <v>39244.94</v>
      </c>
    </row>
    <row r="481" customFormat="false" ht="15" hidden="false" customHeight="false" outlineLevel="0" collapsed="false">
      <c r="A481" s="9" t="s">
        <v>10629</v>
      </c>
      <c r="B481" s="9" t="s">
        <v>72</v>
      </c>
      <c r="C481" s="9" t="s">
        <v>10161</v>
      </c>
      <c r="D481" s="9" t="s">
        <v>10156</v>
      </c>
      <c r="E481" s="10" t="n">
        <v>1</v>
      </c>
      <c r="F481" s="10" t="n">
        <v>1441.15</v>
      </c>
      <c r="G481" s="10" t="n">
        <v>6</v>
      </c>
      <c r="H481" s="10" t="n">
        <v>801.21</v>
      </c>
    </row>
    <row r="482" customFormat="false" ht="15" hidden="false" customHeight="false" outlineLevel="0" collapsed="false">
      <c r="A482" s="9" t="s">
        <v>10630</v>
      </c>
      <c r="B482" s="9" t="s">
        <v>71</v>
      </c>
      <c r="C482" s="9" t="s">
        <v>10163</v>
      </c>
      <c r="D482" s="9" t="s">
        <v>10154</v>
      </c>
      <c r="E482" s="10" t="n">
        <v>15</v>
      </c>
      <c r="F482" s="10" t="n">
        <v>133010.05</v>
      </c>
      <c r="G482" s="10" t="n">
        <v>32</v>
      </c>
      <c r="H482" s="10" t="n">
        <v>73946.86</v>
      </c>
    </row>
    <row r="483" customFormat="false" ht="15" hidden="false" customHeight="false" outlineLevel="0" collapsed="false">
      <c r="A483" s="9" t="s">
        <v>10631</v>
      </c>
      <c r="B483" s="9" t="s">
        <v>71</v>
      </c>
      <c r="C483" s="9" t="s">
        <v>10163</v>
      </c>
      <c r="D483" s="9" t="s">
        <v>10157</v>
      </c>
      <c r="E483" s="10" t="n">
        <v>2</v>
      </c>
      <c r="F483" s="10" t="n">
        <v>2460.1</v>
      </c>
      <c r="G483" s="10" t="n">
        <v>250</v>
      </c>
      <c r="H483" s="10" t="n">
        <v>1367.69</v>
      </c>
    </row>
    <row r="484" customFormat="false" ht="15" hidden="false" customHeight="false" outlineLevel="0" collapsed="false">
      <c r="A484" s="9" t="s">
        <v>10632</v>
      </c>
      <c r="B484" s="9" t="s">
        <v>75</v>
      </c>
      <c r="C484" s="9" t="s">
        <v>10163</v>
      </c>
      <c r="D484" s="9" t="s">
        <v>10155</v>
      </c>
      <c r="E484" s="10" t="n">
        <v>3</v>
      </c>
      <c r="F484" s="10" t="n">
        <v>16827.65</v>
      </c>
      <c r="G484" s="10" t="n">
        <v>44</v>
      </c>
      <c r="H484" s="10" t="n">
        <v>9355.32</v>
      </c>
    </row>
    <row r="485" customFormat="false" ht="15" hidden="false" customHeight="false" outlineLevel="0" collapsed="false">
      <c r="A485" s="9" t="s">
        <v>10633</v>
      </c>
      <c r="B485" s="9" t="s">
        <v>70</v>
      </c>
      <c r="C485" s="9" t="s">
        <v>10164</v>
      </c>
      <c r="D485" s="9" t="s">
        <v>10154</v>
      </c>
      <c r="E485" s="10" t="n">
        <v>8</v>
      </c>
      <c r="F485" s="10" t="n">
        <v>177410.32</v>
      </c>
      <c r="G485" s="10" t="n">
        <v>2</v>
      </c>
      <c r="H485" s="10" t="n">
        <v>98631.16</v>
      </c>
    </row>
    <row r="486" customFormat="false" ht="15" hidden="false" customHeight="false" outlineLevel="0" collapsed="false">
      <c r="A486" s="9" t="s">
        <v>10634</v>
      </c>
      <c r="B486" s="9" t="s">
        <v>69</v>
      </c>
      <c r="C486" s="9" t="s">
        <v>10163</v>
      </c>
      <c r="D486" s="9" t="s">
        <v>10156</v>
      </c>
      <c r="E486" s="10" t="n">
        <v>1</v>
      </c>
      <c r="F486" s="10" t="n">
        <v>540.55</v>
      </c>
      <c r="G486" s="10" t="n">
        <v>2</v>
      </c>
      <c r="H486" s="10" t="n">
        <v>300.52</v>
      </c>
    </row>
    <row r="487" customFormat="false" ht="15" hidden="false" customHeight="false" outlineLevel="0" collapsed="false">
      <c r="A487" s="9" t="s">
        <v>10635</v>
      </c>
      <c r="B487" s="9" t="s">
        <v>73</v>
      </c>
      <c r="C487" s="9" t="s">
        <v>10163</v>
      </c>
      <c r="D487" s="9" t="s">
        <v>10157</v>
      </c>
      <c r="E487" s="10" t="n">
        <v>2</v>
      </c>
      <c r="F487" s="10" t="n">
        <v>1242.56</v>
      </c>
      <c r="G487" s="10" t="n">
        <v>207</v>
      </c>
      <c r="H487" s="10" t="n">
        <v>690.8</v>
      </c>
    </row>
    <row r="488" customFormat="false" ht="15" hidden="false" customHeight="false" outlineLevel="0" collapsed="false">
      <c r="A488" s="9" t="s">
        <v>10636</v>
      </c>
      <c r="B488" s="9" t="s">
        <v>74</v>
      </c>
      <c r="C488" s="9" t="s">
        <v>10164</v>
      </c>
      <c r="D488" s="9" t="s">
        <v>10155</v>
      </c>
      <c r="E488" s="10" t="n">
        <v>10</v>
      </c>
      <c r="F488" s="10" t="n">
        <v>19782.1</v>
      </c>
      <c r="G488" s="10" t="n">
        <v>28</v>
      </c>
      <c r="H488" s="10" t="n">
        <v>10997.85</v>
      </c>
    </row>
    <row r="489" customFormat="false" ht="15" hidden="false" customHeight="false" outlineLevel="0" collapsed="false">
      <c r="A489" s="9" t="s">
        <v>10637</v>
      </c>
      <c r="B489" s="9" t="s">
        <v>75</v>
      </c>
      <c r="C489" s="9" t="s">
        <v>10161</v>
      </c>
      <c r="D489" s="9" t="s">
        <v>10155</v>
      </c>
      <c r="E489" s="10" t="n">
        <v>3</v>
      </c>
      <c r="F489" s="10" t="n">
        <v>10393.86</v>
      </c>
      <c r="G489" s="10" t="n">
        <v>35</v>
      </c>
      <c r="H489" s="10" t="n">
        <v>5778.46</v>
      </c>
    </row>
    <row r="490" customFormat="false" ht="15" hidden="false" customHeight="false" outlineLevel="0" collapsed="false">
      <c r="A490" s="9" t="s">
        <v>10638</v>
      </c>
      <c r="B490" s="9" t="s">
        <v>61</v>
      </c>
      <c r="C490" s="9" t="s">
        <v>10162</v>
      </c>
      <c r="D490" s="9" t="s">
        <v>10155</v>
      </c>
      <c r="E490" s="10" t="n">
        <v>3</v>
      </c>
      <c r="F490" s="10" t="n">
        <v>1973.55</v>
      </c>
      <c r="G490" s="10" t="n">
        <v>1</v>
      </c>
      <c r="H490" s="10" t="n">
        <v>1097.19</v>
      </c>
    </row>
    <row r="491" customFormat="false" ht="15" hidden="false" customHeight="false" outlineLevel="0" collapsed="false">
      <c r="A491" s="9" t="s">
        <v>10639</v>
      </c>
      <c r="B491" s="9" t="s">
        <v>65</v>
      </c>
      <c r="C491" s="9" t="s">
        <v>10161</v>
      </c>
      <c r="D491" s="9" t="s">
        <v>10155</v>
      </c>
      <c r="E491" s="10" t="n">
        <v>7</v>
      </c>
      <c r="F491" s="10" t="n">
        <v>41285.61</v>
      </c>
      <c r="G491" s="10" t="n">
        <v>34</v>
      </c>
      <c r="H491" s="10" t="n">
        <v>22952.71</v>
      </c>
    </row>
    <row r="492" customFormat="false" ht="15" hidden="false" customHeight="false" outlineLevel="0" collapsed="false">
      <c r="A492" s="9" t="s">
        <v>10640</v>
      </c>
      <c r="B492" s="9" t="s">
        <v>62</v>
      </c>
      <c r="C492" s="9" t="s">
        <v>10161</v>
      </c>
      <c r="D492" s="9" t="s">
        <v>10154</v>
      </c>
      <c r="E492" s="10" t="n">
        <v>7</v>
      </c>
      <c r="F492" s="10" t="n">
        <v>79233.39</v>
      </c>
      <c r="G492" s="10" t="n">
        <v>41</v>
      </c>
      <c r="H492" s="10" t="n">
        <v>44049.76</v>
      </c>
    </row>
    <row r="493" customFormat="false" ht="15" hidden="false" customHeight="false" outlineLevel="0" collapsed="false">
      <c r="A493" s="9" t="s">
        <v>10641</v>
      </c>
      <c r="B493" s="9" t="s">
        <v>77</v>
      </c>
      <c r="C493" s="9" t="s">
        <v>10163</v>
      </c>
      <c r="D493" s="9" t="s">
        <v>10155</v>
      </c>
      <c r="E493" s="10" t="n">
        <v>9</v>
      </c>
      <c r="F493" s="10" t="n">
        <v>57006.32</v>
      </c>
      <c r="G493" s="10" t="n">
        <v>15</v>
      </c>
      <c r="H493" s="10" t="n">
        <v>31692.63</v>
      </c>
    </row>
    <row r="494" customFormat="false" ht="15" hidden="false" customHeight="false" outlineLevel="0" collapsed="false">
      <c r="A494" s="9" t="s">
        <v>10642</v>
      </c>
      <c r="B494" s="9" t="s">
        <v>61</v>
      </c>
      <c r="C494" s="9" t="s">
        <v>10161</v>
      </c>
      <c r="D494" s="9" t="s">
        <v>10155</v>
      </c>
      <c r="E494" s="10" t="n">
        <v>4</v>
      </c>
      <c r="F494" s="10" t="n">
        <v>14204</v>
      </c>
      <c r="G494" s="10" t="n">
        <v>86</v>
      </c>
      <c r="H494" s="10" t="n">
        <v>7896.71</v>
      </c>
    </row>
    <row r="495" customFormat="false" ht="15" hidden="false" customHeight="false" outlineLevel="0" collapsed="false">
      <c r="A495" s="9" t="s">
        <v>10643</v>
      </c>
      <c r="B495" s="9" t="s">
        <v>72</v>
      </c>
      <c r="C495" s="9" t="s">
        <v>10161</v>
      </c>
      <c r="D495" s="9" t="s">
        <v>10156</v>
      </c>
      <c r="E495" s="10" t="n">
        <v>2</v>
      </c>
      <c r="F495" s="10" t="n">
        <v>2583.65</v>
      </c>
      <c r="G495" s="10" t="n">
        <v>44</v>
      </c>
      <c r="H495" s="10" t="n">
        <v>1436.38</v>
      </c>
    </row>
    <row r="496" customFormat="false" ht="15" hidden="false" customHeight="false" outlineLevel="0" collapsed="false">
      <c r="A496" s="9" t="s">
        <v>10644</v>
      </c>
      <c r="B496" s="9" t="s">
        <v>77</v>
      </c>
      <c r="C496" s="9" t="s">
        <v>10161</v>
      </c>
      <c r="D496" s="9" t="s">
        <v>10157</v>
      </c>
      <c r="E496" s="10" t="n">
        <v>2</v>
      </c>
      <c r="F496" s="10" t="n">
        <v>7193.35</v>
      </c>
      <c r="G496" s="10" t="n">
        <v>229</v>
      </c>
      <c r="H496" s="10" t="n">
        <v>3999.14</v>
      </c>
    </row>
    <row r="497" customFormat="false" ht="15" hidden="false" customHeight="false" outlineLevel="0" collapsed="false">
      <c r="A497" s="9" t="s">
        <v>10645</v>
      </c>
      <c r="B497" s="9" t="s">
        <v>77</v>
      </c>
      <c r="C497" s="9" t="s">
        <v>10161</v>
      </c>
      <c r="D497" s="9" t="s">
        <v>10155</v>
      </c>
      <c r="E497" s="10" t="n">
        <v>4</v>
      </c>
      <c r="F497" s="10" t="n">
        <v>67915.67</v>
      </c>
      <c r="G497" s="10" t="n">
        <v>36</v>
      </c>
      <c r="H497" s="10" t="n">
        <v>37757.68</v>
      </c>
    </row>
    <row r="498" customFormat="false" ht="15" hidden="false" customHeight="false" outlineLevel="0" collapsed="false">
      <c r="A498" s="9" t="s">
        <v>10646</v>
      </c>
      <c r="B498" s="9" t="s">
        <v>72</v>
      </c>
      <c r="C498" s="9" t="s">
        <v>10163</v>
      </c>
      <c r="D498" s="9" t="s">
        <v>10157</v>
      </c>
      <c r="E498" s="10" t="n">
        <v>3</v>
      </c>
      <c r="F498" s="10" t="n">
        <v>13212.21</v>
      </c>
      <c r="G498" s="10" t="n">
        <v>190</v>
      </c>
      <c r="H498" s="10" t="n">
        <v>7345.32</v>
      </c>
    </row>
    <row r="499" customFormat="false" ht="15" hidden="false" customHeight="false" outlineLevel="0" collapsed="false">
      <c r="A499" s="9" t="s">
        <v>10647</v>
      </c>
      <c r="B499" s="9" t="s">
        <v>62</v>
      </c>
      <c r="C499" s="9" t="s">
        <v>10163</v>
      </c>
      <c r="D499" s="9" t="s">
        <v>10155</v>
      </c>
      <c r="E499" s="10" t="n">
        <v>5</v>
      </c>
      <c r="F499" s="10" t="n">
        <v>11756.27</v>
      </c>
      <c r="G499" s="10" t="n">
        <v>97</v>
      </c>
      <c r="H499" s="10" t="n">
        <v>6535.89</v>
      </c>
    </row>
    <row r="500" customFormat="false" ht="15" hidden="false" customHeight="false" outlineLevel="0" collapsed="false">
      <c r="A500" s="9" t="s">
        <v>10648</v>
      </c>
      <c r="B500" s="9" t="s">
        <v>64</v>
      </c>
      <c r="C500" s="9" t="s">
        <v>10161</v>
      </c>
      <c r="D500" s="9" t="s">
        <v>10155</v>
      </c>
      <c r="E500" s="10" t="n">
        <v>11</v>
      </c>
      <c r="F500" s="10" t="n">
        <v>37369.06</v>
      </c>
      <c r="G500" s="10" t="n">
        <v>73</v>
      </c>
      <c r="H500" s="10" t="n">
        <v>20775.31</v>
      </c>
    </row>
    <row r="501" customFormat="false" ht="15" hidden="false" customHeight="false" outlineLevel="0" collapsed="false">
      <c r="A501" s="9" t="s">
        <v>10649</v>
      </c>
      <c r="B501" s="9" t="s">
        <v>60</v>
      </c>
      <c r="C501" s="9" t="s">
        <v>10164</v>
      </c>
      <c r="D501" s="9" t="s">
        <v>10155</v>
      </c>
      <c r="E501" s="10" t="n">
        <v>6</v>
      </c>
      <c r="F501" s="10" t="n">
        <v>9874.9</v>
      </c>
      <c r="G501" s="10" t="n">
        <v>14</v>
      </c>
      <c r="H501" s="10" t="n">
        <v>5489.94</v>
      </c>
    </row>
    <row r="502" customFormat="false" ht="15" hidden="false" customHeight="false" outlineLevel="0" collapsed="false">
      <c r="A502" s="9" t="s">
        <v>10650</v>
      </c>
      <c r="B502" s="9" t="s">
        <v>74</v>
      </c>
      <c r="C502" s="9" t="s">
        <v>10162</v>
      </c>
      <c r="D502" s="9" t="s">
        <v>10155</v>
      </c>
      <c r="E502" s="10" t="n">
        <v>4</v>
      </c>
      <c r="F502" s="10" t="n">
        <v>12751.84</v>
      </c>
      <c r="G502" s="10" t="n">
        <v>35</v>
      </c>
      <c r="H502" s="10" t="n">
        <v>7089.38</v>
      </c>
    </row>
    <row r="503" customFormat="false" ht="15" hidden="false" customHeight="false" outlineLevel="0" collapsed="false">
      <c r="A503" s="9" t="s">
        <v>10651</v>
      </c>
      <c r="B503" s="9" t="s">
        <v>69</v>
      </c>
      <c r="C503" s="9" t="s">
        <v>10161</v>
      </c>
      <c r="D503" s="9" t="s">
        <v>10155</v>
      </c>
      <c r="E503" s="10" t="n">
        <v>3</v>
      </c>
      <c r="F503" s="10" t="n">
        <v>1450.84</v>
      </c>
      <c r="G503" s="10" t="n">
        <v>89</v>
      </c>
      <c r="H503" s="10" t="n">
        <v>806.59</v>
      </c>
    </row>
    <row r="504" customFormat="false" ht="15" hidden="false" customHeight="false" outlineLevel="0" collapsed="false">
      <c r="A504" s="9" t="s">
        <v>10652</v>
      </c>
      <c r="B504" s="9" t="s">
        <v>71</v>
      </c>
      <c r="C504" s="9" t="s">
        <v>10161</v>
      </c>
      <c r="D504" s="9" t="s">
        <v>10155</v>
      </c>
      <c r="E504" s="10" t="n">
        <v>8</v>
      </c>
      <c r="F504" s="10" t="n">
        <v>24140.82</v>
      </c>
      <c r="G504" s="10" t="n">
        <v>4</v>
      </c>
      <c r="H504" s="10" t="n">
        <v>13421.07</v>
      </c>
    </row>
    <row r="505" customFormat="false" ht="15" hidden="false" customHeight="false" outlineLevel="0" collapsed="false">
      <c r="A505" s="9" t="s">
        <v>10653</v>
      </c>
      <c r="B505" s="9" t="s">
        <v>62</v>
      </c>
      <c r="C505" s="9" t="s">
        <v>10162</v>
      </c>
      <c r="D505" s="9" t="s">
        <v>10157</v>
      </c>
      <c r="E505" s="10" t="n">
        <v>2</v>
      </c>
      <c r="F505" s="10" t="n">
        <v>993.25</v>
      </c>
      <c r="G505" s="10" t="n">
        <v>185</v>
      </c>
      <c r="H505" s="10" t="n">
        <v>552.2</v>
      </c>
    </row>
    <row r="506" customFormat="false" ht="15" hidden="false" customHeight="false" outlineLevel="0" collapsed="false">
      <c r="A506" s="9" t="s">
        <v>10654</v>
      </c>
      <c r="B506" s="9" t="s">
        <v>62</v>
      </c>
      <c r="C506" s="9" t="s">
        <v>10161</v>
      </c>
      <c r="D506" s="9" t="s">
        <v>10156</v>
      </c>
      <c r="E506" s="10" t="n">
        <v>2</v>
      </c>
      <c r="F506" s="10" t="n">
        <v>3642.5</v>
      </c>
      <c r="G506" s="10" t="n">
        <v>36</v>
      </c>
      <c r="H506" s="10" t="n">
        <v>2025.05</v>
      </c>
    </row>
    <row r="507" customFormat="false" ht="15" hidden="false" customHeight="false" outlineLevel="0" collapsed="false">
      <c r="A507" s="9" t="s">
        <v>10655</v>
      </c>
      <c r="B507" s="9" t="s">
        <v>71</v>
      </c>
      <c r="C507" s="9" t="s">
        <v>10163</v>
      </c>
      <c r="D507" s="9" t="s">
        <v>10155</v>
      </c>
      <c r="E507" s="10" t="n">
        <v>3</v>
      </c>
      <c r="F507" s="10" t="n">
        <v>10765.35</v>
      </c>
      <c r="G507" s="10" t="n">
        <v>88</v>
      </c>
      <c r="H507" s="10" t="n">
        <v>5984.99</v>
      </c>
    </row>
    <row r="508" customFormat="false" ht="15" hidden="false" customHeight="false" outlineLevel="0" collapsed="false">
      <c r="A508" s="9" t="s">
        <v>10656</v>
      </c>
      <c r="B508" s="9" t="s">
        <v>74</v>
      </c>
      <c r="C508" s="9" t="s">
        <v>10161</v>
      </c>
      <c r="D508" s="9" t="s">
        <v>10156</v>
      </c>
      <c r="E508" s="10" t="n">
        <v>1</v>
      </c>
      <c r="F508" s="10" t="n">
        <v>103.55</v>
      </c>
      <c r="G508" s="10" t="n">
        <v>204</v>
      </c>
      <c r="H508" s="10" t="n">
        <v>57.57</v>
      </c>
    </row>
    <row r="509" customFormat="false" ht="15" hidden="false" customHeight="false" outlineLevel="0" collapsed="false">
      <c r="A509" s="9" t="s">
        <v>10657</v>
      </c>
      <c r="B509" s="9" t="s">
        <v>75</v>
      </c>
      <c r="C509" s="9" t="s">
        <v>10161</v>
      </c>
      <c r="D509" s="9" t="s">
        <v>10154</v>
      </c>
      <c r="E509" s="10" t="n">
        <v>6</v>
      </c>
      <c r="F509" s="10" t="n">
        <v>99603.95</v>
      </c>
      <c r="G509" s="10" t="n">
        <v>2</v>
      </c>
      <c r="H509" s="10" t="n">
        <v>55374.76</v>
      </c>
    </row>
    <row r="510" customFormat="false" ht="15" hidden="false" customHeight="false" outlineLevel="0" collapsed="false">
      <c r="A510" s="9" t="s">
        <v>10658</v>
      </c>
      <c r="B510" s="9" t="s">
        <v>62</v>
      </c>
      <c r="C510" s="9" t="s">
        <v>10161</v>
      </c>
      <c r="D510" s="9" t="s">
        <v>10157</v>
      </c>
      <c r="E510" s="10" t="n">
        <v>4</v>
      </c>
      <c r="F510" s="10" t="n">
        <v>17537.25</v>
      </c>
      <c r="G510" s="10" t="n">
        <v>247</v>
      </c>
      <c r="H510" s="10" t="n">
        <v>9749.82</v>
      </c>
    </row>
    <row r="511" customFormat="false" ht="15" hidden="false" customHeight="false" outlineLevel="0" collapsed="false">
      <c r="A511" s="9" t="s">
        <v>10659</v>
      </c>
      <c r="B511" s="9" t="s">
        <v>77</v>
      </c>
      <c r="C511" s="9" t="s">
        <v>10161</v>
      </c>
      <c r="D511" s="9" t="s">
        <v>10156</v>
      </c>
      <c r="E511" s="10" t="n">
        <v>1</v>
      </c>
      <c r="F511" s="10" t="n">
        <v>5194</v>
      </c>
      <c r="G511" s="10" t="n">
        <v>220</v>
      </c>
      <c r="H511" s="10" t="n">
        <v>2887.6</v>
      </c>
    </row>
    <row r="512" customFormat="false" ht="15" hidden="false" customHeight="false" outlineLevel="0" collapsed="false">
      <c r="A512" s="9" t="s">
        <v>10660</v>
      </c>
      <c r="B512" s="9" t="s">
        <v>77</v>
      </c>
      <c r="C512" s="9" t="s">
        <v>10161</v>
      </c>
      <c r="D512" s="9" t="s">
        <v>10155</v>
      </c>
      <c r="E512" s="10" t="n">
        <v>9</v>
      </c>
      <c r="F512" s="10" t="n">
        <v>54554.34</v>
      </c>
      <c r="G512" s="10" t="n">
        <v>96</v>
      </c>
      <c r="H512" s="10" t="n">
        <v>30329.45</v>
      </c>
    </row>
    <row r="513" customFormat="false" ht="15" hidden="false" customHeight="false" outlineLevel="0" collapsed="false">
      <c r="A513" s="9" t="s">
        <v>10661</v>
      </c>
      <c r="B513" s="9" t="s">
        <v>71</v>
      </c>
      <c r="C513" s="9" t="s">
        <v>10161</v>
      </c>
      <c r="D513" s="9" t="s">
        <v>10156</v>
      </c>
      <c r="E513" s="10" t="n">
        <v>2</v>
      </c>
      <c r="F513" s="10" t="n">
        <v>8897.75</v>
      </c>
      <c r="G513" s="10" t="n">
        <v>43</v>
      </c>
      <c r="H513" s="10" t="n">
        <v>4946.7</v>
      </c>
    </row>
    <row r="514" customFormat="false" ht="15" hidden="false" customHeight="false" outlineLevel="0" collapsed="false">
      <c r="A514" s="9" t="s">
        <v>10662</v>
      </c>
      <c r="B514" s="9" t="s">
        <v>75</v>
      </c>
      <c r="C514" s="9" t="s">
        <v>10162</v>
      </c>
      <c r="D514" s="9" t="s">
        <v>10155</v>
      </c>
      <c r="E514" s="10" t="n">
        <v>6</v>
      </c>
      <c r="F514" s="10" t="n">
        <v>21809.76</v>
      </c>
      <c r="G514" s="10" t="n">
        <v>9</v>
      </c>
      <c r="H514" s="10" t="n">
        <v>12125.12</v>
      </c>
    </row>
    <row r="515" customFormat="false" ht="15" hidden="false" customHeight="false" outlineLevel="0" collapsed="false">
      <c r="A515" s="9" t="s">
        <v>10663</v>
      </c>
      <c r="B515" s="9" t="s">
        <v>77</v>
      </c>
      <c r="C515" s="9" t="s">
        <v>10161</v>
      </c>
      <c r="D515" s="9" t="s">
        <v>10156</v>
      </c>
      <c r="E515" s="10" t="n">
        <v>1</v>
      </c>
      <c r="F515" s="10" t="n">
        <v>268.95</v>
      </c>
      <c r="G515" s="10" t="n">
        <v>58</v>
      </c>
      <c r="H515" s="10" t="n">
        <v>149.52</v>
      </c>
    </row>
    <row r="516" customFormat="false" ht="15" hidden="false" customHeight="false" outlineLevel="0" collapsed="false">
      <c r="A516" s="9" t="s">
        <v>10664</v>
      </c>
      <c r="B516" s="9" t="s">
        <v>71</v>
      </c>
      <c r="C516" s="9" t="s">
        <v>10164</v>
      </c>
      <c r="D516" s="9" t="s">
        <v>10156</v>
      </c>
      <c r="E516" s="10" t="n">
        <v>1</v>
      </c>
      <c r="F516" s="10" t="n">
        <v>4568.56</v>
      </c>
      <c r="G516" s="10" t="n">
        <v>32</v>
      </c>
      <c r="H516" s="10" t="n">
        <v>2539.89</v>
      </c>
    </row>
    <row r="517" customFormat="false" ht="15" hidden="false" customHeight="false" outlineLevel="0" collapsed="false">
      <c r="A517" s="9" t="s">
        <v>10665</v>
      </c>
      <c r="B517" s="9" t="s">
        <v>61</v>
      </c>
      <c r="C517" s="9" t="s">
        <v>10161</v>
      </c>
      <c r="D517" s="9" t="s">
        <v>10155</v>
      </c>
      <c r="E517" s="10" t="n">
        <v>4</v>
      </c>
      <c r="F517" s="10" t="n">
        <v>5624.2</v>
      </c>
      <c r="G517" s="10" t="n">
        <v>42</v>
      </c>
      <c r="H517" s="10" t="n">
        <v>3126.77</v>
      </c>
    </row>
    <row r="518" customFormat="false" ht="15" hidden="false" customHeight="false" outlineLevel="0" collapsed="false">
      <c r="A518" s="9" t="s">
        <v>10666</v>
      </c>
      <c r="B518" s="9" t="s">
        <v>74</v>
      </c>
      <c r="C518" s="9" t="s">
        <v>10164</v>
      </c>
      <c r="D518" s="9" t="s">
        <v>10154</v>
      </c>
      <c r="E518" s="10" t="n">
        <v>21</v>
      </c>
      <c r="F518" s="10" t="n">
        <v>155907.85</v>
      </c>
      <c r="G518" s="10" t="n">
        <v>4</v>
      </c>
      <c r="H518" s="10" t="n">
        <v>86676.88</v>
      </c>
    </row>
    <row r="519" customFormat="false" ht="15" hidden="false" customHeight="false" outlineLevel="0" collapsed="false">
      <c r="A519" s="9" t="s">
        <v>10667</v>
      </c>
      <c r="B519" s="9" t="s">
        <v>77</v>
      </c>
      <c r="C519" s="9" t="s">
        <v>10161</v>
      </c>
      <c r="D519" s="9" t="s">
        <v>10155</v>
      </c>
      <c r="E519" s="10" t="n">
        <v>3</v>
      </c>
      <c r="F519" s="10" t="n">
        <v>21079.57</v>
      </c>
      <c r="G519" s="10" t="n">
        <v>15</v>
      </c>
      <c r="H519" s="10" t="n">
        <v>11719.17</v>
      </c>
    </row>
    <row r="520" customFormat="false" ht="15" hidden="false" customHeight="false" outlineLevel="0" collapsed="false">
      <c r="A520" s="9" t="s">
        <v>10668</v>
      </c>
      <c r="B520" s="9" t="s">
        <v>68</v>
      </c>
      <c r="C520" s="9" t="s">
        <v>10161</v>
      </c>
      <c r="D520" s="9" t="s">
        <v>10156</v>
      </c>
      <c r="E520" s="10" t="n">
        <v>2</v>
      </c>
      <c r="F520" s="10" t="n">
        <v>21837.3</v>
      </c>
      <c r="G520" s="10" t="n">
        <v>100</v>
      </c>
      <c r="H520" s="10" t="n">
        <v>12140.43</v>
      </c>
    </row>
    <row r="521" customFormat="false" ht="15" hidden="false" customHeight="false" outlineLevel="0" collapsed="false">
      <c r="A521" s="9" t="s">
        <v>10669</v>
      </c>
      <c r="B521" s="9" t="s">
        <v>65</v>
      </c>
      <c r="C521" s="9" t="s">
        <v>10164</v>
      </c>
      <c r="D521" s="9" t="s">
        <v>10156</v>
      </c>
      <c r="E521" s="10" t="n">
        <v>2</v>
      </c>
      <c r="F521" s="10" t="n">
        <v>2157.3</v>
      </c>
      <c r="G521" s="10" t="n">
        <v>10</v>
      </c>
      <c r="H521" s="10" t="n">
        <v>1199.35</v>
      </c>
    </row>
    <row r="522" customFormat="false" ht="15" hidden="false" customHeight="false" outlineLevel="0" collapsed="false">
      <c r="A522" s="9" t="s">
        <v>10670</v>
      </c>
      <c r="B522" s="9" t="s">
        <v>62</v>
      </c>
      <c r="C522" s="9" t="s">
        <v>10162</v>
      </c>
      <c r="D522" s="9" t="s">
        <v>10155</v>
      </c>
      <c r="E522" s="10" t="n">
        <v>7</v>
      </c>
      <c r="F522" s="10" t="n">
        <v>25771.55</v>
      </c>
      <c r="G522" s="10" t="n">
        <v>35</v>
      </c>
      <c r="H522" s="10" t="n">
        <v>14327.68</v>
      </c>
    </row>
    <row r="523" customFormat="false" ht="15" hidden="false" customHeight="false" outlineLevel="0" collapsed="false">
      <c r="A523" s="9" t="s">
        <v>10671</v>
      </c>
      <c r="B523" s="9" t="s">
        <v>70</v>
      </c>
      <c r="C523" s="9" t="s">
        <v>10162</v>
      </c>
      <c r="D523" s="9" t="s">
        <v>10154</v>
      </c>
      <c r="E523" s="10" t="n">
        <v>29</v>
      </c>
      <c r="F523" s="10" t="n">
        <v>175825.77</v>
      </c>
      <c r="G523" s="10" t="n">
        <v>2</v>
      </c>
      <c r="H523" s="10" t="n">
        <v>97750.23</v>
      </c>
    </row>
    <row r="524" customFormat="false" ht="15" hidden="false" customHeight="false" outlineLevel="0" collapsed="false">
      <c r="A524" s="9" t="s">
        <v>10672</v>
      </c>
      <c r="B524" s="9" t="s">
        <v>62</v>
      </c>
      <c r="C524" s="9" t="s">
        <v>10161</v>
      </c>
      <c r="D524" s="9" t="s">
        <v>10155</v>
      </c>
      <c r="E524" s="10" t="n">
        <v>4</v>
      </c>
      <c r="F524" s="10" t="n">
        <v>14106.85</v>
      </c>
      <c r="G524" s="10" t="n">
        <v>63</v>
      </c>
      <c r="H524" s="10" t="n">
        <v>7842.69</v>
      </c>
    </row>
    <row r="525" customFormat="false" ht="15" hidden="false" customHeight="false" outlineLevel="0" collapsed="false">
      <c r="A525" s="9" t="s">
        <v>10673</v>
      </c>
      <c r="B525" s="9" t="s">
        <v>68</v>
      </c>
      <c r="C525" s="9" t="s">
        <v>10161</v>
      </c>
      <c r="D525" s="9" t="s">
        <v>10156</v>
      </c>
      <c r="E525" s="10" t="n">
        <v>1</v>
      </c>
      <c r="F525" s="10" t="n">
        <v>1043.1</v>
      </c>
      <c r="G525" s="10" t="n">
        <v>10</v>
      </c>
      <c r="H525" s="10" t="n">
        <v>579.91</v>
      </c>
    </row>
    <row r="526" customFormat="false" ht="15" hidden="false" customHeight="false" outlineLevel="0" collapsed="false">
      <c r="A526" s="9" t="s">
        <v>10674</v>
      </c>
      <c r="B526" s="9" t="s">
        <v>77</v>
      </c>
      <c r="C526" s="9" t="s">
        <v>10163</v>
      </c>
      <c r="D526" s="9" t="s">
        <v>10157</v>
      </c>
      <c r="E526" s="10" t="n">
        <v>2</v>
      </c>
      <c r="F526" s="10" t="n">
        <v>6645</v>
      </c>
      <c r="G526" s="10" t="n">
        <v>181</v>
      </c>
      <c r="H526" s="10" t="n">
        <v>3694.28</v>
      </c>
    </row>
    <row r="527" customFormat="false" ht="15" hidden="false" customHeight="false" outlineLevel="0" collapsed="false">
      <c r="A527" s="9" t="s">
        <v>10675</v>
      </c>
      <c r="B527" s="9" t="s">
        <v>68</v>
      </c>
      <c r="C527" s="9" t="s">
        <v>10161</v>
      </c>
      <c r="D527" s="9" t="s">
        <v>10156</v>
      </c>
      <c r="E527" s="10" t="n">
        <v>1</v>
      </c>
      <c r="F527" s="10" t="n">
        <v>188.1</v>
      </c>
      <c r="G527" s="10" t="n">
        <v>110</v>
      </c>
      <c r="H527" s="10" t="n">
        <v>104.57</v>
      </c>
    </row>
    <row r="528" customFormat="false" ht="15" hidden="false" customHeight="false" outlineLevel="0" collapsed="false">
      <c r="A528" s="9" t="s">
        <v>10676</v>
      </c>
      <c r="B528" s="9" t="s">
        <v>68</v>
      </c>
      <c r="C528" s="9" t="s">
        <v>10161</v>
      </c>
      <c r="D528" s="9" t="s">
        <v>10156</v>
      </c>
      <c r="E528" s="10" t="n">
        <v>1</v>
      </c>
      <c r="F528" s="10" t="n">
        <v>758</v>
      </c>
      <c r="G528" s="10" t="n">
        <v>242</v>
      </c>
      <c r="H528" s="10" t="n">
        <v>421.41</v>
      </c>
    </row>
    <row r="529" customFormat="false" ht="15" hidden="false" customHeight="false" outlineLevel="0" collapsed="false">
      <c r="A529" s="9" t="s">
        <v>10677</v>
      </c>
      <c r="B529" s="9" t="s">
        <v>71</v>
      </c>
      <c r="C529" s="9" t="s">
        <v>10161</v>
      </c>
      <c r="D529" s="9" t="s">
        <v>10155</v>
      </c>
      <c r="E529" s="10" t="n">
        <v>5</v>
      </c>
      <c r="F529" s="10" t="n">
        <v>38936.51</v>
      </c>
      <c r="G529" s="10" t="n">
        <v>24</v>
      </c>
      <c r="H529" s="10" t="n">
        <v>21646.73</v>
      </c>
    </row>
    <row r="530" customFormat="false" ht="15" hidden="false" customHeight="false" outlineLevel="0" collapsed="false">
      <c r="A530" s="9" t="s">
        <v>10678</v>
      </c>
      <c r="B530" s="9" t="s">
        <v>73</v>
      </c>
      <c r="C530" s="9" t="s">
        <v>10161</v>
      </c>
      <c r="D530" s="9" t="s">
        <v>10155</v>
      </c>
      <c r="E530" s="10" t="n">
        <v>5</v>
      </c>
      <c r="F530" s="10" t="n">
        <v>19010.69</v>
      </c>
      <c r="G530" s="10" t="n">
        <v>3</v>
      </c>
      <c r="H530" s="10" t="n">
        <v>10568.98</v>
      </c>
    </row>
    <row r="531" customFormat="false" ht="15" hidden="false" customHeight="false" outlineLevel="0" collapsed="false">
      <c r="A531" s="9" t="s">
        <v>10679</v>
      </c>
      <c r="B531" s="9" t="s">
        <v>75</v>
      </c>
      <c r="C531" s="9" t="s">
        <v>10161</v>
      </c>
      <c r="D531" s="9" t="s">
        <v>10155</v>
      </c>
      <c r="E531" s="10" t="n">
        <v>3</v>
      </c>
      <c r="F531" s="10" t="n">
        <v>4222.95</v>
      </c>
      <c r="G531" s="10" t="n">
        <v>7</v>
      </c>
      <c r="H531" s="10" t="n">
        <v>2347.75</v>
      </c>
    </row>
    <row r="532" customFormat="false" ht="15" hidden="false" customHeight="false" outlineLevel="0" collapsed="false">
      <c r="A532" s="9" t="s">
        <v>10680</v>
      </c>
      <c r="B532" s="9" t="s">
        <v>76</v>
      </c>
      <c r="C532" s="9" t="s">
        <v>10161</v>
      </c>
      <c r="D532" s="9" t="s">
        <v>10156</v>
      </c>
      <c r="E532" s="10" t="n">
        <v>1</v>
      </c>
      <c r="F532" s="10" t="n">
        <v>806.55</v>
      </c>
      <c r="G532" s="10" t="n">
        <v>83</v>
      </c>
      <c r="H532" s="10" t="n">
        <v>448.4</v>
      </c>
    </row>
    <row r="533" customFormat="false" ht="15" hidden="false" customHeight="false" outlineLevel="0" collapsed="false">
      <c r="A533" s="9" t="s">
        <v>10681</v>
      </c>
      <c r="B533" s="9" t="s">
        <v>62</v>
      </c>
      <c r="C533" s="9" t="s">
        <v>10161</v>
      </c>
      <c r="D533" s="9" t="s">
        <v>10157</v>
      </c>
      <c r="E533" s="10" t="n">
        <v>3</v>
      </c>
      <c r="F533" s="10" t="n">
        <v>14044.05</v>
      </c>
      <c r="G533" s="10" t="n">
        <v>126</v>
      </c>
      <c r="H533" s="10" t="n">
        <v>7807.78</v>
      </c>
    </row>
    <row r="534" customFormat="false" ht="15" hidden="false" customHeight="false" outlineLevel="0" collapsed="false">
      <c r="A534" s="9" t="s">
        <v>10682</v>
      </c>
      <c r="B534" s="9" t="s">
        <v>64</v>
      </c>
      <c r="C534" s="9" t="s">
        <v>10161</v>
      </c>
      <c r="D534" s="9" t="s">
        <v>10155</v>
      </c>
      <c r="E534" s="10" t="n">
        <v>5</v>
      </c>
      <c r="F534" s="10" t="n">
        <v>52066.35</v>
      </c>
      <c r="G534" s="10" t="n">
        <v>18</v>
      </c>
      <c r="H534" s="10" t="n">
        <v>28946.26</v>
      </c>
    </row>
    <row r="535" customFormat="false" ht="15" hidden="false" customHeight="false" outlineLevel="0" collapsed="false">
      <c r="A535" s="9" t="s">
        <v>10683</v>
      </c>
      <c r="B535" s="9" t="s">
        <v>64</v>
      </c>
      <c r="C535" s="9" t="s">
        <v>10161</v>
      </c>
      <c r="D535" s="9" t="s">
        <v>10155</v>
      </c>
      <c r="E535" s="10" t="n">
        <v>6</v>
      </c>
      <c r="F535" s="10" t="n">
        <v>49832.63</v>
      </c>
      <c r="G535" s="10" t="n">
        <v>5</v>
      </c>
      <c r="H535" s="10" t="n">
        <v>27704.42</v>
      </c>
    </row>
    <row r="536" customFormat="false" ht="15" hidden="false" customHeight="false" outlineLevel="0" collapsed="false">
      <c r="A536" s="9" t="s">
        <v>10684</v>
      </c>
      <c r="B536" s="9" t="s">
        <v>71</v>
      </c>
      <c r="C536" s="9" t="s">
        <v>10161</v>
      </c>
      <c r="D536" s="9" t="s">
        <v>10155</v>
      </c>
      <c r="E536" s="10" t="n">
        <v>8</v>
      </c>
      <c r="F536" s="10" t="n">
        <v>59073.98</v>
      </c>
      <c r="G536" s="10" t="n">
        <v>10</v>
      </c>
      <c r="H536" s="10" t="n">
        <v>32842.14</v>
      </c>
    </row>
    <row r="537" customFormat="false" ht="15" hidden="false" customHeight="false" outlineLevel="0" collapsed="false">
      <c r="A537" s="9" t="s">
        <v>10685</v>
      </c>
      <c r="B537" s="9" t="s">
        <v>71</v>
      </c>
      <c r="C537" s="9" t="s">
        <v>10162</v>
      </c>
      <c r="D537" s="9" t="s">
        <v>10156</v>
      </c>
      <c r="E537" s="10" t="n">
        <v>2</v>
      </c>
      <c r="F537" s="10" t="n">
        <v>4163.05</v>
      </c>
      <c r="G537" s="10" t="n">
        <v>48</v>
      </c>
      <c r="H537" s="10" t="n">
        <v>2314.45</v>
      </c>
    </row>
    <row r="538" customFormat="false" ht="15" hidden="false" customHeight="false" outlineLevel="0" collapsed="false">
      <c r="A538" s="9" t="s">
        <v>10686</v>
      </c>
      <c r="B538" s="9" t="s">
        <v>74</v>
      </c>
      <c r="C538" s="9" t="s">
        <v>10162</v>
      </c>
      <c r="D538" s="9" t="s">
        <v>10156</v>
      </c>
      <c r="E538" s="10" t="n">
        <v>2</v>
      </c>
      <c r="F538" s="10" t="n">
        <v>12320.7</v>
      </c>
      <c r="G538" s="10" t="n">
        <v>72</v>
      </c>
      <c r="H538" s="10" t="n">
        <v>6849.69</v>
      </c>
    </row>
    <row r="539" customFormat="false" ht="15" hidden="false" customHeight="false" outlineLevel="0" collapsed="false">
      <c r="A539" s="9" t="s">
        <v>10687</v>
      </c>
      <c r="B539" s="9" t="s">
        <v>68</v>
      </c>
      <c r="C539" s="9" t="s">
        <v>10162</v>
      </c>
      <c r="D539" s="9" t="s">
        <v>10155</v>
      </c>
      <c r="E539" s="10" t="n">
        <v>5</v>
      </c>
      <c r="F539" s="10" t="n">
        <v>44873.45</v>
      </c>
      <c r="G539" s="10" t="n">
        <v>31</v>
      </c>
      <c r="H539" s="10" t="n">
        <v>24947.37</v>
      </c>
    </row>
    <row r="540" customFormat="false" ht="15" hidden="false" customHeight="false" outlineLevel="0" collapsed="false">
      <c r="A540" s="9" t="s">
        <v>10688</v>
      </c>
      <c r="B540" s="9" t="s">
        <v>78</v>
      </c>
      <c r="C540" s="9" t="s">
        <v>10164</v>
      </c>
      <c r="D540" s="9" t="s">
        <v>10155</v>
      </c>
      <c r="E540" s="10" t="n">
        <v>4</v>
      </c>
      <c r="F540" s="10" t="n">
        <v>24876.34</v>
      </c>
      <c r="G540" s="10" t="n">
        <v>2</v>
      </c>
      <c r="H540" s="10" t="n">
        <v>13829.99</v>
      </c>
    </row>
    <row r="541" customFormat="false" ht="15" hidden="false" customHeight="false" outlineLevel="0" collapsed="false">
      <c r="A541" s="9" t="s">
        <v>10689</v>
      </c>
      <c r="B541" s="9" t="s">
        <v>62</v>
      </c>
      <c r="C541" s="9" t="s">
        <v>10161</v>
      </c>
      <c r="D541" s="9" t="s">
        <v>10155</v>
      </c>
      <c r="E541" s="10" t="n">
        <v>7</v>
      </c>
      <c r="F541" s="10" t="n">
        <v>35636.04</v>
      </c>
      <c r="G541" s="10" t="n">
        <v>52</v>
      </c>
      <c r="H541" s="10" t="n">
        <v>19811.84</v>
      </c>
    </row>
    <row r="542" customFormat="false" ht="15" hidden="false" customHeight="false" outlineLevel="0" collapsed="false">
      <c r="A542" s="9" t="s">
        <v>10690</v>
      </c>
      <c r="B542" s="9" t="s">
        <v>71</v>
      </c>
      <c r="C542" s="9" t="s">
        <v>10161</v>
      </c>
      <c r="D542" s="9" t="s">
        <v>10155</v>
      </c>
      <c r="E542" s="10" t="n">
        <v>4</v>
      </c>
      <c r="F542" s="10" t="n">
        <v>10882.64</v>
      </c>
      <c r="G542" s="10" t="n">
        <v>14</v>
      </c>
      <c r="H542" s="10" t="n">
        <v>6050.2</v>
      </c>
    </row>
    <row r="543" customFormat="false" ht="15" hidden="false" customHeight="false" outlineLevel="0" collapsed="false">
      <c r="A543" s="9" t="s">
        <v>10691</v>
      </c>
      <c r="B543" s="9" t="s">
        <v>71</v>
      </c>
      <c r="C543" s="9" t="s">
        <v>10161</v>
      </c>
      <c r="D543" s="9" t="s">
        <v>10156</v>
      </c>
      <c r="E543" s="10" t="n">
        <v>2</v>
      </c>
      <c r="F543" s="10" t="n">
        <v>8023.62</v>
      </c>
      <c r="G543" s="10" t="n">
        <v>64</v>
      </c>
      <c r="H543" s="10" t="n">
        <v>4460.73</v>
      </c>
    </row>
    <row r="544" customFormat="false" ht="15" hidden="false" customHeight="false" outlineLevel="0" collapsed="false">
      <c r="A544" s="9" t="s">
        <v>10692</v>
      </c>
      <c r="B544" s="9" t="s">
        <v>77</v>
      </c>
      <c r="C544" s="9" t="s">
        <v>10161</v>
      </c>
      <c r="D544" s="9" t="s">
        <v>10155</v>
      </c>
      <c r="E544" s="10" t="n">
        <v>7</v>
      </c>
      <c r="F544" s="10" t="n">
        <v>32801.9</v>
      </c>
      <c r="G544" s="10" t="n">
        <v>11</v>
      </c>
      <c r="H544" s="10" t="n">
        <v>18236.2</v>
      </c>
    </row>
    <row r="545" customFormat="false" ht="15" hidden="false" customHeight="false" outlineLevel="0" collapsed="false">
      <c r="A545" s="9" t="s">
        <v>10693</v>
      </c>
      <c r="B545" s="9" t="s">
        <v>68</v>
      </c>
      <c r="C545" s="9" t="s">
        <v>10164</v>
      </c>
      <c r="D545" s="9" t="s">
        <v>10155</v>
      </c>
      <c r="E545" s="10" t="n">
        <v>4</v>
      </c>
      <c r="F545" s="10" t="n">
        <v>36538.78</v>
      </c>
      <c r="G545" s="10" t="n">
        <v>55</v>
      </c>
      <c r="H545" s="10" t="n">
        <v>20313.71</v>
      </c>
    </row>
    <row r="546" customFormat="false" ht="15" hidden="false" customHeight="false" outlineLevel="0" collapsed="false">
      <c r="A546" s="9" t="s">
        <v>10694</v>
      </c>
      <c r="B546" s="9" t="s">
        <v>68</v>
      </c>
      <c r="C546" s="9" t="s">
        <v>10162</v>
      </c>
      <c r="D546" s="9" t="s">
        <v>10155</v>
      </c>
      <c r="E546" s="10" t="n">
        <v>9</v>
      </c>
      <c r="F546" s="10" t="n">
        <v>19047.7</v>
      </c>
      <c r="G546" s="10" t="n">
        <v>2</v>
      </c>
      <c r="H546" s="10" t="n">
        <v>10589.56</v>
      </c>
    </row>
    <row r="547" customFormat="false" ht="15" hidden="false" customHeight="false" outlineLevel="0" collapsed="false">
      <c r="A547" s="9" t="s">
        <v>10695</v>
      </c>
      <c r="B547" s="9" t="s">
        <v>71</v>
      </c>
      <c r="C547" s="9" t="s">
        <v>10161</v>
      </c>
      <c r="D547" s="9" t="s">
        <v>10154</v>
      </c>
      <c r="E547" s="10" t="n">
        <v>26</v>
      </c>
      <c r="F547" s="10" t="n">
        <v>160395.95</v>
      </c>
      <c r="G547" s="10" t="n">
        <v>25</v>
      </c>
      <c r="H547" s="10" t="n">
        <v>89172.03</v>
      </c>
    </row>
    <row r="548" customFormat="false" ht="15" hidden="false" customHeight="false" outlineLevel="0" collapsed="false">
      <c r="A548" s="9" t="s">
        <v>10696</v>
      </c>
      <c r="B548" s="9" t="s">
        <v>71</v>
      </c>
      <c r="C548" s="9" t="s">
        <v>10164</v>
      </c>
      <c r="D548" s="9" t="s">
        <v>10154</v>
      </c>
      <c r="E548" s="10" t="n">
        <v>26</v>
      </c>
      <c r="F548" s="10" t="n">
        <v>90044.67</v>
      </c>
      <c r="G548" s="10" t="n">
        <v>23</v>
      </c>
      <c r="H548" s="10" t="n">
        <v>50060.28</v>
      </c>
    </row>
    <row r="549" customFormat="false" ht="15" hidden="false" customHeight="false" outlineLevel="0" collapsed="false">
      <c r="A549" s="9" t="s">
        <v>10697</v>
      </c>
      <c r="B549" s="9" t="s">
        <v>62</v>
      </c>
      <c r="C549" s="9" t="s">
        <v>10162</v>
      </c>
      <c r="D549" s="9" t="s">
        <v>10155</v>
      </c>
      <c r="E549" s="10" t="n">
        <v>8</v>
      </c>
      <c r="F549" s="10" t="n">
        <v>63517.1</v>
      </c>
      <c r="G549" s="10" t="n">
        <v>48</v>
      </c>
      <c r="H549" s="10" t="n">
        <v>35312.29</v>
      </c>
    </row>
    <row r="550" customFormat="false" ht="15" hidden="false" customHeight="false" outlineLevel="0" collapsed="false">
      <c r="A550" s="9" t="s">
        <v>10698</v>
      </c>
      <c r="B550" s="9" t="s">
        <v>76</v>
      </c>
      <c r="C550" s="9" t="s">
        <v>10161</v>
      </c>
      <c r="D550" s="9" t="s">
        <v>10156</v>
      </c>
      <c r="E550" s="10" t="n">
        <v>2</v>
      </c>
      <c r="F550" s="10" t="n">
        <v>3453.6</v>
      </c>
      <c r="G550" s="10" t="n">
        <v>80</v>
      </c>
      <c r="H550" s="10" t="n">
        <v>1920.03</v>
      </c>
    </row>
    <row r="551" customFormat="false" ht="15" hidden="false" customHeight="false" outlineLevel="0" collapsed="false">
      <c r="A551" s="9" t="s">
        <v>10699</v>
      </c>
      <c r="B551" s="9" t="s">
        <v>77</v>
      </c>
      <c r="C551" s="9" t="s">
        <v>10161</v>
      </c>
      <c r="D551" s="9" t="s">
        <v>10154</v>
      </c>
      <c r="E551" s="10" t="n">
        <v>8</v>
      </c>
      <c r="F551" s="10" t="n">
        <v>80452.87</v>
      </c>
      <c r="G551" s="10" t="n">
        <v>4</v>
      </c>
      <c r="H551" s="10" t="n">
        <v>44727.72</v>
      </c>
    </row>
    <row r="552" customFormat="false" ht="15" hidden="false" customHeight="false" outlineLevel="0" collapsed="false">
      <c r="A552" s="9" t="s">
        <v>10700</v>
      </c>
      <c r="B552" s="9" t="s">
        <v>71</v>
      </c>
      <c r="C552" s="9" t="s">
        <v>10164</v>
      </c>
      <c r="D552" s="9" t="s">
        <v>10156</v>
      </c>
      <c r="E552" s="10" t="n">
        <v>2</v>
      </c>
      <c r="F552" s="10" t="n">
        <v>1945.09</v>
      </c>
      <c r="G552" s="10" t="n">
        <v>57</v>
      </c>
      <c r="H552" s="10" t="n">
        <v>1081.37</v>
      </c>
    </row>
    <row r="553" customFormat="false" ht="15" hidden="false" customHeight="false" outlineLevel="0" collapsed="false">
      <c r="A553" s="9" t="s">
        <v>10701</v>
      </c>
      <c r="B553" s="9" t="s">
        <v>76</v>
      </c>
      <c r="C553" s="9" t="s">
        <v>10162</v>
      </c>
      <c r="D553" s="9" t="s">
        <v>10155</v>
      </c>
      <c r="E553" s="10" t="n">
        <v>4</v>
      </c>
      <c r="F553" s="10" t="n">
        <v>13582.85</v>
      </c>
      <c r="G553" s="10" t="n">
        <v>26</v>
      </c>
      <c r="H553" s="10" t="n">
        <v>7551.38</v>
      </c>
    </row>
    <row r="554" customFormat="false" ht="15" hidden="false" customHeight="false" outlineLevel="0" collapsed="false">
      <c r="A554" s="9" t="s">
        <v>10702</v>
      </c>
      <c r="B554" s="9" t="s">
        <v>63</v>
      </c>
      <c r="C554" s="9" t="s">
        <v>10161</v>
      </c>
      <c r="D554" s="9" t="s">
        <v>10155</v>
      </c>
      <c r="E554" s="10" t="n">
        <v>5</v>
      </c>
      <c r="F554" s="10" t="n">
        <v>21914.15</v>
      </c>
      <c r="G554" s="10" t="n">
        <v>11</v>
      </c>
      <c r="H554" s="10" t="n">
        <v>12183.16</v>
      </c>
    </row>
    <row r="555" customFormat="false" ht="15" hidden="false" customHeight="false" outlineLevel="0" collapsed="false">
      <c r="A555" s="9" t="s">
        <v>10703</v>
      </c>
      <c r="B555" s="9" t="s">
        <v>77</v>
      </c>
      <c r="C555" s="9" t="s">
        <v>10162</v>
      </c>
      <c r="D555" s="9" t="s">
        <v>10157</v>
      </c>
      <c r="E555" s="10" t="n">
        <v>3</v>
      </c>
      <c r="F555" s="10" t="n">
        <v>2786.2</v>
      </c>
      <c r="G555" s="10" t="n">
        <v>151</v>
      </c>
      <c r="H555" s="10" t="n">
        <v>1548.99</v>
      </c>
    </row>
    <row r="556" customFormat="false" ht="15" hidden="false" customHeight="false" outlineLevel="0" collapsed="false">
      <c r="A556" s="9" t="s">
        <v>10704</v>
      </c>
      <c r="B556" s="9" t="s">
        <v>63</v>
      </c>
      <c r="C556" s="9" t="s">
        <v>10161</v>
      </c>
      <c r="D556" s="9" t="s">
        <v>10156</v>
      </c>
      <c r="E556" s="10" t="n">
        <v>1</v>
      </c>
      <c r="F556" s="10" t="n">
        <v>1519</v>
      </c>
      <c r="G556" s="10" t="n">
        <v>20</v>
      </c>
      <c r="H556" s="10" t="n">
        <v>844.49</v>
      </c>
    </row>
    <row r="557" customFormat="false" ht="15" hidden="false" customHeight="false" outlineLevel="0" collapsed="false">
      <c r="A557" s="9" t="s">
        <v>10705</v>
      </c>
      <c r="B557" s="9" t="s">
        <v>71</v>
      </c>
      <c r="C557" s="9" t="s">
        <v>10161</v>
      </c>
      <c r="D557" s="9" t="s">
        <v>10155</v>
      </c>
      <c r="E557" s="10" t="n">
        <v>6</v>
      </c>
      <c r="F557" s="10" t="n">
        <v>25368.8</v>
      </c>
      <c r="G557" s="10" t="n">
        <v>89</v>
      </c>
      <c r="H557" s="10" t="n">
        <v>14103.77</v>
      </c>
    </row>
    <row r="558" customFormat="false" ht="15" hidden="false" customHeight="false" outlineLevel="0" collapsed="false">
      <c r="A558" s="9" t="s">
        <v>10706</v>
      </c>
      <c r="B558" s="9" t="s">
        <v>75</v>
      </c>
      <c r="C558" s="9" t="s">
        <v>10161</v>
      </c>
      <c r="D558" s="9" t="s">
        <v>10154</v>
      </c>
      <c r="E558" s="10" t="n">
        <v>2</v>
      </c>
      <c r="F558" s="10" t="n">
        <v>91451.55</v>
      </c>
      <c r="G558" s="10" t="n">
        <v>13</v>
      </c>
      <c r="H558" s="10" t="n">
        <v>50842.43</v>
      </c>
    </row>
    <row r="559" customFormat="false" ht="15" hidden="false" customHeight="false" outlineLevel="0" collapsed="false">
      <c r="A559" s="9" t="s">
        <v>10707</v>
      </c>
      <c r="B559" s="9" t="s">
        <v>62</v>
      </c>
      <c r="C559" s="9" t="s">
        <v>10161</v>
      </c>
      <c r="D559" s="9" t="s">
        <v>10156</v>
      </c>
      <c r="E559" s="10" t="n">
        <v>2</v>
      </c>
      <c r="F559" s="10" t="n">
        <v>2615.3</v>
      </c>
      <c r="G559" s="10" t="n">
        <v>2</v>
      </c>
      <c r="H559" s="10" t="n">
        <v>1453.97</v>
      </c>
    </row>
    <row r="560" customFormat="false" ht="15" hidden="false" customHeight="false" outlineLevel="0" collapsed="false">
      <c r="A560" s="9" t="s">
        <v>10708</v>
      </c>
      <c r="B560" s="9" t="s">
        <v>69</v>
      </c>
      <c r="C560" s="9" t="s">
        <v>10163</v>
      </c>
      <c r="D560" s="9" t="s">
        <v>10156</v>
      </c>
      <c r="E560" s="10" t="n">
        <v>1</v>
      </c>
      <c r="F560" s="10" t="n">
        <v>4249.7</v>
      </c>
      <c r="G560" s="10" t="n">
        <v>176</v>
      </c>
      <c r="H560" s="10" t="n">
        <v>2362.62</v>
      </c>
    </row>
    <row r="561" customFormat="false" ht="15" hidden="false" customHeight="false" outlineLevel="0" collapsed="false">
      <c r="A561" s="9" t="s">
        <v>10709</v>
      </c>
      <c r="B561" s="9" t="s">
        <v>72</v>
      </c>
      <c r="C561" s="9" t="s">
        <v>10164</v>
      </c>
      <c r="D561" s="9" t="s">
        <v>10154</v>
      </c>
      <c r="E561" s="10" t="n">
        <v>14</v>
      </c>
      <c r="F561" s="10" t="n">
        <v>72890.39</v>
      </c>
      <c r="G561" s="10" t="n">
        <v>21</v>
      </c>
      <c r="H561" s="10" t="n">
        <v>40523.37</v>
      </c>
    </row>
    <row r="562" customFormat="false" ht="15" hidden="false" customHeight="false" outlineLevel="0" collapsed="false">
      <c r="A562" s="9" t="s">
        <v>10710</v>
      </c>
      <c r="B562" s="9" t="s">
        <v>64</v>
      </c>
      <c r="C562" s="9" t="s">
        <v>10161</v>
      </c>
      <c r="D562" s="9" t="s">
        <v>10155</v>
      </c>
      <c r="E562" s="10" t="n">
        <v>8</v>
      </c>
      <c r="F562" s="10" t="n">
        <v>46200.07</v>
      </c>
      <c r="G562" s="10" t="n">
        <v>26</v>
      </c>
      <c r="H562" s="10" t="n">
        <v>25684.9</v>
      </c>
    </row>
    <row r="563" customFormat="false" ht="15" hidden="false" customHeight="false" outlineLevel="0" collapsed="false">
      <c r="A563" s="9" t="s">
        <v>10711</v>
      </c>
      <c r="B563" s="9" t="s">
        <v>68</v>
      </c>
      <c r="C563" s="9" t="s">
        <v>10161</v>
      </c>
      <c r="D563" s="9" t="s">
        <v>10157</v>
      </c>
      <c r="E563" s="10" t="n">
        <v>2</v>
      </c>
      <c r="F563" s="10" t="n">
        <v>45246.57</v>
      </c>
      <c r="G563" s="10" t="n">
        <v>197</v>
      </c>
      <c r="H563" s="10" t="n">
        <v>25154.8</v>
      </c>
    </row>
    <row r="564" customFormat="false" ht="15" hidden="false" customHeight="false" outlineLevel="0" collapsed="false">
      <c r="A564" s="9" t="s">
        <v>10712</v>
      </c>
      <c r="B564" s="9" t="s">
        <v>64</v>
      </c>
      <c r="C564" s="9" t="s">
        <v>10164</v>
      </c>
      <c r="D564" s="9" t="s">
        <v>10155</v>
      </c>
      <c r="E564" s="10" t="n">
        <v>7</v>
      </c>
      <c r="F564" s="10" t="n">
        <v>18301.85</v>
      </c>
      <c r="G564" s="10" t="n">
        <v>51</v>
      </c>
      <c r="H564" s="10" t="n">
        <v>10174.9</v>
      </c>
    </row>
    <row r="565" customFormat="false" ht="15" hidden="false" customHeight="false" outlineLevel="0" collapsed="false">
      <c r="A565" s="9" t="s">
        <v>10713</v>
      </c>
      <c r="B565" s="9" t="s">
        <v>70</v>
      </c>
      <c r="C565" s="9" t="s">
        <v>10163</v>
      </c>
      <c r="D565" s="9" t="s">
        <v>10155</v>
      </c>
      <c r="E565" s="10" t="n">
        <v>11</v>
      </c>
      <c r="F565" s="10" t="n">
        <v>35464.86</v>
      </c>
      <c r="G565" s="10" t="n">
        <v>10</v>
      </c>
      <c r="H565" s="10" t="n">
        <v>19716.67</v>
      </c>
    </row>
    <row r="566" customFormat="false" ht="15" hidden="false" customHeight="false" outlineLevel="0" collapsed="false">
      <c r="A566" s="9" t="s">
        <v>10714</v>
      </c>
      <c r="B566" s="9" t="s">
        <v>64</v>
      </c>
      <c r="C566" s="9" t="s">
        <v>10163</v>
      </c>
      <c r="D566" s="9" t="s">
        <v>10156</v>
      </c>
      <c r="E566" s="10" t="n">
        <v>2</v>
      </c>
      <c r="F566" s="10" t="n">
        <v>12224.8</v>
      </c>
      <c r="G566" s="10" t="n">
        <v>72</v>
      </c>
      <c r="H566" s="10" t="n">
        <v>6796.37</v>
      </c>
    </row>
    <row r="567" customFormat="false" ht="15" hidden="false" customHeight="false" outlineLevel="0" collapsed="false">
      <c r="A567" s="9" t="s">
        <v>10715</v>
      </c>
      <c r="B567" s="9" t="s">
        <v>65</v>
      </c>
      <c r="C567" s="9" t="s">
        <v>10161</v>
      </c>
      <c r="D567" s="9" t="s">
        <v>10155</v>
      </c>
      <c r="E567" s="10" t="n">
        <v>4</v>
      </c>
      <c r="F567" s="10" t="n">
        <v>8313.45</v>
      </c>
      <c r="G567" s="10" t="n">
        <v>11</v>
      </c>
      <c r="H567" s="10" t="n">
        <v>4621.86</v>
      </c>
    </row>
    <row r="568" customFormat="false" ht="15" hidden="false" customHeight="false" outlineLevel="0" collapsed="false">
      <c r="A568" s="9" t="s">
        <v>10716</v>
      </c>
      <c r="B568" s="9" t="s">
        <v>77</v>
      </c>
      <c r="C568" s="9" t="s">
        <v>10161</v>
      </c>
      <c r="D568" s="9" t="s">
        <v>10157</v>
      </c>
      <c r="E568" s="10" t="n">
        <v>2</v>
      </c>
      <c r="F568" s="10" t="n">
        <v>17737.89</v>
      </c>
      <c r="G568" s="10" t="n">
        <v>286</v>
      </c>
      <c r="H568" s="10" t="n">
        <v>9861.37</v>
      </c>
    </row>
    <row r="569" customFormat="false" ht="15" hidden="false" customHeight="false" outlineLevel="0" collapsed="false">
      <c r="A569" s="9" t="s">
        <v>10717</v>
      </c>
      <c r="B569" s="9" t="s">
        <v>71</v>
      </c>
      <c r="C569" s="9" t="s">
        <v>10164</v>
      </c>
      <c r="D569" s="9" t="s">
        <v>10158</v>
      </c>
      <c r="E569" s="10" t="n">
        <v>0</v>
      </c>
      <c r="F569" s="10" t="n">
        <v>0</v>
      </c>
      <c r="H569" s="10" t="n">
        <v>0</v>
      </c>
    </row>
    <row r="570" customFormat="false" ht="15" hidden="false" customHeight="false" outlineLevel="0" collapsed="false">
      <c r="A570" s="9" t="s">
        <v>10718</v>
      </c>
      <c r="B570" s="9" t="s">
        <v>65</v>
      </c>
      <c r="C570" s="9" t="s">
        <v>10161</v>
      </c>
      <c r="D570" s="9" t="s">
        <v>10157</v>
      </c>
      <c r="E570" s="10" t="n">
        <v>2</v>
      </c>
      <c r="F570" s="10" t="n">
        <v>9059.5</v>
      </c>
      <c r="G570" s="10" t="n">
        <v>207</v>
      </c>
      <c r="H570" s="10" t="n">
        <v>5036.62</v>
      </c>
    </row>
    <row r="571" customFormat="false" ht="15" hidden="false" customHeight="false" outlineLevel="0" collapsed="false">
      <c r="A571" s="9" t="s">
        <v>10719</v>
      </c>
      <c r="B571" s="9" t="s">
        <v>62</v>
      </c>
      <c r="C571" s="9" t="s">
        <v>10164</v>
      </c>
      <c r="D571" s="9" t="s">
        <v>10154</v>
      </c>
      <c r="E571" s="10" t="n">
        <v>8</v>
      </c>
      <c r="F571" s="10" t="n">
        <v>180768.23</v>
      </c>
      <c r="G571" s="10" t="n">
        <v>14</v>
      </c>
      <c r="H571" s="10" t="n">
        <v>100497.99</v>
      </c>
    </row>
    <row r="572" customFormat="false" ht="15" hidden="false" customHeight="false" outlineLevel="0" collapsed="false">
      <c r="A572" s="9" t="s">
        <v>10720</v>
      </c>
      <c r="B572" s="9" t="s">
        <v>70</v>
      </c>
      <c r="C572" s="9" t="s">
        <v>10161</v>
      </c>
      <c r="D572" s="9" t="s">
        <v>10157</v>
      </c>
      <c r="E572" s="10" t="n">
        <v>2</v>
      </c>
      <c r="F572" s="10" t="n">
        <v>34335.1</v>
      </c>
      <c r="G572" s="10" t="n">
        <v>175</v>
      </c>
      <c r="H572" s="10" t="n">
        <v>19088.58</v>
      </c>
    </row>
    <row r="573" customFormat="false" ht="15" hidden="false" customHeight="false" outlineLevel="0" collapsed="false">
      <c r="A573" s="9" t="s">
        <v>10721</v>
      </c>
      <c r="B573" s="9" t="s">
        <v>68</v>
      </c>
      <c r="C573" s="9" t="s">
        <v>10161</v>
      </c>
      <c r="D573" s="9" t="s">
        <v>10155</v>
      </c>
      <c r="E573" s="10" t="n">
        <v>5</v>
      </c>
      <c r="F573" s="10" t="n">
        <v>25743</v>
      </c>
      <c r="G573" s="10" t="n">
        <v>30</v>
      </c>
      <c r="H573" s="10" t="n">
        <v>14311.81</v>
      </c>
    </row>
    <row r="574" customFormat="false" ht="15" hidden="false" customHeight="false" outlineLevel="0" collapsed="false">
      <c r="A574" s="9" t="s">
        <v>10722</v>
      </c>
      <c r="B574" s="9" t="s">
        <v>64</v>
      </c>
      <c r="C574" s="9" t="s">
        <v>10161</v>
      </c>
      <c r="D574" s="9" t="s">
        <v>10156</v>
      </c>
      <c r="E574" s="10" t="n">
        <v>1</v>
      </c>
      <c r="F574" s="10" t="n">
        <v>649</v>
      </c>
      <c r="G574" s="10" t="n">
        <v>257</v>
      </c>
      <c r="H574" s="10" t="n">
        <v>360.81</v>
      </c>
    </row>
    <row r="575" customFormat="false" ht="15" hidden="false" customHeight="false" outlineLevel="0" collapsed="false">
      <c r="A575" s="9" t="s">
        <v>10723</v>
      </c>
      <c r="B575" s="9" t="s">
        <v>68</v>
      </c>
      <c r="C575" s="9" t="s">
        <v>10161</v>
      </c>
      <c r="D575" s="9" t="s">
        <v>10155</v>
      </c>
      <c r="E575" s="10" t="n">
        <v>17</v>
      </c>
      <c r="F575" s="10" t="n">
        <v>54521.12</v>
      </c>
      <c r="G575" s="10" t="n">
        <v>25</v>
      </c>
      <c r="H575" s="10" t="n">
        <v>30310.98</v>
      </c>
    </row>
    <row r="576" customFormat="false" ht="15" hidden="false" customHeight="false" outlineLevel="0" collapsed="false">
      <c r="A576" s="9" t="s">
        <v>10724</v>
      </c>
      <c r="B576" s="9" t="s">
        <v>71</v>
      </c>
      <c r="C576" s="9" t="s">
        <v>10164</v>
      </c>
      <c r="D576" s="9" t="s">
        <v>10154</v>
      </c>
      <c r="E576" s="10" t="n">
        <v>39</v>
      </c>
      <c r="F576" s="10" t="n">
        <v>248522.47</v>
      </c>
      <c r="G576" s="10" t="n">
        <v>3</v>
      </c>
      <c r="H576" s="10" t="n">
        <v>138165.92</v>
      </c>
    </row>
    <row r="577" customFormat="false" ht="15" hidden="false" customHeight="false" outlineLevel="0" collapsed="false">
      <c r="A577" s="9" t="s">
        <v>10725</v>
      </c>
      <c r="B577" s="9" t="s">
        <v>65</v>
      </c>
      <c r="C577" s="9" t="s">
        <v>10162</v>
      </c>
      <c r="D577" s="9" t="s">
        <v>10155</v>
      </c>
      <c r="E577" s="10" t="n">
        <v>3</v>
      </c>
      <c r="F577" s="10" t="n">
        <v>50316.1</v>
      </c>
      <c r="G577" s="10" t="n">
        <v>3</v>
      </c>
      <c r="H577" s="10" t="n">
        <v>27973.21</v>
      </c>
    </row>
    <row r="578" customFormat="false" ht="15" hidden="false" customHeight="false" outlineLevel="0" collapsed="false">
      <c r="A578" s="9" t="s">
        <v>10726</v>
      </c>
      <c r="B578" s="9" t="s">
        <v>77</v>
      </c>
      <c r="C578" s="9" t="s">
        <v>10161</v>
      </c>
      <c r="D578" s="9" t="s">
        <v>10155</v>
      </c>
      <c r="E578" s="10" t="n">
        <v>3</v>
      </c>
      <c r="F578" s="10" t="n">
        <v>6553.7</v>
      </c>
      <c r="G578" s="10" t="n">
        <v>18</v>
      </c>
      <c r="H578" s="10" t="n">
        <v>3643.53</v>
      </c>
    </row>
    <row r="579" customFormat="false" ht="15" hidden="false" customHeight="false" outlineLevel="0" collapsed="false">
      <c r="A579" s="9" t="s">
        <v>10727</v>
      </c>
      <c r="B579" s="9" t="s">
        <v>69</v>
      </c>
      <c r="C579" s="9" t="s">
        <v>10161</v>
      </c>
      <c r="D579" s="9" t="s">
        <v>10155</v>
      </c>
      <c r="E579" s="10" t="n">
        <v>7</v>
      </c>
      <c r="F579" s="10" t="n">
        <v>11928.96</v>
      </c>
      <c r="G579" s="10" t="n">
        <v>2</v>
      </c>
      <c r="H579" s="10" t="n">
        <v>6631.9</v>
      </c>
    </row>
    <row r="580" customFormat="false" ht="15" hidden="false" customHeight="false" outlineLevel="0" collapsed="false">
      <c r="A580" s="9" t="s">
        <v>10728</v>
      </c>
      <c r="B580" s="9" t="s">
        <v>64</v>
      </c>
      <c r="C580" s="9" t="s">
        <v>10163</v>
      </c>
      <c r="D580" s="9" t="s">
        <v>10154</v>
      </c>
      <c r="E580" s="10" t="n">
        <v>4</v>
      </c>
      <c r="F580" s="10" t="n">
        <v>79732.8</v>
      </c>
      <c r="G580" s="10" t="n">
        <v>69</v>
      </c>
      <c r="H580" s="10" t="n">
        <v>44327.4</v>
      </c>
    </row>
    <row r="581" customFormat="false" ht="15" hidden="false" customHeight="false" outlineLevel="0" collapsed="false">
      <c r="A581" s="9" t="s">
        <v>10729</v>
      </c>
      <c r="B581" s="9" t="s">
        <v>62</v>
      </c>
      <c r="C581" s="9" t="s">
        <v>10163</v>
      </c>
      <c r="D581" s="9" t="s">
        <v>10157</v>
      </c>
      <c r="E581" s="10" t="n">
        <v>2</v>
      </c>
      <c r="F581" s="10" t="n">
        <v>2528.82</v>
      </c>
      <c r="G581" s="10" t="n">
        <v>189</v>
      </c>
      <c r="H581" s="10" t="n">
        <v>1405.9</v>
      </c>
    </row>
    <row r="582" customFormat="false" ht="15" hidden="false" customHeight="false" outlineLevel="0" collapsed="false">
      <c r="A582" s="9" t="s">
        <v>10730</v>
      </c>
      <c r="B582" s="9" t="s">
        <v>62</v>
      </c>
      <c r="C582" s="9" t="s">
        <v>10164</v>
      </c>
      <c r="D582" s="9" t="s">
        <v>10156</v>
      </c>
      <c r="E582" s="10" t="n">
        <v>2</v>
      </c>
      <c r="F582" s="10" t="n">
        <v>67694.65</v>
      </c>
      <c r="G582" s="10" t="n">
        <v>6</v>
      </c>
      <c r="H582" s="10" t="n">
        <v>37634.8</v>
      </c>
    </row>
    <row r="583" customFormat="false" ht="15" hidden="false" customHeight="false" outlineLevel="0" collapsed="false">
      <c r="A583" s="9" t="s">
        <v>10731</v>
      </c>
      <c r="B583" s="9" t="s">
        <v>76</v>
      </c>
      <c r="C583" s="9" t="s">
        <v>10161</v>
      </c>
      <c r="D583" s="9" t="s">
        <v>10156</v>
      </c>
      <c r="E583" s="10" t="n">
        <v>2</v>
      </c>
      <c r="F583" s="10" t="n">
        <v>25280.94</v>
      </c>
      <c r="G583" s="10" t="n">
        <v>43</v>
      </c>
      <c r="H583" s="10" t="n">
        <v>14054.92</v>
      </c>
    </row>
    <row r="584" customFormat="false" ht="15" hidden="false" customHeight="false" outlineLevel="0" collapsed="false">
      <c r="A584" s="9" t="s">
        <v>10732</v>
      </c>
      <c r="B584" s="9" t="s">
        <v>68</v>
      </c>
      <c r="C584" s="9" t="s">
        <v>10163</v>
      </c>
      <c r="D584" s="9" t="s">
        <v>10155</v>
      </c>
      <c r="E584" s="10" t="n">
        <v>3</v>
      </c>
      <c r="F584" s="10" t="n">
        <v>24101.19</v>
      </c>
      <c r="G584" s="10" t="n">
        <v>62</v>
      </c>
      <c r="H584" s="10" t="n">
        <v>13399.04</v>
      </c>
    </row>
    <row r="585" customFormat="false" ht="15" hidden="false" customHeight="false" outlineLevel="0" collapsed="false">
      <c r="A585" s="9" t="s">
        <v>10733</v>
      </c>
      <c r="B585" s="9" t="s">
        <v>75</v>
      </c>
      <c r="C585" s="9" t="s">
        <v>10161</v>
      </c>
      <c r="D585" s="9" t="s">
        <v>10155</v>
      </c>
      <c r="E585" s="10" t="n">
        <v>4</v>
      </c>
      <c r="F585" s="10" t="n">
        <v>4974.33</v>
      </c>
      <c r="G585" s="10" t="n">
        <v>30</v>
      </c>
      <c r="H585" s="10" t="n">
        <v>2765.48</v>
      </c>
    </row>
    <row r="586" customFormat="false" ht="15" hidden="false" customHeight="false" outlineLevel="0" collapsed="false">
      <c r="A586" s="9" t="s">
        <v>10734</v>
      </c>
      <c r="B586" s="9" t="s">
        <v>62</v>
      </c>
      <c r="C586" s="9" t="s">
        <v>10161</v>
      </c>
      <c r="D586" s="9" t="s">
        <v>10155</v>
      </c>
      <c r="E586" s="10" t="n">
        <v>3</v>
      </c>
      <c r="F586" s="10" t="n">
        <v>12486.7</v>
      </c>
      <c r="G586" s="10" t="n">
        <v>110</v>
      </c>
      <c r="H586" s="10" t="n">
        <v>6941.97</v>
      </c>
    </row>
    <row r="587" customFormat="false" ht="15" hidden="false" customHeight="false" outlineLevel="0" collapsed="false">
      <c r="A587" s="9" t="s">
        <v>10735</v>
      </c>
      <c r="B587" s="9" t="s">
        <v>66</v>
      </c>
      <c r="C587" s="9" t="s">
        <v>10161</v>
      </c>
      <c r="D587" s="9" t="s">
        <v>10157</v>
      </c>
      <c r="E587" s="10" t="n">
        <v>2</v>
      </c>
      <c r="F587" s="10" t="n">
        <v>12619.88</v>
      </c>
      <c r="G587" s="10" t="n">
        <v>217</v>
      </c>
      <c r="H587" s="10" t="n">
        <v>7016.01</v>
      </c>
    </row>
    <row r="588" customFormat="false" ht="15" hidden="false" customHeight="false" outlineLevel="0" collapsed="false">
      <c r="A588" s="9" t="s">
        <v>10736</v>
      </c>
      <c r="B588" s="9" t="s">
        <v>71</v>
      </c>
      <c r="C588" s="9" t="s">
        <v>10161</v>
      </c>
      <c r="D588" s="9" t="s">
        <v>10156</v>
      </c>
      <c r="E588" s="10" t="n">
        <v>1</v>
      </c>
      <c r="F588" s="10" t="n">
        <v>898</v>
      </c>
      <c r="G588" s="10" t="n">
        <v>169</v>
      </c>
      <c r="H588" s="10" t="n">
        <v>499.24</v>
      </c>
    </row>
    <row r="589" customFormat="false" ht="15" hidden="false" customHeight="false" outlineLevel="0" collapsed="false">
      <c r="A589" s="9" t="s">
        <v>10737</v>
      </c>
      <c r="B589" s="9" t="s">
        <v>77</v>
      </c>
      <c r="C589" s="9" t="s">
        <v>10161</v>
      </c>
      <c r="D589" s="9" t="s">
        <v>10156</v>
      </c>
      <c r="E589" s="10" t="n">
        <v>1</v>
      </c>
      <c r="F589" s="10" t="n">
        <v>3669.45</v>
      </c>
      <c r="G589" s="10" t="n">
        <v>8</v>
      </c>
      <c r="H589" s="10" t="n">
        <v>2040.03</v>
      </c>
    </row>
    <row r="590" customFormat="false" ht="15" hidden="false" customHeight="false" outlineLevel="0" collapsed="false">
      <c r="A590" s="9" t="s">
        <v>10738</v>
      </c>
      <c r="B590" s="9" t="s">
        <v>64</v>
      </c>
      <c r="C590" s="9" t="s">
        <v>10161</v>
      </c>
      <c r="D590" s="9" t="s">
        <v>10157</v>
      </c>
      <c r="E590" s="10" t="n">
        <v>6</v>
      </c>
      <c r="F590" s="10" t="n">
        <v>12845</v>
      </c>
      <c r="G590" s="10" t="n">
        <v>166</v>
      </c>
      <c r="H590" s="10" t="n">
        <v>7141.17</v>
      </c>
    </row>
    <row r="591" customFormat="false" ht="15" hidden="false" customHeight="false" outlineLevel="0" collapsed="false">
      <c r="A591" s="9" t="s">
        <v>10739</v>
      </c>
      <c r="B591" s="9" t="s">
        <v>64</v>
      </c>
      <c r="C591" s="9" t="s">
        <v>10161</v>
      </c>
      <c r="D591" s="9" t="s">
        <v>10155</v>
      </c>
      <c r="E591" s="10" t="n">
        <v>3</v>
      </c>
      <c r="F591" s="10" t="n">
        <v>8610.7</v>
      </c>
      <c r="G591" s="10" t="n">
        <v>36</v>
      </c>
      <c r="H591" s="10" t="n">
        <v>4787.11</v>
      </c>
    </row>
    <row r="592" customFormat="false" ht="15" hidden="false" customHeight="false" outlineLevel="0" collapsed="false">
      <c r="A592" s="9" t="s">
        <v>10740</v>
      </c>
      <c r="B592" s="9" t="s">
        <v>74</v>
      </c>
      <c r="C592" s="9" t="s">
        <v>10161</v>
      </c>
      <c r="D592" s="9" t="s">
        <v>10155</v>
      </c>
      <c r="E592" s="10" t="n">
        <v>4</v>
      </c>
      <c r="F592" s="10" t="n">
        <v>21075.25</v>
      </c>
      <c r="G592" s="10" t="n">
        <v>2</v>
      </c>
      <c r="H592" s="10" t="n">
        <v>11716.77</v>
      </c>
    </row>
    <row r="593" customFormat="false" ht="15" hidden="false" customHeight="false" outlineLevel="0" collapsed="false">
      <c r="A593" s="9" t="s">
        <v>10741</v>
      </c>
      <c r="B593" s="9" t="s">
        <v>72</v>
      </c>
      <c r="C593" s="9" t="s">
        <v>10161</v>
      </c>
      <c r="D593" s="9" t="s">
        <v>10155</v>
      </c>
      <c r="E593" s="10" t="n">
        <v>3</v>
      </c>
      <c r="F593" s="10" t="n">
        <v>1951.5</v>
      </c>
      <c r="G593" s="10" t="n">
        <v>65</v>
      </c>
      <c r="H593" s="10" t="n">
        <v>1084.94</v>
      </c>
    </row>
    <row r="594" customFormat="false" ht="15" hidden="false" customHeight="false" outlineLevel="0" collapsed="false">
      <c r="A594" s="9" t="s">
        <v>10742</v>
      </c>
      <c r="B594" s="9" t="s">
        <v>77</v>
      </c>
      <c r="C594" s="9" t="s">
        <v>10161</v>
      </c>
      <c r="D594" s="9" t="s">
        <v>10155</v>
      </c>
      <c r="E594" s="10" t="n">
        <v>4</v>
      </c>
      <c r="F594" s="10" t="n">
        <v>19103.35</v>
      </c>
      <c r="G594" s="10" t="n">
        <v>21</v>
      </c>
      <c r="H594" s="10" t="n">
        <v>10620.5</v>
      </c>
    </row>
    <row r="595" customFormat="false" ht="15" hidden="false" customHeight="false" outlineLevel="0" collapsed="false">
      <c r="A595" s="9" t="s">
        <v>10743</v>
      </c>
      <c r="B595" s="9" t="s">
        <v>68</v>
      </c>
      <c r="C595" s="9" t="s">
        <v>10163</v>
      </c>
      <c r="D595" s="9" t="s">
        <v>10154</v>
      </c>
      <c r="E595" s="10" t="n">
        <v>5</v>
      </c>
      <c r="F595" s="10" t="n">
        <v>77085.24</v>
      </c>
      <c r="G595" s="10" t="n">
        <v>3</v>
      </c>
      <c r="H595" s="10" t="n">
        <v>42855.49</v>
      </c>
    </row>
    <row r="596" customFormat="false" ht="15" hidden="false" customHeight="false" outlineLevel="0" collapsed="false">
      <c r="A596" s="9" t="s">
        <v>10744</v>
      </c>
      <c r="B596" s="9" t="s">
        <v>68</v>
      </c>
      <c r="C596" s="9" t="s">
        <v>10162</v>
      </c>
      <c r="D596" s="9" t="s">
        <v>10155</v>
      </c>
      <c r="E596" s="10" t="n">
        <v>11</v>
      </c>
      <c r="F596" s="10" t="n">
        <v>41042.88</v>
      </c>
      <c r="G596" s="10" t="n">
        <v>10</v>
      </c>
      <c r="H596" s="10" t="n">
        <v>22817.76</v>
      </c>
    </row>
    <row r="597" customFormat="false" ht="15" hidden="false" customHeight="false" outlineLevel="0" collapsed="false">
      <c r="A597" s="9" t="s">
        <v>10745</v>
      </c>
      <c r="B597" s="9" t="s">
        <v>70</v>
      </c>
      <c r="C597" s="9" t="s">
        <v>10161</v>
      </c>
      <c r="D597" s="9" t="s">
        <v>10155</v>
      </c>
      <c r="E597" s="10" t="n">
        <v>4</v>
      </c>
      <c r="F597" s="10" t="n">
        <v>52778.89</v>
      </c>
      <c r="G597" s="10" t="n">
        <v>4</v>
      </c>
      <c r="H597" s="10" t="n">
        <v>29342.39</v>
      </c>
    </row>
    <row r="598" customFormat="false" ht="15" hidden="false" customHeight="false" outlineLevel="0" collapsed="false">
      <c r="A598" s="9" t="s">
        <v>10746</v>
      </c>
      <c r="B598" s="9" t="s">
        <v>79</v>
      </c>
      <c r="C598" s="9" t="s">
        <v>10161</v>
      </c>
      <c r="D598" s="9" t="s">
        <v>10156</v>
      </c>
      <c r="E598" s="10" t="n">
        <v>1</v>
      </c>
      <c r="F598" s="10" t="n">
        <v>2008.2</v>
      </c>
      <c r="G598" s="10" t="n">
        <v>362</v>
      </c>
      <c r="H598" s="10" t="n">
        <v>1116.46</v>
      </c>
    </row>
    <row r="599" customFormat="false" ht="15" hidden="false" customHeight="false" outlineLevel="0" collapsed="false">
      <c r="A599" s="9" t="s">
        <v>10747</v>
      </c>
      <c r="B599" s="9" t="s">
        <v>77</v>
      </c>
      <c r="C599" s="9" t="s">
        <v>10162</v>
      </c>
      <c r="D599" s="9" t="s">
        <v>10155</v>
      </c>
      <c r="E599" s="10" t="n">
        <v>10</v>
      </c>
      <c r="F599" s="10" t="n">
        <v>21168.44</v>
      </c>
      <c r="G599" s="10" t="n">
        <v>48</v>
      </c>
      <c r="H599" s="10" t="n">
        <v>11768.58</v>
      </c>
    </row>
    <row r="600" customFormat="false" ht="15" hidden="false" customHeight="false" outlineLevel="0" collapsed="false">
      <c r="A600" s="9" t="s">
        <v>10748</v>
      </c>
      <c r="B600" s="9" t="s">
        <v>76</v>
      </c>
      <c r="C600" s="9" t="s">
        <v>10161</v>
      </c>
      <c r="D600" s="9" t="s">
        <v>10156</v>
      </c>
      <c r="E600" s="10" t="n">
        <v>2</v>
      </c>
      <c r="F600" s="10" t="n">
        <v>15922.78</v>
      </c>
      <c r="G600" s="10" t="n">
        <v>101</v>
      </c>
      <c r="H600" s="10" t="n">
        <v>8852.26</v>
      </c>
    </row>
    <row r="601" customFormat="false" ht="15" hidden="false" customHeight="false" outlineLevel="0" collapsed="false">
      <c r="A601" s="9" t="s">
        <v>10749</v>
      </c>
      <c r="B601" s="9" t="s">
        <v>77</v>
      </c>
      <c r="C601" s="9" t="s">
        <v>10161</v>
      </c>
      <c r="D601" s="9" t="s">
        <v>10156</v>
      </c>
      <c r="E601" s="10" t="n">
        <v>2</v>
      </c>
      <c r="F601" s="10" t="n">
        <v>11767.88</v>
      </c>
      <c r="G601" s="10" t="n">
        <v>40</v>
      </c>
      <c r="H601" s="10" t="n">
        <v>6542.35</v>
      </c>
    </row>
    <row r="602" customFormat="false" ht="15" hidden="false" customHeight="false" outlineLevel="0" collapsed="false">
      <c r="A602" s="9" t="s">
        <v>10750</v>
      </c>
      <c r="B602" s="9" t="s">
        <v>75</v>
      </c>
      <c r="C602" s="9" t="s">
        <v>10162</v>
      </c>
      <c r="D602" s="9" t="s">
        <v>10156</v>
      </c>
      <c r="E602" s="10" t="n">
        <v>2</v>
      </c>
      <c r="F602" s="10" t="n">
        <v>17886.49</v>
      </c>
      <c r="G602" s="10" t="n">
        <v>4</v>
      </c>
      <c r="H602" s="10" t="n">
        <v>9943.98</v>
      </c>
    </row>
    <row r="603" customFormat="false" ht="15" hidden="false" customHeight="false" outlineLevel="0" collapsed="false">
      <c r="A603" s="9" t="s">
        <v>10751</v>
      </c>
      <c r="B603" s="9" t="s">
        <v>79</v>
      </c>
      <c r="C603" s="9" t="s">
        <v>10161</v>
      </c>
      <c r="D603" s="9" t="s">
        <v>10156</v>
      </c>
      <c r="E603" s="10" t="n">
        <v>2</v>
      </c>
      <c r="F603" s="10" t="n">
        <v>28017</v>
      </c>
      <c r="G603" s="10" t="n">
        <v>23</v>
      </c>
      <c r="H603" s="10" t="n">
        <v>15576.03</v>
      </c>
    </row>
    <row r="604" customFormat="false" ht="15" hidden="false" customHeight="false" outlineLevel="0" collapsed="false">
      <c r="A604" s="9" t="s">
        <v>10752</v>
      </c>
      <c r="B604" s="9" t="s">
        <v>69</v>
      </c>
      <c r="C604" s="9" t="s">
        <v>10161</v>
      </c>
      <c r="D604" s="9" t="s">
        <v>10156</v>
      </c>
      <c r="E604" s="10" t="n">
        <v>2</v>
      </c>
      <c r="F604" s="10" t="n">
        <v>2208.3</v>
      </c>
      <c r="G604" s="10" t="n">
        <v>41</v>
      </c>
      <c r="H604" s="10" t="n">
        <v>1227.7</v>
      </c>
    </row>
    <row r="605" customFormat="false" ht="15" hidden="false" customHeight="false" outlineLevel="0" collapsed="false">
      <c r="A605" s="9" t="s">
        <v>10753</v>
      </c>
      <c r="B605" s="9" t="s">
        <v>79</v>
      </c>
      <c r="C605" s="9" t="s">
        <v>10164</v>
      </c>
      <c r="D605" s="9" t="s">
        <v>10157</v>
      </c>
      <c r="E605" s="10" t="n">
        <v>3</v>
      </c>
      <c r="F605" s="10" t="n">
        <v>6600.7</v>
      </c>
      <c r="G605" s="10" t="n">
        <v>146</v>
      </c>
      <c r="H605" s="10" t="n">
        <v>3669.66</v>
      </c>
    </row>
    <row r="606" customFormat="false" ht="15" hidden="false" customHeight="false" outlineLevel="0" collapsed="false">
      <c r="A606" s="9" t="s">
        <v>10754</v>
      </c>
      <c r="B606" s="9" t="s">
        <v>62</v>
      </c>
      <c r="C606" s="9" t="s">
        <v>10163</v>
      </c>
      <c r="D606" s="9" t="s">
        <v>10155</v>
      </c>
      <c r="E606" s="10" t="n">
        <v>5</v>
      </c>
      <c r="F606" s="10" t="n">
        <v>41138.85</v>
      </c>
      <c r="G606" s="10" t="n">
        <v>112</v>
      </c>
      <c r="H606" s="10" t="n">
        <v>22871.12</v>
      </c>
    </row>
    <row r="607" customFormat="false" ht="15" hidden="false" customHeight="false" outlineLevel="0" collapsed="false">
      <c r="A607" s="9" t="s">
        <v>10755</v>
      </c>
      <c r="B607" s="9" t="s">
        <v>64</v>
      </c>
      <c r="C607" s="9" t="s">
        <v>10164</v>
      </c>
      <c r="D607" s="9" t="s">
        <v>10157</v>
      </c>
      <c r="E607" s="10" t="n">
        <v>2</v>
      </c>
      <c r="F607" s="10" t="n">
        <v>3137.44</v>
      </c>
      <c r="G607" s="10" t="n">
        <v>289</v>
      </c>
      <c r="H607" s="10" t="n">
        <v>1744.26</v>
      </c>
    </row>
    <row r="608" customFormat="false" ht="15" hidden="false" customHeight="false" outlineLevel="0" collapsed="false">
      <c r="A608" s="9" t="s">
        <v>10756</v>
      </c>
      <c r="B608" s="9" t="s">
        <v>71</v>
      </c>
      <c r="C608" s="9" t="s">
        <v>10162</v>
      </c>
      <c r="D608" s="9" t="s">
        <v>10155</v>
      </c>
      <c r="E608" s="10" t="n">
        <v>6</v>
      </c>
      <c r="F608" s="10" t="n">
        <v>38509.77</v>
      </c>
      <c r="G608" s="10" t="n">
        <v>28</v>
      </c>
      <c r="H608" s="10" t="n">
        <v>21409.48</v>
      </c>
    </row>
    <row r="609" customFormat="false" ht="15" hidden="false" customHeight="false" outlineLevel="0" collapsed="false">
      <c r="A609" s="9" t="s">
        <v>10757</v>
      </c>
      <c r="B609" s="9" t="s">
        <v>68</v>
      </c>
      <c r="C609" s="9" t="s">
        <v>10162</v>
      </c>
      <c r="D609" s="9" t="s">
        <v>10155</v>
      </c>
      <c r="E609" s="10" t="n">
        <v>6</v>
      </c>
      <c r="F609" s="10" t="n">
        <v>20353.04</v>
      </c>
      <c r="G609" s="10" t="n">
        <v>2</v>
      </c>
      <c r="H609" s="10" t="n">
        <v>11315.26</v>
      </c>
    </row>
    <row r="610" customFormat="false" ht="15" hidden="false" customHeight="false" outlineLevel="0" collapsed="false">
      <c r="A610" s="9" t="s">
        <v>10758</v>
      </c>
      <c r="B610" s="9" t="s">
        <v>74</v>
      </c>
      <c r="C610" s="9" t="s">
        <v>10161</v>
      </c>
      <c r="D610" s="9" t="s">
        <v>10156</v>
      </c>
      <c r="E610" s="10" t="n">
        <v>2</v>
      </c>
      <c r="F610" s="10" t="n">
        <v>2090.2</v>
      </c>
      <c r="G610" s="10" t="n">
        <v>45</v>
      </c>
      <c r="H610" s="10" t="n">
        <v>1162.05</v>
      </c>
    </row>
    <row r="611" customFormat="false" ht="15" hidden="false" customHeight="false" outlineLevel="0" collapsed="false">
      <c r="A611" s="9" t="s">
        <v>10759</v>
      </c>
      <c r="B611" s="9" t="s">
        <v>71</v>
      </c>
      <c r="C611" s="9" t="s">
        <v>10164</v>
      </c>
      <c r="D611" s="9" t="s">
        <v>10154</v>
      </c>
      <c r="E611" s="10" t="n">
        <v>9</v>
      </c>
      <c r="F611" s="10" t="n">
        <v>148312.17</v>
      </c>
      <c r="G611" s="10" t="n">
        <v>9</v>
      </c>
      <c r="H611" s="10" t="n">
        <v>82454.06</v>
      </c>
    </row>
    <row r="612" customFormat="false" ht="15" hidden="false" customHeight="false" outlineLevel="0" collapsed="false">
      <c r="A612" s="9" t="s">
        <v>10760</v>
      </c>
      <c r="B612" s="9" t="s">
        <v>75</v>
      </c>
      <c r="C612" s="9" t="s">
        <v>10161</v>
      </c>
      <c r="D612" s="9" t="s">
        <v>10156</v>
      </c>
      <c r="E612" s="10" t="n">
        <v>2</v>
      </c>
      <c r="F612" s="10" t="n">
        <v>2139.7</v>
      </c>
      <c r="G612" s="10" t="n">
        <v>92</v>
      </c>
      <c r="H612" s="10" t="n">
        <v>1189.56</v>
      </c>
    </row>
    <row r="613" customFormat="false" ht="15" hidden="false" customHeight="false" outlineLevel="0" collapsed="false">
      <c r="A613" s="9" t="s">
        <v>10761</v>
      </c>
      <c r="B613" s="9" t="s">
        <v>74</v>
      </c>
      <c r="C613" s="9" t="s">
        <v>10161</v>
      </c>
      <c r="D613" s="9" t="s">
        <v>10155</v>
      </c>
      <c r="E613" s="10" t="n">
        <v>3</v>
      </c>
      <c r="F613" s="10" t="n">
        <v>5985.6</v>
      </c>
      <c r="G613" s="10" t="n">
        <v>39</v>
      </c>
      <c r="H613" s="10" t="n">
        <v>3327.69</v>
      </c>
    </row>
    <row r="614" customFormat="false" ht="15" hidden="false" customHeight="false" outlineLevel="0" collapsed="false">
      <c r="A614" s="9" t="s">
        <v>10762</v>
      </c>
      <c r="B614" s="9" t="s">
        <v>62</v>
      </c>
      <c r="C614" s="9" t="s">
        <v>10161</v>
      </c>
      <c r="D614" s="9" t="s">
        <v>10155</v>
      </c>
      <c r="E614" s="10" t="n">
        <v>5</v>
      </c>
      <c r="F614" s="10" t="n">
        <v>43790.85</v>
      </c>
      <c r="G614" s="10" t="n">
        <v>3</v>
      </c>
      <c r="H614" s="10" t="n">
        <v>24345.5</v>
      </c>
    </row>
    <row r="615" customFormat="false" ht="15" hidden="false" customHeight="false" outlineLevel="0" collapsed="false">
      <c r="A615" s="9" t="s">
        <v>10763</v>
      </c>
      <c r="B615" s="9" t="s">
        <v>62</v>
      </c>
      <c r="C615" s="9" t="s">
        <v>10161</v>
      </c>
      <c r="D615" s="9" t="s">
        <v>10154</v>
      </c>
      <c r="E615" s="10" t="n">
        <v>9</v>
      </c>
      <c r="F615" s="10" t="n">
        <v>92972.79</v>
      </c>
      <c r="G615" s="10" t="n">
        <v>18</v>
      </c>
      <c r="H615" s="10" t="n">
        <v>51688.17</v>
      </c>
    </row>
    <row r="616" customFormat="false" ht="15" hidden="false" customHeight="false" outlineLevel="0" collapsed="false">
      <c r="A616" s="9" t="s">
        <v>10764</v>
      </c>
      <c r="B616" s="9" t="s">
        <v>77</v>
      </c>
      <c r="C616" s="9" t="s">
        <v>10161</v>
      </c>
      <c r="D616" s="9" t="s">
        <v>10155</v>
      </c>
      <c r="E616" s="10" t="n">
        <v>4</v>
      </c>
      <c r="F616" s="10" t="n">
        <v>5747.65</v>
      </c>
      <c r="G616" s="10" t="n">
        <v>8</v>
      </c>
      <c r="H616" s="10" t="n">
        <v>3195.4</v>
      </c>
    </row>
    <row r="617" customFormat="false" ht="15" hidden="false" customHeight="false" outlineLevel="0" collapsed="false">
      <c r="A617" s="9" t="s">
        <v>10765</v>
      </c>
      <c r="B617" s="9" t="s">
        <v>67</v>
      </c>
      <c r="C617" s="9" t="s">
        <v>10161</v>
      </c>
      <c r="D617" s="9" t="s">
        <v>10155</v>
      </c>
      <c r="E617" s="10" t="n">
        <v>5</v>
      </c>
      <c r="F617" s="10" t="n">
        <v>20389.2</v>
      </c>
      <c r="G617" s="10" t="n">
        <v>18</v>
      </c>
      <c r="H617" s="10" t="n">
        <v>11335.36</v>
      </c>
    </row>
    <row r="618" customFormat="false" ht="15" hidden="false" customHeight="false" outlineLevel="0" collapsed="false">
      <c r="A618" s="9" t="s">
        <v>10766</v>
      </c>
      <c r="B618" s="9" t="s">
        <v>68</v>
      </c>
      <c r="C618" s="9" t="s">
        <v>10161</v>
      </c>
      <c r="D618" s="9" t="s">
        <v>10155</v>
      </c>
      <c r="E618" s="10" t="n">
        <v>4</v>
      </c>
      <c r="F618" s="10" t="n">
        <v>9150.51</v>
      </c>
      <c r="G618" s="10" t="n">
        <v>51</v>
      </c>
      <c r="H618" s="10" t="n">
        <v>5087.22</v>
      </c>
    </row>
    <row r="619" customFormat="false" ht="15" hidden="false" customHeight="false" outlineLevel="0" collapsed="false">
      <c r="A619" s="9" t="s">
        <v>10767</v>
      </c>
      <c r="B619" s="9" t="s">
        <v>62</v>
      </c>
      <c r="C619" s="9" t="s">
        <v>10164</v>
      </c>
      <c r="D619" s="9" t="s">
        <v>10155</v>
      </c>
      <c r="E619" s="10" t="n">
        <v>3</v>
      </c>
      <c r="F619" s="10" t="n">
        <v>14007.92</v>
      </c>
      <c r="G619" s="10" t="n">
        <v>17</v>
      </c>
      <c r="H619" s="10" t="n">
        <v>7787.69</v>
      </c>
    </row>
    <row r="620" customFormat="false" ht="15" hidden="false" customHeight="false" outlineLevel="0" collapsed="false">
      <c r="A620" s="9" t="s">
        <v>10768</v>
      </c>
      <c r="B620" s="9" t="s">
        <v>78</v>
      </c>
      <c r="C620" s="9" t="s">
        <v>10161</v>
      </c>
      <c r="D620" s="9" t="s">
        <v>10155</v>
      </c>
      <c r="E620" s="10" t="n">
        <v>3</v>
      </c>
      <c r="F620" s="10" t="n">
        <v>26482.5</v>
      </c>
      <c r="G620" s="10" t="n">
        <v>69</v>
      </c>
      <c r="H620" s="10" t="n">
        <v>14722.93</v>
      </c>
    </row>
    <row r="621" customFormat="false" ht="15" hidden="false" customHeight="false" outlineLevel="0" collapsed="false">
      <c r="A621" s="9" t="s">
        <v>10769</v>
      </c>
      <c r="B621" s="9" t="s">
        <v>70</v>
      </c>
      <c r="C621" s="9" t="s">
        <v>10161</v>
      </c>
      <c r="D621" s="9" t="s">
        <v>10158</v>
      </c>
      <c r="E621" s="10" t="n">
        <v>0</v>
      </c>
      <c r="F621" s="10" t="n">
        <v>0</v>
      </c>
      <c r="H621" s="10" t="n">
        <v>0</v>
      </c>
    </row>
    <row r="622" customFormat="false" ht="15" hidden="false" customHeight="false" outlineLevel="0" collapsed="false">
      <c r="A622" s="9" t="s">
        <v>10770</v>
      </c>
      <c r="B622" s="9" t="s">
        <v>69</v>
      </c>
      <c r="C622" s="9" t="s">
        <v>10161</v>
      </c>
      <c r="D622" s="9" t="s">
        <v>10155</v>
      </c>
      <c r="E622" s="10" t="n">
        <v>3</v>
      </c>
      <c r="F622" s="10" t="n">
        <v>18231.25</v>
      </c>
      <c r="G622" s="10" t="n">
        <v>51</v>
      </c>
      <c r="H622" s="10" t="n">
        <v>10135.65</v>
      </c>
    </row>
    <row r="623" customFormat="false" ht="15" hidden="false" customHeight="false" outlineLevel="0" collapsed="false">
      <c r="A623" s="9" t="s">
        <v>10771</v>
      </c>
      <c r="B623" s="9" t="s">
        <v>71</v>
      </c>
      <c r="C623" s="9" t="s">
        <v>10161</v>
      </c>
      <c r="D623" s="9" t="s">
        <v>10156</v>
      </c>
      <c r="E623" s="10" t="n">
        <v>2</v>
      </c>
      <c r="F623" s="10" t="n">
        <v>3324.4</v>
      </c>
      <c r="G623" s="10" t="n">
        <v>42</v>
      </c>
      <c r="H623" s="10" t="n">
        <v>1848.2</v>
      </c>
    </row>
    <row r="624" customFormat="false" ht="15" hidden="false" customHeight="false" outlineLevel="0" collapsed="false">
      <c r="A624" s="9" t="s">
        <v>10772</v>
      </c>
      <c r="B624" s="9" t="s">
        <v>69</v>
      </c>
      <c r="C624" s="9" t="s">
        <v>10161</v>
      </c>
      <c r="D624" s="9" t="s">
        <v>10156</v>
      </c>
      <c r="E624" s="10" t="n">
        <v>2</v>
      </c>
      <c r="F624" s="10" t="n">
        <v>4979.12</v>
      </c>
      <c r="G624" s="10" t="n">
        <v>36</v>
      </c>
      <c r="H624" s="10" t="n">
        <v>2768.14</v>
      </c>
    </row>
    <row r="625" customFormat="false" ht="15" hidden="false" customHeight="false" outlineLevel="0" collapsed="false">
      <c r="A625" s="9" t="s">
        <v>10773</v>
      </c>
      <c r="B625" s="9" t="s">
        <v>70</v>
      </c>
      <c r="C625" s="9" t="s">
        <v>10161</v>
      </c>
      <c r="D625" s="9" t="s">
        <v>10156</v>
      </c>
      <c r="E625" s="10" t="n">
        <v>2</v>
      </c>
      <c r="F625" s="10" t="n">
        <v>16712.42</v>
      </c>
      <c r="G625" s="10" t="n">
        <v>81</v>
      </c>
      <c r="H625" s="10" t="n">
        <v>9291.26</v>
      </c>
    </row>
    <row r="626" customFormat="false" ht="15" hidden="false" customHeight="false" outlineLevel="0" collapsed="false">
      <c r="A626" s="9" t="s">
        <v>10774</v>
      </c>
      <c r="B626" s="9" t="s">
        <v>68</v>
      </c>
      <c r="C626" s="9" t="s">
        <v>10162</v>
      </c>
      <c r="D626" s="9" t="s">
        <v>10154</v>
      </c>
      <c r="E626" s="10" t="n">
        <v>12</v>
      </c>
      <c r="F626" s="10" t="n">
        <v>94676.59</v>
      </c>
      <c r="G626" s="10" t="n">
        <v>6</v>
      </c>
      <c r="H626" s="10" t="n">
        <v>52635.39</v>
      </c>
    </row>
    <row r="627" customFormat="false" ht="15" hidden="false" customHeight="false" outlineLevel="0" collapsed="false">
      <c r="A627" s="9" t="s">
        <v>10775</v>
      </c>
      <c r="B627" s="9" t="s">
        <v>74</v>
      </c>
      <c r="C627" s="9" t="s">
        <v>10161</v>
      </c>
      <c r="D627" s="9" t="s">
        <v>10155</v>
      </c>
      <c r="E627" s="10" t="n">
        <v>6</v>
      </c>
      <c r="F627" s="10" t="n">
        <v>32433.38</v>
      </c>
      <c r="G627" s="10" t="n">
        <v>34</v>
      </c>
      <c r="H627" s="10" t="n">
        <v>18031.32</v>
      </c>
    </row>
    <row r="628" customFormat="false" ht="15" hidden="false" customHeight="false" outlineLevel="0" collapsed="false">
      <c r="A628" s="9" t="s">
        <v>10776</v>
      </c>
      <c r="B628" s="9" t="s">
        <v>62</v>
      </c>
      <c r="C628" s="9" t="s">
        <v>10161</v>
      </c>
      <c r="D628" s="9" t="s">
        <v>10155</v>
      </c>
      <c r="E628" s="10" t="n">
        <v>5</v>
      </c>
      <c r="F628" s="10" t="n">
        <v>4125.2</v>
      </c>
      <c r="G628" s="10" t="n">
        <v>29</v>
      </c>
      <c r="H628" s="10" t="n">
        <v>2293.4</v>
      </c>
    </row>
    <row r="629" customFormat="false" ht="15" hidden="false" customHeight="false" outlineLevel="0" collapsed="false">
      <c r="A629" s="9" t="s">
        <v>10777</v>
      </c>
      <c r="B629" s="9" t="s">
        <v>75</v>
      </c>
      <c r="C629" s="9" t="s">
        <v>10161</v>
      </c>
      <c r="D629" s="9" t="s">
        <v>10156</v>
      </c>
      <c r="E629" s="10" t="n">
        <v>1</v>
      </c>
      <c r="F629" s="10" t="n">
        <v>9933.07</v>
      </c>
      <c r="G629" s="10" t="n">
        <v>243</v>
      </c>
      <c r="H629" s="10" t="n">
        <v>5522.28</v>
      </c>
    </row>
    <row r="630" customFormat="false" ht="15" hidden="false" customHeight="false" outlineLevel="0" collapsed="false">
      <c r="A630" s="9" t="s">
        <v>10778</v>
      </c>
      <c r="B630" s="9" t="s">
        <v>74</v>
      </c>
      <c r="C630" s="9" t="s">
        <v>10161</v>
      </c>
      <c r="D630" s="9" t="s">
        <v>10156</v>
      </c>
      <c r="E630" s="10" t="n">
        <v>1</v>
      </c>
      <c r="F630" s="10" t="n">
        <v>4687.3</v>
      </c>
      <c r="G630" s="10" t="n">
        <v>22</v>
      </c>
      <c r="H630" s="10" t="n">
        <v>2605.9</v>
      </c>
    </row>
    <row r="631" customFormat="false" ht="15" hidden="false" customHeight="false" outlineLevel="0" collapsed="false">
      <c r="A631" s="9" t="s">
        <v>10779</v>
      </c>
      <c r="B631" s="9" t="s">
        <v>71</v>
      </c>
      <c r="C631" s="9" t="s">
        <v>10163</v>
      </c>
      <c r="D631" s="9" t="s">
        <v>10154</v>
      </c>
      <c r="E631" s="10" t="n">
        <v>24</v>
      </c>
      <c r="F631" s="10" t="n">
        <v>115643.53</v>
      </c>
      <c r="G631" s="10" t="n">
        <v>44</v>
      </c>
      <c r="H631" s="10" t="n">
        <v>64291.95</v>
      </c>
    </row>
    <row r="632" customFormat="false" ht="15" hidden="false" customHeight="false" outlineLevel="0" collapsed="false">
      <c r="A632" s="9" t="s">
        <v>10780</v>
      </c>
      <c r="B632" s="9" t="s">
        <v>67</v>
      </c>
      <c r="C632" s="9" t="s">
        <v>10162</v>
      </c>
      <c r="D632" s="9" t="s">
        <v>10155</v>
      </c>
      <c r="E632" s="10" t="n">
        <v>7</v>
      </c>
      <c r="F632" s="10" t="n">
        <v>34965.84</v>
      </c>
      <c r="G632" s="10" t="n">
        <v>18</v>
      </c>
      <c r="H632" s="10" t="n">
        <v>19439.24</v>
      </c>
    </row>
    <row r="633" customFormat="false" ht="15" hidden="false" customHeight="false" outlineLevel="0" collapsed="false">
      <c r="A633" s="9" t="s">
        <v>10781</v>
      </c>
      <c r="B633" s="9" t="s">
        <v>69</v>
      </c>
      <c r="C633" s="9" t="s">
        <v>10164</v>
      </c>
      <c r="D633" s="9" t="s">
        <v>10157</v>
      </c>
      <c r="E633" s="10" t="n">
        <v>3</v>
      </c>
      <c r="F633" s="10" t="n">
        <v>25171.56</v>
      </c>
      <c r="G633" s="10" t="n">
        <v>155</v>
      </c>
      <c r="H633" s="10" t="n">
        <v>13994.11</v>
      </c>
    </row>
    <row r="634" customFormat="false" ht="15" hidden="false" customHeight="false" outlineLevel="0" collapsed="false">
      <c r="A634" s="9" t="s">
        <v>10782</v>
      </c>
      <c r="B634" s="9" t="s">
        <v>70</v>
      </c>
      <c r="C634" s="9" t="s">
        <v>10161</v>
      </c>
      <c r="D634" s="9" t="s">
        <v>10156</v>
      </c>
      <c r="E634" s="10" t="n">
        <v>2</v>
      </c>
      <c r="F634" s="10" t="n">
        <v>518.7</v>
      </c>
      <c r="G634" s="10" t="n">
        <v>109</v>
      </c>
      <c r="H634" s="10" t="n">
        <v>288.37</v>
      </c>
    </row>
    <row r="635" customFormat="false" ht="15" hidden="false" customHeight="false" outlineLevel="0" collapsed="false">
      <c r="A635" s="9" t="s">
        <v>10783</v>
      </c>
      <c r="B635" s="9" t="s">
        <v>71</v>
      </c>
      <c r="C635" s="9" t="s">
        <v>10161</v>
      </c>
      <c r="D635" s="9" t="s">
        <v>10155</v>
      </c>
      <c r="E635" s="10" t="n">
        <v>6</v>
      </c>
      <c r="F635" s="10" t="n">
        <v>14763.72</v>
      </c>
      <c r="G635" s="10" t="n">
        <v>6</v>
      </c>
      <c r="H635" s="10" t="n">
        <v>8207.88</v>
      </c>
    </row>
    <row r="636" customFormat="false" ht="15" hidden="false" customHeight="false" outlineLevel="0" collapsed="false">
      <c r="A636" s="9" t="s">
        <v>10784</v>
      </c>
      <c r="B636" s="9" t="s">
        <v>77</v>
      </c>
      <c r="C636" s="9" t="s">
        <v>10161</v>
      </c>
      <c r="D636" s="9" t="s">
        <v>10155</v>
      </c>
      <c r="E636" s="10" t="n">
        <v>5</v>
      </c>
      <c r="F636" s="10" t="n">
        <v>6824.32</v>
      </c>
      <c r="G636" s="10" t="n">
        <v>77</v>
      </c>
      <c r="H636" s="10" t="n">
        <v>3793.98</v>
      </c>
    </row>
    <row r="637" customFormat="false" ht="15" hidden="false" customHeight="false" outlineLevel="0" collapsed="false">
      <c r="A637" s="9" t="s">
        <v>10785</v>
      </c>
      <c r="B637" s="9" t="s">
        <v>60</v>
      </c>
      <c r="C637" s="9" t="s">
        <v>10163</v>
      </c>
      <c r="D637" s="9" t="s">
        <v>10156</v>
      </c>
      <c r="E637" s="10" t="n">
        <v>1</v>
      </c>
      <c r="F637" s="10" t="n">
        <v>3973.55</v>
      </c>
      <c r="G637" s="10" t="n">
        <v>246</v>
      </c>
      <c r="H637" s="10" t="n">
        <v>2209.09</v>
      </c>
    </row>
    <row r="638" customFormat="false" ht="15" hidden="false" customHeight="false" outlineLevel="0" collapsed="false">
      <c r="A638" s="9" t="s">
        <v>10786</v>
      </c>
      <c r="B638" s="9" t="s">
        <v>71</v>
      </c>
      <c r="C638" s="9" t="s">
        <v>10161</v>
      </c>
      <c r="D638" s="9" t="s">
        <v>10156</v>
      </c>
      <c r="E638" s="10" t="n">
        <v>2</v>
      </c>
      <c r="F638" s="10" t="n">
        <v>5026.47</v>
      </c>
      <c r="G638" s="10" t="n">
        <v>5</v>
      </c>
      <c r="H638" s="10" t="n">
        <v>2794.46</v>
      </c>
    </row>
    <row r="639" customFormat="false" ht="15" hidden="false" customHeight="false" outlineLevel="0" collapsed="false">
      <c r="A639" s="9" t="s">
        <v>10787</v>
      </c>
      <c r="B639" s="9" t="s">
        <v>74</v>
      </c>
      <c r="C639" s="9" t="s">
        <v>10162</v>
      </c>
      <c r="D639" s="9" t="s">
        <v>10155</v>
      </c>
      <c r="E639" s="10" t="n">
        <v>4</v>
      </c>
      <c r="F639" s="10" t="n">
        <v>41392.14</v>
      </c>
      <c r="G639" s="10" t="n">
        <v>45</v>
      </c>
      <c r="H639" s="10" t="n">
        <v>23011.94</v>
      </c>
    </row>
    <row r="640" customFormat="false" ht="15" hidden="false" customHeight="false" outlineLevel="0" collapsed="false">
      <c r="A640" s="9" t="s">
        <v>10788</v>
      </c>
      <c r="B640" s="9" t="s">
        <v>62</v>
      </c>
      <c r="C640" s="9" t="s">
        <v>10161</v>
      </c>
      <c r="D640" s="9" t="s">
        <v>10155</v>
      </c>
      <c r="E640" s="10" t="n">
        <v>3</v>
      </c>
      <c r="F640" s="10" t="n">
        <v>9227.7</v>
      </c>
      <c r="G640" s="10" t="n">
        <v>16</v>
      </c>
      <c r="H640" s="10" t="n">
        <v>5130.13</v>
      </c>
    </row>
    <row r="641" customFormat="false" ht="15" hidden="false" customHeight="false" outlineLevel="0" collapsed="false">
      <c r="A641" s="9" t="s">
        <v>10789</v>
      </c>
      <c r="B641" s="9" t="s">
        <v>77</v>
      </c>
      <c r="C641" s="9" t="s">
        <v>10161</v>
      </c>
      <c r="D641" s="9" t="s">
        <v>10155</v>
      </c>
      <c r="E641" s="10" t="n">
        <v>5</v>
      </c>
      <c r="F641" s="10" t="n">
        <v>30921.54</v>
      </c>
      <c r="G641" s="10" t="n">
        <v>82</v>
      </c>
      <c r="H641" s="10" t="n">
        <v>17190.81</v>
      </c>
    </row>
    <row r="642" customFormat="false" ht="15" hidden="false" customHeight="false" outlineLevel="0" collapsed="false">
      <c r="A642" s="9" t="s">
        <v>10790</v>
      </c>
      <c r="B642" s="9" t="s">
        <v>74</v>
      </c>
      <c r="C642" s="9" t="s">
        <v>10161</v>
      </c>
      <c r="D642" s="9" t="s">
        <v>10156</v>
      </c>
      <c r="E642" s="10" t="n">
        <v>2</v>
      </c>
      <c r="F642" s="10" t="n">
        <v>16878.95</v>
      </c>
      <c r="G642" s="10" t="n">
        <v>7</v>
      </c>
      <c r="H642" s="10" t="n">
        <v>9383.84</v>
      </c>
    </row>
    <row r="643" customFormat="false" ht="15" hidden="false" customHeight="false" outlineLevel="0" collapsed="false">
      <c r="A643" s="9" t="s">
        <v>10791</v>
      </c>
      <c r="B643" s="9" t="s">
        <v>70</v>
      </c>
      <c r="C643" s="9" t="s">
        <v>10163</v>
      </c>
      <c r="D643" s="9" t="s">
        <v>10156</v>
      </c>
      <c r="E643" s="10" t="n">
        <v>1</v>
      </c>
      <c r="F643" s="10" t="n">
        <v>512.1</v>
      </c>
      <c r="G643" s="10" t="n">
        <v>198</v>
      </c>
      <c r="H643" s="10" t="n">
        <v>284.7</v>
      </c>
    </row>
    <row r="644" customFormat="false" ht="15" hidden="false" customHeight="false" outlineLevel="0" collapsed="false">
      <c r="A644" s="9" t="s">
        <v>10792</v>
      </c>
      <c r="B644" s="9" t="s">
        <v>79</v>
      </c>
      <c r="C644" s="9" t="s">
        <v>10161</v>
      </c>
      <c r="D644" s="9" t="s">
        <v>10157</v>
      </c>
      <c r="E644" s="10" t="n">
        <v>2</v>
      </c>
      <c r="F644" s="10" t="n">
        <v>1995.9</v>
      </c>
      <c r="G644" s="10" t="n">
        <v>308</v>
      </c>
      <c r="H644" s="10" t="n">
        <v>1109.62</v>
      </c>
    </row>
    <row r="645" customFormat="false" ht="15" hidden="false" customHeight="false" outlineLevel="0" collapsed="false">
      <c r="A645" s="9" t="s">
        <v>10793</v>
      </c>
      <c r="B645" s="9" t="s">
        <v>65</v>
      </c>
      <c r="C645" s="9" t="s">
        <v>10163</v>
      </c>
      <c r="D645" s="9" t="s">
        <v>10156</v>
      </c>
      <c r="E645" s="10" t="n">
        <v>2</v>
      </c>
      <c r="F645" s="10" t="n">
        <v>35335.85</v>
      </c>
      <c r="G645" s="10" t="n">
        <v>77</v>
      </c>
      <c r="H645" s="10" t="n">
        <v>19644.94</v>
      </c>
    </row>
    <row r="646" customFormat="false" ht="15" hidden="false" customHeight="false" outlineLevel="0" collapsed="false">
      <c r="A646" s="9" t="s">
        <v>10794</v>
      </c>
      <c r="B646" s="9" t="s">
        <v>62</v>
      </c>
      <c r="C646" s="9" t="s">
        <v>10161</v>
      </c>
      <c r="D646" s="9" t="s">
        <v>10155</v>
      </c>
      <c r="E646" s="10" t="n">
        <v>6</v>
      </c>
      <c r="F646" s="10" t="n">
        <v>25864.95</v>
      </c>
      <c r="G646" s="10" t="n">
        <v>43</v>
      </c>
      <c r="H646" s="10" t="n">
        <v>14379.6</v>
      </c>
    </row>
    <row r="647" customFormat="false" ht="15" hidden="false" customHeight="false" outlineLevel="0" collapsed="false">
      <c r="A647" s="9" t="s">
        <v>10795</v>
      </c>
      <c r="B647" s="9" t="s">
        <v>74</v>
      </c>
      <c r="C647" s="9" t="s">
        <v>10161</v>
      </c>
      <c r="D647" s="9" t="s">
        <v>10155</v>
      </c>
      <c r="E647" s="10" t="n">
        <v>4</v>
      </c>
      <c r="F647" s="10" t="n">
        <v>5907.97</v>
      </c>
      <c r="G647" s="10" t="n">
        <v>74</v>
      </c>
      <c r="H647" s="10" t="n">
        <v>3284.53</v>
      </c>
    </row>
    <row r="648" customFormat="false" ht="15" hidden="false" customHeight="false" outlineLevel="0" collapsed="false">
      <c r="A648" s="9" t="s">
        <v>10796</v>
      </c>
      <c r="B648" s="9" t="s">
        <v>60</v>
      </c>
      <c r="C648" s="9" t="s">
        <v>10163</v>
      </c>
      <c r="D648" s="9" t="s">
        <v>10156</v>
      </c>
      <c r="E648" s="10" t="n">
        <v>1</v>
      </c>
      <c r="F648" s="10" t="n">
        <v>1291.56</v>
      </c>
      <c r="G648" s="10" t="n">
        <v>91</v>
      </c>
      <c r="H648" s="10" t="n">
        <v>718.04</v>
      </c>
    </row>
    <row r="649" customFormat="false" ht="15" hidden="false" customHeight="false" outlineLevel="0" collapsed="false">
      <c r="A649" s="9" t="s">
        <v>10797</v>
      </c>
      <c r="B649" s="9" t="s">
        <v>77</v>
      </c>
      <c r="C649" s="9" t="s">
        <v>10161</v>
      </c>
      <c r="D649" s="9" t="s">
        <v>10156</v>
      </c>
      <c r="E649" s="10" t="n">
        <v>1</v>
      </c>
      <c r="F649" s="10" t="n">
        <v>1002.15</v>
      </c>
      <c r="G649" s="10" t="n">
        <v>137</v>
      </c>
      <c r="H649" s="10" t="n">
        <v>557.14</v>
      </c>
    </row>
    <row r="650" customFormat="false" ht="15" hidden="false" customHeight="false" outlineLevel="0" collapsed="false">
      <c r="A650" s="9" t="s">
        <v>10798</v>
      </c>
      <c r="B650" s="9" t="s">
        <v>60</v>
      </c>
      <c r="C650" s="9" t="s">
        <v>10161</v>
      </c>
      <c r="D650" s="9" t="s">
        <v>10154</v>
      </c>
      <c r="E650" s="10" t="n">
        <v>5</v>
      </c>
      <c r="F650" s="10" t="n">
        <v>121063.85</v>
      </c>
      <c r="G650" s="10" t="n">
        <v>1</v>
      </c>
      <c r="H650" s="10" t="n">
        <v>67305.37</v>
      </c>
    </row>
    <row r="651" customFormat="false" ht="15" hidden="false" customHeight="false" outlineLevel="0" collapsed="false">
      <c r="A651" s="9" t="s">
        <v>10799</v>
      </c>
      <c r="B651" s="9" t="s">
        <v>74</v>
      </c>
      <c r="C651" s="9" t="s">
        <v>10161</v>
      </c>
      <c r="D651" s="9" t="s">
        <v>10156</v>
      </c>
      <c r="E651" s="10" t="n">
        <v>1</v>
      </c>
      <c r="F651" s="10" t="n">
        <v>926.9</v>
      </c>
      <c r="G651" s="10" t="n">
        <v>3</v>
      </c>
      <c r="H651" s="10" t="n">
        <v>515.31</v>
      </c>
    </row>
    <row r="652" customFormat="false" ht="15" hidden="false" customHeight="false" outlineLevel="0" collapsed="false">
      <c r="A652" s="9" t="s">
        <v>10800</v>
      </c>
      <c r="B652" s="9" t="s">
        <v>64</v>
      </c>
      <c r="C652" s="9" t="s">
        <v>10161</v>
      </c>
      <c r="D652" s="9" t="s">
        <v>10156</v>
      </c>
      <c r="E652" s="10" t="n">
        <v>1</v>
      </c>
      <c r="F652" s="10" t="n">
        <v>10818</v>
      </c>
      <c r="G652" s="10" t="n">
        <v>168</v>
      </c>
      <c r="H652" s="10" t="n">
        <v>6014.26</v>
      </c>
    </row>
    <row r="653" customFormat="false" ht="15" hidden="false" customHeight="false" outlineLevel="0" collapsed="false">
      <c r="A653" s="9" t="s">
        <v>10801</v>
      </c>
      <c r="B653" s="9" t="s">
        <v>69</v>
      </c>
      <c r="C653" s="9" t="s">
        <v>10162</v>
      </c>
      <c r="D653" s="9" t="s">
        <v>10155</v>
      </c>
      <c r="E653" s="10" t="n">
        <v>13</v>
      </c>
      <c r="F653" s="10" t="n">
        <v>49643.08</v>
      </c>
      <c r="G653" s="10" t="n">
        <v>49</v>
      </c>
      <c r="H653" s="10" t="n">
        <v>27599.04</v>
      </c>
    </row>
    <row r="654" customFormat="false" ht="15" hidden="false" customHeight="false" outlineLevel="0" collapsed="false">
      <c r="A654" s="9" t="s">
        <v>10802</v>
      </c>
      <c r="B654" s="9" t="s">
        <v>68</v>
      </c>
      <c r="C654" s="9" t="s">
        <v>10164</v>
      </c>
      <c r="D654" s="9" t="s">
        <v>10154</v>
      </c>
      <c r="E654" s="10" t="n">
        <v>2</v>
      </c>
      <c r="F654" s="10" t="n">
        <v>101559.45</v>
      </c>
      <c r="G654" s="10" t="n">
        <v>0</v>
      </c>
      <c r="H654" s="10" t="n">
        <v>56461.92</v>
      </c>
    </row>
    <row r="655" customFormat="false" ht="15" hidden="false" customHeight="false" outlineLevel="0" collapsed="false">
      <c r="A655" s="9" t="s">
        <v>10803</v>
      </c>
      <c r="B655" s="9" t="s">
        <v>65</v>
      </c>
      <c r="C655" s="9" t="s">
        <v>10162</v>
      </c>
      <c r="D655" s="9" t="s">
        <v>10155</v>
      </c>
      <c r="E655" s="10" t="n">
        <v>6</v>
      </c>
      <c r="F655" s="10" t="n">
        <v>22127.66</v>
      </c>
      <c r="G655" s="10" t="n">
        <v>41</v>
      </c>
      <c r="H655" s="10" t="n">
        <v>12301.86</v>
      </c>
    </row>
    <row r="656" customFormat="false" ht="15" hidden="false" customHeight="false" outlineLevel="0" collapsed="false">
      <c r="A656" s="9" t="s">
        <v>10804</v>
      </c>
      <c r="B656" s="9" t="s">
        <v>77</v>
      </c>
      <c r="C656" s="9" t="s">
        <v>10161</v>
      </c>
      <c r="D656" s="9" t="s">
        <v>10155</v>
      </c>
      <c r="E656" s="10" t="n">
        <v>8</v>
      </c>
      <c r="F656" s="10" t="n">
        <v>42225.46</v>
      </c>
      <c r="G656" s="10" t="n">
        <v>11</v>
      </c>
      <c r="H656" s="10" t="n">
        <v>23475.22</v>
      </c>
    </row>
    <row r="657" customFormat="false" ht="15" hidden="false" customHeight="false" outlineLevel="0" collapsed="false">
      <c r="A657" s="9" t="s">
        <v>10805</v>
      </c>
      <c r="B657" s="9" t="s">
        <v>73</v>
      </c>
      <c r="C657" s="9" t="s">
        <v>10161</v>
      </c>
      <c r="D657" s="9" t="s">
        <v>10156</v>
      </c>
      <c r="E657" s="10" t="n">
        <v>2</v>
      </c>
      <c r="F657" s="10" t="n">
        <v>4010.95</v>
      </c>
      <c r="G657" s="10" t="n">
        <v>85</v>
      </c>
      <c r="H657" s="10" t="n">
        <v>2229.89</v>
      </c>
    </row>
    <row r="658" customFormat="false" ht="15" hidden="false" customHeight="false" outlineLevel="0" collapsed="false">
      <c r="A658" s="9" t="s">
        <v>10806</v>
      </c>
      <c r="B658" s="9" t="s">
        <v>79</v>
      </c>
      <c r="C658" s="9" t="s">
        <v>10161</v>
      </c>
      <c r="D658" s="9" t="s">
        <v>10155</v>
      </c>
      <c r="E658" s="10" t="n">
        <v>5</v>
      </c>
      <c r="F658" s="10" t="n">
        <v>67592.46</v>
      </c>
      <c r="G658" s="10" t="n">
        <v>15</v>
      </c>
      <c r="H658" s="10" t="n">
        <v>37577.99</v>
      </c>
    </row>
    <row r="659" customFormat="false" ht="15" hidden="false" customHeight="false" outlineLevel="0" collapsed="false">
      <c r="A659" s="9" t="s">
        <v>10807</v>
      </c>
      <c r="B659" s="9" t="s">
        <v>79</v>
      </c>
      <c r="C659" s="9" t="s">
        <v>10161</v>
      </c>
      <c r="D659" s="9" t="s">
        <v>10155</v>
      </c>
      <c r="E659" s="10" t="n">
        <v>4</v>
      </c>
      <c r="F659" s="10" t="n">
        <v>13260.22</v>
      </c>
      <c r="G659" s="10" t="n">
        <v>2</v>
      </c>
      <c r="H659" s="10" t="n">
        <v>7372.01</v>
      </c>
    </row>
    <row r="660" customFormat="false" ht="15" hidden="false" customHeight="false" outlineLevel="0" collapsed="false">
      <c r="A660" s="9" t="s">
        <v>10808</v>
      </c>
      <c r="B660" s="9" t="s">
        <v>71</v>
      </c>
      <c r="C660" s="9" t="s">
        <v>10161</v>
      </c>
      <c r="D660" s="9" t="s">
        <v>10156</v>
      </c>
      <c r="E660" s="10" t="n">
        <v>1</v>
      </c>
      <c r="F660" s="10" t="n">
        <v>10893.6</v>
      </c>
      <c r="G660" s="10" t="n">
        <v>1</v>
      </c>
      <c r="H660" s="10" t="n">
        <v>6056.29</v>
      </c>
    </row>
    <row r="661" customFormat="false" ht="15" hidden="false" customHeight="false" outlineLevel="0" collapsed="false">
      <c r="A661" s="9" t="s">
        <v>10809</v>
      </c>
      <c r="B661" s="9" t="s">
        <v>69</v>
      </c>
      <c r="C661" s="9" t="s">
        <v>10163</v>
      </c>
      <c r="D661" s="9" t="s">
        <v>10156</v>
      </c>
      <c r="E661" s="10" t="n">
        <v>1</v>
      </c>
      <c r="F661" s="10" t="n">
        <v>3533.3</v>
      </c>
      <c r="G661" s="10" t="n">
        <v>36</v>
      </c>
      <c r="H661" s="10" t="n">
        <v>1964.34</v>
      </c>
    </row>
    <row r="662" customFormat="false" ht="15" hidden="false" customHeight="false" outlineLevel="0" collapsed="false">
      <c r="A662" s="9" t="s">
        <v>10810</v>
      </c>
      <c r="B662" s="9" t="s">
        <v>76</v>
      </c>
      <c r="C662" s="9" t="s">
        <v>10161</v>
      </c>
      <c r="D662" s="9" t="s">
        <v>10155</v>
      </c>
      <c r="E662" s="10" t="n">
        <v>4</v>
      </c>
      <c r="F662" s="10" t="n">
        <v>17019.87</v>
      </c>
      <c r="G662" s="10" t="n">
        <v>20</v>
      </c>
      <c r="H662" s="10" t="n">
        <v>9462.19</v>
      </c>
    </row>
    <row r="663" customFormat="false" ht="15" hidden="false" customHeight="false" outlineLevel="0" collapsed="false">
      <c r="A663" s="9" t="s">
        <v>10811</v>
      </c>
      <c r="B663" s="9" t="s">
        <v>64</v>
      </c>
      <c r="C663" s="9" t="s">
        <v>10163</v>
      </c>
      <c r="D663" s="9" t="s">
        <v>10155</v>
      </c>
      <c r="E663" s="10" t="n">
        <v>3</v>
      </c>
      <c r="F663" s="10" t="n">
        <v>10932.15</v>
      </c>
      <c r="G663" s="10" t="n">
        <v>109</v>
      </c>
      <c r="H663" s="10" t="n">
        <v>6077.72</v>
      </c>
    </row>
    <row r="664" customFormat="false" ht="15" hidden="false" customHeight="false" outlineLevel="0" collapsed="false">
      <c r="A664" s="9" t="s">
        <v>10812</v>
      </c>
      <c r="B664" s="9" t="s">
        <v>62</v>
      </c>
      <c r="C664" s="9" t="s">
        <v>10161</v>
      </c>
      <c r="D664" s="9" t="s">
        <v>10155</v>
      </c>
      <c r="E664" s="10" t="n">
        <v>7</v>
      </c>
      <c r="F664" s="10" t="n">
        <v>53965.04</v>
      </c>
      <c r="G664" s="10" t="n">
        <v>41</v>
      </c>
      <c r="H664" s="10" t="n">
        <v>30001.83</v>
      </c>
    </row>
    <row r="665" customFormat="false" ht="15" hidden="false" customHeight="false" outlineLevel="0" collapsed="false">
      <c r="A665" s="9" t="s">
        <v>10813</v>
      </c>
      <c r="B665" s="9" t="s">
        <v>74</v>
      </c>
      <c r="C665" s="9" t="s">
        <v>10164</v>
      </c>
      <c r="D665" s="9" t="s">
        <v>10155</v>
      </c>
      <c r="E665" s="10" t="n">
        <v>7</v>
      </c>
      <c r="F665" s="10" t="n">
        <v>32258.32</v>
      </c>
      <c r="G665" s="10" t="n">
        <v>44</v>
      </c>
      <c r="H665" s="10" t="n">
        <v>17933.99</v>
      </c>
    </row>
    <row r="666" customFormat="false" ht="15" hidden="false" customHeight="false" outlineLevel="0" collapsed="false">
      <c r="A666" s="9" t="s">
        <v>10814</v>
      </c>
      <c r="B666" s="9" t="s">
        <v>76</v>
      </c>
      <c r="C666" s="9" t="s">
        <v>10162</v>
      </c>
      <c r="D666" s="9" t="s">
        <v>10155</v>
      </c>
      <c r="E666" s="10" t="n">
        <v>8</v>
      </c>
      <c r="F666" s="10" t="n">
        <v>19303.41</v>
      </c>
      <c r="G666" s="10" t="n">
        <v>6</v>
      </c>
      <c r="H666" s="10" t="n">
        <v>10731.72</v>
      </c>
    </row>
    <row r="667" customFormat="false" ht="15" hidden="false" customHeight="false" outlineLevel="0" collapsed="false">
      <c r="A667" s="9" t="s">
        <v>10815</v>
      </c>
      <c r="B667" s="9" t="s">
        <v>64</v>
      </c>
      <c r="C667" s="9" t="s">
        <v>10164</v>
      </c>
      <c r="D667" s="9" t="s">
        <v>10156</v>
      </c>
      <c r="E667" s="10" t="n">
        <v>2</v>
      </c>
      <c r="F667" s="10" t="n">
        <v>26289.59</v>
      </c>
      <c r="G667" s="10" t="n">
        <v>8</v>
      </c>
      <c r="H667" s="10" t="n">
        <v>14615.68</v>
      </c>
    </row>
    <row r="668" customFormat="false" ht="15" hidden="false" customHeight="false" outlineLevel="0" collapsed="false">
      <c r="A668" s="9" t="s">
        <v>10816</v>
      </c>
      <c r="B668" s="9" t="s">
        <v>77</v>
      </c>
      <c r="C668" s="9" t="s">
        <v>10161</v>
      </c>
      <c r="D668" s="9" t="s">
        <v>10155</v>
      </c>
      <c r="E668" s="10" t="n">
        <v>3</v>
      </c>
      <c r="F668" s="10" t="n">
        <v>12673.23</v>
      </c>
      <c r="G668" s="10" t="n">
        <v>88</v>
      </c>
      <c r="H668" s="10" t="n">
        <v>7045.67</v>
      </c>
    </row>
    <row r="669" customFormat="false" ht="15" hidden="false" customHeight="false" outlineLevel="0" collapsed="false">
      <c r="A669" s="9" t="s">
        <v>10817</v>
      </c>
      <c r="B669" s="9" t="s">
        <v>74</v>
      </c>
      <c r="C669" s="9" t="s">
        <v>10162</v>
      </c>
      <c r="D669" s="9" t="s">
        <v>10155</v>
      </c>
      <c r="E669" s="10" t="n">
        <v>9</v>
      </c>
      <c r="F669" s="10" t="n">
        <v>36135.47</v>
      </c>
      <c r="G669" s="10" t="n">
        <v>40</v>
      </c>
      <c r="H669" s="10" t="n">
        <v>20089.49</v>
      </c>
    </row>
    <row r="670" customFormat="false" ht="15" hidden="false" customHeight="false" outlineLevel="0" collapsed="false">
      <c r="A670" s="9" t="s">
        <v>10818</v>
      </c>
      <c r="B670" s="9" t="s">
        <v>71</v>
      </c>
      <c r="C670" s="9" t="s">
        <v>10163</v>
      </c>
      <c r="D670" s="9" t="s">
        <v>10155</v>
      </c>
      <c r="E670" s="10" t="n">
        <v>3</v>
      </c>
      <c r="F670" s="10" t="n">
        <v>61577.01</v>
      </c>
      <c r="G670" s="10" t="n">
        <v>57</v>
      </c>
      <c r="H670" s="10" t="n">
        <v>34233.7</v>
      </c>
    </row>
    <row r="671" customFormat="false" ht="15" hidden="false" customHeight="false" outlineLevel="0" collapsed="false">
      <c r="A671" s="9" t="s">
        <v>10819</v>
      </c>
      <c r="B671" s="9" t="s">
        <v>73</v>
      </c>
      <c r="C671" s="9" t="s">
        <v>10161</v>
      </c>
      <c r="D671" s="9" t="s">
        <v>10155</v>
      </c>
      <c r="E671" s="10" t="n">
        <v>5</v>
      </c>
      <c r="F671" s="10" t="n">
        <v>34132.68</v>
      </c>
      <c r="G671" s="10" t="n">
        <v>11</v>
      </c>
      <c r="H671" s="10" t="n">
        <v>18976.04</v>
      </c>
    </row>
    <row r="672" customFormat="false" ht="15" hidden="false" customHeight="false" outlineLevel="0" collapsed="false">
      <c r="A672" s="9" t="s">
        <v>10820</v>
      </c>
      <c r="B672" s="9" t="s">
        <v>64</v>
      </c>
      <c r="C672" s="9" t="s">
        <v>10163</v>
      </c>
      <c r="D672" s="9" t="s">
        <v>10156</v>
      </c>
      <c r="E672" s="10" t="n">
        <v>2</v>
      </c>
      <c r="F672" s="10" t="n">
        <v>12471.61</v>
      </c>
      <c r="G672" s="10" t="n">
        <v>46</v>
      </c>
      <c r="H672" s="10" t="n">
        <v>6933.58</v>
      </c>
    </row>
    <row r="673" customFormat="false" ht="15" hidden="false" customHeight="false" outlineLevel="0" collapsed="false">
      <c r="A673" s="9" t="s">
        <v>10821</v>
      </c>
      <c r="B673" s="9" t="s">
        <v>62</v>
      </c>
      <c r="C673" s="9" t="s">
        <v>10163</v>
      </c>
      <c r="D673" s="9" t="s">
        <v>10157</v>
      </c>
      <c r="E673" s="10" t="n">
        <v>2</v>
      </c>
      <c r="F673" s="10" t="n">
        <v>4108</v>
      </c>
      <c r="G673" s="10" t="n">
        <v>283</v>
      </c>
      <c r="H673" s="10" t="n">
        <v>2283.84</v>
      </c>
    </row>
    <row r="674" customFormat="false" ht="15" hidden="false" customHeight="false" outlineLevel="0" collapsed="false">
      <c r="A674" s="9" t="s">
        <v>10822</v>
      </c>
      <c r="B674" s="9" t="s">
        <v>68</v>
      </c>
      <c r="C674" s="9" t="s">
        <v>10163</v>
      </c>
      <c r="D674" s="9" t="s">
        <v>10156</v>
      </c>
      <c r="E674" s="10" t="n">
        <v>1</v>
      </c>
      <c r="F674" s="10" t="n">
        <v>233.1</v>
      </c>
      <c r="G674" s="10" t="n">
        <v>153</v>
      </c>
      <c r="H674" s="10" t="n">
        <v>129.59</v>
      </c>
    </row>
    <row r="675" customFormat="false" ht="15" hidden="false" customHeight="false" outlineLevel="0" collapsed="false">
      <c r="A675" s="9" t="s">
        <v>10823</v>
      </c>
      <c r="B675" s="9" t="s">
        <v>73</v>
      </c>
      <c r="C675" s="9" t="s">
        <v>10161</v>
      </c>
      <c r="D675" s="9" t="s">
        <v>10155</v>
      </c>
      <c r="E675" s="10" t="n">
        <v>4</v>
      </c>
      <c r="F675" s="10" t="n">
        <v>14141.9</v>
      </c>
      <c r="G675" s="10" t="n">
        <v>1</v>
      </c>
      <c r="H675" s="10" t="n">
        <v>7862.18</v>
      </c>
    </row>
    <row r="676" customFormat="false" ht="15" hidden="false" customHeight="false" outlineLevel="0" collapsed="false">
      <c r="A676" s="9" t="s">
        <v>10824</v>
      </c>
      <c r="B676" s="9" t="s">
        <v>69</v>
      </c>
      <c r="C676" s="9" t="s">
        <v>10161</v>
      </c>
      <c r="D676" s="9" t="s">
        <v>10156</v>
      </c>
      <c r="E676" s="10" t="n">
        <v>1</v>
      </c>
      <c r="F676" s="10" t="n">
        <v>312.55</v>
      </c>
      <c r="G676" s="10" t="n">
        <v>9</v>
      </c>
      <c r="H676" s="10" t="n">
        <v>173.76</v>
      </c>
    </row>
    <row r="677" customFormat="false" ht="15" hidden="false" customHeight="false" outlineLevel="0" collapsed="false">
      <c r="A677" s="9" t="s">
        <v>10825</v>
      </c>
      <c r="B677" s="9" t="s">
        <v>73</v>
      </c>
      <c r="C677" s="9" t="s">
        <v>10161</v>
      </c>
      <c r="D677" s="9" t="s">
        <v>10154</v>
      </c>
      <c r="E677" s="10" t="n">
        <v>26</v>
      </c>
      <c r="F677" s="10" t="n">
        <v>160716.98</v>
      </c>
      <c r="G677" s="10" t="n">
        <v>0</v>
      </c>
      <c r="H677" s="10" t="n">
        <v>89350.51</v>
      </c>
    </row>
    <row r="678" customFormat="false" ht="15" hidden="false" customHeight="false" outlineLevel="0" collapsed="false">
      <c r="A678" s="9" t="s">
        <v>10826</v>
      </c>
      <c r="B678" s="9" t="s">
        <v>60</v>
      </c>
      <c r="C678" s="9" t="s">
        <v>10162</v>
      </c>
      <c r="D678" s="9" t="s">
        <v>10155</v>
      </c>
      <c r="E678" s="10" t="n">
        <v>10</v>
      </c>
      <c r="F678" s="10" t="n">
        <v>21364.61</v>
      </c>
      <c r="G678" s="10" t="n">
        <v>35</v>
      </c>
      <c r="H678" s="10" t="n">
        <v>11877.64</v>
      </c>
    </row>
    <row r="679" customFormat="false" ht="15" hidden="false" customHeight="false" outlineLevel="0" collapsed="false">
      <c r="A679" s="9" t="s">
        <v>10827</v>
      </c>
      <c r="B679" s="9" t="s">
        <v>79</v>
      </c>
      <c r="C679" s="9" t="s">
        <v>10161</v>
      </c>
      <c r="D679" s="9" t="s">
        <v>10157</v>
      </c>
      <c r="E679" s="10" t="n">
        <v>2</v>
      </c>
      <c r="F679" s="10" t="n">
        <v>2297.1</v>
      </c>
      <c r="G679" s="10" t="n">
        <v>162</v>
      </c>
      <c r="H679" s="10" t="n">
        <v>1277.07</v>
      </c>
    </row>
    <row r="680" customFormat="false" ht="15" hidden="false" customHeight="false" outlineLevel="0" collapsed="false">
      <c r="A680" s="9" t="s">
        <v>10828</v>
      </c>
      <c r="B680" s="9" t="s">
        <v>75</v>
      </c>
      <c r="C680" s="9" t="s">
        <v>10161</v>
      </c>
      <c r="D680" s="9" t="s">
        <v>10156</v>
      </c>
      <c r="E680" s="10" t="n">
        <v>1</v>
      </c>
      <c r="F680" s="10" t="n">
        <v>284.05</v>
      </c>
      <c r="G680" s="10" t="n">
        <v>106</v>
      </c>
      <c r="H680" s="10" t="n">
        <v>157.92</v>
      </c>
    </row>
    <row r="681" customFormat="false" ht="15" hidden="false" customHeight="false" outlineLevel="0" collapsed="false">
      <c r="A681" s="9" t="s">
        <v>10829</v>
      </c>
      <c r="B681" s="9" t="s">
        <v>73</v>
      </c>
      <c r="C681" s="9" t="s">
        <v>10161</v>
      </c>
      <c r="D681" s="9" t="s">
        <v>10156</v>
      </c>
      <c r="E681" s="10" t="n">
        <v>2</v>
      </c>
      <c r="F681" s="10" t="n">
        <v>4605.3</v>
      </c>
      <c r="G681" s="10" t="n">
        <v>13</v>
      </c>
      <c r="H681" s="10" t="n">
        <v>2560.31</v>
      </c>
    </row>
    <row r="682" customFormat="false" ht="15" hidden="false" customHeight="false" outlineLevel="0" collapsed="false">
      <c r="A682" s="9" t="s">
        <v>10830</v>
      </c>
      <c r="B682" s="9" t="s">
        <v>76</v>
      </c>
      <c r="C682" s="9" t="s">
        <v>10161</v>
      </c>
      <c r="D682" s="9" t="s">
        <v>10155</v>
      </c>
      <c r="E682" s="10" t="n">
        <v>5</v>
      </c>
      <c r="F682" s="10" t="n">
        <v>64346.75</v>
      </c>
      <c r="G682" s="10" t="n">
        <v>52</v>
      </c>
      <c r="H682" s="10" t="n">
        <v>35773.54</v>
      </c>
    </row>
    <row r="683" customFormat="false" ht="15" hidden="false" customHeight="false" outlineLevel="0" collapsed="false">
      <c r="A683" s="9" t="s">
        <v>10831</v>
      </c>
      <c r="B683" s="9" t="s">
        <v>77</v>
      </c>
      <c r="C683" s="9" t="s">
        <v>10161</v>
      </c>
      <c r="D683" s="9" t="s">
        <v>10155</v>
      </c>
      <c r="E683" s="10" t="n">
        <v>12</v>
      </c>
      <c r="F683" s="10" t="n">
        <v>40679.01</v>
      </c>
      <c r="G683" s="10" t="n">
        <v>2</v>
      </c>
      <c r="H683" s="10" t="n">
        <v>22615.47</v>
      </c>
    </row>
    <row r="684" customFormat="false" ht="15" hidden="false" customHeight="false" outlineLevel="0" collapsed="false">
      <c r="A684" s="9" t="s">
        <v>10832</v>
      </c>
      <c r="B684" s="9" t="s">
        <v>74</v>
      </c>
      <c r="C684" s="9" t="s">
        <v>10162</v>
      </c>
      <c r="D684" s="9" t="s">
        <v>10155</v>
      </c>
      <c r="E684" s="10" t="n">
        <v>5</v>
      </c>
      <c r="F684" s="10" t="n">
        <v>65611.83</v>
      </c>
      <c r="G684" s="10" t="n">
        <v>45</v>
      </c>
      <c r="H684" s="10" t="n">
        <v>36476.86</v>
      </c>
    </row>
    <row r="685" customFormat="false" ht="15" hidden="false" customHeight="false" outlineLevel="0" collapsed="false">
      <c r="A685" s="9" t="s">
        <v>10833</v>
      </c>
      <c r="B685" s="9" t="s">
        <v>71</v>
      </c>
      <c r="C685" s="9" t="s">
        <v>10162</v>
      </c>
      <c r="D685" s="9" t="s">
        <v>10155</v>
      </c>
      <c r="E685" s="10" t="n">
        <v>6</v>
      </c>
      <c r="F685" s="10" t="n">
        <v>9338.98</v>
      </c>
      <c r="G685" s="10" t="n">
        <v>37</v>
      </c>
      <c r="H685" s="10" t="n">
        <v>5192</v>
      </c>
    </row>
    <row r="686" customFormat="false" ht="15" hidden="false" customHeight="false" outlineLevel="0" collapsed="false">
      <c r="A686" s="9" t="s">
        <v>10834</v>
      </c>
      <c r="B686" s="9" t="s">
        <v>68</v>
      </c>
      <c r="C686" s="9" t="s">
        <v>10161</v>
      </c>
      <c r="D686" s="9" t="s">
        <v>10155</v>
      </c>
      <c r="E686" s="10" t="n">
        <v>3</v>
      </c>
      <c r="F686" s="10" t="n">
        <v>4925.4</v>
      </c>
      <c r="G686" s="10" t="n">
        <v>10</v>
      </c>
      <c r="H686" s="10" t="n">
        <v>2738.27</v>
      </c>
    </row>
    <row r="687" customFormat="false" ht="15" hidden="false" customHeight="false" outlineLevel="0" collapsed="false">
      <c r="A687" s="9" t="s">
        <v>10835</v>
      </c>
      <c r="B687" s="9" t="s">
        <v>62</v>
      </c>
      <c r="C687" s="9" t="s">
        <v>10163</v>
      </c>
      <c r="D687" s="9" t="s">
        <v>10156</v>
      </c>
      <c r="E687" s="10" t="n">
        <v>2</v>
      </c>
      <c r="F687" s="10" t="n">
        <v>3801.24</v>
      </c>
      <c r="G687" s="10" t="n">
        <v>83</v>
      </c>
      <c r="H687" s="10" t="n">
        <v>2113.3</v>
      </c>
    </row>
    <row r="688" customFormat="false" ht="15" hidden="false" customHeight="false" outlineLevel="0" collapsed="false">
      <c r="A688" s="9" t="s">
        <v>10836</v>
      </c>
      <c r="B688" s="9" t="s">
        <v>71</v>
      </c>
      <c r="C688" s="9" t="s">
        <v>10161</v>
      </c>
      <c r="D688" s="9" t="s">
        <v>10156</v>
      </c>
      <c r="E688" s="10" t="n">
        <v>2</v>
      </c>
      <c r="F688" s="10" t="n">
        <v>5525.83</v>
      </c>
      <c r="G688" s="10" t="n">
        <v>105</v>
      </c>
      <c r="H688" s="10" t="n">
        <v>3072.08</v>
      </c>
    </row>
    <row r="689" customFormat="false" ht="15" hidden="false" customHeight="false" outlineLevel="0" collapsed="false">
      <c r="A689" s="9" t="s">
        <v>10837</v>
      </c>
      <c r="B689" s="9" t="s">
        <v>75</v>
      </c>
      <c r="C689" s="9" t="s">
        <v>10163</v>
      </c>
      <c r="D689" s="9" t="s">
        <v>10156</v>
      </c>
      <c r="E689" s="10" t="n">
        <v>1</v>
      </c>
      <c r="F689" s="10" t="n">
        <v>1699</v>
      </c>
      <c r="G689" s="10" t="n">
        <v>207</v>
      </c>
      <c r="H689" s="10" t="n">
        <v>944.56</v>
      </c>
    </row>
    <row r="690" customFormat="false" ht="15" hidden="false" customHeight="false" outlineLevel="0" collapsed="false">
      <c r="A690" s="9" t="s">
        <v>10838</v>
      </c>
      <c r="B690" s="9" t="s">
        <v>62</v>
      </c>
      <c r="C690" s="9" t="s">
        <v>10162</v>
      </c>
      <c r="D690" s="9" t="s">
        <v>10155</v>
      </c>
      <c r="E690" s="10" t="n">
        <v>6</v>
      </c>
      <c r="F690" s="10" t="n">
        <v>50495.6</v>
      </c>
      <c r="G690" s="10" t="n">
        <v>17</v>
      </c>
      <c r="H690" s="10" t="n">
        <v>28073</v>
      </c>
    </row>
    <row r="691" customFormat="false" ht="15" hidden="false" customHeight="false" outlineLevel="0" collapsed="false">
      <c r="A691" s="9" t="s">
        <v>10839</v>
      </c>
      <c r="B691" s="9" t="s">
        <v>71</v>
      </c>
      <c r="C691" s="9" t="s">
        <v>10163</v>
      </c>
      <c r="D691" s="9" t="s">
        <v>10156</v>
      </c>
      <c r="E691" s="10" t="n">
        <v>1</v>
      </c>
      <c r="F691" s="10" t="n">
        <v>1916.6</v>
      </c>
      <c r="G691" s="10" t="n">
        <v>198</v>
      </c>
      <c r="H691" s="10" t="n">
        <v>1065.53</v>
      </c>
    </row>
    <row r="692" customFormat="false" ht="15" hidden="false" customHeight="false" outlineLevel="0" collapsed="false">
      <c r="A692" s="9" t="s">
        <v>10840</v>
      </c>
      <c r="B692" s="9" t="s">
        <v>62</v>
      </c>
      <c r="C692" s="9" t="s">
        <v>10161</v>
      </c>
      <c r="D692" s="9" t="s">
        <v>10155</v>
      </c>
      <c r="E692" s="10" t="n">
        <v>4</v>
      </c>
      <c r="F692" s="10" t="n">
        <v>23720.65</v>
      </c>
      <c r="G692" s="10" t="n">
        <v>99</v>
      </c>
      <c r="H692" s="10" t="n">
        <v>13187.48</v>
      </c>
    </row>
    <row r="693" customFormat="false" ht="15" hidden="false" customHeight="false" outlineLevel="0" collapsed="false">
      <c r="A693" s="9" t="s">
        <v>10841</v>
      </c>
      <c r="B693" s="9" t="s">
        <v>74</v>
      </c>
      <c r="C693" s="9" t="s">
        <v>10162</v>
      </c>
      <c r="D693" s="9" t="s">
        <v>10155</v>
      </c>
      <c r="E693" s="10" t="n">
        <v>4</v>
      </c>
      <c r="F693" s="10" t="n">
        <v>10443.78</v>
      </c>
      <c r="G693" s="10" t="n">
        <v>57</v>
      </c>
      <c r="H693" s="10" t="n">
        <v>5806.21</v>
      </c>
    </row>
    <row r="694" customFormat="false" ht="15" hidden="false" customHeight="false" outlineLevel="0" collapsed="false">
      <c r="A694" s="9" t="s">
        <v>10842</v>
      </c>
      <c r="B694" s="9" t="s">
        <v>73</v>
      </c>
      <c r="C694" s="9" t="s">
        <v>10161</v>
      </c>
      <c r="D694" s="9" t="s">
        <v>10155</v>
      </c>
      <c r="E694" s="10" t="n">
        <v>4</v>
      </c>
      <c r="F694" s="10" t="n">
        <v>6231.15</v>
      </c>
      <c r="G694" s="10" t="n">
        <v>24</v>
      </c>
      <c r="H694" s="10" t="n">
        <v>3464.2</v>
      </c>
    </row>
    <row r="695" customFormat="false" ht="15" hidden="false" customHeight="false" outlineLevel="0" collapsed="false">
      <c r="A695" s="9" t="s">
        <v>10843</v>
      </c>
      <c r="B695" s="9" t="s">
        <v>75</v>
      </c>
      <c r="C695" s="9" t="s">
        <v>10161</v>
      </c>
      <c r="D695" s="9" t="s">
        <v>10154</v>
      </c>
      <c r="E695" s="10" t="n">
        <v>6</v>
      </c>
      <c r="F695" s="10" t="n">
        <v>92662.02</v>
      </c>
      <c r="G695" s="10" t="n">
        <v>21</v>
      </c>
      <c r="H695" s="10" t="n">
        <v>51515.39</v>
      </c>
    </row>
    <row r="696" customFormat="false" ht="15" hidden="false" customHeight="false" outlineLevel="0" collapsed="false">
      <c r="A696" s="9" t="s">
        <v>10844</v>
      </c>
      <c r="B696" s="9" t="s">
        <v>74</v>
      </c>
      <c r="C696" s="9" t="s">
        <v>10163</v>
      </c>
      <c r="D696" s="9" t="s">
        <v>10155</v>
      </c>
      <c r="E696" s="10" t="n">
        <v>4</v>
      </c>
      <c r="F696" s="10" t="n">
        <v>13781.46</v>
      </c>
      <c r="G696" s="10" t="n">
        <v>11</v>
      </c>
      <c r="H696" s="10" t="n">
        <v>7661.79</v>
      </c>
    </row>
    <row r="697" customFormat="false" ht="15" hidden="false" customHeight="false" outlineLevel="0" collapsed="false">
      <c r="A697" s="9" t="s">
        <v>10845</v>
      </c>
      <c r="B697" s="9" t="s">
        <v>74</v>
      </c>
      <c r="C697" s="9" t="s">
        <v>10162</v>
      </c>
      <c r="D697" s="9" t="s">
        <v>10155</v>
      </c>
      <c r="E697" s="10" t="n">
        <v>3</v>
      </c>
      <c r="F697" s="10" t="n">
        <v>4530.4</v>
      </c>
      <c r="G697" s="10" t="n">
        <v>26</v>
      </c>
      <c r="H697" s="10" t="n">
        <v>2518.67</v>
      </c>
    </row>
    <row r="698" customFormat="false" ht="15" hidden="false" customHeight="false" outlineLevel="0" collapsed="false">
      <c r="A698" s="9" t="s">
        <v>10846</v>
      </c>
      <c r="B698" s="9" t="s">
        <v>74</v>
      </c>
      <c r="C698" s="9" t="s">
        <v>10161</v>
      </c>
      <c r="D698" s="9" t="s">
        <v>10156</v>
      </c>
      <c r="E698" s="10" t="n">
        <v>1</v>
      </c>
      <c r="F698" s="10" t="n">
        <v>262.65</v>
      </c>
      <c r="G698" s="10" t="n">
        <v>93</v>
      </c>
      <c r="H698" s="10" t="n">
        <v>146.02</v>
      </c>
    </row>
    <row r="699" customFormat="false" ht="15" hidden="false" customHeight="false" outlineLevel="0" collapsed="false">
      <c r="A699" s="9" t="s">
        <v>10847</v>
      </c>
      <c r="B699" s="9" t="s">
        <v>66</v>
      </c>
      <c r="C699" s="9" t="s">
        <v>10161</v>
      </c>
      <c r="D699" s="9" t="s">
        <v>10156</v>
      </c>
      <c r="E699" s="10" t="n">
        <v>2</v>
      </c>
      <c r="F699" s="10" t="n">
        <v>4551.65</v>
      </c>
      <c r="G699" s="10" t="n">
        <v>17</v>
      </c>
      <c r="H699" s="10" t="n">
        <v>2530.49</v>
      </c>
    </row>
    <row r="700" customFormat="false" ht="15" hidden="false" customHeight="false" outlineLevel="0" collapsed="false">
      <c r="A700" s="9" t="s">
        <v>10848</v>
      </c>
      <c r="B700" s="9" t="s">
        <v>74</v>
      </c>
      <c r="C700" s="9" t="s">
        <v>10161</v>
      </c>
      <c r="D700" s="9" t="s">
        <v>10155</v>
      </c>
      <c r="E700" s="10" t="n">
        <v>6</v>
      </c>
      <c r="F700" s="10" t="n">
        <v>32178.85</v>
      </c>
      <c r="G700" s="10" t="n">
        <v>15</v>
      </c>
      <c r="H700" s="10" t="n">
        <v>17889.81</v>
      </c>
    </row>
    <row r="701" customFormat="false" ht="15" hidden="false" customHeight="false" outlineLevel="0" collapsed="false">
      <c r="A701" s="9" t="s">
        <v>10849</v>
      </c>
      <c r="B701" s="9" t="s">
        <v>64</v>
      </c>
      <c r="C701" s="9" t="s">
        <v>10161</v>
      </c>
      <c r="D701" s="9" t="s">
        <v>10155</v>
      </c>
      <c r="E701" s="10" t="n">
        <v>3</v>
      </c>
      <c r="F701" s="10" t="n">
        <v>3734.56</v>
      </c>
      <c r="G701" s="10" t="n">
        <v>45</v>
      </c>
      <c r="H701" s="10" t="n">
        <v>2076.23</v>
      </c>
    </row>
    <row r="702" customFormat="false" ht="15" hidden="false" customHeight="false" outlineLevel="0" collapsed="false">
      <c r="A702" s="9" t="s">
        <v>10850</v>
      </c>
      <c r="B702" s="9" t="s">
        <v>70</v>
      </c>
      <c r="C702" s="9" t="s">
        <v>10161</v>
      </c>
      <c r="D702" s="9" t="s">
        <v>10155</v>
      </c>
      <c r="E702" s="10" t="n">
        <v>4</v>
      </c>
      <c r="F702" s="10" t="n">
        <v>16457.15</v>
      </c>
      <c r="G702" s="10" t="n">
        <v>48</v>
      </c>
      <c r="H702" s="10" t="n">
        <v>9149.34</v>
      </c>
    </row>
    <row r="703" customFormat="false" ht="15" hidden="false" customHeight="false" outlineLevel="0" collapsed="false">
      <c r="A703" s="9" t="s">
        <v>10851</v>
      </c>
      <c r="B703" s="9" t="s">
        <v>74</v>
      </c>
      <c r="C703" s="9" t="s">
        <v>10163</v>
      </c>
      <c r="D703" s="9" t="s">
        <v>10155</v>
      </c>
      <c r="E703" s="10" t="n">
        <v>3</v>
      </c>
      <c r="F703" s="10" t="n">
        <v>17099.28</v>
      </c>
      <c r="G703" s="10" t="n">
        <v>15</v>
      </c>
      <c r="H703" s="10" t="n">
        <v>9506.33</v>
      </c>
    </row>
    <row r="704" customFormat="false" ht="15" hidden="false" customHeight="false" outlineLevel="0" collapsed="false">
      <c r="A704" s="9" t="s">
        <v>10852</v>
      </c>
      <c r="B704" s="9" t="s">
        <v>75</v>
      </c>
      <c r="C704" s="9" t="s">
        <v>10164</v>
      </c>
      <c r="D704" s="9" t="s">
        <v>10155</v>
      </c>
      <c r="E704" s="10" t="n">
        <v>5</v>
      </c>
      <c r="F704" s="10" t="n">
        <v>50679.74</v>
      </c>
      <c r="G704" s="10" t="n">
        <v>32</v>
      </c>
      <c r="H704" s="10" t="n">
        <v>28175.37</v>
      </c>
    </row>
    <row r="705" customFormat="false" ht="15" hidden="false" customHeight="false" outlineLevel="0" collapsed="false">
      <c r="A705" s="9" t="s">
        <v>10853</v>
      </c>
      <c r="B705" s="9" t="s">
        <v>65</v>
      </c>
      <c r="C705" s="9" t="s">
        <v>10163</v>
      </c>
      <c r="D705" s="9" t="s">
        <v>10156</v>
      </c>
      <c r="E705" s="10" t="n">
        <v>2</v>
      </c>
      <c r="F705" s="10" t="n">
        <v>6669.65</v>
      </c>
      <c r="G705" s="10" t="n">
        <v>1</v>
      </c>
      <c r="H705" s="10" t="n">
        <v>3707.99</v>
      </c>
    </row>
    <row r="706" customFormat="false" ht="15" hidden="false" customHeight="false" outlineLevel="0" collapsed="false">
      <c r="A706" s="9" t="s">
        <v>10854</v>
      </c>
      <c r="B706" s="9" t="s">
        <v>62</v>
      </c>
      <c r="C706" s="9" t="s">
        <v>10161</v>
      </c>
      <c r="D706" s="9" t="s">
        <v>10157</v>
      </c>
      <c r="E706" s="10" t="n">
        <v>2</v>
      </c>
      <c r="F706" s="10" t="n">
        <v>5142.1</v>
      </c>
      <c r="G706" s="10" t="n">
        <v>164</v>
      </c>
      <c r="H706" s="10" t="n">
        <v>2858.75</v>
      </c>
    </row>
    <row r="707" customFormat="false" ht="15" hidden="false" customHeight="false" outlineLevel="0" collapsed="false">
      <c r="A707" s="9" t="s">
        <v>10855</v>
      </c>
      <c r="B707" s="9" t="s">
        <v>77</v>
      </c>
      <c r="C707" s="9" t="s">
        <v>10161</v>
      </c>
      <c r="D707" s="9" t="s">
        <v>10156</v>
      </c>
      <c r="E707" s="10" t="n">
        <v>1</v>
      </c>
      <c r="F707" s="10" t="n">
        <v>1817.55</v>
      </c>
      <c r="G707" s="10" t="n">
        <v>30</v>
      </c>
      <c r="H707" s="10" t="n">
        <v>1010.47</v>
      </c>
    </row>
    <row r="708" customFormat="false" ht="15" hidden="false" customHeight="false" outlineLevel="0" collapsed="false">
      <c r="A708" s="9" t="s">
        <v>10856</v>
      </c>
      <c r="B708" s="9" t="s">
        <v>65</v>
      </c>
      <c r="C708" s="9" t="s">
        <v>10162</v>
      </c>
      <c r="D708" s="9" t="s">
        <v>10154</v>
      </c>
      <c r="E708" s="10" t="n">
        <v>6</v>
      </c>
      <c r="F708" s="10" t="n">
        <v>117537.04</v>
      </c>
      <c r="G708" s="10" t="n">
        <v>27</v>
      </c>
      <c r="H708" s="10" t="n">
        <v>65344.65</v>
      </c>
    </row>
    <row r="709" customFormat="false" ht="15" hidden="false" customHeight="false" outlineLevel="0" collapsed="false">
      <c r="A709" s="9" t="s">
        <v>10857</v>
      </c>
      <c r="B709" s="9" t="s">
        <v>74</v>
      </c>
      <c r="C709" s="9" t="s">
        <v>10163</v>
      </c>
      <c r="D709" s="9" t="s">
        <v>10155</v>
      </c>
      <c r="E709" s="10" t="n">
        <v>3</v>
      </c>
      <c r="F709" s="10" t="n">
        <v>2715</v>
      </c>
      <c r="G709" s="10" t="n">
        <v>102</v>
      </c>
      <c r="H709" s="10" t="n">
        <v>1509.4</v>
      </c>
    </row>
    <row r="710" customFormat="false" ht="15" hidden="false" customHeight="false" outlineLevel="0" collapsed="false">
      <c r="A710" s="9" t="s">
        <v>10858</v>
      </c>
      <c r="B710" s="9" t="s">
        <v>62</v>
      </c>
      <c r="C710" s="9" t="s">
        <v>10162</v>
      </c>
      <c r="D710" s="9" t="s">
        <v>10155</v>
      </c>
      <c r="E710" s="10" t="n">
        <v>7</v>
      </c>
      <c r="F710" s="10" t="n">
        <v>34316.34</v>
      </c>
      <c r="G710" s="10" t="n">
        <v>12</v>
      </c>
      <c r="H710" s="10" t="n">
        <v>19078.15</v>
      </c>
    </row>
    <row r="711" customFormat="false" ht="15" hidden="false" customHeight="false" outlineLevel="0" collapsed="false">
      <c r="A711" s="9" t="s">
        <v>10859</v>
      </c>
      <c r="B711" s="9" t="s">
        <v>79</v>
      </c>
      <c r="C711" s="9" t="s">
        <v>10161</v>
      </c>
      <c r="D711" s="9" t="s">
        <v>10156</v>
      </c>
      <c r="E711" s="10" t="n">
        <v>1</v>
      </c>
      <c r="F711" s="10" t="n">
        <v>148.63</v>
      </c>
      <c r="G711" s="10" t="n">
        <v>241</v>
      </c>
      <c r="H711" s="10" t="n">
        <v>82.63</v>
      </c>
    </row>
    <row r="712" customFormat="false" ht="15" hidden="false" customHeight="false" outlineLevel="0" collapsed="false">
      <c r="A712" s="9" t="s">
        <v>10860</v>
      </c>
      <c r="B712" s="9" t="s">
        <v>73</v>
      </c>
      <c r="C712" s="9" t="s">
        <v>10161</v>
      </c>
      <c r="D712" s="9" t="s">
        <v>10156</v>
      </c>
      <c r="E712" s="10" t="n">
        <v>1</v>
      </c>
      <c r="F712" s="10" t="n">
        <v>5064.3</v>
      </c>
      <c r="G712" s="10" t="n">
        <v>300</v>
      </c>
      <c r="H712" s="10" t="n">
        <v>2815.49</v>
      </c>
    </row>
    <row r="713" customFormat="false" ht="15" hidden="false" customHeight="false" outlineLevel="0" collapsed="false">
      <c r="A713" s="9" t="s">
        <v>10861</v>
      </c>
      <c r="B713" s="9" t="s">
        <v>75</v>
      </c>
      <c r="C713" s="9" t="s">
        <v>10161</v>
      </c>
      <c r="D713" s="9" t="s">
        <v>10155</v>
      </c>
      <c r="E713" s="10" t="n">
        <v>7</v>
      </c>
      <c r="F713" s="10" t="n">
        <v>34381.01</v>
      </c>
      <c r="G713" s="10" t="n">
        <v>0</v>
      </c>
      <c r="H713" s="10" t="n">
        <v>19114.1</v>
      </c>
    </row>
    <row r="714" customFormat="false" ht="15" hidden="false" customHeight="false" outlineLevel="0" collapsed="false">
      <c r="A714" s="9" t="s">
        <v>10862</v>
      </c>
      <c r="B714" s="9" t="s">
        <v>69</v>
      </c>
      <c r="C714" s="9" t="s">
        <v>10161</v>
      </c>
      <c r="D714" s="9" t="s">
        <v>10155</v>
      </c>
      <c r="E714" s="10" t="n">
        <v>3</v>
      </c>
      <c r="F714" s="10" t="n">
        <v>10427.95</v>
      </c>
      <c r="G714" s="10" t="n">
        <v>5</v>
      </c>
      <c r="H714" s="10" t="n">
        <v>5797.41</v>
      </c>
    </row>
    <row r="715" customFormat="false" ht="15" hidden="false" customHeight="false" outlineLevel="0" collapsed="false">
      <c r="A715" s="9" t="s">
        <v>10863</v>
      </c>
      <c r="B715" s="9" t="s">
        <v>71</v>
      </c>
      <c r="C715" s="9" t="s">
        <v>10163</v>
      </c>
      <c r="D715" s="9" t="s">
        <v>10155</v>
      </c>
      <c r="E715" s="10" t="n">
        <v>5</v>
      </c>
      <c r="F715" s="10" t="n">
        <v>25650.7</v>
      </c>
      <c r="G715" s="10" t="n">
        <v>4</v>
      </c>
      <c r="H715" s="10" t="n">
        <v>14260.49</v>
      </c>
    </row>
    <row r="716" customFormat="false" ht="15" hidden="false" customHeight="false" outlineLevel="0" collapsed="false">
      <c r="A716" s="9" t="s">
        <v>10864</v>
      </c>
      <c r="B716" s="9" t="s">
        <v>77</v>
      </c>
      <c r="C716" s="9" t="s">
        <v>10161</v>
      </c>
      <c r="D716" s="9" t="s">
        <v>10156</v>
      </c>
      <c r="E716" s="10" t="n">
        <v>2</v>
      </c>
      <c r="F716" s="10" t="n">
        <v>5454.25</v>
      </c>
      <c r="G716" s="10" t="n">
        <v>62</v>
      </c>
      <c r="H716" s="10" t="n">
        <v>3032.29</v>
      </c>
    </row>
    <row r="717" customFormat="false" ht="15" hidden="false" customHeight="false" outlineLevel="0" collapsed="false">
      <c r="A717" s="9" t="s">
        <v>10865</v>
      </c>
      <c r="B717" s="9" t="s">
        <v>62</v>
      </c>
      <c r="C717" s="9" t="s">
        <v>10161</v>
      </c>
      <c r="D717" s="9" t="s">
        <v>10158</v>
      </c>
      <c r="E717" s="10" t="n">
        <v>0</v>
      </c>
      <c r="F717" s="10" t="n">
        <v>0</v>
      </c>
      <c r="H717" s="10" t="n">
        <v>0</v>
      </c>
    </row>
    <row r="718" customFormat="false" ht="15" hidden="false" customHeight="false" outlineLevel="0" collapsed="false">
      <c r="A718" s="9" t="s">
        <v>10866</v>
      </c>
      <c r="B718" s="9" t="s">
        <v>74</v>
      </c>
      <c r="C718" s="9" t="s">
        <v>10161</v>
      </c>
      <c r="D718" s="9" t="s">
        <v>10156</v>
      </c>
      <c r="E718" s="10" t="n">
        <v>2</v>
      </c>
      <c r="F718" s="10" t="n">
        <v>19796.32</v>
      </c>
      <c r="G718" s="10" t="n">
        <v>51</v>
      </c>
      <c r="H718" s="10" t="n">
        <v>11005.75</v>
      </c>
    </row>
    <row r="719" customFormat="false" ht="15" hidden="false" customHeight="false" outlineLevel="0" collapsed="false">
      <c r="A719" s="9" t="s">
        <v>10867</v>
      </c>
      <c r="B719" s="9" t="s">
        <v>69</v>
      </c>
      <c r="C719" s="9" t="s">
        <v>10161</v>
      </c>
      <c r="D719" s="9" t="s">
        <v>10156</v>
      </c>
      <c r="E719" s="10" t="n">
        <v>1</v>
      </c>
      <c r="F719" s="10" t="n">
        <v>7663.2</v>
      </c>
      <c r="G719" s="10" t="n">
        <v>326</v>
      </c>
      <c r="H719" s="10" t="n">
        <v>4260.35</v>
      </c>
    </row>
    <row r="720" customFormat="false" ht="15" hidden="false" customHeight="false" outlineLevel="0" collapsed="false">
      <c r="A720" s="9" t="s">
        <v>10868</v>
      </c>
      <c r="B720" s="9" t="s">
        <v>64</v>
      </c>
      <c r="C720" s="9" t="s">
        <v>10162</v>
      </c>
      <c r="D720" s="9" t="s">
        <v>10155</v>
      </c>
      <c r="E720" s="10" t="n">
        <v>7</v>
      </c>
      <c r="F720" s="10" t="n">
        <v>57123.08</v>
      </c>
      <c r="G720" s="10" t="n">
        <v>50</v>
      </c>
      <c r="H720" s="10" t="n">
        <v>31757.54</v>
      </c>
    </row>
    <row r="721" customFormat="false" ht="15" hidden="false" customHeight="false" outlineLevel="0" collapsed="false">
      <c r="A721" s="9" t="s">
        <v>10869</v>
      </c>
      <c r="B721" s="9" t="s">
        <v>75</v>
      </c>
      <c r="C721" s="9" t="s">
        <v>10161</v>
      </c>
      <c r="D721" s="9" t="s">
        <v>10157</v>
      </c>
      <c r="E721" s="10" t="n">
        <v>2</v>
      </c>
      <c r="F721" s="10" t="n">
        <v>2511.05</v>
      </c>
      <c r="G721" s="10" t="n">
        <v>124</v>
      </c>
      <c r="H721" s="10" t="n">
        <v>1396.02</v>
      </c>
    </row>
    <row r="722" customFormat="false" ht="15" hidden="false" customHeight="false" outlineLevel="0" collapsed="false">
      <c r="A722" s="9" t="s">
        <v>10870</v>
      </c>
      <c r="B722" s="9" t="s">
        <v>70</v>
      </c>
      <c r="C722" s="9" t="s">
        <v>10161</v>
      </c>
      <c r="D722" s="9" t="s">
        <v>10156</v>
      </c>
      <c r="E722" s="10" t="n">
        <v>2</v>
      </c>
      <c r="F722" s="10" t="n">
        <v>4799.4</v>
      </c>
      <c r="G722" s="10" t="n">
        <v>76</v>
      </c>
      <c r="H722" s="10" t="n">
        <v>2668.22</v>
      </c>
    </row>
    <row r="723" customFormat="false" ht="15" hidden="false" customHeight="false" outlineLevel="0" collapsed="false">
      <c r="A723" s="9" t="s">
        <v>10871</v>
      </c>
      <c r="B723" s="9" t="s">
        <v>75</v>
      </c>
      <c r="C723" s="9" t="s">
        <v>10162</v>
      </c>
      <c r="D723" s="9" t="s">
        <v>10156</v>
      </c>
      <c r="E723" s="10" t="n">
        <v>2</v>
      </c>
      <c r="F723" s="10" t="n">
        <v>3204.6</v>
      </c>
      <c r="G723" s="10" t="n">
        <v>43</v>
      </c>
      <c r="H723" s="10" t="n">
        <v>1781.6</v>
      </c>
    </row>
    <row r="724" customFormat="false" ht="15" hidden="false" customHeight="false" outlineLevel="0" collapsed="false">
      <c r="A724" s="9" t="s">
        <v>10872</v>
      </c>
      <c r="B724" s="9" t="s">
        <v>64</v>
      </c>
      <c r="C724" s="9" t="s">
        <v>10161</v>
      </c>
      <c r="D724" s="9" t="s">
        <v>10156</v>
      </c>
      <c r="E724" s="10" t="n">
        <v>2</v>
      </c>
      <c r="F724" s="10" t="n">
        <v>4112.05</v>
      </c>
      <c r="G724" s="10" t="n">
        <v>120</v>
      </c>
      <c r="H724" s="10" t="n">
        <v>2286.09</v>
      </c>
    </row>
    <row r="725" customFormat="false" ht="15" hidden="false" customHeight="false" outlineLevel="0" collapsed="false">
      <c r="A725" s="9" t="s">
        <v>10873</v>
      </c>
      <c r="B725" s="9" t="s">
        <v>68</v>
      </c>
      <c r="C725" s="9" t="s">
        <v>10161</v>
      </c>
      <c r="D725" s="9" t="s">
        <v>10157</v>
      </c>
      <c r="E725" s="10" t="n">
        <v>2</v>
      </c>
      <c r="F725" s="10" t="n">
        <v>8831.35</v>
      </c>
      <c r="G725" s="10" t="n">
        <v>166</v>
      </c>
      <c r="H725" s="10" t="n">
        <v>4909.78</v>
      </c>
    </row>
    <row r="726" customFormat="false" ht="15" hidden="false" customHeight="false" outlineLevel="0" collapsed="false">
      <c r="A726" s="9" t="s">
        <v>10874</v>
      </c>
      <c r="B726" s="9" t="s">
        <v>64</v>
      </c>
      <c r="C726" s="9" t="s">
        <v>10164</v>
      </c>
      <c r="D726" s="9" t="s">
        <v>10157</v>
      </c>
      <c r="E726" s="10" t="n">
        <v>4</v>
      </c>
      <c r="F726" s="10" t="n">
        <v>16785.3</v>
      </c>
      <c r="G726" s="10" t="n">
        <v>137</v>
      </c>
      <c r="H726" s="10" t="n">
        <v>9331.78</v>
      </c>
    </row>
    <row r="727" customFormat="false" ht="15" hidden="false" customHeight="false" outlineLevel="0" collapsed="false">
      <c r="A727" s="9" t="s">
        <v>10875</v>
      </c>
      <c r="B727" s="9" t="s">
        <v>77</v>
      </c>
      <c r="C727" s="9" t="s">
        <v>10161</v>
      </c>
      <c r="D727" s="9" t="s">
        <v>10155</v>
      </c>
      <c r="E727" s="10" t="n">
        <v>6</v>
      </c>
      <c r="F727" s="10" t="n">
        <v>30745.55</v>
      </c>
      <c r="G727" s="10" t="n">
        <v>51</v>
      </c>
      <c r="H727" s="10" t="n">
        <v>17092.97</v>
      </c>
    </row>
    <row r="728" customFormat="false" ht="15" hidden="false" customHeight="false" outlineLevel="0" collapsed="false">
      <c r="A728" s="9" t="s">
        <v>10876</v>
      </c>
      <c r="B728" s="9" t="s">
        <v>79</v>
      </c>
      <c r="C728" s="9" t="s">
        <v>10161</v>
      </c>
      <c r="D728" s="9" t="s">
        <v>10155</v>
      </c>
      <c r="E728" s="10" t="n">
        <v>6</v>
      </c>
      <c r="F728" s="10" t="n">
        <v>26635.51</v>
      </c>
      <c r="G728" s="10" t="n">
        <v>4</v>
      </c>
      <c r="H728" s="10" t="n">
        <v>14808</v>
      </c>
    </row>
    <row r="729" customFormat="false" ht="15" hidden="false" customHeight="false" outlineLevel="0" collapsed="false">
      <c r="A729" s="9" t="s">
        <v>10877</v>
      </c>
      <c r="B729" s="9" t="s">
        <v>62</v>
      </c>
      <c r="C729" s="9" t="s">
        <v>10161</v>
      </c>
      <c r="D729" s="9" t="s">
        <v>10154</v>
      </c>
      <c r="E729" s="10" t="n">
        <v>26</v>
      </c>
      <c r="F729" s="10" t="n">
        <v>170088.09</v>
      </c>
      <c r="G729" s="10" t="n">
        <v>7</v>
      </c>
      <c r="H729" s="10" t="n">
        <v>94560.37</v>
      </c>
    </row>
    <row r="730" customFormat="false" ht="15" hidden="false" customHeight="false" outlineLevel="0" collapsed="false">
      <c r="A730" s="9" t="s">
        <v>10878</v>
      </c>
      <c r="B730" s="9" t="s">
        <v>71</v>
      </c>
      <c r="C730" s="9" t="s">
        <v>10163</v>
      </c>
      <c r="D730" s="9" t="s">
        <v>10155</v>
      </c>
      <c r="E730" s="10" t="n">
        <v>6</v>
      </c>
      <c r="F730" s="10" t="n">
        <v>23849.76</v>
      </c>
      <c r="G730" s="10" t="n">
        <v>77</v>
      </c>
      <c r="H730" s="10" t="n">
        <v>13259.26</v>
      </c>
    </row>
    <row r="731" customFormat="false" ht="15" hidden="false" customHeight="false" outlineLevel="0" collapsed="false">
      <c r="A731" s="9" t="s">
        <v>10879</v>
      </c>
      <c r="B731" s="9" t="s">
        <v>62</v>
      </c>
      <c r="C731" s="9" t="s">
        <v>10163</v>
      </c>
      <c r="D731" s="9" t="s">
        <v>10154</v>
      </c>
      <c r="E731" s="10" t="n">
        <v>6</v>
      </c>
      <c r="F731" s="10" t="n">
        <v>73816.85</v>
      </c>
      <c r="G731" s="10" t="n">
        <v>55</v>
      </c>
      <c r="H731" s="10" t="n">
        <v>41038.43</v>
      </c>
    </row>
    <row r="732" customFormat="false" ht="15" hidden="false" customHeight="false" outlineLevel="0" collapsed="false">
      <c r="A732" s="9" t="s">
        <v>10880</v>
      </c>
      <c r="B732" s="9" t="s">
        <v>70</v>
      </c>
      <c r="C732" s="9" t="s">
        <v>10161</v>
      </c>
      <c r="D732" s="9" t="s">
        <v>10157</v>
      </c>
      <c r="E732" s="10" t="n">
        <v>2</v>
      </c>
      <c r="F732" s="10" t="n">
        <v>6529.15</v>
      </c>
      <c r="G732" s="10" t="n">
        <v>156</v>
      </c>
      <c r="H732" s="10" t="n">
        <v>3629.88</v>
      </c>
    </row>
    <row r="733" customFormat="false" ht="15" hidden="false" customHeight="false" outlineLevel="0" collapsed="false">
      <c r="A733" s="9" t="s">
        <v>10881</v>
      </c>
      <c r="B733" s="9" t="s">
        <v>59</v>
      </c>
      <c r="C733" s="9" t="s">
        <v>10161</v>
      </c>
      <c r="D733" s="9" t="s">
        <v>10155</v>
      </c>
      <c r="E733" s="10" t="n">
        <v>5</v>
      </c>
      <c r="F733" s="10" t="n">
        <v>64883.1</v>
      </c>
      <c r="G733" s="10" t="n">
        <v>69</v>
      </c>
      <c r="H733" s="10" t="n">
        <v>36071.72</v>
      </c>
    </row>
    <row r="734" customFormat="false" ht="15" hidden="false" customHeight="false" outlineLevel="0" collapsed="false">
      <c r="A734" s="9" t="s">
        <v>10882</v>
      </c>
      <c r="B734" s="9" t="s">
        <v>64</v>
      </c>
      <c r="C734" s="9" t="s">
        <v>10163</v>
      </c>
      <c r="D734" s="9" t="s">
        <v>10154</v>
      </c>
      <c r="E734" s="10" t="n">
        <v>5</v>
      </c>
      <c r="F734" s="10" t="n">
        <v>97577.35</v>
      </c>
      <c r="G734" s="10" t="n">
        <v>77</v>
      </c>
      <c r="H734" s="10" t="n">
        <v>54248.07</v>
      </c>
    </row>
    <row r="735" customFormat="false" ht="15" hidden="false" customHeight="false" outlineLevel="0" collapsed="false">
      <c r="A735" s="9" t="s">
        <v>10883</v>
      </c>
      <c r="B735" s="9" t="s">
        <v>70</v>
      </c>
      <c r="C735" s="9" t="s">
        <v>10161</v>
      </c>
      <c r="D735" s="9" t="s">
        <v>10157</v>
      </c>
      <c r="E735" s="10" t="n">
        <v>5</v>
      </c>
      <c r="F735" s="10" t="n">
        <v>20617.15</v>
      </c>
      <c r="G735" s="10" t="n">
        <v>151</v>
      </c>
      <c r="H735" s="10" t="n">
        <v>11462.09</v>
      </c>
    </row>
    <row r="736" customFormat="false" ht="15" hidden="false" customHeight="false" outlineLevel="0" collapsed="false">
      <c r="A736" s="9" t="s">
        <v>10884</v>
      </c>
      <c r="B736" s="9" t="s">
        <v>71</v>
      </c>
      <c r="C736" s="9" t="s">
        <v>10161</v>
      </c>
      <c r="D736" s="9" t="s">
        <v>10157</v>
      </c>
      <c r="E736" s="10" t="n">
        <v>2</v>
      </c>
      <c r="F736" s="10" t="n">
        <v>19815.05</v>
      </c>
      <c r="G736" s="10" t="n">
        <v>236</v>
      </c>
      <c r="H736" s="10" t="n">
        <v>11016.17</v>
      </c>
    </row>
    <row r="737" customFormat="false" ht="15" hidden="false" customHeight="false" outlineLevel="0" collapsed="false">
      <c r="A737" s="9" t="s">
        <v>10885</v>
      </c>
      <c r="B737" s="9" t="s">
        <v>70</v>
      </c>
      <c r="C737" s="9" t="s">
        <v>10161</v>
      </c>
      <c r="D737" s="9" t="s">
        <v>10156</v>
      </c>
      <c r="E737" s="10" t="n">
        <v>2</v>
      </c>
      <c r="F737" s="10" t="n">
        <v>7434.78</v>
      </c>
      <c r="G737" s="10" t="n">
        <v>91</v>
      </c>
      <c r="H737" s="10" t="n">
        <v>4133.36</v>
      </c>
    </row>
    <row r="738" customFormat="false" ht="15" hidden="false" customHeight="false" outlineLevel="0" collapsed="false">
      <c r="A738" s="9" t="s">
        <v>10886</v>
      </c>
      <c r="B738" s="9" t="s">
        <v>68</v>
      </c>
      <c r="C738" s="9" t="s">
        <v>10162</v>
      </c>
      <c r="D738" s="9" t="s">
        <v>10154</v>
      </c>
      <c r="E738" s="10" t="n">
        <v>22</v>
      </c>
      <c r="F738" s="10" t="n">
        <v>194276.54</v>
      </c>
      <c r="G738" s="10" t="n">
        <v>13</v>
      </c>
      <c r="H738" s="10" t="n">
        <v>108007.93</v>
      </c>
    </row>
    <row r="739" customFormat="false" ht="15" hidden="false" customHeight="false" outlineLevel="0" collapsed="false">
      <c r="A739" s="9" t="s">
        <v>10887</v>
      </c>
      <c r="B739" s="9" t="s">
        <v>62</v>
      </c>
      <c r="C739" s="9" t="s">
        <v>10161</v>
      </c>
      <c r="D739" s="9" t="s">
        <v>10154</v>
      </c>
      <c r="E739" s="10" t="n">
        <v>4</v>
      </c>
      <c r="F739" s="10" t="n">
        <v>86257.9</v>
      </c>
      <c r="G739" s="10" t="n">
        <v>120</v>
      </c>
      <c r="H739" s="10" t="n">
        <v>47955.03</v>
      </c>
    </row>
    <row r="740" customFormat="false" ht="15" hidden="false" customHeight="false" outlineLevel="0" collapsed="false">
      <c r="A740" s="9" t="s">
        <v>10888</v>
      </c>
      <c r="B740" s="9" t="s">
        <v>68</v>
      </c>
      <c r="C740" s="9" t="s">
        <v>10162</v>
      </c>
      <c r="D740" s="9" t="s">
        <v>10154</v>
      </c>
      <c r="E740" s="10" t="n">
        <v>15</v>
      </c>
      <c r="F740" s="10" t="n">
        <v>168880.52</v>
      </c>
      <c r="G740" s="10" t="n">
        <v>36</v>
      </c>
      <c r="H740" s="10" t="n">
        <v>93889.02</v>
      </c>
    </row>
    <row r="741" customFormat="false" ht="15" hidden="false" customHeight="false" outlineLevel="0" collapsed="false">
      <c r="A741" s="9" t="s">
        <v>10889</v>
      </c>
      <c r="B741" s="9" t="s">
        <v>79</v>
      </c>
      <c r="C741" s="9" t="s">
        <v>10162</v>
      </c>
      <c r="D741" s="9" t="s">
        <v>10154</v>
      </c>
      <c r="E741" s="10" t="n">
        <v>13</v>
      </c>
      <c r="F741" s="10" t="n">
        <v>140871.01</v>
      </c>
      <c r="G741" s="10" t="n">
        <v>24</v>
      </c>
      <c r="H741" s="10" t="n">
        <v>78317.15</v>
      </c>
    </row>
    <row r="742" customFormat="false" ht="15" hidden="false" customHeight="false" outlineLevel="0" collapsed="false">
      <c r="A742" s="9" t="s">
        <v>10890</v>
      </c>
      <c r="B742" s="9" t="s">
        <v>64</v>
      </c>
      <c r="C742" s="9" t="s">
        <v>10161</v>
      </c>
      <c r="D742" s="9" t="s">
        <v>10157</v>
      </c>
      <c r="E742" s="10" t="n">
        <v>2</v>
      </c>
      <c r="F742" s="10" t="n">
        <v>852.88</v>
      </c>
      <c r="G742" s="10" t="n">
        <v>138</v>
      </c>
      <c r="H742" s="10" t="n">
        <v>474.16</v>
      </c>
    </row>
    <row r="743" customFormat="false" ht="15" hidden="false" customHeight="false" outlineLevel="0" collapsed="false">
      <c r="A743" s="9" t="s">
        <v>10891</v>
      </c>
      <c r="B743" s="9" t="s">
        <v>71</v>
      </c>
      <c r="C743" s="9" t="s">
        <v>10164</v>
      </c>
      <c r="D743" s="9" t="s">
        <v>10156</v>
      </c>
      <c r="E743" s="10" t="n">
        <v>2</v>
      </c>
      <c r="F743" s="10" t="n">
        <v>47854.95</v>
      </c>
      <c r="G743" s="10" t="n">
        <v>106</v>
      </c>
      <c r="H743" s="10" t="n">
        <v>26604.93</v>
      </c>
    </row>
    <row r="744" customFormat="false" ht="15" hidden="false" customHeight="false" outlineLevel="0" collapsed="false">
      <c r="A744" s="9" t="s">
        <v>10892</v>
      </c>
      <c r="B744" s="9" t="s">
        <v>68</v>
      </c>
      <c r="C744" s="9" t="s">
        <v>10162</v>
      </c>
      <c r="D744" s="9" t="s">
        <v>10155</v>
      </c>
      <c r="E744" s="10" t="n">
        <v>9</v>
      </c>
      <c r="F744" s="10" t="n">
        <v>36716.53</v>
      </c>
      <c r="G744" s="10" t="n">
        <v>2</v>
      </c>
      <c r="H744" s="10" t="n">
        <v>20412.53</v>
      </c>
    </row>
    <row r="745" customFormat="false" ht="15" hidden="false" customHeight="false" outlineLevel="0" collapsed="false">
      <c r="A745" s="9" t="s">
        <v>10893</v>
      </c>
      <c r="B745" s="9" t="s">
        <v>77</v>
      </c>
      <c r="C745" s="9" t="s">
        <v>10164</v>
      </c>
      <c r="D745" s="9" t="s">
        <v>10155</v>
      </c>
      <c r="E745" s="10" t="n">
        <v>3</v>
      </c>
      <c r="F745" s="10" t="n">
        <v>2663.3</v>
      </c>
      <c r="G745" s="10" t="n">
        <v>7</v>
      </c>
      <c r="H745" s="10" t="n">
        <v>1480.66</v>
      </c>
    </row>
    <row r="746" customFormat="false" ht="15" hidden="false" customHeight="false" outlineLevel="0" collapsed="false">
      <c r="A746" s="9" t="s">
        <v>10894</v>
      </c>
      <c r="B746" s="9" t="s">
        <v>65</v>
      </c>
      <c r="C746" s="9" t="s">
        <v>10162</v>
      </c>
      <c r="D746" s="9" t="s">
        <v>10154</v>
      </c>
      <c r="E746" s="10" t="n">
        <v>21</v>
      </c>
      <c r="F746" s="10" t="n">
        <v>118106.99</v>
      </c>
      <c r="G746" s="10" t="n">
        <v>3</v>
      </c>
      <c r="H746" s="10" t="n">
        <v>65661.51</v>
      </c>
    </row>
    <row r="747" customFormat="false" ht="15" hidden="false" customHeight="false" outlineLevel="0" collapsed="false">
      <c r="A747" s="9" t="s">
        <v>10895</v>
      </c>
      <c r="B747" s="9" t="s">
        <v>62</v>
      </c>
      <c r="C747" s="9" t="s">
        <v>10163</v>
      </c>
      <c r="D747" s="9" t="s">
        <v>10155</v>
      </c>
      <c r="E747" s="10" t="n">
        <v>5</v>
      </c>
      <c r="F747" s="10" t="n">
        <v>3913.99</v>
      </c>
      <c r="G747" s="10" t="n">
        <v>8</v>
      </c>
      <c r="H747" s="10" t="n">
        <v>2175.98</v>
      </c>
    </row>
    <row r="748" customFormat="false" ht="15" hidden="false" customHeight="false" outlineLevel="0" collapsed="false">
      <c r="A748" s="9" t="s">
        <v>10896</v>
      </c>
      <c r="B748" s="9" t="s">
        <v>62</v>
      </c>
      <c r="C748" s="9" t="s">
        <v>10162</v>
      </c>
      <c r="D748" s="9" t="s">
        <v>10155</v>
      </c>
      <c r="E748" s="10" t="n">
        <v>7</v>
      </c>
      <c r="F748" s="10" t="n">
        <v>18676.2</v>
      </c>
      <c r="G748" s="10" t="n">
        <v>10</v>
      </c>
      <c r="H748" s="10" t="n">
        <v>10383.02</v>
      </c>
    </row>
    <row r="749" customFormat="false" ht="15" hidden="false" customHeight="false" outlineLevel="0" collapsed="false">
      <c r="A749" s="9" t="s">
        <v>10897</v>
      </c>
      <c r="B749" s="9" t="s">
        <v>77</v>
      </c>
      <c r="C749" s="9" t="s">
        <v>10164</v>
      </c>
      <c r="D749" s="9" t="s">
        <v>10155</v>
      </c>
      <c r="E749" s="10" t="n">
        <v>6</v>
      </c>
      <c r="F749" s="10" t="n">
        <v>19508.71</v>
      </c>
      <c r="G749" s="10" t="n">
        <v>5</v>
      </c>
      <c r="H749" s="10" t="n">
        <v>10845.86</v>
      </c>
    </row>
    <row r="750" customFormat="false" ht="15" hidden="false" customHeight="false" outlineLevel="0" collapsed="false">
      <c r="A750" s="9" t="s">
        <v>10898</v>
      </c>
      <c r="B750" s="9" t="s">
        <v>74</v>
      </c>
      <c r="C750" s="9" t="s">
        <v>10161</v>
      </c>
      <c r="D750" s="9" t="s">
        <v>10156</v>
      </c>
      <c r="E750" s="10" t="n">
        <v>2</v>
      </c>
      <c r="F750" s="10" t="n">
        <v>2824.2</v>
      </c>
      <c r="G750" s="10" t="n">
        <v>10</v>
      </c>
      <c r="H750" s="10" t="n">
        <v>1570.11</v>
      </c>
    </row>
    <row r="751" customFormat="false" ht="15" hidden="false" customHeight="false" outlineLevel="0" collapsed="false">
      <c r="A751" s="9" t="s">
        <v>10899</v>
      </c>
      <c r="B751" s="9" t="s">
        <v>79</v>
      </c>
      <c r="C751" s="9" t="s">
        <v>10163</v>
      </c>
      <c r="D751" s="9" t="s">
        <v>10156</v>
      </c>
      <c r="E751" s="10" t="n">
        <v>2</v>
      </c>
      <c r="F751" s="10" t="n">
        <v>6384.5</v>
      </c>
      <c r="G751" s="10" t="n">
        <v>45</v>
      </c>
      <c r="H751" s="10" t="n">
        <v>3549.46</v>
      </c>
    </row>
    <row r="752" customFormat="false" ht="15" hidden="false" customHeight="false" outlineLevel="0" collapsed="false">
      <c r="A752" s="9" t="s">
        <v>10900</v>
      </c>
      <c r="B752" s="9" t="s">
        <v>64</v>
      </c>
      <c r="C752" s="9" t="s">
        <v>10164</v>
      </c>
      <c r="D752" s="9" t="s">
        <v>10155</v>
      </c>
      <c r="E752" s="10" t="n">
        <v>5</v>
      </c>
      <c r="F752" s="10" t="n">
        <v>14224.65</v>
      </c>
      <c r="G752" s="10" t="n">
        <v>10</v>
      </c>
      <c r="H752" s="10" t="n">
        <v>7908.19</v>
      </c>
    </row>
    <row r="753" customFormat="false" ht="15" hidden="false" customHeight="false" outlineLevel="0" collapsed="false">
      <c r="A753" s="9" t="s">
        <v>10901</v>
      </c>
      <c r="B753" s="9" t="s">
        <v>79</v>
      </c>
      <c r="C753" s="9" t="s">
        <v>10161</v>
      </c>
      <c r="D753" s="9" t="s">
        <v>10156</v>
      </c>
      <c r="E753" s="10" t="n">
        <v>2</v>
      </c>
      <c r="F753" s="10" t="n">
        <v>8271.1</v>
      </c>
      <c r="G753" s="10" t="n">
        <v>61</v>
      </c>
      <c r="H753" s="10" t="n">
        <v>4598.31</v>
      </c>
    </row>
    <row r="754" customFormat="false" ht="15" hidden="false" customHeight="false" outlineLevel="0" collapsed="false">
      <c r="A754" s="9" t="s">
        <v>10902</v>
      </c>
      <c r="B754" s="9" t="s">
        <v>75</v>
      </c>
      <c r="C754" s="9" t="s">
        <v>10163</v>
      </c>
      <c r="D754" s="9" t="s">
        <v>10155</v>
      </c>
      <c r="E754" s="10" t="n">
        <v>4</v>
      </c>
      <c r="F754" s="10" t="n">
        <v>30970.5</v>
      </c>
      <c r="G754" s="10" t="n">
        <v>26</v>
      </c>
      <c r="H754" s="10" t="n">
        <v>17218.03</v>
      </c>
    </row>
    <row r="755" customFormat="false" ht="15" hidden="false" customHeight="false" outlineLevel="0" collapsed="false">
      <c r="A755" s="9" t="s">
        <v>10903</v>
      </c>
      <c r="B755" s="9" t="s">
        <v>61</v>
      </c>
      <c r="C755" s="9" t="s">
        <v>10161</v>
      </c>
      <c r="D755" s="9" t="s">
        <v>10156</v>
      </c>
      <c r="E755" s="10" t="n">
        <v>1</v>
      </c>
      <c r="F755" s="10" t="n">
        <v>134.1</v>
      </c>
      <c r="G755" s="10" t="n">
        <v>46</v>
      </c>
      <c r="H755" s="10" t="n">
        <v>74.55</v>
      </c>
    </row>
    <row r="756" customFormat="false" ht="15" hidden="false" customHeight="false" outlineLevel="0" collapsed="false">
      <c r="A756" s="9" t="s">
        <v>10904</v>
      </c>
      <c r="B756" s="9" t="s">
        <v>60</v>
      </c>
      <c r="C756" s="9" t="s">
        <v>10164</v>
      </c>
      <c r="D756" s="9" t="s">
        <v>10155</v>
      </c>
      <c r="E756" s="10" t="n">
        <v>9</v>
      </c>
      <c r="F756" s="10" t="n">
        <v>23475.2</v>
      </c>
      <c r="G756" s="10" t="n">
        <v>58</v>
      </c>
      <c r="H756" s="10" t="n">
        <v>13051.02</v>
      </c>
    </row>
    <row r="757" customFormat="false" ht="15" hidden="false" customHeight="false" outlineLevel="0" collapsed="false">
      <c r="A757" s="9" t="s">
        <v>10905</v>
      </c>
      <c r="B757" s="9" t="s">
        <v>74</v>
      </c>
      <c r="C757" s="9" t="s">
        <v>10164</v>
      </c>
      <c r="D757" s="9" t="s">
        <v>10155</v>
      </c>
      <c r="E757" s="10" t="n">
        <v>7</v>
      </c>
      <c r="F757" s="10" t="n">
        <v>51869.79</v>
      </c>
      <c r="G757" s="10" t="n">
        <v>5</v>
      </c>
      <c r="H757" s="10" t="n">
        <v>28836.98</v>
      </c>
    </row>
    <row r="758" customFormat="false" ht="15" hidden="false" customHeight="false" outlineLevel="0" collapsed="false">
      <c r="A758" s="9" t="s">
        <v>10906</v>
      </c>
      <c r="B758" s="9" t="s">
        <v>68</v>
      </c>
      <c r="C758" s="9" t="s">
        <v>10161</v>
      </c>
      <c r="D758" s="9" t="s">
        <v>10156</v>
      </c>
      <c r="E758" s="10" t="n">
        <v>2</v>
      </c>
      <c r="F758" s="10" t="n">
        <v>22983.65</v>
      </c>
      <c r="G758" s="10" t="n">
        <v>79</v>
      </c>
      <c r="H758" s="10" t="n">
        <v>12777.75</v>
      </c>
    </row>
    <row r="759" customFormat="false" ht="15" hidden="false" customHeight="false" outlineLevel="0" collapsed="false">
      <c r="A759" s="9" t="s">
        <v>10907</v>
      </c>
      <c r="B759" s="9" t="s">
        <v>67</v>
      </c>
      <c r="C759" s="9" t="s">
        <v>10163</v>
      </c>
      <c r="D759" s="9" t="s">
        <v>10155</v>
      </c>
      <c r="E759" s="10" t="n">
        <v>6</v>
      </c>
      <c r="F759" s="10" t="n">
        <v>32658.22</v>
      </c>
      <c r="G759" s="10" t="n">
        <v>17</v>
      </c>
      <c r="H759" s="10" t="n">
        <v>18156.32</v>
      </c>
    </row>
    <row r="760" customFormat="false" ht="15" hidden="false" customHeight="false" outlineLevel="0" collapsed="false">
      <c r="A760" s="9" t="s">
        <v>10908</v>
      </c>
      <c r="B760" s="9" t="s">
        <v>71</v>
      </c>
      <c r="C760" s="9" t="s">
        <v>10161</v>
      </c>
      <c r="D760" s="9" t="s">
        <v>10156</v>
      </c>
      <c r="E760" s="10" t="n">
        <v>1</v>
      </c>
      <c r="F760" s="10" t="n">
        <v>199</v>
      </c>
      <c r="G760" s="10" t="n">
        <v>17</v>
      </c>
      <c r="H760" s="10" t="n">
        <v>110.63</v>
      </c>
    </row>
    <row r="761" customFormat="false" ht="15" hidden="false" customHeight="false" outlineLevel="0" collapsed="false">
      <c r="A761" s="9" t="s">
        <v>10909</v>
      </c>
      <c r="B761" s="9" t="s">
        <v>69</v>
      </c>
      <c r="C761" s="9" t="s">
        <v>10164</v>
      </c>
      <c r="D761" s="9" t="s">
        <v>10156</v>
      </c>
      <c r="E761" s="10" t="n">
        <v>2</v>
      </c>
      <c r="F761" s="10" t="n">
        <v>3408.6</v>
      </c>
      <c r="G761" s="10" t="n">
        <v>109</v>
      </c>
      <c r="H761" s="10" t="n">
        <v>1895.01</v>
      </c>
    </row>
    <row r="762" customFormat="false" ht="15" hidden="false" customHeight="false" outlineLevel="0" collapsed="false">
      <c r="A762" s="9" t="s">
        <v>10910</v>
      </c>
      <c r="B762" s="9" t="s">
        <v>64</v>
      </c>
      <c r="C762" s="9" t="s">
        <v>10162</v>
      </c>
      <c r="D762" s="9" t="s">
        <v>10155</v>
      </c>
      <c r="E762" s="10" t="n">
        <v>15</v>
      </c>
      <c r="F762" s="10" t="n">
        <v>63777.01</v>
      </c>
      <c r="G762" s="10" t="n">
        <v>55</v>
      </c>
      <c r="H762" s="10" t="n">
        <v>35456.79</v>
      </c>
    </row>
    <row r="763" customFormat="false" ht="15" hidden="false" customHeight="false" outlineLevel="0" collapsed="false">
      <c r="A763" s="9" t="s">
        <v>10911</v>
      </c>
      <c r="B763" s="9" t="s">
        <v>77</v>
      </c>
      <c r="C763" s="9" t="s">
        <v>10161</v>
      </c>
      <c r="D763" s="9" t="s">
        <v>10155</v>
      </c>
      <c r="E763" s="10" t="n">
        <v>9</v>
      </c>
      <c r="F763" s="10" t="n">
        <v>61847.24</v>
      </c>
      <c r="G763" s="10" t="n">
        <v>10</v>
      </c>
      <c r="H763" s="10" t="n">
        <v>34383.94</v>
      </c>
    </row>
    <row r="764" customFormat="false" ht="15" hidden="false" customHeight="false" outlineLevel="0" collapsed="false">
      <c r="A764" s="9" t="s">
        <v>10912</v>
      </c>
      <c r="B764" s="9" t="s">
        <v>75</v>
      </c>
      <c r="C764" s="9" t="s">
        <v>10161</v>
      </c>
      <c r="D764" s="9" t="s">
        <v>10156</v>
      </c>
      <c r="E764" s="10" t="n">
        <v>1</v>
      </c>
      <c r="F764" s="10" t="n">
        <v>721.05</v>
      </c>
      <c r="G764" s="10" t="n">
        <v>297</v>
      </c>
      <c r="H764" s="10" t="n">
        <v>400.87</v>
      </c>
    </row>
    <row r="765" customFormat="false" ht="15" hidden="false" customHeight="false" outlineLevel="0" collapsed="false">
      <c r="A765" s="9" t="s">
        <v>10913</v>
      </c>
      <c r="B765" s="9" t="s">
        <v>76</v>
      </c>
      <c r="C765" s="9" t="s">
        <v>10161</v>
      </c>
      <c r="D765" s="9" t="s">
        <v>10155</v>
      </c>
      <c r="E765" s="10" t="n">
        <v>5</v>
      </c>
      <c r="F765" s="10" t="n">
        <v>8464.85</v>
      </c>
      <c r="G765" s="10" t="n">
        <v>35</v>
      </c>
      <c r="H765" s="10" t="n">
        <v>4706.03</v>
      </c>
    </row>
    <row r="766" customFormat="false" ht="15" hidden="false" customHeight="false" outlineLevel="0" collapsed="false">
      <c r="A766" s="9" t="s">
        <v>10914</v>
      </c>
      <c r="B766" s="9" t="s">
        <v>62</v>
      </c>
      <c r="C766" s="9" t="s">
        <v>10161</v>
      </c>
      <c r="D766" s="9" t="s">
        <v>10155</v>
      </c>
      <c r="E766" s="10" t="n">
        <v>6</v>
      </c>
      <c r="F766" s="10" t="n">
        <v>35074.6</v>
      </c>
      <c r="G766" s="10" t="n">
        <v>0</v>
      </c>
      <c r="H766" s="10" t="n">
        <v>19499.7</v>
      </c>
    </row>
    <row r="767" customFormat="false" ht="15" hidden="false" customHeight="false" outlineLevel="0" collapsed="false">
      <c r="A767" s="9" t="s">
        <v>10915</v>
      </c>
      <c r="B767" s="9" t="s">
        <v>71</v>
      </c>
      <c r="C767" s="9" t="s">
        <v>10161</v>
      </c>
      <c r="D767" s="9" t="s">
        <v>10156</v>
      </c>
      <c r="E767" s="10" t="n">
        <v>1</v>
      </c>
      <c r="F767" s="10" t="n">
        <v>10266.3</v>
      </c>
      <c r="G767" s="10" t="n">
        <v>129</v>
      </c>
      <c r="H767" s="10" t="n">
        <v>5707.54</v>
      </c>
    </row>
    <row r="768" customFormat="false" ht="15" hidden="false" customHeight="false" outlineLevel="0" collapsed="false">
      <c r="A768" s="9" t="s">
        <v>10916</v>
      </c>
      <c r="B768" s="9" t="s">
        <v>68</v>
      </c>
      <c r="C768" s="9" t="s">
        <v>10162</v>
      </c>
      <c r="D768" s="9" t="s">
        <v>10157</v>
      </c>
      <c r="E768" s="10" t="n">
        <v>2</v>
      </c>
      <c r="F768" s="10" t="n">
        <v>4067.41</v>
      </c>
      <c r="G768" s="10" t="n">
        <v>190</v>
      </c>
      <c r="H768" s="10" t="n">
        <v>2261.27</v>
      </c>
    </row>
    <row r="769" customFormat="false" ht="15" hidden="false" customHeight="false" outlineLevel="0" collapsed="false">
      <c r="A769" s="9" t="s">
        <v>10917</v>
      </c>
      <c r="B769" s="9" t="s">
        <v>68</v>
      </c>
      <c r="C769" s="9" t="s">
        <v>10161</v>
      </c>
      <c r="D769" s="9" t="s">
        <v>10156</v>
      </c>
      <c r="E769" s="10" t="n">
        <v>2</v>
      </c>
      <c r="F769" s="10" t="n">
        <v>13752.4</v>
      </c>
      <c r="G769" s="10" t="n">
        <v>13</v>
      </c>
      <c r="H769" s="10" t="n">
        <v>7645.64</v>
      </c>
    </row>
    <row r="770" customFormat="false" ht="15" hidden="false" customHeight="false" outlineLevel="0" collapsed="false">
      <c r="A770" s="9" t="s">
        <v>10918</v>
      </c>
      <c r="B770" s="9" t="s">
        <v>64</v>
      </c>
      <c r="C770" s="9" t="s">
        <v>10161</v>
      </c>
      <c r="D770" s="9" t="s">
        <v>10155</v>
      </c>
      <c r="E770" s="10" t="n">
        <v>4</v>
      </c>
      <c r="F770" s="10" t="n">
        <v>7091</v>
      </c>
      <c r="G770" s="10" t="n">
        <v>1</v>
      </c>
      <c r="H770" s="10" t="n">
        <v>3942.24</v>
      </c>
    </row>
    <row r="771" customFormat="false" ht="15" hidden="false" customHeight="false" outlineLevel="0" collapsed="false">
      <c r="A771" s="9" t="s">
        <v>10919</v>
      </c>
      <c r="B771" s="9" t="s">
        <v>70</v>
      </c>
      <c r="C771" s="9" t="s">
        <v>10163</v>
      </c>
      <c r="D771" s="9" t="s">
        <v>10156</v>
      </c>
      <c r="E771" s="10" t="n">
        <v>1</v>
      </c>
      <c r="F771" s="10" t="n">
        <v>661.3</v>
      </c>
      <c r="G771" s="10" t="n">
        <v>228</v>
      </c>
      <c r="H771" s="10" t="n">
        <v>367.65</v>
      </c>
    </row>
    <row r="772" customFormat="false" ht="15" hidden="false" customHeight="false" outlineLevel="0" collapsed="false">
      <c r="A772" s="9" t="s">
        <v>10920</v>
      </c>
      <c r="B772" s="9" t="s">
        <v>71</v>
      </c>
      <c r="C772" s="9" t="s">
        <v>10161</v>
      </c>
      <c r="D772" s="9" t="s">
        <v>10156</v>
      </c>
      <c r="E772" s="10" t="n">
        <v>1</v>
      </c>
      <c r="F772" s="10" t="n">
        <v>14298.25</v>
      </c>
      <c r="G772" s="10" t="n">
        <v>351</v>
      </c>
      <c r="H772" s="10" t="n">
        <v>7949.1</v>
      </c>
    </row>
    <row r="773" customFormat="false" ht="15" hidden="false" customHeight="false" outlineLevel="0" collapsed="false">
      <c r="A773" s="9" t="s">
        <v>10921</v>
      </c>
      <c r="B773" s="9" t="s">
        <v>65</v>
      </c>
      <c r="C773" s="9" t="s">
        <v>10161</v>
      </c>
      <c r="D773" s="9" t="s">
        <v>10156</v>
      </c>
      <c r="E773" s="10" t="n">
        <v>2</v>
      </c>
      <c r="F773" s="10" t="n">
        <v>49034.1</v>
      </c>
      <c r="G773" s="10" t="n">
        <v>54</v>
      </c>
      <c r="H773" s="10" t="n">
        <v>27260.48</v>
      </c>
    </row>
    <row r="774" customFormat="false" ht="15" hidden="false" customHeight="false" outlineLevel="0" collapsed="false">
      <c r="A774" s="9" t="s">
        <v>10922</v>
      </c>
      <c r="B774" s="9" t="s">
        <v>68</v>
      </c>
      <c r="C774" s="9" t="s">
        <v>10161</v>
      </c>
      <c r="D774" s="9" t="s">
        <v>10156</v>
      </c>
      <c r="E774" s="10" t="n">
        <v>2</v>
      </c>
      <c r="F774" s="10" t="n">
        <v>21024</v>
      </c>
      <c r="G774" s="10" t="n">
        <v>24</v>
      </c>
      <c r="H774" s="10" t="n">
        <v>11688.28</v>
      </c>
    </row>
    <row r="775" customFormat="false" ht="15" hidden="false" customHeight="false" outlineLevel="0" collapsed="false">
      <c r="A775" s="9" t="s">
        <v>10923</v>
      </c>
      <c r="B775" s="9" t="s">
        <v>74</v>
      </c>
      <c r="C775" s="9" t="s">
        <v>10163</v>
      </c>
      <c r="D775" s="9" t="s">
        <v>10154</v>
      </c>
      <c r="E775" s="10" t="n">
        <v>16</v>
      </c>
      <c r="F775" s="10" t="n">
        <v>97831.02</v>
      </c>
      <c r="G775" s="10" t="n">
        <v>0</v>
      </c>
      <c r="H775" s="10" t="n">
        <v>54389.1</v>
      </c>
    </row>
    <row r="776" customFormat="false" ht="15" hidden="false" customHeight="false" outlineLevel="0" collapsed="false">
      <c r="A776" s="9" t="s">
        <v>10924</v>
      </c>
      <c r="B776" s="9" t="s">
        <v>74</v>
      </c>
      <c r="C776" s="9" t="s">
        <v>10161</v>
      </c>
      <c r="D776" s="9" t="s">
        <v>10155</v>
      </c>
      <c r="E776" s="10" t="n">
        <v>4</v>
      </c>
      <c r="F776" s="10" t="n">
        <v>7652.93</v>
      </c>
      <c r="G776" s="10" t="n">
        <v>5</v>
      </c>
      <c r="H776" s="10" t="n">
        <v>4254.64</v>
      </c>
    </row>
    <row r="777" customFormat="false" ht="15" hidden="false" customHeight="false" outlineLevel="0" collapsed="false">
      <c r="A777" s="9" t="s">
        <v>10925</v>
      </c>
      <c r="B777" s="9" t="s">
        <v>77</v>
      </c>
      <c r="C777" s="9" t="s">
        <v>10164</v>
      </c>
      <c r="D777" s="9" t="s">
        <v>10154</v>
      </c>
      <c r="E777" s="10" t="n">
        <v>9</v>
      </c>
      <c r="F777" s="10" t="n">
        <v>85404.02</v>
      </c>
      <c r="G777" s="10" t="n">
        <v>53</v>
      </c>
      <c r="H777" s="10" t="n">
        <v>47480.31</v>
      </c>
    </row>
    <row r="778" customFormat="false" ht="15" hidden="false" customHeight="false" outlineLevel="0" collapsed="false">
      <c r="A778" s="9" t="s">
        <v>10926</v>
      </c>
      <c r="B778" s="9" t="s">
        <v>71</v>
      </c>
      <c r="C778" s="9" t="s">
        <v>10164</v>
      </c>
      <c r="D778" s="9" t="s">
        <v>10155</v>
      </c>
      <c r="E778" s="10" t="n">
        <v>6</v>
      </c>
      <c r="F778" s="10" t="n">
        <v>67205.8</v>
      </c>
      <c r="G778" s="10" t="n">
        <v>10</v>
      </c>
      <c r="H778" s="10" t="n">
        <v>37363.02</v>
      </c>
    </row>
    <row r="779" customFormat="false" ht="15" hidden="false" customHeight="false" outlineLevel="0" collapsed="false">
      <c r="A779" s="9" t="s">
        <v>10927</v>
      </c>
      <c r="B779" s="9" t="s">
        <v>71</v>
      </c>
      <c r="C779" s="9" t="s">
        <v>10161</v>
      </c>
      <c r="D779" s="9" t="s">
        <v>10155</v>
      </c>
      <c r="E779" s="10" t="n">
        <v>3</v>
      </c>
      <c r="F779" s="10" t="n">
        <v>25505.48</v>
      </c>
      <c r="G779" s="10" t="n">
        <v>36</v>
      </c>
      <c r="H779" s="10" t="n">
        <v>14179.76</v>
      </c>
    </row>
    <row r="780" customFormat="false" ht="15" hidden="false" customHeight="false" outlineLevel="0" collapsed="false">
      <c r="A780" s="9" t="s">
        <v>10928</v>
      </c>
      <c r="B780" s="9" t="s">
        <v>62</v>
      </c>
      <c r="C780" s="9" t="s">
        <v>10161</v>
      </c>
      <c r="D780" s="9" t="s">
        <v>10155</v>
      </c>
      <c r="E780" s="10" t="n">
        <v>3</v>
      </c>
      <c r="F780" s="10" t="n">
        <v>30740.01</v>
      </c>
      <c r="G780" s="10" t="n">
        <v>16</v>
      </c>
      <c r="H780" s="10" t="n">
        <v>17089.89</v>
      </c>
    </row>
    <row r="781" customFormat="false" ht="15" hidden="false" customHeight="false" outlineLevel="0" collapsed="false">
      <c r="A781" s="9" t="s">
        <v>10929</v>
      </c>
      <c r="B781" s="9" t="s">
        <v>78</v>
      </c>
      <c r="C781" s="9" t="s">
        <v>10162</v>
      </c>
      <c r="D781" s="9" t="s">
        <v>10156</v>
      </c>
      <c r="E781" s="10" t="n">
        <v>2</v>
      </c>
      <c r="F781" s="10" t="n">
        <v>30833.65</v>
      </c>
      <c r="G781" s="10" t="n">
        <v>5</v>
      </c>
      <c r="H781" s="10" t="n">
        <v>17141.95</v>
      </c>
    </row>
    <row r="782" customFormat="false" ht="15" hidden="false" customHeight="false" outlineLevel="0" collapsed="false">
      <c r="A782" s="9" t="s">
        <v>10930</v>
      </c>
      <c r="B782" s="9" t="s">
        <v>68</v>
      </c>
      <c r="C782" s="9" t="s">
        <v>10163</v>
      </c>
      <c r="D782" s="9" t="s">
        <v>10155</v>
      </c>
      <c r="E782" s="10" t="n">
        <v>3</v>
      </c>
      <c r="F782" s="10" t="n">
        <v>67039.69</v>
      </c>
      <c r="G782" s="10" t="n">
        <v>113</v>
      </c>
      <c r="H782" s="10" t="n">
        <v>37270.68</v>
      </c>
    </row>
    <row r="783" customFormat="false" ht="15" hidden="false" customHeight="false" outlineLevel="0" collapsed="false">
      <c r="A783" s="9" t="s">
        <v>10931</v>
      </c>
      <c r="B783" s="9" t="s">
        <v>74</v>
      </c>
      <c r="C783" s="9" t="s">
        <v>10161</v>
      </c>
      <c r="D783" s="9" t="s">
        <v>10156</v>
      </c>
      <c r="E783" s="10" t="n">
        <v>2</v>
      </c>
      <c r="F783" s="10" t="n">
        <v>9597.37</v>
      </c>
      <c r="G783" s="10" t="n">
        <v>31</v>
      </c>
      <c r="H783" s="10" t="n">
        <v>5335.65</v>
      </c>
    </row>
    <row r="784" customFormat="false" ht="15" hidden="false" customHeight="false" outlineLevel="0" collapsed="false">
      <c r="A784" s="9" t="s">
        <v>10932</v>
      </c>
      <c r="B784" s="9" t="s">
        <v>68</v>
      </c>
      <c r="C784" s="9" t="s">
        <v>10161</v>
      </c>
      <c r="D784" s="9" t="s">
        <v>10155</v>
      </c>
      <c r="E784" s="10" t="n">
        <v>3</v>
      </c>
      <c r="F784" s="10" t="n">
        <v>2974.7</v>
      </c>
      <c r="G784" s="10" t="n">
        <v>59</v>
      </c>
      <c r="H784" s="10" t="n">
        <v>1653.78</v>
      </c>
    </row>
    <row r="785" customFormat="false" ht="15" hidden="false" customHeight="false" outlineLevel="0" collapsed="false">
      <c r="A785" s="9" t="s">
        <v>10933</v>
      </c>
      <c r="B785" s="9" t="s">
        <v>79</v>
      </c>
      <c r="C785" s="9" t="s">
        <v>10161</v>
      </c>
      <c r="D785" s="9" t="s">
        <v>10156</v>
      </c>
      <c r="E785" s="10" t="n">
        <v>2</v>
      </c>
      <c r="F785" s="10" t="n">
        <v>2989.75</v>
      </c>
      <c r="G785" s="10" t="n">
        <v>43</v>
      </c>
      <c r="H785" s="10" t="n">
        <v>1662.15</v>
      </c>
    </row>
    <row r="786" customFormat="false" ht="15" hidden="false" customHeight="false" outlineLevel="0" collapsed="false">
      <c r="A786" s="9" t="s">
        <v>10934</v>
      </c>
      <c r="B786" s="9" t="s">
        <v>75</v>
      </c>
      <c r="C786" s="9" t="s">
        <v>10161</v>
      </c>
      <c r="D786" s="9" t="s">
        <v>10154</v>
      </c>
      <c r="E786" s="10" t="n">
        <v>7</v>
      </c>
      <c r="F786" s="10" t="n">
        <v>73229.4</v>
      </c>
      <c r="G786" s="10" t="n">
        <v>7</v>
      </c>
      <c r="H786" s="10" t="n">
        <v>40711.84</v>
      </c>
    </row>
    <row r="787" customFormat="false" ht="15" hidden="false" customHeight="false" outlineLevel="0" collapsed="false">
      <c r="A787" s="9" t="s">
        <v>10935</v>
      </c>
      <c r="B787" s="9" t="s">
        <v>62</v>
      </c>
      <c r="C787" s="9" t="s">
        <v>10161</v>
      </c>
      <c r="D787" s="9" t="s">
        <v>10156</v>
      </c>
      <c r="E787" s="10" t="n">
        <v>2</v>
      </c>
      <c r="F787" s="10" t="n">
        <v>13700.95</v>
      </c>
      <c r="G787" s="10" t="n">
        <v>32</v>
      </c>
      <c r="H787" s="10" t="n">
        <v>7617.03</v>
      </c>
    </row>
    <row r="788" customFormat="false" ht="15" hidden="false" customHeight="false" outlineLevel="0" collapsed="false">
      <c r="A788" s="9" t="s">
        <v>10936</v>
      </c>
      <c r="B788" s="9" t="s">
        <v>76</v>
      </c>
      <c r="C788" s="9" t="s">
        <v>10161</v>
      </c>
      <c r="D788" s="9" t="s">
        <v>10155</v>
      </c>
      <c r="E788" s="10" t="n">
        <v>6</v>
      </c>
      <c r="F788" s="10" t="n">
        <v>12389.98</v>
      </c>
      <c r="G788" s="10" t="n">
        <v>1</v>
      </c>
      <c r="H788" s="10" t="n">
        <v>6888.2</v>
      </c>
    </row>
    <row r="789" customFormat="false" ht="15" hidden="false" customHeight="false" outlineLevel="0" collapsed="false">
      <c r="A789" s="9" t="s">
        <v>10937</v>
      </c>
      <c r="B789" s="9" t="s">
        <v>62</v>
      </c>
      <c r="C789" s="9" t="s">
        <v>10163</v>
      </c>
      <c r="D789" s="9" t="s">
        <v>10155</v>
      </c>
      <c r="E789" s="10" t="n">
        <v>5</v>
      </c>
      <c r="F789" s="10" t="n">
        <v>55401.31</v>
      </c>
      <c r="G789" s="10" t="n">
        <v>26</v>
      </c>
      <c r="H789" s="10" t="n">
        <v>30800.33</v>
      </c>
    </row>
    <row r="790" customFormat="false" ht="15" hidden="false" customHeight="false" outlineLevel="0" collapsed="false">
      <c r="A790" s="9" t="s">
        <v>10938</v>
      </c>
      <c r="B790" s="9" t="s">
        <v>68</v>
      </c>
      <c r="C790" s="9" t="s">
        <v>10164</v>
      </c>
      <c r="D790" s="9" t="s">
        <v>10155</v>
      </c>
      <c r="E790" s="10" t="n">
        <v>4</v>
      </c>
      <c r="F790" s="10" t="n">
        <v>6810.7</v>
      </c>
      <c r="G790" s="10" t="n">
        <v>92</v>
      </c>
      <c r="H790" s="10" t="n">
        <v>3786.4</v>
      </c>
    </row>
    <row r="791" customFormat="false" ht="15" hidden="false" customHeight="false" outlineLevel="0" collapsed="false">
      <c r="A791" s="9" t="s">
        <v>10939</v>
      </c>
      <c r="B791" s="9" t="s">
        <v>75</v>
      </c>
      <c r="C791" s="9" t="s">
        <v>10161</v>
      </c>
      <c r="D791" s="9" t="s">
        <v>10155</v>
      </c>
      <c r="E791" s="10" t="n">
        <v>5</v>
      </c>
      <c r="F791" s="10" t="n">
        <v>18387.2</v>
      </c>
      <c r="G791" s="10" t="n">
        <v>44</v>
      </c>
      <c r="H791" s="10" t="n">
        <v>10222.35</v>
      </c>
    </row>
    <row r="792" customFormat="false" ht="15" hidden="false" customHeight="false" outlineLevel="0" collapsed="false">
      <c r="A792" s="9" t="s">
        <v>10940</v>
      </c>
      <c r="B792" s="9" t="s">
        <v>61</v>
      </c>
      <c r="C792" s="9" t="s">
        <v>10162</v>
      </c>
      <c r="D792" s="9" t="s">
        <v>10156</v>
      </c>
      <c r="E792" s="10" t="n">
        <v>2</v>
      </c>
      <c r="F792" s="10" t="n">
        <v>6529.3</v>
      </c>
      <c r="G792" s="10" t="n">
        <v>30</v>
      </c>
      <c r="H792" s="10" t="n">
        <v>3629.96</v>
      </c>
    </row>
    <row r="793" customFormat="false" ht="15" hidden="false" customHeight="false" outlineLevel="0" collapsed="false">
      <c r="A793" s="9" t="s">
        <v>10941</v>
      </c>
      <c r="B793" s="9" t="s">
        <v>62</v>
      </c>
      <c r="C793" s="9" t="s">
        <v>10162</v>
      </c>
      <c r="D793" s="9" t="s">
        <v>10155</v>
      </c>
      <c r="E793" s="10" t="n">
        <v>6</v>
      </c>
      <c r="F793" s="10" t="n">
        <v>43781.53</v>
      </c>
      <c r="G793" s="10" t="n">
        <v>7</v>
      </c>
      <c r="H793" s="10" t="n">
        <v>24340.32</v>
      </c>
    </row>
    <row r="794" customFormat="false" ht="15" hidden="false" customHeight="false" outlineLevel="0" collapsed="false">
      <c r="A794" s="9" t="s">
        <v>10942</v>
      </c>
      <c r="B794" s="9" t="s">
        <v>62</v>
      </c>
      <c r="C794" s="9" t="s">
        <v>10162</v>
      </c>
      <c r="D794" s="9" t="s">
        <v>10154</v>
      </c>
      <c r="E794" s="10" t="n">
        <v>13</v>
      </c>
      <c r="F794" s="10" t="n">
        <v>75417.8</v>
      </c>
      <c r="G794" s="10" t="n">
        <v>39</v>
      </c>
      <c r="H794" s="10" t="n">
        <v>41928.48</v>
      </c>
    </row>
    <row r="795" customFormat="false" ht="15" hidden="false" customHeight="false" outlineLevel="0" collapsed="false">
      <c r="A795" s="9" t="s">
        <v>10943</v>
      </c>
      <c r="B795" s="9" t="s">
        <v>62</v>
      </c>
      <c r="C795" s="9" t="s">
        <v>10162</v>
      </c>
      <c r="D795" s="9" t="s">
        <v>10157</v>
      </c>
      <c r="E795" s="10" t="n">
        <v>2</v>
      </c>
      <c r="F795" s="10" t="n">
        <v>3926.35</v>
      </c>
      <c r="G795" s="10" t="n">
        <v>200</v>
      </c>
      <c r="H795" s="10" t="n">
        <v>2182.85</v>
      </c>
    </row>
    <row r="796" customFormat="false" ht="15" hidden="false" customHeight="false" outlineLevel="0" collapsed="false">
      <c r="A796" s="9" t="s">
        <v>10944</v>
      </c>
      <c r="B796" s="9" t="s">
        <v>61</v>
      </c>
      <c r="C796" s="9" t="s">
        <v>10161</v>
      </c>
      <c r="D796" s="9" t="s">
        <v>10155</v>
      </c>
      <c r="E796" s="10" t="n">
        <v>3</v>
      </c>
      <c r="F796" s="10" t="n">
        <v>7751.31</v>
      </c>
      <c r="G796" s="10" t="n">
        <v>108</v>
      </c>
      <c r="H796" s="10" t="n">
        <v>4309.34</v>
      </c>
    </row>
    <row r="797" customFormat="false" ht="15" hidden="false" customHeight="false" outlineLevel="0" collapsed="false">
      <c r="A797" s="9" t="s">
        <v>10945</v>
      </c>
      <c r="B797" s="9" t="s">
        <v>62</v>
      </c>
      <c r="C797" s="9" t="s">
        <v>10161</v>
      </c>
      <c r="D797" s="9" t="s">
        <v>10157</v>
      </c>
      <c r="E797" s="10" t="n">
        <v>2</v>
      </c>
      <c r="F797" s="10" t="n">
        <v>1958.91</v>
      </c>
      <c r="G797" s="10" t="n">
        <v>203</v>
      </c>
      <c r="H797" s="10" t="n">
        <v>1089.05</v>
      </c>
    </row>
    <row r="798" customFormat="false" ht="15" hidden="false" customHeight="false" outlineLevel="0" collapsed="false">
      <c r="A798" s="9" t="s">
        <v>10946</v>
      </c>
      <c r="B798" s="9" t="s">
        <v>73</v>
      </c>
      <c r="C798" s="9" t="s">
        <v>10161</v>
      </c>
      <c r="D798" s="9" t="s">
        <v>10155</v>
      </c>
      <c r="E798" s="10" t="n">
        <v>3</v>
      </c>
      <c r="F798" s="10" t="n">
        <v>36673.55</v>
      </c>
      <c r="G798" s="10" t="n">
        <v>62</v>
      </c>
      <c r="H798" s="10" t="n">
        <v>20388.64</v>
      </c>
    </row>
    <row r="799" customFormat="false" ht="15" hidden="false" customHeight="false" outlineLevel="0" collapsed="false">
      <c r="A799" s="9" t="s">
        <v>10947</v>
      </c>
      <c r="B799" s="9" t="s">
        <v>68</v>
      </c>
      <c r="C799" s="9" t="s">
        <v>10161</v>
      </c>
      <c r="D799" s="9" t="s">
        <v>10154</v>
      </c>
      <c r="E799" s="10" t="n">
        <v>3</v>
      </c>
      <c r="F799" s="10" t="n">
        <v>75373</v>
      </c>
      <c r="G799" s="10" t="n">
        <v>62</v>
      </c>
      <c r="H799" s="10" t="n">
        <v>41903.57</v>
      </c>
    </row>
    <row r="800" customFormat="false" ht="15" hidden="false" customHeight="false" outlineLevel="0" collapsed="false">
      <c r="A800" s="9" t="s">
        <v>10948</v>
      </c>
      <c r="B800" s="9" t="s">
        <v>68</v>
      </c>
      <c r="C800" s="9" t="s">
        <v>10161</v>
      </c>
      <c r="D800" s="9" t="s">
        <v>10156</v>
      </c>
      <c r="E800" s="10" t="n">
        <v>1</v>
      </c>
      <c r="F800" s="10" t="n">
        <v>2536</v>
      </c>
      <c r="G800" s="10" t="n">
        <v>9</v>
      </c>
      <c r="H800" s="10" t="n">
        <v>1409.89</v>
      </c>
    </row>
    <row r="801" customFormat="false" ht="15" hidden="false" customHeight="false" outlineLevel="0" collapsed="false">
      <c r="A801" s="9" t="s">
        <v>10949</v>
      </c>
      <c r="B801" s="9" t="s">
        <v>76</v>
      </c>
      <c r="C801" s="9" t="s">
        <v>10162</v>
      </c>
      <c r="D801" s="9" t="s">
        <v>10155</v>
      </c>
      <c r="E801" s="10" t="n">
        <v>8</v>
      </c>
      <c r="F801" s="10" t="n">
        <v>18772.02</v>
      </c>
      <c r="G801" s="10" t="n">
        <v>7</v>
      </c>
      <c r="H801" s="10" t="n">
        <v>10436.29</v>
      </c>
    </row>
    <row r="802" customFormat="false" ht="15" hidden="false" customHeight="false" outlineLevel="0" collapsed="false">
      <c r="A802" s="9" t="s">
        <v>10950</v>
      </c>
      <c r="B802" s="9" t="s">
        <v>75</v>
      </c>
      <c r="C802" s="9" t="s">
        <v>10163</v>
      </c>
      <c r="D802" s="9" t="s">
        <v>10157</v>
      </c>
      <c r="E802" s="10" t="n">
        <v>2</v>
      </c>
      <c r="F802" s="10" t="n">
        <v>21353.15</v>
      </c>
      <c r="G802" s="10" t="n">
        <v>222</v>
      </c>
      <c r="H802" s="10" t="n">
        <v>11871.27</v>
      </c>
    </row>
    <row r="803" customFormat="false" ht="15" hidden="false" customHeight="false" outlineLevel="0" collapsed="false">
      <c r="A803" s="9" t="s">
        <v>10951</v>
      </c>
      <c r="B803" s="9" t="s">
        <v>75</v>
      </c>
      <c r="C803" s="9" t="s">
        <v>10161</v>
      </c>
      <c r="D803" s="9" t="s">
        <v>10155</v>
      </c>
      <c r="E803" s="10" t="n">
        <v>4</v>
      </c>
      <c r="F803" s="10" t="n">
        <v>30327.1</v>
      </c>
      <c r="G803" s="10" t="n">
        <v>38</v>
      </c>
      <c r="H803" s="10" t="n">
        <v>16860.33</v>
      </c>
    </row>
    <row r="804" customFormat="false" ht="15" hidden="false" customHeight="false" outlineLevel="0" collapsed="false">
      <c r="A804" s="9" t="s">
        <v>10952</v>
      </c>
      <c r="B804" s="9" t="s">
        <v>76</v>
      </c>
      <c r="C804" s="9" t="s">
        <v>10161</v>
      </c>
      <c r="D804" s="9" t="s">
        <v>10155</v>
      </c>
      <c r="E804" s="10" t="n">
        <v>6</v>
      </c>
      <c r="F804" s="10" t="n">
        <v>53107.98</v>
      </c>
      <c r="G804" s="10" t="n">
        <v>71</v>
      </c>
      <c r="H804" s="10" t="n">
        <v>29525.35</v>
      </c>
    </row>
    <row r="805" customFormat="false" ht="15" hidden="false" customHeight="false" outlineLevel="0" collapsed="false">
      <c r="A805" s="9" t="s">
        <v>10953</v>
      </c>
      <c r="B805" s="9" t="s">
        <v>63</v>
      </c>
      <c r="C805" s="9" t="s">
        <v>10164</v>
      </c>
      <c r="D805" s="9" t="s">
        <v>10156</v>
      </c>
      <c r="E805" s="10" t="n">
        <v>1</v>
      </c>
      <c r="F805" s="10" t="n">
        <v>1056.83</v>
      </c>
      <c r="G805" s="10" t="n">
        <v>22</v>
      </c>
      <c r="H805" s="10" t="n">
        <v>587.54</v>
      </c>
    </row>
    <row r="806" customFormat="false" ht="15" hidden="false" customHeight="false" outlineLevel="0" collapsed="false">
      <c r="A806" s="9" t="s">
        <v>10954</v>
      </c>
      <c r="B806" s="9" t="s">
        <v>77</v>
      </c>
      <c r="C806" s="9" t="s">
        <v>10161</v>
      </c>
      <c r="D806" s="9" t="s">
        <v>10155</v>
      </c>
      <c r="E806" s="10" t="n">
        <v>3</v>
      </c>
      <c r="F806" s="10" t="n">
        <v>4758.15</v>
      </c>
      <c r="G806" s="10" t="n">
        <v>117</v>
      </c>
      <c r="H806" s="10" t="n">
        <v>2645.29</v>
      </c>
    </row>
    <row r="807" customFormat="false" ht="15" hidden="false" customHeight="false" outlineLevel="0" collapsed="false">
      <c r="A807" s="9" t="s">
        <v>10955</v>
      </c>
      <c r="B807" s="9" t="s">
        <v>60</v>
      </c>
      <c r="C807" s="9" t="s">
        <v>10161</v>
      </c>
      <c r="D807" s="9" t="s">
        <v>10156</v>
      </c>
      <c r="E807" s="10" t="n">
        <v>1</v>
      </c>
      <c r="F807" s="10" t="n">
        <v>13002.9</v>
      </c>
      <c r="G807" s="10" t="n">
        <v>310</v>
      </c>
      <c r="H807" s="10" t="n">
        <v>7228.95</v>
      </c>
    </row>
    <row r="808" customFormat="false" ht="15" hidden="false" customHeight="false" outlineLevel="0" collapsed="false">
      <c r="A808" s="9" t="s">
        <v>10956</v>
      </c>
      <c r="B808" s="9" t="s">
        <v>60</v>
      </c>
      <c r="C808" s="9" t="s">
        <v>10161</v>
      </c>
      <c r="D808" s="9" t="s">
        <v>10156</v>
      </c>
      <c r="E808" s="10" t="n">
        <v>1</v>
      </c>
      <c r="F808" s="10" t="n">
        <v>4941.75</v>
      </c>
      <c r="G808" s="10" t="n">
        <v>69</v>
      </c>
      <c r="H808" s="10" t="n">
        <v>2747.36</v>
      </c>
    </row>
    <row r="809" customFormat="false" ht="15" hidden="false" customHeight="false" outlineLevel="0" collapsed="false">
      <c r="A809" s="9" t="s">
        <v>10957</v>
      </c>
      <c r="B809" s="9" t="s">
        <v>75</v>
      </c>
      <c r="C809" s="9" t="s">
        <v>10164</v>
      </c>
      <c r="D809" s="9" t="s">
        <v>10155</v>
      </c>
      <c r="E809" s="10" t="n">
        <v>13</v>
      </c>
      <c r="F809" s="10" t="n">
        <v>44961.62</v>
      </c>
      <c r="G809" s="10" t="n">
        <v>40</v>
      </c>
      <c r="H809" s="10" t="n">
        <v>24996.39</v>
      </c>
    </row>
    <row r="810" customFormat="false" ht="15" hidden="false" customHeight="false" outlineLevel="0" collapsed="false">
      <c r="A810" s="9" t="s">
        <v>10958</v>
      </c>
      <c r="B810" s="9" t="s">
        <v>65</v>
      </c>
      <c r="C810" s="9" t="s">
        <v>10161</v>
      </c>
      <c r="D810" s="9" t="s">
        <v>10157</v>
      </c>
      <c r="E810" s="10" t="n">
        <v>2</v>
      </c>
      <c r="F810" s="10" t="n">
        <v>27524.6</v>
      </c>
      <c r="G810" s="10" t="n">
        <v>271</v>
      </c>
      <c r="H810" s="10" t="n">
        <v>15302.28</v>
      </c>
    </row>
    <row r="811" customFormat="false" ht="15" hidden="false" customHeight="false" outlineLevel="0" collapsed="false">
      <c r="A811" s="9" t="s">
        <v>10959</v>
      </c>
      <c r="B811" s="9" t="s">
        <v>79</v>
      </c>
      <c r="C811" s="9" t="s">
        <v>10161</v>
      </c>
      <c r="D811" s="9" t="s">
        <v>10156</v>
      </c>
      <c r="E811" s="10" t="n">
        <v>2</v>
      </c>
      <c r="F811" s="10" t="n">
        <v>10087.05</v>
      </c>
      <c r="G811" s="10" t="n">
        <v>1</v>
      </c>
      <c r="H811" s="10" t="n">
        <v>5607.89</v>
      </c>
    </row>
    <row r="812" customFormat="false" ht="15" hidden="false" customHeight="false" outlineLevel="0" collapsed="false">
      <c r="A812" s="9" t="s">
        <v>10960</v>
      </c>
      <c r="B812" s="9" t="s">
        <v>64</v>
      </c>
      <c r="C812" s="9" t="s">
        <v>10161</v>
      </c>
      <c r="D812" s="9" t="s">
        <v>10155</v>
      </c>
      <c r="E812" s="10" t="n">
        <v>4</v>
      </c>
      <c r="F812" s="10" t="n">
        <v>19071.3</v>
      </c>
      <c r="G812" s="10" t="n">
        <v>15</v>
      </c>
      <c r="H812" s="10" t="n">
        <v>10602.68</v>
      </c>
    </row>
    <row r="813" customFormat="false" ht="15" hidden="false" customHeight="false" outlineLevel="0" collapsed="false">
      <c r="A813" s="9" t="s">
        <v>10961</v>
      </c>
      <c r="B813" s="9" t="s">
        <v>77</v>
      </c>
      <c r="C813" s="9" t="s">
        <v>10164</v>
      </c>
      <c r="D813" s="9" t="s">
        <v>10156</v>
      </c>
      <c r="E813" s="10" t="n">
        <v>1</v>
      </c>
      <c r="F813" s="10" t="n">
        <v>368.08</v>
      </c>
      <c r="G813" s="10" t="n">
        <v>76</v>
      </c>
      <c r="H813" s="10" t="n">
        <v>204.63</v>
      </c>
    </row>
    <row r="814" customFormat="false" ht="15" hidden="false" customHeight="false" outlineLevel="0" collapsed="false">
      <c r="A814" s="9" t="s">
        <v>10962</v>
      </c>
      <c r="B814" s="9" t="s">
        <v>64</v>
      </c>
      <c r="C814" s="9" t="s">
        <v>10161</v>
      </c>
      <c r="D814" s="9" t="s">
        <v>10155</v>
      </c>
      <c r="E814" s="10" t="n">
        <v>4</v>
      </c>
      <c r="F814" s="10" t="n">
        <v>16769.31</v>
      </c>
      <c r="G814" s="10" t="n">
        <v>17</v>
      </c>
      <c r="H814" s="10" t="n">
        <v>9322.89</v>
      </c>
    </row>
    <row r="815" customFormat="false" ht="15" hidden="false" customHeight="false" outlineLevel="0" collapsed="false">
      <c r="A815" s="9" t="s">
        <v>10963</v>
      </c>
      <c r="B815" s="9" t="s">
        <v>79</v>
      </c>
      <c r="C815" s="9" t="s">
        <v>10161</v>
      </c>
      <c r="D815" s="9" t="s">
        <v>10156</v>
      </c>
      <c r="E815" s="10" t="n">
        <v>2</v>
      </c>
      <c r="F815" s="10" t="n">
        <v>2760.65</v>
      </c>
      <c r="G815" s="10" t="n">
        <v>83</v>
      </c>
      <c r="H815" s="10" t="n">
        <v>1534.78</v>
      </c>
    </row>
    <row r="816" customFormat="false" ht="15" hidden="false" customHeight="false" outlineLevel="0" collapsed="false">
      <c r="A816" s="9" t="s">
        <v>10964</v>
      </c>
      <c r="B816" s="9" t="s">
        <v>71</v>
      </c>
      <c r="C816" s="9" t="s">
        <v>10161</v>
      </c>
      <c r="D816" s="9" t="s">
        <v>10156</v>
      </c>
      <c r="E816" s="10" t="n">
        <v>1</v>
      </c>
      <c r="F816" s="10" t="n">
        <v>506.6</v>
      </c>
      <c r="G816" s="10" t="n">
        <v>15</v>
      </c>
      <c r="H816" s="10" t="n">
        <v>281.64</v>
      </c>
    </row>
    <row r="817" customFormat="false" ht="15" hidden="false" customHeight="false" outlineLevel="0" collapsed="false">
      <c r="A817" s="9" t="s">
        <v>10965</v>
      </c>
      <c r="B817" s="9" t="s">
        <v>67</v>
      </c>
      <c r="C817" s="9" t="s">
        <v>10161</v>
      </c>
      <c r="D817" s="9" t="s">
        <v>10156</v>
      </c>
      <c r="E817" s="10" t="n">
        <v>2</v>
      </c>
      <c r="F817" s="10" t="n">
        <v>11077.9</v>
      </c>
      <c r="G817" s="10" t="n">
        <v>60</v>
      </c>
      <c r="H817" s="10" t="n">
        <v>6158.75</v>
      </c>
    </row>
    <row r="818" customFormat="false" ht="15" hidden="false" customHeight="false" outlineLevel="0" collapsed="false">
      <c r="A818" s="9" t="s">
        <v>10966</v>
      </c>
      <c r="B818" s="9" t="s">
        <v>71</v>
      </c>
      <c r="C818" s="9" t="s">
        <v>10164</v>
      </c>
      <c r="D818" s="9" t="s">
        <v>10155</v>
      </c>
      <c r="E818" s="10" t="n">
        <v>4</v>
      </c>
      <c r="F818" s="10" t="n">
        <v>36808.71</v>
      </c>
      <c r="G818" s="10" t="n">
        <v>9</v>
      </c>
      <c r="H818" s="10" t="n">
        <v>20463.78</v>
      </c>
    </row>
    <row r="819" customFormat="false" ht="15" hidden="false" customHeight="false" outlineLevel="0" collapsed="false">
      <c r="A819" s="9" t="s">
        <v>10967</v>
      </c>
      <c r="B819" s="9" t="s">
        <v>71</v>
      </c>
      <c r="C819" s="9" t="s">
        <v>10161</v>
      </c>
      <c r="D819" s="9" t="s">
        <v>10155</v>
      </c>
      <c r="E819" s="10" t="n">
        <v>4</v>
      </c>
      <c r="F819" s="10" t="n">
        <v>16840.28</v>
      </c>
      <c r="G819" s="10" t="n">
        <v>7</v>
      </c>
      <c r="H819" s="10" t="n">
        <v>9362.34</v>
      </c>
    </row>
    <row r="820" customFormat="false" ht="15" hidden="false" customHeight="false" outlineLevel="0" collapsed="false">
      <c r="A820" s="9" t="s">
        <v>10968</v>
      </c>
      <c r="B820" s="9" t="s">
        <v>71</v>
      </c>
      <c r="C820" s="9" t="s">
        <v>10161</v>
      </c>
      <c r="D820" s="9" t="s">
        <v>10156</v>
      </c>
      <c r="E820" s="10" t="n">
        <v>2</v>
      </c>
      <c r="F820" s="10" t="n">
        <v>2567.24</v>
      </c>
      <c r="G820" s="10" t="n">
        <v>39</v>
      </c>
      <c r="H820" s="10" t="n">
        <v>1427.26</v>
      </c>
    </row>
    <row r="821" customFormat="false" ht="15" hidden="false" customHeight="false" outlineLevel="0" collapsed="false">
      <c r="A821" s="9" t="s">
        <v>10969</v>
      </c>
      <c r="B821" s="9" t="s">
        <v>74</v>
      </c>
      <c r="C821" s="9" t="s">
        <v>10161</v>
      </c>
      <c r="D821" s="9" t="s">
        <v>10155</v>
      </c>
      <c r="E821" s="10" t="n">
        <v>4</v>
      </c>
      <c r="F821" s="10" t="n">
        <v>4979.31</v>
      </c>
      <c r="G821" s="10" t="n">
        <v>82</v>
      </c>
      <c r="H821" s="10" t="n">
        <v>2768.24</v>
      </c>
    </row>
    <row r="822" customFormat="false" ht="15" hidden="false" customHeight="false" outlineLevel="0" collapsed="false">
      <c r="A822" s="9" t="s">
        <v>10970</v>
      </c>
      <c r="B822" s="9" t="s">
        <v>68</v>
      </c>
      <c r="C822" s="9" t="s">
        <v>10161</v>
      </c>
      <c r="D822" s="9" t="s">
        <v>10154</v>
      </c>
      <c r="E822" s="10" t="n">
        <v>5</v>
      </c>
      <c r="F822" s="10" t="n">
        <v>86598.81</v>
      </c>
      <c r="G822" s="10" t="n">
        <v>15</v>
      </c>
      <c r="H822" s="10" t="n">
        <v>48144.56</v>
      </c>
    </row>
    <row r="823" customFormat="false" ht="15" hidden="false" customHeight="false" outlineLevel="0" collapsed="false">
      <c r="A823" s="9" t="s">
        <v>10971</v>
      </c>
      <c r="B823" s="9" t="s">
        <v>60</v>
      </c>
      <c r="C823" s="9" t="s">
        <v>10161</v>
      </c>
      <c r="D823" s="9" t="s">
        <v>10155</v>
      </c>
      <c r="E823" s="10" t="n">
        <v>11</v>
      </c>
      <c r="F823" s="10" t="n">
        <v>71391.1</v>
      </c>
      <c r="G823" s="10" t="n">
        <v>26</v>
      </c>
      <c r="H823" s="10" t="n">
        <v>39689.84</v>
      </c>
    </row>
    <row r="824" customFormat="false" ht="15" hidden="false" customHeight="false" outlineLevel="0" collapsed="false">
      <c r="A824" s="9" t="s">
        <v>10972</v>
      </c>
      <c r="B824" s="9" t="s">
        <v>64</v>
      </c>
      <c r="C824" s="9" t="s">
        <v>10163</v>
      </c>
      <c r="D824" s="9" t="s">
        <v>10156</v>
      </c>
      <c r="E824" s="10" t="n">
        <v>1</v>
      </c>
      <c r="F824" s="10" t="n">
        <v>6963.3</v>
      </c>
      <c r="G824" s="10" t="n">
        <v>32</v>
      </c>
      <c r="H824" s="10" t="n">
        <v>3871.24</v>
      </c>
    </row>
    <row r="825" customFormat="false" ht="15" hidden="false" customHeight="false" outlineLevel="0" collapsed="false">
      <c r="A825" s="9" t="s">
        <v>10973</v>
      </c>
      <c r="B825" s="9" t="s">
        <v>65</v>
      </c>
      <c r="C825" s="9" t="s">
        <v>10161</v>
      </c>
      <c r="D825" s="9" t="s">
        <v>10155</v>
      </c>
      <c r="E825" s="10" t="n">
        <v>6</v>
      </c>
      <c r="F825" s="10" t="n">
        <v>13746.46</v>
      </c>
      <c r="G825" s="10" t="n">
        <v>20</v>
      </c>
      <c r="H825" s="10" t="n">
        <v>7642.34</v>
      </c>
    </row>
    <row r="826" customFormat="false" ht="15" hidden="false" customHeight="false" outlineLevel="0" collapsed="false">
      <c r="A826" s="9" t="s">
        <v>10974</v>
      </c>
      <c r="B826" s="9" t="s">
        <v>71</v>
      </c>
      <c r="C826" s="9" t="s">
        <v>10161</v>
      </c>
      <c r="D826" s="9" t="s">
        <v>10156</v>
      </c>
      <c r="E826" s="10" t="n">
        <v>1</v>
      </c>
      <c r="F826" s="10" t="n">
        <v>2159.25</v>
      </c>
      <c r="G826" s="10" t="n">
        <v>58</v>
      </c>
      <c r="H826" s="10" t="n">
        <v>1200.43</v>
      </c>
    </row>
    <row r="827" customFormat="false" ht="15" hidden="false" customHeight="false" outlineLevel="0" collapsed="false">
      <c r="A827" s="9" t="s">
        <v>10975</v>
      </c>
      <c r="B827" s="9" t="s">
        <v>75</v>
      </c>
      <c r="C827" s="9" t="s">
        <v>10164</v>
      </c>
      <c r="D827" s="9" t="s">
        <v>10156</v>
      </c>
      <c r="E827" s="10" t="n">
        <v>2</v>
      </c>
      <c r="F827" s="10" t="n">
        <v>55210.25</v>
      </c>
      <c r="G827" s="10" t="n">
        <v>56</v>
      </c>
      <c r="H827" s="10" t="n">
        <v>30694.11</v>
      </c>
    </row>
    <row r="828" customFormat="false" ht="15" hidden="false" customHeight="false" outlineLevel="0" collapsed="false">
      <c r="A828" s="9" t="s">
        <v>10976</v>
      </c>
      <c r="B828" s="9" t="s">
        <v>74</v>
      </c>
      <c r="C828" s="9" t="s">
        <v>10161</v>
      </c>
      <c r="D828" s="9" t="s">
        <v>10155</v>
      </c>
      <c r="E828" s="10" t="n">
        <v>5</v>
      </c>
      <c r="F828" s="10" t="n">
        <v>14973.18</v>
      </c>
      <c r="G828" s="10" t="n">
        <v>34</v>
      </c>
      <c r="H828" s="10" t="n">
        <v>8324.33</v>
      </c>
    </row>
    <row r="829" customFormat="false" ht="15" hidden="false" customHeight="false" outlineLevel="0" collapsed="false">
      <c r="A829" s="9" t="s">
        <v>10977</v>
      </c>
      <c r="B829" s="9" t="s">
        <v>62</v>
      </c>
      <c r="C829" s="9" t="s">
        <v>10162</v>
      </c>
      <c r="D829" s="9" t="s">
        <v>10155</v>
      </c>
      <c r="E829" s="10" t="n">
        <v>7</v>
      </c>
      <c r="F829" s="10" t="n">
        <v>19950.35</v>
      </c>
      <c r="G829" s="10" t="n">
        <v>3</v>
      </c>
      <c r="H829" s="10" t="n">
        <v>11091.39</v>
      </c>
    </row>
    <row r="830" customFormat="false" ht="15" hidden="false" customHeight="false" outlineLevel="0" collapsed="false">
      <c r="A830" s="9" t="s">
        <v>10978</v>
      </c>
      <c r="B830" s="9" t="s">
        <v>76</v>
      </c>
      <c r="C830" s="9" t="s">
        <v>10161</v>
      </c>
      <c r="D830" s="9" t="s">
        <v>10155</v>
      </c>
      <c r="E830" s="10" t="n">
        <v>6</v>
      </c>
      <c r="F830" s="10" t="n">
        <v>18399.61</v>
      </c>
      <c r="G830" s="10" t="n">
        <v>13</v>
      </c>
      <c r="H830" s="10" t="n">
        <v>10229.25</v>
      </c>
    </row>
    <row r="831" customFormat="false" ht="15" hidden="false" customHeight="false" outlineLevel="0" collapsed="false">
      <c r="A831" s="9" t="s">
        <v>10979</v>
      </c>
      <c r="B831" s="9" t="s">
        <v>65</v>
      </c>
      <c r="C831" s="9" t="s">
        <v>10163</v>
      </c>
      <c r="D831" s="9" t="s">
        <v>10156</v>
      </c>
      <c r="E831" s="10" t="n">
        <v>1</v>
      </c>
      <c r="F831" s="10" t="n">
        <v>1053.15</v>
      </c>
      <c r="G831" s="10" t="n">
        <v>50</v>
      </c>
      <c r="H831" s="10" t="n">
        <v>585.5</v>
      </c>
    </row>
    <row r="832" customFormat="false" ht="15" hidden="false" customHeight="false" outlineLevel="0" collapsed="false">
      <c r="A832" s="9" t="s">
        <v>10980</v>
      </c>
      <c r="B832" s="9" t="s">
        <v>77</v>
      </c>
      <c r="C832" s="9" t="s">
        <v>10162</v>
      </c>
      <c r="D832" s="9" t="s">
        <v>10155</v>
      </c>
      <c r="E832" s="10" t="n">
        <v>4</v>
      </c>
      <c r="F832" s="10" t="n">
        <v>27249.28</v>
      </c>
      <c r="G832" s="10" t="n">
        <v>15</v>
      </c>
      <c r="H832" s="10" t="n">
        <v>15149.22</v>
      </c>
    </row>
    <row r="833" customFormat="false" ht="15" hidden="false" customHeight="false" outlineLevel="0" collapsed="false">
      <c r="A833" s="9" t="s">
        <v>10981</v>
      </c>
      <c r="B833" s="9" t="s">
        <v>72</v>
      </c>
      <c r="C833" s="9" t="s">
        <v>10161</v>
      </c>
      <c r="D833" s="9" t="s">
        <v>10156</v>
      </c>
      <c r="E833" s="10" t="n">
        <v>1</v>
      </c>
      <c r="F833" s="10" t="n">
        <v>3032.02</v>
      </c>
      <c r="G833" s="10" t="n">
        <v>112</v>
      </c>
      <c r="H833" s="10" t="n">
        <v>1685.65</v>
      </c>
    </row>
    <row r="834" customFormat="false" ht="15" hidden="false" customHeight="false" outlineLevel="0" collapsed="false">
      <c r="A834" s="9" t="s">
        <v>10982</v>
      </c>
      <c r="B834" s="9" t="s">
        <v>64</v>
      </c>
      <c r="C834" s="9" t="s">
        <v>10161</v>
      </c>
      <c r="D834" s="9" t="s">
        <v>10155</v>
      </c>
      <c r="E834" s="10" t="n">
        <v>3</v>
      </c>
      <c r="F834" s="10" t="n">
        <v>21460</v>
      </c>
      <c r="G834" s="10" t="n">
        <v>47</v>
      </c>
      <c r="H834" s="10" t="n">
        <v>11930.67</v>
      </c>
    </row>
    <row r="835" customFormat="false" ht="15" hidden="false" customHeight="false" outlineLevel="0" collapsed="false">
      <c r="A835" s="9" t="s">
        <v>10983</v>
      </c>
      <c r="B835" s="9" t="s">
        <v>62</v>
      </c>
      <c r="C835" s="9" t="s">
        <v>10162</v>
      </c>
      <c r="D835" s="9" t="s">
        <v>10155</v>
      </c>
      <c r="E835" s="10" t="n">
        <v>3</v>
      </c>
      <c r="F835" s="10" t="n">
        <v>56047.87</v>
      </c>
      <c r="G835" s="10" t="n">
        <v>48</v>
      </c>
      <c r="H835" s="10" t="n">
        <v>31159.78</v>
      </c>
    </row>
    <row r="836" customFormat="false" ht="15" hidden="false" customHeight="false" outlineLevel="0" collapsed="false">
      <c r="A836" s="9" t="s">
        <v>10984</v>
      </c>
      <c r="B836" s="9" t="s">
        <v>60</v>
      </c>
      <c r="C836" s="9" t="s">
        <v>10161</v>
      </c>
      <c r="D836" s="9" t="s">
        <v>10154</v>
      </c>
      <c r="E836" s="10" t="n">
        <v>9</v>
      </c>
      <c r="F836" s="10" t="n">
        <v>114389.59</v>
      </c>
      <c r="G836" s="10" t="n">
        <v>58</v>
      </c>
      <c r="H836" s="10" t="n">
        <v>63594.82</v>
      </c>
    </row>
    <row r="837" customFormat="false" ht="15" hidden="false" customHeight="false" outlineLevel="0" collapsed="false">
      <c r="A837" s="9" t="s">
        <v>10985</v>
      </c>
      <c r="B837" s="9" t="s">
        <v>59</v>
      </c>
      <c r="C837" s="9" t="s">
        <v>10161</v>
      </c>
      <c r="D837" s="9" t="s">
        <v>10155</v>
      </c>
      <c r="E837" s="10" t="n">
        <v>5</v>
      </c>
      <c r="F837" s="10" t="n">
        <v>10126.8</v>
      </c>
      <c r="G837" s="10" t="n">
        <v>63</v>
      </c>
      <c r="H837" s="10" t="n">
        <v>5629.99</v>
      </c>
    </row>
    <row r="838" customFormat="false" ht="15" hidden="false" customHeight="false" outlineLevel="0" collapsed="false">
      <c r="A838" s="9" t="s">
        <v>10986</v>
      </c>
      <c r="B838" s="9" t="s">
        <v>79</v>
      </c>
      <c r="C838" s="9" t="s">
        <v>10161</v>
      </c>
      <c r="D838" s="9" t="s">
        <v>10156</v>
      </c>
      <c r="E838" s="10" t="n">
        <v>1</v>
      </c>
      <c r="F838" s="10" t="n">
        <v>8649</v>
      </c>
      <c r="G838" s="10" t="n">
        <v>276</v>
      </c>
      <c r="H838" s="10" t="n">
        <v>4808.41</v>
      </c>
    </row>
    <row r="839" customFormat="false" ht="15" hidden="false" customHeight="false" outlineLevel="0" collapsed="false">
      <c r="A839" s="9" t="s">
        <v>10987</v>
      </c>
      <c r="B839" s="9" t="s">
        <v>71</v>
      </c>
      <c r="C839" s="9" t="s">
        <v>10161</v>
      </c>
      <c r="D839" s="9" t="s">
        <v>10155</v>
      </c>
      <c r="E839" s="10" t="n">
        <v>7</v>
      </c>
      <c r="F839" s="10" t="n">
        <v>48784.53</v>
      </c>
      <c r="G839" s="10" t="n">
        <v>43</v>
      </c>
      <c r="H839" s="10" t="n">
        <v>27121.73</v>
      </c>
    </row>
    <row r="840" customFormat="false" ht="15" hidden="false" customHeight="false" outlineLevel="0" collapsed="false">
      <c r="A840" s="9" t="s">
        <v>10988</v>
      </c>
      <c r="B840" s="9" t="s">
        <v>68</v>
      </c>
      <c r="C840" s="9" t="s">
        <v>10163</v>
      </c>
      <c r="D840" s="9" t="s">
        <v>10155</v>
      </c>
      <c r="E840" s="10" t="n">
        <v>10</v>
      </c>
      <c r="F840" s="10" t="n">
        <v>15245.64</v>
      </c>
      <c r="G840" s="10" t="n">
        <v>52</v>
      </c>
      <c r="H840" s="10" t="n">
        <v>8475.8</v>
      </c>
    </row>
    <row r="841" customFormat="false" ht="15" hidden="false" customHeight="false" outlineLevel="0" collapsed="false">
      <c r="A841" s="9" t="s">
        <v>10989</v>
      </c>
      <c r="B841" s="9" t="s">
        <v>65</v>
      </c>
      <c r="C841" s="9" t="s">
        <v>10162</v>
      </c>
      <c r="D841" s="9" t="s">
        <v>10155</v>
      </c>
      <c r="E841" s="10" t="n">
        <v>3</v>
      </c>
      <c r="F841" s="10" t="n">
        <v>6707.85</v>
      </c>
      <c r="G841" s="10" t="n">
        <v>9</v>
      </c>
      <c r="H841" s="10" t="n">
        <v>3729.23</v>
      </c>
    </row>
    <row r="842" customFormat="false" ht="15" hidden="false" customHeight="false" outlineLevel="0" collapsed="false">
      <c r="A842" s="9" t="s">
        <v>10990</v>
      </c>
      <c r="B842" s="9" t="s">
        <v>71</v>
      </c>
      <c r="C842" s="9" t="s">
        <v>10164</v>
      </c>
      <c r="D842" s="9" t="s">
        <v>10156</v>
      </c>
      <c r="E842" s="10" t="n">
        <v>1</v>
      </c>
      <c r="F842" s="10" t="n">
        <v>19004.85</v>
      </c>
      <c r="G842" s="10" t="n">
        <v>265</v>
      </c>
      <c r="H842" s="10" t="n">
        <v>10565.73</v>
      </c>
    </row>
    <row r="843" customFormat="false" ht="15" hidden="false" customHeight="false" outlineLevel="0" collapsed="false">
      <c r="A843" s="9" t="s">
        <v>10991</v>
      </c>
      <c r="B843" s="9" t="s">
        <v>68</v>
      </c>
      <c r="C843" s="9" t="s">
        <v>10161</v>
      </c>
      <c r="D843" s="9" t="s">
        <v>10155</v>
      </c>
      <c r="E843" s="10" t="n">
        <v>6</v>
      </c>
      <c r="F843" s="10" t="n">
        <v>18192.3</v>
      </c>
      <c r="G843" s="10" t="n">
        <v>11</v>
      </c>
      <c r="H843" s="10" t="n">
        <v>10114</v>
      </c>
    </row>
    <row r="844" customFormat="false" ht="15" hidden="false" customHeight="false" outlineLevel="0" collapsed="false">
      <c r="A844" s="9" t="s">
        <v>10992</v>
      </c>
      <c r="B844" s="9" t="s">
        <v>76</v>
      </c>
      <c r="C844" s="9" t="s">
        <v>10164</v>
      </c>
      <c r="D844" s="9" t="s">
        <v>10155</v>
      </c>
      <c r="E844" s="10" t="n">
        <v>11</v>
      </c>
      <c r="F844" s="10" t="n">
        <v>24259.65</v>
      </c>
      <c r="G844" s="10" t="n">
        <v>4</v>
      </c>
      <c r="H844" s="10" t="n">
        <v>13487.14</v>
      </c>
    </row>
    <row r="845" customFormat="false" ht="15" hidden="false" customHeight="false" outlineLevel="0" collapsed="false">
      <c r="A845" s="9" t="s">
        <v>10993</v>
      </c>
      <c r="B845" s="9" t="s">
        <v>61</v>
      </c>
      <c r="C845" s="9" t="s">
        <v>10161</v>
      </c>
      <c r="D845" s="9" t="s">
        <v>10156</v>
      </c>
      <c r="E845" s="10" t="n">
        <v>1</v>
      </c>
      <c r="F845" s="10" t="n">
        <v>8138.5</v>
      </c>
      <c r="G845" s="10" t="n">
        <v>87</v>
      </c>
      <c r="H845" s="10" t="n">
        <v>4524.59</v>
      </c>
    </row>
    <row r="846" customFormat="false" ht="15" hidden="false" customHeight="false" outlineLevel="0" collapsed="false">
      <c r="A846" s="9" t="s">
        <v>10994</v>
      </c>
      <c r="B846" s="9" t="s">
        <v>75</v>
      </c>
      <c r="C846" s="9" t="s">
        <v>10161</v>
      </c>
      <c r="D846" s="9" t="s">
        <v>10155</v>
      </c>
      <c r="E846" s="10" t="n">
        <v>4</v>
      </c>
      <c r="F846" s="10" t="n">
        <v>8774.6</v>
      </c>
      <c r="G846" s="10" t="n">
        <v>39</v>
      </c>
      <c r="H846" s="10" t="n">
        <v>4878.23</v>
      </c>
    </row>
    <row r="847" customFormat="false" ht="15" hidden="false" customHeight="false" outlineLevel="0" collapsed="false">
      <c r="A847" s="9" t="s">
        <v>10995</v>
      </c>
      <c r="B847" s="9" t="s">
        <v>64</v>
      </c>
      <c r="C847" s="9" t="s">
        <v>10161</v>
      </c>
      <c r="D847" s="9" t="s">
        <v>10154</v>
      </c>
      <c r="E847" s="10" t="n">
        <v>10</v>
      </c>
      <c r="F847" s="10" t="n">
        <v>84733.8</v>
      </c>
      <c r="G847" s="10" t="n">
        <v>61</v>
      </c>
      <c r="H847" s="10" t="n">
        <v>47107.71</v>
      </c>
    </row>
    <row r="848" customFormat="false" ht="15" hidden="false" customHeight="false" outlineLevel="0" collapsed="false">
      <c r="A848" s="9" t="s">
        <v>10996</v>
      </c>
      <c r="B848" s="9" t="s">
        <v>77</v>
      </c>
      <c r="C848" s="9" t="s">
        <v>10161</v>
      </c>
      <c r="D848" s="9" t="s">
        <v>10156</v>
      </c>
      <c r="E848" s="10" t="n">
        <v>1</v>
      </c>
      <c r="F848" s="10" t="n">
        <v>453.15</v>
      </c>
      <c r="G848" s="10" t="n">
        <v>72</v>
      </c>
      <c r="H848" s="10" t="n">
        <v>251.93</v>
      </c>
    </row>
    <row r="849" customFormat="false" ht="15" hidden="false" customHeight="false" outlineLevel="0" collapsed="false">
      <c r="A849" s="9" t="s">
        <v>10997</v>
      </c>
      <c r="B849" s="9" t="s">
        <v>61</v>
      </c>
      <c r="C849" s="9" t="s">
        <v>10162</v>
      </c>
      <c r="D849" s="9" t="s">
        <v>10155</v>
      </c>
      <c r="E849" s="10" t="n">
        <v>4</v>
      </c>
      <c r="F849" s="10" t="n">
        <v>40138.2</v>
      </c>
      <c r="G849" s="10" t="n">
        <v>55</v>
      </c>
      <c r="H849" s="10" t="n">
        <v>22314.81</v>
      </c>
    </row>
    <row r="850" customFormat="false" ht="15" hidden="false" customHeight="false" outlineLevel="0" collapsed="false">
      <c r="A850" s="9" t="s">
        <v>10998</v>
      </c>
      <c r="B850" s="9" t="s">
        <v>68</v>
      </c>
      <c r="C850" s="9" t="s">
        <v>10161</v>
      </c>
      <c r="D850" s="9" t="s">
        <v>10157</v>
      </c>
      <c r="E850" s="10" t="n">
        <v>3</v>
      </c>
      <c r="F850" s="10" t="n">
        <v>31203.6</v>
      </c>
      <c r="G850" s="10" t="n">
        <v>177</v>
      </c>
      <c r="H850" s="10" t="n">
        <v>17347.62</v>
      </c>
    </row>
    <row r="851" customFormat="false" ht="15" hidden="false" customHeight="false" outlineLevel="0" collapsed="false">
      <c r="A851" s="9" t="s">
        <v>10999</v>
      </c>
      <c r="B851" s="9" t="s">
        <v>62</v>
      </c>
      <c r="C851" s="9" t="s">
        <v>10162</v>
      </c>
      <c r="D851" s="9" t="s">
        <v>10154</v>
      </c>
      <c r="E851" s="10" t="n">
        <v>20</v>
      </c>
      <c r="F851" s="10" t="n">
        <v>182224.2</v>
      </c>
      <c r="G851" s="10" t="n">
        <v>33</v>
      </c>
      <c r="H851" s="10" t="n">
        <v>101307.43</v>
      </c>
    </row>
    <row r="852" customFormat="false" ht="15" hidden="false" customHeight="false" outlineLevel="0" collapsed="false">
      <c r="A852" s="9" t="s">
        <v>11000</v>
      </c>
      <c r="B852" s="9" t="s">
        <v>62</v>
      </c>
      <c r="C852" s="9" t="s">
        <v>10161</v>
      </c>
      <c r="D852" s="9" t="s">
        <v>10155</v>
      </c>
      <c r="E852" s="10" t="n">
        <v>10</v>
      </c>
      <c r="F852" s="10" t="n">
        <v>14645.08</v>
      </c>
      <c r="G852" s="10" t="n">
        <v>11</v>
      </c>
      <c r="H852" s="10" t="n">
        <v>8141.92</v>
      </c>
    </row>
    <row r="853" customFormat="false" ht="15" hidden="false" customHeight="false" outlineLevel="0" collapsed="false">
      <c r="A853" s="9" t="s">
        <v>11001</v>
      </c>
      <c r="B853" s="9" t="s">
        <v>62</v>
      </c>
      <c r="C853" s="9" t="s">
        <v>10163</v>
      </c>
      <c r="D853" s="9" t="s">
        <v>10155</v>
      </c>
      <c r="E853" s="10" t="n">
        <v>6</v>
      </c>
      <c r="F853" s="10" t="n">
        <v>69744.9</v>
      </c>
      <c r="G853" s="10" t="n">
        <v>2</v>
      </c>
      <c r="H853" s="10" t="n">
        <v>38774.64</v>
      </c>
    </row>
    <row r="854" customFormat="false" ht="15" hidden="false" customHeight="false" outlineLevel="0" collapsed="false">
      <c r="A854" s="9" t="s">
        <v>11002</v>
      </c>
      <c r="B854" s="9" t="s">
        <v>71</v>
      </c>
      <c r="C854" s="9" t="s">
        <v>10162</v>
      </c>
      <c r="D854" s="9" t="s">
        <v>10155</v>
      </c>
      <c r="E854" s="10" t="n">
        <v>6</v>
      </c>
      <c r="F854" s="10" t="n">
        <v>50136.25</v>
      </c>
      <c r="G854" s="10" t="n">
        <v>10</v>
      </c>
      <c r="H854" s="10" t="n">
        <v>27873.22</v>
      </c>
    </row>
    <row r="855" customFormat="false" ht="15" hidden="false" customHeight="false" outlineLevel="0" collapsed="false">
      <c r="A855" s="9" t="s">
        <v>11003</v>
      </c>
      <c r="B855" s="9" t="s">
        <v>75</v>
      </c>
      <c r="C855" s="9" t="s">
        <v>10161</v>
      </c>
      <c r="D855" s="9" t="s">
        <v>10155</v>
      </c>
      <c r="E855" s="10" t="n">
        <v>3</v>
      </c>
      <c r="F855" s="10" t="n">
        <v>43493.53</v>
      </c>
      <c r="G855" s="10" t="n">
        <v>20</v>
      </c>
      <c r="H855" s="10" t="n">
        <v>24180.2</v>
      </c>
    </row>
    <row r="856" customFormat="false" ht="15" hidden="false" customHeight="false" outlineLevel="0" collapsed="false">
      <c r="A856" s="9" t="s">
        <v>11004</v>
      </c>
      <c r="B856" s="9" t="s">
        <v>62</v>
      </c>
      <c r="C856" s="9" t="s">
        <v>10161</v>
      </c>
      <c r="D856" s="9" t="s">
        <v>10156</v>
      </c>
      <c r="E856" s="10" t="n">
        <v>2</v>
      </c>
      <c r="F856" s="10" t="n">
        <v>33082.44</v>
      </c>
      <c r="G856" s="10" t="n">
        <v>8</v>
      </c>
      <c r="H856" s="10" t="n">
        <v>18392.16</v>
      </c>
    </row>
    <row r="857" customFormat="false" ht="15" hidden="false" customHeight="false" outlineLevel="0" collapsed="false">
      <c r="A857" s="9" t="s">
        <v>11005</v>
      </c>
      <c r="B857" s="9" t="s">
        <v>65</v>
      </c>
      <c r="C857" s="9" t="s">
        <v>10161</v>
      </c>
      <c r="D857" s="9" t="s">
        <v>10154</v>
      </c>
      <c r="E857" s="10" t="n">
        <v>3</v>
      </c>
      <c r="F857" s="10" t="n">
        <v>82604.81</v>
      </c>
      <c r="G857" s="10" t="n">
        <v>41</v>
      </c>
      <c r="H857" s="10" t="n">
        <v>45924.09</v>
      </c>
    </row>
    <row r="858" customFormat="false" ht="15" hidden="false" customHeight="false" outlineLevel="0" collapsed="false">
      <c r="A858" s="9" t="s">
        <v>11006</v>
      </c>
      <c r="B858" s="9" t="s">
        <v>71</v>
      </c>
      <c r="C858" s="9" t="s">
        <v>10161</v>
      </c>
      <c r="D858" s="9" t="s">
        <v>10157</v>
      </c>
      <c r="E858" s="10" t="n">
        <v>2</v>
      </c>
      <c r="F858" s="10" t="n">
        <v>6047.9</v>
      </c>
      <c r="G858" s="10" t="n">
        <v>184</v>
      </c>
      <c r="H858" s="10" t="n">
        <v>3362.33</v>
      </c>
    </row>
    <row r="859" customFormat="false" ht="15" hidden="false" customHeight="false" outlineLevel="0" collapsed="false">
      <c r="A859" s="9" t="s">
        <v>11007</v>
      </c>
      <c r="B859" s="9" t="s">
        <v>59</v>
      </c>
      <c r="C859" s="9" t="s">
        <v>10163</v>
      </c>
      <c r="D859" s="9" t="s">
        <v>10155</v>
      </c>
      <c r="E859" s="10" t="n">
        <v>5</v>
      </c>
      <c r="F859" s="10" t="n">
        <v>24698.7</v>
      </c>
      <c r="G859" s="10" t="n">
        <v>10</v>
      </c>
      <c r="H859" s="10" t="n">
        <v>13731.23</v>
      </c>
    </row>
    <row r="860" customFormat="false" ht="15" hidden="false" customHeight="false" outlineLevel="0" collapsed="false">
      <c r="A860" s="9" t="s">
        <v>11008</v>
      </c>
      <c r="B860" s="9" t="s">
        <v>71</v>
      </c>
      <c r="C860" s="9" t="s">
        <v>10162</v>
      </c>
      <c r="D860" s="9" t="s">
        <v>10156</v>
      </c>
      <c r="E860" s="10" t="n">
        <v>2</v>
      </c>
      <c r="F860" s="10" t="n">
        <v>3217.95</v>
      </c>
      <c r="G860" s="10" t="n">
        <v>30</v>
      </c>
      <c r="H860" s="10" t="n">
        <v>1789.02</v>
      </c>
    </row>
    <row r="861" customFormat="false" ht="15" hidden="false" customHeight="false" outlineLevel="0" collapsed="false">
      <c r="A861" s="9" t="s">
        <v>11009</v>
      </c>
      <c r="B861" s="9" t="s">
        <v>68</v>
      </c>
      <c r="C861" s="9" t="s">
        <v>10161</v>
      </c>
      <c r="D861" s="9" t="s">
        <v>10155</v>
      </c>
      <c r="E861" s="10" t="n">
        <v>3</v>
      </c>
      <c r="F861" s="10" t="n">
        <v>15618.75</v>
      </c>
      <c r="G861" s="10" t="n">
        <v>117</v>
      </c>
      <c r="H861" s="10" t="n">
        <v>8683.23</v>
      </c>
    </row>
    <row r="862" customFormat="false" ht="15" hidden="false" customHeight="false" outlineLevel="0" collapsed="false">
      <c r="A862" s="9" t="s">
        <v>11010</v>
      </c>
      <c r="B862" s="9" t="s">
        <v>65</v>
      </c>
      <c r="C862" s="9" t="s">
        <v>10162</v>
      </c>
      <c r="D862" s="9" t="s">
        <v>10156</v>
      </c>
      <c r="E862" s="10" t="n">
        <v>2</v>
      </c>
      <c r="F862" s="10" t="n">
        <v>8060.6</v>
      </c>
      <c r="G862" s="10" t="n">
        <v>79</v>
      </c>
      <c r="H862" s="10" t="n">
        <v>4481.29</v>
      </c>
    </row>
    <row r="863" customFormat="false" ht="15" hidden="false" customHeight="false" outlineLevel="0" collapsed="false">
      <c r="A863" s="9" t="s">
        <v>11011</v>
      </c>
      <c r="B863" s="9" t="s">
        <v>70</v>
      </c>
      <c r="C863" s="9" t="s">
        <v>10163</v>
      </c>
      <c r="D863" s="9" t="s">
        <v>10156</v>
      </c>
      <c r="E863" s="10" t="n">
        <v>2</v>
      </c>
      <c r="F863" s="10" t="n">
        <v>23076.8</v>
      </c>
      <c r="G863" s="10" t="n">
        <v>44</v>
      </c>
      <c r="H863" s="10" t="n">
        <v>12829.53</v>
      </c>
    </row>
    <row r="864" customFormat="false" ht="15" hidden="false" customHeight="false" outlineLevel="0" collapsed="false">
      <c r="A864" s="9" t="s">
        <v>11012</v>
      </c>
      <c r="B864" s="9" t="s">
        <v>71</v>
      </c>
      <c r="C864" s="9" t="s">
        <v>10161</v>
      </c>
      <c r="D864" s="9" t="s">
        <v>10156</v>
      </c>
      <c r="E864" s="10" t="n">
        <v>1</v>
      </c>
      <c r="F864" s="10" t="n">
        <v>1418.65</v>
      </c>
      <c r="G864" s="10" t="n">
        <v>202</v>
      </c>
      <c r="H864" s="10" t="n">
        <v>788.7</v>
      </c>
    </row>
    <row r="865" customFormat="false" ht="15" hidden="false" customHeight="false" outlineLevel="0" collapsed="false">
      <c r="A865" s="9" t="s">
        <v>11013</v>
      </c>
      <c r="B865" s="9" t="s">
        <v>73</v>
      </c>
      <c r="C865" s="9" t="s">
        <v>10163</v>
      </c>
      <c r="D865" s="9" t="s">
        <v>10156</v>
      </c>
      <c r="E865" s="10" t="n">
        <v>2</v>
      </c>
      <c r="F865" s="10" t="n">
        <v>9841.6</v>
      </c>
      <c r="G865" s="10" t="n">
        <v>53</v>
      </c>
      <c r="H865" s="10" t="n">
        <v>5471.43</v>
      </c>
    </row>
    <row r="866" customFormat="false" ht="15" hidden="false" customHeight="false" outlineLevel="0" collapsed="false">
      <c r="A866" s="9" t="s">
        <v>11014</v>
      </c>
      <c r="B866" s="9" t="s">
        <v>65</v>
      </c>
      <c r="C866" s="9" t="s">
        <v>10161</v>
      </c>
      <c r="D866" s="9" t="s">
        <v>10155</v>
      </c>
      <c r="E866" s="10" t="n">
        <v>9</v>
      </c>
      <c r="F866" s="10" t="n">
        <v>41204.68</v>
      </c>
      <c r="G866" s="10" t="n">
        <v>2</v>
      </c>
      <c r="H866" s="10" t="n">
        <v>22907.72</v>
      </c>
    </row>
    <row r="867" customFormat="false" ht="15" hidden="false" customHeight="false" outlineLevel="0" collapsed="false">
      <c r="A867" s="9" t="s">
        <v>11015</v>
      </c>
      <c r="B867" s="9" t="s">
        <v>75</v>
      </c>
      <c r="C867" s="9" t="s">
        <v>10161</v>
      </c>
      <c r="D867" s="9" t="s">
        <v>10155</v>
      </c>
      <c r="E867" s="10" t="n">
        <v>8</v>
      </c>
      <c r="F867" s="10" t="n">
        <v>16826.75</v>
      </c>
      <c r="G867" s="10" t="n">
        <v>20</v>
      </c>
      <c r="H867" s="10" t="n">
        <v>9354.82</v>
      </c>
    </row>
    <row r="868" customFormat="false" ht="15" hidden="false" customHeight="false" outlineLevel="0" collapsed="false">
      <c r="A868" s="9" t="s">
        <v>11016</v>
      </c>
      <c r="B868" s="9" t="s">
        <v>74</v>
      </c>
      <c r="C868" s="9" t="s">
        <v>10161</v>
      </c>
      <c r="D868" s="9" t="s">
        <v>10156</v>
      </c>
      <c r="E868" s="10" t="n">
        <v>1</v>
      </c>
      <c r="F868" s="10" t="n">
        <v>15848.1</v>
      </c>
      <c r="G868" s="10" t="n">
        <v>122</v>
      </c>
      <c r="H868" s="10" t="n">
        <v>8810.74</v>
      </c>
    </row>
    <row r="869" customFormat="false" ht="15" hidden="false" customHeight="false" outlineLevel="0" collapsed="false">
      <c r="A869" s="9" t="s">
        <v>11017</v>
      </c>
      <c r="B869" s="9" t="s">
        <v>76</v>
      </c>
      <c r="C869" s="9" t="s">
        <v>10161</v>
      </c>
      <c r="D869" s="9" t="s">
        <v>10154</v>
      </c>
      <c r="E869" s="10" t="n">
        <v>18</v>
      </c>
      <c r="F869" s="10" t="n">
        <v>95141.39</v>
      </c>
      <c r="G869" s="10" t="n">
        <v>12</v>
      </c>
      <c r="H869" s="10" t="n">
        <v>52893.8</v>
      </c>
    </row>
    <row r="870" customFormat="false" ht="15" hidden="false" customHeight="false" outlineLevel="0" collapsed="false">
      <c r="A870" s="9" t="s">
        <v>11018</v>
      </c>
      <c r="B870" s="9" t="s">
        <v>68</v>
      </c>
      <c r="C870" s="9" t="s">
        <v>10161</v>
      </c>
      <c r="D870" s="9" t="s">
        <v>10155</v>
      </c>
      <c r="E870" s="10" t="n">
        <v>5</v>
      </c>
      <c r="F870" s="10" t="n">
        <v>51422.6</v>
      </c>
      <c r="G870" s="10" t="n">
        <v>15</v>
      </c>
      <c r="H870" s="10" t="n">
        <v>28588.36</v>
      </c>
    </row>
    <row r="871" customFormat="false" ht="15" hidden="false" customHeight="false" outlineLevel="0" collapsed="false">
      <c r="A871" s="9" t="s">
        <v>11019</v>
      </c>
      <c r="B871" s="9" t="s">
        <v>71</v>
      </c>
      <c r="C871" s="9" t="s">
        <v>10163</v>
      </c>
      <c r="D871" s="9" t="s">
        <v>10155</v>
      </c>
      <c r="E871" s="10" t="n">
        <v>4</v>
      </c>
      <c r="F871" s="10" t="n">
        <v>14658.56</v>
      </c>
      <c r="G871" s="10" t="n">
        <v>44</v>
      </c>
      <c r="H871" s="10" t="n">
        <v>8149.42</v>
      </c>
    </row>
    <row r="872" customFormat="false" ht="15" hidden="false" customHeight="false" outlineLevel="0" collapsed="false">
      <c r="A872" s="9" t="s">
        <v>11020</v>
      </c>
      <c r="B872" s="9" t="s">
        <v>71</v>
      </c>
      <c r="C872" s="9" t="s">
        <v>10163</v>
      </c>
      <c r="D872" s="9" t="s">
        <v>10156</v>
      </c>
      <c r="E872" s="10" t="n">
        <v>1</v>
      </c>
      <c r="F872" s="10" t="n">
        <v>1218</v>
      </c>
      <c r="G872" s="10" t="n">
        <v>46</v>
      </c>
      <c r="H872" s="10" t="n">
        <v>677.15</v>
      </c>
    </row>
    <row r="873" customFormat="false" ht="15" hidden="false" customHeight="false" outlineLevel="0" collapsed="false">
      <c r="A873" s="9" t="s">
        <v>11021</v>
      </c>
      <c r="B873" s="9" t="s">
        <v>64</v>
      </c>
      <c r="C873" s="9" t="s">
        <v>10161</v>
      </c>
      <c r="D873" s="9" t="s">
        <v>10157</v>
      </c>
      <c r="E873" s="10" t="n">
        <v>3</v>
      </c>
      <c r="F873" s="10" t="n">
        <v>13906.65</v>
      </c>
      <c r="G873" s="10" t="n">
        <v>216</v>
      </c>
      <c r="H873" s="10" t="n">
        <v>7731.39</v>
      </c>
    </row>
    <row r="874" customFormat="false" ht="15" hidden="false" customHeight="false" outlineLevel="0" collapsed="false">
      <c r="A874" s="9" t="s">
        <v>11022</v>
      </c>
      <c r="B874" s="9" t="s">
        <v>71</v>
      </c>
      <c r="C874" s="9" t="s">
        <v>10161</v>
      </c>
      <c r="D874" s="9" t="s">
        <v>10155</v>
      </c>
      <c r="E874" s="10" t="n">
        <v>5</v>
      </c>
      <c r="F874" s="10" t="n">
        <v>7914.91</v>
      </c>
      <c r="G874" s="10" t="n">
        <v>28</v>
      </c>
      <c r="H874" s="10" t="n">
        <v>4400.29</v>
      </c>
    </row>
    <row r="875" customFormat="false" ht="15" hidden="false" customHeight="false" outlineLevel="0" collapsed="false">
      <c r="A875" s="9" t="s">
        <v>11023</v>
      </c>
      <c r="B875" s="9" t="s">
        <v>71</v>
      </c>
      <c r="C875" s="9" t="s">
        <v>10161</v>
      </c>
      <c r="D875" s="9" t="s">
        <v>10155</v>
      </c>
      <c r="E875" s="10" t="n">
        <v>8</v>
      </c>
      <c r="F875" s="10" t="n">
        <v>19627.8</v>
      </c>
      <c r="G875" s="10" t="n">
        <v>10</v>
      </c>
      <c r="H875" s="10" t="n">
        <v>10912.06</v>
      </c>
    </row>
    <row r="876" customFormat="false" ht="15" hidden="false" customHeight="false" outlineLevel="0" collapsed="false">
      <c r="A876" s="9" t="s">
        <v>11024</v>
      </c>
      <c r="B876" s="9" t="s">
        <v>71</v>
      </c>
      <c r="C876" s="9" t="s">
        <v>10162</v>
      </c>
      <c r="D876" s="9" t="s">
        <v>10155</v>
      </c>
      <c r="E876" s="10" t="n">
        <v>15</v>
      </c>
      <c r="F876" s="10" t="n">
        <v>48541.05</v>
      </c>
      <c r="G876" s="10" t="n">
        <v>32</v>
      </c>
      <c r="H876" s="10" t="n">
        <v>26986.37</v>
      </c>
    </row>
    <row r="877" customFormat="false" ht="15" hidden="false" customHeight="false" outlineLevel="0" collapsed="false">
      <c r="A877" s="9" t="s">
        <v>11025</v>
      </c>
      <c r="B877" s="9" t="s">
        <v>74</v>
      </c>
      <c r="C877" s="9" t="s">
        <v>10161</v>
      </c>
      <c r="D877" s="9" t="s">
        <v>10155</v>
      </c>
      <c r="E877" s="10" t="n">
        <v>5</v>
      </c>
      <c r="F877" s="10" t="n">
        <v>29754.65</v>
      </c>
      <c r="G877" s="10" t="n">
        <v>39</v>
      </c>
      <c r="H877" s="10" t="n">
        <v>16542.08</v>
      </c>
    </row>
    <row r="878" customFormat="false" ht="15" hidden="false" customHeight="false" outlineLevel="0" collapsed="false">
      <c r="A878" s="9" t="s">
        <v>11026</v>
      </c>
      <c r="B878" s="9" t="s">
        <v>77</v>
      </c>
      <c r="C878" s="9" t="s">
        <v>10161</v>
      </c>
      <c r="D878" s="9" t="s">
        <v>10155</v>
      </c>
      <c r="E878" s="10" t="n">
        <v>10</v>
      </c>
      <c r="F878" s="10" t="n">
        <v>43379.17</v>
      </c>
      <c r="G878" s="10" t="n">
        <v>99</v>
      </c>
      <c r="H878" s="10" t="n">
        <v>24116.62</v>
      </c>
    </row>
    <row r="879" customFormat="false" ht="15" hidden="false" customHeight="false" outlineLevel="0" collapsed="false">
      <c r="A879" s="9" t="s">
        <v>11027</v>
      </c>
      <c r="B879" s="9" t="s">
        <v>65</v>
      </c>
      <c r="C879" s="9" t="s">
        <v>10161</v>
      </c>
      <c r="D879" s="9" t="s">
        <v>10155</v>
      </c>
      <c r="E879" s="10" t="n">
        <v>6</v>
      </c>
      <c r="F879" s="10" t="n">
        <v>20109.3</v>
      </c>
      <c r="G879" s="10" t="n">
        <v>80</v>
      </c>
      <c r="H879" s="10" t="n">
        <v>11179.75</v>
      </c>
    </row>
    <row r="880" customFormat="false" ht="15" hidden="false" customHeight="false" outlineLevel="0" collapsed="false">
      <c r="A880" s="9" t="s">
        <v>11028</v>
      </c>
      <c r="B880" s="9" t="s">
        <v>67</v>
      </c>
      <c r="C880" s="9" t="s">
        <v>10161</v>
      </c>
      <c r="D880" s="9" t="s">
        <v>10156</v>
      </c>
      <c r="E880" s="10" t="n">
        <v>1</v>
      </c>
      <c r="F880" s="10" t="n">
        <v>70344.3</v>
      </c>
      <c r="G880" s="10" t="n">
        <v>93</v>
      </c>
      <c r="H880" s="10" t="n">
        <v>39107.87</v>
      </c>
    </row>
    <row r="881" customFormat="false" ht="15" hidden="false" customHeight="false" outlineLevel="0" collapsed="false">
      <c r="A881" s="9" t="s">
        <v>11029</v>
      </c>
      <c r="B881" s="9" t="s">
        <v>78</v>
      </c>
      <c r="C881" s="9" t="s">
        <v>10163</v>
      </c>
      <c r="D881" s="9" t="s">
        <v>10156</v>
      </c>
      <c r="E881" s="10" t="n">
        <v>2</v>
      </c>
      <c r="F881" s="10" t="n">
        <v>1535.59</v>
      </c>
      <c r="G881" s="10" t="n">
        <v>0</v>
      </c>
      <c r="H881" s="10" t="n">
        <v>853.71</v>
      </c>
    </row>
    <row r="882" customFormat="false" ht="15" hidden="false" customHeight="false" outlineLevel="0" collapsed="false">
      <c r="A882" s="9" t="s">
        <v>11030</v>
      </c>
      <c r="B882" s="9" t="s">
        <v>62</v>
      </c>
      <c r="C882" s="9" t="s">
        <v>10161</v>
      </c>
      <c r="D882" s="9" t="s">
        <v>10157</v>
      </c>
      <c r="E882" s="10" t="n">
        <v>3</v>
      </c>
      <c r="F882" s="10" t="n">
        <v>9769.78</v>
      </c>
      <c r="G882" s="10" t="n">
        <v>155</v>
      </c>
      <c r="H882" s="10" t="n">
        <v>5431.5</v>
      </c>
    </row>
    <row r="883" customFormat="false" ht="15" hidden="false" customHeight="false" outlineLevel="0" collapsed="false">
      <c r="A883" s="9" t="s">
        <v>11031</v>
      </c>
      <c r="B883" s="9" t="s">
        <v>76</v>
      </c>
      <c r="C883" s="9" t="s">
        <v>10161</v>
      </c>
      <c r="D883" s="9" t="s">
        <v>10156</v>
      </c>
      <c r="E883" s="10" t="n">
        <v>2</v>
      </c>
      <c r="F883" s="10" t="n">
        <v>55681</v>
      </c>
      <c r="G883" s="10" t="n">
        <v>116</v>
      </c>
      <c r="H883" s="10" t="n">
        <v>30955.82</v>
      </c>
    </row>
    <row r="884" customFormat="false" ht="15" hidden="false" customHeight="false" outlineLevel="0" collapsed="false">
      <c r="A884" s="9" t="s">
        <v>11032</v>
      </c>
      <c r="B884" s="9" t="s">
        <v>64</v>
      </c>
      <c r="C884" s="9" t="s">
        <v>10161</v>
      </c>
      <c r="D884" s="9" t="s">
        <v>10155</v>
      </c>
      <c r="E884" s="10" t="n">
        <v>3</v>
      </c>
      <c r="F884" s="10" t="n">
        <v>52989.25</v>
      </c>
      <c r="G884" s="10" t="n">
        <v>33</v>
      </c>
      <c r="H884" s="10" t="n">
        <v>29459.34</v>
      </c>
    </row>
    <row r="885" customFormat="false" ht="15" hidden="false" customHeight="false" outlineLevel="0" collapsed="false">
      <c r="A885" s="9" t="s">
        <v>11033</v>
      </c>
      <c r="B885" s="9" t="s">
        <v>71</v>
      </c>
      <c r="C885" s="9" t="s">
        <v>10164</v>
      </c>
      <c r="D885" s="9" t="s">
        <v>10155</v>
      </c>
      <c r="E885" s="10" t="n">
        <v>5</v>
      </c>
      <c r="F885" s="10" t="n">
        <v>37413.44</v>
      </c>
      <c r="G885" s="10" t="n">
        <v>64</v>
      </c>
      <c r="H885" s="10" t="n">
        <v>20799.98</v>
      </c>
    </row>
    <row r="886" customFormat="false" ht="15" hidden="false" customHeight="false" outlineLevel="0" collapsed="false">
      <c r="A886" s="9" t="s">
        <v>11034</v>
      </c>
      <c r="B886" s="9" t="s">
        <v>62</v>
      </c>
      <c r="C886" s="9" t="s">
        <v>10161</v>
      </c>
      <c r="D886" s="9" t="s">
        <v>10155</v>
      </c>
      <c r="E886" s="10" t="n">
        <v>5</v>
      </c>
      <c r="F886" s="10" t="n">
        <v>24021.09</v>
      </c>
      <c r="G886" s="10" t="n">
        <v>80</v>
      </c>
      <c r="H886" s="10" t="n">
        <v>13354.51</v>
      </c>
    </row>
    <row r="887" customFormat="false" ht="15" hidden="false" customHeight="false" outlineLevel="0" collapsed="false">
      <c r="A887" s="9" t="s">
        <v>11035</v>
      </c>
      <c r="B887" s="9" t="s">
        <v>70</v>
      </c>
      <c r="C887" s="9" t="s">
        <v>10162</v>
      </c>
      <c r="D887" s="9" t="s">
        <v>10155</v>
      </c>
      <c r="E887" s="10" t="n">
        <v>6</v>
      </c>
      <c r="F887" s="10" t="n">
        <v>7316.8</v>
      </c>
      <c r="G887" s="10" t="n">
        <v>31</v>
      </c>
      <c r="H887" s="10" t="n">
        <v>4067.77</v>
      </c>
    </row>
    <row r="888" customFormat="false" ht="15" hidden="false" customHeight="false" outlineLevel="0" collapsed="false">
      <c r="A888" s="9" t="s">
        <v>11036</v>
      </c>
      <c r="B888" s="9" t="s">
        <v>75</v>
      </c>
      <c r="C888" s="9" t="s">
        <v>10161</v>
      </c>
      <c r="D888" s="9" t="s">
        <v>10157</v>
      </c>
      <c r="E888" s="10" t="n">
        <v>3</v>
      </c>
      <c r="F888" s="10" t="n">
        <v>73124.6</v>
      </c>
      <c r="G888" s="10" t="n">
        <v>152</v>
      </c>
      <c r="H888" s="10" t="n">
        <v>40653.58</v>
      </c>
    </row>
    <row r="889" customFormat="false" ht="15" hidden="false" customHeight="false" outlineLevel="0" collapsed="false">
      <c r="A889" s="9" t="s">
        <v>11037</v>
      </c>
      <c r="B889" s="9" t="s">
        <v>79</v>
      </c>
      <c r="C889" s="9" t="s">
        <v>10163</v>
      </c>
      <c r="D889" s="9" t="s">
        <v>10154</v>
      </c>
      <c r="E889" s="10" t="n">
        <v>6</v>
      </c>
      <c r="F889" s="10" t="n">
        <v>100257.59</v>
      </c>
      <c r="G889" s="10" t="n">
        <v>42</v>
      </c>
      <c r="H889" s="10" t="n">
        <v>55738.15</v>
      </c>
    </row>
    <row r="890" customFormat="false" ht="15" hidden="false" customHeight="false" outlineLevel="0" collapsed="false">
      <c r="A890" s="9" t="s">
        <v>11038</v>
      </c>
      <c r="B890" s="9" t="s">
        <v>77</v>
      </c>
      <c r="C890" s="9" t="s">
        <v>10161</v>
      </c>
      <c r="D890" s="9" t="s">
        <v>10155</v>
      </c>
      <c r="E890" s="10" t="n">
        <v>3</v>
      </c>
      <c r="F890" s="10" t="n">
        <v>10388.6</v>
      </c>
      <c r="G890" s="10" t="n">
        <v>16</v>
      </c>
      <c r="H890" s="10" t="n">
        <v>5775.54</v>
      </c>
    </row>
    <row r="891" customFormat="false" ht="15" hidden="false" customHeight="false" outlineLevel="0" collapsed="false">
      <c r="A891" s="9" t="s">
        <v>11039</v>
      </c>
      <c r="B891" s="9" t="s">
        <v>73</v>
      </c>
      <c r="C891" s="9" t="s">
        <v>10163</v>
      </c>
      <c r="D891" s="9" t="s">
        <v>10155</v>
      </c>
      <c r="E891" s="10" t="n">
        <v>3</v>
      </c>
      <c r="F891" s="10" t="n">
        <v>28419.35</v>
      </c>
      <c r="G891" s="10" t="n">
        <v>28</v>
      </c>
      <c r="H891" s="10" t="n">
        <v>15799.72</v>
      </c>
    </row>
    <row r="892" customFormat="false" ht="15" hidden="false" customHeight="false" outlineLevel="0" collapsed="false">
      <c r="A892" s="9" t="s">
        <v>11040</v>
      </c>
      <c r="B892" s="9" t="s">
        <v>70</v>
      </c>
      <c r="C892" s="9" t="s">
        <v>10161</v>
      </c>
      <c r="D892" s="9" t="s">
        <v>10156</v>
      </c>
      <c r="E892" s="10" t="n">
        <v>1</v>
      </c>
      <c r="F892" s="10" t="n">
        <v>2278.2</v>
      </c>
      <c r="G892" s="10" t="n">
        <v>236</v>
      </c>
      <c r="H892" s="10" t="n">
        <v>1266.56</v>
      </c>
    </row>
    <row r="893" customFormat="false" ht="15" hidden="false" customHeight="false" outlineLevel="0" collapsed="false">
      <c r="A893" s="9" t="s">
        <v>11041</v>
      </c>
      <c r="B893" s="9" t="s">
        <v>72</v>
      </c>
      <c r="C893" s="9" t="s">
        <v>10161</v>
      </c>
      <c r="D893" s="9" t="s">
        <v>10155</v>
      </c>
      <c r="E893" s="10" t="n">
        <v>3</v>
      </c>
      <c r="F893" s="10" t="n">
        <v>5954.5</v>
      </c>
      <c r="G893" s="10" t="n">
        <v>44</v>
      </c>
      <c r="H893" s="10" t="n">
        <v>3310.4</v>
      </c>
    </row>
    <row r="894" customFormat="false" ht="15" hidden="false" customHeight="false" outlineLevel="0" collapsed="false">
      <c r="A894" s="9" t="s">
        <v>11042</v>
      </c>
      <c r="B894" s="9" t="s">
        <v>68</v>
      </c>
      <c r="C894" s="9" t="s">
        <v>10161</v>
      </c>
      <c r="D894" s="9" t="s">
        <v>10155</v>
      </c>
      <c r="E894" s="10" t="n">
        <v>3</v>
      </c>
      <c r="F894" s="10" t="n">
        <v>22772.4</v>
      </c>
      <c r="G894" s="10" t="n">
        <v>22</v>
      </c>
      <c r="H894" s="10" t="n">
        <v>12660.3</v>
      </c>
    </row>
    <row r="895" customFormat="false" ht="15" hidden="false" customHeight="false" outlineLevel="0" collapsed="false">
      <c r="A895" s="9" t="s">
        <v>11043</v>
      </c>
      <c r="B895" s="9" t="s">
        <v>74</v>
      </c>
      <c r="C895" s="9" t="s">
        <v>10161</v>
      </c>
      <c r="D895" s="9" t="s">
        <v>10156</v>
      </c>
      <c r="E895" s="10" t="n">
        <v>1</v>
      </c>
      <c r="F895" s="10" t="n">
        <v>945</v>
      </c>
      <c r="G895" s="10" t="n">
        <v>155</v>
      </c>
      <c r="H895" s="10" t="n">
        <v>525.37</v>
      </c>
    </row>
    <row r="896" customFormat="false" ht="15" hidden="false" customHeight="false" outlineLevel="0" collapsed="false">
      <c r="A896" s="9" t="s">
        <v>11044</v>
      </c>
      <c r="B896" s="9" t="s">
        <v>71</v>
      </c>
      <c r="C896" s="9" t="s">
        <v>10161</v>
      </c>
      <c r="D896" s="9" t="s">
        <v>10156</v>
      </c>
      <c r="E896" s="10" t="n">
        <v>1</v>
      </c>
      <c r="F896" s="10" t="n">
        <v>1562.75</v>
      </c>
      <c r="G896" s="10" t="n">
        <v>86</v>
      </c>
      <c r="H896" s="10" t="n">
        <v>868.81</v>
      </c>
    </row>
    <row r="897" customFormat="false" ht="15" hidden="false" customHeight="false" outlineLevel="0" collapsed="false">
      <c r="A897" s="9" t="s">
        <v>11045</v>
      </c>
      <c r="B897" s="9" t="s">
        <v>67</v>
      </c>
      <c r="C897" s="9" t="s">
        <v>10161</v>
      </c>
      <c r="D897" s="9" t="s">
        <v>10156</v>
      </c>
      <c r="E897" s="10" t="n">
        <v>1</v>
      </c>
      <c r="F897" s="10" t="n">
        <v>627.9</v>
      </c>
      <c r="G897" s="10" t="n">
        <v>171</v>
      </c>
      <c r="H897" s="10" t="n">
        <v>349.08</v>
      </c>
    </row>
    <row r="898" customFormat="false" ht="15" hidden="false" customHeight="false" outlineLevel="0" collapsed="false">
      <c r="A898" s="9" t="s">
        <v>11046</v>
      </c>
      <c r="B898" s="9" t="s">
        <v>68</v>
      </c>
      <c r="C898" s="9" t="s">
        <v>10161</v>
      </c>
      <c r="D898" s="9" t="s">
        <v>10156</v>
      </c>
      <c r="E898" s="10" t="n">
        <v>1</v>
      </c>
      <c r="F898" s="10" t="n">
        <v>4559.26</v>
      </c>
      <c r="G898" s="10" t="n">
        <v>38</v>
      </c>
      <c r="H898" s="10" t="n">
        <v>2534.72</v>
      </c>
    </row>
    <row r="899" customFormat="false" ht="15" hidden="false" customHeight="false" outlineLevel="0" collapsed="false">
      <c r="A899" s="9" t="s">
        <v>11047</v>
      </c>
      <c r="B899" s="9" t="s">
        <v>76</v>
      </c>
      <c r="C899" s="9" t="s">
        <v>10161</v>
      </c>
      <c r="D899" s="9" t="s">
        <v>10155</v>
      </c>
      <c r="E899" s="10" t="n">
        <v>4</v>
      </c>
      <c r="F899" s="10" t="n">
        <v>2957.56</v>
      </c>
      <c r="G899" s="10" t="n">
        <v>89</v>
      </c>
      <c r="H899" s="10" t="n">
        <v>1644.25</v>
      </c>
    </row>
    <row r="900" customFormat="false" ht="15" hidden="false" customHeight="false" outlineLevel="0" collapsed="false">
      <c r="A900" s="9" t="s">
        <v>11048</v>
      </c>
      <c r="B900" s="9" t="s">
        <v>69</v>
      </c>
      <c r="C900" s="9" t="s">
        <v>10161</v>
      </c>
      <c r="D900" s="9" t="s">
        <v>10156</v>
      </c>
      <c r="E900" s="10" t="n">
        <v>1</v>
      </c>
      <c r="F900" s="10" t="n">
        <v>1245</v>
      </c>
      <c r="G900" s="10" t="n">
        <v>1</v>
      </c>
      <c r="H900" s="10" t="n">
        <v>692.16</v>
      </c>
    </row>
    <row r="901" customFormat="false" ht="15" hidden="false" customHeight="false" outlineLevel="0" collapsed="false">
      <c r="A901" s="9" t="s">
        <v>11049</v>
      </c>
      <c r="B901" s="9" t="s">
        <v>74</v>
      </c>
      <c r="C901" s="9" t="s">
        <v>10161</v>
      </c>
      <c r="D901" s="9" t="s">
        <v>10155</v>
      </c>
      <c r="E901" s="10" t="n">
        <v>3</v>
      </c>
      <c r="F901" s="10" t="n">
        <v>24987.05</v>
      </c>
      <c r="G901" s="10" t="n">
        <v>19</v>
      </c>
      <c r="H901" s="10" t="n">
        <v>13891.54</v>
      </c>
    </row>
    <row r="902" customFormat="false" ht="15" hidden="false" customHeight="false" outlineLevel="0" collapsed="false">
      <c r="A902" s="9" t="s">
        <v>11050</v>
      </c>
      <c r="B902" s="9" t="s">
        <v>68</v>
      </c>
      <c r="C902" s="9" t="s">
        <v>10161</v>
      </c>
      <c r="D902" s="9" t="s">
        <v>10156</v>
      </c>
      <c r="E902" s="10" t="n">
        <v>1</v>
      </c>
      <c r="F902" s="10" t="n">
        <v>1287</v>
      </c>
      <c r="G902" s="10" t="n">
        <v>322</v>
      </c>
      <c r="H902" s="10" t="n">
        <v>715.51</v>
      </c>
    </row>
    <row r="903" customFormat="false" ht="15" hidden="false" customHeight="false" outlineLevel="0" collapsed="false">
      <c r="A903" s="9" t="s">
        <v>11051</v>
      </c>
      <c r="B903" s="9" t="s">
        <v>71</v>
      </c>
      <c r="C903" s="9" t="s">
        <v>10162</v>
      </c>
      <c r="D903" s="9" t="s">
        <v>10155</v>
      </c>
      <c r="E903" s="10" t="n">
        <v>10</v>
      </c>
      <c r="F903" s="10" t="n">
        <v>50940.8</v>
      </c>
      <c r="G903" s="10" t="n">
        <v>20</v>
      </c>
      <c r="H903" s="10" t="n">
        <v>28320.51</v>
      </c>
    </row>
    <row r="904" customFormat="false" ht="15" hidden="false" customHeight="false" outlineLevel="0" collapsed="false">
      <c r="A904" s="9" t="s">
        <v>11052</v>
      </c>
      <c r="B904" s="9" t="s">
        <v>79</v>
      </c>
      <c r="C904" s="9" t="s">
        <v>10162</v>
      </c>
      <c r="D904" s="9" t="s">
        <v>10154</v>
      </c>
      <c r="E904" s="10" t="n">
        <v>16</v>
      </c>
      <c r="F904" s="10" t="n">
        <v>111670.53</v>
      </c>
      <c r="G904" s="10" t="n">
        <v>3</v>
      </c>
      <c r="H904" s="10" t="n">
        <v>62083.16</v>
      </c>
    </row>
    <row r="905" customFormat="false" ht="15" hidden="false" customHeight="false" outlineLevel="0" collapsed="false">
      <c r="A905" s="9" t="s">
        <v>11053</v>
      </c>
      <c r="B905" s="9" t="s">
        <v>64</v>
      </c>
      <c r="C905" s="9" t="s">
        <v>10161</v>
      </c>
      <c r="D905" s="9" t="s">
        <v>10155</v>
      </c>
      <c r="E905" s="10" t="n">
        <v>6</v>
      </c>
      <c r="F905" s="10" t="n">
        <v>16886.45</v>
      </c>
      <c r="G905" s="10" t="n">
        <v>85</v>
      </c>
      <c r="H905" s="10" t="n">
        <v>9388.01</v>
      </c>
    </row>
    <row r="906" customFormat="false" ht="15" hidden="false" customHeight="false" outlineLevel="0" collapsed="false">
      <c r="A906" s="9" t="s">
        <v>11054</v>
      </c>
      <c r="B906" s="9" t="s">
        <v>77</v>
      </c>
      <c r="C906" s="9" t="s">
        <v>10161</v>
      </c>
      <c r="D906" s="9" t="s">
        <v>10155</v>
      </c>
      <c r="E906" s="10" t="n">
        <v>3</v>
      </c>
      <c r="F906" s="10" t="n">
        <v>3205.1</v>
      </c>
      <c r="G906" s="10" t="n">
        <v>50</v>
      </c>
      <c r="H906" s="10" t="n">
        <v>1781.87</v>
      </c>
    </row>
    <row r="907" customFormat="false" ht="15" hidden="false" customHeight="false" outlineLevel="0" collapsed="false">
      <c r="A907" s="9" t="s">
        <v>11055</v>
      </c>
      <c r="B907" s="9" t="s">
        <v>62</v>
      </c>
      <c r="C907" s="9" t="s">
        <v>10161</v>
      </c>
      <c r="D907" s="9" t="s">
        <v>10155</v>
      </c>
      <c r="E907" s="10" t="n">
        <v>3</v>
      </c>
      <c r="F907" s="10" t="n">
        <v>34544.63</v>
      </c>
      <c r="G907" s="10" t="n">
        <v>3</v>
      </c>
      <c r="H907" s="10" t="n">
        <v>19205.07</v>
      </c>
    </row>
    <row r="908" customFormat="false" ht="15" hidden="false" customHeight="false" outlineLevel="0" collapsed="false">
      <c r="A908" s="9" t="s">
        <v>11056</v>
      </c>
      <c r="B908" s="9" t="s">
        <v>77</v>
      </c>
      <c r="C908" s="9" t="s">
        <v>10161</v>
      </c>
      <c r="D908" s="9" t="s">
        <v>10155</v>
      </c>
      <c r="E908" s="10" t="n">
        <v>3</v>
      </c>
      <c r="F908" s="10" t="n">
        <v>10850.54</v>
      </c>
      <c r="G908" s="10" t="n">
        <v>79</v>
      </c>
      <c r="H908" s="10" t="n">
        <v>6032.35</v>
      </c>
    </row>
    <row r="909" customFormat="false" ht="15" hidden="false" customHeight="false" outlineLevel="0" collapsed="false">
      <c r="A909" s="9" t="s">
        <v>11057</v>
      </c>
      <c r="B909" s="9" t="s">
        <v>76</v>
      </c>
      <c r="C909" s="9" t="s">
        <v>10163</v>
      </c>
      <c r="D909" s="9" t="s">
        <v>10154</v>
      </c>
      <c r="E909" s="10" t="n">
        <v>26</v>
      </c>
      <c r="F909" s="10" t="n">
        <v>72413.04</v>
      </c>
      <c r="G909" s="10" t="n">
        <v>0</v>
      </c>
      <c r="H909" s="10" t="n">
        <v>40257.99</v>
      </c>
    </row>
    <row r="910" customFormat="false" ht="15" hidden="false" customHeight="false" outlineLevel="0" collapsed="false">
      <c r="A910" s="9" t="s">
        <v>11058</v>
      </c>
      <c r="B910" s="9" t="s">
        <v>69</v>
      </c>
      <c r="C910" s="9" t="s">
        <v>10162</v>
      </c>
      <c r="D910" s="9" t="s">
        <v>10156</v>
      </c>
      <c r="E910" s="10" t="n">
        <v>1</v>
      </c>
      <c r="F910" s="10" t="n">
        <v>999.2</v>
      </c>
      <c r="G910" s="10" t="n">
        <v>60</v>
      </c>
      <c r="H910" s="10" t="n">
        <v>555.5</v>
      </c>
    </row>
    <row r="911" customFormat="false" ht="15" hidden="false" customHeight="false" outlineLevel="0" collapsed="false">
      <c r="A911" s="9" t="s">
        <v>11059</v>
      </c>
      <c r="B911" s="9" t="s">
        <v>74</v>
      </c>
      <c r="C911" s="9" t="s">
        <v>10161</v>
      </c>
      <c r="D911" s="9" t="s">
        <v>10156</v>
      </c>
      <c r="E911" s="10" t="n">
        <v>2</v>
      </c>
      <c r="F911" s="10" t="n">
        <v>1988.95</v>
      </c>
      <c r="G911" s="10" t="n">
        <v>29</v>
      </c>
      <c r="H911" s="10" t="n">
        <v>1105.76</v>
      </c>
    </row>
    <row r="912" customFormat="false" ht="15" hidden="false" customHeight="false" outlineLevel="0" collapsed="false">
      <c r="A912" s="9" t="s">
        <v>11060</v>
      </c>
      <c r="B912" s="9" t="s">
        <v>69</v>
      </c>
      <c r="C912" s="9" t="s">
        <v>10161</v>
      </c>
      <c r="D912" s="9" t="s">
        <v>10155</v>
      </c>
      <c r="E912" s="10" t="n">
        <v>6</v>
      </c>
      <c r="F912" s="10" t="n">
        <v>14775.07</v>
      </c>
      <c r="G912" s="10" t="n">
        <v>107</v>
      </c>
      <c r="H912" s="10" t="n">
        <v>8214.19</v>
      </c>
    </row>
    <row r="913" customFormat="false" ht="15" hidden="false" customHeight="false" outlineLevel="0" collapsed="false">
      <c r="A913" s="9" t="s">
        <v>11061</v>
      </c>
      <c r="B913" s="9" t="s">
        <v>71</v>
      </c>
      <c r="C913" s="9" t="s">
        <v>10161</v>
      </c>
      <c r="D913" s="9" t="s">
        <v>10155</v>
      </c>
      <c r="E913" s="10" t="n">
        <v>4</v>
      </c>
      <c r="F913" s="10" t="n">
        <v>13751.85</v>
      </c>
      <c r="G913" s="10" t="n">
        <v>32</v>
      </c>
      <c r="H913" s="10" t="n">
        <v>7645.33</v>
      </c>
    </row>
    <row r="914" customFormat="false" ht="15" hidden="false" customHeight="false" outlineLevel="0" collapsed="false">
      <c r="A914" s="9" t="s">
        <v>11062</v>
      </c>
      <c r="B914" s="9" t="s">
        <v>72</v>
      </c>
      <c r="C914" s="9" t="s">
        <v>10163</v>
      </c>
      <c r="D914" s="9" t="s">
        <v>10156</v>
      </c>
      <c r="E914" s="10" t="n">
        <v>2</v>
      </c>
      <c r="F914" s="10" t="n">
        <v>8828.05</v>
      </c>
      <c r="G914" s="10" t="n">
        <v>19</v>
      </c>
      <c r="H914" s="10" t="n">
        <v>4907.95</v>
      </c>
    </row>
    <row r="915" customFormat="false" ht="15" hidden="false" customHeight="false" outlineLevel="0" collapsed="false">
      <c r="A915" s="9" t="s">
        <v>11063</v>
      </c>
      <c r="B915" s="9" t="s">
        <v>60</v>
      </c>
      <c r="C915" s="9" t="s">
        <v>10161</v>
      </c>
      <c r="D915" s="9" t="s">
        <v>10155</v>
      </c>
      <c r="E915" s="10" t="n">
        <v>12</v>
      </c>
      <c r="F915" s="10" t="n">
        <v>35518.01</v>
      </c>
      <c r="G915" s="10" t="n">
        <v>24</v>
      </c>
      <c r="H915" s="10" t="n">
        <v>19746.22</v>
      </c>
    </row>
    <row r="916" customFormat="false" ht="15" hidden="false" customHeight="false" outlineLevel="0" collapsed="false">
      <c r="A916" s="9" t="s">
        <v>11064</v>
      </c>
      <c r="B916" s="9" t="s">
        <v>79</v>
      </c>
      <c r="C916" s="9" t="s">
        <v>10162</v>
      </c>
      <c r="D916" s="9" t="s">
        <v>10155</v>
      </c>
      <c r="E916" s="10" t="n">
        <v>4</v>
      </c>
      <c r="F916" s="10" t="n">
        <v>13372.03</v>
      </c>
      <c r="G916" s="10" t="n">
        <v>11</v>
      </c>
      <c r="H916" s="10" t="n">
        <v>7434.17</v>
      </c>
    </row>
    <row r="917" customFormat="false" ht="15" hidden="false" customHeight="false" outlineLevel="0" collapsed="false">
      <c r="A917" s="9" t="s">
        <v>11065</v>
      </c>
      <c r="B917" s="9" t="s">
        <v>78</v>
      </c>
      <c r="C917" s="9" t="s">
        <v>10163</v>
      </c>
      <c r="D917" s="9" t="s">
        <v>10155</v>
      </c>
      <c r="E917" s="10" t="n">
        <v>4</v>
      </c>
      <c r="F917" s="10" t="n">
        <v>6262.03</v>
      </c>
      <c r="G917" s="10" t="n">
        <v>8</v>
      </c>
      <c r="H917" s="10" t="n">
        <v>3481.37</v>
      </c>
    </row>
    <row r="918" customFormat="false" ht="15" hidden="false" customHeight="false" outlineLevel="0" collapsed="false">
      <c r="A918" s="9" t="s">
        <v>11066</v>
      </c>
      <c r="B918" s="9" t="s">
        <v>65</v>
      </c>
      <c r="C918" s="9" t="s">
        <v>10161</v>
      </c>
      <c r="D918" s="9" t="s">
        <v>10156</v>
      </c>
      <c r="E918" s="10" t="n">
        <v>1</v>
      </c>
      <c r="F918" s="10" t="n">
        <v>3296.75</v>
      </c>
      <c r="G918" s="10" t="n">
        <v>199</v>
      </c>
      <c r="H918" s="10" t="n">
        <v>1832.83</v>
      </c>
    </row>
    <row r="919" customFormat="false" ht="15" hidden="false" customHeight="false" outlineLevel="0" collapsed="false">
      <c r="A919" s="9" t="s">
        <v>11067</v>
      </c>
      <c r="B919" s="9" t="s">
        <v>63</v>
      </c>
      <c r="C919" s="9" t="s">
        <v>10162</v>
      </c>
      <c r="D919" s="9" t="s">
        <v>10155</v>
      </c>
      <c r="E919" s="10" t="n">
        <v>6</v>
      </c>
      <c r="F919" s="10" t="n">
        <v>52465.36</v>
      </c>
      <c r="G919" s="10" t="n">
        <v>62</v>
      </c>
      <c r="H919" s="10" t="n">
        <v>29168.09</v>
      </c>
    </row>
    <row r="920" customFormat="false" ht="15" hidden="false" customHeight="false" outlineLevel="0" collapsed="false">
      <c r="A920" s="9" t="s">
        <v>11068</v>
      </c>
      <c r="B920" s="9" t="s">
        <v>65</v>
      </c>
      <c r="C920" s="9" t="s">
        <v>10161</v>
      </c>
      <c r="D920" s="9" t="s">
        <v>10155</v>
      </c>
      <c r="E920" s="10" t="n">
        <v>7</v>
      </c>
      <c r="F920" s="10" t="n">
        <v>37735.35</v>
      </c>
      <c r="G920" s="10" t="n">
        <v>33</v>
      </c>
      <c r="H920" s="10" t="n">
        <v>20978.95</v>
      </c>
    </row>
    <row r="921" customFormat="false" ht="15" hidden="false" customHeight="false" outlineLevel="0" collapsed="false">
      <c r="A921" s="9" t="s">
        <v>11069</v>
      </c>
      <c r="B921" s="9" t="s">
        <v>69</v>
      </c>
      <c r="C921" s="9" t="s">
        <v>10161</v>
      </c>
      <c r="D921" s="9" t="s">
        <v>10156</v>
      </c>
      <c r="E921" s="10" t="n">
        <v>2</v>
      </c>
      <c r="F921" s="10" t="n">
        <v>11169.15</v>
      </c>
      <c r="G921" s="10" t="n">
        <v>79</v>
      </c>
      <c r="H921" s="10" t="n">
        <v>6209.48</v>
      </c>
    </row>
    <row r="922" customFormat="false" ht="15" hidden="false" customHeight="false" outlineLevel="0" collapsed="false">
      <c r="A922" s="9" t="s">
        <v>11070</v>
      </c>
      <c r="B922" s="9" t="s">
        <v>62</v>
      </c>
      <c r="C922" s="9" t="s">
        <v>10161</v>
      </c>
      <c r="D922" s="9" t="s">
        <v>10155</v>
      </c>
      <c r="E922" s="10" t="n">
        <v>6</v>
      </c>
      <c r="F922" s="10" t="n">
        <v>37106.05</v>
      </c>
      <c r="G922" s="10" t="n">
        <v>64</v>
      </c>
      <c r="H922" s="10" t="n">
        <v>20629.09</v>
      </c>
    </row>
    <row r="923" customFormat="false" ht="15" hidden="false" customHeight="false" outlineLevel="0" collapsed="false">
      <c r="A923" s="9" t="s">
        <v>11071</v>
      </c>
      <c r="B923" s="9" t="s">
        <v>62</v>
      </c>
      <c r="C923" s="9" t="s">
        <v>10161</v>
      </c>
      <c r="D923" s="9" t="s">
        <v>10154</v>
      </c>
      <c r="E923" s="10" t="n">
        <v>10</v>
      </c>
      <c r="F923" s="10" t="n">
        <v>121832.78</v>
      </c>
      <c r="G923" s="10" t="n">
        <v>7</v>
      </c>
      <c r="H923" s="10" t="n">
        <v>67732.86</v>
      </c>
    </row>
    <row r="924" customFormat="false" ht="15" hidden="false" customHeight="false" outlineLevel="0" collapsed="false">
      <c r="A924" s="9" t="s">
        <v>11072</v>
      </c>
      <c r="B924" s="9" t="s">
        <v>79</v>
      </c>
      <c r="C924" s="9" t="s">
        <v>10161</v>
      </c>
      <c r="D924" s="9" t="s">
        <v>10156</v>
      </c>
      <c r="E924" s="10" t="n">
        <v>1</v>
      </c>
      <c r="F924" s="10" t="n">
        <v>215.1</v>
      </c>
      <c r="G924" s="10" t="n">
        <v>271</v>
      </c>
      <c r="H924" s="10" t="n">
        <v>119.58</v>
      </c>
    </row>
    <row r="925" customFormat="false" ht="15" hidden="false" customHeight="false" outlineLevel="0" collapsed="false">
      <c r="A925" s="9" t="s">
        <v>11073</v>
      </c>
      <c r="B925" s="9" t="s">
        <v>77</v>
      </c>
      <c r="C925" s="9" t="s">
        <v>10161</v>
      </c>
      <c r="D925" s="9" t="s">
        <v>10156</v>
      </c>
      <c r="E925" s="10" t="n">
        <v>2</v>
      </c>
      <c r="F925" s="10" t="n">
        <v>4324.96</v>
      </c>
      <c r="G925" s="10" t="n">
        <v>81</v>
      </c>
      <c r="H925" s="10" t="n">
        <v>2404.46</v>
      </c>
    </row>
    <row r="926" customFormat="false" ht="15" hidden="false" customHeight="false" outlineLevel="0" collapsed="false">
      <c r="A926" s="9" t="s">
        <v>11074</v>
      </c>
      <c r="B926" s="9" t="s">
        <v>68</v>
      </c>
      <c r="C926" s="9" t="s">
        <v>10163</v>
      </c>
      <c r="D926" s="9" t="s">
        <v>10156</v>
      </c>
      <c r="E926" s="10" t="n">
        <v>1</v>
      </c>
      <c r="F926" s="10" t="n">
        <v>12743.1</v>
      </c>
      <c r="G926" s="10" t="n">
        <v>206</v>
      </c>
      <c r="H926" s="10" t="n">
        <v>7084.52</v>
      </c>
    </row>
    <row r="927" customFormat="false" ht="15" hidden="false" customHeight="false" outlineLevel="0" collapsed="false">
      <c r="A927" s="9" t="s">
        <v>11075</v>
      </c>
      <c r="B927" s="9" t="s">
        <v>75</v>
      </c>
      <c r="C927" s="9" t="s">
        <v>10162</v>
      </c>
      <c r="D927" s="9" t="s">
        <v>10154</v>
      </c>
      <c r="E927" s="10" t="n">
        <v>12</v>
      </c>
      <c r="F927" s="10" t="n">
        <v>91922.82</v>
      </c>
      <c r="G927" s="10" t="n">
        <v>20</v>
      </c>
      <c r="H927" s="10" t="n">
        <v>51104.44</v>
      </c>
    </row>
    <row r="928" customFormat="false" ht="15" hidden="false" customHeight="false" outlineLevel="0" collapsed="false">
      <c r="A928" s="9" t="s">
        <v>11076</v>
      </c>
      <c r="B928" s="9" t="s">
        <v>62</v>
      </c>
      <c r="C928" s="9" t="s">
        <v>10161</v>
      </c>
      <c r="D928" s="9" t="s">
        <v>10155</v>
      </c>
      <c r="E928" s="10" t="n">
        <v>3</v>
      </c>
      <c r="F928" s="10" t="n">
        <v>16273.59</v>
      </c>
      <c r="G928" s="10" t="n">
        <v>4</v>
      </c>
      <c r="H928" s="10" t="n">
        <v>9047.29</v>
      </c>
    </row>
    <row r="929" customFormat="false" ht="15" hidden="false" customHeight="false" outlineLevel="0" collapsed="false">
      <c r="A929" s="9" t="s">
        <v>11077</v>
      </c>
      <c r="B929" s="9" t="s">
        <v>69</v>
      </c>
      <c r="C929" s="9" t="s">
        <v>10162</v>
      </c>
      <c r="D929" s="9" t="s">
        <v>10155</v>
      </c>
      <c r="E929" s="10" t="n">
        <v>6</v>
      </c>
      <c r="F929" s="10" t="n">
        <v>31694.45</v>
      </c>
      <c r="G929" s="10" t="n">
        <v>2</v>
      </c>
      <c r="H929" s="10" t="n">
        <v>17620.51</v>
      </c>
    </row>
    <row r="930" customFormat="false" ht="15" hidden="false" customHeight="false" outlineLevel="0" collapsed="false">
      <c r="A930" s="9" t="s">
        <v>11078</v>
      </c>
      <c r="B930" s="9" t="s">
        <v>65</v>
      </c>
      <c r="C930" s="9" t="s">
        <v>10164</v>
      </c>
      <c r="D930" s="9" t="s">
        <v>10155</v>
      </c>
      <c r="E930" s="10" t="n">
        <v>7</v>
      </c>
      <c r="F930" s="10" t="n">
        <v>22048.12</v>
      </c>
      <c r="G930" s="10" t="n">
        <v>92</v>
      </c>
      <c r="H930" s="10" t="n">
        <v>12257.64</v>
      </c>
    </row>
    <row r="931" customFormat="false" ht="15" hidden="false" customHeight="false" outlineLevel="0" collapsed="false">
      <c r="A931" s="9" t="s">
        <v>11079</v>
      </c>
      <c r="B931" s="9" t="s">
        <v>71</v>
      </c>
      <c r="C931" s="9" t="s">
        <v>10164</v>
      </c>
      <c r="D931" s="9" t="s">
        <v>10154</v>
      </c>
      <c r="E931" s="10" t="n">
        <v>12</v>
      </c>
      <c r="F931" s="10" t="n">
        <v>74035.22</v>
      </c>
      <c r="G931" s="10" t="n">
        <v>2</v>
      </c>
      <c r="H931" s="10" t="n">
        <v>41159.84</v>
      </c>
    </row>
    <row r="932" customFormat="false" ht="15" hidden="false" customHeight="false" outlineLevel="0" collapsed="false">
      <c r="A932" s="9" t="s">
        <v>11080</v>
      </c>
      <c r="B932" s="9" t="s">
        <v>71</v>
      </c>
      <c r="C932" s="9" t="s">
        <v>10161</v>
      </c>
      <c r="D932" s="9" t="s">
        <v>10156</v>
      </c>
      <c r="E932" s="10" t="n">
        <v>1</v>
      </c>
      <c r="F932" s="10" t="n">
        <v>1109</v>
      </c>
      <c r="G932" s="10" t="n">
        <v>265</v>
      </c>
      <c r="H932" s="10" t="n">
        <v>616.55</v>
      </c>
    </row>
    <row r="933" customFormat="false" ht="15" hidden="false" customHeight="false" outlineLevel="0" collapsed="false">
      <c r="A933" s="9" t="s">
        <v>11081</v>
      </c>
      <c r="B933" s="9" t="s">
        <v>63</v>
      </c>
      <c r="C933" s="9" t="s">
        <v>10161</v>
      </c>
      <c r="D933" s="9" t="s">
        <v>10157</v>
      </c>
      <c r="E933" s="10" t="n">
        <v>3</v>
      </c>
      <c r="F933" s="10" t="n">
        <v>7841.95</v>
      </c>
      <c r="G933" s="10" t="n">
        <v>272</v>
      </c>
      <c r="H933" s="10" t="n">
        <v>4359.73</v>
      </c>
    </row>
    <row r="934" customFormat="false" ht="15" hidden="false" customHeight="false" outlineLevel="0" collapsed="false">
      <c r="A934" s="9" t="s">
        <v>11082</v>
      </c>
      <c r="B934" s="9" t="s">
        <v>76</v>
      </c>
      <c r="C934" s="9" t="s">
        <v>10161</v>
      </c>
      <c r="D934" s="9" t="s">
        <v>10155</v>
      </c>
      <c r="E934" s="10" t="n">
        <v>5</v>
      </c>
      <c r="F934" s="10" t="n">
        <v>25395.35</v>
      </c>
      <c r="G934" s="10" t="n">
        <v>40</v>
      </c>
      <c r="H934" s="10" t="n">
        <v>14118.53</v>
      </c>
    </row>
    <row r="935" customFormat="false" ht="15" hidden="false" customHeight="false" outlineLevel="0" collapsed="false">
      <c r="A935" s="9" t="s">
        <v>11083</v>
      </c>
      <c r="B935" s="9" t="s">
        <v>74</v>
      </c>
      <c r="C935" s="9" t="s">
        <v>10163</v>
      </c>
      <c r="D935" s="9" t="s">
        <v>10157</v>
      </c>
      <c r="E935" s="10" t="n">
        <v>2</v>
      </c>
      <c r="F935" s="10" t="n">
        <v>7759.65</v>
      </c>
      <c r="G935" s="10" t="n">
        <v>122</v>
      </c>
      <c r="H935" s="10" t="n">
        <v>4313.97</v>
      </c>
    </row>
    <row r="936" customFormat="false" ht="15" hidden="false" customHeight="false" outlineLevel="0" collapsed="false">
      <c r="A936" s="9" t="s">
        <v>11084</v>
      </c>
      <c r="B936" s="9" t="s">
        <v>69</v>
      </c>
      <c r="C936" s="9" t="s">
        <v>10161</v>
      </c>
      <c r="D936" s="9" t="s">
        <v>10156</v>
      </c>
      <c r="E936" s="10" t="n">
        <v>2</v>
      </c>
      <c r="F936" s="10" t="n">
        <v>10444.65</v>
      </c>
      <c r="G936" s="10" t="n">
        <v>67</v>
      </c>
      <c r="H936" s="10" t="n">
        <v>5806.7</v>
      </c>
    </row>
    <row r="937" customFormat="false" ht="15" hidden="false" customHeight="false" outlineLevel="0" collapsed="false">
      <c r="A937" s="9" t="s">
        <v>11085</v>
      </c>
      <c r="B937" s="9" t="s">
        <v>59</v>
      </c>
      <c r="C937" s="9" t="s">
        <v>10161</v>
      </c>
      <c r="D937" s="9" t="s">
        <v>10156</v>
      </c>
      <c r="E937" s="10" t="n">
        <v>1</v>
      </c>
      <c r="F937" s="10" t="n">
        <v>1279.65</v>
      </c>
      <c r="G937" s="10" t="n">
        <v>238</v>
      </c>
      <c r="H937" s="10" t="n">
        <v>711.42</v>
      </c>
    </row>
    <row r="938" customFormat="false" ht="15" hidden="false" customHeight="false" outlineLevel="0" collapsed="false">
      <c r="A938" s="9" t="s">
        <v>11086</v>
      </c>
      <c r="B938" s="9" t="s">
        <v>71</v>
      </c>
      <c r="C938" s="9" t="s">
        <v>10161</v>
      </c>
      <c r="D938" s="9" t="s">
        <v>10155</v>
      </c>
      <c r="E938" s="10" t="n">
        <v>4</v>
      </c>
      <c r="F938" s="10" t="n">
        <v>37040.2</v>
      </c>
      <c r="G938" s="10" t="n">
        <v>52</v>
      </c>
      <c r="H938" s="10" t="n">
        <v>20592.48</v>
      </c>
    </row>
    <row r="939" customFormat="false" ht="15" hidden="false" customHeight="false" outlineLevel="0" collapsed="false">
      <c r="A939" s="9" t="s">
        <v>11087</v>
      </c>
      <c r="B939" s="9" t="s">
        <v>74</v>
      </c>
      <c r="C939" s="9" t="s">
        <v>10161</v>
      </c>
      <c r="D939" s="9" t="s">
        <v>10154</v>
      </c>
      <c r="E939" s="10" t="n">
        <v>6</v>
      </c>
      <c r="F939" s="10" t="n">
        <v>109773.98</v>
      </c>
      <c r="G939" s="10" t="n">
        <v>28</v>
      </c>
      <c r="H939" s="10" t="n">
        <v>61028.78</v>
      </c>
    </row>
    <row r="940" customFormat="false" ht="15" hidden="false" customHeight="false" outlineLevel="0" collapsed="false">
      <c r="A940" s="9" t="s">
        <v>11088</v>
      </c>
      <c r="B940" s="9" t="s">
        <v>63</v>
      </c>
      <c r="C940" s="9" t="s">
        <v>10163</v>
      </c>
      <c r="D940" s="9" t="s">
        <v>10157</v>
      </c>
      <c r="E940" s="10" t="n">
        <v>2</v>
      </c>
      <c r="F940" s="10" t="n">
        <v>6246.95</v>
      </c>
      <c r="G940" s="10" t="n">
        <v>156</v>
      </c>
      <c r="H940" s="10" t="n">
        <v>3472.99</v>
      </c>
    </row>
    <row r="941" customFormat="false" ht="15" hidden="false" customHeight="false" outlineLevel="0" collapsed="false">
      <c r="A941" s="9" t="s">
        <v>11089</v>
      </c>
      <c r="B941" s="9" t="s">
        <v>62</v>
      </c>
      <c r="C941" s="9" t="s">
        <v>10163</v>
      </c>
      <c r="D941" s="9" t="s">
        <v>10156</v>
      </c>
      <c r="E941" s="10" t="n">
        <v>2</v>
      </c>
      <c r="F941" s="10" t="n">
        <v>23590.89</v>
      </c>
      <c r="G941" s="10" t="n">
        <v>33</v>
      </c>
      <c r="H941" s="10" t="n">
        <v>13115.34</v>
      </c>
    </row>
    <row r="942" customFormat="false" ht="15" hidden="false" customHeight="false" outlineLevel="0" collapsed="false">
      <c r="A942" s="9" t="s">
        <v>11090</v>
      </c>
      <c r="B942" s="9" t="s">
        <v>77</v>
      </c>
      <c r="C942" s="9" t="s">
        <v>10161</v>
      </c>
      <c r="D942" s="9" t="s">
        <v>10157</v>
      </c>
      <c r="E942" s="10" t="n">
        <v>4</v>
      </c>
      <c r="F942" s="10" t="n">
        <v>10287.51</v>
      </c>
      <c r="G942" s="10" t="n">
        <v>163</v>
      </c>
      <c r="H942" s="10" t="n">
        <v>5719.34</v>
      </c>
    </row>
    <row r="943" customFormat="false" ht="15" hidden="false" customHeight="false" outlineLevel="0" collapsed="false">
      <c r="A943" s="9" t="s">
        <v>11091</v>
      </c>
      <c r="B943" s="9" t="s">
        <v>65</v>
      </c>
      <c r="C943" s="9" t="s">
        <v>10161</v>
      </c>
      <c r="D943" s="9" t="s">
        <v>10155</v>
      </c>
      <c r="E943" s="10" t="n">
        <v>3</v>
      </c>
      <c r="F943" s="10" t="n">
        <v>11589.53</v>
      </c>
      <c r="G943" s="10" t="n">
        <v>105</v>
      </c>
      <c r="H943" s="10" t="n">
        <v>6443.19</v>
      </c>
    </row>
    <row r="944" customFormat="false" ht="15" hidden="false" customHeight="false" outlineLevel="0" collapsed="false">
      <c r="A944" s="9" t="s">
        <v>11092</v>
      </c>
      <c r="B944" s="9" t="s">
        <v>71</v>
      </c>
      <c r="C944" s="9" t="s">
        <v>10161</v>
      </c>
      <c r="D944" s="9" t="s">
        <v>10156</v>
      </c>
      <c r="E944" s="10" t="n">
        <v>1</v>
      </c>
      <c r="F944" s="10" t="n">
        <v>7416.36</v>
      </c>
      <c r="G944" s="10" t="n">
        <v>68</v>
      </c>
      <c r="H944" s="10" t="n">
        <v>4123.12</v>
      </c>
    </row>
    <row r="945" customFormat="false" ht="15" hidden="false" customHeight="false" outlineLevel="0" collapsed="false">
      <c r="A945" s="9" t="s">
        <v>11093</v>
      </c>
      <c r="B945" s="9" t="s">
        <v>76</v>
      </c>
      <c r="C945" s="9" t="s">
        <v>10161</v>
      </c>
      <c r="D945" s="9" t="s">
        <v>10155</v>
      </c>
      <c r="E945" s="10" t="n">
        <v>4</v>
      </c>
      <c r="F945" s="10" t="n">
        <v>36658.8</v>
      </c>
      <c r="G945" s="10" t="n">
        <v>45</v>
      </c>
      <c r="H945" s="10" t="n">
        <v>20380.44</v>
      </c>
    </row>
    <row r="946" customFormat="false" ht="15" hidden="false" customHeight="false" outlineLevel="0" collapsed="false">
      <c r="A946" s="9" t="s">
        <v>11094</v>
      </c>
      <c r="B946" s="9" t="s">
        <v>62</v>
      </c>
      <c r="C946" s="9" t="s">
        <v>10162</v>
      </c>
      <c r="D946" s="9" t="s">
        <v>10155</v>
      </c>
      <c r="E946" s="10" t="n">
        <v>3</v>
      </c>
      <c r="F946" s="10" t="n">
        <v>7277.3</v>
      </c>
      <c r="G946" s="10" t="n">
        <v>38</v>
      </c>
      <c r="H946" s="10" t="n">
        <v>4045.81</v>
      </c>
    </row>
    <row r="947" customFormat="false" ht="15" hidden="false" customHeight="false" outlineLevel="0" collapsed="false">
      <c r="A947" s="9" t="s">
        <v>11095</v>
      </c>
      <c r="B947" s="9" t="s">
        <v>71</v>
      </c>
      <c r="C947" s="9" t="s">
        <v>10161</v>
      </c>
      <c r="D947" s="9" t="s">
        <v>10154</v>
      </c>
      <c r="E947" s="10" t="n">
        <v>11</v>
      </c>
      <c r="F947" s="10" t="n">
        <v>79486.46</v>
      </c>
      <c r="G947" s="10" t="n">
        <v>6</v>
      </c>
      <c r="H947" s="10" t="n">
        <v>44190.45</v>
      </c>
    </row>
    <row r="948" customFormat="false" ht="15" hidden="false" customHeight="false" outlineLevel="0" collapsed="false">
      <c r="A948" s="9" t="s">
        <v>11096</v>
      </c>
      <c r="B948" s="9" t="s">
        <v>71</v>
      </c>
      <c r="C948" s="9" t="s">
        <v>10161</v>
      </c>
      <c r="D948" s="9" t="s">
        <v>10155</v>
      </c>
      <c r="E948" s="10" t="n">
        <v>9</v>
      </c>
      <c r="F948" s="10" t="n">
        <v>49133.15</v>
      </c>
      <c r="G948" s="10" t="n">
        <v>68</v>
      </c>
      <c r="H948" s="10" t="n">
        <v>27315.55</v>
      </c>
    </row>
    <row r="949" customFormat="false" ht="15" hidden="false" customHeight="false" outlineLevel="0" collapsed="false">
      <c r="A949" s="9" t="s">
        <v>11097</v>
      </c>
      <c r="B949" s="9" t="s">
        <v>68</v>
      </c>
      <c r="C949" s="9" t="s">
        <v>10162</v>
      </c>
      <c r="D949" s="9" t="s">
        <v>10155</v>
      </c>
      <c r="E949" s="10" t="n">
        <v>3</v>
      </c>
      <c r="F949" s="10" t="n">
        <v>17092.4</v>
      </c>
      <c r="G949" s="10" t="n">
        <v>42</v>
      </c>
      <c r="H949" s="10" t="n">
        <v>9502.51</v>
      </c>
    </row>
    <row r="950" customFormat="false" ht="15" hidden="false" customHeight="false" outlineLevel="0" collapsed="false">
      <c r="A950" s="9" t="s">
        <v>11098</v>
      </c>
      <c r="B950" s="9" t="s">
        <v>64</v>
      </c>
      <c r="C950" s="9" t="s">
        <v>10161</v>
      </c>
      <c r="D950" s="9" t="s">
        <v>10154</v>
      </c>
      <c r="E950" s="10" t="n">
        <v>21</v>
      </c>
      <c r="F950" s="10" t="n">
        <v>125952.4</v>
      </c>
      <c r="G950" s="10" t="n">
        <v>14</v>
      </c>
      <c r="H950" s="10" t="n">
        <v>70023.16</v>
      </c>
    </row>
    <row r="951" customFormat="false" ht="15" hidden="false" customHeight="false" outlineLevel="0" collapsed="false">
      <c r="A951" s="9" t="s">
        <v>11099</v>
      </c>
      <c r="B951" s="9" t="s">
        <v>59</v>
      </c>
      <c r="C951" s="9" t="s">
        <v>10161</v>
      </c>
      <c r="D951" s="9" t="s">
        <v>10156</v>
      </c>
      <c r="E951" s="10" t="n">
        <v>1</v>
      </c>
      <c r="F951" s="10" t="n">
        <v>11090.2</v>
      </c>
      <c r="G951" s="10" t="n">
        <v>103</v>
      </c>
      <c r="H951" s="10" t="n">
        <v>6165.59</v>
      </c>
    </row>
    <row r="952" customFormat="false" ht="15" hidden="false" customHeight="false" outlineLevel="0" collapsed="false">
      <c r="A952" s="9" t="s">
        <v>11100</v>
      </c>
      <c r="B952" s="9" t="s">
        <v>69</v>
      </c>
      <c r="C952" s="9" t="s">
        <v>10161</v>
      </c>
      <c r="D952" s="9" t="s">
        <v>10157</v>
      </c>
      <c r="E952" s="10" t="n">
        <v>4</v>
      </c>
      <c r="F952" s="10" t="n">
        <v>33982.8</v>
      </c>
      <c r="G952" s="10" t="n">
        <v>122</v>
      </c>
      <c r="H952" s="10" t="n">
        <v>18892.72</v>
      </c>
    </row>
    <row r="953" customFormat="false" ht="15" hidden="false" customHeight="false" outlineLevel="0" collapsed="false">
      <c r="A953" s="9" t="s">
        <v>11101</v>
      </c>
      <c r="B953" s="9" t="s">
        <v>70</v>
      </c>
      <c r="C953" s="9" t="s">
        <v>10161</v>
      </c>
      <c r="D953" s="9" t="s">
        <v>10155</v>
      </c>
      <c r="E953" s="10" t="n">
        <v>3</v>
      </c>
      <c r="F953" s="10" t="n">
        <v>3153.65</v>
      </c>
      <c r="G953" s="10" t="n">
        <v>107</v>
      </c>
      <c r="H953" s="10" t="n">
        <v>1753.27</v>
      </c>
    </row>
    <row r="954" customFormat="false" ht="15" hidden="false" customHeight="false" outlineLevel="0" collapsed="false">
      <c r="A954" s="9" t="s">
        <v>11102</v>
      </c>
      <c r="B954" s="9" t="s">
        <v>65</v>
      </c>
      <c r="C954" s="9" t="s">
        <v>10161</v>
      </c>
      <c r="D954" s="9" t="s">
        <v>10155</v>
      </c>
      <c r="E954" s="10" t="n">
        <v>6</v>
      </c>
      <c r="F954" s="10" t="n">
        <v>25830.33</v>
      </c>
      <c r="G954" s="10" t="n">
        <v>40</v>
      </c>
      <c r="H954" s="10" t="n">
        <v>14360.36</v>
      </c>
    </row>
    <row r="955" customFormat="false" ht="15" hidden="false" customHeight="false" outlineLevel="0" collapsed="false">
      <c r="A955" s="9" t="s">
        <v>11103</v>
      </c>
      <c r="B955" s="9" t="s">
        <v>71</v>
      </c>
      <c r="C955" s="9" t="s">
        <v>10161</v>
      </c>
      <c r="D955" s="9" t="s">
        <v>10155</v>
      </c>
      <c r="E955" s="10" t="n">
        <v>7</v>
      </c>
      <c r="F955" s="10" t="n">
        <v>13491.27</v>
      </c>
      <c r="G955" s="10" t="n">
        <v>82</v>
      </c>
      <c r="H955" s="10" t="n">
        <v>7500.46</v>
      </c>
    </row>
    <row r="956" customFormat="false" ht="15" hidden="false" customHeight="false" outlineLevel="0" collapsed="false">
      <c r="A956" s="9" t="s">
        <v>11104</v>
      </c>
      <c r="B956" s="9" t="s">
        <v>75</v>
      </c>
      <c r="C956" s="9" t="s">
        <v>10163</v>
      </c>
      <c r="D956" s="9" t="s">
        <v>10155</v>
      </c>
      <c r="E956" s="10" t="n">
        <v>8</v>
      </c>
      <c r="F956" s="10" t="n">
        <v>60681.8</v>
      </c>
      <c r="G956" s="10" t="n">
        <v>38</v>
      </c>
      <c r="H956" s="10" t="n">
        <v>33736.01</v>
      </c>
    </row>
    <row r="957" customFormat="false" ht="15" hidden="false" customHeight="false" outlineLevel="0" collapsed="false">
      <c r="A957" s="9" t="s">
        <v>11105</v>
      </c>
      <c r="B957" s="9" t="s">
        <v>65</v>
      </c>
      <c r="C957" s="9" t="s">
        <v>10161</v>
      </c>
      <c r="D957" s="9" t="s">
        <v>10155</v>
      </c>
      <c r="E957" s="10" t="n">
        <v>3</v>
      </c>
      <c r="F957" s="10" t="n">
        <v>15086.95</v>
      </c>
      <c r="G957" s="10" t="n">
        <v>3</v>
      </c>
      <c r="H957" s="10" t="n">
        <v>8387.58</v>
      </c>
    </row>
    <row r="958" customFormat="false" ht="15" hidden="false" customHeight="false" outlineLevel="0" collapsed="false">
      <c r="A958" s="9" t="s">
        <v>11106</v>
      </c>
      <c r="B958" s="9" t="s">
        <v>67</v>
      </c>
      <c r="C958" s="9" t="s">
        <v>10161</v>
      </c>
      <c r="D958" s="9" t="s">
        <v>10154</v>
      </c>
      <c r="E958" s="10" t="n">
        <v>6</v>
      </c>
      <c r="F958" s="10" t="n">
        <v>103554.49</v>
      </c>
      <c r="G958" s="10" t="n">
        <v>31</v>
      </c>
      <c r="H958" s="10" t="n">
        <v>57571.06</v>
      </c>
    </row>
    <row r="959" customFormat="false" ht="15" hidden="false" customHeight="false" outlineLevel="0" collapsed="false">
      <c r="A959" s="9" t="s">
        <v>11107</v>
      </c>
      <c r="B959" s="9" t="s">
        <v>75</v>
      </c>
      <c r="C959" s="9" t="s">
        <v>10162</v>
      </c>
      <c r="D959" s="9" t="s">
        <v>10155</v>
      </c>
      <c r="E959" s="10" t="n">
        <v>4</v>
      </c>
      <c r="F959" s="10" t="n">
        <v>53598.34</v>
      </c>
      <c r="G959" s="10" t="n">
        <v>11</v>
      </c>
      <c r="H959" s="10" t="n">
        <v>29797.96</v>
      </c>
    </row>
    <row r="960" customFormat="false" ht="15" hidden="false" customHeight="false" outlineLevel="0" collapsed="false">
      <c r="A960" s="9" t="s">
        <v>11108</v>
      </c>
      <c r="B960" s="9" t="s">
        <v>77</v>
      </c>
      <c r="C960" s="9" t="s">
        <v>10161</v>
      </c>
      <c r="D960" s="9" t="s">
        <v>10156</v>
      </c>
      <c r="E960" s="10" t="n">
        <v>1</v>
      </c>
      <c r="F960" s="10" t="n">
        <v>502.55</v>
      </c>
      <c r="G960" s="10" t="n">
        <v>134</v>
      </c>
      <c r="H960" s="10" t="n">
        <v>279.39</v>
      </c>
    </row>
    <row r="961" customFormat="false" ht="15" hidden="false" customHeight="false" outlineLevel="0" collapsed="false">
      <c r="A961" s="9" t="s">
        <v>11109</v>
      </c>
      <c r="B961" s="9" t="s">
        <v>63</v>
      </c>
      <c r="C961" s="9" t="s">
        <v>10161</v>
      </c>
      <c r="D961" s="9" t="s">
        <v>10156</v>
      </c>
      <c r="E961" s="10" t="n">
        <v>2</v>
      </c>
      <c r="F961" s="10" t="n">
        <v>18476.11</v>
      </c>
      <c r="G961" s="10" t="n">
        <v>113</v>
      </c>
      <c r="H961" s="10" t="n">
        <v>10271.78</v>
      </c>
    </row>
    <row r="962" customFormat="false" ht="15" hidden="false" customHeight="false" outlineLevel="0" collapsed="false">
      <c r="A962" s="9" t="s">
        <v>11110</v>
      </c>
      <c r="B962" s="9" t="s">
        <v>74</v>
      </c>
      <c r="C962" s="9" t="s">
        <v>10161</v>
      </c>
      <c r="D962" s="9" t="s">
        <v>10156</v>
      </c>
      <c r="E962" s="10" t="n">
        <v>2</v>
      </c>
      <c r="F962" s="10" t="n">
        <v>1401.35</v>
      </c>
      <c r="G962" s="10" t="n">
        <v>100</v>
      </c>
      <c r="H962" s="10" t="n">
        <v>779.08</v>
      </c>
    </row>
    <row r="963" customFormat="false" ht="15" hidden="false" customHeight="false" outlineLevel="0" collapsed="false">
      <c r="A963" s="9" t="s">
        <v>11111</v>
      </c>
      <c r="B963" s="9" t="s">
        <v>65</v>
      </c>
      <c r="C963" s="9" t="s">
        <v>10162</v>
      </c>
      <c r="D963" s="9" t="s">
        <v>10157</v>
      </c>
      <c r="E963" s="10" t="n">
        <v>3</v>
      </c>
      <c r="F963" s="10" t="n">
        <v>17475.05</v>
      </c>
      <c r="G963" s="10" t="n">
        <v>258</v>
      </c>
      <c r="H963" s="10" t="n">
        <v>9715.24</v>
      </c>
    </row>
    <row r="964" customFormat="false" ht="15" hidden="false" customHeight="false" outlineLevel="0" collapsed="false">
      <c r="A964" s="9" t="s">
        <v>11112</v>
      </c>
      <c r="B964" s="9" t="s">
        <v>67</v>
      </c>
      <c r="C964" s="9" t="s">
        <v>10161</v>
      </c>
      <c r="D964" s="9" t="s">
        <v>10155</v>
      </c>
      <c r="E964" s="10" t="n">
        <v>4</v>
      </c>
      <c r="F964" s="10" t="n">
        <v>25169.75</v>
      </c>
      <c r="G964" s="10" t="n">
        <v>105</v>
      </c>
      <c r="H964" s="10" t="n">
        <v>13993.11</v>
      </c>
    </row>
    <row r="965" customFormat="false" ht="15" hidden="false" customHeight="false" outlineLevel="0" collapsed="false">
      <c r="A965" s="9" t="s">
        <v>11113</v>
      </c>
      <c r="B965" s="9" t="s">
        <v>77</v>
      </c>
      <c r="C965" s="9" t="s">
        <v>10161</v>
      </c>
      <c r="D965" s="9" t="s">
        <v>10157</v>
      </c>
      <c r="E965" s="10" t="n">
        <v>2</v>
      </c>
      <c r="F965" s="10" t="n">
        <v>8378.2</v>
      </c>
      <c r="G965" s="10" t="n">
        <v>276</v>
      </c>
      <c r="H965" s="10" t="n">
        <v>4657.86</v>
      </c>
    </row>
    <row r="966" customFormat="false" ht="15" hidden="false" customHeight="false" outlineLevel="0" collapsed="false">
      <c r="A966" s="9" t="s">
        <v>11114</v>
      </c>
      <c r="B966" s="9" t="s">
        <v>71</v>
      </c>
      <c r="C966" s="9" t="s">
        <v>10161</v>
      </c>
      <c r="D966" s="9" t="s">
        <v>10155</v>
      </c>
      <c r="E966" s="10" t="n">
        <v>3</v>
      </c>
      <c r="F966" s="10" t="n">
        <v>5631.61</v>
      </c>
      <c r="G966" s="10" t="n">
        <v>2</v>
      </c>
      <c r="H966" s="10" t="n">
        <v>3130.89</v>
      </c>
    </row>
    <row r="967" customFormat="false" ht="15" hidden="false" customHeight="false" outlineLevel="0" collapsed="false">
      <c r="A967" s="9" t="s">
        <v>11115</v>
      </c>
      <c r="B967" s="9" t="s">
        <v>78</v>
      </c>
      <c r="C967" s="9" t="s">
        <v>10161</v>
      </c>
      <c r="D967" s="9" t="s">
        <v>10156</v>
      </c>
      <c r="E967" s="10" t="n">
        <v>1</v>
      </c>
      <c r="F967" s="10" t="n">
        <v>209</v>
      </c>
      <c r="G967" s="10" t="n">
        <v>101</v>
      </c>
      <c r="H967" s="10" t="n">
        <v>116.19</v>
      </c>
    </row>
    <row r="968" customFormat="false" ht="15" hidden="false" customHeight="false" outlineLevel="0" collapsed="false">
      <c r="A968" s="9" t="s">
        <v>11116</v>
      </c>
      <c r="B968" s="9" t="s">
        <v>73</v>
      </c>
      <c r="C968" s="9" t="s">
        <v>10161</v>
      </c>
      <c r="D968" s="9" t="s">
        <v>10156</v>
      </c>
      <c r="E968" s="10" t="n">
        <v>2</v>
      </c>
      <c r="F968" s="10" t="n">
        <v>13313.4</v>
      </c>
      <c r="G968" s="10" t="n">
        <v>88</v>
      </c>
      <c r="H968" s="10" t="n">
        <v>7401.58</v>
      </c>
    </row>
    <row r="969" customFormat="false" ht="15" hidden="false" customHeight="false" outlineLevel="0" collapsed="false">
      <c r="A969" s="9" t="s">
        <v>11117</v>
      </c>
      <c r="B969" s="9" t="s">
        <v>68</v>
      </c>
      <c r="C969" s="9" t="s">
        <v>10161</v>
      </c>
      <c r="D969" s="9" t="s">
        <v>10158</v>
      </c>
      <c r="E969" s="10" t="n">
        <v>0</v>
      </c>
      <c r="F969" s="10" t="n">
        <v>0</v>
      </c>
      <c r="H969" s="10" t="n">
        <v>0</v>
      </c>
    </row>
    <row r="970" customFormat="false" ht="15" hidden="false" customHeight="false" outlineLevel="0" collapsed="false">
      <c r="A970" s="9" t="s">
        <v>11118</v>
      </c>
      <c r="B970" s="9" t="s">
        <v>66</v>
      </c>
      <c r="C970" s="9" t="s">
        <v>10161</v>
      </c>
      <c r="D970" s="9" t="s">
        <v>10157</v>
      </c>
      <c r="E970" s="10" t="n">
        <v>2</v>
      </c>
      <c r="F970" s="10" t="n">
        <v>11109.6</v>
      </c>
      <c r="G970" s="10" t="n">
        <v>204</v>
      </c>
      <c r="H970" s="10" t="n">
        <v>6176.38</v>
      </c>
    </row>
    <row r="971" customFormat="false" ht="15" hidden="false" customHeight="false" outlineLevel="0" collapsed="false">
      <c r="A971" s="9" t="s">
        <v>11119</v>
      </c>
      <c r="B971" s="9" t="s">
        <v>71</v>
      </c>
      <c r="C971" s="9" t="s">
        <v>10161</v>
      </c>
      <c r="D971" s="9" t="s">
        <v>10158</v>
      </c>
      <c r="E971" s="10" t="n">
        <v>0</v>
      </c>
      <c r="F971" s="10" t="n">
        <v>0</v>
      </c>
      <c r="H971" s="10" t="n">
        <v>0</v>
      </c>
    </row>
    <row r="972" customFormat="false" ht="15" hidden="false" customHeight="false" outlineLevel="0" collapsed="false">
      <c r="A972" s="9" t="s">
        <v>11120</v>
      </c>
      <c r="B972" s="9" t="s">
        <v>69</v>
      </c>
      <c r="C972" s="9" t="s">
        <v>10163</v>
      </c>
      <c r="D972" s="9" t="s">
        <v>10155</v>
      </c>
      <c r="E972" s="10" t="n">
        <v>5</v>
      </c>
      <c r="F972" s="10" t="n">
        <v>8228.48</v>
      </c>
      <c r="G972" s="10" t="n">
        <v>72</v>
      </c>
      <c r="H972" s="10" t="n">
        <v>4574.62</v>
      </c>
    </row>
    <row r="973" customFormat="false" ht="15" hidden="false" customHeight="false" outlineLevel="0" collapsed="false">
      <c r="A973" s="9" t="s">
        <v>11121</v>
      </c>
      <c r="B973" s="9" t="s">
        <v>70</v>
      </c>
      <c r="C973" s="9" t="s">
        <v>10163</v>
      </c>
      <c r="D973" s="9" t="s">
        <v>10156</v>
      </c>
      <c r="E973" s="10" t="n">
        <v>1</v>
      </c>
      <c r="F973" s="10" t="n">
        <v>782.6</v>
      </c>
      <c r="G973" s="10" t="n">
        <v>102</v>
      </c>
      <c r="H973" s="10" t="n">
        <v>435.09</v>
      </c>
    </row>
    <row r="974" customFormat="false" ht="15" hidden="false" customHeight="false" outlineLevel="0" collapsed="false">
      <c r="A974" s="9" t="s">
        <v>11122</v>
      </c>
      <c r="B974" s="9" t="s">
        <v>68</v>
      </c>
      <c r="C974" s="9" t="s">
        <v>10161</v>
      </c>
      <c r="D974" s="9" t="s">
        <v>10157</v>
      </c>
      <c r="E974" s="10" t="n">
        <v>5</v>
      </c>
      <c r="F974" s="10" t="n">
        <v>42507.25</v>
      </c>
      <c r="G974" s="10" t="n">
        <v>127</v>
      </c>
      <c r="H974" s="10" t="n">
        <v>23631.88</v>
      </c>
    </row>
    <row r="975" customFormat="false" ht="15" hidden="false" customHeight="false" outlineLevel="0" collapsed="false">
      <c r="A975" s="9" t="s">
        <v>11123</v>
      </c>
      <c r="B975" s="9" t="s">
        <v>70</v>
      </c>
      <c r="C975" s="9" t="s">
        <v>10161</v>
      </c>
      <c r="D975" s="9" t="s">
        <v>10157</v>
      </c>
      <c r="E975" s="10" t="n">
        <v>2</v>
      </c>
      <c r="F975" s="10" t="n">
        <v>3980.85</v>
      </c>
      <c r="G975" s="10" t="n">
        <v>128</v>
      </c>
      <c r="H975" s="10" t="n">
        <v>2213.15</v>
      </c>
    </row>
    <row r="976" customFormat="false" ht="15" hidden="false" customHeight="false" outlineLevel="0" collapsed="false">
      <c r="A976" s="9" t="s">
        <v>11124</v>
      </c>
      <c r="B976" s="9" t="s">
        <v>71</v>
      </c>
      <c r="C976" s="9" t="s">
        <v>10162</v>
      </c>
      <c r="D976" s="9" t="s">
        <v>10155</v>
      </c>
      <c r="E976" s="10" t="n">
        <v>17</v>
      </c>
      <c r="F976" s="10" t="n">
        <v>32847.05</v>
      </c>
      <c r="G976" s="10" t="n">
        <v>2</v>
      </c>
      <c r="H976" s="10" t="n">
        <v>18261.3</v>
      </c>
    </row>
    <row r="977" customFormat="false" ht="15" hidden="false" customHeight="false" outlineLevel="0" collapsed="false">
      <c r="A977" s="9" t="s">
        <v>11125</v>
      </c>
      <c r="B977" s="9" t="s">
        <v>69</v>
      </c>
      <c r="C977" s="9" t="s">
        <v>10163</v>
      </c>
      <c r="D977" s="9" t="s">
        <v>10155</v>
      </c>
      <c r="E977" s="10" t="n">
        <v>3</v>
      </c>
      <c r="F977" s="10" t="n">
        <v>14351.71</v>
      </c>
      <c r="G977" s="10" t="n">
        <v>12</v>
      </c>
      <c r="H977" s="10" t="n">
        <v>7978.82</v>
      </c>
    </row>
    <row r="978" customFormat="false" ht="15" hidden="false" customHeight="false" outlineLevel="0" collapsed="false">
      <c r="A978" s="9" t="s">
        <v>11126</v>
      </c>
      <c r="B978" s="9" t="s">
        <v>74</v>
      </c>
      <c r="C978" s="9" t="s">
        <v>10163</v>
      </c>
      <c r="D978" s="9" t="s">
        <v>10156</v>
      </c>
      <c r="E978" s="10" t="n">
        <v>2</v>
      </c>
      <c r="F978" s="10" t="n">
        <v>27521.1</v>
      </c>
      <c r="G978" s="10" t="n">
        <v>7</v>
      </c>
      <c r="H978" s="10" t="n">
        <v>15300.34</v>
      </c>
    </row>
    <row r="979" customFormat="false" ht="15" hidden="false" customHeight="false" outlineLevel="0" collapsed="false">
      <c r="A979" s="9" t="s">
        <v>11127</v>
      </c>
      <c r="B979" s="9" t="s">
        <v>64</v>
      </c>
      <c r="C979" s="9" t="s">
        <v>10162</v>
      </c>
      <c r="D979" s="9" t="s">
        <v>10155</v>
      </c>
      <c r="E979" s="10" t="n">
        <v>3</v>
      </c>
      <c r="F979" s="10" t="n">
        <v>3088.23</v>
      </c>
      <c r="G979" s="10" t="n">
        <v>25</v>
      </c>
      <c r="H979" s="10" t="n">
        <v>1716.9</v>
      </c>
    </row>
    <row r="980" customFormat="false" ht="15" hidden="false" customHeight="false" outlineLevel="0" collapsed="false">
      <c r="A980" s="9" t="s">
        <v>11128</v>
      </c>
      <c r="B980" s="9" t="s">
        <v>66</v>
      </c>
      <c r="C980" s="9" t="s">
        <v>10164</v>
      </c>
      <c r="D980" s="9" t="s">
        <v>10154</v>
      </c>
      <c r="E980" s="10" t="n">
        <v>6</v>
      </c>
      <c r="F980" s="10" t="n">
        <v>80389.9</v>
      </c>
      <c r="G980" s="10" t="n">
        <v>73</v>
      </c>
      <c r="H980" s="10" t="n">
        <v>44692.72</v>
      </c>
    </row>
    <row r="981" customFormat="false" ht="15" hidden="false" customHeight="false" outlineLevel="0" collapsed="false">
      <c r="A981" s="9" t="s">
        <v>11129</v>
      </c>
      <c r="B981" s="9" t="s">
        <v>71</v>
      </c>
      <c r="C981" s="9" t="s">
        <v>10163</v>
      </c>
      <c r="D981" s="9" t="s">
        <v>10157</v>
      </c>
      <c r="E981" s="10" t="n">
        <v>3</v>
      </c>
      <c r="F981" s="10" t="n">
        <v>25820.18</v>
      </c>
      <c r="G981" s="10" t="n">
        <v>220</v>
      </c>
      <c r="H981" s="10" t="n">
        <v>14354.71</v>
      </c>
    </row>
    <row r="982" customFormat="false" ht="15" hidden="false" customHeight="false" outlineLevel="0" collapsed="false">
      <c r="A982" s="9" t="s">
        <v>11130</v>
      </c>
      <c r="B982" s="9" t="s">
        <v>79</v>
      </c>
      <c r="C982" s="9" t="s">
        <v>10161</v>
      </c>
      <c r="D982" s="9" t="s">
        <v>10155</v>
      </c>
      <c r="E982" s="10" t="n">
        <v>3</v>
      </c>
      <c r="F982" s="10" t="n">
        <v>1991.35</v>
      </c>
      <c r="G982" s="10" t="n">
        <v>31</v>
      </c>
      <c r="H982" s="10" t="n">
        <v>1107.09</v>
      </c>
    </row>
    <row r="983" customFormat="false" ht="15" hidden="false" customHeight="false" outlineLevel="0" collapsed="false">
      <c r="A983" s="9" t="s">
        <v>11131</v>
      </c>
      <c r="B983" s="9" t="s">
        <v>77</v>
      </c>
      <c r="C983" s="9" t="s">
        <v>10161</v>
      </c>
      <c r="D983" s="9" t="s">
        <v>10156</v>
      </c>
      <c r="E983" s="10" t="n">
        <v>2</v>
      </c>
      <c r="F983" s="10" t="n">
        <v>7104.75</v>
      </c>
      <c r="G983" s="10" t="n">
        <v>10</v>
      </c>
      <c r="H983" s="10" t="n">
        <v>3949.88</v>
      </c>
    </row>
    <row r="984" customFormat="false" ht="15" hidden="false" customHeight="false" outlineLevel="0" collapsed="false">
      <c r="A984" s="9" t="s">
        <v>11132</v>
      </c>
      <c r="B984" s="9" t="s">
        <v>71</v>
      </c>
      <c r="C984" s="9" t="s">
        <v>10161</v>
      </c>
      <c r="D984" s="9" t="s">
        <v>10157</v>
      </c>
      <c r="E984" s="10" t="n">
        <v>3</v>
      </c>
      <c r="F984" s="10" t="n">
        <v>6548.42</v>
      </c>
      <c r="G984" s="10" t="n">
        <v>195</v>
      </c>
      <c r="H984" s="10" t="n">
        <v>3640.59</v>
      </c>
    </row>
    <row r="985" customFormat="false" ht="15" hidden="false" customHeight="false" outlineLevel="0" collapsed="false">
      <c r="A985" s="9" t="s">
        <v>11133</v>
      </c>
      <c r="B985" s="9" t="s">
        <v>71</v>
      </c>
      <c r="C985" s="9" t="s">
        <v>10163</v>
      </c>
      <c r="D985" s="9" t="s">
        <v>10156</v>
      </c>
      <c r="E985" s="10" t="n">
        <v>1</v>
      </c>
      <c r="F985" s="10" t="n">
        <v>109</v>
      </c>
      <c r="G985" s="10" t="n">
        <v>117</v>
      </c>
      <c r="H985" s="10" t="n">
        <v>60.6</v>
      </c>
    </row>
    <row r="986" customFormat="false" ht="15" hidden="false" customHeight="false" outlineLevel="0" collapsed="false">
      <c r="A986" s="9" t="s">
        <v>11134</v>
      </c>
      <c r="B986" s="9" t="s">
        <v>74</v>
      </c>
      <c r="C986" s="9" t="s">
        <v>10161</v>
      </c>
      <c r="D986" s="9" t="s">
        <v>10157</v>
      </c>
      <c r="E986" s="10" t="n">
        <v>2</v>
      </c>
      <c r="F986" s="10" t="n">
        <v>4070.95</v>
      </c>
      <c r="G986" s="10" t="n">
        <v>165</v>
      </c>
      <c r="H986" s="10" t="n">
        <v>2263.24</v>
      </c>
    </row>
    <row r="987" customFormat="false" ht="15" hidden="false" customHeight="false" outlineLevel="0" collapsed="false">
      <c r="A987" s="9" t="s">
        <v>11135</v>
      </c>
      <c r="B987" s="9" t="s">
        <v>68</v>
      </c>
      <c r="C987" s="9" t="s">
        <v>10161</v>
      </c>
      <c r="D987" s="9" t="s">
        <v>10156</v>
      </c>
      <c r="E987" s="10" t="n">
        <v>2</v>
      </c>
      <c r="F987" s="10" t="n">
        <v>2093.13</v>
      </c>
      <c r="G987" s="10" t="n">
        <v>21</v>
      </c>
      <c r="H987" s="10" t="n">
        <v>1163.67</v>
      </c>
    </row>
    <row r="988" customFormat="false" ht="15" hidden="false" customHeight="false" outlineLevel="0" collapsed="false">
      <c r="A988" s="9" t="s">
        <v>11136</v>
      </c>
      <c r="B988" s="9" t="s">
        <v>79</v>
      </c>
      <c r="C988" s="9" t="s">
        <v>10163</v>
      </c>
      <c r="D988" s="9" t="s">
        <v>10156</v>
      </c>
      <c r="E988" s="10" t="n">
        <v>2</v>
      </c>
      <c r="F988" s="10" t="n">
        <v>42013.85</v>
      </c>
      <c r="G988" s="10" t="n">
        <v>35</v>
      </c>
      <c r="H988" s="10" t="n">
        <v>23357.57</v>
      </c>
    </row>
    <row r="989" customFormat="false" ht="15" hidden="false" customHeight="false" outlineLevel="0" collapsed="false">
      <c r="A989" s="9" t="s">
        <v>11137</v>
      </c>
      <c r="B989" s="9" t="s">
        <v>74</v>
      </c>
      <c r="C989" s="9" t="s">
        <v>10161</v>
      </c>
      <c r="D989" s="9" t="s">
        <v>10156</v>
      </c>
      <c r="E989" s="10" t="n">
        <v>1</v>
      </c>
      <c r="F989" s="10" t="n">
        <v>556</v>
      </c>
      <c r="G989" s="10" t="n">
        <v>61</v>
      </c>
      <c r="H989" s="10" t="n">
        <v>309.11</v>
      </c>
    </row>
    <row r="990" customFormat="false" ht="15" hidden="false" customHeight="false" outlineLevel="0" collapsed="false">
      <c r="A990" s="9" t="s">
        <v>11138</v>
      </c>
      <c r="B990" s="9" t="s">
        <v>76</v>
      </c>
      <c r="C990" s="9" t="s">
        <v>10161</v>
      </c>
      <c r="D990" s="9" t="s">
        <v>10156</v>
      </c>
      <c r="E990" s="10" t="n">
        <v>1</v>
      </c>
      <c r="F990" s="10" t="n">
        <v>23812.05</v>
      </c>
      <c r="G990" s="10" t="n">
        <v>146</v>
      </c>
      <c r="H990" s="10" t="n">
        <v>13238.29</v>
      </c>
    </row>
    <row r="991" customFormat="false" ht="15" hidden="false" customHeight="false" outlineLevel="0" collapsed="false">
      <c r="A991" s="9" t="s">
        <v>11139</v>
      </c>
      <c r="B991" s="9" t="s">
        <v>62</v>
      </c>
      <c r="C991" s="9" t="s">
        <v>10161</v>
      </c>
      <c r="D991" s="9" t="s">
        <v>10157</v>
      </c>
      <c r="E991" s="10" t="n">
        <v>2</v>
      </c>
      <c r="F991" s="10" t="n">
        <v>22259.28</v>
      </c>
      <c r="G991" s="10" t="n">
        <v>354</v>
      </c>
      <c r="H991" s="10" t="n">
        <v>12375.03</v>
      </c>
    </row>
    <row r="992" customFormat="false" ht="15" hidden="false" customHeight="false" outlineLevel="0" collapsed="false">
      <c r="A992" s="9" t="s">
        <v>11140</v>
      </c>
      <c r="B992" s="9" t="s">
        <v>62</v>
      </c>
      <c r="C992" s="9" t="s">
        <v>10164</v>
      </c>
      <c r="D992" s="9" t="s">
        <v>10156</v>
      </c>
      <c r="E992" s="10" t="n">
        <v>1</v>
      </c>
      <c r="F992" s="10" t="n">
        <v>1605.65</v>
      </c>
      <c r="G992" s="10" t="n">
        <v>11</v>
      </c>
      <c r="H992" s="10" t="n">
        <v>892.66</v>
      </c>
    </row>
    <row r="993" customFormat="false" ht="15" hidden="false" customHeight="false" outlineLevel="0" collapsed="false">
      <c r="A993" s="9" t="s">
        <v>11141</v>
      </c>
      <c r="B993" s="9" t="s">
        <v>62</v>
      </c>
      <c r="C993" s="9" t="s">
        <v>10162</v>
      </c>
      <c r="D993" s="9" t="s">
        <v>10155</v>
      </c>
      <c r="E993" s="10" t="n">
        <v>4</v>
      </c>
      <c r="F993" s="10" t="n">
        <v>22501.55</v>
      </c>
      <c r="G993" s="10" t="n">
        <v>17</v>
      </c>
      <c r="H993" s="10" t="n">
        <v>12509.72</v>
      </c>
    </row>
    <row r="994" customFormat="false" ht="15" hidden="false" customHeight="false" outlineLevel="0" collapsed="false">
      <c r="A994" s="9" t="s">
        <v>11142</v>
      </c>
      <c r="B994" s="9" t="s">
        <v>77</v>
      </c>
      <c r="C994" s="9" t="s">
        <v>10161</v>
      </c>
      <c r="D994" s="9" t="s">
        <v>10155</v>
      </c>
      <c r="E994" s="10" t="n">
        <v>3</v>
      </c>
      <c r="F994" s="10" t="n">
        <v>13809.05</v>
      </c>
      <c r="G994" s="10" t="n">
        <v>9</v>
      </c>
      <c r="H994" s="10" t="n">
        <v>7677.13</v>
      </c>
    </row>
    <row r="995" customFormat="false" ht="15" hidden="false" customHeight="false" outlineLevel="0" collapsed="false">
      <c r="A995" s="9" t="s">
        <v>11143</v>
      </c>
      <c r="B995" s="9" t="s">
        <v>71</v>
      </c>
      <c r="C995" s="9" t="s">
        <v>10163</v>
      </c>
      <c r="D995" s="9" t="s">
        <v>10155</v>
      </c>
      <c r="E995" s="10" t="n">
        <v>12</v>
      </c>
      <c r="F995" s="10" t="n">
        <v>71150.1</v>
      </c>
      <c r="G995" s="10" t="n">
        <v>16</v>
      </c>
      <c r="H995" s="10" t="n">
        <v>39555.86</v>
      </c>
    </row>
    <row r="996" customFormat="false" ht="15" hidden="false" customHeight="false" outlineLevel="0" collapsed="false">
      <c r="A996" s="9" t="s">
        <v>11144</v>
      </c>
      <c r="B996" s="9" t="s">
        <v>67</v>
      </c>
      <c r="C996" s="9" t="s">
        <v>10161</v>
      </c>
      <c r="D996" s="9" t="s">
        <v>10155</v>
      </c>
      <c r="E996" s="10" t="n">
        <v>9</v>
      </c>
      <c r="F996" s="10" t="n">
        <v>46335.05</v>
      </c>
      <c r="G996" s="10" t="n">
        <v>58</v>
      </c>
      <c r="H996" s="10" t="n">
        <v>25759.94</v>
      </c>
    </row>
    <row r="997" customFormat="false" ht="15" hidden="false" customHeight="false" outlineLevel="0" collapsed="false">
      <c r="A997" s="9" t="s">
        <v>11145</v>
      </c>
      <c r="B997" s="9" t="s">
        <v>71</v>
      </c>
      <c r="C997" s="9" t="s">
        <v>10161</v>
      </c>
      <c r="D997" s="9" t="s">
        <v>10157</v>
      </c>
      <c r="E997" s="10" t="n">
        <v>2</v>
      </c>
      <c r="F997" s="10" t="n">
        <v>1218</v>
      </c>
      <c r="G997" s="10" t="n">
        <v>306</v>
      </c>
      <c r="H997" s="10" t="n">
        <v>677.15</v>
      </c>
    </row>
    <row r="998" customFormat="false" ht="15" hidden="false" customHeight="false" outlineLevel="0" collapsed="false">
      <c r="A998" s="9" t="s">
        <v>11146</v>
      </c>
      <c r="B998" s="9" t="s">
        <v>68</v>
      </c>
      <c r="C998" s="9" t="s">
        <v>10161</v>
      </c>
      <c r="D998" s="9" t="s">
        <v>10157</v>
      </c>
      <c r="E998" s="10" t="n">
        <v>3</v>
      </c>
      <c r="F998" s="10" t="n">
        <v>22067.38</v>
      </c>
      <c r="G998" s="10" t="n">
        <v>240</v>
      </c>
      <c r="H998" s="10" t="n">
        <v>12268.35</v>
      </c>
    </row>
    <row r="999" customFormat="false" ht="15" hidden="false" customHeight="false" outlineLevel="0" collapsed="false">
      <c r="A999" s="9" t="s">
        <v>11147</v>
      </c>
      <c r="B999" s="9" t="s">
        <v>73</v>
      </c>
      <c r="C999" s="9" t="s">
        <v>10164</v>
      </c>
      <c r="D999" s="9" t="s">
        <v>10154</v>
      </c>
      <c r="E999" s="10" t="n">
        <v>13</v>
      </c>
      <c r="F999" s="10" t="n">
        <v>137113.88</v>
      </c>
      <c r="G999" s="10" t="n">
        <v>14</v>
      </c>
      <c r="H999" s="10" t="n">
        <v>76228.38</v>
      </c>
    </row>
    <row r="1000" customFormat="false" ht="15" hidden="false" customHeight="false" outlineLevel="0" collapsed="false">
      <c r="A1000" s="9" t="s">
        <v>11148</v>
      </c>
      <c r="B1000" s="9" t="s">
        <v>71</v>
      </c>
      <c r="C1000" s="9" t="s">
        <v>10161</v>
      </c>
      <c r="D1000" s="9" t="s">
        <v>10156</v>
      </c>
      <c r="E1000" s="10" t="n">
        <v>2</v>
      </c>
      <c r="F1000" s="10" t="n">
        <v>21019.2</v>
      </c>
      <c r="G1000" s="10" t="n">
        <v>27</v>
      </c>
      <c r="H1000" s="10" t="n">
        <v>11685.61</v>
      </c>
    </row>
    <row r="1001" customFormat="false" ht="15" hidden="false" customHeight="false" outlineLevel="0" collapsed="false">
      <c r="A1001" s="9" t="s">
        <v>11149</v>
      </c>
      <c r="B1001" s="9" t="s">
        <v>64</v>
      </c>
      <c r="C1001" s="9" t="s">
        <v>10163</v>
      </c>
      <c r="D1001" s="9" t="s">
        <v>10156</v>
      </c>
      <c r="E1001" s="10" t="n">
        <v>1</v>
      </c>
      <c r="F1001" s="10" t="n">
        <v>1262.55</v>
      </c>
      <c r="G1001" s="10" t="n">
        <v>83</v>
      </c>
      <c r="H1001" s="10" t="n">
        <v>701.91</v>
      </c>
    </row>
    <row r="1002" customFormat="false" ht="15" hidden="false" customHeight="false" outlineLevel="0" collapsed="false">
      <c r="A1002" s="9" t="s">
        <v>11150</v>
      </c>
      <c r="B1002" s="9" t="s">
        <v>68</v>
      </c>
      <c r="C1002" s="9" t="s">
        <v>10162</v>
      </c>
      <c r="D1002" s="9" t="s">
        <v>10156</v>
      </c>
      <c r="E1002" s="10" t="n">
        <v>1</v>
      </c>
      <c r="F1002" s="10" t="n">
        <v>109</v>
      </c>
      <c r="G1002" s="10" t="n">
        <v>216</v>
      </c>
      <c r="H1002" s="10" t="n">
        <v>60.6</v>
      </c>
    </row>
    <row r="1003" customFormat="false" ht="15" hidden="false" customHeight="false" outlineLevel="0" collapsed="false">
      <c r="A1003" s="9" t="s">
        <v>11151</v>
      </c>
      <c r="B1003" s="9" t="s">
        <v>67</v>
      </c>
      <c r="C1003" s="9" t="s">
        <v>10161</v>
      </c>
      <c r="D1003" s="9" t="s">
        <v>10156</v>
      </c>
      <c r="E1003" s="10" t="n">
        <v>1</v>
      </c>
      <c r="F1003" s="10" t="n">
        <v>1958.6</v>
      </c>
      <c r="G1003" s="10" t="n">
        <v>52</v>
      </c>
      <c r="H1003" s="10" t="n">
        <v>1088.88</v>
      </c>
    </row>
    <row r="1004" customFormat="false" ht="15" hidden="false" customHeight="false" outlineLevel="0" collapsed="false">
      <c r="A1004" s="9" t="s">
        <v>11152</v>
      </c>
      <c r="B1004" s="9" t="s">
        <v>62</v>
      </c>
      <c r="C1004" s="9" t="s">
        <v>10161</v>
      </c>
      <c r="D1004" s="9" t="s">
        <v>10155</v>
      </c>
      <c r="E1004" s="10" t="n">
        <v>6</v>
      </c>
      <c r="F1004" s="10" t="n">
        <v>20635.45</v>
      </c>
      <c r="G1004" s="10" t="n">
        <v>3</v>
      </c>
      <c r="H1004" s="10" t="n">
        <v>11472.27</v>
      </c>
    </row>
    <row r="1005" customFormat="false" ht="15" hidden="false" customHeight="false" outlineLevel="0" collapsed="false">
      <c r="A1005" s="9" t="s">
        <v>11153</v>
      </c>
      <c r="B1005" s="9" t="s">
        <v>71</v>
      </c>
      <c r="C1005" s="9" t="s">
        <v>10162</v>
      </c>
      <c r="D1005" s="9" t="s">
        <v>10155</v>
      </c>
      <c r="E1005" s="10" t="n">
        <v>5</v>
      </c>
      <c r="F1005" s="10" t="n">
        <v>11283.6</v>
      </c>
      <c r="G1005" s="10" t="n">
        <v>32</v>
      </c>
      <c r="H1005" s="10" t="n">
        <v>6273.11</v>
      </c>
    </row>
    <row r="1006" customFormat="false" ht="15" hidden="false" customHeight="false" outlineLevel="0" collapsed="false">
      <c r="A1006" s="9" t="s">
        <v>11154</v>
      </c>
      <c r="B1006" s="9" t="s">
        <v>74</v>
      </c>
      <c r="C1006" s="9" t="s">
        <v>10164</v>
      </c>
      <c r="D1006" s="9" t="s">
        <v>10155</v>
      </c>
      <c r="E1006" s="10" t="n">
        <v>6</v>
      </c>
      <c r="F1006" s="10" t="n">
        <v>21114.05</v>
      </c>
      <c r="G1006" s="10" t="n">
        <v>34</v>
      </c>
      <c r="H1006" s="10" t="n">
        <v>11738.34</v>
      </c>
    </row>
    <row r="1007" customFormat="false" ht="15" hidden="false" customHeight="false" outlineLevel="0" collapsed="false">
      <c r="A1007" s="9" t="s">
        <v>11155</v>
      </c>
      <c r="B1007" s="9" t="s">
        <v>76</v>
      </c>
      <c r="C1007" s="9" t="s">
        <v>10161</v>
      </c>
      <c r="D1007" s="9" t="s">
        <v>10156</v>
      </c>
      <c r="E1007" s="10" t="n">
        <v>1</v>
      </c>
      <c r="F1007" s="10" t="n">
        <v>2761.6</v>
      </c>
      <c r="G1007" s="10" t="n">
        <v>277</v>
      </c>
      <c r="H1007" s="10" t="n">
        <v>1535.31</v>
      </c>
    </row>
    <row r="1008" customFormat="false" ht="15" hidden="false" customHeight="false" outlineLevel="0" collapsed="false">
      <c r="A1008" s="9" t="s">
        <v>11156</v>
      </c>
      <c r="B1008" s="9" t="s">
        <v>72</v>
      </c>
      <c r="C1008" s="9" t="s">
        <v>10161</v>
      </c>
      <c r="D1008" s="9" t="s">
        <v>10156</v>
      </c>
      <c r="E1008" s="10" t="n">
        <v>2</v>
      </c>
      <c r="F1008" s="10" t="n">
        <v>4125.2</v>
      </c>
      <c r="G1008" s="10" t="n">
        <v>18</v>
      </c>
      <c r="H1008" s="10" t="n">
        <v>2293.4</v>
      </c>
    </row>
    <row r="1009" customFormat="false" ht="15" hidden="false" customHeight="false" outlineLevel="0" collapsed="false">
      <c r="A1009" s="9" t="s">
        <v>11157</v>
      </c>
      <c r="B1009" s="9" t="s">
        <v>69</v>
      </c>
      <c r="C1009" s="9" t="s">
        <v>10161</v>
      </c>
      <c r="D1009" s="9" t="s">
        <v>10154</v>
      </c>
      <c r="E1009" s="10" t="n">
        <v>10</v>
      </c>
      <c r="F1009" s="10" t="n">
        <v>92747.29</v>
      </c>
      <c r="G1009" s="10" t="n">
        <v>1</v>
      </c>
      <c r="H1009" s="10" t="n">
        <v>51562.8</v>
      </c>
    </row>
    <row r="1010" customFormat="false" ht="15" hidden="false" customHeight="false" outlineLevel="0" collapsed="false">
      <c r="A1010" s="9" t="s">
        <v>11158</v>
      </c>
      <c r="B1010" s="9" t="s">
        <v>61</v>
      </c>
      <c r="C1010" s="9" t="s">
        <v>10161</v>
      </c>
      <c r="D1010" s="9" t="s">
        <v>10155</v>
      </c>
      <c r="E1010" s="10" t="n">
        <v>5</v>
      </c>
      <c r="F1010" s="10" t="n">
        <v>6303.75</v>
      </c>
      <c r="G1010" s="10" t="n">
        <v>37</v>
      </c>
      <c r="H1010" s="10" t="n">
        <v>3504.57</v>
      </c>
    </row>
    <row r="1011" customFormat="false" ht="15" hidden="false" customHeight="false" outlineLevel="0" collapsed="false">
      <c r="A1011" s="9" t="s">
        <v>11159</v>
      </c>
      <c r="B1011" s="9" t="s">
        <v>71</v>
      </c>
      <c r="C1011" s="9" t="s">
        <v>10163</v>
      </c>
      <c r="D1011" s="9" t="s">
        <v>10155</v>
      </c>
      <c r="E1011" s="10" t="n">
        <v>6</v>
      </c>
      <c r="F1011" s="10" t="n">
        <v>16471.3</v>
      </c>
      <c r="G1011" s="10" t="n">
        <v>113</v>
      </c>
      <c r="H1011" s="10" t="n">
        <v>9157.21</v>
      </c>
    </row>
    <row r="1012" customFormat="false" ht="15" hidden="false" customHeight="false" outlineLevel="0" collapsed="false">
      <c r="A1012" s="9" t="s">
        <v>11160</v>
      </c>
      <c r="B1012" s="9" t="s">
        <v>77</v>
      </c>
      <c r="C1012" s="9" t="s">
        <v>10162</v>
      </c>
      <c r="D1012" s="9" t="s">
        <v>10155</v>
      </c>
      <c r="E1012" s="10" t="n">
        <v>15</v>
      </c>
      <c r="F1012" s="10" t="n">
        <v>18583.57</v>
      </c>
      <c r="G1012" s="10" t="n">
        <v>0</v>
      </c>
      <c r="H1012" s="10" t="n">
        <v>10331.52</v>
      </c>
    </row>
    <row r="1013" customFormat="false" ht="15" hidden="false" customHeight="false" outlineLevel="0" collapsed="false">
      <c r="A1013" s="9" t="s">
        <v>11161</v>
      </c>
      <c r="B1013" s="9" t="s">
        <v>71</v>
      </c>
      <c r="C1013" s="9" t="s">
        <v>10161</v>
      </c>
      <c r="D1013" s="9" t="s">
        <v>10156</v>
      </c>
      <c r="E1013" s="10" t="n">
        <v>1</v>
      </c>
      <c r="F1013" s="10" t="n">
        <v>4775.55</v>
      </c>
      <c r="G1013" s="10" t="n">
        <v>12</v>
      </c>
      <c r="H1013" s="10" t="n">
        <v>2654.96</v>
      </c>
    </row>
    <row r="1014" customFormat="false" ht="15" hidden="false" customHeight="false" outlineLevel="0" collapsed="false">
      <c r="A1014" s="9" t="s">
        <v>11162</v>
      </c>
      <c r="B1014" s="9" t="s">
        <v>71</v>
      </c>
      <c r="C1014" s="9" t="s">
        <v>10161</v>
      </c>
      <c r="D1014" s="9" t="s">
        <v>10156</v>
      </c>
      <c r="E1014" s="10" t="n">
        <v>2</v>
      </c>
      <c r="F1014" s="10" t="n">
        <v>6038.2</v>
      </c>
      <c r="G1014" s="10" t="n">
        <v>30</v>
      </c>
      <c r="H1014" s="10" t="n">
        <v>3356.93</v>
      </c>
    </row>
    <row r="1015" customFormat="false" ht="15" hidden="false" customHeight="false" outlineLevel="0" collapsed="false">
      <c r="A1015" s="9" t="s">
        <v>11163</v>
      </c>
      <c r="B1015" s="9" t="s">
        <v>62</v>
      </c>
      <c r="C1015" s="9" t="s">
        <v>10161</v>
      </c>
      <c r="D1015" s="9" t="s">
        <v>10156</v>
      </c>
      <c r="E1015" s="10" t="n">
        <v>1</v>
      </c>
      <c r="F1015" s="10" t="n">
        <v>5093.1</v>
      </c>
      <c r="G1015" s="10" t="n">
        <v>58</v>
      </c>
      <c r="H1015" s="10" t="n">
        <v>2831.51</v>
      </c>
    </row>
    <row r="1016" customFormat="false" ht="15" hidden="false" customHeight="false" outlineLevel="0" collapsed="false">
      <c r="A1016" s="9" t="s">
        <v>11164</v>
      </c>
      <c r="B1016" s="9" t="s">
        <v>79</v>
      </c>
      <c r="C1016" s="9" t="s">
        <v>10161</v>
      </c>
      <c r="D1016" s="9" t="s">
        <v>10156</v>
      </c>
      <c r="E1016" s="10" t="n">
        <v>1</v>
      </c>
      <c r="F1016" s="10" t="n">
        <v>36107.15</v>
      </c>
      <c r="G1016" s="10" t="n">
        <v>96</v>
      </c>
      <c r="H1016" s="10" t="n">
        <v>20073.75</v>
      </c>
    </row>
    <row r="1017" customFormat="false" ht="15" hidden="false" customHeight="false" outlineLevel="0" collapsed="false">
      <c r="A1017" s="9" t="s">
        <v>11165</v>
      </c>
      <c r="B1017" s="9" t="s">
        <v>75</v>
      </c>
      <c r="C1017" s="9" t="s">
        <v>10161</v>
      </c>
      <c r="D1017" s="9" t="s">
        <v>10156</v>
      </c>
      <c r="E1017" s="10" t="n">
        <v>1</v>
      </c>
      <c r="F1017" s="10" t="n">
        <v>1180.84</v>
      </c>
      <c r="G1017" s="10" t="n">
        <v>149</v>
      </c>
      <c r="H1017" s="10" t="n">
        <v>656.49</v>
      </c>
    </row>
    <row r="1018" customFormat="false" ht="15" hidden="false" customHeight="false" outlineLevel="0" collapsed="false">
      <c r="A1018" s="9" t="s">
        <v>11166</v>
      </c>
      <c r="B1018" s="9" t="s">
        <v>65</v>
      </c>
      <c r="C1018" s="9" t="s">
        <v>10162</v>
      </c>
      <c r="D1018" s="9" t="s">
        <v>10155</v>
      </c>
      <c r="E1018" s="10" t="n">
        <v>3</v>
      </c>
      <c r="F1018" s="10" t="n">
        <v>31895.6</v>
      </c>
      <c r="G1018" s="10" t="n">
        <v>52</v>
      </c>
      <c r="H1018" s="10" t="n">
        <v>17732.34</v>
      </c>
    </row>
    <row r="1019" customFormat="false" ht="15" hidden="false" customHeight="false" outlineLevel="0" collapsed="false">
      <c r="A1019" s="9" t="s">
        <v>11167</v>
      </c>
      <c r="B1019" s="9" t="s">
        <v>64</v>
      </c>
      <c r="C1019" s="9" t="s">
        <v>10161</v>
      </c>
      <c r="D1019" s="9" t="s">
        <v>10156</v>
      </c>
      <c r="E1019" s="10" t="n">
        <v>2</v>
      </c>
      <c r="F1019" s="10" t="n">
        <v>12668.73</v>
      </c>
      <c r="G1019" s="10" t="n">
        <v>67</v>
      </c>
      <c r="H1019" s="10" t="n">
        <v>7043.17</v>
      </c>
    </row>
    <row r="1020" customFormat="false" ht="15" hidden="false" customHeight="false" outlineLevel="0" collapsed="false">
      <c r="A1020" s="9" t="s">
        <v>11168</v>
      </c>
      <c r="B1020" s="9" t="s">
        <v>68</v>
      </c>
      <c r="C1020" s="9" t="s">
        <v>10162</v>
      </c>
      <c r="D1020" s="9" t="s">
        <v>10155</v>
      </c>
      <c r="E1020" s="10" t="n">
        <v>3</v>
      </c>
      <c r="F1020" s="10" t="n">
        <v>18494</v>
      </c>
      <c r="G1020" s="10" t="n">
        <v>91</v>
      </c>
      <c r="H1020" s="10" t="n">
        <v>10281.73</v>
      </c>
    </row>
    <row r="1021" customFormat="false" ht="15" hidden="false" customHeight="false" outlineLevel="0" collapsed="false">
      <c r="A1021" s="9" t="s">
        <v>11169</v>
      </c>
      <c r="B1021" s="9" t="s">
        <v>71</v>
      </c>
      <c r="C1021" s="9" t="s">
        <v>10161</v>
      </c>
      <c r="D1021" s="9" t="s">
        <v>10155</v>
      </c>
      <c r="E1021" s="10" t="n">
        <v>3</v>
      </c>
      <c r="F1021" s="10" t="n">
        <v>5342.95</v>
      </c>
      <c r="G1021" s="10" t="n">
        <v>70</v>
      </c>
      <c r="H1021" s="10" t="n">
        <v>2970.41</v>
      </c>
    </row>
    <row r="1022" customFormat="false" ht="15" hidden="false" customHeight="false" outlineLevel="0" collapsed="false">
      <c r="A1022" s="9" t="s">
        <v>11170</v>
      </c>
      <c r="B1022" s="9" t="s">
        <v>64</v>
      </c>
      <c r="C1022" s="9" t="s">
        <v>10162</v>
      </c>
      <c r="D1022" s="9" t="s">
        <v>10155</v>
      </c>
      <c r="E1022" s="10" t="n">
        <v>8</v>
      </c>
      <c r="F1022" s="10" t="n">
        <v>69525.04</v>
      </c>
      <c r="G1022" s="10" t="n">
        <v>31</v>
      </c>
      <c r="H1022" s="10" t="n">
        <v>38652.4</v>
      </c>
    </row>
    <row r="1023" customFormat="false" ht="15" hidden="false" customHeight="false" outlineLevel="0" collapsed="false">
      <c r="A1023" s="9" t="s">
        <v>11171</v>
      </c>
      <c r="B1023" s="9" t="s">
        <v>77</v>
      </c>
      <c r="C1023" s="9" t="s">
        <v>10163</v>
      </c>
      <c r="D1023" s="9" t="s">
        <v>10157</v>
      </c>
      <c r="E1023" s="10" t="n">
        <v>5</v>
      </c>
      <c r="F1023" s="10" t="n">
        <v>45689.44</v>
      </c>
      <c r="G1023" s="10" t="n">
        <v>192</v>
      </c>
      <c r="H1023" s="10" t="n">
        <v>25401.02</v>
      </c>
    </row>
    <row r="1024" customFormat="false" ht="15" hidden="false" customHeight="false" outlineLevel="0" collapsed="false">
      <c r="A1024" s="9" t="s">
        <v>11172</v>
      </c>
      <c r="B1024" s="9" t="s">
        <v>62</v>
      </c>
      <c r="C1024" s="9" t="s">
        <v>10161</v>
      </c>
      <c r="D1024" s="9" t="s">
        <v>10156</v>
      </c>
      <c r="E1024" s="10" t="n">
        <v>1</v>
      </c>
      <c r="F1024" s="10" t="n">
        <v>1242.36</v>
      </c>
      <c r="G1024" s="10" t="n">
        <v>103</v>
      </c>
      <c r="H1024" s="10" t="n">
        <v>690.69</v>
      </c>
    </row>
    <row r="1025" customFormat="false" ht="15" hidden="false" customHeight="false" outlineLevel="0" collapsed="false">
      <c r="A1025" s="9" t="s">
        <v>11173</v>
      </c>
      <c r="B1025" s="9" t="s">
        <v>74</v>
      </c>
      <c r="C1025" s="9" t="s">
        <v>10161</v>
      </c>
      <c r="D1025" s="9" t="s">
        <v>10155</v>
      </c>
      <c r="E1025" s="10" t="n">
        <v>7</v>
      </c>
      <c r="F1025" s="10" t="n">
        <v>20102.53</v>
      </c>
      <c r="G1025" s="10" t="n">
        <v>3</v>
      </c>
      <c r="H1025" s="10" t="n">
        <v>11175.99</v>
      </c>
    </row>
    <row r="1026" customFormat="false" ht="15" hidden="false" customHeight="false" outlineLevel="0" collapsed="false">
      <c r="A1026" s="9" t="s">
        <v>11174</v>
      </c>
      <c r="B1026" s="9" t="s">
        <v>70</v>
      </c>
      <c r="C1026" s="9" t="s">
        <v>10162</v>
      </c>
      <c r="D1026" s="9" t="s">
        <v>10157</v>
      </c>
      <c r="E1026" s="10" t="n">
        <v>2</v>
      </c>
      <c r="F1026" s="10" t="n">
        <v>2162.2</v>
      </c>
      <c r="G1026" s="10" t="n">
        <v>205</v>
      </c>
      <c r="H1026" s="10" t="n">
        <v>1202.07</v>
      </c>
    </row>
    <row r="1027" customFormat="false" ht="15" hidden="false" customHeight="false" outlineLevel="0" collapsed="false">
      <c r="A1027" s="9" t="s">
        <v>11175</v>
      </c>
      <c r="B1027" s="9" t="s">
        <v>62</v>
      </c>
      <c r="C1027" s="9" t="s">
        <v>10162</v>
      </c>
      <c r="D1027" s="9" t="s">
        <v>10155</v>
      </c>
      <c r="E1027" s="10" t="n">
        <v>8</v>
      </c>
      <c r="F1027" s="10" t="n">
        <v>20014.62</v>
      </c>
      <c r="G1027" s="10" t="n">
        <v>26</v>
      </c>
      <c r="H1027" s="10" t="n">
        <v>11127.12</v>
      </c>
    </row>
    <row r="1028" customFormat="false" ht="15" hidden="false" customHeight="false" outlineLevel="0" collapsed="false">
      <c r="A1028" s="9" t="s">
        <v>11176</v>
      </c>
      <c r="B1028" s="9" t="s">
        <v>73</v>
      </c>
      <c r="C1028" s="9" t="s">
        <v>10163</v>
      </c>
      <c r="D1028" s="9" t="s">
        <v>10155</v>
      </c>
      <c r="E1028" s="10" t="n">
        <v>3</v>
      </c>
      <c r="F1028" s="10" t="n">
        <v>7466.85</v>
      </c>
      <c r="G1028" s="10" t="n">
        <v>33</v>
      </c>
      <c r="H1028" s="10" t="n">
        <v>4151.19</v>
      </c>
    </row>
    <row r="1029" customFormat="false" ht="15" hidden="false" customHeight="false" outlineLevel="0" collapsed="false">
      <c r="A1029" s="9" t="s">
        <v>11177</v>
      </c>
      <c r="B1029" s="9" t="s">
        <v>69</v>
      </c>
      <c r="C1029" s="9" t="s">
        <v>10161</v>
      </c>
      <c r="D1029" s="9" t="s">
        <v>10156</v>
      </c>
      <c r="E1029" s="10" t="n">
        <v>2</v>
      </c>
      <c r="F1029" s="10" t="n">
        <v>3536.75</v>
      </c>
      <c r="G1029" s="10" t="n">
        <v>57</v>
      </c>
      <c r="H1029" s="10" t="n">
        <v>1966.25</v>
      </c>
    </row>
    <row r="1030" customFormat="false" ht="15" hidden="false" customHeight="false" outlineLevel="0" collapsed="false">
      <c r="A1030" s="9" t="s">
        <v>11178</v>
      </c>
      <c r="B1030" s="9" t="s">
        <v>69</v>
      </c>
      <c r="C1030" s="9" t="s">
        <v>10162</v>
      </c>
      <c r="D1030" s="9" t="s">
        <v>10155</v>
      </c>
      <c r="E1030" s="10" t="n">
        <v>13</v>
      </c>
      <c r="F1030" s="10" t="n">
        <v>59940.65</v>
      </c>
      <c r="G1030" s="10" t="n">
        <v>15</v>
      </c>
      <c r="H1030" s="10" t="n">
        <v>33323.97</v>
      </c>
    </row>
    <row r="1031" customFormat="false" ht="15" hidden="false" customHeight="false" outlineLevel="0" collapsed="false">
      <c r="A1031" s="9" t="s">
        <v>11179</v>
      </c>
      <c r="B1031" s="9" t="s">
        <v>71</v>
      </c>
      <c r="C1031" s="9" t="s">
        <v>10161</v>
      </c>
      <c r="D1031" s="9" t="s">
        <v>10155</v>
      </c>
      <c r="E1031" s="10" t="n">
        <v>3</v>
      </c>
      <c r="F1031" s="10" t="n">
        <v>65327.05</v>
      </c>
      <c r="G1031" s="10" t="n">
        <v>17</v>
      </c>
      <c r="H1031" s="10" t="n">
        <v>36318.53</v>
      </c>
    </row>
    <row r="1032" customFormat="false" ht="15" hidden="false" customHeight="false" outlineLevel="0" collapsed="false">
      <c r="A1032" s="9" t="s">
        <v>11180</v>
      </c>
      <c r="B1032" s="9" t="s">
        <v>71</v>
      </c>
      <c r="C1032" s="9" t="s">
        <v>10161</v>
      </c>
      <c r="D1032" s="9" t="s">
        <v>10156</v>
      </c>
      <c r="E1032" s="10" t="n">
        <v>1</v>
      </c>
      <c r="F1032" s="10" t="n">
        <v>322.05</v>
      </c>
      <c r="G1032" s="10" t="n">
        <v>25</v>
      </c>
      <c r="H1032" s="10" t="n">
        <v>179.04</v>
      </c>
    </row>
    <row r="1033" customFormat="false" ht="15" hidden="false" customHeight="false" outlineLevel="0" collapsed="false">
      <c r="A1033" s="9" t="s">
        <v>11181</v>
      </c>
      <c r="B1033" s="9" t="s">
        <v>77</v>
      </c>
      <c r="C1033" s="9" t="s">
        <v>10164</v>
      </c>
      <c r="D1033" s="9" t="s">
        <v>10154</v>
      </c>
      <c r="E1033" s="10" t="n">
        <v>5</v>
      </c>
      <c r="F1033" s="10" t="n">
        <v>99426.04</v>
      </c>
      <c r="G1033" s="10" t="n">
        <v>52</v>
      </c>
      <c r="H1033" s="10" t="n">
        <v>55275.85</v>
      </c>
    </row>
    <row r="1034" customFormat="false" ht="15" hidden="false" customHeight="false" outlineLevel="0" collapsed="false">
      <c r="A1034" s="9" t="s">
        <v>11182</v>
      </c>
      <c r="B1034" s="9" t="s">
        <v>76</v>
      </c>
      <c r="C1034" s="9" t="s">
        <v>10161</v>
      </c>
      <c r="D1034" s="9" t="s">
        <v>10156</v>
      </c>
      <c r="E1034" s="10" t="n">
        <v>1</v>
      </c>
      <c r="F1034" s="10" t="n">
        <v>5698</v>
      </c>
      <c r="G1034" s="10" t="n">
        <v>163</v>
      </c>
      <c r="H1034" s="10" t="n">
        <v>3167.8</v>
      </c>
    </row>
    <row r="1035" customFormat="false" ht="15" hidden="false" customHeight="false" outlineLevel="0" collapsed="false">
      <c r="A1035" s="9" t="s">
        <v>11183</v>
      </c>
      <c r="B1035" s="9" t="s">
        <v>62</v>
      </c>
      <c r="C1035" s="9" t="s">
        <v>10161</v>
      </c>
      <c r="D1035" s="9" t="s">
        <v>10156</v>
      </c>
      <c r="E1035" s="10" t="n">
        <v>2</v>
      </c>
      <c r="F1035" s="10" t="n">
        <v>7347.82</v>
      </c>
      <c r="G1035" s="10" t="n">
        <v>31</v>
      </c>
      <c r="H1035" s="10" t="n">
        <v>4085.02</v>
      </c>
    </row>
    <row r="1036" customFormat="false" ht="15" hidden="false" customHeight="false" outlineLevel="0" collapsed="false">
      <c r="A1036" s="9" t="s">
        <v>11184</v>
      </c>
      <c r="B1036" s="9" t="s">
        <v>75</v>
      </c>
      <c r="C1036" s="9" t="s">
        <v>10161</v>
      </c>
      <c r="D1036" s="9" t="s">
        <v>10155</v>
      </c>
      <c r="E1036" s="10" t="n">
        <v>5</v>
      </c>
      <c r="F1036" s="10" t="n">
        <v>24289.62</v>
      </c>
      <c r="G1036" s="10" t="n">
        <v>4</v>
      </c>
      <c r="H1036" s="10" t="n">
        <v>13503.8</v>
      </c>
    </row>
    <row r="1037" customFormat="false" ht="15" hidden="false" customHeight="false" outlineLevel="0" collapsed="false">
      <c r="A1037" s="9" t="s">
        <v>11185</v>
      </c>
      <c r="B1037" s="9" t="s">
        <v>64</v>
      </c>
      <c r="C1037" s="9" t="s">
        <v>10163</v>
      </c>
      <c r="D1037" s="9" t="s">
        <v>10155</v>
      </c>
      <c r="E1037" s="10" t="n">
        <v>5</v>
      </c>
      <c r="F1037" s="10" t="n">
        <v>16430.65</v>
      </c>
      <c r="G1037" s="10" t="n">
        <v>105</v>
      </c>
      <c r="H1037" s="10" t="n">
        <v>9134.61</v>
      </c>
    </row>
    <row r="1038" customFormat="false" ht="15" hidden="false" customHeight="false" outlineLevel="0" collapsed="false">
      <c r="A1038" s="9" t="s">
        <v>11186</v>
      </c>
      <c r="B1038" s="9" t="s">
        <v>62</v>
      </c>
      <c r="C1038" s="9" t="s">
        <v>10161</v>
      </c>
      <c r="D1038" s="9" t="s">
        <v>10156</v>
      </c>
      <c r="E1038" s="10" t="n">
        <v>2</v>
      </c>
      <c r="F1038" s="10" t="n">
        <v>9468.37</v>
      </c>
      <c r="G1038" s="10" t="n">
        <v>25</v>
      </c>
      <c r="H1038" s="10" t="n">
        <v>5263.93</v>
      </c>
    </row>
    <row r="1039" customFormat="false" ht="15" hidden="false" customHeight="false" outlineLevel="0" collapsed="false">
      <c r="A1039" s="9" t="s">
        <v>11187</v>
      </c>
      <c r="B1039" s="9" t="s">
        <v>71</v>
      </c>
      <c r="C1039" s="9" t="s">
        <v>10161</v>
      </c>
      <c r="D1039" s="9" t="s">
        <v>10157</v>
      </c>
      <c r="E1039" s="10" t="n">
        <v>3</v>
      </c>
      <c r="F1039" s="10" t="n">
        <v>13058.92</v>
      </c>
      <c r="G1039" s="10" t="n">
        <v>136</v>
      </c>
      <c r="H1039" s="10" t="n">
        <v>7260.1</v>
      </c>
    </row>
    <row r="1040" customFormat="false" ht="15" hidden="false" customHeight="false" outlineLevel="0" collapsed="false">
      <c r="A1040" s="9" t="s">
        <v>11188</v>
      </c>
      <c r="B1040" s="9" t="s">
        <v>65</v>
      </c>
      <c r="C1040" s="9" t="s">
        <v>10163</v>
      </c>
      <c r="D1040" s="9" t="s">
        <v>10155</v>
      </c>
      <c r="E1040" s="10" t="n">
        <v>6</v>
      </c>
      <c r="F1040" s="10" t="n">
        <v>38244.26</v>
      </c>
      <c r="G1040" s="10" t="n">
        <v>63</v>
      </c>
      <c r="H1040" s="10" t="n">
        <v>21261.87</v>
      </c>
    </row>
    <row r="1041" customFormat="false" ht="15" hidden="false" customHeight="false" outlineLevel="0" collapsed="false">
      <c r="A1041" s="9" t="s">
        <v>11189</v>
      </c>
      <c r="B1041" s="9" t="s">
        <v>75</v>
      </c>
      <c r="C1041" s="9" t="s">
        <v>10163</v>
      </c>
      <c r="D1041" s="9" t="s">
        <v>10156</v>
      </c>
      <c r="E1041" s="10" t="n">
        <v>2</v>
      </c>
      <c r="F1041" s="10" t="n">
        <v>40999.8</v>
      </c>
      <c r="G1041" s="10" t="n">
        <v>7</v>
      </c>
      <c r="H1041" s="10" t="n">
        <v>22793.81</v>
      </c>
    </row>
    <row r="1042" customFormat="false" ht="15" hidden="false" customHeight="false" outlineLevel="0" collapsed="false">
      <c r="A1042" s="9" t="s">
        <v>11190</v>
      </c>
      <c r="B1042" s="9" t="s">
        <v>62</v>
      </c>
      <c r="C1042" s="9" t="s">
        <v>10161</v>
      </c>
      <c r="D1042" s="9" t="s">
        <v>10155</v>
      </c>
      <c r="E1042" s="10" t="n">
        <v>8</v>
      </c>
      <c r="F1042" s="10" t="n">
        <v>29890.2</v>
      </c>
      <c r="G1042" s="10" t="n">
        <v>20</v>
      </c>
      <c r="H1042" s="10" t="n">
        <v>16617.44</v>
      </c>
    </row>
    <row r="1043" customFormat="false" ht="15" hidden="false" customHeight="false" outlineLevel="0" collapsed="false">
      <c r="A1043" s="9" t="s">
        <v>11191</v>
      </c>
      <c r="B1043" s="9" t="s">
        <v>59</v>
      </c>
      <c r="C1043" s="9" t="s">
        <v>10161</v>
      </c>
      <c r="D1043" s="9" t="s">
        <v>10156</v>
      </c>
      <c r="E1043" s="10" t="n">
        <v>1</v>
      </c>
      <c r="F1043" s="10" t="n">
        <v>679</v>
      </c>
      <c r="G1043" s="10" t="n">
        <v>228</v>
      </c>
      <c r="H1043" s="10" t="n">
        <v>377.49</v>
      </c>
    </row>
    <row r="1044" customFormat="false" ht="15" hidden="false" customHeight="false" outlineLevel="0" collapsed="false">
      <c r="A1044" s="9" t="s">
        <v>11192</v>
      </c>
      <c r="B1044" s="9" t="s">
        <v>65</v>
      </c>
      <c r="C1044" s="9" t="s">
        <v>10164</v>
      </c>
      <c r="D1044" s="9" t="s">
        <v>10155</v>
      </c>
      <c r="E1044" s="10" t="n">
        <v>6</v>
      </c>
      <c r="F1044" s="10" t="n">
        <v>43279.1</v>
      </c>
      <c r="G1044" s="10" t="n">
        <v>62</v>
      </c>
      <c r="H1044" s="10" t="n">
        <v>24060.99</v>
      </c>
    </row>
    <row r="1045" customFormat="false" ht="15" hidden="false" customHeight="false" outlineLevel="0" collapsed="false">
      <c r="A1045" s="9" t="s">
        <v>11193</v>
      </c>
      <c r="B1045" s="9" t="s">
        <v>75</v>
      </c>
      <c r="C1045" s="9" t="s">
        <v>10164</v>
      </c>
      <c r="D1045" s="9" t="s">
        <v>10157</v>
      </c>
      <c r="E1045" s="10" t="n">
        <v>2</v>
      </c>
      <c r="F1045" s="10" t="n">
        <v>8980.35</v>
      </c>
      <c r="G1045" s="10" t="n">
        <v>163</v>
      </c>
      <c r="H1045" s="10" t="n">
        <v>4992.62</v>
      </c>
    </row>
    <row r="1046" customFormat="false" ht="15" hidden="false" customHeight="false" outlineLevel="0" collapsed="false">
      <c r="A1046" s="9" t="s">
        <v>11194</v>
      </c>
      <c r="B1046" s="9" t="s">
        <v>68</v>
      </c>
      <c r="C1046" s="9" t="s">
        <v>10163</v>
      </c>
      <c r="D1046" s="9" t="s">
        <v>10156</v>
      </c>
      <c r="E1046" s="10" t="n">
        <v>1</v>
      </c>
      <c r="F1046" s="10" t="n">
        <v>919</v>
      </c>
      <c r="G1046" s="10" t="n">
        <v>164</v>
      </c>
      <c r="H1046" s="10" t="n">
        <v>510.92</v>
      </c>
    </row>
    <row r="1047" customFormat="false" ht="15" hidden="false" customHeight="false" outlineLevel="0" collapsed="false">
      <c r="A1047" s="9" t="s">
        <v>11195</v>
      </c>
      <c r="B1047" s="9" t="s">
        <v>77</v>
      </c>
      <c r="C1047" s="9" t="s">
        <v>10162</v>
      </c>
      <c r="D1047" s="9" t="s">
        <v>10155</v>
      </c>
      <c r="E1047" s="10" t="n">
        <v>3</v>
      </c>
      <c r="F1047" s="10" t="n">
        <v>2195.85</v>
      </c>
      <c r="G1047" s="10" t="n">
        <v>12</v>
      </c>
      <c r="H1047" s="10" t="n">
        <v>1220.78</v>
      </c>
    </row>
    <row r="1048" customFormat="false" ht="15" hidden="false" customHeight="false" outlineLevel="0" collapsed="false">
      <c r="A1048" s="9" t="s">
        <v>11196</v>
      </c>
      <c r="B1048" s="9" t="s">
        <v>77</v>
      </c>
      <c r="C1048" s="9" t="s">
        <v>10161</v>
      </c>
      <c r="D1048" s="9" t="s">
        <v>10156</v>
      </c>
      <c r="E1048" s="10" t="n">
        <v>1</v>
      </c>
      <c r="F1048" s="10" t="n">
        <v>18278.46</v>
      </c>
      <c r="G1048" s="10" t="n">
        <v>140</v>
      </c>
      <c r="H1048" s="10" t="n">
        <v>10161.9</v>
      </c>
    </row>
    <row r="1049" customFormat="false" ht="15" hidden="false" customHeight="false" outlineLevel="0" collapsed="false">
      <c r="A1049" s="9" t="s">
        <v>11197</v>
      </c>
      <c r="B1049" s="9" t="s">
        <v>60</v>
      </c>
      <c r="C1049" s="9" t="s">
        <v>10163</v>
      </c>
      <c r="D1049" s="9" t="s">
        <v>10154</v>
      </c>
      <c r="E1049" s="10" t="n">
        <v>6</v>
      </c>
      <c r="F1049" s="10" t="n">
        <v>153962.3</v>
      </c>
      <c r="G1049" s="10" t="n">
        <v>0</v>
      </c>
      <c r="H1049" s="10" t="n">
        <v>85595.25</v>
      </c>
    </row>
    <row r="1050" customFormat="false" ht="15" hidden="false" customHeight="false" outlineLevel="0" collapsed="false">
      <c r="A1050" s="9" t="s">
        <v>11198</v>
      </c>
      <c r="B1050" s="9" t="s">
        <v>71</v>
      </c>
      <c r="C1050" s="9" t="s">
        <v>10161</v>
      </c>
      <c r="D1050" s="9" t="s">
        <v>10156</v>
      </c>
      <c r="E1050" s="10" t="n">
        <v>1</v>
      </c>
      <c r="F1050" s="10" t="n">
        <v>28652.6</v>
      </c>
      <c r="G1050" s="10" t="n">
        <v>81</v>
      </c>
      <c r="H1050" s="10" t="n">
        <v>15929.4</v>
      </c>
    </row>
    <row r="1051" customFormat="false" ht="15" hidden="false" customHeight="false" outlineLevel="0" collapsed="false">
      <c r="A1051" s="9" t="s">
        <v>11199</v>
      </c>
      <c r="B1051" s="9" t="s">
        <v>74</v>
      </c>
      <c r="C1051" s="9" t="s">
        <v>10162</v>
      </c>
      <c r="D1051" s="9" t="s">
        <v>10154</v>
      </c>
      <c r="E1051" s="10" t="n">
        <v>16</v>
      </c>
      <c r="F1051" s="10" t="n">
        <v>113833.32</v>
      </c>
      <c r="G1051" s="10" t="n">
        <v>38</v>
      </c>
      <c r="H1051" s="10" t="n">
        <v>63285.57</v>
      </c>
    </row>
    <row r="1052" customFormat="false" ht="15" hidden="false" customHeight="false" outlineLevel="0" collapsed="false">
      <c r="A1052" s="9" t="s">
        <v>11200</v>
      </c>
      <c r="B1052" s="9" t="s">
        <v>68</v>
      </c>
      <c r="C1052" s="9" t="s">
        <v>10161</v>
      </c>
      <c r="D1052" s="9" t="s">
        <v>10155</v>
      </c>
      <c r="E1052" s="10" t="n">
        <v>13</v>
      </c>
      <c r="F1052" s="10" t="n">
        <v>64207.32</v>
      </c>
      <c r="G1052" s="10" t="n">
        <v>3</v>
      </c>
      <c r="H1052" s="10" t="n">
        <v>35696.02</v>
      </c>
    </row>
    <row r="1053" customFormat="false" ht="15" hidden="false" customHeight="false" outlineLevel="0" collapsed="false">
      <c r="A1053" s="9" t="s">
        <v>11201</v>
      </c>
      <c r="B1053" s="9" t="s">
        <v>67</v>
      </c>
      <c r="C1053" s="9" t="s">
        <v>10164</v>
      </c>
      <c r="D1053" s="9" t="s">
        <v>10155</v>
      </c>
      <c r="E1053" s="10" t="n">
        <v>5</v>
      </c>
      <c r="F1053" s="10" t="n">
        <v>7648.85</v>
      </c>
      <c r="G1053" s="10" t="n">
        <v>15</v>
      </c>
      <c r="H1053" s="10" t="n">
        <v>4252.37</v>
      </c>
    </row>
    <row r="1054" customFormat="false" ht="15" hidden="false" customHeight="false" outlineLevel="0" collapsed="false">
      <c r="A1054" s="9" t="s">
        <v>11202</v>
      </c>
      <c r="B1054" s="9" t="s">
        <v>71</v>
      </c>
      <c r="C1054" s="9" t="s">
        <v>10161</v>
      </c>
      <c r="D1054" s="9" t="s">
        <v>10156</v>
      </c>
      <c r="E1054" s="10" t="n">
        <v>2</v>
      </c>
      <c r="F1054" s="10" t="n">
        <v>855.1</v>
      </c>
      <c r="G1054" s="10" t="n">
        <v>89</v>
      </c>
      <c r="H1054" s="10" t="n">
        <v>475.39</v>
      </c>
    </row>
    <row r="1055" customFormat="false" ht="15" hidden="false" customHeight="false" outlineLevel="0" collapsed="false">
      <c r="A1055" s="9" t="s">
        <v>11203</v>
      </c>
      <c r="B1055" s="9" t="s">
        <v>79</v>
      </c>
      <c r="C1055" s="9" t="s">
        <v>10163</v>
      </c>
      <c r="D1055" s="9" t="s">
        <v>10156</v>
      </c>
      <c r="E1055" s="10" t="n">
        <v>2</v>
      </c>
      <c r="F1055" s="10" t="n">
        <v>6612.81</v>
      </c>
      <c r="G1055" s="10" t="n">
        <v>35</v>
      </c>
      <c r="H1055" s="10" t="n">
        <v>3676.39</v>
      </c>
    </row>
    <row r="1056" customFormat="false" ht="15" hidden="false" customHeight="false" outlineLevel="0" collapsed="false">
      <c r="A1056" s="9" t="s">
        <v>11204</v>
      </c>
      <c r="B1056" s="9" t="s">
        <v>77</v>
      </c>
      <c r="C1056" s="9" t="s">
        <v>10161</v>
      </c>
      <c r="D1056" s="9" t="s">
        <v>10156</v>
      </c>
      <c r="E1056" s="10" t="n">
        <v>1</v>
      </c>
      <c r="F1056" s="10" t="n">
        <v>1189.15</v>
      </c>
      <c r="G1056" s="10" t="n">
        <v>11</v>
      </c>
      <c r="H1056" s="10" t="n">
        <v>661.11</v>
      </c>
    </row>
    <row r="1057" customFormat="false" ht="15" hidden="false" customHeight="false" outlineLevel="0" collapsed="false">
      <c r="A1057" s="9" t="s">
        <v>11205</v>
      </c>
      <c r="B1057" s="9" t="s">
        <v>65</v>
      </c>
      <c r="C1057" s="9" t="s">
        <v>10163</v>
      </c>
      <c r="D1057" s="9" t="s">
        <v>10157</v>
      </c>
      <c r="E1057" s="10" t="n">
        <v>2</v>
      </c>
      <c r="F1057" s="10" t="n">
        <v>603.1</v>
      </c>
      <c r="G1057" s="10" t="n">
        <v>131</v>
      </c>
      <c r="H1057" s="10" t="n">
        <v>335.29</v>
      </c>
    </row>
    <row r="1058" customFormat="false" ht="15" hidden="false" customHeight="false" outlineLevel="0" collapsed="false">
      <c r="A1058" s="9" t="s">
        <v>11206</v>
      </c>
      <c r="B1058" s="9" t="s">
        <v>74</v>
      </c>
      <c r="C1058" s="9" t="s">
        <v>10161</v>
      </c>
      <c r="D1058" s="9" t="s">
        <v>10156</v>
      </c>
      <c r="E1058" s="10" t="n">
        <v>2</v>
      </c>
      <c r="F1058" s="10" t="n">
        <v>4456.5</v>
      </c>
      <c r="G1058" s="10" t="n">
        <v>45</v>
      </c>
      <c r="H1058" s="10" t="n">
        <v>2477.59</v>
      </c>
    </row>
    <row r="1059" customFormat="false" ht="15" hidden="false" customHeight="false" outlineLevel="0" collapsed="false">
      <c r="A1059" s="9" t="s">
        <v>11207</v>
      </c>
      <c r="B1059" s="9" t="s">
        <v>79</v>
      </c>
      <c r="C1059" s="9" t="s">
        <v>10161</v>
      </c>
      <c r="D1059" s="9" t="s">
        <v>10156</v>
      </c>
      <c r="E1059" s="10" t="n">
        <v>2</v>
      </c>
      <c r="F1059" s="10" t="n">
        <v>2874.91</v>
      </c>
      <c r="G1059" s="10" t="n">
        <v>56</v>
      </c>
      <c r="H1059" s="10" t="n">
        <v>1598.3</v>
      </c>
    </row>
    <row r="1060" customFormat="false" ht="15" hidden="false" customHeight="false" outlineLevel="0" collapsed="false">
      <c r="A1060" s="9" t="s">
        <v>11208</v>
      </c>
      <c r="B1060" s="9" t="s">
        <v>72</v>
      </c>
      <c r="C1060" s="9" t="s">
        <v>10163</v>
      </c>
      <c r="D1060" s="9" t="s">
        <v>10154</v>
      </c>
      <c r="E1060" s="10" t="n">
        <v>36</v>
      </c>
      <c r="F1060" s="10" t="n">
        <v>273664.99</v>
      </c>
      <c r="G1060" s="10" t="n">
        <v>7</v>
      </c>
      <c r="H1060" s="10" t="n">
        <v>152143.89</v>
      </c>
    </row>
    <row r="1061" customFormat="false" ht="15" hidden="false" customHeight="false" outlineLevel="0" collapsed="false">
      <c r="A1061" s="9" t="s">
        <v>11209</v>
      </c>
      <c r="B1061" s="9" t="s">
        <v>64</v>
      </c>
      <c r="C1061" s="9" t="s">
        <v>10161</v>
      </c>
      <c r="D1061" s="9" t="s">
        <v>10155</v>
      </c>
      <c r="E1061" s="10" t="n">
        <v>5</v>
      </c>
      <c r="F1061" s="10" t="n">
        <v>49831.7</v>
      </c>
      <c r="G1061" s="10" t="n">
        <v>11</v>
      </c>
      <c r="H1061" s="10" t="n">
        <v>27703.9</v>
      </c>
    </row>
    <row r="1062" customFormat="false" ht="15" hidden="false" customHeight="false" outlineLevel="0" collapsed="false">
      <c r="A1062" s="9" t="s">
        <v>11210</v>
      </c>
      <c r="B1062" s="9" t="s">
        <v>64</v>
      </c>
      <c r="C1062" s="9" t="s">
        <v>10161</v>
      </c>
      <c r="D1062" s="9" t="s">
        <v>10155</v>
      </c>
      <c r="E1062" s="10" t="n">
        <v>4</v>
      </c>
      <c r="F1062" s="10" t="n">
        <v>9367.91</v>
      </c>
      <c r="G1062" s="10" t="n">
        <v>39</v>
      </c>
      <c r="H1062" s="10" t="n">
        <v>5208.08</v>
      </c>
    </row>
    <row r="1063" customFormat="false" ht="15" hidden="false" customHeight="false" outlineLevel="0" collapsed="false">
      <c r="A1063" s="9" t="s">
        <v>11211</v>
      </c>
      <c r="B1063" s="9" t="s">
        <v>70</v>
      </c>
      <c r="C1063" s="9" t="s">
        <v>10161</v>
      </c>
      <c r="D1063" s="9" t="s">
        <v>10156</v>
      </c>
      <c r="E1063" s="10" t="n">
        <v>2</v>
      </c>
      <c r="F1063" s="10" t="n">
        <v>3473.2</v>
      </c>
      <c r="G1063" s="10" t="n">
        <v>38</v>
      </c>
      <c r="H1063" s="10" t="n">
        <v>1930.92</v>
      </c>
    </row>
    <row r="1064" customFormat="false" ht="15" hidden="false" customHeight="false" outlineLevel="0" collapsed="false">
      <c r="A1064" s="9" t="s">
        <v>11212</v>
      </c>
      <c r="B1064" s="9" t="s">
        <v>75</v>
      </c>
      <c r="C1064" s="9" t="s">
        <v>10161</v>
      </c>
      <c r="D1064" s="9" t="s">
        <v>10156</v>
      </c>
      <c r="E1064" s="10" t="n">
        <v>2</v>
      </c>
      <c r="F1064" s="10" t="n">
        <v>5799.94</v>
      </c>
      <c r="G1064" s="10" t="n">
        <v>14</v>
      </c>
      <c r="H1064" s="10" t="n">
        <v>3224.47</v>
      </c>
    </row>
    <row r="1065" customFormat="false" ht="15" hidden="false" customHeight="false" outlineLevel="0" collapsed="false">
      <c r="A1065" s="9" t="s">
        <v>11213</v>
      </c>
      <c r="B1065" s="9" t="s">
        <v>74</v>
      </c>
      <c r="C1065" s="9" t="s">
        <v>10161</v>
      </c>
      <c r="D1065" s="9" t="s">
        <v>10155</v>
      </c>
      <c r="E1065" s="10" t="n">
        <v>6</v>
      </c>
      <c r="F1065" s="10" t="n">
        <v>36778.48</v>
      </c>
      <c r="G1065" s="10" t="n">
        <v>10</v>
      </c>
      <c r="H1065" s="10" t="n">
        <v>20446.97</v>
      </c>
    </row>
    <row r="1066" customFormat="false" ht="15" hidden="false" customHeight="false" outlineLevel="0" collapsed="false">
      <c r="A1066" s="9" t="s">
        <v>11214</v>
      </c>
      <c r="B1066" s="9" t="s">
        <v>68</v>
      </c>
      <c r="C1066" s="9" t="s">
        <v>10162</v>
      </c>
      <c r="D1066" s="9" t="s">
        <v>10155</v>
      </c>
      <c r="E1066" s="10" t="n">
        <v>5</v>
      </c>
      <c r="F1066" s="10" t="n">
        <v>58863.98</v>
      </c>
      <c r="G1066" s="10" t="n">
        <v>49</v>
      </c>
      <c r="H1066" s="10" t="n">
        <v>32725.39</v>
      </c>
    </row>
    <row r="1067" customFormat="false" ht="15" hidden="false" customHeight="false" outlineLevel="0" collapsed="false">
      <c r="A1067" s="9" t="s">
        <v>11215</v>
      </c>
      <c r="B1067" s="9" t="s">
        <v>62</v>
      </c>
      <c r="C1067" s="9" t="s">
        <v>10163</v>
      </c>
      <c r="D1067" s="9" t="s">
        <v>10156</v>
      </c>
      <c r="E1067" s="10" t="n">
        <v>2</v>
      </c>
      <c r="F1067" s="10" t="n">
        <v>1982.6</v>
      </c>
      <c r="G1067" s="10" t="n">
        <v>36</v>
      </c>
      <c r="H1067" s="10" t="n">
        <v>1102.23</v>
      </c>
    </row>
    <row r="1068" customFormat="false" ht="15" hidden="false" customHeight="false" outlineLevel="0" collapsed="false">
      <c r="A1068" s="9" t="s">
        <v>11216</v>
      </c>
      <c r="B1068" s="9" t="s">
        <v>75</v>
      </c>
      <c r="C1068" s="9" t="s">
        <v>10161</v>
      </c>
      <c r="D1068" s="9" t="s">
        <v>10155</v>
      </c>
      <c r="E1068" s="10" t="n">
        <v>14</v>
      </c>
      <c r="F1068" s="10" t="n">
        <v>19124.82</v>
      </c>
      <c r="G1068" s="10" t="n">
        <v>35</v>
      </c>
      <c r="H1068" s="10" t="n">
        <v>10632.43</v>
      </c>
    </row>
    <row r="1069" customFormat="false" ht="15" hidden="false" customHeight="false" outlineLevel="0" collapsed="false">
      <c r="A1069" s="9" t="s">
        <v>11217</v>
      </c>
      <c r="B1069" s="9" t="s">
        <v>68</v>
      </c>
      <c r="C1069" s="9" t="s">
        <v>10161</v>
      </c>
      <c r="D1069" s="9" t="s">
        <v>10155</v>
      </c>
      <c r="E1069" s="10" t="n">
        <v>6</v>
      </c>
      <c r="F1069" s="10" t="n">
        <v>31966.55</v>
      </c>
      <c r="G1069" s="10" t="n">
        <v>55</v>
      </c>
      <c r="H1069" s="10" t="n">
        <v>17771.78</v>
      </c>
    </row>
    <row r="1070" customFormat="false" ht="15" hidden="false" customHeight="false" outlineLevel="0" collapsed="false">
      <c r="A1070" s="9" t="s">
        <v>11218</v>
      </c>
      <c r="B1070" s="9" t="s">
        <v>71</v>
      </c>
      <c r="C1070" s="9" t="s">
        <v>10162</v>
      </c>
      <c r="D1070" s="9" t="s">
        <v>10155</v>
      </c>
      <c r="E1070" s="10" t="n">
        <v>10</v>
      </c>
      <c r="F1070" s="10" t="n">
        <v>41695.97</v>
      </c>
      <c r="G1070" s="10" t="n">
        <v>26</v>
      </c>
      <c r="H1070" s="10" t="n">
        <v>23180.85</v>
      </c>
    </row>
    <row r="1071" customFormat="false" ht="15" hidden="false" customHeight="false" outlineLevel="0" collapsed="false">
      <c r="A1071" s="9" t="s">
        <v>11219</v>
      </c>
      <c r="B1071" s="9" t="s">
        <v>79</v>
      </c>
      <c r="C1071" s="9" t="s">
        <v>10162</v>
      </c>
      <c r="D1071" s="9" t="s">
        <v>10155</v>
      </c>
      <c r="E1071" s="10" t="n">
        <v>8</v>
      </c>
      <c r="F1071" s="10" t="n">
        <v>25598.75</v>
      </c>
      <c r="G1071" s="10" t="n">
        <v>41</v>
      </c>
      <c r="H1071" s="10" t="n">
        <v>14231.61</v>
      </c>
    </row>
    <row r="1072" customFormat="false" ht="15" hidden="false" customHeight="false" outlineLevel="0" collapsed="false">
      <c r="A1072" s="9" t="s">
        <v>11220</v>
      </c>
      <c r="B1072" s="9" t="s">
        <v>77</v>
      </c>
      <c r="C1072" s="9" t="s">
        <v>10162</v>
      </c>
      <c r="D1072" s="9" t="s">
        <v>10157</v>
      </c>
      <c r="E1072" s="10" t="n">
        <v>3</v>
      </c>
      <c r="F1072" s="10" t="n">
        <v>3846.06</v>
      </c>
      <c r="G1072" s="10" t="n">
        <v>241</v>
      </c>
      <c r="H1072" s="10" t="n">
        <v>2138.21</v>
      </c>
    </row>
    <row r="1073" customFormat="false" ht="15" hidden="false" customHeight="false" outlineLevel="0" collapsed="false">
      <c r="A1073" s="9" t="s">
        <v>11221</v>
      </c>
      <c r="B1073" s="9" t="s">
        <v>71</v>
      </c>
      <c r="C1073" s="9" t="s">
        <v>10161</v>
      </c>
      <c r="D1073" s="9" t="s">
        <v>10155</v>
      </c>
      <c r="E1073" s="10" t="n">
        <v>6</v>
      </c>
      <c r="F1073" s="10" t="n">
        <v>18584.7</v>
      </c>
      <c r="G1073" s="10" t="n">
        <v>8</v>
      </c>
      <c r="H1073" s="10" t="n">
        <v>10332.15</v>
      </c>
    </row>
    <row r="1074" customFormat="false" ht="15" hidden="false" customHeight="false" outlineLevel="0" collapsed="false">
      <c r="A1074" s="9" t="s">
        <v>11222</v>
      </c>
      <c r="B1074" s="9" t="s">
        <v>64</v>
      </c>
      <c r="C1074" s="9" t="s">
        <v>10163</v>
      </c>
      <c r="D1074" s="9" t="s">
        <v>10157</v>
      </c>
      <c r="E1074" s="10" t="n">
        <v>6</v>
      </c>
      <c r="F1074" s="10" t="n">
        <v>31240.4</v>
      </c>
      <c r="G1074" s="10" t="n">
        <v>131</v>
      </c>
      <c r="H1074" s="10" t="n">
        <v>17368.08</v>
      </c>
    </row>
    <row r="1075" customFormat="false" ht="15" hidden="false" customHeight="false" outlineLevel="0" collapsed="false">
      <c r="A1075" s="9" t="s">
        <v>11223</v>
      </c>
      <c r="B1075" s="9" t="s">
        <v>68</v>
      </c>
      <c r="C1075" s="9" t="s">
        <v>10162</v>
      </c>
      <c r="D1075" s="9" t="s">
        <v>10156</v>
      </c>
      <c r="E1075" s="10" t="n">
        <v>2</v>
      </c>
      <c r="F1075" s="10" t="n">
        <v>2450.7</v>
      </c>
      <c r="G1075" s="10" t="n">
        <v>115</v>
      </c>
      <c r="H1075" s="10" t="n">
        <v>1362.47</v>
      </c>
    </row>
    <row r="1076" customFormat="false" ht="15" hidden="false" customHeight="false" outlineLevel="0" collapsed="false">
      <c r="A1076" s="9" t="s">
        <v>11224</v>
      </c>
      <c r="B1076" s="9" t="s">
        <v>71</v>
      </c>
      <c r="C1076" s="9" t="s">
        <v>10161</v>
      </c>
      <c r="D1076" s="9" t="s">
        <v>10155</v>
      </c>
      <c r="E1076" s="10" t="n">
        <v>7</v>
      </c>
      <c r="F1076" s="10" t="n">
        <v>19258.17</v>
      </c>
      <c r="G1076" s="10" t="n">
        <v>45</v>
      </c>
      <c r="H1076" s="10" t="n">
        <v>10706.57</v>
      </c>
    </row>
    <row r="1077" customFormat="false" ht="15" hidden="false" customHeight="false" outlineLevel="0" collapsed="false">
      <c r="A1077" s="9" t="s">
        <v>11225</v>
      </c>
      <c r="B1077" s="9" t="s">
        <v>71</v>
      </c>
      <c r="C1077" s="9" t="s">
        <v>10162</v>
      </c>
      <c r="D1077" s="9" t="s">
        <v>10155</v>
      </c>
      <c r="E1077" s="10" t="n">
        <v>5</v>
      </c>
      <c r="F1077" s="10" t="n">
        <v>18418.14</v>
      </c>
      <c r="G1077" s="10" t="n">
        <v>35</v>
      </c>
      <c r="H1077" s="10" t="n">
        <v>10239.55</v>
      </c>
    </row>
    <row r="1078" customFormat="false" ht="15" hidden="false" customHeight="false" outlineLevel="0" collapsed="false">
      <c r="A1078" s="9" t="s">
        <v>11226</v>
      </c>
      <c r="B1078" s="9" t="s">
        <v>77</v>
      </c>
      <c r="C1078" s="9" t="s">
        <v>10162</v>
      </c>
      <c r="D1078" s="9" t="s">
        <v>10156</v>
      </c>
      <c r="E1078" s="10" t="n">
        <v>2</v>
      </c>
      <c r="F1078" s="10" t="n">
        <v>2051.9</v>
      </c>
      <c r="G1078" s="10" t="n">
        <v>84</v>
      </c>
      <c r="H1078" s="10" t="n">
        <v>1140.75</v>
      </c>
    </row>
    <row r="1079" customFormat="false" ht="15" hidden="false" customHeight="false" outlineLevel="0" collapsed="false">
      <c r="A1079" s="9" t="s">
        <v>11227</v>
      </c>
      <c r="B1079" s="9" t="s">
        <v>64</v>
      </c>
      <c r="C1079" s="9" t="s">
        <v>10162</v>
      </c>
      <c r="D1079" s="9" t="s">
        <v>10155</v>
      </c>
      <c r="E1079" s="10" t="n">
        <v>4</v>
      </c>
      <c r="F1079" s="10" t="n">
        <v>6300.86</v>
      </c>
      <c r="G1079" s="10" t="n">
        <v>15</v>
      </c>
      <c r="H1079" s="10" t="n">
        <v>3502.96</v>
      </c>
    </row>
    <row r="1080" customFormat="false" ht="15" hidden="false" customHeight="false" outlineLevel="0" collapsed="false">
      <c r="A1080" s="9" t="s">
        <v>11228</v>
      </c>
      <c r="B1080" s="9" t="s">
        <v>59</v>
      </c>
      <c r="C1080" s="9" t="s">
        <v>10161</v>
      </c>
      <c r="D1080" s="9" t="s">
        <v>10155</v>
      </c>
      <c r="E1080" s="10" t="n">
        <v>5</v>
      </c>
      <c r="F1080" s="10" t="n">
        <v>30368.39</v>
      </c>
      <c r="G1080" s="10" t="n">
        <v>60</v>
      </c>
      <c r="H1080" s="10" t="n">
        <v>16883.29</v>
      </c>
    </row>
    <row r="1081" customFormat="false" ht="15" hidden="false" customHeight="false" outlineLevel="0" collapsed="false">
      <c r="A1081" s="9" t="s">
        <v>11229</v>
      </c>
      <c r="B1081" s="9" t="s">
        <v>77</v>
      </c>
      <c r="C1081" s="9" t="s">
        <v>10161</v>
      </c>
      <c r="D1081" s="9" t="s">
        <v>10156</v>
      </c>
      <c r="E1081" s="10" t="n">
        <v>2</v>
      </c>
      <c r="F1081" s="10" t="n">
        <v>9757.56</v>
      </c>
      <c r="G1081" s="10" t="n">
        <v>12</v>
      </c>
      <c r="H1081" s="10" t="n">
        <v>5424.71</v>
      </c>
    </row>
    <row r="1082" customFormat="false" ht="15" hidden="false" customHeight="false" outlineLevel="0" collapsed="false">
      <c r="A1082" s="9" t="s">
        <v>11230</v>
      </c>
      <c r="B1082" s="9" t="s">
        <v>59</v>
      </c>
      <c r="C1082" s="9" t="s">
        <v>10161</v>
      </c>
      <c r="D1082" s="9" t="s">
        <v>10155</v>
      </c>
      <c r="E1082" s="10" t="n">
        <v>11</v>
      </c>
      <c r="F1082" s="10" t="n">
        <v>28872.75</v>
      </c>
      <c r="G1082" s="10" t="n">
        <v>3</v>
      </c>
      <c r="H1082" s="10" t="n">
        <v>16051.79</v>
      </c>
    </row>
    <row r="1083" customFormat="false" ht="15" hidden="false" customHeight="false" outlineLevel="0" collapsed="false">
      <c r="A1083" s="9" t="s">
        <v>11231</v>
      </c>
      <c r="B1083" s="9" t="s">
        <v>68</v>
      </c>
      <c r="C1083" s="9" t="s">
        <v>10161</v>
      </c>
      <c r="D1083" s="9" t="s">
        <v>10155</v>
      </c>
      <c r="E1083" s="10" t="n">
        <v>8</v>
      </c>
      <c r="F1083" s="10" t="n">
        <v>35443.65</v>
      </c>
      <c r="G1083" s="10" t="n">
        <v>5</v>
      </c>
      <c r="H1083" s="10" t="n">
        <v>19704.88</v>
      </c>
    </row>
    <row r="1084" customFormat="false" ht="15" hidden="false" customHeight="false" outlineLevel="0" collapsed="false">
      <c r="A1084" s="9" t="s">
        <v>11232</v>
      </c>
      <c r="B1084" s="9" t="s">
        <v>64</v>
      </c>
      <c r="C1084" s="9" t="s">
        <v>10161</v>
      </c>
      <c r="D1084" s="9" t="s">
        <v>10156</v>
      </c>
      <c r="E1084" s="10" t="n">
        <v>2</v>
      </c>
      <c r="F1084" s="10" t="n">
        <v>3342.1</v>
      </c>
      <c r="G1084" s="10" t="n">
        <v>27</v>
      </c>
      <c r="H1084" s="10" t="n">
        <v>1858.04</v>
      </c>
    </row>
    <row r="1085" customFormat="false" ht="15" hidden="false" customHeight="false" outlineLevel="0" collapsed="false">
      <c r="A1085" s="9" t="s">
        <v>11233</v>
      </c>
      <c r="B1085" s="9" t="s">
        <v>64</v>
      </c>
      <c r="C1085" s="9" t="s">
        <v>10161</v>
      </c>
      <c r="D1085" s="9" t="s">
        <v>10157</v>
      </c>
      <c r="E1085" s="10" t="n">
        <v>2</v>
      </c>
      <c r="F1085" s="10" t="n">
        <v>2725.2</v>
      </c>
      <c r="G1085" s="10" t="n">
        <v>211</v>
      </c>
      <c r="H1085" s="10" t="n">
        <v>1515.07</v>
      </c>
    </row>
    <row r="1086" customFormat="false" ht="15" hidden="false" customHeight="false" outlineLevel="0" collapsed="false">
      <c r="A1086" s="9" t="s">
        <v>11234</v>
      </c>
      <c r="B1086" s="9" t="s">
        <v>64</v>
      </c>
      <c r="C1086" s="9" t="s">
        <v>10163</v>
      </c>
      <c r="D1086" s="9" t="s">
        <v>10155</v>
      </c>
      <c r="E1086" s="10" t="n">
        <v>3</v>
      </c>
      <c r="F1086" s="10" t="n">
        <v>6710.11</v>
      </c>
      <c r="G1086" s="10" t="n">
        <v>7</v>
      </c>
      <c r="H1086" s="10" t="n">
        <v>3730.48</v>
      </c>
    </row>
    <row r="1087" customFormat="false" ht="15" hidden="false" customHeight="false" outlineLevel="0" collapsed="false">
      <c r="A1087" s="9" t="s">
        <v>11235</v>
      </c>
      <c r="B1087" s="9" t="s">
        <v>72</v>
      </c>
      <c r="C1087" s="9" t="s">
        <v>10162</v>
      </c>
      <c r="D1087" s="9" t="s">
        <v>10154</v>
      </c>
      <c r="E1087" s="10" t="n">
        <v>8</v>
      </c>
      <c r="F1087" s="10" t="n">
        <v>84770.67</v>
      </c>
      <c r="G1087" s="10" t="n">
        <v>36</v>
      </c>
      <c r="H1087" s="10" t="n">
        <v>47128.2</v>
      </c>
    </row>
    <row r="1088" customFormat="false" ht="15" hidden="false" customHeight="false" outlineLevel="0" collapsed="false">
      <c r="A1088" s="9" t="s">
        <v>11236</v>
      </c>
      <c r="B1088" s="9" t="s">
        <v>64</v>
      </c>
      <c r="C1088" s="9" t="s">
        <v>10161</v>
      </c>
      <c r="D1088" s="9" t="s">
        <v>10155</v>
      </c>
      <c r="E1088" s="10" t="n">
        <v>5</v>
      </c>
      <c r="F1088" s="10" t="n">
        <v>15953.95</v>
      </c>
      <c r="G1088" s="10" t="n">
        <v>83</v>
      </c>
      <c r="H1088" s="10" t="n">
        <v>8869.59</v>
      </c>
    </row>
    <row r="1089" customFormat="false" ht="15" hidden="false" customHeight="false" outlineLevel="0" collapsed="false">
      <c r="A1089" s="9" t="s">
        <v>11237</v>
      </c>
      <c r="B1089" s="9" t="s">
        <v>68</v>
      </c>
      <c r="C1089" s="9" t="s">
        <v>10161</v>
      </c>
      <c r="D1089" s="9" t="s">
        <v>10156</v>
      </c>
      <c r="E1089" s="10" t="n">
        <v>2</v>
      </c>
      <c r="F1089" s="10" t="n">
        <v>3018.85</v>
      </c>
      <c r="G1089" s="10" t="n">
        <v>91</v>
      </c>
      <c r="H1089" s="10" t="n">
        <v>1678.33</v>
      </c>
    </row>
    <row r="1090" customFormat="false" ht="15" hidden="false" customHeight="false" outlineLevel="0" collapsed="false">
      <c r="A1090" s="9" t="s">
        <v>11238</v>
      </c>
      <c r="B1090" s="9" t="s">
        <v>77</v>
      </c>
      <c r="C1090" s="9" t="s">
        <v>10164</v>
      </c>
      <c r="D1090" s="9" t="s">
        <v>10158</v>
      </c>
      <c r="E1090" s="10" t="n">
        <v>0</v>
      </c>
      <c r="F1090" s="10" t="n">
        <v>0</v>
      </c>
      <c r="H1090" s="10" t="n">
        <v>0</v>
      </c>
    </row>
    <row r="1091" customFormat="false" ht="15" hidden="false" customHeight="false" outlineLevel="0" collapsed="false">
      <c r="A1091" s="9" t="s">
        <v>11239</v>
      </c>
      <c r="B1091" s="9" t="s">
        <v>68</v>
      </c>
      <c r="C1091" s="9" t="s">
        <v>10161</v>
      </c>
      <c r="D1091" s="9" t="s">
        <v>10155</v>
      </c>
      <c r="E1091" s="10" t="n">
        <v>3</v>
      </c>
      <c r="F1091" s="10" t="n">
        <v>18040.06</v>
      </c>
      <c r="G1091" s="10" t="n">
        <v>120</v>
      </c>
      <c r="H1091" s="10" t="n">
        <v>10029.36</v>
      </c>
    </row>
    <row r="1092" customFormat="false" ht="15" hidden="false" customHeight="false" outlineLevel="0" collapsed="false">
      <c r="A1092" s="9" t="s">
        <v>11240</v>
      </c>
      <c r="B1092" s="9" t="s">
        <v>71</v>
      </c>
      <c r="C1092" s="9" t="s">
        <v>10161</v>
      </c>
      <c r="D1092" s="9" t="s">
        <v>10156</v>
      </c>
      <c r="E1092" s="10" t="n">
        <v>1</v>
      </c>
      <c r="F1092" s="10" t="n">
        <v>7624.1</v>
      </c>
      <c r="G1092" s="10" t="n">
        <v>127</v>
      </c>
      <c r="H1092" s="10" t="n">
        <v>4238.61</v>
      </c>
    </row>
    <row r="1093" customFormat="false" ht="15" hidden="false" customHeight="false" outlineLevel="0" collapsed="false">
      <c r="A1093" s="9" t="s">
        <v>11241</v>
      </c>
      <c r="B1093" s="9" t="s">
        <v>64</v>
      </c>
      <c r="C1093" s="9" t="s">
        <v>10161</v>
      </c>
      <c r="D1093" s="9" t="s">
        <v>10156</v>
      </c>
      <c r="E1093" s="10" t="n">
        <v>1</v>
      </c>
      <c r="F1093" s="10" t="n">
        <v>21751.11</v>
      </c>
      <c r="G1093" s="10" t="n">
        <v>357</v>
      </c>
      <c r="H1093" s="10" t="n">
        <v>12092.52</v>
      </c>
    </row>
    <row r="1094" customFormat="false" ht="15" hidden="false" customHeight="false" outlineLevel="0" collapsed="false">
      <c r="A1094" s="9" t="s">
        <v>11242</v>
      </c>
      <c r="B1094" s="9" t="s">
        <v>71</v>
      </c>
      <c r="C1094" s="9" t="s">
        <v>10164</v>
      </c>
      <c r="D1094" s="9" t="s">
        <v>10156</v>
      </c>
      <c r="E1094" s="10" t="n">
        <v>2</v>
      </c>
      <c r="F1094" s="10" t="n">
        <v>1119.9</v>
      </c>
      <c r="G1094" s="10" t="n">
        <v>83</v>
      </c>
      <c r="H1094" s="10" t="n">
        <v>622.61</v>
      </c>
    </row>
    <row r="1095" customFormat="false" ht="15" hidden="false" customHeight="false" outlineLevel="0" collapsed="false">
      <c r="A1095" s="9" t="s">
        <v>11243</v>
      </c>
      <c r="B1095" s="9" t="s">
        <v>77</v>
      </c>
      <c r="C1095" s="9" t="s">
        <v>10161</v>
      </c>
      <c r="D1095" s="9" t="s">
        <v>10155</v>
      </c>
      <c r="E1095" s="10" t="n">
        <v>5</v>
      </c>
      <c r="F1095" s="10" t="n">
        <v>9882.6</v>
      </c>
      <c r="G1095" s="10" t="n">
        <v>0</v>
      </c>
      <c r="H1095" s="10" t="n">
        <v>5494.23</v>
      </c>
    </row>
    <row r="1096" customFormat="false" ht="15" hidden="false" customHeight="false" outlineLevel="0" collapsed="false">
      <c r="A1096" s="9" t="s">
        <v>11244</v>
      </c>
      <c r="B1096" s="9" t="s">
        <v>75</v>
      </c>
      <c r="C1096" s="9" t="s">
        <v>10161</v>
      </c>
      <c r="D1096" s="9" t="s">
        <v>10156</v>
      </c>
      <c r="E1096" s="10" t="n">
        <v>2</v>
      </c>
      <c r="F1096" s="10" t="n">
        <v>11741.7</v>
      </c>
      <c r="G1096" s="10" t="n">
        <v>3</v>
      </c>
      <c r="H1096" s="10" t="n">
        <v>6527.79</v>
      </c>
    </row>
    <row r="1097" customFormat="false" ht="15" hidden="false" customHeight="false" outlineLevel="0" collapsed="false">
      <c r="A1097" s="9" t="s">
        <v>11245</v>
      </c>
      <c r="B1097" s="9" t="s">
        <v>70</v>
      </c>
      <c r="C1097" s="9" t="s">
        <v>10161</v>
      </c>
      <c r="D1097" s="9" t="s">
        <v>10155</v>
      </c>
      <c r="E1097" s="10" t="n">
        <v>5</v>
      </c>
      <c r="F1097" s="10" t="n">
        <v>31737.63</v>
      </c>
      <c r="G1097" s="10" t="n">
        <v>17</v>
      </c>
      <c r="H1097" s="10" t="n">
        <v>17644.52</v>
      </c>
    </row>
    <row r="1098" customFormat="false" ht="15" hidden="false" customHeight="false" outlineLevel="0" collapsed="false">
      <c r="A1098" s="9" t="s">
        <v>11246</v>
      </c>
      <c r="B1098" s="9" t="s">
        <v>75</v>
      </c>
      <c r="C1098" s="9" t="s">
        <v>10162</v>
      </c>
      <c r="D1098" s="9" t="s">
        <v>10156</v>
      </c>
      <c r="E1098" s="10" t="n">
        <v>2</v>
      </c>
      <c r="F1098" s="10" t="n">
        <v>6300.45</v>
      </c>
      <c r="G1098" s="10" t="n">
        <v>120</v>
      </c>
      <c r="H1098" s="10" t="n">
        <v>3502.73</v>
      </c>
    </row>
    <row r="1099" customFormat="false" ht="15" hidden="false" customHeight="false" outlineLevel="0" collapsed="false">
      <c r="A1099" s="9" t="s">
        <v>11247</v>
      </c>
      <c r="B1099" s="9" t="s">
        <v>76</v>
      </c>
      <c r="C1099" s="9" t="s">
        <v>10161</v>
      </c>
      <c r="D1099" s="9" t="s">
        <v>10157</v>
      </c>
      <c r="E1099" s="10" t="n">
        <v>2</v>
      </c>
      <c r="F1099" s="10" t="n">
        <v>8142.75</v>
      </c>
      <c r="G1099" s="10" t="n">
        <v>140</v>
      </c>
      <c r="H1099" s="10" t="n">
        <v>4526.96</v>
      </c>
    </row>
    <row r="1100" customFormat="false" ht="15" hidden="false" customHeight="false" outlineLevel="0" collapsed="false">
      <c r="A1100" s="9" t="s">
        <v>11248</v>
      </c>
      <c r="B1100" s="9" t="s">
        <v>75</v>
      </c>
      <c r="C1100" s="9" t="s">
        <v>10163</v>
      </c>
      <c r="D1100" s="9" t="s">
        <v>10154</v>
      </c>
      <c r="E1100" s="10" t="n">
        <v>5</v>
      </c>
      <c r="F1100" s="10" t="n">
        <v>81860</v>
      </c>
      <c r="G1100" s="10" t="n">
        <v>0</v>
      </c>
      <c r="H1100" s="10" t="n">
        <v>45510.02</v>
      </c>
    </row>
    <row r="1101" customFormat="false" ht="15" hidden="false" customHeight="false" outlineLevel="0" collapsed="false">
      <c r="A1101" s="9" t="s">
        <v>11249</v>
      </c>
      <c r="B1101" s="9" t="s">
        <v>77</v>
      </c>
      <c r="C1101" s="9" t="s">
        <v>10161</v>
      </c>
      <c r="D1101" s="9" t="s">
        <v>10156</v>
      </c>
      <c r="E1101" s="10" t="n">
        <v>1</v>
      </c>
      <c r="F1101" s="10" t="n">
        <v>1709.1</v>
      </c>
      <c r="G1101" s="10" t="n">
        <v>194</v>
      </c>
      <c r="H1101" s="10" t="n">
        <v>950.17</v>
      </c>
    </row>
    <row r="1102" customFormat="false" ht="15" hidden="false" customHeight="false" outlineLevel="0" collapsed="false">
      <c r="A1102" s="9" t="s">
        <v>11250</v>
      </c>
      <c r="B1102" s="9" t="s">
        <v>62</v>
      </c>
      <c r="C1102" s="9" t="s">
        <v>10161</v>
      </c>
      <c r="D1102" s="9" t="s">
        <v>10156</v>
      </c>
      <c r="E1102" s="10" t="n">
        <v>2</v>
      </c>
      <c r="F1102" s="10" t="n">
        <v>64115.57</v>
      </c>
      <c r="G1102" s="10" t="n">
        <v>102</v>
      </c>
      <c r="H1102" s="10" t="n">
        <v>35645.01</v>
      </c>
    </row>
    <row r="1103" customFormat="false" ht="15" hidden="false" customHeight="false" outlineLevel="0" collapsed="false">
      <c r="A1103" s="9" t="s">
        <v>11251</v>
      </c>
      <c r="B1103" s="9" t="s">
        <v>68</v>
      </c>
      <c r="C1103" s="9" t="s">
        <v>10161</v>
      </c>
      <c r="D1103" s="9" t="s">
        <v>10155</v>
      </c>
      <c r="E1103" s="10" t="n">
        <v>4</v>
      </c>
      <c r="F1103" s="10" t="n">
        <v>19227.07</v>
      </c>
      <c r="G1103" s="10" t="n">
        <v>28</v>
      </c>
      <c r="H1103" s="10" t="n">
        <v>10689.28</v>
      </c>
    </row>
    <row r="1104" customFormat="false" ht="15" hidden="false" customHeight="false" outlineLevel="0" collapsed="false">
      <c r="A1104" s="9" t="s">
        <v>11252</v>
      </c>
      <c r="B1104" s="9" t="s">
        <v>68</v>
      </c>
      <c r="C1104" s="9" t="s">
        <v>10161</v>
      </c>
      <c r="D1104" s="9" t="s">
        <v>10155</v>
      </c>
      <c r="E1104" s="10" t="n">
        <v>3</v>
      </c>
      <c r="F1104" s="10" t="n">
        <v>7116.4</v>
      </c>
      <c r="G1104" s="10" t="n">
        <v>83</v>
      </c>
      <c r="H1104" s="10" t="n">
        <v>3956.36</v>
      </c>
    </row>
    <row r="1105" customFormat="false" ht="15" hidden="false" customHeight="false" outlineLevel="0" collapsed="false">
      <c r="A1105" s="9" t="s">
        <v>11253</v>
      </c>
      <c r="B1105" s="9" t="s">
        <v>76</v>
      </c>
      <c r="C1105" s="9" t="s">
        <v>10161</v>
      </c>
      <c r="D1105" s="9" t="s">
        <v>10156</v>
      </c>
      <c r="E1105" s="10" t="n">
        <v>1</v>
      </c>
      <c r="F1105" s="10" t="n">
        <v>431.2</v>
      </c>
      <c r="G1105" s="10" t="n">
        <v>217</v>
      </c>
      <c r="H1105" s="10" t="n">
        <v>239.73</v>
      </c>
    </row>
    <row r="1106" customFormat="false" ht="15" hidden="false" customHeight="false" outlineLevel="0" collapsed="false">
      <c r="A1106" s="9" t="s">
        <v>11254</v>
      </c>
      <c r="B1106" s="9" t="s">
        <v>69</v>
      </c>
      <c r="C1106" s="9" t="s">
        <v>10161</v>
      </c>
      <c r="D1106" s="9" t="s">
        <v>10155</v>
      </c>
      <c r="E1106" s="10" t="n">
        <v>4</v>
      </c>
      <c r="F1106" s="10" t="n">
        <v>13424.5</v>
      </c>
      <c r="G1106" s="10" t="n">
        <v>72</v>
      </c>
      <c r="H1106" s="10" t="n">
        <v>7463.34</v>
      </c>
    </row>
    <row r="1107" customFormat="false" ht="15" hidden="false" customHeight="false" outlineLevel="0" collapsed="false">
      <c r="A1107" s="9" t="s">
        <v>11255</v>
      </c>
      <c r="B1107" s="9" t="s">
        <v>74</v>
      </c>
      <c r="C1107" s="9" t="s">
        <v>10161</v>
      </c>
      <c r="D1107" s="9" t="s">
        <v>10155</v>
      </c>
      <c r="E1107" s="10" t="n">
        <v>3</v>
      </c>
      <c r="F1107" s="10" t="n">
        <v>36601.24</v>
      </c>
      <c r="G1107" s="10" t="n">
        <v>37</v>
      </c>
      <c r="H1107" s="10" t="n">
        <v>20348.44</v>
      </c>
    </row>
    <row r="1108" customFormat="false" ht="15" hidden="false" customHeight="false" outlineLevel="0" collapsed="false">
      <c r="A1108" s="9" t="s">
        <v>11256</v>
      </c>
      <c r="B1108" s="9" t="s">
        <v>79</v>
      </c>
      <c r="C1108" s="9" t="s">
        <v>10161</v>
      </c>
      <c r="D1108" s="9" t="s">
        <v>10157</v>
      </c>
      <c r="E1108" s="10" t="n">
        <v>3</v>
      </c>
      <c r="F1108" s="10" t="n">
        <v>13547.5</v>
      </c>
      <c r="G1108" s="10" t="n">
        <v>259</v>
      </c>
      <c r="H1108" s="10" t="n">
        <v>7531.72</v>
      </c>
    </row>
    <row r="1109" customFormat="false" ht="15" hidden="false" customHeight="false" outlineLevel="0" collapsed="false">
      <c r="A1109" s="9" t="s">
        <v>11257</v>
      </c>
      <c r="B1109" s="9" t="s">
        <v>71</v>
      </c>
      <c r="C1109" s="9" t="s">
        <v>10161</v>
      </c>
      <c r="D1109" s="9" t="s">
        <v>10156</v>
      </c>
      <c r="E1109" s="10" t="n">
        <v>1</v>
      </c>
      <c r="F1109" s="10" t="n">
        <v>814.3</v>
      </c>
      <c r="G1109" s="10" t="n">
        <v>260</v>
      </c>
      <c r="H1109" s="10" t="n">
        <v>452.71</v>
      </c>
    </row>
    <row r="1110" customFormat="false" ht="15" hidden="false" customHeight="false" outlineLevel="0" collapsed="false">
      <c r="A1110" s="9" t="s">
        <v>11258</v>
      </c>
      <c r="B1110" s="9" t="s">
        <v>64</v>
      </c>
      <c r="C1110" s="9" t="s">
        <v>10161</v>
      </c>
      <c r="D1110" s="9" t="s">
        <v>10155</v>
      </c>
      <c r="E1110" s="10" t="n">
        <v>5</v>
      </c>
      <c r="F1110" s="10" t="n">
        <v>19789.35</v>
      </c>
      <c r="G1110" s="10" t="n">
        <v>68</v>
      </c>
      <c r="H1110" s="10" t="n">
        <v>11001.88</v>
      </c>
    </row>
    <row r="1111" customFormat="false" ht="15" hidden="false" customHeight="false" outlineLevel="0" collapsed="false">
      <c r="A1111" s="9" t="s">
        <v>11259</v>
      </c>
      <c r="B1111" s="9" t="s">
        <v>61</v>
      </c>
      <c r="C1111" s="9" t="s">
        <v>10161</v>
      </c>
      <c r="D1111" s="9" t="s">
        <v>10156</v>
      </c>
      <c r="E1111" s="10" t="n">
        <v>1</v>
      </c>
      <c r="F1111" s="10" t="n">
        <v>2795</v>
      </c>
      <c r="G1111" s="10" t="n">
        <v>153</v>
      </c>
      <c r="H1111" s="10" t="n">
        <v>1553.88</v>
      </c>
    </row>
    <row r="1112" customFormat="false" ht="15" hidden="false" customHeight="false" outlineLevel="0" collapsed="false">
      <c r="A1112" s="9" t="s">
        <v>11260</v>
      </c>
      <c r="B1112" s="9" t="s">
        <v>76</v>
      </c>
      <c r="C1112" s="9" t="s">
        <v>10161</v>
      </c>
      <c r="D1112" s="9" t="s">
        <v>10156</v>
      </c>
      <c r="E1112" s="10" t="n">
        <v>2</v>
      </c>
      <c r="F1112" s="10" t="n">
        <v>4717.71</v>
      </c>
      <c r="G1112" s="10" t="n">
        <v>85</v>
      </c>
      <c r="H1112" s="10" t="n">
        <v>2622.81</v>
      </c>
    </row>
    <row r="1113" customFormat="false" ht="15" hidden="false" customHeight="false" outlineLevel="0" collapsed="false">
      <c r="A1113" s="9" t="s">
        <v>11261</v>
      </c>
      <c r="B1113" s="9" t="s">
        <v>72</v>
      </c>
      <c r="C1113" s="9" t="s">
        <v>10161</v>
      </c>
      <c r="D1113" s="9" t="s">
        <v>10155</v>
      </c>
      <c r="E1113" s="10" t="n">
        <v>9</v>
      </c>
      <c r="F1113" s="10" t="n">
        <v>26162.72</v>
      </c>
      <c r="G1113" s="10" t="n">
        <v>0</v>
      </c>
      <c r="H1113" s="10" t="n">
        <v>14545.15</v>
      </c>
    </row>
    <row r="1114" customFormat="false" ht="15" hidden="false" customHeight="false" outlineLevel="0" collapsed="false">
      <c r="A1114" s="9" t="s">
        <v>11262</v>
      </c>
      <c r="B1114" s="9" t="s">
        <v>76</v>
      </c>
      <c r="C1114" s="9" t="s">
        <v>10161</v>
      </c>
      <c r="D1114" s="9" t="s">
        <v>10156</v>
      </c>
      <c r="E1114" s="10" t="n">
        <v>1</v>
      </c>
      <c r="F1114" s="10" t="n">
        <v>609</v>
      </c>
      <c r="G1114" s="10" t="n">
        <v>314</v>
      </c>
      <c r="H1114" s="10" t="n">
        <v>338.57</v>
      </c>
    </row>
    <row r="1115" customFormat="false" ht="15" hidden="false" customHeight="false" outlineLevel="0" collapsed="false">
      <c r="A1115" s="9" t="s">
        <v>11263</v>
      </c>
      <c r="B1115" s="9" t="s">
        <v>62</v>
      </c>
      <c r="C1115" s="9" t="s">
        <v>10161</v>
      </c>
      <c r="D1115" s="9" t="s">
        <v>10156</v>
      </c>
      <c r="E1115" s="10" t="n">
        <v>2</v>
      </c>
      <c r="F1115" s="10" t="n">
        <v>37844.15</v>
      </c>
      <c r="G1115" s="10" t="n">
        <v>31</v>
      </c>
      <c r="H1115" s="10" t="n">
        <v>21039.43</v>
      </c>
    </row>
    <row r="1116" customFormat="false" ht="15" hidden="false" customHeight="false" outlineLevel="0" collapsed="false">
      <c r="A1116" s="9" t="s">
        <v>11264</v>
      </c>
      <c r="B1116" s="9" t="s">
        <v>70</v>
      </c>
      <c r="C1116" s="9" t="s">
        <v>10161</v>
      </c>
      <c r="D1116" s="9" t="s">
        <v>10155</v>
      </c>
      <c r="E1116" s="10" t="n">
        <v>6</v>
      </c>
      <c r="F1116" s="10" t="n">
        <v>20888.22</v>
      </c>
      <c r="G1116" s="10" t="n">
        <v>12</v>
      </c>
      <c r="H1116" s="10" t="n">
        <v>11612.79</v>
      </c>
    </row>
    <row r="1117" customFormat="false" ht="15" hidden="false" customHeight="false" outlineLevel="0" collapsed="false">
      <c r="A1117" s="9" t="s">
        <v>11265</v>
      </c>
      <c r="B1117" s="9" t="s">
        <v>64</v>
      </c>
      <c r="C1117" s="9" t="s">
        <v>10162</v>
      </c>
      <c r="D1117" s="9" t="s">
        <v>10155</v>
      </c>
      <c r="E1117" s="10" t="n">
        <v>5</v>
      </c>
      <c r="F1117" s="10" t="n">
        <v>38475.4</v>
      </c>
      <c r="G1117" s="10" t="n">
        <v>38</v>
      </c>
      <c r="H1117" s="10" t="n">
        <v>21390.38</v>
      </c>
    </row>
    <row r="1118" customFormat="false" ht="15" hidden="false" customHeight="false" outlineLevel="0" collapsed="false">
      <c r="A1118" s="9" t="s">
        <v>11266</v>
      </c>
      <c r="B1118" s="9" t="s">
        <v>64</v>
      </c>
      <c r="C1118" s="9" t="s">
        <v>10163</v>
      </c>
      <c r="D1118" s="9" t="s">
        <v>10156</v>
      </c>
      <c r="E1118" s="10" t="n">
        <v>1</v>
      </c>
      <c r="F1118" s="10" t="n">
        <v>3022.2</v>
      </c>
      <c r="G1118" s="10" t="n">
        <v>41</v>
      </c>
      <c r="H1118" s="10" t="n">
        <v>1680.19</v>
      </c>
    </row>
    <row r="1119" customFormat="false" ht="15" hidden="false" customHeight="false" outlineLevel="0" collapsed="false">
      <c r="A1119" s="9" t="s">
        <v>11267</v>
      </c>
      <c r="B1119" s="9" t="s">
        <v>69</v>
      </c>
      <c r="C1119" s="9" t="s">
        <v>10162</v>
      </c>
      <c r="D1119" s="9" t="s">
        <v>10155</v>
      </c>
      <c r="E1119" s="10" t="n">
        <v>4</v>
      </c>
      <c r="F1119" s="10" t="n">
        <v>4648.12</v>
      </c>
      <c r="G1119" s="10" t="n">
        <v>48</v>
      </c>
      <c r="H1119" s="10" t="n">
        <v>2584.12</v>
      </c>
    </row>
    <row r="1120" customFormat="false" ht="15" hidden="false" customHeight="false" outlineLevel="0" collapsed="false">
      <c r="A1120" s="9" t="s">
        <v>11268</v>
      </c>
      <c r="B1120" s="9" t="s">
        <v>73</v>
      </c>
      <c r="C1120" s="9" t="s">
        <v>10161</v>
      </c>
      <c r="D1120" s="9" t="s">
        <v>10155</v>
      </c>
      <c r="E1120" s="10" t="n">
        <v>4</v>
      </c>
      <c r="F1120" s="10" t="n">
        <v>24679.6</v>
      </c>
      <c r="G1120" s="10" t="n">
        <v>14</v>
      </c>
      <c r="H1120" s="10" t="n">
        <v>13720.61</v>
      </c>
    </row>
    <row r="1121" customFormat="false" ht="15" hidden="false" customHeight="false" outlineLevel="0" collapsed="false">
      <c r="A1121" s="9" t="s">
        <v>11269</v>
      </c>
      <c r="B1121" s="9" t="s">
        <v>63</v>
      </c>
      <c r="C1121" s="9" t="s">
        <v>10162</v>
      </c>
      <c r="D1121" s="9" t="s">
        <v>10155</v>
      </c>
      <c r="E1121" s="10" t="n">
        <v>9</v>
      </c>
      <c r="F1121" s="10" t="n">
        <v>22960.37</v>
      </c>
      <c r="G1121" s="10" t="n">
        <v>11</v>
      </c>
      <c r="H1121" s="10" t="n">
        <v>12764.8</v>
      </c>
    </row>
    <row r="1122" customFormat="false" ht="15" hidden="false" customHeight="false" outlineLevel="0" collapsed="false">
      <c r="A1122" s="9" t="s">
        <v>11270</v>
      </c>
      <c r="B1122" s="9" t="s">
        <v>77</v>
      </c>
      <c r="C1122" s="9" t="s">
        <v>10161</v>
      </c>
      <c r="D1122" s="9" t="s">
        <v>10156</v>
      </c>
      <c r="E1122" s="10" t="n">
        <v>1</v>
      </c>
      <c r="F1122" s="10" t="n">
        <v>2569.9</v>
      </c>
      <c r="G1122" s="10" t="n">
        <v>262</v>
      </c>
      <c r="H1122" s="10" t="n">
        <v>1428.73</v>
      </c>
    </row>
    <row r="1123" customFormat="false" ht="15" hidden="false" customHeight="false" outlineLevel="0" collapsed="false">
      <c r="A1123" s="9" t="s">
        <v>11271</v>
      </c>
      <c r="B1123" s="9" t="s">
        <v>64</v>
      </c>
      <c r="C1123" s="9" t="s">
        <v>10161</v>
      </c>
      <c r="D1123" s="9" t="s">
        <v>10156</v>
      </c>
      <c r="E1123" s="10" t="n">
        <v>1</v>
      </c>
      <c r="F1123" s="10" t="n">
        <v>802.3</v>
      </c>
      <c r="G1123" s="10" t="n">
        <v>173</v>
      </c>
      <c r="H1123" s="10" t="n">
        <v>446.04</v>
      </c>
    </row>
    <row r="1124" customFormat="false" ht="15" hidden="false" customHeight="false" outlineLevel="0" collapsed="false">
      <c r="A1124" s="9" t="s">
        <v>11272</v>
      </c>
      <c r="B1124" s="9" t="s">
        <v>64</v>
      </c>
      <c r="C1124" s="9" t="s">
        <v>10161</v>
      </c>
      <c r="D1124" s="9" t="s">
        <v>10155</v>
      </c>
      <c r="E1124" s="10" t="n">
        <v>6</v>
      </c>
      <c r="F1124" s="10" t="n">
        <v>10858.37</v>
      </c>
      <c r="G1124" s="10" t="n">
        <v>28</v>
      </c>
      <c r="H1124" s="10" t="n">
        <v>6036.7</v>
      </c>
    </row>
    <row r="1125" customFormat="false" ht="15" hidden="false" customHeight="false" outlineLevel="0" collapsed="false">
      <c r="A1125" s="9" t="s">
        <v>11273</v>
      </c>
      <c r="B1125" s="9" t="s">
        <v>76</v>
      </c>
      <c r="C1125" s="9" t="s">
        <v>10162</v>
      </c>
      <c r="D1125" s="9" t="s">
        <v>10157</v>
      </c>
      <c r="E1125" s="10" t="n">
        <v>6</v>
      </c>
      <c r="F1125" s="10" t="n">
        <v>28128.96</v>
      </c>
      <c r="G1125" s="10" t="n">
        <v>139</v>
      </c>
      <c r="H1125" s="10" t="n">
        <v>15638.28</v>
      </c>
    </row>
    <row r="1126" customFormat="false" ht="15" hidden="false" customHeight="false" outlineLevel="0" collapsed="false">
      <c r="A1126" s="9" t="s">
        <v>11274</v>
      </c>
      <c r="B1126" s="9" t="s">
        <v>62</v>
      </c>
      <c r="C1126" s="9" t="s">
        <v>10162</v>
      </c>
      <c r="D1126" s="9" t="s">
        <v>10155</v>
      </c>
      <c r="E1126" s="10" t="n">
        <v>6</v>
      </c>
      <c r="F1126" s="10" t="n">
        <v>27472.97</v>
      </c>
      <c r="G1126" s="10" t="n">
        <v>0</v>
      </c>
      <c r="H1126" s="10" t="n">
        <v>15273.58</v>
      </c>
    </row>
    <row r="1127" customFormat="false" ht="15" hidden="false" customHeight="false" outlineLevel="0" collapsed="false">
      <c r="A1127" s="9" t="s">
        <v>11275</v>
      </c>
      <c r="B1127" s="9" t="s">
        <v>73</v>
      </c>
      <c r="C1127" s="9" t="s">
        <v>10161</v>
      </c>
      <c r="D1127" s="9" t="s">
        <v>10155</v>
      </c>
      <c r="E1127" s="10" t="n">
        <v>7</v>
      </c>
      <c r="F1127" s="10" t="n">
        <v>43798.55</v>
      </c>
      <c r="G1127" s="10" t="n">
        <v>21</v>
      </c>
      <c r="H1127" s="10" t="n">
        <v>24349.78</v>
      </c>
    </row>
    <row r="1128" customFormat="false" ht="15" hidden="false" customHeight="false" outlineLevel="0" collapsed="false">
      <c r="A1128" s="9" t="s">
        <v>11276</v>
      </c>
      <c r="B1128" s="9" t="s">
        <v>71</v>
      </c>
      <c r="C1128" s="9" t="s">
        <v>10163</v>
      </c>
      <c r="D1128" s="9" t="s">
        <v>10154</v>
      </c>
      <c r="E1128" s="10" t="n">
        <v>8</v>
      </c>
      <c r="F1128" s="10" t="n">
        <v>102768.06</v>
      </c>
      <c r="G1128" s="10" t="n">
        <v>17</v>
      </c>
      <c r="H1128" s="10" t="n">
        <v>57133.84</v>
      </c>
    </row>
    <row r="1129" customFormat="false" ht="15" hidden="false" customHeight="false" outlineLevel="0" collapsed="false">
      <c r="A1129" s="9" t="s">
        <v>11277</v>
      </c>
      <c r="B1129" s="9" t="s">
        <v>60</v>
      </c>
      <c r="C1129" s="9" t="s">
        <v>10162</v>
      </c>
      <c r="D1129" s="9" t="s">
        <v>10155</v>
      </c>
      <c r="E1129" s="10" t="n">
        <v>9</v>
      </c>
      <c r="F1129" s="10" t="n">
        <v>52354.55</v>
      </c>
      <c r="G1129" s="10" t="n">
        <v>7</v>
      </c>
      <c r="H1129" s="10" t="n">
        <v>29106.48</v>
      </c>
    </row>
    <row r="1130" customFormat="false" ht="15" hidden="false" customHeight="false" outlineLevel="0" collapsed="false">
      <c r="A1130" s="9" t="s">
        <v>11278</v>
      </c>
      <c r="B1130" s="9" t="s">
        <v>68</v>
      </c>
      <c r="C1130" s="9" t="s">
        <v>10161</v>
      </c>
      <c r="D1130" s="9" t="s">
        <v>10155</v>
      </c>
      <c r="E1130" s="10" t="n">
        <v>3</v>
      </c>
      <c r="F1130" s="10" t="n">
        <v>15184.25</v>
      </c>
      <c r="G1130" s="10" t="n">
        <v>93</v>
      </c>
      <c r="H1130" s="10" t="n">
        <v>8441.67</v>
      </c>
    </row>
    <row r="1131" customFormat="false" ht="15" hidden="false" customHeight="false" outlineLevel="0" collapsed="false">
      <c r="A1131" s="9" t="s">
        <v>11279</v>
      </c>
      <c r="B1131" s="9" t="s">
        <v>62</v>
      </c>
      <c r="C1131" s="9" t="s">
        <v>10161</v>
      </c>
      <c r="D1131" s="9" t="s">
        <v>10155</v>
      </c>
      <c r="E1131" s="10" t="n">
        <v>4</v>
      </c>
      <c r="F1131" s="10" t="n">
        <v>16533.29</v>
      </c>
      <c r="G1131" s="10" t="n">
        <v>32</v>
      </c>
      <c r="H1131" s="10" t="n">
        <v>9191.67</v>
      </c>
    </row>
    <row r="1132" customFormat="false" ht="15" hidden="false" customHeight="false" outlineLevel="0" collapsed="false">
      <c r="A1132" s="9" t="s">
        <v>11280</v>
      </c>
      <c r="B1132" s="9" t="s">
        <v>71</v>
      </c>
      <c r="C1132" s="9" t="s">
        <v>10163</v>
      </c>
      <c r="D1132" s="9" t="s">
        <v>10156</v>
      </c>
      <c r="E1132" s="10" t="n">
        <v>1</v>
      </c>
      <c r="F1132" s="10" t="n">
        <v>895.31</v>
      </c>
      <c r="G1132" s="10" t="n">
        <v>330</v>
      </c>
      <c r="H1132" s="10" t="n">
        <v>497.75</v>
      </c>
    </row>
    <row r="1133" customFormat="false" ht="15" hidden="false" customHeight="false" outlineLevel="0" collapsed="false">
      <c r="A1133" s="9" t="s">
        <v>11281</v>
      </c>
      <c r="B1133" s="9" t="s">
        <v>76</v>
      </c>
      <c r="C1133" s="9" t="s">
        <v>10162</v>
      </c>
      <c r="D1133" s="9" t="s">
        <v>10155</v>
      </c>
      <c r="E1133" s="10" t="n">
        <v>5</v>
      </c>
      <c r="F1133" s="10" t="n">
        <v>69531.97</v>
      </c>
      <c r="G1133" s="10" t="n">
        <v>95</v>
      </c>
      <c r="H1133" s="10" t="n">
        <v>38656.26</v>
      </c>
    </row>
    <row r="1134" customFormat="false" ht="15" hidden="false" customHeight="false" outlineLevel="0" collapsed="false">
      <c r="A1134" s="9" t="s">
        <v>11282</v>
      </c>
      <c r="B1134" s="9" t="s">
        <v>71</v>
      </c>
      <c r="C1134" s="9" t="s">
        <v>10164</v>
      </c>
      <c r="D1134" s="9" t="s">
        <v>10155</v>
      </c>
      <c r="E1134" s="10" t="n">
        <v>9</v>
      </c>
      <c r="F1134" s="10" t="n">
        <v>21916.05</v>
      </c>
      <c r="G1134" s="10" t="n">
        <v>18</v>
      </c>
      <c r="H1134" s="10" t="n">
        <v>12184.21</v>
      </c>
    </row>
    <row r="1135" customFormat="false" ht="15" hidden="false" customHeight="false" outlineLevel="0" collapsed="false">
      <c r="A1135" s="9" t="s">
        <v>11283</v>
      </c>
      <c r="B1135" s="9" t="s">
        <v>62</v>
      </c>
      <c r="C1135" s="9" t="s">
        <v>10161</v>
      </c>
      <c r="D1135" s="9" t="s">
        <v>10156</v>
      </c>
      <c r="E1135" s="10" t="n">
        <v>1</v>
      </c>
      <c r="F1135" s="10" t="n">
        <v>17648.1</v>
      </c>
      <c r="G1135" s="10" t="n">
        <v>40</v>
      </c>
      <c r="H1135" s="10" t="n">
        <v>9811.45</v>
      </c>
    </row>
    <row r="1136" customFormat="false" ht="15" hidden="false" customHeight="false" outlineLevel="0" collapsed="false">
      <c r="A1136" s="9" t="s">
        <v>11284</v>
      </c>
      <c r="B1136" s="9" t="s">
        <v>77</v>
      </c>
      <c r="C1136" s="9" t="s">
        <v>10161</v>
      </c>
      <c r="D1136" s="9" t="s">
        <v>10156</v>
      </c>
      <c r="E1136" s="10" t="n">
        <v>2</v>
      </c>
      <c r="F1136" s="10" t="n">
        <v>7578.85</v>
      </c>
      <c r="G1136" s="10" t="n">
        <v>48</v>
      </c>
      <c r="H1136" s="10" t="n">
        <v>4213.46</v>
      </c>
    </row>
    <row r="1137" customFormat="false" ht="15" hidden="false" customHeight="false" outlineLevel="0" collapsed="false">
      <c r="A1137" s="9" t="s">
        <v>11285</v>
      </c>
      <c r="B1137" s="9" t="s">
        <v>75</v>
      </c>
      <c r="C1137" s="9" t="s">
        <v>10161</v>
      </c>
      <c r="D1137" s="9" t="s">
        <v>10156</v>
      </c>
      <c r="E1137" s="10" t="n">
        <v>1</v>
      </c>
      <c r="F1137" s="10" t="n">
        <v>11662.66</v>
      </c>
      <c r="G1137" s="10" t="n">
        <v>52</v>
      </c>
      <c r="H1137" s="10" t="n">
        <v>6483.85</v>
      </c>
    </row>
    <row r="1138" customFormat="false" ht="15" hidden="false" customHeight="false" outlineLevel="0" collapsed="false">
      <c r="A1138" s="9" t="s">
        <v>11286</v>
      </c>
      <c r="B1138" s="9" t="s">
        <v>71</v>
      </c>
      <c r="C1138" s="9" t="s">
        <v>10161</v>
      </c>
      <c r="D1138" s="9" t="s">
        <v>10156</v>
      </c>
      <c r="E1138" s="10" t="n">
        <v>2</v>
      </c>
      <c r="F1138" s="10" t="n">
        <v>13367.95</v>
      </c>
      <c r="G1138" s="10" t="n">
        <v>57</v>
      </c>
      <c r="H1138" s="10" t="n">
        <v>7431.9</v>
      </c>
    </row>
    <row r="1139" customFormat="false" ht="15" hidden="false" customHeight="false" outlineLevel="0" collapsed="false">
      <c r="A1139" s="9" t="s">
        <v>11287</v>
      </c>
      <c r="B1139" s="9" t="s">
        <v>68</v>
      </c>
      <c r="C1139" s="9" t="s">
        <v>10163</v>
      </c>
      <c r="D1139" s="9" t="s">
        <v>10155</v>
      </c>
      <c r="E1139" s="10" t="n">
        <v>7</v>
      </c>
      <c r="F1139" s="10" t="n">
        <v>49514.3</v>
      </c>
      <c r="G1139" s="10" t="n">
        <v>30</v>
      </c>
      <c r="H1139" s="10" t="n">
        <v>27527.45</v>
      </c>
    </row>
    <row r="1140" customFormat="false" ht="15" hidden="false" customHeight="false" outlineLevel="0" collapsed="false">
      <c r="A1140" s="9" t="s">
        <v>11288</v>
      </c>
      <c r="B1140" s="9" t="s">
        <v>71</v>
      </c>
      <c r="C1140" s="9" t="s">
        <v>10161</v>
      </c>
      <c r="D1140" s="9" t="s">
        <v>10156</v>
      </c>
      <c r="E1140" s="10" t="n">
        <v>1</v>
      </c>
      <c r="F1140" s="10" t="n">
        <v>11968.2</v>
      </c>
      <c r="G1140" s="10" t="n">
        <v>351</v>
      </c>
      <c r="H1140" s="10" t="n">
        <v>6653.71</v>
      </c>
    </row>
    <row r="1141" customFormat="false" ht="15" hidden="false" customHeight="false" outlineLevel="0" collapsed="false">
      <c r="A1141" s="9" t="s">
        <v>11289</v>
      </c>
      <c r="B1141" s="9" t="s">
        <v>69</v>
      </c>
      <c r="C1141" s="9" t="s">
        <v>10162</v>
      </c>
      <c r="D1141" s="9" t="s">
        <v>10156</v>
      </c>
      <c r="E1141" s="10" t="n">
        <v>1</v>
      </c>
      <c r="F1141" s="10" t="n">
        <v>2447.4</v>
      </c>
      <c r="G1141" s="10" t="n">
        <v>11</v>
      </c>
      <c r="H1141" s="10" t="n">
        <v>1360.63</v>
      </c>
    </row>
    <row r="1142" customFormat="false" ht="15" hidden="false" customHeight="false" outlineLevel="0" collapsed="false">
      <c r="A1142" s="9" t="s">
        <v>11290</v>
      </c>
      <c r="B1142" s="9" t="s">
        <v>70</v>
      </c>
      <c r="C1142" s="9" t="s">
        <v>10164</v>
      </c>
      <c r="D1142" s="9" t="s">
        <v>10155</v>
      </c>
      <c r="E1142" s="10" t="n">
        <v>7</v>
      </c>
      <c r="F1142" s="10" t="n">
        <v>45028.63</v>
      </c>
      <c r="G1142" s="10" t="n">
        <v>18</v>
      </c>
      <c r="H1142" s="10" t="n">
        <v>25033.64</v>
      </c>
    </row>
    <row r="1143" customFormat="false" ht="15" hidden="false" customHeight="false" outlineLevel="0" collapsed="false">
      <c r="A1143" s="9" t="s">
        <v>11291</v>
      </c>
      <c r="B1143" s="9" t="s">
        <v>76</v>
      </c>
      <c r="C1143" s="9" t="s">
        <v>10162</v>
      </c>
      <c r="D1143" s="9" t="s">
        <v>10154</v>
      </c>
      <c r="E1143" s="10" t="n">
        <v>14</v>
      </c>
      <c r="F1143" s="10" t="n">
        <v>220075.07</v>
      </c>
      <c r="G1143" s="10" t="n">
        <v>0</v>
      </c>
      <c r="H1143" s="10" t="n">
        <v>122350.6</v>
      </c>
    </row>
    <row r="1144" customFormat="false" ht="15" hidden="false" customHeight="false" outlineLevel="0" collapsed="false">
      <c r="A1144" s="9" t="s">
        <v>11292</v>
      </c>
      <c r="B1144" s="9" t="s">
        <v>62</v>
      </c>
      <c r="C1144" s="9" t="s">
        <v>10164</v>
      </c>
      <c r="D1144" s="9" t="s">
        <v>10154</v>
      </c>
      <c r="E1144" s="10" t="n">
        <v>9</v>
      </c>
      <c r="F1144" s="10" t="n">
        <v>87657.49</v>
      </c>
      <c r="G1144" s="10" t="n">
        <v>23</v>
      </c>
      <c r="H1144" s="10" t="n">
        <v>48733.13</v>
      </c>
    </row>
    <row r="1145" customFormat="false" ht="15" hidden="false" customHeight="false" outlineLevel="0" collapsed="false">
      <c r="A1145" s="9" t="s">
        <v>11293</v>
      </c>
      <c r="B1145" s="9" t="s">
        <v>71</v>
      </c>
      <c r="C1145" s="9" t="s">
        <v>10163</v>
      </c>
      <c r="D1145" s="9" t="s">
        <v>10155</v>
      </c>
      <c r="E1145" s="10" t="n">
        <v>7</v>
      </c>
      <c r="F1145" s="10" t="n">
        <v>57690.92</v>
      </c>
      <c r="G1145" s="10" t="n">
        <v>31</v>
      </c>
      <c r="H1145" s="10" t="n">
        <v>32073.23</v>
      </c>
    </row>
    <row r="1146" customFormat="false" ht="15" hidden="false" customHeight="false" outlineLevel="0" collapsed="false">
      <c r="A1146" s="9" t="s">
        <v>11294</v>
      </c>
      <c r="B1146" s="9" t="s">
        <v>77</v>
      </c>
      <c r="C1146" s="9" t="s">
        <v>10162</v>
      </c>
      <c r="D1146" s="9" t="s">
        <v>10155</v>
      </c>
      <c r="E1146" s="10" t="n">
        <v>4</v>
      </c>
      <c r="F1146" s="10" t="n">
        <v>13970.46</v>
      </c>
      <c r="G1146" s="10" t="n">
        <v>16</v>
      </c>
      <c r="H1146" s="10" t="n">
        <v>7766.87</v>
      </c>
    </row>
    <row r="1147" customFormat="false" ht="15" hidden="false" customHeight="false" outlineLevel="0" collapsed="false">
      <c r="A1147" s="9" t="s">
        <v>11295</v>
      </c>
      <c r="B1147" s="9" t="s">
        <v>71</v>
      </c>
      <c r="C1147" s="9" t="s">
        <v>10161</v>
      </c>
      <c r="D1147" s="9" t="s">
        <v>10156</v>
      </c>
      <c r="E1147" s="10" t="n">
        <v>2</v>
      </c>
      <c r="F1147" s="10" t="n">
        <v>15861.35</v>
      </c>
      <c r="G1147" s="10" t="n">
        <v>91</v>
      </c>
      <c r="H1147" s="10" t="n">
        <v>8818.11</v>
      </c>
    </row>
    <row r="1148" customFormat="false" ht="15" hidden="false" customHeight="false" outlineLevel="0" collapsed="false">
      <c r="A1148" s="9" t="s">
        <v>11296</v>
      </c>
      <c r="B1148" s="9" t="s">
        <v>77</v>
      </c>
      <c r="C1148" s="9" t="s">
        <v>10163</v>
      </c>
      <c r="D1148" s="9" t="s">
        <v>10156</v>
      </c>
      <c r="E1148" s="10" t="n">
        <v>1</v>
      </c>
      <c r="F1148" s="10" t="n">
        <v>473.1</v>
      </c>
      <c r="G1148" s="10" t="n">
        <v>64</v>
      </c>
      <c r="H1148" s="10" t="n">
        <v>263.02</v>
      </c>
    </row>
    <row r="1149" customFormat="false" ht="15" hidden="false" customHeight="false" outlineLevel="0" collapsed="false">
      <c r="A1149" s="9" t="s">
        <v>11297</v>
      </c>
      <c r="B1149" s="9" t="s">
        <v>68</v>
      </c>
      <c r="C1149" s="9" t="s">
        <v>10161</v>
      </c>
      <c r="D1149" s="9" t="s">
        <v>10155</v>
      </c>
      <c r="E1149" s="10" t="n">
        <v>6</v>
      </c>
      <c r="F1149" s="10" t="n">
        <v>18265.65</v>
      </c>
      <c r="G1149" s="10" t="n">
        <v>9</v>
      </c>
      <c r="H1149" s="10" t="n">
        <v>10154.78</v>
      </c>
    </row>
    <row r="1150" customFormat="false" ht="15" hidden="false" customHeight="false" outlineLevel="0" collapsed="false">
      <c r="A1150" s="9" t="s">
        <v>11298</v>
      </c>
      <c r="B1150" s="9" t="s">
        <v>77</v>
      </c>
      <c r="C1150" s="9" t="s">
        <v>10164</v>
      </c>
      <c r="D1150" s="9" t="s">
        <v>10154</v>
      </c>
      <c r="E1150" s="10" t="n">
        <v>15</v>
      </c>
      <c r="F1150" s="10" t="n">
        <v>147772.9</v>
      </c>
      <c r="G1150" s="10" t="n">
        <v>111</v>
      </c>
      <c r="H1150" s="10" t="n">
        <v>82154.26</v>
      </c>
    </row>
    <row r="1151" customFormat="false" ht="15" hidden="false" customHeight="false" outlineLevel="0" collapsed="false">
      <c r="A1151" s="9" t="s">
        <v>11299</v>
      </c>
      <c r="B1151" s="9" t="s">
        <v>76</v>
      </c>
      <c r="C1151" s="9" t="s">
        <v>10163</v>
      </c>
      <c r="D1151" s="9" t="s">
        <v>10156</v>
      </c>
      <c r="E1151" s="10" t="n">
        <v>2</v>
      </c>
      <c r="F1151" s="10" t="n">
        <v>22050.33</v>
      </c>
      <c r="G1151" s="10" t="n">
        <v>52</v>
      </c>
      <c r="H1151" s="10" t="n">
        <v>12258.87</v>
      </c>
    </row>
    <row r="1152" customFormat="false" ht="15" hidden="false" customHeight="false" outlineLevel="0" collapsed="false">
      <c r="A1152" s="9" t="s">
        <v>11300</v>
      </c>
      <c r="B1152" s="9" t="s">
        <v>71</v>
      </c>
      <c r="C1152" s="9" t="s">
        <v>10161</v>
      </c>
      <c r="D1152" s="9" t="s">
        <v>10156</v>
      </c>
      <c r="E1152" s="10" t="n">
        <v>1</v>
      </c>
      <c r="F1152" s="10" t="n">
        <v>872.87</v>
      </c>
      <c r="G1152" s="10" t="n">
        <v>277</v>
      </c>
      <c r="H1152" s="10" t="n">
        <v>485.27</v>
      </c>
    </row>
    <row r="1153" customFormat="false" ht="15" hidden="false" customHeight="false" outlineLevel="0" collapsed="false">
      <c r="A1153" s="9" t="s">
        <v>11301</v>
      </c>
      <c r="B1153" s="9" t="s">
        <v>68</v>
      </c>
      <c r="C1153" s="9" t="s">
        <v>10164</v>
      </c>
      <c r="D1153" s="9" t="s">
        <v>10155</v>
      </c>
      <c r="E1153" s="10" t="n">
        <v>5</v>
      </c>
      <c r="F1153" s="10" t="n">
        <v>55754.5</v>
      </c>
      <c r="G1153" s="10" t="n">
        <v>59</v>
      </c>
      <c r="H1153" s="10" t="n">
        <v>30996.68</v>
      </c>
    </row>
    <row r="1154" customFormat="false" ht="15" hidden="false" customHeight="false" outlineLevel="0" collapsed="false">
      <c r="A1154" s="9" t="s">
        <v>11302</v>
      </c>
      <c r="B1154" s="9" t="s">
        <v>77</v>
      </c>
      <c r="C1154" s="9" t="s">
        <v>10161</v>
      </c>
      <c r="D1154" s="9" t="s">
        <v>10154</v>
      </c>
      <c r="E1154" s="10" t="n">
        <v>17</v>
      </c>
      <c r="F1154" s="10" t="n">
        <v>83872.02</v>
      </c>
      <c r="G1154" s="10" t="n">
        <v>68</v>
      </c>
      <c r="H1154" s="10" t="n">
        <v>46628.6</v>
      </c>
    </row>
    <row r="1155" customFormat="false" ht="15" hidden="false" customHeight="false" outlineLevel="0" collapsed="false">
      <c r="A1155" s="9" t="s">
        <v>11303</v>
      </c>
      <c r="B1155" s="9" t="s">
        <v>77</v>
      </c>
      <c r="C1155" s="9" t="s">
        <v>10161</v>
      </c>
      <c r="D1155" s="9" t="s">
        <v>10155</v>
      </c>
      <c r="E1155" s="10" t="n">
        <v>6</v>
      </c>
      <c r="F1155" s="10" t="n">
        <v>54904.48</v>
      </c>
      <c r="G1155" s="10" t="n">
        <v>58</v>
      </c>
      <c r="H1155" s="10" t="n">
        <v>30524.11</v>
      </c>
    </row>
    <row r="1156" customFormat="false" ht="15" hidden="false" customHeight="false" outlineLevel="0" collapsed="false">
      <c r="A1156" s="9" t="s">
        <v>11304</v>
      </c>
      <c r="B1156" s="9" t="s">
        <v>74</v>
      </c>
      <c r="C1156" s="9" t="s">
        <v>10161</v>
      </c>
      <c r="D1156" s="9" t="s">
        <v>10156</v>
      </c>
      <c r="E1156" s="10" t="n">
        <v>2</v>
      </c>
      <c r="F1156" s="10" t="n">
        <v>5109.12</v>
      </c>
      <c r="G1156" s="10" t="n">
        <v>54</v>
      </c>
      <c r="H1156" s="10" t="n">
        <v>2840.41</v>
      </c>
    </row>
    <row r="1157" customFormat="false" ht="15" hidden="false" customHeight="false" outlineLevel="0" collapsed="false">
      <c r="A1157" s="9" t="s">
        <v>11305</v>
      </c>
      <c r="B1157" s="9" t="s">
        <v>68</v>
      </c>
      <c r="C1157" s="9" t="s">
        <v>10161</v>
      </c>
      <c r="D1157" s="9" t="s">
        <v>10155</v>
      </c>
      <c r="E1157" s="10" t="n">
        <v>6</v>
      </c>
      <c r="F1157" s="10" t="n">
        <v>10039.53</v>
      </c>
      <c r="G1157" s="10" t="n">
        <v>75</v>
      </c>
      <c r="H1157" s="10" t="n">
        <v>5581.47</v>
      </c>
    </row>
    <row r="1158" customFormat="false" ht="15" hidden="false" customHeight="false" outlineLevel="0" collapsed="false">
      <c r="A1158" s="9" t="s">
        <v>11306</v>
      </c>
      <c r="B1158" s="9" t="s">
        <v>74</v>
      </c>
      <c r="C1158" s="9" t="s">
        <v>10161</v>
      </c>
      <c r="D1158" s="9" t="s">
        <v>10155</v>
      </c>
      <c r="E1158" s="10" t="n">
        <v>4</v>
      </c>
      <c r="F1158" s="10" t="n">
        <v>4010.3</v>
      </c>
      <c r="G1158" s="10" t="n">
        <v>17</v>
      </c>
      <c r="H1158" s="10" t="n">
        <v>2229.52</v>
      </c>
    </row>
    <row r="1159" customFormat="false" ht="15" hidden="false" customHeight="false" outlineLevel="0" collapsed="false">
      <c r="A1159" s="9" t="s">
        <v>11307</v>
      </c>
      <c r="B1159" s="9" t="s">
        <v>71</v>
      </c>
      <c r="C1159" s="9" t="s">
        <v>10164</v>
      </c>
      <c r="D1159" s="9" t="s">
        <v>10154</v>
      </c>
      <c r="E1159" s="10" t="n">
        <v>12</v>
      </c>
      <c r="F1159" s="10" t="n">
        <v>131487.24</v>
      </c>
      <c r="G1159" s="10" t="n">
        <v>34</v>
      </c>
      <c r="H1159" s="10" t="n">
        <v>73100.25</v>
      </c>
    </row>
    <row r="1160" customFormat="false" ht="15" hidden="false" customHeight="false" outlineLevel="0" collapsed="false">
      <c r="A1160" s="9" t="s">
        <v>11308</v>
      </c>
      <c r="B1160" s="9" t="s">
        <v>74</v>
      </c>
      <c r="C1160" s="9" t="s">
        <v>10161</v>
      </c>
      <c r="D1160" s="9" t="s">
        <v>10158</v>
      </c>
      <c r="E1160" s="10" t="n">
        <v>0</v>
      </c>
      <c r="F1160" s="10" t="n">
        <v>0</v>
      </c>
      <c r="H1160" s="10" t="n">
        <v>0</v>
      </c>
    </row>
    <row r="1161" customFormat="false" ht="15" hidden="false" customHeight="false" outlineLevel="0" collapsed="false">
      <c r="A1161" s="9" t="s">
        <v>11309</v>
      </c>
      <c r="B1161" s="9" t="s">
        <v>65</v>
      </c>
      <c r="C1161" s="9" t="s">
        <v>10164</v>
      </c>
      <c r="D1161" s="9" t="s">
        <v>10155</v>
      </c>
      <c r="E1161" s="10" t="n">
        <v>4</v>
      </c>
      <c r="F1161" s="10" t="n">
        <v>5572.16</v>
      </c>
      <c r="G1161" s="10" t="n">
        <v>58</v>
      </c>
      <c r="H1161" s="10" t="n">
        <v>3097.84</v>
      </c>
    </row>
    <row r="1162" customFormat="false" ht="15" hidden="false" customHeight="false" outlineLevel="0" collapsed="false">
      <c r="A1162" s="9" t="s">
        <v>11310</v>
      </c>
      <c r="B1162" s="9" t="s">
        <v>71</v>
      </c>
      <c r="C1162" s="9" t="s">
        <v>10163</v>
      </c>
      <c r="D1162" s="9" t="s">
        <v>10155</v>
      </c>
      <c r="E1162" s="10" t="n">
        <v>3</v>
      </c>
      <c r="F1162" s="10" t="n">
        <v>5571.9</v>
      </c>
      <c r="G1162" s="10" t="n">
        <v>43</v>
      </c>
      <c r="H1162" s="10" t="n">
        <v>3097.69</v>
      </c>
    </row>
    <row r="1163" customFormat="false" ht="15" hidden="false" customHeight="false" outlineLevel="0" collapsed="false">
      <c r="A1163" s="9" t="s">
        <v>11311</v>
      </c>
      <c r="B1163" s="9" t="s">
        <v>73</v>
      </c>
      <c r="C1163" s="9" t="s">
        <v>10162</v>
      </c>
      <c r="D1163" s="9" t="s">
        <v>10154</v>
      </c>
      <c r="E1163" s="10" t="n">
        <v>21</v>
      </c>
      <c r="F1163" s="10" t="n">
        <v>89137.78</v>
      </c>
      <c r="G1163" s="10" t="n">
        <v>3</v>
      </c>
      <c r="H1163" s="10" t="n">
        <v>49556.1</v>
      </c>
    </row>
    <row r="1164" customFormat="false" ht="15" hidden="false" customHeight="false" outlineLevel="0" collapsed="false">
      <c r="A1164" s="9" t="s">
        <v>11312</v>
      </c>
      <c r="B1164" s="9" t="s">
        <v>72</v>
      </c>
      <c r="C1164" s="9" t="s">
        <v>10161</v>
      </c>
      <c r="D1164" s="9" t="s">
        <v>10156</v>
      </c>
      <c r="E1164" s="10" t="n">
        <v>1</v>
      </c>
      <c r="F1164" s="10" t="n">
        <v>590.4</v>
      </c>
      <c r="G1164" s="10" t="n">
        <v>200</v>
      </c>
      <c r="H1164" s="10" t="n">
        <v>328.23</v>
      </c>
    </row>
    <row r="1165" customFormat="false" ht="15" hidden="false" customHeight="false" outlineLevel="0" collapsed="false">
      <c r="A1165" s="9" t="s">
        <v>11313</v>
      </c>
      <c r="B1165" s="9" t="s">
        <v>59</v>
      </c>
      <c r="C1165" s="9" t="s">
        <v>10161</v>
      </c>
      <c r="D1165" s="9" t="s">
        <v>10155</v>
      </c>
      <c r="E1165" s="10" t="n">
        <v>4</v>
      </c>
      <c r="F1165" s="10" t="n">
        <v>10200.4</v>
      </c>
      <c r="G1165" s="10" t="n">
        <v>57</v>
      </c>
      <c r="H1165" s="10" t="n">
        <v>5670.91</v>
      </c>
    </row>
    <row r="1166" customFormat="false" ht="15" hidden="false" customHeight="false" outlineLevel="0" collapsed="false">
      <c r="A1166" s="9" t="s">
        <v>11314</v>
      </c>
      <c r="B1166" s="9" t="s">
        <v>71</v>
      </c>
      <c r="C1166" s="9" t="s">
        <v>10161</v>
      </c>
      <c r="D1166" s="9" t="s">
        <v>10155</v>
      </c>
      <c r="E1166" s="10" t="n">
        <v>3</v>
      </c>
      <c r="F1166" s="10" t="n">
        <v>28923.2</v>
      </c>
      <c r="G1166" s="10" t="n">
        <v>86</v>
      </c>
      <c r="H1166" s="10" t="n">
        <v>16079.84</v>
      </c>
    </row>
    <row r="1167" customFormat="false" ht="15" hidden="false" customHeight="false" outlineLevel="0" collapsed="false">
      <c r="A1167" s="9" t="s">
        <v>11315</v>
      </c>
      <c r="B1167" s="9" t="s">
        <v>72</v>
      </c>
      <c r="C1167" s="9" t="s">
        <v>10161</v>
      </c>
      <c r="D1167" s="9" t="s">
        <v>10156</v>
      </c>
      <c r="E1167" s="10" t="n">
        <v>1</v>
      </c>
      <c r="F1167" s="10" t="n">
        <v>2163.15</v>
      </c>
      <c r="G1167" s="10" t="n">
        <v>3</v>
      </c>
      <c r="H1167" s="10" t="n">
        <v>1202.6</v>
      </c>
    </row>
    <row r="1168" customFormat="false" ht="15" hidden="false" customHeight="false" outlineLevel="0" collapsed="false">
      <c r="A1168" s="9" t="s">
        <v>11316</v>
      </c>
      <c r="B1168" s="9" t="s">
        <v>71</v>
      </c>
      <c r="C1168" s="9" t="s">
        <v>10161</v>
      </c>
      <c r="D1168" s="9" t="s">
        <v>10156</v>
      </c>
      <c r="E1168" s="10" t="n">
        <v>2</v>
      </c>
      <c r="F1168" s="10" t="n">
        <v>7700.21</v>
      </c>
      <c r="G1168" s="10" t="n">
        <v>64</v>
      </c>
      <c r="H1168" s="10" t="n">
        <v>4280.93</v>
      </c>
    </row>
    <row r="1169" customFormat="false" ht="15" hidden="false" customHeight="false" outlineLevel="0" collapsed="false">
      <c r="A1169" s="9" t="s">
        <v>11317</v>
      </c>
      <c r="B1169" s="9" t="s">
        <v>76</v>
      </c>
      <c r="C1169" s="9" t="s">
        <v>10162</v>
      </c>
      <c r="D1169" s="9" t="s">
        <v>10154</v>
      </c>
      <c r="E1169" s="10" t="n">
        <v>7</v>
      </c>
      <c r="F1169" s="10" t="n">
        <v>133064.15</v>
      </c>
      <c r="G1169" s="10" t="n">
        <v>0</v>
      </c>
      <c r="H1169" s="10" t="n">
        <v>73976.93</v>
      </c>
    </row>
    <row r="1170" customFormat="false" ht="15" hidden="false" customHeight="false" outlineLevel="0" collapsed="false">
      <c r="A1170" s="9" t="s">
        <v>11318</v>
      </c>
      <c r="B1170" s="9" t="s">
        <v>64</v>
      </c>
      <c r="C1170" s="9" t="s">
        <v>10161</v>
      </c>
      <c r="D1170" s="9" t="s">
        <v>10155</v>
      </c>
      <c r="E1170" s="10" t="n">
        <v>3</v>
      </c>
      <c r="F1170" s="10" t="n">
        <v>20023.28</v>
      </c>
      <c r="G1170" s="10" t="n">
        <v>5</v>
      </c>
      <c r="H1170" s="10" t="n">
        <v>11131.93</v>
      </c>
    </row>
    <row r="1171" customFormat="false" ht="15" hidden="false" customHeight="false" outlineLevel="0" collapsed="false">
      <c r="A1171" s="9" t="s">
        <v>11319</v>
      </c>
      <c r="B1171" s="9" t="s">
        <v>62</v>
      </c>
      <c r="C1171" s="9" t="s">
        <v>10161</v>
      </c>
      <c r="D1171" s="9" t="s">
        <v>10155</v>
      </c>
      <c r="E1171" s="10" t="n">
        <v>8</v>
      </c>
      <c r="F1171" s="10" t="n">
        <v>61961.02</v>
      </c>
      <c r="G1171" s="10" t="n">
        <v>32</v>
      </c>
      <c r="H1171" s="10" t="n">
        <v>34447.19</v>
      </c>
    </row>
    <row r="1172" customFormat="false" ht="15" hidden="false" customHeight="false" outlineLevel="0" collapsed="false">
      <c r="A1172" s="9" t="s">
        <v>11320</v>
      </c>
      <c r="B1172" s="9" t="s">
        <v>76</v>
      </c>
      <c r="C1172" s="9" t="s">
        <v>10161</v>
      </c>
      <c r="D1172" s="9" t="s">
        <v>10157</v>
      </c>
      <c r="E1172" s="10" t="n">
        <v>3</v>
      </c>
      <c r="F1172" s="10" t="n">
        <v>21627.05</v>
      </c>
      <c r="G1172" s="10" t="n">
        <v>205</v>
      </c>
      <c r="H1172" s="10" t="n">
        <v>12023.55</v>
      </c>
    </row>
    <row r="1173" customFormat="false" ht="15" hidden="false" customHeight="false" outlineLevel="0" collapsed="false">
      <c r="A1173" s="9" t="s">
        <v>11321</v>
      </c>
      <c r="B1173" s="9" t="s">
        <v>72</v>
      </c>
      <c r="C1173" s="9" t="s">
        <v>10161</v>
      </c>
      <c r="D1173" s="9" t="s">
        <v>10156</v>
      </c>
      <c r="E1173" s="10" t="n">
        <v>1</v>
      </c>
      <c r="F1173" s="10" t="n">
        <v>1364.2</v>
      </c>
      <c r="G1173" s="10" t="n">
        <v>2</v>
      </c>
      <c r="H1173" s="10" t="n">
        <v>758.43</v>
      </c>
    </row>
    <row r="1174" customFormat="false" ht="15" hidden="false" customHeight="false" outlineLevel="0" collapsed="false">
      <c r="A1174" s="9" t="s">
        <v>11322</v>
      </c>
      <c r="B1174" s="9" t="s">
        <v>62</v>
      </c>
      <c r="C1174" s="9" t="s">
        <v>10164</v>
      </c>
      <c r="D1174" s="9" t="s">
        <v>10154</v>
      </c>
      <c r="E1174" s="10" t="n">
        <v>6</v>
      </c>
      <c r="F1174" s="10" t="n">
        <v>72003.45</v>
      </c>
      <c r="G1174" s="10" t="n">
        <v>20</v>
      </c>
      <c r="H1174" s="10" t="n">
        <v>40030.27</v>
      </c>
    </row>
    <row r="1175" customFormat="false" ht="15" hidden="false" customHeight="false" outlineLevel="0" collapsed="false">
      <c r="A1175" s="9" t="s">
        <v>11323</v>
      </c>
      <c r="B1175" s="9" t="s">
        <v>64</v>
      </c>
      <c r="C1175" s="9" t="s">
        <v>10161</v>
      </c>
      <c r="D1175" s="9" t="s">
        <v>10156</v>
      </c>
      <c r="E1175" s="10" t="n">
        <v>1</v>
      </c>
      <c r="F1175" s="10" t="n">
        <v>30927.77</v>
      </c>
      <c r="G1175" s="10" t="n">
        <v>311</v>
      </c>
      <c r="H1175" s="10" t="n">
        <v>17194.28</v>
      </c>
    </row>
    <row r="1176" customFormat="false" ht="15" hidden="false" customHeight="false" outlineLevel="0" collapsed="false">
      <c r="A1176" s="9" t="s">
        <v>11324</v>
      </c>
      <c r="B1176" s="9" t="s">
        <v>70</v>
      </c>
      <c r="C1176" s="9" t="s">
        <v>10161</v>
      </c>
      <c r="D1176" s="9" t="s">
        <v>10156</v>
      </c>
      <c r="E1176" s="10" t="n">
        <v>1</v>
      </c>
      <c r="F1176" s="10" t="n">
        <v>4159.2</v>
      </c>
      <c r="G1176" s="10" t="n">
        <v>22</v>
      </c>
      <c r="H1176" s="10" t="n">
        <v>2312.3</v>
      </c>
    </row>
    <row r="1177" customFormat="false" ht="15" hidden="false" customHeight="false" outlineLevel="0" collapsed="false">
      <c r="A1177" s="9" t="s">
        <v>11325</v>
      </c>
      <c r="B1177" s="9" t="s">
        <v>62</v>
      </c>
      <c r="C1177" s="9" t="s">
        <v>10163</v>
      </c>
      <c r="D1177" s="9" t="s">
        <v>10156</v>
      </c>
      <c r="E1177" s="10" t="n">
        <v>2</v>
      </c>
      <c r="F1177" s="10" t="n">
        <v>2777.95</v>
      </c>
      <c r="G1177" s="10" t="n">
        <v>34</v>
      </c>
      <c r="H1177" s="10" t="n">
        <v>1544.4</v>
      </c>
    </row>
    <row r="1178" customFormat="false" ht="15" hidden="false" customHeight="false" outlineLevel="0" collapsed="false">
      <c r="A1178" s="9" t="s">
        <v>11326</v>
      </c>
      <c r="B1178" s="9" t="s">
        <v>69</v>
      </c>
      <c r="C1178" s="9" t="s">
        <v>10164</v>
      </c>
      <c r="D1178" s="9" t="s">
        <v>10155</v>
      </c>
      <c r="E1178" s="10" t="n">
        <v>5</v>
      </c>
      <c r="F1178" s="10" t="n">
        <v>23429.65</v>
      </c>
      <c r="G1178" s="10" t="n">
        <v>0</v>
      </c>
      <c r="H1178" s="10" t="n">
        <v>13025.7</v>
      </c>
    </row>
    <row r="1179" customFormat="false" ht="15" hidden="false" customHeight="false" outlineLevel="0" collapsed="false">
      <c r="A1179" s="9" t="s">
        <v>11327</v>
      </c>
      <c r="B1179" s="9" t="s">
        <v>78</v>
      </c>
      <c r="C1179" s="9" t="s">
        <v>10161</v>
      </c>
      <c r="D1179" s="9" t="s">
        <v>10156</v>
      </c>
      <c r="E1179" s="10" t="n">
        <v>2</v>
      </c>
      <c r="F1179" s="10" t="n">
        <v>2542.37</v>
      </c>
      <c r="G1179" s="10" t="n">
        <v>90</v>
      </c>
      <c r="H1179" s="10" t="n">
        <v>1413.43</v>
      </c>
    </row>
    <row r="1180" customFormat="false" ht="15" hidden="false" customHeight="false" outlineLevel="0" collapsed="false">
      <c r="A1180" s="9" t="s">
        <v>11328</v>
      </c>
      <c r="B1180" s="9" t="s">
        <v>68</v>
      </c>
      <c r="C1180" s="9" t="s">
        <v>10163</v>
      </c>
      <c r="D1180" s="9" t="s">
        <v>10155</v>
      </c>
      <c r="E1180" s="10" t="n">
        <v>4</v>
      </c>
      <c r="F1180" s="10" t="n">
        <v>45635.29</v>
      </c>
      <c r="G1180" s="10" t="n">
        <v>2</v>
      </c>
      <c r="H1180" s="10" t="n">
        <v>25370.91</v>
      </c>
    </row>
    <row r="1181" customFormat="false" ht="15" hidden="false" customHeight="false" outlineLevel="0" collapsed="false">
      <c r="A1181" s="9" t="s">
        <v>11329</v>
      </c>
      <c r="B1181" s="9" t="s">
        <v>79</v>
      </c>
      <c r="C1181" s="9" t="s">
        <v>10161</v>
      </c>
      <c r="D1181" s="9" t="s">
        <v>10155</v>
      </c>
      <c r="E1181" s="10" t="n">
        <v>3</v>
      </c>
      <c r="F1181" s="10" t="n">
        <v>32171.3</v>
      </c>
      <c r="G1181" s="10" t="n">
        <v>85</v>
      </c>
      <c r="H1181" s="10" t="n">
        <v>17885.61</v>
      </c>
    </row>
    <row r="1182" customFormat="false" ht="15" hidden="false" customHeight="false" outlineLevel="0" collapsed="false">
      <c r="A1182" s="9" t="s">
        <v>11330</v>
      </c>
      <c r="B1182" s="9" t="s">
        <v>71</v>
      </c>
      <c r="C1182" s="9" t="s">
        <v>10161</v>
      </c>
      <c r="D1182" s="9" t="s">
        <v>10156</v>
      </c>
      <c r="E1182" s="10" t="n">
        <v>2</v>
      </c>
      <c r="F1182" s="10" t="n">
        <v>28636.3</v>
      </c>
      <c r="G1182" s="10" t="n">
        <v>52</v>
      </c>
      <c r="H1182" s="10" t="n">
        <v>15920.33</v>
      </c>
    </row>
    <row r="1183" customFormat="false" ht="15" hidden="false" customHeight="false" outlineLevel="0" collapsed="false">
      <c r="A1183" s="9" t="s">
        <v>11331</v>
      </c>
      <c r="B1183" s="9" t="s">
        <v>59</v>
      </c>
      <c r="C1183" s="9" t="s">
        <v>10164</v>
      </c>
      <c r="D1183" s="9" t="s">
        <v>10155</v>
      </c>
      <c r="E1183" s="10" t="n">
        <v>6</v>
      </c>
      <c r="F1183" s="10" t="n">
        <v>10869.55</v>
      </c>
      <c r="G1183" s="10" t="n">
        <v>92</v>
      </c>
      <c r="H1183" s="10" t="n">
        <v>6042.92</v>
      </c>
    </row>
    <row r="1184" customFormat="false" ht="15" hidden="false" customHeight="false" outlineLevel="0" collapsed="false">
      <c r="A1184" s="9" t="s">
        <v>11332</v>
      </c>
      <c r="B1184" s="9" t="s">
        <v>71</v>
      </c>
      <c r="C1184" s="9" t="s">
        <v>10163</v>
      </c>
      <c r="D1184" s="9" t="s">
        <v>10157</v>
      </c>
      <c r="E1184" s="10" t="n">
        <v>3</v>
      </c>
      <c r="F1184" s="10" t="n">
        <v>26232.7</v>
      </c>
      <c r="G1184" s="10" t="n">
        <v>162</v>
      </c>
      <c r="H1184" s="10" t="n">
        <v>14584.05</v>
      </c>
    </row>
    <row r="1185" customFormat="false" ht="15" hidden="false" customHeight="false" outlineLevel="0" collapsed="false">
      <c r="A1185" s="9" t="s">
        <v>11333</v>
      </c>
      <c r="B1185" s="9" t="s">
        <v>75</v>
      </c>
      <c r="C1185" s="9" t="s">
        <v>10163</v>
      </c>
      <c r="D1185" s="9" t="s">
        <v>10156</v>
      </c>
      <c r="E1185" s="10" t="n">
        <v>1</v>
      </c>
      <c r="F1185" s="10" t="n">
        <v>3777</v>
      </c>
      <c r="G1185" s="10" t="n">
        <v>53</v>
      </c>
      <c r="H1185" s="10" t="n">
        <v>2099.82</v>
      </c>
    </row>
    <row r="1186" customFormat="false" ht="15" hidden="false" customHeight="false" outlineLevel="0" collapsed="false">
      <c r="A1186" s="9" t="s">
        <v>11334</v>
      </c>
      <c r="B1186" s="9" t="s">
        <v>77</v>
      </c>
      <c r="C1186" s="9" t="s">
        <v>10161</v>
      </c>
      <c r="D1186" s="9" t="s">
        <v>10155</v>
      </c>
      <c r="E1186" s="10" t="n">
        <v>3</v>
      </c>
      <c r="F1186" s="10" t="n">
        <v>16997.72</v>
      </c>
      <c r="G1186" s="10" t="n">
        <v>78</v>
      </c>
      <c r="H1186" s="10" t="n">
        <v>9449.87</v>
      </c>
    </row>
    <row r="1187" customFormat="false" ht="15" hidden="false" customHeight="false" outlineLevel="0" collapsed="false">
      <c r="A1187" s="9" t="s">
        <v>11335</v>
      </c>
      <c r="B1187" s="9" t="s">
        <v>74</v>
      </c>
      <c r="C1187" s="9" t="s">
        <v>10161</v>
      </c>
      <c r="D1187" s="9" t="s">
        <v>10156</v>
      </c>
      <c r="E1187" s="10" t="n">
        <v>2</v>
      </c>
      <c r="F1187" s="10" t="n">
        <v>29729.87</v>
      </c>
      <c r="G1187" s="10" t="n">
        <v>12</v>
      </c>
      <c r="H1187" s="10" t="n">
        <v>16528.3</v>
      </c>
    </row>
    <row r="1188" customFormat="false" ht="15" hidden="false" customHeight="false" outlineLevel="0" collapsed="false">
      <c r="A1188" s="9" t="s">
        <v>11336</v>
      </c>
      <c r="B1188" s="9" t="s">
        <v>74</v>
      </c>
      <c r="C1188" s="9" t="s">
        <v>10161</v>
      </c>
      <c r="D1188" s="9" t="s">
        <v>10154</v>
      </c>
      <c r="E1188" s="10" t="n">
        <v>24</v>
      </c>
      <c r="F1188" s="10" t="n">
        <v>199918.53</v>
      </c>
      <c r="G1188" s="10" t="n">
        <v>6</v>
      </c>
      <c r="H1188" s="10" t="n">
        <v>111144.59</v>
      </c>
    </row>
    <row r="1189" customFormat="false" ht="15" hidden="false" customHeight="false" outlineLevel="0" collapsed="false">
      <c r="A1189" s="9" t="s">
        <v>11337</v>
      </c>
      <c r="B1189" s="9" t="s">
        <v>71</v>
      </c>
      <c r="C1189" s="9" t="s">
        <v>10163</v>
      </c>
      <c r="D1189" s="9" t="s">
        <v>10156</v>
      </c>
      <c r="E1189" s="10" t="n">
        <v>2</v>
      </c>
      <c r="F1189" s="10" t="n">
        <v>2752.62</v>
      </c>
      <c r="G1189" s="10" t="n">
        <v>26</v>
      </c>
      <c r="H1189" s="10" t="n">
        <v>1530.32</v>
      </c>
    </row>
    <row r="1190" customFormat="false" ht="15" hidden="false" customHeight="false" outlineLevel="0" collapsed="false">
      <c r="A1190" s="9" t="s">
        <v>11338</v>
      </c>
      <c r="B1190" s="9" t="s">
        <v>77</v>
      </c>
      <c r="C1190" s="9" t="s">
        <v>10161</v>
      </c>
      <c r="D1190" s="9" t="s">
        <v>10156</v>
      </c>
      <c r="E1190" s="10" t="n">
        <v>2</v>
      </c>
      <c r="F1190" s="10" t="n">
        <v>4729.39</v>
      </c>
      <c r="G1190" s="10" t="n">
        <v>2</v>
      </c>
      <c r="H1190" s="10" t="n">
        <v>2629.3</v>
      </c>
    </row>
    <row r="1191" customFormat="false" ht="15" hidden="false" customHeight="false" outlineLevel="0" collapsed="false">
      <c r="A1191" s="9" t="s">
        <v>11339</v>
      </c>
      <c r="B1191" s="9" t="s">
        <v>65</v>
      </c>
      <c r="C1191" s="9" t="s">
        <v>10161</v>
      </c>
      <c r="D1191" s="9" t="s">
        <v>10154</v>
      </c>
      <c r="E1191" s="10" t="n">
        <v>5</v>
      </c>
      <c r="F1191" s="10" t="n">
        <v>72453.25</v>
      </c>
      <c r="G1191" s="10" t="n">
        <v>30</v>
      </c>
      <c r="H1191" s="10" t="n">
        <v>40280.34</v>
      </c>
    </row>
    <row r="1192" customFormat="false" ht="15" hidden="false" customHeight="false" outlineLevel="0" collapsed="false">
      <c r="A1192" s="9" t="s">
        <v>11340</v>
      </c>
      <c r="B1192" s="9" t="s">
        <v>64</v>
      </c>
      <c r="C1192" s="9" t="s">
        <v>10161</v>
      </c>
      <c r="D1192" s="9" t="s">
        <v>10155</v>
      </c>
      <c r="E1192" s="10" t="n">
        <v>3</v>
      </c>
      <c r="F1192" s="10" t="n">
        <v>4959.4</v>
      </c>
      <c r="G1192" s="10" t="n">
        <v>32</v>
      </c>
      <c r="H1192" s="10" t="n">
        <v>2757.18</v>
      </c>
    </row>
    <row r="1193" customFormat="false" ht="15" hidden="false" customHeight="false" outlineLevel="0" collapsed="false">
      <c r="A1193" s="9" t="s">
        <v>11341</v>
      </c>
      <c r="B1193" s="9" t="s">
        <v>77</v>
      </c>
      <c r="C1193" s="9" t="s">
        <v>10164</v>
      </c>
      <c r="D1193" s="9" t="s">
        <v>10154</v>
      </c>
      <c r="E1193" s="10" t="n">
        <v>10</v>
      </c>
      <c r="F1193" s="10" t="n">
        <v>88812.64</v>
      </c>
      <c r="G1193" s="10" t="n">
        <v>4</v>
      </c>
      <c r="H1193" s="10" t="n">
        <v>49375.33</v>
      </c>
    </row>
    <row r="1194" customFormat="false" ht="15" hidden="false" customHeight="false" outlineLevel="0" collapsed="false">
      <c r="A1194" s="9" t="s">
        <v>11342</v>
      </c>
      <c r="B1194" s="9" t="s">
        <v>71</v>
      </c>
      <c r="C1194" s="9" t="s">
        <v>10161</v>
      </c>
      <c r="D1194" s="9" t="s">
        <v>10156</v>
      </c>
      <c r="E1194" s="10" t="n">
        <v>1</v>
      </c>
      <c r="F1194" s="10" t="n">
        <v>4368.26</v>
      </c>
      <c r="G1194" s="10" t="n">
        <v>37</v>
      </c>
      <c r="H1194" s="10" t="n">
        <v>2428.53</v>
      </c>
    </row>
    <row r="1195" customFormat="false" ht="15" hidden="false" customHeight="false" outlineLevel="0" collapsed="false">
      <c r="A1195" s="9" t="s">
        <v>11343</v>
      </c>
      <c r="B1195" s="9" t="s">
        <v>62</v>
      </c>
      <c r="C1195" s="9" t="s">
        <v>10161</v>
      </c>
      <c r="D1195" s="9" t="s">
        <v>10157</v>
      </c>
      <c r="E1195" s="10" t="n">
        <v>2</v>
      </c>
      <c r="F1195" s="10" t="n">
        <v>9745.53</v>
      </c>
      <c r="G1195" s="10" t="n">
        <v>128</v>
      </c>
      <c r="H1195" s="10" t="n">
        <v>5418.02</v>
      </c>
    </row>
    <row r="1196" customFormat="false" ht="15" hidden="false" customHeight="false" outlineLevel="0" collapsed="false">
      <c r="A1196" s="9" t="s">
        <v>11344</v>
      </c>
      <c r="B1196" s="9" t="s">
        <v>71</v>
      </c>
      <c r="C1196" s="9" t="s">
        <v>10161</v>
      </c>
      <c r="D1196" s="9" t="s">
        <v>10156</v>
      </c>
      <c r="E1196" s="10" t="n">
        <v>2</v>
      </c>
      <c r="F1196" s="10" t="n">
        <v>9039.06</v>
      </c>
      <c r="G1196" s="10" t="n">
        <v>66</v>
      </c>
      <c r="H1196" s="10" t="n">
        <v>5025.26</v>
      </c>
    </row>
    <row r="1197" customFormat="false" ht="15" hidden="false" customHeight="false" outlineLevel="0" collapsed="false">
      <c r="A1197" s="9" t="s">
        <v>11345</v>
      </c>
      <c r="B1197" s="9" t="s">
        <v>68</v>
      </c>
      <c r="C1197" s="9" t="s">
        <v>10161</v>
      </c>
      <c r="D1197" s="9" t="s">
        <v>10155</v>
      </c>
      <c r="E1197" s="10" t="n">
        <v>4</v>
      </c>
      <c r="F1197" s="10" t="n">
        <v>16691.32</v>
      </c>
      <c r="G1197" s="10" t="n">
        <v>18</v>
      </c>
      <c r="H1197" s="10" t="n">
        <v>9279.53</v>
      </c>
    </row>
    <row r="1198" customFormat="false" ht="15" hidden="false" customHeight="false" outlineLevel="0" collapsed="false">
      <c r="A1198" s="9" t="s">
        <v>11346</v>
      </c>
      <c r="B1198" s="9" t="s">
        <v>62</v>
      </c>
      <c r="C1198" s="9" t="s">
        <v>10161</v>
      </c>
      <c r="D1198" s="9" t="s">
        <v>10156</v>
      </c>
      <c r="E1198" s="10" t="n">
        <v>1</v>
      </c>
      <c r="F1198" s="10" t="n">
        <v>28631.2</v>
      </c>
      <c r="G1198" s="10" t="n">
        <v>64</v>
      </c>
      <c r="H1198" s="10" t="n">
        <v>15917.5</v>
      </c>
    </row>
    <row r="1199" customFormat="false" ht="15" hidden="false" customHeight="false" outlineLevel="0" collapsed="false">
      <c r="A1199" s="9" t="s">
        <v>11347</v>
      </c>
      <c r="B1199" s="9" t="s">
        <v>62</v>
      </c>
      <c r="C1199" s="9" t="s">
        <v>10161</v>
      </c>
      <c r="D1199" s="9" t="s">
        <v>10156</v>
      </c>
      <c r="E1199" s="10" t="n">
        <v>1</v>
      </c>
      <c r="F1199" s="10" t="n">
        <v>1058.4</v>
      </c>
      <c r="G1199" s="10" t="n">
        <v>67</v>
      </c>
      <c r="H1199" s="10" t="n">
        <v>588.42</v>
      </c>
    </row>
    <row r="1200" customFormat="false" ht="15" hidden="false" customHeight="false" outlineLevel="0" collapsed="false">
      <c r="A1200" s="9" t="s">
        <v>11348</v>
      </c>
      <c r="B1200" s="9" t="s">
        <v>75</v>
      </c>
      <c r="C1200" s="9" t="s">
        <v>10161</v>
      </c>
      <c r="D1200" s="9" t="s">
        <v>10157</v>
      </c>
      <c r="E1200" s="10" t="n">
        <v>4</v>
      </c>
      <c r="F1200" s="10" t="n">
        <v>22441.38</v>
      </c>
      <c r="G1200" s="10" t="n">
        <v>133</v>
      </c>
      <c r="H1200" s="10" t="n">
        <v>12476.27</v>
      </c>
    </row>
    <row r="1201" customFormat="false" ht="15" hidden="false" customHeight="false" outlineLevel="0" collapsed="false">
      <c r="A1201" s="9" t="s">
        <v>11349</v>
      </c>
      <c r="B1201" s="9" t="s">
        <v>74</v>
      </c>
      <c r="C1201" s="9" t="s">
        <v>10163</v>
      </c>
      <c r="D1201" s="9" t="s">
        <v>10155</v>
      </c>
      <c r="E1201" s="10" t="n">
        <v>5</v>
      </c>
      <c r="F1201" s="10" t="n">
        <v>42357.65</v>
      </c>
      <c r="G1201" s="10" t="n">
        <v>32</v>
      </c>
      <c r="H1201" s="10" t="n">
        <v>23548.71</v>
      </c>
    </row>
    <row r="1202" customFormat="false" ht="15" hidden="false" customHeight="false" outlineLevel="0" collapsed="false">
      <c r="A1202" s="9" t="s">
        <v>11350</v>
      </c>
      <c r="B1202" s="9" t="s">
        <v>64</v>
      </c>
      <c r="C1202" s="9" t="s">
        <v>10163</v>
      </c>
      <c r="D1202" s="9" t="s">
        <v>10156</v>
      </c>
      <c r="E1202" s="10" t="n">
        <v>1</v>
      </c>
      <c r="F1202" s="10" t="n">
        <v>23455.15</v>
      </c>
      <c r="G1202" s="10" t="n">
        <v>140</v>
      </c>
      <c r="H1202" s="10" t="n">
        <v>13039.88</v>
      </c>
    </row>
    <row r="1203" customFormat="false" ht="15" hidden="false" customHeight="false" outlineLevel="0" collapsed="false">
      <c r="A1203" s="9" t="s">
        <v>11351</v>
      </c>
      <c r="B1203" s="9" t="s">
        <v>70</v>
      </c>
      <c r="C1203" s="9" t="s">
        <v>10161</v>
      </c>
      <c r="D1203" s="9" t="s">
        <v>10155</v>
      </c>
      <c r="E1203" s="10" t="n">
        <v>4</v>
      </c>
      <c r="F1203" s="10" t="n">
        <v>13131.55</v>
      </c>
      <c r="G1203" s="10" t="n">
        <v>102</v>
      </c>
      <c r="H1203" s="10" t="n">
        <v>7300.48</v>
      </c>
    </row>
    <row r="1204" customFormat="false" ht="15" hidden="false" customHeight="false" outlineLevel="0" collapsed="false">
      <c r="A1204" s="9" t="s">
        <v>11352</v>
      </c>
      <c r="B1204" s="9" t="s">
        <v>76</v>
      </c>
      <c r="C1204" s="9" t="s">
        <v>10161</v>
      </c>
      <c r="D1204" s="9" t="s">
        <v>10155</v>
      </c>
      <c r="E1204" s="10" t="n">
        <v>5</v>
      </c>
      <c r="F1204" s="10" t="n">
        <v>20640.18</v>
      </c>
      <c r="G1204" s="10" t="n">
        <v>21</v>
      </c>
      <c r="H1204" s="10" t="n">
        <v>11474.9</v>
      </c>
    </row>
    <row r="1205" customFormat="false" ht="15" hidden="false" customHeight="false" outlineLevel="0" collapsed="false">
      <c r="A1205" s="9" t="s">
        <v>11353</v>
      </c>
      <c r="B1205" s="9" t="s">
        <v>75</v>
      </c>
      <c r="C1205" s="9" t="s">
        <v>10161</v>
      </c>
      <c r="D1205" s="9" t="s">
        <v>10156</v>
      </c>
      <c r="E1205" s="10" t="n">
        <v>2</v>
      </c>
      <c r="F1205" s="10" t="n">
        <v>8609.51</v>
      </c>
      <c r="G1205" s="10" t="n">
        <v>99</v>
      </c>
      <c r="H1205" s="10" t="n">
        <v>4786.45</v>
      </c>
    </row>
    <row r="1206" customFormat="false" ht="15" hidden="false" customHeight="false" outlineLevel="0" collapsed="false">
      <c r="A1206" s="9" t="s">
        <v>11354</v>
      </c>
      <c r="B1206" s="9" t="s">
        <v>71</v>
      </c>
      <c r="C1206" s="9" t="s">
        <v>10161</v>
      </c>
      <c r="D1206" s="9" t="s">
        <v>10154</v>
      </c>
      <c r="E1206" s="10" t="n">
        <v>12</v>
      </c>
      <c r="F1206" s="10" t="n">
        <v>99426.5</v>
      </c>
      <c r="G1206" s="10" t="n">
        <v>6</v>
      </c>
      <c r="H1206" s="10" t="n">
        <v>55276.1</v>
      </c>
    </row>
    <row r="1207" customFormat="false" ht="15" hidden="false" customHeight="false" outlineLevel="0" collapsed="false">
      <c r="A1207" s="9" t="s">
        <v>11355</v>
      </c>
      <c r="B1207" s="9" t="s">
        <v>65</v>
      </c>
      <c r="C1207" s="9" t="s">
        <v>10161</v>
      </c>
      <c r="D1207" s="9" t="s">
        <v>10155</v>
      </c>
      <c r="E1207" s="10" t="n">
        <v>4</v>
      </c>
      <c r="F1207" s="10" t="n">
        <v>6840.65</v>
      </c>
      <c r="G1207" s="10" t="n">
        <v>82</v>
      </c>
      <c r="H1207" s="10" t="n">
        <v>3803.06</v>
      </c>
    </row>
    <row r="1208" customFormat="false" ht="15" hidden="false" customHeight="false" outlineLevel="0" collapsed="false">
      <c r="A1208" s="9" t="s">
        <v>11356</v>
      </c>
      <c r="B1208" s="9" t="s">
        <v>74</v>
      </c>
      <c r="C1208" s="9" t="s">
        <v>10161</v>
      </c>
      <c r="D1208" s="9" t="s">
        <v>10157</v>
      </c>
      <c r="E1208" s="10" t="n">
        <v>3</v>
      </c>
      <c r="F1208" s="10" t="n">
        <v>7149.8</v>
      </c>
      <c r="G1208" s="10" t="n">
        <v>215</v>
      </c>
      <c r="H1208" s="10" t="n">
        <v>3974.93</v>
      </c>
    </row>
    <row r="1209" customFormat="false" ht="15" hidden="false" customHeight="false" outlineLevel="0" collapsed="false">
      <c r="A1209" s="9" t="s">
        <v>11357</v>
      </c>
      <c r="B1209" s="9" t="s">
        <v>71</v>
      </c>
      <c r="C1209" s="9" t="s">
        <v>10164</v>
      </c>
      <c r="D1209" s="9" t="s">
        <v>10156</v>
      </c>
      <c r="E1209" s="10" t="n">
        <v>1</v>
      </c>
      <c r="F1209" s="10" t="n">
        <v>560.15</v>
      </c>
      <c r="G1209" s="10" t="n">
        <v>111</v>
      </c>
      <c r="H1209" s="10" t="n">
        <v>311.42</v>
      </c>
    </row>
    <row r="1210" customFormat="false" ht="15" hidden="false" customHeight="false" outlineLevel="0" collapsed="false">
      <c r="A1210" s="9" t="s">
        <v>11358</v>
      </c>
      <c r="B1210" s="9" t="s">
        <v>62</v>
      </c>
      <c r="C1210" s="9" t="s">
        <v>10161</v>
      </c>
      <c r="D1210" s="9" t="s">
        <v>10156</v>
      </c>
      <c r="E1210" s="10" t="n">
        <v>2</v>
      </c>
      <c r="F1210" s="10" t="n">
        <v>7048.4</v>
      </c>
      <c r="G1210" s="10" t="n">
        <v>67</v>
      </c>
      <c r="H1210" s="10" t="n">
        <v>3918.55</v>
      </c>
    </row>
    <row r="1211" customFormat="false" ht="15" hidden="false" customHeight="false" outlineLevel="0" collapsed="false">
      <c r="A1211" s="9" t="s">
        <v>11359</v>
      </c>
      <c r="B1211" s="9" t="s">
        <v>62</v>
      </c>
      <c r="C1211" s="9" t="s">
        <v>10161</v>
      </c>
      <c r="D1211" s="9" t="s">
        <v>10156</v>
      </c>
      <c r="E1211" s="10" t="n">
        <v>2</v>
      </c>
      <c r="F1211" s="10" t="n">
        <v>18136.65</v>
      </c>
      <c r="G1211" s="10" t="n">
        <v>88</v>
      </c>
      <c r="H1211" s="10" t="n">
        <v>10083.06</v>
      </c>
    </row>
    <row r="1212" customFormat="false" ht="15" hidden="false" customHeight="false" outlineLevel="0" collapsed="false">
      <c r="A1212" s="9" t="s">
        <v>11360</v>
      </c>
      <c r="B1212" s="9" t="s">
        <v>75</v>
      </c>
      <c r="C1212" s="9" t="s">
        <v>10161</v>
      </c>
      <c r="D1212" s="9" t="s">
        <v>10155</v>
      </c>
      <c r="E1212" s="10" t="n">
        <v>3</v>
      </c>
      <c r="F1212" s="10" t="n">
        <v>6692.01</v>
      </c>
      <c r="G1212" s="10" t="n">
        <v>28</v>
      </c>
      <c r="H1212" s="10" t="n">
        <v>3720.42</v>
      </c>
    </row>
    <row r="1213" customFormat="false" ht="15" hidden="false" customHeight="false" outlineLevel="0" collapsed="false">
      <c r="A1213" s="9" t="s">
        <v>11361</v>
      </c>
      <c r="B1213" s="9" t="s">
        <v>71</v>
      </c>
      <c r="C1213" s="9" t="s">
        <v>10161</v>
      </c>
      <c r="D1213" s="9" t="s">
        <v>10156</v>
      </c>
      <c r="E1213" s="10" t="n">
        <v>2</v>
      </c>
      <c r="F1213" s="10" t="n">
        <v>4958.5</v>
      </c>
      <c r="G1213" s="10" t="n">
        <v>21</v>
      </c>
      <c r="H1213" s="10" t="n">
        <v>2756.68</v>
      </c>
    </row>
    <row r="1214" customFormat="false" ht="15" hidden="false" customHeight="false" outlineLevel="0" collapsed="false">
      <c r="A1214" s="9" t="s">
        <v>11362</v>
      </c>
      <c r="B1214" s="9" t="s">
        <v>65</v>
      </c>
      <c r="C1214" s="9" t="s">
        <v>10161</v>
      </c>
      <c r="D1214" s="9" t="s">
        <v>10155</v>
      </c>
      <c r="E1214" s="10" t="n">
        <v>3</v>
      </c>
      <c r="F1214" s="10" t="n">
        <v>23605</v>
      </c>
      <c r="G1214" s="10" t="n">
        <v>103</v>
      </c>
      <c r="H1214" s="10" t="n">
        <v>13123.19</v>
      </c>
    </row>
    <row r="1215" customFormat="false" ht="15" hidden="false" customHeight="false" outlineLevel="0" collapsed="false">
      <c r="A1215" s="9" t="s">
        <v>11363</v>
      </c>
      <c r="B1215" s="9" t="s">
        <v>68</v>
      </c>
      <c r="C1215" s="9" t="s">
        <v>10162</v>
      </c>
      <c r="D1215" s="9" t="s">
        <v>10155</v>
      </c>
      <c r="E1215" s="10" t="n">
        <v>7</v>
      </c>
      <c r="F1215" s="10" t="n">
        <v>31695.89</v>
      </c>
      <c r="G1215" s="10" t="n">
        <v>21</v>
      </c>
      <c r="H1215" s="10" t="n">
        <v>17621.31</v>
      </c>
    </row>
    <row r="1216" customFormat="false" ht="15" hidden="false" customHeight="false" outlineLevel="0" collapsed="false">
      <c r="A1216" s="9" t="s">
        <v>11364</v>
      </c>
      <c r="B1216" s="9" t="s">
        <v>69</v>
      </c>
      <c r="C1216" s="9" t="s">
        <v>10164</v>
      </c>
      <c r="D1216" s="9" t="s">
        <v>10155</v>
      </c>
      <c r="E1216" s="10" t="n">
        <v>3</v>
      </c>
      <c r="F1216" s="10" t="n">
        <v>12855.65</v>
      </c>
      <c r="G1216" s="10" t="n">
        <v>24</v>
      </c>
      <c r="H1216" s="10" t="n">
        <v>7147.09</v>
      </c>
    </row>
    <row r="1217" customFormat="false" ht="15" hidden="false" customHeight="false" outlineLevel="0" collapsed="false">
      <c r="A1217" s="9" t="s">
        <v>11365</v>
      </c>
      <c r="B1217" s="9" t="s">
        <v>68</v>
      </c>
      <c r="C1217" s="9" t="s">
        <v>10161</v>
      </c>
      <c r="D1217" s="9" t="s">
        <v>10155</v>
      </c>
      <c r="E1217" s="10" t="n">
        <v>7</v>
      </c>
      <c r="F1217" s="10" t="n">
        <v>30522.46</v>
      </c>
      <c r="G1217" s="10" t="n">
        <v>54</v>
      </c>
      <c r="H1217" s="10" t="n">
        <v>16968.94</v>
      </c>
    </row>
    <row r="1218" customFormat="false" ht="15" hidden="false" customHeight="false" outlineLevel="0" collapsed="false">
      <c r="A1218" s="9" t="s">
        <v>11366</v>
      </c>
      <c r="B1218" s="9" t="s">
        <v>76</v>
      </c>
      <c r="C1218" s="9" t="s">
        <v>10163</v>
      </c>
      <c r="D1218" s="9" t="s">
        <v>10155</v>
      </c>
      <c r="E1218" s="10" t="n">
        <v>3</v>
      </c>
      <c r="F1218" s="10" t="n">
        <v>38535.2</v>
      </c>
      <c r="G1218" s="10" t="n">
        <v>51</v>
      </c>
      <c r="H1218" s="10" t="n">
        <v>21423.62</v>
      </c>
    </row>
    <row r="1219" customFormat="false" ht="15" hidden="false" customHeight="false" outlineLevel="0" collapsed="false">
      <c r="A1219" s="9" t="s">
        <v>11367</v>
      </c>
      <c r="B1219" s="9" t="s">
        <v>69</v>
      </c>
      <c r="C1219" s="9" t="s">
        <v>10162</v>
      </c>
      <c r="D1219" s="9" t="s">
        <v>10154</v>
      </c>
      <c r="E1219" s="10" t="n">
        <v>9</v>
      </c>
      <c r="F1219" s="10" t="n">
        <v>76917</v>
      </c>
      <c r="G1219" s="10" t="n">
        <v>12</v>
      </c>
      <c r="H1219" s="10" t="n">
        <v>42761.96</v>
      </c>
    </row>
    <row r="1220" customFormat="false" ht="15" hidden="false" customHeight="false" outlineLevel="0" collapsed="false">
      <c r="A1220" s="9" t="s">
        <v>11368</v>
      </c>
      <c r="B1220" s="9" t="s">
        <v>62</v>
      </c>
      <c r="C1220" s="9" t="s">
        <v>10161</v>
      </c>
      <c r="D1220" s="9" t="s">
        <v>10156</v>
      </c>
      <c r="E1220" s="10" t="n">
        <v>1</v>
      </c>
      <c r="F1220" s="10" t="n">
        <v>23185.84</v>
      </c>
      <c r="G1220" s="10" t="n">
        <v>104</v>
      </c>
      <c r="H1220" s="10" t="n">
        <v>12890.15</v>
      </c>
    </row>
    <row r="1221" customFormat="false" ht="15" hidden="false" customHeight="false" outlineLevel="0" collapsed="false">
      <c r="A1221" s="9" t="s">
        <v>11369</v>
      </c>
      <c r="B1221" s="9" t="s">
        <v>70</v>
      </c>
      <c r="C1221" s="9" t="s">
        <v>10164</v>
      </c>
      <c r="D1221" s="9" t="s">
        <v>10155</v>
      </c>
      <c r="E1221" s="10" t="n">
        <v>10</v>
      </c>
      <c r="F1221" s="10" t="n">
        <v>65608.21</v>
      </c>
      <c r="G1221" s="10" t="n">
        <v>13</v>
      </c>
      <c r="H1221" s="10" t="n">
        <v>36474.84</v>
      </c>
    </row>
    <row r="1222" customFormat="false" ht="15" hidden="false" customHeight="false" outlineLevel="0" collapsed="false">
      <c r="A1222" s="9" t="s">
        <v>11370</v>
      </c>
      <c r="B1222" s="9" t="s">
        <v>71</v>
      </c>
      <c r="C1222" s="9" t="s">
        <v>10161</v>
      </c>
      <c r="D1222" s="9" t="s">
        <v>10156</v>
      </c>
      <c r="E1222" s="10" t="n">
        <v>2</v>
      </c>
      <c r="F1222" s="10" t="n">
        <v>1017.91</v>
      </c>
      <c r="G1222" s="10" t="n">
        <v>37</v>
      </c>
      <c r="H1222" s="10" t="n">
        <v>565.91</v>
      </c>
    </row>
    <row r="1223" customFormat="false" ht="15" hidden="false" customHeight="false" outlineLevel="0" collapsed="false">
      <c r="A1223" s="9" t="s">
        <v>11371</v>
      </c>
      <c r="B1223" s="9" t="s">
        <v>79</v>
      </c>
      <c r="C1223" s="9" t="s">
        <v>10162</v>
      </c>
      <c r="D1223" s="9" t="s">
        <v>10155</v>
      </c>
      <c r="E1223" s="10" t="n">
        <v>8</v>
      </c>
      <c r="F1223" s="10" t="n">
        <v>14265.01</v>
      </c>
      <c r="G1223" s="10" t="n">
        <v>60</v>
      </c>
      <c r="H1223" s="10" t="n">
        <v>7930.62</v>
      </c>
    </row>
    <row r="1224" customFormat="false" ht="15" hidden="false" customHeight="false" outlineLevel="0" collapsed="false">
      <c r="A1224" s="9" t="s">
        <v>11372</v>
      </c>
      <c r="B1224" s="9" t="s">
        <v>60</v>
      </c>
      <c r="C1224" s="9" t="s">
        <v>10162</v>
      </c>
      <c r="D1224" s="9" t="s">
        <v>10154</v>
      </c>
      <c r="E1224" s="10" t="n">
        <v>13</v>
      </c>
      <c r="F1224" s="10" t="n">
        <v>101185.95</v>
      </c>
      <c r="G1224" s="10" t="n">
        <v>3</v>
      </c>
      <c r="H1224" s="10" t="n">
        <v>56254.27</v>
      </c>
    </row>
    <row r="1225" customFormat="false" ht="15" hidden="false" customHeight="false" outlineLevel="0" collapsed="false">
      <c r="A1225" s="9" t="s">
        <v>11373</v>
      </c>
      <c r="B1225" s="9" t="s">
        <v>62</v>
      </c>
      <c r="C1225" s="9" t="s">
        <v>10162</v>
      </c>
      <c r="D1225" s="9" t="s">
        <v>10156</v>
      </c>
      <c r="E1225" s="10" t="n">
        <v>1</v>
      </c>
      <c r="F1225" s="10" t="n">
        <v>4534.2</v>
      </c>
      <c r="G1225" s="10" t="n">
        <v>25</v>
      </c>
      <c r="H1225" s="10" t="n">
        <v>2520.79</v>
      </c>
    </row>
    <row r="1226" customFormat="false" ht="15" hidden="false" customHeight="false" outlineLevel="0" collapsed="false">
      <c r="A1226" s="9" t="s">
        <v>11374</v>
      </c>
      <c r="B1226" s="9" t="s">
        <v>71</v>
      </c>
      <c r="C1226" s="9" t="s">
        <v>10163</v>
      </c>
      <c r="D1226" s="9" t="s">
        <v>10155</v>
      </c>
      <c r="E1226" s="10" t="n">
        <v>5</v>
      </c>
      <c r="F1226" s="10" t="n">
        <v>38549.74</v>
      </c>
      <c r="G1226" s="10" t="n">
        <v>34</v>
      </c>
      <c r="H1226" s="10" t="n">
        <v>21431.7</v>
      </c>
    </row>
    <row r="1227" customFormat="false" ht="15" hidden="false" customHeight="false" outlineLevel="0" collapsed="false">
      <c r="A1227" s="9" t="s">
        <v>11375</v>
      </c>
      <c r="B1227" s="9" t="s">
        <v>62</v>
      </c>
      <c r="C1227" s="9" t="s">
        <v>10163</v>
      </c>
      <c r="D1227" s="9" t="s">
        <v>10155</v>
      </c>
      <c r="E1227" s="10" t="n">
        <v>11</v>
      </c>
      <c r="F1227" s="10" t="n">
        <v>69566.44</v>
      </c>
      <c r="G1227" s="10" t="n">
        <v>27</v>
      </c>
      <c r="H1227" s="10" t="n">
        <v>38675.42</v>
      </c>
    </row>
    <row r="1228" customFormat="false" ht="15" hidden="false" customHeight="false" outlineLevel="0" collapsed="false">
      <c r="A1228" s="9" t="s">
        <v>11376</v>
      </c>
      <c r="B1228" s="9" t="s">
        <v>68</v>
      </c>
      <c r="C1228" s="9" t="s">
        <v>10161</v>
      </c>
      <c r="D1228" s="9" t="s">
        <v>10154</v>
      </c>
      <c r="E1228" s="10" t="n">
        <v>1</v>
      </c>
      <c r="F1228" s="10" t="n">
        <v>103877.1</v>
      </c>
      <c r="G1228" s="10" t="n">
        <v>21</v>
      </c>
      <c r="H1228" s="10" t="n">
        <v>57750.41</v>
      </c>
    </row>
    <row r="1229" customFormat="false" ht="15" hidden="false" customHeight="false" outlineLevel="0" collapsed="false">
      <c r="A1229" s="9" t="s">
        <v>11377</v>
      </c>
      <c r="B1229" s="9" t="s">
        <v>75</v>
      </c>
      <c r="C1229" s="9" t="s">
        <v>10161</v>
      </c>
      <c r="D1229" s="9" t="s">
        <v>10155</v>
      </c>
      <c r="E1229" s="10" t="n">
        <v>3</v>
      </c>
      <c r="F1229" s="10" t="n">
        <v>7414.97</v>
      </c>
      <c r="G1229" s="10" t="n">
        <v>30</v>
      </c>
      <c r="H1229" s="10" t="n">
        <v>4122.35</v>
      </c>
    </row>
    <row r="1230" customFormat="false" ht="15" hidden="false" customHeight="false" outlineLevel="0" collapsed="false">
      <c r="A1230" s="9" t="s">
        <v>11378</v>
      </c>
      <c r="B1230" s="9" t="s">
        <v>65</v>
      </c>
      <c r="C1230" s="9" t="s">
        <v>10162</v>
      </c>
      <c r="D1230" s="9" t="s">
        <v>10156</v>
      </c>
      <c r="E1230" s="10" t="n">
        <v>1</v>
      </c>
      <c r="F1230" s="10" t="n">
        <v>10334.38</v>
      </c>
      <c r="G1230" s="10" t="n">
        <v>220</v>
      </c>
      <c r="H1230" s="10" t="n">
        <v>5745.39</v>
      </c>
    </row>
    <row r="1231" customFormat="false" ht="15" hidden="false" customHeight="false" outlineLevel="0" collapsed="false">
      <c r="A1231" s="9" t="s">
        <v>11379</v>
      </c>
      <c r="B1231" s="9" t="s">
        <v>71</v>
      </c>
      <c r="C1231" s="9" t="s">
        <v>10161</v>
      </c>
      <c r="D1231" s="9" t="s">
        <v>10156</v>
      </c>
      <c r="E1231" s="10" t="n">
        <v>1</v>
      </c>
      <c r="F1231" s="10" t="n">
        <v>6281.1</v>
      </c>
      <c r="G1231" s="10" t="n">
        <v>264</v>
      </c>
      <c r="H1231" s="10" t="n">
        <v>3491.97</v>
      </c>
    </row>
    <row r="1232" customFormat="false" ht="15" hidden="false" customHeight="false" outlineLevel="0" collapsed="false">
      <c r="A1232" s="9" t="s">
        <v>11380</v>
      </c>
      <c r="B1232" s="9" t="s">
        <v>64</v>
      </c>
      <c r="C1232" s="9" t="s">
        <v>10161</v>
      </c>
      <c r="D1232" s="9" t="s">
        <v>10155</v>
      </c>
      <c r="E1232" s="10" t="n">
        <v>4</v>
      </c>
      <c r="F1232" s="10" t="n">
        <v>28422.3</v>
      </c>
      <c r="G1232" s="10" t="n">
        <v>120</v>
      </c>
      <c r="H1232" s="10" t="n">
        <v>15801.36</v>
      </c>
    </row>
    <row r="1233" customFormat="false" ht="15" hidden="false" customHeight="false" outlineLevel="0" collapsed="false">
      <c r="A1233" s="9" t="s">
        <v>11381</v>
      </c>
      <c r="B1233" s="9" t="s">
        <v>77</v>
      </c>
      <c r="C1233" s="9" t="s">
        <v>10161</v>
      </c>
      <c r="D1233" s="9" t="s">
        <v>10155</v>
      </c>
      <c r="E1233" s="10" t="n">
        <v>4</v>
      </c>
      <c r="F1233" s="10" t="n">
        <v>15611.73</v>
      </c>
      <c r="G1233" s="10" t="n">
        <v>113</v>
      </c>
      <c r="H1233" s="10" t="n">
        <v>8679.33</v>
      </c>
    </row>
    <row r="1234" customFormat="false" ht="15" hidden="false" customHeight="false" outlineLevel="0" collapsed="false">
      <c r="A1234" s="9" t="s">
        <v>11382</v>
      </c>
      <c r="B1234" s="9" t="s">
        <v>73</v>
      </c>
      <c r="C1234" s="9" t="s">
        <v>10162</v>
      </c>
      <c r="D1234" s="9" t="s">
        <v>10155</v>
      </c>
      <c r="E1234" s="10" t="n">
        <v>5</v>
      </c>
      <c r="F1234" s="10" t="n">
        <v>16480.8</v>
      </c>
      <c r="G1234" s="10" t="n">
        <v>3</v>
      </c>
      <c r="H1234" s="10" t="n">
        <v>9162.49</v>
      </c>
    </row>
    <row r="1235" customFormat="false" ht="15" hidden="false" customHeight="false" outlineLevel="0" collapsed="false">
      <c r="A1235" s="9" t="s">
        <v>11383</v>
      </c>
      <c r="B1235" s="9" t="s">
        <v>67</v>
      </c>
      <c r="C1235" s="9" t="s">
        <v>10161</v>
      </c>
      <c r="D1235" s="9" t="s">
        <v>10156</v>
      </c>
      <c r="E1235" s="10" t="n">
        <v>1</v>
      </c>
      <c r="F1235" s="10" t="n">
        <v>24529.2</v>
      </c>
      <c r="G1235" s="10" t="n">
        <v>38</v>
      </c>
      <c r="H1235" s="10" t="n">
        <v>13636.99</v>
      </c>
    </row>
    <row r="1236" customFormat="false" ht="15" hidden="false" customHeight="false" outlineLevel="0" collapsed="false">
      <c r="A1236" s="9" t="s">
        <v>11384</v>
      </c>
      <c r="B1236" s="9" t="s">
        <v>73</v>
      </c>
      <c r="C1236" s="9" t="s">
        <v>10161</v>
      </c>
      <c r="D1236" s="9" t="s">
        <v>10155</v>
      </c>
      <c r="E1236" s="10" t="n">
        <v>9</v>
      </c>
      <c r="F1236" s="10" t="n">
        <v>21491.32</v>
      </c>
      <c r="G1236" s="10" t="n">
        <v>29</v>
      </c>
      <c r="H1236" s="10" t="n">
        <v>11948.09</v>
      </c>
    </row>
    <row r="1237" customFormat="false" ht="15" hidden="false" customHeight="false" outlineLevel="0" collapsed="false">
      <c r="A1237" s="9" t="s">
        <v>11385</v>
      </c>
      <c r="B1237" s="9" t="s">
        <v>71</v>
      </c>
      <c r="C1237" s="9" t="s">
        <v>10163</v>
      </c>
      <c r="D1237" s="9" t="s">
        <v>10156</v>
      </c>
      <c r="E1237" s="10" t="n">
        <v>1</v>
      </c>
      <c r="F1237" s="10" t="n">
        <v>1276.2</v>
      </c>
      <c r="G1237" s="10" t="n">
        <v>336</v>
      </c>
      <c r="H1237" s="10" t="n">
        <v>709.5</v>
      </c>
    </row>
    <row r="1238" customFormat="false" ht="15" hidden="false" customHeight="false" outlineLevel="0" collapsed="false">
      <c r="A1238" s="9" t="s">
        <v>11386</v>
      </c>
      <c r="B1238" s="9" t="s">
        <v>62</v>
      </c>
      <c r="C1238" s="9" t="s">
        <v>10161</v>
      </c>
      <c r="D1238" s="9" t="s">
        <v>10155</v>
      </c>
      <c r="E1238" s="10" t="n">
        <v>6</v>
      </c>
      <c r="F1238" s="10" t="n">
        <v>58997.85</v>
      </c>
      <c r="G1238" s="10" t="n">
        <v>6</v>
      </c>
      <c r="H1238" s="10" t="n">
        <v>32799.82</v>
      </c>
    </row>
    <row r="1239" customFormat="false" ht="15" hidden="false" customHeight="false" outlineLevel="0" collapsed="false">
      <c r="A1239" s="9" t="s">
        <v>11387</v>
      </c>
      <c r="B1239" s="9" t="s">
        <v>77</v>
      </c>
      <c r="C1239" s="9" t="s">
        <v>10163</v>
      </c>
      <c r="D1239" s="9" t="s">
        <v>10155</v>
      </c>
      <c r="E1239" s="10" t="n">
        <v>3</v>
      </c>
      <c r="F1239" s="10" t="n">
        <v>7314.02</v>
      </c>
      <c r="G1239" s="10" t="n">
        <v>27</v>
      </c>
      <c r="H1239" s="10" t="n">
        <v>4066.23</v>
      </c>
    </row>
    <row r="1240" customFormat="false" ht="15" hidden="false" customHeight="false" outlineLevel="0" collapsed="false">
      <c r="A1240" s="9" t="s">
        <v>11388</v>
      </c>
      <c r="B1240" s="9" t="s">
        <v>62</v>
      </c>
      <c r="C1240" s="9" t="s">
        <v>10163</v>
      </c>
      <c r="D1240" s="9" t="s">
        <v>10155</v>
      </c>
      <c r="E1240" s="10" t="n">
        <v>5</v>
      </c>
      <c r="F1240" s="10" t="n">
        <v>61159.3</v>
      </c>
      <c r="G1240" s="10" t="n">
        <v>29</v>
      </c>
      <c r="H1240" s="10" t="n">
        <v>34001.48</v>
      </c>
    </row>
    <row r="1241" customFormat="false" ht="15" hidden="false" customHeight="false" outlineLevel="0" collapsed="false">
      <c r="A1241" s="9" t="s">
        <v>11389</v>
      </c>
      <c r="B1241" s="9" t="s">
        <v>62</v>
      </c>
      <c r="C1241" s="9" t="s">
        <v>10163</v>
      </c>
      <c r="D1241" s="9" t="s">
        <v>10155</v>
      </c>
      <c r="E1241" s="10" t="n">
        <v>10</v>
      </c>
      <c r="F1241" s="10" t="n">
        <v>38112.3</v>
      </c>
      <c r="G1241" s="10" t="n">
        <v>13</v>
      </c>
      <c r="H1241" s="10" t="n">
        <v>21188.51</v>
      </c>
    </row>
    <row r="1242" customFormat="false" ht="15" hidden="false" customHeight="false" outlineLevel="0" collapsed="false">
      <c r="A1242" s="9" t="s">
        <v>11390</v>
      </c>
      <c r="B1242" s="9" t="s">
        <v>70</v>
      </c>
      <c r="C1242" s="9" t="s">
        <v>10161</v>
      </c>
      <c r="D1242" s="9" t="s">
        <v>10156</v>
      </c>
      <c r="E1242" s="10" t="n">
        <v>1</v>
      </c>
      <c r="F1242" s="10" t="n">
        <v>619</v>
      </c>
      <c r="G1242" s="10" t="n">
        <v>187</v>
      </c>
      <c r="H1242" s="10" t="n">
        <v>344.13</v>
      </c>
    </row>
    <row r="1243" customFormat="false" ht="15" hidden="false" customHeight="false" outlineLevel="0" collapsed="false">
      <c r="A1243" s="9" t="s">
        <v>11391</v>
      </c>
      <c r="B1243" s="9" t="s">
        <v>75</v>
      </c>
      <c r="C1243" s="9" t="s">
        <v>10161</v>
      </c>
      <c r="D1243" s="9" t="s">
        <v>10155</v>
      </c>
      <c r="E1243" s="10" t="n">
        <v>4</v>
      </c>
      <c r="F1243" s="10" t="n">
        <v>26217.16</v>
      </c>
      <c r="G1243" s="10" t="n">
        <v>86</v>
      </c>
      <c r="H1243" s="10" t="n">
        <v>14575.41</v>
      </c>
    </row>
    <row r="1244" customFormat="false" ht="15" hidden="false" customHeight="false" outlineLevel="0" collapsed="false">
      <c r="A1244" s="9" t="s">
        <v>11392</v>
      </c>
      <c r="B1244" s="9" t="s">
        <v>75</v>
      </c>
      <c r="C1244" s="9" t="s">
        <v>10161</v>
      </c>
      <c r="D1244" s="9" t="s">
        <v>10156</v>
      </c>
      <c r="E1244" s="10" t="n">
        <v>1</v>
      </c>
      <c r="F1244" s="10" t="n">
        <v>3132.2</v>
      </c>
      <c r="G1244" s="10" t="n">
        <v>206</v>
      </c>
      <c r="H1244" s="10" t="n">
        <v>1741.34</v>
      </c>
    </row>
    <row r="1245" customFormat="false" ht="15" hidden="false" customHeight="false" outlineLevel="0" collapsed="false">
      <c r="A1245" s="9" t="s">
        <v>11393</v>
      </c>
      <c r="B1245" s="9" t="s">
        <v>79</v>
      </c>
      <c r="C1245" s="9" t="s">
        <v>10161</v>
      </c>
      <c r="D1245" s="9" t="s">
        <v>10155</v>
      </c>
      <c r="E1245" s="10" t="n">
        <v>7</v>
      </c>
      <c r="F1245" s="10" t="n">
        <v>55780.44</v>
      </c>
      <c r="G1245" s="10" t="n">
        <v>31</v>
      </c>
      <c r="H1245" s="10" t="n">
        <v>31011.1</v>
      </c>
    </row>
    <row r="1246" customFormat="false" ht="15" hidden="false" customHeight="false" outlineLevel="0" collapsed="false">
      <c r="A1246" s="9" t="s">
        <v>11394</v>
      </c>
      <c r="B1246" s="9" t="s">
        <v>68</v>
      </c>
      <c r="C1246" s="9" t="s">
        <v>10162</v>
      </c>
      <c r="D1246" s="9" t="s">
        <v>10155</v>
      </c>
      <c r="E1246" s="10" t="n">
        <v>14</v>
      </c>
      <c r="F1246" s="10" t="n">
        <v>71577.23</v>
      </c>
      <c r="G1246" s="10" t="n">
        <v>7</v>
      </c>
      <c r="H1246" s="10" t="n">
        <v>39793.32</v>
      </c>
    </row>
    <row r="1247" customFormat="false" ht="15" hidden="false" customHeight="false" outlineLevel="0" collapsed="false">
      <c r="A1247" s="9" t="s">
        <v>11395</v>
      </c>
      <c r="B1247" s="9" t="s">
        <v>71</v>
      </c>
      <c r="C1247" s="9" t="s">
        <v>10162</v>
      </c>
      <c r="D1247" s="9" t="s">
        <v>10154</v>
      </c>
      <c r="E1247" s="10" t="n">
        <v>52</v>
      </c>
      <c r="F1247" s="10" t="n">
        <v>221260.19</v>
      </c>
      <c r="G1247" s="10" t="n">
        <v>0</v>
      </c>
      <c r="H1247" s="10" t="n">
        <v>123009.47</v>
      </c>
    </row>
    <row r="1248" customFormat="false" ht="15" hidden="false" customHeight="false" outlineLevel="0" collapsed="false">
      <c r="A1248" s="9" t="s">
        <v>11396</v>
      </c>
      <c r="B1248" s="9" t="s">
        <v>78</v>
      </c>
      <c r="C1248" s="9" t="s">
        <v>10161</v>
      </c>
      <c r="D1248" s="9" t="s">
        <v>10155</v>
      </c>
      <c r="E1248" s="10" t="n">
        <v>4</v>
      </c>
      <c r="F1248" s="10" t="n">
        <v>17137.62</v>
      </c>
      <c r="G1248" s="10" t="n">
        <v>74</v>
      </c>
      <c r="H1248" s="10" t="n">
        <v>9527.65</v>
      </c>
    </row>
    <row r="1249" customFormat="false" ht="15" hidden="false" customHeight="false" outlineLevel="0" collapsed="false">
      <c r="A1249" s="9" t="s">
        <v>11397</v>
      </c>
      <c r="B1249" s="9" t="s">
        <v>68</v>
      </c>
      <c r="C1249" s="9" t="s">
        <v>10161</v>
      </c>
      <c r="D1249" s="9" t="s">
        <v>10155</v>
      </c>
      <c r="E1249" s="10" t="n">
        <v>5</v>
      </c>
      <c r="F1249" s="10" t="n">
        <v>7266.9</v>
      </c>
      <c r="G1249" s="10" t="n">
        <v>11</v>
      </c>
      <c r="H1249" s="10" t="n">
        <v>4040.03</v>
      </c>
    </row>
    <row r="1250" customFormat="false" ht="15" hidden="false" customHeight="false" outlineLevel="0" collapsed="false">
      <c r="A1250" s="9" t="s">
        <v>11398</v>
      </c>
      <c r="B1250" s="9" t="s">
        <v>79</v>
      </c>
      <c r="C1250" s="9" t="s">
        <v>10164</v>
      </c>
      <c r="D1250" s="9" t="s">
        <v>10155</v>
      </c>
      <c r="E1250" s="10" t="n">
        <v>11</v>
      </c>
      <c r="F1250" s="10" t="n">
        <v>59558.63</v>
      </c>
      <c r="G1250" s="10" t="n">
        <v>3</v>
      </c>
      <c r="H1250" s="10" t="n">
        <v>33111.58</v>
      </c>
    </row>
    <row r="1251" customFormat="false" ht="15" hidden="false" customHeight="false" outlineLevel="0" collapsed="false">
      <c r="A1251" s="9" t="s">
        <v>11399</v>
      </c>
      <c r="B1251" s="9" t="s">
        <v>71</v>
      </c>
      <c r="C1251" s="9" t="s">
        <v>10161</v>
      </c>
      <c r="D1251" s="9" t="s">
        <v>10154</v>
      </c>
      <c r="E1251" s="10" t="n">
        <v>14</v>
      </c>
      <c r="F1251" s="10" t="n">
        <v>137870.87</v>
      </c>
      <c r="G1251" s="10" t="n">
        <v>0</v>
      </c>
      <c r="H1251" s="10" t="n">
        <v>76649.23</v>
      </c>
    </row>
    <row r="1252" customFormat="false" ht="15" hidden="false" customHeight="false" outlineLevel="0" collapsed="false">
      <c r="A1252" s="9" t="s">
        <v>11400</v>
      </c>
      <c r="B1252" s="9" t="s">
        <v>71</v>
      </c>
      <c r="C1252" s="9" t="s">
        <v>10162</v>
      </c>
      <c r="D1252" s="9" t="s">
        <v>10157</v>
      </c>
      <c r="E1252" s="10" t="n">
        <v>2</v>
      </c>
      <c r="F1252" s="10" t="n">
        <v>3054.8</v>
      </c>
      <c r="G1252" s="10" t="n">
        <v>172</v>
      </c>
      <c r="H1252" s="10" t="n">
        <v>1698.31</v>
      </c>
    </row>
    <row r="1253" customFormat="false" ht="15" hidden="false" customHeight="false" outlineLevel="0" collapsed="false">
      <c r="A1253" s="9" t="s">
        <v>11401</v>
      </c>
      <c r="B1253" s="9" t="s">
        <v>71</v>
      </c>
      <c r="C1253" s="9" t="s">
        <v>10161</v>
      </c>
      <c r="D1253" s="9" t="s">
        <v>10156</v>
      </c>
      <c r="E1253" s="10" t="n">
        <v>2</v>
      </c>
      <c r="F1253" s="10" t="n">
        <v>1304.06</v>
      </c>
      <c r="G1253" s="10" t="n">
        <v>5</v>
      </c>
      <c r="H1253" s="10" t="n">
        <v>724.99</v>
      </c>
    </row>
    <row r="1254" customFormat="false" ht="15" hidden="false" customHeight="false" outlineLevel="0" collapsed="false">
      <c r="A1254" s="9" t="s">
        <v>11402</v>
      </c>
      <c r="B1254" s="9" t="s">
        <v>71</v>
      </c>
      <c r="C1254" s="9" t="s">
        <v>10163</v>
      </c>
      <c r="D1254" s="9" t="s">
        <v>10156</v>
      </c>
      <c r="E1254" s="10" t="n">
        <v>1</v>
      </c>
      <c r="F1254" s="10" t="n">
        <v>16238.05</v>
      </c>
      <c r="G1254" s="10" t="n">
        <v>80</v>
      </c>
      <c r="H1254" s="10" t="n">
        <v>9027.53</v>
      </c>
    </row>
    <row r="1255" customFormat="false" ht="15" hidden="false" customHeight="false" outlineLevel="0" collapsed="false">
      <c r="A1255" s="9" t="s">
        <v>11403</v>
      </c>
      <c r="B1255" s="9" t="s">
        <v>74</v>
      </c>
      <c r="C1255" s="9" t="s">
        <v>10164</v>
      </c>
      <c r="D1255" s="9" t="s">
        <v>10154</v>
      </c>
      <c r="E1255" s="10" t="n">
        <v>18</v>
      </c>
      <c r="F1255" s="10" t="n">
        <v>121361.06</v>
      </c>
      <c r="G1255" s="10" t="n">
        <v>14</v>
      </c>
      <c r="H1255" s="10" t="n">
        <v>67470.61</v>
      </c>
    </row>
    <row r="1256" customFormat="false" ht="15" hidden="false" customHeight="false" outlineLevel="0" collapsed="false">
      <c r="A1256" s="9" t="s">
        <v>11404</v>
      </c>
      <c r="B1256" s="9" t="s">
        <v>71</v>
      </c>
      <c r="C1256" s="9" t="s">
        <v>10161</v>
      </c>
      <c r="D1256" s="9" t="s">
        <v>10155</v>
      </c>
      <c r="E1256" s="10" t="n">
        <v>3</v>
      </c>
      <c r="F1256" s="10" t="n">
        <v>12649.69</v>
      </c>
      <c r="G1256" s="10" t="n">
        <v>46</v>
      </c>
      <c r="H1256" s="10" t="n">
        <v>7032.59</v>
      </c>
    </row>
    <row r="1257" customFormat="false" ht="15" hidden="false" customHeight="false" outlineLevel="0" collapsed="false">
      <c r="A1257" s="9" t="s">
        <v>11405</v>
      </c>
      <c r="B1257" s="9" t="s">
        <v>75</v>
      </c>
      <c r="C1257" s="9" t="s">
        <v>10163</v>
      </c>
      <c r="D1257" s="9" t="s">
        <v>10155</v>
      </c>
      <c r="E1257" s="10" t="n">
        <v>3</v>
      </c>
      <c r="F1257" s="10" t="n">
        <v>11082.9</v>
      </c>
      <c r="G1257" s="10" t="n">
        <v>40</v>
      </c>
      <c r="H1257" s="10" t="n">
        <v>6161.53</v>
      </c>
    </row>
    <row r="1258" customFormat="false" ht="15" hidden="false" customHeight="false" outlineLevel="0" collapsed="false">
      <c r="A1258" s="9" t="s">
        <v>11406</v>
      </c>
      <c r="B1258" s="9" t="s">
        <v>77</v>
      </c>
      <c r="C1258" s="9" t="s">
        <v>10161</v>
      </c>
      <c r="D1258" s="9" t="s">
        <v>10154</v>
      </c>
      <c r="E1258" s="10" t="n">
        <v>5</v>
      </c>
      <c r="F1258" s="10" t="n">
        <v>121842.5</v>
      </c>
      <c r="G1258" s="10" t="n">
        <v>8</v>
      </c>
      <c r="H1258" s="10" t="n">
        <v>67738.26</v>
      </c>
    </row>
    <row r="1259" customFormat="false" ht="15" hidden="false" customHeight="false" outlineLevel="0" collapsed="false">
      <c r="A1259" s="9" t="s">
        <v>11407</v>
      </c>
      <c r="B1259" s="9" t="s">
        <v>76</v>
      </c>
      <c r="C1259" s="9" t="s">
        <v>10163</v>
      </c>
      <c r="D1259" s="9" t="s">
        <v>10156</v>
      </c>
      <c r="E1259" s="10" t="n">
        <v>2</v>
      </c>
      <c r="F1259" s="10" t="n">
        <v>3153.05</v>
      </c>
      <c r="G1259" s="10" t="n">
        <v>99</v>
      </c>
      <c r="H1259" s="10" t="n">
        <v>1752.94</v>
      </c>
    </row>
    <row r="1260" customFormat="false" ht="15" hidden="false" customHeight="false" outlineLevel="0" collapsed="false">
      <c r="A1260" s="9" t="s">
        <v>11408</v>
      </c>
      <c r="B1260" s="9" t="s">
        <v>71</v>
      </c>
      <c r="C1260" s="9" t="s">
        <v>10161</v>
      </c>
      <c r="D1260" s="9" t="s">
        <v>10156</v>
      </c>
      <c r="E1260" s="10" t="n">
        <v>1</v>
      </c>
      <c r="F1260" s="10" t="n">
        <v>9152.65</v>
      </c>
      <c r="G1260" s="10" t="n">
        <v>308</v>
      </c>
      <c r="H1260" s="10" t="n">
        <v>5088.41</v>
      </c>
    </row>
    <row r="1261" customFormat="false" ht="15" hidden="false" customHeight="false" outlineLevel="0" collapsed="false">
      <c r="A1261" s="9" t="s">
        <v>11409</v>
      </c>
      <c r="B1261" s="9" t="s">
        <v>62</v>
      </c>
      <c r="C1261" s="9" t="s">
        <v>10163</v>
      </c>
      <c r="D1261" s="9" t="s">
        <v>10158</v>
      </c>
      <c r="E1261" s="10" t="n">
        <v>0</v>
      </c>
      <c r="F1261" s="10" t="n">
        <v>0</v>
      </c>
      <c r="H1261" s="10" t="n">
        <v>0</v>
      </c>
    </row>
    <row r="1262" customFormat="false" ht="15" hidden="false" customHeight="false" outlineLevel="0" collapsed="false">
      <c r="A1262" s="9" t="s">
        <v>11410</v>
      </c>
      <c r="B1262" s="9" t="s">
        <v>62</v>
      </c>
      <c r="C1262" s="9" t="s">
        <v>10163</v>
      </c>
      <c r="D1262" s="9" t="s">
        <v>10155</v>
      </c>
      <c r="E1262" s="10" t="n">
        <v>3</v>
      </c>
      <c r="F1262" s="10" t="n">
        <v>22958.21</v>
      </c>
      <c r="G1262" s="10" t="n">
        <v>105</v>
      </c>
      <c r="H1262" s="10" t="n">
        <v>12763.6</v>
      </c>
    </row>
    <row r="1263" customFormat="false" ht="15" hidden="false" customHeight="false" outlineLevel="0" collapsed="false">
      <c r="A1263" s="9" t="s">
        <v>11411</v>
      </c>
      <c r="B1263" s="9" t="s">
        <v>68</v>
      </c>
      <c r="C1263" s="9" t="s">
        <v>10162</v>
      </c>
      <c r="D1263" s="9" t="s">
        <v>10155</v>
      </c>
      <c r="E1263" s="10" t="n">
        <v>3</v>
      </c>
      <c r="F1263" s="10" t="n">
        <v>49514.9</v>
      </c>
      <c r="G1263" s="10" t="n">
        <v>34</v>
      </c>
      <c r="H1263" s="10" t="n">
        <v>27527.78</v>
      </c>
    </row>
    <row r="1264" customFormat="false" ht="15" hidden="false" customHeight="false" outlineLevel="0" collapsed="false">
      <c r="A1264" s="9" t="s">
        <v>11412</v>
      </c>
      <c r="B1264" s="9" t="s">
        <v>76</v>
      </c>
      <c r="C1264" s="9" t="s">
        <v>10161</v>
      </c>
      <c r="D1264" s="9" t="s">
        <v>10156</v>
      </c>
      <c r="E1264" s="10" t="n">
        <v>2</v>
      </c>
      <c r="F1264" s="10" t="n">
        <v>7379.05</v>
      </c>
      <c r="G1264" s="10" t="n">
        <v>20</v>
      </c>
      <c r="H1264" s="10" t="n">
        <v>4102.38</v>
      </c>
    </row>
    <row r="1265" customFormat="false" ht="15" hidden="false" customHeight="false" outlineLevel="0" collapsed="false">
      <c r="A1265" s="9" t="s">
        <v>11413</v>
      </c>
      <c r="B1265" s="9" t="s">
        <v>76</v>
      </c>
      <c r="C1265" s="9" t="s">
        <v>10161</v>
      </c>
      <c r="D1265" s="9" t="s">
        <v>10155</v>
      </c>
      <c r="E1265" s="10" t="n">
        <v>4</v>
      </c>
      <c r="F1265" s="10" t="n">
        <v>6815.15</v>
      </c>
      <c r="G1265" s="10" t="n">
        <v>64</v>
      </c>
      <c r="H1265" s="10" t="n">
        <v>3788.88</v>
      </c>
    </row>
    <row r="1266" customFormat="false" ht="15" hidden="false" customHeight="false" outlineLevel="0" collapsed="false">
      <c r="A1266" s="9" t="s">
        <v>11414</v>
      </c>
      <c r="B1266" s="9" t="s">
        <v>62</v>
      </c>
      <c r="C1266" s="9" t="s">
        <v>10161</v>
      </c>
      <c r="D1266" s="9" t="s">
        <v>10156</v>
      </c>
      <c r="E1266" s="10" t="n">
        <v>2</v>
      </c>
      <c r="F1266" s="10" t="n">
        <v>5216.67</v>
      </c>
      <c r="G1266" s="10" t="n">
        <v>36</v>
      </c>
      <c r="H1266" s="10" t="n">
        <v>2900.2</v>
      </c>
    </row>
    <row r="1267" customFormat="false" ht="15" hidden="false" customHeight="false" outlineLevel="0" collapsed="false">
      <c r="A1267" s="9" t="s">
        <v>11415</v>
      </c>
      <c r="B1267" s="9" t="s">
        <v>62</v>
      </c>
      <c r="C1267" s="9" t="s">
        <v>10162</v>
      </c>
      <c r="D1267" s="9" t="s">
        <v>10155</v>
      </c>
      <c r="E1267" s="10" t="n">
        <v>8</v>
      </c>
      <c r="F1267" s="10" t="n">
        <v>14246.06</v>
      </c>
      <c r="G1267" s="10" t="n">
        <v>3</v>
      </c>
      <c r="H1267" s="10" t="n">
        <v>7920.09</v>
      </c>
    </row>
    <row r="1268" customFormat="false" ht="15" hidden="false" customHeight="false" outlineLevel="0" collapsed="false">
      <c r="A1268" s="9" t="s">
        <v>11416</v>
      </c>
      <c r="B1268" s="9" t="s">
        <v>74</v>
      </c>
      <c r="C1268" s="9" t="s">
        <v>10161</v>
      </c>
      <c r="D1268" s="9" t="s">
        <v>10156</v>
      </c>
      <c r="E1268" s="10" t="n">
        <v>2</v>
      </c>
      <c r="F1268" s="10" t="n">
        <v>4675.05</v>
      </c>
      <c r="G1268" s="10" t="n">
        <v>14</v>
      </c>
      <c r="H1268" s="10" t="n">
        <v>2599.09</v>
      </c>
    </row>
    <row r="1269" customFormat="false" ht="15" hidden="false" customHeight="false" outlineLevel="0" collapsed="false">
      <c r="A1269" s="9" t="s">
        <v>11417</v>
      </c>
      <c r="B1269" s="9" t="s">
        <v>71</v>
      </c>
      <c r="C1269" s="9" t="s">
        <v>10161</v>
      </c>
      <c r="D1269" s="9" t="s">
        <v>10155</v>
      </c>
      <c r="E1269" s="10" t="n">
        <v>5</v>
      </c>
      <c r="F1269" s="10" t="n">
        <v>69103.2</v>
      </c>
      <c r="G1269" s="10" t="n">
        <v>30</v>
      </c>
      <c r="H1269" s="10" t="n">
        <v>38417.88</v>
      </c>
    </row>
    <row r="1270" customFormat="false" ht="15" hidden="false" customHeight="false" outlineLevel="0" collapsed="false">
      <c r="A1270" s="9" t="s">
        <v>11418</v>
      </c>
      <c r="B1270" s="9" t="s">
        <v>75</v>
      </c>
      <c r="C1270" s="9" t="s">
        <v>10161</v>
      </c>
      <c r="D1270" s="9" t="s">
        <v>10156</v>
      </c>
      <c r="E1270" s="10" t="n">
        <v>2</v>
      </c>
      <c r="F1270" s="10" t="n">
        <v>17982.2</v>
      </c>
      <c r="G1270" s="10" t="n">
        <v>38</v>
      </c>
      <c r="H1270" s="10" t="n">
        <v>9997.19</v>
      </c>
    </row>
    <row r="1271" customFormat="false" ht="15" hidden="false" customHeight="false" outlineLevel="0" collapsed="false">
      <c r="A1271" s="9" t="s">
        <v>11419</v>
      </c>
      <c r="B1271" s="9" t="s">
        <v>69</v>
      </c>
      <c r="C1271" s="9" t="s">
        <v>10162</v>
      </c>
      <c r="D1271" s="9" t="s">
        <v>10155</v>
      </c>
      <c r="E1271" s="10" t="n">
        <v>19</v>
      </c>
      <c r="F1271" s="10" t="n">
        <v>65064.91</v>
      </c>
      <c r="G1271" s="10" t="n">
        <v>1</v>
      </c>
      <c r="H1271" s="10" t="n">
        <v>36172.8</v>
      </c>
    </row>
    <row r="1272" customFormat="false" ht="15" hidden="false" customHeight="false" outlineLevel="0" collapsed="false">
      <c r="A1272" s="9" t="s">
        <v>11420</v>
      </c>
      <c r="B1272" s="9" t="s">
        <v>65</v>
      </c>
      <c r="C1272" s="9" t="s">
        <v>10163</v>
      </c>
      <c r="D1272" s="9" t="s">
        <v>10154</v>
      </c>
      <c r="E1272" s="10" t="n">
        <v>2</v>
      </c>
      <c r="F1272" s="10" t="n">
        <v>95172.05</v>
      </c>
      <c r="G1272" s="10" t="n">
        <v>54</v>
      </c>
      <c r="H1272" s="10" t="n">
        <v>52910.84</v>
      </c>
    </row>
    <row r="1273" customFormat="false" ht="15" hidden="false" customHeight="false" outlineLevel="0" collapsed="false">
      <c r="A1273" s="9" t="s">
        <v>11421</v>
      </c>
      <c r="B1273" s="9" t="s">
        <v>68</v>
      </c>
      <c r="C1273" s="9" t="s">
        <v>10161</v>
      </c>
      <c r="D1273" s="9" t="s">
        <v>10156</v>
      </c>
      <c r="E1273" s="10" t="n">
        <v>1</v>
      </c>
      <c r="F1273" s="10" t="n">
        <v>364.04</v>
      </c>
      <c r="G1273" s="10" t="n">
        <v>360</v>
      </c>
      <c r="H1273" s="10" t="n">
        <v>202.39</v>
      </c>
    </row>
    <row r="1274" customFormat="false" ht="15" hidden="false" customHeight="false" outlineLevel="0" collapsed="false">
      <c r="A1274" s="9" t="s">
        <v>11422</v>
      </c>
      <c r="B1274" s="9" t="s">
        <v>64</v>
      </c>
      <c r="C1274" s="9" t="s">
        <v>10163</v>
      </c>
      <c r="D1274" s="9" t="s">
        <v>10155</v>
      </c>
      <c r="E1274" s="10" t="n">
        <v>4</v>
      </c>
      <c r="F1274" s="10" t="n">
        <v>5897.35</v>
      </c>
      <c r="G1274" s="10" t="n">
        <v>17</v>
      </c>
      <c r="H1274" s="10" t="n">
        <v>3278.63</v>
      </c>
    </row>
    <row r="1275" customFormat="false" ht="15" hidden="false" customHeight="false" outlineLevel="0" collapsed="false">
      <c r="A1275" s="9" t="s">
        <v>11423</v>
      </c>
      <c r="B1275" s="9" t="s">
        <v>78</v>
      </c>
      <c r="C1275" s="9" t="s">
        <v>10161</v>
      </c>
      <c r="D1275" s="9" t="s">
        <v>10156</v>
      </c>
      <c r="E1275" s="10" t="n">
        <v>1</v>
      </c>
      <c r="F1275" s="10" t="n">
        <v>1593.9</v>
      </c>
      <c r="G1275" s="10" t="n">
        <v>194</v>
      </c>
      <c r="H1275" s="10" t="n">
        <v>886.13</v>
      </c>
    </row>
    <row r="1276" customFormat="false" ht="15" hidden="false" customHeight="false" outlineLevel="0" collapsed="false">
      <c r="A1276" s="9" t="s">
        <v>11424</v>
      </c>
      <c r="B1276" s="9" t="s">
        <v>77</v>
      </c>
      <c r="C1276" s="9" t="s">
        <v>10161</v>
      </c>
      <c r="D1276" s="9" t="s">
        <v>10157</v>
      </c>
      <c r="E1276" s="10" t="n">
        <v>2</v>
      </c>
      <c r="F1276" s="10" t="n">
        <v>47922.85</v>
      </c>
      <c r="G1276" s="10" t="n">
        <v>207</v>
      </c>
      <c r="H1276" s="10" t="n">
        <v>26642.68</v>
      </c>
    </row>
    <row r="1277" customFormat="false" ht="15" hidden="false" customHeight="false" outlineLevel="0" collapsed="false">
      <c r="A1277" s="9" t="s">
        <v>11425</v>
      </c>
      <c r="B1277" s="9" t="s">
        <v>64</v>
      </c>
      <c r="C1277" s="9" t="s">
        <v>10161</v>
      </c>
      <c r="D1277" s="9" t="s">
        <v>10156</v>
      </c>
      <c r="E1277" s="10" t="n">
        <v>2</v>
      </c>
      <c r="F1277" s="10" t="n">
        <v>11190.24</v>
      </c>
      <c r="G1277" s="10" t="n">
        <v>37</v>
      </c>
      <c r="H1277" s="10" t="n">
        <v>6221.21</v>
      </c>
    </row>
    <row r="1278" customFormat="false" ht="15" hidden="false" customHeight="false" outlineLevel="0" collapsed="false">
      <c r="A1278" s="9" t="s">
        <v>11426</v>
      </c>
      <c r="B1278" s="9" t="s">
        <v>64</v>
      </c>
      <c r="C1278" s="9" t="s">
        <v>10161</v>
      </c>
      <c r="D1278" s="9" t="s">
        <v>10156</v>
      </c>
      <c r="E1278" s="10" t="n">
        <v>2</v>
      </c>
      <c r="F1278" s="10" t="n">
        <v>6645</v>
      </c>
      <c r="G1278" s="10" t="n">
        <v>86</v>
      </c>
      <c r="H1278" s="10" t="n">
        <v>3694.28</v>
      </c>
    </row>
    <row r="1279" customFormat="false" ht="15" hidden="false" customHeight="false" outlineLevel="0" collapsed="false">
      <c r="A1279" s="9" t="s">
        <v>11427</v>
      </c>
      <c r="B1279" s="9" t="s">
        <v>72</v>
      </c>
      <c r="C1279" s="9" t="s">
        <v>10163</v>
      </c>
      <c r="D1279" s="9" t="s">
        <v>10155</v>
      </c>
      <c r="E1279" s="10" t="n">
        <v>6</v>
      </c>
      <c r="F1279" s="10" t="n">
        <v>37930.24</v>
      </c>
      <c r="G1279" s="10" t="n">
        <v>17</v>
      </c>
      <c r="H1279" s="10" t="n">
        <v>21087.29</v>
      </c>
    </row>
    <row r="1280" customFormat="false" ht="15" hidden="false" customHeight="false" outlineLevel="0" collapsed="false">
      <c r="A1280" s="9" t="s">
        <v>11428</v>
      </c>
      <c r="B1280" s="9" t="s">
        <v>62</v>
      </c>
      <c r="C1280" s="9" t="s">
        <v>10161</v>
      </c>
      <c r="D1280" s="9" t="s">
        <v>10157</v>
      </c>
      <c r="E1280" s="10" t="n">
        <v>2</v>
      </c>
      <c r="F1280" s="10" t="n">
        <v>18429.33</v>
      </c>
      <c r="G1280" s="10" t="n">
        <v>159</v>
      </c>
      <c r="H1280" s="10" t="n">
        <v>10245.77</v>
      </c>
    </row>
    <row r="1281" customFormat="false" ht="15" hidden="false" customHeight="false" outlineLevel="0" collapsed="false">
      <c r="A1281" s="9" t="s">
        <v>11429</v>
      </c>
      <c r="B1281" s="9" t="s">
        <v>64</v>
      </c>
      <c r="C1281" s="9" t="s">
        <v>10163</v>
      </c>
      <c r="D1281" s="9" t="s">
        <v>10156</v>
      </c>
      <c r="E1281" s="10" t="n">
        <v>1</v>
      </c>
      <c r="F1281" s="10" t="n">
        <v>1177.25</v>
      </c>
      <c r="G1281" s="10" t="n">
        <v>9</v>
      </c>
      <c r="H1281" s="10" t="n">
        <v>654.49</v>
      </c>
    </row>
    <row r="1282" customFormat="false" ht="15" hidden="false" customHeight="false" outlineLevel="0" collapsed="false">
      <c r="A1282" s="9" t="s">
        <v>11430</v>
      </c>
      <c r="B1282" s="9" t="s">
        <v>76</v>
      </c>
      <c r="C1282" s="9" t="s">
        <v>10163</v>
      </c>
      <c r="D1282" s="9" t="s">
        <v>10155</v>
      </c>
      <c r="E1282" s="10" t="n">
        <v>3</v>
      </c>
      <c r="F1282" s="10" t="n">
        <v>15629.3</v>
      </c>
      <c r="G1282" s="10" t="n">
        <v>62</v>
      </c>
      <c r="H1282" s="10" t="n">
        <v>8689.1</v>
      </c>
    </row>
    <row r="1283" customFormat="false" ht="15" hidden="false" customHeight="false" outlineLevel="0" collapsed="false">
      <c r="A1283" s="9" t="s">
        <v>11431</v>
      </c>
      <c r="B1283" s="9" t="s">
        <v>79</v>
      </c>
      <c r="C1283" s="9" t="s">
        <v>10161</v>
      </c>
      <c r="D1283" s="9" t="s">
        <v>10155</v>
      </c>
      <c r="E1283" s="10" t="n">
        <v>3</v>
      </c>
      <c r="F1283" s="10" t="n">
        <v>47485.95</v>
      </c>
      <c r="G1283" s="10" t="n">
        <v>40</v>
      </c>
      <c r="H1283" s="10" t="n">
        <v>26399.79</v>
      </c>
    </row>
    <row r="1284" customFormat="false" ht="15" hidden="false" customHeight="false" outlineLevel="0" collapsed="false">
      <c r="A1284" s="9" t="s">
        <v>11432</v>
      </c>
      <c r="B1284" s="9" t="s">
        <v>71</v>
      </c>
      <c r="C1284" s="9" t="s">
        <v>10164</v>
      </c>
      <c r="D1284" s="9" t="s">
        <v>10155</v>
      </c>
      <c r="E1284" s="10" t="n">
        <v>8</v>
      </c>
      <c r="F1284" s="10" t="n">
        <v>39323.84</v>
      </c>
      <c r="G1284" s="10" t="n">
        <v>43</v>
      </c>
      <c r="H1284" s="10" t="n">
        <v>21862.07</v>
      </c>
    </row>
    <row r="1285" customFormat="false" ht="15" hidden="false" customHeight="false" outlineLevel="0" collapsed="false">
      <c r="A1285" s="9" t="s">
        <v>11433</v>
      </c>
      <c r="B1285" s="9" t="s">
        <v>61</v>
      </c>
      <c r="C1285" s="9" t="s">
        <v>10161</v>
      </c>
      <c r="D1285" s="9" t="s">
        <v>10156</v>
      </c>
      <c r="E1285" s="10" t="n">
        <v>2</v>
      </c>
      <c r="F1285" s="10" t="n">
        <v>9160.55</v>
      </c>
      <c r="G1285" s="10" t="n">
        <v>4</v>
      </c>
      <c r="H1285" s="10" t="n">
        <v>5092.8</v>
      </c>
    </row>
    <row r="1286" customFormat="false" ht="15" hidden="false" customHeight="false" outlineLevel="0" collapsed="false">
      <c r="A1286" s="9" t="s">
        <v>11434</v>
      </c>
      <c r="B1286" s="9" t="s">
        <v>62</v>
      </c>
      <c r="C1286" s="9" t="s">
        <v>10161</v>
      </c>
      <c r="D1286" s="9" t="s">
        <v>10157</v>
      </c>
      <c r="E1286" s="10" t="n">
        <v>6</v>
      </c>
      <c r="F1286" s="10" t="n">
        <v>47242.43</v>
      </c>
      <c r="G1286" s="10" t="n">
        <v>159</v>
      </c>
      <c r="H1286" s="10" t="n">
        <v>26264.4</v>
      </c>
    </row>
    <row r="1287" customFormat="false" ht="15" hidden="false" customHeight="false" outlineLevel="0" collapsed="false">
      <c r="A1287" s="9" t="s">
        <v>11435</v>
      </c>
      <c r="B1287" s="9" t="s">
        <v>64</v>
      </c>
      <c r="C1287" s="9" t="s">
        <v>10163</v>
      </c>
      <c r="D1287" s="9" t="s">
        <v>10155</v>
      </c>
      <c r="E1287" s="10" t="n">
        <v>4</v>
      </c>
      <c r="F1287" s="10" t="n">
        <v>28401.72</v>
      </c>
      <c r="G1287" s="10" t="n">
        <v>0</v>
      </c>
      <c r="H1287" s="10" t="n">
        <v>15789.92</v>
      </c>
    </row>
    <row r="1288" customFormat="false" ht="15" hidden="false" customHeight="false" outlineLevel="0" collapsed="false">
      <c r="A1288" s="9" t="s">
        <v>11436</v>
      </c>
      <c r="B1288" s="9" t="s">
        <v>69</v>
      </c>
      <c r="C1288" s="9" t="s">
        <v>10161</v>
      </c>
      <c r="D1288" s="9" t="s">
        <v>10155</v>
      </c>
      <c r="E1288" s="10" t="n">
        <v>3</v>
      </c>
      <c r="F1288" s="10" t="n">
        <v>8212.8</v>
      </c>
      <c r="G1288" s="10" t="n">
        <v>20</v>
      </c>
      <c r="H1288" s="10" t="n">
        <v>4565.9</v>
      </c>
    </row>
    <row r="1289" customFormat="false" ht="15" hidden="false" customHeight="false" outlineLevel="0" collapsed="false">
      <c r="A1289" s="9" t="s">
        <v>11437</v>
      </c>
      <c r="B1289" s="9" t="s">
        <v>68</v>
      </c>
      <c r="C1289" s="9" t="s">
        <v>10161</v>
      </c>
      <c r="D1289" s="9" t="s">
        <v>10156</v>
      </c>
      <c r="E1289" s="10" t="n">
        <v>1</v>
      </c>
      <c r="F1289" s="10" t="n">
        <v>7644.53</v>
      </c>
      <c r="G1289" s="10" t="n">
        <v>224</v>
      </c>
      <c r="H1289" s="10" t="n">
        <v>4249.97</v>
      </c>
    </row>
    <row r="1290" customFormat="false" ht="15" hidden="false" customHeight="false" outlineLevel="0" collapsed="false">
      <c r="A1290" s="9" t="s">
        <v>11438</v>
      </c>
      <c r="B1290" s="9" t="s">
        <v>68</v>
      </c>
      <c r="C1290" s="9" t="s">
        <v>10161</v>
      </c>
      <c r="D1290" s="9" t="s">
        <v>10158</v>
      </c>
      <c r="E1290" s="10" t="n">
        <v>0</v>
      </c>
      <c r="F1290" s="10" t="n">
        <v>0</v>
      </c>
      <c r="H1290" s="10" t="n">
        <v>0</v>
      </c>
    </row>
    <row r="1291" customFormat="false" ht="15" hidden="false" customHeight="false" outlineLevel="0" collapsed="false">
      <c r="A1291" s="9" t="s">
        <v>11439</v>
      </c>
      <c r="B1291" s="9" t="s">
        <v>75</v>
      </c>
      <c r="C1291" s="9" t="s">
        <v>10163</v>
      </c>
      <c r="D1291" s="9" t="s">
        <v>10156</v>
      </c>
      <c r="E1291" s="10" t="n">
        <v>1</v>
      </c>
      <c r="F1291" s="10" t="n">
        <v>16757.75</v>
      </c>
      <c r="G1291" s="10" t="n">
        <v>236</v>
      </c>
      <c r="H1291" s="10" t="n">
        <v>9316.46</v>
      </c>
    </row>
    <row r="1292" customFormat="false" ht="15" hidden="false" customHeight="false" outlineLevel="0" collapsed="false">
      <c r="A1292" s="9" t="s">
        <v>11440</v>
      </c>
      <c r="B1292" s="9" t="s">
        <v>64</v>
      </c>
      <c r="C1292" s="9" t="s">
        <v>10161</v>
      </c>
      <c r="D1292" s="9" t="s">
        <v>10156</v>
      </c>
      <c r="E1292" s="10" t="n">
        <v>1</v>
      </c>
      <c r="F1292" s="10" t="n">
        <v>6084.3</v>
      </c>
      <c r="G1292" s="10" t="n">
        <v>209</v>
      </c>
      <c r="H1292" s="10" t="n">
        <v>3382.56</v>
      </c>
    </row>
    <row r="1293" customFormat="false" ht="15" hidden="false" customHeight="false" outlineLevel="0" collapsed="false">
      <c r="A1293" s="9" t="s">
        <v>11441</v>
      </c>
      <c r="B1293" s="9" t="s">
        <v>62</v>
      </c>
      <c r="C1293" s="9" t="s">
        <v>10162</v>
      </c>
      <c r="D1293" s="9" t="s">
        <v>10155</v>
      </c>
      <c r="E1293" s="10" t="n">
        <v>6</v>
      </c>
      <c r="F1293" s="10" t="n">
        <v>23039.6</v>
      </c>
      <c r="G1293" s="10" t="n">
        <v>7</v>
      </c>
      <c r="H1293" s="10" t="n">
        <v>12808.85</v>
      </c>
    </row>
    <row r="1294" customFormat="false" ht="15" hidden="false" customHeight="false" outlineLevel="0" collapsed="false">
      <c r="A1294" s="9" t="s">
        <v>11442</v>
      </c>
      <c r="B1294" s="9" t="s">
        <v>77</v>
      </c>
      <c r="C1294" s="9" t="s">
        <v>10161</v>
      </c>
      <c r="D1294" s="9" t="s">
        <v>10157</v>
      </c>
      <c r="E1294" s="10" t="n">
        <v>2</v>
      </c>
      <c r="F1294" s="10" t="n">
        <v>24426.83</v>
      </c>
      <c r="G1294" s="10" t="n">
        <v>173</v>
      </c>
      <c r="H1294" s="10" t="n">
        <v>13580.08</v>
      </c>
    </row>
    <row r="1295" customFormat="false" ht="15" hidden="false" customHeight="false" outlineLevel="0" collapsed="false">
      <c r="A1295" s="9" t="s">
        <v>11443</v>
      </c>
      <c r="B1295" s="9" t="s">
        <v>74</v>
      </c>
      <c r="C1295" s="9" t="s">
        <v>10161</v>
      </c>
      <c r="D1295" s="9" t="s">
        <v>10156</v>
      </c>
      <c r="E1295" s="10" t="n">
        <v>2</v>
      </c>
      <c r="F1295" s="10" t="n">
        <v>7945.5</v>
      </c>
      <c r="G1295" s="10" t="n">
        <v>26</v>
      </c>
      <c r="H1295" s="10" t="n">
        <v>4417.3</v>
      </c>
    </row>
    <row r="1296" customFormat="false" ht="15" hidden="false" customHeight="false" outlineLevel="0" collapsed="false">
      <c r="A1296" s="9" t="s">
        <v>11444</v>
      </c>
      <c r="B1296" s="9" t="s">
        <v>71</v>
      </c>
      <c r="C1296" s="9" t="s">
        <v>10162</v>
      </c>
      <c r="D1296" s="9" t="s">
        <v>10154</v>
      </c>
      <c r="E1296" s="10" t="n">
        <v>11</v>
      </c>
      <c r="F1296" s="10" t="n">
        <v>104541.02</v>
      </c>
      <c r="G1296" s="10" t="n">
        <v>15</v>
      </c>
      <c r="H1296" s="10" t="n">
        <v>58119.52</v>
      </c>
    </row>
    <row r="1297" customFormat="false" ht="15" hidden="false" customHeight="false" outlineLevel="0" collapsed="false">
      <c r="A1297" s="9" t="s">
        <v>11445</v>
      </c>
      <c r="B1297" s="9" t="s">
        <v>79</v>
      </c>
      <c r="C1297" s="9" t="s">
        <v>10163</v>
      </c>
      <c r="D1297" s="9" t="s">
        <v>10155</v>
      </c>
      <c r="E1297" s="10" t="n">
        <v>4</v>
      </c>
      <c r="F1297" s="10" t="n">
        <v>3302.55</v>
      </c>
      <c r="G1297" s="10" t="n">
        <v>8</v>
      </c>
      <c r="H1297" s="10" t="n">
        <v>1836.05</v>
      </c>
    </row>
    <row r="1298" customFormat="false" ht="15" hidden="false" customHeight="false" outlineLevel="0" collapsed="false">
      <c r="A1298" s="9" t="s">
        <v>11446</v>
      </c>
      <c r="B1298" s="9" t="s">
        <v>76</v>
      </c>
      <c r="C1298" s="9" t="s">
        <v>10161</v>
      </c>
      <c r="D1298" s="9" t="s">
        <v>10156</v>
      </c>
      <c r="E1298" s="10" t="n">
        <v>2</v>
      </c>
      <c r="F1298" s="10" t="n">
        <v>16110.04</v>
      </c>
      <c r="G1298" s="10" t="n">
        <v>59</v>
      </c>
      <c r="H1298" s="10" t="n">
        <v>8956.37</v>
      </c>
    </row>
    <row r="1299" customFormat="false" ht="15" hidden="false" customHeight="false" outlineLevel="0" collapsed="false">
      <c r="A1299" s="9" t="s">
        <v>11447</v>
      </c>
      <c r="B1299" s="9" t="s">
        <v>76</v>
      </c>
      <c r="C1299" s="9" t="s">
        <v>10161</v>
      </c>
      <c r="D1299" s="9" t="s">
        <v>10156</v>
      </c>
      <c r="E1299" s="10" t="n">
        <v>2</v>
      </c>
      <c r="F1299" s="10" t="n">
        <v>13456.4</v>
      </c>
      <c r="G1299" s="10" t="n">
        <v>44</v>
      </c>
      <c r="H1299" s="10" t="n">
        <v>7481.08</v>
      </c>
    </row>
    <row r="1300" customFormat="false" ht="15" hidden="false" customHeight="false" outlineLevel="0" collapsed="false">
      <c r="A1300" s="9" t="s">
        <v>11448</v>
      </c>
      <c r="B1300" s="9" t="s">
        <v>78</v>
      </c>
      <c r="C1300" s="9" t="s">
        <v>10161</v>
      </c>
      <c r="D1300" s="9" t="s">
        <v>10156</v>
      </c>
      <c r="E1300" s="10" t="n">
        <v>1</v>
      </c>
      <c r="F1300" s="10" t="n">
        <v>3780.62</v>
      </c>
      <c r="G1300" s="10" t="n">
        <v>201</v>
      </c>
      <c r="H1300" s="10" t="n">
        <v>2101.83</v>
      </c>
    </row>
    <row r="1301" customFormat="false" ht="15" hidden="false" customHeight="false" outlineLevel="0" collapsed="false">
      <c r="A1301" s="9" t="s">
        <v>11449</v>
      </c>
      <c r="B1301" s="9" t="s">
        <v>75</v>
      </c>
      <c r="C1301" s="9" t="s">
        <v>10161</v>
      </c>
      <c r="D1301" s="9" t="s">
        <v>10155</v>
      </c>
      <c r="E1301" s="10" t="n">
        <v>5</v>
      </c>
      <c r="F1301" s="10" t="n">
        <v>57124.68</v>
      </c>
      <c r="G1301" s="10" t="n">
        <v>69</v>
      </c>
      <c r="H1301" s="10" t="n">
        <v>31758.43</v>
      </c>
    </row>
    <row r="1302" customFormat="false" ht="15" hidden="false" customHeight="false" outlineLevel="0" collapsed="false">
      <c r="A1302" s="9" t="s">
        <v>11450</v>
      </c>
      <c r="B1302" s="9" t="s">
        <v>71</v>
      </c>
      <c r="C1302" s="9" t="s">
        <v>10161</v>
      </c>
      <c r="D1302" s="9" t="s">
        <v>10155</v>
      </c>
      <c r="E1302" s="10" t="n">
        <v>4</v>
      </c>
      <c r="F1302" s="10" t="n">
        <v>6674.28</v>
      </c>
      <c r="G1302" s="10" t="n">
        <v>70</v>
      </c>
      <c r="H1302" s="10" t="n">
        <v>3710.56</v>
      </c>
    </row>
    <row r="1303" customFormat="false" ht="15" hidden="false" customHeight="false" outlineLevel="0" collapsed="false">
      <c r="A1303" s="9" t="s">
        <v>11451</v>
      </c>
      <c r="B1303" s="9" t="s">
        <v>76</v>
      </c>
      <c r="C1303" s="9" t="s">
        <v>10164</v>
      </c>
      <c r="D1303" s="9" t="s">
        <v>10155</v>
      </c>
      <c r="E1303" s="10" t="n">
        <v>6</v>
      </c>
      <c r="F1303" s="10" t="n">
        <v>59025.97</v>
      </c>
      <c r="G1303" s="10" t="n">
        <v>31</v>
      </c>
      <c r="H1303" s="10" t="n">
        <v>32815.45</v>
      </c>
    </row>
    <row r="1304" customFormat="false" ht="15" hidden="false" customHeight="false" outlineLevel="0" collapsed="false">
      <c r="A1304" s="9" t="s">
        <v>11452</v>
      </c>
      <c r="B1304" s="9" t="s">
        <v>74</v>
      </c>
      <c r="C1304" s="9" t="s">
        <v>10161</v>
      </c>
      <c r="D1304" s="9" t="s">
        <v>10156</v>
      </c>
      <c r="E1304" s="10" t="n">
        <v>2</v>
      </c>
      <c r="F1304" s="10" t="n">
        <v>18868.55</v>
      </c>
      <c r="G1304" s="10" t="n">
        <v>38</v>
      </c>
      <c r="H1304" s="10" t="n">
        <v>10489.96</v>
      </c>
    </row>
    <row r="1305" customFormat="false" ht="15" hidden="false" customHeight="false" outlineLevel="0" collapsed="false">
      <c r="A1305" s="9" t="s">
        <v>11453</v>
      </c>
      <c r="B1305" s="9" t="s">
        <v>64</v>
      </c>
      <c r="C1305" s="9" t="s">
        <v>10164</v>
      </c>
      <c r="D1305" s="9" t="s">
        <v>10155</v>
      </c>
      <c r="E1305" s="10" t="n">
        <v>6</v>
      </c>
      <c r="F1305" s="10" t="n">
        <v>15291.25</v>
      </c>
      <c r="G1305" s="10" t="n">
        <v>72</v>
      </c>
      <c r="H1305" s="10" t="n">
        <v>8501.16</v>
      </c>
    </row>
    <row r="1306" customFormat="false" ht="15" hidden="false" customHeight="false" outlineLevel="0" collapsed="false">
      <c r="A1306" s="9" t="s">
        <v>11454</v>
      </c>
      <c r="B1306" s="9" t="s">
        <v>71</v>
      </c>
      <c r="C1306" s="9" t="s">
        <v>10164</v>
      </c>
      <c r="D1306" s="9" t="s">
        <v>10155</v>
      </c>
      <c r="E1306" s="10" t="n">
        <v>3</v>
      </c>
      <c r="F1306" s="10" t="n">
        <v>7284.06</v>
      </c>
      <c r="G1306" s="10" t="n">
        <v>13</v>
      </c>
      <c r="H1306" s="10" t="n">
        <v>4049.57</v>
      </c>
    </row>
    <row r="1307" customFormat="false" ht="15" hidden="false" customHeight="false" outlineLevel="0" collapsed="false">
      <c r="A1307" s="9" t="s">
        <v>11455</v>
      </c>
      <c r="B1307" s="9" t="s">
        <v>62</v>
      </c>
      <c r="C1307" s="9" t="s">
        <v>10161</v>
      </c>
      <c r="D1307" s="9" t="s">
        <v>10155</v>
      </c>
      <c r="E1307" s="10" t="n">
        <v>7</v>
      </c>
      <c r="F1307" s="10" t="n">
        <v>25704.21</v>
      </c>
      <c r="G1307" s="10" t="n">
        <v>12</v>
      </c>
      <c r="H1307" s="10" t="n">
        <v>14290.24</v>
      </c>
    </row>
    <row r="1308" customFormat="false" ht="15" hidden="false" customHeight="false" outlineLevel="0" collapsed="false">
      <c r="A1308" s="9" t="s">
        <v>11456</v>
      </c>
      <c r="B1308" s="9" t="s">
        <v>65</v>
      </c>
      <c r="C1308" s="9" t="s">
        <v>10161</v>
      </c>
      <c r="D1308" s="9" t="s">
        <v>10155</v>
      </c>
      <c r="E1308" s="10" t="n">
        <v>6</v>
      </c>
      <c r="F1308" s="10" t="n">
        <v>33061.05</v>
      </c>
      <c r="G1308" s="10" t="n">
        <v>28</v>
      </c>
      <c r="H1308" s="10" t="n">
        <v>18380.27</v>
      </c>
    </row>
    <row r="1309" customFormat="false" ht="15" hidden="false" customHeight="false" outlineLevel="0" collapsed="false">
      <c r="A1309" s="9" t="s">
        <v>11457</v>
      </c>
      <c r="B1309" s="9" t="s">
        <v>71</v>
      </c>
      <c r="C1309" s="9" t="s">
        <v>10164</v>
      </c>
      <c r="D1309" s="9" t="s">
        <v>10155</v>
      </c>
      <c r="E1309" s="10" t="n">
        <v>8</v>
      </c>
      <c r="F1309" s="10" t="n">
        <v>43203.95</v>
      </c>
      <c r="G1309" s="10" t="n">
        <v>42</v>
      </c>
      <c r="H1309" s="10" t="n">
        <v>24019.21</v>
      </c>
    </row>
    <row r="1310" customFormat="false" ht="15" hidden="false" customHeight="false" outlineLevel="0" collapsed="false">
      <c r="A1310" s="9" t="s">
        <v>11458</v>
      </c>
      <c r="B1310" s="9" t="s">
        <v>62</v>
      </c>
      <c r="C1310" s="9" t="s">
        <v>10161</v>
      </c>
      <c r="D1310" s="9" t="s">
        <v>10155</v>
      </c>
      <c r="E1310" s="10" t="n">
        <v>4</v>
      </c>
      <c r="F1310" s="10" t="n">
        <v>45114.44</v>
      </c>
      <c r="G1310" s="10" t="n">
        <v>13</v>
      </c>
      <c r="H1310" s="10" t="n">
        <v>25081.35</v>
      </c>
    </row>
    <row r="1311" customFormat="false" ht="15" hidden="false" customHeight="false" outlineLevel="0" collapsed="false">
      <c r="A1311" s="9" t="s">
        <v>11459</v>
      </c>
      <c r="B1311" s="9" t="s">
        <v>78</v>
      </c>
      <c r="C1311" s="9" t="s">
        <v>10163</v>
      </c>
      <c r="D1311" s="9" t="s">
        <v>10156</v>
      </c>
      <c r="E1311" s="10" t="n">
        <v>1</v>
      </c>
      <c r="F1311" s="10" t="n">
        <v>18086.1</v>
      </c>
      <c r="G1311" s="10" t="n">
        <v>7</v>
      </c>
      <c r="H1311" s="10" t="n">
        <v>10054.96</v>
      </c>
    </row>
    <row r="1312" customFormat="false" ht="15" hidden="false" customHeight="false" outlineLevel="0" collapsed="false">
      <c r="A1312" s="9" t="s">
        <v>11460</v>
      </c>
      <c r="B1312" s="9" t="s">
        <v>74</v>
      </c>
      <c r="C1312" s="9" t="s">
        <v>10164</v>
      </c>
      <c r="D1312" s="9" t="s">
        <v>10156</v>
      </c>
      <c r="E1312" s="10" t="n">
        <v>2</v>
      </c>
      <c r="F1312" s="10" t="n">
        <v>18230.85</v>
      </c>
      <c r="G1312" s="10" t="n">
        <v>109</v>
      </c>
      <c r="H1312" s="10" t="n">
        <v>10135.43</v>
      </c>
    </row>
    <row r="1313" customFormat="false" ht="15" hidden="false" customHeight="false" outlineLevel="0" collapsed="false">
      <c r="A1313" s="9" t="s">
        <v>11461</v>
      </c>
      <c r="B1313" s="9" t="s">
        <v>62</v>
      </c>
      <c r="C1313" s="9" t="s">
        <v>10161</v>
      </c>
      <c r="D1313" s="9" t="s">
        <v>10155</v>
      </c>
      <c r="E1313" s="10" t="n">
        <v>3</v>
      </c>
      <c r="F1313" s="10" t="n">
        <v>4469.13</v>
      </c>
      <c r="G1313" s="10" t="n">
        <v>23</v>
      </c>
      <c r="H1313" s="10" t="n">
        <v>2484.61</v>
      </c>
    </row>
    <row r="1314" customFormat="false" ht="15" hidden="false" customHeight="false" outlineLevel="0" collapsed="false">
      <c r="A1314" s="9" t="s">
        <v>11462</v>
      </c>
      <c r="B1314" s="9" t="s">
        <v>62</v>
      </c>
      <c r="C1314" s="9" t="s">
        <v>10164</v>
      </c>
      <c r="D1314" s="9" t="s">
        <v>10155</v>
      </c>
      <c r="E1314" s="10" t="n">
        <v>12</v>
      </c>
      <c r="F1314" s="10" t="n">
        <v>24754.86</v>
      </c>
      <c r="G1314" s="10" t="n">
        <v>6</v>
      </c>
      <c r="H1314" s="10" t="n">
        <v>13762.45</v>
      </c>
    </row>
    <row r="1315" customFormat="false" ht="15" hidden="false" customHeight="false" outlineLevel="0" collapsed="false">
      <c r="A1315" s="9" t="s">
        <v>11463</v>
      </c>
      <c r="B1315" s="9" t="s">
        <v>75</v>
      </c>
      <c r="C1315" s="9" t="s">
        <v>10164</v>
      </c>
      <c r="D1315" s="9" t="s">
        <v>10155</v>
      </c>
      <c r="E1315" s="10" t="n">
        <v>9</v>
      </c>
      <c r="F1315" s="10" t="n">
        <v>49839.43</v>
      </c>
      <c r="G1315" s="10" t="n">
        <v>5</v>
      </c>
      <c r="H1315" s="10" t="n">
        <v>27708.2</v>
      </c>
    </row>
    <row r="1316" customFormat="false" ht="15" hidden="false" customHeight="false" outlineLevel="0" collapsed="false">
      <c r="A1316" s="9" t="s">
        <v>11464</v>
      </c>
      <c r="B1316" s="9" t="s">
        <v>74</v>
      </c>
      <c r="C1316" s="9" t="s">
        <v>10161</v>
      </c>
      <c r="D1316" s="9" t="s">
        <v>10155</v>
      </c>
      <c r="E1316" s="10" t="n">
        <v>4</v>
      </c>
      <c r="F1316" s="10" t="n">
        <v>20807.79</v>
      </c>
      <c r="G1316" s="10" t="n">
        <v>13</v>
      </c>
      <c r="H1316" s="10" t="n">
        <v>11568.08</v>
      </c>
    </row>
    <row r="1317" customFormat="false" ht="15" hidden="false" customHeight="false" outlineLevel="0" collapsed="false">
      <c r="A1317" s="9" t="s">
        <v>11465</v>
      </c>
      <c r="B1317" s="9" t="s">
        <v>62</v>
      </c>
      <c r="C1317" s="9" t="s">
        <v>10161</v>
      </c>
      <c r="D1317" s="9" t="s">
        <v>10156</v>
      </c>
      <c r="E1317" s="10" t="n">
        <v>2</v>
      </c>
      <c r="F1317" s="10" t="n">
        <v>2556.35</v>
      </c>
      <c r="G1317" s="10" t="n">
        <v>83</v>
      </c>
      <c r="H1317" s="10" t="n">
        <v>1421.2</v>
      </c>
    </row>
    <row r="1318" customFormat="false" ht="15" hidden="false" customHeight="false" outlineLevel="0" collapsed="false">
      <c r="A1318" s="9" t="s">
        <v>11466</v>
      </c>
      <c r="B1318" s="9" t="s">
        <v>65</v>
      </c>
      <c r="C1318" s="9" t="s">
        <v>10161</v>
      </c>
      <c r="D1318" s="9" t="s">
        <v>10155</v>
      </c>
      <c r="E1318" s="10" t="n">
        <v>5</v>
      </c>
      <c r="F1318" s="10" t="n">
        <v>6620.9</v>
      </c>
      <c r="G1318" s="10" t="n">
        <v>9</v>
      </c>
      <c r="H1318" s="10" t="n">
        <v>3680.89</v>
      </c>
    </row>
    <row r="1319" customFormat="false" ht="15" hidden="false" customHeight="false" outlineLevel="0" collapsed="false">
      <c r="A1319" s="9" t="s">
        <v>11467</v>
      </c>
      <c r="B1319" s="9" t="s">
        <v>71</v>
      </c>
      <c r="C1319" s="9" t="s">
        <v>10164</v>
      </c>
      <c r="D1319" s="9" t="s">
        <v>10155</v>
      </c>
      <c r="E1319" s="10" t="n">
        <v>4</v>
      </c>
      <c r="F1319" s="10" t="n">
        <v>19349.79</v>
      </c>
      <c r="G1319" s="10" t="n">
        <v>38</v>
      </c>
      <c r="H1319" s="10" t="n">
        <v>10757.5</v>
      </c>
    </row>
    <row r="1320" customFormat="false" ht="15" hidden="false" customHeight="false" outlineLevel="0" collapsed="false">
      <c r="A1320" s="9" t="s">
        <v>11468</v>
      </c>
      <c r="B1320" s="9" t="s">
        <v>62</v>
      </c>
      <c r="C1320" s="9" t="s">
        <v>10162</v>
      </c>
      <c r="D1320" s="9" t="s">
        <v>10154</v>
      </c>
      <c r="E1320" s="10" t="n">
        <v>15</v>
      </c>
      <c r="F1320" s="10" t="n">
        <v>164896.87</v>
      </c>
      <c r="G1320" s="10" t="n">
        <v>1</v>
      </c>
      <c r="H1320" s="10" t="n">
        <v>91674.32</v>
      </c>
    </row>
    <row r="1321" customFormat="false" ht="15" hidden="false" customHeight="false" outlineLevel="0" collapsed="false">
      <c r="A1321" s="9" t="s">
        <v>11469</v>
      </c>
      <c r="B1321" s="9" t="s">
        <v>64</v>
      </c>
      <c r="C1321" s="9" t="s">
        <v>10163</v>
      </c>
      <c r="D1321" s="9" t="s">
        <v>10155</v>
      </c>
      <c r="E1321" s="10" t="n">
        <v>7</v>
      </c>
      <c r="F1321" s="10" t="n">
        <v>24050.7</v>
      </c>
      <c r="G1321" s="10" t="n">
        <v>1</v>
      </c>
      <c r="H1321" s="10" t="n">
        <v>13370.97</v>
      </c>
    </row>
    <row r="1322" customFormat="false" ht="15" hidden="false" customHeight="false" outlineLevel="0" collapsed="false">
      <c r="A1322" s="9" t="s">
        <v>11470</v>
      </c>
      <c r="B1322" s="9" t="s">
        <v>77</v>
      </c>
      <c r="C1322" s="9" t="s">
        <v>10162</v>
      </c>
      <c r="D1322" s="9" t="s">
        <v>10155</v>
      </c>
      <c r="E1322" s="10" t="n">
        <v>11</v>
      </c>
      <c r="F1322" s="10" t="n">
        <v>30132.71</v>
      </c>
      <c r="G1322" s="10" t="n">
        <v>30</v>
      </c>
      <c r="H1322" s="10" t="n">
        <v>16752.26</v>
      </c>
    </row>
    <row r="1323" customFormat="false" ht="15" hidden="false" customHeight="false" outlineLevel="0" collapsed="false">
      <c r="A1323" s="9" t="s">
        <v>11471</v>
      </c>
      <c r="B1323" s="9" t="s">
        <v>77</v>
      </c>
      <c r="C1323" s="9" t="s">
        <v>10161</v>
      </c>
      <c r="D1323" s="9" t="s">
        <v>10157</v>
      </c>
      <c r="E1323" s="10" t="n">
        <v>2</v>
      </c>
      <c r="F1323" s="10" t="n">
        <v>6774.25</v>
      </c>
      <c r="G1323" s="10" t="n">
        <v>213</v>
      </c>
      <c r="H1323" s="10" t="n">
        <v>3766.14</v>
      </c>
    </row>
    <row r="1324" customFormat="false" ht="15" hidden="false" customHeight="false" outlineLevel="0" collapsed="false">
      <c r="A1324" s="9" t="s">
        <v>11472</v>
      </c>
      <c r="B1324" s="9" t="s">
        <v>68</v>
      </c>
      <c r="C1324" s="9" t="s">
        <v>10162</v>
      </c>
      <c r="D1324" s="9" t="s">
        <v>10157</v>
      </c>
      <c r="E1324" s="10" t="n">
        <v>2</v>
      </c>
      <c r="F1324" s="10" t="n">
        <v>4756.55</v>
      </c>
      <c r="G1324" s="10" t="n">
        <v>155</v>
      </c>
      <c r="H1324" s="10" t="n">
        <v>2644.4</v>
      </c>
    </row>
    <row r="1325" customFormat="false" ht="15" hidden="false" customHeight="false" outlineLevel="0" collapsed="false">
      <c r="A1325" s="9" t="s">
        <v>11473</v>
      </c>
      <c r="B1325" s="9" t="s">
        <v>76</v>
      </c>
      <c r="C1325" s="9" t="s">
        <v>10161</v>
      </c>
      <c r="D1325" s="9" t="s">
        <v>10155</v>
      </c>
      <c r="E1325" s="10" t="n">
        <v>8</v>
      </c>
      <c r="F1325" s="10" t="n">
        <v>20036.85</v>
      </c>
      <c r="G1325" s="10" t="n">
        <v>0</v>
      </c>
      <c r="H1325" s="10" t="n">
        <v>11139.47</v>
      </c>
    </row>
    <row r="1326" customFormat="false" ht="15" hidden="false" customHeight="false" outlineLevel="0" collapsed="false">
      <c r="A1326" s="9" t="s">
        <v>11474</v>
      </c>
      <c r="B1326" s="9" t="s">
        <v>71</v>
      </c>
      <c r="C1326" s="9" t="s">
        <v>10162</v>
      </c>
      <c r="D1326" s="9" t="s">
        <v>10154</v>
      </c>
      <c r="E1326" s="10" t="n">
        <v>11</v>
      </c>
      <c r="F1326" s="10" t="n">
        <v>155357.14</v>
      </c>
      <c r="G1326" s="10" t="n">
        <v>68</v>
      </c>
      <c r="H1326" s="10" t="n">
        <v>86370.71</v>
      </c>
    </row>
    <row r="1327" customFormat="false" ht="15" hidden="false" customHeight="false" outlineLevel="0" collapsed="false">
      <c r="A1327" s="9" t="s">
        <v>11475</v>
      </c>
      <c r="B1327" s="9" t="s">
        <v>71</v>
      </c>
      <c r="C1327" s="9" t="s">
        <v>10161</v>
      </c>
      <c r="D1327" s="9" t="s">
        <v>10157</v>
      </c>
      <c r="E1327" s="10" t="n">
        <v>2</v>
      </c>
      <c r="F1327" s="10" t="n">
        <v>18842.55</v>
      </c>
      <c r="G1327" s="10" t="n">
        <v>143</v>
      </c>
      <c r="H1327" s="10" t="n">
        <v>10475.5</v>
      </c>
    </row>
    <row r="1328" customFormat="false" ht="15" hidden="false" customHeight="false" outlineLevel="0" collapsed="false">
      <c r="A1328" s="9" t="s">
        <v>11476</v>
      </c>
      <c r="B1328" s="9" t="s">
        <v>75</v>
      </c>
      <c r="C1328" s="9" t="s">
        <v>10161</v>
      </c>
      <c r="D1328" s="9" t="s">
        <v>10156</v>
      </c>
      <c r="E1328" s="10" t="n">
        <v>2</v>
      </c>
      <c r="F1328" s="10" t="n">
        <v>4830.9</v>
      </c>
      <c r="G1328" s="10" t="n">
        <v>53</v>
      </c>
      <c r="H1328" s="10" t="n">
        <v>2685.74</v>
      </c>
    </row>
    <row r="1329" customFormat="false" ht="15" hidden="false" customHeight="false" outlineLevel="0" collapsed="false">
      <c r="A1329" s="9" t="s">
        <v>11477</v>
      </c>
      <c r="B1329" s="9" t="s">
        <v>64</v>
      </c>
      <c r="C1329" s="9" t="s">
        <v>10163</v>
      </c>
      <c r="D1329" s="9" t="s">
        <v>10155</v>
      </c>
      <c r="E1329" s="10" t="n">
        <v>4</v>
      </c>
      <c r="F1329" s="10" t="n">
        <v>8224.95</v>
      </c>
      <c r="G1329" s="10" t="n">
        <v>68</v>
      </c>
      <c r="H1329" s="10" t="n">
        <v>4572.66</v>
      </c>
    </row>
    <row r="1330" customFormat="false" ht="15" hidden="false" customHeight="false" outlineLevel="0" collapsed="false">
      <c r="A1330" s="9" t="s">
        <v>11478</v>
      </c>
      <c r="B1330" s="9" t="s">
        <v>73</v>
      </c>
      <c r="C1330" s="9" t="s">
        <v>10161</v>
      </c>
      <c r="D1330" s="9" t="s">
        <v>10155</v>
      </c>
      <c r="E1330" s="10" t="n">
        <v>3</v>
      </c>
      <c r="F1330" s="10" t="n">
        <v>8813.26</v>
      </c>
      <c r="G1330" s="10" t="n">
        <v>52</v>
      </c>
      <c r="H1330" s="10" t="n">
        <v>4899.73</v>
      </c>
    </row>
    <row r="1331" customFormat="false" ht="15" hidden="false" customHeight="false" outlineLevel="0" collapsed="false">
      <c r="A1331" s="9" t="s">
        <v>11479</v>
      </c>
      <c r="B1331" s="9" t="s">
        <v>59</v>
      </c>
      <c r="C1331" s="9" t="s">
        <v>10161</v>
      </c>
      <c r="D1331" s="9" t="s">
        <v>10155</v>
      </c>
      <c r="E1331" s="10" t="n">
        <v>3</v>
      </c>
      <c r="F1331" s="10" t="n">
        <v>26592.85</v>
      </c>
      <c r="G1331" s="10" t="n">
        <v>28</v>
      </c>
      <c r="H1331" s="10" t="n">
        <v>14784.28</v>
      </c>
    </row>
    <row r="1332" customFormat="false" ht="15" hidden="false" customHeight="false" outlineLevel="0" collapsed="false">
      <c r="A1332" s="9" t="s">
        <v>11480</v>
      </c>
      <c r="B1332" s="9" t="s">
        <v>74</v>
      </c>
      <c r="C1332" s="9" t="s">
        <v>10161</v>
      </c>
      <c r="D1332" s="9" t="s">
        <v>10155</v>
      </c>
      <c r="E1332" s="10" t="n">
        <v>10</v>
      </c>
      <c r="F1332" s="10" t="n">
        <v>38314.99</v>
      </c>
      <c r="G1332" s="10" t="n">
        <v>16</v>
      </c>
      <c r="H1332" s="10" t="n">
        <v>21301.2</v>
      </c>
    </row>
    <row r="1333" customFormat="false" ht="15" hidden="false" customHeight="false" outlineLevel="0" collapsed="false">
      <c r="A1333" s="9" t="s">
        <v>11481</v>
      </c>
      <c r="B1333" s="9" t="s">
        <v>73</v>
      </c>
      <c r="C1333" s="9" t="s">
        <v>10161</v>
      </c>
      <c r="D1333" s="9" t="s">
        <v>10157</v>
      </c>
      <c r="E1333" s="10" t="n">
        <v>2</v>
      </c>
      <c r="F1333" s="10" t="n">
        <v>9877.05</v>
      </c>
      <c r="G1333" s="10" t="n">
        <v>135</v>
      </c>
      <c r="H1333" s="10" t="n">
        <v>5491.14</v>
      </c>
    </row>
    <row r="1334" customFormat="false" ht="15" hidden="false" customHeight="false" outlineLevel="0" collapsed="false">
      <c r="A1334" s="9" t="s">
        <v>11482</v>
      </c>
      <c r="B1334" s="9" t="s">
        <v>71</v>
      </c>
      <c r="C1334" s="9" t="s">
        <v>10163</v>
      </c>
      <c r="D1334" s="9" t="s">
        <v>10155</v>
      </c>
      <c r="E1334" s="10" t="n">
        <v>10</v>
      </c>
      <c r="F1334" s="10" t="n">
        <v>63513.16</v>
      </c>
      <c r="G1334" s="10" t="n">
        <v>19</v>
      </c>
      <c r="H1334" s="10" t="n">
        <v>35310.1</v>
      </c>
    </row>
    <row r="1335" customFormat="false" ht="15" hidden="false" customHeight="false" outlineLevel="0" collapsed="false">
      <c r="A1335" s="9" t="s">
        <v>11483</v>
      </c>
      <c r="B1335" s="9" t="s">
        <v>73</v>
      </c>
      <c r="C1335" s="9" t="s">
        <v>10161</v>
      </c>
      <c r="D1335" s="9" t="s">
        <v>10154</v>
      </c>
      <c r="E1335" s="10" t="n">
        <v>7</v>
      </c>
      <c r="F1335" s="10" t="n">
        <v>118768.62</v>
      </c>
      <c r="G1335" s="10" t="n">
        <v>34</v>
      </c>
      <c r="H1335" s="10" t="n">
        <v>66029.34</v>
      </c>
    </row>
    <row r="1336" customFormat="false" ht="15" hidden="false" customHeight="false" outlineLevel="0" collapsed="false">
      <c r="A1336" s="9" t="s">
        <v>11484</v>
      </c>
      <c r="B1336" s="9" t="s">
        <v>68</v>
      </c>
      <c r="C1336" s="9" t="s">
        <v>10164</v>
      </c>
      <c r="D1336" s="9" t="s">
        <v>10155</v>
      </c>
      <c r="E1336" s="10" t="n">
        <v>6</v>
      </c>
      <c r="F1336" s="10" t="n">
        <v>20970.45</v>
      </c>
      <c r="G1336" s="10" t="n">
        <v>43</v>
      </c>
      <c r="H1336" s="10" t="n">
        <v>11658.51</v>
      </c>
    </row>
    <row r="1337" customFormat="false" ht="15" hidden="false" customHeight="false" outlineLevel="0" collapsed="false">
      <c r="A1337" s="9" t="s">
        <v>11485</v>
      </c>
      <c r="B1337" s="9" t="s">
        <v>75</v>
      </c>
      <c r="C1337" s="9" t="s">
        <v>10164</v>
      </c>
      <c r="D1337" s="9" t="s">
        <v>10155</v>
      </c>
      <c r="E1337" s="10" t="n">
        <v>7</v>
      </c>
      <c r="F1337" s="10" t="n">
        <v>30300.76</v>
      </c>
      <c r="G1337" s="10" t="n">
        <v>32</v>
      </c>
      <c r="H1337" s="10" t="n">
        <v>16845.69</v>
      </c>
    </row>
    <row r="1338" customFormat="false" ht="15" hidden="false" customHeight="false" outlineLevel="0" collapsed="false">
      <c r="A1338" s="9" t="s">
        <v>11486</v>
      </c>
      <c r="B1338" s="9" t="s">
        <v>71</v>
      </c>
      <c r="C1338" s="9" t="s">
        <v>10161</v>
      </c>
      <c r="D1338" s="9" t="s">
        <v>10154</v>
      </c>
      <c r="E1338" s="10" t="n">
        <v>8</v>
      </c>
      <c r="F1338" s="10" t="n">
        <v>94877.89</v>
      </c>
      <c r="G1338" s="10" t="n">
        <v>41</v>
      </c>
      <c r="H1338" s="10" t="n">
        <v>52747.31</v>
      </c>
    </row>
    <row r="1339" customFormat="false" ht="15" hidden="false" customHeight="false" outlineLevel="0" collapsed="false">
      <c r="A1339" s="9" t="s">
        <v>11487</v>
      </c>
      <c r="B1339" s="9" t="s">
        <v>79</v>
      </c>
      <c r="C1339" s="9" t="s">
        <v>10163</v>
      </c>
      <c r="D1339" s="9" t="s">
        <v>10156</v>
      </c>
      <c r="E1339" s="10" t="n">
        <v>2</v>
      </c>
      <c r="F1339" s="10" t="n">
        <v>1415.6</v>
      </c>
      <c r="G1339" s="10" t="n">
        <v>66</v>
      </c>
      <c r="H1339" s="10" t="n">
        <v>787</v>
      </c>
    </row>
    <row r="1340" customFormat="false" ht="15" hidden="false" customHeight="false" outlineLevel="0" collapsed="false">
      <c r="A1340" s="9" t="s">
        <v>11488</v>
      </c>
      <c r="B1340" s="9" t="s">
        <v>74</v>
      </c>
      <c r="C1340" s="9" t="s">
        <v>10161</v>
      </c>
      <c r="D1340" s="9" t="s">
        <v>10157</v>
      </c>
      <c r="E1340" s="10" t="n">
        <v>2</v>
      </c>
      <c r="F1340" s="10" t="n">
        <v>10994.1</v>
      </c>
      <c r="G1340" s="10" t="n">
        <v>271</v>
      </c>
      <c r="H1340" s="10" t="n">
        <v>6112.16</v>
      </c>
    </row>
    <row r="1341" customFormat="false" ht="15" hidden="false" customHeight="false" outlineLevel="0" collapsed="false">
      <c r="A1341" s="9" t="s">
        <v>11489</v>
      </c>
      <c r="B1341" s="9" t="s">
        <v>68</v>
      </c>
      <c r="C1341" s="9" t="s">
        <v>10162</v>
      </c>
      <c r="D1341" s="9" t="s">
        <v>10156</v>
      </c>
      <c r="E1341" s="10" t="n">
        <v>2</v>
      </c>
      <c r="F1341" s="10" t="n">
        <v>611.79</v>
      </c>
      <c r="G1341" s="10" t="n">
        <v>64</v>
      </c>
      <c r="H1341" s="10" t="n">
        <v>340.12</v>
      </c>
    </row>
    <row r="1342" customFormat="false" ht="15" hidden="false" customHeight="false" outlineLevel="0" collapsed="false">
      <c r="A1342" s="9" t="s">
        <v>11490</v>
      </c>
      <c r="B1342" s="9" t="s">
        <v>73</v>
      </c>
      <c r="C1342" s="9" t="s">
        <v>10162</v>
      </c>
      <c r="D1342" s="9" t="s">
        <v>10156</v>
      </c>
      <c r="E1342" s="10" t="n">
        <v>1</v>
      </c>
      <c r="F1342" s="10" t="n">
        <v>30280.65</v>
      </c>
      <c r="G1342" s="10" t="n">
        <v>315</v>
      </c>
      <c r="H1342" s="10" t="n">
        <v>16834.51</v>
      </c>
    </row>
    <row r="1343" customFormat="false" ht="15" hidden="false" customHeight="false" outlineLevel="0" collapsed="false">
      <c r="A1343" s="9" t="s">
        <v>11491</v>
      </c>
      <c r="B1343" s="9" t="s">
        <v>69</v>
      </c>
      <c r="C1343" s="9" t="s">
        <v>10161</v>
      </c>
      <c r="D1343" s="9" t="s">
        <v>10155</v>
      </c>
      <c r="E1343" s="10" t="n">
        <v>4</v>
      </c>
      <c r="F1343" s="10" t="n">
        <v>46906.9</v>
      </c>
      <c r="G1343" s="10" t="n">
        <v>49</v>
      </c>
      <c r="H1343" s="10" t="n">
        <v>26077.86</v>
      </c>
    </row>
    <row r="1344" customFormat="false" ht="15" hidden="false" customHeight="false" outlineLevel="0" collapsed="false">
      <c r="A1344" s="9" t="s">
        <v>11492</v>
      </c>
      <c r="B1344" s="9" t="s">
        <v>64</v>
      </c>
      <c r="C1344" s="9" t="s">
        <v>10161</v>
      </c>
      <c r="D1344" s="9" t="s">
        <v>10157</v>
      </c>
      <c r="E1344" s="10" t="n">
        <v>3</v>
      </c>
      <c r="F1344" s="10" t="n">
        <v>12537.45</v>
      </c>
      <c r="G1344" s="10" t="n">
        <v>263</v>
      </c>
      <c r="H1344" s="10" t="n">
        <v>6970.19</v>
      </c>
    </row>
    <row r="1345" customFormat="false" ht="15" hidden="false" customHeight="false" outlineLevel="0" collapsed="false">
      <c r="A1345" s="9" t="s">
        <v>11493</v>
      </c>
      <c r="B1345" s="9" t="s">
        <v>62</v>
      </c>
      <c r="C1345" s="9" t="s">
        <v>10161</v>
      </c>
      <c r="D1345" s="9" t="s">
        <v>10156</v>
      </c>
      <c r="E1345" s="10" t="n">
        <v>2</v>
      </c>
      <c r="F1345" s="10" t="n">
        <v>14245.1</v>
      </c>
      <c r="G1345" s="10" t="n">
        <v>50</v>
      </c>
      <c r="H1345" s="10" t="n">
        <v>7919.55</v>
      </c>
    </row>
    <row r="1346" customFormat="false" ht="15" hidden="false" customHeight="false" outlineLevel="0" collapsed="false">
      <c r="A1346" s="9" t="s">
        <v>11494</v>
      </c>
      <c r="B1346" s="9" t="s">
        <v>77</v>
      </c>
      <c r="C1346" s="9" t="s">
        <v>10161</v>
      </c>
      <c r="D1346" s="9" t="s">
        <v>10156</v>
      </c>
      <c r="E1346" s="10" t="n">
        <v>2</v>
      </c>
      <c r="F1346" s="10" t="n">
        <v>11605.82</v>
      </c>
      <c r="G1346" s="10" t="n">
        <v>63</v>
      </c>
      <c r="H1346" s="10" t="n">
        <v>6452.25</v>
      </c>
    </row>
    <row r="1347" customFormat="false" ht="15" hidden="false" customHeight="false" outlineLevel="0" collapsed="false">
      <c r="A1347" s="9" t="s">
        <v>11495</v>
      </c>
      <c r="B1347" s="9" t="s">
        <v>68</v>
      </c>
      <c r="C1347" s="9" t="s">
        <v>10161</v>
      </c>
      <c r="D1347" s="9" t="s">
        <v>10155</v>
      </c>
      <c r="E1347" s="10" t="n">
        <v>3</v>
      </c>
      <c r="F1347" s="10" t="n">
        <v>5189.05</v>
      </c>
      <c r="G1347" s="10" t="n">
        <v>26</v>
      </c>
      <c r="H1347" s="10" t="n">
        <v>2884.85</v>
      </c>
    </row>
    <row r="1348" customFormat="false" ht="15" hidden="false" customHeight="false" outlineLevel="0" collapsed="false">
      <c r="A1348" s="9" t="s">
        <v>11496</v>
      </c>
      <c r="B1348" s="9" t="s">
        <v>62</v>
      </c>
      <c r="C1348" s="9" t="s">
        <v>10161</v>
      </c>
      <c r="D1348" s="9" t="s">
        <v>10156</v>
      </c>
      <c r="E1348" s="10" t="n">
        <v>1</v>
      </c>
      <c r="F1348" s="10" t="n">
        <v>577.15</v>
      </c>
      <c r="G1348" s="10" t="n">
        <v>100</v>
      </c>
      <c r="H1348" s="10" t="n">
        <v>320.87</v>
      </c>
    </row>
    <row r="1349" customFormat="false" ht="15" hidden="false" customHeight="false" outlineLevel="0" collapsed="false">
      <c r="A1349" s="9" t="s">
        <v>11497</v>
      </c>
      <c r="B1349" s="9" t="s">
        <v>68</v>
      </c>
      <c r="C1349" s="9" t="s">
        <v>10161</v>
      </c>
      <c r="D1349" s="9" t="s">
        <v>10155</v>
      </c>
      <c r="E1349" s="10" t="n">
        <v>5</v>
      </c>
      <c r="F1349" s="10" t="n">
        <v>36671.25</v>
      </c>
      <c r="G1349" s="10" t="n">
        <v>43</v>
      </c>
      <c r="H1349" s="10" t="n">
        <v>20387.36</v>
      </c>
    </row>
    <row r="1350" customFormat="false" ht="15" hidden="false" customHeight="false" outlineLevel="0" collapsed="false">
      <c r="A1350" s="9" t="s">
        <v>11498</v>
      </c>
      <c r="B1350" s="9" t="s">
        <v>75</v>
      </c>
      <c r="C1350" s="9" t="s">
        <v>10161</v>
      </c>
      <c r="D1350" s="9" t="s">
        <v>10157</v>
      </c>
      <c r="E1350" s="10" t="n">
        <v>2</v>
      </c>
      <c r="F1350" s="10" t="n">
        <v>2266.05</v>
      </c>
      <c r="G1350" s="10" t="n">
        <v>186</v>
      </c>
      <c r="H1350" s="10" t="n">
        <v>1259.81</v>
      </c>
    </row>
    <row r="1351" customFormat="false" ht="15" hidden="false" customHeight="false" outlineLevel="0" collapsed="false">
      <c r="A1351" s="9" t="s">
        <v>11499</v>
      </c>
      <c r="B1351" s="9" t="s">
        <v>62</v>
      </c>
      <c r="C1351" s="9" t="s">
        <v>10161</v>
      </c>
      <c r="D1351" s="9" t="s">
        <v>10156</v>
      </c>
      <c r="E1351" s="10" t="n">
        <v>2</v>
      </c>
      <c r="F1351" s="10" t="n">
        <v>7317.6</v>
      </c>
      <c r="G1351" s="10" t="n">
        <v>38</v>
      </c>
      <c r="H1351" s="10" t="n">
        <v>4068.22</v>
      </c>
    </row>
    <row r="1352" customFormat="false" ht="15" hidden="false" customHeight="false" outlineLevel="0" collapsed="false">
      <c r="A1352" s="9" t="s">
        <v>11500</v>
      </c>
      <c r="B1352" s="9" t="s">
        <v>68</v>
      </c>
      <c r="C1352" s="9" t="s">
        <v>10162</v>
      </c>
      <c r="D1352" s="9" t="s">
        <v>10155</v>
      </c>
      <c r="E1352" s="10" t="n">
        <v>3</v>
      </c>
      <c r="F1352" s="10" t="n">
        <v>3625.95</v>
      </c>
      <c r="G1352" s="10" t="n">
        <v>73</v>
      </c>
      <c r="H1352" s="10" t="n">
        <v>2015.84</v>
      </c>
    </row>
    <row r="1353" customFormat="false" ht="15" hidden="false" customHeight="false" outlineLevel="0" collapsed="false">
      <c r="A1353" s="9" t="s">
        <v>11501</v>
      </c>
      <c r="B1353" s="9" t="s">
        <v>76</v>
      </c>
      <c r="C1353" s="9" t="s">
        <v>10161</v>
      </c>
      <c r="D1353" s="9" t="s">
        <v>10155</v>
      </c>
      <c r="E1353" s="10" t="n">
        <v>3</v>
      </c>
      <c r="F1353" s="10" t="n">
        <v>12816.28</v>
      </c>
      <c r="G1353" s="10" t="n">
        <v>74</v>
      </c>
      <c r="H1353" s="10" t="n">
        <v>7125.2</v>
      </c>
    </row>
    <row r="1354" customFormat="false" ht="15" hidden="false" customHeight="false" outlineLevel="0" collapsed="false">
      <c r="A1354" s="9" t="s">
        <v>11502</v>
      </c>
      <c r="B1354" s="9" t="s">
        <v>65</v>
      </c>
      <c r="C1354" s="9" t="s">
        <v>10161</v>
      </c>
      <c r="D1354" s="9" t="s">
        <v>10156</v>
      </c>
      <c r="E1354" s="10" t="n">
        <v>2</v>
      </c>
      <c r="F1354" s="10" t="n">
        <v>41957.75</v>
      </c>
      <c r="G1354" s="10" t="n">
        <v>85</v>
      </c>
      <c r="H1354" s="10" t="n">
        <v>23326.39</v>
      </c>
    </row>
    <row r="1355" customFormat="false" ht="15" hidden="false" customHeight="false" outlineLevel="0" collapsed="false">
      <c r="A1355" s="9" t="s">
        <v>11503</v>
      </c>
      <c r="B1355" s="9" t="s">
        <v>70</v>
      </c>
      <c r="C1355" s="9" t="s">
        <v>10164</v>
      </c>
      <c r="D1355" s="9" t="s">
        <v>10155</v>
      </c>
      <c r="E1355" s="10" t="n">
        <v>19</v>
      </c>
      <c r="F1355" s="10" t="n">
        <v>70035.94</v>
      </c>
      <c r="G1355" s="10" t="n">
        <v>21</v>
      </c>
      <c r="H1355" s="10" t="n">
        <v>38936.44</v>
      </c>
    </row>
    <row r="1356" customFormat="false" ht="15" hidden="false" customHeight="false" outlineLevel="0" collapsed="false">
      <c r="A1356" s="9" t="s">
        <v>11504</v>
      </c>
      <c r="B1356" s="9" t="s">
        <v>73</v>
      </c>
      <c r="C1356" s="9" t="s">
        <v>10161</v>
      </c>
      <c r="D1356" s="9" t="s">
        <v>10156</v>
      </c>
      <c r="E1356" s="10" t="n">
        <v>1</v>
      </c>
      <c r="F1356" s="10" t="n">
        <v>7046.1</v>
      </c>
      <c r="G1356" s="10" t="n">
        <v>213</v>
      </c>
      <c r="H1356" s="10" t="n">
        <v>3917.28</v>
      </c>
    </row>
    <row r="1357" customFormat="false" ht="15" hidden="false" customHeight="false" outlineLevel="0" collapsed="false">
      <c r="A1357" s="9" t="s">
        <v>11505</v>
      </c>
      <c r="B1357" s="9" t="s">
        <v>62</v>
      </c>
      <c r="C1357" s="9" t="s">
        <v>10164</v>
      </c>
      <c r="D1357" s="9" t="s">
        <v>10155</v>
      </c>
      <c r="E1357" s="10" t="n">
        <v>4</v>
      </c>
      <c r="F1357" s="10" t="n">
        <v>30212.41</v>
      </c>
      <c r="G1357" s="10" t="n">
        <v>96</v>
      </c>
      <c r="H1357" s="10" t="n">
        <v>16796.57</v>
      </c>
    </row>
    <row r="1358" customFormat="false" ht="15" hidden="false" customHeight="false" outlineLevel="0" collapsed="false">
      <c r="A1358" s="9" t="s">
        <v>11506</v>
      </c>
      <c r="B1358" s="9" t="s">
        <v>73</v>
      </c>
      <c r="C1358" s="9" t="s">
        <v>10161</v>
      </c>
      <c r="D1358" s="9" t="s">
        <v>10156</v>
      </c>
      <c r="E1358" s="10" t="n">
        <v>1</v>
      </c>
      <c r="F1358" s="10" t="n">
        <v>925.65</v>
      </c>
      <c r="G1358" s="10" t="n">
        <v>24</v>
      </c>
      <c r="H1358" s="10" t="n">
        <v>514.61</v>
      </c>
    </row>
    <row r="1359" customFormat="false" ht="15" hidden="false" customHeight="false" outlineLevel="0" collapsed="false">
      <c r="A1359" s="9" t="s">
        <v>11507</v>
      </c>
      <c r="B1359" s="9" t="s">
        <v>74</v>
      </c>
      <c r="C1359" s="9" t="s">
        <v>10161</v>
      </c>
      <c r="D1359" s="9" t="s">
        <v>10155</v>
      </c>
      <c r="E1359" s="10" t="n">
        <v>8</v>
      </c>
      <c r="F1359" s="10" t="n">
        <v>38870.75</v>
      </c>
      <c r="G1359" s="10" t="n">
        <v>4</v>
      </c>
      <c r="H1359" s="10" t="n">
        <v>21610.17</v>
      </c>
    </row>
    <row r="1360" customFormat="false" ht="15" hidden="false" customHeight="false" outlineLevel="0" collapsed="false">
      <c r="A1360" s="9" t="s">
        <v>11508</v>
      </c>
      <c r="B1360" s="9" t="s">
        <v>62</v>
      </c>
      <c r="C1360" s="9" t="s">
        <v>10162</v>
      </c>
      <c r="D1360" s="9" t="s">
        <v>10155</v>
      </c>
      <c r="E1360" s="10" t="n">
        <v>5</v>
      </c>
      <c r="F1360" s="10" t="n">
        <v>60857.95</v>
      </c>
      <c r="G1360" s="10" t="n">
        <v>109</v>
      </c>
      <c r="H1360" s="10" t="n">
        <v>33833.94</v>
      </c>
    </row>
    <row r="1361" customFormat="false" ht="15" hidden="false" customHeight="false" outlineLevel="0" collapsed="false">
      <c r="A1361" s="9" t="s">
        <v>11509</v>
      </c>
      <c r="B1361" s="9" t="s">
        <v>76</v>
      </c>
      <c r="C1361" s="9" t="s">
        <v>10161</v>
      </c>
      <c r="D1361" s="9" t="s">
        <v>10154</v>
      </c>
      <c r="E1361" s="10" t="n">
        <v>5</v>
      </c>
      <c r="F1361" s="10" t="n">
        <v>95016.06</v>
      </c>
      <c r="G1361" s="10" t="n">
        <v>80</v>
      </c>
      <c r="H1361" s="10" t="n">
        <v>52824.12</v>
      </c>
    </row>
    <row r="1362" customFormat="false" ht="15" hidden="false" customHeight="false" outlineLevel="0" collapsed="false">
      <c r="A1362" s="9" t="s">
        <v>11510</v>
      </c>
      <c r="B1362" s="9" t="s">
        <v>76</v>
      </c>
      <c r="C1362" s="9" t="s">
        <v>10161</v>
      </c>
      <c r="D1362" s="9" t="s">
        <v>10155</v>
      </c>
      <c r="E1362" s="10" t="n">
        <v>8</v>
      </c>
      <c r="F1362" s="10" t="n">
        <v>47102.7</v>
      </c>
      <c r="G1362" s="10" t="n">
        <v>0</v>
      </c>
      <c r="H1362" s="10" t="n">
        <v>26186.72</v>
      </c>
    </row>
    <row r="1363" customFormat="false" ht="15" hidden="false" customHeight="false" outlineLevel="0" collapsed="false">
      <c r="A1363" s="9" t="s">
        <v>11511</v>
      </c>
      <c r="B1363" s="9" t="s">
        <v>75</v>
      </c>
      <c r="C1363" s="9" t="s">
        <v>10161</v>
      </c>
      <c r="D1363" s="9" t="s">
        <v>10155</v>
      </c>
      <c r="E1363" s="10" t="n">
        <v>9</v>
      </c>
      <c r="F1363" s="10" t="n">
        <v>45734.82</v>
      </c>
      <c r="G1363" s="10" t="n">
        <v>4</v>
      </c>
      <c r="H1363" s="10" t="n">
        <v>25426.25</v>
      </c>
    </row>
    <row r="1364" customFormat="false" ht="15" hidden="false" customHeight="false" outlineLevel="0" collapsed="false">
      <c r="A1364" s="9" t="s">
        <v>11512</v>
      </c>
      <c r="B1364" s="9" t="s">
        <v>70</v>
      </c>
      <c r="C1364" s="9" t="s">
        <v>10161</v>
      </c>
      <c r="D1364" s="9" t="s">
        <v>10157</v>
      </c>
      <c r="E1364" s="10" t="n">
        <v>2</v>
      </c>
      <c r="F1364" s="10" t="n">
        <v>15758.4</v>
      </c>
      <c r="G1364" s="10" t="n">
        <v>126</v>
      </c>
      <c r="H1364" s="10" t="n">
        <v>8760.87</v>
      </c>
    </row>
    <row r="1365" customFormat="false" ht="15" hidden="false" customHeight="false" outlineLevel="0" collapsed="false">
      <c r="A1365" s="9" t="s">
        <v>11513</v>
      </c>
      <c r="B1365" s="9" t="s">
        <v>75</v>
      </c>
      <c r="C1365" s="9" t="s">
        <v>10161</v>
      </c>
      <c r="D1365" s="9" t="s">
        <v>10156</v>
      </c>
      <c r="E1365" s="10" t="n">
        <v>1</v>
      </c>
      <c r="F1365" s="10" t="n">
        <v>239</v>
      </c>
      <c r="G1365" s="10" t="n">
        <v>124</v>
      </c>
      <c r="H1365" s="10" t="n">
        <v>132.87</v>
      </c>
    </row>
    <row r="1366" customFormat="false" ht="15" hidden="false" customHeight="false" outlineLevel="0" collapsed="false">
      <c r="A1366" s="9" t="s">
        <v>11514</v>
      </c>
      <c r="B1366" s="9" t="s">
        <v>71</v>
      </c>
      <c r="C1366" s="9" t="s">
        <v>10164</v>
      </c>
      <c r="D1366" s="9" t="s">
        <v>10156</v>
      </c>
      <c r="E1366" s="10" t="n">
        <v>1</v>
      </c>
      <c r="F1366" s="10" t="n">
        <v>2688.65</v>
      </c>
      <c r="G1366" s="10" t="n">
        <v>255</v>
      </c>
      <c r="H1366" s="10" t="n">
        <v>1494.75</v>
      </c>
    </row>
    <row r="1367" customFormat="false" ht="15" hidden="false" customHeight="false" outlineLevel="0" collapsed="false">
      <c r="A1367" s="9" t="s">
        <v>11515</v>
      </c>
      <c r="B1367" s="9" t="s">
        <v>77</v>
      </c>
      <c r="C1367" s="9" t="s">
        <v>10161</v>
      </c>
      <c r="D1367" s="9" t="s">
        <v>10154</v>
      </c>
      <c r="E1367" s="10" t="n">
        <v>10</v>
      </c>
      <c r="F1367" s="10" t="n">
        <v>188765.23</v>
      </c>
      <c r="G1367" s="10" t="n">
        <v>3</v>
      </c>
      <c r="H1367" s="10" t="n">
        <v>104943.92</v>
      </c>
    </row>
    <row r="1368" customFormat="false" ht="15" hidden="false" customHeight="false" outlineLevel="0" collapsed="false">
      <c r="A1368" s="9" t="s">
        <v>11516</v>
      </c>
      <c r="B1368" s="9" t="s">
        <v>61</v>
      </c>
      <c r="C1368" s="9" t="s">
        <v>10161</v>
      </c>
      <c r="D1368" s="9" t="s">
        <v>10155</v>
      </c>
      <c r="E1368" s="10" t="n">
        <v>4</v>
      </c>
      <c r="F1368" s="10" t="n">
        <v>16066.82</v>
      </c>
      <c r="G1368" s="10" t="n">
        <v>23</v>
      </c>
      <c r="H1368" s="10" t="n">
        <v>8932.34</v>
      </c>
    </row>
    <row r="1369" customFormat="false" ht="15" hidden="false" customHeight="false" outlineLevel="0" collapsed="false">
      <c r="A1369" s="9" t="s">
        <v>11517</v>
      </c>
      <c r="B1369" s="9" t="s">
        <v>64</v>
      </c>
      <c r="C1369" s="9" t="s">
        <v>10161</v>
      </c>
      <c r="D1369" s="9" t="s">
        <v>10155</v>
      </c>
      <c r="E1369" s="10" t="n">
        <v>4</v>
      </c>
      <c r="F1369" s="10" t="n">
        <v>14112.4</v>
      </c>
      <c r="G1369" s="10" t="n">
        <v>12</v>
      </c>
      <c r="H1369" s="10" t="n">
        <v>7845.78</v>
      </c>
    </row>
    <row r="1370" customFormat="false" ht="15" hidden="false" customHeight="false" outlineLevel="0" collapsed="false">
      <c r="A1370" s="9" t="s">
        <v>11518</v>
      </c>
      <c r="B1370" s="9" t="s">
        <v>79</v>
      </c>
      <c r="C1370" s="9" t="s">
        <v>10162</v>
      </c>
      <c r="D1370" s="9" t="s">
        <v>10155</v>
      </c>
      <c r="E1370" s="10" t="n">
        <v>5</v>
      </c>
      <c r="F1370" s="10" t="n">
        <v>33304.8</v>
      </c>
      <c r="G1370" s="10" t="n">
        <v>13</v>
      </c>
      <c r="H1370" s="10" t="n">
        <v>18515.78</v>
      </c>
    </row>
    <row r="1371" customFormat="false" ht="15" hidden="false" customHeight="false" outlineLevel="0" collapsed="false">
      <c r="A1371" s="9" t="s">
        <v>11519</v>
      </c>
      <c r="B1371" s="9" t="s">
        <v>65</v>
      </c>
      <c r="C1371" s="9" t="s">
        <v>10161</v>
      </c>
      <c r="D1371" s="9" t="s">
        <v>10155</v>
      </c>
      <c r="E1371" s="10" t="n">
        <v>3</v>
      </c>
      <c r="F1371" s="10" t="n">
        <v>2928.4</v>
      </c>
      <c r="G1371" s="10" t="n">
        <v>1</v>
      </c>
      <c r="H1371" s="10" t="n">
        <v>1628.04</v>
      </c>
    </row>
    <row r="1372" customFormat="false" ht="15" hidden="false" customHeight="false" outlineLevel="0" collapsed="false">
      <c r="A1372" s="9" t="s">
        <v>11520</v>
      </c>
      <c r="B1372" s="9" t="s">
        <v>71</v>
      </c>
      <c r="C1372" s="9" t="s">
        <v>10161</v>
      </c>
      <c r="D1372" s="9" t="s">
        <v>10155</v>
      </c>
      <c r="E1372" s="10" t="n">
        <v>9</v>
      </c>
      <c r="F1372" s="10" t="n">
        <v>59663.13</v>
      </c>
      <c r="G1372" s="10" t="n">
        <v>39</v>
      </c>
      <c r="H1372" s="10" t="n">
        <v>33169.68</v>
      </c>
    </row>
    <row r="1373" customFormat="false" ht="15" hidden="false" customHeight="false" outlineLevel="0" collapsed="false">
      <c r="A1373" s="9" t="s">
        <v>11521</v>
      </c>
      <c r="B1373" s="9" t="s">
        <v>64</v>
      </c>
      <c r="C1373" s="9" t="s">
        <v>10161</v>
      </c>
      <c r="D1373" s="9" t="s">
        <v>10155</v>
      </c>
      <c r="E1373" s="10" t="n">
        <v>3</v>
      </c>
      <c r="F1373" s="10" t="n">
        <v>4963.1</v>
      </c>
      <c r="G1373" s="10" t="n">
        <v>69</v>
      </c>
      <c r="H1373" s="10" t="n">
        <v>2759.23</v>
      </c>
    </row>
    <row r="1374" customFormat="false" ht="15" hidden="false" customHeight="false" outlineLevel="0" collapsed="false">
      <c r="A1374" s="9" t="s">
        <v>11522</v>
      </c>
      <c r="B1374" s="9" t="s">
        <v>69</v>
      </c>
      <c r="C1374" s="9" t="s">
        <v>10163</v>
      </c>
      <c r="D1374" s="9" t="s">
        <v>10155</v>
      </c>
      <c r="E1374" s="10" t="n">
        <v>6</v>
      </c>
      <c r="F1374" s="10" t="n">
        <v>10803.4</v>
      </c>
      <c r="G1374" s="10" t="n">
        <v>23</v>
      </c>
      <c r="H1374" s="10" t="n">
        <v>6006.14</v>
      </c>
    </row>
    <row r="1375" customFormat="false" ht="15" hidden="false" customHeight="false" outlineLevel="0" collapsed="false">
      <c r="A1375" s="9" t="s">
        <v>11523</v>
      </c>
      <c r="B1375" s="9" t="s">
        <v>61</v>
      </c>
      <c r="C1375" s="9" t="s">
        <v>10161</v>
      </c>
      <c r="D1375" s="9" t="s">
        <v>10156</v>
      </c>
      <c r="E1375" s="10" t="n">
        <v>2</v>
      </c>
      <c r="F1375" s="10" t="n">
        <v>8630.66</v>
      </c>
      <c r="G1375" s="10" t="n">
        <v>77</v>
      </c>
      <c r="H1375" s="10" t="n">
        <v>4798.21</v>
      </c>
    </row>
    <row r="1376" customFormat="false" ht="15" hidden="false" customHeight="false" outlineLevel="0" collapsed="false">
      <c r="A1376" s="9" t="s">
        <v>11524</v>
      </c>
      <c r="B1376" s="9" t="s">
        <v>68</v>
      </c>
      <c r="C1376" s="9" t="s">
        <v>10161</v>
      </c>
      <c r="D1376" s="9" t="s">
        <v>10155</v>
      </c>
      <c r="E1376" s="10" t="n">
        <v>3</v>
      </c>
      <c r="F1376" s="10" t="n">
        <v>15636.58</v>
      </c>
      <c r="G1376" s="10" t="n">
        <v>85</v>
      </c>
      <c r="H1376" s="10" t="n">
        <v>8693.15</v>
      </c>
    </row>
    <row r="1377" customFormat="false" ht="15" hidden="false" customHeight="false" outlineLevel="0" collapsed="false">
      <c r="A1377" s="9" t="s">
        <v>11525</v>
      </c>
      <c r="B1377" s="9" t="s">
        <v>69</v>
      </c>
      <c r="C1377" s="9" t="s">
        <v>10161</v>
      </c>
      <c r="D1377" s="9" t="s">
        <v>10157</v>
      </c>
      <c r="E1377" s="10" t="n">
        <v>3</v>
      </c>
      <c r="F1377" s="10" t="n">
        <v>23128.62</v>
      </c>
      <c r="G1377" s="10" t="n">
        <v>126</v>
      </c>
      <c r="H1377" s="10" t="n">
        <v>12858.34</v>
      </c>
    </row>
    <row r="1378" customFormat="false" ht="15" hidden="false" customHeight="false" outlineLevel="0" collapsed="false">
      <c r="A1378" s="9" t="s">
        <v>11526</v>
      </c>
      <c r="B1378" s="9" t="s">
        <v>62</v>
      </c>
      <c r="C1378" s="9" t="s">
        <v>10161</v>
      </c>
      <c r="D1378" s="9" t="s">
        <v>10155</v>
      </c>
      <c r="E1378" s="10" t="n">
        <v>3</v>
      </c>
      <c r="F1378" s="10" t="n">
        <v>6541.2</v>
      </c>
      <c r="G1378" s="10" t="n">
        <v>8</v>
      </c>
      <c r="H1378" s="10" t="n">
        <v>3636.58</v>
      </c>
    </row>
    <row r="1379" customFormat="false" ht="15" hidden="false" customHeight="false" outlineLevel="0" collapsed="false">
      <c r="A1379" s="9" t="s">
        <v>11527</v>
      </c>
      <c r="B1379" s="9" t="s">
        <v>64</v>
      </c>
      <c r="C1379" s="9" t="s">
        <v>10161</v>
      </c>
      <c r="D1379" s="9" t="s">
        <v>10157</v>
      </c>
      <c r="E1379" s="10" t="n">
        <v>2</v>
      </c>
      <c r="F1379" s="10" t="n">
        <v>1922.2</v>
      </c>
      <c r="G1379" s="10" t="n">
        <v>125</v>
      </c>
      <c r="H1379" s="10" t="n">
        <v>1068.65</v>
      </c>
    </row>
    <row r="1380" customFormat="false" ht="15" hidden="false" customHeight="false" outlineLevel="0" collapsed="false">
      <c r="A1380" s="9" t="s">
        <v>11528</v>
      </c>
      <c r="B1380" s="9" t="s">
        <v>74</v>
      </c>
      <c r="C1380" s="9" t="s">
        <v>10161</v>
      </c>
      <c r="D1380" s="9" t="s">
        <v>10155</v>
      </c>
      <c r="E1380" s="10" t="n">
        <v>3</v>
      </c>
      <c r="F1380" s="10" t="n">
        <v>14755.85</v>
      </c>
      <c r="G1380" s="10" t="n">
        <v>20</v>
      </c>
      <c r="H1380" s="10" t="n">
        <v>8203.51</v>
      </c>
    </row>
    <row r="1381" customFormat="false" ht="15" hidden="false" customHeight="false" outlineLevel="0" collapsed="false">
      <c r="A1381" s="9" t="s">
        <v>11529</v>
      </c>
      <c r="B1381" s="9" t="s">
        <v>71</v>
      </c>
      <c r="C1381" s="9" t="s">
        <v>10162</v>
      </c>
      <c r="D1381" s="9" t="s">
        <v>10156</v>
      </c>
      <c r="E1381" s="10" t="n">
        <v>1</v>
      </c>
      <c r="F1381" s="10" t="n">
        <v>3834</v>
      </c>
      <c r="G1381" s="10" t="n">
        <v>250</v>
      </c>
      <c r="H1381" s="10" t="n">
        <v>2131.51</v>
      </c>
    </row>
    <row r="1382" customFormat="false" ht="15" hidden="false" customHeight="false" outlineLevel="0" collapsed="false">
      <c r="A1382" s="9" t="s">
        <v>11530</v>
      </c>
      <c r="B1382" s="9" t="s">
        <v>71</v>
      </c>
      <c r="C1382" s="9" t="s">
        <v>10161</v>
      </c>
      <c r="D1382" s="9" t="s">
        <v>10155</v>
      </c>
      <c r="E1382" s="10" t="n">
        <v>11</v>
      </c>
      <c r="F1382" s="10" t="n">
        <v>34270.68</v>
      </c>
      <c r="G1382" s="10" t="n">
        <v>19</v>
      </c>
      <c r="H1382" s="10" t="n">
        <v>19052.76</v>
      </c>
    </row>
    <row r="1383" customFormat="false" ht="15" hidden="false" customHeight="false" outlineLevel="0" collapsed="false">
      <c r="A1383" s="9" t="s">
        <v>11531</v>
      </c>
      <c r="B1383" s="9" t="s">
        <v>64</v>
      </c>
      <c r="C1383" s="9" t="s">
        <v>10163</v>
      </c>
      <c r="D1383" s="9" t="s">
        <v>10156</v>
      </c>
      <c r="E1383" s="10" t="n">
        <v>2</v>
      </c>
      <c r="F1383" s="10" t="n">
        <v>8755.6</v>
      </c>
      <c r="G1383" s="10" t="n">
        <v>113</v>
      </c>
      <c r="H1383" s="10" t="n">
        <v>4867.67</v>
      </c>
    </row>
    <row r="1384" customFormat="false" ht="15" hidden="false" customHeight="false" outlineLevel="0" collapsed="false">
      <c r="A1384" s="9" t="s">
        <v>11532</v>
      </c>
      <c r="B1384" s="9" t="s">
        <v>62</v>
      </c>
      <c r="C1384" s="9" t="s">
        <v>10161</v>
      </c>
      <c r="D1384" s="9" t="s">
        <v>10156</v>
      </c>
      <c r="E1384" s="10" t="n">
        <v>2</v>
      </c>
      <c r="F1384" s="10" t="n">
        <v>4955.13</v>
      </c>
      <c r="G1384" s="10" t="n">
        <v>105</v>
      </c>
      <c r="H1384" s="10" t="n">
        <v>2754.8</v>
      </c>
    </row>
    <row r="1385" customFormat="false" ht="15" hidden="false" customHeight="false" outlineLevel="0" collapsed="false">
      <c r="A1385" s="9" t="s">
        <v>11533</v>
      </c>
      <c r="B1385" s="9" t="s">
        <v>75</v>
      </c>
      <c r="C1385" s="9" t="s">
        <v>10161</v>
      </c>
      <c r="D1385" s="9" t="s">
        <v>10155</v>
      </c>
      <c r="E1385" s="10" t="n">
        <v>4</v>
      </c>
      <c r="F1385" s="10" t="n">
        <v>10564.1</v>
      </c>
      <c r="G1385" s="10" t="n">
        <v>85</v>
      </c>
      <c r="H1385" s="10" t="n">
        <v>5873.11</v>
      </c>
    </row>
    <row r="1386" customFormat="false" ht="15" hidden="false" customHeight="false" outlineLevel="0" collapsed="false">
      <c r="A1386" s="9" t="s">
        <v>11534</v>
      </c>
      <c r="B1386" s="9" t="s">
        <v>77</v>
      </c>
      <c r="C1386" s="9" t="s">
        <v>10162</v>
      </c>
      <c r="D1386" s="9" t="s">
        <v>10154</v>
      </c>
      <c r="E1386" s="10" t="n">
        <v>9</v>
      </c>
      <c r="F1386" s="10" t="n">
        <v>113169.04</v>
      </c>
      <c r="G1386" s="10" t="n">
        <v>0</v>
      </c>
      <c r="H1386" s="10" t="n">
        <v>62916.26</v>
      </c>
    </row>
    <row r="1387" customFormat="false" ht="15" hidden="false" customHeight="false" outlineLevel="0" collapsed="false">
      <c r="A1387" s="9" t="s">
        <v>11535</v>
      </c>
      <c r="B1387" s="9" t="s">
        <v>74</v>
      </c>
      <c r="C1387" s="9" t="s">
        <v>10162</v>
      </c>
      <c r="D1387" s="9" t="s">
        <v>10154</v>
      </c>
      <c r="E1387" s="10" t="n">
        <v>14</v>
      </c>
      <c r="F1387" s="10" t="n">
        <v>98846.8</v>
      </c>
      <c r="G1387" s="10" t="n">
        <v>3</v>
      </c>
      <c r="H1387" s="10" t="n">
        <v>54953.82</v>
      </c>
    </row>
    <row r="1388" customFormat="false" ht="15" hidden="false" customHeight="false" outlineLevel="0" collapsed="false">
      <c r="A1388" s="9" t="s">
        <v>11536</v>
      </c>
      <c r="B1388" s="9" t="s">
        <v>60</v>
      </c>
      <c r="C1388" s="9" t="s">
        <v>10161</v>
      </c>
      <c r="D1388" s="9" t="s">
        <v>10155</v>
      </c>
      <c r="E1388" s="10" t="n">
        <v>5</v>
      </c>
      <c r="F1388" s="10" t="n">
        <v>8991.65</v>
      </c>
      <c r="G1388" s="10" t="n">
        <v>15</v>
      </c>
      <c r="H1388" s="10" t="n">
        <v>4998.9</v>
      </c>
    </row>
    <row r="1389" customFormat="false" ht="15" hidden="false" customHeight="false" outlineLevel="0" collapsed="false">
      <c r="A1389" s="9" t="s">
        <v>11537</v>
      </c>
      <c r="B1389" s="9" t="s">
        <v>69</v>
      </c>
      <c r="C1389" s="9" t="s">
        <v>10161</v>
      </c>
      <c r="D1389" s="9" t="s">
        <v>10158</v>
      </c>
      <c r="E1389" s="10" t="n">
        <v>0</v>
      </c>
      <c r="F1389" s="10" t="n">
        <v>0</v>
      </c>
      <c r="H1389" s="10" t="n">
        <v>0</v>
      </c>
    </row>
    <row r="1390" customFormat="false" ht="15" hidden="false" customHeight="false" outlineLevel="0" collapsed="false">
      <c r="A1390" s="9" t="s">
        <v>11538</v>
      </c>
      <c r="B1390" s="9" t="s">
        <v>69</v>
      </c>
      <c r="C1390" s="9" t="s">
        <v>10164</v>
      </c>
      <c r="D1390" s="9" t="s">
        <v>10155</v>
      </c>
      <c r="E1390" s="10" t="n">
        <v>4</v>
      </c>
      <c r="F1390" s="10" t="n">
        <v>18023.21</v>
      </c>
      <c r="G1390" s="10" t="n">
        <v>91</v>
      </c>
      <c r="H1390" s="10" t="n">
        <v>10019.99</v>
      </c>
    </row>
    <row r="1391" customFormat="false" ht="15" hidden="false" customHeight="false" outlineLevel="0" collapsed="false">
      <c r="A1391" s="9" t="s">
        <v>11539</v>
      </c>
      <c r="B1391" s="9" t="s">
        <v>76</v>
      </c>
      <c r="C1391" s="9" t="s">
        <v>10161</v>
      </c>
      <c r="D1391" s="9" t="s">
        <v>10155</v>
      </c>
      <c r="E1391" s="10" t="n">
        <v>3</v>
      </c>
      <c r="F1391" s="10" t="n">
        <v>10079.6</v>
      </c>
      <c r="G1391" s="10" t="n">
        <v>37</v>
      </c>
      <c r="H1391" s="10" t="n">
        <v>5603.75</v>
      </c>
    </row>
    <row r="1392" customFormat="false" ht="15" hidden="false" customHeight="false" outlineLevel="0" collapsed="false">
      <c r="A1392" s="9" t="s">
        <v>11540</v>
      </c>
      <c r="B1392" s="9" t="s">
        <v>71</v>
      </c>
      <c r="C1392" s="9" t="s">
        <v>10161</v>
      </c>
      <c r="D1392" s="9" t="s">
        <v>10157</v>
      </c>
      <c r="E1392" s="10" t="n">
        <v>2</v>
      </c>
      <c r="F1392" s="10" t="n">
        <v>10205.66</v>
      </c>
      <c r="G1392" s="10" t="n">
        <v>158</v>
      </c>
      <c r="H1392" s="10" t="n">
        <v>5673.83</v>
      </c>
    </row>
    <row r="1393" customFormat="false" ht="15" hidden="false" customHeight="false" outlineLevel="0" collapsed="false">
      <c r="A1393" s="9" t="s">
        <v>11541</v>
      </c>
      <c r="B1393" s="9" t="s">
        <v>77</v>
      </c>
      <c r="C1393" s="9" t="s">
        <v>10161</v>
      </c>
      <c r="D1393" s="9" t="s">
        <v>10155</v>
      </c>
      <c r="E1393" s="10" t="n">
        <v>8</v>
      </c>
      <c r="F1393" s="10" t="n">
        <v>22114.38</v>
      </c>
      <c r="G1393" s="10" t="n">
        <v>74</v>
      </c>
      <c r="H1393" s="10" t="n">
        <v>12294.48</v>
      </c>
    </row>
    <row r="1394" customFormat="false" ht="15" hidden="false" customHeight="false" outlineLevel="0" collapsed="false">
      <c r="A1394" s="9" t="s">
        <v>11542</v>
      </c>
      <c r="B1394" s="9" t="s">
        <v>69</v>
      </c>
      <c r="C1394" s="9" t="s">
        <v>10163</v>
      </c>
      <c r="D1394" s="9" t="s">
        <v>10155</v>
      </c>
      <c r="E1394" s="10" t="n">
        <v>6</v>
      </c>
      <c r="F1394" s="10" t="n">
        <v>13259.53</v>
      </c>
      <c r="G1394" s="10" t="n">
        <v>46</v>
      </c>
      <c r="H1394" s="10" t="n">
        <v>7371.63</v>
      </c>
    </row>
    <row r="1395" customFormat="false" ht="15" hidden="false" customHeight="false" outlineLevel="0" collapsed="false">
      <c r="A1395" s="9" t="s">
        <v>11543</v>
      </c>
      <c r="B1395" s="9" t="s">
        <v>65</v>
      </c>
      <c r="C1395" s="9" t="s">
        <v>10161</v>
      </c>
      <c r="D1395" s="9" t="s">
        <v>10156</v>
      </c>
      <c r="E1395" s="10" t="n">
        <v>1</v>
      </c>
      <c r="F1395" s="10" t="n">
        <v>1732.94</v>
      </c>
      <c r="G1395" s="10" t="n">
        <v>151</v>
      </c>
      <c r="H1395" s="10" t="n">
        <v>963.43</v>
      </c>
    </row>
    <row r="1396" customFormat="false" ht="15" hidden="false" customHeight="false" outlineLevel="0" collapsed="false">
      <c r="A1396" s="9" t="s">
        <v>11544</v>
      </c>
      <c r="B1396" s="9" t="s">
        <v>77</v>
      </c>
      <c r="C1396" s="9" t="s">
        <v>10161</v>
      </c>
      <c r="D1396" s="9" t="s">
        <v>10157</v>
      </c>
      <c r="E1396" s="10" t="n">
        <v>3</v>
      </c>
      <c r="F1396" s="10" t="n">
        <v>3768.98</v>
      </c>
      <c r="G1396" s="10" t="n">
        <v>197</v>
      </c>
      <c r="H1396" s="10" t="n">
        <v>2095.36</v>
      </c>
    </row>
    <row r="1397" customFormat="false" ht="15" hidden="false" customHeight="false" outlineLevel="0" collapsed="false">
      <c r="A1397" s="9" t="s">
        <v>11545</v>
      </c>
      <c r="B1397" s="9" t="s">
        <v>73</v>
      </c>
      <c r="C1397" s="9" t="s">
        <v>10161</v>
      </c>
      <c r="D1397" s="9" t="s">
        <v>10156</v>
      </c>
      <c r="E1397" s="10" t="n">
        <v>2</v>
      </c>
      <c r="F1397" s="10" t="n">
        <v>17293.9</v>
      </c>
      <c r="G1397" s="10" t="n">
        <v>42</v>
      </c>
      <c r="H1397" s="10" t="n">
        <v>9614.53</v>
      </c>
    </row>
    <row r="1398" customFormat="false" ht="15" hidden="false" customHeight="false" outlineLevel="0" collapsed="false">
      <c r="A1398" s="9" t="s">
        <v>11546</v>
      </c>
      <c r="B1398" s="9" t="s">
        <v>75</v>
      </c>
      <c r="C1398" s="9" t="s">
        <v>10164</v>
      </c>
      <c r="D1398" s="9" t="s">
        <v>10156</v>
      </c>
      <c r="E1398" s="10" t="n">
        <v>1</v>
      </c>
      <c r="F1398" s="10" t="n">
        <v>8526.5</v>
      </c>
      <c r="G1398" s="10" t="n">
        <v>50</v>
      </c>
      <c r="H1398" s="10" t="n">
        <v>4740.3</v>
      </c>
    </row>
    <row r="1399" customFormat="false" ht="15" hidden="false" customHeight="false" outlineLevel="0" collapsed="false">
      <c r="A1399" s="9" t="s">
        <v>11547</v>
      </c>
      <c r="B1399" s="9" t="s">
        <v>79</v>
      </c>
      <c r="C1399" s="9" t="s">
        <v>10162</v>
      </c>
      <c r="D1399" s="9" t="s">
        <v>10155</v>
      </c>
      <c r="E1399" s="10" t="n">
        <v>16</v>
      </c>
      <c r="F1399" s="10" t="n">
        <v>60610.64</v>
      </c>
      <c r="G1399" s="10" t="n">
        <v>34</v>
      </c>
      <c r="H1399" s="10" t="n">
        <v>33696.45</v>
      </c>
    </row>
    <row r="1400" customFormat="false" ht="15" hidden="false" customHeight="false" outlineLevel="0" collapsed="false">
      <c r="A1400" s="9" t="s">
        <v>11548</v>
      </c>
      <c r="B1400" s="9" t="s">
        <v>62</v>
      </c>
      <c r="C1400" s="9" t="s">
        <v>10161</v>
      </c>
      <c r="D1400" s="9" t="s">
        <v>10156</v>
      </c>
      <c r="E1400" s="10" t="n">
        <v>1</v>
      </c>
      <c r="F1400" s="10" t="n">
        <v>1539</v>
      </c>
      <c r="G1400" s="10" t="n">
        <v>17</v>
      </c>
      <c r="H1400" s="10" t="n">
        <v>855.61</v>
      </c>
    </row>
    <row r="1401" customFormat="false" ht="15" hidden="false" customHeight="false" outlineLevel="0" collapsed="false">
      <c r="A1401" s="9" t="s">
        <v>11549</v>
      </c>
      <c r="B1401" s="9" t="s">
        <v>77</v>
      </c>
      <c r="C1401" s="9" t="s">
        <v>10164</v>
      </c>
      <c r="D1401" s="9" t="s">
        <v>10154</v>
      </c>
      <c r="E1401" s="10" t="n">
        <v>22</v>
      </c>
      <c r="F1401" s="10" t="n">
        <v>238578.08</v>
      </c>
      <c r="G1401" s="10" t="n">
        <v>31</v>
      </c>
      <c r="H1401" s="10" t="n">
        <v>132637.34</v>
      </c>
    </row>
    <row r="1402" customFormat="false" ht="15" hidden="false" customHeight="false" outlineLevel="0" collapsed="false">
      <c r="A1402" s="9" t="s">
        <v>11550</v>
      </c>
      <c r="B1402" s="9" t="s">
        <v>76</v>
      </c>
      <c r="C1402" s="9" t="s">
        <v>10161</v>
      </c>
      <c r="D1402" s="9" t="s">
        <v>10155</v>
      </c>
      <c r="E1402" s="10" t="n">
        <v>4</v>
      </c>
      <c r="F1402" s="10" t="n">
        <v>25287.84</v>
      </c>
      <c r="G1402" s="10" t="n">
        <v>6</v>
      </c>
      <c r="H1402" s="10" t="n">
        <v>14058.76</v>
      </c>
    </row>
    <row r="1403" customFormat="false" ht="15" hidden="false" customHeight="false" outlineLevel="0" collapsed="false">
      <c r="A1403" s="9" t="s">
        <v>11551</v>
      </c>
      <c r="B1403" s="9" t="s">
        <v>68</v>
      </c>
      <c r="C1403" s="9" t="s">
        <v>10161</v>
      </c>
      <c r="D1403" s="9" t="s">
        <v>10156</v>
      </c>
      <c r="E1403" s="10" t="n">
        <v>1</v>
      </c>
      <c r="F1403" s="10" t="n">
        <v>913.5</v>
      </c>
      <c r="G1403" s="10" t="n">
        <v>121</v>
      </c>
      <c r="H1403" s="10" t="n">
        <v>507.86</v>
      </c>
    </row>
    <row r="1404" customFormat="false" ht="15" hidden="false" customHeight="false" outlineLevel="0" collapsed="false">
      <c r="A1404" s="9" t="s">
        <v>11552</v>
      </c>
      <c r="B1404" s="9" t="s">
        <v>68</v>
      </c>
      <c r="C1404" s="9" t="s">
        <v>10161</v>
      </c>
      <c r="D1404" s="9" t="s">
        <v>10155</v>
      </c>
      <c r="E1404" s="10" t="n">
        <v>16</v>
      </c>
      <c r="F1404" s="10" t="n">
        <v>33518.23</v>
      </c>
      <c r="G1404" s="10" t="n">
        <v>50</v>
      </c>
      <c r="H1404" s="10" t="n">
        <v>18634.44</v>
      </c>
    </row>
    <row r="1405" customFormat="false" ht="15" hidden="false" customHeight="false" outlineLevel="0" collapsed="false">
      <c r="A1405" s="9" t="s">
        <v>11553</v>
      </c>
      <c r="B1405" s="9" t="s">
        <v>79</v>
      </c>
      <c r="C1405" s="9" t="s">
        <v>10162</v>
      </c>
      <c r="D1405" s="9" t="s">
        <v>10155</v>
      </c>
      <c r="E1405" s="10" t="n">
        <v>3</v>
      </c>
      <c r="F1405" s="10" t="n">
        <v>6671.15</v>
      </c>
      <c r="G1405" s="10" t="n">
        <v>24</v>
      </c>
      <c r="H1405" s="10" t="n">
        <v>3708.82</v>
      </c>
    </row>
    <row r="1406" customFormat="false" ht="15" hidden="false" customHeight="false" outlineLevel="0" collapsed="false">
      <c r="A1406" s="9" t="s">
        <v>11554</v>
      </c>
      <c r="B1406" s="9" t="s">
        <v>64</v>
      </c>
      <c r="C1406" s="9" t="s">
        <v>10161</v>
      </c>
      <c r="D1406" s="9" t="s">
        <v>10156</v>
      </c>
      <c r="E1406" s="10" t="n">
        <v>2</v>
      </c>
      <c r="F1406" s="10" t="n">
        <v>3622.6</v>
      </c>
      <c r="G1406" s="10" t="n">
        <v>28</v>
      </c>
      <c r="H1406" s="10" t="n">
        <v>2013.98</v>
      </c>
    </row>
    <row r="1407" customFormat="false" ht="15" hidden="false" customHeight="false" outlineLevel="0" collapsed="false">
      <c r="A1407" s="9" t="s">
        <v>11555</v>
      </c>
      <c r="B1407" s="9" t="s">
        <v>70</v>
      </c>
      <c r="C1407" s="9" t="s">
        <v>10163</v>
      </c>
      <c r="D1407" s="9" t="s">
        <v>10155</v>
      </c>
      <c r="E1407" s="10" t="n">
        <v>5</v>
      </c>
      <c r="F1407" s="10" t="n">
        <v>36914.4</v>
      </c>
      <c r="G1407" s="10" t="n">
        <v>9</v>
      </c>
      <c r="H1407" s="10" t="n">
        <v>20522.54</v>
      </c>
    </row>
    <row r="1408" customFormat="false" ht="15" hidden="false" customHeight="false" outlineLevel="0" collapsed="false">
      <c r="A1408" s="9" t="s">
        <v>11556</v>
      </c>
      <c r="B1408" s="9" t="s">
        <v>69</v>
      </c>
      <c r="C1408" s="9" t="s">
        <v>10161</v>
      </c>
      <c r="D1408" s="9" t="s">
        <v>10154</v>
      </c>
      <c r="E1408" s="10" t="n">
        <v>2</v>
      </c>
      <c r="F1408" s="10" t="n">
        <v>80169.68</v>
      </c>
      <c r="G1408" s="10" t="n">
        <v>108</v>
      </c>
      <c r="H1408" s="10" t="n">
        <v>44570.29</v>
      </c>
    </row>
    <row r="1409" customFormat="false" ht="15" hidden="false" customHeight="false" outlineLevel="0" collapsed="false">
      <c r="A1409" s="9" t="s">
        <v>11557</v>
      </c>
      <c r="B1409" s="9" t="s">
        <v>68</v>
      </c>
      <c r="C1409" s="9" t="s">
        <v>10161</v>
      </c>
      <c r="D1409" s="9" t="s">
        <v>10156</v>
      </c>
      <c r="E1409" s="10" t="n">
        <v>1</v>
      </c>
      <c r="F1409" s="10" t="n">
        <v>2488.7</v>
      </c>
      <c r="G1409" s="10" t="n">
        <v>128</v>
      </c>
      <c r="H1409" s="10" t="n">
        <v>1383.59</v>
      </c>
    </row>
    <row r="1410" customFormat="false" ht="15" hidden="false" customHeight="false" outlineLevel="0" collapsed="false">
      <c r="A1410" s="9" t="s">
        <v>11558</v>
      </c>
      <c r="B1410" s="9" t="s">
        <v>68</v>
      </c>
      <c r="C1410" s="9" t="s">
        <v>10161</v>
      </c>
      <c r="D1410" s="9" t="s">
        <v>10155</v>
      </c>
      <c r="E1410" s="10" t="n">
        <v>8</v>
      </c>
      <c r="F1410" s="10" t="n">
        <v>32148.82</v>
      </c>
      <c r="G1410" s="10" t="n">
        <v>8</v>
      </c>
      <c r="H1410" s="10" t="n">
        <v>17873.12</v>
      </c>
    </row>
    <row r="1411" customFormat="false" ht="15" hidden="false" customHeight="false" outlineLevel="0" collapsed="false">
      <c r="A1411" s="9" t="s">
        <v>11559</v>
      </c>
      <c r="B1411" s="9" t="s">
        <v>68</v>
      </c>
      <c r="C1411" s="9" t="s">
        <v>10161</v>
      </c>
      <c r="D1411" s="9" t="s">
        <v>10155</v>
      </c>
      <c r="E1411" s="10" t="n">
        <v>5</v>
      </c>
      <c r="F1411" s="10" t="n">
        <v>48284.11</v>
      </c>
      <c r="G1411" s="10" t="n">
        <v>67</v>
      </c>
      <c r="H1411" s="10" t="n">
        <v>26843.52</v>
      </c>
    </row>
    <row r="1412" customFormat="false" ht="15" hidden="false" customHeight="false" outlineLevel="0" collapsed="false">
      <c r="A1412" s="9" t="s">
        <v>11560</v>
      </c>
      <c r="B1412" s="9" t="s">
        <v>68</v>
      </c>
      <c r="C1412" s="9" t="s">
        <v>10162</v>
      </c>
      <c r="D1412" s="9" t="s">
        <v>10156</v>
      </c>
      <c r="E1412" s="10" t="n">
        <v>2</v>
      </c>
      <c r="F1412" s="10" t="n">
        <v>1434.7</v>
      </c>
      <c r="G1412" s="10" t="n">
        <v>30</v>
      </c>
      <c r="H1412" s="10" t="n">
        <v>797.62</v>
      </c>
    </row>
    <row r="1413" customFormat="false" ht="15" hidden="false" customHeight="false" outlineLevel="0" collapsed="false">
      <c r="A1413" s="9" t="s">
        <v>11561</v>
      </c>
      <c r="B1413" s="9" t="s">
        <v>77</v>
      </c>
      <c r="C1413" s="9" t="s">
        <v>10163</v>
      </c>
      <c r="D1413" s="9" t="s">
        <v>10155</v>
      </c>
      <c r="E1413" s="10" t="n">
        <v>4</v>
      </c>
      <c r="F1413" s="10" t="n">
        <v>12437.99</v>
      </c>
      <c r="G1413" s="10" t="n">
        <v>27</v>
      </c>
      <c r="H1413" s="10" t="n">
        <v>6914.89</v>
      </c>
    </row>
    <row r="1414" customFormat="false" ht="15" hidden="false" customHeight="false" outlineLevel="0" collapsed="false">
      <c r="A1414" s="9" t="s">
        <v>11562</v>
      </c>
      <c r="B1414" s="9" t="s">
        <v>74</v>
      </c>
      <c r="C1414" s="9" t="s">
        <v>10161</v>
      </c>
      <c r="D1414" s="9" t="s">
        <v>10155</v>
      </c>
      <c r="E1414" s="10" t="n">
        <v>3</v>
      </c>
      <c r="F1414" s="10" t="n">
        <v>14805.7</v>
      </c>
      <c r="G1414" s="10" t="n">
        <v>4</v>
      </c>
      <c r="H1414" s="10" t="n">
        <v>8231.22</v>
      </c>
    </row>
    <row r="1415" customFormat="false" ht="15" hidden="false" customHeight="false" outlineLevel="0" collapsed="false">
      <c r="A1415" s="9" t="s">
        <v>11563</v>
      </c>
      <c r="B1415" s="9" t="s">
        <v>71</v>
      </c>
      <c r="C1415" s="9" t="s">
        <v>10164</v>
      </c>
      <c r="D1415" s="9" t="s">
        <v>10155</v>
      </c>
      <c r="E1415" s="10" t="n">
        <v>7</v>
      </c>
      <c r="F1415" s="10" t="n">
        <v>39880.57</v>
      </c>
      <c r="G1415" s="10" t="n">
        <v>87</v>
      </c>
      <c r="H1415" s="10" t="n">
        <v>22171.58</v>
      </c>
    </row>
    <row r="1416" customFormat="false" ht="15" hidden="false" customHeight="false" outlineLevel="0" collapsed="false">
      <c r="A1416" s="9" t="s">
        <v>11564</v>
      </c>
      <c r="B1416" s="9" t="s">
        <v>64</v>
      </c>
      <c r="C1416" s="9" t="s">
        <v>10163</v>
      </c>
      <c r="D1416" s="9" t="s">
        <v>10157</v>
      </c>
      <c r="E1416" s="10" t="n">
        <v>2</v>
      </c>
      <c r="F1416" s="10" t="n">
        <v>29366.1</v>
      </c>
      <c r="G1416" s="10" t="n">
        <v>300</v>
      </c>
      <c r="H1416" s="10" t="n">
        <v>16326.07</v>
      </c>
    </row>
    <row r="1417" customFormat="false" ht="15" hidden="false" customHeight="false" outlineLevel="0" collapsed="false">
      <c r="A1417" s="9" t="s">
        <v>11565</v>
      </c>
      <c r="B1417" s="9" t="s">
        <v>70</v>
      </c>
      <c r="C1417" s="9" t="s">
        <v>10161</v>
      </c>
      <c r="D1417" s="9" t="s">
        <v>10156</v>
      </c>
      <c r="E1417" s="10" t="n">
        <v>1</v>
      </c>
      <c r="F1417" s="10" t="n">
        <v>3271.2</v>
      </c>
      <c r="G1417" s="10" t="n">
        <v>50</v>
      </c>
      <c r="H1417" s="10" t="n">
        <v>1818.62</v>
      </c>
    </row>
    <row r="1418" customFormat="false" ht="15" hidden="false" customHeight="false" outlineLevel="0" collapsed="false">
      <c r="A1418" s="9" t="s">
        <v>11566</v>
      </c>
      <c r="B1418" s="9" t="s">
        <v>71</v>
      </c>
      <c r="C1418" s="9" t="s">
        <v>10163</v>
      </c>
      <c r="D1418" s="9" t="s">
        <v>10154</v>
      </c>
      <c r="E1418" s="10" t="n">
        <v>1</v>
      </c>
      <c r="F1418" s="10" t="n">
        <v>103723.2</v>
      </c>
      <c r="G1418" s="10" t="n">
        <v>11</v>
      </c>
      <c r="H1418" s="10" t="n">
        <v>57664.85</v>
      </c>
    </row>
    <row r="1419" customFormat="false" ht="15" hidden="false" customHeight="false" outlineLevel="0" collapsed="false">
      <c r="A1419" s="9" t="s">
        <v>11567</v>
      </c>
      <c r="B1419" s="9" t="s">
        <v>72</v>
      </c>
      <c r="C1419" s="9" t="s">
        <v>10162</v>
      </c>
      <c r="D1419" s="9" t="s">
        <v>10155</v>
      </c>
      <c r="E1419" s="10" t="n">
        <v>9</v>
      </c>
      <c r="F1419" s="10" t="n">
        <v>19050.74</v>
      </c>
      <c r="G1419" s="10" t="n">
        <v>120</v>
      </c>
      <c r="H1419" s="10" t="n">
        <v>10591.25</v>
      </c>
    </row>
    <row r="1420" customFormat="false" ht="15" hidden="false" customHeight="false" outlineLevel="0" collapsed="false">
      <c r="A1420" s="9" t="s">
        <v>11568</v>
      </c>
      <c r="B1420" s="9" t="s">
        <v>68</v>
      </c>
      <c r="C1420" s="9" t="s">
        <v>10162</v>
      </c>
      <c r="D1420" s="9" t="s">
        <v>10154</v>
      </c>
      <c r="E1420" s="10" t="n">
        <v>7</v>
      </c>
      <c r="F1420" s="10" t="n">
        <v>118067.76</v>
      </c>
      <c r="G1420" s="10" t="n">
        <v>55</v>
      </c>
      <c r="H1420" s="10" t="n">
        <v>65639.7</v>
      </c>
    </row>
    <row r="1421" customFormat="false" ht="15" hidden="false" customHeight="false" outlineLevel="0" collapsed="false">
      <c r="A1421" s="9" t="s">
        <v>11569</v>
      </c>
      <c r="B1421" s="9" t="s">
        <v>68</v>
      </c>
      <c r="C1421" s="9" t="s">
        <v>10164</v>
      </c>
      <c r="D1421" s="9" t="s">
        <v>10154</v>
      </c>
      <c r="E1421" s="10" t="n">
        <v>37</v>
      </c>
      <c r="F1421" s="10" t="n">
        <v>182443.98</v>
      </c>
      <c r="G1421" s="10" t="n">
        <v>17</v>
      </c>
      <c r="H1421" s="10" t="n">
        <v>101429.62</v>
      </c>
    </row>
    <row r="1422" customFormat="false" ht="15" hidden="false" customHeight="false" outlineLevel="0" collapsed="false">
      <c r="A1422" s="9" t="s">
        <v>11570</v>
      </c>
      <c r="B1422" s="9" t="s">
        <v>75</v>
      </c>
      <c r="C1422" s="9" t="s">
        <v>10164</v>
      </c>
      <c r="D1422" s="9" t="s">
        <v>10155</v>
      </c>
      <c r="E1422" s="10" t="n">
        <v>4</v>
      </c>
      <c r="F1422" s="10" t="n">
        <v>27355.29</v>
      </c>
      <c r="G1422" s="10" t="n">
        <v>35</v>
      </c>
      <c r="H1422" s="10" t="n">
        <v>15208.16</v>
      </c>
    </row>
    <row r="1423" customFormat="false" ht="15" hidden="false" customHeight="false" outlineLevel="0" collapsed="false">
      <c r="A1423" s="9" t="s">
        <v>11571</v>
      </c>
      <c r="B1423" s="9" t="s">
        <v>71</v>
      </c>
      <c r="C1423" s="9" t="s">
        <v>10164</v>
      </c>
      <c r="D1423" s="9" t="s">
        <v>10156</v>
      </c>
      <c r="E1423" s="10" t="n">
        <v>2</v>
      </c>
      <c r="F1423" s="10" t="n">
        <v>6449.93</v>
      </c>
      <c r="G1423" s="10" t="n">
        <v>86</v>
      </c>
      <c r="H1423" s="10" t="n">
        <v>3585.83</v>
      </c>
    </row>
    <row r="1424" customFormat="false" ht="15" hidden="false" customHeight="false" outlineLevel="0" collapsed="false">
      <c r="A1424" s="9" t="s">
        <v>11572</v>
      </c>
      <c r="B1424" s="9" t="s">
        <v>71</v>
      </c>
      <c r="C1424" s="9" t="s">
        <v>10163</v>
      </c>
      <c r="D1424" s="9" t="s">
        <v>10156</v>
      </c>
      <c r="E1424" s="10" t="n">
        <v>1</v>
      </c>
      <c r="F1424" s="10" t="n">
        <v>1592.2</v>
      </c>
      <c r="G1424" s="10" t="n">
        <v>91</v>
      </c>
      <c r="H1424" s="10" t="n">
        <v>885.18</v>
      </c>
    </row>
    <row r="1425" customFormat="false" ht="15" hidden="false" customHeight="false" outlineLevel="0" collapsed="false">
      <c r="A1425" s="9" t="s">
        <v>11573</v>
      </c>
      <c r="B1425" s="9" t="s">
        <v>62</v>
      </c>
      <c r="C1425" s="9" t="s">
        <v>10164</v>
      </c>
      <c r="D1425" s="9" t="s">
        <v>10155</v>
      </c>
      <c r="E1425" s="10" t="n">
        <v>12</v>
      </c>
      <c r="F1425" s="10" t="n">
        <v>25083.18</v>
      </c>
      <c r="G1425" s="10" t="n">
        <v>0</v>
      </c>
      <c r="H1425" s="10" t="n">
        <v>13944.98</v>
      </c>
    </row>
    <row r="1426" customFormat="false" ht="15" hidden="false" customHeight="false" outlineLevel="0" collapsed="false">
      <c r="A1426" s="9" t="s">
        <v>11574</v>
      </c>
      <c r="B1426" s="9" t="s">
        <v>71</v>
      </c>
      <c r="C1426" s="9" t="s">
        <v>10161</v>
      </c>
      <c r="D1426" s="9" t="s">
        <v>10155</v>
      </c>
      <c r="E1426" s="10" t="n">
        <v>5</v>
      </c>
      <c r="F1426" s="10" t="n">
        <v>23578.62</v>
      </c>
      <c r="G1426" s="10" t="n">
        <v>11</v>
      </c>
      <c r="H1426" s="10" t="n">
        <v>13108.52</v>
      </c>
    </row>
    <row r="1427" customFormat="false" ht="15" hidden="false" customHeight="false" outlineLevel="0" collapsed="false">
      <c r="A1427" s="9" t="s">
        <v>11575</v>
      </c>
      <c r="B1427" s="9" t="s">
        <v>64</v>
      </c>
      <c r="C1427" s="9" t="s">
        <v>10162</v>
      </c>
      <c r="D1427" s="9" t="s">
        <v>10155</v>
      </c>
      <c r="E1427" s="10" t="n">
        <v>5</v>
      </c>
      <c r="F1427" s="10" t="n">
        <v>12519.25</v>
      </c>
      <c r="G1427" s="10" t="n">
        <v>15</v>
      </c>
      <c r="H1427" s="10" t="n">
        <v>6960.07</v>
      </c>
    </row>
    <row r="1428" customFormat="false" ht="15" hidden="false" customHeight="false" outlineLevel="0" collapsed="false">
      <c r="A1428" s="9" t="s">
        <v>11576</v>
      </c>
      <c r="B1428" s="9" t="s">
        <v>71</v>
      </c>
      <c r="C1428" s="9" t="s">
        <v>10161</v>
      </c>
      <c r="D1428" s="9" t="s">
        <v>10155</v>
      </c>
      <c r="E1428" s="10" t="n">
        <v>6</v>
      </c>
      <c r="F1428" s="10" t="n">
        <v>14806.2</v>
      </c>
      <c r="G1428" s="10" t="n">
        <v>55</v>
      </c>
      <c r="H1428" s="10" t="n">
        <v>8231.5</v>
      </c>
    </row>
    <row r="1429" customFormat="false" ht="15" hidden="false" customHeight="false" outlineLevel="0" collapsed="false">
      <c r="A1429" s="9" t="s">
        <v>11577</v>
      </c>
      <c r="B1429" s="9" t="s">
        <v>71</v>
      </c>
      <c r="C1429" s="9" t="s">
        <v>10161</v>
      </c>
      <c r="D1429" s="9" t="s">
        <v>10155</v>
      </c>
      <c r="E1429" s="10" t="n">
        <v>8</v>
      </c>
      <c r="F1429" s="10" t="n">
        <v>54336.58</v>
      </c>
      <c r="G1429" s="10" t="n">
        <v>13</v>
      </c>
      <c r="H1429" s="10" t="n">
        <v>30208.39</v>
      </c>
    </row>
    <row r="1430" customFormat="false" ht="15" hidden="false" customHeight="false" outlineLevel="0" collapsed="false">
      <c r="A1430" s="9" t="s">
        <v>11578</v>
      </c>
      <c r="B1430" s="9" t="s">
        <v>64</v>
      </c>
      <c r="C1430" s="9" t="s">
        <v>10161</v>
      </c>
      <c r="D1430" s="9" t="s">
        <v>10156</v>
      </c>
      <c r="E1430" s="10" t="n">
        <v>2</v>
      </c>
      <c r="F1430" s="10" t="n">
        <v>6005.6</v>
      </c>
      <c r="G1430" s="10" t="n">
        <v>99</v>
      </c>
      <c r="H1430" s="10" t="n">
        <v>3338.81</v>
      </c>
    </row>
    <row r="1431" customFormat="false" ht="15" hidden="false" customHeight="false" outlineLevel="0" collapsed="false">
      <c r="A1431" s="9" t="s">
        <v>11579</v>
      </c>
      <c r="B1431" s="9" t="s">
        <v>64</v>
      </c>
      <c r="C1431" s="9" t="s">
        <v>10162</v>
      </c>
      <c r="D1431" s="9" t="s">
        <v>10154</v>
      </c>
      <c r="E1431" s="10" t="n">
        <v>17</v>
      </c>
      <c r="F1431" s="10" t="n">
        <v>124289.52</v>
      </c>
      <c r="G1431" s="10" t="n">
        <v>43</v>
      </c>
      <c r="H1431" s="10" t="n">
        <v>69098.68</v>
      </c>
    </row>
    <row r="1432" customFormat="false" ht="15" hidden="false" customHeight="false" outlineLevel="0" collapsed="false">
      <c r="A1432" s="9" t="s">
        <v>11580</v>
      </c>
      <c r="B1432" s="9" t="s">
        <v>77</v>
      </c>
      <c r="C1432" s="9" t="s">
        <v>10163</v>
      </c>
      <c r="D1432" s="9" t="s">
        <v>10155</v>
      </c>
      <c r="E1432" s="10" t="n">
        <v>3</v>
      </c>
      <c r="F1432" s="10" t="n">
        <v>3647.3</v>
      </c>
      <c r="G1432" s="10" t="n">
        <v>104</v>
      </c>
      <c r="H1432" s="10" t="n">
        <v>2027.71</v>
      </c>
    </row>
    <row r="1433" customFormat="false" ht="15" hidden="false" customHeight="false" outlineLevel="0" collapsed="false">
      <c r="A1433" s="9" t="s">
        <v>11581</v>
      </c>
      <c r="B1433" s="9" t="s">
        <v>79</v>
      </c>
      <c r="C1433" s="9" t="s">
        <v>10162</v>
      </c>
      <c r="D1433" s="9" t="s">
        <v>10155</v>
      </c>
      <c r="E1433" s="10" t="n">
        <v>4</v>
      </c>
      <c r="F1433" s="10" t="n">
        <v>8069.5</v>
      </c>
      <c r="G1433" s="10" t="n">
        <v>5</v>
      </c>
      <c r="H1433" s="10" t="n">
        <v>4486.23</v>
      </c>
    </row>
    <row r="1434" customFormat="false" ht="15" hidden="false" customHeight="false" outlineLevel="0" collapsed="false">
      <c r="A1434" s="9" t="s">
        <v>11582</v>
      </c>
      <c r="B1434" s="9" t="s">
        <v>60</v>
      </c>
      <c r="C1434" s="9" t="s">
        <v>10161</v>
      </c>
      <c r="D1434" s="9" t="s">
        <v>10154</v>
      </c>
      <c r="E1434" s="10" t="n">
        <v>6</v>
      </c>
      <c r="F1434" s="10" t="n">
        <v>78553.25</v>
      </c>
      <c r="G1434" s="10" t="n">
        <v>10</v>
      </c>
      <c r="H1434" s="10" t="n">
        <v>43671.63</v>
      </c>
    </row>
    <row r="1435" customFormat="false" ht="15" hidden="false" customHeight="false" outlineLevel="0" collapsed="false">
      <c r="A1435" s="9" t="s">
        <v>11583</v>
      </c>
      <c r="B1435" s="9" t="s">
        <v>71</v>
      </c>
      <c r="C1435" s="9" t="s">
        <v>10163</v>
      </c>
      <c r="D1435" s="9" t="s">
        <v>10156</v>
      </c>
      <c r="E1435" s="10" t="n">
        <v>2</v>
      </c>
      <c r="F1435" s="10" t="n">
        <v>17767.2</v>
      </c>
      <c r="G1435" s="10" t="n">
        <v>81</v>
      </c>
      <c r="H1435" s="10" t="n">
        <v>9877.66</v>
      </c>
    </row>
    <row r="1436" customFormat="false" ht="15" hidden="false" customHeight="false" outlineLevel="0" collapsed="false">
      <c r="A1436" s="9" t="s">
        <v>11584</v>
      </c>
      <c r="B1436" s="9" t="s">
        <v>61</v>
      </c>
      <c r="C1436" s="9" t="s">
        <v>10163</v>
      </c>
      <c r="D1436" s="9" t="s">
        <v>10155</v>
      </c>
      <c r="E1436" s="10" t="n">
        <v>7</v>
      </c>
      <c r="F1436" s="10" t="n">
        <v>13356.63</v>
      </c>
      <c r="G1436" s="10" t="n">
        <v>10</v>
      </c>
      <c r="H1436" s="10" t="n">
        <v>7425.61</v>
      </c>
    </row>
    <row r="1437" customFormat="false" ht="15" hidden="false" customHeight="false" outlineLevel="0" collapsed="false">
      <c r="A1437" s="9" t="s">
        <v>11585</v>
      </c>
      <c r="B1437" s="9" t="s">
        <v>75</v>
      </c>
      <c r="C1437" s="9" t="s">
        <v>10163</v>
      </c>
      <c r="D1437" s="9" t="s">
        <v>10155</v>
      </c>
      <c r="E1437" s="10" t="n">
        <v>4</v>
      </c>
      <c r="F1437" s="10" t="n">
        <v>4903.4</v>
      </c>
      <c r="G1437" s="10" t="n">
        <v>79</v>
      </c>
      <c r="H1437" s="10" t="n">
        <v>2726.04</v>
      </c>
    </row>
    <row r="1438" customFormat="false" ht="15" hidden="false" customHeight="false" outlineLevel="0" collapsed="false">
      <c r="A1438" s="9" t="s">
        <v>11586</v>
      </c>
      <c r="B1438" s="9" t="s">
        <v>72</v>
      </c>
      <c r="C1438" s="9" t="s">
        <v>10161</v>
      </c>
      <c r="D1438" s="9" t="s">
        <v>10155</v>
      </c>
      <c r="E1438" s="10" t="n">
        <v>5</v>
      </c>
      <c r="F1438" s="10" t="n">
        <v>10249.6</v>
      </c>
      <c r="G1438" s="10" t="n">
        <v>87</v>
      </c>
      <c r="H1438" s="10" t="n">
        <v>5698.26</v>
      </c>
    </row>
    <row r="1439" customFormat="false" ht="15" hidden="false" customHeight="false" outlineLevel="0" collapsed="false">
      <c r="A1439" s="9" t="s">
        <v>11587</v>
      </c>
      <c r="B1439" s="9" t="s">
        <v>62</v>
      </c>
      <c r="C1439" s="9" t="s">
        <v>10161</v>
      </c>
      <c r="D1439" s="9" t="s">
        <v>10154</v>
      </c>
      <c r="E1439" s="10" t="n">
        <v>12</v>
      </c>
      <c r="F1439" s="10" t="n">
        <v>83737.86</v>
      </c>
      <c r="G1439" s="10" t="n">
        <v>53</v>
      </c>
      <c r="H1439" s="10" t="n">
        <v>46554.01</v>
      </c>
    </row>
    <row r="1440" customFormat="false" ht="15" hidden="false" customHeight="false" outlineLevel="0" collapsed="false">
      <c r="A1440" s="9" t="s">
        <v>11588</v>
      </c>
      <c r="B1440" s="9" t="s">
        <v>69</v>
      </c>
      <c r="C1440" s="9" t="s">
        <v>10164</v>
      </c>
      <c r="D1440" s="9" t="s">
        <v>10155</v>
      </c>
      <c r="E1440" s="10" t="n">
        <v>4</v>
      </c>
      <c r="F1440" s="10" t="n">
        <v>25133.48</v>
      </c>
      <c r="G1440" s="10" t="n">
        <v>43</v>
      </c>
      <c r="H1440" s="10" t="n">
        <v>13972.94</v>
      </c>
    </row>
    <row r="1441" customFormat="false" ht="15" hidden="false" customHeight="false" outlineLevel="0" collapsed="false">
      <c r="A1441" s="9" t="s">
        <v>11589</v>
      </c>
      <c r="B1441" s="9" t="s">
        <v>70</v>
      </c>
      <c r="C1441" s="9" t="s">
        <v>10161</v>
      </c>
      <c r="D1441" s="9" t="s">
        <v>10158</v>
      </c>
      <c r="E1441" s="10" t="n">
        <v>0</v>
      </c>
      <c r="F1441" s="10" t="n">
        <v>0</v>
      </c>
      <c r="H1441" s="10" t="n">
        <v>0</v>
      </c>
    </row>
    <row r="1442" customFormat="false" ht="15" hidden="false" customHeight="false" outlineLevel="0" collapsed="false">
      <c r="A1442" s="9" t="s">
        <v>11590</v>
      </c>
      <c r="B1442" s="9" t="s">
        <v>62</v>
      </c>
      <c r="C1442" s="9" t="s">
        <v>10162</v>
      </c>
      <c r="D1442" s="9" t="s">
        <v>10155</v>
      </c>
      <c r="E1442" s="10" t="n">
        <v>4</v>
      </c>
      <c r="F1442" s="10" t="n">
        <v>11702.2</v>
      </c>
      <c r="G1442" s="10" t="n">
        <v>60</v>
      </c>
      <c r="H1442" s="10" t="n">
        <v>6505.83</v>
      </c>
    </row>
    <row r="1443" customFormat="false" ht="15" hidden="false" customHeight="false" outlineLevel="0" collapsed="false">
      <c r="A1443" s="9" t="s">
        <v>11591</v>
      </c>
      <c r="B1443" s="9" t="s">
        <v>75</v>
      </c>
      <c r="C1443" s="9" t="s">
        <v>10161</v>
      </c>
      <c r="D1443" s="9" t="s">
        <v>10156</v>
      </c>
      <c r="E1443" s="10" t="n">
        <v>1</v>
      </c>
      <c r="F1443" s="10" t="n">
        <v>16586.05</v>
      </c>
      <c r="G1443" s="10" t="n">
        <v>264</v>
      </c>
      <c r="H1443" s="10" t="n">
        <v>9221</v>
      </c>
    </row>
    <row r="1444" customFormat="false" ht="15" hidden="false" customHeight="false" outlineLevel="0" collapsed="false">
      <c r="A1444" s="9" t="s">
        <v>11592</v>
      </c>
      <c r="B1444" s="9" t="s">
        <v>62</v>
      </c>
      <c r="C1444" s="9" t="s">
        <v>10161</v>
      </c>
      <c r="D1444" s="9" t="s">
        <v>10156</v>
      </c>
      <c r="E1444" s="10" t="n">
        <v>2</v>
      </c>
      <c r="F1444" s="10" t="n">
        <v>447.2</v>
      </c>
      <c r="G1444" s="10" t="n">
        <v>47</v>
      </c>
      <c r="H1444" s="10" t="n">
        <v>248.62</v>
      </c>
    </row>
    <row r="1445" customFormat="false" ht="15" hidden="false" customHeight="false" outlineLevel="0" collapsed="false">
      <c r="A1445" s="9" t="s">
        <v>11593</v>
      </c>
      <c r="B1445" s="9" t="s">
        <v>71</v>
      </c>
      <c r="C1445" s="9" t="s">
        <v>10162</v>
      </c>
      <c r="D1445" s="9" t="s">
        <v>10154</v>
      </c>
      <c r="E1445" s="10" t="n">
        <v>7</v>
      </c>
      <c r="F1445" s="10" t="n">
        <v>140011.74</v>
      </c>
      <c r="G1445" s="10" t="n">
        <v>4</v>
      </c>
      <c r="H1445" s="10" t="n">
        <v>77839.44</v>
      </c>
    </row>
    <row r="1446" customFormat="false" ht="15" hidden="false" customHeight="false" outlineLevel="0" collapsed="false">
      <c r="A1446" s="9" t="s">
        <v>11594</v>
      </c>
      <c r="B1446" s="9" t="s">
        <v>76</v>
      </c>
      <c r="C1446" s="9" t="s">
        <v>10161</v>
      </c>
      <c r="D1446" s="9" t="s">
        <v>10156</v>
      </c>
      <c r="E1446" s="10" t="n">
        <v>2</v>
      </c>
      <c r="F1446" s="10" t="n">
        <v>2337.31</v>
      </c>
      <c r="G1446" s="10" t="n">
        <v>90</v>
      </c>
      <c r="H1446" s="10" t="n">
        <v>1299.43</v>
      </c>
    </row>
    <row r="1447" customFormat="false" ht="15" hidden="false" customHeight="false" outlineLevel="0" collapsed="false">
      <c r="A1447" s="9" t="s">
        <v>11595</v>
      </c>
      <c r="B1447" s="9" t="s">
        <v>64</v>
      </c>
      <c r="C1447" s="9" t="s">
        <v>10163</v>
      </c>
      <c r="D1447" s="9" t="s">
        <v>10156</v>
      </c>
      <c r="E1447" s="10" t="n">
        <v>1</v>
      </c>
      <c r="F1447" s="10" t="n">
        <v>2383.55</v>
      </c>
      <c r="G1447" s="10" t="n">
        <v>60</v>
      </c>
      <c r="H1447" s="10" t="n">
        <v>1325.13</v>
      </c>
    </row>
    <row r="1448" customFormat="false" ht="15" hidden="false" customHeight="false" outlineLevel="0" collapsed="false">
      <c r="A1448" s="9" t="s">
        <v>11596</v>
      </c>
      <c r="B1448" s="9" t="s">
        <v>75</v>
      </c>
      <c r="C1448" s="9" t="s">
        <v>10164</v>
      </c>
      <c r="D1448" s="9" t="s">
        <v>10155</v>
      </c>
      <c r="E1448" s="10" t="n">
        <v>5</v>
      </c>
      <c r="F1448" s="10" t="n">
        <v>10022.32</v>
      </c>
      <c r="G1448" s="10" t="n">
        <v>13</v>
      </c>
      <c r="H1448" s="10" t="n">
        <v>5571.9</v>
      </c>
    </row>
    <row r="1449" customFormat="false" ht="15" hidden="false" customHeight="false" outlineLevel="0" collapsed="false">
      <c r="A1449" s="9" t="s">
        <v>11597</v>
      </c>
      <c r="B1449" s="9" t="s">
        <v>68</v>
      </c>
      <c r="C1449" s="9" t="s">
        <v>10163</v>
      </c>
      <c r="D1449" s="9" t="s">
        <v>10155</v>
      </c>
      <c r="E1449" s="10" t="n">
        <v>3</v>
      </c>
      <c r="F1449" s="10" t="n">
        <v>20605.4</v>
      </c>
      <c r="G1449" s="10" t="n">
        <v>13</v>
      </c>
      <c r="H1449" s="10" t="n">
        <v>11455.56</v>
      </c>
    </row>
    <row r="1450" customFormat="false" ht="15" hidden="false" customHeight="false" outlineLevel="0" collapsed="false">
      <c r="A1450" s="9" t="s">
        <v>11598</v>
      </c>
      <c r="B1450" s="9" t="s">
        <v>68</v>
      </c>
      <c r="C1450" s="9" t="s">
        <v>10161</v>
      </c>
      <c r="D1450" s="9" t="s">
        <v>10156</v>
      </c>
      <c r="E1450" s="10" t="n">
        <v>2</v>
      </c>
      <c r="F1450" s="10" t="n">
        <v>2634.5</v>
      </c>
      <c r="G1450" s="10" t="n">
        <v>52</v>
      </c>
      <c r="H1450" s="10" t="n">
        <v>1464.65</v>
      </c>
    </row>
    <row r="1451" customFormat="false" ht="15" hidden="false" customHeight="false" outlineLevel="0" collapsed="false">
      <c r="A1451" s="9" t="s">
        <v>11599</v>
      </c>
      <c r="B1451" s="9" t="s">
        <v>62</v>
      </c>
      <c r="C1451" s="9" t="s">
        <v>10164</v>
      </c>
      <c r="D1451" s="9" t="s">
        <v>10155</v>
      </c>
      <c r="E1451" s="10" t="n">
        <v>4</v>
      </c>
      <c r="F1451" s="10" t="n">
        <v>7127.71</v>
      </c>
      <c r="G1451" s="10" t="n">
        <v>16</v>
      </c>
      <c r="H1451" s="10" t="n">
        <v>3962.65</v>
      </c>
    </row>
    <row r="1452" customFormat="false" ht="15" hidden="false" customHeight="false" outlineLevel="0" collapsed="false">
      <c r="A1452" s="9" t="s">
        <v>11600</v>
      </c>
      <c r="B1452" s="9" t="s">
        <v>62</v>
      </c>
      <c r="C1452" s="9" t="s">
        <v>10161</v>
      </c>
      <c r="D1452" s="9" t="s">
        <v>10155</v>
      </c>
      <c r="E1452" s="10" t="n">
        <v>4</v>
      </c>
      <c r="F1452" s="10" t="n">
        <v>44816.15</v>
      </c>
      <c r="G1452" s="10" t="n">
        <v>73</v>
      </c>
      <c r="H1452" s="10" t="n">
        <v>24915.51</v>
      </c>
    </row>
    <row r="1453" customFormat="false" ht="15" hidden="false" customHeight="false" outlineLevel="0" collapsed="false">
      <c r="A1453" s="9" t="s">
        <v>11601</v>
      </c>
      <c r="B1453" s="9" t="s">
        <v>64</v>
      </c>
      <c r="C1453" s="9" t="s">
        <v>10161</v>
      </c>
      <c r="D1453" s="9" t="s">
        <v>10158</v>
      </c>
      <c r="E1453" s="10" t="n">
        <v>0</v>
      </c>
      <c r="F1453" s="10" t="n">
        <v>0</v>
      </c>
      <c r="H1453" s="10" t="n">
        <v>0</v>
      </c>
    </row>
    <row r="1454" customFormat="false" ht="15" hidden="false" customHeight="false" outlineLevel="0" collapsed="false">
      <c r="A1454" s="9" t="s">
        <v>11602</v>
      </c>
      <c r="B1454" s="9" t="s">
        <v>62</v>
      </c>
      <c r="C1454" s="9" t="s">
        <v>10163</v>
      </c>
      <c r="D1454" s="9" t="s">
        <v>10156</v>
      </c>
      <c r="E1454" s="10" t="n">
        <v>1</v>
      </c>
      <c r="F1454" s="10" t="n">
        <v>1744</v>
      </c>
      <c r="G1454" s="10" t="n">
        <v>124</v>
      </c>
      <c r="H1454" s="10" t="n">
        <v>969.58</v>
      </c>
    </row>
    <row r="1455" customFormat="false" ht="15" hidden="false" customHeight="false" outlineLevel="0" collapsed="false">
      <c r="A1455" s="9" t="s">
        <v>11603</v>
      </c>
      <c r="B1455" s="9" t="s">
        <v>70</v>
      </c>
      <c r="C1455" s="9" t="s">
        <v>10161</v>
      </c>
      <c r="D1455" s="9" t="s">
        <v>10155</v>
      </c>
      <c r="E1455" s="10" t="n">
        <v>4</v>
      </c>
      <c r="F1455" s="10" t="n">
        <v>27307.1</v>
      </c>
      <c r="G1455" s="10" t="n">
        <v>82</v>
      </c>
      <c r="H1455" s="10" t="n">
        <v>15181.37</v>
      </c>
    </row>
    <row r="1456" customFormat="false" ht="15" hidden="false" customHeight="false" outlineLevel="0" collapsed="false">
      <c r="A1456" s="9" t="s">
        <v>11604</v>
      </c>
      <c r="B1456" s="9" t="s">
        <v>77</v>
      </c>
      <c r="C1456" s="9" t="s">
        <v>10161</v>
      </c>
      <c r="D1456" s="9" t="s">
        <v>10155</v>
      </c>
      <c r="E1456" s="10" t="n">
        <v>4</v>
      </c>
      <c r="F1456" s="10" t="n">
        <v>33873.45</v>
      </c>
      <c r="G1456" s="10" t="n">
        <v>39</v>
      </c>
      <c r="H1456" s="10" t="n">
        <v>18831.92</v>
      </c>
    </row>
    <row r="1457" customFormat="false" ht="15" hidden="false" customHeight="false" outlineLevel="0" collapsed="false">
      <c r="A1457" s="9" t="s">
        <v>11605</v>
      </c>
      <c r="B1457" s="9" t="s">
        <v>66</v>
      </c>
      <c r="C1457" s="9" t="s">
        <v>10161</v>
      </c>
      <c r="D1457" s="9" t="s">
        <v>10155</v>
      </c>
      <c r="E1457" s="10" t="n">
        <v>3</v>
      </c>
      <c r="F1457" s="10" t="n">
        <v>30836.14</v>
      </c>
      <c r="G1457" s="10" t="n">
        <v>41</v>
      </c>
      <c r="H1457" s="10" t="n">
        <v>17143.33</v>
      </c>
    </row>
    <row r="1458" customFormat="false" ht="15" hidden="false" customHeight="false" outlineLevel="0" collapsed="false">
      <c r="A1458" s="9" t="s">
        <v>11606</v>
      </c>
      <c r="B1458" s="9" t="s">
        <v>68</v>
      </c>
      <c r="C1458" s="9" t="s">
        <v>10161</v>
      </c>
      <c r="D1458" s="9" t="s">
        <v>10155</v>
      </c>
      <c r="E1458" s="10" t="n">
        <v>13</v>
      </c>
      <c r="F1458" s="10" t="n">
        <v>43953.07</v>
      </c>
      <c r="G1458" s="10" t="n">
        <v>42</v>
      </c>
      <c r="H1458" s="10" t="n">
        <v>24435.68</v>
      </c>
    </row>
    <row r="1459" customFormat="false" ht="15" hidden="false" customHeight="false" outlineLevel="0" collapsed="false">
      <c r="A1459" s="9" t="s">
        <v>11607</v>
      </c>
      <c r="B1459" s="9" t="s">
        <v>62</v>
      </c>
      <c r="C1459" s="9" t="s">
        <v>10162</v>
      </c>
      <c r="D1459" s="9" t="s">
        <v>10156</v>
      </c>
      <c r="E1459" s="10" t="n">
        <v>1</v>
      </c>
      <c r="F1459" s="10" t="n">
        <v>888.85</v>
      </c>
      <c r="G1459" s="10" t="n">
        <v>197</v>
      </c>
      <c r="H1459" s="10" t="n">
        <v>494.16</v>
      </c>
    </row>
    <row r="1460" customFormat="false" ht="15" hidden="false" customHeight="false" outlineLevel="0" collapsed="false">
      <c r="A1460" s="9" t="s">
        <v>11608</v>
      </c>
      <c r="B1460" s="9" t="s">
        <v>71</v>
      </c>
      <c r="C1460" s="9" t="s">
        <v>10162</v>
      </c>
      <c r="D1460" s="9" t="s">
        <v>10156</v>
      </c>
      <c r="E1460" s="10" t="n">
        <v>2</v>
      </c>
      <c r="F1460" s="10" t="n">
        <v>27968.75</v>
      </c>
      <c r="G1460" s="10" t="n">
        <v>14</v>
      </c>
      <c r="H1460" s="10" t="n">
        <v>15549.21</v>
      </c>
    </row>
    <row r="1461" customFormat="false" ht="15" hidden="false" customHeight="false" outlineLevel="0" collapsed="false">
      <c r="A1461" s="9" t="s">
        <v>11609</v>
      </c>
      <c r="B1461" s="9" t="s">
        <v>76</v>
      </c>
      <c r="C1461" s="9" t="s">
        <v>10161</v>
      </c>
      <c r="D1461" s="9" t="s">
        <v>10156</v>
      </c>
      <c r="E1461" s="10" t="n">
        <v>2</v>
      </c>
      <c r="F1461" s="10" t="n">
        <v>6281.92</v>
      </c>
      <c r="G1461" s="10" t="n">
        <v>25</v>
      </c>
      <c r="H1461" s="10" t="n">
        <v>3492.43</v>
      </c>
    </row>
    <row r="1462" customFormat="false" ht="15" hidden="false" customHeight="false" outlineLevel="0" collapsed="false">
      <c r="A1462" s="9" t="s">
        <v>11610</v>
      </c>
      <c r="B1462" s="9" t="s">
        <v>69</v>
      </c>
      <c r="C1462" s="9" t="s">
        <v>10162</v>
      </c>
      <c r="D1462" s="9" t="s">
        <v>10155</v>
      </c>
      <c r="E1462" s="10" t="n">
        <v>4</v>
      </c>
      <c r="F1462" s="10" t="n">
        <v>50677.3</v>
      </c>
      <c r="G1462" s="10" t="n">
        <v>7</v>
      </c>
      <c r="H1462" s="10" t="n">
        <v>28174.01</v>
      </c>
    </row>
    <row r="1463" customFormat="false" ht="15" hidden="false" customHeight="false" outlineLevel="0" collapsed="false">
      <c r="A1463" s="9" t="s">
        <v>11611</v>
      </c>
      <c r="B1463" s="9" t="s">
        <v>64</v>
      </c>
      <c r="C1463" s="9" t="s">
        <v>10161</v>
      </c>
      <c r="D1463" s="9" t="s">
        <v>10155</v>
      </c>
      <c r="E1463" s="10" t="n">
        <v>3</v>
      </c>
      <c r="F1463" s="10" t="n">
        <v>7674.73</v>
      </c>
      <c r="G1463" s="10" t="n">
        <v>87</v>
      </c>
      <c r="H1463" s="10" t="n">
        <v>4266.76</v>
      </c>
    </row>
    <row r="1464" customFormat="false" ht="15" hidden="false" customHeight="false" outlineLevel="0" collapsed="false">
      <c r="A1464" s="9" t="s">
        <v>11612</v>
      </c>
      <c r="B1464" s="9" t="s">
        <v>59</v>
      </c>
      <c r="C1464" s="9" t="s">
        <v>10164</v>
      </c>
      <c r="D1464" s="9" t="s">
        <v>10154</v>
      </c>
      <c r="E1464" s="10" t="n">
        <v>38</v>
      </c>
      <c r="F1464" s="10" t="n">
        <v>222252.96</v>
      </c>
      <c r="G1464" s="10" t="n">
        <v>13</v>
      </c>
      <c r="H1464" s="10" t="n">
        <v>123561.4</v>
      </c>
    </row>
    <row r="1465" customFormat="false" ht="15" hidden="false" customHeight="false" outlineLevel="0" collapsed="false">
      <c r="A1465" s="9" t="s">
        <v>11613</v>
      </c>
      <c r="B1465" s="9" t="s">
        <v>69</v>
      </c>
      <c r="C1465" s="9" t="s">
        <v>10161</v>
      </c>
      <c r="D1465" s="9" t="s">
        <v>10155</v>
      </c>
      <c r="E1465" s="10" t="n">
        <v>6</v>
      </c>
      <c r="F1465" s="10" t="n">
        <v>65916.38</v>
      </c>
      <c r="G1465" s="10" t="n">
        <v>38</v>
      </c>
      <c r="H1465" s="10" t="n">
        <v>36646.17</v>
      </c>
    </row>
    <row r="1466" customFormat="false" ht="15" hidden="false" customHeight="false" outlineLevel="0" collapsed="false">
      <c r="A1466" s="9" t="s">
        <v>11614</v>
      </c>
      <c r="B1466" s="9" t="s">
        <v>76</v>
      </c>
      <c r="C1466" s="9" t="s">
        <v>10163</v>
      </c>
      <c r="D1466" s="9" t="s">
        <v>10155</v>
      </c>
      <c r="E1466" s="10" t="n">
        <v>4</v>
      </c>
      <c r="F1466" s="10" t="n">
        <v>11677.17</v>
      </c>
      <c r="G1466" s="10" t="n">
        <v>64</v>
      </c>
      <c r="H1466" s="10" t="n">
        <v>6491.92</v>
      </c>
    </row>
    <row r="1467" customFormat="false" ht="15" hidden="false" customHeight="false" outlineLevel="0" collapsed="false">
      <c r="A1467" s="9" t="s">
        <v>11615</v>
      </c>
      <c r="B1467" s="9" t="s">
        <v>75</v>
      </c>
      <c r="C1467" s="9" t="s">
        <v>10161</v>
      </c>
      <c r="D1467" s="9" t="s">
        <v>10155</v>
      </c>
      <c r="E1467" s="10" t="n">
        <v>5</v>
      </c>
      <c r="F1467" s="10" t="n">
        <v>27713</v>
      </c>
      <c r="G1467" s="10" t="n">
        <v>5</v>
      </c>
      <c r="H1467" s="10" t="n">
        <v>15407.03</v>
      </c>
    </row>
    <row r="1468" customFormat="false" ht="15" hidden="false" customHeight="false" outlineLevel="0" collapsed="false">
      <c r="A1468" s="9" t="s">
        <v>11616</v>
      </c>
      <c r="B1468" s="9" t="s">
        <v>68</v>
      </c>
      <c r="C1468" s="9" t="s">
        <v>10161</v>
      </c>
      <c r="D1468" s="9" t="s">
        <v>10157</v>
      </c>
      <c r="E1468" s="10" t="n">
        <v>2</v>
      </c>
      <c r="F1468" s="10" t="n">
        <v>8321.08</v>
      </c>
      <c r="G1468" s="10" t="n">
        <v>258</v>
      </c>
      <c r="H1468" s="10" t="n">
        <v>4626.1</v>
      </c>
    </row>
    <row r="1469" customFormat="false" ht="15" hidden="false" customHeight="false" outlineLevel="0" collapsed="false">
      <c r="A1469" s="9" t="s">
        <v>11617</v>
      </c>
      <c r="B1469" s="9" t="s">
        <v>65</v>
      </c>
      <c r="C1469" s="9" t="s">
        <v>10162</v>
      </c>
      <c r="D1469" s="9" t="s">
        <v>10155</v>
      </c>
      <c r="E1469" s="10" t="n">
        <v>6</v>
      </c>
      <c r="F1469" s="10" t="n">
        <v>55033.5</v>
      </c>
      <c r="G1469" s="10" t="n">
        <v>86</v>
      </c>
      <c r="H1469" s="10" t="n">
        <v>30595.84</v>
      </c>
    </row>
    <row r="1470" customFormat="false" ht="15" hidden="false" customHeight="false" outlineLevel="0" collapsed="false">
      <c r="A1470" s="9" t="s">
        <v>11618</v>
      </c>
      <c r="B1470" s="9" t="s">
        <v>64</v>
      </c>
      <c r="C1470" s="9" t="s">
        <v>10162</v>
      </c>
      <c r="D1470" s="9" t="s">
        <v>10157</v>
      </c>
      <c r="E1470" s="10" t="n">
        <v>2</v>
      </c>
      <c r="F1470" s="10" t="n">
        <v>7100.83</v>
      </c>
      <c r="G1470" s="10" t="n">
        <v>238</v>
      </c>
      <c r="H1470" s="10" t="n">
        <v>3947.7</v>
      </c>
    </row>
    <row r="1471" customFormat="false" ht="15" hidden="false" customHeight="false" outlineLevel="0" collapsed="false">
      <c r="A1471" s="9" t="s">
        <v>11619</v>
      </c>
      <c r="B1471" s="9" t="s">
        <v>71</v>
      </c>
      <c r="C1471" s="9" t="s">
        <v>10161</v>
      </c>
      <c r="D1471" s="9" t="s">
        <v>10155</v>
      </c>
      <c r="E1471" s="10" t="n">
        <v>5</v>
      </c>
      <c r="F1471" s="10" t="n">
        <v>15638.56</v>
      </c>
      <c r="G1471" s="10" t="n">
        <v>8</v>
      </c>
      <c r="H1471" s="10" t="n">
        <v>8694.25</v>
      </c>
    </row>
    <row r="1472" customFormat="false" ht="15" hidden="false" customHeight="false" outlineLevel="0" collapsed="false">
      <c r="A1472" s="9" t="s">
        <v>11620</v>
      </c>
      <c r="B1472" s="9" t="s">
        <v>69</v>
      </c>
      <c r="C1472" s="9" t="s">
        <v>10161</v>
      </c>
      <c r="D1472" s="9" t="s">
        <v>10156</v>
      </c>
      <c r="E1472" s="10" t="n">
        <v>2</v>
      </c>
      <c r="F1472" s="10" t="n">
        <v>3420.56</v>
      </c>
      <c r="G1472" s="10" t="n">
        <v>35</v>
      </c>
      <c r="H1472" s="10" t="n">
        <v>1901.66</v>
      </c>
    </row>
    <row r="1473" customFormat="false" ht="15" hidden="false" customHeight="false" outlineLevel="0" collapsed="false">
      <c r="A1473" s="9" t="s">
        <v>11621</v>
      </c>
      <c r="B1473" s="9" t="s">
        <v>61</v>
      </c>
      <c r="C1473" s="9" t="s">
        <v>10163</v>
      </c>
      <c r="D1473" s="9" t="s">
        <v>10155</v>
      </c>
      <c r="E1473" s="10" t="n">
        <v>6</v>
      </c>
      <c r="F1473" s="10" t="n">
        <v>33520.01</v>
      </c>
      <c r="G1473" s="10" t="n">
        <v>56</v>
      </c>
      <c r="H1473" s="10" t="n">
        <v>18635.43</v>
      </c>
    </row>
    <row r="1474" customFormat="false" ht="15" hidden="false" customHeight="false" outlineLevel="0" collapsed="false">
      <c r="A1474" s="9" t="s">
        <v>11622</v>
      </c>
      <c r="B1474" s="9" t="s">
        <v>69</v>
      </c>
      <c r="C1474" s="9" t="s">
        <v>10162</v>
      </c>
      <c r="D1474" s="9" t="s">
        <v>10155</v>
      </c>
      <c r="E1474" s="10" t="n">
        <v>6</v>
      </c>
      <c r="F1474" s="10" t="n">
        <v>32350.58</v>
      </c>
      <c r="G1474" s="10" t="n">
        <v>21</v>
      </c>
      <c r="H1474" s="10" t="n">
        <v>17985.29</v>
      </c>
    </row>
    <row r="1475" customFormat="false" ht="15" hidden="false" customHeight="false" outlineLevel="0" collapsed="false">
      <c r="A1475" s="9" t="s">
        <v>11623</v>
      </c>
      <c r="B1475" s="9" t="s">
        <v>68</v>
      </c>
      <c r="C1475" s="9" t="s">
        <v>10164</v>
      </c>
      <c r="D1475" s="9" t="s">
        <v>10155</v>
      </c>
      <c r="E1475" s="10" t="n">
        <v>3</v>
      </c>
      <c r="F1475" s="10" t="n">
        <v>3671.23</v>
      </c>
      <c r="G1475" s="10" t="n">
        <v>33</v>
      </c>
      <c r="H1475" s="10" t="n">
        <v>2041.02</v>
      </c>
    </row>
    <row r="1476" customFormat="false" ht="15" hidden="false" customHeight="false" outlineLevel="0" collapsed="false">
      <c r="A1476" s="9" t="s">
        <v>11624</v>
      </c>
      <c r="B1476" s="9" t="s">
        <v>65</v>
      </c>
      <c r="C1476" s="9" t="s">
        <v>10161</v>
      </c>
      <c r="D1476" s="9" t="s">
        <v>10155</v>
      </c>
      <c r="E1476" s="10" t="n">
        <v>4</v>
      </c>
      <c r="F1476" s="10" t="n">
        <v>70754.4</v>
      </c>
      <c r="G1476" s="10" t="n">
        <v>78</v>
      </c>
      <c r="H1476" s="10" t="n">
        <v>39335.87</v>
      </c>
    </row>
    <row r="1477" customFormat="false" ht="15" hidden="false" customHeight="false" outlineLevel="0" collapsed="false">
      <c r="A1477" s="9" t="s">
        <v>11625</v>
      </c>
      <c r="B1477" s="9" t="s">
        <v>74</v>
      </c>
      <c r="C1477" s="9" t="s">
        <v>10161</v>
      </c>
      <c r="D1477" s="9" t="s">
        <v>10155</v>
      </c>
      <c r="E1477" s="10" t="n">
        <v>5</v>
      </c>
      <c r="F1477" s="10" t="n">
        <v>17098.79</v>
      </c>
      <c r="G1477" s="10" t="n">
        <v>85</v>
      </c>
      <c r="H1477" s="10" t="n">
        <v>9506.06</v>
      </c>
    </row>
    <row r="1478" customFormat="false" ht="15" hidden="false" customHeight="false" outlineLevel="0" collapsed="false">
      <c r="A1478" s="9" t="s">
        <v>11626</v>
      </c>
      <c r="B1478" s="9" t="s">
        <v>71</v>
      </c>
      <c r="C1478" s="9" t="s">
        <v>10163</v>
      </c>
      <c r="D1478" s="9" t="s">
        <v>10155</v>
      </c>
      <c r="E1478" s="10" t="n">
        <v>5</v>
      </c>
      <c r="F1478" s="10" t="n">
        <v>48341.9</v>
      </c>
      <c r="G1478" s="10" t="n">
        <v>0</v>
      </c>
      <c r="H1478" s="10" t="n">
        <v>26875.65</v>
      </c>
    </row>
    <row r="1479" customFormat="false" ht="15" hidden="false" customHeight="false" outlineLevel="0" collapsed="false">
      <c r="A1479" s="9" t="s">
        <v>11627</v>
      </c>
      <c r="B1479" s="9" t="s">
        <v>68</v>
      </c>
      <c r="C1479" s="9" t="s">
        <v>10161</v>
      </c>
      <c r="D1479" s="9" t="s">
        <v>10155</v>
      </c>
      <c r="E1479" s="10" t="n">
        <v>4</v>
      </c>
      <c r="F1479" s="10" t="n">
        <v>15213.25</v>
      </c>
      <c r="G1479" s="10" t="n">
        <v>98</v>
      </c>
      <c r="H1479" s="10" t="n">
        <v>8457.8</v>
      </c>
    </row>
    <row r="1480" customFormat="false" ht="15" hidden="false" customHeight="false" outlineLevel="0" collapsed="false">
      <c r="A1480" s="9" t="s">
        <v>11628</v>
      </c>
      <c r="B1480" s="9" t="s">
        <v>62</v>
      </c>
      <c r="C1480" s="9" t="s">
        <v>10161</v>
      </c>
      <c r="D1480" s="9" t="s">
        <v>10156</v>
      </c>
      <c r="E1480" s="10" t="n">
        <v>2</v>
      </c>
      <c r="F1480" s="10" t="n">
        <v>10662.4</v>
      </c>
      <c r="G1480" s="10" t="n">
        <v>98</v>
      </c>
      <c r="H1480" s="10" t="n">
        <v>5927.75</v>
      </c>
    </row>
    <row r="1481" customFormat="false" ht="15" hidden="false" customHeight="false" outlineLevel="0" collapsed="false">
      <c r="A1481" s="9" t="s">
        <v>11629</v>
      </c>
      <c r="B1481" s="9" t="s">
        <v>71</v>
      </c>
      <c r="C1481" s="9" t="s">
        <v>10162</v>
      </c>
      <c r="D1481" s="9" t="s">
        <v>10155</v>
      </c>
      <c r="E1481" s="10" t="n">
        <v>4</v>
      </c>
      <c r="F1481" s="10" t="n">
        <v>54709.24</v>
      </c>
      <c r="G1481" s="10" t="n">
        <v>68</v>
      </c>
      <c r="H1481" s="10" t="n">
        <v>30415.57</v>
      </c>
    </row>
    <row r="1482" customFormat="false" ht="15" hidden="false" customHeight="false" outlineLevel="0" collapsed="false">
      <c r="A1482" s="9" t="s">
        <v>11630</v>
      </c>
      <c r="B1482" s="9" t="s">
        <v>74</v>
      </c>
      <c r="C1482" s="9" t="s">
        <v>10164</v>
      </c>
      <c r="D1482" s="9" t="s">
        <v>10156</v>
      </c>
      <c r="E1482" s="10" t="n">
        <v>2</v>
      </c>
      <c r="F1482" s="10" t="n">
        <v>49518.65</v>
      </c>
      <c r="G1482" s="10" t="n">
        <v>78</v>
      </c>
      <c r="H1482" s="10" t="n">
        <v>27529.86</v>
      </c>
    </row>
    <row r="1483" customFormat="false" ht="15" hidden="false" customHeight="false" outlineLevel="0" collapsed="false">
      <c r="A1483" s="9" t="s">
        <v>11631</v>
      </c>
      <c r="B1483" s="9" t="s">
        <v>70</v>
      </c>
      <c r="C1483" s="9" t="s">
        <v>10161</v>
      </c>
      <c r="D1483" s="9" t="s">
        <v>10155</v>
      </c>
      <c r="E1483" s="10" t="n">
        <v>5</v>
      </c>
      <c r="F1483" s="10" t="n">
        <v>25698.77</v>
      </c>
      <c r="G1483" s="10" t="n">
        <v>54</v>
      </c>
      <c r="H1483" s="10" t="n">
        <v>14287.22</v>
      </c>
    </row>
    <row r="1484" customFormat="false" ht="15" hidden="false" customHeight="false" outlineLevel="0" collapsed="false">
      <c r="A1484" s="9" t="s">
        <v>11632</v>
      </c>
      <c r="B1484" s="9" t="s">
        <v>66</v>
      </c>
      <c r="C1484" s="9" t="s">
        <v>10161</v>
      </c>
      <c r="D1484" s="9" t="s">
        <v>10156</v>
      </c>
      <c r="E1484" s="10" t="n">
        <v>1</v>
      </c>
      <c r="F1484" s="10" t="n">
        <v>7407.12</v>
      </c>
      <c r="G1484" s="10" t="n">
        <v>37</v>
      </c>
      <c r="H1484" s="10" t="n">
        <v>4117.98</v>
      </c>
    </row>
    <row r="1485" customFormat="false" ht="15" hidden="false" customHeight="false" outlineLevel="0" collapsed="false">
      <c r="A1485" s="9" t="s">
        <v>11633</v>
      </c>
      <c r="B1485" s="9" t="s">
        <v>62</v>
      </c>
      <c r="C1485" s="9" t="s">
        <v>10162</v>
      </c>
      <c r="D1485" s="9" t="s">
        <v>10154</v>
      </c>
      <c r="E1485" s="10" t="n">
        <v>17</v>
      </c>
      <c r="F1485" s="10" t="n">
        <v>78053.05</v>
      </c>
      <c r="G1485" s="10" t="n">
        <v>18</v>
      </c>
      <c r="H1485" s="10" t="n">
        <v>43393.55</v>
      </c>
    </row>
    <row r="1486" customFormat="false" ht="15" hidden="false" customHeight="false" outlineLevel="0" collapsed="false">
      <c r="A1486" s="9" t="s">
        <v>11634</v>
      </c>
      <c r="B1486" s="9" t="s">
        <v>77</v>
      </c>
      <c r="C1486" s="9" t="s">
        <v>10161</v>
      </c>
      <c r="D1486" s="9" t="s">
        <v>10155</v>
      </c>
      <c r="E1486" s="10" t="n">
        <v>3</v>
      </c>
      <c r="F1486" s="10" t="n">
        <v>6042.35</v>
      </c>
      <c r="G1486" s="10" t="n">
        <v>16</v>
      </c>
      <c r="H1486" s="10" t="n">
        <v>3359.24</v>
      </c>
    </row>
    <row r="1487" customFormat="false" ht="15" hidden="false" customHeight="false" outlineLevel="0" collapsed="false">
      <c r="A1487" s="9" t="s">
        <v>11635</v>
      </c>
      <c r="B1487" s="9" t="s">
        <v>71</v>
      </c>
      <c r="C1487" s="9" t="s">
        <v>10161</v>
      </c>
      <c r="D1487" s="9" t="s">
        <v>10155</v>
      </c>
      <c r="E1487" s="10" t="n">
        <v>7</v>
      </c>
      <c r="F1487" s="10" t="n">
        <v>9110.34</v>
      </c>
      <c r="G1487" s="10" t="n">
        <v>39</v>
      </c>
      <c r="H1487" s="10" t="n">
        <v>5064.89</v>
      </c>
    </row>
    <row r="1488" customFormat="false" ht="15" hidden="false" customHeight="false" outlineLevel="0" collapsed="false">
      <c r="A1488" s="9" t="s">
        <v>11636</v>
      </c>
      <c r="B1488" s="9" t="s">
        <v>62</v>
      </c>
      <c r="C1488" s="9" t="s">
        <v>10161</v>
      </c>
      <c r="D1488" s="9" t="s">
        <v>10156</v>
      </c>
      <c r="E1488" s="10" t="n">
        <v>1</v>
      </c>
      <c r="F1488" s="10" t="n">
        <v>2150.45</v>
      </c>
      <c r="G1488" s="10" t="n">
        <v>317</v>
      </c>
      <c r="H1488" s="10" t="n">
        <v>1195.54</v>
      </c>
    </row>
    <row r="1489" customFormat="false" ht="15" hidden="false" customHeight="false" outlineLevel="0" collapsed="false">
      <c r="A1489" s="9" t="s">
        <v>11637</v>
      </c>
      <c r="B1489" s="9" t="s">
        <v>70</v>
      </c>
      <c r="C1489" s="9" t="s">
        <v>10161</v>
      </c>
      <c r="D1489" s="9" t="s">
        <v>10154</v>
      </c>
      <c r="E1489" s="10" t="n">
        <v>13</v>
      </c>
      <c r="F1489" s="10" t="n">
        <v>83364.63</v>
      </c>
      <c r="G1489" s="10" t="n">
        <v>1</v>
      </c>
      <c r="H1489" s="10" t="n">
        <v>46346.52</v>
      </c>
    </row>
    <row r="1490" customFormat="false" ht="15" hidden="false" customHeight="false" outlineLevel="0" collapsed="false">
      <c r="A1490" s="9" t="s">
        <v>11638</v>
      </c>
      <c r="B1490" s="9" t="s">
        <v>69</v>
      </c>
      <c r="C1490" s="9" t="s">
        <v>10161</v>
      </c>
      <c r="D1490" s="9" t="s">
        <v>10155</v>
      </c>
      <c r="E1490" s="10" t="n">
        <v>5</v>
      </c>
      <c r="F1490" s="10" t="n">
        <v>21719.6</v>
      </c>
      <c r="G1490" s="10" t="n">
        <v>75</v>
      </c>
      <c r="H1490" s="10" t="n">
        <v>12075</v>
      </c>
    </row>
    <row r="1491" customFormat="false" ht="15" hidden="false" customHeight="false" outlineLevel="0" collapsed="false">
      <c r="A1491" s="9" t="s">
        <v>11639</v>
      </c>
      <c r="B1491" s="9" t="s">
        <v>67</v>
      </c>
      <c r="C1491" s="9" t="s">
        <v>10161</v>
      </c>
      <c r="D1491" s="9" t="s">
        <v>10157</v>
      </c>
      <c r="E1491" s="10" t="n">
        <v>3</v>
      </c>
      <c r="F1491" s="10" t="n">
        <v>43052.18</v>
      </c>
      <c r="G1491" s="10" t="n">
        <v>154</v>
      </c>
      <c r="H1491" s="10" t="n">
        <v>23934.83</v>
      </c>
    </row>
    <row r="1492" customFormat="false" ht="15" hidden="false" customHeight="false" outlineLevel="0" collapsed="false">
      <c r="A1492" s="9" t="s">
        <v>11640</v>
      </c>
      <c r="B1492" s="9" t="s">
        <v>75</v>
      </c>
      <c r="C1492" s="9" t="s">
        <v>10162</v>
      </c>
      <c r="D1492" s="9" t="s">
        <v>10155</v>
      </c>
      <c r="E1492" s="10" t="n">
        <v>7</v>
      </c>
      <c r="F1492" s="10" t="n">
        <v>56600.43</v>
      </c>
      <c r="G1492" s="10" t="n">
        <v>62</v>
      </c>
      <c r="H1492" s="10" t="n">
        <v>31466.98</v>
      </c>
    </row>
    <row r="1493" customFormat="false" ht="15" hidden="false" customHeight="false" outlineLevel="0" collapsed="false">
      <c r="A1493" s="9" t="s">
        <v>11641</v>
      </c>
      <c r="B1493" s="9" t="s">
        <v>77</v>
      </c>
      <c r="C1493" s="9" t="s">
        <v>10161</v>
      </c>
      <c r="D1493" s="9" t="s">
        <v>10155</v>
      </c>
      <c r="E1493" s="10" t="n">
        <v>7</v>
      </c>
      <c r="F1493" s="10" t="n">
        <v>16123.19</v>
      </c>
      <c r="G1493" s="10" t="n">
        <v>10</v>
      </c>
      <c r="H1493" s="10" t="n">
        <v>8963.68</v>
      </c>
    </row>
    <row r="1494" customFormat="false" ht="15" hidden="false" customHeight="false" outlineLevel="0" collapsed="false">
      <c r="A1494" s="9" t="s">
        <v>11642</v>
      </c>
      <c r="B1494" s="9" t="s">
        <v>76</v>
      </c>
      <c r="C1494" s="9" t="s">
        <v>10161</v>
      </c>
      <c r="D1494" s="9" t="s">
        <v>10155</v>
      </c>
      <c r="E1494" s="10" t="n">
        <v>14</v>
      </c>
      <c r="F1494" s="10" t="n">
        <v>68275.58</v>
      </c>
      <c r="G1494" s="10" t="n">
        <v>5</v>
      </c>
      <c r="H1494" s="10" t="n">
        <v>37957.77</v>
      </c>
    </row>
    <row r="1495" customFormat="false" ht="15" hidden="false" customHeight="false" outlineLevel="0" collapsed="false">
      <c r="A1495" s="9" t="s">
        <v>11643</v>
      </c>
      <c r="B1495" s="9" t="s">
        <v>77</v>
      </c>
      <c r="C1495" s="9" t="s">
        <v>10161</v>
      </c>
      <c r="D1495" s="9" t="s">
        <v>10155</v>
      </c>
      <c r="E1495" s="10" t="n">
        <v>5</v>
      </c>
      <c r="F1495" s="10" t="n">
        <v>20294.2</v>
      </c>
      <c r="G1495" s="10" t="n">
        <v>43</v>
      </c>
      <c r="H1495" s="10" t="n">
        <v>11282.55</v>
      </c>
    </row>
    <row r="1496" customFormat="false" ht="15" hidden="false" customHeight="false" outlineLevel="0" collapsed="false">
      <c r="A1496" s="9" t="s">
        <v>11644</v>
      </c>
      <c r="B1496" s="9" t="s">
        <v>71</v>
      </c>
      <c r="C1496" s="9" t="s">
        <v>10161</v>
      </c>
      <c r="D1496" s="9" t="s">
        <v>10154</v>
      </c>
      <c r="E1496" s="10" t="n">
        <v>8</v>
      </c>
      <c r="F1496" s="10" t="n">
        <v>86289.93</v>
      </c>
      <c r="G1496" s="10" t="n">
        <v>32</v>
      </c>
      <c r="H1496" s="10" t="n">
        <v>47972.83</v>
      </c>
    </row>
    <row r="1497" customFormat="false" ht="15" hidden="false" customHeight="false" outlineLevel="0" collapsed="false">
      <c r="A1497" s="9" t="s">
        <v>11645</v>
      </c>
      <c r="B1497" s="9" t="s">
        <v>71</v>
      </c>
      <c r="C1497" s="9" t="s">
        <v>10161</v>
      </c>
      <c r="D1497" s="9" t="s">
        <v>10156</v>
      </c>
      <c r="E1497" s="10" t="n">
        <v>2</v>
      </c>
      <c r="F1497" s="10" t="n">
        <v>5305.48</v>
      </c>
      <c r="G1497" s="10" t="n">
        <v>50</v>
      </c>
      <c r="H1497" s="10" t="n">
        <v>2949.58</v>
      </c>
    </row>
    <row r="1498" customFormat="false" ht="15" hidden="false" customHeight="false" outlineLevel="0" collapsed="false">
      <c r="A1498" s="9" t="s">
        <v>11646</v>
      </c>
      <c r="B1498" s="9" t="s">
        <v>78</v>
      </c>
      <c r="C1498" s="9" t="s">
        <v>10163</v>
      </c>
      <c r="D1498" s="9" t="s">
        <v>10156</v>
      </c>
      <c r="E1498" s="10" t="n">
        <v>1</v>
      </c>
      <c r="F1498" s="10" t="n">
        <v>674.25</v>
      </c>
      <c r="G1498" s="10" t="n">
        <v>47</v>
      </c>
      <c r="H1498" s="10" t="n">
        <v>374.85</v>
      </c>
    </row>
    <row r="1499" customFormat="false" ht="15" hidden="false" customHeight="false" outlineLevel="0" collapsed="false">
      <c r="A1499" s="9" t="s">
        <v>11647</v>
      </c>
      <c r="B1499" s="9" t="s">
        <v>68</v>
      </c>
      <c r="C1499" s="9" t="s">
        <v>10164</v>
      </c>
      <c r="D1499" s="9" t="s">
        <v>10155</v>
      </c>
      <c r="E1499" s="10" t="n">
        <v>8</v>
      </c>
      <c r="F1499" s="10" t="n">
        <v>11363.6</v>
      </c>
      <c r="G1499" s="10" t="n">
        <v>58</v>
      </c>
      <c r="H1499" s="10" t="n">
        <v>6317.59</v>
      </c>
    </row>
    <row r="1500" customFormat="false" ht="15" hidden="false" customHeight="false" outlineLevel="0" collapsed="false">
      <c r="A1500" s="9" t="s">
        <v>11648</v>
      </c>
      <c r="B1500" s="9" t="s">
        <v>72</v>
      </c>
      <c r="C1500" s="9" t="s">
        <v>10163</v>
      </c>
      <c r="D1500" s="9" t="s">
        <v>10156</v>
      </c>
      <c r="E1500" s="10" t="n">
        <v>1</v>
      </c>
      <c r="F1500" s="10" t="n">
        <v>15835.2</v>
      </c>
      <c r="G1500" s="10" t="n">
        <v>183</v>
      </c>
      <c r="H1500" s="10" t="n">
        <v>8803.57</v>
      </c>
    </row>
    <row r="1501" customFormat="false" ht="15" hidden="false" customHeight="false" outlineLevel="0" collapsed="false">
      <c r="A1501" s="9" t="s">
        <v>11649</v>
      </c>
      <c r="B1501" s="9" t="s">
        <v>71</v>
      </c>
      <c r="C1501" s="9" t="s">
        <v>10163</v>
      </c>
      <c r="D1501" s="9" t="s">
        <v>10156</v>
      </c>
      <c r="E1501" s="10" t="n">
        <v>2</v>
      </c>
      <c r="F1501" s="10" t="n">
        <v>6336.2</v>
      </c>
      <c r="G1501" s="10" t="n">
        <v>111</v>
      </c>
      <c r="H1501" s="10" t="n">
        <v>3522.61</v>
      </c>
    </row>
    <row r="1502" customFormat="false" ht="15" hidden="false" customHeight="false" outlineLevel="0" collapsed="false">
      <c r="A1502" s="9" t="s">
        <v>11650</v>
      </c>
      <c r="B1502" s="9" t="s">
        <v>70</v>
      </c>
      <c r="C1502" s="9" t="s">
        <v>10164</v>
      </c>
      <c r="D1502" s="9" t="s">
        <v>10155</v>
      </c>
      <c r="E1502" s="10" t="n">
        <v>8</v>
      </c>
      <c r="F1502" s="10" t="n">
        <v>20012.36</v>
      </c>
      <c r="G1502" s="10" t="n">
        <v>13</v>
      </c>
      <c r="H1502" s="10" t="n">
        <v>11125.86</v>
      </c>
    </row>
    <row r="1503" customFormat="false" ht="15" hidden="false" customHeight="false" outlineLevel="0" collapsed="false">
      <c r="A1503" s="9" t="s">
        <v>11651</v>
      </c>
      <c r="B1503" s="9" t="s">
        <v>69</v>
      </c>
      <c r="C1503" s="9" t="s">
        <v>10162</v>
      </c>
      <c r="D1503" s="9" t="s">
        <v>10154</v>
      </c>
      <c r="E1503" s="10" t="n">
        <v>22</v>
      </c>
      <c r="F1503" s="10" t="n">
        <v>105110.55</v>
      </c>
      <c r="G1503" s="10" t="n">
        <v>23</v>
      </c>
      <c r="H1503" s="10" t="n">
        <v>58436.15</v>
      </c>
    </row>
    <row r="1504" customFormat="false" ht="15" hidden="false" customHeight="false" outlineLevel="0" collapsed="false">
      <c r="A1504" s="9" t="s">
        <v>11652</v>
      </c>
      <c r="B1504" s="9" t="s">
        <v>71</v>
      </c>
      <c r="C1504" s="9" t="s">
        <v>10161</v>
      </c>
      <c r="D1504" s="9" t="s">
        <v>10157</v>
      </c>
      <c r="E1504" s="10" t="n">
        <v>2</v>
      </c>
      <c r="F1504" s="10" t="n">
        <v>37209.15</v>
      </c>
      <c r="G1504" s="10" t="n">
        <v>124</v>
      </c>
      <c r="H1504" s="10" t="n">
        <v>20686.4</v>
      </c>
    </row>
    <row r="1505" customFormat="false" ht="15" hidden="false" customHeight="false" outlineLevel="0" collapsed="false">
      <c r="A1505" s="9" t="s">
        <v>11653</v>
      </c>
      <c r="B1505" s="9" t="s">
        <v>76</v>
      </c>
      <c r="C1505" s="9" t="s">
        <v>10161</v>
      </c>
      <c r="D1505" s="9" t="s">
        <v>10156</v>
      </c>
      <c r="E1505" s="10" t="n">
        <v>2</v>
      </c>
      <c r="F1505" s="10" t="n">
        <v>19450.1</v>
      </c>
      <c r="G1505" s="10" t="n">
        <v>77</v>
      </c>
      <c r="H1505" s="10" t="n">
        <v>10813.27</v>
      </c>
    </row>
    <row r="1506" customFormat="false" ht="15" hidden="false" customHeight="false" outlineLevel="0" collapsed="false">
      <c r="A1506" s="9" t="s">
        <v>11654</v>
      </c>
      <c r="B1506" s="9" t="s">
        <v>73</v>
      </c>
      <c r="C1506" s="9" t="s">
        <v>10161</v>
      </c>
      <c r="D1506" s="9" t="s">
        <v>10158</v>
      </c>
      <c r="E1506" s="10" t="n">
        <v>0</v>
      </c>
      <c r="F1506" s="10" t="n">
        <v>0</v>
      </c>
      <c r="H1506" s="10" t="n">
        <v>0</v>
      </c>
    </row>
    <row r="1507" customFormat="false" ht="15" hidden="false" customHeight="false" outlineLevel="0" collapsed="false">
      <c r="A1507" s="9" t="s">
        <v>11655</v>
      </c>
      <c r="B1507" s="9" t="s">
        <v>71</v>
      </c>
      <c r="C1507" s="9" t="s">
        <v>10161</v>
      </c>
      <c r="D1507" s="9" t="s">
        <v>10155</v>
      </c>
      <c r="E1507" s="10" t="n">
        <v>4</v>
      </c>
      <c r="F1507" s="10" t="n">
        <v>10064.41</v>
      </c>
      <c r="G1507" s="10" t="n">
        <v>22</v>
      </c>
      <c r="H1507" s="10" t="n">
        <v>5595.3</v>
      </c>
    </row>
    <row r="1508" customFormat="false" ht="15" hidden="false" customHeight="false" outlineLevel="0" collapsed="false">
      <c r="A1508" s="9" t="s">
        <v>11656</v>
      </c>
      <c r="B1508" s="9" t="s">
        <v>68</v>
      </c>
      <c r="C1508" s="9" t="s">
        <v>10161</v>
      </c>
      <c r="D1508" s="9" t="s">
        <v>10156</v>
      </c>
      <c r="E1508" s="10" t="n">
        <v>2</v>
      </c>
      <c r="F1508" s="10" t="n">
        <v>19160.4</v>
      </c>
      <c r="G1508" s="10" t="n">
        <v>14</v>
      </c>
      <c r="H1508" s="10" t="n">
        <v>10652.21</v>
      </c>
    </row>
    <row r="1509" customFormat="false" ht="15" hidden="false" customHeight="false" outlineLevel="0" collapsed="false">
      <c r="A1509" s="9" t="s">
        <v>11657</v>
      </c>
      <c r="B1509" s="9" t="s">
        <v>68</v>
      </c>
      <c r="C1509" s="9" t="s">
        <v>10161</v>
      </c>
      <c r="D1509" s="9" t="s">
        <v>10155</v>
      </c>
      <c r="E1509" s="10" t="n">
        <v>5</v>
      </c>
      <c r="F1509" s="10" t="n">
        <v>19984.55</v>
      </c>
      <c r="G1509" s="10" t="n">
        <v>5</v>
      </c>
      <c r="H1509" s="10" t="n">
        <v>11110.4</v>
      </c>
    </row>
    <row r="1510" customFormat="false" ht="15" hidden="false" customHeight="false" outlineLevel="0" collapsed="false">
      <c r="A1510" s="9" t="s">
        <v>11658</v>
      </c>
      <c r="B1510" s="9" t="s">
        <v>71</v>
      </c>
      <c r="C1510" s="9" t="s">
        <v>10161</v>
      </c>
      <c r="D1510" s="9" t="s">
        <v>10157</v>
      </c>
      <c r="E1510" s="10" t="n">
        <v>2</v>
      </c>
      <c r="F1510" s="10" t="n">
        <v>4090.56</v>
      </c>
      <c r="G1510" s="10" t="n">
        <v>294</v>
      </c>
      <c r="H1510" s="10" t="n">
        <v>2274.14</v>
      </c>
    </row>
    <row r="1511" customFormat="false" ht="15" hidden="false" customHeight="false" outlineLevel="0" collapsed="false">
      <c r="A1511" s="9" t="s">
        <v>11659</v>
      </c>
      <c r="B1511" s="9" t="s">
        <v>71</v>
      </c>
      <c r="C1511" s="9" t="s">
        <v>10161</v>
      </c>
      <c r="D1511" s="9" t="s">
        <v>10157</v>
      </c>
      <c r="E1511" s="10" t="n">
        <v>2</v>
      </c>
      <c r="F1511" s="10" t="n">
        <v>33441.5</v>
      </c>
      <c r="G1511" s="10" t="n">
        <v>293</v>
      </c>
      <c r="H1511" s="10" t="n">
        <v>18591.78</v>
      </c>
    </row>
    <row r="1512" customFormat="false" ht="15" hidden="false" customHeight="false" outlineLevel="0" collapsed="false">
      <c r="A1512" s="9" t="s">
        <v>11660</v>
      </c>
      <c r="B1512" s="9" t="s">
        <v>68</v>
      </c>
      <c r="C1512" s="9" t="s">
        <v>10161</v>
      </c>
      <c r="D1512" s="9" t="s">
        <v>10156</v>
      </c>
      <c r="E1512" s="10" t="n">
        <v>2</v>
      </c>
      <c r="F1512" s="10" t="n">
        <v>1319.4</v>
      </c>
      <c r="G1512" s="10" t="n">
        <v>6</v>
      </c>
      <c r="H1512" s="10" t="n">
        <v>733.52</v>
      </c>
    </row>
    <row r="1513" customFormat="false" ht="15" hidden="false" customHeight="false" outlineLevel="0" collapsed="false">
      <c r="A1513" s="9" t="s">
        <v>11661</v>
      </c>
      <c r="B1513" s="9" t="s">
        <v>62</v>
      </c>
      <c r="C1513" s="9" t="s">
        <v>10162</v>
      </c>
      <c r="D1513" s="9" t="s">
        <v>10155</v>
      </c>
      <c r="E1513" s="10" t="n">
        <v>3</v>
      </c>
      <c r="F1513" s="10" t="n">
        <v>22959.46</v>
      </c>
      <c r="G1513" s="10" t="n">
        <v>22</v>
      </c>
      <c r="H1513" s="10" t="n">
        <v>12764.3</v>
      </c>
    </row>
    <row r="1514" customFormat="false" ht="15" hidden="false" customHeight="false" outlineLevel="0" collapsed="false">
      <c r="A1514" s="9" t="s">
        <v>11662</v>
      </c>
      <c r="B1514" s="9" t="s">
        <v>67</v>
      </c>
      <c r="C1514" s="9" t="s">
        <v>10161</v>
      </c>
      <c r="D1514" s="9" t="s">
        <v>10155</v>
      </c>
      <c r="E1514" s="10" t="n">
        <v>5</v>
      </c>
      <c r="F1514" s="10" t="n">
        <v>36679.13</v>
      </c>
      <c r="G1514" s="10" t="n">
        <v>35</v>
      </c>
      <c r="H1514" s="10" t="n">
        <v>20391.74</v>
      </c>
    </row>
    <row r="1515" customFormat="false" ht="15" hidden="false" customHeight="false" outlineLevel="0" collapsed="false">
      <c r="A1515" s="9" t="s">
        <v>11663</v>
      </c>
      <c r="B1515" s="9" t="s">
        <v>71</v>
      </c>
      <c r="C1515" s="9" t="s">
        <v>10161</v>
      </c>
      <c r="D1515" s="9" t="s">
        <v>10156</v>
      </c>
      <c r="E1515" s="10" t="n">
        <v>2</v>
      </c>
      <c r="F1515" s="10" t="n">
        <v>1453.91</v>
      </c>
      <c r="G1515" s="10" t="n">
        <v>55</v>
      </c>
      <c r="H1515" s="10" t="n">
        <v>808.3</v>
      </c>
    </row>
    <row r="1516" customFormat="false" ht="15" hidden="false" customHeight="false" outlineLevel="0" collapsed="false">
      <c r="A1516" s="9" t="s">
        <v>11664</v>
      </c>
      <c r="B1516" s="9" t="s">
        <v>71</v>
      </c>
      <c r="C1516" s="9" t="s">
        <v>10164</v>
      </c>
      <c r="D1516" s="9" t="s">
        <v>10154</v>
      </c>
      <c r="E1516" s="10" t="n">
        <v>24</v>
      </c>
      <c r="F1516" s="10" t="n">
        <v>146815.34</v>
      </c>
      <c r="G1516" s="10" t="n">
        <v>9</v>
      </c>
      <c r="H1516" s="10" t="n">
        <v>81621.9</v>
      </c>
    </row>
    <row r="1517" customFormat="false" ht="15" hidden="false" customHeight="false" outlineLevel="0" collapsed="false">
      <c r="A1517" s="9" t="s">
        <v>11665</v>
      </c>
      <c r="B1517" s="9" t="s">
        <v>73</v>
      </c>
      <c r="C1517" s="9" t="s">
        <v>10161</v>
      </c>
      <c r="D1517" s="9" t="s">
        <v>10156</v>
      </c>
      <c r="E1517" s="10" t="n">
        <v>1</v>
      </c>
      <c r="F1517" s="10" t="n">
        <v>3721.02</v>
      </c>
      <c r="G1517" s="10" t="n">
        <v>204</v>
      </c>
      <c r="H1517" s="10" t="n">
        <v>2068.7</v>
      </c>
    </row>
    <row r="1518" customFormat="false" ht="15" hidden="false" customHeight="false" outlineLevel="0" collapsed="false">
      <c r="A1518" s="9" t="s">
        <v>11666</v>
      </c>
      <c r="B1518" s="9" t="s">
        <v>65</v>
      </c>
      <c r="C1518" s="9" t="s">
        <v>10162</v>
      </c>
      <c r="D1518" s="9" t="s">
        <v>10156</v>
      </c>
      <c r="E1518" s="10" t="n">
        <v>2</v>
      </c>
      <c r="F1518" s="10" t="n">
        <v>7654.63</v>
      </c>
      <c r="G1518" s="10" t="n">
        <v>50</v>
      </c>
      <c r="H1518" s="10" t="n">
        <v>4255.59</v>
      </c>
    </row>
    <row r="1519" customFormat="false" ht="15" hidden="false" customHeight="false" outlineLevel="0" collapsed="false">
      <c r="A1519" s="9" t="s">
        <v>11667</v>
      </c>
      <c r="B1519" s="9" t="s">
        <v>79</v>
      </c>
      <c r="C1519" s="9" t="s">
        <v>10163</v>
      </c>
      <c r="D1519" s="9" t="s">
        <v>10155</v>
      </c>
      <c r="E1519" s="10" t="n">
        <v>3</v>
      </c>
      <c r="F1519" s="10" t="n">
        <v>12773.53</v>
      </c>
      <c r="G1519" s="10" t="n">
        <v>118</v>
      </c>
      <c r="H1519" s="10" t="n">
        <v>7101.44</v>
      </c>
    </row>
    <row r="1520" customFormat="false" ht="15" hidden="false" customHeight="false" outlineLevel="0" collapsed="false">
      <c r="A1520" s="9" t="s">
        <v>11668</v>
      </c>
      <c r="B1520" s="9" t="s">
        <v>76</v>
      </c>
      <c r="C1520" s="9" t="s">
        <v>10162</v>
      </c>
      <c r="D1520" s="9" t="s">
        <v>10155</v>
      </c>
      <c r="E1520" s="10" t="n">
        <v>6</v>
      </c>
      <c r="F1520" s="10" t="n">
        <v>33394.05</v>
      </c>
      <c r="G1520" s="10" t="n">
        <v>62</v>
      </c>
      <c r="H1520" s="10" t="n">
        <v>18565.4</v>
      </c>
    </row>
    <row r="1521" customFormat="false" ht="15" hidden="false" customHeight="false" outlineLevel="0" collapsed="false">
      <c r="A1521" s="9" t="s">
        <v>11669</v>
      </c>
      <c r="B1521" s="9" t="s">
        <v>76</v>
      </c>
      <c r="C1521" s="9" t="s">
        <v>10161</v>
      </c>
      <c r="D1521" s="9" t="s">
        <v>10155</v>
      </c>
      <c r="E1521" s="10" t="n">
        <v>3</v>
      </c>
      <c r="F1521" s="10" t="n">
        <v>21446.4</v>
      </c>
      <c r="G1521" s="10" t="n">
        <v>105</v>
      </c>
      <c r="H1521" s="10" t="n">
        <v>11923.11</v>
      </c>
    </row>
    <row r="1522" customFormat="false" ht="15" hidden="false" customHeight="false" outlineLevel="0" collapsed="false">
      <c r="A1522" s="9" t="s">
        <v>11670</v>
      </c>
      <c r="B1522" s="9" t="s">
        <v>67</v>
      </c>
      <c r="C1522" s="9" t="s">
        <v>10161</v>
      </c>
      <c r="D1522" s="9" t="s">
        <v>10155</v>
      </c>
      <c r="E1522" s="10" t="n">
        <v>4</v>
      </c>
      <c r="F1522" s="10" t="n">
        <v>3697.69</v>
      </c>
      <c r="G1522" s="10" t="n">
        <v>15</v>
      </c>
      <c r="H1522" s="10" t="n">
        <v>2055.73</v>
      </c>
    </row>
    <row r="1523" customFormat="false" ht="15" hidden="false" customHeight="false" outlineLevel="0" collapsed="false">
      <c r="A1523" s="9" t="s">
        <v>11671</v>
      </c>
      <c r="B1523" s="9" t="s">
        <v>70</v>
      </c>
      <c r="C1523" s="9" t="s">
        <v>10164</v>
      </c>
      <c r="D1523" s="9" t="s">
        <v>10154</v>
      </c>
      <c r="E1523" s="10" t="n">
        <v>9</v>
      </c>
      <c r="F1523" s="10" t="n">
        <v>90046.33</v>
      </c>
      <c r="G1523" s="10" t="n">
        <v>24</v>
      </c>
      <c r="H1523" s="10" t="n">
        <v>50061.2</v>
      </c>
    </row>
    <row r="1524" customFormat="false" ht="15" hidden="false" customHeight="false" outlineLevel="0" collapsed="false">
      <c r="A1524" s="9" t="s">
        <v>11672</v>
      </c>
      <c r="B1524" s="9" t="s">
        <v>68</v>
      </c>
      <c r="C1524" s="9" t="s">
        <v>10161</v>
      </c>
      <c r="D1524" s="9" t="s">
        <v>10156</v>
      </c>
      <c r="E1524" s="10" t="n">
        <v>1</v>
      </c>
      <c r="F1524" s="10" t="n">
        <v>11757</v>
      </c>
      <c r="G1524" s="10" t="n">
        <v>126</v>
      </c>
      <c r="H1524" s="10" t="n">
        <v>6536.3</v>
      </c>
    </row>
    <row r="1525" customFormat="false" ht="15" hidden="false" customHeight="false" outlineLevel="0" collapsed="false">
      <c r="A1525" s="9" t="s">
        <v>11673</v>
      </c>
      <c r="B1525" s="9" t="s">
        <v>75</v>
      </c>
      <c r="C1525" s="9" t="s">
        <v>10161</v>
      </c>
      <c r="D1525" s="9" t="s">
        <v>10155</v>
      </c>
      <c r="E1525" s="10" t="n">
        <v>7</v>
      </c>
      <c r="F1525" s="10" t="n">
        <v>40352.33</v>
      </c>
      <c r="G1525" s="10" t="n">
        <v>34</v>
      </c>
      <c r="H1525" s="10" t="n">
        <v>22433.85</v>
      </c>
    </row>
    <row r="1526" customFormat="false" ht="15" hidden="false" customHeight="false" outlineLevel="0" collapsed="false">
      <c r="A1526" s="9" t="s">
        <v>11674</v>
      </c>
      <c r="B1526" s="9" t="s">
        <v>65</v>
      </c>
      <c r="C1526" s="9" t="s">
        <v>10161</v>
      </c>
      <c r="D1526" s="9" t="s">
        <v>10156</v>
      </c>
      <c r="E1526" s="10" t="n">
        <v>2</v>
      </c>
      <c r="F1526" s="10" t="n">
        <v>1228.91</v>
      </c>
      <c r="G1526" s="10" t="n">
        <v>69</v>
      </c>
      <c r="H1526" s="10" t="n">
        <v>683.21</v>
      </c>
    </row>
    <row r="1527" customFormat="false" ht="15" hidden="false" customHeight="false" outlineLevel="0" collapsed="false">
      <c r="A1527" s="9" t="s">
        <v>11675</v>
      </c>
      <c r="B1527" s="9" t="s">
        <v>73</v>
      </c>
      <c r="C1527" s="9" t="s">
        <v>10164</v>
      </c>
      <c r="D1527" s="9" t="s">
        <v>10155</v>
      </c>
      <c r="E1527" s="10" t="n">
        <v>3</v>
      </c>
      <c r="F1527" s="10" t="n">
        <v>40112.64</v>
      </c>
      <c r="G1527" s="10" t="n">
        <v>92</v>
      </c>
      <c r="H1527" s="10" t="n">
        <v>22300.6</v>
      </c>
    </row>
    <row r="1528" customFormat="false" ht="15" hidden="false" customHeight="false" outlineLevel="0" collapsed="false">
      <c r="A1528" s="9" t="s">
        <v>11676</v>
      </c>
      <c r="B1528" s="9" t="s">
        <v>71</v>
      </c>
      <c r="C1528" s="9" t="s">
        <v>10163</v>
      </c>
      <c r="D1528" s="9" t="s">
        <v>10156</v>
      </c>
      <c r="E1528" s="10" t="n">
        <v>2</v>
      </c>
      <c r="F1528" s="10" t="n">
        <v>33528.76</v>
      </c>
      <c r="G1528" s="10" t="n">
        <v>46</v>
      </c>
      <c r="H1528" s="10" t="n">
        <v>18640.29</v>
      </c>
    </row>
    <row r="1529" customFormat="false" ht="15" hidden="false" customHeight="false" outlineLevel="0" collapsed="false">
      <c r="A1529" s="9" t="s">
        <v>11677</v>
      </c>
      <c r="B1529" s="9" t="s">
        <v>59</v>
      </c>
      <c r="C1529" s="9" t="s">
        <v>10161</v>
      </c>
      <c r="D1529" s="9" t="s">
        <v>10155</v>
      </c>
      <c r="E1529" s="10" t="n">
        <v>6</v>
      </c>
      <c r="F1529" s="10" t="n">
        <v>49085.43</v>
      </c>
      <c r="G1529" s="10" t="n">
        <v>34</v>
      </c>
      <c r="H1529" s="10" t="n">
        <v>27289.02</v>
      </c>
    </row>
    <row r="1530" customFormat="false" ht="15" hidden="false" customHeight="false" outlineLevel="0" collapsed="false">
      <c r="A1530" s="9" t="s">
        <v>11678</v>
      </c>
      <c r="B1530" s="9" t="s">
        <v>73</v>
      </c>
      <c r="C1530" s="9" t="s">
        <v>10164</v>
      </c>
      <c r="D1530" s="9" t="s">
        <v>10155</v>
      </c>
      <c r="E1530" s="10" t="n">
        <v>3</v>
      </c>
      <c r="F1530" s="10" t="n">
        <v>51015.9</v>
      </c>
      <c r="G1530" s="10" t="n">
        <v>1</v>
      </c>
      <c r="H1530" s="10" t="n">
        <v>28362.26</v>
      </c>
    </row>
    <row r="1531" customFormat="false" ht="15" hidden="false" customHeight="false" outlineLevel="0" collapsed="false">
      <c r="A1531" s="9" t="s">
        <v>11679</v>
      </c>
      <c r="B1531" s="9" t="s">
        <v>79</v>
      </c>
      <c r="C1531" s="9" t="s">
        <v>10161</v>
      </c>
      <c r="D1531" s="9" t="s">
        <v>10155</v>
      </c>
      <c r="E1531" s="10" t="n">
        <v>5</v>
      </c>
      <c r="F1531" s="10" t="n">
        <v>21408.49</v>
      </c>
      <c r="G1531" s="10" t="n">
        <v>19</v>
      </c>
      <c r="H1531" s="10" t="n">
        <v>11902.04</v>
      </c>
    </row>
    <row r="1532" customFormat="false" ht="15" hidden="false" customHeight="false" outlineLevel="0" collapsed="false">
      <c r="A1532" s="9" t="s">
        <v>11680</v>
      </c>
      <c r="B1532" s="9" t="s">
        <v>79</v>
      </c>
      <c r="C1532" s="9" t="s">
        <v>10161</v>
      </c>
      <c r="D1532" s="9" t="s">
        <v>10156</v>
      </c>
      <c r="E1532" s="10" t="n">
        <v>1</v>
      </c>
      <c r="F1532" s="10" t="n">
        <v>341.05</v>
      </c>
      <c r="G1532" s="10" t="n">
        <v>207</v>
      </c>
      <c r="H1532" s="10" t="n">
        <v>189.61</v>
      </c>
    </row>
    <row r="1533" customFormat="false" ht="15" hidden="false" customHeight="false" outlineLevel="0" collapsed="false">
      <c r="A1533" s="9" t="s">
        <v>11681</v>
      </c>
      <c r="B1533" s="9" t="s">
        <v>79</v>
      </c>
      <c r="C1533" s="9" t="s">
        <v>10162</v>
      </c>
      <c r="D1533" s="9" t="s">
        <v>10155</v>
      </c>
      <c r="E1533" s="10" t="n">
        <v>10</v>
      </c>
      <c r="F1533" s="10" t="n">
        <v>20313.03</v>
      </c>
      <c r="G1533" s="10" t="n">
        <v>1</v>
      </c>
      <c r="H1533" s="10" t="n">
        <v>11293.02</v>
      </c>
    </row>
    <row r="1534" customFormat="false" ht="15" hidden="false" customHeight="false" outlineLevel="0" collapsed="false">
      <c r="A1534" s="9" t="s">
        <v>11682</v>
      </c>
      <c r="B1534" s="9" t="s">
        <v>73</v>
      </c>
      <c r="C1534" s="9" t="s">
        <v>10161</v>
      </c>
      <c r="D1534" s="9" t="s">
        <v>10155</v>
      </c>
      <c r="E1534" s="10" t="n">
        <v>4</v>
      </c>
      <c r="F1534" s="10" t="n">
        <v>8774.95</v>
      </c>
      <c r="G1534" s="10" t="n">
        <v>39</v>
      </c>
      <c r="H1534" s="10" t="n">
        <v>4878.43</v>
      </c>
    </row>
    <row r="1535" customFormat="false" ht="15" hidden="false" customHeight="false" outlineLevel="0" collapsed="false">
      <c r="A1535" s="9" t="s">
        <v>11683</v>
      </c>
      <c r="B1535" s="9" t="s">
        <v>64</v>
      </c>
      <c r="C1535" s="9" t="s">
        <v>10161</v>
      </c>
      <c r="D1535" s="9" t="s">
        <v>10155</v>
      </c>
      <c r="E1535" s="10" t="n">
        <v>5</v>
      </c>
      <c r="F1535" s="10" t="n">
        <v>10489.66</v>
      </c>
      <c r="G1535" s="10" t="n">
        <v>27</v>
      </c>
      <c r="H1535" s="10" t="n">
        <v>5831.72</v>
      </c>
    </row>
    <row r="1536" customFormat="false" ht="15" hidden="false" customHeight="false" outlineLevel="0" collapsed="false">
      <c r="A1536" s="9" t="s">
        <v>11684</v>
      </c>
      <c r="B1536" s="9" t="s">
        <v>73</v>
      </c>
      <c r="C1536" s="9" t="s">
        <v>10163</v>
      </c>
      <c r="D1536" s="9" t="s">
        <v>10155</v>
      </c>
      <c r="E1536" s="10" t="n">
        <v>5</v>
      </c>
      <c r="F1536" s="10" t="n">
        <v>66139.95</v>
      </c>
      <c r="G1536" s="10" t="n">
        <v>94</v>
      </c>
      <c r="H1536" s="10" t="n">
        <v>36770.47</v>
      </c>
    </row>
    <row r="1537" customFormat="false" ht="15" hidden="false" customHeight="false" outlineLevel="0" collapsed="false">
      <c r="A1537" s="9" t="s">
        <v>11685</v>
      </c>
      <c r="B1537" s="9" t="s">
        <v>70</v>
      </c>
      <c r="C1537" s="9" t="s">
        <v>10161</v>
      </c>
      <c r="D1537" s="9" t="s">
        <v>10154</v>
      </c>
      <c r="E1537" s="10" t="n">
        <v>7</v>
      </c>
      <c r="F1537" s="10" t="n">
        <v>135509.69</v>
      </c>
      <c r="G1537" s="10" t="n">
        <v>21</v>
      </c>
      <c r="H1537" s="10" t="n">
        <v>75336.53</v>
      </c>
    </row>
    <row r="1538" customFormat="false" ht="15" hidden="false" customHeight="false" outlineLevel="0" collapsed="false">
      <c r="A1538" s="9" t="s">
        <v>11686</v>
      </c>
      <c r="B1538" s="9" t="s">
        <v>77</v>
      </c>
      <c r="C1538" s="9" t="s">
        <v>10161</v>
      </c>
      <c r="D1538" s="9" t="s">
        <v>10156</v>
      </c>
      <c r="E1538" s="10" t="n">
        <v>2</v>
      </c>
      <c r="F1538" s="10" t="n">
        <v>5891.75</v>
      </c>
      <c r="G1538" s="10" t="n">
        <v>82</v>
      </c>
      <c r="H1538" s="10" t="n">
        <v>3275.51</v>
      </c>
    </row>
    <row r="1539" customFormat="false" ht="15" hidden="false" customHeight="false" outlineLevel="0" collapsed="false">
      <c r="A1539" s="9" t="s">
        <v>11687</v>
      </c>
      <c r="B1539" s="9" t="s">
        <v>71</v>
      </c>
      <c r="C1539" s="9" t="s">
        <v>10163</v>
      </c>
      <c r="D1539" s="9" t="s">
        <v>10155</v>
      </c>
      <c r="E1539" s="10" t="n">
        <v>3</v>
      </c>
      <c r="F1539" s="10" t="n">
        <v>34006.79</v>
      </c>
      <c r="G1539" s="10" t="n">
        <v>42</v>
      </c>
      <c r="H1539" s="10" t="n">
        <v>18906.05</v>
      </c>
    </row>
    <row r="1540" customFormat="false" ht="15" hidden="false" customHeight="false" outlineLevel="0" collapsed="false">
      <c r="A1540" s="9" t="s">
        <v>11688</v>
      </c>
      <c r="B1540" s="9" t="s">
        <v>75</v>
      </c>
      <c r="C1540" s="9" t="s">
        <v>10163</v>
      </c>
      <c r="D1540" s="9" t="s">
        <v>10155</v>
      </c>
      <c r="E1540" s="10" t="n">
        <v>3</v>
      </c>
      <c r="F1540" s="10" t="n">
        <v>33069.15</v>
      </c>
      <c r="G1540" s="10" t="n">
        <v>80</v>
      </c>
      <c r="H1540" s="10" t="n">
        <v>18384.77</v>
      </c>
    </row>
    <row r="1541" customFormat="false" ht="15" hidden="false" customHeight="false" outlineLevel="0" collapsed="false">
      <c r="A1541" s="9" t="s">
        <v>11689</v>
      </c>
      <c r="B1541" s="9" t="s">
        <v>68</v>
      </c>
      <c r="C1541" s="9" t="s">
        <v>10161</v>
      </c>
      <c r="D1541" s="9" t="s">
        <v>10154</v>
      </c>
      <c r="E1541" s="10" t="n">
        <v>11</v>
      </c>
      <c r="F1541" s="10" t="n">
        <v>130222.95</v>
      </c>
      <c r="G1541" s="10" t="n">
        <v>62</v>
      </c>
      <c r="H1541" s="10" t="n">
        <v>72397.37</v>
      </c>
    </row>
    <row r="1542" customFormat="false" ht="15" hidden="false" customHeight="false" outlineLevel="0" collapsed="false">
      <c r="A1542" s="9" t="s">
        <v>11690</v>
      </c>
      <c r="B1542" s="9" t="s">
        <v>71</v>
      </c>
      <c r="C1542" s="9" t="s">
        <v>10161</v>
      </c>
      <c r="D1542" s="9" t="s">
        <v>10154</v>
      </c>
      <c r="E1542" s="10" t="n">
        <v>4</v>
      </c>
      <c r="F1542" s="10" t="n">
        <v>81699</v>
      </c>
      <c r="G1542" s="10" t="n">
        <v>43</v>
      </c>
      <c r="H1542" s="10" t="n">
        <v>45420.51</v>
      </c>
    </row>
    <row r="1543" customFormat="false" ht="15" hidden="false" customHeight="false" outlineLevel="0" collapsed="false">
      <c r="A1543" s="9" t="s">
        <v>11691</v>
      </c>
      <c r="B1543" s="9" t="s">
        <v>74</v>
      </c>
      <c r="C1543" s="9" t="s">
        <v>10164</v>
      </c>
      <c r="D1543" s="9" t="s">
        <v>10155</v>
      </c>
      <c r="E1543" s="10" t="n">
        <v>7</v>
      </c>
      <c r="F1543" s="10" t="n">
        <v>34390.45</v>
      </c>
      <c r="G1543" s="10" t="n">
        <v>79</v>
      </c>
      <c r="H1543" s="10" t="n">
        <v>19119.35</v>
      </c>
    </row>
    <row r="1544" customFormat="false" ht="15" hidden="false" customHeight="false" outlineLevel="0" collapsed="false">
      <c r="A1544" s="9" t="s">
        <v>11692</v>
      </c>
      <c r="B1544" s="9" t="s">
        <v>79</v>
      </c>
      <c r="C1544" s="9" t="s">
        <v>10161</v>
      </c>
      <c r="D1544" s="9" t="s">
        <v>10155</v>
      </c>
      <c r="E1544" s="10" t="n">
        <v>9</v>
      </c>
      <c r="F1544" s="10" t="n">
        <v>51259.83</v>
      </c>
      <c r="G1544" s="10" t="n">
        <v>3</v>
      </c>
      <c r="H1544" s="10" t="n">
        <v>28497.87</v>
      </c>
    </row>
    <row r="1545" customFormat="false" ht="15" hidden="false" customHeight="false" outlineLevel="0" collapsed="false">
      <c r="A1545" s="9" t="s">
        <v>11693</v>
      </c>
      <c r="B1545" s="9" t="s">
        <v>71</v>
      </c>
      <c r="C1545" s="9" t="s">
        <v>10163</v>
      </c>
      <c r="D1545" s="9" t="s">
        <v>10155</v>
      </c>
      <c r="E1545" s="10" t="n">
        <v>6</v>
      </c>
      <c r="F1545" s="10" t="n">
        <v>16849.98</v>
      </c>
      <c r="G1545" s="10" t="n">
        <v>20</v>
      </c>
      <c r="H1545" s="10" t="n">
        <v>9367.74</v>
      </c>
    </row>
    <row r="1546" customFormat="false" ht="15" hidden="false" customHeight="false" outlineLevel="0" collapsed="false">
      <c r="A1546" s="9" t="s">
        <v>11694</v>
      </c>
      <c r="B1546" s="9" t="s">
        <v>74</v>
      </c>
      <c r="C1546" s="9" t="s">
        <v>10163</v>
      </c>
      <c r="D1546" s="9" t="s">
        <v>10155</v>
      </c>
      <c r="E1546" s="10" t="n">
        <v>5</v>
      </c>
      <c r="F1546" s="10" t="n">
        <v>13970.05</v>
      </c>
      <c r="G1546" s="10" t="n">
        <v>63</v>
      </c>
      <c r="H1546" s="10" t="n">
        <v>7766.64</v>
      </c>
    </row>
    <row r="1547" customFormat="false" ht="15" hidden="false" customHeight="false" outlineLevel="0" collapsed="false">
      <c r="A1547" s="9" t="s">
        <v>11695</v>
      </c>
      <c r="B1547" s="9" t="s">
        <v>62</v>
      </c>
      <c r="C1547" s="9" t="s">
        <v>10162</v>
      </c>
      <c r="D1547" s="9" t="s">
        <v>10154</v>
      </c>
      <c r="E1547" s="10" t="n">
        <v>16</v>
      </c>
      <c r="F1547" s="10" t="n">
        <v>206133.08</v>
      </c>
      <c r="G1547" s="10" t="n">
        <v>7</v>
      </c>
      <c r="H1547" s="10" t="n">
        <v>114599.56</v>
      </c>
    </row>
    <row r="1548" customFormat="false" ht="15" hidden="false" customHeight="false" outlineLevel="0" collapsed="false">
      <c r="A1548" s="9" t="s">
        <v>11696</v>
      </c>
      <c r="B1548" s="9" t="s">
        <v>69</v>
      </c>
      <c r="C1548" s="9" t="s">
        <v>10161</v>
      </c>
      <c r="D1548" s="9" t="s">
        <v>10155</v>
      </c>
      <c r="E1548" s="10" t="n">
        <v>4</v>
      </c>
      <c r="F1548" s="10" t="n">
        <v>32726.17</v>
      </c>
      <c r="G1548" s="10" t="n">
        <v>31</v>
      </c>
      <c r="H1548" s="10" t="n">
        <v>18194.09</v>
      </c>
    </row>
    <row r="1549" customFormat="false" ht="15" hidden="false" customHeight="false" outlineLevel="0" collapsed="false">
      <c r="A1549" s="9" t="s">
        <v>11697</v>
      </c>
      <c r="B1549" s="9" t="s">
        <v>77</v>
      </c>
      <c r="C1549" s="9" t="s">
        <v>10161</v>
      </c>
      <c r="D1549" s="9" t="s">
        <v>10157</v>
      </c>
      <c r="E1549" s="10" t="n">
        <v>2</v>
      </c>
      <c r="F1549" s="10" t="n">
        <v>4795.85</v>
      </c>
      <c r="G1549" s="10" t="n">
        <v>168</v>
      </c>
      <c r="H1549" s="10" t="n">
        <v>2666.25</v>
      </c>
    </row>
    <row r="1550" customFormat="false" ht="15" hidden="false" customHeight="false" outlineLevel="0" collapsed="false">
      <c r="A1550" s="9" t="s">
        <v>11698</v>
      </c>
      <c r="B1550" s="9" t="s">
        <v>71</v>
      </c>
      <c r="C1550" s="9" t="s">
        <v>10161</v>
      </c>
      <c r="D1550" s="9" t="s">
        <v>10155</v>
      </c>
      <c r="E1550" s="10" t="n">
        <v>9</v>
      </c>
      <c r="F1550" s="10" t="n">
        <v>59135.21</v>
      </c>
      <c r="G1550" s="10" t="n">
        <v>33</v>
      </c>
      <c r="H1550" s="10" t="n">
        <v>32876.18</v>
      </c>
    </row>
    <row r="1551" customFormat="false" ht="15" hidden="false" customHeight="false" outlineLevel="0" collapsed="false">
      <c r="A1551" s="9" t="s">
        <v>11699</v>
      </c>
      <c r="B1551" s="9" t="s">
        <v>70</v>
      </c>
      <c r="C1551" s="9" t="s">
        <v>10161</v>
      </c>
      <c r="D1551" s="9" t="s">
        <v>10155</v>
      </c>
      <c r="E1551" s="10" t="n">
        <v>4</v>
      </c>
      <c r="F1551" s="10" t="n">
        <v>34160.1</v>
      </c>
      <c r="G1551" s="10" t="n">
        <v>29</v>
      </c>
      <c r="H1551" s="10" t="n">
        <v>18991.29</v>
      </c>
    </row>
    <row r="1552" customFormat="false" ht="15" hidden="false" customHeight="false" outlineLevel="0" collapsed="false">
      <c r="A1552" s="9" t="s">
        <v>11700</v>
      </c>
      <c r="B1552" s="9" t="s">
        <v>71</v>
      </c>
      <c r="C1552" s="9" t="s">
        <v>10161</v>
      </c>
      <c r="D1552" s="9" t="s">
        <v>10156</v>
      </c>
      <c r="E1552" s="10" t="n">
        <v>1</v>
      </c>
      <c r="F1552" s="10" t="n">
        <v>3160.65</v>
      </c>
      <c r="G1552" s="10" t="n">
        <v>165</v>
      </c>
      <c r="H1552" s="10" t="n">
        <v>1757.16</v>
      </c>
    </row>
    <row r="1553" customFormat="false" ht="15" hidden="false" customHeight="false" outlineLevel="0" collapsed="false">
      <c r="A1553" s="9" t="s">
        <v>11701</v>
      </c>
      <c r="B1553" s="9" t="s">
        <v>71</v>
      </c>
      <c r="C1553" s="9" t="s">
        <v>10161</v>
      </c>
      <c r="D1553" s="9" t="s">
        <v>10156</v>
      </c>
      <c r="E1553" s="10" t="n">
        <v>2</v>
      </c>
      <c r="F1553" s="10" t="n">
        <v>9767.67</v>
      </c>
      <c r="G1553" s="10" t="n">
        <v>90</v>
      </c>
      <c r="H1553" s="10" t="n">
        <v>5430.33</v>
      </c>
    </row>
    <row r="1554" customFormat="false" ht="15" hidden="false" customHeight="false" outlineLevel="0" collapsed="false">
      <c r="A1554" s="9" t="s">
        <v>11702</v>
      </c>
      <c r="B1554" s="9" t="s">
        <v>76</v>
      </c>
      <c r="C1554" s="9" t="s">
        <v>10162</v>
      </c>
      <c r="D1554" s="9" t="s">
        <v>10155</v>
      </c>
      <c r="E1554" s="10" t="n">
        <v>5</v>
      </c>
      <c r="F1554" s="10" t="n">
        <v>23014.34</v>
      </c>
      <c r="G1554" s="10" t="n">
        <v>30</v>
      </c>
      <c r="H1554" s="10" t="n">
        <v>12794.81</v>
      </c>
    </row>
    <row r="1555" customFormat="false" ht="15" hidden="false" customHeight="false" outlineLevel="0" collapsed="false">
      <c r="A1555" s="9" t="s">
        <v>11703</v>
      </c>
      <c r="B1555" s="9" t="s">
        <v>62</v>
      </c>
      <c r="C1555" s="9" t="s">
        <v>10162</v>
      </c>
      <c r="D1555" s="9" t="s">
        <v>10155</v>
      </c>
      <c r="E1555" s="10" t="n">
        <v>6</v>
      </c>
      <c r="F1555" s="10" t="n">
        <v>13771.55</v>
      </c>
      <c r="G1555" s="10" t="n">
        <v>56</v>
      </c>
      <c r="H1555" s="10" t="n">
        <v>7656.28</v>
      </c>
    </row>
    <row r="1556" customFormat="false" ht="15" hidden="false" customHeight="false" outlineLevel="0" collapsed="false">
      <c r="A1556" s="9" t="s">
        <v>11704</v>
      </c>
      <c r="B1556" s="9" t="s">
        <v>73</v>
      </c>
      <c r="C1556" s="9" t="s">
        <v>10162</v>
      </c>
      <c r="D1556" s="9" t="s">
        <v>10156</v>
      </c>
      <c r="E1556" s="10" t="n">
        <v>1</v>
      </c>
      <c r="F1556" s="10" t="n">
        <v>287.2</v>
      </c>
      <c r="G1556" s="10" t="n">
        <v>302</v>
      </c>
      <c r="H1556" s="10" t="n">
        <v>159.67</v>
      </c>
    </row>
    <row r="1557" customFormat="false" ht="15" hidden="false" customHeight="false" outlineLevel="0" collapsed="false">
      <c r="A1557" s="9" t="s">
        <v>11705</v>
      </c>
      <c r="B1557" s="9" t="s">
        <v>69</v>
      </c>
      <c r="C1557" s="9" t="s">
        <v>10164</v>
      </c>
      <c r="D1557" s="9" t="s">
        <v>10155</v>
      </c>
      <c r="E1557" s="10" t="n">
        <v>22</v>
      </c>
      <c r="F1557" s="10" t="n">
        <v>57451.91</v>
      </c>
      <c r="G1557" s="10" t="n">
        <v>2</v>
      </c>
      <c r="H1557" s="10" t="n">
        <v>31940.35</v>
      </c>
    </row>
    <row r="1558" customFormat="false" ht="15" hidden="false" customHeight="false" outlineLevel="0" collapsed="false">
      <c r="A1558" s="9" t="s">
        <v>11706</v>
      </c>
      <c r="B1558" s="9" t="s">
        <v>61</v>
      </c>
      <c r="C1558" s="9" t="s">
        <v>10161</v>
      </c>
      <c r="D1558" s="9" t="s">
        <v>10155</v>
      </c>
      <c r="E1558" s="10" t="n">
        <v>6</v>
      </c>
      <c r="F1558" s="10" t="n">
        <v>6715.8</v>
      </c>
      <c r="G1558" s="10" t="n">
        <v>36</v>
      </c>
      <c r="H1558" s="10" t="n">
        <v>3733.64</v>
      </c>
    </row>
    <row r="1559" customFormat="false" ht="15" hidden="false" customHeight="false" outlineLevel="0" collapsed="false">
      <c r="A1559" s="9" t="s">
        <v>11707</v>
      </c>
      <c r="B1559" s="9" t="s">
        <v>76</v>
      </c>
      <c r="C1559" s="9" t="s">
        <v>10161</v>
      </c>
      <c r="D1559" s="9" t="s">
        <v>10155</v>
      </c>
      <c r="E1559" s="10" t="n">
        <v>5</v>
      </c>
      <c r="F1559" s="10" t="n">
        <v>4441.35</v>
      </c>
      <c r="G1559" s="10" t="n">
        <v>59</v>
      </c>
      <c r="H1559" s="10" t="n">
        <v>2469.17</v>
      </c>
    </row>
    <row r="1560" customFormat="false" ht="15" hidden="false" customHeight="false" outlineLevel="0" collapsed="false">
      <c r="A1560" s="9" t="s">
        <v>11708</v>
      </c>
      <c r="B1560" s="9" t="s">
        <v>68</v>
      </c>
      <c r="C1560" s="9" t="s">
        <v>10161</v>
      </c>
      <c r="D1560" s="9" t="s">
        <v>10155</v>
      </c>
      <c r="E1560" s="10" t="n">
        <v>5</v>
      </c>
      <c r="F1560" s="10" t="n">
        <v>16915.55</v>
      </c>
      <c r="G1560" s="10" t="n">
        <v>1</v>
      </c>
      <c r="H1560" s="10" t="n">
        <v>9404.19</v>
      </c>
    </row>
    <row r="1561" customFormat="false" ht="15" hidden="false" customHeight="false" outlineLevel="0" collapsed="false">
      <c r="A1561" s="9" t="s">
        <v>11709</v>
      </c>
      <c r="B1561" s="9" t="s">
        <v>68</v>
      </c>
      <c r="C1561" s="9" t="s">
        <v>10161</v>
      </c>
      <c r="D1561" s="9" t="s">
        <v>10156</v>
      </c>
      <c r="E1561" s="10" t="n">
        <v>1</v>
      </c>
      <c r="F1561" s="10" t="n">
        <v>3838.05</v>
      </c>
      <c r="G1561" s="10" t="n">
        <v>314</v>
      </c>
      <c r="H1561" s="10" t="n">
        <v>2133.76</v>
      </c>
    </row>
    <row r="1562" customFormat="false" ht="15" hidden="false" customHeight="false" outlineLevel="0" collapsed="false">
      <c r="A1562" s="9" t="s">
        <v>11710</v>
      </c>
      <c r="B1562" s="9" t="s">
        <v>71</v>
      </c>
      <c r="C1562" s="9" t="s">
        <v>10163</v>
      </c>
      <c r="D1562" s="9" t="s">
        <v>10155</v>
      </c>
      <c r="E1562" s="10" t="n">
        <v>7</v>
      </c>
      <c r="F1562" s="10" t="n">
        <v>19428.07</v>
      </c>
      <c r="G1562" s="10" t="n">
        <v>46</v>
      </c>
      <c r="H1562" s="10" t="n">
        <v>10801.02</v>
      </c>
    </row>
    <row r="1563" customFormat="false" ht="15" hidden="false" customHeight="false" outlineLevel="0" collapsed="false">
      <c r="A1563" s="9" t="s">
        <v>11711</v>
      </c>
      <c r="B1563" s="9" t="s">
        <v>72</v>
      </c>
      <c r="C1563" s="9" t="s">
        <v>10161</v>
      </c>
      <c r="D1563" s="9" t="s">
        <v>10156</v>
      </c>
      <c r="E1563" s="10" t="n">
        <v>1</v>
      </c>
      <c r="F1563" s="10" t="n">
        <v>16910.67</v>
      </c>
      <c r="G1563" s="10" t="n">
        <v>1</v>
      </c>
      <c r="H1563" s="10" t="n">
        <v>9401.48</v>
      </c>
    </row>
    <row r="1564" customFormat="false" ht="15" hidden="false" customHeight="false" outlineLevel="0" collapsed="false">
      <c r="A1564" s="9" t="s">
        <v>11712</v>
      </c>
      <c r="B1564" s="9" t="s">
        <v>62</v>
      </c>
      <c r="C1564" s="9" t="s">
        <v>10164</v>
      </c>
      <c r="D1564" s="9" t="s">
        <v>10155</v>
      </c>
      <c r="E1564" s="10" t="n">
        <v>7</v>
      </c>
      <c r="F1564" s="10" t="n">
        <v>54786.75</v>
      </c>
      <c r="G1564" s="10" t="n">
        <v>37</v>
      </c>
      <c r="H1564" s="10" t="n">
        <v>30458.66</v>
      </c>
    </row>
    <row r="1565" customFormat="false" ht="15" hidden="false" customHeight="false" outlineLevel="0" collapsed="false">
      <c r="A1565" s="9" t="s">
        <v>11713</v>
      </c>
      <c r="B1565" s="9" t="s">
        <v>68</v>
      </c>
      <c r="C1565" s="9" t="s">
        <v>10162</v>
      </c>
      <c r="D1565" s="9" t="s">
        <v>10155</v>
      </c>
      <c r="E1565" s="10" t="n">
        <v>13</v>
      </c>
      <c r="F1565" s="10" t="n">
        <v>38804.73</v>
      </c>
      <c r="G1565" s="10" t="n">
        <v>1</v>
      </c>
      <c r="H1565" s="10" t="n">
        <v>21573.47</v>
      </c>
    </row>
    <row r="1566" customFormat="false" ht="15" hidden="false" customHeight="false" outlineLevel="0" collapsed="false">
      <c r="A1566" s="9" t="s">
        <v>11714</v>
      </c>
      <c r="B1566" s="9" t="s">
        <v>77</v>
      </c>
      <c r="C1566" s="9" t="s">
        <v>10161</v>
      </c>
      <c r="D1566" s="9" t="s">
        <v>10154</v>
      </c>
      <c r="E1566" s="10" t="n">
        <v>12</v>
      </c>
      <c r="F1566" s="10" t="n">
        <v>77053.96</v>
      </c>
      <c r="G1566" s="10" t="n">
        <v>37</v>
      </c>
      <c r="H1566" s="10" t="n">
        <v>42838.1</v>
      </c>
    </row>
    <row r="1567" customFormat="false" ht="15" hidden="false" customHeight="false" outlineLevel="0" collapsed="false">
      <c r="A1567" s="9" t="s">
        <v>11715</v>
      </c>
      <c r="B1567" s="9" t="s">
        <v>74</v>
      </c>
      <c r="C1567" s="9" t="s">
        <v>10161</v>
      </c>
      <c r="D1567" s="9" t="s">
        <v>10156</v>
      </c>
      <c r="E1567" s="10" t="n">
        <v>2</v>
      </c>
      <c r="F1567" s="10" t="n">
        <v>12379.1</v>
      </c>
      <c r="G1567" s="10" t="n">
        <v>63</v>
      </c>
      <c r="H1567" s="10" t="n">
        <v>6882.15</v>
      </c>
    </row>
    <row r="1568" customFormat="false" ht="15" hidden="false" customHeight="false" outlineLevel="0" collapsed="false">
      <c r="A1568" s="9" t="s">
        <v>11716</v>
      </c>
      <c r="B1568" s="9" t="s">
        <v>59</v>
      </c>
      <c r="C1568" s="9" t="s">
        <v>10161</v>
      </c>
      <c r="D1568" s="9" t="s">
        <v>10156</v>
      </c>
      <c r="E1568" s="10" t="n">
        <v>1</v>
      </c>
      <c r="F1568" s="10" t="n">
        <v>15046.1</v>
      </c>
      <c r="G1568" s="10" t="n">
        <v>77</v>
      </c>
      <c r="H1568" s="10" t="n">
        <v>8364.87</v>
      </c>
    </row>
    <row r="1569" customFormat="false" ht="15" hidden="false" customHeight="false" outlineLevel="0" collapsed="false">
      <c r="A1569" s="9" t="s">
        <v>11717</v>
      </c>
      <c r="B1569" s="9" t="s">
        <v>78</v>
      </c>
      <c r="C1569" s="9" t="s">
        <v>10164</v>
      </c>
      <c r="D1569" s="9" t="s">
        <v>10156</v>
      </c>
      <c r="E1569" s="10" t="n">
        <v>1</v>
      </c>
      <c r="F1569" s="10" t="n">
        <v>1352.65</v>
      </c>
      <c r="G1569" s="10" t="n">
        <v>250</v>
      </c>
      <c r="H1569" s="10" t="n">
        <v>752</v>
      </c>
    </row>
    <row r="1570" customFormat="false" ht="15" hidden="false" customHeight="false" outlineLevel="0" collapsed="false">
      <c r="A1570" s="9" t="s">
        <v>11718</v>
      </c>
      <c r="B1570" s="9" t="s">
        <v>75</v>
      </c>
      <c r="C1570" s="9" t="s">
        <v>10161</v>
      </c>
      <c r="D1570" s="9" t="s">
        <v>10155</v>
      </c>
      <c r="E1570" s="10" t="n">
        <v>7</v>
      </c>
      <c r="F1570" s="10" t="n">
        <v>11915.3</v>
      </c>
      <c r="G1570" s="10" t="n">
        <v>78</v>
      </c>
      <c r="H1570" s="10" t="n">
        <v>6624.3</v>
      </c>
    </row>
    <row r="1571" customFormat="false" ht="15" hidden="false" customHeight="false" outlineLevel="0" collapsed="false">
      <c r="A1571" s="9" t="s">
        <v>11719</v>
      </c>
      <c r="B1571" s="9" t="s">
        <v>69</v>
      </c>
      <c r="C1571" s="9" t="s">
        <v>10161</v>
      </c>
      <c r="D1571" s="9" t="s">
        <v>10156</v>
      </c>
      <c r="E1571" s="10" t="n">
        <v>2</v>
      </c>
      <c r="F1571" s="10" t="n">
        <v>7313.8</v>
      </c>
      <c r="G1571" s="10" t="n">
        <v>7</v>
      </c>
      <c r="H1571" s="10" t="n">
        <v>4066.1</v>
      </c>
    </row>
    <row r="1572" customFormat="false" ht="15" hidden="false" customHeight="false" outlineLevel="0" collapsed="false">
      <c r="A1572" s="9" t="s">
        <v>11720</v>
      </c>
      <c r="B1572" s="9" t="s">
        <v>59</v>
      </c>
      <c r="C1572" s="9" t="s">
        <v>10163</v>
      </c>
      <c r="D1572" s="9" t="s">
        <v>10156</v>
      </c>
      <c r="E1572" s="10" t="n">
        <v>1</v>
      </c>
      <c r="F1572" s="10" t="n">
        <v>1198.4</v>
      </c>
      <c r="G1572" s="10" t="n">
        <v>79</v>
      </c>
      <c r="H1572" s="10" t="n">
        <v>666.25</v>
      </c>
    </row>
    <row r="1573" customFormat="false" ht="15" hidden="false" customHeight="false" outlineLevel="0" collapsed="false">
      <c r="A1573" s="9" t="s">
        <v>11721</v>
      </c>
      <c r="B1573" s="9" t="s">
        <v>70</v>
      </c>
      <c r="C1573" s="9" t="s">
        <v>10161</v>
      </c>
      <c r="D1573" s="9" t="s">
        <v>10156</v>
      </c>
      <c r="E1573" s="10" t="n">
        <v>1</v>
      </c>
      <c r="F1573" s="10" t="n">
        <v>665.1</v>
      </c>
      <c r="G1573" s="10" t="n">
        <v>193</v>
      </c>
      <c r="H1573" s="10" t="n">
        <v>369.76</v>
      </c>
    </row>
    <row r="1574" customFormat="false" ht="15" hidden="false" customHeight="false" outlineLevel="0" collapsed="false">
      <c r="A1574" s="9" t="s">
        <v>11722</v>
      </c>
      <c r="B1574" s="9" t="s">
        <v>69</v>
      </c>
      <c r="C1574" s="9" t="s">
        <v>10161</v>
      </c>
      <c r="D1574" s="9" t="s">
        <v>10156</v>
      </c>
      <c r="E1574" s="10" t="n">
        <v>2</v>
      </c>
      <c r="F1574" s="10" t="n">
        <v>14619.58</v>
      </c>
      <c r="G1574" s="10" t="n">
        <v>18</v>
      </c>
      <c r="H1574" s="10" t="n">
        <v>8127.75</v>
      </c>
    </row>
    <row r="1575" customFormat="false" ht="15" hidden="false" customHeight="false" outlineLevel="0" collapsed="false">
      <c r="A1575" s="9" t="s">
        <v>11723</v>
      </c>
      <c r="B1575" s="9" t="s">
        <v>74</v>
      </c>
      <c r="C1575" s="9" t="s">
        <v>10161</v>
      </c>
      <c r="D1575" s="9" t="s">
        <v>10156</v>
      </c>
      <c r="E1575" s="10" t="n">
        <v>2</v>
      </c>
      <c r="F1575" s="10" t="n">
        <v>42188.65</v>
      </c>
      <c r="G1575" s="10" t="n">
        <v>100</v>
      </c>
      <c r="H1575" s="10" t="n">
        <v>23454.75</v>
      </c>
    </row>
    <row r="1576" customFormat="false" ht="15" hidden="false" customHeight="false" outlineLevel="0" collapsed="false">
      <c r="A1576" s="9" t="s">
        <v>11724</v>
      </c>
      <c r="B1576" s="9" t="s">
        <v>71</v>
      </c>
      <c r="C1576" s="9" t="s">
        <v>10163</v>
      </c>
      <c r="D1576" s="9" t="s">
        <v>10156</v>
      </c>
      <c r="E1576" s="10" t="n">
        <v>1</v>
      </c>
      <c r="F1576" s="10" t="n">
        <v>2501.1</v>
      </c>
      <c r="G1576" s="10" t="n">
        <v>321</v>
      </c>
      <c r="H1576" s="10" t="n">
        <v>1390.49</v>
      </c>
    </row>
    <row r="1577" customFormat="false" ht="15" hidden="false" customHeight="false" outlineLevel="0" collapsed="false">
      <c r="A1577" s="9" t="s">
        <v>11725</v>
      </c>
      <c r="B1577" s="9" t="s">
        <v>70</v>
      </c>
      <c r="C1577" s="9" t="s">
        <v>10161</v>
      </c>
      <c r="D1577" s="9" t="s">
        <v>10155</v>
      </c>
      <c r="E1577" s="10" t="n">
        <v>5</v>
      </c>
      <c r="F1577" s="10" t="n">
        <v>48058.9</v>
      </c>
      <c r="G1577" s="10" t="n">
        <v>54</v>
      </c>
      <c r="H1577" s="10" t="n">
        <v>26718.32</v>
      </c>
    </row>
    <row r="1578" customFormat="false" ht="15" hidden="false" customHeight="false" outlineLevel="0" collapsed="false">
      <c r="A1578" s="9" t="s">
        <v>11726</v>
      </c>
      <c r="B1578" s="9" t="s">
        <v>68</v>
      </c>
      <c r="C1578" s="9" t="s">
        <v>10161</v>
      </c>
      <c r="D1578" s="9" t="s">
        <v>10155</v>
      </c>
      <c r="E1578" s="10" t="n">
        <v>3</v>
      </c>
      <c r="F1578" s="10" t="n">
        <v>11127.17</v>
      </c>
      <c r="G1578" s="10" t="n">
        <v>77</v>
      </c>
      <c r="H1578" s="10" t="n">
        <v>6186.14</v>
      </c>
    </row>
    <row r="1579" customFormat="false" ht="15" hidden="false" customHeight="false" outlineLevel="0" collapsed="false">
      <c r="A1579" s="9" t="s">
        <v>11727</v>
      </c>
      <c r="B1579" s="9" t="s">
        <v>69</v>
      </c>
      <c r="C1579" s="9" t="s">
        <v>10163</v>
      </c>
      <c r="D1579" s="9" t="s">
        <v>10156</v>
      </c>
      <c r="E1579" s="10" t="n">
        <v>1</v>
      </c>
      <c r="F1579" s="10" t="n">
        <v>7616.31</v>
      </c>
      <c r="G1579" s="10" t="n">
        <v>10</v>
      </c>
      <c r="H1579" s="10" t="n">
        <v>4234.28</v>
      </c>
    </row>
    <row r="1580" customFormat="false" ht="15" hidden="false" customHeight="false" outlineLevel="0" collapsed="false">
      <c r="A1580" s="9" t="s">
        <v>11728</v>
      </c>
      <c r="B1580" s="9" t="s">
        <v>64</v>
      </c>
      <c r="C1580" s="9" t="s">
        <v>10162</v>
      </c>
      <c r="D1580" s="9" t="s">
        <v>10157</v>
      </c>
      <c r="E1580" s="10" t="n">
        <v>2</v>
      </c>
      <c r="F1580" s="10" t="n">
        <v>5483.25</v>
      </c>
      <c r="G1580" s="10" t="n">
        <v>176</v>
      </c>
      <c r="H1580" s="10" t="n">
        <v>3048.41</v>
      </c>
    </row>
    <row r="1581" customFormat="false" ht="15" hidden="false" customHeight="false" outlineLevel="0" collapsed="false">
      <c r="A1581" s="9" t="s">
        <v>11729</v>
      </c>
      <c r="B1581" s="9" t="s">
        <v>79</v>
      </c>
      <c r="C1581" s="9" t="s">
        <v>10163</v>
      </c>
      <c r="D1581" s="9" t="s">
        <v>10155</v>
      </c>
      <c r="E1581" s="10" t="n">
        <v>7</v>
      </c>
      <c r="F1581" s="10" t="n">
        <v>59892.15</v>
      </c>
      <c r="G1581" s="10" t="n">
        <v>4</v>
      </c>
      <c r="H1581" s="10" t="n">
        <v>33297</v>
      </c>
    </row>
    <row r="1582" customFormat="false" ht="15" hidden="false" customHeight="false" outlineLevel="0" collapsed="false">
      <c r="A1582" s="9" t="s">
        <v>11730</v>
      </c>
      <c r="B1582" s="9" t="s">
        <v>70</v>
      </c>
      <c r="C1582" s="9" t="s">
        <v>10161</v>
      </c>
      <c r="D1582" s="9" t="s">
        <v>10156</v>
      </c>
      <c r="E1582" s="10" t="n">
        <v>2</v>
      </c>
      <c r="F1582" s="10" t="n">
        <v>6943.8</v>
      </c>
      <c r="G1582" s="10" t="n">
        <v>106</v>
      </c>
      <c r="H1582" s="10" t="n">
        <v>3860.4</v>
      </c>
    </row>
    <row r="1583" customFormat="false" ht="15" hidden="false" customHeight="false" outlineLevel="0" collapsed="false">
      <c r="A1583" s="9" t="s">
        <v>11731</v>
      </c>
      <c r="B1583" s="9" t="s">
        <v>76</v>
      </c>
      <c r="C1583" s="9" t="s">
        <v>10161</v>
      </c>
      <c r="D1583" s="9" t="s">
        <v>10156</v>
      </c>
      <c r="E1583" s="10" t="n">
        <v>1</v>
      </c>
      <c r="F1583" s="10" t="n">
        <v>3326.15</v>
      </c>
      <c r="G1583" s="10" t="n">
        <v>34</v>
      </c>
      <c r="H1583" s="10" t="n">
        <v>1849.17</v>
      </c>
    </row>
    <row r="1584" customFormat="false" ht="15" hidden="false" customHeight="false" outlineLevel="0" collapsed="false">
      <c r="A1584" s="9" t="s">
        <v>11732</v>
      </c>
      <c r="B1584" s="9" t="s">
        <v>71</v>
      </c>
      <c r="C1584" s="9" t="s">
        <v>10163</v>
      </c>
      <c r="D1584" s="9" t="s">
        <v>10155</v>
      </c>
      <c r="E1584" s="10" t="n">
        <v>6</v>
      </c>
      <c r="F1584" s="10" t="n">
        <v>57378.16</v>
      </c>
      <c r="G1584" s="10" t="n">
        <v>83</v>
      </c>
      <c r="H1584" s="10" t="n">
        <v>31899.35</v>
      </c>
    </row>
    <row r="1585" customFormat="false" ht="15" hidden="false" customHeight="false" outlineLevel="0" collapsed="false">
      <c r="A1585" s="9" t="s">
        <v>11733</v>
      </c>
      <c r="B1585" s="9" t="s">
        <v>61</v>
      </c>
      <c r="C1585" s="9" t="s">
        <v>10161</v>
      </c>
      <c r="D1585" s="9" t="s">
        <v>10156</v>
      </c>
      <c r="E1585" s="10" t="n">
        <v>2</v>
      </c>
      <c r="F1585" s="10" t="n">
        <v>13465.99</v>
      </c>
      <c r="G1585" s="10" t="n">
        <v>69</v>
      </c>
      <c r="H1585" s="10" t="n">
        <v>7486.41</v>
      </c>
    </row>
    <row r="1586" customFormat="false" ht="15" hidden="false" customHeight="false" outlineLevel="0" collapsed="false">
      <c r="A1586" s="9" t="s">
        <v>11734</v>
      </c>
      <c r="B1586" s="9" t="s">
        <v>68</v>
      </c>
      <c r="C1586" s="9" t="s">
        <v>10161</v>
      </c>
      <c r="D1586" s="9" t="s">
        <v>10155</v>
      </c>
      <c r="E1586" s="10" t="n">
        <v>5</v>
      </c>
      <c r="F1586" s="10" t="n">
        <v>50577.05</v>
      </c>
      <c r="G1586" s="10" t="n">
        <v>70</v>
      </c>
      <c r="H1586" s="10" t="n">
        <v>28118.28</v>
      </c>
    </row>
    <row r="1587" customFormat="false" ht="15" hidden="false" customHeight="false" outlineLevel="0" collapsed="false">
      <c r="A1587" s="9" t="s">
        <v>11735</v>
      </c>
      <c r="B1587" s="9" t="s">
        <v>70</v>
      </c>
      <c r="C1587" s="9" t="s">
        <v>10162</v>
      </c>
      <c r="D1587" s="9" t="s">
        <v>10155</v>
      </c>
      <c r="E1587" s="10" t="n">
        <v>8</v>
      </c>
      <c r="F1587" s="10" t="n">
        <v>47458.58</v>
      </c>
      <c r="G1587" s="10" t="n">
        <v>73</v>
      </c>
      <c r="H1587" s="10" t="n">
        <v>26384.57</v>
      </c>
    </row>
    <row r="1588" customFormat="false" ht="15" hidden="false" customHeight="false" outlineLevel="0" collapsed="false">
      <c r="A1588" s="9" t="s">
        <v>11736</v>
      </c>
      <c r="B1588" s="9" t="s">
        <v>69</v>
      </c>
      <c r="C1588" s="9" t="s">
        <v>10161</v>
      </c>
      <c r="D1588" s="9" t="s">
        <v>10155</v>
      </c>
      <c r="E1588" s="10" t="n">
        <v>3</v>
      </c>
      <c r="F1588" s="10" t="n">
        <v>36197.15</v>
      </c>
      <c r="G1588" s="10" t="n">
        <v>29</v>
      </c>
      <c r="H1588" s="10" t="n">
        <v>20123.78</v>
      </c>
    </row>
    <row r="1589" customFormat="false" ht="15" hidden="false" customHeight="false" outlineLevel="0" collapsed="false">
      <c r="A1589" s="9" t="s">
        <v>11737</v>
      </c>
      <c r="B1589" s="9" t="s">
        <v>76</v>
      </c>
      <c r="C1589" s="9" t="s">
        <v>10161</v>
      </c>
      <c r="D1589" s="9" t="s">
        <v>10156</v>
      </c>
      <c r="E1589" s="10" t="n">
        <v>2</v>
      </c>
      <c r="F1589" s="10" t="n">
        <v>7414.55</v>
      </c>
      <c r="G1589" s="10" t="n">
        <v>32</v>
      </c>
      <c r="H1589" s="10" t="n">
        <v>4122.11</v>
      </c>
    </row>
    <row r="1590" customFormat="false" ht="15" hidden="false" customHeight="false" outlineLevel="0" collapsed="false">
      <c r="A1590" s="9" t="s">
        <v>11738</v>
      </c>
      <c r="B1590" s="9" t="s">
        <v>77</v>
      </c>
      <c r="C1590" s="9" t="s">
        <v>10161</v>
      </c>
      <c r="D1590" s="9" t="s">
        <v>10156</v>
      </c>
      <c r="E1590" s="10" t="n">
        <v>1</v>
      </c>
      <c r="F1590" s="10" t="n">
        <v>4209.78</v>
      </c>
      <c r="G1590" s="10" t="n">
        <v>341</v>
      </c>
      <c r="H1590" s="10" t="n">
        <v>2340.42</v>
      </c>
    </row>
    <row r="1591" customFormat="false" ht="15" hidden="false" customHeight="false" outlineLevel="0" collapsed="false">
      <c r="A1591" s="9" t="s">
        <v>11739</v>
      </c>
      <c r="B1591" s="9" t="s">
        <v>71</v>
      </c>
      <c r="C1591" s="9" t="s">
        <v>10161</v>
      </c>
      <c r="D1591" s="9" t="s">
        <v>10156</v>
      </c>
      <c r="E1591" s="10" t="n">
        <v>2</v>
      </c>
      <c r="F1591" s="10" t="n">
        <v>10345.3</v>
      </c>
      <c r="G1591" s="10" t="n">
        <v>39</v>
      </c>
      <c r="H1591" s="10" t="n">
        <v>5751.46</v>
      </c>
    </row>
    <row r="1592" customFormat="false" ht="15" hidden="false" customHeight="false" outlineLevel="0" collapsed="false">
      <c r="A1592" s="9" t="s">
        <v>11740</v>
      </c>
      <c r="B1592" s="9" t="s">
        <v>61</v>
      </c>
      <c r="C1592" s="9" t="s">
        <v>10161</v>
      </c>
      <c r="D1592" s="9" t="s">
        <v>10155</v>
      </c>
      <c r="E1592" s="10" t="n">
        <v>5</v>
      </c>
      <c r="F1592" s="10" t="n">
        <v>10946.9</v>
      </c>
      <c r="G1592" s="10" t="n">
        <v>2</v>
      </c>
      <c r="H1592" s="10" t="n">
        <v>6085.92</v>
      </c>
    </row>
    <row r="1593" customFormat="false" ht="15" hidden="false" customHeight="false" outlineLevel="0" collapsed="false">
      <c r="A1593" s="9" t="s">
        <v>11741</v>
      </c>
      <c r="B1593" s="9" t="s">
        <v>75</v>
      </c>
      <c r="C1593" s="9" t="s">
        <v>10163</v>
      </c>
      <c r="D1593" s="9" t="s">
        <v>10155</v>
      </c>
      <c r="E1593" s="10" t="n">
        <v>5</v>
      </c>
      <c r="F1593" s="10" t="n">
        <v>21270.96</v>
      </c>
      <c r="G1593" s="10" t="n">
        <v>89</v>
      </c>
      <c r="H1593" s="10" t="n">
        <v>11825.58</v>
      </c>
    </row>
    <row r="1594" customFormat="false" ht="15" hidden="false" customHeight="false" outlineLevel="0" collapsed="false">
      <c r="A1594" s="9" t="s">
        <v>11742</v>
      </c>
      <c r="B1594" s="9" t="s">
        <v>68</v>
      </c>
      <c r="C1594" s="9" t="s">
        <v>10161</v>
      </c>
      <c r="D1594" s="9" t="s">
        <v>10156</v>
      </c>
      <c r="E1594" s="10" t="n">
        <v>1</v>
      </c>
      <c r="F1594" s="10" t="n">
        <v>7113.25</v>
      </c>
      <c r="G1594" s="10" t="n">
        <v>262</v>
      </c>
      <c r="H1594" s="10" t="n">
        <v>3954.61</v>
      </c>
    </row>
    <row r="1595" customFormat="false" ht="15" hidden="false" customHeight="false" outlineLevel="0" collapsed="false">
      <c r="A1595" s="9" t="s">
        <v>11743</v>
      </c>
      <c r="B1595" s="9" t="s">
        <v>60</v>
      </c>
      <c r="C1595" s="9" t="s">
        <v>10161</v>
      </c>
      <c r="D1595" s="9" t="s">
        <v>10155</v>
      </c>
      <c r="E1595" s="10" t="n">
        <v>8</v>
      </c>
      <c r="F1595" s="10" t="n">
        <v>9468.98</v>
      </c>
      <c r="G1595" s="10" t="n">
        <v>10</v>
      </c>
      <c r="H1595" s="10" t="n">
        <v>5264.27</v>
      </c>
    </row>
    <row r="1596" customFormat="false" ht="15" hidden="false" customHeight="false" outlineLevel="0" collapsed="false">
      <c r="A1596" s="9" t="s">
        <v>11744</v>
      </c>
      <c r="B1596" s="9" t="s">
        <v>75</v>
      </c>
      <c r="C1596" s="9" t="s">
        <v>10164</v>
      </c>
      <c r="D1596" s="9" t="s">
        <v>10154</v>
      </c>
      <c r="E1596" s="10" t="n">
        <v>15</v>
      </c>
      <c r="F1596" s="10" t="n">
        <v>85618</v>
      </c>
      <c r="G1596" s="10" t="n">
        <v>10</v>
      </c>
      <c r="H1596" s="10" t="n">
        <v>47599.28</v>
      </c>
    </row>
    <row r="1597" customFormat="false" ht="15" hidden="false" customHeight="false" outlineLevel="0" collapsed="false">
      <c r="A1597" s="9" t="s">
        <v>11745</v>
      </c>
      <c r="B1597" s="9" t="s">
        <v>73</v>
      </c>
      <c r="C1597" s="9" t="s">
        <v>10161</v>
      </c>
      <c r="D1597" s="9" t="s">
        <v>10155</v>
      </c>
      <c r="E1597" s="10" t="n">
        <v>3</v>
      </c>
      <c r="F1597" s="10" t="n">
        <v>19870.55</v>
      </c>
      <c r="G1597" s="10" t="n">
        <v>89</v>
      </c>
      <c r="H1597" s="10" t="n">
        <v>11047.02</v>
      </c>
    </row>
    <row r="1598" customFormat="false" ht="15" hidden="false" customHeight="false" outlineLevel="0" collapsed="false">
      <c r="A1598" s="9" t="s">
        <v>11746</v>
      </c>
      <c r="B1598" s="9" t="s">
        <v>75</v>
      </c>
      <c r="C1598" s="9" t="s">
        <v>10161</v>
      </c>
      <c r="D1598" s="9" t="s">
        <v>10155</v>
      </c>
      <c r="E1598" s="10" t="n">
        <v>4</v>
      </c>
      <c r="F1598" s="10" t="n">
        <v>12892.06</v>
      </c>
      <c r="G1598" s="10" t="n">
        <v>38</v>
      </c>
      <c r="H1598" s="10" t="n">
        <v>7167.33</v>
      </c>
    </row>
    <row r="1599" customFormat="false" ht="15" hidden="false" customHeight="false" outlineLevel="0" collapsed="false">
      <c r="A1599" s="9" t="s">
        <v>11747</v>
      </c>
      <c r="B1599" s="9" t="s">
        <v>69</v>
      </c>
      <c r="C1599" s="9" t="s">
        <v>10161</v>
      </c>
      <c r="D1599" s="9" t="s">
        <v>10156</v>
      </c>
      <c r="E1599" s="10" t="n">
        <v>1</v>
      </c>
      <c r="F1599" s="10" t="n">
        <v>168.3</v>
      </c>
      <c r="G1599" s="10" t="n">
        <v>163</v>
      </c>
      <c r="H1599" s="10" t="n">
        <v>93.57</v>
      </c>
    </row>
    <row r="1600" customFormat="false" ht="15" hidden="false" customHeight="false" outlineLevel="0" collapsed="false">
      <c r="A1600" s="9" t="s">
        <v>11748</v>
      </c>
      <c r="B1600" s="9" t="s">
        <v>77</v>
      </c>
      <c r="C1600" s="9" t="s">
        <v>10163</v>
      </c>
      <c r="D1600" s="9" t="s">
        <v>10156</v>
      </c>
      <c r="E1600" s="10" t="n">
        <v>1</v>
      </c>
      <c r="F1600" s="10" t="n">
        <v>709.65</v>
      </c>
      <c r="G1600" s="10" t="n">
        <v>35</v>
      </c>
      <c r="H1600" s="10" t="n">
        <v>394.53</v>
      </c>
    </row>
    <row r="1601" customFormat="false" ht="15" hidden="false" customHeight="false" outlineLevel="0" collapsed="false">
      <c r="A1601" s="9" t="s">
        <v>11749</v>
      </c>
      <c r="B1601" s="9" t="s">
        <v>77</v>
      </c>
      <c r="C1601" s="9" t="s">
        <v>10161</v>
      </c>
      <c r="D1601" s="9" t="s">
        <v>10156</v>
      </c>
      <c r="E1601" s="10" t="n">
        <v>2</v>
      </c>
      <c r="F1601" s="10" t="n">
        <v>14600.39</v>
      </c>
      <c r="G1601" s="10" t="n">
        <v>12</v>
      </c>
      <c r="H1601" s="10" t="n">
        <v>8117.08</v>
      </c>
    </row>
    <row r="1602" customFormat="false" ht="15" hidden="false" customHeight="false" outlineLevel="0" collapsed="false">
      <c r="A1602" s="9" t="s">
        <v>11750</v>
      </c>
      <c r="B1602" s="9" t="s">
        <v>71</v>
      </c>
      <c r="C1602" s="9" t="s">
        <v>10161</v>
      </c>
      <c r="D1602" s="9" t="s">
        <v>10156</v>
      </c>
      <c r="E1602" s="10" t="n">
        <v>2</v>
      </c>
      <c r="F1602" s="10" t="n">
        <v>8244.9</v>
      </c>
      <c r="G1602" s="10" t="n">
        <v>74</v>
      </c>
      <c r="H1602" s="10" t="n">
        <v>4583.75</v>
      </c>
    </row>
    <row r="1603" customFormat="false" ht="15" hidden="false" customHeight="false" outlineLevel="0" collapsed="false">
      <c r="A1603" s="9" t="s">
        <v>11751</v>
      </c>
      <c r="B1603" s="9" t="s">
        <v>65</v>
      </c>
      <c r="C1603" s="9" t="s">
        <v>10161</v>
      </c>
      <c r="D1603" s="9" t="s">
        <v>10156</v>
      </c>
      <c r="E1603" s="10" t="n">
        <v>2</v>
      </c>
      <c r="F1603" s="10" t="n">
        <v>1709.84</v>
      </c>
      <c r="G1603" s="10" t="n">
        <v>19</v>
      </c>
      <c r="H1603" s="10" t="n">
        <v>950.58</v>
      </c>
    </row>
    <row r="1604" customFormat="false" ht="15" hidden="false" customHeight="false" outlineLevel="0" collapsed="false">
      <c r="A1604" s="9" t="s">
        <v>11752</v>
      </c>
      <c r="B1604" s="9" t="s">
        <v>64</v>
      </c>
      <c r="C1604" s="9" t="s">
        <v>10161</v>
      </c>
      <c r="D1604" s="9" t="s">
        <v>10154</v>
      </c>
      <c r="E1604" s="10" t="n">
        <v>9</v>
      </c>
      <c r="F1604" s="10" t="n">
        <v>181824.24</v>
      </c>
      <c r="G1604" s="10" t="n">
        <v>4</v>
      </c>
      <c r="H1604" s="10" t="n">
        <v>101085.08</v>
      </c>
    </row>
    <row r="1605" customFormat="false" ht="15" hidden="false" customHeight="false" outlineLevel="0" collapsed="false">
      <c r="A1605" s="9" t="s">
        <v>11753</v>
      </c>
      <c r="B1605" s="9" t="s">
        <v>77</v>
      </c>
      <c r="C1605" s="9" t="s">
        <v>10161</v>
      </c>
      <c r="D1605" s="9" t="s">
        <v>10157</v>
      </c>
      <c r="E1605" s="10" t="n">
        <v>2</v>
      </c>
      <c r="F1605" s="10" t="n">
        <v>1388.1</v>
      </c>
      <c r="G1605" s="10" t="n">
        <v>206</v>
      </c>
      <c r="H1605" s="10" t="n">
        <v>771.71</v>
      </c>
    </row>
    <row r="1606" customFormat="false" ht="15" hidden="false" customHeight="false" outlineLevel="0" collapsed="false">
      <c r="A1606" s="9" t="s">
        <v>11754</v>
      </c>
      <c r="B1606" s="9" t="s">
        <v>70</v>
      </c>
      <c r="C1606" s="9" t="s">
        <v>10162</v>
      </c>
      <c r="D1606" s="9" t="s">
        <v>10155</v>
      </c>
      <c r="E1606" s="10" t="n">
        <v>6</v>
      </c>
      <c r="F1606" s="10" t="n">
        <v>14713.76</v>
      </c>
      <c r="G1606" s="10" t="n">
        <v>12</v>
      </c>
      <c r="H1606" s="10" t="n">
        <v>8180.11</v>
      </c>
    </row>
    <row r="1607" customFormat="false" ht="15" hidden="false" customHeight="false" outlineLevel="0" collapsed="false">
      <c r="A1607" s="9" t="s">
        <v>11755</v>
      </c>
      <c r="B1607" s="9" t="s">
        <v>77</v>
      </c>
      <c r="C1607" s="9" t="s">
        <v>10161</v>
      </c>
      <c r="D1607" s="9" t="s">
        <v>10156</v>
      </c>
      <c r="E1607" s="10" t="n">
        <v>2</v>
      </c>
      <c r="F1607" s="10" t="n">
        <v>4355.03</v>
      </c>
      <c r="G1607" s="10" t="n">
        <v>111</v>
      </c>
      <c r="H1607" s="10" t="n">
        <v>2421.18</v>
      </c>
    </row>
    <row r="1608" customFormat="false" ht="15" hidden="false" customHeight="false" outlineLevel="0" collapsed="false">
      <c r="A1608" s="9" t="s">
        <v>11756</v>
      </c>
      <c r="B1608" s="9" t="s">
        <v>79</v>
      </c>
      <c r="C1608" s="9" t="s">
        <v>10161</v>
      </c>
      <c r="D1608" s="9" t="s">
        <v>10156</v>
      </c>
      <c r="E1608" s="10" t="n">
        <v>1</v>
      </c>
      <c r="F1608" s="10" t="n">
        <v>1489.37</v>
      </c>
      <c r="G1608" s="10" t="n">
        <v>165</v>
      </c>
      <c r="H1608" s="10" t="n">
        <v>828.01</v>
      </c>
    </row>
    <row r="1609" customFormat="false" ht="15" hidden="false" customHeight="false" outlineLevel="0" collapsed="false">
      <c r="A1609" s="9" t="s">
        <v>11757</v>
      </c>
      <c r="B1609" s="9" t="s">
        <v>70</v>
      </c>
      <c r="C1609" s="9" t="s">
        <v>10161</v>
      </c>
      <c r="D1609" s="9" t="s">
        <v>10155</v>
      </c>
      <c r="E1609" s="10" t="n">
        <v>9</v>
      </c>
      <c r="F1609" s="10" t="n">
        <v>30859.9</v>
      </c>
      <c r="G1609" s="10" t="n">
        <v>13</v>
      </c>
      <c r="H1609" s="10" t="n">
        <v>17156.54</v>
      </c>
    </row>
    <row r="1610" customFormat="false" ht="15" hidden="false" customHeight="false" outlineLevel="0" collapsed="false">
      <c r="A1610" s="9" t="s">
        <v>11758</v>
      </c>
      <c r="B1610" s="9" t="s">
        <v>77</v>
      </c>
      <c r="C1610" s="9" t="s">
        <v>10164</v>
      </c>
      <c r="D1610" s="9" t="s">
        <v>10157</v>
      </c>
      <c r="E1610" s="10" t="n">
        <v>5</v>
      </c>
      <c r="F1610" s="10" t="n">
        <v>63809</v>
      </c>
      <c r="G1610" s="10" t="n">
        <v>130</v>
      </c>
      <c r="H1610" s="10" t="n">
        <v>35474.58</v>
      </c>
    </row>
    <row r="1611" customFormat="false" ht="15" hidden="false" customHeight="false" outlineLevel="0" collapsed="false">
      <c r="A1611" s="9" t="s">
        <v>11759</v>
      </c>
      <c r="B1611" s="9" t="s">
        <v>65</v>
      </c>
      <c r="C1611" s="9" t="s">
        <v>10161</v>
      </c>
      <c r="D1611" s="9" t="s">
        <v>10157</v>
      </c>
      <c r="E1611" s="10" t="n">
        <v>3</v>
      </c>
      <c r="F1611" s="10" t="n">
        <v>94550.8</v>
      </c>
      <c r="G1611" s="10" t="n">
        <v>201</v>
      </c>
      <c r="H1611" s="10" t="n">
        <v>52565.46</v>
      </c>
    </row>
    <row r="1612" customFormat="false" ht="15" hidden="false" customHeight="false" outlineLevel="0" collapsed="false">
      <c r="A1612" s="9" t="s">
        <v>11760</v>
      </c>
      <c r="B1612" s="9" t="s">
        <v>69</v>
      </c>
      <c r="C1612" s="9" t="s">
        <v>10161</v>
      </c>
      <c r="D1612" s="9" t="s">
        <v>10156</v>
      </c>
      <c r="E1612" s="10" t="n">
        <v>1</v>
      </c>
      <c r="F1612" s="10" t="n">
        <v>1488.65</v>
      </c>
      <c r="G1612" s="10" t="n">
        <v>79</v>
      </c>
      <c r="H1612" s="10" t="n">
        <v>827.61</v>
      </c>
    </row>
    <row r="1613" customFormat="false" ht="15" hidden="false" customHeight="false" outlineLevel="0" collapsed="false">
      <c r="A1613" s="9" t="s">
        <v>11761</v>
      </c>
      <c r="B1613" s="9" t="s">
        <v>71</v>
      </c>
      <c r="C1613" s="9" t="s">
        <v>10161</v>
      </c>
      <c r="D1613" s="9" t="s">
        <v>10155</v>
      </c>
      <c r="E1613" s="10" t="n">
        <v>12</v>
      </c>
      <c r="F1613" s="10" t="n">
        <v>38877.68</v>
      </c>
      <c r="G1613" s="10" t="n">
        <v>7</v>
      </c>
      <c r="H1613" s="10" t="n">
        <v>21614.02</v>
      </c>
    </row>
    <row r="1614" customFormat="false" ht="15" hidden="false" customHeight="false" outlineLevel="0" collapsed="false">
      <c r="A1614" s="9" t="s">
        <v>11762</v>
      </c>
      <c r="B1614" s="9" t="s">
        <v>79</v>
      </c>
      <c r="C1614" s="9" t="s">
        <v>10162</v>
      </c>
      <c r="D1614" s="9" t="s">
        <v>10156</v>
      </c>
      <c r="E1614" s="10" t="n">
        <v>2</v>
      </c>
      <c r="F1614" s="10" t="n">
        <v>5575.55</v>
      </c>
      <c r="G1614" s="10" t="n">
        <v>0</v>
      </c>
      <c r="H1614" s="10" t="n">
        <v>3099.72</v>
      </c>
    </row>
    <row r="1615" customFormat="false" ht="15" hidden="false" customHeight="false" outlineLevel="0" collapsed="false">
      <c r="A1615" s="9" t="s">
        <v>11763</v>
      </c>
      <c r="B1615" s="9" t="s">
        <v>71</v>
      </c>
      <c r="C1615" s="9" t="s">
        <v>10161</v>
      </c>
      <c r="D1615" s="9" t="s">
        <v>10157</v>
      </c>
      <c r="E1615" s="10" t="n">
        <v>2</v>
      </c>
      <c r="F1615" s="10" t="n">
        <v>3567.53</v>
      </c>
      <c r="G1615" s="10" t="n">
        <v>190</v>
      </c>
      <c r="H1615" s="10" t="n">
        <v>1983.37</v>
      </c>
    </row>
    <row r="1616" customFormat="false" ht="15" hidden="false" customHeight="false" outlineLevel="0" collapsed="false">
      <c r="A1616" s="9" t="s">
        <v>11764</v>
      </c>
      <c r="B1616" s="9" t="s">
        <v>65</v>
      </c>
      <c r="C1616" s="9" t="s">
        <v>10161</v>
      </c>
      <c r="D1616" s="9" t="s">
        <v>10155</v>
      </c>
      <c r="E1616" s="10" t="n">
        <v>3</v>
      </c>
      <c r="F1616" s="10" t="n">
        <v>24921.75</v>
      </c>
      <c r="G1616" s="10" t="n">
        <v>13</v>
      </c>
      <c r="H1616" s="10" t="n">
        <v>13855.23</v>
      </c>
    </row>
    <row r="1617" customFormat="false" ht="15" hidden="false" customHeight="false" outlineLevel="0" collapsed="false">
      <c r="A1617" s="9" t="s">
        <v>11765</v>
      </c>
      <c r="B1617" s="9" t="s">
        <v>75</v>
      </c>
      <c r="C1617" s="9" t="s">
        <v>10163</v>
      </c>
      <c r="D1617" s="9" t="s">
        <v>10157</v>
      </c>
      <c r="E1617" s="10" t="n">
        <v>2</v>
      </c>
      <c r="F1617" s="10" t="n">
        <v>1244.4</v>
      </c>
      <c r="G1617" s="10" t="n">
        <v>207</v>
      </c>
      <c r="H1617" s="10" t="n">
        <v>691.82</v>
      </c>
    </row>
    <row r="1618" customFormat="false" ht="15" hidden="false" customHeight="false" outlineLevel="0" collapsed="false">
      <c r="A1618" s="9" t="s">
        <v>11766</v>
      </c>
      <c r="B1618" s="9" t="s">
        <v>77</v>
      </c>
      <c r="C1618" s="9" t="s">
        <v>10161</v>
      </c>
      <c r="D1618" s="9" t="s">
        <v>10155</v>
      </c>
      <c r="E1618" s="10" t="n">
        <v>3</v>
      </c>
      <c r="F1618" s="10" t="n">
        <v>7262.01</v>
      </c>
      <c r="G1618" s="10" t="n">
        <v>78</v>
      </c>
      <c r="H1618" s="10" t="n">
        <v>4037.31</v>
      </c>
    </row>
    <row r="1619" customFormat="false" ht="15" hidden="false" customHeight="false" outlineLevel="0" collapsed="false">
      <c r="A1619" s="9" t="s">
        <v>11767</v>
      </c>
      <c r="B1619" s="9" t="s">
        <v>71</v>
      </c>
      <c r="C1619" s="9" t="s">
        <v>10161</v>
      </c>
      <c r="D1619" s="9" t="s">
        <v>10155</v>
      </c>
      <c r="E1619" s="10" t="n">
        <v>3</v>
      </c>
      <c r="F1619" s="10" t="n">
        <v>6652.05</v>
      </c>
      <c r="G1619" s="10" t="n">
        <v>99</v>
      </c>
      <c r="H1619" s="10" t="n">
        <v>3698.2</v>
      </c>
    </row>
    <row r="1620" customFormat="false" ht="15" hidden="false" customHeight="false" outlineLevel="0" collapsed="false">
      <c r="A1620" s="9" t="s">
        <v>11768</v>
      </c>
      <c r="B1620" s="9" t="s">
        <v>74</v>
      </c>
      <c r="C1620" s="9" t="s">
        <v>10163</v>
      </c>
      <c r="D1620" s="9" t="s">
        <v>10155</v>
      </c>
      <c r="E1620" s="10" t="n">
        <v>3</v>
      </c>
      <c r="F1620" s="10" t="n">
        <v>11779.15</v>
      </c>
      <c r="G1620" s="10" t="n">
        <v>72</v>
      </c>
      <c r="H1620" s="10" t="n">
        <v>6548.61</v>
      </c>
    </row>
    <row r="1621" customFormat="false" ht="15" hidden="false" customHeight="false" outlineLevel="0" collapsed="false">
      <c r="A1621" s="9" t="s">
        <v>11769</v>
      </c>
      <c r="B1621" s="9" t="s">
        <v>71</v>
      </c>
      <c r="C1621" s="9" t="s">
        <v>10161</v>
      </c>
      <c r="D1621" s="9" t="s">
        <v>10156</v>
      </c>
      <c r="E1621" s="10" t="n">
        <v>1</v>
      </c>
      <c r="F1621" s="10" t="n">
        <v>1290.1</v>
      </c>
      <c r="G1621" s="10" t="n">
        <v>31</v>
      </c>
      <c r="H1621" s="10" t="n">
        <v>717.23</v>
      </c>
    </row>
    <row r="1622" customFormat="false" ht="15" hidden="false" customHeight="false" outlineLevel="0" collapsed="false">
      <c r="A1622" s="9" t="s">
        <v>11770</v>
      </c>
      <c r="B1622" s="9" t="s">
        <v>76</v>
      </c>
      <c r="C1622" s="9" t="s">
        <v>10162</v>
      </c>
      <c r="D1622" s="9" t="s">
        <v>10154</v>
      </c>
      <c r="E1622" s="10" t="n">
        <v>18</v>
      </c>
      <c r="F1622" s="10" t="n">
        <v>109240.63</v>
      </c>
      <c r="G1622" s="10" t="n">
        <v>24</v>
      </c>
      <c r="H1622" s="10" t="n">
        <v>60732.26</v>
      </c>
    </row>
    <row r="1623" customFormat="false" ht="15" hidden="false" customHeight="false" outlineLevel="0" collapsed="false">
      <c r="A1623" s="9" t="s">
        <v>11771</v>
      </c>
      <c r="B1623" s="9" t="s">
        <v>64</v>
      </c>
      <c r="C1623" s="9" t="s">
        <v>10161</v>
      </c>
      <c r="D1623" s="9" t="s">
        <v>10157</v>
      </c>
      <c r="E1623" s="10" t="n">
        <v>2</v>
      </c>
      <c r="F1623" s="10" t="n">
        <v>18333.98</v>
      </c>
      <c r="G1623" s="10" t="n">
        <v>185</v>
      </c>
      <c r="H1623" s="10" t="n">
        <v>10192.77</v>
      </c>
    </row>
    <row r="1624" customFormat="false" ht="15" hidden="false" customHeight="false" outlineLevel="0" collapsed="false">
      <c r="A1624" s="9" t="s">
        <v>11772</v>
      </c>
      <c r="B1624" s="9" t="s">
        <v>77</v>
      </c>
      <c r="C1624" s="9" t="s">
        <v>10162</v>
      </c>
      <c r="D1624" s="9" t="s">
        <v>10154</v>
      </c>
      <c r="E1624" s="10" t="n">
        <v>16</v>
      </c>
      <c r="F1624" s="10" t="n">
        <v>140530.19</v>
      </c>
      <c r="G1624" s="10" t="n">
        <v>6</v>
      </c>
      <c r="H1624" s="10" t="n">
        <v>78127.67</v>
      </c>
    </row>
    <row r="1625" customFormat="false" ht="15" hidden="false" customHeight="false" outlineLevel="0" collapsed="false">
      <c r="A1625" s="9" t="s">
        <v>11773</v>
      </c>
      <c r="B1625" s="9" t="s">
        <v>79</v>
      </c>
      <c r="C1625" s="9" t="s">
        <v>10162</v>
      </c>
      <c r="D1625" s="9" t="s">
        <v>10155</v>
      </c>
      <c r="E1625" s="10" t="n">
        <v>5</v>
      </c>
      <c r="F1625" s="10" t="n">
        <v>19247.54</v>
      </c>
      <c r="G1625" s="10" t="n">
        <v>33</v>
      </c>
      <c r="H1625" s="10" t="n">
        <v>10700.66</v>
      </c>
    </row>
    <row r="1626" customFormat="false" ht="15" hidden="false" customHeight="false" outlineLevel="0" collapsed="false">
      <c r="A1626" s="9" t="s">
        <v>11774</v>
      </c>
      <c r="B1626" s="9" t="s">
        <v>77</v>
      </c>
      <c r="C1626" s="9" t="s">
        <v>10161</v>
      </c>
      <c r="D1626" s="9" t="s">
        <v>10155</v>
      </c>
      <c r="E1626" s="10" t="n">
        <v>6</v>
      </c>
      <c r="F1626" s="10" t="n">
        <v>40625.96</v>
      </c>
      <c r="G1626" s="10" t="n">
        <v>104</v>
      </c>
      <c r="H1626" s="10" t="n">
        <v>22585.98</v>
      </c>
    </row>
    <row r="1627" customFormat="false" ht="15" hidden="false" customHeight="false" outlineLevel="0" collapsed="false">
      <c r="A1627" s="9" t="s">
        <v>11775</v>
      </c>
      <c r="B1627" s="9" t="s">
        <v>62</v>
      </c>
      <c r="C1627" s="9" t="s">
        <v>10162</v>
      </c>
      <c r="D1627" s="9" t="s">
        <v>10156</v>
      </c>
      <c r="E1627" s="10" t="n">
        <v>2</v>
      </c>
      <c r="F1627" s="10" t="n">
        <v>7270.2</v>
      </c>
      <c r="G1627" s="10" t="n">
        <v>4</v>
      </c>
      <c r="H1627" s="10" t="n">
        <v>4041.86</v>
      </c>
    </row>
    <row r="1628" customFormat="false" ht="15" hidden="false" customHeight="false" outlineLevel="0" collapsed="false">
      <c r="A1628" s="9" t="s">
        <v>11776</v>
      </c>
      <c r="B1628" s="9" t="s">
        <v>74</v>
      </c>
      <c r="C1628" s="9" t="s">
        <v>10163</v>
      </c>
      <c r="D1628" s="9" t="s">
        <v>10155</v>
      </c>
      <c r="E1628" s="10" t="n">
        <v>3</v>
      </c>
      <c r="F1628" s="10" t="n">
        <v>6808.9</v>
      </c>
      <c r="G1628" s="10" t="n">
        <v>64</v>
      </c>
      <c r="H1628" s="10" t="n">
        <v>3785.4</v>
      </c>
    </row>
    <row r="1629" customFormat="false" ht="15" hidden="false" customHeight="false" outlineLevel="0" collapsed="false">
      <c r="A1629" s="9" t="s">
        <v>11777</v>
      </c>
      <c r="B1629" s="9" t="s">
        <v>76</v>
      </c>
      <c r="C1629" s="9" t="s">
        <v>10162</v>
      </c>
      <c r="D1629" s="9" t="s">
        <v>10154</v>
      </c>
      <c r="E1629" s="10" t="n">
        <v>12</v>
      </c>
      <c r="F1629" s="10" t="n">
        <v>75388.21</v>
      </c>
      <c r="G1629" s="10" t="n">
        <v>9</v>
      </c>
      <c r="H1629" s="10" t="n">
        <v>41912.03</v>
      </c>
    </row>
    <row r="1630" customFormat="false" ht="15" hidden="false" customHeight="false" outlineLevel="0" collapsed="false">
      <c r="A1630" s="9" t="s">
        <v>11778</v>
      </c>
      <c r="B1630" s="9" t="s">
        <v>62</v>
      </c>
      <c r="C1630" s="9" t="s">
        <v>10161</v>
      </c>
      <c r="D1630" s="9" t="s">
        <v>10155</v>
      </c>
      <c r="E1630" s="10" t="n">
        <v>15</v>
      </c>
      <c r="F1630" s="10" t="n">
        <v>70964.19</v>
      </c>
      <c r="G1630" s="10" t="n">
        <v>36</v>
      </c>
      <c r="H1630" s="10" t="n">
        <v>39452.5</v>
      </c>
    </row>
    <row r="1631" customFormat="false" ht="15" hidden="false" customHeight="false" outlineLevel="0" collapsed="false">
      <c r="A1631" s="9" t="s">
        <v>11779</v>
      </c>
      <c r="B1631" s="9" t="s">
        <v>70</v>
      </c>
      <c r="C1631" s="9" t="s">
        <v>10163</v>
      </c>
      <c r="D1631" s="9" t="s">
        <v>10156</v>
      </c>
      <c r="E1631" s="10" t="n">
        <v>1</v>
      </c>
      <c r="F1631" s="10" t="n">
        <v>2239.28</v>
      </c>
      <c r="G1631" s="10" t="n">
        <v>55</v>
      </c>
      <c r="H1631" s="10" t="n">
        <v>1244.93</v>
      </c>
    </row>
    <row r="1632" customFormat="false" ht="15" hidden="false" customHeight="false" outlineLevel="0" collapsed="false">
      <c r="A1632" s="9" t="s">
        <v>11780</v>
      </c>
      <c r="B1632" s="9" t="s">
        <v>78</v>
      </c>
      <c r="C1632" s="9" t="s">
        <v>10163</v>
      </c>
      <c r="D1632" s="9" t="s">
        <v>10155</v>
      </c>
      <c r="E1632" s="10" t="n">
        <v>4</v>
      </c>
      <c r="F1632" s="10" t="n">
        <v>7225.05</v>
      </c>
      <c r="G1632" s="10" t="n">
        <v>22</v>
      </c>
      <c r="H1632" s="10" t="n">
        <v>4016.76</v>
      </c>
    </row>
    <row r="1633" customFormat="false" ht="15" hidden="false" customHeight="false" outlineLevel="0" collapsed="false">
      <c r="A1633" s="9" t="s">
        <v>11781</v>
      </c>
      <c r="B1633" s="9" t="s">
        <v>62</v>
      </c>
      <c r="C1633" s="9" t="s">
        <v>10161</v>
      </c>
      <c r="D1633" s="9" t="s">
        <v>10155</v>
      </c>
      <c r="E1633" s="10" t="n">
        <v>8</v>
      </c>
      <c r="F1633" s="10" t="n">
        <v>15264.02</v>
      </c>
      <c r="G1633" s="10" t="n">
        <v>72</v>
      </c>
      <c r="H1633" s="10" t="n">
        <v>8486.02</v>
      </c>
    </row>
    <row r="1634" customFormat="false" ht="15" hidden="false" customHeight="false" outlineLevel="0" collapsed="false">
      <c r="A1634" s="9" t="s">
        <v>11782</v>
      </c>
      <c r="B1634" s="9" t="s">
        <v>62</v>
      </c>
      <c r="C1634" s="9" t="s">
        <v>10161</v>
      </c>
      <c r="D1634" s="9" t="s">
        <v>10156</v>
      </c>
      <c r="E1634" s="10" t="n">
        <v>1</v>
      </c>
      <c r="F1634" s="10" t="n">
        <v>1659</v>
      </c>
      <c r="G1634" s="10" t="n">
        <v>78</v>
      </c>
      <c r="H1634" s="10" t="n">
        <v>922.32</v>
      </c>
    </row>
    <row r="1635" customFormat="false" ht="15" hidden="false" customHeight="false" outlineLevel="0" collapsed="false">
      <c r="A1635" s="9" t="s">
        <v>11783</v>
      </c>
      <c r="B1635" s="9" t="s">
        <v>65</v>
      </c>
      <c r="C1635" s="9" t="s">
        <v>10161</v>
      </c>
      <c r="D1635" s="9" t="s">
        <v>10156</v>
      </c>
      <c r="E1635" s="10" t="n">
        <v>1</v>
      </c>
      <c r="F1635" s="10" t="n">
        <v>807</v>
      </c>
      <c r="G1635" s="10" t="n">
        <v>195</v>
      </c>
      <c r="H1635" s="10" t="n">
        <v>448.65</v>
      </c>
    </row>
    <row r="1636" customFormat="false" ht="15" hidden="false" customHeight="false" outlineLevel="0" collapsed="false">
      <c r="A1636" s="9" t="s">
        <v>11784</v>
      </c>
      <c r="B1636" s="9" t="s">
        <v>66</v>
      </c>
      <c r="C1636" s="9" t="s">
        <v>10161</v>
      </c>
      <c r="D1636" s="9" t="s">
        <v>10156</v>
      </c>
      <c r="E1636" s="10" t="n">
        <v>2</v>
      </c>
      <c r="F1636" s="10" t="n">
        <v>2714.92</v>
      </c>
      <c r="G1636" s="10" t="n">
        <v>49</v>
      </c>
      <c r="H1636" s="10" t="n">
        <v>1509.36</v>
      </c>
    </row>
    <row r="1637" customFormat="false" ht="15" hidden="false" customHeight="false" outlineLevel="0" collapsed="false">
      <c r="A1637" s="9" t="s">
        <v>11785</v>
      </c>
      <c r="B1637" s="9" t="s">
        <v>75</v>
      </c>
      <c r="C1637" s="9" t="s">
        <v>10162</v>
      </c>
      <c r="D1637" s="9" t="s">
        <v>10155</v>
      </c>
      <c r="E1637" s="10" t="n">
        <v>7</v>
      </c>
      <c r="F1637" s="10" t="n">
        <v>45038.54</v>
      </c>
      <c r="G1637" s="10" t="n">
        <v>17</v>
      </c>
      <c r="H1637" s="10" t="n">
        <v>25039.15</v>
      </c>
    </row>
    <row r="1638" customFormat="false" ht="15" hidden="false" customHeight="false" outlineLevel="0" collapsed="false">
      <c r="A1638" s="9" t="s">
        <v>11786</v>
      </c>
      <c r="B1638" s="9" t="s">
        <v>61</v>
      </c>
      <c r="C1638" s="9" t="s">
        <v>10161</v>
      </c>
      <c r="D1638" s="9" t="s">
        <v>10156</v>
      </c>
      <c r="E1638" s="10" t="n">
        <v>2</v>
      </c>
      <c r="F1638" s="10" t="n">
        <v>4005.5</v>
      </c>
      <c r="G1638" s="10" t="n">
        <v>13</v>
      </c>
      <c r="H1638" s="10" t="n">
        <v>2226.86</v>
      </c>
    </row>
    <row r="1639" customFormat="false" ht="15" hidden="false" customHeight="false" outlineLevel="0" collapsed="false">
      <c r="A1639" s="9" t="s">
        <v>11787</v>
      </c>
      <c r="B1639" s="9" t="s">
        <v>71</v>
      </c>
      <c r="C1639" s="9" t="s">
        <v>10162</v>
      </c>
      <c r="D1639" s="9" t="s">
        <v>10156</v>
      </c>
      <c r="E1639" s="10" t="n">
        <v>1</v>
      </c>
      <c r="F1639" s="10" t="n">
        <v>478</v>
      </c>
      <c r="G1639" s="10" t="n">
        <v>288</v>
      </c>
      <c r="H1639" s="10" t="n">
        <v>265.74</v>
      </c>
    </row>
    <row r="1640" customFormat="false" ht="15" hidden="false" customHeight="false" outlineLevel="0" collapsed="false">
      <c r="A1640" s="9" t="s">
        <v>11788</v>
      </c>
      <c r="B1640" s="9" t="s">
        <v>62</v>
      </c>
      <c r="C1640" s="9" t="s">
        <v>10162</v>
      </c>
      <c r="D1640" s="9" t="s">
        <v>10155</v>
      </c>
      <c r="E1640" s="10" t="n">
        <v>3</v>
      </c>
      <c r="F1640" s="10" t="n">
        <v>58568.65</v>
      </c>
      <c r="G1640" s="10" t="n">
        <v>45</v>
      </c>
      <c r="H1640" s="10" t="n">
        <v>32561.21</v>
      </c>
    </row>
    <row r="1641" customFormat="false" ht="15" hidden="false" customHeight="false" outlineLevel="0" collapsed="false">
      <c r="A1641" s="9" t="s">
        <v>11789</v>
      </c>
      <c r="B1641" s="9" t="s">
        <v>71</v>
      </c>
      <c r="C1641" s="9" t="s">
        <v>10161</v>
      </c>
      <c r="D1641" s="9" t="s">
        <v>10155</v>
      </c>
      <c r="E1641" s="10" t="n">
        <v>7</v>
      </c>
      <c r="F1641" s="10" t="n">
        <v>14652.12</v>
      </c>
      <c r="G1641" s="10" t="n">
        <v>1</v>
      </c>
      <c r="H1641" s="10" t="n">
        <v>8145.84</v>
      </c>
    </row>
    <row r="1642" customFormat="false" ht="15" hidden="false" customHeight="false" outlineLevel="0" collapsed="false">
      <c r="A1642" s="9" t="s">
        <v>11790</v>
      </c>
      <c r="B1642" s="9" t="s">
        <v>77</v>
      </c>
      <c r="C1642" s="9" t="s">
        <v>10161</v>
      </c>
      <c r="D1642" s="9" t="s">
        <v>10156</v>
      </c>
      <c r="E1642" s="10" t="n">
        <v>1</v>
      </c>
      <c r="F1642" s="10" t="n">
        <v>3730.65</v>
      </c>
      <c r="G1642" s="10" t="n">
        <v>21</v>
      </c>
      <c r="H1642" s="10" t="n">
        <v>2074.05</v>
      </c>
    </row>
    <row r="1643" customFormat="false" ht="15" hidden="false" customHeight="false" outlineLevel="0" collapsed="false">
      <c r="A1643" s="9" t="s">
        <v>11791</v>
      </c>
      <c r="B1643" s="9" t="s">
        <v>64</v>
      </c>
      <c r="C1643" s="9" t="s">
        <v>10162</v>
      </c>
      <c r="D1643" s="9" t="s">
        <v>10155</v>
      </c>
      <c r="E1643" s="10" t="n">
        <v>14</v>
      </c>
      <c r="F1643" s="10" t="n">
        <v>58584.29</v>
      </c>
      <c r="G1643" s="10" t="n">
        <v>7</v>
      </c>
      <c r="H1643" s="10" t="n">
        <v>32569.9</v>
      </c>
    </row>
    <row r="1644" customFormat="false" ht="15" hidden="false" customHeight="false" outlineLevel="0" collapsed="false">
      <c r="A1644" s="9" t="s">
        <v>11792</v>
      </c>
      <c r="B1644" s="9" t="s">
        <v>77</v>
      </c>
      <c r="C1644" s="9" t="s">
        <v>10161</v>
      </c>
      <c r="D1644" s="9" t="s">
        <v>10156</v>
      </c>
      <c r="E1644" s="10" t="n">
        <v>1</v>
      </c>
      <c r="F1644" s="10" t="n">
        <v>2202.25</v>
      </c>
      <c r="G1644" s="10" t="n">
        <v>280</v>
      </c>
      <c r="H1644" s="10" t="n">
        <v>1224.34</v>
      </c>
    </row>
    <row r="1645" customFormat="false" ht="15" hidden="false" customHeight="false" outlineLevel="0" collapsed="false">
      <c r="A1645" s="9" t="s">
        <v>11793</v>
      </c>
      <c r="B1645" s="9" t="s">
        <v>62</v>
      </c>
      <c r="C1645" s="9" t="s">
        <v>10161</v>
      </c>
      <c r="D1645" s="9" t="s">
        <v>10155</v>
      </c>
      <c r="E1645" s="10" t="n">
        <v>3</v>
      </c>
      <c r="F1645" s="10" t="n">
        <v>68091.8</v>
      </c>
      <c r="G1645" s="10" t="n">
        <v>48</v>
      </c>
      <c r="H1645" s="10" t="n">
        <v>37855.6</v>
      </c>
    </row>
    <row r="1646" customFormat="false" ht="15" hidden="false" customHeight="false" outlineLevel="0" collapsed="false">
      <c r="A1646" s="9" t="s">
        <v>11794</v>
      </c>
      <c r="B1646" s="9" t="s">
        <v>71</v>
      </c>
      <c r="C1646" s="9" t="s">
        <v>10162</v>
      </c>
      <c r="D1646" s="9" t="s">
        <v>10154</v>
      </c>
      <c r="E1646" s="10" t="n">
        <v>4</v>
      </c>
      <c r="F1646" s="10" t="n">
        <v>91213.1</v>
      </c>
      <c r="G1646" s="10" t="n">
        <v>2</v>
      </c>
      <c r="H1646" s="10" t="n">
        <v>50709.87</v>
      </c>
    </row>
    <row r="1647" customFormat="false" ht="15" hidden="false" customHeight="false" outlineLevel="0" collapsed="false">
      <c r="A1647" s="9" t="s">
        <v>11795</v>
      </c>
      <c r="B1647" s="9" t="s">
        <v>64</v>
      </c>
      <c r="C1647" s="9" t="s">
        <v>10161</v>
      </c>
      <c r="D1647" s="9" t="s">
        <v>10156</v>
      </c>
      <c r="E1647" s="10" t="n">
        <v>2</v>
      </c>
      <c r="F1647" s="10" t="n">
        <v>23980.64</v>
      </c>
      <c r="G1647" s="10" t="n">
        <v>47</v>
      </c>
      <c r="H1647" s="10" t="n">
        <v>13332.02</v>
      </c>
    </row>
    <row r="1648" customFormat="false" ht="15" hidden="false" customHeight="false" outlineLevel="0" collapsed="false">
      <c r="A1648" s="9" t="s">
        <v>11796</v>
      </c>
      <c r="B1648" s="9" t="s">
        <v>64</v>
      </c>
      <c r="C1648" s="9" t="s">
        <v>10161</v>
      </c>
      <c r="D1648" s="9" t="s">
        <v>10155</v>
      </c>
      <c r="E1648" s="10" t="n">
        <v>12</v>
      </c>
      <c r="F1648" s="10" t="n">
        <v>30987.69</v>
      </c>
      <c r="G1648" s="10" t="n">
        <v>16</v>
      </c>
      <c r="H1648" s="10" t="n">
        <v>17227.59</v>
      </c>
    </row>
    <row r="1649" customFormat="false" ht="15" hidden="false" customHeight="false" outlineLevel="0" collapsed="false">
      <c r="A1649" s="9" t="s">
        <v>11797</v>
      </c>
      <c r="B1649" s="9" t="s">
        <v>75</v>
      </c>
      <c r="C1649" s="9" t="s">
        <v>10161</v>
      </c>
      <c r="D1649" s="9" t="s">
        <v>10155</v>
      </c>
      <c r="E1649" s="10" t="n">
        <v>3</v>
      </c>
      <c r="F1649" s="10" t="n">
        <v>22788.54</v>
      </c>
      <c r="G1649" s="10" t="n">
        <v>92</v>
      </c>
      <c r="H1649" s="10" t="n">
        <v>12669.28</v>
      </c>
    </row>
    <row r="1650" customFormat="false" ht="15" hidden="false" customHeight="false" outlineLevel="0" collapsed="false">
      <c r="A1650" s="9" t="s">
        <v>11798</v>
      </c>
      <c r="B1650" s="9" t="s">
        <v>77</v>
      </c>
      <c r="C1650" s="9" t="s">
        <v>10162</v>
      </c>
      <c r="D1650" s="9" t="s">
        <v>10155</v>
      </c>
      <c r="E1650" s="10" t="n">
        <v>6</v>
      </c>
      <c r="F1650" s="10" t="n">
        <v>27062.55</v>
      </c>
      <c r="G1650" s="10" t="n">
        <v>14</v>
      </c>
      <c r="H1650" s="10" t="n">
        <v>15045.41</v>
      </c>
    </row>
    <row r="1651" customFormat="false" ht="15" hidden="false" customHeight="false" outlineLevel="0" collapsed="false">
      <c r="A1651" s="9" t="s">
        <v>11799</v>
      </c>
      <c r="B1651" s="9" t="s">
        <v>75</v>
      </c>
      <c r="C1651" s="9" t="s">
        <v>10161</v>
      </c>
      <c r="D1651" s="9" t="s">
        <v>10155</v>
      </c>
      <c r="E1651" s="10" t="n">
        <v>6</v>
      </c>
      <c r="F1651" s="10" t="n">
        <v>38173.8</v>
      </c>
      <c r="G1651" s="10" t="n">
        <v>15</v>
      </c>
      <c r="H1651" s="10" t="n">
        <v>21222.7</v>
      </c>
    </row>
    <row r="1652" customFormat="false" ht="15" hidden="false" customHeight="false" outlineLevel="0" collapsed="false">
      <c r="A1652" s="9" t="s">
        <v>11800</v>
      </c>
      <c r="B1652" s="9" t="s">
        <v>70</v>
      </c>
      <c r="C1652" s="9" t="s">
        <v>10161</v>
      </c>
      <c r="D1652" s="9" t="s">
        <v>10155</v>
      </c>
      <c r="E1652" s="10" t="n">
        <v>3</v>
      </c>
      <c r="F1652" s="10" t="n">
        <v>4895.7</v>
      </c>
      <c r="G1652" s="10" t="n">
        <v>58</v>
      </c>
      <c r="H1652" s="10" t="n">
        <v>2721.76</v>
      </c>
    </row>
    <row r="1653" customFormat="false" ht="15" hidden="false" customHeight="false" outlineLevel="0" collapsed="false">
      <c r="A1653" s="9" t="s">
        <v>11801</v>
      </c>
      <c r="B1653" s="9" t="s">
        <v>65</v>
      </c>
      <c r="C1653" s="9" t="s">
        <v>10164</v>
      </c>
      <c r="D1653" s="9" t="s">
        <v>10155</v>
      </c>
      <c r="E1653" s="10" t="n">
        <v>5</v>
      </c>
      <c r="F1653" s="10" t="n">
        <v>26806.64</v>
      </c>
      <c r="G1653" s="10" t="n">
        <v>24</v>
      </c>
      <c r="H1653" s="10" t="n">
        <v>14903.14</v>
      </c>
    </row>
    <row r="1654" customFormat="false" ht="15" hidden="false" customHeight="false" outlineLevel="0" collapsed="false">
      <c r="A1654" s="9" t="s">
        <v>11802</v>
      </c>
      <c r="B1654" s="9" t="s">
        <v>68</v>
      </c>
      <c r="C1654" s="9" t="s">
        <v>10162</v>
      </c>
      <c r="D1654" s="9" t="s">
        <v>10156</v>
      </c>
      <c r="E1654" s="10" t="n">
        <v>2</v>
      </c>
      <c r="F1654" s="10" t="n">
        <v>6164.05</v>
      </c>
      <c r="G1654" s="10" t="n">
        <v>84</v>
      </c>
      <c r="H1654" s="10" t="n">
        <v>3426.9</v>
      </c>
    </row>
    <row r="1655" customFormat="false" ht="15" hidden="false" customHeight="false" outlineLevel="0" collapsed="false">
      <c r="A1655" s="9" t="s">
        <v>11803</v>
      </c>
      <c r="B1655" s="9" t="s">
        <v>72</v>
      </c>
      <c r="C1655" s="9" t="s">
        <v>10161</v>
      </c>
      <c r="D1655" s="9" t="s">
        <v>10156</v>
      </c>
      <c r="E1655" s="10" t="n">
        <v>1</v>
      </c>
      <c r="F1655" s="10" t="n">
        <v>782.6</v>
      </c>
      <c r="G1655" s="10" t="n">
        <v>68</v>
      </c>
      <c r="H1655" s="10" t="n">
        <v>435.09</v>
      </c>
    </row>
    <row r="1656" customFormat="false" ht="15" hidden="false" customHeight="false" outlineLevel="0" collapsed="false">
      <c r="A1656" s="9" t="s">
        <v>11804</v>
      </c>
      <c r="B1656" s="9" t="s">
        <v>79</v>
      </c>
      <c r="C1656" s="9" t="s">
        <v>10161</v>
      </c>
      <c r="D1656" s="9" t="s">
        <v>10157</v>
      </c>
      <c r="E1656" s="10" t="n">
        <v>2</v>
      </c>
      <c r="F1656" s="10" t="n">
        <v>10470.39</v>
      </c>
      <c r="G1656" s="10" t="n">
        <v>170</v>
      </c>
      <c r="H1656" s="10" t="n">
        <v>5821.01</v>
      </c>
    </row>
    <row r="1657" customFormat="false" ht="15" hidden="false" customHeight="false" outlineLevel="0" collapsed="false">
      <c r="A1657" s="9" t="s">
        <v>11805</v>
      </c>
      <c r="B1657" s="9" t="s">
        <v>75</v>
      </c>
      <c r="C1657" s="9" t="s">
        <v>10161</v>
      </c>
      <c r="D1657" s="9" t="s">
        <v>10156</v>
      </c>
      <c r="E1657" s="10" t="n">
        <v>1</v>
      </c>
      <c r="F1657" s="10" t="n">
        <v>1807.95</v>
      </c>
      <c r="G1657" s="10" t="n">
        <v>150</v>
      </c>
      <c r="H1657" s="10" t="n">
        <v>1005.13</v>
      </c>
    </row>
    <row r="1658" customFormat="false" ht="15" hidden="false" customHeight="false" outlineLevel="0" collapsed="false">
      <c r="A1658" s="9" t="s">
        <v>11806</v>
      </c>
      <c r="B1658" s="9" t="s">
        <v>77</v>
      </c>
      <c r="C1658" s="9" t="s">
        <v>10161</v>
      </c>
      <c r="D1658" s="9" t="s">
        <v>10155</v>
      </c>
      <c r="E1658" s="10" t="n">
        <v>6</v>
      </c>
      <c r="F1658" s="10" t="n">
        <v>48585.28</v>
      </c>
      <c r="G1658" s="10" t="n">
        <v>52</v>
      </c>
      <c r="H1658" s="10" t="n">
        <v>27010.96</v>
      </c>
    </row>
    <row r="1659" customFormat="false" ht="15" hidden="false" customHeight="false" outlineLevel="0" collapsed="false">
      <c r="A1659" s="9" t="s">
        <v>11807</v>
      </c>
      <c r="B1659" s="9" t="s">
        <v>59</v>
      </c>
      <c r="C1659" s="9" t="s">
        <v>10163</v>
      </c>
      <c r="D1659" s="9" t="s">
        <v>10155</v>
      </c>
      <c r="E1659" s="10" t="n">
        <v>9</v>
      </c>
      <c r="F1659" s="10" t="n">
        <v>52229.54</v>
      </c>
      <c r="G1659" s="10" t="n">
        <v>32</v>
      </c>
      <c r="H1659" s="10" t="n">
        <v>29036.98</v>
      </c>
    </row>
    <row r="1660" customFormat="false" ht="15" hidden="false" customHeight="false" outlineLevel="0" collapsed="false">
      <c r="A1660" s="9" t="s">
        <v>11808</v>
      </c>
      <c r="B1660" s="9" t="s">
        <v>71</v>
      </c>
      <c r="C1660" s="9" t="s">
        <v>10163</v>
      </c>
      <c r="D1660" s="9" t="s">
        <v>10156</v>
      </c>
      <c r="E1660" s="10" t="n">
        <v>2</v>
      </c>
      <c r="F1660" s="10" t="n">
        <v>7939.2</v>
      </c>
      <c r="G1660" s="10" t="n">
        <v>1</v>
      </c>
      <c r="H1660" s="10" t="n">
        <v>4413.79</v>
      </c>
    </row>
    <row r="1661" customFormat="false" ht="15" hidden="false" customHeight="false" outlineLevel="0" collapsed="false">
      <c r="A1661" s="9" t="s">
        <v>11809</v>
      </c>
      <c r="B1661" s="9" t="s">
        <v>62</v>
      </c>
      <c r="C1661" s="9" t="s">
        <v>10162</v>
      </c>
      <c r="D1661" s="9" t="s">
        <v>10156</v>
      </c>
      <c r="E1661" s="10" t="n">
        <v>2</v>
      </c>
      <c r="F1661" s="10" t="n">
        <v>5940.32</v>
      </c>
      <c r="G1661" s="10" t="n">
        <v>20</v>
      </c>
      <c r="H1661" s="10" t="n">
        <v>3302.52</v>
      </c>
    </row>
    <row r="1662" customFormat="false" ht="15" hidden="false" customHeight="false" outlineLevel="0" collapsed="false">
      <c r="A1662" s="9" t="s">
        <v>11810</v>
      </c>
      <c r="B1662" s="9" t="s">
        <v>73</v>
      </c>
      <c r="C1662" s="9" t="s">
        <v>10161</v>
      </c>
      <c r="D1662" s="9" t="s">
        <v>10155</v>
      </c>
      <c r="E1662" s="10" t="n">
        <v>4</v>
      </c>
      <c r="F1662" s="10" t="n">
        <v>6860.84</v>
      </c>
      <c r="G1662" s="10" t="n">
        <v>22</v>
      </c>
      <c r="H1662" s="10" t="n">
        <v>3814.28</v>
      </c>
    </row>
    <row r="1663" customFormat="false" ht="15" hidden="false" customHeight="false" outlineLevel="0" collapsed="false">
      <c r="A1663" s="9" t="s">
        <v>11811</v>
      </c>
      <c r="B1663" s="9" t="s">
        <v>75</v>
      </c>
      <c r="C1663" s="9" t="s">
        <v>10164</v>
      </c>
      <c r="D1663" s="9" t="s">
        <v>10155</v>
      </c>
      <c r="E1663" s="10" t="n">
        <v>7</v>
      </c>
      <c r="F1663" s="10" t="n">
        <v>26352.83</v>
      </c>
      <c r="G1663" s="10" t="n">
        <v>26</v>
      </c>
      <c r="H1663" s="10" t="n">
        <v>14650.84</v>
      </c>
    </row>
    <row r="1664" customFormat="false" ht="15" hidden="false" customHeight="false" outlineLevel="0" collapsed="false">
      <c r="A1664" s="9" t="s">
        <v>11812</v>
      </c>
      <c r="B1664" s="9" t="s">
        <v>70</v>
      </c>
      <c r="C1664" s="9" t="s">
        <v>10161</v>
      </c>
      <c r="D1664" s="9" t="s">
        <v>10155</v>
      </c>
      <c r="E1664" s="10" t="n">
        <v>3</v>
      </c>
      <c r="F1664" s="10" t="n">
        <v>28175</v>
      </c>
      <c r="G1664" s="10" t="n">
        <v>3</v>
      </c>
      <c r="H1664" s="10" t="n">
        <v>15663.87</v>
      </c>
    </row>
    <row r="1665" customFormat="false" ht="15" hidden="false" customHeight="false" outlineLevel="0" collapsed="false">
      <c r="A1665" s="9" t="s">
        <v>11813</v>
      </c>
      <c r="B1665" s="9" t="s">
        <v>76</v>
      </c>
      <c r="C1665" s="9" t="s">
        <v>10164</v>
      </c>
      <c r="D1665" s="9" t="s">
        <v>10157</v>
      </c>
      <c r="E1665" s="10" t="n">
        <v>2</v>
      </c>
      <c r="F1665" s="10" t="n">
        <v>2887</v>
      </c>
      <c r="G1665" s="10" t="n">
        <v>214</v>
      </c>
      <c r="H1665" s="10" t="n">
        <v>1605.03</v>
      </c>
    </row>
    <row r="1666" customFormat="false" ht="15" hidden="false" customHeight="false" outlineLevel="0" collapsed="false">
      <c r="A1666" s="9" t="s">
        <v>11814</v>
      </c>
      <c r="B1666" s="9" t="s">
        <v>67</v>
      </c>
      <c r="C1666" s="9" t="s">
        <v>10162</v>
      </c>
      <c r="D1666" s="9" t="s">
        <v>10155</v>
      </c>
      <c r="E1666" s="10" t="n">
        <v>6</v>
      </c>
      <c r="F1666" s="10" t="n">
        <v>15168.7</v>
      </c>
      <c r="G1666" s="10" t="n">
        <v>13</v>
      </c>
      <c r="H1666" s="10" t="n">
        <v>8433.03</v>
      </c>
    </row>
    <row r="1667" customFormat="false" ht="15" hidden="false" customHeight="false" outlineLevel="0" collapsed="false">
      <c r="A1667" s="9" t="s">
        <v>11815</v>
      </c>
      <c r="B1667" s="9" t="s">
        <v>62</v>
      </c>
      <c r="C1667" s="9" t="s">
        <v>10161</v>
      </c>
      <c r="D1667" s="9" t="s">
        <v>10156</v>
      </c>
      <c r="E1667" s="10" t="n">
        <v>2</v>
      </c>
      <c r="F1667" s="10" t="n">
        <v>3301.3</v>
      </c>
      <c r="G1667" s="10" t="n">
        <v>19</v>
      </c>
      <c r="H1667" s="10" t="n">
        <v>1835.36</v>
      </c>
    </row>
    <row r="1668" customFormat="false" ht="15" hidden="false" customHeight="false" outlineLevel="0" collapsed="false">
      <c r="A1668" s="9" t="s">
        <v>11816</v>
      </c>
      <c r="B1668" s="9" t="s">
        <v>69</v>
      </c>
      <c r="C1668" s="9" t="s">
        <v>10161</v>
      </c>
      <c r="D1668" s="9" t="s">
        <v>10156</v>
      </c>
      <c r="E1668" s="10" t="n">
        <v>2</v>
      </c>
      <c r="F1668" s="10" t="n">
        <v>6752.33</v>
      </c>
      <c r="G1668" s="10" t="n">
        <v>40</v>
      </c>
      <c r="H1668" s="10" t="n">
        <v>3753.95</v>
      </c>
    </row>
    <row r="1669" customFormat="false" ht="15" hidden="false" customHeight="false" outlineLevel="0" collapsed="false">
      <c r="A1669" s="9" t="s">
        <v>11817</v>
      </c>
      <c r="B1669" s="9" t="s">
        <v>61</v>
      </c>
      <c r="C1669" s="9" t="s">
        <v>10161</v>
      </c>
      <c r="D1669" s="9" t="s">
        <v>10156</v>
      </c>
      <c r="E1669" s="10" t="n">
        <v>1</v>
      </c>
      <c r="F1669" s="10" t="n">
        <v>3520.22</v>
      </c>
      <c r="G1669" s="10" t="n">
        <v>49</v>
      </c>
      <c r="H1669" s="10" t="n">
        <v>1957.06</v>
      </c>
    </row>
    <row r="1670" customFormat="false" ht="15" hidden="false" customHeight="false" outlineLevel="0" collapsed="false">
      <c r="A1670" s="9" t="s">
        <v>11818</v>
      </c>
      <c r="B1670" s="9" t="s">
        <v>67</v>
      </c>
      <c r="C1670" s="9" t="s">
        <v>10161</v>
      </c>
      <c r="D1670" s="9" t="s">
        <v>10156</v>
      </c>
      <c r="E1670" s="10" t="n">
        <v>2</v>
      </c>
      <c r="F1670" s="10" t="n">
        <v>2557.68</v>
      </c>
      <c r="G1670" s="10" t="n">
        <v>65</v>
      </c>
      <c r="H1670" s="10" t="n">
        <v>1421.94</v>
      </c>
    </row>
    <row r="1671" customFormat="false" ht="15" hidden="false" customHeight="false" outlineLevel="0" collapsed="false">
      <c r="A1671" s="9" t="s">
        <v>11819</v>
      </c>
      <c r="B1671" s="9" t="s">
        <v>62</v>
      </c>
      <c r="C1671" s="9" t="s">
        <v>10161</v>
      </c>
      <c r="D1671" s="9" t="s">
        <v>10155</v>
      </c>
      <c r="E1671" s="10" t="n">
        <v>4</v>
      </c>
      <c r="F1671" s="10" t="n">
        <v>60050.59</v>
      </c>
      <c r="G1671" s="10" t="n">
        <v>54</v>
      </c>
      <c r="H1671" s="10" t="n">
        <v>33385.09</v>
      </c>
    </row>
    <row r="1672" customFormat="false" ht="15" hidden="false" customHeight="false" outlineLevel="0" collapsed="false">
      <c r="A1672" s="9" t="s">
        <v>11820</v>
      </c>
      <c r="B1672" s="9" t="s">
        <v>76</v>
      </c>
      <c r="C1672" s="9" t="s">
        <v>10161</v>
      </c>
      <c r="D1672" s="9" t="s">
        <v>10157</v>
      </c>
      <c r="E1672" s="10" t="n">
        <v>7</v>
      </c>
      <c r="F1672" s="10" t="n">
        <v>22054.95</v>
      </c>
      <c r="G1672" s="10" t="n">
        <v>145</v>
      </c>
      <c r="H1672" s="10" t="n">
        <v>12261.44</v>
      </c>
    </row>
    <row r="1673" customFormat="false" ht="15" hidden="false" customHeight="false" outlineLevel="0" collapsed="false">
      <c r="A1673" s="9" t="s">
        <v>11821</v>
      </c>
      <c r="B1673" s="9" t="s">
        <v>62</v>
      </c>
      <c r="C1673" s="9" t="s">
        <v>10164</v>
      </c>
      <c r="D1673" s="9" t="s">
        <v>10154</v>
      </c>
      <c r="E1673" s="10" t="n">
        <v>6</v>
      </c>
      <c r="F1673" s="10" t="n">
        <v>76032.08</v>
      </c>
      <c r="G1673" s="10" t="n">
        <v>6</v>
      </c>
      <c r="H1673" s="10" t="n">
        <v>42269.99</v>
      </c>
    </row>
    <row r="1674" customFormat="false" ht="15" hidden="false" customHeight="false" outlineLevel="0" collapsed="false">
      <c r="A1674" s="9" t="s">
        <v>11822</v>
      </c>
      <c r="B1674" s="9" t="s">
        <v>70</v>
      </c>
      <c r="C1674" s="9" t="s">
        <v>10162</v>
      </c>
      <c r="D1674" s="9" t="s">
        <v>10156</v>
      </c>
      <c r="E1674" s="10" t="n">
        <v>1</v>
      </c>
      <c r="F1674" s="10" t="n">
        <v>575.2</v>
      </c>
      <c r="G1674" s="10" t="n">
        <v>46</v>
      </c>
      <c r="H1674" s="10" t="n">
        <v>319.78</v>
      </c>
    </row>
    <row r="1675" customFormat="false" ht="15" hidden="false" customHeight="false" outlineLevel="0" collapsed="false">
      <c r="A1675" s="9" t="s">
        <v>11823</v>
      </c>
      <c r="B1675" s="9" t="s">
        <v>68</v>
      </c>
      <c r="C1675" s="9" t="s">
        <v>10161</v>
      </c>
      <c r="D1675" s="9" t="s">
        <v>10154</v>
      </c>
      <c r="E1675" s="10" t="n">
        <v>12</v>
      </c>
      <c r="F1675" s="10" t="n">
        <v>78773.8</v>
      </c>
      <c r="G1675" s="10" t="n">
        <v>18</v>
      </c>
      <c r="H1675" s="10" t="n">
        <v>43794.25</v>
      </c>
    </row>
    <row r="1676" customFormat="false" ht="15" hidden="false" customHeight="false" outlineLevel="0" collapsed="false">
      <c r="A1676" s="9" t="s">
        <v>11824</v>
      </c>
      <c r="B1676" s="9" t="s">
        <v>64</v>
      </c>
      <c r="C1676" s="9" t="s">
        <v>10161</v>
      </c>
      <c r="D1676" s="9" t="s">
        <v>10155</v>
      </c>
      <c r="E1676" s="10" t="n">
        <v>6</v>
      </c>
      <c r="F1676" s="10" t="n">
        <v>16030.46</v>
      </c>
      <c r="G1676" s="10" t="n">
        <v>32</v>
      </c>
      <c r="H1676" s="10" t="n">
        <v>8912.12</v>
      </c>
    </row>
    <row r="1677" customFormat="false" ht="15" hidden="false" customHeight="false" outlineLevel="0" collapsed="false">
      <c r="A1677" s="9" t="s">
        <v>11825</v>
      </c>
      <c r="B1677" s="9" t="s">
        <v>62</v>
      </c>
      <c r="C1677" s="9" t="s">
        <v>10163</v>
      </c>
      <c r="D1677" s="9" t="s">
        <v>10155</v>
      </c>
      <c r="E1677" s="10" t="n">
        <v>6</v>
      </c>
      <c r="F1677" s="10" t="n">
        <v>7529.61</v>
      </c>
      <c r="G1677" s="10" t="n">
        <v>50</v>
      </c>
      <c r="H1677" s="10" t="n">
        <v>4186.08</v>
      </c>
    </row>
    <row r="1678" customFormat="false" ht="15" hidden="false" customHeight="false" outlineLevel="0" collapsed="false">
      <c r="A1678" s="9" t="s">
        <v>11826</v>
      </c>
      <c r="B1678" s="9" t="s">
        <v>77</v>
      </c>
      <c r="C1678" s="9" t="s">
        <v>10162</v>
      </c>
      <c r="D1678" s="9" t="s">
        <v>10154</v>
      </c>
      <c r="E1678" s="10" t="n">
        <v>19</v>
      </c>
      <c r="F1678" s="10" t="n">
        <v>79871.35</v>
      </c>
      <c r="G1678" s="10" t="n">
        <v>13</v>
      </c>
      <c r="H1678" s="10" t="n">
        <v>44404.43</v>
      </c>
    </row>
    <row r="1679" customFormat="false" ht="15" hidden="false" customHeight="false" outlineLevel="0" collapsed="false">
      <c r="A1679" s="9" t="s">
        <v>11827</v>
      </c>
      <c r="B1679" s="9" t="s">
        <v>65</v>
      </c>
      <c r="C1679" s="9" t="s">
        <v>10164</v>
      </c>
      <c r="D1679" s="9" t="s">
        <v>10156</v>
      </c>
      <c r="E1679" s="10" t="n">
        <v>1</v>
      </c>
      <c r="F1679" s="10" t="n">
        <v>269.4</v>
      </c>
      <c r="G1679" s="10" t="n">
        <v>32</v>
      </c>
      <c r="H1679" s="10" t="n">
        <v>149.77</v>
      </c>
    </row>
    <row r="1680" customFormat="false" ht="15" hidden="false" customHeight="false" outlineLevel="0" collapsed="false">
      <c r="A1680" s="9" t="s">
        <v>11828</v>
      </c>
      <c r="B1680" s="9" t="s">
        <v>71</v>
      </c>
      <c r="C1680" s="9" t="s">
        <v>10161</v>
      </c>
      <c r="D1680" s="9" t="s">
        <v>10156</v>
      </c>
      <c r="E1680" s="10" t="n">
        <v>1</v>
      </c>
      <c r="F1680" s="10" t="n">
        <v>2042.65</v>
      </c>
      <c r="G1680" s="10" t="n">
        <v>47</v>
      </c>
      <c r="H1680" s="10" t="n">
        <v>1135.61</v>
      </c>
    </row>
    <row r="1681" customFormat="false" ht="15" hidden="false" customHeight="false" outlineLevel="0" collapsed="false">
      <c r="A1681" s="9" t="s">
        <v>11829</v>
      </c>
      <c r="B1681" s="9" t="s">
        <v>77</v>
      </c>
      <c r="C1681" s="9" t="s">
        <v>10162</v>
      </c>
      <c r="D1681" s="9" t="s">
        <v>10157</v>
      </c>
      <c r="E1681" s="10" t="n">
        <v>2</v>
      </c>
      <c r="F1681" s="10" t="n">
        <v>134866.25</v>
      </c>
      <c r="G1681" s="10" t="n">
        <v>133</v>
      </c>
      <c r="H1681" s="10" t="n">
        <v>74978.81</v>
      </c>
    </row>
    <row r="1682" customFormat="false" ht="15" hidden="false" customHeight="false" outlineLevel="0" collapsed="false">
      <c r="A1682" s="9" t="s">
        <v>11830</v>
      </c>
      <c r="B1682" s="9" t="s">
        <v>62</v>
      </c>
      <c r="C1682" s="9" t="s">
        <v>10161</v>
      </c>
      <c r="D1682" s="9" t="s">
        <v>10156</v>
      </c>
      <c r="E1682" s="10" t="n">
        <v>1</v>
      </c>
      <c r="F1682" s="10" t="n">
        <v>1131.3</v>
      </c>
      <c r="G1682" s="10" t="n">
        <v>64</v>
      </c>
      <c r="H1682" s="10" t="n">
        <v>628.95</v>
      </c>
    </row>
    <row r="1683" customFormat="false" ht="15" hidden="false" customHeight="false" outlineLevel="0" collapsed="false">
      <c r="A1683" s="9" t="s">
        <v>11831</v>
      </c>
      <c r="B1683" s="9" t="s">
        <v>59</v>
      </c>
      <c r="C1683" s="9" t="s">
        <v>10162</v>
      </c>
      <c r="D1683" s="9" t="s">
        <v>10156</v>
      </c>
      <c r="E1683" s="10" t="n">
        <v>1</v>
      </c>
      <c r="F1683" s="10" t="n">
        <v>838</v>
      </c>
      <c r="G1683" s="10" t="n">
        <v>21</v>
      </c>
      <c r="H1683" s="10" t="n">
        <v>465.89</v>
      </c>
    </row>
    <row r="1684" customFormat="false" ht="15" hidden="false" customHeight="false" outlineLevel="0" collapsed="false">
      <c r="A1684" s="9" t="s">
        <v>11832</v>
      </c>
      <c r="B1684" s="9" t="s">
        <v>60</v>
      </c>
      <c r="C1684" s="9" t="s">
        <v>10161</v>
      </c>
      <c r="D1684" s="9" t="s">
        <v>10155</v>
      </c>
      <c r="E1684" s="10" t="n">
        <v>5</v>
      </c>
      <c r="F1684" s="10" t="n">
        <v>10853.85</v>
      </c>
      <c r="G1684" s="10" t="n">
        <v>19</v>
      </c>
      <c r="H1684" s="10" t="n">
        <v>6034.19</v>
      </c>
    </row>
    <row r="1685" customFormat="false" ht="15" hidden="false" customHeight="false" outlineLevel="0" collapsed="false">
      <c r="A1685" s="9" t="s">
        <v>11833</v>
      </c>
      <c r="B1685" s="9" t="s">
        <v>62</v>
      </c>
      <c r="C1685" s="9" t="s">
        <v>10164</v>
      </c>
      <c r="D1685" s="9" t="s">
        <v>10155</v>
      </c>
      <c r="E1685" s="10" t="n">
        <v>3</v>
      </c>
      <c r="F1685" s="10" t="n">
        <v>8507.75</v>
      </c>
      <c r="G1685" s="10" t="n">
        <v>47</v>
      </c>
      <c r="H1685" s="10" t="n">
        <v>4729.88</v>
      </c>
    </row>
    <row r="1686" customFormat="false" ht="15" hidden="false" customHeight="false" outlineLevel="0" collapsed="false">
      <c r="A1686" s="9" t="s">
        <v>11834</v>
      </c>
      <c r="B1686" s="9" t="s">
        <v>68</v>
      </c>
      <c r="C1686" s="9" t="s">
        <v>10161</v>
      </c>
      <c r="D1686" s="9" t="s">
        <v>10156</v>
      </c>
      <c r="E1686" s="10" t="n">
        <v>1</v>
      </c>
      <c r="F1686" s="10" t="n">
        <v>1972.6</v>
      </c>
      <c r="G1686" s="10" t="n">
        <v>19</v>
      </c>
      <c r="H1686" s="10" t="n">
        <v>1096.67</v>
      </c>
    </row>
    <row r="1687" customFormat="false" ht="15" hidden="false" customHeight="false" outlineLevel="0" collapsed="false">
      <c r="A1687" s="9" t="s">
        <v>11835</v>
      </c>
      <c r="B1687" s="9" t="s">
        <v>74</v>
      </c>
      <c r="C1687" s="9" t="s">
        <v>10164</v>
      </c>
      <c r="D1687" s="9" t="s">
        <v>10155</v>
      </c>
      <c r="E1687" s="10" t="n">
        <v>17</v>
      </c>
      <c r="F1687" s="10" t="n">
        <v>54225.05</v>
      </c>
      <c r="G1687" s="10" t="n">
        <v>2</v>
      </c>
      <c r="H1687" s="10" t="n">
        <v>30146.38</v>
      </c>
    </row>
    <row r="1688" customFormat="false" ht="15" hidden="false" customHeight="false" outlineLevel="0" collapsed="false">
      <c r="A1688" s="9" t="s">
        <v>11836</v>
      </c>
      <c r="B1688" s="9" t="s">
        <v>73</v>
      </c>
      <c r="C1688" s="9" t="s">
        <v>10161</v>
      </c>
      <c r="D1688" s="9" t="s">
        <v>10157</v>
      </c>
      <c r="E1688" s="10" t="n">
        <v>2</v>
      </c>
      <c r="F1688" s="10" t="n">
        <v>1560.75</v>
      </c>
      <c r="G1688" s="10" t="n">
        <v>229</v>
      </c>
      <c r="H1688" s="10" t="n">
        <v>867.7</v>
      </c>
    </row>
    <row r="1689" customFormat="false" ht="15" hidden="false" customHeight="false" outlineLevel="0" collapsed="false">
      <c r="A1689" s="9" t="s">
        <v>11837</v>
      </c>
      <c r="B1689" s="9" t="s">
        <v>69</v>
      </c>
      <c r="C1689" s="9" t="s">
        <v>10163</v>
      </c>
      <c r="D1689" s="9" t="s">
        <v>10156</v>
      </c>
      <c r="E1689" s="10" t="n">
        <v>1</v>
      </c>
      <c r="F1689" s="10" t="n">
        <v>314.1</v>
      </c>
      <c r="G1689" s="10" t="n">
        <v>26</v>
      </c>
      <c r="H1689" s="10" t="n">
        <v>174.62</v>
      </c>
    </row>
    <row r="1690" customFormat="false" ht="15" hidden="false" customHeight="false" outlineLevel="0" collapsed="false">
      <c r="A1690" s="9" t="s">
        <v>11838</v>
      </c>
      <c r="B1690" s="9" t="s">
        <v>75</v>
      </c>
      <c r="C1690" s="9" t="s">
        <v>10161</v>
      </c>
      <c r="D1690" s="9" t="s">
        <v>10155</v>
      </c>
      <c r="E1690" s="10" t="n">
        <v>7</v>
      </c>
      <c r="F1690" s="10" t="n">
        <v>41042.19</v>
      </c>
      <c r="G1690" s="10" t="n">
        <v>47</v>
      </c>
      <c r="H1690" s="10" t="n">
        <v>22817.38</v>
      </c>
    </row>
    <row r="1691" customFormat="false" ht="15" hidden="false" customHeight="false" outlineLevel="0" collapsed="false">
      <c r="A1691" s="9" t="s">
        <v>11839</v>
      </c>
      <c r="B1691" s="9" t="s">
        <v>79</v>
      </c>
      <c r="C1691" s="9" t="s">
        <v>10161</v>
      </c>
      <c r="D1691" s="9" t="s">
        <v>10155</v>
      </c>
      <c r="E1691" s="10" t="n">
        <v>4</v>
      </c>
      <c r="F1691" s="10" t="n">
        <v>13121.65</v>
      </c>
      <c r="G1691" s="10" t="n">
        <v>24</v>
      </c>
      <c r="H1691" s="10" t="n">
        <v>7294.97</v>
      </c>
    </row>
    <row r="1692" customFormat="false" ht="15" hidden="false" customHeight="false" outlineLevel="0" collapsed="false">
      <c r="A1692" s="9" t="s">
        <v>11840</v>
      </c>
      <c r="B1692" s="9" t="s">
        <v>62</v>
      </c>
      <c r="C1692" s="9" t="s">
        <v>10162</v>
      </c>
      <c r="D1692" s="9" t="s">
        <v>10155</v>
      </c>
      <c r="E1692" s="10" t="n">
        <v>4</v>
      </c>
      <c r="F1692" s="10" t="n">
        <v>17484.12</v>
      </c>
      <c r="G1692" s="10" t="n">
        <v>74</v>
      </c>
      <c r="H1692" s="10" t="n">
        <v>9720.29</v>
      </c>
    </row>
    <row r="1693" customFormat="false" ht="15" hidden="false" customHeight="false" outlineLevel="0" collapsed="false">
      <c r="A1693" s="9" t="s">
        <v>11841</v>
      </c>
      <c r="B1693" s="9" t="s">
        <v>76</v>
      </c>
      <c r="C1693" s="9" t="s">
        <v>10164</v>
      </c>
      <c r="D1693" s="9" t="s">
        <v>10157</v>
      </c>
      <c r="E1693" s="10" t="n">
        <v>2</v>
      </c>
      <c r="F1693" s="10" t="n">
        <v>8640.7</v>
      </c>
      <c r="G1693" s="10" t="n">
        <v>131</v>
      </c>
      <c r="H1693" s="10" t="n">
        <v>4803.79</v>
      </c>
    </row>
    <row r="1694" customFormat="false" ht="15" hidden="false" customHeight="false" outlineLevel="0" collapsed="false">
      <c r="A1694" s="9" t="s">
        <v>11842</v>
      </c>
      <c r="B1694" s="9" t="s">
        <v>63</v>
      </c>
      <c r="C1694" s="9" t="s">
        <v>10161</v>
      </c>
      <c r="D1694" s="9" t="s">
        <v>10155</v>
      </c>
      <c r="E1694" s="10" t="n">
        <v>4</v>
      </c>
      <c r="F1694" s="10" t="n">
        <v>7037.05</v>
      </c>
      <c r="G1694" s="10" t="n">
        <v>54</v>
      </c>
      <c r="H1694" s="10" t="n">
        <v>3912.24</v>
      </c>
    </row>
    <row r="1695" customFormat="false" ht="15" hidden="false" customHeight="false" outlineLevel="0" collapsed="false">
      <c r="A1695" s="9" t="s">
        <v>11843</v>
      </c>
      <c r="B1695" s="9" t="s">
        <v>69</v>
      </c>
      <c r="C1695" s="9" t="s">
        <v>10162</v>
      </c>
      <c r="D1695" s="9" t="s">
        <v>10156</v>
      </c>
      <c r="E1695" s="10" t="n">
        <v>2</v>
      </c>
      <c r="F1695" s="10" t="n">
        <v>24934.45</v>
      </c>
      <c r="G1695" s="10" t="n">
        <v>83</v>
      </c>
      <c r="H1695" s="10" t="n">
        <v>13862.29</v>
      </c>
    </row>
    <row r="1696" customFormat="false" ht="15" hidden="false" customHeight="false" outlineLevel="0" collapsed="false">
      <c r="A1696" s="9" t="s">
        <v>11844</v>
      </c>
      <c r="B1696" s="9" t="s">
        <v>75</v>
      </c>
      <c r="C1696" s="9" t="s">
        <v>10162</v>
      </c>
      <c r="D1696" s="9" t="s">
        <v>10158</v>
      </c>
      <c r="E1696" s="10" t="n">
        <v>0</v>
      </c>
      <c r="F1696" s="10" t="n">
        <v>0</v>
      </c>
      <c r="H1696" s="10" t="n">
        <v>0</v>
      </c>
    </row>
    <row r="1697" customFormat="false" ht="15" hidden="false" customHeight="false" outlineLevel="0" collapsed="false">
      <c r="A1697" s="9" t="s">
        <v>11845</v>
      </c>
      <c r="B1697" s="9" t="s">
        <v>62</v>
      </c>
      <c r="C1697" s="9" t="s">
        <v>10161</v>
      </c>
      <c r="D1697" s="9" t="s">
        <v>10156</v>
      </c>
      <c r="E1697" s="10" t="n">
        <v>2</v>
      </c>
      <c r="F1697" s="10" t="n">
        <v>636.17</v>
      </c>
      <c r="G1697" s="10" t="n">
        <v>7</v>
      </c>
      <c r="H1697" s="10" t="n">
        <v>353.68</v>
      </c>
    </row>
    <row r="1698" customFormat="false" ht="15" hidden="false" customHeight="false" outlineLevel="0" collapsed="false">
      <c r="A1698" s="9" t="s">
        <v>11846</v>
      </c>
      <c r="B1698" s="9" t="s">
        <v>64</v>
      </c>
      <c r="C1698" s="9" t="s">
        <v>10161</v>
      </c>
      <c r="D1698" s="9" t="s">
        <v>10157</v>
      </c>
      <c r="E1698" s="10" t="n">
        <v>2</v>
      </c>
      <c r="F1698" s="10" t="n">
        <v>2363.15</v>
      </c>
      <c r="G1698" s="10" t="n">
        <v>254</v>
      </c>
      <c r="H1698" s="10" t="n">
        <v>1313.79</v>
      </c>
    </row>
    <row r="1699" customFormat="false" ht="15" hidden="false" customHeight="false" outlineLevel="0" collapsed="false">
      <c r="A1699" s="9" t="s">
        <v>11847</v>
      </c>
      <c r="B1699" s="9" t="s">
        <v>75</v>
      </c>
      <c r="C1699" s="9" t="s">
        <v>10161</v>
      </c>
      <c r="D1699" s="9" t="s">
        <v>10155</v>
      </c>
      <c r="E1699" s="10" t="n">
        <v>9</v>
      </c>
      <c r="F1699" s="10" t="n">
        <v>23850.45</v>
      </c>
      <c r="G1699" s="10" t="n">
        <v>16</v>
      </c>
      <c r="H1699" s="10" t="n">
        <v>13259.64</v>
      </c>
    </row>
    <row r="1700" customFormat="false" ht="15" hidden="false" customHeight="false" outlineLevel="0" collapsed="false">
      <c r="A1700" s="9" t="s">
        <v>11848</v>
      </c>
      <c r="B1700" s="9" t="s">
        <v>65</v>
      </c>
      <c r="C1700" s="9" t="s">
        <v>10161</v>
      </c>
      <c r="D1700" s="9" t="s">
        <v>10155</v>
      </c>
      <c r="E1700" s="10" t="n">
        <v>6</v>
      </c>
      <c r="F1700" s="10" t="n">
        <v>10596.5</v>
      </c>
      <c r="G1700" s="10" t="n">
        <v>31</v>
      </c>
      <c r="H1700" s="10" t="n">
        <v>5891.12</v>
      </c>
    </row>
    <row r="1701" customFormat="false" ht="15" hidden="false" customHeight="false" outlineLevel="0" collapsed="false">
      <c r="A1701" s="9" t="s">
        <v>11849</v>
      </c>
      <c r="B1701" s="9" t="s">
        <v>74</v>
      </c>
      <c r="C1701" s="9" t="s">
        <v>10161</v>
      </c>
      <c r="D1701" s="9" t="s">
        <v>10154</v>
      </c>
      <c r="E1701" s="10" t="n">
        <v>25</v>
      </c>
      <c r="F1701" s="10" t="n">
        <v>164801.86</v>
      </c>
      <c r="G1701" s="10" t="n">
        <v>3</v>
      </c>
      <c r="H1701" s="10" t="n">
        <v>91621.5</v>
      </c>
    </row>
    <row r="1702" customFormat="false" ht="15" hidden="false" customHeight="false" outlineLevel="0" collapsed="false">
      <c r="A1702" s="9" t="s">
        <v>11850</v>
      </c>
      <c r="B1702" s="9" t="s">
        <v>77</v>
      </c>
      <c r="C1702" s="9" t="s">
        <v>10161</v>
      </c>
      <c r="D1702" s="9" t="s">
        <v>10156</v>
      </c>
      <c r="E1702" s="10" t="n">
        <v>2</v>
      </c>
      <c r="F1702" s="10" t="n">
        <v>24900.79</v>
      </c>
      <c r="G1702" s="10" t="n">
        <v>78</v>
      </c>
      <c r="H1702" s="10" t="n">
        <v>13843.58</v>
      </c>
    </row>
    <row r="1703" customFormat="false" ht="15" hidden="false" customHeight="false" outlineLevel="0" collapsed="false">
      <c r="A1703" s="9" t="s">
        <v>11851</v>
      </c>
      <c r="B1703" s="9" t="s">
        <v>76</v>
      </c>
      <c r="C1703" s="9" t="s">
        <v>10162</v>
      </c>
      <c r="D1703" s="9" t="s">
        <v>10155</v>
      </c>
      <c r="E1703" s="10" t="n">
        <v>4</v>
      </c>
      <c r="F1703" s="10" t="n">
        <v>11097.27</v>
      </c>
      <c r="G1703" s="10" t="n">
        <v>32</v>
      </c>
      <c r="H1703" s="10" t="n">
        <v>6169.52</v>
      </c>
    </row>
    <row r="1704" customFormat="false" ht="15" hidden="false" customHeight="false" outlineLevel="0" collapsed="false">
      <c r="A1704" s="9" t="s">
        <v>11852</v>
      </c>
      <c r="B1704" s="9" t="s">
        <v>74</v>
      </c>
      <c r="C1704" s="9" t="s">
        <v>10161</v>
      </c>
      <c r="D1704" s="9" t="s">
        <v>10155</v>
      </c>
      <c r="E1704" s="10" t="n">
        <v>4</v>
      </c>
      <c r="F1704" s="10" t="n">
        <v>30297.25</v>
      </c>
      <c r="G1704" s="10" t="n">
        <v>16</v>
      </c>
      <c r="H1704" s="10" t="n">
        <v>16843.74</v>
      </c>
    </row>
    <row r="1705" customFormat="false" ht="15" hidden="false" customHeight="false" outlineLevel="0" collapsed="false">
      <c r="A1705" s="9" t="s">
        <v>11853</v>
      </c>
      <c r="B1705" s="9" t="s">
        <v>77</v>
      </c>
      <c r="C1705" s="9" t="s">
        <v>10161</v>
      </c>
      <c r="D1705" s="9" t="s">
        <v>10156</v>
      </c>
      <c r="E1705" s="10" t="n">
        <v>1</v>
      </c>
      <c r="F1705" s="10" t="n">
        <v>1054.4</v>
      </c>
      <c r="G1705" s="10" t="n">
        <v>62</v>
      </c>
      <c r="H1705" s="10" t="n">
        <v>586.19</v>
      </c>
    </row>
    <row r="1706" customFormat="false" ht="15" hidden="false" customHeight="false" outlineLevel="0" collapsed="false">
      <c r="A1706" s="9" t="s">
        <v>11854</v>
      </c>
      <c r="B1706" s="9" t="s">
        <v>74</v>
      </c>
      <c r="C1706" s="9" t="s">
        <v>10161</v>
      </c>
      <c r="D1706" s="9" t="s">
        <v>10158</v>
      </c>
      <c r="E1706" s="10" t="n">
        <v>0</v>
      </c>
      <c r="F1706" s="10" t="n">
        <v>0</v>
      </c>
      <c r="H1706" s="10" t="n">
        <v>0</v>
      </c>
    </row>
    <row r="1707" customFormat="false" ht="15" hidden="false" customHeight="false" outlineLevel="0" collapsed="false">
      <c r="A1707" s="9" t="s">
        <v>11855</v>
      </c>
      <c r="B1707" s="9" t="s">
        <v>77</v>
      </c>
      <c r="C1707" s="9" t="s">
        <v>10164</v>
      </c>
      <c r="D1707" s="9" t="s">
        <v>10156</v>
      </c>
      <c r="E1707" s="10" t="n">
        <v>1</v>
      </c>
      <c r="F1707" s="10" t="n">
        <v>1165.65</v>
      </c>
      <c r="G1707" s="10" t="n">
        <v>186</v>
      </c>
      <c r="H1707" s="10" t="n">
        <v>648.04</v>
      </c>
    </row>
    <row r="1708" customFormat="false" ht="15" hidden="false" customHeight="false" outlineLevel="0" collapsed="false">
      <c r="A1708" s="9" t="s">
        <v>11856</v>
      </c>
      <c r="B1708" s="9" t="s">
        <v>60</v>
      </c>
      <c r="C1708" s="9" t="s">
        <v>10164</v>
      </c>
      <c r="D1708" s="9" t="s">
        <v>10155</v>
      </c>
      <c r="E1708" s="10" t="n">
        <v>17</v>
      </c>
      <c r="F1708" s="10" t="n">
        <v>43092.7</v>
      </c>
      <c r="G1708" s="10" t="n">
        <v>17</v>
      </c>
      <c r="H1708" s="10" t="n">
        <v>23957.36</v>
      </c>
    </row>
    <row r="1709" customFormat="false" ht="15" hidden="false" customHeight="false" outlineLevel="0" collapsed="false">
      <c r="A1709" s="9" t="s">
        <v>11857</v>
      </c>
      <c r="B1709" s="9" t="s">
        <v>68</v>
      </c>
      <c r="C1709" s="9" t="s">
        <v>10163</v>
      </c>
      <c r="D1709" s="9" t="s">
        <v>10156</v>
      </c>
      <c r="E1709" s="10" t="n">
        <v>2</v>
      </c>
      <c r="F1709" s="10" t="n">
        <v>786.15</v>
      </c>
      <c r="G1709" s="10" t="n">
        <v>114</v>
      </c>
      <c r="H1709" s="10" t="n">
        <v>437.06</v>
      </c>
    </row>
    <row r="1710" customFormat="false" ht="15" hidden="false" customHeight="false" outlineLevel="0" collapsed="false">
      <c r="A1710" s="9" t="s">
        <v>11858</v>
      </c>
      <c r="B1710" s="9" t="s">
        <v>62</v>
      </c>
      <c r="C1710" s="9" t="s">
        <v>10161</v>
      </c>
      <c r="D1710" s="9" t="s">
        <v>10155</v>
      </c>
      <c r="E1710" s="10" t="n">
        <v>3</v>
      </c>
      <c r="F1710" s="10" t="n">
        <v>6659.8</v>
      </c>
      <c r="G1710" s="10" t="n">
        <v>45</v>
      </c>
      <c r="H1710" s="10" t="n">
        <v>3702.51</v>
      </c>
    </row>
    <row r="1711" customFormat="false" ht="15" hidden="false" customHeight="false" outlineLevel="0" collapsed="false">
      <c r="A1711" s="9" t="s">
        <v>11859</v>
      </c>
      <c r="B1711" s="9" t="s">
        <v>71</v>
      </c>
      <c r="C1711" s="9" t="s">
        <v>10164</v>
      </c>
      <c r="D1711" s="9" t="s">
        <v>10155</v>
      </c>
      <c r="E1711" s="10" t="n">
        <v>3</v>
      </c>
      <c r="F1711" s="10" t="n">
        <v>15319.95</v>
      </c>
      <c r="G1711" s="10" t="n">
        <v>53</v>
      </c>
      <c r="H1711" s="10" t="n">
        <v>8517.12</v>
      </c>
    </row>
    <row r="1712" customFormat="false" ht="15" hidden="false" customHeight="false" outlineLevel="0" collapsed="false">
      <c r="A1712" s="9" t="s">
        <v>11860</v>
      </c>
      <c r="B1712" s="9" t="s">
        <v>77</v>
      </c>
      <c r="C1712" s="9" t="s">
        <v>10163</v>
      </c>
      <c r="D1712" s="9" t="s">
        <v>10155</v>
      </c>
      <c r="E1712" s="10" t="n">
        <v>3</v>
      </c>
      <c r="F1712" s="10" t="n">
        <v>2821.5</v>
      </c>
      <c r="G1712" s="10" t="n">
        <v>56</v>
      </c>
      <c r="H1712" s="10" t="n">
        <v>1568.61</v>
      </c>
    </row>
    <row r="1713" customFormat="false" ht="15" hidden="false" customHeight="false" outlineLevel="0" collapsed="false">
      <c r="A1713" s="9" t="s">
        <v>11861</v>
      </c>
      <c r="B1713" s="9" t="s">
        <v>68</v>
      </c>
      <c r="C1713" s="9" t="s">
        <v>10164</v>
      </c>
      <c r="D1713" s="9" t="s">
        <v>10155</v>
      </c>
      <c r="E1713" s="10" t="n">
        <v>7</v>
      </c>
      <c r="F1713" s="10" t="n">
        <v>52016.2</v>
      </c>
      <c r="G1713" s="10" t="n">
        <v>72</v>
      </c>
      <c r="H1713" s="10" t="n">
        <v>28918.38</v>
      </c>
    </row>
    <row r="1714" customFormat="false" ht="15" hidden="false" customHeight="false" outlineLevel="0" collapsed="false">
      <c r="A1714" s="9" t="s">
        <v>11862</v>
      </c>
      <c r="B1714" s="9" t="s">
        <v>79</v>
      </c>
      <c r="C1714" s="9" t="s">
        <v>10161</v>
      </c>
      <c r="D1714" s="9" t="s">
        <v>10158</v>
      </c>
      <c r="E1714" s="10" t="n">
        <v>0</v>
      </c>
      <c r="F1714" s="10" t="n">
        <v>0</v>
      </c>
      <c r="H1714" s="10" t="n">
        <v>0</v>
      </c>
    </row>
    <row r="1715" customFormat="false" ht="15" hidden="false" customHeight="false" outlineLevel="0" collapsed="false">
      <c r="A1715" s="9" t="s">
        <v>11863</v>
      </c>
      <c r="B1715" s="9" t="s">
        <v>71</v>
      </c>
      <c r="C1715" s="9" t="s">
        <v>10164</v>
      </c>
      <c r="D1715" s="9" t="s">
        <v>10155</v>
      </c>
      <c r="E1715" s="10" t="n">
        <v>3</v>
      </c>
      <c r="F1715" s="10" t="n">
        <v>32897.28</v>
      </c>
      <c r="G1715" s="10" t="n">
        <v>35</v>
      </c>
      <c r="H1715" s="10" t="n">
        <v>18289.22</v>
      </c>
    </row>
    <row r="1716" customFormat="false" ht="15" hidden="false" customHeight="false" outlineLevel="0" collapsed="false">
      <c r="A1716" s="9" t="s">
        <v>11864</v>
      </c>
      <c r="B1716" s="9" t="s">
        <v>69</v>
      </c>
      <c r="C1716" s="9" t="s">
        <v>10163</v>
      </c>
      <c r="D1716" s="9" t="s">
        <v>10155</v>
      </c>
      <c r="E1716" s="10" t="n">
        <v>3</v>
      </c>
      <c r="F1716" s="10" t="n">
        <v>17249.21</v>
      </c>
      <c r="G1716" s="10" t="n">
        <v>73</v>
      </c>
      <c r="H1716" s="10" t="n">
        <v>9589.69</v>
      </c>
    </row>
    <row r="1717" customFormat="false" ht="15" hidden="false" customHeight="false" outlineLevel="0" collapsed="false">
      <c r="A1717" s="9" t="s">
        <v>11865</v>
      </c>
      <c r="B1717" s="9" t="s">
        <v>64</v>
      </c>
      <c r="C1717" s="9" t="s">
        <v>10162</v>
      </c>
      <c r="D1717" s="9" t="s">
        <v>10155</v>
      </c>
      <c r="E1717" s="10" t="n">
        <v>5</v>
      </c>
      <c r="F1717" s="10" t="n">
        <v>25400.57</v>
      </c>
      <c r="G1717" s="10" t="n">
        <v>25</v>
      </c>
      <c r="H1717" s="10" t="n">
        <v>14121.43</v>
      </c>
    </row>
    <row r="1718" customFormat="false" ht="15" hidden="false" customHeight="false" outlineLevel="0" collapsed="false">
      <c r="A1718" s="9" t="s">
        <v>11866</v>
      </c>
      <c r="B1718" s="9" t="s">
        <v>71</v>
      </c>
      <c r="C1718" s="9" t="s">
        <v>10163</v>
      </c>
      <c r="D1718" s="9" t="s">
        <v>10155</v>
      </c>
      <c r="E1718" s="10" t="n">
        <v>3</v>
      </c>
      <c r="F1718" s="10" t="n">
        <v>8066.56</v>
      </c>
      <c r="G1718" s="10" t="n">
        <v>52</v>
      </c>
      <c r="H1718" s="10" t="n">
        <v>4484.6</v>
      </c>
    </row>
    <row r="1719" customFormat="false" ht="15" hidden="false" customHeight="false" outlineLevel="0" collapsed="false">
      <c r="A1719" s="9" t="s">
        <v>11867</v>
      </c>
      <c r="B1719" s="9" t="s">
        <v>75</v>
      </c>
      <c r="C1719" s="9" t="s">
        <v>10161</v>
      </c>
      <c r="D1719" s="9" t="s">
        <v>10155</v>
      </c>
      <c r="E1719" s="10" t="n">
        <v>7</v>
      </c>
      <c r="F1719" s="10" t="n">
        <v>13173.78</v>
      </c>
      <c r="G1719" s="10" t="n">
        <v>9</v>
      </c>
      <c r="H1719" s="10" t="n">
        <v>7323.96</v>
      </c>
    </row>
    <row r="1720" customFormat="false" ht="15" hidden="false" customHeight="false" outlineLevel="0" collapsed="false">
      <c r="A1720" s="9" t="s">
        <v>11868</v>
      </c>
      <c r="B1720" s="9" t="s">
        <v>68</v>
      </c>
      <c r="C1720" s="9" t="s">
        <v>10161</v>
      </c>
      <c r="D1720" s="9" t="s">
        <v>10156</v>
      </c>
      <c r="E1720" s="10" t="n">
        <v>2</v>
      </c>
      <c r="F1720" s="10" t="n">
        <v>6309.85</v>
      </c>
      <c r="G1720" s="10" t="n">
        <v>15</v>
      </c>
      <c r="H1720" s="10" t="n">
        <v>3507.96</v>
      </c>
    </row>
    <row r="1721" customFormat="false" ht="15" hidden="false" customHeight="false" outlineLevel="0" collapsed="false">
      <c r="A1721" s="9" t="s">
        <v>11869</v>
      </c>
      <c r="B1721" s="9" t="s">
        <v>70</v>
      </c>
      <c r="C1721" s="9" t="s">
        <v>10161</v>
      </c>
      <c r="D1721" s="9" t="s">
        <v>10155</v>
      </c>
      <c r="E1721" s="10" t="n">
        <v>5</v>
      </c>
      <c r="F1721" s="10" t="n">
        <v>21345.66</v>
      </c>
      <c r="G1721" s="10" t="n">
        <v>26</v>
      </c>
      <c r="H1721" s="10" t="n">
        <v>11867.11</v>
      </c>
    </row>
    <row r="1722" customFormat="false" ht="15" hidden="false" customHeight="false" outlineLevel="0" collapsed="false">
      <c r="A1722" s="9" t="s">
        <v>11870</v>
      </c>
      <c r="B1722" s="9" t="s">
        <v>60</v>
      </c>
      <c r="C1722" s="9" t="s">
        <v>10162</v>
      </c>
      <c r="D1722" s="9" t="s">
        <v>10155</v>
      </c>
      <c r="E1722" s="10" t="n">
        <v>5</v>
      </c>
      <c r="F1722" s="10" t="n">
        <v>6255.32</v>
      </c>
      <c r="G1722" s="10" t="n">
        <v>81</v>
      </c>
      <c r="H1722" s="10" t="n">
        <v>3477.64</v>
      </c>
    </row>
    <row r="1723" customFormat="false" ht="15" hidden="false" customHeight="false" outlineLevel="0" collapsed="false">
      <c r="A1723" s="9" t="s">
        <v>11871</v>
      </c>
      <c r="B1723" s="9" t="s">
        <v>61</v>
      </c>
      <c r="C1723" s="9" t="s">
        <v>10161</v>
      </c>
      <c r="D1723" s="9" t="s">
        <v>10155</v>
      </c>
      <c r="E1723" s="10" t="n">
        <v>4</v>
      </c>
      <c r="F1723" s="10" t="n">
        <v>17091.73</v>
      </c>
      <c r="G1723" s="10" t="n">
        <v>3</v>
      </c>
      <c r="H1723" s="10" t="n">
        <v>9502.14</v>
      </c>
    </row>
    <row r="1724" customFormat="false" ht="15" hidden="false" customHeight="false" outlineLevel="0" collapsed="false">
      <c r="A1724" s="9" t="s">
        <v>11872</v>
      </c>
      <c r="B1724" s="9" t="s">
        <v>76</v>
      </c>
      <c r="C1724" s="9" t="s">
        <v>10161</v>
      </c>
      <c r="D1724" s="9" t="s">
        <v>10156</v>
      </c>
      <c r="E1724" s="10" t="n">
        <v>1</v>
      </c>
      <c r="F1724" s="10" t="n">
        <v>1411.1</v>
      </c>
      <c r="G1724" s="10" t="n">
        <v>229</v>
      </c>
      <c r="H1724" s="10" t="n">
        <v>784.5</v>
      </c>
    </row>
    <row r="1725" customFormat="false" ht="15" hidden="false" customHeight="false" outlineLevel="0" collapsed="false">
      <c r="A1725" s="9" t="s">
        <v>11873</v>
      </c>
      <c r="B1725" s="9" t="s">
        <v>69</v>
      </c>
      <c r="C1725" s="9" t="s">
        <v>10161</v>
      </c>
      <c r="D1725" s="9" t="s">
        <v>10154</v>
      </c>
      <c r="E1725" s="10" t="n">
        <v>51</v>
      </c>
      <c r="F1725" s="10" t="n">
        <v>211891.34</v>
      </c>
      <c r="G1725" s="10" t="n">
        <v>0</v>
      </c>
      <c r="H1725" s="10" t="n">
        <v>117800.86</v>
      </c>
    </row>
    <row r="1726" customFormat="false" ht="15" hidden="false" customHeight="false" outlineLevel="0" collapsed="false">
      <c r="A1726" s="9" t="s">
        <v>11874</v>
      </c>
      <c r="B1726" s="9" t="s">
        <v>68</v>
      </c>
      <c r="C1726" s="9" t="s">
        <v>10161</v>
      </c>
      <c r="D1726" s="9" t="s">
        <v>10155</v>
      </c>
      <c r="E1726" s="10" t="n">
        <v>5</v>
      </c>
      <c r="F1726" s="10" t="n">
        <v>8190.7</v>
      </c>
      <c r="G1726" s="10" t="n">
        <v>64</v>
      </c>
      <c r="H1726" s="10" t="n">
        <v>4553.61</v>
      </c>
    </row>
    <row r="1727" customFormat="false" ht="15" hidden="false" customHeight="false" outlineLevel="0" collapsed="false">
      <c r="A1727" s="9" t="s">
        <v>11875</v>
      </c>
      <c r="B1727" s="9" t="s">
        <v>77</v>
      </c>
      <c r="C1727" s="9" t="s">
        <v>10161</v>
      </c>
      <c r="D1727" s="9" t="s">
        <v>10157</v>
      </c>
      <c r="E1727" s="10" t="n">
        <v>4</v>
      </c>
      <c r="F1727" s="10" t="n">
        <v>4971.54</v>
      </c>
      <c r="G1727" s="10" t="n">
        <v>174</v>
      </c>
      <c r="H1727" s="10" t="n">
        <v>2763.92</v>
      </c>
    </row>
    <row r="1728" customFormat="false" ht="15" hidden="false" customHeight="false" outlineLevel="0" collapsed="false">
      <c r="A1728" s="9" t="s">
        <v>11876</v>
      </c>
      <c r="B1728" s="9" t="s">
        <v>64</v>
      </c>
      <c r="C1728" s="9" t="s">
        <v>10163</v>
      </c>
      <c r="D1728" s="9" t="s">
        <v>10155</v>
      </c>
      <c r="E1728" s="10" t="n">
        <v>3</v>
      </c>
      <c r="F1728" s="10" t="n">
        <v>7676.95</v>
      </c>
      <c r="G1728" s="10" t="n">
        <v>22</v>
      </c>
      <c r="H1728" s="10" t="n">
        <v>4268</v>
      </c>
    </row>
    <row r="1729" customFormat="false" ht="15" hidden="false" customHeight="false" outlineLevel="0" collapsed="false">
      <c r="A1729" s="9" t="s">
        <v>11877</v>
      </c>
      <c r="B1729" s="9" t="s">
        <v>75</v>
      </c>
      <c r="C1729" s="9" t="s">
        <v>10161</v>
      </c>
      <c r="D1729" s="9" t="s">
        <v>10156</v>
      </c>
      <c r="E1729" s="10" t="n">
        <v>1</v>
      </c>
      <c r="F1729" s="10" t="n">
        <v>2761.4</v>
      </c>
      <c r="G1729" s="10" t="n">
        <v>309</v>
      </c>
      <c r="H1729" s="10" t="n">
        <v>1535.2</v>
      </c>
    </row>
    <row r="1730" customFormat="false" ht="15" hidden="false" customHeight="false" outlineLevel="0" collapsed="false">
      <c r="A1730" s="9" t="s">
        <v>11878</v>
      </c>
      <c r="B1730" s="9" t="s">
        <v>62</v>
      </c>
      <c r="C1730" s="9" t="s">
        <v>10161</v>
      </c>
      <c r="D1730" s="9" t="s">
        <v>10155</v>
      </c>
      <c r="E1730" s="10" t="n">
        <v>6</v>
      </c>
      <c r="F1730" s="10" t="n">
        <v>32656.12</v>
      </c>
      <c r="G1730" s="10" t="n">
        <v>56</v>
      </c>
      <c r="H1730" s="10" t="n">
        <v>18155.15</v>
      </c>
    </row>
    <row r="1731" customFormat="false" ht="15" hidden="false" customHeight="false" outlineLevel="0" collapsed="false">
      <c r="A1731" s="9" t="s">
        <v>11879</v>
      </c>
      <c r="B1731" s="9" t="s">
        <v>62</v>
      </c>
      <c r="C1731" s="9" t="s">
        <v>10161</v>
      </c>
      <c r="D1731" s="9" t="s">
        <v>10156</v>
      </c>
      <c r="E1731" s="10" t="n">
        <v>1</v>
      </c>
      <c r="F1731" s="10" t="n">
        <v>469</v>
      </c>
      <c r="G1731" s="10" t="n">
        <v>45</v>
      </c>
      <c r="H1731" s="10" t="n">
        <v>260.74</v>
      </c>
    </row>
    <row r="1732" customFormat="false" ht="15" hidden="false" customHeight="false" outlineLevel="0" collapsed="false">
      <c r="A1732" s="9" t="s">
        <v>11880</v>
      </c>
      <c r="B1732" s="9" t="s">
        <v>73</v>
      </c>
      <c r="C1732" s="9" t="s">
        <v>10162</v>
      </c>
      <c r="D1732" s="9" t="s">
        <v>10156</v>
      </c>
      <c r="E1732" s="10" t="n">
        <v>2</v>
      </c>
      <c r="F1732" s="10" t="n">
        <v>2420.6</v>
      </c>
      <c r="G1732" s="10" t="n">
        <v>116</v>
      </c>
      <c r="H1732" s="10" t="n">
        <v>1345.73</v>
      </c>
    </row>
    <row r="1733" customFormat="false" ht="15" hidden="false" customHeight="false" outlineLevel="0" collapsed="false">
      <c r="A1733" s="9" t="s">
        <v>11881</v>
      </c>
      <c r="B1733" s="9" t="s">
        <v>77</v>
      </c>
      <c r="C1733" s="9" t="s">
        <v>10162</v>
      </c>
      <c r="D1733" s="9" t="s">
        <v>10154</v>
      </c>
      <c r="E1733" s="10" t="n">
        <v>23</v>
      </c>
      <c r="F1733" s="10" t="n">
        <v>133428.11</v>
      </c>
      <c r="G1733" s="10" t="n">
        <v>7</v>
      </c>
      <c r="H1733" s="10" t="n">
        <v>74179.28</v>
      </c>
    </row>
    <row r="1734" customFormat="false" ht="15" hidden="false" customHeight="false" outlineLevel="0" collapsed="false">
      <c r="A1734" s="9" t="s">
        <v>11882</v>
      </c>
      <c r="B1734" s="9" t="s">
        <v>69</v>
      </c>
      <c r="C1734" s="9" t="s">
        <v>10162</v>
      </c>
      <c r="D1734" s="9" t="s">
        <v>10155</v>
      </c>
      <c r="E1734" s="10" t="n">
        <v>8</v>
      </c>
      <c r="F1734" s="10" t="n">
        <v>38416.82</v>
      </c>
      <c r="G1734" s="10" t="n">
        <v>45</v>
      </c>
      <c r="H1734" s="10" t="n">
        <v>21357.81</v>
      </c>
    </row>
    <row r="1735" customFormat="false" ht="15" hidden="false" customHeight="false" outlineLevel="0" collapsed="false">
      <c r="A1735" s="9" t="s">
        <v>11883</v>
      </c>
      <c r="B1735" s="9" t="s">
        <v>77</v>
      </c>
      <c r="C1735" s="9" t="s">
        <v>10162</v>
      </c>
      <c r="D1735" s="9" t="s">
        <v>10154</v>
      </c>
      <c r="E1735" s="10" t="n">
        <v>14</v>
      </c>
      <c r="F1735" s="10" t="n">
        <v>88056.57</v>
      </c>
      <c r="G1735" s="10" t="n">
        <v>0</v>
      </c>
      <c r="H1735" s="10" t="n">
        <v>48955</v>
      </c>
    </row>
    <row r="1736" customFormat="false" ht="15" hidden="false" customHeight="false" outlineLevel="0" collapsed="false">
      <c r="A1736" s="9" t="s">
        <v>11884</v>
      </c>
      <c r="B1736" s="9" t="s">
        <v>71</v>
      </c>
      <c r="C1736" s="9" t="s">
        <v>10161</v>
      </c>
      <c r="D1736" s="9" t="s">
        <v>10156</v>
      </c>
      <c r="E1736" s="10" t="n">
        <v>1</v>
      </c>
      <c r="F1736" s="10" t="n">
        <v>619</v>
      </c>
      <c r="G1736" s="10" t="n">
        <v>107</v>
      </c>
      <c r="H1736" s="10" t="n">
        <v>344.13</v>
      </c>
    </row>
    <row r="1737" customFormat="false" ht="15" hidden="false" customHeight="false" outlineLevel="0" collapsed="false">
      <c r="A1737" s="9" t="s">
        <v>11885</v>
      </c>
      <c r="B1737" s="9" t="s">
        <v>71</v>
      </c>
      <c r="C1737" s="9" t="s">
        <v>10161</v>
      </c>
      <c r="D1737" s="9" t="s">
        <v>10155</v>
      </c>
      <c r="E1737" s="10" t="n">
        <v>4</v>
      </c>
      <c r="F1737" s="10" t="n">
        <v>11327.45</v>
      </c>
      <c r="G1737" s="10" t="n">
        <v>18</v>
      </c>
      <c r="H1737" s="10" t="n">
        <v>6297.49</v>
      </c>
    </row>
    <row r="1738" customFormat="false" ht="15" hidden="false" customHeight="false" outlineLevel="0" collapsed="false">
      <c r="A1738" s="9" t="s">
        <v>11886</v>
      </c>
      <c r="B1738" s="9" t="s">
        <v>77</v>
      </c>
      <c r="C1738" s="9" t="s">
        <v>10161</v>
      </c>
      <c r="D1738" s="9" t="s">
        <v>10157</v>
      </c>
      <c r="E1738" s="10" t="n">
        <v>2</v>
      </c>
      <c r="F1738" s="10" t="n">
        <v>40068.2</v>
      </c>
      <c r="G1738" s="10" t="n">
        <v>123</v>
      </c>
      <c r="H1738" s="10" t="n">
        <v>22275.89</v>
      </c>
    </row>
    <row r="1739" customFormat="false" ht="15" hidden="false" customHeight="false" outlineLevel="0" collapsed="false">
      <c r="A1739" s="9" t="s">
        <v>11887</v>
      </c>
      <c r="B1739" s="9" t="s">
        <v>68</v>
      </c>
      <c r="C1739" s="9" t="s">
        <v>10163</v>
      </c>
      <c r="D1739" s="9" t="s">
        <v>10155</v>
      </c>
      <c r="E1739" s="10" t="n">
        <v>4</v>
      </c>
      <c r="F1739" s="10" t="n">
        <v>10196.25</v>
      </c>
      <c r="G1739" s="10" t="n">
        <v>37</v>
      </c>
      <c r="H1739" s="10" t="n">
        <v>5668.6</v>
      </c>
    </row>
    <row r="1740" customFormat="false" ht="15" hidden="false" customHeight="false" outlineLevel="0" collapsed="false">
      <c r="A1740" s="9" t="s">
        <v>11888</v>
      </c>
      <c r="B1740" s="9" t="s">
        <v>62</v>
      </c>
      <c r="C1740" s="9" t="s">
        <v>10163</v>
      </c>
      <c r="D1740" s="9" t="s">
        <v>10156</v>
      </c>
      <c r="E1740" s="10" t="n">
        <v>1</v>
      </c>
      <c r="F1740" s="10" t="n">
        <v>6721.1</v>
      </c>
      <c r="G1740" s="10" t="n">
        <v>205</v>
      </c>
      <c r="H1740" s="10" t="n">
        <v>3736.59</v>
      </c>
    </row>
    <row r="1741" customFormat="false" ht="15" hidden="false" customHeight="false" outlineLevel="0" collapsed="false">
      <c r="A1741" s="9" t="s">
        <v>11889</v>
      </c>
      <c r="B1741" s="9" t="s">
        <v>75</v>
      </c>
      <c r="C1741" s="9" t="s">
        <v>10163</v>
      </c>
      <c r="D1741" s="9" t="s">
        <v>10157</v>
      </c>
      <c r="E1741" s="10" t="n">
        <v>2</v>
      </c>
      <c r="F1741" s="10" t="n">
        <v>1937.8</v>
      </c>
      <c r="G1741" s="10" t="n">
        <v>210</v>
      </c>
      <c r="H1741" s="10" t="n">
        <v>1077.32</v>
      </c>
    </row>
    <row r="1742" customFormat="false" ht="15" hidden="false" customHeight="false" outlineLevel="0" collapsed="false">
      <c r="A1742" s="9" t="s">
        <v>11890</v>
      </c>
      <c r="B1742" s="9" t="s">
        <v>65</v>
      </c>
      <c r="C1742" s="9" t="s">
        <v>10161</v>
      </c>
      <c r="D1742" s="9" t="s">
        <v>10155</v>
      </c>
      <c r="E1742" s="10" t="n">
        <v>6</v>
      </c>
      <c r="F1742" s="10" t="n">
        <v>6024.05</v>
      </c>
      <c r="G1742" s="10" t="n">
        <v>28</v>
      </c>
      <c r="H1742" s="10" t="n">
        <v>3349.07</v>
      </c>
    </row>
    <row r="1743" customFormat="false" ht="15" hidden="false" customHeight="false" outlineLevel="0" collapsed="false">
      <c r="A1743" s="9" t="s">
        <v>11891</v>
      </c>
      <c r="B1743" s="9" t="s">
        <v>74</v>
      </c>
      <c r="C1743" s="9" t="s">
        <v>10163</v>
      </c>
      <c r="D1743" s="9" t="s">
        <v>10155</v>
      </c>
      <c r="E1743" s="10" t="n">
        <v>3</v>
      </c>
      <c r="F1743" s="10" t="n">
        <v>5718.59</v>
      </c>
      <c r="G1743" s="10" t="n">
        <v>49</v>
      </c>
      <c r="H1743" s="10" t="n">
        <v>3179.25</v>
      </c>
    </row>
    <row r="1744" customFormat="false" ht="15" hidden="false" customHeight="false" outlineLevel="0" collapsed="false">
      <c r="A1744" s="9" t="s">
        <v>11892</v>
      </c>
      <c r="B1744" s="9" t="s">
        <v>62</v>
      </c>
      <c r="C1744" s="9" t="s">
        <v>10161</v>
      </c>
      <c r="D1744" s="9" t="s">
        <v>10154</v>
      </c>
      <c r="E1744" s="10" t="n">
        <v>18</v>
      </c>
      <c r="F1744" s="10" t="n">
        <v>94593.92</v>
      </c>
      <c r="G1744" s="10" t="n">
        <v>5</v>
      </c>
      <c r="H1744" s="10" t="n">
        <v>52589.43</v>
      </c>
    </row>
    <row r="1745" customFormat="false" ht="15" hidden="false" customHeight="false" outlineLevel="0" collapsed="false">
      <c r="A1745" s="9" t="s">
        <v>11893</v>
      </c>
      <c r="B1745" s="9" t="s">
        <v>72</v>
      </c>
      <c r="C1745" s="9" t="s">
        <v>10161</v>
      </c>
      <c r="D1745" s="9" t="s">
        <v>10155</v>
      </c>
      <c r="E1745" s="10" t="n">
        <v>5</v>
      </c>
      <c r="F1745" s="10" t="n">
        <v>9384.46</v>
      </c>
      <c r="G1745" s="10" t="n">
        <v>16</v>
      </c>
      <c r="H1745" s="10" t="n">
        <v>5217.28</v>
      </c>
    </row>
    <row r="1746" customFormat="false" ht="15" hidden="false" customHeight="false" outlineLevel="0" collapsed="false">
      <c r="A1746" s="9" t="s">
        <v>11894</v>
      </c>
      <c r="B1746" s="9" t="s">
        <v>67</v>
      </c>
      <c r="C1746" s="9" t="s">
        <v>10164</v>
      </c>
      <c r="D1746" s="9" t="s">
        <v>10154</v>
      </c>
      <c r="E1746" s="10" t="n">
        <v>19</v>
      </c>
      <c r="F1746" s="10" t="n">
        <v>137932.12</v>
      </c>
      <c r="G1746" s="10" t="n">
        <v>43</v>
      </c>
      <c r="H1746" s="10" t="n">
        <v>76683.28</v>
      </c>
    </row>
    <row r="1747" customFormat="false" ht="15" hidden="false" customHeight="false" outlineLevel="0" collapsed="false">
      <c r="A1747" s="9" t="s">
        <v>11895</v>
      </c>
      <c r="B1747" s="9" t="s">
        <v>61</v>
      </c>
      <c r="C1747" s="9" t="s">
        <v>10162</v>
      </c>
      <c r="D1747" s="9" t="s">
        <v>10156</v>
      </c>
      <c r="E1747" s="10" t="n">
        <v>1</v>
      </c>
      <c r="F1747" s="10" t="n">
        <v>911.67</v>
      </c>
      <c r="G1747" s="10" t="n">
        <v>103</v>
      </c>
      <c r="H1747" s="10" t="n">
        <v>506.84</v>
      </c>
    </row>
    <row r="1748" customFormat="false" ht="15" hidden="false" customHeight="false" outlineLevel="0" collapsed="false">
      <c r="A1748" s="9" t="s">
        <v>11896</v>
      </c>
      <c r="B1748" s="9" t="s">
        <v>62</v>
      </c>
      <c r="C1748" s="9" t="s">
        <v>10164</v>
      </c>
      <c r="D1748" s="9" t="s">
        <v>10156</v>
      </c>
      <c r="E1748" s="10" t="n">
        <v>2</v>
      </c>
      <c r="F1748" s="10" t="n">
        <v>1555.95</v>
      </c>
      <c r="G1748" s="10" t="n">
        <v>4</v>
      </c>
      <c r="H1748" s="10" t="n">
        <v>865.03</v>
      </c>
    </row>
    <row r="1749" customFormat="false" ht="15" hidden="false" customHeight="false" outlineLevel="0" collapsed="false">
      <c r="A1749" s="9" t="s">
        <v>11897</v>
      </c>
      <c r="B1749" s="9" t="s">
        <v>61</v>
      </c>
      <c r="C1749" s="9" t="s">
        <v>10161</v>
      </c>
      <c r="D1749" s="9" t="s">
        <v>10156</v>
      </c>
      <c r="E1749" s="10" t="n">
        <v>1</v>
      </c>
      <c r="F1749" s="10" t="n">
        <v>3993.8</v>
      </c>
      <c r="G1749" s="10" t="n">
        <v>66</v>
      </c>
      <c r="H1749" s="10" t="n">
        <v>2220.35</v>
      </c>
    </row>
    <row r="1750" customFormat="false" ht="15" hidden="false" customHeight="false" outlineLevel="0" collapsed="false">
      <c r="A1750" s="9" t="s">
        <v>11898</v>
      </c>
      <c r="B1750" s="9" t="s">
        <v>64</v>
      </c>
      <c r="C1750" s="9" t="s">
        <v>10161</v>
      </c>
      <c r="D1750" s="9" t="s">
        <v>10156</v>
      </c>
      <c r="E1750" s="10" t="n">
        <v>1</v>
      </c>
      <c r="F1750" s="10" t="n">
        <v>1349.1</v>
      </c>
      <c r="G1750" s="10" t="n">
        <v>92</v>
      </c>
      <c r="H1750" s="10" t="n">
        <v>750.03</v>
      </c>
    </row>
    <row r="1751" customFormat="false" ht="15" hidden="false" customHeight="false" outlineLevel="0" collapsed="false">
      <c r="A1751" s="9" t="s">
        <v>11899</v>
      </c>
      <c r="B1751" s="9" t="s">
        <v>71</v>
      </c>
      <c r="C1751" s="9" t="s">
        <v>10161</v>
      </c>
      <c r="D1751" s="9" t="s">
        <v>10156</v>
      </c>
      <c r="E1751" s="10" t="n">
        <v>2</v>
      </c>
      <c r="F1751" s="10" t="n">
        <v>19523.55</v>
      </c>
      <c r="G1751" s="10" t="n">
        <v>29</v>
      </c>
      <c r="H1751" s="10" t="n">
        <v>10854.11</v>
      </c>
    </row>
    <row r="1752" customFormat="false" ht="15" hidden="false" customHeight="false" outlineLevel="0" collapsed="false">
      <c r="A1752" s="9" t="s">
        <v>11900</v>
      </c>
      <c r="B1752" s="9" t="s">
        <v>77</v>
      </c>
      <c r="C1752" s="9" t="s">
        <v>10161</v>
      </c>
      <c r="D1752" s="9" t="s">
        <v>10156</v>
      </c>
      <c r="E1752" s="10" t="n">
        <v>2</v>
      </c>
      <c r="F1752" s="10" t="n">
        <v>20912.04</v>
      </c>
      <c r="G1752" s="10" t="n">
        <v>74</v>
      </c>
      <c r="H1752" s="10" t="n">
        <v>11626.04</v>
      </c>
    </row>
    <row r="1753" customFormat="false" ht="15" hidden="false" customHeight="false" outlineLevel="0" collapsed="false">
      <c r="A1753" s="9" t="s">
        <v>11901</v>
      </c>
      <c r="B1753" s="9" t="s">
        <v>78</v>
      </c>
      <c r="C1753" s="9" t="s">
        <v>10163</v>
      </c>
      <c r="D1753" s="9" t="s">
        <v>10155</v>
      </c>
      <c r="E1753" s="10" t="n">
        <v>4</v>
      </c>
      <c r="F1753" s="10" t="n">
        <v>16952.88</v>
      </c>
      <c r="G1753" s="10" t="n">
        <v>71</v>
      </c>
      <c r="H1753" s="10" t="n">
        <v>9424.94</v>
      </c>
    </row>
    <row r="1754" customFormat="false" ht="15" hidden="false" customHeight="false" outlineLevel="0" collapsed="false">
      <c r="A1754" s="9" t="s">
        <v>11902</v>
      </c>
      <c r="B1754" s="9" t="s">
        <v>75</v>
      </c>
      <c r="C1754" s="9" t="s">
        <v>10162</v>
      </c>
      <c r="D1754" s="9" t="s">
        <v>10156</v>
      </c>
      <c r="E1754" s="10" t="n">
        <v>2</v>
      </c>
      <c r="F1754" s="10" t="n">
        <v>17385.8</v>
      </c>
      <c r="G1754" s="10" t="n">
        <v>13</v>
      </c>
      <c r="H1754" s="10" t="n">
        <v>9665.63</v>
      </c>
    </row>
    <row r="1755" customFormat="false" ht="15" hidden="false" customHeight="false" outlineLevel="0" collapsed="false">
      <c r="A1755" s="9" t="s">
        <v>11903</v>
      </c>
      <c r="B1755" s="9" t="s">
        <v>71</v>
      </c>
      <c r="C1755" s="9" t="s">
        <v>10161</v>
      </c>
      <c r="D1755" s="9" t="s">
        <v>10157</v>
      </c>
      <c r="E1755" s="10" t="n">
        <v>4</v>
      </c>
      <c r="F1755" s="10" t="n">
        <v>30185.12</v>
      </c>
      <c r="G1755" s="10" t="n">
        <v>180</v>
      </c>
      <c r="H1755" s="10" t="n">
        <v>16781.4</v>
      </c>
    </row>
    <row r="1756" customFormat="false" ht="15" hidden="false" customHeight="false" outlineLevel="0" collapsed="false">
      <c r="A1756" s="9" t="s">
        <v>11904</v>
      </c>
      <c r="B1756" s="9" t="s">
        <v>62</v>
      </c>
      <c r="C1756" s="9" t="s">
        <v>10163</v>
      </c>
      <c r="D1756" s="9" t="s">
        <v>10157</v>
      </c>
      <c r="E1756" s="10" t="n">
        <v>2</v>
      </c>
      <c r="F1756" s="10" t="n">
        <v>16518</v>
      </c>
      <c r="G1756" s="10" t="n">
        <v>177</v>
      </c>
      <c r="H1756" s="10" t="n">
        <v>9183.17</v>
      </c>
    </row>
    <row r="1757" customFormat="false" ht="15" hidden="false" customHeight="false" outlineLevel="0" collapsed="false">
      <c r="A1757" s="9" t="s">
        <v>11905</v>
      </c>
      <c r="B1757" s="9" t="s">
        <v>64</v>
      </c>
      <c r="C1757" s="9" t="s">
        <v>10162</v>
      </c>
      <c r="D1757" s="9" t="s">
        <v>10156</v>
      </c>
      <c r="E1757" s="10" t="n">
        <v>2</v>
      </c>
      <c r="F1757" s="10" t="n">
        <v>2206.42</v>
      </c>
      <c r="G1757" s="10" t="n">
        <v>94</v>
      </c>
      <c r="H1757" s="10" t="n">
        <v>1226.66</v>
      </c>
    </row>
    <row r="1758" customFormat="false" ht="15" hidden="false" customHeight="false" outlineLevel="0" collapsed="false">
      <c r="A1758" s="9" t="s">
        <v>11906</v>
      </c>
      <c r="B1758" s="9" t="s">
        <v>61</v>
      </c>
      <c r="C1758" s="9" t="s">
        <v>10161</v>
      </c>
      <c r="D1758" s="9" t="s">
        <v>10156</v>
      </c>
      <c r="E1758" s="10" t="n">
        <v>2</v>
      </c>
      <c r="F1758" s="10" t="n">
        <v>7202.69</v>
      </c>
      <c r="G1758" s="10" t="n">
        <v>10</v>
      </c>
      <c r="H1758" s="10" t="n">
        <v>4004.33</v>
      </c>
    </row>
    <row r="1759" customFormat="false" ht="15" hidden="false" customHeight="false" outlineLevel="0" collapsed="false">
      <c r="A1759" s="9" t="s">
        <v>11907</v>
      </c>
      <c r="B1759" s="9" t="s">
        <v>62</v>
      </c>
      <c r="C1759" s="9" t="s">
        <v>10161</v>
      </c>
      <c r="D1759" s="9" t="s">
        <v>10156</v>
      </c>
      <c r="E1759" s="10" t="n">
        <v>2</v>
      </c>
      <c r="F1759" s="10" t="n">
        <v>6583.6</v>
      </c>
      <c r="G1759" s="10" t="n">
        <v>70</v>
      </c>
      <c r="H1759" s="10" t="n">
        <v>3660.15</v>
      </c>
    </row>
    <row r="1760" customFormat="false" ht="15" hidden="false" customHeight="false" outlineLevel="0" collapsed="false">
      <c r="A1760" s="9" t="s">
        <v>11908</v>
      </c>
      <c r="B1760" s="9" t="s">
        <v>62</v>
      </c>
      <c r="C1760" s="9" t="s">
        <v>10161</v>
      </c>
      <c r="D1760" s="9" t="s">
        <v>10155</v>
      </c>
      <c r="E1760" s="10" t="n">
        <v>10</v>
      </c>
      <c r="F1760" s="10" t="n">
        <v>40912.84</v>
      </c>
      <c r="G1760" s="10" t="n">
        <v>10</v>
      </c>
      <c r="H1760" s="10" t="n">
        <v>22745.47</v>
      </c>
    </row>
    <row r="1761" customFormat="false" ht="15" hidden="false" customHeight="false" outlineLevel="0" collapsed="false">
      <c r="A1761" s="9" t="s">
        <v>11909</v>
      </c>
      <c r="B1761" s="9" t="s">
        <v>69</v>
      </c>
      <c r="C1761" s="9" t="s">
        <v>10162</v>
      </c>
      <c r="D1761" s="9" t="s">
        <v>10155</v>
      </c>
      <c r="E1761" s="10" t="n">
        <v>4</v>
      </c>
      <c r="F1761" s="10" t="n">
        <v>22230.8</v>
      </c>
      <c r="G1761" s="10" t="n">
        <v>8</v>
      </c>
      <c r="H1761" s="10" t="n">
        <v>12359.2</v>
      </c>
    </row>
    <row r="1762" customFormat="false" ht="15" hidden="false" customHeight="false" outlineLevel="0" collapsed="false">
      <c r="A1762" s="9" t="s">
        <v>11910</v>
      </c>
      <c r="B1762" s="9" t="s">
        <v>60</v>
      </c>
      <c r="C1762" s="9" t="s">
        <v>10163</v>
      </c>
      <c r="D1762" s="9" t="s">
        <v>10155</v>
      </c>
      <c r="E1762" s="10" t="n">
        <v>3</v>
      </c>
      <c r="F1762" s="10" t="n">
        <v>4684.05</v>
      </c>
      <c r="G1762" s="10" t="n">
        <v>4</v>
      </c>
      <c r="H1762" s="10" t="n">
        <v>2604.09</v>
      </c>
    </row>
    <row r="1763" customFormat="false" ht="15" hidden="false" customHeight="false" outlineLevel="0" collapsed="false">
      <c r="A1763" s="9" t="s">
        <v>11911</v>
      </c>
      <c r="B1763" s="9" t="s">
        <v>69</v>
      </c>
      <c r="C1763" s="9" t="s">
        <v>10162</v>
      </c>
      <c r="D1763" s="9" t="s">
        <v>10155</v>
      </c>
      <c r="E1763" s="10" t="n">
        <v>4</v>
      </c>
      <c r="F1763" s="10" t="n">
        <v>17827.85</v>
      </c>
      <c r="G1763" s="10" t="n">
        <v>53</v>
      </c>
      <c r="H1763" s="10" t="n">
        <v>9911.38</v>
      </c>
    </row>
    <row r="1764" customFormat="false" ht="15" hidden="false" customHeight="false" outlineLevel="0" collapsed="false">
      <c r="A1764" s="9" t="s">
        <v>11912</v>
      </c>
      <c r="B1764" s="9" t="s">
        <v>62</v>
      </c>
      <c r="C1764" s="9" t="s">
        <v>10161</v>
      </c>
      <c r="D1764" s="9" t="s">
        <v>10157</v>
      </c>
      <c r="E1764" s="10" t="n">
        <v>5</v>
      </c>
      <c r="F1764" s="10" t="n">
        <v>4683.1</v>
      </c>
      <c r="G1764" s="10" t="n">
        <v>164</v>
      </c>
      <c r="H1764" s="10" t="n">
        <v>2603.57</v>
      </c>
    </row>
    <row r="1765" customFormat="false" ht="15" hidden="false" customHeight="false" outlineLevel="0" collapsed="false">
      <c r="A1765" s="9" t="s">
        <v>11913</v>
      </c>
      <c r="B1765" s="9" t="s">
        <v>69</v>
      </c>
      <c r="C1765" s="9" t="s">
        <v>10164</v>
      </c>
      <c r="D1765" s="9" t="s">
        <v>10155</v>
      </c>
      <c r="E1765" s="10" t="n">
        <v>9</v>
      </c>
      <c r="F1765" s="10" t="n">
        <v>25998.01</v>
      </c>
      <c r="G1765" s="10" t="n">
        <v>27</v>
      </c>
      <c r="H1765" s="10" t="n">
        <v>14453.58</v>
      </c>
    </row>
    <row r="1766" customFormat="false" ht="15" hidden="false" customHeight="false" outlineLevel="0" collapsed="false">
      <c r="A1766" s="9" t="s">
        <v>11914</v>
      </c>
      <c r="B1766" s="9" t="s">
        <v>68</v>
      </c>
      <c r="C1766" s="9" t="s">
        <v>10163</v>
      </c>
      <c r="D1766" s="9" t="s">
        <v>10155</v>
      </c>
      <c r="E1766" s="10" t="n">
        <v>7</v>
      </c>
      <c r="F1766" s="10" t="n">
        <v>12784.91</v>
      </c>
      <c r="G1766" s="10" t="n">
        <v>10</v>
      </c>
      <c r="H1766" s="10" t="n">
        <v>7107.76</v>
      </c>
    </row>
    <row r="1767" customFormat="false" ht="15" hidden="false" customHeight="false" outlineLevel="0" collapsed="false">
      <c r="A1767" s="9" t="s">
        <v>11915</v>
      </c>
      <c r="B1767" s="9" t="s">
        <v>64</v>
      </c>
      <c r="C1767" s="9" t="s">
        <v>10163</v>
      </c>
      <c r="D1767" s="9" t="s">
        <v>10155</v>
      </c>
      <c r="E1767" s="10" t="n">
        <v>3</v>
      </c>
      <c r="F1767" s="10" t="n">
        <v>5441.86</v>
      </c>
      <c r="G1767" s="10" t="n">
        <v>36</v>
      </c>
      <c r="H1767" s="10" t="n">
        <v>3025.4</v>
      </c>
    </row>
    <row r="1768" customFormat="false" ht="15" hidden="false" customHeight="false" outlineLevel="0" collapsed="false">
      <c r="A1768" s="9" t="s">
        <v>11916</v>
      </c>
      <c r="B1768" s="9" t="s">
        <v>75</v>
      </c>
      <c r="C1768" s="9" t="s">
        <v>10163</v>
      </c>
      <c r="D1768" s="9" t="s">
        <v>10156</v>
      </c>
      <c r="E1768" s="10" t="n">
        <v>1</v>
      </c>
      <c r="F1768" s="10" t="n">
        <v>2218.8</v>
      </c>
      <c r="G1768" s="10" t="n">
        <v>2</v>
      </c>
      <c r="H1768" s="10" t="n">
        <v>1233.54</v>
      </c>
    </row>
    <row r="1769" customFormat="false" ht="15" hidden="false" customHeight="false" outlineLevel="0" collapsed="false">
      <c r="A1769" s="9" t="s">
        <v>11917</v>
      </c>
      <c r="B1769" s="9" t="s">
        <v>78</v>
      </c>
      <c r="C1769" s="9" t="s">
        <v>10161</v>
      </c>
      <c r="D1769" s="9" t="s">
        <v>10155</v>
      </c>
      <c r="E1769" s="10" t="n">
        <v>3</v>
      </c>
      <c r="F1769" s="10" t="n">
        <v>11200.85</v>
      </c>
      <c r="G1769" s="10" t="n">
        <v>76</v>
      </c>
      <c r="H1769" s="10" t="n">
        <v>6227.11</v>
      </c>
    </row>
    <row r="1770" customFormat="false" ht="15" hidden="false" customHeight="false" outlineLevel="0" collapsed="false">
      <c r="A1770" s="9" t="s">
        <v>11918</v>
      </c>
      <c r="B1770" s="9" t="s">
        <v>68</v>
      </c>
      <c r="C1770" s="9" t="s">
        <v>10161</v>
      </c>
      <c r="D1770" s="9" t="s">
        <v>10156</v>
      </c>
      <c r="E1770" s="10" t="n">
        <v>2</v>
      </c>
      <c r="F1770" s="10" t="n">
        <v>1778.55</v>
      </c>
      <c r="G1770" s="10" t="n">
        <v>69</v>
      </c>
      <c r="H1770" s="10" t="n">
        <v>988.78</v>
      </c>
    </row>
    <row r="1771" customFormat="false" ht="15" hidden="false" customHeight="false" outlineLevel="0" collapsed="false">
      <c r="A1771" s="9" t="s">
        <v>11919</v>
      </c>
      <c r="B1771" s="9" t="s">
        <v>59</v>
      </c>
      <c r="C1771" s="9" t="s">
        <v>10162</v>
      </c>
      <c r="D1771" s="9" t="s">
        <v>10155</v>
      </c>
      <c r="E1771" s="10" t="n">
        <v>9</v>
      </c>
      <c r="F1771" s="10" t="n">
        <v>55840.86</v>
      </c>
      <c r="G1771" s="10" t="n">
        <v>16</v>
      </c>
      <c r="H1771" s="10" t="n">
        <v>31044.69</v>
      </c>
    </row>
    <row r="1772" customFormat="false" ht="15" hidden="false" customHeight="false" outlineLevel="0" collapsed="false">
      <c r="A1772" s="9" t="s">
        <v>11920</v>
      </c>
      <c r="B1772" s="9" t="s">
        <v>59</v>
      </c>
      <c r="C1772" s="9" t="s">
        <v>10164</v>
      </c>
      <c r="D1772" s="9" t="s">
        <v>10157</v>
      </c>
      <c r="E1772" s="10" t="n">
        <v>3</v>
      </c>
      <c r="F1772" s="10" t="n">
        <v>8096.57</v>
      </c>
      <c r="G1772" s="10" t="n">
        <v>218</v>
      </c>
      <c r="H1772" s="10" t="n">
        <v>4501.28</v>
      </c>
    </row>
    <row r="1773" customFormat="false" ht="15" hidden="false" customHeight="false" outlineLevel="0" collapsed="false">
      <c r="A1773" s="9" t="s">
        <v>11921</v>
      </c>
      <c r="B1773" s="9" t="s">
        <v>69</v>
      </c>
      <c r="C1773" s="9" t="s">
        <v>10161</v>
      </c>
      <c r="D1773" s="9" t="s">
        <v>10156</v>
      </c>
      <c r="E1773" s="10" t="n">
        <v>1</v>
      </c>
      <c r="F1773" s="10" t="n">
        <v>1412.45</v>
      </c>
      <c r="G1773" s="10" t="n">
        <v>147</v>
      </c>
      <c r="H1773" s="10" t="n">
        <v>785.25</v>
      </c>
    </row>
    <row r="1774" customFormat="false" ht="15" hidden="false" customHeight="false" outlineLevel="0" collapsed="false">
      <c r="A1774" s="9" t="s">
        <v>11922</v>
      </c>
      <c r="B1774" s="9" t="s">
        <v>76</v>
      </c>
      <c r="C1774" s="9" t="s">
        <v>10161</v>
      </c>
      <c r="D1774" s="9" t="s">
        <v>10155</v>
      </c>
      <c r="E1774" s="10" t="n">
        <v>3</v>
      </c>
      <c r="F1774" s="10" t="n">
        <v>14043.54</v>
      </c>
      <c r="G1774" s="10" t="n">
        <v>35</v>
      </c>
      <c r="H1774" s="10" t="n">
        <v>7807.5</v>
      </c>
    </row>
    <row r="1775" customFormat="false" ht="15" hidden="false" customHeight="false" outlineLevel="0" collapsed="false">
      <c r="A1775" s="9" t="s">
        <v>11923</v>
      </c>
      <c r="B1775" s="9" t="s">
        <v>76</v>
      </c>
      <c r="C1775" s="9" t="s">
        <v>10163</v>
      </c>
      <c r="D1775" s="9" t="s">
        <v>10155</v>
      </c>
      <c r="E1775" s="10" t="n">
        <v>6</v>
      </c>
      <c r="F1775" s="10" t="n">
        <v>5453.35</v>
      </c>
      <c r="G1775" s="10" t="n">
        <v>6</v>
      </c>
      <c r="H1775" s="10" t="n">
        <v>3031.79</v>
      </c>
    </row>
    <row r="1776" customFormat="false" ht="15" hidden="false" customHeight="false" outlineLevel="0" collapsed="false">
      <c r="A1776" s="9" t="s">
        <v>11924</v>
      </c>
      <c r="B1776" s="9" t="s">
        <v>62</v>
      </c>
      <c r="C1776" s="9" t="s">
        <v>10161</v>
      </c>
      <c r="D1776" s="9" t="s">
        <v>10156</v>
      </c>
      <c r="E1776" s="10" t="n">
        <v>2</v>
      </c>
      <c r="F1776" s="10" t="n">
        <v>11460.2</v>
      </c>
      <c r="G1776" s="10" t="n">
        <v>73</v>
      </c>
      <c r="H1776" s="10" t="n">
        <v>6371.29</v>
      </c>
    </row>
    <row r="1777" customFormat="false" ht="15" hidden="false" customHeight="false" outlineLevel="0" collapsed="false">
      <c r="A1777" s="9" t="s">
        <v>11925</v>
      </c>
      <c r="B1777" s="9" t="s">
        <v>79</v>
      </c>
      <c r="C1777" s="9" t="s">
        <v>10161</v>
      </c>
      <c r="D1777" s="9" t="s">
        <v>10155</v>
      </c>
      <c r="E1777" s="10" t="n">
        <v>4</v>
      </c>
      <c r="F1777" s="10" t="n">
        <v>37789.47</v>
      </c>
      <c r="G1777" s="10" t="n">
        <v>18</v>
      </c>
      <c r="H1777" s="10" t="n">
        <v>21009.03</v>
      </c>
    </row>
    <row r="1778" customFormat="false" ht="15" hidden="false" customHeight="false" outlineLevel="0" collapsed="false">
      <c r="A1778" s="9" t="s">
        <v>11926</v>
      </c>
      <c r="B1778" s="9" t="s">
        <v>62</v>
      </c>
      <c r="C1778" s="9" t="s">
        <v>10163</v>
      </c>
      <c r="D1778" s="9" t="s">
        <v>10154</v>
      </c>
      <c r="E1778" s="10" t="n">
        <v>9</v>
      </c>
      <c r="F1778" s="10" t="n">
        <v>104354.64</v>
      </c>
      <c r="G1778" s="10" t="n">
        <v>9</v>
      </c>
      <c r="H1778" s="10" t="n">
        <v>58015.9</v>
      </c>
    </row>
    <row r="1779" customFormat="false" ht="15" hidden="false" customHeight="false" outlineLevel="0" collapsed="false">
      <c r="A1779" s="9" t="s">
        <v>11927</v>
      </c>
      <c r="B1779" s="9" t="s">
        <v>74</v>
      </c>
      <c r="C1779" s="9" t="s">
        <v>10162</v>
      </c>
      <c r="D1779" s="9" t="s">
        <v>10155</v>
      </c>
      <c r="E1779" s="10" t="n">
        <v>15</v>
      </c>
      <c r="F1779" s="10" t="n">
        <v>56273.55</v>
      </c>
      <c r="G1779" s="10" t="n">
        <v>24</v>
      </c>
      <c r="H1779" s="10" t="n">
        <v>31285.25</v>
      </c>
    </row>
    <row r="1780" customFormat="false" ht="15" hidden="false" customHeight="false" outlineLevel="0" collapsed="false">
      <c r="A1780" s="9" t="s">
        <v>11928</v>
      </c>
      <c r="B1780" s="9" t="s">
        <v>70</v>
      </c>
      <c r="C1780" s="9" t="s">
        <v>10161</v>
      </c>
      <c r="D1780" s="9" t="s">
        <v>10154</v>
      </c>
      <c r="E1780" s="10" t="n">
        <v>4</v>
      </c>
      <c r="F1780" s="10" t="n">
        <v>83611.65</v>
      </c>
      <c r="G1780" s="10" t="n">
        <v>7</v>
      </c>
      <c r="H1780" s="10" t="n">
        <v>46483.85</v>
      </c>
    </row>
    <row r="1781" customFormat="false" ht="15" hidden="false" customHeight="false" outlineLevel="0" collapsed="false">
      <c r="A1781" s="9" t="s">
        <v>11929</v>
      </c>
      <c r="B1781" s="9" t="s">
        <v>69</v>
      </c>
      <c r="C1781" s="9" t="s">
        <v>10161</v>
      </c>
      <c r="D1781" s="9" t="s">
        <v>10155</v>
      </c>
      <c r="E1781" s="10" t="n">
        <v>4</v>
      </c>
      <c r="F1781" s="10" t="n">
        <v>11902.85</v>
      </c>
      <c r="G1781" s="10" t="n">
        <v>46</v>
      </c>
      <c r="H1781" s="10" t="n">
        <v>6617.38</v>
      </c>
    </row>
    <row r="1782" customFormat="false" ht="15" hidden="false" customHeight="false" outlineLevel="0" collapsed="false">
      <c r="A1782" s="9" t="s">
        <v>11930</v>
      </c>
      <c r="B1782" s="9" t="s">
        <v>75</v>
      </c>
      <c r="C1782" s="9" t="s">
        <v>10161</v>
      </c>
      <c r="D1782" s="9" t="s">
        <v>10156</v>
      </c>
      <c r="E1782" s="10" t="n">
        <v>1</v>
      </c>
      <c r="F1782" s="10" t="n">
        <v>5211.1</v>
      </c>
      <c r="G1782" s="10" t="n">
        <v>344</v>
      </c>
      <c r="H1782" s="10" t="n">
        <v>2897.11</v>
      </c>
    </row>
    <row r="1783" customFormat="false" ht="15" hidden="false" customHeight="false" outlineLevel="0" collapsed="false">
      <c r="A1783" s="9" t="s">
        <v>11931</v>
      </c>
      <c r="B1783" s="9" t="s">
        <v>75</v>
      </c>
      <c r="C1783" s="9" t="s">
        <v>10164</v>
      </c>
      <c r="D1783" s="9" t="s">
        <v>10155</v>
      </c>
      <c r="E1783" s="10" t="n">
        <v>9</v>
      </c>
      <c r="F1783" s="10" t="n">
        <v>40092.7</v>
      </c>
      <c r="G1783" s="10" t="n">
        <v>19</v>
      </c>
      <c r="H1783" s="10" t="n">
        <v>22289.51</v>
      </c>
    </row>
    <row r="1784" customFormat="false" ht="15" hidden="false" customHeight="false" outlineLevel="0" collapsed="false">
      <c r="A1784" s="9" t="s">
        <v>11932</v>
      </c>
      <c r="B1784" s="9" t="s">
        <v>79</v>
      </c>
      <c r="C1784" s="9" t="s">
        <v>10161</v>
      </c>
      <c r="D1784" s="9" t="s">
        <v>10155</v>
      </c>
      <c r="E1784" s="10" t="n">
        <v>7</v>
      </c>
      <c r="F1784" s="10" t="n">
        <v>47778.76</v>
      </c>
      <c r="G1784" s="10" t="n">
        <v>8</v>
      </c>
      <c r="H1784" s="10" t="n">
        <v>26562.57</v>
      </c>
    </row>
    <row r="1785" customFormat="false" ht="15" hidden="false" customHeight="false" outlineLevel="0" collapsed="false">
      <c r="A1785" s="9" t="s">
        <v>11933</v>
      </c>
      <c r="B1785" s="9" t="s">
        <v>69</v>
      </c>
      <c r="C1785" s="9" t="s">
        <v>10162</v>
      </c>
      <c r="D1785" s="9" t="s">
        <v>10155</v>
      </c>
      <c r="E1785" s="10" t="n">
        <v>17</v>
      </c>
      <c r="F1785" s="10" t="n">
        <v>50629.93</v>
      </c>
      <c r="G1785" s="10" t="n">
        <v>7</v>
      </c>
      <c r="H1785" s="10" t="n">
        <v>28147.68</v>
      </c>
    </row>
    <row r="1786" customFormat="false" ht="15" hidden="false" customHeight="false" outlineLevel="0" collapsed="false">
      <c r="A1786" s="9" t="s">
        <v>11934</v>
      </c>
      <c r="B1786" s="9" t="s">
        <v>71</v>
      </c>
      <c r="C1786" s="9" t="s">
        <v>10161</v>
      </c>
      <c r="D1786" s="9" t="s">
        <v>10155</v>
      </c>
      <c r="E1786" s="10" t="n">
        <v>5</v>
      </c>
      <c r="F1786" s="10" t="n">
        <v>18015.58</v>
      </c>
      <c r="G1786" s="10" t="n">
        <v>30</v>
      </c>
      <c r="H1786" s="10" t="n">
        <v>10015.75</v>
      </c>
    </row>
    <row r="1787" customFormat="false" ht="15" hidden="false" customHeight="false" outlineLevel="0" collapsed="false">
      <c r="A1787" s="9" t="s">
        <v>11935</v>
      </c>
      <c r="B1787" s="9" t="s">
        <v>68</v>
      </c>
      <c r="C1787" s="9" t="s">
        <v>10161</v>
      </c>
      <c r="D1787" s="9" t="s">
        <v>10156</v>
      </c>
      <c r="E1787" s="10" t="n">
        <v>2</v>
      </c>
      <c r="F1787" s="10" t="n">
        <v>409.85</v>
      </c>
      <c r="G1787" s="10" t="n">
        <v>48</v>
      </c>
      <c r="H1787" s="10" t="n">
        <v>227.86</v>
      </c>
    </row>
    <row r="1788" customFormat="false" ht="15" hidden="false" customHeight="false" outlineLevel="0" collapsed="false">
      <c r="A1788" s="9" t="s">
        <v>11936</v>
      </c>
      <c r="B1788" s="9" t="s">
        <v>62</v>
      </c>
      <c r="C1788" s="9" t="s">
        <v>10161</v>
      </c>
      <c r="D1788" s="9" t="s">
        <v>10155</v>
      </c>
      <c r="E1788" s="10" t="n">
        <v>10</v>
      </c>
      <c r="F1788" s="10" t="n">
        <v>32822.39</v>
      </c>
      <c r="G1788" s="10" t="n">
        <v>25</v>
      </c>
      <c r="H1788" s="10" t="n">
        <v>18247.59</v>
      </c>
    </row>
    <row r="1789" customFormat="false" ht="15" hidden="false" customHeight="false" outlineLevel="0" collapsed="false">
      <c r="A1789" s="9" t="s">
        <v>11937</v>
      </c>
      <c r="B1789" s="9" t="s">
        <v>65</v>
      </c>
      <c r="C1789" s="9" t="s">
        <v>10164</v>
      </c>
      <c r="D1789" s="9" t="s">
        <v>10155</v>
      </c>
      <c r="E1789" s="10" t="n">
        <v>17</v>
      </c>
      <c r="F1789" s="10" t="n">
        <v>66091.13</v>
      </c>
      <c r="G1789" s="10" t="n">
        <v>2</v>
      </c>
      <c r="H1789" s="10" t="n">
        <v>36743.32</v>
      </c>
    </row>
    <row r="1790" customFormat="false" ht="15" hidden="false" customHeight="false" outlineLevel="0" collapsed="false">
      <c r="A1790" s="9" t="s">
        <v>11938</v>
      </c>
      <c r="B1790" s="9" t="s">
        <v>76</v>
      </c>
      <c r="C1790" s="9" t="s">
        <v>10161</v>
      </c>
      <c r="D1790" s="9" t="s">
        <v>10156</v>
      </c>
      <c r="E1790" s="10" t="n">
        <v>1</v>
      </c>
      <c r="F1790" s="10" t="n">
        <v>1336.3</v>
      </c>
      <c r="G1790" s="10" t="n">
        <v>75</v>
      </c>
      <c r="H1790" s="10" t="n">
        <v>742.92</v>
      </c>
    </row>
    <row r="1791" customFormat="false" ht="15" hidden="false" customHeight="false" outlineLevel="0" collapsed="false">
      <c r="A1791" s="9" t="s">
        <v>11939</v>
      </c>
      <c r="B1791" s="9" t="s">
        <v>59</v>
      </c>
      <c r="C1791" s="9" t="s">
        <v>10161</v>
      </c>
      <c r="D1791" s="9" t="s">
        <v>10155</v>
      </c>
      <c r="E1791" s="10" t="n">
        <v>9</v>
      </c>
      <c r="F1791" s="10" t="n">
        <v>42938.9</v>
      </c>
      <c r="G1791" s="10" t="n">
        <v>11</v>
      </c>
      <c r="H1791" s="10" t="n">
        <v>23871.86</v>
      </c>
    </row>
    <row r="1792" customFormat="false" ht="15" hidden="false" customHeight="false" outlineLevel="0" collapsed="false">
      <c r="A1792" s="9" t="s">
        <v>11940</v>
      </c>
      <c r="B1792" s="9" t="s">
        <v>78</v>
      </c>
      <c r="C1792" s="9" t="s">
        <v>10161</v>
      </c>
      <c r="D1792" s="9" t="s">
        <v>10155</v>
      </c>
      <c r="E1792" s="10" t="n">
        <v>7</v>
      </c>
      <c r="F1792" s="10" t="n">
        <v>21053.28</v>
      </c>
      <c r="G1792" s="10" t="n">
        <v>17</v>
      </c>
      <c r="H1792" s="10" t="n">
        <v>11704.56</v>
      </c>
    </row>
    <row r="1793" customFormat="false" ht="15" hidden="false" customHeight="false" outlineLevel="0" collapsed="false">
      <c r="A1793" s="9" t="s">
        <v>11941</v>
      </c>
      <c r="B1793" s="9" t="s">
        <v>60</v>
      </c>
      <c r="C1793" s="9" t="s">
        <v>10161</v>
      </c>
      <c r="D1793" s="9" t="s">
        <v>10156</v>
      </c>
      <c r="E1793" s="10" t="n">
        <v>2</v>
      </c>
      <c r="F1793" s="10" t="n">
        <v>834.15</v>
      </c>
      <c r="G1793" s="10" t="n">
        <v>112</v>
      </c>
      <c r="H1793" s="10" t="n">
        <v>463.75</v>
      </c>
    </row>
    <row r="1794" customFormat="false" ht="15" hidden="false" customHeight="false" outlineLevel="0" collapsed="false">
      <c r="A1794" s="9" t="s">
        <v>11942</v>
      </c>
      <c r="B1794" s="9" t="s">
        <v>79</v>
      </c>
      <c r="C1794" s="9" t="s">
        <v>10161</v>
      </c>
      <c r="D1794" s="9" t="s">
        <v>10155</v>
      </c>
      <c r="E1794" s="10" t="n">
        <v>3</v>
      </c>
      <c r="F1794" s="10" t="n">
        <v>5747.75</v>
      </c>
      <c r="G1794" s="10" t="n">
        <v>77</v>
      </c>
      <c r="H1794" s="10" t="n">
        <v>3195.46</v>
      </c>
    </row>
    <row r="1795" customFormat="false" ht="15" hidden="false" customHeight="false" outlineLevel="0" collapsed="false">
      <c r="A1795" s="9" t="s">
        <v>11943</v>
      </c>
      <c r="B1795" s="9" t="s">
        <v>69</v>
      </c>
      <c r="C1795" s="9" t="s">
        <v>10161</v>
      </c>
      <c r="D1795" s="9" t="s">
        <v>10155</v>
      </c>
      <c r="E1795" s="10" t="n">
        <v>8</v>
      </c>
      <c r="F1795" s="10" t="n">
        <v>17221.39</v>
      </c>
      <c r="G1795" s="10" t="n">
        <v>43</v>
      </c>
      <c r="H1795" s="10" t="n">
        <v>9574.22</v>
      </c>
    </row>
    <row r="1796" customFormat="false" ht="15" hidden="false" customHeight="false" outlineLevel="0" collapsed="false">
      <c r="A1796" s="9" t="s">
        <v>11944</v>
      </c>
      <c r="B1796" s="9" t="s">
        <v>76</v>
      </c>
      <c r="C1796" s="9" t="s">
        <v>10162</v>
      </c>
      <c r="D1796" s="9" t="s">
        <v>10155</v>
      </c>
      <c r="E1796" s="10" t="n">
        <v>16</v>
      </c>
      <c r="F1796" s="10" t="n">
        <v>41022.7</v>
      </c>
      <c r="G1796" s="10" t="n">
        <v>39</v>
      </c>
      <c r="H1796" s="10" t="n">
        <v>22806.55</v>
      </c>
    </row>
    <row r="1797" customFormat="false" ht="15" hidden="false" customHeight="false" outlineLevel="0" collapsed="false">
      <c r="A1797" s="9" t="s">
        <v>11945</v>
      </c>
      <c r="B1797" s="9" t="s">
        <v>76</v>
      </c>
      <c r="C1797" s="9" t="s">
        <v>10163</v>
      </c>
      <c r="D1797" s="9" t="s">
        <v>10156</v>
      </c>
      <c r="E1797" s="10" t="n">
        <v>1</v>
      </c>
      <c r="F1797" s="10" t="n">
        <v>489</v>
      </c>
      <c r="G1797" s="10" t="n">
        <v>238</v>
      </c>
      <c r="H1797" s="10" t="n">
        <v>271.86</v>
      </c>
    </row>
    <row r="1798" customFormat="false" ht="15" hidden="false" customHeight="false" outlineLevel="0" collapsed="false">
      <c r="A1798" s="9" t="s">
        <v>11946</v>
      </c>
      <c r="B1798" s="9" t="s">
        <v>79</v>
      </c>
      <c r="C1798" s="9" t="s">
        <v>10163</v>
      </c>
      <c r="D1798" s="9" t="s">
        <v>10156</v>
      </c>
      <c r="E1798" s="10" t="n">
        <v>1</v>
      </c>
      <c r="F1798" s="10" t="n">
        <v>1747.3</v>
      </c>
      <c r="G1798" s="10" t="n">
        <v>219</v>
      </c>
      <c r="H1798" s="10" t="n">
        <v>971.41</v>
      </c>
    </row>
    <row r="1799" customFormat="false" ht="15" hidden="false" customHeight="false" outlineLevel="0" collapsed="false">
      <c r="A1799" s="9" t="s">
        <v>11947</v>
      </c>
      <c r="B1799" s="9" t="s">
        <v>77</v>
      </c>
      <c r="C1799" s="9" t="s">
        <v>10161</v>
      </c>
      <c r="D1799" s="9" t="s">
        <v>10155</v>
      </c>
      <c r="E1799" s="10" t="n">
        <v>4</v>
      </c>
      <c r="F1799" s="10" t="n">
        <v>4096.23</v>
      </c>
      <c r="G1799" s="10" t="n">
        <v>23</v>
      </c>
      <c r="H1799" s="10" t="n">
        <v>2277.3</v>
      </c>
    </row>
    <row r="1800" customFormat="false" ht="15" hidden="false" customHeight="false" outlineLevel="0" collapsed="false">
      <c r="A1800" s="9" t="s">
        <v>11948</v>
      </c>
      <c r="B1800" s="9" t="s">
        <v>71</v>
      </c>
      <c r="C1800" s="9" t="s">
        <v>10162</v>
      </c>
      <c r="D1800" s="9" t="s">
        <v>10155</v>
      </c>
      <c r="E1800" s="10" t="n">
        <v>8</v>
      </c>
      <c r="F1800" s="10" t="n">
        <v>47864.83</v>
      </c>
      <c r="G1800" s="10" t="n">
        <v>3</v>
      </c>
      <c r="H1800" s="10" t="n">
        <v>26610.42</v>
      </c>
    </row>
    <row r="1801" customFormat="false" ht="15" hidden="false" customHeight="false" outlineLevel="0" collapsed="false">
      <c r="A1801" s="9" t="s">
        <v>11949</v>
      </c>
      <c r="B1801" s="9" t="s">
        <v>64</v>
      </c>
      <c r="C1801" s="9" t="s">
        <v>10161</v>
      </c>
      <c r="D1801" s="9" t="s">
        <v>10155</v>
      </c>
      <c r="E1801" s="10" t="n">
        <v>15</v>
      </c>
      <c r="F1801" s="10" t="n">
        <v>42499.82</v>
      </c>
      <c r="G1801" s="10" t="n">
        <v>4</v>
      </c>
      <c r="H1801" s="10" t="n">
        <v>23627.75</v>
      </c>
    </row>
    <row r="1802" customFormat="false" ht="15" hidden="false" customHeight="false" outlineLevel="0" collapsed="false">
      <c r="A1802" s="9" t="s">
        <v>11950</v>
      </c>
      <c r="B1802" s="9" t="s">
        <v>67</v>
      </c>
      <c r="C1802" s="9" t="s">
        <v>10162</v>
      </c>
      <c r="D1802" s="9" t="s">
        <v>10155</v>
      </c>
      <c r="E1802" s="10" t="n">
        <v>8</v>
      </c>
      <c r="F1802" s="10" t="n">
        <v>10307.44</v>
      </c>
      <c r="G1802" s="10" t="n">
        <v>19</v>
      </c>
      <c r="H1802" s="10" t="n">
        <v>5730.42</v>
      </c>
    </row>
    <row r="1803" customFormat="false" ht="15" hidden="false" customHeight="false" outlineLevel="0" collapsed="false">
      <c r="A1803" s="9" t="s">
        <v>11951</v>
      </c>
      <c r="B1803" s="9" t="s">
        <v>71</v>
      </c>
      <c r="C1803" s="9" t="s">
        <v>10163</v>
      </c>
      <c r="D1803" s="9" t="s">
        <v>10157</v>
      </c>
      <c r="E1803" s="10" t="n">
        <v>3</v>
      </c>
      <c r="F1803" s="10" t="n">
        <v>15487.85</v>
      </c>
      <c r="G1803" s="10" t="n">
        <v>133</v>
      </c>
      <c r="H1803" s="10" t="n">
        <v>8610.46</v>
      </c>
    </row>
    <row r="1804" customFormat="false" ht="15" hidden="false" customHeight="false" outlineLevel="0" collapsed="false">
      <c r="A1804" s="9" t="s">
        <v>11952</v>
      </c>
      <c r="B1804" s="9" t="s">
        <v>71</v>
      </c>
      <c r="C1804" s="9" t="s">
        <v>10161</v>
      </c>
      <c r="D1804" s="9" t="s">
        <v>10157</v>
      </c>
      <c r="E1804" s="10" t="n">
        <v>2</v>
      </c>
      <c r="F1804" s="10" t="n">
        <v>8155.35</v>
      </c>
      <c r="G1804" s="10" t="n">
        <v>156</v>
      </c>
      <c r="H1804" s="10" t="n">
        <v>4533.96</v>
      </c>
    </row>
    <row r="1805" customFormat="false" ht="15" hidden="false" customHeight="false" outlineLevel="0" collapsed="false">
      <c r="A1805" s="9" t="s">
        <v>11953</v>
      </c>
      <c r="B1805" s="9" t="s">
        <v>69</v>
      </c>
      <c r="C1805" s="9" t="s">
        <v>10162</v>
      </c>
      <c r="D1805" s="9" t="s">
        <v>10155</v>
      </c>
      <c r="E1805" s="10" t="n">
        <v>12</v>
      </c>
      <c r="F1805" s="10" t="n">
        <v>71002.16</v>
      </c>
      <c r="G1805" s="10" t="n">
        <v>10</v>
      </c>
      <c r="H1805" s="10" t="n">
        <v>39473.61</v>
      </c>
    </row>
    <row r="1806" customFormat="false" ht="15" hidden="false" customHeight="false" outlineLevel="0" collapsed="false">
      <c r="A1806" s="9" t="s">
        <v>11954</v>
      </c>
      <c r="B1806" s="9" t="s">
        <v>70</v>
      </c>
      <c r="C1806" s="9" t="s">
        <v>10161</v>
      </c>
      <c r="D1806" s="9" t="s">
        <v>10156</v>
      </c>
      <c r="E1806" s="10" t="n">
        <v>2</v>
      </c>
      <c r="F1806" s="10" t="n">
        <v>25389.65</v>
      </c>
      <c r="G1806" s="10" t="n">
        <v>57</v>
      </c>
      <c r="H1806" s="10" t="n">
        <v>14115.36</v>
      </c>
    </row>
    <row r="1807" customFormat="false" ht="15" hidden="false" customHeight="false" outlineLevel="0" collapsed="false">
      <c r="A1807" s="9" t="s">
        <v>11955</v>
      </c>
      <c r="B1807" s="9" t="s">
        <v>71</v>
      </c>
      <c r="C1807" s="9" t="s">
        <v>10161</v>
      </c>
      <c r="D1807" s="9" t="s">
        <v>10156</v>
      </c>
      <c r="E1807" s="10" t="n">
        <v>1</v>
      </c>
      <c r="F1807" s="10" t="n">
        <v>1055.2</v>
      </c>
      <c r="G1807" s="10" t="n">
        <v>257</v>
      </c>
      <c r="H1807" s="10" t="n">
        <v>586.64</v>
      </c>
    </row>
    <row r="1808" customFormat="false" ht="15" hidden="false" customHeight="false" outlineLevel="0" collapsed="false">
      <c r="A1808" s="9" t="s">
        <v>11956</v>
      </c>
      <c r="B1808" s="9" t="s">
        <v>75</v>
      </c>
      <c r="C1808" s="9" t="s">
        <v>10163</v>
      </c>
      <c r="D1808" s="9" t="s">
        <v>10157</v>
      </c>
      <c r="E1808" s="10" t="n">
        <v>2</v>
      </c>
      <c r="F1808" s="10" t="n">
        <v>4367.85</v>
      </c>
      <c r="G1808" s="10" t="n">
        <v>148</v>
      </c>
      <c r="H1808" s="10" t="n">
        <v>2428.3</v>
      </c>
    </row>
    <row r="1809" customFormat="false" ht="15" hidden="false" customHeight="false" outlineLevel="0" collapsed="false">
      <c r="A1809" s="9" t="s">
        <v>11957</v>
      </c>
      <c r="B1809" s="9" t="s">
        <v>68</v>
      </c>
      <c r="C1809" s="9" t="s">
        <v>10161</v>
      </c>
      <c r="D1809" s="9" t="s">
        <v>10157</v>
      </c>
      <c r="E1809" s="10" t="n">
        <v>3</v>
      </c>
      <c r="F1809" s="10" t="n">
        <v>8763.55</v>
      </c>
      <c r="G1809" s="10" t="n">
        <v>133</v>
      </c>
      <c r="H1809" s="10" t="n">
        <v>4872.09</v>
      </c>
    </row>
    <row r="1810" customFormat="false" ht="15" hidden="false" customHeight="false" outlineLevel="0" collapsed="false">
      <c r="A1810" s="9" t="s">
        <v>11958</v>
      </c>
      <c r="B1810" s="9" t="s">
        <v>62</v>
      </c>
      <c r="C1810" s="9" t="s">
        <v>10162</v>
      </c>
      <c r="D1810" s="9" t="s">
        <v>10155</v>
      </c>
      <c r="E1810" s="10" t="n">
        <v>5</v>
      </c>
      <c r="F1810" s="10" t="n">
        <v>63356.63</v>
      </c>
      <c r="G1810" s="10" t="n">
        <v>9</v>
      </c>
      <c r="H1810" s="10" t="n">
        <v>35223.08</v>
      </c>
    </row>
    <row r="1811" customFormat="false" ht="15" hidden="false" customHeight="false" outlineLevel="0" collapsed="false">
      <c r="A1811" s="9" t="s">
        <v>11959</v>
      </c>
      <c r="B1811" s="9" t="s">
        <v>71</v>
      </c>
      <c r="C1811" s="9" t="s">
        <v>10163</v>
      </c>
      <c r="D1811" s="9" t="s">
        <v>10154</v>
      </c>
      <c r="E1811" s="10" t="n">
        <v>8</v>
      </c>
      <c r="F1811" s="10" t="n">
        <v>77085.7</v>
      </c>
      <c r="G1811" s="10" t="n">
        <v>14</v>
      </c>
      <c r="H1811" s="10" t="n">
        <v>42855.75</v>
      </c>
    </row>
    <row r="1812" customFormat="false" ht="15" hidden="false" customHeight="false" outlineLevel="0" collapsed="false">
      <c r="A1812" s="9" t="s">
        <v>11960</v>
      </c>
      <c r="B1812" s="9" t="s">
        <v>68</v>
      </c>
      <c r="C1812" s="9" t="s">
        <v>10161</v>
      </c>
      <c r="D1812" s="9" t="s">
        <v>10155</v>
      </c>
      <c r="E1812" s="10" t="n">
        <v>3</v>
      </c>
      <c r="F1812" s="10" t="n">
        <v>12081.15</v>
      </c>
      <c r="G1812" s="10" t="n">
        <v>0</v>
      </c>
      <c r="H1812" s="10" t="n">
        <v>6716.51</v>
      </c>
    </row>
    <row r="1813" customFormat="false" ht="15" hidden="false" customHeight="false" outlineLevel="0" collapsed="false">
      <c r="A1813" s="9" t="s">
        <v>11961</v>
      </c>
      <c r="B1813" s="9" t="s">
        <v>74</v>
      </c>
      <c r="C1813" s="9" t="s">
        <v>10161</v>
      </c>
      <c r="D1813" s="9" t="s">
        <v>10155</v>
      </c>
      <c r="E1813" s="10" t="n">
        <v>7</v>
      </c>
      <c r="F1813" s="10" t="n">
        <v>62448.95</v>
      </c>
      <c r="G1813" s="10" t="n">
        <v>16</v>
      </c>
      <c r="H1813" s="10" t="n">
        <v>34718.46</v>
      </c>
    </row>
    <row r="1814" customFormat="false" ht="15" hidden="false" customHeight="false" outlineLevel="0" collapsed="false">
      <c r="A1814" s="9" t="s">
        <v>11962</v>
      </c>
      <c r="B1814" s="9" t="s">
        <v>68</v>
      </c>
      <c r="C1814" s="9" t="s">
        <v>10162</v>
      </c>
      <c r="D1814" s="9" t="s">
        <v>10155</v>
      </c>
      <c r="E1814" s="10" t="n">
        <v>9</v>
      </c>
      <c r="F1814" s="10" t="n">
        <v>8365.81</v>
      </c>
      <c r="G1814" s="10" t="n">
        <v>44</v>
      </c>
      <c r="H1814" s="10" t="n">
        <v>4650.97</v>
      </c>
    </row>
    <row r="1815" customFormat="false" ht="15" hidden="false" customHeight="false" outlineLevel="0" collapsed="false">
      <c r="A1815" s="9" t="s">
        <v>11963</v>
      </c>
      <c r="B1815" s="9" t="s">
        <v>68</v>
      </c>
      <c r="C1815" s="9" t="s">
        <v>10161</v>
      </c>
      <c r="D1815" s="9" t="s">
        <v>10155</v>
      </c>
      <c r="E1815" s="10" t="n">
        <v>5</v>
      </c>
      <c r="F1815" s="10" t="n">
        <v>7602.48</v>
      </c>
      <c r="G1815" s="10" t="n">
        <v>47</v>
      </c>
      <c r="H1815" s="10" t="n">
        <v>4226.59</v>
      </c>
    </row>
    <row r="1816" customFormat="false" ht="15" hidden="false" customHeight="false" outlineLevel="0" collapsed="false">
      <c r="A1816" s="9" t="s">
        <v>11964</v>
      </c>
      <c r="B1816" s="9" t="s">
        <v>68</v>
      </c>
      <c r="C1816" s="9" t="s">
        <v>10162</v>
      </c>
      <c r="D1816" s="9" t="s">
        <v>10155</v>
      </c>
      <c r="E1816" s="10" t="n">
        <v>10</v>
      </c>
      <c r="F1816" s="10" t="n">
        <v>16261.69</v>
      </c>
      <c r="G1816" s="10" t="n">
        <v>23</v>
      </c>
      <c r="H1816" s="10" t="n">
        <v>9040.68</v>
      </c>
    </row>
    <row r="1817" customFormat="false" ht="15" hidden="false" customHeight="false" outlineLevel="0" collapsed="false">
      <c r="A1817" s="9" t="s">
        <v>11965</v>
      </c>
      <c r="B1817" s="9" t="s">
        <v>71</v>
      </c>
      <c r="C1817" s="9" t="s">
        <v>10161</v>
      </c>
      <c r="D1817" s="9" t="s">
        <v>10155</v>
      </c>
      <c r="E1817" s="10" t="n">
        <v>5</v>
      </c>
      <c r="F1817" s="10" t="n">
        <v>16880.39</v>
      </c>
      <c r="G1817" s="10" t="n">
        <v>0</v>
      </c>
      <c r="H1817" s="10" t="n">
        <v>9384.64</v>
      </c>
    </row>
    <row r="1818" customFormat="false" ht="15" hidden="false" customHeight="false" outlineLevel="0" collapsed="false">
      <c r="A1818" s="9" t="s">
        <v>11966</v>
      </c>
      <c r="B1818" s="9" t="s">
        <v>64</v>
      </c>
      <c r="C1818" s="9" t="s">
        <v>10163</v>
      </c>
      <c r="D1818" s="9" t="s">
        <v>10156</v>
      </c>
      <c r="E1818" s="10" t="n">
        <v>1</v>
      </c>
      <c r="F1818" s="10" t="n">
        <v>1630.3</v>
      </c>
      <c r="G1818" s="10" t="n">
        <v>293</v>
      </c>
      <c r="H1818" s="10" t="n">
        <v>906.36</v>
      </c>
    </row>
    <row r="1819" customFormat="false" ht="15" hidden="false" customHeight="false" outlineLevel="0" collapsed="false">
      <c r="A1819" s="9" t="s">
        <v>11967</v>
      </c>
      <c r="B1819" s="9" t="s">
        <v>77</v>
      </c>
      <c r="C1819" s="9" t="s">
        <v>10161</v>
      </c>
      <c r="D1819" s="9" t="s">
        <v>10157</v>
      </c>
      <c r="E1819" s="10" t="n">
        <v>4</v>
      </c>
      <c r="F1819" s="10" t="n">
        <v>12680.71</v>
      </c>
      <c r="G1819" s="10" t="n">
        <v>179</v>
      </c>
      <c r="H1819" s="10" t="n">
        <v>7049.83</v>
      </c>
    </row>
    <row r="1820" customFormat="false" ht="15" hidden="false" customHeight="false" outlineLevel="0" collapsed="false">
      <c r="A1820" s="9" t="s">
        <v>11968</v>
      </c>
      <c r="B1820" s="9" t="s">
        <v>78</v>
      </c>
      <c r="C1820" s="9" t="s">
        <v>10161</v>
      </c>
      <c r="D1820" s="9" t="s">
        <v>10156</v>
      </c>
      <c r="E1820" s="10" t="n">
        <v>1</v>
      </c>
      <c r="F1820" s="10" t="n">
        <v>1049</v>
      </c>
      <c r="G1820" s="10" t="n">
        <v>147</v>
      </c>
      <c r="H1820" s="10" t="n">
        <v>583.19</v>
      </c>
    </row>
    <row r="1821" customFormat="false" ht="15" hidden="false" customHeight="false" outlineLevel="0" collapsed="false">
      <c r="A1821" s="9" t="s">
        <v>11969</v>
      </c>
      <c r="B1821" s="9" t="s">
        <v>62</v>
      </c>
      <c r="C1821" s="9" t="s">
        <v>10162</v>
      </c>
      <c r="D1821" s="9" t="s">
        <v>10155</v>
      </c>
      <c r="E1821" s="10" t="n">
        <v>13</v>
      </c>
      <c r="F1821" s="10" t="n">
        <v>20204.41</v>
      </c>
      <c r="G1821" s="10" t="n">
        <v>2</v>
      </c>
      <c r="H1821" s="10" t="n">
        <v>11232.63</v>
      </c>
    </row>
    <row r="1822" customFormat="false" ht="15" hidden="false" customHeight="false" outlineLevel="0" collapsed="false">
      <c r="A1822" s="9" t="s">
        <v>11970</v>
      </c>
      <c r="B1822" s="9" t="s">
        <v>62</v>
      </c>
      <c r="C1822" s="9" t="s">
        <v>10162</v>
      </c>
      <c r="D1822" s="9" t="s">
        <v>10154</v>
      </c>
      <c r="E1822" s="10" t="n">
        <v>8</v>
      </c>
      <c r="F1822" s="10" t="n">
        <v>77448.76</v>
      </c>
      <c r="G1822" s="10" t="n">
        <v>57</v>
      </c>
      <c r="H1822" s="10" t="n">
        <v>43057.59</v>
      </c>
    </row>
    <row r="1823" customFormat="false" ht="15" hidden="false" customHeight="false" outlineLevel="0" collapsed="false">
      <c r="A1823" s="9" t="s">
        <v>11971</v>
      </c>
      <c r="B1823" s="9" t="s">
        <v>77</v>
      </c>
      <c r="C1823" s="9" t="s">
        <v>10162</v>
      </c>
      <c r="D1823" s="9" t="s">
        <v>10155</v>
      </c>
      <c r="E1823" s="10" t="n">
        <v>7</v>
      </c>
      <c r="F1823" s="10" t="n">
        <v>49324.59</v>
      </c>
      <c r="G1823" s="10" t="n">
        <v>5</v>
      </c>
      <c r="H1823" s="10" t="n">
        <v>27421.98</v>
      </c>
    </row>
    <row r="1824" customFormat="false" ht="15" hidden="false" customHeight="false" outlineLevel="0" collapsed="false">
      <c r="A1824" s="9" t="s">
        <v>11972</v>
      </c>
      <c r="B1824" s="9" t="s">
        <v>68</v>
      </c>
      <c r="C1824" s="9" t="s">
        <v>10161</v>
      </c>
      <c r="D1824" s="9" t="s">
        <v>10154</v>
      </c>
      <c r="E1824" s="10" t="n">
        <v>11</v>
      </c>
      <c r="F1824" s="10" t="n">
        <v>178544.68</v>
      </c>
      <c r="G1824" s="10" t="n">
        <v>6</v>
      </c>
      <c r="H1824" s="10" t="n">
        <v>99261.81</v>
      </c>
    </row>
    <row r="1825" customFormat="false" ht="15" hidden="false" customHeight="false" outlineLevel="0" collapsed="false">
      <c r="A1825" s="9" t="s">
        <v>11973</v>
      </c>
      <c r="B1825" s="9" t="s">
        <v>79</v>
      </c>
      <c r="C1825" s="9" t="s">
        <v>10164</v>
      </c>
      <c r="D1825" s="9" t="s">
        <v>10155</v>
      </c>
      <c r="E1825" s="10" t="n">
        <v>3</v>
      </c>
      <c r="F1825" s="10" t="n">
        <v>7281.68</v>
      </c>
      <c r="G1825" s="10" t="n">
        <v>101</v>
      </c>
      <c r="H1825" s="10" t="n">
        <v>4048.25</v>
      </c>
    </row>
    <row r="1826" customFormat="false" ht="15" hidden="false" customHeight="false" outlineLevel="0" collapsed="false">
      <c r="A1826" s="9" t="s">
        <v>11974</v>
      </c>
      <c r="B1826" s="9" t="s">
        <v>77</v>
      </c>
      <c r="C1826" s="9" t="s">
        <v>10161</v>
      </c>
      <c r="D1826" s="9" t="s">
        <v>10155</v>
      </c>
      <c r="E1826" s="10" t="n">
        <v>3</v>
      </c>
      <c r="F1826" s="10" t="n">
        <v>28742.35</v>
      </c>
      <c r="G1826" s="10" t="n">
        <v>19</v>
      </c>
      <c r="H1826" s="10" t="n">
        <v>15979.29</v>
      </c>
    </row>
    <row r="1827" customFormat="false" ht="15" hidden="false" customHeight="false" outlineLevel="0" collapsed="false">
      <c r="A1827" s="9" t="s">
        <v>11975</v>
      </c>
      <c r="B1827" s="9" t="s">
        <v>75</v>
      </c>
      <c r="C1827" s="9" t="s">
        <v>10161</v>
      </c>
      <c r="D1827" s="9" t="s">
        <v>10156</v>
      </c>
      <c r="E1827" s="10" t="n">
        <v>1</v>
      </c>
      <c r="F1827" s="10" t="n">
        <v>8138.15</v>
      </c>
      <c r="G1827" s="10" t="n">
        <v>98</v>
      </c>
      <c r="H1827" s="10" t="n">
        <v>4524.4</v>
      </c>
    </row>
    <row r="1828" customFormat="false" ht="15" hidden="false" customHeight="false" outlineLevel="0" collapsed="false">
      <c r="A1828" s="9" t="s">
        <v>11976</v>
      </c>
      <c r="B1828" s="9" t="s">
        <v>76</v>
      </c>
      <c r="C1828" s="9" t="s">
        <v>10161</v>
      </c>
      <c r="D1828" s="9" t="s">
        <v>10157</v>
      </c>
      <c r="E1828" s="10" t="n">
        <v>2</v>
      </c>
      <c r="F1828" s="10" t="n">
        <v>1664.1</v>
      </c>
      <c r="G1828" s="10" t="n">
        <v>315</v>
      </c>
      <c r="H1828" s="10" t="n">
        <v>925.16</v>
      </c>
    </row>
    <row r="1829" customFormat="false" ht="15" hidden="false" customHeight="false" outlineLevel="0" collapsed="false">
      <c r="A1829" s="9" t="s">
        <v>11977</v>
      </c>
      <c r="B1829" s="9" t="s">
        <v>75</v>
      </c>
      <c r="C1829" s="9" t="s">
        <v>10161</v>
      </c>
      <c r="D1829" s="9" t="s">
        <v>10155</v>
      </c>
      <c r="E1829" s="10" t="n">
        <v>7</v>
      </c>
      <c r="F1829" s="10" t="n">
        <v>17931.85</v>
      </c>
      <c r="G1829" s="10" t="n">
        <v>9</v>
      </c>
      <c r="H1829" s="10" t="n">
        <v>9969.2</v>
      </c>
    </row>
    <row r="1830" customFormat="false" ht="15" hidden="false" customHeight="false" outlineLevel="0" collapsed="false">
      <c r="A1830" s="9" t="s">
        <v>11978</v>
      </c>
      <c r="B1830" s="9" t="s">
        <v>75</v>
      </c>
      <c r="C1830" s="9" t="s">
        <v>10161</v>
      </c>
      <c r="D1830" s="9" t="s">
        <v>10155</v>
      </c>
      <c r="E1830" s="10" t="n">
        <v>6</v>
      </c>
      <c r="F1830" s="10" t="n">
        <v>26240.19</v>
      </c>
      <c r="G1830" s="10" t="n">
        <v>32</v>
      </c>
      <c r="H1830" s="10" t="n">
        <v>14588.22</v>
      </c>
    </row>
    <row r="1831" customFormat="false" ht="15" hidden="false" customHeight="false" outlineLevel="0" collapsed="false">
      <c r="A1831" s="9" t="s">
        <v>11979</v>
      </c>
      <c r="B1831" s="9" t="s">
        <v>71</v>
      </c>
      <c r="C1831" s="9" t="s">
        <v>10161</v>
      </c>
      <c r="D1831" s="9" t="s">
        <v>10157</v>
      </c>
      <c r="E1831" s="10" t="n">
        <v>4</v>
      </c>
      <c r="F1831" s="10" t="n">
        <v>19906.1</v>
      </c>
      <c r="G1831" s="10" t="n">
        <v>209</v>
      </c>
      <c r="H1831" s="10" t="n">
        <v>11066.78</v>
      </c>
    </row>
    <row r="1832" customFormat="false" ht="15" hidden="false" customHeight="false" outlineLevel="0" collapsed="false">
      <c r="A1832" s="9" t="s">
        <v>11980</v>
      </c>
      <c r="B1832" s="9" t="s">
        <v>62</v>
      </c>
      <c r="C1832" s="9" t="s">
        <v>10161</v>
      </c>
      <c r="D1832" s="9" t="s">
        <v>10155</v>
      </c>
      <c r="E1832" s="10" t="n">
        <v>3</v>
      </c>
      <c r="F1832" s="10" t="n">
        <v>1500.06</v>
      </c>
      <c r="G1832" s="10" t="n">
        <v>10</v>
      </c>
      <c r="H1832" s="10" t="n">
        <v>833.96</v>
      </c>
    </row>
    <row r="1833" customFormat="false" ht="15" hidden="false" customHeight="false" outlineLevel="0" collapsed="false">
      <c r="A1833" s="9" t="s">
        <v>11981</v>
      </c>
      <c r="B1833" s="9" t="s">
        <v>74</v>
      </c>
      <c r="C1833" s="9" t="s">
        <v>10161</v>
      </c>
      <c r="D1833" s="9" t="s">
        <v>10156</v>
      </c>
      <c r="E1833" s="10" t="n">
        <v>2</v>
      </c>
      <c r="F1833" s="10" t="n">
        <v>8042.93</v>
      </c>
      <c r="G1833" s="10" t="n">
        <v>52</v>
      </c>
      <c r="H1833" s="10" t="n">
        <v>4471.46</v>
      </c>
    </row>
    <row r="1834" customFormat="false" ht="15" hidden="false" customHeight="false" outlineLevel="0" collapsed="false">
      <c r="A1834" s="9" t="s">
        <v>11982</v>
      </c>
      <c r="B1834" s="9" t="s">
        <v>71</v>
      </c>
      <c r="C1834" s="9" t="s">
        <v>10161</v>
      </c>
      <c r="D1834" s="9" t="s">
        <v>10155</v>
      </c>
      <c r="E1834" s="10" t="n">
        <v>5</v>
      </c>
      <c r="F1834" s="10" t="n">
        <v>37466.6</v>
      </c>
      <c r="G1834" s="10" t="n">
        <v>9</v>
      </c>
      <c r="H1834" s="10" t="n">
        <v>20829.53</v>
      </c>
    </row>
    <row r="1835" customFormat="false" ht="15" hidden="false" customHeight="false" outlineLevel="0" collapsed="false">
      <c r="A1835" s="9" t="s">
        <v>11983</v>
      </c>
      <c r="B1835" s="9" t="s">
        <v>68</v>
      </c>
      <c r="C1835" s="9" t="s">
        <v>10162</v>
      </c>
      <c r="D1835" s="9" t="s">
        <v>10155</v>
      </c>
      <c r="E1835" s="10" t="n">
        <v>8</v>
      </c>
      <c r="F1835" s="10" t="n">
        <v>18939</v>
      </c>
      <c r="G1835" s="10" t="n">
        <v>0</v>
      </c>
      <c r="H1835" s="10" t="n">
        <v>10529.13</v>
      </c>
    </row>
    <row r="1836" customFormat="false" ht="15" hidden="false" customHeight="false" outlineLevel="0" collapsed="false">
      <c r="A1836" s="9" t="s">
        <v>11984</v>
      </c>
      <c r="B1836" s="9" t="s">
        <v>75</v>
      </c>
      <c r="C1836" s="9" t="s">
        <v>10162</v>
      </c>
      <c r="D1836" s="9" t="s">
        <v>10156</v>
      </c>
      <c r="E1836" s="10" t="n">
        <v>1</v>
      </c>
      <c r="F1836" s="10" t="n">
        <v>1025.05</v>
      </c>
      <c r="G1836" s="10" t="n">
        <v>258</v>
      </c>
      <c r="H1836" s="10" t="n">
        <v>569.88</v>
      </c>
    </row>
    <row r="1837" customFormat="false" ht="15" hidden="false" customHeight="false" outlineLevel="0" collapsed="false">
      <c r="A1837" s="9" t="s">
        <v>11985</v>
      </c>
      <c r="B1837" s="9" t="s">
        <v>75</v>
      </c>
      <c r="C1837" s="9" t="s">
        <v>10161</v>
      </c>
      <c r="D1837" s="9" t="s">
        <v>10156</v>
      </c>
      <c r="E1837" s="10" t="n">
        <v>1</v>
      </c>
      <c r="F1837" s="10" t="n">
        <v>7102.4</v>
      </c>
      <c r="G1837" s="10" t="n">
        <v>53</v>
      </c>
      <c r="H1837" s="10" t="n">
        <v>3948.58</v>
      </c>
    </row>
    <row r="1838" customFormat="false" ht="15" hidden="false" customHeight="false" outlineLevel="0" collapsed="false">
      <c r="A1838" s="9" t="s">
        <v>11986</v>
      </c>
      <c r="B1838" s="9" t="s">
        <v>71</v>
      </c>
      <c r="C1838" s="9" t="s">
        <v>10161</v>
      </c>
      <c r="D1838" s="9" t="s">
        <v>10158</v>
      </c>
      <c r="E1838" s="10" t="n">
        <v>0</v>
      </c>
      <c r="F1838" s="10" t="n">
        <v>0</v>
      </c>
      <c r="H1838" s="10" t="n">
        <v>0</v>
      </c>
    </row>
    <row r="1839" customFormat="false" ht="15" hidden="false" customHeight="false" outlineLevel="0" collapsed="false">
      <c r="A1839" s="9" t="s">
        <v>11987</v>
      </c>
      <c r="B1839" s="9" t="s">
        <v>60</v>
      </c>
      <c r="C1839" s="9" t="s">
        <v>10163</v>
      </c>
      <c r="D1839" s="9" t="s">
        <v>10157</v>
      </c>
      <c r="E1839" s="10" t="n">
        <v>4</v>
      </c>
      <c r="F1839" s="10" t="n">
        <v>73994.75</v>
      </c>
      <c r="G1839" s="10" t="n">
        <v>207</v>
      </c>
      <c r="H1839" s="10" t="n">
        <v>41137.34</v>
      </c>
    </row>
    <row r="1840" customFormat="false" ht="15" hidden="false" customHeight="false" outlineLevel="0" collapsed="false">
      <c r="A1840" s="9" t="s">
        <v>11988</v>
      </c>
      <c r="B1840" s="9" t="s">
        <v>71</v>
      </c>
      <c r="C1840" s="9" t="s">
        <v>10163</v>
      </c>
      <c r="D1840" s="9" t="s">
        <v>10155</v>
      </c>
      <c r="E1840" s="10" t="n">
        <v>6</v>
      </c>
      <c r="F1840" s="10" t="n">
        <v>4032.64</v>
      </c>
      <c r="G1840" s="10" t="n">
        <v>31</v>
      </c>
      <c r="H1840" s="10" t="n">
        <v>2241.94</v>
      </c>
    </row>
    <row r="1841" customFormat="false" ht="15" hidden="false" customHeight="false" outlineLevel="0" collapsed="false">
      <c r="A1841" s="9" t="s">
        <v>11989</v>
      </c>
      <c r="B1841" s="9" t="s">
        <v>60</v>
      </c>
      <c r="C1841" s="9" t="s">
        <v>10164</v>
      </c>
      <c r="D1841" s="9" t="s">
        <v>10155</v>
      </c>
      <c r="E1841" s="10" t="n">
        <v>14</v>
      </c>
      <c r="F1841" s="10" t="n">
        <v>46623.71</v>
      </c>
      <c r="G1841" s="10" t="n">
        <v>28</v>
      </c>
      <c r="H1841" s="10" t="n">
        <v>25920.42</v>
      </c>
    </row>
    <row r="1842" customFormat="false" ht="15" hidden="false" customHeight="false" outlineLevel="0" collapsed="false">
      <c r="A1842" s="9" t="s">
        <v>11990</v>
      </c>
      <c r="B1842" s="9" t="s">
        <v>66</v>
      </c>
      <c r="C1842" s="9" t="s">
        <v>10163</v>
      </c>
      <c r="D1842" s="9" t="s">
        <v>10155</v>
      </c>
      <c r="E1842" s="10" t="n">
        <v>3</v>
      </c>
      <c r="F1842" s="10" t="n">
        <v>8011.5</v>
      </c>
      <c r="G1842" s="10" t="n">
        <v>5</v>
      </c>
      <c r="H1842" s="10" t="n">
        <v>4453.99</v>
      </c>
    </row>
    <row r="1843" customFormat="false" ht="15" hidden="false" customHeight="false" outlineLevel="0" collapsed="false">
      <c r="A1843" s="9" t="s">
        <v>11991</v>
      </c>
      <c r="B1843" s="9" t="s">
        <v>62</v>
      </c>
      <c r="C1843" s="9" t="s">
        <v>10161</v>
      </c>
      <c r="D1843" s="9" t="s">
        <v>10155</v>
      </c>
      <c r="E1843" s="10" t="n">
        <v>4</v>
      </c>
      <c r="F1843" s="10" t="n">
        <v>12320.01</v>
      </c>
      <c r="G1843" s="10" t="n">
        <v>2</v>
      </c>
      <c r="H1843" s="10" t="n">
        <v>6849.3</v>
      </c>
    </row>
    <row r="1844" customFormat="false" ht="15" hidden="false" customHeight="false" outlineLevel="0" collapsed="false">
      <c r="A1844" s="9" t="s">
        <v>11992</v>
      </c>
      <c r="B1844" s="9" t="s">
        <v>71</v>
      </c>
      <c r="C1844" s="9" t="s">
        <v>10161</v>
      </c>
      <c r="D1844" s="9" t="s">
        <v>10155</v>
      </c>
      <c r="E1844" s="10" t="n">
        <v>5</v>
      </c>
      <c r="F1844" s="10" t="n">
        <v>26719.98</v>
      </c>
      <c r="G1844" s="10" t="n">
        <v>35</v>
      </c>
      <c r="H1844" s="10" t="n">
        <v>14854.96</v>
      </c>
    </row>
    <row r="1845" customFormat="false" ht="15" hidden="false" customHeight="false" outlineLevel="0" collapsed="false">
      <c r="A1845" s="9" t="s">
        <v>11993</v>
      </c>
      <c r="B1845" s="9" t="s">
        <v>71</v>
      </c>
      <c r="C1845" s="9" t="s">
        <v>10163</v>
      </c>
      <c r="D1845" s="9" t="s">
        <v>10156</v>
      </c>
      <c r="E1845" s="10" t="n">
        <v>1</v>
      </c>
      <c r="F1845" s="10" t="n">
        <v>6665.3</v>
      </c>
      <c r="G1845" s="10" t="n">
        <v>60</v>
      </c>
      <c r="H1845" s="10" t="n">
        <v>3705.57</v>
      </c>
    </row>
    <row r="1846" customFormat="false" ht="15" hidden="false" customHeight="false" outlineLevel="0" collapsed="false">
      <c r="A1846" s="9" t="s">
        <v>11994</v>
      </c>
      <c r="B1846" s="9" t="s">
        <v>70</v>
      </c>
      <c r="C1846" s="9" t="s">
        <v>10161</v>
      </c>
      <c r="D1846" s="9" t="s">
        <v>10156</v>
      </c>
      <c r="E1846" s="10" t="n">
        <v>1</v>
      </c>
      <c r="F1846" s="10" t="n">
        <v>3861.96</v>
      </c>
      <c r="G1846" s="10" t="n">
        <v>7</v>
      </c>
      <c r="H1846" s="10" t="n">
        <v>2147.05</v>
      </c>
    </row>
    <row r="1847" customFormat="false" ht="15" hidden="false" customHeight="false" outlineLevel="0" collapsed="false">
      <c r="A1847" s="9" t="s">
        <v>11995</v>
      </c>
      <c r="B1847" s="9" t="s">
        <v>67</v>
      </c>
      <c r="C1847" s="9" t="s">
        <v>10164</v>
      </c>
      <c r="D1847" s="9" t="s">
        <v>10156</v>
      </c>
      <c r="E1847" s="10" t="n">
        <v>2</v>
      </c>
      <c r="F1847" s="10" t="n">
        <v>5735.8</v>
      </c>
      <c r="G1847" s="10" t="n">
        <v>23</v>
      </c>
      <c r="H1847" s="10" t="n">
        <v>3188.81</v>
      </c>
    </row>
    <row r="1848" customFormat="false" ht="15" hidden="false" customHeight="false" outlineLevel="0" collapsed="false">
      <c r="A1848" s="9" t="s">
        <v>11996</v>
      </c>
      <c r="B1848" s="9" t="s">
        <v>64</v>
      </c>
      <c r="C1848" s="9" t="s">
        <v>10162</v>
      </c>
      <c r="D1848" s="9" t="s">
        <v>10155</v>
      </c>
      <c r="E1848" s="10" t="n">
        <v>10</v>
      </c>
      <c r="F1848" s="10" t="n">
        <v>31731.91</v>
      </c>
      <c r="G1848" s="10" t="n">
        <v>23</v>
      </c>
      <c r="H1848" s="10" t="n">
        <v>17641.34</v>
      </c>
    </row>
    <row r="1849" customFormat="false" ht="15" hidden="false" customHeight="false" outlineLevel="0" collapsed="false">
      <c r="A1849" s="9" t="s">
        <v>11997</v>
      </c>
      <c r="B1849" s="9" t="s">
        <v>69</v>
      </c>
      <c r="C1849" s="9" t="s">
        <v>10161</v>
      </c>
      <c r="D1849" s="9" t="s">
        <v>10155</v>
      </c>
      <c r="E1849" s="10" t="n">
        <v>12</v>
      </c>
      <c r="F1849" s="10" t="n">
        <v>43534.45</v>
      </c>
      <c r="G1849" s="10" t="n">
        <v>30</v>
      </c>
      <c r="H1849" s="10" t="n">
        <v>24202.95</v>
      </c>
    </row>
    <row r="1850" customFormat="false" ht="15" hidden="false" customHeight="false" outlineLevel="0" collapsed="false">
      <c r="A1850" s="9" t="s">
        <v>11998</v>
      </c>
      <c r="B1850" s="9" t="s">
        <v>65</v>
      </c>
      <c r="C1850" s="9" t="s">
        <v>10161</v>
      </c>
      <c r="D1850" s="9" t="s">
        <v>10155</v>
      </c>
      <c r="E1850" s="10" t="n">
        <v>6</v>
      </c>
      <c r="F1850" s="10" t="n">
        <v>18103.92</v>
      </c>
      <c r="G1850" s="10" t="n">
        <v>6</v>
      </c>
      <c r="H1850" s="10" t="n">
        <v>10064.86</v>
      </c>
    </row>
    <row r="1851" customFormat="false" ht="15" hidden="false" customHeight="false" outlineLevel="0" collapsed="false">
      <c r="A1851" s="9" t="s">
        <v>11999</v>
      </c>
      <c r="B1851" s="9" t="s">
        <v>64</v>
      </c>
      <c r="C1851" s="9" t="s">
        <v>10163</v>
      </c>
      <c r="D1851" s="9" t="s">
        <v>10156</v>
      </c>
      <c r="E1851" s="10" t="n">
        <v>1</v>
      </c>
      <c r="F1851" s="10" t="n">
        <v>11570.05</v>
      </c>
      <c r="G1851" s="10" t="n">
        <v>327</v>
      </c>
      <c r="H1851" s="10" t="n">
        <v>6432.36</v>
      </c>
    </row>
    <row r="1852" customFormat="false" ht="15" hidden="false" customHeight="false" outlineLevel="0" collapsed="false">
      <c r="A1852" s="9" t="s">
        <v>12000</v>
      </c>
      <c r="B1852" s="9" t="s">
        <v>69</v>
      </c>
      <c r="C1852" s="9" t="s">
        <v>10164</v>
      </c>
      <c r="D1852" s="9" t="s">
        <v>10155</v>
      </c>
      <c r="E1852" s="10" t="n">
        <v>4</v>
      </c>
      <c r="F1852" s="10" t="n">
        <v>8246.36</v>
      </c>
      <c r="G1852" s="10" t="n">
        <v>55</v>
      </c>
      <c r="H1852" s="10" t="n">
        <v>4584.56</v>
      </c>
    </row>
    <row r="1853" customFormat="false" ht="15" hidden="false" customHeight="false" outlineLevel="0" collapsed="false">
      <c r="A1853" s="9" t="s">
        <v>12001</v>
      </c>
      <c r="B1853" s="9" t="s">
        <v>79</v>
      </c>
      <c r="C1853" s="9" t="s">
        <v>10161</v>
      </c>
      <c r="D1853" s="9" t="s">
        <v>10156</v>
      </c>
      <c r="E1853" s="10" t="n">
        <v>2</v>
      </c>
      <c r="F1853" s="10" t="n">
        <v>940.05</v>
      </c>
      <c r="G1853" s="10" t="n">
        <v>32</v>
      </c>
      <c r="H1853" s="10" t="n">
        <v>522.62</v>
      </c>
    </row>
    <row r="1854" customFormat="false" ht="15" hidden="false" customHeight="false" outlineLevel="0" collapsed="false">
      <c r="A1854" s="9" t="s">
        <v>12002</v>
      </c>
      <c r="B1854" s="9" t="s">
        <v>75</v>
      </c>
      <c r="C1854" s="9" t="s">
        <v>10161</v>
      </c>
      <c r="D1854" s="9" t="s">
        <v>10155</v>
      </c>
      <c r="E1854" s="10" t="n">
        <v>8</v>
      </c>
      <c r="F1854" s="10" t="n">
        <v>17994.84</v>
      </c>
      <c r="G1854" s="10" t="n">
        <v>33</v>
      </c>
      <c r="H1854" s="10" t="n">
        <v>10004.22</v>
      </c>
    </row>
    <row r="1855" customFormat="false" ht="15" hidden="false" customHeight="false" outlineLevel="0" collapsed="false">
      <c r="A1855" s="9" t="s">
        <v>12003</v>
      </c>
      <c r="B1855" s="9" t="s">
        <v>77</v>
      </c>
      <c r="C1855" s="9" t="s">
        <v>10161</v>
      </c>
      <c r="D1855" s="9" t="s">
        <v>10155</v>
      </c>
      <c r="E1855" s="10" t="n">
        <v>6</v>
      </c>
      <c r="F1855" s="10" t="n">
        <v>12104.08</v>
      </c>
      <c r="G1855" s="10" t="n">
        <v>0</v>
      </c>
      <c r="H1855" s="10" t="n">
        <v>6729.26</v>
      </c>
    </row>
    <row r="1856" customFormat="false" ht="15" hidden="false" customHeight="false" outlineLevel="0" collapsed="false">
      <c r="A1856" s="9" t="s">
        <v>12004</v>
      </c>
      <c r="B1856" s="9" t="s">
        <v>65</v>
      </c>
      <c r="C1856" s="9" t="s">
        <v>10162</v>
      </c>
      <c r="D1856" s="9" t="s">
        <v>10155</v>
      </c>
      <c r="E1856" s="10" t="n">
        <v>5</v>
      </c>
      <c r="F1856" s="10" t="n">
        <v>68118.28</v>
      </c>
      <c r="G1856" s="10" t="n">
        <v>39</v>
      </c>
      <c r="H1856" s="10" t="n">
        <v>37870.32</v>
      </c>
    </row>
    <row r="1857" customFormat="false" ht="15" hidden="false" customHeight="false" outlineLevel="0" collapsed="false">
      <c r="A1857" s="9" t="s">
        <v>12005</v>
      </c>
      <c r="B1857" s="9" t="s">
        <v>76</v>
      </c>
      <c r="C1857" s="9" t="s">
        <v>10161</v>
      </c>
      <c r="D1857" s="9" t="s">
        <v>10155</v>
      </c>
      <c r="E1857" s="10" t="n">
        <v>4</v>
      </c>
      <c r="F1857" s="10" t="n">
        <v>7034</v>
      </c>
      <c r="G1857" s="10" t="n">
        <v>38</v>
      </c>
      <c r="H1857" s="10" t="n">
        <v>3910.55</v>
      </c>
    </row>
    <row r="1858" customFormat="false" ht="15" hidden="false" customHeight="false" outlineLevel="0" collapsed="false">
      <c r="A1858" s="9" t="s">
        <v>12006</v>
      </c>
      <c r="B1858" s="9" t="s">
        <v>79</v>
      </c>
      <c r="C1858" s="9" t="s">
        <v>10161</v>
      </c>
      <c r="D1858" s="9" t="s">
        <v>10156</v>
      </c>
      <c r="E1858" s="10" t="n">
        <v>1</v>
      </c>
      <c r="F1858" s="10" t="n">
        <v>1409</v>
      </c>
      <c r="G1858" s="10" t="n">
        <v>74</v>
      </c>
      <c r="H1858" s="10" t="n">
        <v>783.33</v>
      </c>
    </row>
    <row r="1859" customFormat="false" ht="15" hidden="false" customHeight="false" outlineLevel="0" collapsed="false">
      <c r="A1859" s="9" t="s">
        <v>12007</v>
      </c>
      <c r="B1859" s="9" t="s">
        <v>62</v>
      </c>
      <c r="C1859" s="9" t="s">
        <v>10161</v>
      </c>
      <c r="D1859" s="9" t="s">
        <v>10155</v>
      </c>
      <c r="E1859" s="10" t="n">
        <v>4</v>
      </c>
      <c r="F1859" s="10" t="n">
        <v>9073.44</v>
      </c>
      <c r="G1859" s="10" t="n">
        <v>49</v>
      </c>
      <c r="H1859" s="10" t="n">
        <v>5044.37</v>
      </c>
    </row>
    <row r="1860" customFormat="false" ht="15" hidden="false" customHeight="false" outlineLevel="0" collapsed="false">
      <c r="A1860" s="9" t="s">
        <v>12008</v>
      </c>
      <c r="B1860" s="9" t="s">
        <v>71</v>
      </c>
      <c r="C1860" s="9" t="s">
        <v>10161</v>
      </c>
      <c r="D1860" s="9" t="s">
        <v>10156</v>
      </c>
      <c r="E1860" s="10" t="n">
        <v>1</v>
      </c>
      <c r="F1860" s="10" t="n">
        <v>413.91</v>
      </c>
      <c r="G1860" s="10" t="n">
        <v>134</v>
      </c>
      <c r="H1860" s="10" t="n">
        <v>230.11</v>
      </c>
    </row>
    <row r="1861" customFormat="false" ht="15" hidden="false" customHeight="false" outlineLevel="0" collapsed="false">
      <c r="A1861" s="9" t="s">
        <v>12009</v>
      </c>
      <c r="B1861" s="9" t="s">
        <v>76</v>
      </c>
      <c r="C1861" s="9" t="s">
        <v>10161</v>
      </c>
      <c r="D1861" s="9" t="s">
        <v>10156</v>
      </c>
      <c r="E1861" s="10" t="n">
        <v>1</v>
      </c>
      <c r="F1861" s="10" t="n">
        <v>35447.95</v>
      </c>
      <c r="G1861" s="10" t="n">
        <v>78</v>
      </c>
      <c r="H1861" s="10" t="n">
        <v>19707.27</v>
      </c>
    </row>
    <row r="1862" customFormat="false" ht="15" hidden="false" customHeight="false" outlineLevel="0" collapsed="false">
      <c r="A1862" s="9" t="s">
        <v>12010</v>
      </c>
      <c r="B1862" s="9" t="s">
        <v>79</v>
      </c>
      <c r="C1862" s="9" t="s">
        <v>10162</v>
      </c>
      <c r="D1862" s="9" t="s">
        <v>10155</v>
      </c>
      <c r="E1862" s="10" t="n">
        <v>4</v>
      </c>
      <c r="F1862" s="10" t="n">
        <v>13325.78</v>
      </c>
      <c r="G1862" s="10" t="n">
        <v>79</v>
      </c>
      <c r="H1862" s="10" t="n">
        <v>7408.46</v>
      </c>
    </row>
    <row r="1863" customFormat="false" ht="15" hidden="false" customHeight="false" outlineLevel="0" collapsed="false">
      <c r="A1863" s="9" t="s">
        <v>12011</v>
      </c>
      <c r="B1863" s="9" t="s">
        <v>62</v>
      </c>
      <c r="C1863" s="9" t="s">
        <v>10162</v>
      </c>
      <c r="D1863" s="9" t="s">
        <v>10155</v>
      </c>
      <c r="E1863" s="10" t="n">
        <v>3</v>
      </c>
      <c r="F1863" s="10" t="n">
        <v>8548.79</v>
      </c>
      <c r="G1863" s="10" t="n">
        <v>52</v>
      </c>
      <c r="H1863" s="10" t="n">
        <v>4752.69</v>
      </c>
    </row>
    <row r="1864" customFormat="false" ht="15" hidden="false" customHeight="false" outlineLevel="0" collapsed="false">
      <c r="A1864" s="9" t="s">
        <v>12012</v>
      </c>
      <c r="B1864" s="9" t="s">
        <v>62</v>
      </c>
      <c r="C1864" s="9" t="s">
        <v>10161</v>
      </c>
      <c r="D1864" s="9" t="s">
        <v>10156</v>
      </c>
      <c r="E1864" s="10" t="n">
        <v>1</v>
      </c>
      <c r="F1864" s="10" t="n">
        <v>961.85</v>
      </c>
      <c r="G1864" s="10" t="n">
        <v>313</v>
      </c>
      <c r="H1864" s="10" t="n">
        <v>534.74</v>
      </c>
    </row>
    <row r="1865" customFormat="false" ht="15" hidden="false" customHeight="false" outlineLevel="0" collapsed="false">
      <c r="A1865" s="9" t="s">
        <v>12013</v>
      </c>
      <c r="B1865" s="9" t="s">
        <v>71</v>
      </c>
      <c r="C1865" s="9" t="s">
        <v>10161</v>
      </c>
      <c r="D1865" s="9" t="s">
        <v>10154</v>
      </c>
      <c r="E1865" s="10" t="n">
        <v>5</v>
      </c>
      <c r="F1865" s="10" t="n">
        <v>124890</v>
      </c>
      <c r="G1865" s="10" t="n">
        <v>10</v>
      </c>
      <c r="H1865" s="10" t="n">
        <v>69432.52</v>
      </c>
    </row>
    <row r="1866" customFormat="false" ht="15" hidden="false" customHeight="false" outlineLevel="0" collapsed="false">
      <c r="A1866" s="9" t="s">
        <v>12014</v>
      </c>
      <c r="B1866" s="9" t="s">
        <v>60</v>
      </c>
      <c r="C1866" s="9" t="s">
        <v>10162</v>
      </c>
      <c r="D1866" s="9" t="s">
        <v>10158</v>
      </c>
      <c r="E1866" s="10" t="n">
        <v>0</v>
      </c>
      <c r="F1866" s="10" t="n">
        <v>0</v>
      </c>
      <c r="H1866" s="10" t="n">
        <v>0</v>
      </c>
    </row>
    <row r="1867" customFormat="false" ht="15" hidden="false" customHeight="false" outlineLevel="0" collapsed="false">
      <c r="A1867" s="9" t="s">
        <v>12015</v>
      </c>
      <c r="B1867" s="9" t="s">
        <v>77</v>
      </c>
      <c r="C1867" s="9" t="s">
        <v>10161</v>
      </c>
      <c r="D1867" s="9" t="s">
        <v>10155</v>
      </c>
      <c r="E1867" s="10" t="n">
        <v>3</v>
      </c>
      <c r="F1867" s="10" t="n">
        <v>15510.53</v>
      </c>
      <c r="G1867" s="10" t="n">
        <v>13</v>
      </c>
      <c r="H1867" s="10" t="n">
        <v>8623.07</v>
      </c>
    </row>
    <row r="1868" customFormat="false" ht="15" hidden="false" customHeight="false" outlineLevel="0" collapsed="false">
      <c r="A1868" s="9" t="s">
        <v>12016</v>
      </c>
      <c r="B1868" s="9" t="s">
        <v>71</v>
      </c>
      <c r="C1868" s="9" t="s">
        <v>10161</v>
      </c>
      <c r="D1868" s="9" t="s">
        <v>10155</v>
      </c>
      <c r="E1868" s="10" t="n">
        <v>4</v>
      </c>
      <c r="F1868" s="10" t="n">
        <v>20230.91</v>
      </c>
      <c r="G1868" s="10" t="n">
        <v>37</v>
      </c>
      <c r="H1868" s="10" t="n">
        <v>11247.36</v>
      </c>
    </row>
    <row r="1869" customFormat="false" ht="15" hidden="false" customHeight="false" outlineLevel="0" collapsed="false">
      <c r="A1869" s="9" t="s">
        <v>12017</v>
      </c>
      <c r="B1869" s="9" t="s">
        <v>77</v>
      </c>
      <c r="C1869" s="9" t="s">
        <v>10161</v>
      </c>
      <c r="D1869" s="9" t="s">
        <v>10155</v>
      </c>
      <c r="E1869" s="10" t="n">
        <v>4</v>
      </c>
      <c r="F1869" s="10" t="n">
        <v>15968.89</v>
      </c>
      <c r="G1869" s="10" t="n">
        <v>43</v>
      </c>
      <c r="H1869" s="10" t="n">
        <v>8877.89</v>
      </c>
    </row>
    <row r="1870" customFormat="false" ht="15" hidden="false" customHeight="false" outlineLevel="0" collapsed="false">
      <c r="A1870" s="9" t="s">
        <v>12018</v>
      </c>
      <c r="B1870" s="9" t="s">
        <v>79</v>
      </c>
      <c r="C1870" s="9" t="s">
        <v>10162</v>
      </c>
      <c r="D1870" s="9" t="s">
        <v>10155</v>
      </c>
      <c r="E1870" s="10" t="n">
        <v>7</v>
      </c>
      <c r="F1870" s="10" t="n">
        <v>14304.6</v>
      </c>
      <c r="G1870" s="10" t="n">
        <v>53</v>
      </c>
      <c r="H1870" s="10" t="n">
        <v>7952.63</v>
      </c>
    </row>
    <row r="1871" customFormat="false" ht="15" hidden="false" customHeight="false" outlineLevel="0" collapsed="false">
      <c r="A1871" s="9" t="s">
        <v>12019</v>
      </c>
      <c r="B1871" s="9" t="s">
        <v>64</v>
      </c>
      <c r="C1871" s="9" t="s">
        <v>10161</v>
      </c>
      <c r="D1871" s="9" t="s">
        <v>10156</v>
      </c>
      <c r="E1871" s="10" t="n">
        <v>1</v>
      </c>
      <c r="F1871" s="10" t="n">
        <v>564.58</v>
      </c>
      <c r="G1871" s="10" t="n">
        <v>116</v>
      </c>
      <c r="H1871" s="10" t="n">
        <v>313.88</v>
      </c>
    </row>
    <row r="1872" customFormat="false" ht="15" hidden="false" customHeight="false" outlineLevel="0" collapsed="false">
      <c r="A1872" s="9" t="s">
        <v>12020</v>
      </c>
      <c r="B1872" s="9" t="s">
        <v>70</v>
      </c>
      <c r="C1872" s="9" t="s">
        <v>10162</v>
      </c>
      <c r="D1872" s="9" t="s">
        <v>10155</v>
      </c>
      <c r="E1872" s="10" t="n">
        <v>3</v>
      </c>
      <c r="F1872" s="10" t="n">
        <v>16217.94</v>
      </c>
      <c r="G1872" s="10" t="n">
        <v>18</v>
      </c>
      <c r="H1872" s="10" t="n">
        <v>9016.35</v>
      </c>
    </row>
    <row r="1873" customFormat="false" ht="15" hidden="false" customHeight="false" outlineLevel="0" collapsed="false">
      <c r="A1873" s="9" t="s">
        <v>12021</v>
      </c>
      <c r="B1873" s="9" t="s">
        <v>79</v>
      </c>
      <c r="C1873" s="9" t="s">
        <v>10161</v>
      </c>
      <c r="D1873" s="9" t="s">
        <v>10155</v>
      </c>
      <c r="E1873" s="10" t="n">
        <v>6</v>
      </c>
      <c r="F1873" s="10" t="n">
        <v>15053.62</v>
      </c>
      <c r="G1873" s="10" t="n">
        <v>117</v>
      </c>
      <c r="H1873" s="10" t="n">
        <v>8369.05</v>
      </c>
    </row>
    <row r="1874" customFormat="false" ht="15" hidden="false" customHeight="false" outlineLevel="0" collapsed="false">
      <c r="A1874" s="9" t="s">
        <v>12022</v>
      </c>
      <c r="B1874" s="9" t="s">
        <v>68</v>
      </c>
      <c r="C1874" s="9" t="s">
        <v>10161</v>
      </c>
      <c r="D1874" s="9" t="s">
        <v>10156</v>
      </c>
      <c r="E1874" s="10" t="n">
        <v>1</v>
      </c>
      <c r="F1874" s="10" t="n">
        <v>1719.2</v>
      </c>
      <c r="G1874" s="10" t="n">
        <v>324</v>
      </c>
      <c r="H1874" s="10" t="n">
        <v>955.79</v>
      </c>
    </row>
    <row r="1875" customFormat="false" ht="15" hidden="false" customHeight="false" outlineLevel="0" collapsed="false">
      <c r="A1875" s="9" t="s">
        <v>12023</v>
      </c>
      <c r="B1875" s="9" t="s">
        <v>65</v>
      </c>
      <c r="C1875" s="9" t="s">
        <v>10161</v>
      </c>
      <c r="D1875" s="9" t="s">
        <v>10156</v>
      </c>
      <c r="E1875" s="10" t="n">
        <v>1</v>
      </c>
      <c r="F1875" s="10" t="n">
        <v>47630.4</v>
      </c>
      <c r="G1875" s="10" t="n">
        <v>90</v>
      </c>
      <c r="H1875" s="10" t="n">
        <v>26480.09</v>
      </c>
    </row>
    <row r="1876" customFormat="false" ht="15" hidden="false" customHeight="false" outlineLevel="0" collapsed="false">
      <c r="A1876" s="9" t="s">
        <v>12024</v>
      </c>
      <c r="B1876" s="9" t="s">
        <v>62</v>
      </c>
      <c r="C1876" s="9" t="s">
        <v>10162</v>
      </c>
      <c r="D1876" s="9" t="s">
        <v>10155</v>
      </c>
      <c r="E1876" s="10" t="n">
        <v>5</v>
      </c>
      <c r="F1876" s="10" t="n">
        <v>11879.31</v>
      </c>
      <c r="G1876" s="10" t="n">
        <v>10</v>
      </c>
      <c r="H1876" s="10" t="n">
        <v>6604.3</v>
      </c>
    </row>
    <row r="1877" customFormat="false" ht="15" hidden="false" customHeight="false" outlineLevel="0" collapsed="false">
      <c r="A1877" s="9" t="s">
        <v>12025</v>
      </c>
      <c r="B1877" s="9" t="s">
        <v>69</v>
      </c>
      <c r="C1877" s="9" t="s">
        <v>10161</v>
      </c>
      <c r="D1877" s="9" t="s">
        <v>10156</v>
      </c>
      <c r="E1877" s="10" t="n">
        <v>1</v>
      </c>
      <c r="F1877" s="10" t="n">
        <v>569</v>
      </c>
      <c r="G1877" s="10" t="n">
        <v>94</v>
      </c>
      <c r="H1877" s="10" t="n">
        <v>316.34</v>
      </c>
    </row>
    <row r="1878" customFormat="false" ht="15" hidden="false" customHeight="false" outlineLevel="0" collapsed="false">
      <c r="A1878" s="9" t="s">
        <v>12026</v>
      </c>
      <c r="B1878" s="9" t="s">
        <v>69</v>
      </c>
      <c r="C1878" s="9" t="s">
        <v>10162</v>
      </c>
      <c r="D1878" s="9" t="s">
        <v>10156</v>
      </c>
      <c r="E1878" s="10" t="n">
        <v>1</v>
      </c>
      <c r="F1878" s="10" t="n">
        <v>34490.7</v>
      </c>
      <c r="G1878" s="10" t="n">
        <v>64</v>
      </c>
      <c r="H1878" s="10" t="n">
        <v>19175.08</v>
      </c>
    </row>
    <row r="1879" customFormat="false" ht="15" hidden="false" customHeight="false" outlineLevel="0" collapsed="false">
      <c r="A1879" s="9" t="s">
        <v>12027</v>
      </c>
      <c r="B1879" s="9" t="s">
        <v>76</v>
      </c>
      <c r="C1879" s="9" t="s">
        <v>10161</v>
      </c>
      <c r="D1879" s="9" t="s">
        <v>10155</v>
      </c>
      <c r="E1879" s="10" t="n">
        <v>5</v>
      </c>
      <c r="F1879" s="10" t="n">
        <v>7963.35</v>
      </c>
      <c r="G1879" s="10" t="n">
        <v>77</v>
      </c>
      <c r="H1879" s="10" t="n">
        <v>4427.22</v>
      </c>
    </row>
    <row r="1880" customFormat="false" ht="15" hidden="false" customHeight="false" outlineLevel="0" collapsed="false">
      <c r="A1880" s="9" t="s">
        <v>12028</v>
      </c>
      <c r="B1880" s="9" t="s">
        <v>65</v>
      </c>
      <c r="C1880" s="9" t="s">
        <v>10161</v>
      </c>
      <c r="D1880" s="9" t="s">
        <v>10155</v>
      </c>
      <c r="E1880" s="10" t="n">
        <v>8</v>
      </c>
      <c r="F1880" s="10" t="n">
        <v>32663.13</v>
      </c>
      <c r="G1880" s="10" t="n">
        <v>37</v>
      </c>
      <c r="H1880" s="10" t="n">
        <v>18159.05</v>
      </c>
    </row>
    <row r="1881" customFormat="false" ht="15" hidden="false" customHeight="false" outlineLevel="0" collapsed="false">
      <c r="A1881" s="9" t="s">
        <v>12029</v>
      </c>
      <c r="B1881" s="9" t="s">
        <v>69</v>
      </c>
      <c r="C1881" s="9" t="s">
        <v>10161</v>
      </c>
      <c r="D1881" s="9" t="s">
        <v>10154</v>
      </c>
      <c r="E1881" s="10" t="n">
        <v>3</v>
      </c>
      <c r="F1881" s="10" t="n">
        <v>76518.36</v>
      </c>
      <c r="G1881" s="10" t="n">
        <v>85</v>
      </c>
      <c r="H1881" s="10" t="n">
        <v>42540.34</v>
      </c>
    </row>
    <row r="1882" customFormat="false" ht="15" hidden="false" customHeight="false" outlineLevel="0" collapsed="false">
      <c r="A1882" s="9" t="s">
        <v>12030</v>
      </c>
      <c r="B1882" s="9" t="s">
        <v>69</v>
      </c>
      <c r="C1882" s="9" t="s">
        <v>10163</v>
      </c>
      <c r="D1882" s="9" t="s">
        <v>10157</v>
      </c>
      <c r="E1882" s="10" t="n">
        <v>5</v>
      </c>
      <c r="F1882" s="10" t="n">
        <v>8013.75</v>
      </c>
      <c r="G1882" s="10" t="n">
        <v>174</v>
      </c>
      <c r="H1882" s="10" t="n">
        <v>4455.24</v>
      </c>
    </row>
    <row r="1883" customFormat="false" ht="15" hidden="false" customHeight="false" outlineLevel="0" collapsed="false">
      <c r="A1883" s="9" t="s">
        <v>12031</v>
      </c>
      <c r="B1883" s="9" t="s">
        <v>71</v>
      </c>
      <c r="C1883" s="9" t="s">
        <v>10162</v>
      </c>
      <c r="D1883" s="9" t="s">
        <v>10155</v>
      </c>
      <c r="E1883" s="10" t="n">
        <v>13</v>
      </c>
      <c r="F1883" s="10" t="n">
        <v>53548.55</v>
      </c>
      <c r="G1883" s="10" t="n">
        <v>5</v>
      </c>
      <c r="H1883" s="10" t="n">
        <v>29770.28</v>
      </c>
    </row>
    <row r="1884" customFormat="false" ht="15" hidden="false" customHeight="false" outlineLevel="0" collapsed="false">
      <c r="A1884" s="9" t="s">
        <v>12032</v>
      </c>
      <c r="B1884" s="9" t="s">
        <v>62</v>
      </c>
      <c r="C1884" s="9" t="s">
        <v>10162</v>
      </c>
      <c r="D1884" s="9" t="s">
        <v>10156</v>
      </c>
      <c r="E1884" s="10" t="n">
        <v>1</v>
      </c>
      <c r="F1884" s="10" t="n">
        <v>701.1</v>
      </c>
      <c r="G1884" s="10" t="n">
        <v>10</v>
      </c>
      <c r="H1884" s="10" t="n">
        <v>389.78</v>
      </c>
    </row>
    <row r="1885" customFormat="false" ht="15" hidden="false" customHeight="false" outlineLevel="0" collapsed="false">
      <c r="A1885" s="9" t="s">
        <v>12033</v>
      </c>
      <c r="B1885" s="9" t="s">
        <v>79</v>
      </c>
      <c r="C1885" s="9" t="s">
        <v>10161</v>
      </c>
      <c r="D1885" s="9" t="s">
        <v>10155</v>
      </c>
      <c r="E1885" s="10" t="n">
        <v>5</v>
      </c>
      <c r="F1885" s="10" t="n">
        <v>20480.71</v>
      </c>
      <c r="G1885" s="10" t="n">
        <v>5</v>
      </c>
      <c r="H1885" s="10" t="n">
        <v>11386.24</v>
      </c>
    </row>
    <row r="1886" customFormat="false" ht="15" hidden="false" customHeight="false" outlineLevel="0" collapsed="false">
      <c r="A1886" s="9" t="s">
        <v>12034</v>
      </c>
      <c r="B1886" s="9" t="s">
        <v>64</v>
      </c>
      <c r="C1886" s="9" t="s">
        <v>10162</v>
      </c>
      <c r="D1886" s="9" t="s">
        <v>10155</v>
      </c>
      <c r="E1886" s="10" t="n">
        <v>3</v>
      </c>
      <c r="F1886" s="10" t="n">
        <v>3473.64</v>
      </c>
      <c r="G1886" s="10" t="n">
        <v>11</v>
      </c>
      <c r="H1886" s="10" t="n">
        <v>1931.17</v>
      </c>
    </row>
    <row r="1887" customFormat="false" ht="15" hidden="false" customHeight="false" outlineLevel="0" collapsed="false">
      <c r="A1887" s="9" t="s">
        <v>12035</v>
      </c>
      <c r="B1887" s="9" t="s">
        <v>76</v>
      </c>
      <c r="C1887" s="9" t="s">
        <v>10161</v>
      </c>
      <c r="D1887" s="9" t="s">
        <v>10154</v>
      </c>
      <c r="E1887" s="10" t="n">
        <v>5</v>
      </c>
      <c r="F1887" s="10" t="n">
        <v>165172.07</v>
      </c>
      <c r="G1887" s="10" t="n">
        <v>32</v>
      </c>
      <c r="H1887" s="10" t="n">
        <v>91827.31</v>
      </c>
    </row>
    <row r="1888" customFormat="false" ht="15" hidden="false" customHeight="false" outlineLevel="0" collapsed="false">
      <c r="A1888" s="9" t="s">
        <v>12036</v>
      </c>
      <c r="B1888" s="9" t="s">
        <v>71</v>
      </c>
      <c r="C1888" s="9" t="s">
        <v>10161</v>
      </c>
      <c r="D1888" s="9" t="s">
        <v>10157</v>
      </c>
      <c r="E1888" s="10" t="n">
        <v>4</v>
      </c>
      <c r="F1888" s="10" t="n">
        <v>38923.95</v>
      </c>
      <c r="G1888" s="10" t="n">
        <v>154</v>
      </c>
      <c r="H1888" s="10" t="n">
        <v>21639.75</v>
      </c>
    </row>
    <row r="1889" customFormat="false" ht="15" hidden="false" customHeight="false" outlineLevel="0" collapsed="false">
      <c r="A1889" s="9" t="s">
        <v>12037</v>
      </c>
      <c r="B1889" s="9" t="s">
        <v>75</v>
      </c>
      <c r="C1889" s="9" t="s">
        <v>10161</v>
      </c>
      <c r="D1889" s="9" t="s">
        <v>10157</v>
      </c>
      <c r="E1889" s="10" t="n">
        <v>2</v>
      </c>
      <c r="F1889" s="10" t="n">
        <v>4527.4</v>
      </c>
      <c r="G1889" s="10" t="n">
        <v>146</v>
      </c>
      <c r="H1889" s="10" t="n">
        <v>2517.01</v>
      </c>
    </row>
    <row r="1890" customFormat="false" ht="15" hidden="false" customHeight="false" outlineLevel="0" collapsed="false">
      <c r="A1890" s="9" t="s">
        <v>12038</v>
      </c>
      <c r="B1890" s="9" t="s">
        <v>68</v>
      </c>
      <c r="C1890" s="9" t="s">
        <v>10162</v>
      </c>
      <c r="D1890" s="9" t="s">
        <v>10155</v>
      </c>
      <c r="E1890" s="10" t="n">
        <v>3</v>
      </c>
      <c r="F1890" s="10" t="n">
        <v>20023.74</v>
      </c>
      <c r="G1890" s="10" t="n">
        <v>47</v>
      </c>
      <c r="H1890" s="10" t="n">
        <v>11132.19</v>
      </c>
    </row>
    <row r="1891" customFormat="false" ht="15" hidden="false" customHeight="false" outlineLevel="0" collapsed="false">
      <c r="A1891" s="9" t="s">
        <v>12039</v>
      </c>
      <c r="B1891" s="9" t="s">
        <v>75</v>
      </c>
      <c r="C1891" s="9" t="s">
        <v>10161</v>
      </c>
      <c r="D1891" s="9" t="s">
        <v>10155</v>
      </c>
      <c r="E1891" s="10" t="n">
        <v>3</v>
      </c>
      <c r="F1891" s="10" t="n">
        <v>13195.5</v>
      </c>
      <c r="G1891" s="10" t="n">
        <v>11</v>
      </c>
      <c r="H1891" s="10" t="n">
        <v>7336.03</v>
      </c>
    </row>
    <row r="1892" customFormat="false" ht="15" hidden="false" customHeight="false" outlineLevel="0" collapsed="false">
      <c r="A1892" s="9" t="s">
        <v>12040</v>
      </c>
      <c r="B1892" s="9" t="s">
        <v>68</v>
      </c>
      <c r="C1892" s="9" t="s">
        <v>10161</v>
      </c>
      <c r="D1892" s="9" t="s">
        <v>10155</v>
      </c>
      <c r="E1892" s="10" t="n">
        <v>6</v>
      </c>
      <c r="F1892" s="10" t="n">
        <v>56918.25</v>
      </c>
      <c r="G1892" s="10" t="n">
        <v>37</v>
      </c>
      <c r="H1892" s="10" t="n">
        <v>31643.67</v>
      </c>
    </row>
    <row r="1893" customFormat="false" ht="15" hidden="false" customHeight="false" outlineLevel="0" collapsed="false">
      <c r="A1893" s="9" t="s">
        <v>12041</v>
      </c>
      <c r="B1893" s="9" t="s">
        <v>75</v>
      </c>
      <c r="C1893" s="9" t="s">
        <v>10161</v>
      </c>
      <c r="D1893" s="9" t="s">
        <v>10155</v>
      </c>
      <c r="E1893" s="10" t="n">
        <v>8</v>
      </c>
      <c r="F1893" s="10" t="n">
        <v>51547.95</v>
      </c>
      <c r="G1893" s="10" t="n">
        <v>64</v>
      </c>
      <c r="H1893" s="10" t="n">
        <v>28658.05</v>
      </c>
    </row>
    <row r="1894" customFormat="false" ht="15" hidden="false" customHeight="false" outlineLevel="0" collapsed="false">
      <c r="A1894" s="9" t="s">
        <v>12042</v>
      </c>
      <c r="B1894" s="9" t="s">
        <v>64</v>
      </c>
      <c r="C1894" s="9" t="s">
        <v>10163</v>
      </c>
      <c r="D1894" s="9" t="s">
        <v>10155</v>
      </c>
      <c r="E1894" s="10" t="n">
        <v>3</v>
      </c>
      <c r="F1894" s="10" t="n">
        <v>47250.93</v>
      </c>
      <c r="G1894" s="10" t="n">
        <v>14</v>
      </c>
      <c r="H1894" s="10" t="n">
        <v>26269.13</v>
      </c>
    </row>
    <row r="1895" customFormat="false" ht="15" hidden="false" customHeight="false" outlineLevel="0" collapsed="false">
      <c r="A1895" s="9" t="s">
        <v>12043</v>
      </c>
      <c r="B1895" s="9" t="s">
        <v>76</v>
      </c>
      <c r="C1895" s="9" t="s">
        <v>10164</v>
      </c>
      <c r="D1895" s="9" t="s">
        <v>10155</v>
      </c>
      <c r="E1895" s="10" t="n">
        <v>8</v>
      </c>
      <c r="F1895" s="10" t="n">
        <v>49115.06</v>
      </c>
      <c r="G1895" s="10" t="n">
        <v>13</v>
      </c>
      <c r="H1895" s="10" t="n">
        <v>27305.49</v>
      </c>
    </row>
    <row r="1896" customFormat="false" ht="15" hidden="false" customHeight="false" outlineLevel="0" collapsed="false">
      <c r="A1896" s="9" t="s">
        <v>12044</v>
      </c>
      <c r="B1896" s="9" t="s">
        <v>62</v>
      </c>
      <c r="C1896" s="9" t="s">
        <v>10163</v>
      </c>
      <c r="D1896" s="9" t="s">
        <v>10156</v>
      </c>
      <c r="E1896" s="10" t="n">
        <v>1</v>
      </c>
      <c r="F1896" s="10" t="n">
        <v>602.65</v>
      </c>
      <c r="G1896" s="10" t="n">
        <v>46</v>
      </c>
      <c r="H1896" s="10" t="n">
        <v>335.04</v>
      </c>
    </row>
    <row r="1897" customFormat="false" ht="15" hidden="false" customHeight="false" outlineLevel="0" collapsed="false">
      <c r="A1897" s="9" t="s">
        <v>12045</v>
      </c>
      <c r="B1897" s="9" t="s">
        <v>76</v>
      </c>
      <c r="C1897" s="9" t="s">
        <v>10161</v>
      </c>
      <c r="D1897" s="9" t="s">
        <v>10155</v>
      </c>
      <c r="E1897" s="10" t="n">
        <v>5</v>
      </c>
      <c r="F1897" s="10" t="n">
        <v>16199.53</v>
      </c>
      <c r="G1897" s="10" t="n">
        <v>11</v>
      </c>
      <c r="H1897" s="10" t="n">
        <v>9006.12</v>
      </c>
    </row>
    <row r="1898" customFormat="false" ht="15" hidden="false" customHeight="false" outlineLevel="0" collapsed="false">
      <c r="A1898" s="9" t="s">
        <v>12046</v>
      </c>
      <c r="B1898" s="9" t="s">
        <v>68</v>
      </c>
      <c r="C1898" s="9" t="s">
        <v>10164</v>
      </c>
      <c r="D1898" s="9" t="s">
        <v>10155</v>
      </c>
      <c r="E1898" s="10" t="n">
        <v>7</v>
      </c>
      <c r="F1898" s="10" t="n">
        <v>9649.01</v>
      </c>
      <c r="G1898" s="10" t="n">
        <v>38</v>
      </c>
      <c r="H1898" s="10" t="n">
        <v>5364.36</v>
      </c>
    </row>
    <row r="1899" customFormat="false" ht="15" hidden="false" customHeight="false" outlineLevel="0" collapsed="false">
      <c r="A1899" s="9" t="s">
        <v>12047</v>
      </c>
      <c r="B1899" s="9" t="s">
        <v>71</v>
      </c>
      <c r="C1899" s="9" t="s">
        <v>10161</v>
      </c>
      <c r="D1899" s="9" t="s">
        <v>10156</v>
      </c>
      <c r="E1899" s="10" t="n">
        <v>2</v>
      </c>
      <c r="F1899" s="10" t="n">
        <v>1046.86</v>
      </c>
      <c r="G1899" s="10" t="n">
        <v>26</v>
      </c>
      <c r="H1899" s="10" t="n">
        <v>582</v>
      </c>
    </row>
    <row r="1900" customFormat="false" ht="15" hidden="false" customHeight="false" outlineLevel="0" collapsed="false">
      <c r="A1900" s="9" t="s">
        <v>12048</v>
      </c>
      <c r="B1900" s="9" t="s">
        <v>74</v>
      </c>
      <c r="C1900" s="9" t="s">
        <v>10161</v>
      </c>
      <c r="D1900" s="9" t="s">
        <v>10156</v>
      </c>
      <c r="E1900" s="10" t="n">
        <v>1</v>
      </c>
      <c r="F1900" s="10" t="n">
        <v>1374.4</v>
      </c>
      <c r="G1900" s="10" t="n">
        <v>57</v>
      </c>
      <c r="H1900" s="10" t="n">
        <v>764.1</v>
      </c>
    </row>
    <row r="1901" customFormat="false" ht="15" hidden="false" customHeight="false" outlineLevel="0" collapsed="false">
      <c r="A1901" s="9" t="s">
        <v>12049</v>
      </c>
      <c r="B1901" s="9" t="s">
        <v>74</v>
      </c>
      <c r="C1901" s="9" t="s">
        <v>10161</v>
      </c>
      <c r="D1901" s="9" t="s">
        <v>10155</v>
      </c>
      <c r="E1901" s="10" t="n">
        <v>3</v>
      </c>
      <c r="F1901" s="10" t="n">
        <v>2421.85</v>
      </c>
      <c r="G1901" s="10" t="n">
        <v>18</v>
      </c>
      <c r="H1901" s="10" t="n">
        <v>1346.43</v>
      </c>
    </row>
    <row r="1902" customFormat="false" ht="15" hidden="false" customHeight="false" outlineLevel="0" collapsed="false">
      <c r="A1902" s="9" t="s">
        <v>12050</v>
      </c>
      <c r="B1902" s="9" t="s">
        <v>68</v>
      </c>
      <c r="C1902" s="9" t="s">
        <v>10161</v>
      </c>
      <c r="D1902" s="9" t="s">
        <v>10155</v>
      </c>
      <c r="E1902" s="10" t="n">
        <v>4</v>
      </c>
      <c r="F1902" s="10" t="n">
        <v>10109.23</v>
      </c>
      <c r="G1902" s="10" t="n">
        <v>40</v>
      </c>
      <c r="H1902" s="10" t="n">
        <v>5620.22</v>
      </c>
    </row>
    <row r="1903" customFormat="false" ht="15" hidden="false" customHeight="false" outlineLevel="0" collapsed="false">
      <c r="A1903" s="9" t="s">
        <v>12051</v>
      </c>
      <c r="B1903" s="9" t="s">
        <v>59</v>
      </c>
      <c r="C1903" s="9" t="s">
        <v>10164</v>
      </c>
      <c r="D1903" s="9" t="s">
        <v>10155</v>
      </c>
      <c r="E1903" s="10" t="n">
        <v>4</v>
      </c>
      <c r="F1903" s="10" t="n">
        <v>64026.25</v>
      </c>
      <c r="G1903" s="10" t="n">
        <v>24</v>
      </c>
      <c r="H1903" s="10" t="n">
        <v>35595.36</v>
      </c>
    </row>
    <row r="1904" customFormat="false" ht="15" hidden="false" customHeight="false" outlineLevel="0" collapsed="false">
      <c r="A1904" s="9" t="s">
        <v>12052</v>
      </c>
      <c r="B1904" s="9" t="s">
        <v>61</v>
      </c>
      <c r="C1904" s="9" t="s">
        <v>10163</v>
      </c>
      <c r="D1904" s="9" t="s">
        <v>10157</v>
      </c>
      <c r="E1904" s="10" t="n">
        <v>3</v>
      </c>
      <c r="F1904" s="10" t="n">
        <v>17868.71</v>
      </c>
      <c r="G1904" s="10" t="n">
        <v>242</v>
      </c>
      <c r="H1904" s="10" t="n">
        <v>9934.1</v>
      </c>
    </row>
    <row r="1905" customFormat="false" ht="15" hidden="false" customHeight="false" outlineLevel="0" collapsed="false">
      <c r="A1905" s="9" t="s">
        <v>12053</v>
      </c>
      <c r="B1905" s="9" t="s">
        <v>72</v>
      </c>
      <c r="C1905" s="9" t="s">
        <v>10161</v>
      </c>
      <c r="D1905" s="9" t="s">
        <v>10156</v>
      </c>
      <c r="E1905" s="10" t="n">
        <v>2</v>
      </c>
      <c r="F1905" s="10" t="n">
        <v>3058.13</v>
      </c>
      <c r="G1905" s="10" t="n">
        <v>66</v>
      </c>
      <c r="H1905" s="10" t="n">
        <v>1700.17</v>
      </c>
    </row>
    <row r="1906" customFormat="false" ht="15" hidden="false" customHeight="false" outlineLevel="0" collapsed="false">
      <c r="A1906" s="9" t="s">
        <v>12054</v>
      </c>
      <c r="B1906" s="9" t="s">
        <v>79</v>
      </c>
      <c r="C1906" s="9" t="s">
        <v>10162</v>
      </c>
      <c r="D1906" s="9" t="s">
        <v>10155</v>
      </c>
      <c r="E1906" s="10" t="n">
        <v>17</v>
      </c>
      <c r="F1906" s="10" t="n">
        <v>71824.43</v>
      </c>
      <c r="G1906" s="10" t="n">
        <v>31</v>
      </c>
      <c r="H1906" s="10" t="n">
        <v>39930.75</v>
      </c>
    </row>
    <row r="1907" customFormat="false" ht="15" hidden="false" customHeight="false" outlineLevel="0" collapsed="false">
      <c r="A1907" s="9" t="s">
        <v>12055</v>
      </c>
      <c r="B1907" s="9" t="s">
        <v>64</v>
      </c>
      <c r="C1907" s="9" t="s">
        <v>10161</v>
      </c>
      <c r="D1907" s="9" t="s">
        <v>10155</v>
      </c>
      <c r="E1907" s="10" t="n">
        <v>13</v>
      </c>
      <c r="F1907" s="10" t="n">
        <v>46867.21</v>
      </c>
      <c r="G1907" s="10" t="n">
        <v>14</v>
      </c>
      <c r="H1907" s="10" t="n">
        <v>26055.8</v>
      </c>
    </row>
    <row r="1908" customFormat="false" ht="15" hidden="false" customHeight="false" outlineLevel="0" collapsed="false">
      <c r="A1908" s="9" t="s">
        <v>12056</v>
      </c>
      <c r="B1908" s="9" t="s">
        <v>77</v>
      </c>
      <c r="C1908" s="9" t="s">
        <v>10161</v>
      </c>
      <c r="D1908" s="9" t="s">
        <v>10155</v>
      </c>
      <c r="E1908" s="10" t="n">
        <v>3</v>
      </c>
      <c r="F1908" s="10" t="n">
        <v>8298.01</v>
      </c>
      <c r="G1908" s="10" t="n">
        <v>66</v>
      </c>
      <c r="H1908" s="10" t="n">
        <v>4613.27</v>
      </c>
    </row>
    <row r="1909" customFormat="false" ht="15" hidden="false" customHeight="false" outlineLevel="0" collapsed="false">
      <c r="A1909" s="9" t="s">
        <v>12057</v>
      </c>
      <c r="B1909" s="9" t="s">
        <v>64</v>
      </c>
      <c r="C1909" s="9" t="s">
        <v>10161</v>
      </c>
      <c r="D1909" s="9" t="s">
        <v>10157</v>
      </c>
      <c r="E1909" s="10" t="n">
        <v>2</v>
      </c>
      <c r="F1909" s="10" t="n">
        <v>1836.4</v>
      </c>
      <c r="G1909" s="10" t="n">
        <v>141</v>
      </c>
      <c r="H1909" s="10" t="n">
        <v>1020.95</v>
      </c>
    </row>
    <row r="1910" customFormat="false" ht="15" hidden="false" customHeight="false" outlineLevel="0" collapsed="false">
      <c r="A1910" s="9" t="s">
        <v>12058</v>
      </c>
      <c r="B1910" s="9" t="s">
        <v>77</v>
      </c>
      <c r="C1910" s="9" t="s">
        <v>10161</v>
      </c>
      <c r="D1910" s="9" t="s">
        <v>10156</v>
      </c>
      <c r="E1910" s="10" t="n">
        <v>1</v>
      </c>
      <c r="F1910" s="10" t="n">
        <v>1131.3</v>
      </c>
      <c r="G1910" s="10" t="n">
        <v>5</v>
      </c>
      <c r="H1910" s="10" t="n">
        <v>628.95</v>
      </c>
    </row>
    <row r="1911" customFormat="false" ht="15" hidden="false" customHeight="false" outlineLevel="0" collapsed="false">
      <c r="A1911" s="9" t="s">
        <v>12059</v>
      </c>
      <c r="B1911" s="9" t="s">
        <v>75</v>
      </c>
      <c r="C1911" s="9" t="s">
        <v>10163</v>
      </c>
      <c r="D1911" s="9" t="s">
        <v>10156</v>
      </c>
      <c r="E1911" s="10" t="n">
        <v>1</v>
      </c>
      <c r="F1911" s="10" t="n">
        <v>2293.2</v>
      </c>
      <c r="G1911" s="10" t="n">
        <v>32</v>
      </c>
      <c r="H1911" s="10" t="n">
        <v>1274.9</v>
      </c>
    </row>
    <row r="1912" customFormat="false" ht="15" hidden="false" customHeight="false" outlineLevel="0" collapsed="false">
      <c r="A1912" s="9" t="s">
        <v>12060</v>
      </c>
      <c r="B1912" s="9" t="s">
        <v>71</v>
      </c>
      <c r="C1912" s="9" t="s">
        <v>10161</v>
      </c>
      <c r="D1912" s="9" t="s">
        <v>10155</v>
      </c>
      <c r="E1912" s="10" t="n">
        <v>4</v>
      </c>
      <c r="F1912" s="10" t="n">
        <v>31470.85</v>
      </c>
      <c r="G1912" s="10" t="n">
        <v>4</v>
      </c>
      <c r="H1912" s="10" t="n">
        <v>17496.2</v>
      </c>
    </row>
    <row r="1913" customFormat="false" ht="15" hidden="false" customHeight="false" outlineLevel="0" collapsed="false">
      <c r="A1913" s="9" t="s">
        <v>12061</v>
      </c>
      <c r="B1913" s="9" t="s">
        <v>73</v>
      </c>
      <c r="C1913" s="9" t="s">
        <v>10161</v>
      </c>
      <c r="D1913" s="9" t="s">
        <v>10156</v>
      </c>
      <c r="E1913" s="10" t="n">
        <v>1</v>
      </c>
      <c r="F1913" s="10" t="n">
        <v>2115.65</v>
      </c>
      <c r="G1913" s="10" t="n">
        <v>299</v>
      </c>
      <c r="H1913" s="10" t="n">
        <v>1176.19</v>
      </c>
    </row>
    <row r="1914" customFormat="false" ht="15" hidden="false" customHeight="false" outlineLevel="0" collapsed="false">
      <c r="A1914" s="9" t="s">
        <v>12062</v>
      </c>
      <c r="B1914" s="9" t="s">
        <v>76</v>
      </c>
      <c r="C1914" s="9" t="s">
        <v>10163</v>
      </c>
      <c r="D1914" s="9" t="s">
        <v>10157</v>
      </c>
      <c r="E1914" s="10" t="n">
        <v>2</v>
      </c>
      <c r="F1914" s="10" t="n">
        <v>44469.8</v>
      </c>
      <c r="G1914" s="10" t="n">
        <v>140</v>
      </c>
      <c r="H1914" s="10" t="n">
        <v>24722.96</v>
      </c>
    </row>
    <row r="1915" customFormat="false" ht="15" hidden="false" customHeight="false" outlineLevel="0" collapsed="false">
      <c r="A1915" s="9" t="s">
        <v>12063</v>
      </c>
      <c r="B1915" s="9" t="s">
        <v>74</v>
      </c>
      <c r="C1915" s="9" t="s">
        <v>10161</v>
      </c>
      <c r="D1915" s="9" t="s">
        <v>10156</v>
      </c>
      <c r="E1915" s="10" t="n">
        <v>1</v>
      </c>
      <c r="F1915" s="10" t="n">
        <v>3880.05</v>
      </c>
      <c r="G1915" s="10" t="n">
        <v>223</v>
      </c>
      <c r="H1915" s="10" t="n">
        <v>2157.11</v>
      </c>
    </row>
    <row r="1916" customFormat="false" ht="15" hidden="false" customHeight="false" outlineLevel="0" collapsed="false">
      <c r="A1916" s="9" t="s">
        <v>12064</v>
      </c>
      <c r="B1916" s="9" t="s">
        <v>76</v>
      </c>
      <c r="C1916" s="9" t="s">
        <v>10163</v>
      </c>
      <c r="D1916" s="9" t="s">
        <v>10155</v>
      </c>
      <c r="E1916" s="10" t="n">
        <v>4</v>
      </c>
      <c r="F1916" s="10" t="n">
        <v>11866.74</v>
      </c>
      <c r="G1916" s="10" t="n">
        <v>106</v>
      </c>
      <c r="H1916" s="10" t="n">
        <v>6597.31</v>
      </c>
    </row>
    <row r="1917" customFormat="false" ht="15" hidden="false" customHeight="false" outlineLevel="0" collapsed="false">
      <c r="A1917" s="9" t="s">
        <v>12065</v>
      </c>
      <c r="B1917" s="9" t="s">
        <v>79</v>
      </c>
      <c r="C1917" s="9" t="s">
        <v>10161</v>
      </c>
      <c r="D1917" s="9" t="s">
        <v>10156</v>
      </c>
      <c r="E1917" s="10" t="n">
        <v>1</v>
      </c>
      <c r="F1917" s="10" t="n">
        <v>11185.15</v>
      </c>
      <c r="G1917" s="10" t="n">
        <v>178</v>
      </c>
      <c r="H1917" s="10" t="n">
        <v>6218.38</v>
      </c>
    </row>
    <row r="1918" customFormat="false" ht="15" hidden="false" customHeight="false" outlineLevel="0" collapsed="false">
      <c r="A1918" s="9" t="s">
        <v>12066</v>
      </c>
      <c r="B1918" s="9" t="s">
        <v>74</v>
      </c>
      <c r="C1918" s="9" t="s">
        <v>10161</v>
      </c>
      <c r="D1918" s="9" t="s">
        <v>10155</v>
      </c>
      <c r="E1918" s="10" t="n">
        <v>8</v>
      </c>
      <c r="F1918" s="10" t="n">
        <v>27809.34</v>
      </c>
      <c r="G1918" s="10" t="n">
        <v>47</v>
      </c>
      <c r="H1918" s="10" t="n">
        <v>15460.59</v>
      </c>
    </row>
    <row r="1919" customFormat="false" ht="15" hidden="false" customHeight="false" outlineLevel="0" collapsed="false">
      <c r="A1919" s="9" t="s">
        <v>12067</v>
      </c>
      <c r="B1919" s="9" t="s">
        <v>64</v>
      </c>
      <c r="C1919" s="9" t="s">
        <v>10161</v>
      </c>
      <c r="D1919" s="9" t="s">
        <v>10156</v>
      </c>
      <c r="E1919" s="10" t="n">
        <v>2</v>
      </c>
      <c r="F1919" s="10" t="n">
        <v>2589.2</v>
      </c>
      <c r="G1919" s="10" t="n">
        <v>120</v>
      </c>
      <c r="H1919" s="10" t="n">
        <v>1439.46</v>
      </c>
    </row>
    <row r="1920" customFormat="false" ht="15" hidden="false" customHeight="false" outlineLevel="0" collapsed="false">
      <c r="A1920" s="9" t="s">
        <v>12068</v>
      </c>
      <c r="B1920" s="9" t="s">
        <v>71</v>
      </c>
      <c r="C1920" s="9" t="s">
        <v>10163</v>
      </c>
      <c r="D1920" s="9" t="s">
        <v>10155</v>
      </c>
      <c r="E1920" s="10" t="n">
        <v>3</v>
      </c>
      <c r="F1920" s="10" t="n">
        <v>23887.95</v>
      </c>
      <c r="G1920" s="10" t="n">
        <v>100</v>
      </c>
      <c r="H1920" s="10" t="n">
        <v>13280.49</v>
      </c>
    </row>
    <row r="1921" customFormat="false" ht="15" hidden="false" customHeight="false" outlineLevel="0" collapsed="false">
      <c r="A1921" s="9" t="s">
        <v>12069</v>
      </c>
      <c r="B1921" s="9" t="s">
        <v>62</v>
      </c>
      <c r="C1921" s="9" t="s">
        <v>10161</v>
      </c>
      <c r="D1921" s="9" t="s">
        <v>10156</v>
      </c>
      <c r="E1921" s="10" t="n">
        <v>2</v>
      </c>
      <c r="F1921" s="10" t="n">
        <v>11188.6</v>
      </c>
      <c r="G1921" s="10" t="n">
        <v>6</v>
      </c>
      <c r="H1921" s="10" t="n">
        <v>6220.3</v>
      </c>
    </row>
    <row r="1922" customFormat="false" ht="15" hidden="false" customHeight="false" outlineLevel="0" collapsed="false">
      <c r="A1922" s="9" t="s">
        <v>12070</v>
      </c>
      <c r="B1922" s="9" t="s">
        <v>62</v>
      </c>
      <c r="C1922" s="9" t="s">
        <v>10163</v>
      </c>
      <c r="D1922" s="9" t="s">
        <v>10156</v>
      </c>
      <c r="E1922" s="10" t="n">
        <v>2</v>
      </c>
      <c r="F1922" s="10" t="n">
        <v>4270.1</v>
      </c>
      <c r="G1922" s="10" t="n">
        <v>75</v>
      </c>
      <c r="H1922" s="10" t="n">
        <v>2373.96</v>
      </c>
    </row>
    <row r="1923" customFormat="false" ht="15" hidden="false" customHeight="false" outlineLevel="0" collapsed="false">
      <c r="A1923" s="9" t="s">
        <v>12071</v>
      </c>
      <c r="B1923" s="9" t="s">
        <v>64</v>
      </c>
      <c r="C1923" s="9" t="s">
        <v>10161</v>
      </c>
      <c r="D1923" s="9" t="s">
        <v>10155</v>
      </c>
      <c r="E1923" s="10" t="n">
        <v>3</v>
      </c>
      <c r="F1923" s="10" t="n">
        <v>60413.96</v>
      </c>
      <c r="G1923" s="10" t="n">
        <v>20</v>
      </c>
      <c r="H1923" s="10" t="n">
        <v>33587.1</v>
      </c>
    </row>
    <row r="1924" customFormat="false" ht="15" hidden="false" customHeight="false" outlineLevel="0" collapsed="false">
      <c r="A1924" s="9" t="s">
        <v>12072</v>
      </c>
      <c r="B1924" s="9" t="s">
        <v>76</v>
      </c>
      <c r="C1924" s="9" t="s">
        <v>10161</v>
      </c>
      <c r="D1924" s="9" t="s">
        <v>10155</v>
      </c>
      <c r="E1924" s="10" t="n">
        <v>12</v>
      </c>
      <c r="F1924" s="10" t="n">
        <v>51988.77</v>
      </c>
      <c r="G1924" s="10" t="n">
        <v>24</v>
      </c>
      <c r="H1924" s="10" t="n">
        <v>28903.13</v>
      </c>
    </row>
    <row r="1925" customFormat="false" ht="15" hidden="false" customHeight="false" outlineLevel="0" collapsed="false">
      <c r="A1925" s="9" t="s">
        <v>12073</v>
      </c>
      <c r="B1925" s="9" t="s">
        <v>62</v>
      </c>
      <c r="C1925" s="9" t="s">
        <v>10161</v>
      </c>
      <c r="D1925" s="9" t="s">
        <v>10155</v>
      </c>
      <c r="E1925" s="10" t="n">
        <v>3</v>
      </c>
      <c r="F1925" s="10" t="n">
        <v>6691.65</v>
      </c>
      <c r="G1925" s="10" t="n">
        <v>55</v>
      </c>
      <c r="H1925" s="10" t="n">
        <v>3720.22</v>
      </c>
    </row>
    <row r="1926" customFormat="false" ht="15" hidden="false" customHeight="false" outlineLevel="0" collapsed="false">
      <c r="A1926" s="9" t="s">
        <v>12074</v>
      </c>
      <c r="B1926" s="9" t="s">
        <v>71</v>
      </c>
      <c r="C1926" s="9" t="s">
        <v>10162</v>
      </c>
      <c r="D1926" s="9" t="s">
        <v>10155</v>
      </c>
      <c r="E1926" s="10" t="n">
        <v>3</v>
      </c>
      <c r="F1926" s="10" t="n">
        <v>9263</v>
      </c>
      <c r="G1926" s="10" t="n">
        <v>45</v>
      </c>
      <c r="H1926" s="10" t="n">
        <v>5149.76</v>
      </c>
    </row>
    <row r="1927" customFormat="false" ht="15" hidden="false" customHeight="false" outlineLevel="0" collapsed="false">
      <c r="A1927" s="9" t="s">
        <v>12075</v>
      </c>
      <c r="B1927" s="9" t="s">
        <v>65</v>
      </c>
      <c r="C1927" s="9" t="s">
        <v>10163</v>
      </c>
      <c r="D1927" s="9" t="s">
        <v>10154</v>
      </c>
      <c r="E1927" s="10" t="n">
        <v>8</v>
      </c>
      <c r="F1927" s="10" t="n">
        <v>76999.5</v>
      </c>
      <c r="G1927" s="10" t="n">
        <v>14</v>
      </c>
      <c r="H1927" s="10" t="n">
        <v>42807.83</v>
      </c>
    </row>
    <row r="1928" customFormat="false" ht="15" hidden="false" customHeight="false" outlineLevel="0" collapsed="false">
      <c r="A1928" s="9" t="s">
        <v>12076</v>
      </c>
      <c r="B1928" s="9" t="s">
        <v>71</v>
      </c>
      <c r="C1928" s="9" t="s">
        <v>10162</v>
      </c>
      <c r="D1928" s="9" t="s">
        <v>10154</v>
      </c>
      <c r="E1928" s="10" t="n">
        <v>15</v>
      </c>
      <c r="F1928" s="10" t="n">
        <v>87376.08</v>
      </c>
      <c r="G1928" s="10" t="n">
        <v>6</v>
      </c>
      <c r="H1928" s="10" t="n">
        <v>48576.68</v>
      </c>
    </row>
    <row r="1929" customFormat="false" ht="15" hidden="false" customHeight="false" outlineLevel="0" collapsed="false">
      <c r="A1929" s="9" t="s">
        <v>12077</v>
      </c>
      <c r="B1929" s="9" t="s">
        <v>76</v>
      </c>
      <c r="C1929" s="9" t="s">
        <v>10164</v>
      </c>
      <c r="D1929" s="9" t="s">
        <v>10156</v>
      </c>
      <c r="E1929" s="10" t="n">
        <v>2</v>
      </c>
      <c r="F1929" s="10" t="n">
        <v>20186.1</v>
      </c>
      <c r="G1929" s="10" t="n">
        <v>46</v>
      </c>
      <c r="H1929" s="10" t="n">
        <v>11222.45</v>
      </c>
    </row>
    <row r="1930" customFormat="false" ht="15" hidden="false" customHeight="false" outlineLevel="0" collapsed="false">
      <c r="A1930" s="9" t="s">
        <v>12078</v>
      </c>
      <c r="B1930" s="9" t="s">
        <v>75</v>
      </c>
      <c r="C1930" s="9" t="s">
        <v>10161</v>
      </c>
      <c r="D1930" s="9" t="s">
        <v>10156</v>
      </c>
      <c r="E1930" s="10" t="n">
        <v>1</v>
      </c>
      <c r="F1930" s="10" t="n">
        <v>27649.45</v>
      </c>
      <c r="G1930" s="10" t="n">
        <v>44</v>
      </c>
      <c r="H1930" s="10" t="n">
        <v>15371.7</v>
      </c>
    </row>
    <row r="1931" customFormat="false" ht="15" hidden="false" customHeight="false" outlineLevel="0" collapsed="false">
      <c r="A1931" s="9" t="s">
        <v>12079</v>
      </c>
      <c r="B1931" s="9" t="s">
        <v>75</v>
      </c>
      <c r="C1931" s="9" t="s">
        <v>10161</v>
      </c>
      <c r="D1931" s="9" t="s">
        <v>10155</v>
      </c>
      <c r="E1931" s="10" t="n">
        <v>3</v>
      </c>
      <c r="F1931" s="10" t="n">
        <v>9994.9</v>
      </c>
      <c r="G1931" s="10" t="n">
        <v>62</v>
      </c>
      <c r="H1931" s="10" t="n">
        <v>5556.66</v>
      </c>
    </row>
    <row r="1932" customFormat="false" ht="15" hidden="false" customHeight="false" outlineLevel="0" collapsed="false">
      <c r="A1932" s="9" t="s">
        <v>12080</v>
      </c>
      <c r="B1932" s="9" t="s">
        <v>71</v>
      </c>
      <c r="C1932" s="9" t="s">
        <v>10161</v>
      </c>
      <c r="D1932" s="9" t="s">
        <v>10156</v>
      </c>
      <c r="E1932" s="10" t="n">
        <v>2</v>
      </c>
      <c r="F1932" s="10" t="n">
        <v>3840.29</v>
      </c>
      <c r="G1932" s="10" t="n">
        <v>77</v>
      </c>
      <c r="H1932" s="10" t="n">
        <v>2135.01</v>
      </c>
    </row>
    <row r="1933" customFormat="false" ht="15" hidden="false" customHeight="false" outlineLevel="0" collapsed="false">
      <c r="A1933" s="9" t="s">
        <v>12081</v>
      </c>
      <c r="B1933" s="9" t="s">
        <v>77</v>
      </c>
      <c r="C1933" s="9" t="s">
        <v>10161</v>
      </c>
      <c r="D1933" s="9" t="s">
        <v>10156</v>
      </c>
      <c r="E1933" s="10" t="n">
        <v>1</v>
      </c>
      <c r="F1933" s="10" t="n">
        <v>3350.25</v>
      </c>
      <c r="G1933" s="10" t="n">
        <v>125</v>
      </c>
      <c r="H1933" s="10" t="n">
        <v>1862.57</v>
      </c>
    </row>
    <row r="1934" customFormat="false" ht="15" hidden="false" customHeight="false" outlineLevel="0" collapsed="false">
      <c r="A1934" s="9" t="s">
        <v>12082</v>
      </c>
      <c r="B1934" s="9" t="s">
        <v>62</v>
      </c>
      <c r="C1934" s="9" t="s">
        <v>10161</v>
      </c>
      <c r="D1934" s="9" t="s">
        <v>10156</v>
      </c>
      <c r="E1934" s="10" t="n">
        <v>1</v>
      </c>
      <c r="F1934" s="10" t="n">
        <v>360.05</v>
      </c>
      <c r="G1934" s="10" t="n">
        <v>180</v>
      </c>
      <c r="H1934" s="10" t="n">
        <v>200.17</v>
      </c>
    </row>
    <row r="1935" customFormat="false" ht="15" hidden="false" customHeight="false" outlineLevel="0" collapsed="false">
      <c r="A1935" s="9" t="s">
        <v>12083</v>
      </c>
      <c r="B1935" s="9" t="s">
        <v>74</v>
      </c>
      <c r="C1935" s="9" t="s">
        <v>10161</v>
      </c>
      <c r="D1935" s="9" t="s">
        <v>10157</v>
      </c>
      <c r="E1935" s="10" t="n">
        <v>5</v>
      </c>
      <c r="F1935" s="10" t="n">
        <v>28731.19</v>
      </c>
      <c r="G1935" s="10" t="n">
        <v>128</v>
      </c>
      <c r="H1935" s="10" t="n">
        <v>15973.09</v>
      </c>
    </row>
    <row r="1936" customFormat="false" ht="15" hidden="false" customHeight="false" outlineLevel="0" collapsed="false">
      <c r="A1936" s="9" t="s">
        <v>12084</v>
      </c>
      <c r="B1936" s="9" t="s">
        <v>76</v>
      </c>
      <c r="C1936" s="9" t="s">
        <v>10161</v>
      </c>
      <c r="D1936" s="9" t="s">
        <v>10156</v>
      </c>
      <c r="E1936" s="10" t="n">
        <v>1</v>
      </c>
      <c r="F1936" s="10" t="n">
        <v>2281.6</v>
      </c>
      <c r="G1936" s="10" t="n">
        <v>41</v>
      </c>
      <c r="H1936" s="10" t="n">
        <v>1268.45</v>
      </c>
    </row>
    <row r="1937" customFormat="false" ht="15" hidden="false" customHeight="false" outlineLevel="0" collapsed="false">
      <c r="A1937" s="9" t="s">
        <v>12085</v>
      </c>
      <c r="B1937" s="9" t="s">
        <v>64</v>
      </c>
      <c r="C1937" s="9" t="s">
        <v>10161</v>
      </c>
      <c r="D1937" s="9" t="s">
        <v>10155</v>
      </c>
      <c r="E1937" s="10" t="n">
        <v>8</v>
      </c>
      <c r="F1937" s="10" t="n">
        <v>43901.43</v>
      </c>
      <c r="G1937" s="10" t="n">
        <v>20</v>
      </c>
      <c r="H1937" s="10" t="n">
        <v>24406.97</v>
      </c>
    </row>
    <row r="1938" customFormat="false" ht="15" hidden="false" customHeight="false" outlineLevel="0" collapsed="false">
      <c r="A1938" s="9" t="s">
        <v>12086</v>
      </c>
      <c r="B1938" s="9" t="s">
        <v>75</v>
      </c>
      <c r="C1938" s="9" t="s">
        <v>10161</v>
      </c>
      <c r="D1938" s="9" t="s">
        <v>10155</v>
      </c>
      <c r="E1938" s="10" t="n">
        <v>8</v>
      </c>
      <c r="F1938" s="10" t="n">
        <v>16102.43</v>
      </c>
      <c r="G1938" s="10" t="n">
        <v>2</v>
      </c>
      <c r="H1938" s="10" t="n">
        <v>8952.14</v>
      </c>
    </row>
    <row r="1939" customFormat="false" ht="15" hidden="false" customHeight="false" outlineLevel="0" collapsed="false">
      <c r="A1939" s="9" t="s">
        <v>12087</v>
      </c>
      <c r="B1939" s="9" t="s">
        <v>59</v>
      </c>
      <c r="C1939" s="9" t="s">
        <v>10161</v>
      </c>
      <c r="D1939" s="9" t="s">
        <v>10157</v>
      </c>
      <c r="E1939" s="10" t="n">
        <v>3</v>
      </c>
      <c r="F1939" s="10" t="n">
        <v>5271.6</v>
      </c>
      <c r="G1939" s="10" t="n">
        <v>159</v>
      </c>
      <c r="H1939" s="10" t="n">
        <v>2930.74</v>
      </c>
    </row>
    <row r="1940" customFormat="false" ht="15" hidden="false" customHeight="false" outlineLevel="0" collapsed="false">
      <c r="A1940" s="9" t="s">
        <v>12088</v>
      </c>
      <c r="B1940" s="9" t="s">
        <v>76</v>
      </c>
      <c r="C1940" s="9" t="s">
        <v>10161</v>
      </c>
      <c r="D1940" s="9" t="s">
        <v>10155</v>
      </c>
      <c r="E1940" s="10" t="n">
        <v>5</v>
      </c>
      <c r="F1940" s="10" t="n">
        <v>19664.29</v>
      </c>
      <c r="G1940" s="10" t="n">
        <v>53</v>
      </c>
      <c r="H1940" s="10" t="n">
        <v>10932.35</v>
      </c>
    </row>
    <row r="1941" customFormat="false" ht="15" hidden="false" customHeight="false" outlineLevel="0" collapsed="false">
      <c r="A1941" s="9" t="s">
        <v>12089</v>
      </c>
      <c r="B1941" s="9" t="s">
        <v>71</v>
      </c>
      <c r="C1941" s="9" t="s">
        <v>10161</v>
      </c>
      <c r="D1941" s="9" t="s">
        <v>10156</v>
      </c>
      <c r="E1941" s="10" t="n">
        <v>1</v>
      </c>
      <c r="F1941" s="10" t="n">
        <v>1637.3</v>
      </c>
      <c r="G1941" s="10" t="n">
        <v>56</v>
      </c>
      <c r="H1941" s="10" t="n">
        <v>910.26</v>
      </c>
    </row>
    <row r="1942" customFormat="false" ht="15" hidden="false" customHeight="false" outlineLevel="0" collapsed="false">
      <c r="A1942" s="9" t="s">
        <v>12090</v>
      </c>
      <c r="B1942" s="9" t="s">
        <v>76</v>
      </c>
      <c r="C1942" s="9" t="s">
        <v>10164</v>
      </c>
      <c r="D1942" s="9" t="s">
        <v>10155</v>
      </c>
      <c r="E1942" s="10" t="n">
        <v>5</v>
      </c>
      <c r="F1942" s="10" t="n">
        <v>19778.2</v>
      </c>
      <c r="G1942" s="10" t="n">
        <v>84</v>
      </c>
      <c r="H1942" s="10" t="n">
        <v>10995.68</v>
      </c>
    </row>
    <row r="1943" customFormat="false" ht="15" hidden="false" customHeight="false" outlineLevel="0" collapsed="false">
      <c r="A1943" s="9" t="s">
        <v>12091</v>
      </c>
      <c r="B1943" s="9" t="s">
        <v>79</v>
      </c>
      <c r="C1943" s="9" t="s">
        <v>10161</v>
      </c>
      <c r="D1943" s="9" t="s">
        <v>10157</v>
      </c>
      <c r="E1943" s="10" t="n">
        <v>4</v>
      </c>
      <c r="F1943" s="10" t="n">
        <v>61524.3</v>
      </c>
      <c r="G1943" s="10" t="n">
        <v>158</v>
      </c>
      <c r="H1943" s="10" t="n">
        <v>34204.4</v>
      </c>
    </row>
    <row r="1944" customFormat="false" ht="15" hidden="false" customHeight="false" outlineLevel="0" collapsed="false">
      <c r="A1944" s="9" t="s">
        <v>12092</v>
      </c>
      <c r="B1944" s="9" t="s">
        <v>71</v>
      </c>
      <c r="C1944" s="9" t="s">
        <v>10161</v>
      </c>
      <c r="D1944" s="9" t="s">
        <v>10155</v>
      </c>
      <c r="E1944" s="10" t="n">
        <v>3</v>
      </c>
      <c r="F1944" s="10" t="n">
        <v>26709.16</v>
      </c>
      <c r="G1944" s="10" t="n">
        <v>108</v>
      </c>
      <c r="H1944" s="10" t="n">
        <v>14848.94</v>
      </c>
    </row>
    <row r="1945" customFormat="false" ht="15" hidden="false" customHeight="false" outlineLevel="0" collapsed="false">
      <c r="A1945" s="9" t="s">
        <v>12093</v>
      </c>
      <c r="B1945" s="9" t="s">
        <v>69</v>
      </c>
      <c r="C1945" s="9" t="s">
        <v>10161</v>
      </c>
      <c r="D1945" s="9" t="s">
        <v>10155</v>
      </c>
      <c r="E1945" s="10" t="n">
        <v>3</v>
      </c>
      <c r="F1945" s="10" t="n">
        <v>5714.3</v>
      </c>
      <c r="G1945" s="10" t="n">
        <v>75</v>
      </c>
      <c r="H1945" s="10" t="n">
        <v>3176.86</v>
      </c>
    </row>
    <row r="1946" customFormat="false" ht="15" hidden="false" customHeight="false" outlineLevel="0" collapsed="false">
      <c r="A1946" s="9" t="s">
        <v>12094</v>
      </c>
      <c r="B1946" s="9" t="s">
        <v>62</v>
      </c>
      <c r="C1946" s="9" t="s">
        <v>10163</v>
      </c>
      <c r="D1946" s="9" t="s">
        <v>10155</v>
      </c>
      <c r="E1946" s="10" t="n">
        <v>3</v>
      </c>
      <c r="F1946" s="10" t="n">
        <v>20498.5</v>
      </c>
      <c r="G1946" s="10" t="n">
        <v>43</v>
      </c>
      <c r="H1946" s="10" t="n">
        <v>11396.13</v>
      </c>
    </row>
    <row r="1947" customFormat="false" ht="15" hidden="false" customHeight="false" outlineLevel="0" collapsed="false">
      <c r="A1947" s="9" t="s">
        <v>12095</v>
      </c>
      <c r="B1947" s="9" t="s">
        <v>69</v>
      </c>
      <c r="C1947" s="9" t="s">
        <v>10161</v>
      </c>
      <c r="D1947" s="9" t="s">
        <v>10154</v>
      </c>
      <c r="E1947" s="10" t="n">
        <v>5</v>
      </c>
      <c r="F1947" s="10" t="n">
        <v>115837.15</v>
      </c>
      <c r="G1947" s="10" t="n">
        <v>67</v>
      </c>
      <c r="H1947" s="10" t="n">
        <v>64399.59</v>
      </c>
    </row>
    <row r="1948" customFormat="false" ht="15" hidden="false" customHeight="false" outlineLevel="0" collapsed="false">
      <c r="A1948" s="9" t="s">
        <v>12096</v>
      </c>
      <c r="B1948" s="9" t="s">
        <v>75</v>
      </c>
      <c r="C1948" s="9" t="s">
        <v>10161</v>
      </c>
      <c r="D1948" s="9" t="s">
        <v>10156</v>
      </c>
      <c r="E1948" s="10" t="n">
        <v>1</v>
      </c>
      <c r="F1948" s="10" t="n">
        <v>9768.25</v>
      </c>
      <c r="G1948" s="10" t="n">
        <v>289</v>
      </c>
      <c r="H1948" s="10" t="n">
        <v>5430.65</v>
      </c>
    </row>
    <row r="1949" customFormat="false" ht="15" hidden="false" customHeight="false" outlineLevel="0" collapsed="false">
      <c r="A1949" s="9" t="s">
        <v>12097</v>
      </c>
      <c r="B1949" s="9" t="s">
        <v>64</v>
      </c>
      <c r="C1949" s="9" t="s">
        <v>10161</v>
      </c>
      <c r="D1949" s="9" t="s">
        <v>10155</v>
      </c>
      <c r="E1949" s="10" t="n">
        <v>4</v>
      </c>
      <c r="F1949" s="10" t="n">
        <v>68155.6</v>
      </c>
      <c r="G1949" s="10" t="n">
        <v>60</v>
      </c>
      <c r="H1949" s="10" t="n">
        <v>37891.06</v>
      </c>
    </row>
    <row r="1950" customFormat="false" ht="15" hidden="false" customHeight="false" outlineLevel="0" collapsed="false">
      <c r="A1950" s="9" t="s">
        <v>12098</v>
      </c>
      <c r="B1950" s="9" t="s">
        <v>77</v>
      </c>
      <c r="C1950" s="9" t="s">
        <v>10161</v>
      </c>
      <c r="D1950" s="9" t="s">
        <v>10155</v>
      </c>
      <c r="E1950" s="10" t="n">
        <v>3</v>
      </c>
      <c r="F1950" s="10" t="n">
        <v>10018.5</v>
      </c>
      <c r="G1950" s="10" t="n">
        <v>80</v>
      </c>
      <c r="H1950" s="10" t="n">
        <v>5569.78</v>
      </c>
    </row>
    <row r="1951" customFormat="false" ht="15" hidden="false" customHeight="false" outlineLevel="0" collapsed="false">
      <c r="A1951" s="9" t="s">
        <v>12099</v>
      </c>
      <c r="B1951" s="9" t="s">
        <v>71</v>
      </c>
      <c r="C1951" s="9" t="s">
        <v>10163</v>
      </c>
      <c r="D1951" s="9" t="s">
        <v>10156</v>
      </c>
      <c r="E1951" s="10" t="n">
        <v>1</v>
      </c>
      <c r="F1951" s="10" t="n">
        <v>1401.65</v>
      </c>
      <c r="G1951" s="10" t="n">
        <v>15</v>
      </c>
      <c r="H1951" s="10" t="n">
        <v>779.25</v>
      </c>
    </row>
    <row r="1952" customFormat="false" ht="15" hidden="false" customHeight="false" outlineLevel="0" collapsed="false">
      <c r="A1952" s="9" t="s">
        <v>12100</v>
      </c>
      <c r="B1952" s="9" t="s">
        <v>75</v>
      </c>
      <c r="C1952" s="9" t="s">
        <v>10162</v>
      </c>
      <c r="D1952" s="9" t="s">
        <v>10156</v>
      </c>
      <c r="E1952" s="10" t="n">
        <v>1</v>
      </c>
      <c r="F1952" s="10" t="n">
        <v>311.2</v>
      </c>
      <c r="G1952" s="10" t="n">
        <v>58</v>
      </c>
      <c r="H1952" s="10" t="n">
        <v>173.01</v>
      </c>
    </row>
    <row r="1953" customFormat="false" ht="15" hidden="false" customHeight="false" outlineLevel="0" collapsed="false">
      <c r="A1953" s="9" t="s">
        <v>12101</v>
      </c>
      <c r="B1953" s="9" t="s">
        <v>68</v>
      </c>
      <c r="C1953" s="9" t="s">
        <v>10163</v>
      </c>
      <c r="D1953" s="9" t="s">
        <v>10156</v>
      </c>
      <c r="E1953" s="10" t="n">
        <v>2</v>
      </c>
      <c r="F1953" s="10" t="n">
        <v>2295.66</v>
      </c>
      <c r="G1953" s="10" t="n">
        <v>59</v>
      </c>
      <c r="H1953" s="10" t="n">
        <v>1276.27</v>
      </c>
    </row>
    <row r="1954" customFormat="false" ht="15" hidden="false" customHeight="false" outlineLevel="0" collapsed="false">
      <c r="A1954" s="9" t="s">
        <v>12102</v>
      </c>
      <c r="B1954" s="9" t="s">
        <v>62</v>
      </c>
      <c r="C1954" s="9" t="s">
        <v>10162</v>
      </c>
      <c r="D1954" s="9" t="s">
        <v>10155</v>
      </c>
      <c r="E1954" s="10" t="n">
        <v>11</v>
      </c>
      <c r="F1954" s="10" t="n">
        <v>47773.69</v>
      </c>
      <c r="G1954" s="10" t="n">
        <v>20</v>
      </c>
      <c r="H1954" s="10" t="n">
        <v>26559.75</v>
      </c>
    </row>
    <row r="1955" customFormat="false" ht="15" hidden="false" customHeight="false" outlineLevel="0" collapsed="false">
      <c r="A1955" s="9" t="s">
        <v>12103</v>
      </c>
      <c r="B1955" s="9" t="s">
        <v>77</v>
      </c>
      <c r="C1955" s="9" t="s">
        <v>10161</v>
      </c>
      <c r="D1955" s="9" t="s">
        <v>10155</v>
      </c>
      <c r="E1955" s="10" t="n">
        <v>8</v>
      </c>
      <c r="F1955" s="10" t="n">
        <v>33071.95</v>
      </c>
      <c r="G1955" s="10" t="n">
        <v>50</v>
      </c>
      <c r="H1955" s="10" t="n">
        <v>18386.33</v>
      </c>
    </row>
    <row r="1956" customFormat="false" ht="15" hidden="false" customHeight="false" outlineLevel="0" collapsed="false">
      <c r="A1956" s="9" t="s">
        <v>12104</v>
      </c>
      <c r="B1956" s="9" t="s">
        <v>62</v>
      </c>
      <c r="C1956" s="9" t="s">
        <v>10161</v>
      </c>
      <c r="D1956" s="9" t="s">
        <v>10155</v>
      </c>
      <c r="E1956" s="10" t="n">
        <v>6</v>
      </c>
      <c r="F1956" s="10" t="n">
        <v>7859.7</v>
      </c>
      <c r="G1956" s="10" t="n">
        <v>30</v>
      </c>
      <c r="H1956" s="10" t="n">
        <v>4369.6</v>
      </c>
    </row>
    <row r="1957" customFormat="false" ht="15" hidden="false" customHeight="false" outlineLevel="0" collapsed="false">
      <c r="A1957" s="9" t="s">
        <v>12105</v>
      </c>
      <c r="B1957" s="9" t="s">
        <v>64</v>
      </c>
      <c r="C1957" s="9" t="s">
        <v>10161</v>
      </c>
      <c r="D1957" s="9" t="s">
        <v>10155</v>
      </c>
      <c r="E1957" s="10" t="n">
        <v>7</v>
      </c>
      <c r="F1957" s="10" t="n">
        <v>38433.33</v>
      </c>
      <c r="G1957" s="10" t="n">
        <v>12</v>
      </c>
      <c r="H1957" s="10" t="n">
        <v>21366.99</v>
      </c>
    </row>
    <row r="1958" customFormat="false" ht="15" hidden="false" customHeight="false" outlineLevel="0" collapsed="false">
      <c r="A1958" s="9" t="s">
        <v>12106</v>
      </c>
      <c r="B1958" s="9" t="s">
        <v>76</v>
      </c>
      <c r="C1958" s="9" t="s">
        <v>10161</v>
      </c>
      <c r="D1958" s="9" t="s">
        <v>10155</v>
      </c>
      <c r="E1958" s="10" t="n">
        <v>11</v>
      </c>
      <c r="F1958" s="10" t="n">
        <v>30328.09</v>
      </c>
      <c r="G1958" s="10" t="n">
        <v>7</v>
      </c>
      <c r="H1958" s="10" t="n">
        <v>16860.88</v>
      </c>
    </row>
    <row r="1959" customFormat="false" ht="15" hidden="false" customHeight="false" outlineLevel="0" collapsed="false">
      <c r="A1959" s="9" t="s">
        <v>12107</v>
      </c>
      <c r="B1959" s="9" t="s">
        <v>78</v>
      </c>
      <c r="C1959" s="9" t="s">
        <v>10164</v>
      </c>
      <c r="D1959" s="9" t="s">
        <v>10155</v>
      </c>
      <c r="E1959" s="10" t="n">
        <v>12</v>
      </c>
      <c r="F1959" s="10" t="n">
        <v>57885.83</v>
      </c>
      <c r="G1959" s="10" t="n">
        <v>3</v>
      </c>
      <c r="H1959" s="10" t="n">
        <v>32181.59</v>
      </c>
    </row>
    <row r="1960" customFormat="false" ht="15" hidden="false" customHeight="false" outlineLevel="0" collapsed="false">
      <c r="A1960" s="9" t="s">
        <v>12108</v>
      </c>
      <c r="B1960" s="9" t="s">
        <v>72</v>
      </c>
      <c r="C1960" s="9" t="s">
        <v>10161</v>
      </c>
      <c r="D1960" s="9" t="s">
        <v>10156</v>
      </c>
      <c r="E1960" s="10" t="n">
        <v>1</v>
      </c>
      <c r="F1960" s="10" t="n">
        <v>1994.16</v>
      </c>
      <c r="G1960" s="10" t="n">
        <v>91</v>
      </c>
      <c r="H1960" s="10" t="n">
        <v>1108.65</v>
      </c>
    </row>
    <row r="1961" customFormat="false" ht="15" hidden="false" customHeight="false" outlineLevel="0" collapsed="false">
      <c r="A1961" s="9" t="s">
        <v>12109</v>
      </c>
      <c r="B1961" s="9" t="s">
        <v>71</v>
      </c>
      <c r="C1961" s="9" t="s">
        <v>10161</v>
      </c>
      <c r="D1961" s="9" t="s">
        <v>10158</v>
      </c>
      <c r="E1961" s="10" t="n">
        <v>0</v>
      </c>
      <c r="F1961" s="10" t="n">
        <v>0</v>
      </c>
      <c r="H1961" s="10" t="n">
        <v>0</v>
      </c>
    </row>
    <row r="1962" customFormat="false" ht="15" hidden="false" customHeight="false" outlineLevel="0" collapsed="false">
      <c r="A1962" s="9" t="s">
        <v>12110</v>
      </c>
      <c r="B1962" s="9" t="s">
        <v>73</v>
      </c>
      <c r="C1962" s="9" t="s">
        <v>10161</v>
      </c>
      <c r="D1962" s="9" t="s">
        <v>10156</v>
      </c>
      <c r="E1962" s="10" t="n">
        <v>2</v>
      </c>
      <c r="F1962" s="10" t="n">
        <v>2245.2</v>
      </c>
      <c r="G1962" s="10" t="n">
        <v>32</v>
      </c>
      <c r="H1962" s="10" t="n">
        <v>1248.22</v>
      </c>
    </row>
    <row r="1963" customFormat="false" ht="15" hidden="false" customHeight="false" outlineLevel="0" collapsed="false">
      <c r="A1963" s="9" t="s">
        <v>12111</v>
      </c>
      <c r="B1963" s="9" t="s">
        <v>62</v>
      </c>
      <c r="C1963" s="9" t="s">
        <v>10161</v>
      </c>
      <c r="D1963" s="9" t="s">
        <v>10155</v>
      </c>
      <c r="E1963" s="10" t="n">
        <v>5</v>
      </c>
      <c r="F1963" s="10" t="n">
        <v>44811</v>
      </c>
      <c r="G1963" s="10" t="n">
        <v>32</v>
      </c>
      <c r="H1963" s="10" t="n">
        <v>24912.65</v>
      </c>
    </row>
    <row r="1964" customFormat="false" ht="15" hidden="false" customHeight="false" outlineLevel="0" collapsed="false">
      <c r="A1964" s="9" t="s">
        <v>12112</v>
      </c>
      <c r="B1964" s="9" t="s">
        <v>79</v>
      </c>
      <c r="C1964" s="9" t="s">
        <v>10164</v>
      </c>
      <c r="D1964" s="9" t="s">
        <v>10154</v>
      </c>
      <c r="E1964" s="10" t="n">
        <v>17</v>
      </c>
      <c r="F1964" s="10" t="n">
        <v>73247.78</v>
      </c>
      <c r="G1964" s="10" t="n">
        <v>0</v>
      </c>
      <c r="H1964" s="10" t="n">
        <v>40722.06</v>
      </c>
    </row>
    <row r="1965" customFormat="false" ht="15" hidden="false" customHeight="false" outlineLevel="0" collapsed="false">
      <c r="A1965" s="9" t="s">
        <v>12113</v>
      </c>
      <c r="B1965" s="9" t="s">
        <v>73</v>
      </c>
      <c r="C1965" s="9" t="s">
        <v>10163</v>
      </c>
      <c r="D1965" s="9" t="s">
        <v>10155</v>
      </c>
      <c r="E1965" s="10" t="n">
        <v>6</v>
      </c>
      <c r="F1965" s="10" t="n">
        <v>39916.37</v>
      </c>
      <c r="G1965" s="10" t="n">
        <v>5</v>
      </c>
      <c r="H1965" s="10" t="n">
        <v>22191.48</v>
      </c>
    </row>
    <row r="1966" customFormat="false" ht="15" hidden="false" customHeight="false" outlineLevel="0" collapsed="false">
      <c r="A1966" s="9" t="s">
        <v>12114</v>
      </c>
      <c r="B1966" s="9" t="s">
        <v>68</v>
      </c>
      <c r="C1966" s="9" t="s">
        <v>10162</v>
      </c>
      <c r="D1966" s="9" t="s">
        <v>10155</v>
      </c>
      <c r="E1966" s="10" t="n">
        <v>6</v>
      </c>
      <c r="F1966" s="10" t="n">
        <v>41072.26</v>
      </c>
      <c r="G1966" s="10" t="n">
        <v>7</v>
      </c>
      <c r="H1966" s="10" t="n">
        <v>22834.1</v>
      </c>
    </row>
    <row r="1967" customFormat="false" ht="15" hidden="false" customHeight="false" outlineLevel="0" collapsed="false">
      <c r="A1967" s="9" t="s">
        <v>12115</v>
      </c>
      <c r="B1967" s="9" t="s">
        <v>77</v>
      </c>
      <c r="C1967" s="9" t="s">
        <v>10164</v>
      </c>
      <c r="D1967" s="9" t="s">
        <v>10155</v>
      </c>
      <c r="E1967" s="10" t="n">
        <v>5</v>
      </c>
      <c r="F1967" s="10" t="n">
        <v>4171.8</v>
      </c>
      <c r="G1967" s="10" t="n">
        <v>47</v>
      </c>
      <c r="H1967" s="10" t="n">
        <v>2319.31</v>
      </c>
    </row>
    <row r="1968" customFormat="false" ht="15" hidden="false" customHeight="false" outlineLevel="0" collapsed="false">
      <c r="A1968" s="9" t="s">
        <v>12116</v>
      </c>
      <c r="B1968" s="9" t="s">
        <v>62</v>
      </c>
      <c r="C1968" s="9" t="s">
        <v>10161</v>
      </c>
      <c r="D1968" s="9" t="s">
        <v>10156</v>
      </c>
      <c r="E1968" s="10" t="n">
        <v>1</v>
      </c>
      <c r="F1968" s="10" t="n">
        <v>4984.5</v>
      </c>
      <c r="G1968" s="10" t="n">
        <v>44</v>
      </c>
      <c r="H1968" s="10" t="n">
        <v>2771.13</v>
      </c>
    </row>
    <row r="1969" customFormat="false" ht="15" hidden="false" customHeight="false" outlineLevel="0" collapsed="false">
      <c r="A1969" s="9" t="s">
        <v>12117</v>
      </c>
      <c r="B1969" s="9" t="s">
        <v>70</v>
      </c>
      <c r="C1969" s="9" t="s">
        <v>10161</v>
      </c>
      <c r="D1969" s="9" t="s">
        <v>10157</v>
      </c>
      <c r="E1969" s="10" t="n">
        <v>2</v>
      </c>
      <c r="F1969" s="10" t="n">
        <v>3942.03</v>
      </c>
      <c r="G1969" s="10" t="n">
        <v>184</v>
      </c>
      <c r="H1969" s="10" t="n">
        <v>2191.57</v>
      </c>
    </row>
    <row r="1970" customFormat="false" ht="15" hidden="false" customHeight="false" outlineLevel="0" collapsed="false">
      <c r="A1970" s="9" t="s">
        <v>12118</v>
      </c>
      <c r="B1970" s="9" t="s">
        <v>75</v>
      </c>
      <c r="C1970" s="9" t="s">
        <v>10161</v>
      </c>
      <c r="D1970" s="9" t="s">
        <v>10156</v>
      </c>
      <c r="E1970" s="10" t="n">
        <v>1</v>
      </c>
      <c r="F1970" s="10" t="n">
        <v>3342.48</v>
      </c>
      <c r="G1970" s="10" t="n">
        <v>227</v>
      </c>
      <c r="H1970" s="10" t="n">
        <v>1858.25</v>
      </c>
    </row>
    <row r="1971" customFormat="false" ht="15" hidden="false" customHeight="false" outlineLevel="0" collapsed="false">
      <c r="A1971" s="9" t="s">
        <v>12119</v>
      </c>
      <c r="B1971" s="9" t="s">
        <v>62</v>
      </c>
      <c r="C1971" s="9" t="s">
        <v>10164</v>
      </c>
      <c r="D1971" s="9" t="s">
        <v>10154</v>
      </c>
      <c r="E1971" s="10" t="n">
        <v>7</v>
      </c>
      <c r="F1971" s="10" t="n">
        <v>95134.87</v>
      </c>
      <c r="G1971" s="10" t="n">
        <v>67</v>
      </c>
      <c r="H1971" s="10" t="n">
        <v>52890.17</v>
      </c>
    </row>
    <row r="1972" customFormat="false" ht="15" hidden="false" customHeight="false" outlineLevel="0" collapsed="false">
      <c r="A1972" s="9" t="s">
        <v>12120</v>
      </c>
      <c r="B1972" s="9" t="s">
        <v>71</v>
      </c>
      <c r="C1972" s="9" t="s">
        <v>10161</v>
      </c>
      <c r="D1972" s="9" t="s">
        <v>10155</v>
      </c>
      <c r="E1972" s="10" t="n">
        <v>14</v>
      </c>
      <c r="F1972" s="10" t="n">
        <v>24636.06</v>
      </c>
      <c r="G1972" s="10" t="n">
        <v>27</v>
      </c>
      <c r="H1972" s="10" t="n">
        <v>13696.4</v>
      </c>
    </row>
    <row r="1973" customFormat="false" ht="15" hidden="false" customHeight="false" outlineLevel="0" collapsed="false">
      <c r="A1973" s="9" t="s">
        <v>12121</v>
      </c>
      <c r="B1973" s="9" t="s">
        <v>74</v>
      </c>
      <c r="C1973" s="9" t="s">
        <v>10164</v>
      </c>
      <c r="D1973" s="9" t="s">
        <v>10155</v>
      </c>
      <c r="E1973" s="10" t="n">
        <v>3</v>
      </c>
      <c r="F1973" s="10" t="n">
        <v>23549.18</v>
      </c>
      <c r="G1973" s="10" t="n">
        <v>46</v>
      </c>
      <c r="H1973" s="10" t="n">
        <v>13092.15</v>
      </c>
    </row>
    <row r="1974" customFormat="false" ht="15" hidden="false" customHeight="false" outlineLevel="0" collapsed="false">
      <c r="A1974" s="9" t="s">
        <v>12122</v>
      </c>
      <c r="B1974" s="9" t="s">
        <v>77</v>
      </c>
      <c r="C1974" s="9" t="s">
        <v>10162</v>
      </c>
      <c r="D1974" s="9" t="s">
        <v>10155</v>
      </c>
      <c r="E1974" s="10" t="n">
        <v>9</v>
      </c>
      <c r="F1974" s="10" t="n">
        <v>47269.37</v>
      </c>
      <c r="G1974" s="10" t="n">
        <v>7</v>
      </c>
      <c r="H1974" s="10" t="n">
        <v>26279.38</v>
      </c>
    </row>
    <row r="1975" customFormat="false" ht="15" hidden="false" customHeight="false" outlineLevel="0" collapsed="false">
      <c r="A1975" s="9" t="s">
        <v>12123</v>
      </c>
      <c r="B1975" s="9" t="s">
        <v>77</v>
      </c>
      <c r="C1975" s="9" t="s">
        <v>10161</v>
      </c>
      <c r="D1975" s="9" t="s">
        <v>10157</v>
      </c>
      <c r="E1975" s="10" t="n">
        <v>2</v>
      </c>
      <c r="F1975" s="10" t="n">
        <v>5730.15</v>
      </c>
      <c r="G1975" s="10" t="n">
        <v>182</v>
      </c>
      <c r="H1975" s="10" t="n">
        <v>3185.67</v>
      </c>
    </row>
    <row r="1976" customFormat="false" ht="15" hidden="false" customHeight="false" outlineLevel="0" collapsed="false">
      <c r="A1976" s="9" t="s">
        <v>12124</v>
      </c>
      <c r="B1976" s="9" t="s">
        <v>79</v>
      </c>
      <c r="C1976" s="9" t="s">
        <v>10161</v>
      </c>
      <c r="D1976" s="9" t="s">
        <v>10156</v>
      </c>
      <c r="E1976" s="10" t="n">
        <v>1</v>
      </c>
      <c r="F1976" s="10" t="n">
        <v>1189</v>
      </c>
      <c r="G1976" s="10" t="n">
        <v>159</v>
      </c>
      <c r="H1976" s="10" t="n">
        <v>661.02</v>
      </c>
    </row>
    <row r="1977" customFormat="false" ht="15" hidden="false" customHeight="false" outlineLevel="0" collapsed="false">
      <c r="A1977" s="9" t="s">
        <v>12125</v>
      </c>
      <c r="B1977" s="9" t="s">
        <v>75</v>
      </c>
      <c r="C1977" s="9" t="s">
        <v>10161</v>
      </c>
      <c r="D1977" s="9" t="s">
        <v>10156</v>
      </c>
      <c r="E1977" s="10" t="n">
        <v>1</v>
      </c>
      <c r="F1977" s="10" t="n">
        <v>31237.25</v>
      </c>
      <c r="G1977" s="10" t="n">
        <v>109</v>
      </c>
      <c r="H1977" s="10" t="n">
        <v>17366.33</v>
      </c>
    </row>
    <row r="1978" customFormat="false" ht="15" hidden="false" customHeight="false" outlineLevel="0" collapsed="false">
      <c r="A1978" s="9" t="s">
        <v>12126</v>
      </c>
      <c r="B1978" s="9" t="s">
        <v>74</v>
      </c>
      <c r="C1978" s="9" t="s">
        <v>10161</v>
      </c>
      <c r="D1978" s="9" t="s">
        <v>10157</v>
      </c>
      <c r="E1978" s="10" t="n">
        <v>2</v>
      </c>
      <c r="F1978" s="10" t="n">
        <v>55322.55</v>
      </c>
      <c r="G1978" s="10" t="n">
        <v>284</v>
      </c>
      <c r="H1978" s="10" t="n">
        <v>30756.54</v>
      </c>
    </row>
    <row r="1979" customFormat="false" ht="15" hidden="false" customHeight="false" outlineLevel="0" collapsed="false">
      <c r="A1979" s="9" t="s">
        <v>12127</v>
      </c>
      <c r="B1979" s="9" t="s">
        <v>71</v>
      </c>
      <c r="C1979" s="9" t="s">
        <v>10161</v>
      </c>
      <c r="D1979" s="9" t="s">
        <v>10156</v>
      </c>
      <c r="E1979" s="10" t="n">
        <v>1</v>
      </c>
      <c r="F1979" s="10" t="n">
        <v>20020.05</v>
      </c>
      <c r="G1979" s="10" t="n">
        <v>79</v>
      </c>
      <c r="H1979" s="10" t="n">
        <v>11130.13</v>
      </c>
    </row>
    <row r="1980" customFormat="false" ht="15" hidden="false" customHeight="false" outlineLevel="0" collapsed="false">
      <c r="A1980" s="9" t="s">
        <v>12128</v>
      </c>
      <c r="B1980" s="9" t="s">
        <v>62</v>
      </c>
      <c r="C1980" s="9" t="s">
        <v>10162</v>
      </c>
      <c r="D1980" s="9" t="s">
        <v>10155</v>
      </c>
      <c r="E1980" s="10" t="n">
        <v>3</v>
      </c>
      <c r="F1980" s="10" t="n">
        <v>17384.03</v>
      </c>
      <c r="G1980" s="10" t="n">
        <v>82</v>
      </c>
      <c r="H1980" s="10" t="n">
        <v>9664.64</v>
      </c>
    </row>
    <row r="1981" customFormat="false" ht="15" hidden="false" customHeight="false" outlineLevel="0" collapsed="false">
      <c r="A1981" s="9" t="s">
        <v>12129</v>
      </c>
      <c r="B1981" s="9" t="s">
        <v>68</v>
      </c>
      <c r="C1981" s="9" t="s">
        <v>10163</v>
      </c>
      <c r="D1981" s="9" t="s">
        <v>10156</v>
      </c>
      <c r="E1981" s="10" t="n">
        <v>1</v>
      </c>
      <c r="F1981" s="10" t="n">
        <v>1590.3</v>
      </c>
      <c r="G1981" s="10" t="n">
        <v>14</v>
      </c>
      <c r="H1981" s="10" t="n">
        <v>884.13</v>
      </c>
    </row>
    <row r="1982" customFormat="false" ht="15" hidden="false" customHeight="false" outlineLevel="0" collapsed="false">
      <c r="A1982" s="9" t="s">
        <v>12130</v>
      </c>
      <c r="B1982" s="9" t="s">
        <v>65</v>
      </c>
      <c r="C1982" s="9" t="s">
        <v>10161</v>
      </c>
      <c r="D1982" s="9" t="s">
        <v>10156</v>
      </c>
      <c r="E1982" s="10" t="n">
        <v>1</v>
      </c>
      <c r="F1982" s="10" t="n">
        <v>8127</v>
      </c>
      <c r="G1982" s="10" t="n">
        <v>284</v>
      </c>
      <c r="H1982" s="10" t="n">
        <v>4518.2</v>
      </c>
    </row>
    <row r="1983" customFormat="false" ht="15" hidden="false" customHeight="false" outlineLevel="0" collapsed="false">
      <c r="A1983" s="9" t="s">
        <v>12131</v>
      </c>
      <c r="B1983" s="9" t="s">
        <v>75</v>
      </c>
      <c r="C1983" s="9" t="s">
        <v>10161</v>
      </c>
      <c r="D1983" s="9" t="s">
        <v>10155</v>
      </c>
      <c r="E1983" s="10" t="n">
        <v>13</v>
      </c>
      <c r="F1983" s="10" t="n">
        <v>60996.07</v>
      </c>
      <c r="G1983" s="10" t="n">
        <v>6</v>
      </c>
      <c r="H1983" s="10" t="n">
        <v>33910.73</v>
      </c>
    </row>
    <row r="1984" customFormat="false" ht="15" hidden="false" customHeight="false" outlineLevel="0" collapsed="false">
      <c r="A1984" s="9" t="s">
        <v>12132</v>
      </c>
      <c r="B1984" s="9" t="s">
        <v>71</v>
      </c>
      <c r="C1984" s="9" t="s">
        <v>10162</v>
      </c>
      <c r="D1984" s="9" t="s">
        <v>10155</v>
      </c>
      <c r="E1984" s="10" t="n">
        <v>4</v>
      </c>
      <c r="F1984" s="10" t="n">
        <v>28261.45</v>
      </c>
      <c r="G1984" s="10" t="n">
        <v>0</v>
      </c>
      <c r="H1984" s="10" t="n">
        <v>15711.94</v>
      </c>
    </row>
    <row r="1985" customFormat="false" ht="15" hidden="false" customHeight="false" outlineLevel="0" collapsed="false">
      <c r="A1985" s="9" t="s">
        <v>12133</v>
      </c>
      <c r="B1985" s="9" t="s">
        <v>72</v>
      </c>
      <c r="C1985" s="9" t="s">
        <v>10161</v>
      </c>
      <c r="D1985" s="9" t="s">
        <v>10157</v>
      </c>
      <c r="E1985" s="10" t="n">
        <v>4</v>
      </c>
      <c r="F1985" s="10" t="n">
        <v>33678.6</v>
      </c>
      <c r="G1985" s="10" t="n">
        <v>169</v>
      </c>
      <c r="H1985" s="10" t="n">
        <v>18723.6</v>
      </c>
    </row>
    <row r="1986" customFormat="false" ht="15" hidden="false" customHeight="false" outlineLevel="0" collapsed="false">
      <c r="A1986" s="9" t="s">
        <v>12134</v>
      </c>
      <c r="B1986" s="9" t="s">
        <v>76</v>
      </c>
      <c r="C1986" s="9" t="s">
        <v>10161</v>
      </c>
      <c r="D1986" s="9" t="s">
        <v>10156</v>
      </c>
      <c r="E1986" s="10" t="n">
        <v>1</v>
      </c>
      <c r="F1986" s="10" t="n">
        <v>1804.05</v>
      </c>
      <c r="G1986" s="10" t="n">
        <v>181</v>
      </c>
      <c r="H1986" s="10" t="n">
        <v>1002.96</v>
      </c>
    </row>
    <row r="1987" customFormat="false" ht="15" hidden="false" customHeight="false" outlineLevel="0" collapsed="false">
      <c r="A1987" s="9" t="s">
        <v>12135</v>
      </c>
      <c r="B1987" s="9" t="s">
        <v>71</v>
      </c>
      <c r="C1987" s="9" t="s">
        <v>10161</v>
      </c>
      <c r="D1987" s="9" t="s">
        <v>10156</v>
      </c>
      <c r="E1987" s="10" t="n">
        <v>2</v>
      </c>
      <c r="F1987" s="10" t="n">
        <v>4936.73</v>
      </c>
      <c r="G1987" s="10" t="n">
        <v>53</v>
      </c>
      <c r="H1987" s="10" t="n">
        <v>2744.57</v>
      </c>
    </row>
    <row r="1988" customFormat="false" ht="15" hidden="false" customHeight="false" outlineLevel="0" collapsed="false">
      <c r="A1988" s="9" t="s">
        <v>12136</v>
      </c>
      <c r="B1988" s="9" t="s">
        <v>75</v>
      </c>
      <c r="C1988" s="9" t="s">
        <v>10161</v>
      </c>
      <c r="D1988" s="9" t="s">
        <v>10156</v>
      </c>
      <c r="E1988" s="10" t="n">
        <v>2</v>
      </c>
      <c r="F1988" s="10" t="n">
        <v>12854.7</v>
      </c>
      <c r="G1988" s="10" t="n">
        <v>75</v>
      </c>
      <c r="H1988" s="10" t="n">
        <v>7146.56</v>
      </c>
    </row>
    <row r="1989" customFormat="false" ht="15" hidden="false" customHeight="false" outlineLevel="0" collapsed="false">
      <c r="A1989" s="9" t="s">
        <v>12137</v>
      </c>
      <c r="B1989" s="9" t="s">
        <v>69</v>
      </c>
      <c r="C1989" s="9" t="s">
        <v>10161</v>
      </c>
      <c r="D1989" s="9" t="s">
        <v>10155</v>
      </c>
      <c r="E1989" s="10" t="n">
        <v>3</v>
      </c>
      <c r="F1989" s="10" t="n">
        <v>4090.25</v>
      </c>
      <c r="G1989" s="10" t="n">
        <v>109</v>
      </c>
      <c r="H1989" s="10" t="n">
        <v>2273.97</v>
      </c>
    </row>
    <row r="1990" customFormat="false" ht="15" hidden="false" customHeight="false" outlineLevel="0" collapsed="false">
      <c r="A1990" s="9" t="s">
        <v>12138</v>
      </c>
      <c r="B1990" s="9" t="s">
        <v>73</v>
      </c>
      <c r="C1990" s="9" t="s">
        <v>10162</v>
      </c>
      <c r="D1990" s="9" t="s">
        <v>10155</v>
      </c>
      <c r="E1990" s="10" t="n">
        <v>3</v>
      </c>
      <c r="F1990" s="10" t="n">
        <v>13032.55</v>
      </c>
      <c r="G1990" s="10" t="n">
        <v>5</v>
      </c>
      <c r="H1990" s="10" t="n">
        <v>7245.44</v>
      </c>
    </row>
    <row r="1991" customFormat="false" ht="15" hidden="false" customHeight="false" outlineLevel="0" collapsed="false">
      <c r="A1991" s="9" t="s">
        <v>12139</v>
      </c>
      <c r="B1991" s="9" t="s">
        <v>64</v>
      </c>
      <c r="C1991" s="9" t="s">
        <v>10161</v>
      </c>
      <c r="D1991" s="9" t="s">
        <v>10156</v>
      </c>
      <c r="E1991" s="10" t="n">
        <v>2</v>
      </c>
      <c r="F1991" s="10" t="n">
        <v>2990.65</v>
      </c>
      <c r="G1991" s="10" t="n">
        <v>54</v>
      </c>
      <c r="H1991" s="10" t="n">
        <v>1662.65</v>
      </c>
    </row>
    <row r="1992" customFormat="false" ht="15" hidden="false" customHeight="false" outlineLevel="0" collapsed="false">
      <c r="A1992" s="9" t="s">
        <v>12140</v>
      </c>
      <c r="B1992" s="9" t="s">
        <v>65</v>
      </c>
      <c r="C1992" s="9" t="s">
        <v>10163</v>
      </c>
      <c r="D1992" s="9" t="s">
        <v>10156</v>
      </c>
      <c r="E1992" s="10" t="n">
        <v>1</v>
      </c>
      <c r="F1992" s="10" t="n">
        <v>296.1</v>
      </c>
      <c r="G1992" s="10" t="n">
        <v>246</v>
      </c>
      <c r="H1992" s="10" t="n">
        <v>164.62</v>
      </c>
    </row>
    <row r="1993" customFormat="false" ht="15" hidden="false" customHeight="false" outlineLevel="0" collapsed="false">
      <c r="A1993" s="9" t="s">
        <v>12141</v>
      </c>
      <c r="B1993" s="9" t="s">
        <v>64</v>
      </c>
      <c r="C1993" s="9" t="s">
        <v>10161</v>
      </c>
      <c r="D1993" s="9" t="s">
        <v>10155</v>
      </c>
      <c r="E1993" s="10" t="n">
        <v>3</v>
      </c>
      <c r="F1993" s="10" t="n">
        <v>7500.73</v>
      </c>
      <c r="G1993" s="10" t="n">
        <v>31</v>
      </c>
      <c r="H1993" s="10" t="n">
        <v>4170.03</v>
      </c>
    </row>
    <row r="1994" customFormat="false" ht="15" hidden="false" customHeight="false" outlineLevel="0" collapsed="false">
      <c r="A1994" s="9" t="s">
        <v>12142</v>
      </c>
      <c r="B1994" s="9" t="s">
        <v>73</v>
      </c>
      <c r="C1994" s="9" t="s">
        <v>10162</v>
      </c>
      <c r="D1994" s="9" t="s">
        <v>10155</v>
      </c>
      <c r="E1994" s="10" t="n">
        <v>9</v>
      </c>
      <c r="F1994" s="10" t="n">
        <v>65899.2</v>
      </c>
      <c r="G1994" s="10" t="n">
        <v>55</v>
      </c>
      <c r="H1994" s="10" t="n">
        <v>36636.62</v>
      </c>
    </row>
    <row r="1995" customFormat="false" ht="15" hidden="false" customHeight="false" outlineLevel="0" collapsed="false">
      <c r="A1995" s="9" t="s">
        <v>12143</v>
      </c>
      <c r="B1995" s="9" t="s">
        <v>70</v>
      </c>
      <c r="C1995" s="9" t="s">
        <v>10161</v>
      </c>
      <c r="D1995" s="9" t="s">
        <v>10154</v>
      </c>
      <c r="E1995" s="10" t="n">
        <v>8</v>
      </c>
      <c r="F1995" s="10" t="n">
        <v>91525.67</v>
      </c>
      <c r="G1995" s="10" t="n">
        <v>10</v>
      </c>
      <c r="H1995" s="10" t="n">
        <v>50883.64</v>
      </c>
    </row>
    <row r="1996" customFormat="false" ht="15" hidden="false" customHeight="false" outlineLevel="0" collapsed="false">
      <c r="A1996" s="9" t="s">
        <v>12144</v>
      </c>
      <c r="B1996" s="9" t="s">
        <v>68</v>
      </c>
      <c r="C1996" s="9" t="s">
        <v>10163</v>
      </c>
      <c r="D1996" s="9" t="s">
        <v>10155</v>
      </c>
      <c r="E1996" s="10" t="n">
        <v>4</v>
      </c>
      <c r="F1996" s="10" t="n">
        <v>8055.59</v>
      </c>
      <c r="G1996" s="10" t="n">
        <v>6</v>
      </c>
      <c r="H1996" s="10" t="n">
        <v>4478.5</v>
      </c>
    </row>
    <row r="1997" customFormat="false" ht="15" hidden="false" customHeight="false" outlineLevel="0" collapsed="false">
      <c r="A1997" s="9" t="s">
        <v>12145</v>
      </c>
      <c r="B1997" s="9" t="s">
        <v>75</v>
      </c>
      <c r="C1997" s="9" t="s">
        <v>10162</v>
      </c>
      <c r="D1997" s="9" t="s">
        <v>10155</v>
      </c>
      <c r="E1997" s="10" t="n">
        <v>8</v>
      </c>
      <c r="F1997" s="10" t="n">
        <v>12876.6</v>
      </c>
      <c r="G1997" s="10" t="n">
        <v>14</v>
      </c>
      <c r="H1997" s="10" t="n">
        <v>7158.74</v>
      </c>
    </row>
    <row r="1998" customFormat="false" ht="15" hidden="false" customHeight="false" outlineLevel="0" collapsed="false">
      <c r="A1998" s="9" t="s">
        <v>12146</v>
      </c>
      <c r="B1998" s="9" t="s">
        <v>62</v>
      </c>
      <c r="C1998" s="9" t="s">
        <v>10161</v>
      </c>
      <c r="D1998" s="9" t="s">
        <v>10157</v>
      </c>
      <c r="E1998" s="10" t="n">
        <v>2</v>
      </c>
      <c r="F1998" s="10" t="n">
        <v>1722.2</v>
      </c>
      <c r="G1998" s="10" t="n">
        <v>285</v>
      </c>
      <c r="H1998" s="10" t="n">
        <v>957.46</v>
      </c>
    </row>
    <row r="1999" customFormat="false" ht="15" hidden="false" customHeight="false" outlineLevel="0" collapsed="false">
      <c r="A1999" s="9" t="s">
        <v>12147</v>
      </c>
      <c r="B1999" s="9" t="s">
        <v>77</v>
      </c>
      <c r="C1999" s="9" t="s">
        <v>10161</v>
      </c>
      <c r="D1999" s="9" t="s">
        <v>10155</v>
      </c>
      <c r="E1999" s="10" t="n">
        <v>4</v>
      </c>
      <c r="F1999" s="10" t="n">
        <v>23941.9</v>
      </c>
      <c r="G1999" s="10" t="n">
        <v>31</v>
      </c>
      <c r="H1999" s="10" t="n">
        <v>13310.48</v>
      </c>
    </row>
    <row r="2000" customFormat="false" ht="15" hidden="false" customHeight="false" outlineLevel="0" collapsed="false">
      <c r="A2000" s="9" t="s">
        <v>12148</v>
      </c>
      <c r="B2000" s="9" t="s">
        <v>71</v>
      </c>
      <c r="C2000" s="9" t="s">
        <v>10161</v>
      </c>
      <c r="D2000" s="9" t="s">
        <v>10156</v>
      </c>
      <c r="E2000" s="10" t="n">
        <v>2</v>
      </c>
      <c r="F2000" s="10" t="n">
        <v>654.2</v>
      </c>
      <c r="G2000" s="10" t="n">
        <v>62</v>
      </c>
      <c r="H2000" s="10" t="n">
        <v>363.7</v>
      </c>
    </row>
    <row r="2001" customFormat="false" ht="15" hidden="false" customHeight="false" outlineLevel="0" collapsed="false">
      <c r="A2001" s="9" t="s">
        <v>12149</v>
      </c>
      <c r="B2001" s="9" t="s">
        <v>79</v>
      </c>
      <c r="C2001" s="9" t="s">
        <v>10161</v>
      </c>
      <c r="D2001" s="9" t="s">
        <v>10156</v>
      </c>
      <c r="E2001" s="10" t="n">
        <v>2</v>
      </c>
      <c r="F2001" s="10" t="n">
        <v>3347.8</v>
      </c>
      <c r="G2001" s="10" t="n">
        <v>28</v>
      </c>
      <c r="H2001" s="10" t="n">
        <v>1861.21</v>
      </c>
    </row>
    <row r="2002" customFormat="false" ht="15" hidden="false" customHeight="false" outlineLevel="0" collapsed="false">
      <c r="A2002" s="9" t="s">
        <v>12150</v>
      </c>
      <c r="B2002" s="9" t="s">
        <v>67</v>
      </c>
      <c r="C2002" s="9" t="s">
        <v>10162</v>
      </c>
      <c r="D2002" s="9" t="s">
        <v>10155</v>
      </c>
      <c r="E2002" s="10" t="n">
        <v>7</v>
      </c>
      <c r="F2002" s="10" t="n">
        <v>44500.36</v>
      </c>
      <c r="G2002" s="10" t="n">
        <v>10</v>
      </c>
      <c r="H2002" s="10" t="n">
        <v>24739.95</v>
      </c>
    </row>
    <row r="2003" customFormat="false" ht="15" hidden="false" customHeight="false" outlineLevel="0" collapsed="false">
      <c r="A2003" s="9" t="s">
        <v>12151</v>
      </c>
      <c r="B2003" s="9" t="s">
        <v>79</v>
      </c>
      <c r="C2003" s="9" t="s">
        <v>10161</v>
      </c>
      <c r="D2003" s="9" t="s">
        <v>10155</v>
      </c>
      <c r="E2003" s="10" t="n">
        <v>8</v>
      </c>
      <c r="F2003" s="10" t="n">
        <v>32045.17</v>
      </c>
      <c r="G2003" s="10" t="n">
        <v>15</v>
      </c>
      <c r="H2003" s="10" t="n">
        <v>17815.49</v>
      </c>
    </row>
    <row r="2004" customFormat="false" ht="15" hidden="false" customHeight="false" outlineLevel="0" collapsed="false">
      <c r="A2004" s="9" t="s">
        <v>12152</v>
      </c>
      <c r="B2004" s="9" t="s">
        <v>71</v>
      </c>
      <c r="C2004" s="9" t="s">
        <v>10164</v>
      </c>
      <c r="D2004" s="9" t="s">
        <v>10156</v>
      </c>
      <c r="E2004" s="10" t="n">
        <v>2</v>
      </c>
      <c r="F2004" s="10" t="n">
        <v>11865.99</v>
      </c>
      <c r="G2004" s="10" t="n">
        <v>78</v>
      </c>
      <c r="H2004" s="10" t="n">
        <v>6596.89</v>
      </c>
    </row>
    <row r="2005" customFormat="false" ht="15" hidden="false" customHeight="false" outlineLevel="0" collapsed="false">
      <c r="A2005" s="9" t="s">
        <v>12153</v>
      </c>
      <c r="B2005" s="9" t="s">
        <v>71</v>
      </c>
      <c r="C2005" s="9" t="s">
        <v>10164</v>
      </c>
      <c r="D2005" s="9" t="s">
        <v>10155</v>
      </c>
      <c r="E2005" s="10" t="n">
        <v>4</v>
      </c>
      <c r="F2005" s="10" t="n">
        <v>59865.85</v>
      </c>
      <c r="G2005" s="10" t="n">
        <v>21</v>
      </c>
      <c r="H2005" s="10" t="n">
        <v>33282.38</v>
      </c>
    </row>
    <row r="2006" customFormat="false" ht="15" hidden="false" customHeight="false" outlineLevel="0" collapsed="false">
      <c r="A2006" s="9" t="s">
        <v>12154</v>
      </c>
      <c r="B2006" s="9" t="s">
        <v>69</v>
      </c>
      <c r="C2006" s="9" t="s">
        <v>10161</v>
      </c>
      <c r="D2006" s="9" t="s">
        <v>10155</v>
      </c>
      <c r="E2006" s="10" t="n">
        <v>4</v>
      </c>
      <c r="F2006" s="10" t="n">
        <v>37960.62</v>
      </c>
      <c r="G2006" s="10" t="n">
        <v>14</v>
      </c>
      <c r="H2006" s="10" t="n">
        <v>21104.18</v>
      </c>
    </row>
    <row r="2007" customFormat="false" ht="15" hidden="false" customHeight="false" outlineLevel="0" collapsed="false">
      <c r="A2007" s="9" t="s">
        <v>12155</v>
      </c>
      <c r="B2007" s="9" t="s">
        <v>77</v>
      </c>
      <c r="C2007" s="9" t="s">
        <v>10161</v>
      </c>
      <c r="D2007" s="9" t="s">
        <v>10155</v>
      </c>
      <c r="E2007" s="10" t="n">
        <v>3</v>
      </c>
      <c r="F2007" s="10" t="n">
        <v>2687.55</v>
      </c>
      <c r="G2007" s="10" t="n">
        <v>28</v>
      </c>
      <c r="H2007" s="10" t="n">
        <v>1494.14</v>
      </c>
    </row>
    <row r="2008" customFormat="false" ht="15" hidden="false" customHeight="false" outlineLevel="0" collapsed="false">
      <c r="A2008" s="9" t="s">
        <v>12156</v>
      </c>
      <c r="B2008" s="9" t="s">
        <v>77</v>
      </c>
      <c r="C2008" s="9" t="s">
        <v>10161</v>
      </c>
      <c r="D2008" s="9" t="s">
        <v>10155</v>
      </c>
      <c r="E2008" s="10" t="n">
        <v>3</v>
      </c>
      <c r="F2008" s="10" t="n">
        <v>5692.3</v>
      </c>
      <c r="G2008" s="10" t="n">
        <v>31</v>
      </c>
      <c r="H2008" s="10" t="n">
        <v>3164.63</v>
      </c>
    </row>
    <row r="2009" customFormat="false" ht="15" hidden="false" customHeight="false" outlineLevel="0" collapsed="false">
      <c r="A2009" s="9" t="s">
        <v>12157</v>
      </c>
      <c r="B2009" s="9" t="s">
        <v>76</v>
      </c>
      <c r="C2009" s="9" t="s">
        <v>10163</v>
      </c>
      <c r="D2009" s="9" t="s">
        <v>10155</v>
      </c>
      <c r="E2009" s="10" t="n">
        <v>4</v>
      </c>
      <c r="F2009" s="10" t="n">
        <v>24461.34</v>
      </c>
      <c r="G2009" s="10" t="n">
        <v>15</v>
      </c>
      <c r="H2009" s="10" t="n">
        <v>13599.27</v>
      </c>
    </row>
    <row r="2010" customFormat="false" ht="15" hidden="false" customHeight="false" outlineLevel="0" collapsed="false">
      <c r="A2010" s="9" t="s">
        <v>12158</v>
      </c>
      <c r="B2010" s="9" t="s">
        <v>79</v>
      </c>
      <c r="C2010" s="9" t="s">
        <v>10161</v>
      </c>
      <c r="D2010" s="9" t="s">
        <v>10156</v>
      </c>
      <c r="E2010" s="10" t="n">
        <v>2</v>
      </c>
      <c r="F2010" s="10" t="n">
        <v>3215.95</v>
      </c>
      <c r="G2010" s="10" t="n">
        <v>19</v>
      </c>
      <c r="H2010" s="10" t="n">
        <v>1787.91</v>
      </c>
    </row>
    <row r="2011" customFormat="false" ht="15" hidden="false" customHeight="false" outlineLevel="0" collapsed="false">
      <c r="A2011" s="9" t="s">
        <v>12159</v>
      </c>
      <c r="B2011" s="9" t="s">
        <v>64</v>
      </c>
      <c r="C2011" s="9" t="s">
        <v>10161</v>
      </c>
      <c r="D2011" s="9" t="s">
        <v>10155</v>
      </c>
      <c r="E2011" s="10" t="n">
        <v>3</v>
      </c>
      <c r="F2011" s="10" t="n">
        <v>23502.24</v>
      </c>
      <c r="G2011" s="10" t="n">
        <v>31</v>
      </c>
      <c r="H2011" s="10" t="n">
        <v>13066.06</v>
      </c>
    </row>
    <row r="2012" customFormat="false" ht="15" hidden="false" customHeight="false" outlineLevel="0" collapsed="false">
      <c r="A2012" s="9" t="s">
        <v>12160</v>
      </c>
      <c r="B2012" s="9" t="s">
        <v>65</v>
      </c>
      <c r="C2012" s="9" t="s">
        <v>10164</v>
      </c>
      <c r="D2012" s="9" t="s">
        <v>10155</v>
      </c>
      <c r="E2012" s="10" t="n">
        <v>3</v>
      </c>
      <c r="F2012" s="10" t="n">
        <v>18986.5</v>
      </c>
      <c r="G2012" s="10" t="n">
        <v>89</v>
      </c>
      <c r="H2012" s="10" t="n">
        <v>10555.53</v>
      </c>
    </row>
    <row r="2013" customFormat="false" ht="15" hidden="false" customHeight="false" outlineLevel="0" collapsed="false">
      <c r="A2013" s="9" t="s">
        <v>12161</v>
      </c>
      <c r="B2013" s="9" t="s">
        <v>79</v>
      </c>
      <c r="C2013" s="9" t="s">
        <v>10161</v>
      </c>
      <c r="D2013" s="9" t="s">
        <v>10157</v>
      </c>
      <c r="E2013" s="10" t="n">
        <v>2</v>
      </c>
      <c r="F2013" s="10" t="n">
        <v>2254.65</v>
      </c>
      <c r="G2013" s="10" t="n">
        <v>331</v>
      </c>
      <c r="H2013" s="10" t="n">
        <v>1253.47</v>
      </c>
    </row>
    <row r="2014" customFormat="false" ht="15" hidden="false" customHeight="false" outlineLevel="0" collapsed="false">
      <c r="A2014" s="9" t="s">
        <v>12162</v>
      </c>
      <c r="B2014" s="9" t="s">
        <v>68</v>
      </c>
      <c r="C2014" s="9" t="s">
        <v>10163</v>
      </c>
      <c r="D2014" s="9" t="s">
        <v>10155</v>
      </c>
      <c r="E2014" s="10" t="n">
        <v>4</v>
      </c>
      <c r="F2014" s="10" t="n">
        <v>12596.17</v>
      </c>
      <c r="G2014" s="10" t="n">
        <v>73</v>
      </c>
      <c r="H2014" s="10" t="n">
        <v>7002.83</v>
      </c>
    </row>
    <row r="2015" customFormat="false" ht="15" hidden="false" customHeight="false" outlineLevel="0" collapsed="false">
      <c r="A2015" s="9" t="s">
        <v>12163</v>
      </c>
      <c r="B2015" s="9" t="s">
        <v>64</v>
      </c>
      <c r="C2015" s="9" t="s">
        <v>10163</v>
      </c>
      <c r="D2015" s="9" t="s">
        <v>10155</v>
      </c>
      <c r="E2015" s="10" t="n">
        <v>3</v>
      </c>
      <c r="F2015" s="10" t="n">
        <v>45349.27</v>
      </c>
      <c r="G2015" s="10" t="n">
        <v>104</v>
      </c>
      <c r="H2015" s="10" t="n">
        <v>25211.9</v>
      </c>
    </row>
    <row r="2016" customFormat="false" ht="15" hidden="false" customHeight="false" outlineLevel="0" collapsed="false">
      <c r="A2016" s="9" t="s">
        <v>12164</v>
      </c>
      <c r="B2016" s="9" t="s">
        <v>77</v>
      </c>
      <c r="C2016" s="9" t="s">
        <v>10161</v>
      </c>
      <c r="D2016" s="9" t="s">
        <v>10158</v>
      </c>
      <c r="E2016" s="10" t="n">
        <v>0</v>
      </c>
      <c r="F2016" s="10" t="n">
        <v>0</v>
      </c>
      <c r="H2016" s="10" t="n">
        <v>0</v>
      </c>
    </row>
    <row r="2017" customFormat="false" ht="15" hidden="false" customHeight="false" outlineLevel="0" collapsed="false">
      <c r="A2017" s="9" t="s">
        <v>12165</v>
      </c>
      <c r="B2017" s="9" t="s">
        <v>71</v>
      </c>
      <c r="C2017" s="9" t="s">
        <v>10161</v>
      </c>
      <c r="D2017" s="9" t="s">
        <v>10155</v>
      </c>
      <c r="E2017" s="10" t="n">
        <v>4</v>
      </c>
      <c r="F2017" s="10" t="n">
        <v>26816.7</v>
      </c>
      <c r="G2017" s="10" t="n">
        <v>80</v>
      </c>
      <c r="H2017" s="10" t="n">
        <v>14908.73</v>
      </c>
    </row>
    <row r="2018" customFormat="false" ht="15" hidden="false" customHeight="false" outlineLevel="0" collapsed="false">
      <c r="A2018" s="9" t="s">
        <v>12166</v>
      </c>
      <c r="B2018" s="9" t="s">
        <v>79</v>
      </c>
      <c r="C2018" s="9" t="s">
        <v>10163</v>
      </c>
      <c r="D2018" s="9" t="s">
        <v>10154</v>
      </c>
      <c r="E2018" s="10" t="n">
        <v>9</v>
      </c>
      <c r="F2018" s="10" t="n">
        <v>72135.44</v>
      </c>
      <c r="G2018" s="10" t="n">
        <v>15</v>
      </c>
      <c r="H2018" s="10" t="n">
        <v>40103.65</v>
      </c>
    </row>
    <row r="2019" customFormat="false" ht="15" hidden="false" customHeight="false" outlineLevel="0" collapsed="false">
      <c r="A2019" s="9" t="s">
        <v>12167</v>
      </c>
      <c r="B2019" s="9" t="s">
        <v>76</v>
      </c>
      <c r="C2019" s="9" t="s">
        <v>10161</v>
      </c>
      <c r="D2019" s="9" t="s">
        <v>10157</v>
      </c>
      <c r="E2019" s="10" t="n">
        <v>4</v>
      </c>
      <c r="F2019" s="10" t="n">
        <v>7004.31</v>
      </c>
      <c r="G2019" s="10" t="n">
        <v>129</v>
      </c>
      <c r="H2019" s="10" t="n">
        <v>3894.04</v>
      </c>
    </row>
    <row r="2020" customFormat="false" ht="15" hidden="false" customHeight="false" outlineLevel="0" collapsed="false">
      <c r="A2020" s="9" t="s">
        <v>12168</v>
      </c>
      <c r="B2020" s="9" t="s">
        <v>72</v>
      </c>
      <c r="C2020" s="9" t="s">
        <v>10161</v>
      </c>
      <c r="D2020" s="9" t="s">
        <v>10156</v>
      </c>
      <c r="E2020" s="10" t="n">
        <v>2</v>
      </c>
      <c r="F2020" s="10" t="n">
        <v>3781.8</v>
      </c>
      <c r="G2020" s="10" t="n">
        <v>48</v>
      </c>
      <c r="H2020" s="10" t="n">
        <v>2102.49</v>
      </c>
    </row>
    <row r="2021" customFormat="false" ht="15" hidden="false" customHeight="false" outlineLevel="0" collapsed="false">
      <c r="A2021" s="9" t="s">
        <v>12169</v>
      </c>
      <c r="B2021" s="9" t="s">
        <v>76</v>
      </c>
      <c r="C2021" s="9" t="s">
        <v>10161</v>
      </c>
      <c r="D2021" s="9" t="s">
        <v>10155</v>
      </c>
      <c r="E2021" s="10" t="n">
        <v>4</v>
      </c>
      <c r="F2021" s="10" t="n">
        <v>7761.2</v>
      </c>
      <c r="G2021" s="10" t="n">
        <v>30</v>
      </c>
      <c r="H2021" s="10" t="n">
        <v>4314.83</v>
      </c>
    </row>
    <row r="2022" customFormat="false" ht="15" hidden="false" customHeight="false" outlineLevel="0" collapsed="false">
      <c r="A2022" s="9" t="s">
        <v>12170</v>
      </c>
      <c r="B2022" s="9" t="s">
        <v>74</v>
      </c>
      <c r="C2022" s="9" t="s">
        <v>10164</v>
      </c>
      <c r="D2022" s="9" t="s">
        <v>10155</v>
      </c>
      <c r="E2022" s="10" t="n">
        <v>8</v>
      </c>
      <c r="F2022" s="10" t="n">
        <v>19384.76</v>
      </c>
      <c r="G2022" s="10" t="n">
        <v>67</v>
      </c>
      <c r="H2022" s="10" t="n">
        <v>10776.95</v>
      </c>
    </row>
    <row r="2023" customFormat="false" ht="15" hidden="false" customHeight="false" outlineLevel="0" collapsed="false">
      <c r="A2023" s="9" t="s">
        <v>12171</v>
      </c>
      <c r="B2023" s="9" t="s">
        <v>75</v>
      </c>
      <c r="C2023" s="9" t="s">
        <v>10162</v>
      </c>
      <c r="D2023" s="9" t="s">
        <v>10154</v>
      </c>
      <c r="E2023" s="10" t="n">
        <v>18</v>
      </c>
      <c r="F2023" s="10" t="n">
        <v>88922.04</v>
      </c>
      <c r="G2023" s="10" t="n">
        <v>3</v>
      </c>
      <c r="H2023" s="10" t="n">
        <v>49436.15</v>
      </c>
    </row>
    <row r="2024" customFormat="false" ht="15" hidden="false" customHeight="false" outlineLevel="0" collapsed="false">
      <c r="A2024" s="9" t="s">
        <v>12172</v>
      </c>
      <c r="B2024" s="9" t="s">
        <v>73</v>
      </c>
      <c r="C2024" s="9" t="s">
        <v>10163</v>
      </c>
      <c r="D2024" s="9" t="s">
        <v>10155</v>
      </c>
      <c r="E2024" s="10" t="n">
        <v>10</v>
      </c>
      <c r="F2024" s="10" t="n">
        <v>63390.2</v>
      </c>
      <c r="G2024" s="10" t="n">
        <v>2</v>
      </c>
      <c r="H2024" s="10" t="n">
        <v>35241.74</v>
      </c>
    </row>
    <row r="2025" customFormat="false" ht="15" hidden="false" customHeight="false" outlineLevel="0" collapsed="false">
      <c r="A2025" s="9" t="s">
        <v>12173</v>
      </c>
      <c r="B2025" s="9" t="s">
        <v>69</v>
      </c>
      <c r="C2025" s="9" t="s">
        <v>10162</v>
      </c>
      <c r="D2025" s="9" t="s">
        <v>10156</v>
      </c>
      <c r="E2025" s="10" t="n">
        <v>1</v>
      </c>
      <c r="F2025" s="10" t="n">
        <v>2979.9</v>
      </c>
      <c r="G2025" s="10" t="n">
        <v>88</v>
      </c>
      <c r="H2025" s="10" t="n">
        <v>1656.67</v>
      </c>
    </row>
    <row r="2026" customFormat="false" ht="15" hidden="false" customHeight="false" outlineLevel="0" collapsed="false">
      <c r="A2026" s="9" t="s">
        <v>12174</v>
      </c>
      <c r="B2026" s="9" t="s">
        <v>71</v>
      </c>
      <c r="C2026" s="9" t="s">
        <v>10162</v>
      </c>
      <c r="D2026" s="9" t="s">
        <v>10155</v>
      </c>
      <c r="E2026" s="10" t="n">
        <v>3</v>
      </c>
      <c r="F2026" s="10" t="n">
        <v>33362.8</v>
      </c>
      <c r="G2026" s="10" t="n">
        <v>2</v>
      </c>
      <c r="H2026" s="10" t="n">
        <v>18548.03</v>
      </c>
    </row>
    <row r="2027" customFormat="false" ht="15" hidden="false" customHeight="false" outlineLevel="0" collapsed="false">
      <c r="A2027" s="9" t="s">
        <v>12175</v>
      </c>
      <c r="B2027" s="9" t="s">
        <v>71</v>
      </c>
      <c r="C2027" s="9" t="s">
        <v>10161</v>
      </c>
      <c r="D2027" s="9" t="s">
        <v>10155</v>
      </c>
      <c r="E2027" s="10" t="n">
        <v>3</v>
      </c>
      <c r="F2027" s="10" t="n">
        <v>17588.1</v>
      </c>
      <c r="G2027" s="10" t="n">
        <v>77</v>
      </c>
      <c r="H2027" s="10" t="n">
        <v>9778.09</v>
      </c>
    </row>
    <row r="2028" customFormat="false" ht="15" hidden="false" customHeight="false" outlineLevel="0" collapsed="false">
      <c r="A2028" s="9" t="s">
        <v>12176</v>
      </c>
      <c r="B2028" s="9" t="s">
        <v>77</v>
      </c>
      <c r="C2028" s="9" t="s">
        <v>10161</v>
      </c>
      <c r="D2028" s="9" t="s">
        <v>10156</v>
      </c>
      <c r="E2028" s="10" t="n">
        <v>1</v>
      </c>
      <c r="F2028" s="10" t="n">
        <v>717.6</v>
      </c>
      <c r="G2028" s="10" t="n">
        <v>199</v>
      </c>
      <c r="H2028" s="10" t="n">
        <v>398.95</v>
      </c>
    </row>
    <row r="2029" customFormat="false" ht="15" hidden="false" customHeight="false" outlineLevel="0" collapsed="false">
      <c r="A2029" s="9" t="s">
        <v>12177</v>
      </c>
      <c r="B2029" s="9" t="s">
        <v>74</v>
      </c>
      <c r="C2029" s="9" t="s">
        <v>10161</v>
      </c>
      <c r="D2029" s="9" t="s">
        <v>10156</v>
      </c>
      <c r="E2029" s="10" t="n">
        <v>1</v>
      </c>
      <c r="F2029" s="10" t="n">
        <v>1276</v>
      </c>
      <c r="G2029" s="10" t="n">
        <v>342</v>
      </c>
      <c r="H2029" s="10" t="n">
        <v>709.39</v>
      </c>
    </row>
    <row r="2030" customFormat="false" ht="15" hidden="false" customHeight="false" outlineLevel="0" collapsed="false">
      <c r="A2030" s="9" t="s">
        <v>12178</v>
      </c>
      <c r="B2030" s="9" t="s">
        <v>64</v>
      </c>
      <c r="C2030" s="9" t="s">
        <v>10163</v>
      </c>
      <c r="D2030" s="9" t="s">
        <v>10155</v>
      </c>
      <c r="E2030" s="10" t="n">
        <v>5</v>
      </c>
      <c r="F2030" s="10" t="n">
        <v>58250.1</v>
      </c>
      <c r="G2030" s="10" t="n">
        <v>14</v>
      </c>
      <c r="H2030" s="10" t="n">
        <v>32384.11</v>
      </c>
    </row>
    <row r="2031" customFormat="false" ht="15" hidden="false" customHeight="false" outlineLevel="0" collapsed="false">
      <c r="A2031" s="9" t="s">
        <v>12179</v>
      </c>
      <c r="B2031" s="9" t="s">
        <v>75</v>
      </c>
      <c r="C2031" s="9" t="s">
        <v>10163</v>
      </c>
      <c r="D2031" s="9" t="s">
        <v>10156</v>
      </c>
      <c r="E2031" s="10" t="n">
        <v>1</v>
      </c>
      <c r="F2031" s="10" t="n">
        <v>496.3</v>
      </c>
      <c r="G2031" s="10" t="n">
        <v>187</v>
      </c>
      <c r="H2031" s="10" t="n">
        <v>275.92</v>
      </c>
    </row>
    <row r="2032" customFormat="false" ht="15" hidden="false" customHeight="false" outlineLevel="0" collapsed="false">
      <c r="A2032" s="9" t="s">
        <v>12180</v>
      </c>
      <c r="B2032" s="9" t="s">
        <v>65</v>
      </c>
      <c r="C2032" s="9" t="s">
        <v>10163</v>
      </c>
      <c r="D2032" s="9" t="s">
        <v>10156</v>
      </c>
      <c r="E2032" s="10" t="n">
        <v>2</v>
      </c>
      <c r="F2032" s="10" t="n">
        <v>12866.2</v>
      </c>
      <c r="G2032" s="10" t="n">
        <v>88</v>
      </c>
      <c r="H2032" s="10" t="n">
        <v>7152.96</v>
      </c>
    </row>
    <row r="2033" customFormat="false" ht="15" hidden="false" customHeight="false" outlineLevel="0" collapsed="false">
      <c r="A2033" s="9" t="s">
        <v>12181</v>
      </c>
      <c r="B2033" s="9" t="s">
        <v>77</v>
      </c>
      <c r="C2033" s="9" t="s">
        <v>10162</v>
      </c>
      <c r="D2033" s="9" t="s">
        <v>10156</v>
      </c>
      <c r="E2033" s="10" t="n">
        <v>2</v>
      </c>
      <c r="F2033" s="10" t="n">
        <v>8856.7</v>
      </c>
      <c r="G2033" s="10" t="n">
        <v>47</v>
      </c>
      <c r="H2033" s="10" t="n">
        <v>4923.88</v>
      </c>
    </row>
    <row r="2034" customFormat="false" ht="15" hidden="false" customHeight="false" outlineLevel="0" collapsed="false">
      <c r="A2034" s="9" t="s">
        <v>12182</v>
      </c>
      <c r="B2034" s="9" t="s">
        <v>75</v>
      </c>
      <c r="C2034" s="9" t="s">
        <v>10161</v>
      </c>
      <c r="D2034" s="9" t="s">
        <v>10156</v>
      </c>
      <c r="E2034" s="10" t="n">
        <v>2</v>
      </c>
      <c r="F2034" s="10" t="n">
        <v>36862.74</v>
      </c>
      <c r="G2034" s="10" t="n">
        <v>8</v>
      </c>
      <c r="H2034" s="10" t="n">
        <v>20493.82</v>
      </c>
    </row>
    <row r="2035" customFormat="false" ht="15" hidden="false" customHeight="false" outlineLevel="0" collapsed="false">
      <c r="A2035" s="9" t="s">
        <v>12183</v>
      </c>
      <c r="B2035" s="9" t="s">
        <v>68</v>
      </c>
      <c r="C2035" s="9" t="s">
        <v>10164</v>
      </c>
      <c r="D2035" s="9" t="s">
        <v>10156</v>
      </c>
      <c r="E2035" s="10" t="n">
        <v>2</v>
      </c>
      <c r="F2035" s="10" t="n">
        <v>15570.65</v>
      </c>
      <c r="G2035" s="10" t="n">
        <v>63</v>
      </c>
      <c r="H2035" s="10" t="n">
        <v>8656.49</v>
      </c>
    </row>
    <row r="2036" customFormat="false" ht="15" hidden="false" customHeight="false" outlineLevel="0" collapsed="false">
      <c r="A2036" s="9" t="s">
        <v>12184</v>
      </c>
      <c r="B2036" s="9" t="s">
        <v>59</v>
      </c>
      <c r="C2036" s="9" t="s">
        <v>10161</v>
      </c>
      <c r="D2036" s="9" t="s">
        <v>10156</v>
      </c>
      <c r="E2036" s="10" t="n">
        <v>1</v>
      </c>
      <c r="F2036" s="10" t="n">
        <v>4505</v>
      </c>
      <c r="G2036" s="10" t="n">
        <v>13</v>
      </c>
      <c r="H2036" s="10" t="n">
        <v>2504.55</v>
      </c>
    </row>
    <row r="2037" customFormat="false" ht="15" hidden="false" customHeight="false" outlineLevel="0" collapsed="false">
      <c r="A2037" s="9" t="s">
        <v>12185</v>
      </c>
      <c r="B2037" s="9" t="s">
        <v>75</v>
      </c>
      <c r="C2037" s="9" t="s">
        <v>10164</v>
      </c>
      <c r="D2037" s="9" t="s">
        <v>10156</v>
      </c>
      <c r="E2037" s="10" t="n">
        <v>2</v>
      </c>
      <c r="F2037" s="10" t="n">
        <v>27042.44</v>
      </c>
      <c r="G2037" s="10" t="n">
        <v>13</v>
      </c>
      <c r="H2037" s="10" t="n">
        <v>15034.23</v>
      </c>
    </row>
    <row r="2038" customFormat="false" ht="15" hidden="false" customHeight="false" outlineLevel="0" collapsed="false">
      <c r="A2038" s="9" t="s">
        <v>12186</v>
      </c>
      <c r="B2038" s="9" t="s">
        <v>62</v>
      </c>
      <c r="C2038" s="9" t="s">
        <v>10161</v>
      </c>
      <c r="D2038" s="9" t="s">
        <v>10156</v>
      </c>
      <c r="E2038" s="10" t="n">
        <v>2</v>
      </c>
      <c r="F2038" s="10" t="n">
        <v>3914.25</v>
      </c>
      <c r="G2038" s="10" t="n">
        <v>106</v>
      </c>
      <c r="H2038" s="10" t="n">
        <v>2176.12</v>
      </c>
    </row>
    <row r="2039" customFormat="false" ht="15" hidden="false" customHeight="false" outlineLevel="0" collapsed="false">
      <c r="A2039" s="9" t="s">
        <v>12187</v>
      </c>
      <c r="B2039" s="9" t="s">
        <v>59</v>
      </c>
      <c r="C2039" s="9" t="s">
        <v>10163</v>
      </c>
      <c r="D2039" s="9" t="s">
        <v>10155</v>
      </c>
      <c r="E2039" s="10" t="n">
        <v>3</v>
      </c>
      <c r="F2039" s="10" t="n">
        <v>28398.03</v>
      </c>
      <c r="G2039" s="10" t="n">
        <v>63</v>
      </c>
      <c r="H2039" s="10" t="n">
        <v>15787.87</v>
      </c>
    </row>
    <row r="2040" customFormat="false" ht="15" hidden="false" customHeight="false" outlineLevel="0" collapsed="false">
      <c r="A2040" s="9" t="s">
        <v>12188</v>
      </c>
      <c r="B2040" s="9" t="s">
        <v>77</v>
      </c>
      <c r="C2040" s="9" t="s">
        <v>10164</v>
      </c>
      <c r="D2040" s="9" t="s">
        <v>10154</v>
      </c>
      <c r="E2040" s="10" t="n">
        <v>7</v>
      </c>
      <c r="F2040" s="10" t="n">
        <v>76386.74</v>
      </c>
      <c r="G2040" s="10" t="n">
        <v>53</v>
      </c>
      <c r="H2040" s="10" t="n">
        <v>42467.16</v>
      </c>
    </row>
    <row r="2041" customFormat="false" ht="15" hidden="false" customHeight="false" outlineLevel="0" collapsed="false">
      <c r="A2041" s="9" t="s">
        <v>12189</v>
      </c>
      <c r="B2041" s="9" t="s">
        <v>64</v>
      </c>
      <c r="C2041" s="9" t="s">
        <v>10162</v>
      </c>
      <c r="D2041" s="9" t="s">
        <v>10155</v>
      </c>
      <c r="E2041" s="10" t="n">
        <v>5</v>
      </c>
      <c r="F2041" s="10" t="n">
        <v>4487.39</v>
      </c>
      <c r="G2041" s="10" t="n">
        <v>12</v>
      </c>
      <c r="H2041" s="10" t="n">
        <v>2494.76</v>
      </c>
    </row>
    <row r="2042" customFormat="false" ht="15" hidden="false" customHeight="false" outlineLevel="0" collapsed="false">
      <c r="A2042" s="9" t="s">
        <v>12190</v>
      </c>
      <c r="B2042" s="9" t="s">
        <v>65</v>
      </c>
      <c r="C2042" s="9" t="s">
        <v>10161</v>
      </c>
      <c r="D2042" s="9" t="s">
        <v>10156</v>
      </c>
      <c r="E2042" s="10" t="n">
        <v>1</v>
      </c>
      <c r="F2042" s="10" t="n">
        <v>1694.4</v>
      </c>
      <c r="G2042" s="10" t="n">
        <v>111</v>
      </c>
      <c r="H2042" s="10" t="n">
        <v>942</v>
      </c>
    </row>
    <row r="2043" customFormat="false" ht="15" hidden="false" customHeight="false" outlineLevel="0" collapsed="false">
      <c r="A2043" s="9" t="s">
        <v>12191</v>
      </c>
      <c r="B2043" s="9" t="s">
        <v>62</v>
      </c>
      <c r="C2043" s="9" t="s">
        <v>10161</v>
      </c>
      <c r="D2043" s="9" t="s">
        <v>10155</v>
      </c>
      <c r="E2043" s="10" t="n">
        <v>4</v>
      </c>
      <c r="F2043" s="10" t="n">
        <v>54794.27</v>
      </c>
      <c r="G2043" s="10" t="n">
        <v>4</v>
      </c>
      <c r="H2043" s="10" t="n">
        <v>30462.84</v>
      </c>
    </row>
    <row r="2044" customFormat="false" ht="15" hidden="false" customHeight="false" outlineLevel="0" collapsed="false">
      <c r="A2044" s="9" t="s">
        <v>12192</v>
      </c>
      <c r="B2044" s="9" t="s">
        <v>64</v>
      </c>
      <c r="C2044" s="9" t="s">
        <v>10163</v>
      </c>
      <c r="D2044" s="9" t="s">
        <v>10155</v>
      </c>
      <c r="E2044" s="10" t="n">
        <v>5</v>
      </c>
      <c r="F2044" s="10" t="n">
        <v>16933.53</v>
      </c>
      <c r="G2044" s="10" t="n">
        <v>110</v>
      </c>
      <c r="H2044" s="10" t="n">
        <v>9414.19</v>
      </c>
    </row>
    <row r="2045" customFormat="false" ht="15" hidden="false" customHeight="false" outlineLevel="0" collapsed="false">
      <c r="A2045" s="9" t="s">
        <v>12193</v>
      </c>
      <c r="B2045" s="9" t="s">
        <v>68</v>
      </c>
      <c r="C2045" s="9" t="s">
        <v>10161</v>
      </c>
      <c r="D2045" s="9" t="s">
        <v>10156</v>
      </c>
      <c r="E2045" s="10" t="n">
        <v>2</v>
      </c>
      <c r="F2045" s="10" t="n">
        <v>5204.31</v>
      </c>
      <c r="G2045" s="10" t="n">
        <v>9</v>
      </c>
      <c r="H2045" s="10" t="n">
        <v>2893.33</v>
      </c>
    </row>
    <row r="2046" customFormat="false" ht="15" hidden="false" customHeight="false" outlineLevel="0" collapsed="false">
      <c r="A2046" s="9" t="s">
        <v>12194</v>
      </c>
      <c r="B2046" s="9" t="s">
        <v>70</v>
      </c>
      <c r="C2046" s="9" t="s">
        <v>10164</v>
      </c>
      <c r="D2046" s="9" t="s">
        <v>10156</v>
      </c>
      <c r="E2046" s="10" t="n">
        <v>1</v>
      </c>
      <c r="F2046" s="10" t="n">
        <v>1847.4</v>
      </c>
      <c r="G2046" s="10" t="n">
        <v>73</v>
      </c>
      <c r="H2046" s="10" t="n">
        <v>1027.06</v>
      </c>
    </row>
    <row r="2047" customFormat="false" ht="15" hidden="false" customHeight="false" outlineLevel="0" collapsed="false">
      <c r="A2047" s="9" t="s">
        <v>12195</v>
      </c>
      <c r="B2047" s="9" t="s">
        <v>71</v>
      </c>
      <c r="C2047" s="9" t="s">
        <v>10161</v>
      </c>
      <c r="D2047" s="9" t="s">
        <v>10156</v>
      </c>
      <c r="E2047" s="10" t="n">
        <v>2</v>
      </c>
      <c r="F2047" s="10" t="n">
        <v>2387</v>
      </c>
      <c r="G2047" s="10" t="n">
        <v>81</v>
      </c>
      <c r="H2047" s="10" t="n">
        <v>1327.05</v>
      </c>
    </row>
    <row r="2048" customFormat="false" ht="15" hidden="false" customHeight="false" outlineLevel="0" collapsed="false">
      <c r="A2048" s="9" t="s">
        <v>12196</v>
      </c>
      <c r="B2048" s="9" t="s">
        <v>62</v>
      </c>
      <c r="C2048" s="9" t="s">
        <v>10162</v>
      </c>
      <c r="D2048" s="9" t="s">
        <v>10155</v>
      </c>
      <c r="E2048" s="10" t="n">
        <v>6</v>
      </c>
      <c r="F2048" s="10" t="n">
        <v>48124.2</v>
      </c>
      <c r="G2048" s="10" t="n">
        <v>59</v>
      </c>
      <c r="H2048" s="10" t="n">
        <v>26754.62</v>
      </c>
    </row>
    <row r="2049" customFormat="false" ht="15" hidden="false" customHeight="false" outlineLevel="0" collapsed="false">
      <c r="A2049" s="9" t="s">
        <v>12197</v>
      </c>
      <c r="B2049" s="9" t="s">
        <v>62</v>
      </c>
      <c r="C2049" s="9" t="s">
        <v>10161</v>
      </c>
      <c r="D2049" s="9" t="s">
        <v>10156</v>
      </c>
      <c r="E2049" s="10" t="n">
        <v>2</v>
      </c>
      <c r="F2049" s="10" t="n">
        <v>14615.37</v>
      </c>
      <c r="G2049" s="10" t="n">
        <v>31</v>
      </c>
      <c r="H2049" s="10" t="n">
        <v>8125.41</v>
      </c>
    </row>
    <row r="2050" customFormat="false" ht="15" hidden="false" customHeight="false" outlineLevel="0" collapsed="false">
      <c r="A2050" s="9" t="s">
        <v>12198</v>
      </c>
      <c r="B2050" s="9" t="s">
        <v>75</v>
      </c>
      <c r="C2050" s="9" t="s">
        <v>10161</v>
      </c>
      <c r="D2050" s="9" t="s">
        <v>10156</v>
      </c>
      <c r="E2050" s="10" t="n">
        <v>1</v>
      </c>
      <c r="F2050" s="10" t="n">
        <v>1017.64</v>
      </c>
      <c r="G2050" s="10" t="n">
        <v>144</v>
      </c>
      <c r="H2050" s="10" t="n">
        <v>565.76</v>
      </c>
    </row>
    <row r="2051" customFormat="false" ht="15" hidden="false" customHeight="false" outlineLevel="0" collapsed="false">
      <c r="A2051" s="9" t="s">
        <v>12199</v>
      </c>
      <c r="B2051" s="9" t="s">
        <v>71</v>
      </c>
      <c r="C2051" s="9" t="s">
        <v>10161</v>
      </c>
      <c r="D2051" s="9" t="s">
        <v>10156</v>
      </c>
      <c r="E2051" s="10" t="n">
        <v>1</v>
      </c>
      <c r="F2051" s="10" t="n">
        <v>3590.7</v>
      </c>
      <c r="G2051" s="10" t="n">
        <v>201</v>
      </c>
      <c r="H2051" s="10" t="n">
        <v>1996.25</v>
      </c>
    </row>
    <row r="2052" customFormat="false" ht="15" hidden="false" customHeight="false" outlineLevel="0" collapsed="false">
      <c r="A2052" s="9" t="s">
        <v>12200</v>
      </c>
      <c r="B2052" s="9" t="s">
        <v>64</v>
      </c>
      <c r="C2052" s="9" t="s">
        <v>10164</v>
      </c>
      <c r="D2052" s="9" t="s">
        <v>10155</v>
      </c>
      <c r="E2052" s="10" t="n">
        <v>10</v>
      </c>
      <c r="F2052" s="10" t="n">
        <v>18462.75</v>
      </c>
      <c r="G2052" s="10" t="n">
        <v>35</v>
      </c>
      <c r="H2052" s="10" t="n">
        <v>10264.35</v>
      </c>
    </row>
    <row r="2053" customFormat="false" ht="15" hidden="false" customHeight="false" outlineLevel="0" collapsed="false">
      <c r="A2053" s="9" t="s">
        <v>12201</v>
      </c>
      <c r="B2053" s="9" t="s">
        <v>77</v>
      </c>
      <c r="C2053" s="9" t="s">
        <v>10164</v>
      </c>
      <c r="D2053" s="9" t="s">
        <v>10155</v>
      </c>
      <c r="E2053" s="10" t="n">
        <v>7</v>
      </c>
      <c r="F2053" s="10" t="n">
        <v>21540.65</v>
      </c>
      <c r="G2053" s="10" t="n">
        <v>35</v>
      </c>
      <c r="H2053" s="10" t="n">
        <v>11975.51</v>
      </c>
    </row>
    <row r="2054" customFormat="false" ht="15" hidden="false" customHeight="false" outlineLevel="0" collapsed="false">
      <c r="A2054" s="9" t="s">
        <v>12202</v>
      </c>
      <c r="B2054" s="9" t="s">
        <v>71</v>
      </c>
      <c r="C2054" s="9" t="s">
        <v>10164</v>
      </c>
      <c r="D2054" s="9" t="s">
        <v>10155</v>
      </c>
      <c r="E2054" s="10" t="n">
        <v>6</v>
      </c>
      <c r="F2054" s="10" t="n">
        <v>23741.85</v>
      </c>
      <c r="G2054" s="10" t="n">
        <v>8</v>
      </c>
      <c r="H2054" s="10" t="n">
        <v>13199.27</v>
      </c>
    </row>
    <row r="2055" customFormat="false" ht="15" hidden="false" customHeight="false" outlineLevel="0" collapsed="false">
      <c r="A2055" s="9" t="s">
        <v>12203</v>
      </c>
      <c r="B2055" s="9" t="s">
        <v>60</v>
      </c>
      <c r="C2055" s="9" t="s">
        <v>10163</v>
      </c>
      <c r="D2055" s="9" t="s">
        <v>10156</v>
      </c>
      <c r="E2055" s="10" t="n">
        <v>2</v>
      </c>
      <c r="F2055" s="10" t="n">
        <v>1406.55</v>
      </c>
      <c r="G2055" s="10" t="n">
        <v>77</v>
      </c>
      <c r="H2055" s="10" t="n">
        <v>781.97</v>
      </c>
    </row>
    <row r="2056" customFormat="false" ht="15" hidden="false" customHeight="false" outlineLevel="0" collapsed="false">
      <c r="A2056" s="9" t="s">
        <v>12204</v>
      </c>
      <c r="B2056" s="9" t="s">
        <v>70</v>
      </c>
      <c r="C2056" s="9" t="s">
        <v>10164</v>
      </c>
      <c r="D2056" s="9" t="s">
        <v>10156</v>
      </c>
      <c r="E2056" s="10" t="n">
        <v>1</v>
      </c>
      <c r="F2056" s="10" t="n">
        <v>1977</v>
      </c>
      <c r="G2056" s="10" t="n">
        <v>55</v>
      </c>
      <c r="H2056" s="10" t="n">
        <v>1099.11</v>
      </c>
    </row>
    <row r="2057" customFormat="false" ht="15" hidden="false" customHeight="false" outlineLevel="0" collapsed="false">
      <c r="A2057" s="9" t="s">
        <v>12205</v>
      </c>
      <c r="B2057" s="9" t="s">
        <v>71</v>
      </c>
      <c r="C2057" s="9" t="s">
        <v>10161</v>
      </c>
      <c r="D2057" s="9" t="s">
        <v>10155</v>
      </c>
      <c r="E2057" s="10" t="n">
        <v>3</v>
      </c>
      <c r="F2057" s="10" t="n">
        <v>69019.93</v>
      </c>
      <c r="G2057" s="10" t="n">
        <v>61</v>
      </c>
      <c r="H2057" s="10" t="n">
        <v>38371.59</v>
      </c>
    </row>
    <row r="2058" customFormat="false" ht="15" hidden="false" customHeight="false" outlineLevel="0" collapsed="false">
      <c r="A2058" s="9" t="s">
        <v>12206</v>
      </c>
      <c r="B2058" s="9" t="s">
        <v>71</v>
      </c>
      <c r="C2058" s="9" t="s">
        <v>10164</v>
      </c>
      <c r="D2058" s="9" t="s">
        <v>10154</v>
      </c>
      <c r="E2058" s="10" t="n">
        <v>22</v>
      </c>
      <c r="F2058" s="10" t="n">
        <v>120328.09</v>
      </c>
      <c r="G2058" s="10" t="n">
        <v>17</v>
      </c>
      <c r="H2058" s="10" t="n">
        <v>66896.33</v>
      </c>
    </row>
    <row r="2059" customFormat="false" ht="15" hidden="false" customHeight="false" outlineLevel="0" collapsed="false">
      <c r="A2059" s="9" t="s">
        <v>12207</v>
      </c>
      <c r="B2059" s="9" t="s">
        <v>64</v>
      </c>
      <c r="C2059" s="9" t="s">
        <v>10163</v>
      </c>
      <c r="D2059" s="9" t="s">
        <v>10156</v>
      </c>
      <c r="E2059" s="10" t="n">
        <v>1</v>
      </c>
      <c r="F2059" s="10" t="n">
        <v>1466.1</v>
      </c>
      <c r="G2059" s="10" t="n">
        <v>34</v>
      </c>
      <c r="H2059" s="10" t="n">
        <v>815.08</v>
      </c>
    </row>
    <row r="2060" customFormat="false" ht="15" hidden="false" customHeight="false" outlineLevel="0" collapsed="false">
      <c r="A2060" s="9" t="s">
        <v>12208</v>
      </c>
      <c r="B2060" s="9" t="s">
        <v>68</v>
      </c>
      <c r="C2060" s="9" t="s">
        <v>10161</v>
      </c>
      <c r="D2060" s="9" t="s">
        <v>10156</v>
      </c>
      <c r="E2060" s="10" t="n">
        <v>1</v>
      </c>
      <c r="F2060" s="10" t="n">
        <v>2400.84</v>
      </c>
      <c r="G2060" s="10" t="n">
        <v>252</v>
      </c>
      <c r="H2060" s="10" t="n">
        <v>1334.75</v>
      </c>
    </row>
    <row r="2061" customFormat="false" ht="15" hidden="false" customHeight="false" outlineLevel="0" collapsed="false">
      <c r="A2061" s="9" t="s">
        <v>12209</v>
      </c>
      <c r="B2061" s="9" t="s">
        <v>79</v>
      </c>
      <c r="C2061" s="9" t="s">
        <v>10162</v>
      </c>
      <c r="D2061" s="9" t="s">
        <v>10157</v>
      </c>
      <c r="E2061" s="10" t="n">
        <v>2</v>
      </c>
      <c r="F2061" s="10" t="n">
        <v>1339.72</v>
      </c>
      <c r="G2061" s="10" t="n">
        <v>147</v>
      </c>
      <c r="H2061" s="10" t="n">
        <v>744.82</v>
      </c>
    </row>
    <row r="2062" customFormat="false" ht="15" hidden="false" customHeight="false" outlineLevel="0" collapsed="false">
      <c r="A2062" s="9" t="s">
        <v>12210</v>
      </c>
      <c r="B2062" s="9" t="s">
        <v>64</v>
      </c>
      <c r="C2062" s="9" t="s">
        <v>10163</v>
      </c>
      <c r="D2062" s="9" t="s">
        <v>10157</v>
      </c>
      <c r="E2062" s="10" t="n">
        <v>2</v>
      </c>
      <c r="F2062" s="10" t="n">
        <v>51078.08</v>
      </c>
      <c r="G2062" s="10" t="n">
        <v>231</v>
      </c>
      <c r="H2062" s="10" t="n">
        <v>28396.83</v>
      </c>
    </row>
    <row r="2063" customFormat="false" ht="15" hidden="false" customHeight="false" outlineLevel="0" collapsed="false">
      <c r="A2063" s="9" t="s">
        <v>12211</v>
      </c>
      <c r="B2063" s="9" t="s">
        <v>74</v>
      </c>
      <c r="C2063" s="9" t="s">
        <v>10162</v>
      </c>
      <c r="D2063" s="9" t="s">
        <v>10156</v>
      </c>
      <c r="E2063" s="10" t="n">
        <v>2</v>
      </c>
      <c r="F2063" s="10" t="n">
        <v>2201.15</v>
      </c>
      <c r="G2063" s="10" t="n">
        <v>93</v>
      </c>
      <c r="H2063" s="10" t="n">
        <v>1223.73</v>
      </c>
    </row>
    <row r="2064" customFormat="false" ht="15" hidden="false" customHeight="false" outlineLevel="0" collapsed="false">
      <c r="A2064" s="9" t="s">
        <v>12212</v>
      </c>
      <c r="B2064" s="9" t="s">
        <v>77</v>
      </c>
      <c r="C2064" s="9" t="s">
        <v>10161</v>
      </c>
      <c r="D2064" s="9" t="s">
        <v>10154</v>
      </c>
      <c r="E2064" s="10" t="n">
        <v>4</v>
      </c>
      <c r="F2064" s="10" t="n">
        <v>100373.05</v>
      </c>
      <c r="G2064" s="10" t="n">
        <v>53</v>
      </c>
      <c r="H2064" s="10" t="n">
        <v>55802.34</v>
      </c>
    </row>
    <row r="2065" customFormat="false" ht="15" hidden="false" customHeight="false" outlineLevel="0" collapsed="false">
      <c r="A2065" s="9" t="s">
        <v>12213</v>
      </c>
      <c r="B2065" s="9" t="s">
        <v>70</v>
      </c>
      <c r="C2065" s="9" t="s">
        <v>10161</v>
      </c>
      <c r="D2065" s="9" t="s">
        <v>10157</v>
      </c>
      <c r="E2065" s="10" t="n">
        <v>2</v>
      </c>
      <c r="F2065" s="10" t="n">
        <v>2942.95</v>
      </c>
      <c r="G2065" s="10" t="n">
        <v>270</v>
      </c>
      <c r="H2065" s="10" t="n">
        <v>1636.13</v>
      </c>
    </row>
    <row r="2066" customFormat="false" ht="15" hidden="false" customHeight="false" outlineLevel="0" collapsed="false">
      <c r="A2066" s="9" t="s">
        <v>12214</v>
      </c>
      <c r="B2066" s="9" t="s">
        <v>74</v>
      </c>
      <c r="C2066" s="9" t="s">
        <v>10161</v>
      </c>
      <c r="D2066" s="9" t="s">
        <v>10155</v>
      </c>
      <c r="E2066" s="10" t="n">
        <v>4</v>
      </c>
      <c r="F2066" s="10" t="n">
        <v>17624.45</v>
      </c>
      <c r="G2066" s="10" t="n">
        <v>33</v>
      </c>
      <c r="H2066" s="10" t="n">
        <v>9798.3</v>
      </c>
    </row>
    <row r="2067" customFormat="false" ht="15" hidden="false" customHeight="false" outlineLevel="0" collapsed="false">
      <c r="A2067" s="9" t="s">
        <v>12215</v>
      </c>
      <c r="B2067" s="9" t="s">
        <v>71</v>
      </c>
      <c r="C2067" s="9" t="s">
        <v>10162</v>
      </c>
      <c r="D2067" s="9" t="s">
        <v>10154</v>
      </c>
      <c r="E2067" s="10" t="n">
        <v>13</v>
      </c>
      <c r="F2067" s="10" t="n">
        <v>109772.87</v>
      </c>
      <c r="G2067" s="10" t="n">
        <v>13</v>
      </c>
      <c r="H2067" s="10" t="n">
        <v>61028.16</v>
      </c>
    </row>
    <row r="2068" customFormat="false" ht="15" hidden="false" customHeight="false" outlineLevel="0" collapsed="false">
      <c r="A2068" s="9" t="s">
        <v>12216</v>
      </c>
      <c r="B2068" s="9" t="s">
        <v>71</v>
      </c>
      <c r="C2068" s="9" t="s">
        <v>10164</v>
      </c>
      <c r="D2068" s="9" t="s">
        <v>10155</v>
      </c>
      <c r="E2068" s="10" t="n">
        <v>4</v>
      </c>
      <c r="F2068" s="10" t="n">
        <v>7763.75</v>
      </c>
      <c r="G2068" s="10" t="n">
        <v>75</v>
      </c>
      <c r="H2068" s="10" t="n">
        <v>4316.25</v>
      </c>
    </row>
    <row r="2069" customFormat="false" ht="15" hidden="false" customHeight="false" outlineLevel="0" collapsed="false">
      <c r="A2069" s="9" t="s">
        <v>12217</v>
      </c>
      <c r="B2069" s="9" t="s">
        <v>74</v>
      </c>
      <c r="C2069" s="9" t="s">
        <v>10163</v>
      </c>
      <c r="D2069" s="9" t="s">
        <v>10157</v>
      </c>
      <c r="E2069" s="10" t="n">
        <v>2</v>
      </c>
      <c r="F2069" s="10" t="n">
        <v>2430.1</v>
      </c>
      <c r="G2069" s="10" t="n">
        <v>228</v>
      </c>
      <c r="H2069" s="10" t="n">
        <v>1351.01</v>
      </c>
    </row>
    <row r="2070" customFormat="false" ht="15" hidden="false" customHeight="false" outlineLevel="0" collapsed="false">
      <c r="A2070" s="9" t="s">
        <v>12218</v>
      </c>
      <c r="B2070" s="9" t="s">
        <v>77</v>
      </c>
      <c r="C2070" s="9" t="s">
        <v>10163</v>
      </c>
      <c r="D2070" s="9" t="s">
        <v>10155</v>
      </c>
      <c r="E2070" s="10" t="n">
        <v>4</v>
      </c>
      <c r="F2070" s="10" t="n">
        <v>41496.2</v>
      </c>
      <c r="G2070" s="10" t="n">
        <v>32</v>
      </c>
      <c r="H2070" s="10" t="n">
        <v>23069.79</v>
      </c>
    </row>
    <row r="2071" customFormat="false" ht="15" hidden="false" customHeight="false" outlineLevel="0" collapsed="false">
      <c r="A2071" s="9" t="s">
        <v>12219</v>
      </c>
      <c r="B2071" s="9" t="s">
        <v>65</v>
      </c>
      <c r="C2071" s="9" t="s">
        <v>10161</v>
      </c>
      <c r="D2071" s="9" t="s">
        <v>10155</v>
      </c>
      <c r="E2071" s="10" t="n">
        <v>5</v>
      </c>
      <c r="F2071" s="10" t="n">
        <v>16883.65</v>
      </c>
      <c r="G2071" s="10" t="n">
        <v>2</v>
      </c>
      <c r="H2071" s="10" t="n">
        <v>9386.46</v>
      </c>
    </row>
    <row r="2072" customFormat="false" ht="15" hidden="false" customHeight="false" outlineLevel="0" collapsed="false">
      <c r="A2072" s="9" t="s">
        <v>12220</v>
      </c>
      <c r="B2072" s="9" t="s">
        <v>64</v>
      </c>
      <c r="C2072" s="9" t="s">
        <v>10161</v>
      </c>
      <c r="D2072" s="9" t="s">
        <v>10155</v>
      </c>
      <c r="E2072" s="10" t="n">
        <v>3</v>
      </c>
      <c r="F2072" s="10" t="n">
        <v>2333.7</v>
      </c>
      <c r="G2072" s="10" t="n">
        <v>3</v>
      </c>
      <c r="H2072" s="10" t="n">
        <v>1297.42</v>
      </c>
    </row>
    <row r="2073" customFormat="false" ht="15" hidden="false" customHeight="false" outlineLevel="0" collapsed="false">
      <c r="A2073" s="9" t="s">
        <v>12221</v>
      </c>
      <c r="B2073" s="9" t="s">
        <v>74</v>
      </c>
      <c r="C2073" s="9" t="s">
        <v>10162</v>
      </c>
      <c r="D2073" s="9" t="s">
        <v>10156</v>
      </c>
      <c r="E2073" s="10" t="n">
        <v>1</v>
      </c>
      <c r="F2073" s="10" t="n">
        <v>1691.15</v>
      </c>
      <c r="G2073" s="10" t="n">
        <v>137</v>
      </c>
      <c r="H2073" s="10" t="n">
        <v>940.19</v>
      </c>
    </row>
    <row r="2074" customFormat="false" ht="15" hidden="false" customHeight="false" outlineLevel="0" collapsed="false">
      <c r="A2074" s="9" t="s">
        <v>12222</v>
      </c>
      <c r="B2074" s="9" t="s">
        <v>67</v>
      </c>
      <c r="C2074" s="9" t="s">
        <v>10161</v>
      </c>
      <c r="D2074" s="9" t="s">
        <v>10155</v>
      </c>
      <c r="E2074" s="10" t="n">
        <v>4</v>
      </c>
      <c r="F2074" s="10" t="n">
        <v>10525.3</v>
      </c>
      <c r="G2074" s="10" t="n">
        <v>65</v>
      </c>
      <c r="H2074" s="10" t="n">
        <v>5851.53</v>
      </c>
    </row>
    <row r="2075" customFormat="false" ht="15" hidden="false" customHeight="false" outlineLevel="0" collapsed="false">
      <c r="A2075" s="9" t="s">
        <v>12223</v>
      </c>
      <c r="B2075" s="9" t="s">
        <v>76</v>
      </c>
      <c r="C2075" s="9" t="s">
        <v>10163</v>
      </c>
      <c r="D2075" s="9" t="s">
        <v>10155</v>
      </c>
      <c r="E2075" s="10" t="n">
        <v>3</v>
      </c>
      <c r="F2075" s="10" t="n">
        <v>55770.27</v>
      </c>
      <c r="G2075" s="10" t="n">
        <v>50</v>
      </c>
      <c r="H2075" s="10" t="n">
        <v>31005.45</v>
      </c>
    </row>
    <row r="2076" customFormat="false" ht="15" hidden="false" customHeight="false" outlineLevel="0" collapsed="false">
      <c r="A2076" s="9" t="s">
        <v>12224</v>
      </c>
      <c r="B2076" s="9" t="s">
        <v>62</v>
      </c>
      <c r="C2076" s="9" t="s">
        <v>10162</v>
      </c>
      <c r="D2076" s="9" t="s">
        <v>10154</v>
      </c>
      <c r="E2076" s="10" t="n">
        <v>38</v>
      </c>
      <c r="F2076" s="10" t="n">
        <v>239443.94</v>
      </c>
      <c r="G2076" s="10" t="n">
        <v>10</v>
      </c>
      <c r="H2076" s="10" t="n">
        <v>133118.71</v>
      </c>
    </row>
    <row r="2077" customFormat="false" ht="15" hidden="false" customHeight="false" outlineLevel="0" collapsed="false">
      <c r="A2077" s="9" t="s">
        <v>12225</v>
      </c>
      <c r="B2077" s="9" t="s">
        <v>67</v>
      </c>
      <c r="C2077" s="9" t="s">
        <v>10161</v>
      </c>
      <c r="D2077" s="9" t="s">
        <v>10157</v>
      </c>
      <c r="E2077" s="10" t="n">
        <v>3</v>
      </c>
      <c r="F2077" s="10" t="n">
        <v>89438.67</v>
      </c>
      <c r="G2077" s="10" t="n">
        <v>181</v>
      </c>
      <c r="H2077" s="10" t="n">
        <v>49723.37</v>
      </c>
    </row>
    <row r="2078" customFormat="false" ht="15" hidden="false" customHeight="false" outlineLevel="0" collapsed="false">
      <c r="A2078" s="9" t="s">
        <v>12226</v>
      </c>
      <c r="B2078" s="9" t="s">
        <v>69</v>
      </c>
      <c r="C2078" s="9" t="s">
        <v>10161</v>
      </c>
      <c r="D2078" s="9" t="s">
        <v>10155</v>
      </c>
      <c r="E2078" s="10" t="n">
        <v>6</v>
      </c>
      <c r="F2078" s="10" t="n">
        <v>67315.3</v>
      </c>
      <c r="G2078" s="10" t="n">
        <v>21</v>
      </c>
      <c r="H2078" s="10" t="n">
        <v>37423.9</v>
      </c>
    </row>
    <row r="2079" customFormat="false" ht="15" hidden="false" customHeight="false" outlineLevel="0" collapsed="false">
      <c r="A2079" s="9" t="s">
        <v>12227</v>
      </c>
      <c r="B2079" s="9" t="s">
        <v>71</v>
      </c>
      <c r="C2079" s="9" t="s">
        <v>10161</v>
      </c>
      <c r="D2079" s="9" t="s">
        <v>10155</v>
      </c>
      <c r="E2079" s="10" t="n">
        <v>6</v>
      </c>
      <c r="F2079" s="10" t="n">
        <v>11332.65</v>
      </c>
      <c r="G2079" s="10" t="n">
        <v>59</v>
      </c>
      <c r="H2079" s="10" t="n">
        <v>6300.38</v>
      </c>
    </row>
    <row r="2080" customFormat="false" ht="15" hidden="false" customHeight="false" outlineLevel="0" collapsed="false">
      <c r="A2080" s="9" t="s">
        <v>12228</v>
      </c>
      <c r="B2080" s="9" t="s">
        <v>75</v>
      </c>
      <c r="C2080" s="9" t="s">
        <v>10161</v>
      </c>
      <c r="D2080" s="9" t="s">
        <v>10155</v>
      </c>
      <c r="E2080" s="10" t="n">
        <v>3</v>
      </c>
      <c r="F2080" s="10" t="n">
        <v>13822.2</v>
      </c>
      <c r="G2080" s="10" t="n">
        <v>101</v>
      </c>
      <c r="H2080" s="10" t="n">
        <v>7684.44</v>
      </c>
    </row>
    <row r="2081" customFormat="false" ht="15" hidden="false" customHeight="false" outlineLevel="0" collapsed="false">
      <c r="A2081" s="9" t="s">
        <v>12229</v>
      </c>
      <c r="B2081" s="9" t="s">
        <v>77</v>
      </c>
      <c r="C2081" s="9" t="s">
        <v>10162</v>
      </c>
      <c r="D2081" s="9" t="s">
        <v>10154</v>
      </c>
      <c r="E2081" s="10" t="n">
        <v>12</v>
      </c>
      <c r="F2081" s="10" t="n">
        <v>85764.5</v>
      </c>
      <c r="G2081" s="10" t="n">
        <v>10</v>
      </c>
      <c r="H2081" s="10" t="n">
        <v>47680.72</v>
      </c>
    </row>
    <row r="2082" customFormat="false" ht="15" hidden="false" customHeight="false" outlineLevel="0" collapsed="false">
      <c r="A2082" s="9" t="s">
        <v>12230</v>
      </c>
      <c r="B2082" s="9" t="s">
        <v>62</v>
      </c>
      <c r="C2082" s="9" t="s">
        <v>10161</v>
      </c>
      <c r="D2082" s="9" t="s">
        <v>10155</v>
      </c>
      <c r="E2082" s="10" t="n">
        <v>14</v>
      </c>
      <c r="F2082" s="10" t="n">
        <v>35846.51</v>
      </c>
      <c r="G2082" s="10" t="n">
        <v>9</v>
      </c>
      <c r="H2082" s="10" t="n">
        <v>19928.85</v>
      </c>
    </row>
    <row r="2083" customFormat="false" ht="15" hidden="false" customHeight="false" outlineLevel="0" collapsed="false">
      <c r="A2083" s="9" t="s">
        <v>12231</v>
      </c>
      <c r="B2083" s="9" t="s">
        <v>71</v>
      </c>
      <c r="C2083" s="9" t="s">
        <v>10162</v>
      </c>
      <c r="D2083" s="9" t="s">
        <v>10154</v>
      </c>
      <c r="E2083" s="10" t="n">
        <v>7</v>
      </c>
      <c r="F2083" s="10" t="n">
        <v>81577.4</v>
      </c>
      <c r="G2083" s="10" t="n">
        <v>33</v>
      </c>
      <c r="H2083" s="10" t="n">
        <v>45352.91</v>
      </c>
    </row>
    <row r="2084" customFormat="false" ht="15" hidden="false" customHeight="false" outlineLevel="0" collapsed="false">
      <c r="A2084" s="9" t="s">
        <v>12232</v>
      </c>
      <c r="B2084" s="9" t="s">
        <v>71</v>
      </c>
      <c r="C2084" s="9" t="s">
        <v>10161</v>
      </c>
      <c r="D2084" s="9" t="s">
        <v>10155</v>
      </c>
      <c r="E2084" s="10" t="n">
        <v>16</v>
      </c>
      <c r="F2084" s="10" t="n">
        <v>60037.99</v>
      </c>
      <c r="G2084" s="10" t="n">
        <v>23</v>
      </c>
      <c r="H2084" s="10" t="n">
        <v>33378.08</v>
      </c>
    </row>
    <row r="2085" customFormat="false" ht="15" hidden="false" customHeight="false" outlineLevel="0" collapsed="false">
      <c r="A2085" s="9" t="s">
        <v>12233</v>
      </c>
      <c r="B2085" s="9" t="s">
        <v>64</v>
      </c>
      <c r="C2085" s="9" t="s">
        <v>10161</v>
      </c>
      <c r="D2085" s="9" t="s">
        <v>10156</v>
      </c>
      <c r="E2085" s="10" t="n">
        <v>1</v>
      </c>
      <c r="F2085" s="10" t="n">
        <v>1082.3</v>
      </c>
      <c r="G2085" s="10" t="n">
        <v>36</v>
      </c>
      <c r="H2085" s="10" t="n">
        <v>601.7</v>
      </c>
    </row>
    <row r="2086" customFormat="false" ht="15" hidden="false" customHeight="false" outlineLevel="0" collapsed="false">
      <c r="A2086" s="9" t="s">
        <v>12234</v>
      </c>
      <c r="B2086" s="9" t="s">
        <v>62</v>
      </c>
      <c r="C2086" s="9" t="s">
        <v>10162</v>
      </c>
      <c r="D2086" s="9" t="s">
        <v>10155</v>
      </c>
      <c r="E2086" s="10" t="n">
        <v>4</v>
      </c>
      <c r="F2086" s="10" t="n">
        <v>52370.05</v>
      </c>
      <c r="G2086" s="10" t="n">
        <v>14</v>
      </c>
      <c r="H2086" s="10" t="n">
        <v>29115.1</v>
      </c>
    </row>
    <row r="2087" customFormat="false" ht="15" hidden="false" customHeight="false" outlineLevel="0" collapsed="false">
      <c r="A2087" s="9" t="s">
        <v>12235</v>
      </c>
      <c r="B2087" s="9" t="s">
        <v>68</v>
      </c>
      <c r="C2087" s="9" t="s">
        <v>10162</v>
      </c>
      <c r="D2087" s="9" t="s">
        <v>10156</v>
      </c>
      <c r="E2087" s="10" t="n">
        <v>1</v>
      </c>
      <c r="F2087" s="10" t="n">
        <v>1222.65</v>
      </c>
      <c r="G2087" s="10" t="n">
        <v>220</v>
      </c>
      <c r="H2087" s="10" t="n">
        <v>679.73</v>
      </c>
    </row>
    <row r="2088" customFormat="false" ht="15" hidden="false" customHeight="false" outlineLevel="0" collapsed="false">
      <c r="A2088" s="9" t="s">
        <v>12236</v>
      </c>
      <c r="B2088" s="9" t="s">
        <v>71</v>
      </c>
      <c r="C2088" s="9" t="s">
        <v>10161</v>
      </c>
      <c r="D2088" s="9" t="s">
        <v>10155</v>
      </c>
      <c r="E2088" s="10" t="n">
        <v>6</v>
      </c>
      <c r="F2088" s="10" t="n">
        <v>45733.55</v>
      </c>
      <c r="G2088" s="10" t="n">
        <v>56</v>
      </c>
      <c r="H2088" s="10" t="n">
        <v>25425.54</v>
      </c>
    </row>
    <row r="2089" customFormat="false" ht="15" hidden="false" customHeight="false" outlineLevel="0" collapsed="false">
      <c r="A2089" s="9" t="s">
        <v>12237</v>
      </c>
      <c r="B2089" s="9" t="s">
        <v>77</v>
      </c>
      <c r="C2089" s="9" t="s">
        <v>10162</v>
      </c>
      <c r="D2089" s="9" t="s">
        <v>10156</v>
      </c>
      <c r="E2089" s="10" t="n">
        <v>1</v>
      </c>
      <c r="F2089" s="10" t="n">
        <v>219.3</v>
      </c>
      <c r="G2089" s="10" t="n">
        <v>37</v>
      </c>
      <c r="H2089" s="10" t="n">
        <v>121.92</v>
      </c>
    </row>
    <row r="2090" customFormat="false" ht="15" hidden="false" customHeight="false" outlineLevel="0" collapsed="false">
      <c r="A2090" s="9" t="s">
        <v>12238</v>
      </c>
      <c r="B2090" s="9" t="s">
        <v>70</v>
      </c>
      <c r="C2090" s="9" t="s">
        <v>10163</v>
      </c>
      <c r="D2090" s="9" t="s">
        <v>10156</v>
      </c>
      <c r="E2090" s="10" t="n">
        <v>1</v>
      </c>
      <c r="F2090" s="10" t="n">
        <v>3279</v>
      </c>
      <c r="G2090" s="10" t="n">
        <v>345</v>
      </c>
      <c r="H2090" s="10" t="n">
        <v>1822.96</v>
      </c>
    </row>
    <row r="2091" customFormat="false" ht="15" hidden="false" customHeight="false" outlineLevel="0" collapsed="false">
      <c r="A2091" s="9" t="s">
        <v>12239</v>
      </c>
      <c r="B2091" s="9" t="s">
        <v>77</v>
      </c>
      <c r="C2091" s="9" t="s">
        <v>10164</v>
      </c>
      <c r="D2091" s="9" t="s">
        <v>10155</v>
      </c>
      <c r="E2091" s="10" t="n">
        <v>4</v>
      </c>
      <c r="F2091" s="10" t="n">
        <v>13548.8</v>
      </c>
      <c r="G2091" s="10" t="n">
        <v>33</v>
      </c>
      <c r="H2091" s="10" t="n">
        <v>7532.45</v>
      </c>
    </row>
    <row r="2092" customFormat="false" ht="15" hidden="false" customHeight="false" outlineLevel="0" collapsed="false">
      <c r="A2092" s="9" t="s">
        <v>12240</v>
      </c>
      <c r="B2092" s="9" t="s">
        <v>71</v>
      </c>
      <c r="C2092" s="9" t="s">
        <v>10162</v>
      </c>
      <c r="D2092" s="9" t="s">
        <v>10154</v>
      </c>
      <c r="E2092" s="10" t="n">
        <v>11</v>
      </c>
      <c r="F2092" s="10" t="n">
        <v>104942.67</v>
      </c>
      <c r="G2092" s="10" t="n">
        <v>16</v>
      </c>
      <c r="H2092" s="10" t="n">
        <v>58342.81</v>
      </c>
    </row>
    <row r="2093" customFormat="false" ht="15" hidden="false" customHeight="false" outlineLevel="0" collapsed="false">
      <c r="A2093" s="9" t="s">
        <v>12241</v>
      </c>
      <c r="B2093" s="9" t="s">
        <v>59</v>
      </c>
      <c r="C2093" s="9" t="s">
        <v>10164</v>
      </c>
      <c r="D2093" s="9" t="s">
        <v>10155</v>
      </c>
      <c r="E2093" s="10" t="n">
        <v>6</v>
      </c>
      <c r="F2093" s="10" t="n">
        <v>40850.95</v>
      </c>
      <c r="G2093" s="10" t="n">
        <v>37</v>
      </c>
      <c r="H2093" s="10" t="n">
        <v>22711.06</v>
      </c>
    </row>
    <row r="2094" customFormat="false" ht="15" hidden="false" customHeight="false" outlineLevel="0" collapsed="false">
      <c r="A2094" s="9" t="s">
        <v>12242</v>
      </c>
      <c r="B2094" s="9" t="s">
        <v>59</v>
      </c>
      <c r="C2094" s="9" t="s">
        <v>10162</v>
      </c>
      <c r="D2094" s="9" t="s">
        <v>10154</v>
      </c>
      <c r="E2094" s="10" t="n">
        <v>9</v>
      </c>
      <c r="F2094" s="10" t="n">
        <v>111597.35</v>
      </c>
      <c r="G2094" s="10" t="n">
        <v>35</v>
      </c>
      <c r="H2094" s="10" t="n">
        <v>62042.48</v>
      </c>
    </row>
    <row r="2095" customFormat="false" ht="15" hidden="false" customHeight="false" outlineLevel="0" collapsed="false">
      <c r="A2095" s="9" t="s">
        <v>12243</v>
      </c>
      <c r="B2095" s="9" t="s">
        <v>68</v>
      </c>
      <c r="C2095" s="9" t="s">
        <v>10161</v>
      </c>
      <c r="D2095" s="9" t="s">
        <v>10155</v>
      </c>
      <c r="E2095" s="10" t="n">
        <v>3</v>
      </c>
      <c r="F2095" s="10" t="n">
        <v>39543.98</v>
      </c>
      <c r="G2095" s="10" t="n">
        <v>23</v>
      </c>
      <c r="H2095" s="10" t="n">
        <v>21984.45</v>
      </c>
    </row>
    <row r="2096" customFormat="false" ht="15" hidden="false" customHeight="false" outlineLevel="0" collapsed="false">
      <c r="A2096" s="9" t="s">
        <v>12244</v>
      </c>
      <c r="B2096" s="9" t="s">
        <v>78</v>
      </c>
      <c r="C2096" s="9" t="s">
        <v>10163</v>
      </c>
      <c r="D2096" s="9" t="s">
        <v>10156</v>
      </c>
      <c r="E2096" s="10" t="n">
        <v>1</v>
      </c>
      <c r="F2096" s="10" t="n">
        <v>2678</v>
      </c>
      <c r="G2096" s="10" t="n">
        <v>136</v>
      </c>
      <c r="H2096" s="10" t="n">
        <v>1488.83</v>
      </c>
    </row>
    <row r="2097" customFormat="false" ht="15" hidden="false" customHeight="false" outlineLevel="0" collapsed="false">
      <c r="A2097" s="9" t="s">
        <v>12245</v>
      </c>
      <c r="B2097" s="9" t="s">
        <v>75</v>
      </c>
      <c r="C2097" s="9" t="s">
        <v>10163</v>
      </c>
      <c r="D2097" s="9" t="s">
        <v>10155</v>
      </c>
      <c r="E2097" s="10" t="n">
        <v>6</v>
      </c>
      <c r="F2097" s="10" t="n">
        <v>18047.79</v>
      </c>
      <c r="G2097" s="10" t="n">
        <v>36</v>
      </c>
      <c r="H2097" s="10" t="n">
        <v>10033.66</v>
      </c>
    </row>
    <row r="2098" customFormat="false" ht="15" hidden="false" customHeight="false" outlineLevel="0" collapsed="false">
      <c r="A2098" s="9" t="s">
        <v>12246</v>
      </c>
      <c r="B2098" s="9" t="s">
        <v>71</v>
      </c>
      <c r="C2098" s="9" t="s">
        <v>10161</v>
      </c>
      <c r="D2098" s="9" t="s">
        <v>10155</v>
      </c>
      <c r="E2098" s="10" t="n">
        <v>5</v>
      </c>
      <c r="F2098" s="10" t="n">
        <v>62531.86</v>
      </c>
      <c r="G2098" s="10" t="n">
        <v>32</v>
      </c>
      <c r="H2098" s="10" t="n">
        <v>34764.55</v>
      </c>
    </row>
    <row r="2099" customFormat="false" ht="15" hidden="false" customHeight="false" outlineLevel="0" collapsed="false">
      <c r="A2099" s="9" t="s">
        <v>12247</v>
      </c>
      <c r="B2099" s="9" t="s">
        <v>64</v>
      </c>
      <c r="C2099" s="9" t="s">
        <v>10161</v>
      </c>
      <c r="D2099" s="9" t="s">
        <v>10156</v>
      </c>
      <c r="E2099" s="10" t="n">
        <v>2</v>
      </c>
      <c r="F2099" s="10" t="n">
        <v>11706.36</v>
      </c>
      <c r="G2099" s="10" t="n">
        <v>10</v>
      </c>
      <c r="H2099" s="10" t="n">
        <v>6508.14</v>
      </c>
    </row>
    <row r="2100" customFormat="false" ht="15" hidden="false" customHeight="false" outlineLevel="0" collapsed="false">
      <c r="A2100" s="9" t="s">
        <v>12248</v>
      </c>
      <c r="B2100" s="9" t="s">
        <v>64</v>
      </c>
      <c r="C2100" s="9" t="s">
        <v>10162</v>
      </c>
      <c r="D2100" s="9" t="s">
        <v>10155</v>
      </c>
      <c r="E2100" s="10" t="n">
        <v>6</v>
      </c>
      <c r="F2100" s="10" t="n">
        <v>39492.06</v>
      </c>
      <c r="G2100" s="10" t="n">
        <v>15</v>
      </c>
      <c r="H2100" s="10" t="n">
        <v>21955.59</v>
      </c>
    </row>
    <row r="2101" customFormat="false" ht="15" hidden="false" customHeight="false" outlineLevel="0" collapsed="false">
      <c r="A2101" s="9" t="s">
        <v>12249</v>
      </c>
      <c r="B2101" s="9" t="s">
        <v>70</v>
      </c>
      <c r="C2101" s="9" t="s">
        <v>10162</v>
      </c>
      <c r="D2101" s="9" t="s">
        <v>10155</v>
      </c>
      <c r="E2101" s="10" t="n">
        <v>9</v>
      </c>
      <c r="F2101" s="10" t="n">
        <v>54427.52</v>
      </c>
      <c r="G2101" s="10" t="n">
        <v>3</v>
      </c>
      <c r="H2101" s="10" t="n">
        <v>30258.95</v>
      </c>
    </row>
    <row r="2102" customFormat="false" ht="15" hidden="false" customHeight="false" outlineLevel="0" collapsed="false">
      <c r="A2102" s="9" t="s">
        <v>12250</v>
      </c>
      <c r="B2102" s="9" t="s">
        <v>76</v>
      </c>
      <c r="C2102" s="9" t="s">
        <v>10161</v>
      </c>
      <c r="D2102" s="9" t="s">
        <v>10156</v>
      </c>
      <c r="E2102" s="10" t="n">
        <v>1</v>
      </c>
      <c r="F2102" s="10" t="n">
        <v>52001.1</v>
      </c>
      <c r="G2102" s="10" t="n">
        <v>5</v>
      </c>
      <c r="H2102" s="10" t="n">
        <v>28909.98</v>
      </c>
    </row>
    <row r="2103" customFormat="false" ht="15" hidden="false" customHeight="false" outlineLevel="0" collapsed="false">
      <c r="A2103" s="9" t="s">
        <v>12251</v>
      </c>
      <c r="B2103" s="9" t="s">
        <v>65</v>
      </c>
      <c r="C2103" s="9" t="s">
        <v>10164</v>
      </c>
      <c r="D2103" s="9" t="s">
        <v>10156</v>
      </c>
      <c r="E2103" s="10" t="n">
        <v>1</v>
      </c>
      <c r="F2103" s="10" t="n">
        <v>398.05</v>
      </c>
      <c r="G2103" s="10" t="n">
        <v>276</v>
      </c>
      <c r="H2103" s="10" t="n">
        <v>221.3</v>
      </c>
    </row>
    <row r="2104" customFormat="false" ht="15" hidden="false" customHeight="false" outlineLevel="0" collapsed="false">
      <c r="A2104" s="9" t="s">
        <v>12252</v>
      </c>
      <c r="B2104" s="9" t="s">
        <v>61</v>
      </c>
      <c r="C2104" s="9" t="s">
        <v>10161</v>
      </c>
      <c r="D2104" s="9" t="s">
        <v>10156</v>
      </c>
      <c r="E2104" s="10" t="n">
        <v>1</v>
      </c>
      <c r="F2104" s="10" t="n">
        <v>290.13</v>
      </c>
      <c r="G2104" s="10" t="n">
        <v>44</v>
      </c>
      <c r="H2104" s="10" t="n">
        <v>161.3</v>
      </c>
    </row>
    <row r="2105" customFormat="false" ht="15" hidden="false" customHeight="false" outlineLevel="0" collapsed="false">
      <c r="A2105" s="9" t="s">
        <v>12253</v>
      </c>
      <c r="B2105" s="9" t="s">
        <v>71</v>
      </c>
      <c r="C2105" s="9" t="s">
        <v>10161</v>
      </c>
      <c r="D2105" s="9" t="s">
        <v>10155</v>
      </c>
      <c r="E2105" s="10" t="n">
        <v>3</v>
      </c>
      <c r="F2105" s="10" t="n">
        <v>1835.98</v>
      </c>
      <c r="G2105" s="10" t="n">
        <v>30</v>
      </c>
      <c r="H2105" s="10" t="n">
        <v>1020.71</v>
      </c>
    </row>
    <row r="2106" customFormat="false" ht="15" hidden="false" customHeight="false" outlineLevel="0" collapsed="false">
      <c r="A2106" s="9" t="s">
        <v>12254</v>
      </c>
      <c r="B2106" s="9" t="s">
        <v>77</v>
      </c>
      <c r="C2106" s="9" t="s">
        <v>10161</v>
      </c>
      <c r="D2106" s="9" t="s">
        <v>10156</v>
      </c>
      <c r="E2106" s="10" t="n">
        <v>2</v>
      </c>
      <c r="F2106" s="10" t="n">
        <v>7159.05</v>
      </c>
      <c r="G2106" s="10" t="n">
        <v>108</v>
      </c>
      <c r="H2106" s="10" t="n">
        <v>3980.07</v>
      </c>
    </row>
    <row r="2107" customFormat="false" ht="15" hidden="false" customHeight="false" outlineLevel="0" collapsed="false">
      <c r="A2107" s="9" t="s">
        <v>12255</v>
      </c>
      <c r="B2107" s="9" t="s">
        <v>79</v>
      </c>
      <c r="C2107" s="9" t="s">
        <v>10164</v>
      </c>
      <c r="D2107" s="9" t="s">
        <v>10156</v>
      </c>
      <c r="E2107" s="10" t="n">
        <v>2</v>
      </c>
      <c r="F2107" s="10" t="n">
        <v>16747.65</v>
      </c>
      <c r="G2107" s="10" t="n">
        <v>50</v>
      </c>
      <c r="H2107" s="10" t="n">
        <v>9310.85</v>
      </c>
    </row>
    <row r="2108" customFormat="false" ht="15" hidden="false" customHeight="false" outlineLevel="0" collapsed="false">
      <c r="A2108" s="9" t="s">
        <v>12256</v>
      </c>
      <c r="B2108" s="9" t="s">
        <v>62</v>
      </c>
      <c r="C2108" s="9" t="s">
        <v>10162</v>
      </c>
      <c r="D2108" s="9" t="s">
        <v>10155</v>
      </c>
      <c r="E2108" s="10" t="n">
        <v>3</v>
      </c>
      <c r="F2108" s="10" t="n">
        <v>34708.44</v>
      </c>
      <c r="G2108" s="10" t="n">
        <v>8</v>
      </c>
      <c r="H2108" s="10" t="n">
        <v>19296.14</v>
      </c>
    </row>
    <row r="2109" customFormat="false" ht="15" hidden="false" customHeight="false" outlineLevel="0" collapsed="false">
      <c r="A2109" s="9" t="s">
        <v>12257</v>
      </c>
      <c r="B2109" s="9" t="s">
        <v>75</v>
      </c>
      <c r="C2109" s="9" t="s">
        <v>10161</v>
      </c>
      <c r="D2109" s="9" t="s">
        <v>10155</v>
      </c>
      <c r="E2109" s="10" t="n">
        <v>4</v>
      </c>
      <c r="F2109" s="10" t="n">
        <v>51791.92</v>
      </c>
      <c r="G2109" s="10" t="n">
        <v>58</v>
      </c>
      <c r="H2109" s="10" t="n">
        <v>28793.69</v>
      </c>
    </row>
    <row r="2110" customFormat="false" ht="15" hidden="false" customHeight="false" outlineLevel="0" collapsed="false">
      <c r="A2110" s="9" t="s">
        <v>12258</v>
      </c>
      <c r="B2110" s="9" t="s">
        <v>70</v>
      </c>
      <c r="C2110" s="9" t="s">
        <v>10161</v>
      </c>
      <c r="D2110" s="9" t="s">
        <v>10155</v>
      </c>
      <c r="E2110" s="10" t="n">
        <v>4</v>
      </c>
      <c r="F2110" s="10" t="n">
        <v>18936.8</v>
      </c>
      <c r="G2110" s="10" t="n">
        <v>1</v>
      </c>
      <c r="H2110" s="10" t="n">
        <v>10527.9</v>
      </c>
    </row>
    <row r="2111" customFormat="false" ht="15" hidden="false" customHeight="false" outlineLevel="0" collapsed="false">
      <c r="A2111" s="9" t="s">
        <v>12259</v>
      </c>
      <c r="B2111" s="9" t="s">
        <v>77</v>
      </c>
      <c r="C2111" s="9" t="s">
        <v>10161</v>
      </c>
      <c r="D2111" s="9" t="s">
        <v>10155</v>
      </c>
      <c r="E2111" s="10" t="n">
        <v>5</v>
      </c>
      <c r="F2111" s="10" t="n">
        <v>30407.2</v>
      </c>
      <c r="G2111" s="10" t="n">
        <v>24</v>
      </c>
      <c r="H2111" s="10" t="n">
        <v>16904.86</v>
      </c>
    </row>
    <row r="2112" customFormat="false" ht="15" hidden="false" customHeight="false" outlineLevel="0" collapsed="false">
      <c r="A2112" s="9" t="s">
        <v>12260</v>
      </c>
      <c r="B2112" s="9" t="s">
        <v>74</v>
      </c>
      <c r="C2112" s="9" t="s">
        <v>10161</v>
      </c>
      <c r="D2112" s="9" t="s">
        <v>10155</v>
      </c>
      <c r="E2112" s="10" t="n">
        <v>3</v>
      </c>
      <c r="F2112" s="10" t="n">
        <v>4640.35</v>
      </c>
      <c r="G2112" s="10" t="n">
        <v>76</v>
      </c>
      <c r="H2112" s="10" t="n">
        <v>2579.8</v>
      </c>
    </row>
    <row r="2113" customFormat="false" ht="15" hidden="false" customHeight="false" outlineLevel="0" collapsed="false">
      <c r="A2113" s="9" t="s">
        <v>12261</v>
      </c>
      <c r="B2113" s="9" t="s">
        <v>71</v>
      </c>
      <c r="C2113" s="9" t="s">
        <v>10161</v>
      </c>
      <c r="D2113" s="9" t="s">
        <v>10156</v>
      </c>
      <c r="E2113" s="10" t="n">
        <v>1</v>
      </c>
      <c r="F2113" s="10" t="n">
        <v>5552.29</v>
      </c>
      <c r="G2113" s="10" t="n">
        <v>166</v>
      </c>
      <c r="H2113" s="10" t="n">
        <v>3086.79</v>
      </c>
    </row>
    <row r="2114" customFormat="false" ht="15" hidden="false" customHeight="false" outlineLevel="0" collapsed="false">
      <c r="A2114" s="9" t="s">
        <v>12262</v>
      </c>
      <c r="B2114" s="9" t="s">
        <v>77</v>
      </c>
      <c r="C2114" s="9" t="s">
        <v>10164</v>
      </c>
      <c r="D2114" s="9" t="s">
        <v>10155</v>
      </c>
      <c r="E2114" s="10" t="n">
        <v>5</v>
      </c>
      <c r="F2114" s="10" t="n">
        <v>9727.31</v>
      </c>
      <c r="G2114" s="10" t="n">
        <v>43</v>
      </c>
      <c r="H2114" s="10" t="n">
        <v>5407.89</v>
      </c>
    </row>
    <row r="2115" customFormat="false" ht="15" hidden="false" customHeight="false" outlineLevel="0" collapsed="false">
      <c r="A2115" s="9" t="s">
        <v>12263</v>
      </c>
      <c r="B2115" s="9" t="s">
        <v>65</v>
      </c>
      <c r="C2115" s="9" t="s">
        <v>10164</v>
      </c>
      <c r="D2115" s="9" t="s">
        <v>10156</v>
      </c>
      <c r="E2115" s="10" t="n">
        <v>1</v>
      </c>
      <c r="F2115" s="10" t="n">
        <v>33919.2</v>
      </c>
      <c r="G2115" s="10" t="n">
        <v>44</v>
      </c>
      <c r="H2115" s="10" t="n">
        <v>18857.36</v>
      </c>
    </row>
    <row r="2116" customFormat="false" ht="15" hidden="false" customHeight="false" outlineLevel="0" collapsed="false">
      <c r="A2116" s="9" t="s">
        <v>12264</v>
      </c>
      <c r="B2116" s="9" t="s">
        <v>69</v>
      </c>
      <c r="C2116" s="9" t="s">
        <v>10161</v>
      </c>
      <c r="D2116" s="9" t="s">
        <v>10155</v>
      </c>
      <c r="E2116" s="10" t="n">
        <v>3</v>
      </c>
      <c r="F2116" s="10" t="n">
        <v>3908.55</v>
      </c>
      <c r="G2116" s="10" t="n">
        <v>93</v>
      </c>
      <c r="H2116" s="10" t="n">
        <v>2172.96</v>
      </c>
    </row>
    <row r="2117" customFormat="false" ht="15" hidden="false" customHeight="false" outlineLevel="0" collapsed="false">
      <c r="A2117" s="9" t="s">
        <v>12265</v>
      </c>
      <c r="B2117" s="9" t="s">
        <v>61</v>
      </c>
      <c r="C2117" s="9" t="s">
        <v>10161</v>
      </c>
      <c r="D2117" s="9" t="s">
        <v>10156</v>
      </c>
      <c r="E2117" s="10" t="n">
        <v>1</v>
      </c>
      <c r="F2117" s="10" t="n">
        <v>4619</v>
      </c>
      <c r="G2117" s="10" t="n">
        <v>234</v>
      </c>
      <c r="H2117" s="10" t="n">
        <v>2567.93</v>
      </c>
    </row>
    <row r="2118" customFormat="false" ht="15" hidden="false" customHeight="false" outlineLevel="0" collapsed="false">
      <c r="A2118" s="9" t="s">
        <v>12266</v>
      </c>
      <c r="B2118" s="9" t="s">
        <v>71</v>
      </c>
      <c r="C2118" s="9" t="s">
        <v>10162</v>
      </c>
      <c r="D2118" s="9" t="s">
        <v>10155</v>
      </c>
      <c r="E2118" s="10" t="n">
        <v>3</v>
      </c>
      <c r="F2118" s="10" t="n">
        <v>2060.59</v>
      </c>
      <c r="G2118" s="10" t="n">
        <v>50</v>
      </c>
      <c r="H2118" s="10" t="n">
        <v>1145.58</v>
      </c>
    </row>
    <row r="2119" customFormat="false" ht="15" hidden="false" customHeight="false" outlineLevel="0" collapsed="false">
      <c r="A2119" s="9" t="s">
        <v>12267</v>
      </c>
      <c r="B2119" s="9" t="s">
        <v>69</v>
      </c>
      <c r="C2119" s="9" t="s">
        <v>10161</v>
      </c>
      <c r="D2119" s="9" t="s">
        <v>10155</v>
      </c>
      <c r="E2119" s="10" t="n">
        <v>4</v>
      </c>
      <c r="F2119" s="10" t="n">
        <v>5628.39</v>
      </c>
      <c r="G2119" s="10" t="n">
        <v>21</v>
      </c>
      <c r="H2119" s="10" t="n">
        <v>3129.1</v>
      </c>
    </row>
    <row r="2120" customFormat="false" ht="15" hidden="false" customHeight="false" outlineLevel="0" collapsed="false">
      <c r="A2120" s="9" t="s">
        <v>12268</v>
      </c>
      <c r="B2120" s="9" t="s">
        <v>61</v>
      </c>
      <c r="C2120" s="9" t="s">
        <v>10161</v>
      </c>
      <c r="D2120" s="9" t="s">
        <v>10156</v>
      </c>
      <c r="E2120" s="10" t="n">
        <v>2</v>
      </c>
      <c r="F2120" s="10" t="n">
        <v>16658.65</v>
      </c>
      <c r="G2120" s="10" t="n">
        <v>19</v>
      </c>
      <c r="H2120" s="10" t="n">
        <v>9261.37</v>
      </c>
    </row>
    <row r="2121" customFormat="false" ht="15" hidden="false" customHeight="false" outlineLevel="0" collapsed="false">
      <c r="A2121" s="9" t="s">
        <v>12269</v>
      </c>
      <c r="B2121" s="9" t="s">
        <v>71</v>
      </c>
      <c r="C2121" s="9" t="s">
        <v>10162</v>
      </c>
      <c r="D2121" s="9" t="s">
        <v>10154</v>
      </c>
      <c r="E2121" s="10" t="n">
        <v>31</v>
      </c>
      <c r="F2121" s="10" t="n">
        <v>204653.35</v>
      </c>
      <c r="G2121" s="10" t="n">
        <v>5</v>
      </c>
      <c r="H2121" s="10" t="n">
        <v>113776.91</v>
      </c>
    </row>
    <row r="2122" customFormat="false" ht="15" hidden="false" customHeight="false" outlineLevel="0" collapsed="false">
      <c r="A2122" s="9" t="s">
        <v>12270</v>
      </c>
      <c r="B2122" s="9" t="s">
        <v>77</v>
      </c>
      <c r="C2122" s="9" t="s">
        <v>10161</v>
      </c>
      <c r="D2122" s="9" t="s">
        <v>10154</v>
      </c>
      <c r="E2122" s="10" t="n">
        <v>6</v>
      </c>
      <c r="F2122" s="10" t="n">
        <v>74893.67</v>
      </c>
      <c r="G2122" s="10" t="n">
        <v>63</v>
      </c>
      <c r="H2122" s="10" t="n">
        <v>41637.09</v>
      </c>
    </row>
    <row r="2123" customFormat="false" ht="15" hidden="false" customHeight="false" outlineLevel="0" collapsed="false">
      <c r="A2123" s="9" t="s">
        <v>12271</v>
      </c>
      <c r="B2123" s="9" t="s">
        <v>68</v>
      </c>
      <c r="C2123" s="9" t="s">
        <v>10161</v>
      </c>
      <c r="D2123" s="9" t="s">
        <v>10156</v>
      </c>
      <c r="E2123" s="10" t="n">
        <v>1</v>
      </c>
      <c r="F2123" s="10" t="n">
        <v>314.1</v>
      </c>
      <c r="G2123" s="10" t="n">
        <v>206</v>
      </c>
      <c r="H2123" s="10" t="n">
        <v>174.62</v>
      </c>
    </row>
    <row r="2124" customFormat="false" ht="15" hidden="false" customHeight="false" outlineLevel="0" collapsed="false">
      <c r="A2124" s="9" t="s">
        <v>12272</v>
      </c>
      <c r="B2124" s="9" t="s">
        <v>74</v>
      </c>
      <c r="C2124" s="9" t="s">
        <v>10161</v>
      </c>
      <c r="D2124" s="9" t="s">
        <v>10155</v>
      </c>
      <c r="E2124" s="10" t="n">
        <v>3</v>
      </c>
      <c r="F2124" s="10" t="n">
        <v>12296.54</v>
      </c>
      <c r="G2124" s="10" t="n">
        <v>93</v>
      </c>
      <c r="H2124" s="10" t="n">
        <v>6836.25</v>
      </c>
    </row>
    <row r="2125" customFormat="false" ht="15" hidden="false" customHeight="false" outlineLevel="0" collapsed="false">
      <c r="A2125" s="9" t="s">
        <v>12273</v>
      </c>
      <c r="B2125" s="9" t="s">
        <v>68</v>
      </c>
      <c r="C2125" s="9" t="s">
        <v>10163</v>
      </c>
      <c r="D2125" s="9" t="s">
        <v>10157</v>
      </c>
      <c r="E2125" s="10" t="n">
        <v>3</v>
      </c>
      <c r="F2125" s="10" t="n">
        <v>4841.11</v>
      </c>
      <c r="G2125" s="10" t="n">
        <v>173</v>
      </c>
      <c r="H2125" s="10" t="n">
        <v>2691.41</v>
      </c>
    </row>
    <row r="2126" customFormat="false" ht="15" hidden="false" customHeight="false" outlineLevel="0" collapsed="false">
      <c r="A2126" s="9" t="s">
        <v>12274</v>
      </c>
      <c r="B2126" s="9" t="s">
        <v>77</v>
      </c>
      <c r="C2126" s="9" t="s">
        <v>10161</v>
      </c>
      <c r="D2126" s="9" t="s">
        <v>10157</v>
      </c>
      <c r="E2126" s="10" t="n">
        <v>3</v>
      </c>
      <c r="F2126" s="10" t="n">
        <v>25901.9</v>
      </c>
      <c r="G2126" s="10" t="n">
        <v>208</v>
      </c>
      <c r="H2126" s="10" t="n">
        <v>14400.15</v>
      </c>
    </row>
    <row r="2127" customFormat="false" ht="15" hidden="false" customHeight="false" outlineLevel="0" collapsed="false">
      <c r="A2127" s="9" t="s">
        <v>12275</v>
      </c>
      <c r="B2127" s="9" t="s">
        <v>62</v>
      </c>
      <c r="C2127" s="9" t="s">
        <v>10161</v>
      </c>
      <c r="D2127" s="9" t="s">
        <v>10157</v>
      </c>
      <c r="E2127" s="10" t="n">
        <v>2</v>
      </c>
      <c r="F2127" s="10" t="n">
        <v>7545</v>
      </c>
      <c r="G2127" s="10" t="n">
        <v>177</v>
      </c>
      <c r="H2127" s="10" t="n">
        <v>4194.64</v>
      </c>
    </row>
    <row r="2128" customFormat="false" ht="15" hidden="false" customHeight="false" outlineLevel="0" collapsed="false">
      <c r="A2128" s="9" t="s">
        <v>12276</v>
      </c>
      <c r="B2128" s="9" t="s">
        <v>70</v>
      </c>
      <c r="C2128" s="9" t="s">
        <v>10163</v>
      </c>
      <c r="D2128" s="9" t="s">
        <v>10155</v>
      </c>
      <c r="E2128" s="10" t="n">
        <v>3</v>
      </c>
      <c r="F2128" s="10" t="n">
        <v>4303.6</v>
      </c>
      <c r="G2128" s="10" t="n">
        <v>19</v>
      </c>
      <c r="H2128" s="10" t="n">
        <v>2392.58</v>
      </c>
    </row>
    <row r="2129" customFormat="false" ht="15" hidden="false" customHeight="false" outlineLevel="0" collapsed="false">
      <c r="A2129" s="9" t="s">
        <v>12277</v>
      </c>
      <c r="B2129" s="9" t="s">
        <v>71</v>
      </c>
      <c r="C2129" s="9" t="s">
        <v>10161</v>
      </c>
      <c r="D2129" s="9" t="s">
        <v>10155</v>
      </c>
      <c r="E2129" s="10" t="n">
        <v>7</v>
      </c>
      <c r="F2129" s="10" t="n">
        <v>34263.31</v>
      </c>
      <c r="G2129" s="10" t="n">
        <v>36</v>
      </c>
      <c r="H2129" s="10" t="n">
        <v>19048.67</v>
      </c>
    </row>
    <row r="2130" customFormat="false" ht="15" hidden="false" customHeight="false" outlineLevel="0" collapsed="false">
      <c r="A2130" s="9" t="s">
        <v>12278</v>
      </c>
      <c r="B2130" s="9" t="s">
        <v>71</v>
      </c>
      <c r="C2130" s="9" t="s">
        <v>10162</v>
      </c>
      <c r="D2130" s="9" t="s">
        <v>10155</v>
      </c>
      <c r="E2130" s="10" t="n">
        <v>9</v>
      </c>
      <c r="F2130" s="10" t="n">
        <v>18547.75</v>
      </c>
      <c r="G2130" s="10" t="n">
        <v>37</v>
      </c>
      <c r="H2130" s="10" t="n">
        <v>10311.61</v>
      </c>
    </row>
    <row r="2131" customFormat="false" ht="15" hidden="false" customHeight="false" outlineLevel="0" collapsed="false">
      <c r="A2131" s="9" t="s">
        <v>12279</v>
      </c>
      <c r="B2131" s="9" t="s">
        <v>71</v>
      </c>
      <c r="C2131" s="9" t="s">
        <v>10161</v>
      </c>
      <c r="D2131" s="9" t="s">
        <v>10157</v>
      </c>
      <c r="E2131" s="10" t="n">
        <v>2</v>
      </c>
      <c r="F2131" s="10" t="n">
        <v>2034.9</v>
      </c>
      <c r="G2131" s="10" t="n">
        <v>121</v>
      </c>
      <c r="H2131" s="10" t="n">
        <v>1131.3</v>
      </c>
    </row>
    <row r="2132" customFormat="false" ht="15" hidden="false" customHeight="false" outlineLevel="0" collapsed="false">
      <c r="A2132" s="9" t="s">
        <v>12280</v>
      </c>
      <c r="B2132" s="9" t="s">
        <v>76</v>
      </c>
      <c r="C2132" s="9" t="s">
        <v>10162</v>
      </c>
      <c r="D2132" s="9" t="s">
        <v>10157</v>
      </c>
      <c r="E2132" s="10" t="n">
        <v>3</v>
      </c>
      <c r="F2132" s="10" t="n">
        <v>71145</v>
      </c>
      <c r="G2132" s="10" t="n">
        <v>139</v>
      </c>
      <c r="H2132" s="10" t="n">
        <v>39553.02</v>
      </c>
    </row>
    <row r="2133" customFormat="false" ht="15" hidden="false" customHeight="false" outlineLevel="0" collapsed="false">
      <c r="A2133" s="9" t="s">
        <v>12281</v>
      </c>
      <c r="B2133" s="9" t="s">
        <v>77</v>
      </c>
      <c r="C2133" s="9" t="s">
        <v>10161</v>
      </c>
      <c r="D2133" s="9" t="s">
        <v>10158</v>
      </c>
      <c r="E2133" s="10" t="n">
        <v>0</v>
      </c>
      <c r="F2133" s="10" t="n">
        <v>0</v>
      </c>
      <c r="H2133" s="10" t="n">
        <v>0</v>
      </c>
    </row>
    <row r="2134" customFormat="false" ht="15" hidden="false" customHeight="false" outlineLevel="0" collapsed="false">
      <c r="A2134" s="9" t="s">
        <v>12282</v>
      </c>
      <c r="B2134" s="9" t="s">
        <v>79</v>
      </c>
      <c r="C2134" s="9" t="s">
        <v>10161</v>
      </c>
      <c r="D2134" s="9" t="s">
        <v>10156</v>
      </c>
      <c r="E2134" s="10" t="n">
        <v>1</v>
      </c>
      <c r="F2134" s="10" t="n">
        <v>355.95</v>
      </c>
      <c r="G2134" s="10" t="n">
        <v>205</v>
      </c>
      <c r="H2134" s="10" t="n">
        <v>197.89</v>
      </c>
    </row>
    <row r="2135" customFormat="false" ht="15" hidden="false" customHeight="false" outlineLevel="0" collapsed="false">
      <c r="A2135" s="9" t="s">
        <v>12283</v>
      </c>
      <c r="B2135" s="9" t="s">
        <v>79</v>
      </c>
      <c r="C2135" s="9" t="s">
        <v>10162</v>
      </c>
      <c r="D2135" s="9" t="s">
        <v>10154</v>
      </c>
      <c r="E2135" s="10" t="n">
        <v>15</v>
      </c>
      <c r="F2135" s="10" t="n">
        <v>143142.04</v>
      </c>
      <c r="G2135" s="10" t="n">
        <v>2</v>
      </c>
      <c r="H2135" s="10" t="n">
        <v>79579.73</v>
      </c>
    </row>
    <row r="2136" customFormat="false" ht="15" hidden="false" customHeight="false" outlineLevel="0" collapsed="false">
      <c r="A2136" s="9" t="s">
        <v>12284</v>
      </c>
      <c r="B2136" s="9" t="s">
        <v>70</v>
      </c>
      <c r="C2136" s="9" t="s">
        <v>10163</v>
      </c>
      <c r="D2136" s="9" t="s">
        <v>10156</v>
      </c>
      <c r="E2136" s="10" t="n">
        <v>1</v>
      </c>
      <c r="F2136" s="10" t="n">
        <v>11731.55</v>
      </c>
      <c r="G2136" s="10" t="n">
        <v>174</v>
      </c>
      <c r="H2136" s="10" t="n">
        <v>6522.15</v>
      </c>
    </row>
    <row r="2137" customFormat="false" ht="15" hidden="false" customHeight="false" outlineLevel="0" collapsed="false">
      <c r="A2137" s="9" t="s">
        <v>12285</v>
      </c>
      <c r="B2137" s="9" t="s">
        <v>64</v>
      </c>
      <c r="C2137" s="9" t="s">
        <v>10161</v>
      </c>
      <c r="D2137" s="9" t="s">
        <v>10156</v>
      </c>
      <c r="E2137" s="10" t="n">
        <v>1</v>
      </c>
      <c r="F2137" s="10" t="n">
        <v>801.75</v>
      </c>
      <c r="G2137" s="10" t="n">
        <v>147</v>
      </c>
      <c r="H2137" s="10" t="n">
        <v>445.73</v>
      </c>
    </row>
    <row r="2138" customFormat="false" ht="15" hidden="false" customHeight="false" outlineLevel="0" collapsed="false">
      <c r="A2138" s="9" t="s">
        <v>12286</v>
      </c>
      <c r="B2138" s="9" t="s">
        <v>79</v>
      </c>
      <c r="C2138" s="9" t="s">
        <v>10164</v>
      </c>
      <c r="D2138" s="9" t="s">
        <v>10154</v>
      </c>
      <c r="E2138" s="10" t="n">
        <v>7</v>
      </c>
      <c r="F2138" s="10" t="n">
        <v>217079.95</v>
      </c>
      <c r="G2138" s="10" t="n">
        <v>43</v>
      </c>
      <c r="H2138" s="10" t="n">
        <v>120685.47</v>
      </c>
    </row>
    <row r="2139" customFormat="false" ht="15" hidden="false" customHeight="false" outlineLevel="0" collapsed="false">
      <c r="A2139" s="9" t="s">
        <v>12287</v>
      </c>
      <c r="B2139" s="9" t="s">
        <v>75</v>
      </c>
      <c r="C2139" s="9" t="s">
        <v>10162</v>
      </c>
      <c r="D2139" s="9" t="s">
        <v>10155</v>
      </c>
      <c r="E2139" s="10" t="n">
        <v>3</v>
      </c>
      <c r="F2139" s="10" t="n">
        <v>68921.63</v>
      </c>
      <c r="G2139" s="10" t="n">
        <v>57</v>
      </c>
      <c r="H2139" s="10" t="n">
        <v>38316.94</v>
      </c>
    </row>
    <row r="2140" customFormat="false" ht="15" hidden="false" customHeight="false" outlineLevel="0" collapsed="false">
      <c r="A2140" s="9" t="s">
        <v>12288</v>
      </c>
      <c r="B2140" s="9" t="s">
        <v>78</v>
      </c>
      <c r="C2140" s="9" t="s">
        <v>10161</v>
      </c>
      <c r="D2140" s="9" t="s">
        <v>10155</v>
      </c>
      <c r="E2140" s="10" t="n">
        <v>3</v>
      </c>
      <c r="F2140" s="10" t="n">
        <v>71351.73</v>
      </c>
      <c r="G2140" s="10" t="n">
        <v>67</v>
      </c>
      <c r="H2140" s="10" t="n">
        <v>39667.95</v>
      </c>
    </row>
    <row r="2141" customFormat="false" ht="15" hidden="false" customHeight="false" outlineLevel="0" collapsed="false">
      <c r="A2141" s="9" t="s">
        <v>12289</v>
      </c>
      <c r="B2141" s="9" t="s">
        <v>62</v>
      </c>
      <c r="C2141" s="9" t="s">
        <v>10161</v>
      </c>
      <c r="D2141" s="9" t="s">
        <v>10157</v>
      </c>
      <c r="E2141" s="10" t="n">
        <v>3</v>
      </c>
      <c r="F2141" s="10" t="n">
        <v>12862.39</v>
      </c>
      <c r="G2141" s="10" t="n">
        <v>137</v>
      </c>
      <c r="H2141" s="10" t="n">
        <v>7150.84</v>
      </c>
    </row>
    <row r="2142" customFormat="false" ht="15" hidden="false" customHeight="false" outlineLevel="0" collapsed="false">
      <c r="A2142" s="9" t="s">
        <v>12290</v>
      </c>
      <c r="B2142" s="9" t="s">
        <v>62</v>
      </c>
      <c r="C2142" s="9" t="s">
        <v>10161</v>
      </c>
      <c r="D2142" s="9" t="s">
        <v>10155</v>
      </c>
      <c r="E2142" s="10" t="n">
        <v>4</v>
      </c>
      <c r="F2142" s="10" t="n">
        <v>2642.03</v>
      </c>
      <c r="G2142" s="10" t="n">
        <v>66</v>
      </c>
      <c r="H2142" s="10" t="n">
        <v>1468.83</v>
      </c>
    </row>
    <row r="2143" customFormat="false" ht="15" hidden="false" customHeight="false" outlineLevel="0" collapsed="false">
      <c r="A2143" s="9" t="s">
        <v>12291</v>
      </c>
      <c r="B2143" s="9" t="s">
        <v>79</v>
      </c>
      <c r="C2143" s="9" t="s">
        <v>10161</v>
      </c>
      <c r="D2143" s="9" t="s">
        <v>10154</v>
      </c>
      <c r="E2143" s="10" t="n">
        <v>20</v>
      </c>
      <c r="F2143" s="10" t="n">
        <v>262866.52</v>
      </c>
      <c r="G2143" s="10" t="n">
        <v>39</v>
      </c>
      <c r="H2143" s="10" t="n">
        <v>146140.48</v>
      </c>
    </row>
    <row r="2144" customFormat="false" ht="15" hidden="false" customHeight="false" outlineLevel="0" collapsed="false">
      <c r="A2144" s="9" t="s">
        <v>12292</v>
      </c>
      <c r="B2144" s="9" t="s">
        <v>77</v>
      </c>
      <c r="C2144" s="9" t="s">
        <v>10162</v>
      </c>
      <c r="D2144" s="9" t="s">
        <v>10154</v>
      </c>
      <c r="E2144" s="10" t="n">
        <v>18</v>
      </c>
      <c r="F2144" s="10" t="n">
        <v>95553.55</v>
      </c>
      <c r="G2144" s="10" t="n">
        <v>0</v>
      </c>
      <c r="H2144" s="10" t="n">
        <v>53122.94</v>
      </c>
    </row>
    <row r="2145" customFormat="false" ht="15" hidden="false" customHeight="false" outlineLevel="0" collapsed="false">
      <c r="A2145" s="9" t="s">
        <v>12293</v>
      </c>
      <c r="B2145" s="9" t="s">
        <v>71</v>
      </c>
      <c r="C2145" s="9" t="s">
        <v>10161</v>
      </c>
      <c r="D2145" s="9" t="s">
        <v>10156</v>
      </c>
      <c r="E2145" s="10" t="n">
        <v>2</v>
      </c>
      <c r="F2145" s="10" t="n">
        <v>7240.95</v>
      </c>
      <c r="G2145" s="10" t="n">
        <v>81</v>
      </c>
      <c r="H2145" s="10" t="n">
        <v>4025.6</v>
      </c>
    </row>
    <row r="2146" customFormat="false" ht="15" hidden="false" customHeight="false" outlineLevel="0" collapsed="false">
      <c r="A2146" s="9" t="s">
        <v>12294</v>
      </c>
      <c r="B2146" s="9" t="s">
        <v>70</v>
      </c>
      <c r="C2146" s="9" t="s">
        <v>10161</v>
      </c>
      <c r="D2146" s="9" t="s">
        <v>10156</v>
      </c>
      <c r="E2146" s="10" t="n">
        <v>2</v>
      </c>
      <c r="F2146" s="10" t="n">
        <v>1312.35</v>
      </c>
      <c r="G2146" s="10" t="n">
        <v>102</v>
      </c>
      <c r="H2146" s="10" t="n">
        <v>729.6</v>
      </c>
    </row>
    <row r="2147" customFormat="false" ht="15" hidden="false" customHeight="false" outlineLevel="0" collapsed="false">
      <c r="A2147" s="9" t="s">
        <v>12295</v>
      </c>
      <c r="B2147" s="9" t="s">
        <v>68</v>
      </c>
      <c r="C2147" s="9" t="s">
        <v>10161</v>
      </c>
      <c r="D2147" s="9" t="s">
        <v>10157</v>
      </c>
      <c r="E2147" s="10" t="n">
        <v>2</v>
      </c>
      <c r="F2147" s="10" t="n">
        <v>10321</v>
      </c>
      <c r="G2147" s="10" t="n">
        <v>168</v>
      </c>
      <c r="H2147" s="10" t="n">
        <v>5737.95</v>
      </c>
    </row>
    <row r="2148" customFormat="false" ht="15" hidden="false" customHeight="false" outlineLevel="0" collapsed="false">
      <c r="A2148" s="9" t="s">
        <v>12296</v>
      </c>
      <c r="B2148" s="9" t="s">
        <v>74</v>
      </c>
      <c r="C2148" s="9" t="s">
        <v>10162</v>
      </c>
      <c r="D2148" s="9" t="s">
        <v>10157</v>
      </c>
      <c r="E2148" s="10" t="n">
        <v>5</v>
      </c>
      <c r="F2148" s="10" t="n">
        <v>17164.45</v>
      </c>
      <c r="G2148" s="10" t="n">
        <v>133</v>
      </c>
      <c r="H2148" s="10" t="n">
        <v>9542.57</v>
      </c>
    </row>
    <row r="2149" customFormat="false" ht="15" hidden="false" customHeight="false" outlineLevel="0" collapsed="false">
      <c r="A2149" s="9" t="s">
        <v>12297</v>
      </c>
      <c r="B2149" s="9" t="s">
        <v>62</v>
      </c>
      <c r="C2149" s="9" t="s">
        <v>10162</v>
      </c>
      <c r="D2149" s="9" t="s">
        <v>10155</v>
      </c>
      <c r="E2149" s="10" t="n">
        <v>6</v>
      </c>
      <c r="F2149" s="10" t="n">
        <v>48591.99</v>
      </c>
      <c r="G2149" s="10" t="n">
        <v>82</v>
      </c>
      <c r="H2149" s="10" t="n">
        <v>27014.69</v>
      </c>
    </row>
    <row r="2150" customFormat="false" ht="15" hidden="false" customHeight="false" outlineLevel="0" collapsed="false">
      <c r="A2150" s="9" t="s">
        <v>12298</v>
      </c>
      <c r="B2150" s="9" t="s">
        <v>70</v>
      </c>
      <c r="C2150" s="9" t="s">
        <v>10161</v>
      </c>
      <c r="D2150" s="9" t="s">
        <v>10155</v>
      </c>
      <c r="E2150" s="10" t="n">
        <v>4</v>
      </c>
      <c r="F2150" s="10" t="n">
        <v>5651.43</v>
      </c>
      <c r="G2150" s="10" t="n">
        <v>14</v>
      </c>
      <c r="H2150" s="10" t="n">
        <v>3141.91</v>
      </c>
    </row>
    <row r="2151" customFormat="false" ht="15" hidden="false" customHeight="false" outlineLevel="0" collapsed="false">
      <c r="A2151" s="9" t="s">
        <v>12299</v>
      </c>
      <c r="B2151" s="9" t="s">
        <v>76</v>
      </c>
      <c r="C2151" s="9" t="s">
        <v>10161</v>
      </c>
      <c r="D2151" s="9" t="s">
        <v>10156</v>
      </c>
      <c r="E2151" s="10" t="n">
        <v>2</v>
      </c>
      <c r="F2151" s="10" t="n">
        <v>12698.87</v>
      </c>
      <c r="G2151" s="10" t="n">
        <v>21</v>
      </c>
      <c r="H2151" s="10" t="n">
        <v>7059.93</v>
      </c>
    </row>
    <row r="2152" customFormat="false" ht="15" hidden="false" customHeight="false" outlineLevel="0" collapsed="false">
      <c r="A2152" s="9" t="s">
        <v>12300</v>
      </c>
      <c r="B2152" s="9" t="s">
        <v>62</v>
      </c>
      <c r="C2152" s="9" t="s">
        <v>10161</v>
      </c>
      <c r="D2152" s="9" t="s">
        <v>10155</v>
      </c>
      <c r="E2152" s="10" t="n">
        <v>3</v>
      </c>
      <c r="F2152" s="10" t="n">
        <v>6371.71</v>
      </c>
      <c r="G2152" s="10" t="n">
        <v>46</v>
      </c>
      <c r="H2152" s="10" t="n">
        <v>3542.35</v>
      </c>
    </row>
    <row r="2153" customFormat="false" ht="15" hidden="false" customHeight="false" outlineLevel="0" collapsed="false">
      <c r="A2153" s="9" t="s">
        <v>12301</v>
      </c>
      <c r="B2153" s="9" t="s">
        <v>71</v>
      </c>
      <c r="C2153" s="9" t="s">
        <v>10163</v>
      </c>
      <c r="D2153" s="9" t="s">
        <v>10156</v>
      </c>
      <c r="E2153" s="10" t="n">
        <v>1</v>
      </c>
      <c r="F2153" s="10" t="n">
        <v>508.3</v>
      </c>
      <c r="G2153" s="10" t="n">
        <v>149</v>
      </c>
      <c r="H2153" s="10" t="n">
        <v>282.59</v>
      </c>
    </row>
    <row r="2154" customFormat="false" ht="15" hidden="false" customHeight="false" outlineLevel="0" collapsed="false">
      <c r="A2154" s="9" t="s">
        <v>12302</v>
      </c>
      <c r="B2154" s="9" t="s">
        <v>68</v>
      </c>
      <c r="C2154" s="9" t="s">
        <v>10161</v>
      </c>
      <c r="D2154" s="9" t="s">
        <v>10156</v>
      </c>
      <c r="E2154" s="10" t="n">
        <v>1</v>
      </c>
      <c r="F2154" s="10" t="n">
        <v>1729</v>
      </c>
      <c r="G2154" s="10" t="n">
        <v>57</v>
      </c>
      <c r="H2154" s="10" t="n">
        <v>961.24</v>
      </c>
    </row>
    <row r="2155" customFormat="false" ht="15" hidden="false" customHeight="false" outlineLevel="0" collapsed="false">
      <c r="A2155" s="9" t="s">
        <v>12303</v>
      </c>
      <c r="B2155" s="9" t="s">
        <v>76</v>
      </c>
      <c r="C2155" s="9" t="s">
        <v>10161</v>
      </c>
      <c r="D2155" s="9" t="s">
        <v>10155</v>
      </c>
      <c r="E2155" s="10" t="n">
        <v>8</v>
      </c>
      <c r="F2155" s="10" t="n">
        <v>14515.42</v>
      </c>
      <c r="G2155" s="10" t="n">
        <v>44</v>
      </c>
      <c r="H2155" s="10" t="n">
        <v>8069.84</v>
      </c>
    </row>
    <row r="2156" customFormat="false" ht="15" hidden="false" customHeight="false" outlineLevel="0" collapsed="false">
      <c r="A2156" s="9" t="s">
        <v>12304</v>
      </c>
      <c r="B2156" s="9" t="s">
        <v>71</v>
      </c>
      <c r="C2156" s="9" t="s">
        <v>10161</v>
      </c>
      <c r="D2156" s="9" t="s">
        <v>10157</v>
      </c>
      <c r="E2156" s="10" t="n">
        <v>2</v>
      </c>
      <c r="F2156" s="10" t="n">
        <v>4512.74</v>
      </c>
      <c r="G2156" s="10" t="n">
        <v>211</v>
      </c>
      <c r="H2156" s="10" t="n">
        <v>2508.86</v>
      </c>
    </row>
    <row r="2157" customFormat="false" ht="15" hidden="false" customHeight="false" outlineLevel="0" collapsed="false">
      <c r="A2157" s="9" t="s">
        <v>12305</v>
      </c>
      <c r="B2157" s="9" t="s">
        <v>64</v>
      </c>
      <c r="C2157" s="9" t="s">
        <v>10161</v>
      </c>
      <c r="D2157" s="9" t="s">
        <v>10155</v>
      </c>
      <c r="E2157" s="10" t="n">
        <v>5</v>
      </c>
      <c r="F2157" s="10" t="n">
        <v>9398.52</v>
      </c>
      <c r="G2157" s="10" t="n">
        <v>56</v>
      </c>
      <c r="H2157" s="10" t="n">
        <v>5225.1</v>
      </c>
    </row>
    <row r="2158" customFormat="false" ht="15" hidden="false" customHeight="false" outlineLevel="0" collapsed="false">
      <c r="A2158" s="9" t="s">
        <v>12306</v>
      </c>
      <c r="B2158" s="9" t="s">
        <v>75</v>
      </c>
      <c r="C2158" s="9" t="s">
        <v>10163</v>
      </c>
      <c r="D2158" s="9" t="s">
        <v>10156</v>
      </c>
      <c r="E2158" s="10" t="n">
        <v>2</v>
      </c>
      <c r="F2158" s="10" t="n">
        <v>3411.05</v>
      </c>
      <c r="G2158" s="10" t="n">
        <v>10</v>
      </c>
      <c r="H2158" s="10" t="n">
        <v>1896.37</v>
      </c>
    </row>
    <row r="2159" customFormat="false" ht="15" hidden="false" customHeight="false" outlineLevel="0" collapsed="false">
      <c r="A2159" s="9" t="s">
        <v>12307</v>
      </c>
      <c r="B2159" s="9" t="s">
        <v>79</v>
      </c>
      <c r="C2159" s="9" t="s">
        <v>10162</v>
      </c>
      <c r="D2159" s="9" t="s">
        <v>10156</v>
      </c>
      <c r="E2159" s="10" t="n">
        <v>1</v>
      </c>
      <c r="F2159" s="10" t="n">
        <v>26902.1</v>
      </c>
      <c r="G2159" s="10" t="n">
        <v>94</v>
      </c>
      <c r="H2159" s="10" t="n">
        <v>14956.21</v>
      </c>
    </row>
    <row r="2160" customFormat="false" ht="15" hidden="false" customHeight="false" outlineLevel="0" collapsed="false">
      <c r="A2160" s="9" t="s">
        <v>12308</v>
      </c>
      <c r="B2160" s="9" t="s">
        <v>71</v>
      </c>
      <c r="C2160" s="9" t="s">
        <v>10161</v>
      </c>
      <c r="D2160" s="9" t="s">
        <v>10155</v>
      </c>
      <c r="E2160" s="10" t="n">
        <v>3</v>
      </c>
      <c r="F2160" s="10" t="n">
        <v>8522.09</v>
      </c>
      <c r="G2160" s="10" t="n">
        <v>66</v>
      </c>
      <c r="H2160" s="10" t="n">
        <v>4737.85</v>
      </c>
    </row>
    <row r="2161" customFormat="false" ht="15" hidden="false" customHeight="false" outlineLevel="0" collapsed="false">
      <c r="A2161" s="9" t="s">
        <v>12309</v>
      </c>
      <c r="B2161" s="9" t="s">
        <v>76</v>
      </c>
      <c r="C2161" s="9" t="s">
        <v>10161</v>
      </c>
      <c r="D2161" s="9" t="s">
        <v>10157</v>
      </c>
      <c r="E2161" s="10" t="n">
        <v>4</v>
      </c>
      <c r="F2161" s="10" t="n">
        <v>5014.59</v>
      </c>
      <c r="G2161" s="10" t="n">
        <v>123</v>
      </c>
      <c r="H2161" s="10" t="n">
        <v>2787.86</v>
      </c>
    </row>
    <row r="2162" customFormat="false" ht="15" hidden="false" customHeight="false" outlineLevel="0" collapsed="false">
      <c r="A2162" s="9" t="s">
        <v>12310</v>
      </c>
      <c r="B2162" s="9" t="s">
        <v>67</v>
      </c>
      <c r="C2162" s="9" t="s">
        <v>10164</v>
      </c>
      <c r="D2162" s="9" t="s">
        <v>10155</v>
      </c>
      <c r="E2162" s="10" t="n">
        <v>6</v>
      </c>
      <c r="F2162" s="10" t="n">
        <v>15629.94</v>
      </c>
      <c r="G2162" s="10" t="n">
        <v>62</v>
      </c>
      <c r="H2162" s="10" t="n">
        <v>8689.46</v>
      </c>
    </row>
    <row r="2163" customFormat="false" ht="15" hidden="false" customHeight="false" outlineLevel="0" collapsed="false">
      <c r="A2163" s="9" t="s">
        <v>12311</v>
      </c>
      <c r="B2163" s="9" t="s">
        <v>76</v>
      </c>
      <c r="C2163" s="9" t="s">
        <v>10163</v>
      </c>
      <c r="D2163" s="9" t="s">
        <v>10158</v>
      </c>
      <c r="E2163" s="10" t="n">
        <v>0</v>
      </c>
      <c r="F2163" s="10" t="n">
        <v>0</v>
      </c>
      <c r="H2163" s="10" t="n">
        <v>0</v>
      </c>
    </row>
    <row r="2164" customFormat="false" ht="15" hidden="false" customHeight="false" outlineLevel="0" collapsed="false">
      <c r="A2164" s="9" t="s">
        <v>12312</v>
      </c>
      <c r="B2164" s="9" t="s">
        <v>61</v>
      </c>
      <c r="C2164" s="9" t="s">
        <v>10161</v>
      </c>
      <c r="D2164" s="9" t="s">
        <v>10156</v>
      </c>
      <c r="E2164" s="10" t="n">
        <v>1</v>
      </c>
      <c r="F2164" s="10" t="n">
        <v>6755.4</v>
      </c>
      <c r="G2164" s="10" t="n">
        <v>13</v>
      </c>
      <c r="H2164" s="10" t="n">
        <v>3755.66</v>
      </c>
    </row>
    <row r="2165" customFormat="false" ht="15" hidden="false" customHeight="false" outlineLevel="0" collapsed="false">
      <c r="A2165" s="9" t="s">
        <v>12313</v>
      </c>
      <c r="B2165" s="9" t="s">
        <v>71</v>
      </c>
      <c r="C2165" s="9" t="s">
        <v>10163</v>
      </c>
      <c r="D2165" s="9" t="s">
        <v>10155</v>
      </c>
      <c r="E2165" s="10" t="n">
        <v>3</v>
      </c>
      <c r="F2165" s="10" t="n">
        <v>34214.4</v>
      </c>
      <c r="G2165" s="10" t="n">
        <v>35</v>
      </c>
      <c r="H2165" s="10" t="n">
        <v>19021.48</v>
      </c>
    </row>
    <row r="2166" customFormat="false" ht="15" hidden="false" customHeight="false" outlineLevel="0" collapsed="false">
      <c r="A2166" s="9" t="s">
        <v>12314</v>
      </c>
      <c r="B2166" s="9" t="s">
        <v>71</v>
      </c>
      <c r="C2166" s="9" t="s">
        <v>10164</v>
      </c>
      <c r="D2166" s="9" t="s">
        <v>10156</v>
      </c>
      <c r="E2166" s="10" t="n">
        <v>2</v>
      </c>
      <c r="F2166" s="10" t="n">
        <v>4885.28</v>
      </c>
      <c r="G2166" s="10" t="n">
        <v>59</v>
      </c>
      <c r="H2166" s="10" t="n">
        <v>2715.97</v>
      </c>
    </row>
    <row r="2167" customFormat="false" ht="15" hidden="false" customHeight="false" outlineLevel="0" collapsed="false">
      <c r="A2167" s="9" t="s">
        <v>12315</v>
      </c>
      <c r="B2167" s="9" t="s">
        <v>63</v>
      </c>
      <c r="C2167" s="9" t="s">
        <v>10163</v>
      </c>
      <c r="D2167" s="9" t="s">
        <v>10156</v>
      </c>
      <c r="E2167" s="10" t="n">
        <v>1</v>
      </c>
      <c r="F2167" s="10" t="n">
        <v>4254.4</v>
      </c>
      <c r="G2167" s="10" t="n">
        <v>228</v>
      </c>
      <c r="H2167" s="10" t="n">
        <v>2365.23</v>
      </c>
    </row>
    <row r="2168" customFormat="false" ht="15" hidden="false" customHeight="false" outlineLevel="0" collapsed="false">
      <c r="A2168" s="9" t="s">
        <v>12316</v>
      </c>
      <c r="B2168" s="9" t="s">
        <v>74</v>
      </c>
      <c r="C2168" s="9" t="s">
        <v>10162</v>
      </c>
      <c r="D2168" s="9" t="s">
        <v>10156</v>
      </c>
      <c r="E2168" s="10" t="n">
        <v>2</v>
      </c>
      <c r="F2168" s="10" t="n">
        <v>11013.9</v>
      </c>
      <c r="G2168" s="10" t="n">
        <v>11</v>
      </c>
      <c r="H2168" s="10" t="n">
        <v>6123.17</v>
      </c>
    </row>
    <row r="2169" customFormat="false" ht="15" hidden="false" customHeight="false" outlineLevel="0" collapsed="false">
      <c r="A2169" s="9" t="s">
        <v>12317</v>
      </c>
      <c r="B2169" s="9" t="s">
        <v>77</v>
      </c>
      <c r="C2169" s="9" t="s">
        <v>10161</v>
      </c>
      <c r="D2169" s="9" t="s">
        <v>10155</v>
      </c>
      <c r="E2169" s="10" t="n">
        <v>6</v>
      </c>
      <c r="F2169" s="10" t="n">
        <v>25745.43</v>
      </c>
      <c r="G2169" s="10" t="n">
        <v>23</v>
      </c>
      <c r="H2169" s="10" t="n">
        <v>14313.16</v>
      </c>
    </row>
    <row r="2170" customFormat="false" ht="15" hidden="false" customHeight="false" outlineLevel="0" collapsed="false">
      <c r="A2170" s="9" t="s">
        <v>12318</v>
      </c>
      <c r="B2170" s="9" t="s">
        <v>75</v>
      </c>
      <c r="C2170" s="9" t="s">
        <v>10161</v>
      </c>
      <c r="D2170" s="9" t="s">
        <v>10155</v>
      </c>
      <c r="E2170" s="10" t="n">
        <v>4</v>
      </c>
      <c r="F2170" s="10" t="n">
        <v>3880.65</v>
      </c>
      <c r="G2170" s="10" t="n">
        <v>84</v>
      </c>
      <c r="H2170" s="10" t="n">
        <v>2157.45</v>
      </c>
    </row>
    <row r="2171" customFormat="false" ht="15" hidden="false" customHeight="false" outlineLevel="0" collapsed="false">
      <c r="A2171" s="9" t="s">
        <v>12319</v>
      </c>
      <c r="B2171" s="9" t="s">
        <v>65</v>
      </c>
      <c r="C2171" s="9" t="s">
        <v>10161</v>
      </c>
      <c r="D2171" s="9" t="s">
        <v>10156</v>
      </c>
      <c r="E2171" s="10" t="n">
        <v>2</v>
      </c>
      <c r="F2171" s="10" t="n">
        <v>7434.42</v>
      </c>
      <c r="G2171" s="10" t="n">
        <v>12</v>
      </c>
      <c r="H2171" s="10" t="n">
        <v>4133.16</v>
      </c>
    </row>
    <row r="2172" customFormat="false" ht="15" hidden="false" customHeight="false" outlineLevel="0" collapsed="false">
      <c r="A2172" s="9" t="s">
        <v>12320</v>
      </c>
      <c r="B2172" s="9" t="s">
        <v>69</v>
      </c>
      <c r="C2172" s="9" t="s">
        <v>10161</v>
      </c>
      <c r="D2172" s="9" t="s">
        <v>10156</v>
      </c>
      <c r="E2172" s="10" t="n">
        <v>1</v>
      </c>
      <c r="F2172" s="10" t="n">
        <v>617</v>
      </c>
      <c r="G2172" s="10" t="n">
        <v>188</v>
      </c>
      <c r="H2172" s="10" t="n">
        <v>343.02</v>
      </c>
    </row>
    <row r="2173" customFormat="false" ht="15" hidden="false" customHeight="false" outlineLevel="0" collapsed="false">
      <c r="A2173" s="9" t="s">
        <v>12321</v>
      </c>
      <c r="B2173" s="9" t="s">
        <v>71</v>
      </c>
      <c r="C2173" s="9" t="s">
        <v>10161</v>
      </c>
      <c r="D2173" s="9" t="s">
        <v>10154</v>
      </c>
      <c r="E2173" s="10" t="n">
        <v>1</v>
      </c>
      <c r="F2173" s="10" t="n">
        <v>96549.3</v>
      </c>
      <c r="G2173" s="10" t="n">
        <v>59</v>
      </c>
      <c r="H2173" s="10" t="n">
        <v>53676.53</v>
      </c>
    </row>
    <row r="2174" customFormat="false" ht="15" hidden="false" customHeight="false" outlineLevel="0" collapsed="false">
      <c r="A2174" s="9" t="s">
        <v>12322</v>
      </c>
      <c r="B2174" s="9" t="s">
        <v>62</v>
      </c>
      <c r="C2174" s="9" t="s">
        <v>10161</v>
      </c>
      <c r="D2174" s="9" t="s">
        <v>10154</v>
      </c>
      <c r="E2174" s="10" t="n">
        <v>8</v>
      </c>
      <c r="F2174" s="10" t="n">
        <v>81478.94</v>
      </c>
      <c r="G2174" s="10" t="n">
        <v>43</v>
      </c>
      <c r="H2174" s="10" t="n">
        <v>45298.17</v>
      </c>
    </row>
    <row r="2175" customFormat="false" ht="15" hidden="false" customHeight="false" outlineLevel="0" collapsed="false">
      <c r="A2175" s="9" t="s">
        <v>12323</v>
      </c>
      <c r="B2175" s="9" t="s">
        <v>70</v>
      </c>
      <c r="C2175" s="9" t="s">
        <v>10161</v>
      </c>
      <c r="D2175" s="9" t="s">
        <v>10156</v>
      </c>
      <c r="E2175" s="10" t="n">
        <v>2</v>
      </c>
      <c r="F2175" s="10" t="n">
        <v>30490.45</v>
      </c>
      <c r="G2175" s="10" t="n">
        <v>46</v>
      </c>
      <c r="H2175" s="10" t="n">
        <v>16951.15</v>
      </c>
    </row>
    <row r="2176" customFormat="false" ht="15" hidden="false" customHeight="false" outlineLevel="0" collapsed="false">
      <c r="A2176" s="9" t="s">
        <v>12324</v>
      </c>
      <c r="B2176" s="9" t="s">
        <v>71</v>
      </c>
      <c r="C2176" s="9" t="s">
        <v>10161</v>
      </c>
      <c r="D2176" s="9" t="s">
        <v>10156</v>
      </c>
      <c r="E2176" s="10" t="n">
        <v>1</v>
      </c>
      <c r="F2176" s="10" t="n">
        <v>6707.98</v>
      </c>
      <c r="G2176" s="10" t="n">
        <v>27</v>
      </c>
      <c r="H2176" s="10" t="n">
        <v>3729.3</v>
      </c>
    </row>
    <row r="2177" customFormat="false" ht="15" hidden="false" customHeight="false" outlineLevel="0" collapsed="false">
      <c r="A2177" s="9" t="s">
        <v>12325</v>
      </c>
      <c r="B2177" s="9" t="s">
        <v>76</v>
      </c>
      <c r="C2177" s="9" t="s">
        <v>10162</v>
      </c>
      <c r="D2177" s="9" t="s">
        <v>10155</v>
      </c>
      <c r="E2177" s="10" t="n">
        <v>7</v>
      </c>
      <c r="F2177" s="10" t="n">
        <v>54600.53</v>
      </c>
      <c r="G2177" s="10" t="n">
        <v>18</v>
      </c>
      <c r="H2177" s="10" t="n">
        <v>30355.13</v>
      </c>
    </row>
    <row r="2178" customFormat="false" ht="15" hidden="false" customHeight="false" outlineLevel="0" collapsed="false">
      <c r="A2178" s="9" t="s">
        <v>12326</v>
      </c>
      <c r="B2178" s="9" t="s">
        <v>71</v>
      </c>
      <c r="C2178" s="9" t="s">
        <v>10161</v>
      </c>
      <c r="D2178" s="9" t="s">
        <v>10156</v>
      </c>
      <c r="E2178" s="10" t="n">
        <v>1</v>
      </c>
      <c r="F2178" s="10" t="n">
        <v>1709.05</v>
      </c>
      <c r="G2178" s="10" t="n">
        <v>250</v>
      </c>
      <c r="H2178" s="10" t="n">
        <v>950.15</v>
      </c>
    </row>
    <row r="2179" customFormat="false" ht="15" hidden="false" customHeight="false" outlineLevel="0" collapsed="false">
      <c r="A2179" s="9" t="s">
        <v>12327</v>
      </c>
      <c r="B2179" s="9" t="s">
        <v>75</v>
      </c>
      <c r="C2179" s="9" t="s">
        <v>10164</v>
      </c>
      <c r="D2179" s="9" t="s">
        <v>10155</v>
      </c>
      <c r="E2179" s="10" t="n">
        <v>3</v>
      </c>
      <c r="F2179" s="10" t="n">
        <v>4512.7</v>
      </c>
      <c r="G2179" s="10" t="n">
        <v>66</v>
      </c>
      <c r="H2179" s="10" t="n">
        <v>2508.83</v>
      </c>
    </row>
    <row r="2180" customFormat="false" ht="15" hidden="false" customHeight="false" outlineLevel="0" collapsed="false">
      <c r="A2180" s="9" t="s">
        <v>12328</v>
      </c>
      <c r="B2180" s="9" t="s">
        <v>75</v>
      </c>
      <c r="C2180" s="9" t="s">
        <v>10161</v>
      </c>
      <c r="D2180" s="9" t="s">
        <v>10156</v>
      </c>
      <c r="E2180" s="10" t="n">
        <v>2</v>
      </c>
      <c r="F2180" s="10" t="n">
        <v>9055.45</v>
      </c>
      <c r="G2180" s="10" t="n">
        <v>119</v>
      </c>
      <c r="H2180" s="10" t="n">
        <v>5034.37</v>
      </c>
    </row>
    <row r="2181" customFormat="false" ht="15" hidden="false" customHeight="false" outlineLevel="0" collapsed="false">
      <c r="A2181" s="9" t="s">
        <v>12329</v>
      </c>
      <c r="B2181" s="9" t="s">
        <v>62</v>
      </c>
      <c r="C2181" s="9" t="s">
        <v>10162</v>
      </c>
      <c r="D2181" s="9" t="s">
        <v>10155</v>
      </c>
      <c r="E2181" s="10" t="n">
        <v>5</v>
      </c>
      <c r="F2181" s="10" t="n">
        <v>11657.77</v>
      </c>
      <c r="G2181" s="10" t="n">
        <v>63</v>
      </c>
      <c r="H2181" s="10" t="n">
        <v>6481.13</v>
      </c>
    </row>
    <row r="2182" customFormat="false" ht="15" hidden="false" customHeight="false" outlineLevel="0" collapsed="false">
      <c r="A2182" s="9" t="s">
        <v>12330</v>
      </c>
      <c r="B2182" s="9" t="s">
        <v>71</v>
      </c>
      <c r="C2182" s="9" t="s">
        <v>10161</v>
      </c>
      <c r="D2182" s="9" t="s">
        <v>10155</v>
      </c>
      <c r="E2182" s="10" t="n">
        <v>3</v>
      </c>
      <c r="F2182" s="10" t="n">
        <v>1755.65</v>
      </c>
      <c r="G2182" s="10" t="n">
        <v>60</v>
      </c>
      <c r="H2182" s="10" t="n">
        <v>976.05</v>
      </c>
    </row>
    <row r="2183" customFormat="false" ht="15" hidden="false" customHeight="false" outlineLevel="0" collapsed="false">
      <c r="A2183" s="9" t="s">
        <v>12331</v>
      </c>
      <c r="B2183" s="9" t="s">
        <v>75</v>
      </c>
      <c r="C2183" s="9" t="s">
        <v>10163</v>
      </c>
      <c r="D2183" s="9" t="s">
        <v>10155</v>
      </c>
      <c r="E2183" s="10" t="n">
        <v>4</v>
      </c>
      <c r="F2183" s="10" t="n">
        <v>25173.92</v>
      </c>
      <c r="G2183" s="10" t="n">
        <v>60</v>
      </c>
      <c r="H2183" s="10" t="n">
        <v>13995.43</v>
      </c>
    </row>
    <row r="2184" customFormat="false" ht="15" hidden="false" customHeight="false" outlineLevel="0" collapsed="false">
      <c r="A2184" s="9" t="s">
        <v>12332</v>
      </c>
      <c r="B2184" s="9" t="s">
        <v>79</v>
      </c>
      <c r="C2184" s="9" t="s">
        <v>10161</v>
      </c>
      <c r="D2184" s="9" t="s">
        <v>10155</v>
      </c>
      <c r="E2184" s="10" t="n">
        <v>4</v>
      </c>
      <c r="F2184" s="10" t="n">
        <v>5423.9</v>
      </c>
      <c r="G2184" s="10" t="n">
        <v>18</v>
      </c>
      <c r="H2184" s="10" t="n">
        <v>3015.41</v>
      </c>
    </row>
    <row r="2185" customFormat="false" ht="15" hidden="false" customHeight="false" outlineLevel="0" collapsed="false">
      <c r="A2185" s="9" t="s">
        <v>12333</v>
      </c>
      <c r="B2185" s="9" t="s">
        <v>77</v>
      </c>
      <c r="C2185" s="9" t="s">
        <v>10164</v>
      </c>
      <c r="D2185" s="9" t="s">
        <v>10156</v>
      </c>
      <c r="E2185" s="10" t="n">
        <v>1</v>
      </c>
      <c r="F2185" s="10" t="n">
        <v>202.3</v>
      </c>
      <c r="G2185" s="10" t="n">
        <v>230</v>
      </c>
      <c r="H2185" s="10" t="n">
        <v>112.47</v>
      </c>
    </row>
    <row r="2186" customFormat="false" ht="15" hidden="false" customHeight="false" outlineLevel="0" collapsed="false">
      <c r="A2186" s="9" t="s">
        <v>12334</v>
      </c>
      <c r="B2186" s="9" t="s">
        <v>77</v>
      </c>
      <c r="C2186" s="9" t="s">
        <v>10161</v>
      </c>
      <c r="D2186" s="9" t="s">
        <v>10155</v>
      </c>
      <c r="E2186" s="10" t="n">
        <v>3</v>
      </c>
      <c r="F2186" s="10" t="n">
        <v>29239.45</v>
      </c>
      <c r="G2186" s="10" t="n">
        <v>17</v>
      </c>
      <c r="H2186" s="10" t="n">
        <v>16255.65</v>
      </c>
    </row>
    <row r="2187" customFormat="false" ht="15" hidden="false" customHeight="false" outlineLevel="0" collapsed="false">
      <c r="A2187" s="9" t="s">
        <v>12335</v>
      </c>
      <c r="B2187" s="9" t="s">
        <v>71</v>
      </c>
      <c r="C2187" s="9" t="s">
        <v>10161</v>
      </c>
      <c r="D2187" s="9" t="s">
        <v>10156</v>
      </c>
      <c r="E2187" s="10" t="n">
        <v>2</v>
      </c>
      <c r="F2187" s="10" t="n">
        <v>1045.09</v>
      </c>
      <c r="G2187" s="10" t="n">
        <v>9</v>
      </c>
      <c r="H2187" s="10" t="n">
        <v>581.02</v>
      </c>
    </row>
    <row r="2188" customFormat="false" ht="15" hidden="false" customHeight="false" outlineLevel="0" collapsed="false">
      <c r="A2188" s="9" t="s">
        <v>12336</v>
      </c>
      <c r="B2188" s="9" t="s">
        <v>75</v>
      </c>
      <c r="C2188" s="9" t="s">
        <v>10164</v>
      </c>
      <c r="D2188" s="9" t="s">
        <v>10155</v>
      </c>
      <c r="E2188" s="10" t="n">
        <v>4</v>
      </c>
      <c r="F2188" s="10" t="n">
        <v>9750.5</v>
      </c>
      <c r="G2188" s="10" t="n">
        <v>19</v>
      </c>
      <c r="H2188" s="10" t="n">
        <v>5420.78</v>
      </c>
    </row>
    <row r="2189" customFormat="false" ht="15" hidden="false" customHeight="false" outlineLevel="0" collapsed="false">
      <c r="A2189" s="9" t="s">
        <v>12337</v>
      </c>
      <c r="B2189" s="9" t="s">
        <v>70</v>
      </c>
      <c r="C2189" s="9" t="s">
        <v>10164</v>
      </c>
      <c r="D2189" s="9" t="s">
        <v>10155</v>
      </c>
      <c r="E2189" s="10" t="n">
        <v>4</v>
      </c>
      <c r="F2189" s="10" t="n">
        <v>7089.82</v>
      </c>
      <c r="G2189" s="10" t="n">
        <v>16</v>
      </c>
      <c r="H2189" s="10" t="n">
        <v>3941.58</v>
      </c>
    </row>
    <row r="2190" customFormat="false" ht="15" hidden="false" customHeight="false" outlineLevel="0" collapsed="false">
      <c r="A2190" s="9" t="s">
        <v>12338</v>
      </c>
      <c r="B2190" s="9" t="s">
        <v>74</v>
      </c>
      <c r="C2190" s="9" t="s">
        <v>10161</v>
      </c>
      <c r="D2190" s="9" t="s">
        <v>10156</v>
      </c>
      <c r="E2190" s="10" t="n">
        <v>1</v>
      </c>
      <c r="F2190" s="10" t="n">
        <v>696.15</v>
      </c>
      <c r="G2190" s="10" t="n">
        <v>161</v>
      </c>
      <c r="H2190" s="10" t="n">
        <v>387.02</v>
      </c>
    </row>
    <row r="2191" customFormat="false" ht="15" hidden="false" customHeight="false" outlineLevel="0" collapsed="false">
      <c r="A2191" s="9" t="s">
        <v>12339</v>
      </c>
      <c r="B2191" s="9" t="s">
        <v>70</v>
      </c>
      <c r="C2191" s="9" t="s">
        <v>10161</v>
      </c>
      <c r="D2191" s="9" t="s">
        <v>10157</v>
      </c>
      <c r="E2191" s="10" t="n">
        <v>2</v>
      </c>
      <c r="F2191" s="10" t="n">
        <v>2654.05</v>
      </c>
      <c r="G2191" s="10" t="n">
        <v>179</v>
      </c>
      <c r="H2191" s="10" t="n">
        <v>1475.52</v>
      </c>
    </row>
    <row r="2192" customFormat="false" ht="15" hidden="false" customHeight="false" outlineLevel="0" collapsed="false">
      <c r="A2192" s="9" t="s">
        <v>12340</v>
      </c>
      <c r="B2192" s="9" t="s">
        <v>69</v>
      </c>
      <c r="C2192" s="9" t="s">
        <v>10164</v>
      </c>
      <c r="D2192" s="9" t="s">
        <v>10155</v>
      </c>
      <c r="E2192" s="10" t="n">
        <v>4</v>
      </c>
      <c r="F2192" s="10" t="n">
        <v>5883.8</v>
      </c>
      <c r="G2192" s="10" t="n">
        <v>56</v>
      </c>
      <c r="H2192" s="10" t="n">
        <v>3271.1</v>
      </c>
    </row>
    <row r="2193" customFormat="false" ht="15" hidden="false" customHeight="false" outlineLevel="0" collapsed="false">
      <c r="A2193" s="9" t="s">
        <v>12341</v>
      </c>
      <c r="B2193" s="9" t="s">
        <v>68</v>
      </c>
      <c r="C2193" s="9" t="s">
        <v>10161</v>
      </c>
      <c r="D2193" s="9" t="s">
        <v>10156</v>
      </c>
      <c r="E2193" s="10" t="n">
        <v>2</v>
      </c>
      <c r="F2193" s="10" t="n">
        <v>3883.24</v>
      </c>
      <c r="G2193" s="10" t="n">
        <v>11</v>
      </c>
      <c r="H2193" s="10" t="n">
        <v>2158.88</v>
      </c>
    </row>
    <row r="2194" customFormat="false" ht="15" hidden="false" customHeight="false" outlineLevel="0" collapsed="false">
      <c r="A2194" s="9" t="s">
        <v>12342</v>
      </c>
      <c r="B2194" s="9" t="s">
        <v>71</v>
      </c>
      <c r="C2194" s="9" t="s">
        <v>10162</v>
      </c>
      <c r="D2194" s="9" t="s">
        <v>10157</v>
      </c>
      <c r="E2194" s="10" t="n">
        <v>2</v>
      </c>
      <c r="F2194" s="10" t="n">
        <v>4354.2</v>
      </c>
      <c r="G2194" s="10" t="n">
        <v>124</v>
      </c>
      <c r="H2194" s="10" t="n">
        <v>2420.71</v>
      </c>
    </row>
    <row r="2195" customFormat="false" ht="15" hidden="false" customHeight="false" outlineLevel="0" collapsed="false">
      <c r="A2195" s="9" t="s">
        <v>12343</v>
      </c>
      <c r="B2195" s="9" t="s">
        <v>71</v>
      </c>
      <c r="C2195" s="9" t="s">
        <v>10162</v>
      </c>
      <c r="D2195" s="9" t="s">
        <v>10156</v>
      </c>
      <c r="E2195" s="10" t="n">
        <v>1</v>
      </c>
      <c r="F2195" s="10" t="n">
        <v>399</v>
      </c>
      <c r="G2195" s="10" t="n">
        <v>152</v>
      </c>
      <c r="H2195" s="10" t="n">
        <v>221.82</v>
      </c>
    </row>
    <row r="2196" customFormat="false" ht="15" hidden="false" customHeight="false" outlineLevel="0" collapsed="false">
      <c r="A2196" s="9" t="s">
        <v>12344</v>
      </c>
      <c r="B2196" s="9" t="s">
        <v>71</v>
      </c>
      <c r="C2196" s="9" t="s">
        <v>10161</v>
      </c>
      <c r="D2196" s="9" t="s">
        <v>10155</v>
      </c>
      <c r="E2196" s="10" t="n">
        <v>3</v>
      </c>
      <c r="F2196" s="10" t="n">
        <v>4691.2</v>
      </c>
      <c r="G2196" s="10" t="n">
        <v>49</v>
      </c>
      <c r="H2196" s="10" t="n">
        <v>2608.07</v>
      </c>
    </row>
    <row r="2197" customFormat="false" ht="15" hidden="false" customHeight="false" outlineLevel="0" collapsed="false">
      <c r="A2197" s="9" t="s">
        <v>12345</v>
      </c>
      <c r="B2197" s="9" t="s">
        <v>77</v>
      </c>
      <c r="C2197" s="9" t="s">
        <v>10161</v>
      </c>
      <c r="D2197" s="9" t="s">
        <v>10155</v>
      </c>
      <c r="E2197" s="10" t="n">
        <v>7</v>
      </c>
      <c r="F2197" s="10" t="n">
        <v>32231.5</v>
      </c>
      <c r="G2197" s="10" t="n">
        <v>0</v>
      </c>
      <c r="H2197" s="10" t="n">
        <v>17919.08</v>
      </c>
    </row>
    <row r="2198" customFormat="false" ht="15" hidden="false" customHeight="false" outlineLevel="0" collapsed="false">
      <c r="A2198" s="9" t="s">
        <v>12346</v>
      </c>
      <c r="B2198" s="9" t="s">
        <v>71</v>
      </c>
      <c r="C2198" s="9" t="s">
        <v>10161</v>
      </c>
      <c r="D2198" s="9" t="s">
        <v>10154</v>
      </c>
      <c r="E2198" s="10" t="n">
        <v>2</v>
      </c>
      <c r="F2198" s="10" t="n">
        <v>88292.84</v>
      </c>
      <c r="G2198" s="10" t="n">
        <v>77</v>
      </c>
      <c r="H2198" s="10" t="n">
        <v>49086.35</v>
      </c>
    </row>
    <row r="2199" customFormat="false" ht="15" hidden="false" customHeight="false" outlineLevel="0" collapsed="false">
      <c r="A2199" s="9" t="s">
        <v>12347</v>
      </c>
      <c r="B2199" s="9" t="s">
        <v>59</v>
      </c>
      <c r="C2199" s="9" t="s">
        <v>10163</v>
      </c>
      <c r="D2199" s="9" t="s">
        <v>10156</v>
      </c>
      <c r="E2199" s="10" t="n">
        <v>2</v>
      </c>
      <c r="F2199" s="10" t="n">
        <v>6506</v>
      </c>
      <c r="G2199" s="10" t="n">
        <v>51</v>
      </c>
      <c r="H2199" s="10" t="n">
        <v>3617.01</v>
      </c>
    </row>
    <row r="2200" customFormat="false" ht="15" hidden="false" customHeight="false" outlineLevel="0" collapsed="false">
      <c r="A2200" s="9" t="s">
        <v>12348</v>
      </c>
      <c r="B2200" s="9" t="s">
        <v>77</v>
      </c>
      <c r="C2200" s="9" t="s">
        <v>10161</v>
      </c>
      <c r="D2200" s="9" t="s">
        <v>10155</v>
      </c>
      <c r="E2200" s="10" t="n">
        <v>3</v>
      </c>
      <c r="F2200" s="10" t="n">
        <v>10590.95</v>
      </c>
      <c r="G2200" s="10" t="n">
        <v>89</v>
      </c>
      <c r="H2200" s="10" t="n">
        <v>5888.03</v>
      </c>
    </row>
    <row r="2201" customFormat="false" ht="15" hidden="false" customHeight="false" outlineLevel="0" collapsed="false">
      <c r="A2201" s="9" t="s">
        <v>12349</v>
      </c>
      <c r="B2201" s="9" t="s">
        <v>59</v>
      </c>
      <c r="C2201" s="9" t="s">
        <v>10162</v>
      </c>
      <c r="D2201" s="9" t="s">
        <v>10155</v>
      </c>
      <c r="E2201" s="10" t="n">
        <v>5</v>
      </c>
      <c r="F2201" s="10" t="n">
        <v>12333.3</v>
      </c>
      <c r="G2201" s="10" t="n">
        <v>29</v>
      </c>
      <c r="H2201" s="10" t="n">
        <v>6856.69</v>
      </c>
    </row>
    <row r="2202" customFormat="false" ht="15" hidden="false" customHeight="false" outlineLevel="0" collapsed="false">
      <c r="A2202" s="9" t="s">
        <v>12350</v>
      </c>
      <c r="B2202" s="9" t="s">
        <v>64</v>
      </c>
      <c r="C2202" s="9" t="s">
        <v>10162</v>
      </c>
      <c r="D2202" s="9" t="s">
        <v>10155</v>
      </c>
      <c r="E2202" s="10" t="n">
        <v>5</v>
      </c>
      <c r="F2202" s="10" t="n">
        <v>8547.5</v>
      </c>
      <c r="G2202" s="10" t="n">
        <v>89</v>
      </c>
      <c r="H2202" s="10" t="n">
        <v>4751.98</v>
      </c>
    </row>
    <row r="2203" customFormat="false" ht="15" hidden="false" customHeight="false" outlineLevel="0" collapsed="false">
      <c r="A2203" s="9" t="s">
        <v>12351</v>
      </c>
      <c r="B2203" s="9" t="s">
        <v>62</v>
      </c>
      <c r="C2203" s="9" t="s">
        <v>10161</v>
      </c>
      <c r="D2203" s="9" t="s">
        <v>10155</v>
      </c>
      <c r="E2203" s="10" t="n">
        <v>6</v>
      </c>
      <c r="F2203" s="10" t="n">
        <v>23545.56</v>
      </c>
      <c r="G2203" s="10" t="n">
        <v>19</v>
      </c>
      <c r="H2203" s="10" t="n">
        <v>13090.14</v>
      </c>
    </row>
    <row r="2204" customFormat="false" ht="15" hidden="false" customHeight="false" outlineLevel="0" collapsed="false">
      <c r="A2204" s="9" t="s">
        <v>12352</v>
      </c>
      <c r="B2204" s="9" t="s">
        <v>62</v>
      </c>
      <c r="C2204" s="9" t="s">
        <v>10164</v>
      </c>
      <c r="D2204" s="9" t="s">
        <v>10155</v>
      </c>
      <c r="E2204" s="10" t="n">
        <v>5</v>
      </c>
      <c r="F2204" s="10" t="n">
        <v>14249.45</v>
      </c>
      <c r="G2204" s="10" t="n">
        <v>3</v>
      </c>
      <c r="H2204" s="10" t="n">
        <v>7921.97</v>
      </c>
    </row>
    <row r="2205" customFormat="false" ht="15" hidden="false" customHeight="false" outlineLevel="0" collapsed="false">
      <c r="A2205" s="9" t="s">
        <v>12353</v>
      </c>
      <c r="B2205" s="9" t="s">
        <v>65</v>
      </c>
      <c r="C2205" s="9" t="s">
        <v>10161</v>
      </c>
      <c r="D2205" s="9" t="s">
        <v>10155</v>
      </c>
      <c r="E2205" s="10" t="n">
        <v>10</v>
      </c>
      <c r="F2205" s="10" t="n">
        <v>41408.95</v>
      </c>
      <c r="G2205" s="10" t="n">
        <v>34</v>
      </c>
      <c r="H2205" s="10" t="n">
        <v>23021.28</v>
      </c>
    </row>
    <row r="2206" customFormat="false" ht="15" hidden="false" customHeight="false" outlineLevel="0" collapsed="false">
      <c r="A2206" s="9" t="s">
        <v>12354</v>
      </c>
      <c r="B2206" s="9" t="s">
        <v>71</v>
      </c>
      <c r="C2206" s="9" t="s">
        <v>10161</v>
      </c>
      <c r="D2206" s="9" t="s">
        <v>10155</v>
      </c>
      <c r="E2206" s="10" t="n">
        <v>4</v>
      </c>
      <c r="F2206" s="10" t="n">
        <v>48801.85</v>
      </c>
      <c r="G2206" s="10" t="n">
        <v>5</v>
      </c>
      <c r="H2206" s="10" t="n">
        <v>27131.36</v>
      </c>
    </row>
    <row r="2207" customFormat="false" ht="15" hidden="false" customHeight="false" outlineLevel="0" collapsed="false">
      <c r="A2207" s="9" t="s">
        <v>12355</v>
      </c>
      <c r="B2207" s="9" t="s">
        <v>60</v>
      </c>
      <c r="C2207" s="9" t="s">
        <v>10161</v>
      </c>
      <c r="D2207" s="9" t="s">
        <v>10156</v>
      </c>
      <c r="E2207" s="10" t="n">
        <v>2</v>
      </c>
      <c r="F2207" s="10" t="n">
        <v>35092.85</v>
      </c>
      <c r="G2207" s="10" t="n">
        <v>33</v>
      </c>
      <c r="H2207" s="10" t="n">
        <v>19509.85</v>
      </c>
    </row>
    <row r="2208" customFormat="false" ht="15" hidden="false" customHeight="false" outlineLevel="0" collapsed="false">
      <c r="A2208" s="9" t="s">
        <v>12356</v>
      </c>
      <c r="B2208" s="9" t="s">
        <v>71</v>
      </c>
      <c r="C2208" s="9" t="s">
        <v>10163</v>
      </c>
      <c r="D2208" s="9" t="s">
        <v>10158</v>
      </c>
      <c r="E2208" s="10" t="n">
        <v>0</v>
      </c>
      <c r="F2208" s="10" t="n">
        <v>0</v>
      </c>
      <c r="H2208" s="10" t="n">
        <v>0</v>
      </c>
    </row>
    <row r="2209" customFormat="false" ht="15" hidden="false" customHeight="false" outlineLevel="0" collapsed="false">
      <c r="A2209" s="9" t="s">
        <v>12357</v>
      </c>
      <c r="B2209" s="9" t="s">
        <v>74</v>
      </c>
      <c r="C2209" s="9" t="s">
        <v>10161</v>
      </c>
      <c r="D2209" s="9" t="s">
        <v>10156</v>
      </c>
      <c r="E2209" s="10" t="n">
        <v>2</v>
      </c>
      <c r="F2209" s="10" t="n">
        <v>4587</v>
      </c>
      <c r="G2209" s="10" t="n">
        <v>80</v>
      </c>
      <c r="H2209" s="10" t="n">
        <v>2550.14</v>
      </c>
    </row>
    <row r="2210" customFormat="false" ht="15" hidden="false" customHeight="false" outlineLevel="0" collapsed="false">
      <c r="A2210" s="9" t="s">
        <v>12358</v>
      </c>
      <c r="B2210" s="9" t="s">
        <v>76</v>
      </c>
      <c r="C2210" s="9" t="s">
        <v>10161</v>
      </c>
      <c r="D2210" s="9" t="s">
        <v>10155</v>
      </c>
      <c r="E2210" s="10" t="n">
        <v>3</v>
      </c>
      <c r="F2210" s="10" t="n">
        <v>6493.09</v>
      </c>
      <c r="G2210" s="10" t="n">
        <v>54</v>
      </c>
      <c r="H2210" s="10" t="n">
        <v>3609.83</v>
      </c>
    </row>
    <row r="2211" customFormat="false" ht="15" hidden="false" customHeight="false" outlineLevel="0" collapsed="false">
      <c r="A2211" s="9" t="s">
        <v>12359</v>
      </c>
      <c r="B2211" s="9" t="s">
        <v>74</v>
      </c>
      <c r="C2211" s="9" t="s">
        <v>10164</v>
      </c>
      <c r="D2211" s="9" t="s">
        <v>10154</v>
      </c>
      <c r="E2211" s="10" t="n">
        <v>10</v>
      </c>
      <c r="F2211" s="10" t="n">
        <v>105760.15</v>
      </c>
      <c r="G2211" s="10" t="n">
        <v>21</v>
      </c>
      <c r="H2211" s="10" t="n">
        <v>58797.29</v>
      </c>
    </row>
    <row r="2212" customFormat="false" ht="15" hidden="false" customHeight="false" outlineLevel="0" collapsed="false">
      <c r="A2212" s="9" t="s">
        <v>12360</v>
      </c>
      <c r="B2212" s="9" t="s">
        <v>65</v>
      </c>
      <c r="C2212" s="9" t="s">
        <v>10163</v>
      </c>
      <c r="D2212" s="9" t="s">
        <v>10155</v>
      </c>
      <c r="E2212" s="10" t="n">
        <v>3</v>
      </c>
      <c r="F2212" s="10" t="n">
        <v>3201.67</v>
      </c>
      <c r="G2212" s="10" t="n">
        <v>32</v>
      </c>
      <c r="H2212" s="10" t="n">
        <v>1779.97</v>
      </c>
    </row>
    <row r="2213" customFormat="false" ht="15" hidden="false" customHeight="false" outlineLevel="0" collapsed="false">
      <c r="A2213" s="9" t="s">
        <v>12361</v>
      </c>
      <c r="B2213" s="9" t="s">
        <v>71</v>
      </c>
      <c r="C2213" s="9" t="s">
        <v>10162</v>
      </c>
      <c r="D2213" s="9" t="s">
        <v>10154</v>
      </c>
      <c r="E2213" s="10" t="n">
        <v>10</v>
      </c>
      <c r="F2213" s="10" t="n">
        <v>140585.26</v>
      </c>
      <c r="G2213" s="10" t="n">
        <v>5</v>
      </c>
      <c r="H2213" s="10" t="n">
        <v>78158.29</v>
      </c>
    </row>
    <row r="2214" customFormat="false" ht="15" hidden="false" customHeight="false" outlineLevel="0" collapsed="false">
      <c r="A2214" s="9" t="s">
        <v>12362</v>
      </c>
      <c r="B2214" s="9" t="s">
        <v>69</v>
      </c>
      <c r="C2214" s="9" t="s">
        <v>10164</v>
      </c>
      <c r="D2214" s="9" t="s">
        <v>10155</v>
      </c>
      <c r="E2214" s="10" t="n">
        <v>8</v>
      </c>
      <c r="F2214" s="10" t="n">
        <v>43183.02</v>
      </c>
      <c r="G2214" s="10" t="n">
        <v>48</v>
      </c>
      <c r="H2214" s="10" t="n">
        <v>24007.57</v>
      </c>
    </row>
    <row r="2215" customFormat="false" ht="15" hidden="false" customHeight="false" outlineLevel="0" collapsed="false">
      <c r="A2215" s="9" t="s">
        <v>12363</v>
      </c>
      <c r="B2215" s="9" t="s">
        <v>74</v>
      </c>
      <c r="C2215" s="9" t="s">
        <v>10161</v>
      </c>
      <c r="D2215" s="9" t="s">
        <v>10155</v>
      </c>
      <c r="E2215" s="10" t="n">
        <v>16</v>
      </c>
      <c r="F2215" s="10" t="n">
        <v>42097.51</v>
      </c>
      <c r="G2215" s="10" t="n">
        <v>5</v>
      </c>
      <c r="H2215" s="10" t="n">
        <v>23404.09</v>
      </c>
    </row>
    <row r="2216" customFormat="false" ht="15" hidden="false" customHeight="false" outlineLevel="0" collapsed="false">
      <c r="A2216" s="9" t="s">
        <v>12364</v>
      </c>
      <c r="B2216" s="9" t="s">
        <v>76</v>
      </c>
      <c r="C2216" s="9" t="s">
        <v>10161</v>
      </c>
      <c r="D2216" s="9" t="s">
        <v>10155</v>
      </c>
      <c r="E2216" s="10" t="n">
        <v>5</v>
      </c>
      <c r="F2216" s="10" t="n">
        <v>46069.52</v>
      </c>
      <c r="G2216" s="10" t="n">
        <v>31</v>
      </c>
      <c r="H2216" s="10" t="n">
        <v>25612.32</v>
      </c>
    </row>
    <row r="2217" customFormat="false" ht="15" hidden="false" customHeight="false" outlineLevel="0" collapsed="false">
      <c r="A2217" s="9" t="s">
        <v>12365</v>
      </c>
      <c r="B2217" s="9" t="s">
        <v>78</v>
      </c>
      <c r="C2217" s="9" t="s">
        <v>10161</v>
      </c>
      <c r="D2217" s="9" t="s">
        <v>10156</v>
      </c>
      <c r="E2217" s="10" t="n">
        <v>1</v>
      </c>
      <c r="F2217" s="10" t="n">
        <v>3134.2</v>
      </c>
      <c r="G2217" s="10" t="n">
        <v>266</v>
      </c>
      <c r="H2217" s="10" t="n">
        <v>1742.46</v>
      </c>
    </row>
    <row r="2218" customFormat="false" ht="15" hidden="false" customHeight="false" outlineLevel="0" collapsed="false">
      <c r="A2218" s="9" t="s">
        <v>12366</v>
      </c>
      <c r="B2218" s="9" t="s">
        <v>73</v>
      </c>
      <c r="C2218" s="9" t="s">
        <v>10161</v>
      </c>
      <c r="D2218" s="9" t="s">
        <v>10157</v>
      </c>
      <c r="E2218" s="10" t="n">
        <v>2</v>
      </c>
      <c r="F2218" s="10" t="n">
        <v>1320.25</v>
      </c>
      <c r="G2218" s="10" t="n">
        <v>226</v>
      </c>
      <c r="H2218" s="10" t="n">
        <v>733.99</v>
      </c>
    </row>
    <row r="2219" customFormat="false" ht="15" hidden="false" customHeight="false" outlineLevel="0" collapsed="false">
      <c r="A2219" s="9" t="s">
        <v>12367</v>
      </c>
      <c r="B2219" s="9" t="s">
        <v>62</v>
      </c>
      <c r="C2219" s="9" t="s">
        <v>10162</v>
      </c>
      <c r="D2219" s="9" t="s">
        <v>10155</v>
      </c>
      <c r="E2219" s="10" t="n">
        <v>5</v>
      </c>
      <c r="F2219" s="10" t="n">
        <v>31057.52</v>
      </c>
      <c r="G2219" s="10" t="n">
        <v>11</v>
      </c>
      <c r="H2219" s="10" t="n">
        <v>17266.41</v>
      </c>
    </row>
    <row r="2220" customFormat="false" ht="15" hidden="false" customHeight="false" outlineLevel="0" collapsed="false">
      <c r="A2220" s="9" t="s">
        <v>12368</v>
      </c>
      <c r="B2220" s="9" t="s">
        <v>71</v>
      </c>
      <c r="C2220" s="9" t="s">
        <v>10161</v>
      </c>
      <c r="D2220" s="9" t="s">
        <v>10155</v>
      </c>
      <c r="E2220" s="10" t="n">
        <v>10</v>
      </c>
      <c r="F2220" s="10" t="n">
        <v>34108.56</v>
      </c>
      <c r="G2220" s="10" t="n">
        <v>32</v>
      </c>
      <c r="H2220" s="10" t="n">
        <v>18962.63</v>
      </c>
    </row>
    <row r="2221" customFormat="false" ht="15" hidden="false" customHeight="false" outlineLevel="0" collapsed="false">
      <c r="A2221" s="9" t="s">
        <v>12369</v>
      </c>
      <c r="B2221" s="9" t="s">
        <v>69</v>
      </c>
      <c r="C2221" s="9" t="s">
        <v>10161</v>
      </c>
      <c r="D2221" s="9" t="s">
        <v>10156</v>
      </c>
      <c r="E2221" s="10" t="n">
        <v>1</v>
      </c>
      <c r="F2221" s="10" t="n">
        <v>454.1</v>
      </c>
      <c r="G2221" s="10" t="n">
        <v>198</v>
      </c>
      <c r="H2221" s="10" t="n">
        <v>252.46</v>
      </c>
    </row>
    <row r="2222" customFormat="false" ht="15" hidden="false" customHeight="false" outlineLevel="0" collapsed="false">
      <c r="A2222" s="9" t="s">
        <v>12370</v>
      </c>
      <c r="B2222" s="9" t="s">
        <v>64</v>
      </c>
      <c r="C2222" s="9" t="s">
        <v>10163</v>
      </c>
      <c r="D2222" s="9" t="s">
        <v>10157</v>
      </c>
      <c r="E2222" s="10" t="n">
        <v>2</v>
      </c>
      <c r="F2222" s="10" t="n">
        <v>4367.22</v>
      </c>
      <c r="G2222" s="10" t="n">
        <v>259</v>
      </c>
      <c r="H2222" s="10" t="n">
        <v>2427.95</v>
      </c>
    </row>
    <row r="2223" customFormat="false" ht="15" hidden="false" customHeight="false" outlineLevel="0" collapsed="false">
      <c r="A2223" s="9" t="s">
        <v>12371</v>
      </c>
      <c r="B2223" s="9" t="s">
        <v>75</v>
      </c>
      <c r="C2223" s="9" t="s">
        <v>10161</v>
      </c>
      <c r="D2223" s="9" t="s">
        <v>10157</v>
      </c>
      <c r="E2223" s="10" t="n">
        <v>3</v>
      </c>
      <c r="F2223" s="10" t="n">
        <v>6354.29</v>
      </c>
      <c r="G2223" s="10" t="n">
        <v>217</v>
      </c>
      <c r="H2223" s="10" t="n">
        <v>3532.66</v>
      </c>
    </row>
    <row r="2224" customFormat="false" ht="15" hidden="false" customHeight="false" outlineLevel="0" collapsed="false">
      <c r="A2224" s="9" t="s">
        <v>12372</v>
      </c>
      <c r="B2224" s="9" t="s">
        <v>71</v>
      </c>
      <c r="C2224" s="9" t="s">
        <v>10161</v>
      </c>
      <c r="D2224" s="9" t="s">
        <v>10156</v>
      </c>
      <c r="E2224" s="10" t="n">
        <v>1</v>
      </c>
      <c r="F2224" s="10" t="n">
        <v>109</v>
      </c>
      <c r="G2224" s="10" t="n">
        <v>123</v>
      </c>
      <c r="H2224" s="10" t="n">
        <v>60.6</v>
      </c>
    </row>
    <row r="2225" customFormat="false" ht="15" hidden="false" customHeight="false" outlineLevel="0" collapsed="false">
      <c r="A2225" s="9" t="s">
        <v>12373</v>
      </c>
      <c r="B2225" s="9" t="s">
        <v>64</v>
      </c>
      <c r="C2225" s="9" t="s">
        <v>10161</v>
      </c>
      <c r="D2225" s="9" t="s">
        <v>10157</v>
      </c>
      <c r="E2225" s="10" t="n">
        <v>3</v>
      </c>
      <c r="F2225" s="10" t="n">
        <v>6366.75</v>
      </c>
      <c r="G2225" s="10" t="n">
        <v>309</v>
      </c>
      <c r="H2225" s="10" t="n">
        <v>3539.59</v>
      </c>
    </row>
    <row r="2226" customFormat="false" ht="15" hidden="false" customHeight="false" outlineLevel="0" collapsed="false">
      <c r="A2226" s="9" t="s">
        <v>12374</v>
      </c>
      <c r="B2226" s="9" t="s">
        <v>68</v>
      </c>
      <c r="C2226" s="9" t="s">
        <v>10161</v>
      </c>
      <c r="D2226" s="9" t="s">
        <v>10156</v>
      </c>
      <c r="E2226" s="10" t="n">
        <v>1</v>
      </c>
      <c r="F2226" s="10" t="n">
        <v>14314.32</v>
      </c>
      <c r="G2226" s="10" t="n">
        <v>230</v>
      </c>
      <c r="H2226" s="10" t="n">
        <v>7958.04</v>
      </c>
    </row>
    <row r="2227" customFormat="false" ht="15" hidden="false" customHeight="false" outlineLevel="0" collapsed="false">
      <c r="A2227" s="9" t="s">
        <v>12375</v>
      </c>
      <c r="B2227" s="9" t="s">
        <v>62</v>
      </c>
      <c r="C2227" s="9" t="s">
        <v>10161</v>
      </c>
      <c r="D2227" s="9" t="s">
        <v>10157</v>
      </c>
      <c r="E2227" s="10" t="n">
        <v>2</v>
      </c>
      <c r="F2227" s="10" t="n">
        <v>37144.06</v>
      </c>
      <c r="G2227" s="10" t="n">
        <v>173</v>
      </c>
      <c r="H2227" s="10" t="n">
        <v>20650.22</v>
      </c>
    </row>
    <row r="2228" customFormat="false" ht="15" hidden="false" customHeight="false" outlineLevel="0" collapsed="false">
      <c r="A2228" s="9" t="s">
        <v>12376</v>
      </c>
      <c r="B2228" s="9" t="s">
        <v>76</v>
      </c>
      <c r="C2228" s="9" t="s">
        <v>10162</v>
      </c>
      <c r="D2228" s="9" t="s">
        <v>10154</v>
      </c>
      <c r="E2228" s="10" t="n">
        <v>27</v>
      </c>
      <c r="F2228" s="10" t="n">
        <v>102706.01</v>
      </c>
      <c r="G2228" s="10" t="n">
        <v>2</v>
      </c>
      <c r="H2228" s="10" t="n">
        <v>57099.34</v>
      </c>
    </row>
    <row r="2229" customFormat="false" ht="15" hidden="false" customHeight="false" outlineLevel="0" collapsed="false">
      <c r="A2229" s="9" t="s">
        <v>12377</v>
      </c>
      <c r="B2229" s="9" t="s">
        <v>71</v>
      </c>
      <c r="C2229" s="9" t="s">
        <v>10161</v>
      </c>
      <c r="D2229" s="9" t="s">
        <v>10155</v>
      </c>
      <c r="E2229" s="10" t="n">
        <v>4</v>
      </c>
      <c r="F2229" s="10" t="n">
        <v>5915.55</v>
      </c>
      <c r="G2229" s="10" t="n">
        <v>23</v>
      </c>
      <c r="H2229" s="10" t="n">
        <v>3288.75</v>
      </c>
    </row>
    <row r="2230" customFormat="false" ht="15" hidden="false" customHeight="false" outlineLevel="0" collapsed="false">
      <c r="A2230" s="9" t="s">
        <v>12378</v>
      </c>
      <c r="B2230" s="9" t="s">
        <v>74</v>
      </c>
      <c r="C2230" s="9" t="s">
        <v>10163</v>
      </c>
      <c r="D2230" s="9" t="s">
        <v>10156</v>
      </c>
      <c r="E2230" s="10" t="n">
        <v>1</v>
      </c>
      <c r="F2230" s="10" t="n">
        <v>802.75</v>
      </c>
      <c r="G2230" s="10" t="n">
        <v>191</v>
      </c>
      <c r="H2230" s="10" t="n">
        <v>446.29</v>
      </c>
    </row>
    <row r="2231" customFormat="false" ht="15" hidden="false" customHeight="false" outlineLevel="0" collapsed="false">
      <c r="A2231" s="9" t="s">
        <v>12379</v>
      </c>
      <c r="B2231" s="9" t="s">
        <v>74</v>
      </c>
      <c r="C2231" s="9" t="s">
        <v>10162</v>
      </c>
      <c r="D2231" s="9" t="s">
        <v>10155</v>
      </c>
      <c r="E2231" s="10" t="n">
        <v>8</v>
      </c>
      <c r="F2231" s="10" t="n">
        <v>48109.99</v>
      </c>
      <c r="G2231" s="10" t="n">
        <v>16</v>
      </c>
      <c r="H2231" s="10" t="n">
        <v>26746.72</v>
      </c>
    </row>
    <row r="2232" customFormat="false" ht="15" hidden="false" customHeight="false" outlineLevel="0" collapsed="false">
      <c r="A2232" s="9" t="s">
        <v>12380</v>
      </c>
      <c r="B2232" s="9" t="s">
        <v>77</v>
      </c>
      <c r="C2232" s="9" t="s">
        <v>10162</v>
      </c>
      <c r="D2232" s="9" t="s">
        <v>10155</v>
      </c>
      <c r="E2232" s="10" t="n">
        <v>4</v>
      </c>
      <c r="F2232" s="10" t="n">
        <v>9345.75</v>
      </c>
      <c r="G2232" s="10" t="n">
        <v>60</v>
      </c>
      <c r="H2232" s="10" t="n">
        <v>5195.76</v>
      </c>
    </row>
    <row r="2233" customFormat="false" ht="15" hidden="false" customHeight="false" outlineLevel="0" collapsed="false">
      <c r="A2233" s="9" t="s">
        <v>12381</v>
      </c>
      <c r="B2233" s="9" t="s">
        <v>71</v>
      </c>
      <c r="C2233" s="9" t="s">
        <v>10163</v>
      </c>
      <c r="D2233" s="9" t="s">
        <v>10155</v>
      </c>
      <c r="E2233" s="10" t="n">
        <v>4</v>
      </c>
      <c r="F2233" s="10" t="n">
        <v>59323.89</v>
      </c>
      <c r="G2233" s="10" t="n">
        <v>29</v>
      </c>
      <c r="H2233" s="10" t="n">
        <v>32981.08</v>
      </c>
    </row>
    <row r="2234" customFormat="false" ht="15" hidden="false" customHeight="false" outlineLevel="0" collapsed="false">
      <c r="A2234" s="9" t="s">
        <v>12382</v>
      </c>
      <c r="B2234" s="9" t="s">
        <v>62</v>
      </c>
      <c r="C2234" s="9" t="s">
        <v>10164</v>
      </c>
      <c r="D2234" s="9" t="s">
        <v>10155</v>
      </c>
      <c r="E2234" s="10" t="n">
        <v>4</v>
      </c>
      <c r="F2234" s="10" t="n">
        <v>23326.4</v>
      </c>
      <c r="G2234" s="10" t="n">
        <v>91</v>
      </c>
      <c r="H2234" s="10" t="n">
        <v>12968.3</v>
      </c>
    </row>
    <row r="2235" customFormat="false" ht="15" hidden="false" customHeight="false" outlineLevel="0" collapsed="false">
      <c r="A2235" s="9" t="s">
        <v>12383</v>
      </c>
      <c r="B2235" s="9" t="s">
        <v>65</v>
      </c>
      <c r="C2235" s="9" t="s">
        <v>10163</v>
      </c>
      <c r="D2235" s="9" t="s">
        <v>10157</v>
      </c>
      <c r="E2235" s="10" t="n">
        <v>4</v>
      </c>
      <c r="F2235" s="10" t="n">
        <v>20311.91</v>
      </c>
      <c r="G2235" s="10" t="n">
        <v>128</v>
      </c>
      <c r="H2235" s="10" t="n">
        <v>11292.39</v>
      </c>
    </row>
    <row r="2236" customFormat="false" ht="15" hidden="false" customHeight="false" outlineLevel="0" collapsed="false">
      <c r="A2236" s="9" t="s">
        <v>12384</v>
      </c>
      <c r="B2236" s="9" t="s">
        <v>64</v>
      </c>
      <c r="C2236" s="9" t="s">
        <v>10161</v>
      </c>
      <c r="D2236" s="9" t="s">
        <v>10155</v>
      </c>
      <c r="E2236" s="10" t="n">
        <v>4</v>
      </c>
      <c r="F2236" s="10" t="n">
        <v>20387.2</v>
      </c>
      <c r="G2236" s="10" t="n">
        <v>49</v>
      </c>
      <c r="H2236" s="10" t="n">
        <v>11334.25</v>
      </c>
    </row>
    <row r="2237" customFormat="false" ht="15" hidden="false" customHeight="false" outlineLevel="0" collapsed="false">
      <c r="A2237" s="9" t="s">
        <v>12385</v>
      </c>
      <c r="B2237" s="9" t="s">
        <v>71</v>
      </c>
      <c r="C2237" s="9" t="s">
        <v>10161</v>
      </c>
      <c r="D2237" s="9" t="s">
        <v>10157</v>
      </c>
      <c r="E2237" s="10" t="n">
        <v>2</v>
      </c>
      <c r="F2237" s="10" t="n">
        <v>2720.55</v>
      </c>
      <c r="G2237" s="10" t="n">
        <v>291</v>
      </c>
      <c r="H2237" s="10" t="n">
        <v>1512.49</v>
      </c>
    </row>
    <row r="2238" customFormat="false" ht="15" hidden="false" customHeight="false" outlineLevel="0" collapsed="false">
      <c r="A2238" s="9" t="s">
        <v>12386</v>
      </c>
      <c r="B2238" s="9" t="s">
        <v>77</v>
      </c>
      <c r="C2238" s="9" t="s">
        <v>10161</v>
      </c>
      <c r="D2238" s="9" t="s">
        <v>10155</v>
      </c>
      <c r="E2238" s="10" t="n">
        <v>3</v>
      </c>
      <c r="F2238" s="10" t="n">
        <v>58465.85</v>
      </c>
      <c r="G2238" s="10" t="n">
        <v>112</v>
      </c>
      <c r="H2238" s="10" t="n">
        <v>32504.05</v>
      </c>
    </row>
    <row r="2239" customFormat="false" ht="15" hidden="false" customHeight="false" outlineLevel="0" collapsed="false">
      <c r="A2239" s="9" t="s">
        <v>12387</v>
      </c>
      <c r="B2239" s="9" t="s">
        <v>75</v>
      </c>
      <c r="C2239" s="9" t="s">
        <v>10161</v>
      </c>
      <c r="D2239" s="9" t="s">
        <v>10155</v>
      </c>
      <c r="E2239" s="10" t="n">
        <v>3</v>
      </c>
      <c r="F2239" s="10" t="n">
        <v>9637.15</v>
      </c>
      <c r="G2239" s="10" t="n">
        <v>1</v>
      </c>
      <c r="H2239" s="10" t="n">
        <v>5357.77</v>
      </c>
    </row>
    <row r="2240" customFormat="false" ht="15" hidden="false" customHeight="false" outlineLevel="0" collapsed="false">
      <c r="A2240" s="9" t="s">
        <v>12388</v>
      </c>
      <c r="B2240" s="9" t="s">
        <v>68</v>
      </c>
      <c r="C2240" s="9" t="s">
        <v>10164</v>
      </c>
      <c r="D2240" s="9" t="s">
        <v>10156</v>
      </c>
      <c r="E2240" s="10" t="n">
        <v>2</v>
      </c>
      <c r="F2240" s="10" t="n">
        <v>4504.73</v>
      </c>
      <c r="G2240" s="10" t="n">
        <v>10</v>
      </c>
      <c r="H2240" s="10" t="n">
        <v>2504.4</v>
      </c>
    </row>
    <row r="2241" customFormat="false" ht="15" hidden="false" customHeight="false" outlineLevel="0" collapsed="false">
      <c r="A2241" s="9" t="s">
        <v>12389</v>
      </c>
      <c r="B2241" s="9" t="s">
        <v>65</v>
      </c>
      <c r="C2241" s="9" t="s">
        <v>10162</v>
      </c>
      <c r="D2241" s="9" t="s">
        <v>10155</v>
      </c>
      <c r="E2241" s="10" t="n">
        <v>8</v>
      </c>
      <c r="F2241" s="10" t="n">
        <v>21727.9</v>
      </c>
      <c r="G2241" s="10" t="n">
        <v>52</v>
      </c>
      <c r="H2241" s="10" t="n">
        <v>12079.61</v>
      </c>
    </row>
    <row r="2242" customFormat="false" ht="15" hidden="false" customHeight="false" outlineLevel="0" collapsed="false">
      <c r="A2242" s="9" t="s">
        <v>12390</v>
      </c>
      <c r="B2242" s="9" t="s">
        <v>76</v>
      </c>
      <c r="C2242" s="9" t="s">
        <v>10161</v>
      </c>
      <c r="D2242" s="9" t="s">
        <v>10155</v>
      </c>
      <c r="E2242" s="10" t="n">
        <v>5</v>
      </c>
      <c r="F2242" s="10" t="n">
        <v>9902.98</v>
      </c>
      <c r="G2242" s="10" t="n">
        <v>9</v>
      </c>
      <c r="H2242" s="10" t="n">
        <v>5505.56</v>
      </c>
    </row>
    <row r="2243" customFormat="false" ht="15" hidden="false" customHeight="false" outlineLevel="0" collapsed="false">
      <c r="A2243" s="9" t="s">
        <v>12391</v>
      </c>
      <c r="B2243" s="9" t="s">
        <v>75</v>
      </c>
      <c r="C2243" s="9" t="s">
        <v>10161</v>
      </c>
      <c r="D2243" s="9" t="s">
        <v>10156</v>
      </c>
      <c r="E2243" s="10" t="n">
        <v>1</v>
      </c>
      <c r="F2243" s="10" t="n">
        <v>5192.7</v>
      </c>
      <c r="G2243" s="10" t="n">
        <v>262</v>
      </c>
      <c r="H2243" s="10" t="n">
        <v>2886.88</v>
      </c>
    </row>
    <row r="2244" customFormat="false" ht="15" hidden="false" customHeight="false" outlineLevel="0" collapsed="false">
      <c r="A2244" s="9" t="s">
        <v>12392</v>
      </c>
      <c r="B2244" s="9" t="s">
        <v>70</v>
      </c>
      <c r="C2244" s="9" t="s">
        <v>10161</v>
      </c>
      <c r="D2244" s="9" t="s">
        <v>10155</v>
      </c>
      <c r="E2244" s="10" t="n">
        <v>4</v>
      </c>
      <c r="F2244" s="10" t="n">
        <v>16233.32</v>
      </c>
      <c r="G2244" s="10" t="n">
        <v>15</v>
      </c>
      <c r="H2244" s="10" t="n">
        <v>9024.9</v>
      </c>
    </row>
    <row r="2245" customFormat="false" ht="15" hidden="false" customHeight="false" outlineLevel="0" collapsed="false">
      <c r="A2245" s="9" t="s">
        <v>12393</v>
      </c>
      <c r="B2245" s="9" t="s">
        <v>71</v>
      </c>
      <c r="C2245" s="9" t="s">
        <v>10161</v>
      </c>
      <c r="D2245" s="9" t="s">
        <v>10156</v>
      </c>
      <c r="E2245" s="10" t="n">
        <v>1</v>
      </c>
      <c r="F2245" s="10" t="n">
        <v>3926.15</v>
      </c>
      <c r="G2245" s="10" t="n">
        <v>167</v>
      </c>
      <c r="H2245" s="10" t="n">
        <v>2182.74</v>
      </c>
    </row>
    <row r="2246" customFormat="false" ht="15" hidden="false" customHeight="false" outlineLevel="0" collapsed="false">
      <c r="A2246" s="9" t="s">
        <v>12394</v>
      </c>
      <c r="B2246" s="9" t="s">
        <v>64</v>
      </c>
      <c r="C2246" s="9" t="s">
        <v>10161</v>
      </c>
      <c r="D2246" s="9" t="s">
        <v>10155</v>
      </c>
      <c r="E2246" s="10" t="n">
        <v>4</v>
      </c>
      <c r="F2246" s="10" t="n">
        <v>19256.6</v>
      </c>
      <c r="G2246" s="10" t="n">
        <v>20</v>
      </c>
      <c r="H2246" s="10" t="n">
        <v>10705.7</v>
      </c>
    </row>
    <row r="2247" customFormat="false" ht="15" hidden="false" customHeight="false" outlineLevel="0" collapsed="false">
      <c r="A2247" s="9" t="s">
        <v>12395</v>
      </c>
      <c r="B2247" s="9" t="s">
        <v>71</v>
      </c>
      <c r="C2247" s="9" t="s">
        <v>10162</v>
      </c>
      <c r="D2247" s="9" t="s">
        <v>10155</v>
      </c>
      <c r="E2247" s="10" t="n">
        <v>5</v>
      </c>
      <c r="F2247" s="10" t="n">
        <v>22016.8</v>
      </c>
      <c r="G2247" s="10" t="n">
        <v>5</v>
      </c>
      <c r="H2247" s="10" t="n">
        <v>12240.23</v>
      </c>
    </row>
    <row r="2248" customFormat="false" ht="15" hidden="false" customHeight="false" outlineLevel="0" collapsed="false">
      <c r="A2248" s="9" t="s">
        <v>12396</v>
      </c>
      <c r="B2248" s="9" t="s">
        <v>78</v>
      </c>
      <c r="C2248" s="9" t="s">
        <v>10163</v>
      </c>
      <c r="D2248" s="9" t="s">
        <v>10155</v>
      </c>
      <c r="E2248" s="10" t="n">
        <v>3</v>
      </c>
      <c r="F2248" s="10" t="n">
        <v>1158.45</v>
      </c>
      <c r="G2248" s="10" t="n">
        <v>39</v>
      </c>
      <c r="H2248" s="10" t="n">
        <v>644.04</v>
      </c>
    </row>
    <row r="2249" customFormat="false" ht="15" hidden="false" customHeight="false" outlineLevel="0" collapsed="false">
      <c r="A2249" s="9" t="s">
        <v>12397</v>
      </c>
      <c r="B2249" s="9" t="s">
        <v>68</v>
      </c>
      <c r="C2249" s="9" t="s">
        <v>10163</v>
      </c>
      <c r="D2249" s="9" t="s">
        <v>10155</v>
      </c>
      <c r="E2249" s="10" t="n">
        <v>5</v>
      </c>
      <c r="F2249" s="10" t="n">
        <v>7040.18</v>
      </c>
      <c r="G2249" s="10" t="n">
        <v>31</v>
      </c>
      <c r="H2249" s="10" t="n">
        <v>3913.98</v>
      </c>
    </row>
    <row r="2250" customFormat="false" ht="15" hidden="false" customHeight="false" outlineLevel="0" collapsed="false">
      <c r="A2250" s="9" t="s">
        <v>12398</v>
      </c>
      <c r="B2250" s="9" t="s">
        <v>69</v>
      </c>
      <c r="C2250" s="9" t="s">
        <v>10163</v>
      </c>
      <c r="D2250" s="9" t="s">
        <v>10157</v>
      </c>
      <c r="E2250" s="10" t="n">
        <v>4</v>
      </c>
      <c r="F2250" s="10" t="n">
        <v>32077.75</v>
      </c>
      <c r="G2250" s="10" t="n">
        <v>163</v>
      </c>
      <c r="H2250" s="10" t="n">
        <v>17833.61</v>
      </c>
    </row>
    <row r="2251" customFormat="false" ht="15" hidden="false" customHeight="false" outlineLevel="0" collapsed="false">
      <c r="A2251" s="9" t="s">
        <v>12399</v>
      </c>
      <c r="B2251" s="9" t="s">
        <v>76</v>
      </c>
      <c r="C2251" s="9" t="s">
        <v>10161</v>
      </c>
      <c r="D2251" s="9" t="s">
        <v>10156</v>
      </c>
      <c r="E2251" s="10" t="n">
        <v>2</v>
      </c>
      <c r="F2251" s="10" t="n">
        <v>6513.97</v>
      </c>
      <c r="G2251" s="10" t="n">
        <v>0</v>
      </c>
      <c r="H2251" s="10" t="n">
        <v>3621.44</v>
      </c>
    </row>
    <row r="2252" customFormat="false" ht="15" hidden="false" customHeight="false" outlineLevel="0" collapsed="false">
      <c r="A2252" s="9" t="s">
        <v>12400</v>
      </c>
      <c r="B2252" s="9" t="s">
        <v>70</v>
      </c>
      <c r="C2252" s="9" t="s">
        <v>10164</v>
      </c>
      <c r="D2252" s="9" t="s">
        <v>10155</v>
      </c>
      <c r="E2252" s="10" t="n">
        <v>3</v>
      </c>
      <c r="F2252" s="10" t="n">
        <v>13260.19</v>
      </c>
      <c r="G2252" s="10" t="n">
        <v>62</v>
      </c>
      <c r="H2252" s="10" t="n">
        <v>7371.99</v>
      </c>
    </row>
    <row r="2253" customFormat="false" ht="15" hidden="false" customHeight="false" outlineLevel="0" collapsed="false">
      <c r="A2253" s="9" t="s">
        <v>12401</v>
      </c>
      <c r="B2253" s="9" t="s">
        <v>65</v>
      </c>
      <c r="C2253" s="9" t="s">
        <v>10163</v>
      </c>
      <c r="D2253" s="9" t="s">
        <v>10155</v>
      </c>
      <c r="E2253" s="10" t="n">
        <v>3</v>
      </c>
      <c r="F2253" s="10" t="n">
        <v>38061.57</v>
      </c>
      <c r="G2253" s="10" t="n">
        <v>46</v>
      </c>
      <c r="H2253" s="10" t="n">
        <v>21160.31</v>
      </c>
    </row>
    <row r="2254" customFormat="false" ht="15" hidden="false" customHeight="false" outlineLevel="0" collapsed="false">
      <c r="A2254" s="9" t="s">
        <v>12402</v>
      </c>
      <c r="B2254" s="9" t="s">
        <v>62</v>
      </c>
      <c r="C2254" s="9" t="s">
        <v>10163</v>
      </c>
      <c r="D2254" s="9" t="s">
        <v>10155</v>
      </c>
      <c r="E2254" s="10" t="n">
        <v>3</v>
      </c>
      <c r="F2254" s="10" t="n">
        <v>3604.5</v>
      </c>
      <c r="G2254" s="10" t="n">
        <v>116</v>
      </c>
      <c r="H2254" s="10" t="n">
        <v>2003.92</v>
      </c>
    </row>
    <row r="2255" customFormat="false" ht="15" hidden="false" customHeight="false" outlineLevel="0" collapsed="false">
      <c r="A2255" s="9" t="s">
        <v>12403</v>
      </c>
      <c r="B2255" s="9" t="s">
        <v>74</v>
      </c>
      <c r="C2255" s="9" t="s">
        <v>10161</v>
      </c>
      <c r="D2255" s="9" t="s">
        <v>10156</v>
      </c>
      <c r="E2255" s="10" t="n">
        <v>1</v>
      </c>
      <c r="F2255" s="10" t="n">
        <v>133.2</v>
      </c>
      <c r="G2255" s="10" t="n">
        <v>88</v>
      </c>
      <c r="H2255" s="10" t="n">
        <v>74.05</v>
      </c>
    </row>
    <row r="2256" customFormat="false" ht="15" hidden="false" customHeight="false" outlineLevel="0" collapsed="false">
      <c r="A2256" s="9" t="s">
        <v>12404</v>
      </c>
      <c r="B2256" s="9" t="s">
        <v>62</v>
      </c>
      <c r="C2256" s="9" t="s">
        <v>10161</v>
      </c>
      <c r="D2256" s="9" t="s">
        <v>10155</v>
      </c>
      <c r="E2256" s="10" t="n">
        <v>3</v>
      </c>
      <c r="F2256" s="10" t="n">
        <v>16392.05</v>
      </c>
      <c r="G2256" s="10" t="n">
        <v>68</v>
      </c>
      <c r="H2256" s="10" t="n">
        <v>9113.15</v>
      </c>
    </row>
    <row r="2257" customFormat="false" ht="15" hidden="false" customHeight="false" outlineLevel="0" collapsed="false">
      <c r="A2257" s="9" t="s">
        <v>12405</v>
      </c>
      <c r="B2257" s="9" t="s">
        <v>71</v>
      </c>
      <c r="C2257" s="9" t="s">
        <v>10163</v>
      </c>
      <c r="D2257" s="9" t="s">
        <v>10156</v>
      </c>
      <c r="E2257" s="10" t="n">
        <v>2</v>
      </c>
      <c r="F2257" s="10" t="n">
        <v>6237.38</v>
      </c>
      <c r="G2257" s="10" t="n">
        <v>22</v>
      </c>
      <c r="H2257" s="10" t="n">
        <v>3467.67</v>
      </c>
    </row>
    <row r="2258" customFormat="false" ht="15" hidden="false" customHeight="false" outlineLevel="0" collapsed="false">
      <c r="A2258" s="9" t="s">
        <v>12406</v>
      </c>
      <c r="B2258" s="9" t="s">
        <v>68</v>
      </c>
      <c r="C2258" s="9" t="s">
        <v>10161</v>
      </c>
      <c r="D2258" s="9" t="s">
        <v>10156</v>
      </c>
      <c r="E2258" s="10" t="n">
        <v>1</v>
      </c>
      <c r="F2258" s="10" t="n">
        <v>5719</v>
      </c>
      <c r="G2258" s="10" t="n">
        <v>235</v>
      </c>
      <c r="H2258" s="10" t="n">
        <v>3179.47</v>
      </c>
    </row>
    <row r="2259" customFormat="false" ht="15" hidden="false" customHeight="false" outlineLevel="0" collapsed="false">
      <c r="A2259" s="9" t="s">
        <v>12407</v>
      </c>
      <c r="B2259" s="9" t="s">
        <v>77</v>
      </c>
      <c r="C2259" s="9" t="s">
        <v>10161</v>
      </c>
      <c r="D2259" s="9" t="s">
        <v>10156</v>
      </c>
      <c r="E2259" s="10" t="n">
        <v>1</v>
      </c>
      <c r="F2259" s="10" t="n">
        <v>1925.91</v>
      </c>
      <c r="G2259" s="10" t="n">
        <v>131</v>
      </c>
      <c r="H2259" s="10" t="n">
        <v>1070.71</v>
      </c>
    </row>
    <row r="2260" customFormat="false" ht="15" hidden="false" customHeight="false" outlineLevel="0" collapsed="false">
      <c r="A2260" s="9" t="s">
        <v>12408</v>
      </c>
      <c r="B2260" s="9" t="s">
        <v>62</v>
      </c>
      <c r="C2260" s="9" t="s">
        <v>10162</v>
      </c>
      <c r="D2260" s="9" t="s">
        <v>10155</v>
      </c>
      <c r="E2260" s="10" t="n">
        <v>3</v>
      </c>
      <c r="F2260" s="10" t="n">
        <v>42259.28</v>
      </c>
      <c r="G2260" s="10" t="n">
        <v>72</v>
      </c>
      <c r="H2260" s="10" t="n">
        <v>23494.02</v>
      </c>
    </row>
    <row r="2261" customFormat="false" ht="15" hidden="false" customHeight="false" outlineLevel="0" collapsed="false">
      <c r="A2261" s="9" t="s">
        <v>12409</v>
      </c>
      <c r="B2261" s="9" t="s">
        <v>74</v>
      </c>
      <c r="C2261" s="9" t="s">
        <v>10161</v>
      </c>
      <c r="D2261" s="9" t="s">
        <v>10155</v>
      </c>
      <c r="E2261" s="10" t="n">
        <v>3</v>
      </c>
      <c r="F2261" s="10" t="n">
        <v>13007.9</v>
      </c>
      <c r="G2261" s="10" t="n">
        <v>72</v>
      </c>
      <c r="H2261" s="10" t="n">
        <v>7231.73</v>
      </c>
    </row>
    <row r="2262" customFormat="false" ht="15" hidden="false" customHeight="false" outlineLevel="0" collapsed="false">
      <c r="A2262" s="9" t="s">
        <v>12410</v>
      </c>
      <c r="B2262" s="9" t="s">
        <v>65</v>
      </c>
      <c r="C2262" s="9" t="s">
        <v>10163</v>
      </c>
      <c r="D2262" s="9" t="s">
        <v>10156</v>
      </c>
      <c r="E2262" s="10" t="n">
        <v>2</v>
      </c>
      <c r="F2262" s="10" t="n">
        <v>24518.29</v>
      </c>
      <c r="G2262" s="10" t="n">
        <v>73</v>
      </c>
      <c r="H2262" s="10" t="n">
        <v>13630.93</v>
      </c>
    </row>
    <row r="2263" customFormat="false" ht="15" hidden="false" customHeight="false" outlineLevel="0" collapsed="false">
      <c r="A2263" s="9" t="s">
        <v>12411</v>
      </c>
      <c r="B2263" s="9" t="s">
        <v>68</v>
      </c>
      <c r="C2263" s="9" t="s">
        <v>10162</v>
      </c>
      <c r="D2263" s="9" t="s">
        <v>10155</v>
      </c>
      <c r="E2263" s="10" t="n">
        <v>5</v>
      </c>
      <c r="F2263" s="10" t="n">
        <v>38904.7</v>
      </c>
      <c r="G2263" s="10" t="n">
        <v>2</v>
      </c>
      <c r="H2263" s="10" t="n">
        <v>21629.04</v>
      </c>
    </row>
    <row r="2264" customFormat="false" ht="15" hidden="false" customHeight="false" outlineLevel="0" collapsed="false">
      <c r="A2264" s="9" t="s">
        <v>12412</v>
      </c>
      <c r="B2264" s="9" t="s">
        <v>71</v>
      </c>
      <c r="C2264" s="9" t="s">
        <v>10163</v>
      </c>
      <c r="D2264" s="9" t="s">
        <v>10155</v>
      </c>
      <c r="E2264" s="10" t="n">
        <v>8</v>
      </c>
      <c r="F2264" s="10" t="n">
        <v>32826.78</v>
      </c>
      <c r="G2264" s="10" t="n">
        <v>45</v>
      </c>
      <c r="H2264" s="10" t="n">
        <v>18250.03</v>
      </c>
    </row>
    <row r="2265" customFormat="false" ht="15" hidden="false" customHeight="false" outlineLevel="0" collapsed="false">
      <c r="A2265" s="9" t="s">
        <v>12413</v>
      </c>
      <c r="B2265" s="9" t="s">
        <v>74</v>
      </c>
      <c r="C2265" s="9" t="s">
        <v>10163</v>
      </c>
      <c r="D2265" s="9" t="s">
        <v>10155</v>
      </c>
      <c r="E2265" s="10" t="n">
        <v>3</v>
      </c>
      <c r="F2265" s="10" t="n">
        <v>1935.87</v>
      </c>
      <c r="G2265" s="10" t="n">
        <v>33</v>
      </c>
      <c r="H2265" s="10" t="n">
        <v>1076.25</v>
      </c>
    </row>
    <row r="2266" customFormat="false" ht="15" hidden="false" customHeight="false" outlineLevel="0" collapsed="false">
      <c r="A2266" s="9" t="s">
        <v>12414</v>
      </c>
      <c r="B2266" s="9" t="s">
        <v>71</v>
      </c>
      <c r="C2266" s="9" t="s">
        <v>10161</v>
      </c>
      <c r="D2266" s="9" t="s">
        <v>10154</v>
      </c>
      <c r="E2266" s="10" t="n">
        <v>11</v>
      </c>
      <c r="F2266" s="10" t="n">
        <v>98895.41</v>
      </c>
      <c r="G2266" s="10" t="n">
        <v>24</v>
      </c>
      <c r="H2266" s="10" t="n">
        <v>54980.84</v>
      </c>
    </row>
    <row r="2267" customFormat="false" ht="15" hidden="false" customHeight="false" outlineLevel="0" collapsed="false">
      <c r="A2267" s="9" t="s">
        <v>12415</v>
      </c>
      <c r="B2267" s="9" t="s">
        <v>71</v>
      </c>
      <c r="C2267" s="9" t="s">
        <v>10163</v>
      </c>
      <c r="D2267" s="9" t="s">
        <v>10155</v>
      </c>
      <c r="E2267" s="10" t="n">
        <v>4</v>
      </c>
      <c r="F2267" s="10" t="n">
        <v>16016.4</v>
      </c>
      <c r="G2267" s="10" t="n">
        <v>25</v>
      </c>
      <c r="H2267" s="10" t="n">
        <v>8904.31</v>
      </c>
    </row>
    <row r="2268" customFormat="false" ht="15" hidden="false" customHeight="false" outlineLevel="0" collapsed="false">
      <c r="A2268" s="9" t="s">
        <v>12416</v>
      </c>
      <c r="B2268" s="9" t="s">
        <v>71</v>
      </c>
      <c r="C2268" s="9" t="s">
        <v>10163</v>
      </c>
      <c r="D2268" s="9" t="s">
        <v>10155</v>
      </c>
      <c r="E2268" s="10" t="n">
        <v>9</v>
      </c>
      <c r="F2268" s="10" t="n">
        <v>18095.22</v>
      </c>
      <c r="G2268" s="10" t="n">
        <v>1</v>
      </c>
      <c r="H2268" s="10" t="n">
        <v>10060.03</v>
      </c>
    </row>
    <row r="2269" customFormat="false" ht="15" hidden="false" customHeight="false" outlineLevel="0" collapsed="false">
      <c r="A2269" s="9" t="s">
        <v>12417</v>
      </c>
      <c r="B2269" s="9" t="s">
        <v>68</v>
      </c>
      <c r="C2269" s="9" t="s">
        <v>10164</v>
      </c>
      <c r="D2269" s="9" t="s">
        <v>10155</v>
      </c>
      <c r="E2269" s="10" t="n">
        <v>7</v>
      </c>
      <c r="F2269" s="10" t="n">
        <v>45658.1</v>
      </c>
      <c r="G2269" s="10" t="n">
        <v>93</v>
      </c>
      <c r="H2269" s="10" t="n">
        <v>25383.59</v>
      </c>
    </row>
    <row r="2270" customFormat="false" ht="15" hidden="false" customHeight="false" outlineLevel="0" collapsed="false">
      <c r="A2270" s="9" t="s">
        <v>12418</v>
      </c>
      <c r="B2270" s="9" t="s">
        <v>77</v>
      </c>
      <c r="C2270" s="9" t="s">
        <v>10163</v>
      </c>
      <c r="D2270" s="9" t="s">
        <v>10155</v>
      </c>
      <c r="E2270" s="10" t="n">
        <v>4</v>
      </c>
      <c r="F2270" s="10" t="n">
        <v>31093.22</v>
      </c>
      <c r="G2270" s="10" t="n">
        <v>44</v>
      </c>
      <c r="H2270" s="10" t="n">
        <v>17286.26</v>
      </c>
    </row>
    <row r="2271" customFormat="false" ht="15" hidden="false" customHeight="false" outlineLevel="0" collapsed="false">
      <c r="A2271" s="9" t="s">
        <v>12419</v>
      </c>
      <c r="B2271" s="9" t="s">
        <v>68</v>
      </c>
      <c r="C2271" s="9" t="s">
        <v>10161</v>
      </c>
      <c r="D2271" s="9" t="s">
        <v>10156</v>
      </c>
      <c r="E2271" s="10" t="n">
        <v>2</v>
      </c>
      <c r="F2271" s="10" t="n">
        <v>1374.45</v>
      </c>
      <c r="G2271" s="10" t="n">
        <v>24</v>
      </c>
      <c r="H2271" s="10" t="n">
        <v>764.12</v>
      </c>
    </row>
    <row r="2272" customFormat="false" ht="15" hidden="false" customHeight="false" outlineLevel="0" collapsed="false">
      <c r="A2272" s="9" t="s">
        <v>12420</v>
      </c>
      <c r="B2272" s="9" t="s">
        <v>69</v>
      </c>
      <c r="C2272" s="9" t="s">
        <v>10162</v>
      </c>
      <c r="D2272" s="9" t="s">
        <v>10155</v>
      </c>
      <c r="E2272" s="10" t="n">
        <v>5</v>
      </c>
      <c r="F2272" s="10" t="n">
        <v>56854.7</v>
      </c>
      <c r="G2272" s="10" t="n">
        <v>70</v>
      </c>
      <c r="H2272" s="10" t="n">
        <v>31608.34</v>
      </c>
    </row>
    <row r="2273" customFormat="false" ht="15" hidden="false" customHeight="false" outlineLevel="0" collapsed="false">
      <c r="A2273" s="9" t="s">
        <v>12421</v>
      </c>
      <c r="B2273" s="9" t="s">
        <v>65</v>
      </c>
      <c r="C2273" s="9" t="s">
        <v>10161</v>
      </c>
      <c r="D2273" s="9" t="s">
        <v>10157</v>
      </c>
      <c r="E2273" s="10" t="n">
        <v>2</v>
      </c>
      <c r="F2273" s="10" t="n">
        <v>2623.66</v>
      </c>
      <c r="G2273" s="10" t="n">
        <v>263</v>
      </c>
      <c r="H2273" s="10" t="n">
        <v>1458.62</v>
      </c>
    </row>
    <row r="2274" customFormat="false" ht="15" hidden="false" customHeight="false" outlineLevel="0" collapsed="false">
      <c r="A2274" s="9" t="s">
        <v>12422</v>
      </c>
      <c r="B2274" s="9" t="s">
        <v>66</v>
      </c>
      <c r="C2274" s="9" t="s">
        <v>10161</v>
      </c>
      <c r="D2274" s="9" t="s">
        <v>10155</v>
      </c>
      <c r="E2274" s="10" t="n">
        <v>3</v>
      </c>
      <c r="F2274" s="10" t="n">
        <v>38516.38</v>
      </c>
      <c r="G2274" s="10" t="n">
        <v>112</v>
      </c>
      <c r="H2274" s="10" t="n">
        <v>21413.16</v>
      </c>
    </row>
    <row r="2275" customFormat="false" ht="15" hidden="false" customHeight="false" outlineLevel="0" collapsed="false">
      <c r="A2275" s="9" t="s">
        <v>12423</v>
      </c>
      <c r="B2275" s="9" t="s">
        <v>77</v>
      </c>
      <c r="C2275" s="9" t="s">
        <v>10161</v>
      </c>
      <c r="D2275" s="9" t="s">
        <v>10156</v>
      </c>
      <c r="E2275" s="10" t="n">
        <v>1</v>
      </c>
      <c r="F2275" s="10" t="n">
        <v>29836.91</v>
      </c>
      <c r="G2275" s="10" t="n">
        <v>240</v>
      </c>
      <c r="H2275" s="10" t="n">
        <v>16587.81</v>
      </c>
    </row>
    <row r="2276" customFormat="false" ht="15" hidden="false" customHeight="false" outlineLevel="0" collapsed="false">
      <c r="A2276" s="9" t="s">
        <v>12424</v>
      </c>
      <c r="B2276" s="9" t="s">
        <v>71</v>
      </c>
      <c r="C2276" s="9" t="s">
        <v>10164</v>
      </c>
      <c r="D2276" s="9" t="s">
        <v>10156</v>
      </c>
      <c r="E2276" s="10" t="n">
        <v>1</v>
      </c>
      <c r="F2276" s="10" t="n">
        <v>46270.2</v>
      </c>
      <c r="G2276" s="10" t="n">
        <v>74</v>
      </c>
      <c r="H2276" s="10" t="n">
        <v>25723.89</v>
      </c>
    </row>
    <row r="2277" customFormat="false" ht="15" hidden="false" customHeight="false" outlineLevel="0" collapsed="false">
      <c r="A2277" s="9" t="s">
        <v>12425</v>
      </c>
      <c r="B2277" s="9" t="s">
        <v>71</v>
      </c>
      <c r="C2277" s="9" t="s">
        <v>10164</v>
      </c>
      <c r="D2277" s="9" t="s">
        <v>10155</v>
      </c>
      <c r="E2277" s="10" t="n">
        <v>10</v>
      </c>
      <c r="F2277" s="10" t="n">
        <v>57081.65</v>
      </c>
      <c r="G2277" s="10" t="n">
        <v>27</v>
      </c>
      <c r="H2277" s="10" t="n">
        <v>31734.51</v>
      </c>
    </row>
    <row r="2278" customFormat="false" ht="15" hidden="false" customHeight="false" outlineLevel="0" collapsed="false">
      <c r="A2278" s="9" t="s">
        <v>12426</v>
      </c>
      <c r="B2278" s="9" t="s">
        <v>68</v>
      </c>
      <c r="C2278" s="9" t="s">
        <v>10161</v>
      </c>
      <c r="D2278" s="9" t="s">
        <v>10155</v>
      </c>
      <c r="E2278" s="10" t="n">
        <v>4</v>
      </c>
      <c r="F2278" s="10" t="n">
        <v>40581.83</v>
      </c>
      <c r="G2278" s="10" t="n">
        <v>23</v>
      </c>
      <c r="H2278" s="10" t="n">
        <v>22561.44</v>
      </c>
    </row>
    <row r="2279" customFormat="false" ht="15" hidden="false" customHeight="false" outlineLevel="0" collapsed="false">
      <c r="A2279" s="9" t="s">
        <v>12427</v>
      </c>
      <c r="B2279" s="9" t="s">
        <v>77</v>
      </c>
      <c r="C2279" s="9" t="s">
        <v>10162</v>
      </c>
      <c r="D2279" s="9" t="s">
        <v>10158</v>
      </c>
      <c r="E2279" s="10" t="n">
        <v>0</v>
      </c>
      <c r="F2279" s="10" t="n">
        <v>0</v>
      </c>
      <c r="H2279" s="10" t="n">
        <v>0</v>
      </c>
    </row>
    <row r="2280" customFormat="false" ht="15" hidden="false" customHeight="false" outlineLevel="0" collapsed="false">
      <c r="A2280" s="9" t="s">
        <v>12428</v>
      </c>
      <c r="B2280" s="9" t="s">
        <v>74</v>
      </c>
      <c r="C2280" s="9" t="s">
        <v>10161</v>
      </c>
      <c r="D2280" s="9" t="s">
        <v>10155</v>
      </c>
      <c r="E2280" s="10" t="n">
        <v>6</v>
      </c>
      <c r="F2280" s="10" t="n">
        <v>10689.9</v>
      </c>
      <c r="G2280" s="10" t="n">
        <v>28</v>
      </c>
      <c r="H2280" s="10" t="n">
        <v>5943.04</v>
      </c>
    </row>
    <row r="2281" customFormat="false" ht="15" hidden="false" customHeight="false" outlineLevel="0" collapsed="false">
      <c r="A2281" s="9" t="s">
        <v>12429</v>
      </c>
      <c r="B2281" s="9" t="s">
        <v>62</v>
      </c>
      <c r="C2281" s="9" t="s">
        <v>10161</v>
      </c>
      <c r="D2281" s="9" t="s">
        <v>10155</v>
      </c>
      <c r="E2281" s="10" t="n">
        <v>3</v>
      </c>
      <c r="F2281" s="10" t="n">
        <v>28457.7</v>
      </c>
      <c r="G2281" s="10" t="n">
        <v>22</v>
      </c>
      <c r="H2281" s="10" t="n">
        <v>15821.04</v>
      </c>
    </row>
    <row r="2282" customFormat="false" ht="15" hidden="false" customHeight="false" outlineLevel="0" collapsed="false">
      <c r="A2282" s="9" t="s">
        <v>12430</v>
      </c>
      <c r="B2282" s="9" t="s">
        <v>77</v>
      </c>
      <c r="C2282" s="9" t="s">
        <v>10163</v>
      </c>
      <c r="D2282" s="9" t="s">
        <v>10154</v>
      </c>
      <c r="E2282" s="10" t="n">
        <v>7</v>
      </c>
      <c r="F2282" s="10" t="n">
        <v>97251.79</v>
      </c>
      <c r="G2282" s="10" t="n">
        <v>33</v>
      </c>
      <c r="H2282" s="10" t="n">
        <v>54067.07</v>
      </c>
    </row>
    <row r="2283" customFormat="false" ht="15" hidden="false" customHeight="false" outlineLevel="0" collapsed="false">
      <c r="A2283" s="9" t="s">
        <v>12431</v>
      </c>
      <c r="B2283" s="9" t="s">
        <v>68</v>
      </c>
      <c r="C2283" s="9" t="s">
        <v>10161</v>
      </c>
      <c r="D2283" s="9" t="s">
        <v>10156</v>
      </c>
      <c r="E2283" s="10" t="n">
        <v>2</v>
      </c>
      <c r="F2283" s="10" t="n">
        <v>16442.33</v>
      </c>
      <c r="G2283" s="10" t="n">
        <v>40</v>
      </c>
      <c r="H2283" s="10" t="n">
        <v>9141.1</v>
      </c>
    </row>
    <row r="2284" customFormat="false" ht="15" hidden="false" customHeight="false" outlineLevel="0" collapsed="false">
      <c r="A2284" s="9" t="s">
        <v>12432</v>
      </c>
      <c r="B2284" s="9" t="s">
        <v>77</v>
      </c>
      <c r="C2284" s="9" t="s">
        <v>10163</v>
      </c>
      <c r="D2284" s="9" t="s">
        <v>10156</v>
      </c>
      <c r="E2284" s="10" t="n">
        <v>2</v>
      </c>
      <c r="F2284" s="10" t="n">
        <v>4909.2</v>
      </c>
      <c r="G2284" s="10" t="n">
        <v>19</v>
      </c>
      <c r="H2284" s="10" t="n">
        <v>2729.27</v>
      </c>
    </row>
    <row r="2285" customFormat="false" ht="15" hidden="false" customHeight="false" outlineLevel="0" collapsed="false">
      <c r="A2285" s="9" t="s">
        <v>12433</v>
      </c>
      <c r="B2285" s="9" t="s">
        <v>68</v>
      </c>
      <c r="C2285" s="9" t="s">
        <v>10164</v>
      </c>
      <c r="D2285" s="9" t="s">
        <v>10155</v>
      </c>
      <c r="E2285" s="10" t="n">
        <v>11</v>
      </c>
      <c r="F2285" s="10" t="n">
        <v>47197.91</v>
      </c>
      <c r="G2285" s="10" t="n">
        <v>26</v>
      </c>
      <c r="H2285" s="10" t="n">
        <v>26239.65</v>
      </c>
    </row>
    <row r="2286" customFormat="false" ht="15" hidden="false" customHeight="false" outlineLevel="0" collapsed="false">
      <c r="A2286" s="9" t="s">
        <v>12434</v>
      </c>
      <c r="B2286" s="9" t="s">
        <v>62</v>
      </c>
      <c r="C2286" s="9" t="s">
        <v>10162</v>
      </c>
      <c r="D2286" s="9" t="s">
        <v>10155</v>
      </c>
      <c r="E2286" s="10" t="n">
        <v>13</v>
      </c>
      <c r="F2286" s="10" t="n">
        <v>21679.06</v>
      </c>
      <c r="G2286" s="10" t="n">
        <v>8</v>
      </c>
      <c r="H2286" s="10" t="n">
        <v>12052.46</v>
      </c>
    </row>
    <row r="2287" customFormat="false" ht="15" hidden="false" customHeight="false" outlineLevel="0" collapsed="false">
      <c r="A2287" s="9" t="s">
        <v>12435</v>
      </c>
      <c r="B2287" s="9" t="s">
        <v>79</v>
      </c>
      <c r="C2287" s="9" t="s">
        <v>10161</v>
      </c>
      <c r="D2287" s="9" t="s">
        <v>10156</v>
      </c>
      <c r="E2287" s="10" t="n">
        <v>1</v>
      </c>
      <c r="F2287" s="10" t="n">
        <v>2809</v>
      </c>
      <c r="G2287" s="10" t="n">
        <v>243</v>
      </c>
      <c r="H2287" s="10" t="n">
        <v>1561.66</v>
      </c>
    </row>
    <row r="2288" customFormat="false" ht="15" hidden="false" customHeight="false" outlineLevel="0" collapsed="false">
      <c r="A2288" s="9" t="s">
        <v>12436</v>
      </c>
      <c r="B2288" s="9" t="s">
        <v>78</v>
      </c>
      <c r="C2288" s="9" t="s">
        <v>10161</v>
      </c>
      <c r="D2288" s="9" t="s">
        <v>10156</v>
      </c>
      <c r="E2288" s="10" t="n">
        <v>1</v>
      </c>
      <c r="F2288" s="10" t="n">
        <v>1902.4</v>
      </c>
      <c r="G2288" s="10" t="n">
        <v>87</v>
      </c>
      <c r="H2288" s="10" t="n">
        <v>1057.64</v>
      </c>
    </row>
    <row r="2289" customFormat="false" ht="15" hidden="false" customHeight="false" outlineLevel="0" collapsed="false">
      <c r="A2289" s="9" t="s">
        <v>12437</v>
      </c>
      <c r="B2289" s="9" t="s">
        <v>74</v>
      </c>
      <c r="C2289" s="9" t="s">
        <v>10162</v>
      </c>
      <c r="D2289" s="9" t="s">
        <v>10154</v>
      </c>
      <c r="E2289" s="10" t="n">
        <v>7</v>
      </c>
      <c r="F2289" s="10" t="n">
        <v>91429.57</v>
      </c>
      <c r="G2289" s="10" t="n">
        <v>46</v>
      </c>
      <c r="H2289" s="10" t="n">
        <v>50830.21</v>
      </c>
    </row>
    <row r="2290" customFormat="false" ht="15" hidden="false" customHeight="false" outlineLevel="0" collapsed="false">
      <c r="A2290" s="9" t="s">
        <v>12438</v>
      </c>
      <c r="B2290" s="9" t="s">
        <v>76</v>
      </c>
      <c r="C2290" s="9" t="s">
        <v>10161</v>
      </c>
      <c r="D2290" s="9" t="s">
        <v>10156</v>
      </c>
      <c r="E2290" s="10" t="n">
        <v>1</v>
      </c>
      <c r="F2290" s="10" t="n">
        <v>1369</v>
      </c>
      <c r="G2290" s="10" t="n">
        <v>128</v>
      </c>
      <c r="H2290" s="10" t="n">
        <v>761.09</v>
      </c>
    </row>
    <row r="2291" customFormat="false" ht="15" hidden="false" customHeight="false" outlineLevel="0" collapsed="false">
      <c r="A2291" s="9" t="s">
        <v>12439</v>
      </c>
      <c r="B2291" s="9" t="s">
        <v>64</v>
      </c>
      <c r="C2291" s="9" t="s">
        <v>10163</v>
      </c>
      <c r="D2291" s="9" t="s">
        <v>10156</v>
      </c>
      <c r="E2291" s="10" t="n">
        <v>1</v>
      </c>
      <c r="F2291" s="10" t="n">
        <v>2159.2</v>
      </c>
      <c r="G2291" s="10" t="n">
        <v>18</v>
      </c>
      <c r="H2291" s="10" t="n">
        <v>1200.41</v>
      </c>
    </row>
    <row r="2292" customFormat="false" ht="15" hidden="false" customHeight="false" outlineLevel="0" collapsed="false">
      <c r="A2292" s="9" t="s">
        <v>12440</v>
      </c>
      <c r="B2292" s="9" t="s">
        <v>75</v>
      </c>
      <c r="C2292" s="9" t="s">
        <v>10164</v>
      </c>
      <c r="D2292" s="9" t="s">
        <v>10155</v>
      </c>
      <c r="E2292" s="10" t="n">
        <v>4</v>
      </c>
      <c r="F2292" s="10" t="n">
        <v>3409.62</v>
      </c>
      <c r="G2292" s="10" t="n">
        <v>49</v>
      </c>
      <c r="H2292" s="10" t="n">
        <v>1895.58</v>
      </c>
    </row>
    <row r="2293" customFormat="false" ht="15" hidden="false" customHeight="false" outlineLevel="0" collapsed="false">
      <c r="A2293" s="9" t="s">
        <v>12441</v>
      </c>
      <c r="B2293" s="9" t="s">
        <v>71</v>
      </c>
      <c r="C2293" s="9" t="s">
        <v>10162</v>
      </c>
      <c r="D2293" s="9" t="s">
        <v>10154</v>
      </c>
      <c r="E2293" s="10" t="n">
        <v>55</v>
      </c>
      <c r="F2293" s="10" t="n">
        <v>357543.85</v>
      </c>
      <c r="G2293" s="10" t="n">
        <v>1</v>
      </c>
      <c r="H2293" s="10" t="n">
        <v>198776.29</v>
      </c>
    </row>
    <row r="2294" customFormat="false" ht="15" hidden="false" customHeight="false" outlineLevel="0" collapsed="false">
      <c r="A2294" s="9" t="s">
        <v>12442</v>
      </c>
      <c r="B2294" s="9" t="s">
        <v>77</v>
      </c>
      <c r="C2294" s="9" t="s">
        <v>10163</v>
      </c>
      <c r="D2294" s="9" t="s">
        <v>10155</v>
      </c>
      <c r="E2294" s="10" t="n">
        <v>3</v>
      </c>
      <c r="F2294" s="10" t="n">
        <v>21859.83</v>
      </c>
      <c r="G2294" s="10" t="n">
        <v>25</v>
      </c>
      <c r="H2294" s="10" t="n">
        <v>12152.96</v>
      </c>
    </row>
    <row r="2295" customFormat="false" ht="15" hidden="false" customHeight="false" outlineLevel="0" collapsed="false">
      <c r="A2295" s="9" t="s">
        <v>12443</v>
      </c>
      <c r="B2295" s="9" t="s">
        <v>62</v>
      </c>
      <c r="C2295" s="9" t="s">
        <v>10164</v>
      </c>
      <c r="D2295" s="9" t="s">
        <v>10155</v>
      </c>
      <c r="E2295" s="10" t="n">
        <v>4</v>
      </c>
      <c r="F2295" s="10" t="n">
        <v>9841.85</v>
      </c>
      <c r="G2295" s="10" t="n">
        <v>83</v>
      </c>
      <c r="H2295" s="10" t="n">
        <v>5471.57</v>
      </c>
    </row>
    <row r="2296" customFormat="false" ht="15" hidden="false" customHeight="false" outlineLevel="0" collapsed="false">
      <c r="A2296" s="9" t="s">
        <v>12444</v>
      </c>
      <c r="B2296" s="9" t="s">
        <v>64</v>
      </c>
      <c r="C2296" s="9" t="s">
        <v>10163</v>
      </c>
      <c r="D2296" s="9" t="s">
        <v>10156</v>
      </c>
      <c r="E2296" s="10" t="n">
        <v>1</v>
      </c>
      <c r="F2296" s="10" t="n">
        <v>1862.1</v>
      </c>
      <c r="G2296" s="10" t="n">
        <v>54</v>
      </c>
      <c r="H2296" s="10" t="n">
        <v>1035.23</v>
      </c>
    </row>
    <row r="2297" customFormat="false" ht="15" hidden="false" customHeight="false" outlineLevel="0" collapsed="false">
      <c r="A2297" s="9" t="s">
        <v>12445</v>
      </c>
      <c r="B2297" s="9" t="s">
        <v>71</v>
      </c>
      <c r="C2297" s="9" t="s">
        <v>10161</v>
      </c>
      <c r="D2297" s="9" t="s">
        <v>10155</v>
      </c>
      <c r="E2297" s="10" t="n">
        <v>4</v>
      </c>
      <c r="F2297" s="10" t="n">
        <v>5129.45</v>
      </c>
      <c r="G2297" s="10" t="n">
        <v>46</v>
      </c>
      <c r="H2297" s="10" t="n">
        <v>2851.71</v>
      </c>
    </row>
    <row r="2298" customFormat="false" ht="15" hidden="false" customHeight="false" outlineLevel="0" collapsed="false">
      <c r="A2298" s="9" t="s">
        <v>12446</v>
      </c>
      <c r="B2298" s="9" t="s">
        <v>61</v>
      </c>
      <c r="C2298" s="9" t="s">
        <v>10161</v>
      </c>
      <c r="D2298" s="9" t="s">
        <v>10156</v>
      </c>
      <c r="E2298" s="10" t="n">
        <v>2</v>
      </c>
      <c r="F2298" s="10" t="n">
        <v>4596.47</v>
      </c>
      <c r="G2298" s="10" t="n">
        <v>68</v>
      </c>
      <c r="H2298" s="10" t="n">
        <v>2555.4</v>
      </c>
    </row>
    <row r="2299" customFormat="false" ht="15" hidden="false" customHeight="false" outlineLevel="0" collapsed="false">
      <c r="A2299" s="9" t="s">
        <v>12447</v>
      </c>
      <c r="B2299" s="9" t="s">
        <v>71</v>
      </c>
      <c r="C2299" s="9" t="s">
        <v>10161</v>
      </c>
      <c r="D2299" s="9" t="s">
        <v>10155</v>
      </c>
      <c r="E2299" s="10" t="n">
        <v>8</v>
      </c>
      <c r="F2299" s="10" t="n">
        <v>65764.23</v>
      </c>
      <c r="G2299" s="10" t="n">
        <v>24</v>
      </c>
      <c r="H2299" s="10" t="n">
        <v>36561.58</v>
      </c>
    </row>
    <row r="2300" customFormat="false" ht="15" hidden="false" customHeight="false" outlineLevel="0" collapsed="false">
      <c r="A2300" s="9" t="s">
        <v>12448</v>
      </c>
      <c r="B2300" s="9" t="s">
        <v>68</v>
      </c>
      <c r="C2300" s="9" t="s">
        <v>10161</v>
      </c>
      <c r="D2300" s="9" t="s">
        <v>10155</v>
      </c>
      <c r="E2300" s="10" t="n">
        <v>3</v>
      </c>
      <c r="F2300" s="10" t="n">
        <v>37512.25</v>
      </c>
      <c r="G2300" s="10" t="n">
        <v>49</v>
      </c>
      <c r="H2300" s="10" t="n">
        <v>20854.91</v>
      </c>
    </row>
    <row r="2301" customFormat="false" ht="15" hidden="false" customHeight="false" outlineLevel="0" collapsed="false">
      <c r="A2301" s="9" t="s">
        <v>12449</v>
      </c>
      <c r="B2301" s="9" t="s">
        <v>76</v>
      </c>
      <c r="C2301" s="9" t="s">
        <v>10161</v>
      </c>
      <c r="D2301" s="9" t="s">
        <v>10154</v>
      </c>
      <c r="E2301" s="10" t="n">
        <v>9</v>
      </c>
      <c r="F2301" s="10" t="n">
        <v>76963.29</v>
      </c>
      <c r="G2301" s="10" t="n">
        <v>16</v>
      </c>
      <c r="H2301" s="10" t="n">
        <v>42787.69</v>
      </c>
    </row>
    <row r="2302" customFormat="false" ht="15" hidden="false" customHeight="false" outlineLevel="0" collapsed="false">
      <c r="A2302" s="9" t="s">
        <v>12450</v>
      </c>
      <c r="B2302" s="9" t="s">
        <v>65</v>
      </c>
      <c r="C2302" s="9" t="s">
        <v>10162</v>
      </c>
      <c r="D2302" s="9" t="s">
        <v>10155</v>
      </c>
      <c r="E2302" s="10" t="n">
        <v>4</v>
      </c>
      <c r="F2302" s="10" t="n">
        <v>4254.25</v>
      </c>
      <c r="G2302" s="10" t="n">
        <v>65</v>
      </c>
      <c r="H2302" s="10" t="n">
        <v>2365.15</v>
      </c>
    </row>
    <row r="2303" customFormat="false" ht="15" hidden="false" customHeight="false" outlineLevel="0" collapsed="false">
      <c r="A2303" s="9" t="s">
        <v>12451</v>
      </c>
      <c r="B2303" s="9" t="s">
        <v>67</v>
      </c>
      <c r="C2303" s="9" t="s">
        <v>10161</v>
      </c>
      <c r="D2303" s="9" t="s">
        <v>10155</v>
      </c>
      <c r="E2303" s="10" t="n">
        <v>5</v>
      </c>
      <c r="F2303" s="10" t="n">
        <v>7863.1</v>
      </c>
      <c r="G2303" s="10" t="n">
        <v>0</v>
      </c>
      <c r="H2303" s="10" t="n">
        <v>4371.49</v>
      </c>
    </row>
    <row r="2304" customFormat="false" ht="15" hidden="false" customHeight="false" outlineLevel="0" collapsed="false">
      <c r="A2304" s="9" t="s">
        <v>12452</v>
      </c>
      <c r="B2304" s="9" t="s">
        <v>62</v>
      </c>
      <c r="C2304" s="9" t="s">
        <v>10164</v>
      </c>
      <c r="D2304" s="9" t="s">
        <v>10155</v>
      </c>
      <c r="E2304" s="10" t="n">
        <v>3</v>
      </c>
      <c r="F2304" s="10" t="n">
        <v>38365.45</v>
      </c>
      <c r="G2304" s="10" t="n">
        <v>45</v>
      </c>
      <c r="H2304" s="10" t="n">
        <v>21329.25</v>
      </c>
    </row>
    <row r="2305" customFormat="false" ht="15" hidden="false" customHeight="false" outlineLevel="0" collapsed="false">
      <c r="A2305" s="9" t="s">
        <v>12453</v>
      </c>
      <c r="B2305" s="9" t="s">
        <v>71</v>
      </c>
      <c r="C2305" s="9" t="s">
        <v>10162</v>
      </c>
      <c r="D2305" s="9" t="s">
        <v>10155</v>
      </c>
      <c r="E2305" s="10" t="n">
        <v>3</v>
      </c>
      <c r="F2305" s="10" t="n">
        <v>6613.45</v>
      </c>
      <c r="G2305" s="10" t="n">
        <v>49</v>
      </c>
      <c r="H2305" s="10" t="n">
        <v>3676.74</v>
      </c>
    </row>
    <row r="2306" customFormat="false" ht="15" hidden="false" customHeight="false" outlineLevel="0" collapsed="false">
      <c r="A2306" s="9" t="s">
        <v>12454</v>
      </c>
      <c r="B2306" s="9" t="s">
        <v>74</v>
      </c>
      <c r="C2306" s="9" t="s">
        <v>10161</v>
      </c>
      <c r="D2306" s="9" t="s">
        <v>10156</v>
      </c>
      <c r="E2306" s="10" t="n">
        <v>1</v>
      </c>
      <c r="F2306" s="10" t="n">
        <v>3219</v>
      </c>
      <c r="G2306" s="10" t="n">
        <v>126</v>
      </c>
      <c r="H2306" s="10" t="n">
        <v>1789.6</v>
      </c>
    </row>
    <row r="2307" customFormat="false" ht="15" hidden="false" customHeight="false" outlineLevel="0" collapsed="false">
      <c r="A2307" s="9" t="s">
        <v>12455</v>
      </c>
      <c r="B2307" s="9" t="s">
        <v>62</v>
      </c>
      <c r="C2307" s="9" t="s">
        <v>10161</v>
      </c>
      <c r="D2307" s="9" t="s">
        <v>10157</v>
      </c>
      <c r="E2307" s="10" t="n">
        <v>2</v>
      </c>
      <c r="F2307" s="10" t="n">
        <v>23347.42</v>
      </c>
      <c r="G2307" s="10" t="n">
        <v>321</v>
      </c>
      <c r="H2307" s="10" t="n">
        <v>12979.98</v>
      </c>
    </row>
    <row r="2308" customFormat="false" ht="15" hidden="false" customHeight="false" outlineLevel="0" collapsed="false">
      <c r="A2308" s="9" t="s">
        <v>12456</v>
      </c>
      <c r="B2308" s="9" t="s">
        <v>71</v>
      </c>
      <c r="C2308" s="9" t="s">
        <v>10161</v>
      </c>
      <c r="D2308" s="9" t="s">
        <v>10155</v>
      </c>
      <c r="E2308" s="10" t="n">
        <v>6</v>
      </c>
      <c r="F2308" s="10" t="n">
        <v>11367.95</v>
      </c>
      <c r="G2308" s="10" t="n">
        <v>17</v>
      </c>
      <c r="H2308" s="10" t="n">
        <v>6320</v>
      </c>
    </row>
    <row r="2309" customFormat="false" ht="15" hidden="false" customHeight="false" outlineLevel="0" collapsed="false">
      <c r="A2309" s="9" t="s">
        <v>12457</v>
      </c>
      <c r="B2309" s="9" t="s">
        <v>62</v>
      </c>
      <c r="C2309" s="9" t="s">
        <v>10161</v>
      </c>
      <c r="D2309" s="9" t="s">
        <v>10156</v>
      </c>
      <c r="E2309" s="10" t="n">
        <v>2</v>
      </c>
      <c r="F2309" s="10" t="n">
        <v>11717.55</v>
      </c>
      <c r="G2309" s="10" t="n">
        <v>21</v>
      </c>
      <c r="H2309" s="10" t="n">
        <v>6514.36</v>
      </c>
    </row>
    <row r="2310" customFormat="false" ht="15" hidden="false" customHeight="false" outlineLevel="0" collapsed="false">
      <c r="A2310" s="9" t="s">
        <v>12458</v>
      </c>
      <c r="B2310" s="9" t="s">
        <v>62</v>
      </c>
      <c r="C2310" s="9" t="s">
        <v>10161</v>
      </c>
      <c r="D2310" s="9" t="s">
        <v>10155</v>
      </c>
      <c r="E2310" s="10" t="n">
        <v>8</v>
      </c>
      <c r="F2310" s="10" t="n">
        <v>60672.09</v>
      </c>
      <c r="G2310" s="10" t="n">
        <v>34</v>
      </c>
      <c r="H2310" s="10" t="n">
        <v>33730.61</v>
      </c>
    </row>
    <row r="2311" customFormat="false" ht="15" hidden="false" customHeight="false" outlineLevel="0" collapsed="false">
      <c r="A2311" s="9" t="s">
        <v>12459</v>
      </c>
      <c r="B2311" s="9" t="s">
        <v>64</v>
      </c>
      <c r="C2311" s="9" t="s">
        <v>10161</v>
      </c>
      <c r="D2311" s="9" t="s">
        <v>10155</v>
      </c>
      <c r="E2311" s="10" t="n">
        <v>4</v>
      </c>
      <c r="F2311" s="10" t="n">
        <v>11504.97</v>
      </c>
      <c r="G2311" s="10" t="n">
        <v>5</v>
      </c>
      <c r="H2311" s="10" t="n">
        <v>6396.18</v>
      </c>
    </row>
    <row r="2312" customFormat="false" ht="15" hidden="false" customHeight="false" outlineLevel="0" collapsed="false">
      <c r="A2312" s="9" t="s">
        <v>12460</v>
      </c>
      <c r="B2312" s="9" t="s">
        <v>75</v>
      </c>
      <c r="C2312" s="9" t="s">
        <v>10163</v>
      </c>
      <c r="D2312" s="9" t="s">
        <v>10155</v>
      </c>
      <c r="E2312" s="10" t="n">
        <v>4</v>
      </c>
      <c r="F2312" s="10" t="n">
        <v>11394.19</v>
      </c>
      <c r="G2312" s="10" t="n">
        <v>58</v>
      </c>
      <c r="H2312" s="10" t="n">
        <v>6334.59</v>
      </c>
    </row>
    <row r="2313" customFormat="false" ht="15" hidden="false" customHeight="false" outlineLevel="0" collapsed="false">
      <c r="A2313" s="9" t="s">
        <v>12461</v>
      </c>
      <c r="B2313" s="9" t="s">
        <v>68</v>
      </c>
      <c r="C2313" s="9" t="s">
        <v>10161</v>
      </c>
      <c r="D2313" s="9" t="s">
        <v>10155</v>
      </c>
      <c r="E2313" s="10" t="n">
        <v>10</v>
      </c>
      <c r="F2313" s="10" t="n">
        <v>48912.35</v>
      </c>
      <c r="G2313" s="10" t="n">
        <v>6</v>
      </c>
      <c r="H2313" s="10" t="n">
        <v>27192.79</v>
      </c>
    </row>
    <row r="2314" customFormat="false" ht="15" hidden="false" customHeight="false" outlineLevel="0" collapsed="false">
      <c r="A2314" s="9" t="s">
        <v>12462</v>
      </c>
      <c r="B2314" s="9" t="s">
        <v>68</v>
      </c>
      <c r="C2314" s="9" t="s">
        <v>10162</v>
      </c>
      <c r="D2314" s="9" t="s">
        <v>10155</v>
      </c>
      <c r="E2314" s="10" t="n">
        <v>7</v>
      </c>
      <c r="F2314" s="10" t="n">
        <v>51580.92</v>
      </c>
      <c r="G2314" s="10" t="n">
        <v>31</v>
      </c>
      <c r="H2314" s="10" t="n">
        <v>28676.38</v>
      </c>
    </row>
    <row r="2315" customFormat="false" ht="15" hidden="false" customHeight="false" outlineLevel="0" collapsed="false">
      <c r="A2315" s="9" t="s">
        <v>12463</v>
      </c>
      <c r="B2315" s="9" t="s">
        <v>68</v>
      </c>
      <c r="C2315" s="9" t="s">
        <v>10161</v>
      </c>
      <c r="D2315" s="9" t="s">
        <v>10155</v>
      </c>
      <c r="E2315" s="10" t="n">
        <v>5</v>
      </c>
      <c r="F2315" s="10" t="n">
        <v>13071.06</v>
      </c>
      <c r="G2315" s="10" t="n">
        <v>9</v>
      </c>
      <c r="H2315" s="10" t="n">
        <v>7266.85</v>
      </c>
    </row>
    <row r="2316" customFormat="false" ht="15" hidden="false" customHeight="false" outlineLevel="0" collapsed="false">
      <c r="A2316" s="9" t="s">
        <v>12464</v>
      </c>
      <c r="B2316" s="9" t="s">
        <v>70</v>
      </c>
      <c r="C2316" s="9" t="s">
        <v>10161</v>
      </c>
      <c r="D2316" s="9" t="s">
        <v>10157</v>
      </c>
      <c r="E2316" s="10" t="n">
        <v>2</v>
      </c>
      <c r="F2316" s="10" t="n">
        <v>3264.6</v>
      </c>
      <c r="G2316" s="10" t="n">
        <v>172</v>
      </c>
      <c r="H2316" s="10" t="n">
        <v>1814.95</v>
      </c>
    </row>
    <row r="2317" customFormat="false" ht="15" hidden="false" customHeight="false" outlineLevel="0" collapsed="false">
      <c r="A2317" s="9" t="s">
        <v>12465</v>
      </c>
      <c r="B2317" s="9" t="s">
        <v>75</v>
      </c>
      <c r="C2317" s="9" t="s">
        <v>10164</v>
      </c>
      <c r="D2317" s="9" t="s">
        <v>10155</v>
      </c>
      <c r="E2317" s="10" t="n">
        <v>3</v>
      </c>
      <c r="F2317" s="10" t="n">
        <v>7756.9</v>
      </c>
      <c r="G2317" s="10" t="n">
        <v>71</v>
      </c>
      <c r="H2317" s="10" t="n">
        <v>4312.44</v>
      </c>
    </row>
    <row r="2318" customFormat="false" ht="15" hidden="false" customHeight="false" outlineLevel="0" collapsed="false">
      <c r="A2318" s="9" t="s">
        <v>12466</v>
      </c>
      <c r="B2318" s="9" t="s">
        <v>70</v>
      </c>
      <c r="C2318" s="9" t="s">
        <v>10164</v>
      </c>
      <c r="D2318" s="9" t="s">
        <v>10155</v>
      </c>
      <c r="E2318" s="10" t="n">
        <v>5</v>
      </c>
      <c r="F2318" s="10" t="n">
        <v>56238.41</v>
      </c>
      <c r="G2318" s="10" t="n">
        <v>15</v>
      </c>
      <c r="H2318" s="10" t="n">
        <v>31265.71</v>
      </c>
    </row>
    <row r="2319" customFormat="false" ht="15" hidden="false" customHeight="false" outlineLevel="0" collapsed="false">
      <c r="A2319" s="9" t="s">
        <v>12467</v>
      </c>
      <c r="B2319" s="9" t="s">
        <v>63</v>
      </c>
      <c r="C2319" s="9" t="s">
        <v>10161</v>
      </c>
      <c r="D2319" s="9" t="s">
        <v>10157</v>
      </c>
      <c r="E2319" s="10" t="n">
        <v>4</v>
      </c>
      <c r="F2319" s="10" t="n">
        <v>45365.31</v>
      </c>
      <c r="G2319" s="10" t="n">
        <v>168</v>
      </c>
      <c r="H2319" s="10" t="n">
        <v>25220.82</v>
      </c>
    </row>
    <row r="2320" customFormat="false" ht="15" hidden="false" customHeight="false" outlineLevel="0" collapsed="false">
      <c r="A2320" s="9" t="s">
        <v>12468</v>
      </c>
      <c r="B2320" s="9" t="s">
        <v>79</v>
      </c>
      <c r="C2320" s="9" t="s">
        <v>10161</v>
      </c>
      <c r="D2320" s="9" t="s">
        <v>10155</v>
      </c>
      <c r="E2320" s="10" t="n">
        <v>4</v>
      </c>
      <c r="F2320" s="10" t="n">
        <v>33571.57</v>
      </c>
      <c r="G2320" s="10" t="n">
        <v>81</v>
      </c>
      <c r="H2320" s="10" t="n">
        <v>18664.09</v>
      </c>
    </row>
    <row r="2321" customFormat="false" ht="15" hidden="false" customHeight="false" outlineLevel="0" collapsed="false">
      <c r="A2321" s="9" t="s">
        <v>12469</v>
      </c>
      <c r="B2321" s="9" t="s">
        <v>69</v>
      </c>
      <c r="C2321" s="9" t="s">
        <v>10164</v>
      </c>
      <c r="D2321" s="9" t="s">
        <v>10157</v>
      </c>
      <c r="E2321" s="10" t="n">
        <v>2</v>
      </c>
      <c r="F2321" s="10" t="n">
        <v>2731</v>
      </c>
      <c r="G2321" s="10" t="n">
        <v>234</v>
      </c>
      <c r="H2321" s="10" t="n">
        <v>1518.3</v>
      </c>
    </row>
    <row r="2322" customFormat="false" ht="15" hidden="false" customHeight="false" outlineLevel="0" collapsed="false">
      <c r="A2322" s="9" t="s">
        <v>12470</v>
      </c>
      <c r="B2322" s="9" t="s">
        <v>62</v>
      </c>
      <c r="C2322" s="9" t="s">
        <v>10161</v>
      </c>
      <c r="D2322" s="9" t="s">
        <v>10155</v>
      </c>
      <c r="E2322" s="10" t="n">
        <v>5</v>
      </c>
      <c r="F2322" s="10" t="n">
        <v>16314.01</v>
      </c>
      <c r="G2322" s="10" t="n">
        <v>5</v>
      </c>
      <c r="H2322" s="10" t="n">
        <v>9069.76</v>
      </c>
    </row>
    <row r="2323" customFormat="false" ht="15" hidden="false" customHeight="false" outlineLevel="0" collapsed="false">
      <c r="A2323" s="9" t="s">
        <v>12471</v>
      </c>
      <c r="B2323" s="9" t="s">
        <v>68</v>
      </c>
      <c r="C2323" s="9" t="s">
        <v>10163</v>
      </c>
      <c r="D2323" s="9" t="s">
        <v>10154</v>
      </c>
      <c r="E2323" s="10" t="n">
        <v>9</v>
      </c>
      <c r="F2323" s="10" t="n">
        <v>114528.5</v>
      </c>
      <c r="G2323" s="10" t="n">
        <v>53</v>
      </c>
      <c r="H2323" s="10" t="n">
        <v>63672.05</v>
      </c>
    </row>
    <row r="2324" customFormat="false" ht="15" hidden="false" customHeight="false" outlineLevel="0" collapsed="false">
      <c r="A2324" s="9" t="s">
        <v>12472</v>
      </c>
      <c r="B2324" s="9" t="s">
        <v>77</v>
      </c>
      <c r="C2324" s="9" t="s">
        <v>10162</v>
      </c>
      <c r="D2324" s="9" t="s">
        <v>10155</v>
      </c>
      <c r="E2324" s="10" t="n">
        <v>4</v>
      </c>
      <c r="F2324" s="10" t="n">
        <v>22233.85</v>
      </c>
      <c r="G2324" s="10" t="n">
        <v>19</v>
      </c>
      <c r="H2324" s="10" t="n">
        <v>12360.9</v>
      </c>
    </row>
    <row r="2325" customFormat="false" ht="15" hidden="false" customHeight="false" outlineLevel="0" collapsed="false">
      <c r="A2325" s="9" t="s">
        <v>12473</v>
      </c>
      <c r="B2325" s="9" t="s">
        <v>62</v>
      </c>
      <c r="C2325" s="9" t="s">
        <v>10161</v>
      </c>
      <c r="D2325" s="9" t="s">
        <v>10157</v>
      </c>
      <c r="E2325" s="10" t="n">
        <v>2</v>
      </c>
      <c r="F2325" s="10" t="n">
        <v>3513.25</v>
      </c>
      <c r="G2325" s="10" t="n">
        <v>222</v>
      </c>
      <c r="H2325" s="10" t="n">
        <v>1953.19</v>
      </c>
    </row>
    <row r="2326" customFormat="false" ht="15" hidden="false" customHeight="false" outlineLevel="0" collapsed="false">
      <c r="A2326" s="9" t="s">
        <v>12474</v>
      </c>
      <c r="B2326" s="9" t="s">
        <v>64</v>
      </c>
      <c r="C2326" s="9" t="s">
        <v>10163</v>
      </c>
      <c r="D2326" s="9" t="s">
        <v>10156</v>
      </c>
      <c r="E2326" s="10" t="n">
        <v>2</v>
      </c>
      <c r="F2326" s="10" t="n">
        <v>70045</v>
      </c>
      <c r="G2326" s="10" t="n">
        <v>38</v>
      </c>
      <c r="H2326" s="10" t="n">
        <v>38941.48</v>
      </c>
    </row>
    <row r="2327" customFormat="false" ht="15" hidden="false" customHeight="false" outlineLevel="0" collapsed="false">
      <c r="A2327" s="9" t="s">
        <v>12475</v>
      </c>
      <c r="B2327" s="9" t="s">
        <v>72</v>
      </c>
      <c r="C2327" s="9" t="s">
        <v>10161</v>
      </c>
      <c r="D2327" s="9" t="s">
        <v>10156</v>
      </c>
      <c r="E2327" s="10" t="n">
        <v>1</v>
      </c>
      <c r="F2327" s="10" t="n">
        <v>10885.97</v>
      </c>
      <c r="G2327" s="10" t="n">
        <v>45</v>
      </c>
      <c r="H2327" s="10" t="n">
        <v>6052.05</v>
      </c>
    </row>
    <row r="2328" customFormat="false" ht="15" hidden="false" customHeight="false" outlineLevel="0" collapsed="false">
      <c r="A2328" s="9" t="s">
        <v>12476</v>
      </c>
      <c r="B2328" s="9" t="s">
        <v>67</v>
      </c>
      <c r="C2328" s="9" t="s">
        <v>10163</v>
      </c>
      <c r="D2328" s="9" t="s">
        <v>10155</v>
      </c>
      <c r="E2328" s="10" t="n">
        <v>4</v>
      </c>
      <c r="F2328" s="10" t="n">
        <v>21757.89</v>
      </c>
      <c r="G2328" s="10" t="n">
        <v>29</v>
      </c>
      <c r="H2328" s="10" t="n">
        <v>12096.29</v>
      </c>
    </row>
    <row r="2329" customFormat="false" ht="15" hidden="false" customHeight="false" outlineLevel="0" collapsed="false">
      <c r="A2329" s="9" t="s">
        <v>12477</v>
      </c>
      <c r="B2329" s="9" t="s">
        <v>64</v>
      </c>
      <c r="C2329" s="9" t="s">
        <v>10163</v>
      </c>
      <c r="D2329" s="9" t="s">
        <v>10155</v>
      </c>
      <c r="E2329" s="10" t="n">
        <v>11</v>
      </c>
      <c r="F2329" s="10" t="n">
        <v>32165.8</v>
      </c>
      <c r="G2329" s="10" t="n">
        <v>9</v>
      </c>
      <c r="H2329" s="10" t="n">
        <v>17882.56</v>
      </c>
    </row>
    <row r="2330" customFormat="false" ht="15" hidden="false" customHeight="false" outlineLevel="0" collapsed="false">
      <c r="A2330" s="9" t="s">
        <v>12478</v>
      </c>
      <c r="B2330" s="9" t="s">
        <v>77</v>
      </c>
      <c r="C2330" s="9" t="s">
        <v>10161</v>
      </c>
      <c r="D2330" s="9" t="s">
        <v>10156</v>
      </c>
      <c r="E2330" s="10" t="n">
        <v>1</v>
      </c>
      <c r="F2330" s="10" t="n">
        <v>3589.11</v>
      </c>
      <c r="G2330" s="10" t="n">
        <v>33</v>
      </c>
      <c r="H2330" s="10" t="n">
        <v>1995.36</v>
      </c>
    </row>
    <row r="2331" customFormat="false" ht="15" hidden="false" customHeight="false" outlineLevel="0" collapsed="false">
      <c r="A2331" s="9" t="s">
        <v>12479</v>
      </c>
      <c r="B2331" s="9" t="s">
        <v>74</v>
      </c>
      <c r="C2331" s="9" t="s">
        <v>10161</v>
      </c>
      <c r="D2331" s="9" t="s">
        <v>10156</v>
      </c>
      <c r="E2331" s="10" t="n">
        <v>2</v>
      </c>
      <c r="F2331" s="10" t="n">
        <v>20091.4</v>
      </c>
      <c r="G2331" s="10" t="n">
        <v>31</v>
      </c>
      <c r="H2331" s="10" t="n">
        <v>11169.8</v>
      </c>
    </row>
    <row r="2332" customFormat="false" ht="15" hidden="false" customHeight="false" outlineLevel="0" collapsed="false">
      <c r="A2332" s="9" t="s">
        <v>12480</v>
      </c>
      <c r="B2332" s="9" t="s">
        <v>75</v>
      </c>
      <c r="C2332" s="9" t="s">
        <v>10164</v>
      </c>
      <c r="D2332" s="9" t="s">
        <v>10154</v>
      </c>
      <c r="E2332" s="10" t="n">
        <v>18</v>
      </c>
      <c r="F2332" s="10" t="n">
        <v>100700.05</v>
      </c>
      <c r="G2332" s="10" t="n">
        <v>11</v>
      </c>
      <c r="H2332" s="10" t="n">
        <v>55984.13</v>
      </c>
    </row>
    <row r="2333" customFormat="false" ht="15" hidden="false" customHeight="false" outlineLevel="0" collapsed="false">
      <c r="A2333" s="9" t="s">
        <v>12481</v>
      </c>
      <c r="B2333" s="9" t="s">
        <v>76</v>
      </c>
      <c r="C2333" s="9" t="s">
        <v>10164</v>
      </c>
      <c r="D2333" s="9" t="s">
        <v>10155</v>
      </c>
      <c r="E2333" s="10" t="n">
        <v>9</v>
      </c>
      <c r="F2333" s="10" t="n">
        <v>38682.06</v>
      </c>
      <c r="G2333" s="10" t="n">
        <v>14</v>
      </c>
      <c r="H2333" s="10" t="n">
        <v>21505.27</v>
      </c>
    </row>
    <row r="2334" customFormat="false" ht="15" hidden="false" customHeight="false" outlineLevel="0" collapsed="false">
      <c r="A2334" s="9" t="s">
        <v>12482</v>
      </c>
      <c r="B2334" s="9" t="s">
        <v>74</v>
      </c>
      <c r="C2334" s="9" t="s">
        <v>10164</v>
      </c>
      <c r="D2334" s="9" t="s">
        <v>10155</v>
      </c>
      <c r="E2334" s="10" t="n">
        <v>8</v>
      </c>
      <c r="F2334" s="10" t="n">
        <v>40513.59</v>
      </c>
      <c r="G2334" s="10" t="n">
        <v>20</v>
      </c>
      <c r="H2334" s="10" t="n">
        <v>22523.51</v>
      </c>
    </row>
    <row r="2335" customFormat="false" ht="15" hidden="false" customHeight="false" outlineLevel="0" collapsed="false">
      <c r="A2335" s="9" t="s">
        <v>12483</v>
      </c>
      <c r="B2335" s="9" t="s">
        <v>76</v>
      </c>
      <c r="C2335" s="9" t="s">
        <v>10164</v>
      </c>
      <c r="D2335" s="9" t="s">
        <v>10155</v>
      </c>
      <c r="E2335" s="10" t="n">
        <v>4</v>
      </c>
      <c r="F2335" s="10" t="n">
        <v>21800.28</v>
      </c>
      <c r="G2335" s="10" t="n">
        <v>51</v>
      </c>
      <c r="H2335" s="10" t="n">
        <v>12119.85</v>
      </c>
    </row>
    <row r="2336" customFormat="false" ht="15" hidden="false" customHeight="false" outlineLevel="0" collapsed="false">
      <c r="A2336" s="9" t="s">
        <v>12484</v>
      </c>
      <c r="B2336" s="9" t="s">
        <v>65</v>
      </c>
      <c r="C2336" s="9" t="s">
        <v>10161</v>
      </c>
      <c r="D2336" s="9" t="s">
        <v>10155</v>
      </c>
      <c r="E2336" s="10" t="n">
        <v>3</v>
      </c>
      <c r="F2336" s="10" t="n">
        <v>2161.6</v>
      </c>
      <c r="G2336" s="10" t="n">
        <v>53</v>
      </c>
      <c r="H2336" s="10" t="n">
        <v>1201.74</v>
      </c>
    </row>
    <row r="2337" customFormat="false" ht="15" hidden="false" customHeight="false" outlineLevel="0" collapsed="false">
      <c r="A2337" s="9" t="s">
        <v>12485</v>
      </c>
      <c r="B2337" s="9" t="s">
        <v>71</v>
      </c>
      <c r="C2337" s="9" t="s">
        <v>10163</v>
      </c>
      <c r="D2337" s="9" t="s">
        <v>10155</v>
      </c>
      <c r="E2337" s="10" t="n">
        <v>3</v>
      </c>
      <c r="F2337" s="10" t="n">
        <v>7276.15</v>
      </c>
      <c r="G2337" s="10" t="n">
        <v>100</v>
      </c>
      <c r="H2337" s="10" t="n">
        <v>4045.17</v>
      </c>
    </row>
    <row r="2338" customFormat="false" ht="15" hidden="false" customHeight="false" outlineLevel="0" collapsed="false">
      <c r="A2338" s="9" t="s">
        <v>12486</v>
      </c>
      <c r="B2338" s="9" t="s">
        <v>77</v>
      </c>
      <c r="C2338" s="9" t="s">
        <v>10161</v>
      </c>
      <c r="D2338" s="9" t="s">
        <v>10156</v>
      </c>
      <c r="E2338" s="10" t="n">
        <v>2</v>
      </c>
      <c r="F2338" s="10" t="n">
        <v>2490.7</v>
      </c>
      <c r="G2338" s="10" t="n">
        <v>88</v>
      </c>
      <c r="H2338" s="10" t="n">
        <v>1384.7</v>
      </c>
    </row>
    <row r="2339" customFormat="false" ht="15" hidden="false" customHeight="false" outlineLevel="0" collapsed="false">
      <c r="A2339" s="9" t="s">
        <v>12487</v>
      </c>
      <c r="B2339" s="9" t="s">
        <v>79</v>
      </c>
      <c r="C2339" s="9" t="s">
        <v>10162</v>
      </c>
      <c r="D2339" s="9" t="s">
        <v>10155</v>
      </c>
      <c r="E2339" s="10" t="n">
        <v>9</v>
      </c>
      <c r="F2339" s="10" t="n">
        <v>32889.43</v>
      </c>
      <c r="G2339" s="10" t="n">
        <v>3</v>
      </c>
      <c r="H2339" s="10" t="n">
        <v>18284.86</v>
      </c>
    </row>
    <row r="2340" customFormat="false" ht="15" hidden="false" customHeight="false" outlineLevel="0" collapsed="false">
      <c r="A2340" s="9" t="s">
        <v>12488</v>
      </c>
      <c r="B2340" s="9" t="s">
        <v>71</v>
      </c>
      <c r="C2340" s="9" t="s">
        <v>10161</v>
      </c>
      <c r="D2340" s="9" t="s">
        <v>10156</v>
      </c>
      <c r="E2340" s="10" t="n">
        <v>1</v>
      </c>
      <c r="F2340" s="10" t="n">
        <v>1138.15</v>
      </c>
      <c r="G2340" s="10" t="n">
        <v>302</v>
      </c>
      <c r="H2340" s="10" t="n">
        <v>632.75</v>
      </c>
    </row>
    <row r="2341" customFormat="false" ht="15" hidden="false" customHeight="false" outlineLevel="0" collapsed="false">
      <c r="A2341" s="9" t="s">
        <v>12489</v>
      </c>
      <c r="B2341" s="9" t="s">
        <v>70</v>
      </c>
      <c r="C2341" s="9" t="s">
        <v>10162</v>
      </c>
      <c r="D2341" s="9" t="s">
        <v>10154</v>
      </c>
      <c r="E2341" s="10" t="n">
        <v>18</v>
      </c>
      <c r="F2341" s="10" t="n">
        <v>131448.83</v>
      </c>
      <c r="G2341" s="10" t="n">
        <v>12</v>
      </c>
      <c r="H2341" s="10" t="n">
        <v>73078.9</v>
      </c>
    </row>
    <row r="2342" customFormat="false" ht="15" hidden="false" customHeight="false" outlineLevel="0" collapsed="false">
      <c r="A2342" s="9" t="s">
        <v>12490</v>
      </c>
      <c r="B2342" s="9" t="s">
        <v>64</v>
      </c>
      <c r="C2342" s="9" t="s">
        <v>10161</v>
      </c>
      <c r="D2342" s="9" t="s">
        <v>10156</v>
      </c>
      <c r="E2342" s="10" t="n">
        <v>1</v>
      </c>
      <c r="F2342" s="10" t="n">
        <v>824.28</v>
      </c>
      <c r="G2342" s="10" t="n">
        <v>0</v>
      </c>
      <c r="H2342" s="10" t="n">
        <v>458.26</v>
      </c>
    </row>
    <row r="2343" customFormat="false" ht="15" hidden="false" customHeight="false" outlineLevel="0" collapsed="false">
      <c r="A2343" s="9" t="s">
        <v>12491</v>
      </c>
      <c r="B2343" s="9" t="s">
        <v>77</v>
      </c>
      <c r="C2343" s="9" t="s">
        <v>10161</v>
      </c>
      <c r="D2343" s="9" t="s">
        <v>10154</v>
      </c>
      <c r="E2343" s="10" t="n">
        <v>8</v>
      </c>
      <c r="F2343" s="10" t="n">
        <v>112138.25</v>
      </c>
      <c r="G2343" s="10" t="n">
        <v>42</v>
      </c>
      <c r="H2343" s="10" t="n">
        <v>62343.19</v>
      </c>
    </row>
    <row r="2344" customFormat="false" ht="15" hidden="false" customHeight="false" outlineLevel="0" collapsed="false">
      <c r="A2344" s="9" t="s">
        <v>12492</v>
      </c>
      <c r="B2344" s="9" t="s">
        <v>71</v>
      </c>
      <c r="C2344" s="9" t="s">
        <v>10161</v>
      </c>
      <c r="D2344" s="9" t="s">
        <v>10155</v>
      </c>
      <c r="E2344" s="10" t="n">
        <v>3</v>
      </c>
      <c r="F2344" s="10" t="n">
        <v>6418.73</v>
      </c>
      <c r="G2344" s="10" t="n">
        <v>2</v>
      </c>
      <c r="H2344" s="10" t="n">
        <v>3568.49</v>
      </c>
    </row>
    <row r="2345" customFormat="false" ht="15" hidden="false" customHeight="false" outlineLevel="0" collapsed="false">
      <c r="A2345" s="9" t="s">
        <v>12493</v>
      </c>
      <c r="B2345" s="9" t="s">
        <v>62</v>
      </c>
      <c r="C2345" s="9" t="s">
        <v>10161</v>
      </c>
      <c r="D2345" s="9" t="s">
        <v>10156</v>
      </c>
      <c r="E2345" s="10" t="n">
        <v>1</v>
      </c>
      <c r="F2345" s="10" t="n">
        <v>2856.25</v>
      </c>
      <c r="G2345" s="10" t="n">
        <v>9</v>
      </c>
      <c r="H2345" s="10" t="n">
        <v>1587.93</v>
      </c>
    </row>
    <row r="2346" customFormat="false" ht="15" hidden="false" customHeight="false" outlineLevel="0" collapsed="false">
      <c r="A2346" s="9" t="s">
        <v>12494</v>
      </c>
      <c r="B2346" s="9" t="s">
        <v>60</v>
      </c>
      <c r="C2346" s="9" t="s">
        <v>10161</v>
      </c>
      <c r="D2346" s="9" t="s">
        <v>10156</v>
      </c>
      <c r="E2346" s="10" t="n">
        <v>1</v>
      </c>
      <c r="F2346" s="10" t="n">
        <v>1239</v>
      </c>
      <c r="G2346" s="10" t="n">
        <v>95</v>
      </c>
      <c r="H2346" s="10" t="n">
        <v>688.82</v>
      </c>
    </row>
    <row r="2347" customFormat="false" ht="15" hidden="false" customHeight="false" outlineLevel="0" collapsed="false">
      <c r="A2347" s="9" t="s">
        <v>12495</v>
      </c>
      <c r="B2347" s="9" t="s">
        <v>79</v>
      </c>
      <c r="C2347" s="9" t="s">
        <v>10161</v>
      </c>
      <c r="D2347" s="9" t="s">
        <v>10157</v>
      </c>
      <c r="E2347" s="10" t="n">
        <v>4</v>
      </c>
      <c r="F2347" s="10" t="n">
        <v>26134</v>
      </c>
      <c r="G2347" s="10" t="n">
        <v>255</v>
      </c>
      <c r="H2347" s="10" t="n">
        <v>14529.18</v>
      </c>
    </row>
    <row r="2348" customFormat="false" ht="15" hidden="false" customHeight="false" outlineLevel="0" collapsed="false">
      <c r="A2348" s="9" t="s">
        <v>12496</v>
      </c>
      <c r="B2348" s="9" t="s">
        <v>68</v>
      </c>
      <c r="C2348" s="9" t="s">
        <v>10163</v>
      </c>
      <c r="D2348" s="9" t="s">
        <v>10155</v>
      </c>
      <c r="E2348" s="10" t="n">
        <v>5</v>
      </c>
      <c r="F2348" s="10" t="n">
        <v>23711.99</v>
      </c>
      <c r="G2348" s="10" t="n">
        <v>33</v>
      </c>
      <c r="H2348" s="10" t="n">
        <v>13182.67</v>
      </c>
    </row>
    <row r="2349" customFormat="false" ht="15" hidden="false" customHeight="false" outlineLevel="0" collapsed="false">
      <c r="A2349" s="9" t="s">
        <v>12497</v>
      </c>
      <c r="B2349" s="9" t="s">
        <v>64</v>
      </c>
      <c r="C2349" s="9" t="s">
        <v>10162</v>
      </c>
      <c r="D2349" s="9" t="s">
        <v>10155</v>
      </c>
      <c r="E2349" s="10" t="n">
        <v>4</v>
      </c>
      <c r="F2349" s="10" t="n">
        <v>30916.01</v>
      </c>
      <c r="G2349" s="10" t="n">
        <v>107</v>
      </c>
      <c r="H2349" s="10" t="n">
        <v>17187.74</v>
      </c>
    </row>
    <row r="2350" customFormat="false" ht="15" hidden="false" customHeight="false" outlineLevel="0" collapsed="false">
      <c r="A2350" s="9" t="s">
        <v>12498</v>
      </c>
      <c r="B2350" s="9" t="s">
        <v>76</v>
      </c>
      <c r="C2350" s="9" t="s">
        <v>10161</v>
      </c>
      <c r="D2350" s="9" t="s">
        <v>10156</v>
      </c>
      <c r="E2350" s="10" t="n">
        <v>1</v>
      </c>
      <c r="F2350" s="10" t="n">
        <v>977.55</v>
      </c>
      <c r="G2350" s="10" t="n">
        <v>59</v>
      </c>
      <c r="H2350" s="10" t="n">
        <v>543.47</v>
      </c>
    </row>
    <row r="2351" customFormat="false" ht="15" hidden="false" customHeight="false" outlineLevel="0" collapsed="false">
      <c r="A2351" s="9" t="s">
        <v>12499</v>
      </c>
      <c r="B2351" s="9" t="s">
        <v>67</v>
      </c>
      <c r="C2351" s="9" t="s">
        <v>10161</v>
      </c>
      <c r="D2351" s="9" t="s">
        <v>10155</v>
      </c>
      <c r="E2351" s="10" t="n">
        <v>3</v>
      </c>
      <c r="F2351" s="10" t="n">
        <v>7380.35</v>
      </c>
      <c r="G2351" s="10" t="n">
        <v>64</v>
      </c>
      <c r="H2351" s="10" t="n">
        <v>4103.1</v>
      </c>
    </row>
    <row r="2352" customFormat="false" ht="15" hidden="false" customHeight="false" outlineLevel="0" collapsed="false">
      <c r="A2352" s="9" t="s">
        <v>12500</v>
      </c>
      <c r="B2352" s="9" t="s">
        <v>62</v>
      </c>
      <c r="C2352" s="9" t="s">
        <v>10162</v>
      </c>
      <c r="D2352" s="9" t="s">
        <v>10155</v>
      </c>
      <c r="E2352" s="10" t="n">
        <v>3</v>
      </c>
      <c r="F2352" s="10" t="n">
        <v>5094.1</v>
      </c>
      <c r="G2352" s="10" t="n">
        <v>38</v>
      </c>
      <c r="H2352" s="10" t="n">
        <v>2832.06</v>
      </c>
    </row>
    <row r="2353" customFormat="false" ht="15" hidden="false" customHeight="false" outlineLevel="0" collapsed="false">
      <c r="A2353" s="9" t="s">
        <v>12501</v>
      </c>
      <c r="B2353" s="9" t="s">
        <v>64</v>
      </c>
      <c r="C2353" s="9" t="s">
        <v>10161</v>
      </c>
      <c r="D2353" s="9" t="s">
        <v>10155</v>
      </c>
      <c r="E2353" s="10" t="n">
        <v>4</v>
      </c>
      <c r="F2353" s="10" t="n">
        <v>29033.59</v>
      </c>
      <c r="G2353" s="10" t="n">
        <v>50</v>
      </c>
      <c r="H2353" s="10" t="n">
        <v>16141.21</v>
      </c>
    </row>
    <row r="2354" customFormat="false" ht="15" hidden="false" customHeight="false" outlineLevel="0" collapsed="false">
      <c r="A2354" s="9" t="s">
        <v>12502</v>
      </c>
      <c r="B2354" s="9" t="s">
        <v>68</v>
      </c>
      <c r="C2354" s="9" t="s">
        <v>10161</v>
      </c>
      <c r="D2354" s="9" t="s">
        <v>10155</v>
      </c>
      <c r="E2354" s="10" t="n">
        <v>5</v>
      </c>
      <c r="F2354" s="10" t="n">
        <v>12785.74</v>
      </c>
      <c r="G2354" s="10" t="n">
        <v>59</v>
      </c>
      <c r="H2354" s="10" t="n">
        <v>7108.22</v>
      </c>
    </row>
    <row r="2355" customFormat="false" ht="15" hidden="false" customHeight="false" outlineLevel="0" collapsed="false">
      <c r="A2355" s="9" t="s">
        <v>12503</v>
      </c>
      <c r="B2355" s="9" t="s">
        <v>62</v>
      </c>
      <c r="C2355" s="9" t="s">
        <v>10161</v>
      </c>
      <c r="D2355" s="9" t="s">
        <v>10155</v>
      </c>
      <c r="E2355" s="10" t="n">
        <v>3</v>
      </c>
      <c r="F2355" s="10" t="n">
        <v>10463.9</v>
      </c>
      <c r="G2355" s="10" t="n">
        <v>66</v>
      </c>
      <c r="H2355" s="10" t="n">
        <v>5817.4</v>
      </c>
    </row>
    <row r="2356" customFormat="false" ht="15" hidden="false" customHeight="false" outlineLevel="0" collapsed="false">
      <c r="A2356" s="9" t="s">
        <v>12504</v>
      </c>
      <c r="B2356" s="9" t="s">
        <v>77</v>
      </c>
      <c r="C2356" s="9" t="s">
        <v>10161</v>
      </c>
      <c r="D2356" s="9" t="s">
        <v>10154</v>
      </c>
      <c r="E2356" s="10" t="n">
        <v>20</v>
      </c>
      <c r="F2356" s="10" t="n">
        <v>122396.75</v>
      </c>
      <c r="G2356" s="10" t="n">
        <v>0</v>
      </c>
      <c r="H2356" s="10" t="n">
        <v>68046.4</v>
      </c>
    </row>
    <row r="2357" customFormat="false" ht="15" hidden="false" customHeight="false" outlineLevel="0" collapsed="false">
      <c r="A2357" s="9" t="s">
        <v>12505</v>
      </c>
      <c r="B2357" s="9" t="s">
        <v>71</v>
      </c>
      <c r="C2357" s="9" t="s">
        <v>10161</v>
      </c>
      <c r="D2357" s="9" t="s">
        <v>10156</v>
      </c>
      <c r="E2357" s="10" t="n">
        <v>1</v>
      </c>
      <c r="F2357" s="10" t="n">
        <v>359.1</v>
      </c>
      <c r="G2357" s="10" t="n">
        <v>135</v>
      </c>
      <c r="H2357" s="10" t="n">
        <v>199.64</v>
      </c>
    </row>
    <row r="2358" customFormat="false" ht="15" hidden="false" customHeight="false" outlineLevel="0" collapsed="false">
      <c r="A2358" s="9" t="s">
        <v>12506</v>
      </c>
      <c r="B2358" s="9" t="s">
        <v>68</v>
      </c>
      <c r="C2358" s="9" t="s">
        <v>10164</v>
      </c>
      <c r="D2358" s="9" t="s">
        <v>10154</v>
      </c>
      <c r="E2358" s="10" t="n">
        <v>19</v>
      </c>
      <c r="F2358" s="10" t="n">
        <v>175214.3</v>
      </c>
      <c r="G2358" s="10" t="n">
        <v>11</v>
      </c>
      <c r="H2358" s="10" t="n">
        <v>97410.28</v>
      </c>
    </row>
    <row r="2359" customFormat="false" ht="15" hidden="false" customHeight="false" outlineLevel="0" collapsed="false">
      <c r="A2359" s="9" t="s">
        <v>12507</v>
      </c>
      <c r="B2359" s="9" t="s">
        <v>79</v>
      </c>
      <c r="C2359" s="9" t="s">
        <v>10161</v>
      </c>
      <c r="D2359" s="9" t="s">
        <v>10155</v>
      </c>
      <c r="E2359" s="10" t="n">
        <v>5</v>
      </c>
      <c r="F2359" s="10" t="n">
        <v>5761.54</v>
      </c>
      <c r="G2359" s="10" t="n">
        <v>38</v>
      </c>
      <c r="H2359" s="10" t="n">
        <v>3203.12</v>
      </c>
    </row>
    <row r="2360" customFormat="false" ht="15" hidden="false" customHeight="false" outlineLevel="0" collapsed="false">
      <c r="A2360" s="9" t="s">
        <v>12508</v>
      </c>
      <c r="B2360" s="9" t="s">
        <v>75</v>
      </c>
      <c r="C2360" s="9" t="s">
        <v>10161</v>
      </c>
      <c r="D2360" s="9" t="s">
        <v>10155</v>
      </c>
      <c r="E2360" s="10" t="n">
        <v>3</v>
      </c>
      <c r="F2360" s="10" t="n">
        <v>38894.01</v>
      </c>
      <c r="G2360" s="10" t="n">
        <v>9</v>
      </c>
      <c r="H2360" s="10" t="n">
        <v>21623.1</v>
      </c>
    </row>
    <row r="2361" customFormat="false" ht="15" hidden="false" customHeight="false" outlineLevel="0" collapsed="false">
      <c r="A2361" s="9" t="s">
        <v>12509</v>
      </c>
      <c r="B2361" s="9" t="s">
        <v>69</v>
      </c>
      <c r="C2361" s="9" t="s">
        <v>10163</v>
      </c>
      <c r="D2361" s="9" t="s">
        <v>10156</v>
      </c>
      <c r="E2361" s="10" t="n">
        <v>2</v>
      </c>
      <c r="F2361" s="10" t="n">
        <v>5078.15</v>
      </c>
      <c r="G2361" s="10" t="n">
        <v>52</v>
      </c>
      <c r="H2361" s="10" t="n">
        <v>2823.19</v>
      </c>
    </row>
    <row r="2362" customFormat="false" ht="15" hidden="false" customHeight="false" outlineLevel="0" collapsed="false">
      <c r="A2362" s="9" t="s">
        <v>12510</v>
      </c>
      <c r="B2362" s="9" t="s">
        <v>74</v>
      </c>
      <c r="C2362" s="9" t="s">
        <v>10161</v>
      </c>
      <c r="D2362" s="9" t="s">
        <v>10155</v>
      </c>
      <c r="E2362" s="10" t="n">
        <v>6</v>
      </c>
      <c r="F2362" s="10" t="n">
        <v>14592.36</v>
      </c>
      <c r="G2362" s="10" t="n">
        <v>59</v>
      </c>
      <c r="H2362" s="10" t="n">
        <v>8112.61</v>
      </c>
    </row>
    <row r="2363" customFormat="false" ht="15" hidden="false" customHeight="false" outlineLevel="0" collapsed="false">
      <c r="A2363" s="9" t="s">
        <v>12511</v>
      </c>
      <c r="B2363" s="9" t="s">
        <v>71</v>
      </c>
      <c r="C2363" s="9" t="s">
        <v>10161</v>
      </c>
      <c r="D2363" s="9" t="s">
        <v>10154</v>
      </c>
      <c r="E2363" s="10" t="n">
        <v>10</v>
      </c>
      <c r="F2363" s="10" t="n">
        <v>105319.59</v>
      </c>
      <c r="G2363" s="10" t="n">
        <v>8</v>
      </c>
      <c r="H2363" s="10" t="n">
        <v>58552.36</v>
      </c>
    </row>
    <row r="2364" customFormat="false" ht="15" hidden="false" customHeight="false" outlineLevel="0" collapsed="false">
      <c r="A2364" s="9" t="s">
        <v>12512</v>
      </c>
      <c r="B2364" s="9" t="s">
        <v>71</v>
      </c>
      <c r="C2364" s="9" t="s">
        <v>10161</v>
      </c>
      <c r="D2364" s="9" t="s">
        <v>10155</v>
      </c>
      <c r="E2364" s="10" t="n">
        <v>4</v>
      </c>
      <c r="F2364" s="10" t="n">
        <v>52610.88</v>
      </c>
      <c r="G2364" s="10" t="n">
        <v>64</v>
      </c>
      <c r="H2364" s="10" t="n">
        <v>29248.99</v>
      </c>
    </row>
    <row r="2365" customFormat="false" ht="15" hidden="false" customHeight="false" outlineLevel="0" collapsed="false">
      <c r="A2365" s="9" t="s">
        <v>12513</v>
      </c>
      <c r="B2365" s="9" t="s">
        <v>64</v>
      </c>
      <c r="C2365" s="9" t="s">
        <v>10161</v>
      </c>
      <c r="D2365" s="9" t="s">
        <v>10155</v>
      </c>
      <c r="E2365" s="10" t="n">
        <v>4</v>
      </c>
      <c r="F2365" s="10" t="n">
        <v>17012.54</v>
      </c>
      <c r="G2365" s="10" t="n">
        <v>29</v>
      </c>
      <c r="H2365" s="10" t="n">
        <v>9458.11</v>
      </c>
    </row>
    <row r="2366" customFormat="false" ht="15" hidden="false" customHeight="false" outlineLevel="0" collapsed="false">
      <c r="A2366" s="9" t="s">
        <v>12514</v>
      </c>
      <c r="B2366" s="9" t="s">
        <v>62</v>
      </c>
      <c r="C2366" s="9" t="s">
        <v>10161</v>
      </c>
      <c r="D2366" s="9" t="s">
        <v>10155</v>
      </c>
      <c r="E2366" s="10" t="n">
        <v>3</v>
      </c>
      <c r="F2366" s="10" t="n">
        <v>30211.9</v>
      </c>
      <c r="G2366" s="10" t="n">
        <v>28</v>
      </c>
      <c r="H2366" s="10" t="n">
        <v>16796.29</v>
      </c>
    </row>
    <row r="2367" customFormat="false" ht="15" hidden="false" customHeight="false" outlineLevel="0" collapsed="false">
      <c r="A2367" s="9" t="s">
        <v>12515</v>
      </c>
      <c r="B2367" s="9" t="s">
        <v>62</v>
      </c>
      <c r="C2367" s="9" t="s">
        <v>10161</v>
      </c>
      <c r="D2367" s="9" t="s">
        <v>10155</v>
      </c>
      <c r="E2367" s="10" t="n">
        <v>3</v>
      </c>
      <c r="F2367" s="10" t="n">
        <v>7230.12</v>
      </c>
      <c r="G2367" s="10" t="n">
        <v>40</v>
      </c>
      <c r="H2367" s="10" t="n">
        <v>4019.58</v>
      </c>
    </row>
    <row r="2368" customFormat="false" ht="15" hidden="false" customHeight="false" outlineLevel="0" collapsed="false">
      <c r="A2368" s="9" t="s">
        <v>12516</v>
      </c>
      <c r="B2368" s="9" t="s">
        <v>66</v>
      </c>
      <c r="C2368" s="9" t="s">
        <v>10164</v>
      </c>
      <c r="D2368" s="9" t="s">
        <v>10155</v>
      </c>
      <c r="E2368" s="10" t="n">
        <v>7</v>
      </c>
      <c r="F2368" s="10" t="n">
        <v>39510.35</v>
      </c>
      <c r="G2368" s="10" t="n">
        <v>39</v>
      </c>
      <c r="H2368" s="10" t="n">
        <v>21965.76</v>
      </c>
    </row>
    <row r="2369" customFormat="false" ht="15" hidden="false" customHeight="false" outlineLevel="0" collapsed="false">
      <c r="A2369" s="9" t="s">
        <v>12517</v>
      </c>
      <c r="B2369" s="9" t="s">
        <v>77</v>
      </c>
      <c r="C2369" s="9" t="s">
        <v>10163</v>
      </c>
      <c r="D2369" s="9" t="s">
        <v>10156</v>
      </c>
      <c r="E2369" s="10" t="n">
        <v>1</v>
      </c>
      <c r="F2369" s="10" t="n">
        <v>45752.2</v>
      </c>
      <c r="G2369" s="10" t="n">
        <v>295</v>
      </c>
      <c r="H2369" s="10" t="n">
        <v>25435.91</v>
      </c>
    </row>
    <row r="2370" customFormat="false" ht="15" hidden="false" customHeight="false" outlineLevel="0" collapsed="false">
      <c r="A2370" s="9" t="s">
        <v>12518</v>
      </c>
      <c r="B2370" s="9" t="s">
        <v>68</v>
      </c>
      <c r="C2370" s="9" t="s">
        <v>10164</v>
      </c>
      <c r="D2370" s="9" t="s">
        <v>10154</v>
      </c>
      <c r="E2370" s="10" t="n">
        <v>10</v>
      </c>
      <c r="F2370" s="10" t="n">
        <v>184341.46</v>
      </c>
      <c r="G2370" s="10" t="n">
        <v>8</v>
      </c>
      <c r="H2370" s="10" t="n">
        <v>102484.52</v>
      </c>
    </row>
    <row r="2371" customFormat="false" ht="15" hidden="false" customHeight="false" outlineLevel="0" collapsed="false">
      <c r="A2371" s="9" t="s">
        <v>12519</v>
      </c>
      <c r="B2371" s="9" t="s">
        <v>71</v>
      </c>
      <c r="C2371" s="9" t="s">
        <v>10164</v>
      </c>
      <c r="D2371" s="9" t="s">
        <v>10155</v>
      </c>
      <c r="E2371" s="10" t="n">
        <v>5</v>
      </c>
      <c r="F2371" s="10" t="n">
        <v>13042.35</v>
      </c>
      <c r="G2371" s="10" t="n">
        <v>112</v>
      </c>
      <c r="H2371" s="10" t="n">
        <v>7250.89</v>
      </c>
    </row>
    <row r="2372" customFormat="false" ht="15" hidden="false" customHeight="false" outlineLevel="0" collapsed="false">
      <c r="A2372" s="9" t="s">
        <v>12520</v>
      </c>
      <c r="B2372" s="9" t="s">
        <v>61</v>
      </c>
      <c r="C2372" s="9" t="s">
        <v>10163</v>
      </c>
      <c r="D2372" s="9" t="s">
        <v>10155</v>
      </c>
      <c r="E2372" s="10" t="n">
        <v>4</v>
      </c>
      <c r="F2372" s="10" t="n">
        <v>4185.9</v>
      </c>
      <c r="G2372" s="10" t="n">
        <v>68</v>
      </c>
      <c r="H2372" s="10" t="n">
        <v>2327.15</v>
      </c>
    </row>
    <row r="2373" customFormat="false" ht="15" hidden="false" customHeight="false" outlineLevel="0" collapsed="false">
      <c r="A2373" s="9" t="s">
        <v>12521</v>
      </c>
      <c r="B2373" s="9" t="s">
        <v>64</v>
      </c>
      <c r="C2373" s="9" t="s">
        <v>10162</v>
      </c>
      <c r="D2373" s="9" t="s">
        <v>10155</v>
      </c>
      <c r="E2373" s="10" t="n">
        <v>5</v>
      </c>
      <c r="F2373" s="10" t="n">
        <v>20629.95</v>
      </c>
      <c r="G2373" s="10" t="n">
        <v>65</v>
      </c>
      <c r="H2373" s="10" t="n">
        <v>11469.21</v>
      </c>
    </row>
    <row r="2374" customFormat="false" ht="15" hidden="false" customHeight="false" outlineLevel="0" collapsed="false">
      <c r="A2374" s="9" t="s">
        <v>12522</v>
      </c>
      <c r="B2374" s="9" t="s">
        <v>68</v>
      </c>
      <c r="C2374" s="9" t="s">
        <v>10162</v>
      </c>
      <c r="D2374" s="9" t="s">
        <v>10155</v>
      </c>
      <c r="E2374" s="10" t="n">
        <v>4</v>
      </c>
      <c r="F2374" s="10" t="n">
        <v>46356.74</v>
      </c>
      <c r="G2374" s="10" t="n">
        <v>74</v>
      </c>
      <c r="H2374" s="10" t="n">
        <v>25772</v>
      </c>
    </row>
    <row r="2375" customFormat="false" ht="15" hidden="false" customHeight="false" outlineLevel="0" collapsed="false">
      <c r="A2375" s="9" t="s">
        <v>12523</v>
      </c>
      <c r="B2375" s="9" t="s">
        <v>64</v>
      </c>
      <c r="C2375" s="9" t="s">
        <v>10161</v>
      </c>
      <c r="D2375" s="9" t="s">
        <v>10156</v>
      </c>
      <c r="E2375" s="10" t="n">
        <v>1</v>
      </c>
      <c r="F2375" s="10" t="n">
        <v>18685.55</v>
      </c>
      <c r="G2375" s="10" t="n">
        <v>164</v>
      </c>
      <c r="H2375" s="10" t="n">
        <v>10388.22</v>
      </c>
    </row>
    <row r="2376" customFormat="false" ht="15" hidden="false" customHeight="false" outlineLevel="0" collapsed="false">
      <c r="A2376" s="9" t="s">
        <v>12524</v>
      </c>
      <c r="B2376" s="9" t="s">
        <v>72</v>
      </c>
      <c r="C2376" s="9" t="s">
        <v>10161</v>
      </c>
      <c r="D2376" s="9" t="s">
        <v>10156</v>
      </c>
      <c r="E2376" s="10" t="n">
        <v>2</v>
      </c>
      <c r="F2376" s="10" t="n">
        <v>26692.39</v>
      </c>
      <c r="G2376" s="10" t="n">
        <v>52</v>
      </c>
      <c r="H2376" s="10" t="n">
        <v>14839.62</v>
      </c>
    </row>
    <row r="2377" customFormat="false" ht="15" hidden="false" customHeight="false" outlineLevel="0" collapsed="false">
      <c r="A2377" s="9" t="s">
        <v>12525</v>
      </c>
      <c r="B2377" s="9" t="s">
        <v>71</v>
      </c>
      <c r="C2377" s="9" t="s">
        <v>10161</v>
      </c>
      <c r="D2377" s="9" t="s">
        <v>10155</v>
      </c>
      <c r="E2377" s="10" t="n">
        <v>9</v>
      </c>
      <c r="F2377" s="10" t="n">
        <v>34781.31</v>
      </c>
      <c r="G2377" s="10" t="n">
        <v>49</v>
      </c>
      <c r="H2377" s="10" t="n">
        <v>19336.65</v>
      </c>
    </row>
    <row r="2378" customFormat="false" ht="15" hidden="false" customHeight="false" outlineLevel="0" collapsed="false">
      <c r="A2378" s="9" t="s">
        <v>12526</v>
      </c>
      <c r="B2378" s="9" t="s">
        <v>77</v>
      </c>
      <c r="C2378" s="9" t="s">
        <v>10162</v>
      </c>
      <c r="D2378" s="9" t="s">
        <v>10155</v>
      </c>
      <c r="E2378" s="10" t="n">
        <v>6</v>
      </c>
      <c r="F2378" s="10" t="n">
        <v>27470.66</v>
      </c>
      <c r="G2378" s="10" t="n">
        <v>28</v>
      </c>
      <c r="H2378" s="10" t="n">
        <v>15272.3</v>
      </c>
    </row>
    <row r="2379" customFormat="false" ht="15" hidden="false" customHeight="false" outlineLevel="0" collapsed="false">
      <c r="A2379" s="9" t="s">
        <v>12527</v>
      </c>
      <c r="B2379" s="9" t="s">
        <v>70</v>
      </c>
      <c r="C2379" s="9" t="s">
        <v>10161</v>
      </c>
      <c r="D2379" s="9" t="s">
        <v>10156</v>
      </c>
      <c r="E2379" s="10" t="n">
        <v>1</v>
      </c>
      <c r="F2379" s="10" t="n">
        <v>40571.1</v>
      </c>
      <c r="G2379" s="10" t="n">
        <v>93</v>
      </c>
      <c r="H2379" s="10" t="n">
        <v>22555.48</v>
      </c>
    </row>
    <row r="2380" customFormat="false" ht="15" hidden="false" customHeight="false" outlineLevel="0" collapsed="false">
      <c r="A2380" s="9" t="s">
        <v>12528</v>
      </c>
      <c r="B2380" s="9" t="s">
        <v>64</v>
      </c>
      <c r="C2380" s="9" t="s">
        <v>10161</v>
      </c>
      <c r="D2380" s="9" t="s">
        <v>10155</v>
      </c>
      <c r="E2380" s="10" t="n">
        <v>8</v>
      </c>
      <c r="F2380" s="10" t="n">
        <v>13964.29</v>
      </c>
      <c r="G2380" s="10" t="n">
        <v>31</v>
      </c>
      <c r="H2380" s="10" t="n">
        <v>7763.44</v>
      </c>
    </row>
    <row r="2381" customFormat="false" ht="15" hidden="false" customHeight="false" outlineLevel="0" collapsed="false">
      <c r="A2381" s="9" t="s">
        <v>12529</v>
      </c>
      <c r="B2381" s="9" t="s">
        <v>59</v>
      </c>
      <c r="C2381" s="9" t="s">
        <v>10163</v>
      </c>
      <c r="D2381" s="9" t="s">
        <v>10155</v>
      </c>
      <c r="E2381" s="10" t="n">
        <v>12</v>
      </c>
      <c r="F2381" s="10" t="n">
        <v>55448.83</v>
      </c>
      <c r="G2381" s="10" t="n">
        <v>19</v>
      </c>
      <c r="H2381" s="10" t="n">
        <v>30826.74</v>
      </c>
    </row>
    <row r="2382" customFormat="false" ht="15" hidden="false" customHeight="false" outlineLevel="0" collapsed="false">
      <c r="A2382" s="9" t="s">
        <v>12530</v>
      </c>
      <c r="B2382" s="9" t="s">
        <v>62</v>
      </c>
      <c r="C2382" s="9" t="s">
        <v>10161</v>
      </c>
      <c r="D2382" s="9" t="s">
        <v>10155</v>
      </c>
      <c r="E2382" s="10" t="n">
        <v>5</v>
      </c>
      <c r="F2382" s="10" t="n">
        <v>52669.37</v>
      </c>
      <c r="G2382" s="10" t="n">
        <v>13</v>
      </c>
      <c r="H2382" s="10" t="n">
        <v>29281.5</v>
      </c>
    </row>
    <row r="2383" customFormat="false" ht="15" hidden="false" customHeight="false" outlineLevel="0" collapsed="false">
      <c r="A2383" s="9" t="s">
        <v>12531</v>
      </c>
      <c r="B2383" s="9" t="s">
        <v>77</v>
      </c>
      <c r="C2383" s="9" t="s">
        <v>10161</v>
      </c>
      <c r="D2383" s="9" t="s">
        <v>10155</v>
      </c>
      <c r="E2383" s="10" t="n">
        <v>3</v>
      </c>
      <c r="F2383" s="10" t="n">
        <v>11651.55</v>
      </c>
      <c r="G2383" s="10" t="n">
        <v>50</v>
      </c>
      <c r="H2383" s="10" t="n">
        <v>6477.67</v>
      </c>
    </row>
    <row r="2384" customFormat="false" ht="15" hidden="false" customHeight="false" outlineLevel="0" collapsed="false">
      <c r="A2384" s="9" t="s">
        <v>12532</v>
      </c>
      <c r="B2384" s="9" t="s">
        <v>75</v>
      </c>
      <c r="C2384" s="9" t="s">
        <v>10162</v>
      </c>
      <c r="D2384" s="9" t="s">
        <v>10156</v>
      </c>
      <c r="E2384" s="10" t="n">
        <v>1</v>
      </c>
      <c r="F2384" s="10" t="n">
        <v>840.65</v>
      </c>
      <c r="G2384" s="10" t="n">
        <v>8</v>
      </c>
      <c r="H2384" s="10" t="n">
        <v>467.36</v>
      </c>
    </row>
    <row r="2385" customFormat="false" ht="15" hidden="false" customHeight="false" outlineLevel="0" collapsed="false">
      <c r="A2385" s="9" t="s">
        <v>12533</v>
      </c>
      <c r="B2385" s="9" t="s">
        <v>76</v>
      </c>
      <c r="C2385" s="9" t="s">
        <v>10161</v>
      </c>
      <c r="D2385" s="9" t="s">
        <v>10155</v>
      </c>
      <c r="E2385" s="10" t="n">
        <v>12</v>
      </c>
      <c r="F2385" s="10" t="n">
        <v>54547.06</v>
      </c>
      <c r="G2385" s="10" t="n">
        <v>30</v>
      </c>
      <c r="H2385" s="10" t="n">
        <v>30325.41</v>
      </c>
    </row>
    <row r="2386" customFormat="false" ht="15" hidden="false" customHeight="false" outlineLevel="0" collapsed="false">
      <c r="A2386" s="9" t="s">
        <v>12534</v>
      </c>
      <c r="B2386" s="9" t="s">
        <v>74</v>
      </c>
      <c r="C2386" s="9" t="s">
        <v>10164</v>
      </c>
      <c r="D2386" s="9" t="s">
        <v>10154</v>
      </c>
      <c r="E2386" s="10" t="n">
        <v>7</v>
      </c>
      <c r="F2386" s="10" t="n">
        <v>96665.94</v>
      </c>
      <c r="G2386" s="10" t="n">
        <v>0</v>
      </c>
      <c r="H2386" s="10" t="n">
        <v>53741.37</v>
      </c>
    </row>
    <row r="2387" customFormat="false" ht="15" hidden="false" customHeight="false" outlineLevel="0" collapsed="false">
      <c r="A2387" s="9" t="s">
        <v>12535</v>
      </c>
      <c r="B2387" s="9" t="s">
        <v>74</v>
      </c>
      <c r="C2387" s="9" t="s">
        <v>10161</v>
      </c>
      <c r="D2387" s="9" t="s">
        <v>10156</v>
      </c>
      <c r="E2387" s="10" t="n">
        <v>2</v>
      </c>
      <c r="F2387" s="10" t="n">
        <v>22517.63</v>
      </c>
      <c r="G2387" s="10" t="n">
        <v>71</v>
      </c>
      <c r="H2387" s="10" t="n">
        <v>12518.66</v>
      </c>
    </row>
    <row r="2388" customFormat="false" ht="15" hidden="false" customHeight="false" outlineLevel="0" collapsed="false">
      <c r="A2388" s="9" t="s">
        <v>12536</v>
      </c>
      <c r="B2388" s="9" t="s">
        <v>76</v>
      </c>
      <c r="C2388" s="9" t="s">
        <v>10161</v>
      </c>
      <c r="D2388" s="9" t="s">
        <v>10155</v>
      </c>
      <c r="E2388" s="10" t="n">
        <v>4</v>
      </c>
      <c r="F2388" s="10" t="n">
        <v>7385.45</v>
      </c>
      <c r="G2388" s="10" t="n">
        <v>73</v>
      </c>
      <c r="H2388" s="10" t="n">
        <v>4105.94</v>
      </c>
    </row>
    <row r="2389" customFormat="false" ht="15" hidden="false" customHeight="false" outlineLevel="0" collapsed="false">
      <c r="A2389" s="9" t="s">
        <v>12537</v>
      </c>
      <c r="B2389" s="9" t="s">
        <v>76</v>
      </c>
      <c r="C2389" s="9" t="s">
        <v>10163</v>
      </c>
      <c r="D2389" s="9" t="s">
        <v>10155</v>
      </c>
      <c r="E2389" s="10" t="n">
        <v>11</v>
      </c>
      <c r="F2389" s="10" t="n">
        <v>54146.5</v>
      </c>
      <c r="G2389" s="10" t="n">
        <v>9</v>
      </c>
      <c r="H2389" s="10" t="n">
        <v>30102.71</v>
      </c>
    </row>
    <row r="2390" customFormat="false" ht="15" hidden="false" customHeight="false" outlineLevel="0" collapsed="false">
      <c r="A2390" s="9" t="s">
        <v>12538</v>
      </c>
      <c r="B2390" s="9" t="s">
        <v>79</v>
      </c>
      <c r="C2390" s="9" t="s">
        <v>10161</v>
      </c>
      <c r="D2390" s="9" t="s">
        <v>10155</v>
      </c>
      <c r="E2390" s="10" t="n">
        <v>10</v>
      </c>
      <c r="F2390" s="10" t="n">
        <v>59469.29</v>
      </c>
      <c r="G2390" s="10" t="n">
        <v>4</v>
      </c>
      <c r="H2390" s="10" t="n">
        <v>33061.92</v>
      </c>
    </row>
    <row r="2391" customFormat="false" ht="15" hidden="false" customHeight="false" outlineLevel="0" collapsed="false">
      <c r="A2391" s="9" t="s">
        <v>12539</v>
      </c>
      <c r="B2391" s="9" t="s">
        <v>63</v>
      </c>
      <c r="C2391" s="9" t="s">
        <v>10162</v>
      </c>
      <c r="D2391" s="9" t="s">
        <v>10154</v>
      </c>
      <c r="E2391" s="10" t="n">
        <v>8</v>
      </c>
      <c r="F2391" s="10" t="n">
        <v>105003.5</v>
      </c>
      <c r="G2391" s="10" t="n">
        <v>9</v>
      </c>
      <c r="H2391" s="10" t="n">
        <v>58376.63</v>
      </c>
    </row>
    <row r="2392" customFormat="false" ht="15" hidden="false" customHeight="false" outlineLevel="0" collapsed="false">
      <c r="A2392" s="9" t="s">
        <v>12540</v>
      </c>
      <c r="B2392" s="9" t="s">
        <v>61</v>
      </c>
      <c r="C2392" s="9" t="s">
        <v>10161</v>
      </c>
      <c r="D2392" s="9" t="s">
        <v>10156</v>
      </c>
      <c r="E2392" s="10" t="n">
        <v>1</v>
      </c>
      <c r="F2392" s="10" t="n">
        <v>1296.75</v>
      </c>
      <c r="G2392" s="10" t="n">
        <v>290</v>
      </c>
      <c r="H2392" s="10" t="n">
        <v>720.93</v>
      </c>
    </row>
    <row r="2393" customFormat="false" ht="15" hidden="false" customHeight="false" outlineLevel="0" collapsed="false">
      <c r="A2393" s="9" t="s">
        <v>12541</v>
      </c>
      <c r="B2393" s="9" t="s">
        <v>76</v>
      </c>
      <c r="C2393" s="9" t="s">
        <v>10162</v>
      </c>
      <c r="D2393" s="9" t="s">
        <v>10154</v>
      </c>
      <c r="E2393" s="10" t="n">
        <v>18</v>
      </c>
      <c r="F2393" s="10" t="n">
        <v>121492.65</v>
      </c>
      <c r="G2393" s="10" t="n">
        <v>10</v>
      </c>
      <c r="H2393" s="10" t="n">
        <v>67543.77</v>
      </c>
    </row>
    <row r="2394" customFormat="false" ht="15" hidden="false" customHeight="false" outlineLevel="0" collapsed="false">
      <c r="A2394" s="9" t="s">
        <v>12542</v>
      </c>
      <c r="B2394" s="9" t="s">
        <v>76</v>
      </c>
      <c r="C2394" s="9" t="s">
        <v>10163</v>
      </c>
      <c r="D2394" s="9" t="s">
        <v>10156</v>
      </c>
      <c r="E2394" s="10" t="n">
        <v>2</v>
      </c>
      <c r="F2394" s="10" t="n">
        <v>8845.4</v>
      </c>
      <c r="G2394" s="10" t="n">
        <v>75</v>
      </c>
      <c r="H2394" s="10" t="n">
        <v>4917.59</v>
      </c>
    </row>
    <row r="2395" customFormat="false" ht="15" hidden="false" customHeight="false" outlineLevel="0" collapsed="false">
      <c r="A2395" s="9" t="s">
        <v>12543</v>
      </c>
      <c r="B2395" s="9" t="s">
        <v>72</v>
      </c>
      <c r="C2395" s="9" t="s">
        <v>10161</v>
      </c>
      <c r="D2395" s="9" t="s">
        <v>10157</v>
      </c>
      <c r="E2395" s="10" t="n">
        <v>3</v>
      </c>
      <c r="F2395" s="10" t="n">
        <v>3157.78</v>
      </c>
      <c r="G2395" s="10" t="n">
        <v>241</v>
      </c>
      <c r="H2395" s="10" t="n">
        <v>1755.57</v>
      </c>
    </row>
    <row r="2396" customFormat="false" ht="15" hidden="false" customHeight="false" outlineLevel="0" collapsed="false">
      <c r="A2396" s="9" t="s">
        <v>12544</v>
      </c>
      <c r="B2396" s="9" t="s">
        <v>65</v>
      </c>
      <c r="C2396" s="9" t="s">
        <v>10162</v>
      </c>
      <c r="D2396" s="9" t="s">
        <v>10156</v>
      </c>
      <c r="E2396" s="10" t="n">
        <v>1</v>
      </c>
      <c r="F2396" s="10" t="n">
        <v>209</v>
      </c>
      <c r="G2396" s="10" t="n">
        <v>52</v>
      </c>
      <c r="H2396" s="10" t="n">
        <v>116.19</v>
      </c>
    </row>
    <row r="2397" customFormat="false" ht="15" hidden="false" customHeight="false" outlineLevel="0" collapsed="false">
      <c r="A2397" s="9" t="s">
        <v>12545</v>
      </c>
      <c r="B2397" s="9" t="s">
        <v>74</v>
      </c>
      <c r="C2397" s="9" t="s">
        <v>10163</v>
      </c>
      <c r="D2397" s="9" t="s">
        <v>10155</v>
      </c>
      <c r="E2397" s="10" t="n">
        <v>4</v>
      </c>
      <c r="F2397" s="10" t="n">
        <v>4411.71</v>
      </c>
      <c r="G2397" s="10" t="n">
        <v>85</v>
      </c>
      <c r="H2397" s="10" t="n">
        <v>2452.69</v>
      </c>
    </row>
    <row r="2398" customFormat="false" ht="15" hidden="false" customHeight="false" outlineLevel="0" collapsed="false">
      <c r="A2398" s="9" t="s">
        <v>12546</v>
      </c>
      <c r="B2398" s="9" t="s">
        <v>77</v>
      </c>
      <c r="C2398" s="9" t="s">
        <v>10163</v>
      </c>
      <c r="D2398" s="9" t="s">
        <v>10155</v>
      </c>
      <c r="E2398" s="10" t="n">
        <v>5</v>
      </c>
      <c r="F2398" s="10" t="n">
        <v>32775.47</v>
      </c>
      <c r="G2398" s="10" t="n">
        <v>45</v>
      </c>
      <c r="H2398" s="10" t="n">
        <v>18221.5</v>
      </c>
    </row>
    <row r="2399" customFormat="false" ht="15" hidden="false" customHeight="false" outlineLevel="0" collapsed="false">
      <c r="A2399" s="9" t="s">
        <v>12547</v>
      </c>
      <c r="B2399" s="9" t="s">
        <v>71</v>
      </c>
      <c r="C2399" s="9" t="s">
        <v>10161</v>
      </c>
      <c r="D2399" s="9" t="s">
        <v>10156</v>
      </c>
      <c r="E2399" s="10" t="n">
        <v>2</v>
      </c>
      <c r="F2399" s="10" t="n">
        <v>58338.84</v>
      </c>
      <c r="G2399" s="10" t="n">
        <v>29</v>
      </c>
      <c r="H2399" s="10" t="n">
        <v>32433.44</v>
      </c>
    </row>
    <row r="2400" customFormat="false" ht="15" hidden="false" customHeight="false" outlineLevel="0" collapsed="false">
      <c r="A2400" s="9" t="s">
        <v>12548</v>
      </c>
      <c r="B2400" s="9" t="s">
        <v>71</v>
      </c>
      <c r="C2400" s="9" t="s">
        <v>10161</v>
      </c>
      <c r="D2400" s="9" t="s">
        <v>10156</v>
      </c>
      <c r="E2400" s="10" t="n">
        <v>1</v>
      </c>
      <c r="F2400" s="10" t="n">
        <v>5999.54</v>
      </c>
      <c r="G2400" s="10" t="n">
        <v>186</v>
      </c>
      <c r="H2400" s="10" t="n">
        <v>3335.44</v>
      </c>
    </row>
    <row r="2401" customFormat="false" ht="15" hidden="false" customHeight="false" outlineLevel="0" collapsed="false">
      <c r="A2401" s="9" t="s">
        <v>12549</v>
      </c>
      <c r="B2401" s="9" t="s">
        <v>68</v>
      </c>
      <c r="C2401" s="9" t="s">
        <v>10164</v>
      </c>
      <c r="D2401" s="9" t="s">
        <v>10154</v>
      </c>
      <c r="E2401" s="10" t="n">
        <v>4</v>
      </c>
      <c r="F2401" s="10" t="n">
        <v>79417.3</v>
      </c>
      <c r="G2401" s="10" t="n">
        <v>3</v>
      </c>
      <c r="H2401" s="10" t="n">
        <v>44152</v>
      </c>
    </row>
    <row r="2402" customFormat="false" ht="15" hidden="false" customHeight="false" outlineLevel="0" collapsed="false">
      <c r="A2402" s="9" t="s">
        <v>12550</v>
      </c>
      <c r="B2402" s="9" t="s">
        <v>79</v>
      </c>
      <c r="C2402" s="9" t="s">
        <v>10161</v>
      </c>
      <c r="D2402" s="9" t="s">
        <v>10155</v>
      </c>
      <c r="E2402" s="10" t="n">
        <v>8</v>
      </c>
      <c r="F2402" s="10" t="n">
        <v>63364.74</v>
      </c>
      <c r="G2402" s="10" t="n">
        <v>15</v>
      </c>
      <c r="H2402" s="10" t="n">
        <v>35227.59</v>
      </c>
    </row>
    <row r="2403" customFormat="false" ht="15" hidden="false" customHeight="false" outlineLevel="0" collapsed="false">
      <c r="A2403" s="9" t="s">
        <v>12551</v>
      </c>
      <c r="B2403" s="9" t="s">
        <v>77</v>
      </c>
      <c r="C2403" s="9" t="s">
        <v>10161</v>
      </c>
      <c r="D2403" s="9" t="s">
        <v>10156</v>
      </c>
      <c r="E2403" s="10" t="n">
        <v>2</v>
      </c>
      <c r="F2403" s="10" t="n">
        <v>3645.1</v>
      </c>
      <c r="G2403" s="10" t="n">
        <v>24</v>
      </c>
      <c r="H2403" s="10" t="n">
        <v>2026.49</v>
      </c>
    </row>
    <row r="2404" customFormat="false" ht="15" hidden="false" customHeight="false" outlineLevel="0" collapsed="false">
      <c r="A2404" s="9" t="s">
        <v>12552</v>
      </c>
      <c r="B2404" s="9" t="s">
        <v>65</v>
      </c>
      <c r="C2404" s="9" t="s">
        <v>10162</v>
      </c>
      <c r="D2404" s="9" t="s">
        <v>10155</v>
      </c>
      <c r="E2404" s="10" t="n">
        <v>8</v>
      </c>
      <c r="F2404" s="10" t="n">
        <v>56080.3</v>
      </c>
      <c r="G2404" s="10" t="n">
        <v>3</v>
      </c>
      <c r="H2404" s="10" t="n">
        <v>31177.81</v>
      </c>
    </row>
    <row r="2405" customFormat="false" ht="15" hidden="false" customHeight="false" outlineLevel="0" collapsed="false">
      <c r="A2405" s="9" t="s">
        <v>12553</v>
      </c>
      <c r="B2405" s="9" t="s">
        <v>60</v>
      </c>
      <c r="C2405" s="9" t="s">
        <v>10161</v>
      </c>
      <c r="D2405" s="9" t="s">
        <v>10155</v>
      </c>
      <c r="E2405" s="10" t="n">
        <v>4</v>
      </c>
      <c r="F2405" s="10" t="n">
        <v>17095.08</v>
      </c>
      <c r="G2405" s="10" t="n">
        <v>107</v>
      </c>
      <c r="H2405" s="10" t="n">
        <v>9504</v>
      </c>
    </row>
    <row r="2406" customFormat="false" ht="15" hidden="false" customHeight="false" outlineLevel="0" collapsed="false">
      <c r="A2406" s="9" t="s">
        <v>12554</v>
      </c>
      <c r="B2406" s="9" t="s">
        <v>68</v>
      </c>
      <c r="C2406" s="9" t="s">
        <v>10163</v>
      </c>
      <c r="D2406" s="9" t="s">
        <v>10156</v>
      </c>
      <c r="E2406" s="10" t="n">
        <v>1</v>
      </c>
      <c r="F2406" s="10" t="n">
        <v>1247.2</v>
      </c>
      <c r="G2406" s="10" t="n">
        <v>263</v>
      </c>
      <c r="H2406" s="10" t="n">
        <v>693.38</v>
      </c>
    </row>
    <row r="2407" customFormat="false" ht="15" hidden="false" customHeight="false" outlineLevel="0" collapsed="false">
      <c r="A2407" s="9" t="s">
        <v>12555</v>
      </c>
      <c r="B2407" s="9" t="s">
        <v>65</v>
      </c>
      <c r="C2407" s="9" t="s">
        <v>10163</v>
      </c>
      <c r="D2407" s="9" t="s">
        <v>10155</v>
      </c>
      <c r="E2407" s="10" t="n">
        <v>3</v>
      </c>
      <c r="F2407" s="10" t="n">
        <v>10389.35</v>
      </c>
      <c r="G2407" s="10" t="n">
        <v>6</v>
      </c>
      <c r="H2407" s="10" t="n">
        <v>5775.95</v>
      </c>
    </row>
    <row r="2408" customFormat="false" ht="15" hidden="false" customHeight="false" outlineLevel="0" collapsed="false">
      <c r="A2408" s="9" t="s">
        <v>12556</v>
      </c>
      <c r="B2408" s="9" t="s">
        <v>63</v>
      </c>
      <c r="C2408" s="9" t="s">
        <v>10161</v>
      </c>
      <c r="D2408" s="9" t="s">
        <v>10156</v>
      </c>
      <c r="E2408" s="10" t="n">
        <v>1</v>
      </c>
      <c r="F2408" s="10" t="n">
        <v>2438.65</v>
      </c>
      <c r="G2408" s="10" t="n">
        <v>37</v>
      </c>
      <c r="H2408" s="10" t="n">
        <v>1355.77</v>
      </c>
    </row>
    <row r="2409" customFormat="false" ht="15" hidden="false" customHeight="false" outlineLevel="0" collapsed="false">
      <c r="A2409" s="9" t="s">
        <v>12557</v>
      </c>
      <c r="B2409" s="9" t="s">
        <v>62</v>
      </c>
      <c r="C2409" s="9" t="s">
        <v>10161</v>
      </c>
      <c r="D2409" s="9" t="s">
        <v>10156</v>
      </c>
      <c r="E2409" s="10" t="n">
        <v>1</v>
      </c>
      <c r="F2409" s="10" t="n">
        <v>5806.4</v>
      </c>
      <c r="G2409" s="10" t="n">
        <v>57</v>
      </c>
      <c r="H2409" s="10" t="n">
        <v>3228.06</v>
      </c>
    </row>
    <row r="2410" customFormat="false" ht="15" hidden="false" customHeight="false" outlineLevel="0" collapsed="false">
      <c r="A2410" s="9" t="s">
        <v>12558</v>
      </c>
      <c r="B2410" s="9" t="s">
        <v>71</v>
      </c>
      <c r="C2410" s="9" t="s">
        <v>10162</v>
      </c>
      <c r="D2410" s="9" t="s">
        <v>10154</v>
      </c>
      <c r="E2410" s="10" t="n">
        <v>11</v>
      </c>
      <c r="F2410" s="10" t="n">
        <v>102556.82</v>
      </c>
      <c r="G2410" s="10" t="n">
        <v>70</v>
      </c>
      <c r="H2410" s="10" t="n">
        <v>57016.4</v>
      </c>
    </row>
    <row r="2411" customFormat="false" ht="15" hidden="false" customHeight="false" outlineLevel="0" collapsed="false">
      <c r="A2411" s="9" t="s">
        <v>12559</v>
      </c>
      <c r="B2411" s="9" t="s">
        <v>72</v>
      </c>
      <c r="C2411" s="9" t="s">
        <v>10161</v>
      </c>
      <c r="D2411" s="9" t="s">
        <v>10156</v>
      </c>
      <c r="E2411" s="10" t="n">
        <v>2</v>
      </c>
      <c r="F2411" s="10" t="n">
        <v>11006.55</v>
      </c>
      <c r="G2411" s="10" t="n">
        <v>45</v>
      </c>
      <c r="H2411" s="10" t="n">
        <v>6119.08</v>
      </c>
    </row>
    <row r="2412" customFormat="false" ht="15" hidden="false" customHeight="false" outlineLevel="0" collapsed="false">
      <c r="A2412" s="9" t="s">
        <v>12560</v>
      </c>
      <c r="B2412" s="9" t="s">
        <v>71</v>
      </c>
      <c r="C2412" s="9" t="s">
        <v>10161</v>
      </c>
      <c r="D2412" s="9" t="s">
        <v>10156</v>
      </c>
      <c r="E2412" s="10" t="n">
        <v>1</v>
      </c>
      <c r="F2412" s="10" t="n">
        <v>11067</v>
      </c>
      <c r="G2412" s="10" t="n">
        <v>190</v>
      </c>
      <c r="H2412" s="10" t="n">
        <v>6152.69</v>
      </c>
    </row>
    <row r="2413" customFormat="false" ht="15" hidden="false" customHeight="false" outlineLevel="0" collapsed="false">
      <c r="A2413" s="9" t="s">
        <v>12561</v>
      </c>
      <c r="B2413" s="9" t="s">
        <v>77</v>
      </c>
      <c r="C2413" s="9" t="s">
        <v>10161</v>
      </c>
      <c r="D2413" s="9" t="s">
        <v>10154</v>
      </c>
      <c r="E2413" s="10" t="n">
        <v>8</v>
      </c>
      <c r="F2413" s="10" t="n">
        <v>73510.19</v>
      </c>
      <c r="G2413" s="10" t="n">
        <v>85</v>
      </c>
      <c r="H2413" s="10" t="n">
        <v>40867.95</v>
      </c>
    </row>
    <row r="2414" customFormat="false" ht="15" hidden="false" customHeight="false" outlineLevel="0" collapsed="false">
      <c r="A2414" s="9" t="s">
        <v>12562</v>
      </c>
      <c r="B2414" s="9" t="s">
        <v>76</v>
      </c>
      <c r="C2414" s="9" t="s">
        <v>10163</v>
      </c>
      <c r="D2414" s="9" t="s">
        <v>10157</v>
      </c>
      <c r="E2414" s="10" t="n">
        <v>3</v>
      </c>
      <c r="F2414" s="10" t="n">
        <v>7070.3</v>
      </c>
      <c r="G2414" s="10" t="n">
        <v>253</v>
      </c>
      <c r="H2414" s="10" t="n">
        <v>3930.73</v>
      </c>
    </row>
    <row r="2415" customFormat="false" ht="15" hidden="false" customHeight="false" outlineLevel="0" collapsed="false">
      <c r="A2415" s="9" t="s">
        <v>12563</v>
      </c>
      <c r="B2415" s="9" t="s">
        <v>76</v>
      </c>
      <c r="C2415" s="9" t="s">
        <v>10161</v>
      </c>
      <c r="D2415" s="9" t="s">
        <v>10155</v>
      </c>
      <c r="E2415" s="10" t="n">
        <v>10</v>
      </c>
      <c r="F2415" s="10" t="n">
        <v>66311.71</v>
      </c>
      <c r="G2415" s="10" t="n">
        <v>107</v>
      </c>
      <c r="H2415" s="10" t="n">
        <v>36865.96</v>
      </c>
    </row>
    <row r="2416" customFormat="false" ht="15" hidden="false" customHeight="false" outlineLevel="0" collapsed="false">
      <c r="A2416" s="9" t="s">
        <v>12564</v>
      </c>
      <c r="B2416" s="9" t="s">
        <v>69</v>
      </c>
      <c r="C2416" s="9" t="s">
        <v>10162</v>
      </c>
      <c r="D2416" s="9" t="s">
        <v>10155</v>
      </c>
      <c r="E2416" s="10" t="n">
        <v>4</v>
      </c>
      <c r="F2416" s="10" t="n">
        <v>13730.95</v>
      </c>
      <c r="G2416" s="10" t="n">
        <v>62</v>
      </c>
      <c r="H2416" s="10" t="n">
        <v>7633.71</v>
      </c>
    </row>
    <row r="2417" customFormat="false" ht="15" hidden="false" customHeight="false" outlineLevel="0" collapsed="false">
      <c r="A2417" s="9" t="s">
        <v>12565</v>
      </c>
      <c r="B2417" s="9" t="s">
        <v>76</v>
      </c>
      <c r="C2417" s="9" t="s">
        <v>10161</v>
      </c>
      <c r="D2417" s="9" t="s">
        <v>10157</v>
      </c>
      <c r="E2417" s="10" t="n">
        <v>2</v>
      </c>
      <c r="F2417" s="10" t="n">
        <v>43238.95</v>
      </c>
      <c r="G2417" s="10" t="n">
        <v>263</v>
      </c>
      <c r="H2417" s="10" t="n">
        <v>24038.67</v>
      </c>
    </row>
    <row r="2418" customFormat="false" ht="15" hidden="false" customHeight="false" outlineLevel="0" collapsed="false">
      <c r="A2418" s="9" t="s">
        <v>12566</v>
      </c>
      <c r="B2418" s="9" t="s">
        <v>75</v>
      </c>
      <c r="C2418" s="9" t="s">
        <v>10161</v>
      </c>
      <c r="D2418" s="9" t="s">
        <v>10156</v>
      </c>
      <c r="E2418" s="10" t="n">
        <v>1</v>
      </c>
      <c r="F2418" s="10" t="n">
        <v>77</v>
      </c>
      <c r="G2418" s="10" t="n">
        <v>78</v>
      </c>
      <c r="H2418" s="10" t="n">
        <v>42.81</v>
      </c>
    </row>
    <row r="2419" customFormat="false" ht="15" hidden="false" customHeight="false" outlineLevel="0" collapsed="false">
      <c r="A2419" s="9" t="s">
        <v>12567</v>
      </c>
      <c r="B2419" s="9" t="s">
        <v>71</v>
      </c>
      <c r="C2419" s="9" t="s">
        <v>10161</v>
      </c>
      <c r="D2419" s="9" t="s">
        <v>10155</v>
      </c>
      <c r="E2419" s="10" t="n">
        <v>7</v>
      </c>
      <c r="F2419" s="10" t="n">
        <v>61365.54</v>
      </c>
      <c r="G2419" s="10" t="n">
        <v>30</v>
      </c>
      <c r="H2419" s="10" t="n">
        <v>34116.14</v>
      </c>
    </row>
    <row r="2420" customFormat="false" ht="15" hidden="false" customHeight="false" outlineLevel="0" collapsed="false">
      <c r="A2420" s="9" t="s">
        <v>12568</v>
      </c>
      <c r="B2420" s="9" t="s">
        <v>62</v>
      </c>
      <c r="C2420" s="9" t="s">
        <v>10162</v>
      </c>
      <c r="D2420" s="9" t="s">
        <v>10155</v>
      </c>
      <c r="E2420" s="10" t="n">
        <v>5</v>
      </c>
      <c r="F2420" s="10" t="n">
        <v>40726.36</v>
      </c>
      <c r="G2420" s="10" t="n">
        <v>87</v>
      </c>
      <c r="H2420" s="10" t="n">
        <v>22641.8</v>
      </c>
    </row>
    <row r="2421" customFormat="false" ht="15" hidden="false" customHeight="false" outlineLevel="0" collapsed="false">
      <c r="A2421" s="9" t="s">
        <v>12569</v>
      </c>
      <c r="B2421" s="9" t="s">
        <v>76</v>
      </c>
      <c r="C2421" s="9" t="s">
        <v>10164</v>
      </c>
      <c r="D2421" s="9" t="s">
        <v>10157</v>
      </c>
      <c r="E2421" s="10" t="n">
        <v>2</v>
      </c>
      <c r="F2421" s="10" t="n">
        <v>4633.3</v>
      </c>
      <c r="G2421" s="10" t="n">
        <v>305</v>
      </c>
      <c r="H2421" s="10" t="n">
        <v>2575.88</v>
      </c>
    </row>
    <row r="2422" customFormat="false" ht="15" hidden="false" customHeight="false" outlineLevel="0" collapsed="false">
      <c r="A2422" s="9" t="s">
        <v>12570</v>
      </c>
      <c r="B2422" s="9" t="s">
        <v>77</v>
      </c>
      <c r="C2422" s="9" t="s">
        <v>10161</v>
      </c>
      <c r="D2422" s="9" t="s">
        <v>10156</v>
      </c>
      <c r="E2422" s="10" t="n">
        <v>1</v>
      </c>
      <c r="F2422" s="10" t="n">
        <v>3462.75</v>
      </c>
      <c r="G2422" s="10" t="n">
        <v>111</v>
      </c>
      <c r="H2422" s="10" t="n">
        <v>1925.11</v>
      </c>
    </row>
    <row r="2423" customFormat="false" ht="15" hidden="false" customHeight="false" outlineLevel="0" collapsed="false">
      <c r="A2423" s="9" t="s">
        <v>12571</v>
      </c>
      <c r="B2423" s="9" t="s">
        <v>71</v>
      </c>
      <c r="C2423" s="9" t="s">
        <v>10163</v>
      </c>
      <c r="D2423" s="9" t="s">
        <v>10156</v>
      </c>
      <c r="E2423" s="10" t="n">
        <v>2</v>
      </c>
      <c r="F2423" s="10" t="n">
        <v>3555.75</v>
      </c>
      <c r="G2423" s="10" t="n">
        <v>80</v>
      </c>
      <c r="H2423" s="10" t="n">
        <v>1976.82</v>
      </c>
    </row>
    <row r="2424" customFormat="false" ht="15" hidden="false" customHeight="false" outlineLevel="0" collapsed="false">
      <c r="A2424" s="9" t="s">
        <v>12572</v>
      </c>
      <c r="B2424" s="9" t="s">
        <v>76</v>
      </c>
      <c r="C2424" s="9" t="s">
        <v>10163</v>
      </c>
      <c r="D2424" s="9" t="s">
        <v>10157</v>
      </c>
      <c r="E2424" s="10" t="n">
        <v>2</v>
      </c>
      <c r="F2424" s="10" t="n">
        <v>5961.52</v>
      </c>
      <c r="G2424" s="10" t="n">
        <v>247</v>
      </c>
      <c r="H2424" s="10" t="n">
        <v>3314.3</v>
      </c>
    </row>
    <row r="2425" customFormat="false" ht="15" hidden="false" customHeight="false" outlineLevel="0" collapsed="false">
      <c r="A2425" s="9" t="s">
        <v>12573</v>
      </c>
      <c r="B2425" s="9" t="s">
        <v>76</v>
      </c>
      <c r="C2425" s="9" t="s">
        <v>10161</v>
      </c>
      <c r="D2425" s="9" t="s">
        <v>10154</v>
      </c>
      <c r="E2425" s="10" t="n">
        <v>18</v>
      </c>
      <c r="F2425" s="10" t="n">
        <v>125168.47</v>
      </c>
      <c r="G2425" s="10" t="n">
        <v>3</v>
      </c>
      <c r="H2425" s="10" t="n">
        <v>69587.34</v>
      </c>
    </row>
    <row r="2426" customFormat="false" ht="15" hidden="false" customHeight="false" outlineLevel="0" collapsed="false">
      <c r="A2426" s="9" t="s">
        <v>12574</v>
      </c>
      <c r="B2426" s="9" t="s">
        <v>61</v>
      </c>
      <c r="C2426" s="9" t="s">
        <v>10161</v>
      </c>
      <c r="D2426" s="9" t="s">
        <v>10155</v>
      </c>
      <c r="E2426" s="10" t="n">
        <v>7</v>
      </c>
      <c r="F2426" s="10" t="n">
        <v>13627.05</v>
      </c>
      <c r="G2426" s="10" t="n">
        <v>8</v>
      </c>
      <c r="H2426" s="10" t="n">
        <v>7575.95</v>
      </c>
    </row>
    <row r="2427" customFormat="false" ht="15" hidden="false" customHeight="false" outlineLevel="0" collapsed="false">
      <c r="A2427" s="9" t="s">
        <v>12575</v>
      </c>
      <c r="B2427" s="9" t="s">
        <v>68</v>
      </c>
      <c r="C2427" s="9" t="s">
        <v>10163</v>
      </c>
      <c r="D2427" s="9" t="s">
        <v>10156</v>
      </c>
      <c r="E2427" s="10" t="n">
        <v>1</v>
      </c>
      <c r="F2427" s="10" t="n">
        <v>1071.75</v>
      </c>
      <c r="G2427" s="10" t="n">
        <v>141</v>
      </c>
      <c r="H2427" s="10" t="n">
        <v>595.84</v>
      </c>
    </row>
    <row r="2428" customFormat="false" ht="15" hidden="false" customHeight="false" outlineLevel="0" collapsed="false">
      <c r="A2428" s="9" t="s">
        <v>12576</v>
      </c>
      <c r="B2428" s="9" t="s">
        <v>60</v>
      </c>
      <c r="C2428" s="9" t="s">
        <v>10164</v>
      </c>
      <c r="D2428" s="9" t="s">
        <v>10155</v>
      </c>
      <c r="E2428" s="10" t="n">
        <v>8</v>
      </c>
      <c r="F2428" s="10" t="n">
        <v>54817.76</v>
      </c>
      <c r="G2428" s="10" t="n">
        <v>40</v>
      </c>
      <c r="H2428" s="10" t="n">
        <v>30475.9</v>
      </c>
    </row>
    <row r="2429" customFormat="false" ht="15" hidden="false" customHeight="false" outlineLevel="0" collapsed="false">
      <c r="A2429" s="9" t="s">
        <v>12577</v>
      </c>
      <c r="B2429" s="9" t="s">
        <v>69</v>
      </c>
      <c r="C2429" s="9" t="s">
        <v>10162</v>
      </c>
      <c r="D2429" s="9" t="s">
        <v>10156</v>
      </c>
      <c r="E2429" s="10" t="n">
        <v>2</v>
      </c>
      <c r="F2429" s="10" t="n">
        <v>63750.2</v>
      </c>
      <c r="G2429" s="10" t="n">
        <v>45</v>
      </c>
      <c r="H2429" s="10" t="n">
        <v>35441.89</v>
      </c>
    </row>
    <row r="2430" customFormat="false" ht="15" hidden="false" customHeight="false" outlineLevel="0" collapsed="false">
      <c r="A2430" s="9" t="s">
        <v>12578</v>
      </c>
      <c r="B2430" s="9" t="s">
        <v>62</v>
      </c>
      <c r="C2430" s="9" t="s">
        <v>10164</v>
      </c>
      <c r="D2430" s="9" t="s">
        <v>10155</v>
      </c>
      <c r="E2430" s="10" t="n">
        <v>4</v>
      </c>
      <c r="F2430" s="10" t="n">
        <v>28023.77</v>
      </c>
      <c r="G2430" s="10" t="n">
        <v>44</v>
      </c>
      <c r="H2430" s="10" t="n">
        <v>15579.8</v>
      </c>
    </row>
    <row r="2431" customFormat="false" ht="15" hidden="false" customHeight="false" outlineLevel="0" collapsed="false">
      <c r="A2431" s="9" t="s">
        <v>12579</v>
      </c>
      <c r="B2431" s="9" t="s">
        <v>76</v>
      </c>
      <c r="C2431" s="9" t="s">
        <v>10161</v>
      </c>
      <c r="D2431" s="9" t="s">
        <v>10156</v>
      </c>
      <c r="E2431" s="10" t="n">
        <v>1</v>
      </c>
      <c r="F2431" s="10" t="n">
        <v>1816.2</v>
      </c>
      <c r="G2431" s="10" t="n">
        <v>13</v>
      </c>
      <c r="H2431" s="10" t="n">
        <v>1009.72</v>
      </c>
    </row>
    <row r="2432" customFormat="false" ht="15" hidden="false" customHeight="false" outlineLevel="0" collapsed="false">
      <c r="A2432" s="9" t="s">
        <v>12580</v>
      </c>
      <c r="B2432" s="9" t="s">
        <v>77</v>
      </c>
      <c r="C2432" s="9" t="s">
        <v>10162</v>
      </c>
      <c r="D2432" s="9" t="s">
        <v>10155</v>
      </c>
      <c r="E2432" s="10" t="n">
        <v>3</v>
      </c>
      <c r="F2432" s="10" t="n">
        <v>42119.64</v>
      </c>
      <c r="G2432" s="10" t="n">
        <v>39</v>
      </c>
      <c r="H2432" s="10" t="n">
        <v>23416.39</v>
      </c>
    </row>
    <row r="2433" customFormat="false" ht="15" hidden="false" customHeight="false" outlineLevel="0" collapsed="false">
      <c r="A2433" s="9" t="s">
        <v>12581</v>
      </c>
      <c r="B2433" s="9" t="s">
        <v>68</v>
      </c>
      <c r="C2433" s="9" t="s">
        <v>10164</v>
      </c>
      <c r="D2433" s="9" t="s">
        <v>10154</v>
      </c>
      <c r="E2433" s="10" t="n">
        <v>20</v>
      </c>
      <c r="F2433" s="10" t="n">
        <v>102858.33</v>
      </c>
      <c r="G2433" s="10" t="n">
        <v>2</v>
      </c>
      <c r="H2433" s="10" t="n">
        <v>57184.03</v>
      </c>
    </row>
    <row r="2434" customFormat="false" ht="15" hidden="false" customHeight="false" outlineLevel="0" collapsed="false">
      <c r="A2434" s="9" t="s">
        <v>12582</v>
      </c>
      <c r="B2434" s="9" t="s">
        <v>70</v>
      </c>
      <c r="C2434" s="9" t="s">
        <v>10161</v>
      </c>
      <c r="D2434" s="9" t="s">
        <v>10156</v>
      </c>
      <c r="E2434" s="10" t="n">
        <v>2</v>
      </c>
      <c r="F2434" s="10" t="n">
        <v>17153.85</v>
      </c>
      <c r="G2434" s="10" t="n">
        <v>59</v>
      </c>
      <c r="H2434" s="10" t="n">
        <v>9536.67</v>
      </c>
    </row>
    <row r="2435" customFormat="false" ht="15" hidden="false" customHeight="false" outlineLevel="0" collapsed="false">
      <c r="A2435" s="9" t="s">
        <v>12583</v>
      </c>
      <c r="B2435" s="9" t="s">
        <v>67</v>
      </c>
      <c r="C2435" s="9" t="s">
        <v>10161</v>
      </c>
      <c r="D2435" s="9" t="s">
        <v>10156</v>
      </c>
      <c r="E2435" s="10" t="n">
        <v>1</v>
      </c>
      <c r="F2435" s="10" t="n">
        <v>60691.7</v>
      </c>
      <c r="G2435" s="10" t="n">
        <v>253</v>
      </c>
      <c r="H2435" s="10" t="n">
        <v>33741.51</v>
      </c>
    </row>
    <row r="2436" customFormat="false" ht="15" hidden="false" customHeight="false" outlineLevel="0" collapsed="false">
      <c r="A2436" s="9" t="s">
        <v>12584</v>
      </c>
      <c r="B2436" s="9" t="s">
        <v>74</v>
      </c>
      <c r="C2436" s="9" t="s">
        <v>10162</v>
      </c>
      <c r="D2436" s="9" t="s">
        <v>10155</v>
      </c>
      <c r="E2436" s="10" t="n">
        <v>11</v>
      </c>
      <c r="F2436" s="10" t="n">
        <v>46501.3</v>
      </c>
      <c r="G2436" s="10" t="n">
        <v>2</v>
      </c>
      <c r="H2436" s="10" t="n">
        <v>25852.37</v>
      </c>
    </row>
    <row r="2437" customFormat="false" ht="15" hidden="false" customHeight="false" outlineLevel="0" collapsed="false">
      <c r="A2437" s="9" t="s">
        <v>12585</v>
      </c>
      <c r="B2437" s="9" t="s">
        <v>62</v>
      </c>
      <c r="C2437" s="9" t="s">
        <v>10161</v>
      </c>
      <c r="D2437" s="9" t="s">
        <v>10156</v>
      </c>
      <c r="E2437" s="10" t="n">
        <v>1</v>
      </c>
      <c r="F2437" s="10" t="n">
        <v>15005.2</v>
      </c>
      <c r="G2437" s="10" t="n">
        <v>55</v>
      </c>
      <c r="H2437" s="10" t="n">
        <v>8342.13</v>
      </c>
    </row>
    <row r="2438" customFormat="false" ht="15" hidden="false" customHeight="false" outlineLevel="0" collapsed="false">
      <c r="A2438" s="9" t="s">
        <v>12586</v>
      </c>
      <c r="B2438" s="9" t="s">
        <v>71</v>
      </c>
      <c r="C2438" s="9" t="s">
        <v>10161</v>
      </c>
      <c r="D2438" s="9" t="s">
        <v>10157</v>
      </c>
      <c r="E2438" s="10" t="n">
        <v>2</v>
      </c>
      <c r="F2438" s="10" t="n">
        <v>439</v>
      </c>
      <c r="G2438" s="10" t="n">
        <v>121</v>
      </c>
      <c r="H2438" s="10" t="n">
        <v>244.06</v>
      </c>
    </row>
    <row r="2439" customFormat="false" ht="15" hidden="false" customHeight="false" outlineLevel="0" collapsed="false">
      <c r="A2439" s="9" t="s">
        <v>12587</v>
      </c>
      <c r="B2439" s="9" t="s">
        <v>75</v>
      </c>
      <c r="C2439" s="9" t="s">
        <v>10164</v>
      </c>
      <c r="D2439" s="9" t="s">
        <v>10155</v>
      </c>
      <c r="E2439" s="10" t="n">
        <v>10</v>
      </c>
      <c r="F2439" s="10" t="n">
        <v>52479.98</v>
      </c>
      <c r="G2439" s="10" t="n">
        <v>30</v>
      </c>
      <c r="H2439" s="10" t="n">
        <v>29176.21</v>
      </c>
    </row>
    <row r="2440" customFormat="false" ht="15" hidden="false" customHeight="false" outlineLevel="0" collapsed="false">
      <c r="A2440" s="9" t="s">
        <v>12588</v>
      </c>
      <c r="B2440" s="9" t="s">
        <v>62</v>
      </c>
      <c r="C2440" s="9" t="s">
        <v>10161</v>
      </c>
      <c r="D2440" s="9" t="s">
        <v>10155</v>
      </c>
      <c r="E2440" s="10" t="n">
        <v>4</v>
      </c>
      <c r="F2440" s="10" t="n">
        <v>9181.81</v>
      </c>
      <c r="G2440" s="10" t="n">
        <v>8</v>
      </c>
      <c r="H2440" s="10" t="n">
        <v>5104.62</v>
      </c>
    </row>
    <row r="2441" customFormat="false" ht="15" hidden="false" customHeight="false" outlineLevel="0" collapsed="false">
      <c r="A2441" s="9" t="s">
        <v>12589</v>
      </c>
      <c r="B2441" s="9" t="s">
        <v>65</v>
      </c>
      <c r="C2441" s="9" t="s">
        <v>10161</v>
      </c>
      <c r="D2441" s="9" t="s">
        <v>10155</v>
      </c>
      <c r="E2441" s="10" t="n">
        <v>3</v>
      </c>
      <c r="F2441" s="10" t="n">
        <v>17274.25</v>
      </c>
      <c r="G2441" s="10" t="n">
        <v>57</v>
      </c>
      <c r="H2441" s="10" t="n">
        <v>9603.61</v>
      </c>
    </row>
    <row r="2442" customFormat="false" ht="15" hidden="false" customHeight="false" outlineLevel="0" collapsed="false">
      <c r="A2442" s="9" t="s">
        <v>12590</v>
      </c>
      <c r="B2442" s="9" t="s">
        <v>79</v>
      </c>
      <c r="C2442" s="9" t="s">
        <v>10161</v>
      </c>
      <c r="D2442" s="9" t="s">
        <v>10155</v>
      </c>
      <c r="E2442" s="10" t="n">
        <v>5</v>
      </c>
      <c r="F2442" s="10" t="n">
        <v>3150.85</v>
      </c>
      <c r="G2442" s="10" t="n">
        <v>89</v>
      </c>
      <c r="H2442" s="10" t="n">
        <v>1751.71</v>
      </c>
    </row>
    <row r="2443" customFormat="false" ht="15" hidden="false" customHeight="false" outlineLevel="0" collapsed="false">
      <c r="A2443" s="9" t="s">
        <v>12591</v>
      </c>
      <c r="B2443" s="9" t="s">
        <v>74</v>
      </c>
      <c r="C2443" s="9" t="s">
        <v>10161</v>
      </c>
      <c r="D2443" s="9" t="s">
        <v>10155</v>
      </c>
      <c r="E2443" s="10" t="n">
        <v>3</v>
      </c>
      <c r="F2443" s="10" t="n">
        <v>4727.8</v>
      </c>
      <c r="G2443" s="10" t="n">
        <v>26</v>
      </c>
      <c r="H2443" s="10" t="n">
        <v>2628.42</v>
      </c>
    </row>
    <row r="2444" customFormat="false" ht="15" hidden="false" customHeight="false" outlineLevel="0" collapsed="false">
      <c r="A2444" s="9" t="s">
        <v>12592</v>
      </c>
      <c r="B2444" s="9" t="s">
        <v>74</v>
      </c>
      <c r="C2444" s="9" t="s">
        <v>10163</v>
      </c>
      <c r="D2444" s="9" t="s">
        <v>10155</v>
      </c>
      <c r="E2444" s="10" t="n">
        <v>5</v>
      </c>
      <c r="F2444" s="10" t="n">
        <v>22748.86</v>
      </c>
      <c r="G2444" s="10" t="n">
        <v>63</v>
      </c>
      <c r="H2444" s="10" t="n">
        <v>12647.22</v>
      </c>
    </row>
    <row r="2445" customFormat="false" ht="15" hidden="false" customHeight="false" outlineLevel="0" collapsed="false">
      <c r="A2445" s="9" t="s">
        <v>12593</v>
      </c>
      <c r="B2445" s="9" t="s">
        <v>71</v>
      </c>
      <c r="C2445" s="9" t="s">
        <v>10161</v>
      </c>
      <c r="D2445" s="9" t="s">
        <v>10156</v>
      </c>
      <c r="E2445" s="10" t="n">
        <v>1</v>
      </c>
      <c r="F2445" s="10" t="n">
        <v>698</v>
      </c>
      <c r="G2445" s="10" t="n">
        <v>197</v>
      </c>
      <c r="H2445" s="10" t="n">
        <v>388.05</v>
      </c>
    </row>
    <row r="2446" customFormat="false" ht="15" hidden="false" customHeight="false" outlineLevel="0" collapsed="false">
      <c r="A2446" s="9" t="s">
        <v>12594</v>
      </c>
      <c r="B2446" s="9" t="s">
        <v>77</v>
      </c>
      <c r="C2446" s="9" t="s">
        <v>10161</v>
      </c>
      <c r="D2446" s="9" t="s">
        <v>10155</v>
      </c>
      <c r="E2446" s="10" t="n">
        <v>9</v>
      </c>
      <c r="F2446" s="10" t="n">
        <v>30981.36</v>
      </c>
      <c r="G2446" s="10" t="n">
        <v>12</v>
      </c>
      <c r="H2446" s="10" t="n">
        <v>17224.07</v>
      </c>
    </row>
    <row r="2447" customFormat="false" ht="15" hidden="false" customHeight="false" outlineLevel="0" collapsed="false">
      <c r="A2447" s="9" t="s">
        <v>12595</v>
      </c>
      <c r="B2447" s="9" t="s">
        <v>70</v>
      </c>
      <c r="C2447" s="9" t="s">
        <v>10161</v>
      </c>
      <c r="D2447" s="9" t="s">
        <v>10155</v>
      </c>
      <c r="E2447" s="10" t="n">
        <v>5</v>
      </c>
      <c r="F2447" s="10" t="n">
        <v>15407.5</v>
      </c>
      <c r="G2447" s="10" t="n">
        <v>30</v>
      </c>
      <c r="H2447" s="10" t="n">
        <v>8565.79</v>
      </c>
    </row>
    <row r="2448" customFormat="false" ht="15" hidden="false" customHeight="false" outlineLevel="0" collapsed="false">
      <c r="A2448" s="9" t="s">
        <v>12596</v>
      </c>
      <c r="B2448" s="9" t="s">
        <v>79</v>
      </c>
      <c r="C2448" s="9" t="s">
        <v>10161</v>
      </c>
      <c r="D2448" s="9" t="s">
        <v>10157</v>
      </c>
      <c r="E2448" s="10" t="n">
        <v>3</v>
      </c>
      <c r="F2448" s="10" t="n">
        <v>3195.78</v>
      </c>
      <c r="G2448" s="10" t="n">
        <v>192</v>
      </c>
      <c r="H2448" s="10" t="n">
        <v>1776.69</v>
      </c>
    </row>
    <row r="2449" customFormat="false" ht="15" hidden="false" customHeight="false" outlineLevel="0" collapsed="false">
      <c r="A2449" s="9" t="s">
        <v>12597</v>
      </c>
      <c r="B2449" s="9" t="s">
        <v>64</v>
      </c>
      <c r="C2449" s="9" t="s">
        <v>10161</v>
      </c>
      <c r="D2449" s="9" t="s">
        <v>10155</v>
      </c>
      <c r="E2449" s="10" t="n">
        <v>4</v>
      </c>
      <c r="F2449" s="10" t="n">
        <v>5270.5</v>
      </c>
      <c r="G2449" s="10" t="n">
        <v>5</v>
      </c>
      <c r="H2449" s="10" t="n">
        <v>2930.13</v>
      </c>
    </row>
    <row r="2450" customFormat="false" ht="15" hidden="false" customHeight="false" outlineLevel="0" collapsed="false">
      <c r="A2450" s="9" t="s">
        <v>12598</v>
      </c>
      <c r="B2450" s="9" t="s">
        <v>71</v>
      </c>
      <c r="C2450" s="9" t="s">
        <v>10163</v>
      </c>
      <c r="D2450" s="9" t="s">
        <v>10155</v>
      </c>
      <c r="E2450" s="10" t="n">
        <v>5</v>
      </c>
      <c r="F2450" s="10" t="n">
        <v>8925.8</v>
      </c>
      <c r="G2450" s="10" t="n">
        <v>2</v>
      </c>
      <c r="H2450" s="10" t="n">
        <v>4962.29</v>
      </c>
    </row>
    <row r="2451" customFormat="false" ht="15" hidden="false" customHeight="false" outlineLevel="0" collapsed="false">
      <c r="A2451" s="9" t="s">
        <v>12599</v>
      </c>
      <c r="B2451" s="9" t="s">
        <v>77</v>
      </c>
      <c r="C2451" s="9" t="s">
        <v>10161</v>
      </c>
      <c r="D2451" s="9" t="s">
        <v>10155</v>
      </c>
      <c r="E2451" s="10" t="n">
        <v>4</v>
      </c>
      <c r="F2451" s="10" t="n">
        <v>62805.15</v>
      </c>
      <c r="G2451" s="10" t="n">
        <v>14</v>
      </c>
      <c r="H2451" s="10" t="n">
        <v>34916.49</v>
      </c>
    </row>
    <row r="2452" customFormat="false" ht="15" hidden="false" customHeight="false" outlineLevel="0" collapsed="false">
      <c r="A2452" s="9" t="s">
        <v>12600</v>
      </c>
      <c r="B2452" s="9" t="s">
        <v>69</v>
      </c>
      <c r="C2452" s="9" t="s">
        <v>10161</v>
      </c>
      <c r="D2452" s="9" t="s">
        <v>10156</v>
      </c>
      <c r="E2452" s="10" t="n">
        <v>2</v>
      </c>
      <c r="F2452" s="10" t="n">
        <v>13396</v>
      </c>
      <c r="G2452" s="10" t="n">
        <v>58</v>
      </c>
      <c r="H2452" s="10" t="n">
        <v>7447.5</v>
      </c>
    </row>
    <row r="2453" customFormat="false" ht="15" hidden="false" customHeight="false" outlineLevel="0" collapsed="false">
      <c r="A2453" s="9" t="s">
        <v>12601</v>
      </c>
      <c r="B2453" s="9" t="s">
        <v>77</v>
      </c>
      <c r="C2453" s="9" t="s">
        <v>10162</v>
      </c>
      <c r="D2453" s="9" t="s">
        <v>10155</v>
      </c>
      <c r="E2453" s="10" t="n">
        <v>5</v>
      </c>
      <c r="F2453" s="10" t="n">
        <v>11348.84</v>
      </c>
      <c r="G2453" s="10" t="n">
        <v>1</v>
      </c>
      <c r="H2453" s="10" t="n">
        <v>6309.38</v>
      </c>
    </row>
    <row r="2454" customFormat="false" ht="15" hidden="false" customHeight="false" outlineLevel="0" collapsed="false">
      <c r="A2454" s="9" t="s">
        <v>12602</v>
      </c>
      <c r="B2454" s="9" t="s">
        <v>71</v>
      </c>
      <c r="C2454" s="9" t="s">
        <v>10161</v>
      </c>
      <c r="D2454" s="9" t="s">
        <v>10156</v>
      </c>
      <c r="E2454" s="10" t="n">
        <v>2</v>
      </c>
      <c r="F2454" s="10" t="n">
        <v>36618.4</v>
      </c>
      <c r="G2454" s="10" t="n">
        <v>106</v>
      </c>
      <c r="H2454" s="10" t="n">
        <v>20357.98</v>
      </c>
    </row>
    <row r="2455" customFormat="false" ht="15" hidden="false" customHeight="false" outlineLevel="0" collapsed="false">
      <c r="A2455" s="9" t="s">
        <v>12603</v>
      </c>
      <c r="B2455" s="9" t="s">
        <v>68</v>
      </c>
      <c r="C2455" s="9" t="s">
        <v>10161</v>
      </c>
      <c r="D2455" s="9" t="s">
        <v>10155</v>
      </c>
      <c r="E2455" s="10" t="n">
        <v>11</v>
      </c>
      <c r="F2455" s="10" t="n">
        <v>40131.44</v>
      </c>
      <c r="G2455" s="10" t="n">
        <v>39</v>
      </c>
      <c r="H2455" s="10" t="n">
        <v>22311.05</v>
      </c>
    </row>
    <row r="2456" customFormat="false" ht="15" hidden="false" customHeight="false" outlineLevel="0" collapsed="false">
      <c r="A2456" s="9" t="s">
        <v>12604</v>
      </c>
      <c r="B2456" s="9" t="s">
        <v>59</v>
      </c>
      <c r="C2456" s="9" t="s">
        <v>10161</v>
      </c>
      <c r="D2456" s="9" t="s">
        <v>10155</v>
      </c>
      <c r="E2456" s="10" t="n">
        <v>7</v>
      </c>
      <c r="F2456" s="10" t="n">
        <v>28268.51</v>
      </c>
      <c r="G2456" s="10" t="n">
        <v>36</v>
      </c>
      <c r="H2456" s="10" t="n">
        <v>15715.86</v>
      </c>
    </row>
    <row r="2457" customFormat="false" ht="15" hidden="false" customHeight="false" outlineLevel="0" collapsed="false">
      <c r="A2457" s="9" t="s">
        <v>12605</v>
      </c>
      <c r="B2457" s="9" t="s">
        <v>77</v>
      </c>
      <c r="C2457" s="9" t="s">
        <v>10164</v>
      </c>
      <c r="D2457" s="9" t="s">
        <v>10155</v>
      </c>
      <c r="E2457" s="10" t="n">
        <v>5</v>
      </c>
      <c r="F2457" s="10" t="n">
        <v>34513.15</v>
      </c>
      <c r="G2457" s="10" t="n">
        <v>1</v>
      </c>
      <c r="H2457" s="10" t="n">
        <v>19187.57</v>
      </c>
    </row>
    <row r="2458" customFormat="false" ht="15" hidden="false" customHeight="false" outlineLevel="0" collapsed="false">
      <c r="A2458" s="9" t="s">
        <v>12606</v>
      </c>
      <c r="B2458" s="9" t="s">
        <v>68</v>
      </c>
      <c r="C2458" s="9" t="s">
        <v>10161</v>
      </c>
      <c r="D2458" s="9" t="s">
        <v>10155</v>
      </c>
      <c r="E2458" s="10" t="n">
        <v>3</v>
      </c>
      <c r="F2458" s="10" t="n">
        <v>25732.38</v>
      </c>
      <c r="G2458" s="10" t="n">
        <v>117</v>
      </c>
      <c r="H2458" s="10" t="n">
        <v>14305.9</v>
      </c>
    </row>
    <row r="2459" customFormat="false" ht="15" hidden="false" customHeight="false" outlineLevel="0" collapsed="false">
      <c r="A2459" s="9" t="s">
        <v>12607</v>
      </c>
      <c r="B2459" s="9" t="s">
        <v>74</v>
      </c>
      <c r="C2459" s="9" t="s">
        <v>10161</v>
      </c>
      <c r="D2459" s="9" t="s">
        <v>10156</v>
      </c>
      <c r="E2459" s="10" t="n">
        <v>2</v>
      </c>
      <c r="F2459" s="10" t="n">
        <v>4042.7</v>
      </c>
      <c r="G2459" s="10" t="n">
        <v>105</v>
      </c>
      <c r="H2459" s="10" t="n">
        <v>2247.54</v>
      </c>
    </row>
    <row r="2460" customFormat="false" ht="15" hidden="false" customHeight="false" outlineLevel="0" collapsed="false">
      <c r="A2460" s="9" t="s">
        <v>12608</v>
      </c>
      <c r="B2460" s="9" t="s">
        <v>62</v>
      </c>
      <c r="C2460" s="9" t="s">
        <v>10162</v>
      </c>
      <c r="D2460" s="9" t="s">
        <v>10155</v>
      </c>
      <c r="E2460" s="10" t="n">
        <v>8</v>
      </c>
      <c r="F2460" s="10" t="n">
        <v>22632.95</v>
      </c>
      <c r="G2460" s="10" t="n">
        <v>14</v>
      </c>
      <c r="H2460" s="10" t="n">
        <v>12582.77</v>
      </c>
    </row>
    <row r="2461" customFormat="false" ht="15" hidden="false" customHeight="false" outlineLevel="0" collapsed="false">
      <c r="A2461" s="9" t="s">
        <v>12609</v>
      </c>
      <c r="B2461" s="9" t="s">
        <v>69</v>
      </c>
      <c r="C2461" s="9" t="s">
        <v>10161</v>
      </c>
      <c r="D2461" s="9" t="s">
        <v>10157</v>
      </c>
      <c r="E2461" s="10" t="n">
        <v>3</v>
      </c>
      <c r="F2461" s="10" t="n">
        <v>21103.65</v>
      </c>
      <c r="G2461" s="10" t="n">
        <v>139</v>
      </c>
      <c r="H2461" s="10" t="n">
        <v>11732.56</v>
      </c>
    </row>
    <row r="2462" customFormat="false" ht="15" hidden="false" customHeight="false" outlineLevel="0" collapsed="false">
      <c r="A2462" s="9" t="s">
        <v>12610</v>
      </c>
      <c r="B2462" s="9" t="s">
        <v>76</v>
      </c>
      <c r="C2462" s="9" t="s">
        <v>10163</v>
      </c>
      <c r="D2462" s="9" t="s">
        <v>10156</v>
      </c>
      <c r="E2462" s="10" t="n">
        <v>2</v>
      </c>
      <c r="F2462" s="10" t="n">
        <v>17393.75</v>
      </c>
      <c r="G2462" s="10" t="n">
        <v>16</v>
      </c>
      <c r="H2462" s="10" t="n">
        <v>9670.04</v>
      </c>
    </row>
    <row r="2463" customFormat="false" ht="15" hidden="false" customHeight="false" outlineLevel="0" collapsed="false">
      <c r="A2463" s="9" t="s">
        <v>12611</v>
      </c>
      <c r="B2463" s="9" t="s">
        <v>62</v>
      </c>
      <c r="C2463" s="9" t="s">
        <v>10161</v>
      </c>
      <c r="D2463" s="9" t="s">
        <v>10155</v>
      </c>
      <c r="E2463" s="10" t="n">
        <v>3</v>
      </c>
      <c r="F2463" s="10" t="n">
        <v>16441.42</v>
      </c>
      <c r="G2463" s="10" t="n">
        <v>8</v>
      </c>
      <c r="H2463" s="10" t="n">
        <v>9140.6</v>
      </c>
    </row>
    <row r="2464" customFormat="false" ht="15" hidden="false" customHeight="false" outlineLevel="0" collapsed="false">
      <c r="A2464" s="9" t="s">
        <v>12612</v>
      </c>
      <c r="B2464" s="9" t="s">
        <v>71</v>
      </c>
      <c r="C2464" s="9" t="s">
        <v>10164</v>
      </c>
      <c r="D2464" s="9" t="s">
        <v>10155</v>
      </c>
      <c r="E2464" s="10" t="n">
        <v>4</v>
      </c>
      <c r="F2464" s="10" t="n">
        <v>15234.95</v>
      </c>
      <c r="G2464" s="10" t="n">
        <v>75</v>
      </c>
      <c r="H2464" s="10" t="n">
        <v>8469.86</v>
      </c>
    </row>
    <row r="2465" customFormat="false" ht="15" hidden="false" customHeight="false" outlineLevel="0" collapsed="false">
      <c r="A2465" s="9" t="s">
        <v>12613</v>
      </c>
      <c r="B2465" s="9" t="s">
        <v>71</v>
      </c>
      <c r="C2465" s="9" t="s">
        <v>10161</v>
      </c>
      <c r="D2465" s="9" t="s">
        <v>10155</v>
      </c>
      <c r="E2465" s="10" t="n">
        <v>7</v>
      </c>
      <c r="F2465" s="10" t="n">
        <v>20905.68</v>
      </c>
      <c r="G2465" s="10" t="n">
        <v>68</v>
      </c>
      <c r="H2465" s="10" t="n">
        <v>11622.5</v>
      </c>
    </row>
    <row r="2466" customFormat="false" ht="15" hidden="false" customHeight="false" outlineLevel="0" collapsed="false">
      <c r="A2466" s="9" t="s">
        <v>12614</v>
      </c>
      <c r="B2466" s="9" t="s">
        <v>74</v>
      </c>
      <c r="C2466" s="9" t="s">
        <v>10163</v>
      </c>
      <c r="D2466" s="9" t="s">
        <v>10156</v>
      </c>
      <c r="E2466" s="10" t="n">
        <v>2</v>
      </c>
      <c r="F2466" s="10" t="n">
        <v>1592.3</v>
      </c>
      <c r="G2466" s="10" t="n">
        <v>16</v>
      </c>
      <c r="H2466" s="10" t="n">
        <v>885.24</v>
      </c>
    </row>
    <row r="2467" customFormat="false" ht="15" hidden="false" customHeight="false" outlineLevel="0" collapsed="false">
      <c r="A2467" s="9" t="s">
        <v>12615</v>
      </c>
      <c r="B2467" s="9" t="s">
        <v>77</v>
      </c>
      <c r="C2467" s="9" t="s">
        <v>10161</v>
      </c>
      <c r="D2467" s="9" t="s">
        <v>10155</v>
      </c>
      <c r="E2467" s="10" t="n">
        <v>5</v>
      </c>
      <c r="F2467" s="10" t="n">
        <v>37098.65</v>
      </c>
      <c r="G2467" s="10" t="n">
        <v>2</v>
      </c>
      <c r="H2467" s="10" t="n">
        <v>20624.97</v>
      </c>
    </row>
    <row r="2468" customFormat="false" ht="15" hidden="false" customHeight="false" outlineLevel="0" collapsed="false">
      <c r="A2468" s="9" t="s">
        <v>12616</v>
      </c>
      <c r="B2468" s="9" t="s">
        <v>77</v>
      </c>
      <c r="C2468" s="9" t="s">
        <v>10161</v>
      </c>
      <c r="D2468" s="9" t="s">
        <v>10155</v>
      </c>
      <c r="E2468" s="10" t="n">
        <v>9</v>
      </c>
      <c r="F2468" s="10" t="n">
        <v>29194.91</v>
      </c>
      <c r="G2468" s="10" t="n">
        <v>4</v>
      </c>
      <c r="H2468" s="10" t="n">
        <v>16230.89</v>
      </c>
    </row>
    <row r="2469" customFormat="false" ht="15" hidden="false" customHeight="false" outlineLevel="0" collapsed="false">
      <c r="A2469" s="9" t="s">
        <v>12617</v>
      </c>
      <c r="B2469" s="9" t="s">
        <v>68</v>
      </c>
      <c r="C2469" s="9" t="s">
        <v>10161</v>
      </c>
      <c r="D2469" s="9" t="s">
        <v>10157</v>
      </c>
      <c r="E2469" s="10" t="n">
        <v>2</v>
      </c>
      <c r="F2469" s="10" t="n">
        <v>4406.1</v>
      </c>
      <c r="G2469" s="10" t="n">
        <v>140</v>
      </c>
      <c r="H2469" s="10" t="n">
        <v>2449.57</v>
      </c>
    </row>
    <row r="2470" customFormat="false" ht="15" hidden="false" customHeight="false" outlineLevel="0" collapsed="false">
      <c r="A2470" s="9" t="s">
        <v>12618</v>
      </c>
      <c r="B2470" s="9" t="s">
        <v>61</v>
      </c>
      <c r="C2470" s="9" t="s">
        <v>10163</v>
      </c>
      <c r="D2470" s="9" t="s">
        <v>10155</v>
      </c>
      <c r="E2470" s="10" t="n">
        <v>7</v>
      </c>
      <c r="F2470" s="10" t="n">
        <v>31348.47</v>
      </c>
      <c r="G2470" s="10" t="n">
        <v>1</v>
      </c>
      <c r="H2470" s="10" t="n">
        <v>17428.16</v>
      </c>
    </row>
    <row r="2471" customFormat="false" ht="15" hidden="false" customHeight="false" outlineLevel="0" collapsed="false">
      <c r="A2471" s="9" t="s">
        <v>12619</v>
      </c>
      <c r="B2471" s="9" t="s">
        <v>70</v>
      </c>
      <c r="C2471" s="9" t="s">
        <v>10162</v>
      </c>
      <c r="D2471" s="9" t="s">
        <v>10155</v>
      </c>
      <c r="E2471" s="10" t="n">
        <v>5</v>
      </c>
      <c r="F2471" s="10" t="n">
        <v>5256.95</v>
      </c>
      <c r="G2471" s="10" t="n">
        <v>80</v>
      </c>
      <c r="H2471" s="10" t="n">
        <v>2922.6</v>
      </c>
    </row>
    <row r="2472" customFormat="false" ht="15" hidden="false" customHeight="false" outlineLevel="0" collapsed="false">
      <c r="A2472" s="9" t="s">
        <v>12620</v>
      </c>
      <c r="B2472" s="9" t="s">
        <v>74</v>
      </c>
      <c r="C2472" s="9" t="s">
        <v>10161</v>
      </c>
      <c r="D2472" s="9" t="s">
        <v>10156</v>
      </c>
      <c r="E2472" s="10" t="n">
        <v>2</v>
      </c>
      <c r="F2472" s="10" t="n">
        <v>15363.7</v>
      </c>
      <c r="G2472" s="10" t="n">
        <v>73</v>
      </c>
      <c r="H2472" s="10" t="n">
        <v>8541.44</v>
      </c>
    </row>
    <row r="2473" customFormat="false" ht="15" hidden="false" customHeight="false" outlineLevel="0" collapsed="false">
      <c r="A2473" s="9" t="s">
        <v>12621</v>
      </c>
      <c r="B2473" s="9" t="s">
        <v>74</v>
      </c>
      <c r="C2473" s="9" t="s">
        <v>10161</v>
      </c>
      <c r="D2473" s="9" t="s">
        <v>10155</v>
      </c>
      <c r="E2473" s="10" t="n">
        <v>10</v>
      </c>
      <c r="F2473" s="10" t="n">
        <v>18306.56</v>
      </c>
      <c r="G2473" s="10" t="n">
        <v>88</v>
      </c>
      <c r="H2473" s="10" t="n">
        <v>10177.52</v>
      </c>
    </row>
    <row r="2474" customFormat="false" ht="15" hidden="false" customHeight="false" outlineLevel="0" collapsed="false">
      <c r="A2474" s="9" t="s">
        <v>12622</v>
      </c>
      <c r="B2474" s="9" t="s">
        <v>62</v>
      </c>
      <c r="C2474" s="9" t="s">
        <v>10161</v>
      </c>
      <c r="D2474" s="9" t="s">
        <v>10155</v>
      </c>
      <c r="E2474" s="10" t="n">
        <v>3</v>
      </c>
      <c r="F2474" s="10" t="n">
        <v>6590.21</v>
      </c>
      <c r="G2474" s="10" t="n">
        <v>63</v>
      </c>
      <c r="H2474" s="10" t="n">
        <v>3663.82</v>
      </c>
    </row>
    <row r="2475" customFormat="false" ht="15" hidden="false" customHeight="false" outlineLevel="0" collapsed="false">
      <c r="A2475" s="9" t="s">
        <v>12623</v>
      </c>
      <c r="B2475" s="9" t="s">
        <v>70</v>
      </c>
      <c r="C2475" s="9" t="s">
        <v>10161</v>
      </c>
      <c r="D2475" s="9" t="s">
        <v>10156</v>
      </c>
      <c r="E2475" s="10" t="n">
        <v>1</v>
      </c>
      <c r="F2475" s="10" t="n">
        <v>2334.66</v>
      </c>
      <c r="G2475" s="10" t="n">
        <v>120</v>
      </c>
      <c r="H2475" s="10" t="n">
        <v>1297.95</v>
      </c>
    </row>
    <row r="2476" customFormat="false" ht="15" hidden="false" customHeight="false" outlineLevel="0" collapsed="false">
      <c r="A2476" s="9" t="s">
        <v>12624</v>
      </c>
      <c r="B2476" s="9" t="s">
        <v>71</v>
      </c>
      <c r="C2476" s="9" t="s">
        <v>10161</v>
      </c>
      <c r="D2476" s="9" t="s">
        <v>10155</v>
      </c>
      <c r="E2476" s="10" t="n">
        <v>7</v>
      </c>
      <c r="F2476" s="10" t="n">
        <v>9704.01</v>
      </c>
      <c r="G2476" s="10" t="n">
        <v>15</v>
      </c>
      <c r="H2476" s="10" t="n">
        <v>5394.94</v>
      </c>
    </row>
    <row r="2477" customFormat="false" ht="15" hidden="false" customHeight="false" outlineLevel="0" collapsed="false">
      <c r="A2477" s="9" t="s">
        <v>12625</v>
      </c>
      <c r="B2477" s="9" t="s">
        <v>73</v>
      </c>
      <c r="C2477" s="9" t="s">
        <v>10164</v>
      </c>
      <c r="D2477" s="9" t="s">
        <v>10157</v>
      </c>
      <c r="E2477" s="10" t="n">
        <v>2</v>
      </c>
      <c r="F2477" s="10" t="n">
        <v>2981.8</v>
      </c>
      <c r="G2477" s="10" t="n">
        <v>186</v>
      </c>
      <c r="H2477" s="10" t="n">
        <v>1657.73</v>
      </c>
    </row>
    <row r="2478" customFormat="false" ht="15" hidden="false" customHeight="false" outlineLevel="0" collapsed="false">
      <c r="A2478" s="9" t="s">
        <v>12626</v>
      </c>
      <c r="B2478" s="9" t="s">
        <v>75</v>
      </c>
      <c r="C2478" s="9" t="s">
        <v>10163</v>
      </c>
      <c r="D2478" s="9" t="s">
        <v>10155</v>
      </c>
      <c r="E2478" s="10" t="n">
        <v>8</v>
      </c>
      <c r="F2478" s="10" t="n">
        <v>20413.35</v>
      </c>
      <c r="G2478" s="10" t="n">
        <v>5</v>
      </c>
      <c r="H2478" s="10" t="n">
        <v>11348.79</v>
      </c>
    </row>
    <row r="2479" customFormat="false" ht="15" hidden="false" customHeight="false" outlineLevel="0" collapsed="false">
      <c r="A2479" s="9" t="s">
        <v>12627</v>
      </c>
      <c r="B2479" s="9" t="s">
        <v>71</v>
      </c>
      <c r="C2479" s="9" t="s">
        <v>10161</v>
      </c>
      <c r="D2479" s="9" t="s">
        <v>10155</v>
      </c>
      <c r="E2479" s="10" t="n">
        <v>3</v>
      </c>
      <c r="F2479" s="10" t="n">
        <v>14168.8</v>
      </c>
      <c r="G2479" s="10" t="n">
        <v>66</v>
      </c>
      <c r="H2479" s="10" t="n">
        <v>7877.14</v>
      </c>
    </row>
    <row r="2480" customFormat="false" ht="15" hidden="false" customHeight="false" outlineLevel="0" collapsed="false">
      <c r="A2480" s="9" t="s">
        <v>12628</v>
      </c>
      <c r="B2480" s="9" t="s">
        <v>71</v>
      </c>
      <c r="C2480" s="9" t="s">
        <v>10161</v>
      </c>
      <c r="D2480" s="9" t="s">
        <v>10156</v>
      </c>
      <c r="E2480" s="10" t="n">
        <v>1</v>
      </c>
      <c r="F2480" s="10" t="n">
        <v>917.1</v>
      </c>
      <c r="G2480" s="10" t="n">
        <v>34</v>
      </c>
      <c r="H2480" s="10" t="n">
        <v>509.86</v>
      </c>
    </row>
    <row r="2481" customFormat="false" ht="15" hidden="false" customHeight="false" outlineLevel="0" collapsed="false">
      <c r="A2481" s="9" t="s">
        <v>12629</v>
      </c>
      <c r="B2481" s="9" t="s">
        <v>66</v>
      </c>
      <c r="C2481" s="9" t="s">
        <v>10161</v>
      </c>
      <c r="D2481" s="9" t="s">
        <v>10156</v>
      </c>
      <c r="E2481" s="10" t="n">
        <v>1</v>
      </c>
      <c r="F2481" s="10" t="n">
        <v>18816.3</v>
      </c>
      <c r="G2481" s="10" t="n">
        <v>29</v>
      </c>
      <c r="H2481" s="10" t="n">
        <v>10460.91</v>
      </c>
    </row>
    <row r="2482" customFormat="false" ht="15" hidden="false" customHeight="false" outlineLevel="0" collapsed="false">
      <c r="A2482" s="9" t="s">
        <v>12630</v>
      </c>
      <c r="B2482" s="9" t="s">
        <v>64</v>
      </c>
      <c r="C2482" s="9" t="s">
        <v>10162</v>
      </c>
      <c r="D2482" s="9" t="s">
        <v>10155</v>
      </c>
      <c r="E2482" s="10" t="n">
        <v>3</v>
      </c>
      <c r="F2482" s="10" t="n">
        <v>21545.81</v>
      </c>
      <c r="G2482" s="10" t="n">
        <v>6</v>
      </c>
      <c r="H2482" s="10" t="n">
        <v>11978.38</v>
      </c>
    </row>
    <row r="2483" customFormat="false" ht="15" hidden="false" customHeight="false" outlineLevel="0" collapsed="false">
      <c r="A2483" s="9" t="s">
        <v>12631</v>
      </c>
      <c r="B2483" s="9" t="s">
        <v>75</v>
      </c>
      <c r="C2483" s="9" t="s">
        <v>10161</v>
      </c>
      <c r="D2483" s="9" t="s">
        <v>10155</v>
      </c>
      <c r="E2483" s="10" t="n">
        <v>4</v>
      </c>
      <c r="F2483" s="10" t="n">
        <v>39982.55</v>
      </c>
      <c r="G2483" s="10" t="n">
        <v>19</v>
      </c>
      <c r="H2483" s="10" t="n">
        <v>22228.27</v>
      </c>
    </row>
    <row r="2484" customFormat="false" ht="15" hidden="false" customHeight="false" outlineLevel="0" collapsed="false">
      <c r="A2484" s="9" t="s">
        <v>12632</v>
      </c>
      <c r="B2484" s="9" t="s">
        <v>69</v>
      </c>
      <c r="C2484" s="9" t="s">
        <v>10161</v>
      </c>
      <c r="D2484" s="9" t="s">
        <v>10158</v>
      </c>
      <c r="E2484" s="10" t="n">
        <v>0</v>
      </c>
      <c r="F2484" s="10" t="n">
        <v>0</v>
      </c>
      <c r="H2484" s="10" t="n">
        <v>0</v>
      </c>
    </row>
    <row r="2485" customFormat="false" ht="15" hidden="false" customHeight="false" outlineLevel="0" collapsed="false">
      <c r="A2485" s="9" t="s">
        <v>12633</v>
      </c>
      <c r="B2485" s="9" t="s">
        <v>75</v>
      </c>
      <c r="C2485" s="9" t="s">
        <v>10161</v>
      </c>
      <c r="D2485" s="9" t="s">
        <v>10155</v>
      </c>
      <c r="E2485" s="10" t="n">
        <v>5</v>
      </c>
      <c r="F2485" s="10" t="n">
        <v>10074.05</v>
      </c>
      <c r="G2485" s="10" t="n">
        <v>27</v>
      </c>
      <c r="H2485" s="10" t="n">
        <v>5600.66</v>
      </c>
    </row>
    <row r="2486" customFormat="false" ht="15" hidden="false" customHeight="false" outlineLevel="0" collapsed="false">
      <c r="A2486" s="9" t="s">
        <v>12634</v>
      </c>
      <c r="B2486" s="9" t="s">
        <v>70</v>
      </c>
      <c r="C2486" s="9" t="s">
        <v>10161</v>
      </c>
      <c r="D2486" s="9" t="s">
        <v>10155</v>
      </c>
      <c r="E2486" s="10" t="n">
        <v>3</v>
      </c>
      <c r="F2486" s="10" t="n">
        <v>15279.35</v>
      </c>
      <c r="G2486" s="10" t="n">
        <v>27</v>
      </c>
      <c r="H2486" s="10" t="n">
        <v>8494.55</v>
      </c>
    </row>
    <row r="2487" customFormat="false" ht="15" hidden="false" customHeight="false" outlineLevel="0" collapsed="false">
      <c r="A2487" s="9" t="s">
        <v>12635</v>
      </c>
      <c r="B2487" s="9" t="s">
        <v>70</v>
      </c>
      <c r="C2487" s="9" t="s">
        <v>10163</v>
      </c>
      <c r="D2487" s="9" t="s">
        <v>10155</v>
      </c>
      <c r="E2487" s="10" t="n">
        <v>6</v>
      </c>
      <c r="F2487" s="10" t="n">
        <v>32178.46</v>
      </c>
      <c r="G2487" s="10" t="n">
        <v>38</v>
      </c>
      <c r="H2487" s="10" t="n">
        <v>17889.6</v>
      </c>
    </row>
    <row r="2488" customFormat="false" ht="15" hidden="false" customHeight="false" outlineLevel="0" collapsed="false">
      <c r="A2488" s="9" t="s">
        <v>12636</v>
      </c>
      <c r="B2488" s="9" t="s">
        <v>65</v>
      </c>
      <c r="C2488" s="9" t="s">
        <v>10161</v>
      </c>
      <c r="D2488" s="9" t="s">
        <v>10155</v>
      </c>
      <c r="E2488" s="10" t="n">
        <v>5</v>
      </c>
      <c r="F2488" s="10" t="n">
        <v>25089.8</v>
      </c>
      <c r="G2488" s="10" t="n">
        <v>98</v>
      </c>
      <c r="H2488" s="10" t="n">
        <v>13948.66</v>
      </c>
    </row>
    <row r="2489" customFormat="false" ht="15" hidden="false" customHeight="false" outlineLevel="0" collapsed="false">
      <c r="A2489" s="9" t="s">
        <v>12637</v>
      </c>
      <c r="B2489" s="9" t="s">
        <v>71</v>
      </c>
      <c r="C2489" s="9" t="s">
        <v>10161</v>
      </c>
      <c r="D2489" s="9" t="s">
        <v>10155</v>
      </c>
      <c r="E2489" s="10" t="n">
        <v>8</v>
      </c>
      <c r="F2489" s="10" t="n">
        <v>71652.56</v>
      </c>
      <c r="G2489" s="10" t="n">
        <v>16</v>
      </c>
      <c r="H2489" s="10" t="n">
        <v>39835.2</v>
      </c>
    </row>
    <row r="2490" customFormat="false" ht="15" hidden="false" customHeight="false" outlineLevel="0" collapsed="false">
      <c r="A2490" s="9" t="s">
        <v>12638</v>
      </c>
      <c r="B2490" s="9" t="s">
        <v>59</v>
      </c>
      <c r="C2490" s="9" t="s">
        <v>10161</v>
      </c>
      <c r="D2490" s="9" t="s">
        <v>10155</v>
      </c>
      <c r="E2490" s="10" t="n">
        <v>3</v>
      </c>
      <c r="F2490" s="10" t="n">
        <v>5906.04</v>
      </c>
      <c r="G2490" s="10" t="n">
        <v>25</v>
      </c>
      <c r="H2490" s="10" t="n">
        <v>3283.46</v>
      </c>
    </row>
    <row r="2491" customFormat="false" ht="15" hidden="false" customHeight="false" outlineLevel="0" collapsed="false">
      <c r="A2491" s="9" t="s">
        <v>12639</v>
      </c>
      <c r="B2491" s="9" t="s">
        <v>74</v>
      </c>
      <c r="C2491" s="9" t="s">
        <v>10161</v>
      </c>
      <c r="D2491" s="9" t="s">
        <v>10155</v>
      </c>
      <c r="E2491" s="10" t="n">
        <v>3</v>
      </c>
      <c r="F2491" s="10" t="n">
        <v>20263.1</v>
      </c>
      <c r="G2491" s="10" t="n">
        <v>80</v>
      </c>
      <c r="H2491" s="10" t="n">
        <v>11265.26</v>
      </c>
    </row>
    <row r="2492" customFormat="false" ht="15" hidden="false" customHeight="false" outlineLevel="0" collapsed="false">
      <c r="A2492" s="9" t="s">
        <v>12640</v>
      </c>
      <c r="B2492" s="9" t="s">
        <v>75</v>
      </c>
      <c r="C2492" s="9" t="s">
        <v>10161</v>
      </c>
      <c r="D2492" s="9" t="s">
        <v>10155</v>
      </c>
      <c r="E2492" s="10" t="n">
        <v>3</v>
      </c>
      <c r="F2492" s="10" t="n">
        <v>4635.9</v>
      </c>
      <c r="G2492" s="10" t="n">
        <v>38</v>
      </c>
      <c r="H2492" s="10" t="n">
        <v>2577.33</v>
      </c>
    </row>
    <row r="2493" customFormat="false" ht="15" hidden="false" customHeight="false" outlineLevel="0" collapsed="false">
      <c r="A2493" s="9" t="s">
        <v>12641</v>
      </c>
      <c r="B2493" s="9" t="s">
        <v>65</v>
      </c>
      <c r="C2493" s="9" t="s">
        <v>10161</v>
      </c>
      <c r="D2493" s="9" t="s">
        <v>10156</v>
      </c>
      <c r="E2493" s="10" t="n">
        <v>2</v>
      </c>
      <c r="F2493" s="10" t="n">
        <v>8393.8</v>
      </c>
      <c r="G2493" s="10" t="n">
        <v>21</v>
      </c>
      <c r="H2493" s="10" t="n">
        <v>4666.53</v>
      </c>
    </row>
    <row r="2494" customFormat="false" ht="15" hidden="false" customHeight="false" outlineLevel="0" collapsed="false">
      <c r="A2494" s="9" t="s">
        <v>12642</v>
      </c>
      <c r="B2494" s="9" t="s">
        <v>71</v>
      </c>
      <c r="C2494" s="9" t="s">
        <v>10162</v>
      </c>
      <c r="D2494" s="9" t="s">
        <v>10154</v>
      </c>
      <c r="E2494" s="10" t="n">
        <v>10</v>
      </c>
      <c r="F2494" s="10" t="n">
        <v>127193.06</v>
      </c>
      <c r="G2494" s="10" t="n">
        <v>37</v>
      </c>
      <c r="H2494" s="10" t="n">
        <v>70712.91</v>
      </c>
    </row>
    <row r="2495" customFormat="false" ht="15" hidden="false" customHeight="false" outlineLevel="0" collapsed="false">
      <c r="A2495" s="9" t="s">
        <v>12643</v>
      </c>
      <c r="B2495" s="9" t="s">
        <v>62</v>
      </c>
      <c r="C2495" s="9" t="s">
        <v>10161</v>
      </c>
      <c r="D2495" s="9" t="s">
        <v>10158</v>
      </c>
      <c r="E2495" s="10" t="n">
        <v>0</v>
      </c>
      <c r="F2495" s="10" t="n">
        <v>0</v>
      </c>
      <c r="H2495" s="10" t="n">
        <v>0</v>
      </c>
    </row>
    <row r="2496" customFormat="false" ht="15" hidden="false" customHeight="false" outlineLevel="0" collapsed="false">
      <c r="A2496" s="9" t="s">
        <v>12644</v>
      </c>
      <c r="B2496" s="9" t="s">
        <v>77</v>
      </c>
      <c r="C2496" s="9" t="s">
        <v>10161</v>
      </c>
      <c r="D2496" s="9" t="s">
        <v>10157</v>
      </c>
      <c r="E2496" s="10" t="n">
        <v>2</v>
      </c>
      <c r="F2496" s="10" t="n">
        <v>2395.55</v>
      </c>
      <c r="G2496" s="10" t="n">
        <v>148</v>
      </c>
      <c r="H2496" s="10" t="n">
        <v>1331.8</v>
      </c>
    </row>
    <row r="2497" customFormat="false" ht="15" hidden="false" customHeight="false" outlineLevel="0" collapsed="false">
      <c r="A2497" s="9" t="s">
        <v>12645</v>
      </c>
      <c r="B2497" s="9" t="s">
        <v>74</v>
      </c>
      <c r="C2497" s="9" t="s">
        <v>10163</v>
      </c>
      <c r="D2497" s="9" t="s">
        <v>10155</v>
      </c>
      <c r="E2497" s="10" t="n">
        <v>4</v>
      </c>
      <c r="F2497" s="10" t="n">
        <v>9861.4</v>
      </c>
      <c r="G2497" s="10" t="n">
        <v>51</v>
      </c>
      <c r="H2497" s="10" t="n">
        <v>5482.44</v>
      </c>
    </row>
    <row r="2498" customFormat="false" ht="15" hidden="false" customHeight="false" outlineLevel="0" collapsed="false">
      <c r="A2498" s="9" t="s">
        <v>12646</v>
      </c>
      <c r="B2498" s="9" t="s">
        <v>64</v>
      </c>
      <c r="C2498" s="9" t="s">
        <v>10161</v>
      </c>
      <c r="D2498" s="9" t="s">
        <v>10154</v>
      </c>
      <c r="E2498" s="10" t="n">
        <v>9</v>
      </c>
      <c r="F2498" s="10" t="n">
        <v>92146.17</v>
      </c>
      <c r="G2498" s="10" t="n">
        <v>11</v>
      </c>
      <c r="H2498" s="10" t="n">
        <v>51228.61</v>
      </c>
    </row>
    <row r="2499" customFormat="false" ht="15" hidden="false" customHeight="false" outlineLevel="0" collapsed="false">
      <c r="A2499" s="9" t="s">
        <v>12647</v>
      </c>
      <c r="B2499" s="9" t="s">
        <v>77</v>
      </c>
      <c r="C2499" s="9" t="s">
        <v>10161</v>
      </c>
      <c r="D2499" s="9" t="s">
        <v>10154</v>
      </c>
      <c r="E2499" s="10" t="n">
        <v>8</v>
      </c>
      <c r="F2499" s="10" t="n">
        <v>90679.52</v>
      </c>
      <c r="G2499" s="10" t="n">
        <v>18</v>
      </c>
      <c r="H2499" s="10" t="n">
        <v>50413.22</v>
      </c>
    </row>
    <row r="2500" customFormat="false" ht="15" hidden="false" customHeight="false" outlineLevel="0" collapsed="false">
      <c r="A2500" s="9" t="s">
        <v>12648</v>
      </c>
      <c r="B2500" s="9" t="s">
        <v>69</v>
      </c>
      <c r="C2500" s="9" t="s">
        <v>10164</v>
      </c>
      <c r="D2500" s="9" t="s">
        <v>10156</v>
      </c>
      <c r="E2500" s="10" t="n">
        <v>1</v>
      </c>
      <c r="F2500" s="10" t="n">
        <v>29448</v>
      </c>
      <c r="G2500" s="10" t="n">
        <v>125</v>
      </c>
      <c r="H2500" s="10" t="n">
        <v>16371.6</v>
      </c>
    </row>
    <row r="2501" customFormat="false" ht="15" hidden="false" customHeight="false" outlineLevel="0" collapsed="false">
      <c r="A2501" s="9" t="s">
        <v>12649</v>
      </c>
      <c r="B2501" s="9" t="s">
        <v>71</v>
      </c>
      <c r="C2501" s="9" t="s">
        <v>10161</v>
      </c>
      <c r="D2501" s="9" t="s">
        <v>10156</v>
      </c>
      <c r="E2501" s="10" t="n">
        <v>2</v>
      </c>
      <c r="F2501" s="10" t="n">
        <v>2142.05</v>
      </c>
      <c r="G2501" s="10" t="n">
        <v>104</v>
      </c>
      <c r="H2501" s="10" t="n">
        <v>1190.87</v>
      </c>
    </row>
    <row r="2502" customFormat="false" ht="15" hidden="false" customHeight="false" outlineLevel="0" collapsed="false">
      <c r="A2502" s="9" t="s">
        <v>12650</v>
      </c>
      <c r="B2502" s="9" t="s">
        <v>68</v>
      </c>
      <c r="C2502" s="9" t="s">
        <v>10162</v>
      </c>
      <c r="D2502" s="9" t="s">
        <v>10155</v>
      </c>
      <c r="E2502" s="10" t="n">
        <v>7</v>
      </c>
      <c r="F2502" s="10" t="n">
        <v>14242.15</v>
      </c>
      <c r="G2502" s="10" t="n">
        <v>11</v>
      </c>
      <c r="H2502" s="10" t="n">
        <v>7917.91</v>
      </c>
    </row>
    <row r="2503" customFormat="false" ht="15" hidden="false" customHeight="false" outlineLevel="0" collapsed="false">
      <c r="A2503" s="9" t="s">
        <v>12651</v>
      </c>
      <c r="B2503" s="9" t="s">
        <v>68</v>
      </c>
      <c r="C2503" s="9" t="s">
        <v>10164</v>
      </c>
      <c r="D2503" s="9" t="s">
        <v>10156</v>
      </c>
      <c r="E2503" s="10" t="n">
        <v>2</v>
      </c>
      <c r="F2503" s="10" t="n">
        <v>1384.05</v>
      </c>
      <c r="G2503" s="10" t="n">
        <v>0</v>
      </c>
      <c r="H2503" s="10" t="n">
        <v>769.46</v>
      </c>
    </row>
    <row r="2504" customFormat="false" ht="15" hidden="false" customHeight="false" outlineLevel="0" collapsed="false">
      <c r="A2504" s="9" t="s">
        <v>12652</v>
      </c>
      <c r="B2504" s="9" t="s">
        <v>69</v>
      </c>
      <c r="C2504" s="9" t="s">
        <v>10161</v>
      </c>
      <c r="D2504" s="9" t="s">
        <v>10155</v>
      </c>
      <c r="E2504" s="10" t="n">
        <v>6</v>
      </c>
      <c r="F2504" s="10" t="n">
        <v>20288.3</v>
      </c>
      <c r="G2504" s="10" t="n">
        <v>46</v>
      </c>
      <c r="H2504" s="10" t="n">
        <v>11279.27</v>
      </c>
    </row>
    <row r="2505" customFormat="false" ht="15" hidden="false" customHeight="false" outlineLevel="0" collapsed="false">
      <c r="A2505" s="9" t="s">
        <v>12653</v>
      </c>
      <c r="B2505" s="9" t="s">
        <v>62</v>
      </c>
      <c r="C2505" s="9" t="s">
        <v>10161</v>
      </c>
      <c r="D2505" s="9" t="s">
        <v>10155</v>
      </c>
      <c r="E2505" s="10" t="n">
        <v>13</v>
      </c>
      <c r="F2505" s="10" t="n">
        <v>61566.48</v>
      </c>
      <c r="G2505" s="10" t="n">
        <v>14</v>
      </c>
      <c r="H2505" s="10" t="n">
        <v>34227.85</v>
      </c>
    </row>
    <row r="2506" customFormat="false" ht="15" hidden="false" customHeight="false" outlineLevel="0" collapsed="false">
      <c r="A2506" s="9" t="s">
        <v>12654</v>
      </c>
      <c r="B2506" s="9" t="s">
        <v>76</v>
      </c>
      <c r="C2506" s="9" t="s">
        <v>10161</v>
      </c>
      <c r="D2506" s="9" t="s">
        <v>10156</v>
      </c>
      <c r="E2506" s="10" t="n">
        <v>1</v>
      </c>
      <c r="F2506" s="10" t="n">
        <v>759</v>
      </c>
      <c r="G2506" s="10" t="n">
        <v>33</v>
      </c>
      <c r="H2506" s="10" t="n">
        <v>421.97</v>
      </c>
    </row>
    <row r="2507" customFormat="false" ht="15" hidden="false" customHeight="false" outlineLevel="0" collapsed="false">
      <c r="A2507" s="9" t="s">
        <v>12655</v>
      </c>
      <c r="B2507" s="9" t="s">
        <v>72</v>
      </c>
      <c r="C2507" s="9" t="s">
        <v>10161</v>
      </c>
      <c r="D2507" s="9" t="s">
        <v>10155</v>
      </c>
      <c r="E2507" s="10" t="n">
        <v>3</v>
      </c>
      <c r="F2507" s="10" t="n">
        <v>6816.3</v>
      </c>
      <c r="G2507" s="10" t="n">
        <v>86</v>
      </c>
      <c r="H2507" s="10" t="n">
        <v>3789.52</v>
      </c>
    </row>
    <row r="2508" customFormat="false" ht="15" hidden="false" customHeight="false" outlineLevel="0" collapsed="false">
      <c r="A2508" s="9" t="s">
        <v>12656</v>
      </c>
      <c r="B2508" s="9" t="s">
        <v>77</v>
      </c>
      <c r="C2508" s="9" t="s">
        <v>10161</v>
      </c>
      <c r="D2508" s="9" t="s">
        <v>10156</v>
      </c>
      <c r="E2508" s="10" t="n">
        <v>2</v>
      </c>
      <c r="F2508" s="10" t="n">
        <v>46359.06</v>
      </c>
      <c r="G2508" s="10" t="n">
        <v>37</v>
      </c>
      <c r="H2508" s="10" t="n">
        <v>25773.29</v>
      </c>
    </row>
    <row r="2509" customFormat="false" ht="15" hidden="false" customHeight="false" outlineLevel="0" collapsed="false">
      <c r="A2509" s="9" t="s">
        <v>12657</v>
      </c>
      <c r="B2509" s="9" t="s">
        <v>71</v>
      </c>
      <c r="C2509" s="9" t="s">
        <v>10161</v>
      </c>
      <c r="D2509" s="9" t="s">
        <v>10155</v>
      </c>
      <c r="E2509" s="10" t="n">
        <v>8</v>
      </c>
      <c r="F2509" s="10" t="n">
        <v>55681.11</v>
      </c>
      <c r="G2509" s="10" t="n">
        <v>5</v>
      </c>
      <c r="H2509" s="10" t="n">
        <v>30955.88</v>
      </c>
    </row>
    <row r="2510" customFormat="false" ht="15" hidden="false" customHeight="false" outlineLevel="0" collapsed="false">
      <c r="A2510" s="9" t="s">
        <v>12658</v>
      </c>
      <c r="B2510" s="9" t="s">
        <v>59</v>
      </c>
      <c r="C2510" s="9" t="s">
        <v>10164</v>
      </c>
      <c r="D2510" s="9" t="s">
        <v>10156</v>
      </c>
      <c r="E2510" s="10" t="n">
        <v>1</v>
      </c>
      <c r="F2510" s="10" t="n">
        <v>1139.05</v>
      </c>
      <c r="G2510" s="10" t="n">
        <v>18</v>
      </c>
      <c r="H2510" s="10" t="n">
        <v>633.25</v>
      </c>
    </row>
    <row r="2511" customFormat="false" ht="15" hidden="false" customHeight="false" outlineLevel="0" collapsed="false">
      <c r="A2511" s="9" t="s">
        <v>12659</v>
      </c>
      <c r="B2511" s="9" t="s">
        <v>71</v>
      </c>
      <c r="C2511" s="9" t="s">
        <v>10161</v>
      </c>
      <c r="D2511" s="9" t="s">
        <v>10156</v>
      </c>
      <c r="E2511" s="10" t="n">
        <v>1</v>
      </c>
      <c r="F2511" s="10" t="n">
        <v>23629.15</v>
      </c>
      <c r="G2511" s="10" t="n">
        <v>196</v>
      </c>
      <c r="H2511" s="10" t="n">
        <v>13136.61</v>
      </c>
    </row>
    <row r="2512" customFormat="false" ht="15" hidden="false" customHeight="false" outlineLevel="0" collapsed="false">
      <c r="A2512" s="9" t="s">
        <v>12660</v>
      </c>
      <c r="B2512" s="9" t="s">
        <v>64</v>
      </c>
      <c r="C2512" s="9" t="s">
        <v>10163</v>
      </c>
      <c r="D2512" s="9" t="s">
        <v>10155</v>
      </c>
      <c r="E2512" s="10" t="n">
        <v>4</v>
      </c>
      <c r="F2512" s="10" t="n">
        <v>25634.63</v>
      </c>
      <c r="G2512" s="10" t="n">
        <v>1</v>
      </c>
      <c r="H2512" s="10" t="n">
        <v>14251.56</v>
      </c>
    </row>
    <row r="2513" customFormat="false" ht="15" hidden="false" customHeight="false" outlineLevel="0" collapsed="false">
      <c r="A2513" s="9" t="s">
        <v>12661</v>
      </c>
      <c r="B2513" s="9" t="s">
        <v>62</v>
      </c>
      <c r="C2513" s="9" t="s">
        <v>10161</v>
      </c>
      <c r="D2513" s="9" t="s">
        <v>10154</v>
      </c>
      <c r="E2513" s="10" t="n">
        <v>10</v>
      </c>
      <c r="F2513" s="10" t="n">
        <v>109659.86</v>
      </c>
      <c r="G2513" s="10" t="n">
        <v>24</v>
      </c>
      <c r="H2513" s="10" t="n">
        <v>60965.33</v>
      </c>
    </row>
    <row r="2514" customFormat="false" ht="15" hidden="false" customHeight="false" outlineLevel="0" collapsed="false">
      <c r="A2514" s="9" t="s">
        <v>12662</v>
      </c>
      <c r="B2514" s="9" t="s">
        <v>74</v>
      </c>
      <c r="C2514" s="9" t="s">
        <v>10161</v>
      </c>
      <c r="D2514" s="9" t="s">
        <v>10156</v>
      </c>
      <c r="E2514" s="10" t="n">
        <v>2</v>
      </c>
      <c r="F2514" s="10" t="n">
        <v>25058.35</v>
      </c>
      <c r="G2514" s="10" t="n">
        <v>21</v>
      </c>
      <c r="H2514" s="10" t="n">
        <v>13931.17</v>
      </c>
    </row>
    <row r="2515" customFormat="false" ht="15" hidden="false" customHeight="false" outlineLevel="0" collapsed="false">
      <c r="A2515" s="9" t="s">
        <v>12663</v>
      </c>
      <c r="B2515" s="9" t="s">
        <v>68</v>
      </c>
      <c r="C2515" s="9" t="s">
        <v>10161</v>
      </c>
      <c r="D2515" s="9" t="s">
        <v>10156</v>
      </c>
      <c r="E2515" s="10" t="n">
        <v>2</v>
      </c>
      <c r="F2515" s="10" t="n">
        <v>11620.1</v>
      </c>
      <c r="G2515" s="10" t="n">
        <v>28</v>
      </c>
      <c r="H2515" s="10" t="n">
        <v>6460.19</v>
      </c>
    </row>
    <row r="2516" customFormat="false" ht="15" hidden="false" customHeight="false" outlineLevel="0" collapsed="false">
      <c r="A2516" s="9" t="s">
        <v>12664</v>
      </c>
      <c r="B2516" s="9" t="s">
        <v>73</v>
      </c>
      <c r="C2516" s="9" t="s">
        <v>10161</v>
      </c>
      <c r="D2516" s="9" t="s">
        <v>10156</v>
      </c>
      <c r="E2516" s="10" t="n">
        <v>2</v>
      </c>
      <c r="F2516" s="10" t="n">
        <v>30607.95</v>
      </c>
      <c r="G2516" s="10" t="n">
        <v>96</v>
      </c>
      <c r="H2516" s="10" t="n">
        <v>17016.47</v>
      </c>
    </row>
    <row r="2517" customFormat="false" ht="15" hidden="false" customHeight="false" outlineLevel="0" collapsed="false">
      <c r="A2517" s="9" t="s">
        <v>12665</v>
      </c>
      <c r="B2517" s="9" t="s">
        <v>64</v>
      </c>
      <c r="C2517" s="9" t="s">
        <v>10161</v>
      </c>
      <c r="D2517" s="9" t="s">
        <v>10154</v>
      </c>
      <c r="E2517" s="10" t="n">
        <v>6</v>
      </c>
      <c r="F2517" s="10" t="n">
        <v>108456.74</v>
      </c>
      <c r="G2517" s="10" t="n">
        <v>51</v>
      </c>
      <c r="H2517" s="10" t="n">
        <v>60296.46</v>
      </c>
    </row>
    <row r="2518" customFormat="false" ht="15" hidden="false" customHeight="false" outlineLevel="0" collapsed="false">
      <c r="A2518" s="9" t="s">
        <v>12666</v>
      </c>
      <c r="B2518" s="9" t="s">
        <v>68</v>
      </c>
      <c r="C2518" s="9" t="s">
        <v>10163</v>
      </c>
      <c r="D2518" s="9" t="s">
        <v>10155</v>
      </c>
      <c r="E2518" s="10" t="n">
        <v>3</v>
      </c>
      <c r="F2518" s="10" t="n">
        <v>71807.32</v>
      </c>
      <c r="G2518" s="10" t="n">
        <v>17</v>
      </c>
      <c r="H2518" s="10" t="n">
        <v>39921.24</v>
      </c>
    </row>
    <row r="2519" customFormat="false" ht="15" hidden="false" customHeight="false" outlineLevel="0" collapsed="false">
      <c r="A2519" s="9" t="s">
        <v>12667</v>
      </c>
      <c r="B2519" s="9" t="s">
        <v>70</v>
      </c>
      <c r="C2519" s="9" t="s">
        <v>10163</v>
      </c>
      <c r="D2519" s="9" t="s">
        <v>10154</v>
      </c>
      <c r="E2519" s="10" t="n">
        <v>15</v>
      </c>
      <c r="F2519" s="10" t="n">
        <v>92781.75</v>
      </c>
      <c r="G2519" s="10" t="n">
        <v>6</v>
      </c>
      <c r="H2519" s="10" t="n">
        <v>51581.96</v>
      </c>
    </row>
    <row r="2520" customFormat="false" ht="15" hidden="false" customHeight="false" outlineLevel="0" collapsed="false">
      <c r="A2520" s="9" t="s">
        <v>12668</v>
      </c>
      <c r="B2520" s="9" t="s">
        <v>65</v>
      </c>
      <c r="C2520" s="9" t="s">
        <v>10161</v>
      </c>
      <c r="D2520" s="9" t="s">
        <v>10155</v>
      </c>
      <c r="E2520" s="10" t="n">
        <v>3</v>
      </c>
      <c r="F2520" s="10" t="n">
        <v>4021.61</v>
      </c>
      <c r="G2520" s="10" t="n">
        <v>6</v>
      </c>
      <c r="H2520" s="10" t="n">
        <v>2235.81</v>
      </c>
    </row>
    <row r="2521" customFormat="false" ht="15" hidden="false" customHeight="false" outlineLevel="0" collapsed="false">
      <c r="A2521" s="9" t="s">
        <v>12669</v>
      </c>
      <c r="B2521" s="9" t="s">
        <v>79</v>
      </c>
      <c r="C2521" s="9" t="s">
        <v>10163</v>
      </c>
      <c r="D2521" s="9" t="s">
        <v>10155</v>
      </c>
      <c r="E2521" s="10" t="n">
        <v>3</v>
      </c>
      <c r="F2521" s="10" t="n">
        <v>4320.81</v>
      </c>
      <c r="G2521" s="10" t="n">
        <v>50</v>
      </c>
      <c r="H2521" s="10" t="n">
        <v>2402.15</v>
      </c>
    </row>
    <row r="2522" customFormat="false" ht="15" hidden="false" customHeight="false" outlineLevel="0" collapsed="false">
      <c r="A2522" s="9" t="s">
        <v>12670</v>
      </c>
      <c r="B2522" s="9" t="s">
        <v>79</v>
      </c>
      <c r="C2522" s="9" t="s">
        <v>10162</v>
      </c>
      <c r="D2522" s="9" t="s">
        <v>10155</v>
      </c>
      <c r="E2522" s="10" t="n">
        <v>5</v>
      </c>
      <c r="F2522" s="10" t="n">
        <v>7989</v>
      </c>
      <c r="G2522" s="10" t="n">
        <v>30</v>
      </c>
      <c r="H2522" s="10" t="n">
        <v>4441.48</v>
      </c>
    </row>
    <row r="2523" customFormat="false" ht="15" hidden="false" customHeight="false" outlineLevel="0" collapsed="false">
      <c r="A2523" s="9" t="s">
        <v>12671</v>
      </c>
      <c r="B2523" s="9" t="s">
        <v>79</v>
      </c>
      <c r="C2523" s="9" t="s">
        <v>10161</v>
      </c>
      <c r="D2523" s="9" t="s">
        <v>10156</v>
      </c>
      <c r="E2523" s="10" t="n">
        <v>2</v>
      </c>
      <c r="F2523" s="10" t="n">
        <v>898</v>
      </c>
      <c r="G2523" s="10" t="n">
        <v>63</v>
      </c>
      <c r="H2523" s="10" t="n">
        <v>499.24</v>
      </c>
    </row>
    <row r="2524" customFormat="false" ht="15" hidden="false" customHeight="false" outlineLevel="0" collapsed="false">
      <c r="A2524" s="9" t="s">
        <v>12672</v>
      </c>
      <c r="B2524" s="9" t="s">
        <v>64</v>
      </c>
      <c r="C2524" s="9" t="s">
        <v>10161</v>
      </c>
      <c r="D2524" s="9" t="s">
        <v>10157</v>
      </c>
      <c r="E2524" s="10" t="n">
        <v>3</v>
      </c>
      <c r="F2524" s="10" t="n">
        <v>60381.27</v>
      </c>
      <c r="G2524" s="10" t="n">
        <v>134</v>
      </c>
      <c r="H2524" s="10" t="n">
        <v>33568.93</v>
      </c>
    </row>
    <row r="2525" customFormat="false" ht="15" hidden="false" customHeight="false" outlineLevel="0" collapsed="false">
      <c r="A2525" s="9" t="s">
        <v>12673</v>
      </c>
      <c r="B2525" s="9" t="s">
        <v>70</v>
      </c>
      <c r="C2525" s="9" t="s">
        <v>10163</v>
      </c>
      <c r="D2525" s="9" t="s">
        <v>10156</v>
      </c>
      <c r="E2525" s="10" t="n">
        <v>1</v>
      </c>
      <c r="F2525" s="10" t="n">
        <v>418</v>
      </c>
      <c r="G2525" s="10" t="n">
        <v>127</v>
      </c>
      <c r="H2525" s="10" t="n">
        <v>232.39</v>
      </c>
    </row>
    <row r="2526" customFormat="false" ht="15" hidden="false" customHeight="false" outlineLevel="0" collapsed="false">
      <c r="A2526" s="9" t="s">
        <v>12674</v>
      </c>
      <c r="B2526" s="9" t="s">
        <v>71</v>
      </c>
      <c r="C2526" s="9" t="s">
        <v>10162</v>
      </c>
      <c r="D2526" s="9" t="s">
        <v>10155</v>
      </c>
      <c r="E2526" s="10" t="n">
        <v>11</v>
      </c>
      <c r="F2526" s="10" t="n">
        <v>20140.84</v>
      </c>
      <c r="G2526" s="10" t="n">
        <v>10</v>
      </c>
      <c r="H2526" s="10" t="n">
        <v>11197.29</v>
      </c>
    </row>
    <row r="2527" customFormat="false" ht="15" hidden="false" customHeight="false" outlineLevel="0" collapsed="false">
      <c r="A2527" s="9" t="s">
        <v>12675</v>
      </c>
      <c r="B2527" s="9" t="s">
        <v>76</v>
      </c>
      <c r="C2527" s="9" t="s">
        <v>10161</v>
      </c>
      <c r="D2527" s="9" t="s">
        <v>10155</v>
      </c>
      <c r="E2527" s="10" t="n">
        <v>4</v>
      </c>
      <c r="F2527" s="10" t="n">
        <v>13483.8</v>
      </c>
      <c r="G2527" s="10" t="n">
        <v>61</v>
      </c>
      <c r="H2527" s="10" t="n">
        <v>7496.31</v>
      </c>
    </row>
    <row r="2528" customFormat="false" ht="15" hidden="false" customHeight="false" outlineLevel="0" collapsed="false">
      <c r="A2528" s="9" t="s">
        <v>12676</v>
      </c>
      <c r="B2528" s="9" t="s">
        <v>65</v>
      </c>
      <c r="C2528" s="9" t="s">
        <v>10162</v>
      </c>
      <c r="D2528" s="9" t="s">
        <v>10157</v>
      </c>
      <c r="E2528" s="10" t="n">
        <v>4</v>
      </c>
      <c r="F2528" s="10" t="n">
        <v>26687.26</v>
      </c>
      <c r="G2528" s="10" t="n">
        <v>138</v>
      </c>
      <c r="H2528" s="10" t="n">
        <v>14836.77</v>
      </c>
    </row>
    <row r="2529" customFormat="false" ht="15" hidden="false" customHeight="false" outlineLevel="0" collapsed="false">
      <c r="A2529" s="9" t="s">
        <v>12677</v>
      </c>
      <c r="B2529" s="9" t="s">
        <v>59</v>
      </c>
      <c r="C2529" s="9" t="s">
        <v>10161</v>
      </c>
      <c r="D2529" s="9" t="s">
        <v>10155</v>
      </c>
      <c r="E2529" s="10" t="n">
        <v>3</v>
      </c>
      <c r="F2529" s="10" t="n">
        <v>4111.8</v>
      </c>
      <c r="G2529" s="10" t="n">
        <v>65</v>
      </c>
      <c r="H2529" s="10" t="n">
        <v>2285.95</v>
      </c>
    </row>
    <row r="2530" customFormat="false" ht="15" hidden="false" customHeight="false" outlineLevel="0" collapsed="false">
      <c r="A2530" s="9" t="s">
        <v>12678</v>
      </c>
      <c r="B2530" s="9" t="s">
        <v>71</v>
      </c>
      <c r="C2530" s="9" t="s">
        <v>10163</v>
      </c>
      <c r="D2530" s="9" t="s">
        <v>10155</v>
      </c>
      <c r="E2530" s="10" t="n">
        <v>3</v>
      </c>
      <c r="F2530" s="10" t="n">
        <v>5488.5</v>
      </c>
      <c r="G2530" s="10" t="n">
        <v>78</v>
      </c>
      <c r="H2530" s="10" t="n">
        <v>3051.33</v>
      </c>
    </row>
    <row r="2531" customFormat="false" ht="15" hidden="false" customHeight="false" outlineLevel="0" collapsed="false">
      <c r="A2531" s="9" t="s">
        <v>12679</v>
      </c>
      <c r="B2531" s="9" t="s">
        <v>71</v>
      </c>
      <c r="C2531" s="9" t="s">
        <v>10163</v>
      </c>
      <c r="D2531" s="9" t="s">
        <v>10155</v>
      </c>
      <c r="E2531" s="10" t="n">
        <v>9</v>
      </c>
      <c r="F2531" s="10" t="n">
        <v>44945.04</v>
      </c>
      <c r="G2531" s="10" t="n">
        <v>37</v>
      </c>
      <c r="H2531" s="10" t="n">
        <v>24987.17</v>
      </c>
    </row>
    <row r="2532" customFormat="false" ht="15" hidden="false" customHeight="false" outlineLevel="0" collapsed="false">
      <c r="A2532" s="9" t="s">
        <v>12680</v>
      </c>
      <c r="B2532" s="9" t="s">
        <v>73</v>
      </c>
      <c r="C2532" s="9" t="s">
        <v>10161</v>
      </c>
      <c r="D2532" s="9" t="s">
        <v>10155</v>
      </c>
      <c r="E2532" s="10" t="n">
        <v>3</v>
      </c>
      <c r="F2532" s="10" t="n">
        <v>22742.2</v>
      </c>
      <c r="G2532" s="10" t="n">
        <v>17</v>
      </c>
      <c r="H2532" s="10" t="n">
        <v>12643.51</v>
      </c>
    </row>
    <row r="2533" customFormat="false" ht="15" hidden="false" customHeight="false" outlineLevel="0" collapsed="false">
      <c r="A2533" s="9" t="s">
        <v>12681</v>
      </c>
      <c r="B2533" s="9" t="s">
        <v>67</v>
      </c>
      <c r="C2533" s="9" t="s">
        <v>10164</v>
      </c>
      <c r="D2533" s="9" t="s">
        <v>10156</v>
      </c>
      <c r="E2533" s="10" t="n">
        <v>2</v>
      </c>
      <c r="F2533" s="10" t="n">
        <v>4500.5</v>
      </c>
      <c r="G2533" s="10" t="n">
        <v>26</v>
      </c>
      <c r="H2533" s="10" t="n">
        <v>2502.05</v>
      </c>
    </row>
    <row r="2534" customFormat="false" ht="15" hidden="false" customHeight="false" outlineLevel="0" collapsed="false">
      <c r="A2534" s="9" t="s">
        <v>12682</v>
      </c>
      <c r="B2534" s="9" t="s">
        <v>77</v>
      </c>
      <c r="C2534" s="9" t="s">
        <v>10163</v>
      </c>
      <c r="D2534" s="9" t="s">
        <v>10155</v>
      </c>
      <c r="E2534" s="10" t="n">
        <v>7</v>
      </c>
      <c r="F2534" s="10" t="n">
        <v>12429.72</v>
      </c>
      <c r="G2534" s="10" t="n">
        <v>68</v>
      </c>
      <c r="H2534" s="10" t="n">
        <v>6910.3</v>
      </c>
    </row>
    <row r="2535" customFormat="false" ht="15" hidden="false" customHeight="false" outlineLevel="0" collapsed="false">
      <c r="A2535" s="9" t="s">
        <v>12683</v>
      </c>
      <c r="B2535" s="9" t="s">
        <v>64</v>
      </c>
      <c r="C2535" s="9" t="s">
        <v>10162</v>
      </c>
      <c r="D2535" s="9" t="s">
        <v>10156</v>
      </c>
      <c r="E2535" s="10" t="n">
        <v>1</v>
      </c>
      <c r="F2535" s="10" t="n">
        <v>941.1</v>
      </c>
      <c r="G2535" s="10" t="n">
        <v>343</v>
      </c>
      <c r="H2535" s="10" t="n">
        <v>523.2</v>
      </c>
    </row>
    <row r="2536" customFormat="false" ht="15" hidden="false" customHeight="false" outlineLevel="0" collapsed="false">
      <c r="A2536" s="9" t="s">
        <v>12684</v>
      </c>
      <c r="B2536" s="9" t="s">
        <v>62</v>
      </c>
      <c r="C2536" s="9" t="s">
        <v>10163</v>
      </c>
      <c r="D2536" s="9" t="s">
        <v>10154</v>
      </c>
      <c r="E2536" s="10" t="n">
        <v>17</v>
      </c>
      <c r="F2536" s="10" t="n">
        <v>103354.15</v>
      </c>
      <c r="G2536" s="10" t="n">
        <v>28</v>
      </c>
      <c r="H2536" s="10" t="n">
        <v>57459.68</v>
      </c>
    </row>
    <row r="2537" customFormat="false" ht="15" hidden="false" customHeight="false" outlineLevel="0" collapsed="false">
      <c r="A2537" s="9" t="s">
        <v>12685</v>
      </c>
      <c r="B2537" s="9" t="s">
        <v>59</v>
      </c>
      <c r="C2537" s="9" t="s">
        <v>10161</v>
      </c>
      <c r="D2537" s="9" t="s">
        <v>10155</v>
      </c>
      <c r="E2537" s="10" t="n">
        <v>5</v>
      </c>
      <c r="F2537" s="10" t="n">
        <v>10444.1</v>
      </c>
      <c r="G2537" s="10" t="n">
        <v>24</v>
      </c>
      <c r="H2537" s="10" t="n">
        <v>5806.39</v>
      </c>
    </row>
    <row r="2538" customFormat="false" ht="15" hidden="false" customHeight="false" outlineLevel="0" collapsed="false">
      <c r="A2538" s="9" t="s">
        <v>12686</v>
      </c>
      <c r="B2538" s="9" t="s">
        <v>77</v>
      </c>
      <c r="C2538" s="9" t="s">
        <v>10161</v>
      </c>
      <c r="D2538" s="9" t="s">
        <v>10156</v>
      </c>
      <c r="E2538" s="10" t="n">
        <v>1</v>
      </c>
      <c r="F2538" s="10" t="n">
        <v>557.1</v>
      </c>
      <c r="G2538" s="10" t="n">
        <v>113</v>
      </c>
      <c r="H2538" s="10" t="n">
        <v>309.72</v>
      </c>
    </row>
    <row r="2539" customFormat="false" ht="15" hidden="false" customHeight="false" outlineLevel="0" collapsed="false">
      <c r="A2539" s="9" t="s">
        <v>12687</v>
      </c>
      <c r="B2539" s="9" t="s">
        <v>77</v>
      </c>
      <c r="C2539" s="9" t="s">
        <v>10162</v>
      </c>
      <c r="D2539" s="9" t="s">
        <v>10154</v>
      </c>
      <c r="E2539" s="10" t="n">
        <v>8</v>
      </c>
      <c r="F2539" s="10" t="n">
        <v>86125.64</v>
      </c>
      <c r="G2539" s="10" t="n">
        <v>24</v>
      </c>
      <c r="H2539" s="10" t="n">
        <v>47881.5</v>
      </c>
    </row>
    <row r="2540" customFormat="false" ht="15" hidden="false" customHeight="false" outlineLevel="0" collapsed="false">
      <c r="A2540" s="9" t="s">
        <v>12688</v>
      </c>
      <c r="B2540" s="9" t="s">
        <v>60</v>
      </c>
      <c r="C2540" s="9" t="s">
        <v>10161</v>
      </c>
      <c r="D2540" s="9" t="s">
        <v>10155</v>
      </c>
      <c r="E2540" s="10" t="n">
        <v>4</v>
      </c>
      <c r="F2540" s="10" t="n">
        <v>26800.15</v>
      </c>
      <c r="G2540" s="10" t="n">
        <v>72</v>
      </c>
      <c r="H2540" s="10" t="n">
        <v>14899.53</v>
      </c>
    </row>
    <row r="2541" customFormat="false" ht="15" hidden="false" customHeight="false" outlineLevel="0" collapsed="false">
      <c r="A2541" s="9" t="s">
        <v>12689</v>
      </c>
      <c r="B2541" s="9" t="s">
        <v>60</v>
      </c>
      <c r="C2541" s="9" t="s">
        <v>10162</v>
      </c>
      <c r="D2541" s="9" t="s">
        <v>10155</v>
      </c>
      <c r="E2541" s="10" t="n">
        <v>13</v>
      </c>
      <c r="F2541" s="10" t="n">
        <v>49922.18</v>
      </c>
      <c r="G2541" s="10" t="n">
        <v>57</v>
      </c>
      <c r="H2541" s="10" t="n">
        <v>27754.21</v>
      </c>
    </row>
    <row r="2542" customFormat="false" ht="15" hidden="false" customHeight="false" outlineLevel="0" collapsed="false">
      <c r="A2542" s="9" t="s">
        <v>12690</v>
      </c>
      <c r="B2542" s="9" t="s">
        <v>71</v>
      </c>
      <c r="C2542" s="9" t="s">
        <v>10161</v>
      </c>
      <c r="D2542" s="9" t="s">
        <v>10156</v>
      </c>
      <c r="E2542" s="10" t="n">
        <v>2</v>
      </c>
      <c r="F2542" s="10" t="n">
        <v>6277.95</v>
      </c>
      <c r="G2542" s="10" t="n">
        <v>49</v>
      </c>
      <c r="H2542" s="10" t="n">
        <v>3490.22</v>
      </c>
    </row>
    <row r="2543" customFormat="false" ht="15" hidden="false" customHeight="false" outlineLevel="0" collapsed="false">
      <c r="A2543" s="9" t="s">
        <v>12691</v>
      </c>
      <c r="B2543" s="9" t="s">
        <v>71</v>
      </c>
      <c r="C2543" s="9" t="s">
        <v>10161</v>
      </c>
      <c r="D2543" s="9" t="s">
        <v>10155</v>
      </c>
      <c r="E2543" s="10" t="n">
        <v>5</v>
      </c>
      <c r="F2543" s="10" t="n">
        <v>68429.62</v>
      </c>
      <c r="G2543" s="10" t="n">
        <v>47</v>
      </c>
      <c r="H2543" s="10" t="n">
        <v>38043.41</v>
      </c>
    </row>
    <row r="2544" customFormat="false" ht="15" hidden="false" customHeight="false" outlineLevel="0" collapsed="false">
      <c r="A2544" s="9" t="s">
        <v>12692</v>
      </c>
      <c r="B2544" s="9" t="s">
        <v>62</v>
      </c>
      <c r="C2544" s="9" t="s">
        <v>10161</v>
      </c>
      <c r="D2544" s="9" t="s">
        <v>10155</v>
      </c>
      <c r="E2544" s="10" t="n">
        <v>6</v>
      </c>
      <c r="F2544" s="10" t="n">
        <v>6242.58</v>
      </c>
      <c r="G2544" s="10" t="n">
        <v>7</v>
      </c>
      <c r="H2544" s="10" t="n">
        <v>3470.56</v>
      </c>
    </row>
    <row r="2545" customFormat="false" ht="15" hidden="false" customHeight="false" outlineLevel="0" collapsed="false">
      <c r="A2545" s="9" t="s">
        <v>12693</v>
      </c>
      <c r="B2545" s="9" t="s">
        <v>69</v>
      </c>
      <c r="C2545" s="9" t="s">
        <v>10161</v>
      </c>
      <c r="D2545" s="9" t="s">
        <v>10156</v>
      </c>
      <c r="E2545" s="10" t="n">
        <v>1</v>
      </c>
      <c r="F2545" s="10" t="n">
        <v>1884.05</v>
      </c>
      <c r="G2545" s="10" t="n">
        <v>12</v>
      </c>
      <c r="H2545" s="10" t="n">
        <v>1047.44</v>
      </c>
    </row>
    <row r="2546" customFormat="false" ht="15" hidden="false" customHeight="false" outlineLevel="0" collapsed="false">
      <c r="A2546" s="9" t="s">
        <v>12694</v>
      </c>
      <c r="B2546" s="9" t="s">
        <v>64</v>
      </c>
      <c r="C2546" s="9" t="s">
        <v>10161</v>
      </c>
      <c r="D2546" s="9" t="s">
        <v>10155</v>
      </c>
      <c r="E2546" s="10" t="n">
        <v>6</v>
      </c>
      <c r="F2546" s="10" t="n">
        <v>13125.18</v>
      </c>
      <c r="G2546" s="10" t="n">
        <v>40</v>
      </c>
      <c r="H2546" s="10" t="n">
        <v>7296.94</v>
      </c>
    </row>
    <row r="2547" customFormat="false" ht="15" hidden="false" customHeight="false" outlineLevel="0" collapsed="false">
      <c r="A2547" s="9" t="s">
        <v>12695</v>
      </c>
      <c r="B2547" s="9" t="s">
        <v>74</v>
      </c>
      <c r="C2547" s="9" t="s">
        <v>10161</v>
      </c>
      <c r="D2547" s="9" t="s">
        <v>10157</v>
      </c>
      <c r="E2547" s="10" t="n">
        <v>3</v>
      </c>
      <c r="F2547" s="10" t="n">
        <v>14326.45</v>
      </c>
      <c r="G2547" s="10" t="n">
        <v>212</v>
      </c>
      <c r="H2547" s="10" t="n">
        <v>7964.78</v>
      </c>
    </row>
    <row r="2548" customFormat="false" ht="15" hidden="false" customHeight="false" outlineLevel="0" collapsed="false">
      <c r="A2548" s="9" t="s">
        <v>12696</v>
      </c>
      <c r="B2548" s="9" t="s">
        <v>76</v>
      </c>
      <c r="C2548" s="9" t="s">
        <v>10161</v>
      </c>
      <c r="D2548" s="9" t="s">
        <v>10157</v>
      </c>
      <c r="E2548" s="10" t="n">
        <v>2</v>
      </c>
      <c r="F2548" s="10" t="n">
        <v>82648.96</v>
      </c>
      <c r="G2548" s="10" t="n">
        <v>235</v>
      </c>
      <c r="H2548" s="10" t="n">
        <v>45948.64</v>
      </c>
    </row>
    <row r="2549" customFormat="false" ht="15" hidden="false" customHeight="false" outlineLevel="0" collapsed="false">
      <c r="A2549" s="9" t="s">
        <v>12697</v>
      </c>
      <c r="B2549" s="9" t="s">
        <v>75</v>
      </c>
      <c r="C2549" s="9" t="s">
        <v>10164</v>
      </c>
      <c r="D2549" s="9" t="s">
        <v>10156</v>
      </c>
      <c r="E2549" s="10" t="n">
        <v>1</v>
      </c>
      <c r="F2549" s="10" t="n">
        <v>1923.75</v>
      </c>
      <c r="G2549" s="10" t="n">
        <v>245</v>
      </c>
      <c r="H2549" s="10" t="n">
        <v>1069.51</v>
      </c>
    </row>
    <row r="2550" customFormat="false" ht="15" hidden="false" customHeight="false" outlineLevel="0" collapsed="false">
      <c r="A2550" s="9" t="s">
        <v>12698</v>
      </c>
      <c r="B2550" s="9" t="s">
        <v>68</v>
      </c>
      <c r="C2550" s="9" t="s">
        <v>10164</v>
      </c>
      <c r="D2550" s="9" t="s">
        <v>10156</v>
      </c>
      <c r="E2550" s="10" t="n">
        <v>1</v>
      </c>
      <c r="F2550" s="10" t="n">
        <v>1241.26</v>
      </c>
      <c r="G2550" s="10" t="n">
        <v>48</v>
      </c>
      <c r="H2550" s="10" t="n">
        <v>690.08</v>
      </c>
    </row>
    <row r="2551" customFormat="false" ht="15" hidden="false" customHeight="false" outlineLevel="0" collapsed="false">
      <c r="A2551" s="9" t="s">
        <v>12699</v>
      </c>
      <c r="B2551" s="9" t="s">
        <v>69</v>
      </c>
      <c r="C2551" s="9" t="s">
        <v>10161</v>
      </c>
      <c r="D2551" s="9" t="s">
        <v>10156</v>
      </c>
      <c r="E2551" s="10" t="n">
        <v>1</v>
      </c>
      <c r="F2551" s="10" t="n">
        <v>2392.1</v>
      </c>
      <c r="G2551" s="10" t="n">
        <v>25</v>
      </c>
      <c r="H2551" s="10" t="n">
        <v>1329.89</v>
      </c>
    </row>
    <row r="2552" customFormat="false" ht="15" hidden="false" customHeight="false" outlineLevel="0" collapsed="false">
      <c r="A2552" s="9" t="s">
        <v>12700</v>
      </c>
      <c r="B2552" s="9" t="s">
        <v>75</v>
      </c>
      <c r="C2552" s="9" t="s">
        <v>10161</v>
      </c>
      <c r="D2552" s="9" t="s">
        <v>10155</v>
      </c>
      <c r="E2552" s="10" t="n">
        <v>7</v>
      </c>
      <c r="F2552" s="10" t="n">
        <v>25078.34</v>
      </c>
      <c r="G2552" s="10" t="n">
        <v>9</v>
      </c>
      <c r="H2552" s="10" t="n">
        <v>13942.29</v>
      </c>
    </row>
    <row r="2553" customFormat="false" ht="15" hidden="false" customHeight="false" outlineLevel="0" collapsed="false">
      <c r="A2553" s="9" t="s">
        <v>12701</v>
      </c>
      <c r="B2553" s="9" t="s">
        <v>70</v>
      </c>
      <c r="C2553" s="9" t="s">
        <v>10161</v>
      </c>
      <c r="D2553" s="9" t="s">
        <v>10158</v>
      </c>
      <c r="E2553" s="10" t="n">
        <v>0</v>
      </c>
      <c r="F2553" s="10" t="n">
        <v>0</v>
      </c>
      <c r="H2553" s="10" t="n">
        <v>0</v>
      </c>
    </row>
    <row r="2554" customFormat="false" ht="15" hidden="false" customHeight="false" outlineLevel="0" collapsed="false">
      <c r="A2554" s="9" t="s">
        <v>12702</v>
      </c>
      <c r="B2554" s="9" t="s">
        <v>62</v>
      </c>
      <c r="C2554" s="9" t="s">
        <v>10164</v>
      </c>
      <c r="D2554" s="9" t="s">
        <v>10156</v>
      </c>
      <c r="E2554" s="10" t="n">
        <v>2</v>
      </c>
      <c r="F2554" s="10" t="n">
        <v>8863.8</v>
      </c>
      <c r="G2554" s="10" t="n">
        <v>84</v>
      </c>
      <c r="H2554" s="10" t="n">
        <v>4927.82</v>
      </c>
    </row>
    <row r="2555" customFormat="false" ht="15" hidden="false" customHeight="false" outlineLevel="0" collapsed="false">
      <c r="A2555" s="9" t="s">
        <v>12703</v>
      </c>
      <c r="B2555" s="9" t="s">
        <v>68</v>
      </c>
      <c r="C2555" s="9" t="s">
        <v>10161</v>
      </c>
      <c r="D2555" s="9" t="s">
        <v>10155</v>
      </c>
      <c r="E2555" s="10" t="n">
        <v>3</v>
      </c>
      <c r="F2555" s="10" t="n">
        <v>4793.85</v>
      </c>
      <c r="G2555" s="10" t="n">
        <v>28</v>
      </c>
      <c r="H2555" s="10" t="n">
        <v>2665.14</v>
      </c>
    </row>
    <row r="2556" customFormat="false" ht="15" hidden="false" customHeight="false" outlineLevel="0" collapsed="false">
      <c r="A2556" s="9" t="s">
        <v>12704</v>
      </c>
      <c r="B2556" s="9" t="s">
        <v>62</v>
      </c>
      <c r="C2556" s="9" t="s">
        <v>10161</v>
      </c>
      <c r="D2556" s="9" t="s">
        <v>10156</v>
      </c>
      <c r="E2556" s="10" t="n">
        <v>1</v>
      </c>
      <c r="F2556" s="10" t="n">
        <v>2995.86</v>
      </c>
      <c r="G2556" s="10" t="n">
        <v>134</v>
      </c>
      <c r="H2556" s="10" t="n">
        <v>1665.55</v>
      </c>
    </row>
    <row r="2557" customFormat="false" ht="15" hidden="false" customHeight="false" outlineLevel="0" collapsed="false">
      <c r="A2557" s="9" t="s">
        <v>12705</v>
      </c>
      <c r="B2557" s="9" t="s">
        <v>68</v>
      </c>
      <c r="C2557" s="9" t="s">
        <v>10161</v>
      </c>
      <c r="D2557" s="9" t="s">
        <v>10155</v>
      </c>
      <c r="E2557" s="10" t="n">
        <v>7</v>
      </c>
      <c r="F2557" s="10" t="n">
        <v>43366.47</v>
      </c>
      <c r="G2557" s="10" t="n">
        <v>40</v>
      </c>
      <c r="H2557" s="10" t="n">
        <v>24109.56</v>
      </c>
    </row>
    <row r="2558" customFormat="false" ht="15" hidden="false" customHeight="false" outlineLevel="0" collapsed="false">
      <c r="A2558" s="9" t="s">
        <v>12706</v>
      </c>
      <c r="B2558" s="9" t="s">
        <v>77</v>
      </c>
      <c r="C2558" s="9" t="s">
        <v>10161</v>
      </c>
      <c r="D2558" s="9" t="s">
        <v>10155</v>
      </c>
      <c r="E2558" s="10" t="n">
        <v>5</v>
      </c>
      <c r="F2558" s="10" t="n">
        <v>22270.34</v>
      </c>
      <c r="G2558" s="10" t="n">
        <v>25</v>
      </c>
      <c r="H2558" s="10" t="n">
        <v>12381.18</v>
      </c>
    </row>
    <row r="2559" customFormat="false" ht="15" hidden="false" customHeight="false" outlineLevel="0" collapsed="false">
      <c r="A2559" s="9" t="s">
        <v>12707</v>
      </c>
      <c r="B2559" s="9" t="s">
        <v>71</v>
      </c>
      <c r="C2559" s="9" t="s">
        <v>10161</v>
      </c>
      <c r="D2559" s="9" t="s">
        <v>10156</v>
      </c>
      <c r="E2559" s="10" t="n">
        <v>2</v>
      </c>
      <c r="F2559" s="10" t="n">
        <v>3522.49</v>
      </c>
      <c r="G2559" s="10" t="n">
        <v>102</v>
      </c>
      <c r="H2559" s="10" t="n">
        <v>1958.33</v>
      </c>
    </row>
    <row r="2560" customFormat="false" ht="15" hidden="false" customHeight="false" outlineLevel="0" collapsed="false">
      <c r="A2560" s="9" t="s">
        <v>12708</v>
      </c>
      <c r="B2560" s="9" t="s">
        <v>64</v>
      </c>
      <c r="C2560" s="9" t="s">
        <v>10163</v>
      </c>
      <c r="D2560" s="9" t="s">
        <v>10157</v>
      </c>
      <c r="E2560" s="10" t="n">
        <v>2</v>
      </c>
      <c r="F2560" s="10" t="n">
        <v>3979.4</v>
      </c>
      <c r="G2560" s="10" t="n">
        <v>217</v>
      </c>
      <c r="H2560" s="10" t="n">
        <v>2212.35</v>
      </c>
    </row>
    <row r="2561" customFormat="false" ht="15" hidden="false" customHeight="false" outlineLevel="0" collapsed="false">
      <c r="A2561" s="9" t="s">
        <v>12709</v>
      </c>
      <c r="B2561" s="9" t="s">
        <v>71</v>
      </c>
      <c r="C2561" s="9" t="s">
        <v>10161</v>
      </c>
      <c r="D2561" s="9" t="s">
        <v>10154</v>
      </c>
      <c r="E2561" s="10" t="n">
        <v>8</v>
      </c>
      <c r="F2561" s="10" t="n">
        <v>100871.41</v>
      </c>
      <c r="G2561" s="10" t="n">
        <v>1</v>
      </c>
      <c r="H2561" s="10" t="n">
        <v>56079.4</v>
      </c>
    </row>
    <row r="2562" customFormat="false" ht="15" hidden="false" customHeight="false" outlineLevel="0" collapsed="false">
      <c r="A2562" s="9" t="s">
        <v>12710</v>
      </c>
      <c r="B2562" s="9" t="s">
        <v>78</v>
      </c>
      <c r="C2562" s="9" t="s">
        <v>10161</v>
      </c>
      <c r="D2562" s="9" t="s">
        <v>10155</v>
      </c>
      <c r="E2562" s="10" t="n">
        <v>10</v>
      </c>
      <c r="F2562" s="10" t="n">
        <v>27506.32</v>
      </c>
      <c r="G2562" s="10" t="n">
        <v>49</v>
      </c>
      <c r="H2562" s="10" t="n">
        <v>15292.12</v>
      </c>
    </row>
    <row r="2563" customFormat="false" ht="15" hidden="false" customHeight="false" outlineLevel="0" collapsed="false">
      <c r="A2563" s="9" t="s">
        <v>12711</v>
      </c>
      <c r="B2563" s="9" t="s">
        <v>71</v>
      </c>
      <c r="C2563" s="9" t="s">
        <v>10161</v>
      </c>
      <c r="D2563" s="9" t="s">
        <v>10156</v>
      </c>
      <c r="E2563" s="10" t="n">
        <v>1</v>
      </c>
      <c r="F2563" s="10" t="n">
        <v>687</v>
      </c>
      <c r="G2563" s="10" t="n">
        <v>244</v>
      </c>
      <c r="H2563" s="10" t="n">
        <v>381.94</v>
      </c>
    </row>
    <row r="2564" customFormat="false" ht="15" hidden="false" customHeight="false" outlineLevel="0" collapsed="false">
      <c r="A2564" s="9" t="s">
        <v>12712</v>
      </c>
      <c r="B2564" s="9" t="s">
        <v>65</v>
      </c>
      <c r="C2564" s="9" t="s">
        <v>10163</v>
      </c>
      <c r="D2564" s="9" t="s">
        <v>10155</v>
      </c>
      <c r="E2564" s="10" t="n">
        <v>3</v>
      </c>
      <c r="F2564" s="10" t="n">
        <v>8221.53</v>
      </c>
      <c r="G2564" s="10" t="n">
        <v>2</v>
      </c>
      <c r="H2564" s="10" t="n">
        <v>4570.75</v>
      </c>
    </row>
    <row r="2565" customFormat="false" ht="15" hidden="false" customHeight="false" outlineLevel="0" collapsed="false">
      <c r="A2565" s="9" t="s">
        <v>12713</v>
      </c>
      <c r="B2565" s="9" t="s">
        <v>70</v>
      </c>
      <c r="C2565" s="9" t="s">
        <v>10163</v>
      </c>
      <c r="D2565" s="9" t="s">
        <v>10155</v>
      </c>
      <c r="E2565" s="10" t="n">
        <v>4</v>
      </c>
      <c r="F2565" s="10" t="n">
        <v>8803.65</v>
      </c>
      <c r="G2565" s="10" t="n">
        <v>17</v>
      </c>
      <c r="H2565" s="10" t="n">
        <v>4894.38</v>
      </c>
    </row>
    <row r="2566" customFormat="false" ht="15" hidden="false" customHeight="false" outlineLevel="0" collapsed="false">
      <c r="A2566" s="9" t="s">
        <v>12714</v>
      </c>
      <c r="B2566" s="9" t="s">
        <v>63</v>
      </c>
      <c r="C2566" s="9" t="s">
        <v>10161</v>
      </c>
      <c r="D2566" s="9" t="s">
        <v>10155</v>
      </c>
      <c r="E2566" s="10" t="n">
        <v>4</v>
      </c>
      <c r="F2566" s="10" t="n">
        <v>22667.56</v>
      </c>
      <c r="G2566" s="10" t="n">
        <v>91</v>
      </c>
      <c r="H2566" s="10" t="n">
        <v>12602.02</v>
      </c>
    </row>
    <row r="2567" customFormat="false" ht="15" hidden="false" customHeight="false" outlineLevel="0" collapsed="false">
      <c r="A2567" s="9" t="s">
        <v>12715</v>
      </c>
      <c r="B2567" s="9" t="s">
        <v>74</v>
      </c>
      <c r="C2567" s="9" t="s">
        <v>10163</v>
      </c>
      <c r="D2567" s="9" t="s">
        <v>10156</v>
      </c>
      <c r="E2567" s="10" t="n">
        <v>1</v>
      </c>
      <c r="F2567" s="10" t="n">
        <v>399</v>
      </c>
      <c r="G2567" s="10" t="n">
        <v>109</v>
      </c>
      <c r="H2567" s="10" t="n">
        <v>221.82</v>
      </c>
    </row>
    <row r="2568" customFormat="false" ht="15" hidden="false" customHeight="false" outlineLevel="0" collapsed="false">
      <c r="A2568" s="9" t="s">
        <v>12716</v>
      </c>
      <c r="B2568" s="9" t="s">
        <v>74</v>
      </c>
      <c r="C2568" s="9" t="s">
        <v>10161</v>
      </c>
      <c r="D2568" s="9" t="s">
        <v>10156</v>
      </c>
      <c r="E2568" s="10" t="n">
        <v>1</v>
      </c>
      <c r="F2568" s="10" t="n">
        <v>2031.12</v>
      </c>
      <c r="G2568" s="10" t="n">
        <v>36</v>
      </c>
      <c r="H2568" s="10" t="n">
        <v>1129.2</v>
      </c>
    </row>
    <row r="2569" customFormat="false" ht="15" hidden="false" customHeight="false" outlineLevel="0" collapsed="false">
      <c r="A2569" s="9" t="s">
        <v>12717</v>
      </c>
      <c r="B2569" s="9" t="s">
        <v>64</v>
      </c>
      <c r="C2569" s="9" t="s">
        <v>10161</v>
      </c>
      <c r="D2569" s="9" t="s">
        <v>10155</v>
      </c>
      <c r="E2569" s="10" t="n">
        <v>6</v>
      </c>
      <c r="F2569" s="10" t="n">
        <v>47207.87</v>
      </c>
      <c r="G2569" s="10" t="n">
        <v>6</v>
      </c>
      <c r="H2569" s="10" t="n">
        <v>26245.19</v>
      </c>
    </row>
    <row r="2570" customFormat="false" ht="15" hidden="false" customHeight="false" outlineLevel="0" collapsed="false">
      <c r="A2570" s="9" t="s">
        <v>12718</v>
      </c>
      <c r="B2570" s="9" t="s">
        <v>65</v>
      </c>
      <c r="C2570" s="9" t="s">
        <v>10162</v>
      </c>
      <c r="D2570" s="9" t="s">
        <v>10156</v>
      </c>
      <c r="E2570" s="10" t="n">
        <v>1</v>
      </c>
      <c r="F2570" s="10" t="n">
        <v>4185.4</v>
      </c>
      <c r="G2570" s="10" t="n">
        <v>27</v>
      </c>
      <c r="H2570" s="10" t="n">
        <v>2326.87</v>
      </c>
    </row>
    <row r="2571" customFormat="false" ht="15" hidden="false" customHeight="false" outlineLevel="0" collapsed="false">
      <c r="A2571" s="9" t="s">
        <v>12719</v>
      </c>
      <c r="B2571" s="9" t="s">
        <v>70</v>
      </c>
      <c r="C2571" s="9" t="s">
        <v>10162</v>
      </c>
      <c r="D2571" s="9" t="s">
        <v>10157</v>
      </c>
      <c r="E2571" s="10" t="n">
        <v>4</v>
      </c>
      <c r="F2571" s="10" t="n">
        <v>21140.15</v>
      </c>
      <c r="G2571" s="10" t="n">
        <v>143</v>
      </c>
      <c r="H2571" s="10" t="n">
        <v>11752.85</v>
      </c>
    </row>
    <row r="2572" customFormat="false" ht="15" hidden="false" customHeight="false" outlineLevel="0" collapsed="false">
      <c r="A2572" s="9" t="s">
        <v>12720</v>
      </c>
      <c r="B2572" s="9" t="s">
        <v>64</v>
      </c>
      <c r="C2572" s="9" t="s">
        <v>10161</v>
      </c>
      <c r="D2572" s="9" t="s">
        <v>10156</v>
      </c>
      <c r="E2572" s="10" t="n">
        <v>2</v>
      </c>
      <c r="F2572" s="10" t="n">
        <v>34152.05</v>
      </c>
      <c r="G2572" s="10" t="n">
        <v>25</v>
      </c>
      <c r="H2572" s="10" t="n">
        <v>18986.81</v>
      </c>
    </row>
    <row r="2573" customFormat="false" ht="15" hidden="false" customHeight="false" outlineLevel="0" collapsed="false">
      <c r="A2573" s="9" t="s">
        <v>12721</v>
      </c>
      <c r="B2573" s="9" t="s">
        <v>77</v>
      </c>
      <c r="C2573" s="9" t="s">
        <v>10162</v>
      </c>
      <c r="D2573" s="9" t="s">
        <v>10155</v>
      </c>
      <c r="E2573" s="10" t="n">
        <v>5</v>
      </c>
      <c r="F2573" s="10" t="n">
        <v>18336.26</v>
      </c>
      <c r="G2573" s="10" t="n">
        <v>14</v>
      </c>
      <c r="H2573" s="10" t="n">
        <v>10194.03</v>
      </c>
    </row>
    <row r="2574" customFormat="false" ht="15" hidden="false" customHeight="false" outlineLevel="0" collapsed="false">
      <c r="A2574" s="9" t="s">
        <v>12722</v>
      </c>
      <c r="B2574" s="9" t="s">
        <v>59</v>
      </c>
      <c r="C2574" s="9" t="s">
        <v>10162</v>
      </c>
      <c r="D2574" s="9" t="s">
        <v>10155</v>
      </c>
      <c r="E2574" s="10" t="n">
        <v>16</v>
      </c>
      <c r="F2574" s="10" t="n">
        <v>37320.45</v>
      </c>
      <c r="G2574" s="10" t="n">
        <v>0</v>
      </c>
      <c r="H2574" s="10" t="n">
        <v>20748.28</v>
      </c>
    </row>
    <row r="2575" customFormat="false" ht="15" hidden="false" customHeight="false" outlineLevel="0" collapsed="false">
      <c r="A2575" s="9" t="s">
        <v>12723</v>
      </c>
      <c r="B2575" s="9" t="s">
        <v>71</v>
      </c>
      <c r="C2575" s="9" t="s">
        <v>10163</v>
      </c>
      <c r="D2575" s="9" t="s">
        <v>10156</v>
      </c>
      <c r="E2575" s="10" t="n">
        <v>1</v>
      </c>
      <c r="F2575" s="10" t="n">
        <v>3384.64</v>
      </c>
      <c r="G2575" s="10" t="n">
        <v>164</v>
      </c>
      <c r="H2575" s="10" t="n">
        <v>1881.69</v>
      </c>
    </row>
    <row r="2576" customFormat="false" ht="15" hidden="false" customHeight="false" outlineLevel="0" collapsed="false">
      <c r="A2576" s="9" t="s">
        <v>12724</v>
      </c>
      <c r="B2576" s="9" t="s">
        <v>64</v>
      </c>
      <c r="C2576" s="9" t="s">
        <v>10162</v>
      </c>
      <c r="D2576" s="9" t="s">
        <v>10155</v>
      </c>
      <c r="E2576" s="10" t="n">
        <v>7</v>
      </c>
      <c r="F2576" s="10" t="n">
        <v>17065.78</v>
      </c>
      <c r="G2576" s="10" t="n">
        <v>54</v>
      </c>
      <c r="H2576" s="10" t="n">
        <v>9487.71</v>
      </c>
    </row>
    <row r="2577" customFormat="false" ht="15" hidden="false" customHeight="false" outlineLevel="0" collapsed="false">
      <c r="A2577" s="9" t="s">
        <v>12725</v>
      </c>
      <c r="B2577" s="9" t="s">
        <v>71</v>
      </c>
      <c r="C2577" s="9" t="s">
        <v>10161</v>
      </c>
      <c r="D2577" s="9" t="s">
        <v>10156</v>
      </c>
      <c r="E2577" s="10" t="n">
        <v>2</v>
      </c>
      <c r="F2577" s="10" t="n">
        <v>14577.47</v>
      </c>
      <c r="G2577" s="10" t="n">
        <v>9</v>
      </c>
      <c r="H2577" s="10" t="n">
        <v>8104.34</v>
      </c>
    </row>
    <row r="2578" customFormat="false" ht="15" hidden="false" customHeight="false" outlineLevel="0" collapsed="false">
      <c r="A2578" s="9" t="s">
        <v>12726</v>
      </c>
      <c r="B2578" s="9" t="s">
        <v>75</v>
      </c>
      <c r="C2578" s="9" t="s">
        <v>10161</v>
      </c>
      <c r="D2578" s="9" t="s">
        <v>10155</v>
      </c>
      <c r="E2578" s="10" t="n">
        <v>3</v>
      </c>
      <c r="F2578" s="10" t="n">
        <v>7767.3</v>
      </c>
      <c r="G2578" s="10" t="n">
        <v>66</v>
      </c>
      <c r="H2578" s="10" t="n">
        <v>4318.23</v>
      </c>
    </row>
    <row r="2579" customFormat="false" ht="15" hidden="false" customHeight="false" outlineLevel="0" collapsed="false">
      <c r="A2579" s="9" t="s">
        <v>12727</v>
      </c>
      <c r="B2579" s="9" t="s">
        <v>77</v>
      </c>
      <c r="C2579" s="9" t="s">
        <v>10161</v>
      </c>
      <c r="D2579" s="9" t="s">
        <v>10155</v>
      </c>
      <c r="E2579" s="10" t="n">
        <v>3</v>
      </c>
      <c r="F2579" s="10" t="n">
        <v>6594.57</v>
      </c>
      <c r="G2579" s="10" t="n">
        <v>43</v>
      </c>
      <c r="H2579" s="10" t="n">
        <v>3666.25</v>
      </c>
    </row>
    <row r="2580" customFormat="false" ht="15" hidden="false" customHeight="false" outlineLevel="0" collapsed="false">
      <c r="A2580" s="9" t="s">
        <v>12728</v>
      </c>
      <c r="B2580" s="9" t="s">
        <v>76</v>
      </c>
      <c r="C2580" s="9" t="s">
        <v>10164</v>
      </c>
      <c r="D2580" s="9" t="s">
        <v>10155</v>
      </c>
      <c r="E2580" s="10" t="n">
        <v>5</v>
      </c>
      <c r="F2580" s="10" t="n">
        <v>17046</v>
      </c>
      <c r="G2580" s="10" t="n">
        <v>4</v>
      </c>
      <c r="H2580" s="10" t="n">
        <v>9476.71</v>
      </c>
    </row>
    <row r="2581" customFormat="false" ht="15" hidden="false" customHeight="false" outlineLevel="0" collapsed="false">
      <c r="A2581" s="9" t="s">
        <v>12729</v>
      </c>
      <c r="B2581" s="9" t="s">
        <v>71</v>
      </c>
      <c r="C2581" s="9" t="s">
        <v>10161</v>
      </c>
      <c r="D2581" s="9" t="s">
        <v>10155</v>
      </c>
      <c r="E2581" s="10" t="n">
        <v>5</v>
      </c>
      <c r="F2581" s="10" t="n">
        <v>9905.87</v>
      </c>
      <c r="G2581" s="10" t="n">
        <v>88</v>
      </c>
      <c r="H2581" s="10" t="n">
        <v>5507.16</v>
      </c>
    </row>
    <row r="2582" customFormat="false" ht="15" hidden="false" customHeight="false" outlineLevel="0" collapsed="false">
      <c r="A2582" s="9" t="s">
        <v>12730</v>
      </c>
      <c r="B2582" s="9" t="s">
        <v>70</v>
      </c>
      <c r="C2582" s="9" t="s">
        <v>10163</v>
      </c>
      <c r="D2582" s="9" t="s">
        <v>10156</v>
      </c>
      <c r="E2582" s="10" t="n">
        <v>1</v>
      </c>
      <c r="F2582" s="10" t="n">
        <v>8939</v>
      </c>
      <c r="G2582" s="10" t="n">
        <v>106</v>
      </c>
      <c r="H2582" s="10" t="n">
        <v>4969.63</v>
      </c>
    </row>
    <row r="2583" customFormat="false" ht="15" hidden="false" customHeight="false" outlineLevel="0" collapsed="false">
      <c r="A2583" s="9" t="s">
        <v>12731</v>
      </c>
      <c r="B2583" s="9" t="s">
        <v>62</v>
      </c>
      <c r="C2583" s="9" t="s">
        <v>10161</v>
      </c>
      <c r="D2583" s="9" t="s">
        <v>10155</v>
      </c>
      <c r="E2583" s="10" t="n">
        <v>7</v>
      </c>
      <c r="F2583" s="10" t="n">
        <v>36881.28</v>
      </c>
      <c r="G2583" s="10" t="n">
        <v>32</v>
      </c>
      <c r="H2583" s="10" t="n">
        <v>20504.13</v>
      </c>
    </row>
    <row r="2584" customFormat="false" ht="15" hidden="false" customHeight="false" outlineLevel="0" collapsed="false">
      <c r="A2584" s="9" t="s">
        <v>12732</v>
      </c>
      <c r="B2584" s="9" t="s">
        <v>79</v>
      </c>
      <c r="C2584" s="9" t="s">
        <v>10161</v>
      </c>
      <c r="D2584" s="9" t="s">
        <v>10156</v>
      </c>
      <c r="E2584" s="10" t="n">
        <v>1</v>
      </c>
      <c r="F2584" s="10" t="n">
        <v>5171.9</v>
      </c>
      <c r="G2584" s="10" t="n">
        <v>323</v>
      </c>
      <c r="H2584" s="10" t="n">
        <v>2875.31</v>
      </c>
    </row>
    <row r="2585" customFormat="false" ht="15" hidden="false" customHeight="false" outlineLevel="0" collapsed="false">
      <c r="A2585" s="9" t="s">
        <v>12733</v>
      </c>
      <c r="B2585" s="9" t="s">
        <v>71</v>
      </c>
      <c r="C2585" s="9" t="s">
        <v>10161</v>
      </c>
      <c r="D2585" s="9" t="s">
        <v>10156</v>
      </c>
      <c r="E2585" s="10" t="n">
        <v>1</v>
      </c>
      <c r="F2585" s="10" t="n">
        <v>3865.05</v>
      </c>
      <c r="G2585" s="10" t="n">
        <v>86</v>
      </c>
      <c r="H2585" s="10" t="n">
        <v>2148.77</v>
      </c>
    </row>
    <row r="2586" customFormat="false" ht="15" hidden="false" customHeight="false" outlineLevel="0" collapsed="false">
      <c r="A2586" s="9" t="s">
        <v>12734</v>
      </c>
      <c r="B2586" s="9" t="s">
        <v>66</v>
      </c>
      <c r="C2586" s="9" t="s">
        <v>10164</v>
      </c>
      <c r="D2586" s="9" t="s">
        <v>10156</v>
      </c>
      <c r="E2586" s="10" t="n">
        <v>1</v>
      </c>
      <c r="F2586" s="10" t="n">
        <v>3009.14</v>
      </c>
      <c r="G2586" s="10" t="n">
        <v>43</v>
      </c>
      <c r="H2586" s="10" t="n">
        <v>1672.93</v>
      </c>
    </row>
    <row r="2587" customFormat="false" ht="15" hidden="false" customHeight="false" outlineLevel="0" collapsed="false">
      <c r="A2587" s="9" t="s">
        <v>12735</v>
      </c>
      <c r="B2587" s="9" t="s">
        <v>76</v>
      </c>
      <c r="C2587" s="9" t="s">
        <v>10163</v>
      </c>
      <c r="D2587" s="9" t="s">
        <v>10156</v>
      </c>
      <c r="E2587" s="10" t="n">
        <v>1</v>
      </c>
      <c r="F2587" s="10" t="n">
        <v>4424.55</v>
      </c>
      <c r="G2587" s="10" t="n">
        <v>63</v>
      </c>
      <c r="H2587" s="10" t="n">
        <v>2459.83</v>
      </c>
    </row>
    <row r="2588" customFormat="false" ht="15" hidden="false" customHeight="false" outlineLevel="0" collapsed="false">
      <c r="A2588" s="9" t="s">
        <v>12736</v>
      </c>
      <c r="B2588" s="9" t="s">
        <v>73</v>
      </c>
      <c r="C2588" s="9" t="s">
        <v>10164</v>
      </c>
      <c r="D2588" s="9" t="s">
        <v>10155</v>
      </c>
      <c r="E2588" s="10" t="n">
        <v>3</v>
      </c>
      <c r="F2588" s="10" t="n">
        <v>11571.36</v>
      </c>
      <c r="G2588" s="10" t="n">
        <v>82</v>
      </c>
      <c r="H2588" s="10" t="n">
        <v>6433.09</v>
      </c>
    </row>
    <row r="2589" customFormat="false" ht="15" hidden="false" customHeight="false" outlineLevel="0" collapsed="false">
      <c r="A2589" s="9" t="s">
        <v>12737</v>
      </c>
      <c r="B2589" s="9" t="s">
        <v>76</v>
      </c>
      <c r="C2589" s="9" t="s">
        <v>10161</v>
      </c>
      <c r="D2589" s="9" t="s">
        <v>10156</v>
      </c>
      <c r="E2589" s="10" t="n">
        <v>2</v>
      </c>
      <c r="F2589" s="10" t="n">
        <v>1689.2</v>
      </c>
      <c r="G2589" s="10" t="n">
        <v>55</v>
      </c>
      <c r="H2589" s="10" t="n">
        <v>939.11</v>
      </c>
    </row>
    <row r="2590" customFormat="false" ht="15" hidden="false" customHeight="false" outlineLevel="0" collapsed="false">
      <c r="A2590" s="9" t="s">
        <v>12738</v>
      </c>
      <c r="B2590" s="9" t="s">
        <v>76</v>
      </c>
      <c r="C2590" s="9" t="s">
        <v>10162</v>
      </c>
      <c r="D2590" s="9" t="s">
        <v>10155</v>
      </c>
      <c r="E2590" s="10" t="n">
        <v>4</v>
      </c>
      <c r="F2590" s="10" t="n">
        <v>4866.7</v>
      </c>
      <c r="G2590" s="10" t="n">
        <v>44</v>
      </c>
      <c r="H2590" s="10" t="n">
        <v>2705.64</v>
      </c>
    </row>
    <row r="2591" customFormat="false" ht="15" hidden="false" customHeight="false" outlineLevel="0" collapsed="false">
      <c r="A2591" s="9" t="s">
        <v>12739</v>
      </c>
      <c r="B2591" s="9" t="s">
        <v>62</v>
      </c>
      <c r="C2591" s="9" t="s">
        <v>10163</v>
      </c>
      <c r="D2591" s="9" t="s">
        <v>10155</v>
      </c>
      <c r="E2591" s="10" t="n">
        <v>5</v>
      </c>
      <c r="F2591" s="10" t="n">
        <v>10290.25</v>
      </c>
      <c r="G2591" s="10" t="n">
        <v>6</v>
      </c>
      <c r="H2591" s="10" t="n">
        <v>5720.86</v>
      </c>
    </row>
    <row r="2592" customFormat="false" ht="15" hidden="false" customHeight="false" outlineLevel="0" collapsed="false">
      <c r="A2592" s="9" t="s">
        <v>12740</v>
      </c>
      <c r="B2592" s="9" t="s">
        <v>75</v>
      </c>
      <c r="C2592" s="9" t="s">
        <v>10163</v>
      </c>
      <c r="D2592" s="9" t="s">
        <v>10155</v>
      </c>
      <c r="E2592" s="10" t="n">
        <v>3</v>
      </c>
      <c r="F2592" s="10" t="n">
        <v>15590.4</v>
      </c>
      <c r="G2592" s="10" t="n">
        <v>113</v>
      </c>
      <c r="H2592" s="10" t="n">
        <v>8667.47</v>
      </c>
    </row>
    <row r="2593" customFormat="false" ht="15" hidden="false" customHeight="false" outlineLevel="0" collapsed="false">
      <c r="A2593" s="9" t="s">
        <v>12741</v>
      </c>
      <c r="B2593" s="9" t="s">
        <v>60</v>
      </c>
      <c r="C2593" s="9" t="s">
        <v>10161</v>
      </c>
      <c r="D2593" s="9" t="s">
        <v>10156</v>
      </c>
      <c r="E2593" s="10" t="n">
        <v>1</v>
      </c>
      <c r="F2593" s="10" t="n">
        <v>64669.5</v>
      </c>
      <c r="G2593" s="10" t="n">
        <v>77</v>
      </c>
      <c r="H2593" s="10" t="n">
        <v>35952.97</v>
      </c>
    </row>
    <row r="2594" customFormat="false" ht="15" hidden="false" customHeight="false" outlineLevel="0" collapsed="false">
      <c r="A2594" s="9" t="s">
        <v>12742</v>
      </c>
      <c r="B2594" s="9" t="s">
        <v>77</v>
      </c>
      <c r="C2594" s="9" t="s">
        <v>10161</v>
      </c>
      <c r="D2594" s="9" t="s">
        <v>10154</v>
      </c>
      <c r="E2594" s="10" t="n">
        <v>15</v>
      </c>
      <c r="F2594" s="10" t="n">
        <v>89233.17</v>
      </c>
      <c r="G2594" s="10" t="n">
        <v>2</v>
      </c>
      <c r="H2594" s="10" t="n">
        <v>49609.13</v>
      </c>
    </row>
    <row r="2595" customFormat="false" ht="15" hidden="false" customHeight="false" outlineLevel="0" collapsed="false">
      <c r="A2595" s="9" t="s">
        <v>12743</v>
      </c>
      <c r="B2595" s="9" t="s">
        <v>71</v>
      </c>
      <c r="C2595" s="9" t="s">
        <v>10161</v>
      </c>
      <c r="D2595" s="9" t="s">
        <v>10156</v>
      </c>
      <c r="E2595" s="10" t="n">
        <v>2</v>
      </c>
      <c r="F2595" s="10" t="n">
        <v>22676.1</v>
      </c>
      <c r="G2595" s="10" t="n">
        <v>7</v>
      </c>
      <c r="H2595" s="10" t="n">
        <v>12606.76</v>
      </c>
    </row>
    <row r="2596" customFormat="false" ht="15" hidden="false" customHeight="false" outlineLevel="0" collapsed="false">
      <c r="A2596" s="9" t="s">
        <v>12744</v>
      </c>
      <c r="B2596" s="9" t="s">
        <v>64</v>
      </c>
      <c r="C2596" s="9" t="s">
        <v>10164</v>
      </c>
      <c r="D2596" s="9" t="s">
        <v>10155</v>
      </c>
      <c r="E2596" s="10" t="n">
        <v>5</v>
      </c>
      <c r="F2596" s="10" t="n">
        <v>14768.89</v>
      </c>
      <c r="G2596" s="10" t="n">
        <v>9</v>
      </c>
      <c r="H2596" s="10" t="n">
        <v>8210.76</v>
      </c>
    </row>
    <row r="2597" customFormat="false" ht="15" hidden="false" customHeight="false" outlineLevel="0" collapsed="false">
      <c r="A2597" s="9" t="s">
        <v>12745</v>
      </c>
      <c r="B2597" s="9" t="s">
        <v>79</v>
      </c>
      <c r="C2597" s="9" t="s">
        <v>10161</v>
      </c>
      <c r="D2597" s="9" t="s">
        <v>10155</v>
      </c>
      <c r="E2597" s="10" t="n">
        <v>4</v>
      </c>
      <c r="F2597" s="10" t="n">
        <v>55036.25</v>
      </c>
      <c r="G2597" s="10" t="n">
        <v>45</v>
      </c>
      <c r="H2597" s="10" t="n">
        <v>30597.37</v>
      </c>
    </row>
    <row r="2598" customFormat="false" ht="15" hidden="false" customHeight="false" outlineLevel="0" collapsed="false">
      <c r="A2598" s="9" t="s">
        <v>12746</v>
      </c>
      <c r="B2598" s="9" t="s">
        <v>77</v>
      </c>
      <c r="C2598" s="9" t="s">
        <v>10161</v>
      </c>
      <c r="D2598" s="9" t="s">
        <v>10156</v>
      </c>
      <c r="E2598" s="10" t="n">
        <v>1</v>
      </c>
      <c r="F2598" s="10" t="n">
        <v>36299</v>
      </c>
      <c r="G2598" s="10" t="n">
        <v>214</v>
      </c>
      <c r="H2598" s="10" t="n">
        <v>20180.41</v>
      </c>
    </row>
    <row r="2599" customFormat="false" ht="15" hidden="false" customHeight="false" outlineLevel="0" collapsed="false">
      <c r="A2599" s="9" t="s">
        <v>12747</v>
      </c>
      <c r="B2599" s="9" t="s">
        <v>65</v>
      </c>
      <c r="C2599" s="9" t="s">
        <v>10162</v>
      </c>
      <c r="D2599" s="9" t="s">
        <v>10154</v>
      </c>
      <c r="E2599" s="10" t="n">
        <v>12</v>
      </c>
      <c r="F2599" s="10" t="n">
        <v>121754.16</v>
      </c>
      <c r="G2599" s="10" t="n">
        <v>10</v>
      </c>
      <c r="H2599" s="10" t="n">
        <v>67689.15</v>
      </c>
    </row>
    <row r="2600" customFormat="false" ht="15" hidden="false" customHeight="false" outlineLevel="0" collapsed="false">
      <c r="A2600" s="9" t="s">
        <v>12748</v>
      </c>
      <c r="B2600" s="9" t="s">
        <v>64</v>
      </c>
      <c r="C2600" s="9" t="s">
        <v>10161</v>
      </c>
      <c r="D2600" s="9" t="s">
        <v>10156</v>
      </c>
      <c r="E2600" s="10" t="n">
        <v>2</v>
      </c>
      <c r="F2600" s="10" t="n">
        <v>2450.25</v>
      </c>
      <c r="G2600" s="10" t="n">
        <v>43</v>
      </c>
      <c r="H2600" s="10" t="n">
        <v>1362.22</v>
      </c>
    </row>
    <row r="2601" customFormat="false" ht="15" hidden="false" customHeight="false" outlineLevel="0" collapsed="false">
      <c r="A2601" s="9" t="s">
        <v>12749</v>
      </c>
      <c r="B2601" s="9" t="s">
        <v>60</v>
      </c>
      <c r="C2601" s="9" t="s">
        <v>10161</v>
      </c>
      <c r="D2601" s="9" t="s">
        <v>10155</v>
      </c>
      <c r="E2601" s="10" t="n">
        <v>3</v>
      </c>
      <c r="F2601" s="10" t="n">
        <v>11746.25</v>
      </c>
      <c r="G2601" s="10" t="n">
        <v>18</v>
      </c>
      <c r="H2601" s="10" t="n">
        <v>6530.32</v>
      </c>
    </row>
    <row r="2602" customFormat="false" ht="15" hidden="false" customHeight="false" outlineLevel="0" collapsed="false">
      <c r="A2602" s="9" t="s">
        <v>12750</v>
      </c>
      <c r="B2602" s="9" t="s">
        <v>74</v>
      </c>
      <c r="C2602" s="9" t="s">
        <v>10161</v>
      </c>
      <c r="D2602" s="9" t="s">
        <v>10157</v>
      </c>
      <c r="E2602" s="10" t="n">
        <v>2</v>
      </c>
      <c r="F2602" s="10" t="n">
        <v>17102.71</v>
      </c>
      <c r="G2602" s="10" t="n">
        <v>221</v>
      </c>
      <c r="H2602" s="10" t="n">
        <v>9508.24</v>
      </c>
    </row>
    <row r="2603" customFormat="false" ht="15" hidden="false" customHeight="false" outlineLevel="0" collapsed="false">
      <c r="A2603" s="9" t="s">
        <v>12751</v>
      </c>
      <c r="B2603" s="9" t="s">
        <v>68</v>
      </c>
      <c r="C2603" s="9" t="s">
        <v>10162</v>
      </c>
      <c r="D2603" s="9" t="s">
        <v>10155</v>
      </c>
      <c r="E2603" s="10" t="n">
        <v>6</v>
      </c>
      <c r="F2603" s="10" t="n">
        <v>32104.07</v>
      </c>
      <c r="G2603" s="10" t="n">
        <v>14</v>
      </c>
      <c r="H2603" s="10" t="n">
        <v>17848.24</v>
      </c>
    </row>
    <row r="2604" customFormat="false" ht="15" hidden="false" customHeight="false" outlineLevel="0" collapsed="false">
      <c r="A2604" s="9" t="s">
        <v>12752</v>
      </c>
      <c r="B2604" s="9" t="s">
        <v>76</v>
      </c>
      <c r="C2604" s="9" t="s">
        <v>10161</v>
      </c>
      <c r="D2604" s="9" t="s">
        <v>10156</v>
      </c>
      <c r="E2604" s="10" t="n">
        <v>1</v>
      </c>
      <c r="F2604" s="10" t="n">
        <v>537</v>
      </c>
      <c r="G2604" s="10" t="n">
        <v>282</v>
      </c>
      <c r="H2604" s="10" t="n">
        <v>298.54</v>
      </c>
    </row>
    <row r="2605" customFormat="false" ht="15" hidden="false" customHeight="false" outlineLevel="0" collapsed="false">
      <c r="A2605" s="9" t="s">
        <v>12753</v>
      </c>
      <c r="B2605" s="9" t="s">
        <v>70</v>
      </c>
      <c r="C2605" s="9" t="s">
        <v>10161</v>
      </c>
      <c r="D2605" s="9" t="s">
        <v>10155</v>
      </c>
      <c r="E2605" s="10" t="n">
        <v>7</v>
      </c>
      <c r="F2605" s="10" t="n">
        <v>45001.1</v>
      </c>
      <c r="G2605" s="10" t="n">
        <v>81</v>
      </c>
      <c r="H2605" s="10" t="n">
        <v>25018.33</v>
      </c>
    </row>
    <row r="2606" customFormat="false" ht="15" hidden="false" customHeight="false" outlineLevel="0" collapsed="false">
      <c r="A2606" s="9" t="s">
        <v>12754</v>
      </c>
      <c r="B2606" s="9" t="s">
        <v>68</v>
      </c>
      <c r="C2606" s="9" t="s">
        <v>10161</v>
      </c>
      <c r="D2606" s="9" t="s">
        <v>10156</v>
      </c>
      <c r="E2606" s="10" t="n">
        <v>1</v>
      </c>
      <c r="F2606" s="10" t="n">
        <v>186.15</v>
      </c>
      <c r="G2606" s="10" t="n">
        <v>39</v>
      </c>
      <c r="H2606" s="10" t="n">
        <v>103.49</v>
      </c>
    </row>
    <row r="2607" customFormat="false" ht="15" hidden="false" customHeight="false" outlineLevel="0" collapsed="false">
      <c r="A2607" s="9" t="s">
        <v>12755</v>
      </c>
      <c r="B2607" s="9" t="s">
        <v>71</v>
      </c>
      <c r="C2607" s="9" t="s">
        <v>10162</v>
      </c>
      <c r="D2607" s="9" t="s">
        <v>10155</v>
      </c>
      <c r="E2607" s="10" t="n">
        <v>3</v>
      </c>
      <c r="F2607" s="10" t="n">
        <v>5451.51</v>
      </c>
      <c r="G2607" s="10" t="n">
        <v>10</v>
      </c>
      <c r="H2607" s="10" t="n">
        <v>3030.76</v>
      </c>
    </row>
    <row r="2608" customFormat="false" ht="15" hidden="false" customHeight="false" outlineLevel="0" collapsed="false">
      <c r="A2608" s="9" t="s">
        <v>12756</v>
      </c>
      <c r="B2608" s="9" t="s">
        <v>65</v>
      </c>
      <c r="C2608" s="9" t="s">
        <v>10161</v>
      </c>
      <c r="D2608" s="9" t="s">
        <v>10157</v>
      </c>
      <c r="E2608" s="10" t="n">
        <v>3</v>
      </c>
      <c r="F2608" s="10" t="n">
        <v>8498.5</v>
      </c>
      <c r="G2608" s="10" t="n">
        <v>188</v>
      </c>
      <c r="H2608" s="10" t="n">
        <v>4724.74</v>
      </c>
    </row>
    <row r="2609" customFormat="false" ht="15" hidden="false" customHeight="false" outlineLevel="0" collapsed="false">
      <c r="A2609" s="9" t="s">
        <v>12757</v>
      </c>
      <c r="B2609" s="9" t="s">
        <v>75</v>
      </c>
      <c r="C2609" s="9" t="s">
        <v>10163</v>
      </c>
      <c r="D2609" s="9" t="s">
        <v>10155</v>
      </c>
      <c r="E2609" s="10" t="n">
        <v>7</v>
      </c>
      <c r="F2609" s="10" t="n">
        <v>22908.95</v>
      </c>
      <c r="G2609" s="10" t="n">
        <v>16</v>
      </c>
      <c r="H2609" s="10" t="n">
        <v>12736.22</v>
      </c>
    </row>
    <row r="2610" customFormat="false" ht="15" hidden="false" customHeight="false" outlineLevel="0" collapsed="false">
      <c r="A2610" s="9" t="s">
        <v>12758</v>
      </c>
      <c r="B2610" s="9" t="s">
        <v>62</v>
      </c>
      <c r="C2610" s="9" t="s">
        <v>10161</v>
      </c>
      <c r="D2610" s="9" t="s">
        <v>10157</v>
      </c>
      <c r="E2610" s="10" t="n">
        <v>2</v>
      </c>
      <c r="F2610" s="10" t="n">
        <v>25031.34</v>
      </c>
      <c r="G2610" s="10" t="n">
        <v>204</v>
      </c>
      <c r="H2610" s="10" t="n">
        <v>13916.16</v>
      </c>
    </row>
    <row r="2611" customFormat="false" ht="15" hidden="false" customHeight="false" outlineLevel="0" collapsed="false">
      <c r="A2611" s="9" t="s">
        <v>12759</v>
      </c>
      <c r="B2611" s="9" t="s">
        <v>70</v>
      </c>
      <c r="C2611" s="9" t="s">
        <v>10161</v>
      </c>
      <c r="D2611" s="9" t="s">
        <v>10157</v>
      </c>
      <c r="E2611" s="10" t="n">
        <v>2</v>
      </c>
      <c r="F2611" s="10" t="n">
        <v>6916.35</v>
      </c>
      <c r="G2611" s="10" t="n">
        <v>227</v>
      </c>
      <c r="H2611" s="10" t="n">
        <v>3845.14</v>
      </c>
    </row>
    <row r="2612" customFormat="false" ht="15" hidden="false" customHeight="false" outlineLevel="0" collapsed="false">
      <c r="A2612" s="9" t="s">
        <v>12760</v>
      </c>
      <c r="B2612" s="9" t="s">
        <v>62</v>
      </c>
      <c r="C2612" s="9" t="s">
        <v>10161</v>
      </c>
      <c r="D2612" s="9" t="s">
        <v>10155</v>
      </c>
      <c r="E2612" s="10" t="n">
        <v>7</v>
      </c>
      <c r="F2612" s="10" t="n">
        <v>8777.95</v>
      </c>
      <c r="G2612" s="10" t="n">
        <v>5</v>
      </c>
      <c r="H2612" s="10" t="n">
        <v>4880.1</v>
      </c>
    </row>
    <row r="2613" customFormat="false" ht="15" hidden="false" customHeight="false" outlineLevel="0" collapsed="false">
      <c r="A2613" s="9" t="s">
        <v>12761</v>
      </c>
      <c r="B2613" s="9" t="s">
        <v>77</v>
      </c>
      <c r="C2613" s="9" t="s">
        <v>10161</v>
      </c>
      <c r="D2613" s="9" t="s">
        <v>10156</v>
      </c>
      <c r="E2613" s="10" t="n">
        <v>1</v>
      </c>
      <c r="F2613" s="10" t="n">
        <v>341.1</v>
      </c>
      <c r="G2613" s="10" t="n">
        <v>27</v>
      </c>
      <c r="H2613" s="10" t="n">
        <v>189.63</v>
      </c>
    </row>
    <row r="2614" customFormat="false" ht="15" hidden="false" customHeight="false" outlineLevel="0" collapsed="false">
      <c r="A2614" s="9" t="s">
        <v>12762</v>
      </c>
      <c r="B2614" s="9" t="s">
        <v>68</v>
      </c>
      <c r="C2614" s="9" t="s">
        <v>10161</v>
      </c>
      <c r="D2614" s="9" t="s">
        <v>10155</v>
      </c>
      <c r="E2614" s="10" t="n">
        <v>5</v>
      </c>
      <c r="F2614" s="10" t="n">
        <v>42038.5</v>
      </c>
      <c r="G2614" s="10" t="n">
        <v>59</v>
      </c>
      <c r="H2614" s="10" t="n">
        <v>23371.28</v>
      </c>
    </row>
    <row r="2615" customFormat="false" ht="15" hidden="false" customHeight="false" outlineLevel="0" collapsed="false">
      <c r="A2615" s="9" t="s">
        <v>12763</v>
      </c>
      <c r="B2615" s="9" t="s">
        <v>77</v>
      </c>
      <c r="C2615" s="9" t="s">
        <v>10161</v>
      </c>
      <c r="D2615" s="9" t="s">
        <v>10155</v>
      </c>
      <c r="E2615" s="10" t="n">
        <v>3</v>
      </c>
      <c r="F2615" s="10" t="n">
        <v>23548.05</v>
      </c>
      <c r="G2615" s="10" t="n">
        <v>20</v>
      </c>
      <c r="H2615" s="10" t="n">
        <v>13091.52</v>
      </c>
    </row>
    <row r="2616" customFormat="false" ht="15" hidden="false" customHeight="false" outlineLevel="0" collapsed="false">
      <c r="A2616" s="9" t="s">
        <v>12764</v>
      </c>
      <c r="B2616" s="9" t="s">
        <v>65</v>
      </c>
      <c r="C2616" s="9" t="s">
        <v>10161</v>
      </c>
      <c r="D2616" s="9" t="s">
        <v>10155</v>
      </c>
      <c r="E2616" s="10" t="n">
        <v>3</v>
      </c>
      <c r="F2616" s="10" t="n">
        <v>5862</v>
      </c>
      <c r="G2616" s="10" t="n">
        <v>54</v>
      </c>
      <c r="H2616" s="10" t="n">
        <v>3258.98</v>
      </c>
    </row>
    <row r="2617" customFormat="false" ht="15" hidden="false" customHeight="false" outlineLevel="0" collapsed="false">
      <c r="A2617" s="9" t="s">
        <v>12765</v>
      </c>
      <c r="B2617" s="9" t="s">
        <v>62</v>
      </c>
      <c r="C2617" s="9" t="s">
        <v>10161</v>
      </c>
      <c r="D2617" s="9" t="s">
        <v>10157</v>
      </c>
      <c r="E2617" s="10" t="n">
        <v>4</v>
      </c>
      <c r="F2617" s="10" t="n">
        <v>4312.12</v>
      </c>
      <c r="G2617" s="10" t="n">
        <v>184</v>
      </c>
      <c r="H2617" s="10" t="n">
        <v>2397.32</v>
      </c>
    </row>
    <row r="2618" customFormat="false" ht="15" hidden="false" customHeight="false" outlineLevel="0" collapsed="false">
      <c r="A2618" s="9" t="s">
        <v>12766</v>
      </c>
      <c r="B2618" s="9" t="s">
        <v>73</v>
      </c>
      <c r="C2618" s="9" t="s">
        <v>10161</v>
      </c>
      <c r="D2618" s="9" t="s">
        <v>10156</v>
      </c>
      <c r="E2618" s="10" t="n">
        <v>1</v>
      </c>
      <c r="F2618" s="10" t="n">
        <v>2142.4</v>
      </c>
      <c r="G2618" s="10" t="n">
        <v>190</v>
      </c>
      <c r="H2618" s="10" t="n">
        <v>1191.07</v>
      </c>
    </row>
    <row r="2619" customFormat="false" ht="15" hidden="false" customHeight="false" outlineLevel="0" collapsed="false">
      <c r="A2619" s="9" t="s">
        <v>12767</v>
      </c>
      <c r="B2619" s="9" t="s">
        <v>74</v>
      </c>
      <c r="C2619" s="9" t="s">
        <v>10163</v>
      </c>
      <c r="D2619" s="9" t="s">
        <v>10156</v>
      </c>
      <c r="E2619" s="10" t="n">
        <v>1</v>
      </c>
      <c r="F2619" s="10" t="n">
        <v>2624.8</v>
      </c>
      <c r="G2619" s="10" t="n">
        <v>219</v>
      </c>
      <c r="H2619" s="10" t="n">
        <v>1459.26</v>
      </c>
    </row>
    <row r="2620" customFormat="false" ht="15" hidden="false" customHeight="false" outlineLevel="0" collapsed="false">
      <c r="A2620" s="9" t="s">
        <v>12768</v>
      </c>
      <c r="B2620" s="9" t="s">
        <v>70</v>
      </c>
      <c r="C2620" s="9" t="s">
        <v>10161</v>
      </c>
      <c r="D2620" s="9" t="s">
        <v>10154</v>
      </c>
      <c r="E2620" s="10" t="n">
        <v>11</v>
      </c>
      <c r="F2620" s="10" t="n">
        <v>97735.45</v>
      </c>
      <c r="G2620" s="10" t="n">
        <v>28</v>
      </c>
      <c r="H2620" s="10" t="n">
        <v>54335.96</v>
      </c>
    </row>
    <row r="2621" customFormat="false" ht="15" hidden="false" customHeight="false" outlineLevel="0" collapsed="false">
      <c r="A2621" s="9" t="s">
        <v>12769</v>
      </c>
      <c r="B2621" s="9" t="s">
        <v>71</v>
      </c>
      <c r="C2621" s="9" t="s">
        <v>10161</v>
      </c>
      <c r="D2621" s="9" t="s">
        <v>10155</v>
      </c>
      <c r="E2621" s="10" t="n">
        <v>7</v>
      </c>
      <c r="F2621" s="10" t="n">
        <v>15293.92</v>
      </c>
      <c r="G2621" s="10" t="n">
        <v>41</v>
      </c>
      <c r="H2621" s="10" t="n">
        <v>8502.65</v>
      </c>
    </row>
    <row r="2622" customFormat="false" ht="15" hidden="false" customHeight="false" outlineLevel="0" collapsed="false">
      <c r="A2622" s="9" t="s">
        <v>12770</v>
      </c>
      <c r="B2622" s="9" t="s">
        <v>65</v>
      </c>
      <c r="C2622" s="9" t="s">
        <v>10161</v>
      </c>
      <c r="D2622" s="9" t="s">
        <v>10157</v>
      </c>
      <c r="E2622" s="10" t="n">
        <v>3</v>
      </c>
      <c r="F2622" s="10" t="n">
        <v>38185.9</v>
      </c>
      <c r="G2622" s="10" t="n">
        <v>222</v>
      </c>
      <c r="H2622" s="10" t="n">
        <v>21229.43</v>
      </c>
    </row>
    <row r="2623" customFormat="false" ht="15" hidden="false" customHeight="false" outlineLevel="0" collapsed="false">
      <c r="A2623" s="9" t="s">
        <v>12771</v>
      </c>
      <c r="B2623" s="9" t="s">
        <v>78</v>
      </c>
      <c r="C2623" s="9" t="s">
        <v>10161</v>
      </c>
      <c r="D2623" s="9" t="s">
        <v>10158</v>
      </c>
      <c r="E2623" s="10" t="n">
        <v>0</v>
      </c>
      <c r="F2623" s="10" t="n">
        <v>0</v>
      </c>
      <c r="H2623" s="10" t="n">
        <v>0</v>
      </c>
    </row>
    <row r="2624" customFormat="false" ht="15" hidden="false" customHeight="false" outlineLevel="0" collapsed="false">
      <c r="A2624" s="9" t="s">
        <v>12772</v>
      </c>
      <c r="B2624" s="9" t="s">
        <v>77</v>
      </c>
      <c r="C2624" s="9" t="s">
        <v>10161</v>
      </c>
      <c r="D2624" s="9" t="s">
        <v>10156</v>
      </c>
      <c r="E2624" s="10" t="n">
        <v>1</v>
      </c>
      <c r="F2624" s="10" t="n">
        <v>17215.3</v>
      </c>
      <c r="G2624" s="10" t="n">
        <v>155</v>
      </c>
      <c r="H2624" s="10" t="n">
        <v>9570.84</v>
      </c>
    </row>
    <row r="2625" customFormat="false" ht="15" hidden="false" customHeight="false" outlineLevel="0" collapsed="false">
      <c r="A2625" s="9" t="s">
        <v>12773</v>
      </c>
      <c r="B2625" s="9" t="s">
        <v>69</v>
      </c>
      <c r="C2625" s="9" t="s">
        <v>10164</v>
      </c>
      <c r="D2625" s="9" t="s">
        <v>10155</v>
      </c>
      <c r="E2625" s="10" t="n">
        <v>4</v>
      </c>
      <c r="F2625" s="10" t="n">
        <v>53176.3</v>
      </c>
      <c r="G2625" s="10" t="n">
        <v>93</v>
      </c>
      <c r="H2625" s="10" t="n">
        <v>29563.33</v>
      </c>
    </row>
    <row r="2626" customFormat="false" ht="15" hidden="false" customHeight="false" outlineLevel="0" collapsed="false">
      <c r="A2626" s="9" t="s">
        <v>12774</v>
      </c>
      <c r="B2626" s="9" t="s">
        <v>75</v>
      </c>
      <c r="C2626" s="9" t="s">
        <v>10164</v>
      </c>
      <c r="D2626" s="9" t="s">
        <v>10155</v>
      </c>
      <c r="E2626" s="10" t="n">
        <v>3</v>
      </c>
      <c r="F2626" s="10" t="n">
        <v>2690.61</v>
      </c>
      <c r="G2626" s="10" t="n">
        <v>1</v>
      </c>
      <c r="H2626" s="10" t="n">
        <v>1495.84</v>
      </c>
    </row>
    <row r="2627" customFormat="false" ht="15" hidden="false" customHeight="false" outlineLevel="0" collapsed="false">
      <c r="A2627" s="9" t="s">
        <v>12775</v>
      </c>
      <c r="B2627" s="9" t="s">
        <v>77</v>
      </c>
      <c r="C2627" s="9" t="s">
        <v>10162</v>
      </c>
      <c r="D2627" s="9" t="s">
        <v>10154</v>
      </c>
      <c r="E2627" s="10" t="n">
        <v>17</v>
      </c>
      <c r="F2627" s="10" t="n">
        <v>159548.26</v>
      </c>
      <c r="G2627" s="10" t="n">
        <v>6</v>
      </c>
      <c r="H2627" s="10" t="n">
        <v>88700.76</v>
      </c>
    </row>
    <row r="2628" customFormat="false" ht="15" hidden="false" customHeight="false" outlineLevel="0" collapsed="false">
      <c r="A2628" s="9" t="s">
        <v>12776</v>
      </c>
      <c r="B2628" s="9" t="s">
        <v>64</v>
      </c>
      <c r="C2628" s="9" t="s">
        <v>10162</v>
      </c>
      <c r="D2628" s="9" t="s">
        <v>10154</v>
      </c>
      <c r="E2628" s="10" t="n">
        <v>9</v>
      </c>
      <c r="F2628" s="10" t="n">
        <v>202790.19</v>
      </c>
      <c r="G2628" s="10" t="n">
        <v>4</v>
      </c>
      <c r="H2628" s="10" t="n">
        <v>112741.08</v>
      </c>
    </row>
    <row r="2629" customFormat="false" ht="15" hidden="false" customHeight="false" outlineLevel="0" collapsed="false">
      <c r="A2629" s="9" t="s">
        <v>12777</v>
      </c>
      <c r="B2629" s="9" t="s">
        <v>68</v>
      </c>
      <c r="C2629" s="9" t="s">
        <v>10163</v>
      </c>
      <c r="D2629" s="9" t="s">
        <v>10156</v>
      </c>
      <c r="E2629" s="10" t="n">
        <v>1</v>
      </c>
      <c r="F2629" s="10" t="n">
        <v>1189</v>
      </c>
      <c r="G2629" s="10" t="n">
        <v>107</v>
      </c>
      <c r="H2629" s="10" t="n">
        <v>661.02</v>
      </c>
    </row>
    <row r="2630" customFormat="false" ht="15" hidden="false" customHeight="false" outlineLevel="0" collapsed="false">
      <c r="A2630" s="9" t="s">
        <v>12778</v>
      </c>
      <c r="B2630" s="9" t="s">
        <v>74</v>
      </c>
      <c r="C2630" s="9" t="s">
        <v>10161</v>
      </c>
      <c r="D2630" s="9" t="s">
        <v>10156</v>
      </c>
      <c r="E2630" s="10" t="n">
        <v>2</v>
      </c>
      <c r="F2630" s="10" t="n">
        <v>13392.75</v>
      </c>
      <c r="G2630" s="10" t="n">
        <v>91</v>
      </c>
      <c r="H2630" s="10" t="n">
        <v>7445.69</v>
      </c>
    </row>
    <row r="2631" customFormat="false" ht="15" hidden="false" customHeight="false" outlineLevel="0" collapsed="false">
      <c r="A2631" s="9" t="s">
        <v>12779</v>
      </c>
      <c r="B2631" s="9" t="s">
        <v>76</v>
      </c>
      <c r="C2631" s="9" t="s">
        <v>10164</v>
      </c>
      <c r="D2631" s="9" t="s">
        <v>10156</v>
      </c>
      <c r="E2631" s="10" t="n">
        <v>1</v>
      </c>
      <c r="F2631" s="10" t="n">
        <v>4612.95</v>
      </c>
      <c r="G2631" s="10" t="n">
        <v>77</v>
      </c>
      <c r="H2631" s="10" t="n">
        <v>2564.57</v>
      </c>
    </row>
    <row r="2632" customFormat="false" ht="15" hidden="false" customHeight="false" outlineLevel="0" collapsed="false">
      <c r="A2632" s="9" t="s">
        <v>12780</v>
      </c>
      <c r="B2632" s="9" t="s">
        <v>69</v>
      </c>
      <c r="C2632" s="9" t="s">
        <v>10162</v>
      </c>
      <c r="D2632" s="9" t="s">
        <v>10154</v>
      </c>
      <c r="E2632" s="10" t="n">
        <v>9</v>
      </c>
      <c r="F2632" s="10" t="n">
        <v>73946.48</v>
      </c>
      <c r="G2632" s="10" t="n">
        <v>12</v>
      </c>
      <c r="H2632" s="10" t="n">
        <v>41110.5</v>
      </c>
    </row>
    <row r="2633" customFormat="false" ht="15" hidden="false" customHeight="false" outlineLevel="0" collapsed="false">
      <c r="A2633" s="9" t="s">
        <v>12781</v>
      </c>
      <c r="B2633" s="9" t="s">
        <v>61</v>
      </c>
      <c r="C2633" s="9" t="s">
        <v>10162</v>
      </c>
      <c r="D2633" s="9" t="s">
        <v>10154</v>
      </c>
      <c r="E2633" s="10" t="n">
        <v>11</v>
      </c>
      <c r="F2633" s="10" t="n">
        <v>121159.99</v>
      </c>
      <c r="G2633" s="10" t="n">
        <v>6</v>
      </c>
      <c r="H2633" s="10" t="n">
        <v>67358.82</v>
      </c>
    </row>
    <row r="2634" customFormat="false" ht="15" hidden="false" customHeight="false" outlineLevel="0" collapsed="false">
      <c r="A2634" s="9" t="s">
        <v>12782</v>
      </c>
      <c r="B2634" s="9" t="s">
        <v>70</v>
      </c>
      <c r="C2634" s="9" t="s">
        <v>10163</v>
      </c>
      <c r="D2634" s="9" t="s">
        <v>10154</v>
      </c>
      <c r="E2634" s="10" t="n">
        <v>3</v>
      </c>
      <c r="F2634" s="10" t="n">
        <v>80278.05</v>
      </c>
      <c r="G2634" s="10" t="n">
        <v>34</v>
      </c>
      <c r="H2634" s="10" t="n">
        <v>44630.53</v>
      </c>
    </row>
    <row r="2635" customFormat="false" ht="15" hidden="false" customHeight="false" outlineLevel="0" collapsed="false">
      <c r="A2635" s="9" t="s">
        <v>12783</v>
      </c>
      <c r="B2635" s="9" t="s">
        <v>74</v>
      </c>
      <c r="C2635" s="9" t="s">
        <v>10161</v>
      </c>
      <c r="D2635" s="9" t="s">
        <v>10156</v>
      </c>
      <c r="E2635" s="10" t="n">
        <v>1</v>
      </c>
      <c r="F2635" s="10" t="n">
        <v>3107.4</v>
      </c>
      <c r="G2635" s="10" t="n">
        <v>154</v>
      </c>
      <c r="H2635" s="10" t="n">
        <v>1727.56</v>
      </c>
    </row>
    <row r="2636" customFormat="false" ht="15" hidden="false" customHeight="false" outlineLevel="0" collapsed="false">
      <c r="A2636" s="9" t="s">
        <v>12784</v>
      </c>
      <c r="B2636" s="9" t="s">
        <v>70</v>
      </c>
      <c r="C2636" s="9" t="s">
        <v>10161</v>
      </c>
      <c r="D2636" s="9" t="s">
        <v>10155</v>
      </c>
      <c r="E2636" s="10" t="n">
        <v>16</v>
      </c>
      <c r="F2636" s="10" t="n">
        <v>58974.93</v>
      </c>
      <c r="G2636" s="10" t="n">
        <v>3</v>
      </c>
      <c r="H2636" s="10" t="n">
        <v>32787.08</v>
      </c>
    </row>
    <row r="2637" customFormat="false" ht="15" hidden="false" customHeight="false" outlineLevel="0" collapsed="false">
      <c r="A2637" s="9" t="s">
        <v>12785</v>
      </c>
      <c r="B2637" s="9" t="s">
        <v>76</v>
      </c>
      <c r="C2637" s="9" t="s">
        <v>10163</v>
      </c>
      <c r="D2637" s="9" t="s">
        <v>10156</v>
      </c>
      <c r="E2637" s="10" t="n">
        <v>1</v>
      </c>
      <c r="F2637" s="10" t="n">
        <v>57045.6</v>
      </c>
      <c r="G2637" s="10" t="n">
        <v>86</v>
      </c>
      <c r="H2637" s="10" t="n">
        <v>31714.47</v>
      </c>
    </row>
    <row r="2638" customFormat="false" ht="15" hidden="false" customHeight="false" outlineLevel="0" collapsed="false">
      <c r="A2638" s="9" t="s">
        <v>12786</v>
      </c>
      <c r="B2638" s="9" t="s">
        <v>77</v>
      </c>
      <c r="C2638" s="9" t="s">
        <v>10161</v>
      </c>
      <c r="D2638" s="9" t="s">
        <v>10156</v>
      </c>
      <c r="E2638" s="10" t="n">
        <v>1</v>
      </c>
      <c r="F2638" s="10" t="n">
        <v>2812.95</v>
      </c>
      <c r="G2638" s="10" t="n">
        <v>214</v>
      </c>
      <c r="H2638" s="10" t="n">
        <v>1563.86</v>
      </c>
    </row>
    <row r="2639" customFormat="false" ht="15" hidden="false" customHeight="false" outlineLevel="0" collapsed="false">
      <c r="A2639" s="9" t="s">
        <v>12787</v>
      </c>
      <c r="B2639" s="9" t="s">
        <v>68</v>
      </c>
      <c r="C2639" s="9" t="s">
        <v>10162</v>
      </c>
      <c r="D2639" s="9" t="s">
        <v>10157</v>
      </c>
      <c r="E2639" s="10" t="n">
        <v>2</v>
      </c>
      <c r="F2639" s="10" t="n">
        <v>15127.8</v>
      </c>
      <c r="G2639" s="10" t="n">
        <v>132</v>
      </c>
      <c r="H2639" s="10" t="n">
        <v>8410.29</v>
      </c>
    </row>
    <row r="2640" customFormat="false" ht="15" hidden="false" customHeight="false" outlineLevel="0" collapsed="false">
      <c r="A2640" s="9" t="s">
        <v>12788</v>
      </c>
      <c r="B2640" s="9" t="s">
        <v>64</v>
      </c>
      <c r="C2640" s="9" t="s">
        <v>10163</v>
      </c>
      <c r="D2640" s="9" t="s">
        <v>10155</v>
      </c>
      <c r="E2640" s="10" t="n">
        <v>7</v>
      </c>
      <c r="F2640" s="10" t="n">
        <v>18202.48</v>
      </c>
      <c r="G2640" s="10" t="n">
        <v>15</v>
      </c>
      <c r="H2640" s="10" t="n">
        <v>10119.66</v>
      </c>
    </row>
    <row r="2641" customFormat="false" ht="15" hidden="false" customHeight="false" outlineLevel="0" collapsed="false">
      <c r="A2641" s="9" t="s">
        <v>12789</v>
      </c>
      <c r="B2641" s="9" t="s">
        <v>71</v>
      </c>
      <c r="C2641" s="9" t="s">
        <v>10161</v>
      </c>
      <c r="D2641" s="9" t="s">
        <v>10156</v>
      </c>
      <c r="E2641" s="10" t="n">
        <v>2</v>
      </c>
      <c r="F2641" s="10" t="n">
        <v>7168.15</v>
      </c>
      <c r="G2641" s="10" t="n">
        <v>33</v>
      </c>
      <c r="H2641" s="10" t="n">
        <v>3985.13</v>
      </c>
    </row>
    <row r="2642" customFormat="false" ht="15" hidden="false" customHeight="false" outlineLevel="0" collapsed="false">
      <c r="A2642" s="9" t="s">
        <v>12790</v>
      </c>
      <c r="B2642" s="9" t="s">
        <v>61</v>
      </c>
      <c r="C2642" s="9" t="s">
        <v>10161</v>
      </c>
      <c r="D2642" s="9" t="s">
        <v>10155</v>
      </c>
      <c r="E2642" s="10" t="n">
        <v>7</v>
      </c>
      <c r="F2642" s="10" t="n">
        <v>26312.13</v>
      </c>
      <c r="G2642" s="10" t="n">
        <v>68</v>
      </c>
      <c r="H2642" s="10" t="n">
        <v>14628.21</v>
      </c>
    </row>
    <row r="2643" customFormat="false" ht="15" hidden="false" customHeight="false" outlineLevel="0" collapsed="false">
      <c r="A2643" s="9" t="s">
        <v>12791</v>
      </c>
      <c r="B2643" s="9" t="s">
        <v>75</v>
      </c>
      <c r="C2643" s="9" t="s">
        <v>10161</v>
      </c>
      <c r="D2643" s="9" t="s">
        <v>10155</v>
      </c>
      <c r="E2643" s="10" t="n">
        <v>4</v>
      </c>
      <c r="F2643" s="10" t="n">
        <v>59517.95</v>
      </c>
      <c r="G2643" s="10" t="n">
        <v>4</v>
      </c>
      <c r="H2643" s="10" t="n">
        <v>33088.97</v>
      </c>
    </row>
    <row r="2644" customFormat="false" ht="15" hidden="false" customHeight="false" outlineLevel="0" collapsed="false">
      <c r="A2644" s="9" t="s">
        <v>12792</v>
      </c>
      <c r="B2644" s="9" t="s">
        <v>78</v>
      </c>
      <c r="C2644" s="9" t="s">
        <v>10163</v>
      </c>
      <c r="D2644" s="9" t="s">
        <v>10156</v>
      </c>
      <c r="E2644" s="10" t="n">
        <v>1</v>
      </c>
      <c r="F2644" s="10" t="n">
        <v>3121.96</v>
      </c>
      <c r="G2644" s="10" t="n">
        <v>68</v>
      </c>
      <c r="H2644" s="10" t="n">
        <v>1735.65</v>
      </c>
    </row>
    <row r="2645" customFormat="false" ht="15" hidden="false" customHeight="false" outlineLevel="0" collapsed="false">
      <c r="A2645" s="9" t="s">
        <v>12793</v>
      </c>
      <c r="B2645" s="9" t="s">
        <v>70</v>
      </c>
      <c r="C2645" s="9" t="s">
        <v>10162</v>
      </c>
      <c r="D2645" s="9" t="s">
        <v>10155</v>
      </c>
      <c r="E2645" s="10" t="n">
        <v>5</v>
      </c>
      <c r="F2645" s="10" t="n">
        <v>27054.35</v>
      </c>
      <c r="G2645" s="10" t="n">
        <v>23</v>
      </c>
      <c r="H2645" s="10" t="n">
        <v>15040.85</v>
      </c>
    </row>
    <row r="2646" customFormat="false" ht="15" hidden="false" customHeight="false" outlineLevel="0" collapsed="false">
      <c r="A2646" s="9" t="s">
        <v>12794</v>
      </c>
      <c r="B2646" s="9" t="s">
        <v>74</v>
      </c>
      <c r="C2646" s="9" t="s">
        <v>10163</v>
      </c>
      <c r="D2646" s="9" t="s">
        <v>10157</v>
      </c>
      <c r="E2646" s="10" t="n">
        <v>3</v>
      </c>
      <c r="F2646" s="10" t="n">
        <v>7821.92</v>
      </c>
      <c r="G2646" s="10" t="n">
        <v>141</v>
      </c>
      <c r="H2646" s="10" t="n">
        <v>4348.59</v>
      </c>
    </row>
    <row r="2647" customFormat="false" ht="15" hidden="false" customHeight="false" outlineLevel="0" collapsed="false">
      <c r="A2647" s="9" t="s">
        <v>12795</v>
      </c>
      <c r="B2647" s="9" t="s">
        <v>68</v>
      </c>
      <c r="C2647" s="9" t="s">
        <v>10162</v>
      </c>
      <c r="D2647" s="9" t="s">
        <v>10155</v>
      </c>
      <c r="E2647" s="10" t="n">
        <v>14</v>
      </c>
      <c r="F2647" s="10" t="n">
        <v>32417.42</v>
      </c>
      <c r="G2647" s="10" t="n">
        <v>26</v>
      </c>
      <c r="H2647" s="10" t="n">
        <v>18022.45</v>
      </c>
    </row>
    <row r="2648" customFormat="false" ht="15" hidden="false" customHeight="false" outlineLevel="0" collapsed="false">
      <c r="A2648" s="9" t="s">
        <v>12796</v>
      </c>
      <c r="B2648" s="9" t="s">
        <v>74</v>
      </c>
      <c r="C2648" s="9" t="s">
        <v>10162</v>
      </c>
      <c r="D2648" s="9" t="s">
        <v>10155</v>
      </c>
      <c r="E2648" s="10" t="n">
        <v>3</v>
      </c>
      <c r="F2648" s="10" t="n">
        <v>39585.09</v>
      </c>
      <c r="G2648" s="10" t="n">
        <v>19</v>
      </c>
      <c r="H2648" s="10" t="n">
        <v>22007.31</v>
      </c>
    </row>
    <row r="2649" customFormat="false" ht="15" hidden="false" customHeight="false" outlineLevel="0" collapsed="false">
      <c r="A2649" s="9" t="s">
        <v>12797</v>
      </c>
      <c r="B2649" s="9" t="s">
        <v>65</v>
      </c>
      <c r="C2649" s="9" t="s">
        <v>10161</v>
      </c>
      <c r="D2649" s="9" t="s">
        <v>10155</v>
      </c>
      <c r="E2649" s="10" t="n">
        <v>10</v>
      </c>
      <c r="F2649" s="10" t="n">
        <v>19991.15</v>
      </c>
      <c r="G2649" s="10" t="n">
        <v>2</v>
      </c>
      <c r="H2649" s="10" t="n">
        <v>11114.07</v>
      </c>
    </row>
    <row r="2650" customFormat="false" ht="15" hidden="false" customHeight="false" outlineLevel="0" collapsed="false">
      <c r="A2650" s="9" t="s">
        <v>12798</v>
      </c>
      <c r="B2650" s="9" t="s">
        <v>79</v>
      </c>
      <c r="C2650" s="9" t="s">
        <v>10161</v>
      </c>
      <c r="D2650" s="9" t="s">
        <v>10155</v>
      </c>
      <c r="E2650" s="10" t="n">
        <v>9</v>
      </c>
      <c r="F2650" s="10" t="n">
        <v>38497.71</v>
      </c>
      <c r="G2650" s="10" t="n">
        <v>9</v>
      </c>
      <c r="H2650" s="10" t="n">
        <v>21402.78</v>
      </c>
    </row>
    <row r="2651" customFormat="false" ht="15" hidden="false" customHeight="false" outlineLevel="0" collapsed="false">
      <c r="A2651" s="9" t="s">
        <v>12799</v>
      </c>
      <c r="B2651" s="9" t="s">
        <v>64</v>
      </c>
      <c r="C2651" s="9" t="s">
        <v>10163</v>
      </c>
      <c r="D2651" s="9" t="s">
        <v>10155</v>
      </c>
      <c r="E2651" s="10" t="n">
        <v>3</v>
      </c>
      <c r="F2651" s="10" t="n">
        <v>12923.13</v>
      </c>
      <c r="G2651" s="10" t="n">
        <v>47</v>
      </c>
      <c r="H2651" s="10" t="n">
        <v>7184.61</v>
      </c>
    </row>
    <row r="2652" customFormat="false" ht="15" hidden="false" customHeight="false" outlineLevel="0" collapsed="false">
      <c r="A2652" s="9" t="s">
        <v>12800</v>
      </c>
      <c r="B2652" s="9" t="s">
        <v>60</v>
      </c>
      <c r="C2652" s="9" t="s">
        <v>10163</v>
      </c>
      <c r="D2652" s="9" t="s">
        <v>10156</v>
      </c>
      <c r="E2652" s="10" t="n">
        <v>1</v>
      </c>
      <c r="F2652" s="10" t="n">
        <v>2809.75</v>
      </c>
      <c r="G2652" s="10" t="n">
        <v>200</v>
      </c>
      <c r="H2652" s="10" t="n">
        <v>1562.08</v>
      </c>
    </row>
    <row r="2653" customFormat="false" ht="15" hidden="false" customHeight="false" outlineLevel="0" collapsed="false">
      <c r="A2653" s="9" t="s">
        <v>12801</v>
      </c>
      <c r="B2653" s="9" t="s">
        <v>71</v>
      </c>
      <c r="C2653" s="9" t="s">
        <v>10161</v>
      </c>
      <c r="D2653" s="9" t="s">
        <v>10156</v>
      </c>
      <c r="E2653" s="10" t="n">
        <v>1</v>
      </c>
      <c r="F2653" s="10" t="n">
        <v>323.1</v>
      </c>
      <c r="G2653" s="10" t="n">
        <v>221</v>
      </c>
      <c r="H2653" s="10" t="n">
        <v>179.63</v>
      </c>
    </row>
    <row r="2654" customFormat="false" ht="15" hidden="false" customHeight="false" outlineLevel="0" collapsed="false">
      <c r="A2654" s="9" t="s">
        <v>12802</v>
      </c>
      <c r="B2654" s="9" t="s">
        <v>79</v>
      </c>
      <c r="C2654" s="9" t="s">
        <v>10161</v>
      </c>
      <c r="D2654" s="9" t="s">
        <v>10155</v>
      </c>
      <c r="E2654" s="10" t="n">
        <v>3</v>
      </c>
      <c r="F2654" s="10" t="n">
        <v>11276.94</v>
      </c>
      <c r="G2654" s="10" t="n">
        <v>72</v>
      </c>
      <c r="H2654" s="10" t="n">
        <v>6269.41</v>
      </c>
    </row>
    <row r="2655" customFormat="false" ht="15" hidden="false" customHeight="false" outlineLevel="0" collapsed="false">
      <c r="A2655" s="9" t="s">
        <v>12803</v>
      </c>
      <c r="B2655" s="9" t="s">
        <v>70</v>
      </c>
      <c r="C2655" s="9" t="s">
        <v>10161</v>
      </c>
      <c r="D2655" s="9" t="s">
        <v>10155</v>
      </c>
      <c r="E2655" s="10" t="n">
        <v>4</v>
      </c>
      <c r="F2655" s="10" t="n">
        <v>11615.35</v>
      </c>
      <c r="G2655" s="10" t="n">
        <v>42</v>
      </c>
      <c r="H2655" s="10" t="n">
        <v>6457.55</v>
      </c>
    </row>
    <row r="2656" customFormat="false" ht="15" hidden="false" customHeight="false" outlineLevel="0" collapsed="false">
      <c r="A2656" s="9" t="s">
        <v>12804</v>
      </c>
      <c r="B2656" s="9" t="s">
        <v>76</v>
      </c>
      <c r="C2656" s="9" t="s">
        <v>10161</v>
      </c>
      <c r="D2656" s="9" t="s">
        <v>10155</v>
      </c>
      <c r="E2656" s="10" t="n">
        <v>4</v>
      </c>
      <c r="F2656" s="10" t="n">
        <v>12362.15</v>
      </c>
      <c r="G2656" s="10" t="n">
        <v>46</v>
      </c>
      <c r="H2656" s="10" t="n">
        <v>6872.73</v>
      </c>
    </row>
    <row r="2657" customFormat="false" ht="15" hidden="false" customHeight="false" outlineLevel="0" collapsed="false">
      <c r="A2657" s="9" t="s">
        <v>12805</v>
      </c>
      <c r="B2657" s="9" t="s">
        <v>60</v>
      </c>
      <c r="C2657" s="9" t="s">
        <v>10164</v>
      </c>
      <c r="D2657" s="9" t="s">
        <v>10154</v>
      </c>
      <c r="E2657" s="10" t="n">
        <v>8</v>
      </c>
      <c r="F2657" s="10" t="n">
        <v>110557.88</v>
      </c>
      <c r="G2657" s="10" t="n">
        <v>56</v>
      </c>
      <c r="H2657" s="10" t="n">
        <v>61464.59</v>
      </c>
    </row>
    <row r="2658" customFormat="false" ht="15" hidden="false" customHeight="false" outlineLevel="0" collapsed="false">
      <c r="A2658" s="9" t="s">
        <v>12806</v>
      </c>
      <c r="B2658" s="9" t="s">
        <v>64</v>
      </c>
      <c r="C2658" s="9" t="s">
        <v>10161</v>
      </c>
      <c r="D2658" s="9" t="s">
        <v>10156</v>
      </c>
      <c r="E2658" s="10" t="n">
        <v>1</v>
      </c>
      <c r="F2658" s="10" t="n">
        <v>419.66</v>
      </c>
      <c r="G2658" s="10" t="n">
        <v>310</v>
      </c>
      <c r="H2658" s="10" t="n">
        <v>233.31</v>
      </c>
    </row>
    <row r="2659" customFormat="false" ht="15" hidden="false" customHeight="false" outlineLevel="0" collapsed="false">
      <c r="A2659" s="9" t="s">
        <v>12807</v>
      </c>
      <c r="B2659" s="9" t="s">
        <v>75</v>
      </c>
      <c r="C2659" s="9" t="s">
        <v>10163</v>
      </c>
      <c r="D2659" s="9" t="s">
        <v>10156</v>
      </c>
      <c r="E2659" s="10" t="n">
        <v>2</v>
      </c>
      <c r="F2659" s="10" t="n">
        <v>53477.61</v>
      </c>
      <c r="G2659" s="10" t="n">
        <v>14</v>
      </c>
      <c r="H2659" s="10" t="n">
        <v>29730.85</v>
      </c>
    </row>
    <row r="2660" customFormat="false" ht="15" hidden="false" customHeight="false" outlineLevel="0" collapsed="false">
      <c r="A2660" s="9" t="s">
        <v>12808</v>
      </c>
      <c r="B2660" s="9" t="s">
        <v>63</v>
      </c>
      <c r="C2660" s="9" t="s">
        <v>10164</v>
      </c>
      <c r="D2660" s="9" t="s">
        <v>10155</v>
      </c>
      <c r="E2660" s="10" t="n">
        <v>3</v>
      </c>
      <c r="F2660" s="10" t="n">
        <v>16582.07</v>
      </c>
      <c r="G2660" s="10" t="n">
        <v>44</v>
      </c>
      <c r="H2660" s="10" t="n">
        <v>9218.79</v>
      </c>
    </row>
    <row r="2661" customFormat="false" ht="15" hidden="false" customHeight="false" outlineLevel="0" collapsed="false">
      <c r="A2661" s="9" t="s">
        <v>12809</v>
      </c>
      <c r="B2661" s="9" t="s">
        <v>62</v>
      </c>
      <c r="C2661" s="9" t="s">
        <v>10161</v>
      </c>
      <c r="D2661" s="9" t="s">
        <v>10154</v>
      </c>
      <c r="E2661" s="10" t="n">
        <v>27</v>
      </c>
      <c r="F2661" s="10" t="n">
        <v>214658.88</v>
      </c>
      <c r="G2661" s="10" t="n">
        <v>0</v>
      </c>
      <c r="H2661" s="10" t="n">
        <v>119339.48</v>
      </c>
    </row>
    <row r="2662" customFormat="false" ht="15" hidden="false" customHeight="false" outlineLevel="0" collapsed="false">
      <c r="A2662" s="9" t="s">
        <v>12810</v>
      </c>
      <c r="B2662" s="9" t="s">
        <v>76</v>
      </c>
      <c r="C2662" s="9" t="s">
        <v>10161</v>
      </c>
      <c r="D2662" s="9" t="s">
        <v>10155</v>
      </c>
      <c r="E2662" s="10" t="n">
        <v>7</v>
      </c>
      <c r="F2662" s="10" t="n">
        <v>42247.45</v>
      </c>
      <c r="G2662" s="10" t="n">
        <v>19</v>
      </c>
      <c r="H2662" s="10" t="n">
        <v>23487.44</v>
      </c>
    </row>
    <row r="2663" customFormat="false" ht="15" hidden="false" customHeight="false" outlineLevel="0" collapsed="false">
      <c r="A2663" s="9" t="s">
        <v>12811</v>
      </c>
      <c r="B2663" s="9" t="s">
        <v>62</v>
      </c>
      <c r="C2663" s="9" t="s">
        <v>10164</v>
      </c>
      <c r="D2663" s="9" t="s">
        <v>10155</v>
      </c>
      <c r="E2663" s="10" t="n">
        <v>5</v>
      </c>
      <c r="F2663" s="10" t="n">
        <v>15984.42</v>
      </c>
      <c r="G2663" s="10" t="n">
        <v>38</v>
      </c>
      <c r="H2663" s="10" t="n">
        <v>8886.53</v>
      </c>
    </row>
    <row r="2664" customFormat="false" ht="15" hidden="false" customHeight="false" outlineLevel="0" collapsed="false">
      <c r="A2664" s="9" t="s">
        <v>12812</v>
      </c>
      <c r="B2664" s="9" t="s">
        <v>78</v>
      </c>
      <c r="C2664" s="9" t="s">
        <v>10161</v>
      </c>
      <c r="D2664" s="9" t="s">
        <v>10155</v>
      </c>
      <c r="E2664" s="10" t="n">
        <v>4</v>
      </c>
      <c r="F2664" s="10" t="n">
        <v>11463.97</v>
      </c>
      <c r="G2664" s="10" t="n">
        <v>15</v>
      </c>
      <c r="H2664" s="10" t="n">
        <v>6373.39</v>
      </c>
    </row>
    <row r="2665" customFormat="false" ht="15" hidden="false" customHeight="false" outlineLevel="0" collapsed="false">
      <c r="A2665" s="9" t="s">
        <v>12813</v>
      </c>
      <c r="B2665" s="9" t="s">
        <v>71</v>
      </c>
      <c r="C2665" s="9" t="s">
        <v>10163</v>
      </c>
      <c r="D2665" s="9" t="s">
        <v>10154</v>
      </c>
      <c r="E2665" s="10" t="n">
        <v>9</v>
      </c>
      <c r="F2665" s="10" t="n">
        <v>83951.67</v>
      </c>
      <c r="G2665" s="10" t="n">
        <v>86</v>
      </c>
      <c r="H2665" s="10" t="n">
        <v>46672.88</v>
      </c>
    </row>
    <row r="2666" customFormat="false" ht="15" hidden="false" customHeight="false" outlineLevel="0" collapsed="false">
      <c r="A2666" s="9" t="s">
        <v>12814</v>
      </c>
      <c r="B2666" s="9" t="s">
        <v>71</v>
      </c>
      <c r="C2666" s="9" t="s">
        <v>10162</v>
      </c>
      <c r="D2666" s="9" t="s">
        <v>10156</v>
      </c>
      <c r="E2666" s="10" t="n">
        <v>2</v>
      </c>
      <c r="F2666" s="10" t="n">
        <v>5405.06</v>
      </c>
      <c r="G2666" s="10" t="n">
        <v>118</v>
      </c>
      <c r="H2666" s="10" t="n">
        <v>3004.94</v>
      </c>
    </row>
    <row r="2667" customFormat="false" ht="15" hidden="false" customHeight="false" outlineLevel="0" collapsed="false">
      <c r="A2667" s="9" t="s">
        <v>12815</v>
      </c>
      <c r="B2667" s="9" t="s">
        <v>68</v>
      </c>
      <c r="C2667" s="9" t="s">
        <v>10163</v>
      </c>
      <c r="D2667" s="9" t="s">
        <v>10156</v>
      </c>
      <c r="E2667" s="10" t="n">
        <v>1</v>
      </c>
      <c r="F2667" s="10" t="n">
        <v>2021.3</v>
      </c>
      <c r="G2667" s="10" t="n">
        <v>73</v>
      </c>
      <c r="H2667" s="10" t="n">
        <v>1123.74</v>
      </c>
    </row>
    <row r="2668" customFormat="false" ht="15" hidden="false" customHeight="false" outlineLevel="0" collapsed="false">
      <c r="A2668" s="9" t="s">
        <v>12816</v>
      </c>
      <c r="B2668" s="9" t="s">
        <v>74</v>
      </c>
      <c r="C2668" s="9" t="s">
        <v>10161</v>
      </c>
      <c r="D2668" s="9" t="s">
        <v>10155</v>
      </c>
      <c r="E2668" s="10" t="n">
        <v>4</v>
      </c>
      <c r="F2668" s="10" t="n">
        <v>7320.9</v>
      </c>
      <c r="G2668" s="10" t="n">
        <v>8</v>
      </c>
      <c r="H2668" s="10" t="n">
        <v>4070.05</v>
      </c>
    </row>
    <row r="2669" customFormat="false" ht="15" hidden="false" customHeight="false" outlineLevel="0" collapsed="false">
      <c r="A2669" s="9" t="s">
        <v>12817</v>
      </c>
      <c r="B2669" s="9" t="s">
        <v>68</v>
      </c>
      <c r="C2669" s="9" t="s">
        <v>10161</v>
      </c>
      <c r="D2669" s="9" t="s">
        <v>10155</v>
      </c>
      <c r="E2669" s="10" t="n">
        <v>3</v>
      </c>
      <c r="F2669" s="10" t="n">
        <v>10445.15</v>
      </c>
      <c r="G2669" s="10" t="n">
        <v>87</v>
      </c>
      <c r="H2669" s="10" t="n">
        <v>5806.97</v>
      </c>
    </row>
    <row r="2670" customFormat="false" ht="15" hidden="false" customHeight="false" outlineLevel="0" collapsed="false">
      <c r="A2670" s="9" t="s">
        <v>12818</v>
      </c>
      <c r="B2670" s="9" t="s">
        <v>68</v>
      </c>
      <c r="C2670" s="9" t="s">
        <v>10162</v>
      </c>
      <c r="D2670" s="9" t="s">
        <v>10155</v>
      </c>
      <c r="E2670" s="10" t="n">
        <v>4</v>
      </c>
      <c r="F2670" s="10" t="n">
        <v>19016.14</v>
      </c>
      <c r="G2670" s="10" t="n">
        <v>2</v>
      </c>
      <c r="H2670" s="10" t="n">
        <v>10572.01</v>
      </c>
    </row>
    <row r="2671" customFormat="false" ht="15" hidden="false" customHeight="false" outlineLevel="0" collapsed="false">
      <c r="A2671" s="9" t="s">
        <v>12819</v>
      </c>
      <c r="B2671" s="9" t="s">
        <v>64</v>
      </c>
      <c r="C2671" s="9" t="s">
        <v>10162</v>
      </c>
      <c r="D2671" s="9" t="s">
        <v>10155</v>
      </c>
      <c r="E2671" s="10" t="n">
        <v>8</v>
      </c>
      <c r="F2671" s="10" t="n">
        <v>45664</v>
      </c>
      <c r="G2671" s="10" t="n">
        <v>25</v>
      </c>
      <c r="H2671" s="10" t="n">
        <v>25386.87</v>
      </c>
    </row>
    <row r="2672" customFormat="false" ht="15" hidden="false" customHeight="false" outlineLevel="0" collapsed="false">
      <c r="A2672" s="9" t="s">
        <v>12820</v>
      </c>
      <c r="B2672" s="9" t="s">
        <v>74</v>
      </c>
      <c r="C2672" s="9" t="s">
        <v>10161</v>
      </c>
      <c r="D2672" s="9" t="s">
        <v>10156</v>
      </c>
      <c r="E2672" s="10" t="n">
        <v>1</v>
      </c>
      <c r="F2672" s="10" t="n">
        <v>1859</v>
      </c>
      <c r="G2672" s="10" t="n">
        <v>222</v>
      </c>
      <c r="H2672" s="10" t="n">
        <v>1033.51</v>
      </c>
    </row>
    <row r="2673" customFormat="false" ht="15" hidden="false" customHeight="false" outlineLevel="0" collapsed="false">
      <c r="A2673" s="9" t="s">
        <v>12821</v>
      </c>
      <c r="B2673" s="9" t="s">
        <v>64</v>
      </c>
      <c r="C2673" s="9" t="s">
        <v>10161</v>
      </c>
      <c r="D2673" s="9" t="s">
        <v>10155</v>
      </c>
      <c r="E2673" s="10" t="n">
        <v>5</v>
      </c>
      <c r="F2673" s="10" t="n">
        <v>20240.06</v>
      </c>
      <c r="G2673" s="10" t="n">
        <v>12</v>
      </c>
      <c r="H2673" s="10" t="n">
        <v>11252.45</v>
      </c>
    </row>
    <row r="2674" customFormat="false" ht="15" hidden="false" customHeight="false" outlineLevel="0" collapsed="false">
      <c r="A2674" s="9" t="s">
        <v>12822</v>
      </c>
      <c r="B2674" s="9" t="s">
        <v>74</v>
      </c>
      <c r="C2674" s="9" t="s">
        <v>10161</v>
      </c>
      <c r="D2674" s="9" t="s">
        <v>10155</v>
      </c>
      <c r="E2674" s="10" t="n">
        <v>4</v>
      </c>
      <c r="F2674" s="10" t="n">
        <v>11611.79</v>
      </c>
      <c r="G2674" s="10" t="n">
        <v>111</v>
      </c>
      <c r="H2674" s="10" t="n">
        <v>6455.57</v>
      </c>
    </row>
    <row r="2675" customFormat="false" ht="15" hidden="false" customHeight="false" outlineLevel="0" collapsed="false">
      <c r="A2675" s="9" t="s">
        <v>12823</v>
      </c>
      <c r="B2675" s="9" t="s">
        <v>77</v>
      </c>
      <c r="C2675" s="9" t="s">
        <v>10161</v>
      </c>
      <c r="D2675" s="9" t="s">
        <v>10156</v>
      </c>
      <c r="E2675" s="10" t="n">
        <v>2</v>
      </c>
      <c r="F2675" s="10" t="n">
        <v>6882.45</v>
      </c>
      <c r="G2675" s="10" t="n">
        <v>12</v>
      </c>
      <c r="H2675" s="10" t="n">
        <v>3826.29</v>
      </c>
    </row>
    <row r="2676" customFormat="false" ht="15" hidden="false" customHeight="false" outlineLevel="0" collapsed="false">
      <c r="A2676" s="9" t="s">
        <v>12824</v>
      </c>
      <c r="B2676" s="9" t="s">
        <v>60</v>
      </c>
      <c r="C2676" s="9" t="s">
        <v>10161</v>
      </c>
      <c r="D2676" s="9" t="s">
        <v>10155</v>
      </c>
      <c r="E2676" s="10" t="n">
        <v>15</v>
      </c>
      <c r="F2676" s="10" t="n">
        <v>67007.08</v>
      </c>
      <c r="G2676" s="10" t="n">
        <v>13</v>
      </c>
      <c r="H2676" s="10" t="n">
        <v>37252.55</v>
      </c>
    </row>
    <row r="2677" customFormat="false" ht="15" hidden="false" customHeight="false" outlineLevel="0" collapsed="false">
      <c r="A2677" s="9" t="s">
        <v>12825</v>
      </c>
      <c r="B2677" s="9" t="s">
        <v>77</v>
      </c>
      <c r="C2677" s="9" t="s">
        <v>10161</v>
      </c>
      <c r="D2677" s="9" t="s">
        <v>10156</v>
      </c>
      <c r="E2677" s="10" t="n">
        <v>2</v>
      </c>
      <c r="F2677" s="10" t="n">
        <v>29434.75</v>
      </c>
      <c r="G2677" s="10" t="n">
        <v>100</v>
      </c>
      <c r="H2677" s="10" t="n">
        <v>16364.23</v>
      </c>
    </row>
    <row r="2678" customFormat="false" ht="15" hidden="false" customHeight="false" outlineLevel="0" collapsed="false">
      <c r="A2678" s="9" t="s">
        <v>12826</v>
      </c>
      <c r="B2678" s="9" t="s">
        <v>77</v>
      </c>
      <c r="C2678" s="9" t="s">
        <v>10161</v>
      </c>
      <c r="D2678" s="9" t="s">
        <v>10157</v>
      </c>
      <c r="E2678" s="10" t="n">
        <v>2</v>
      </c>
      <c r="F2678" s="10" t="n">
        <v>12678.8</v>
      </c>
      <c r="G2678" s="10" t="n">
        <v>256</v>
      </c>
      <c r="H2678" s="10" t="n">
        <v>7048.77</v>
      </c>
    </row>
    <row r="2679" customFormat="false" ht="15" hidden="false" customHeight="false" outlineLevel="0" collapsed="false">
      <c r="A2679" s="9" t="s">
        <v>12827</v>
      </c>
      <c r="B2679" s="9" t="s">
        <v>76</v>
      </c>
      <c r="C2679" s="9" t="s">
        <v>10161</v>
      </c>
      <c r="D2679" s="9" t="s">
        <v>10155</v>
      </c>
      <c r="E2679" s="10" t="n">
        <v>5</v>
      </c>
      <c r="F2679" s="10" t="n">
        <v>22694.6</v>
      </c>
      <c r="G2679" s="10" t="n">
        <v>15</v>
      </c>
      <c r="H2679" s="10" t="n">
        <v>12617.05</v>
      </c>
    </row>
    <row r="2680" customFormat="false" ht="15" hidden="false" customHeight="false" outlineLevel="0" collapsed="false">
      <c r="A2680" s="9" t="s">
        <v>12828</v>
      </c>
      <c r="B2680" s="9" t="s">
        <v>69</v>
      </c>
      <c r="C2680" s="9" t="s">
        <v>10161</v>
      </c>
      <c r="D2680" s="9" t="s">
        <v>10157</v>
      </c>
      <c r="E2680" s="10" t="n">
        <v>3</v>
      </c>
      <c r="F2680" s="10" t="n">
        <v>3452.21</v>
      </c>
      <c r="G2680" s="10" t="n">
        <v>123</v>
      </c>
      <c r="H2680" s="10" t="n">
        <v>1919.25</v>
      </c>
    </row>
    <row r="2681" customFormat="false" ht="15" hidden="false" customHeight="false" outlineLevel="0" collapsed="false">
      <c r="A2681" s="9" t="s">
        <v>12829</v>
      </c>
      <c r="B2681" s="9" t="s">
        <v>73</v>
      </c>
      <c r="C2681" s="9" t="s">
        <v>10161</v>
      </c>
      <c r="D2681" s="9" t="s">
        <v>10155</v>
      </c>
      <c r="E2681" s="10" t="n">
        <v>4</v>
      </c>
      <c r="F2681" s="10" t="n">
        <v>22955.43</v>
      </c>
      <c r="G2681" s="10" t="n">
        <v>101</v>
      </c>
      <c r="H2681" s="10" t="n">
        <v>12762.06</v>
      </c>
    </row>
    <row r="2682" customFormat="false" ht="15" hidden="false" customHeight="false" outlineLevel="0" collapsed="false">
      <c r="A2682" s="9" t="s">
        <v>12830</v>
      </c>
      <c r="B2682" s="9" t="s">
        <v>64</v>
      </c>
      <c r="C2682" s="9" t="s">
        <v>10161</v>
      </c>
      <c r="D2682" s="9" t="s">
        <v>10154</v>
      </c>
      <c r="E2682" s="10" t="n">
        <v>5</v>
      </c>
      <c r="F2682" s="10" t="n">
        <v>81267.4</v>
      </c>
      <c r="G2682" s="10" t="n">
        <v>35</v>
      </c>
      <c r="H2682" s="10" t="n">
        <v>45180.56</v>
      </c>
    </row>
    <row r="2683" customFormat="false" ht="15" hidden="false" customHeight="false" outlineLevel="0" collapsed="false">
      <c r="A2683" s="9" t="s">
        <v>12831</v>
      </c>
      <c r="B2683" s="9" t="s">
        <v>75</v>
      </c>
      <c r="C2683" s="9" t="s">
        <v>10163</v>
      </c>
      <c r="D2683" s="9" t="s">
        <v>10155</v>
      </c>
      <c r="E2683" s="10" t="n">
        <v>5</v>
      </c>
      <c r="F2683" s="10" t="n">
        <v>10700.89</v>
      </c>
      <c r="G2683" s="10" t="n">
        <v>8</v>
      </c>
      <c r="H2683" s="10" t="n">
        <v>5949.15</v>
      </c>
    </row>
    <row r="2684" customFormat="false" ht="15" hidden="false" customHeight="false" outlineLevel="0" collapsed="false">
      <c r="A2684" s="9" t="s">
        <v>12832</v>
      </c>
      <c r="B2684" s="9" t="s">
        <v>71</v>
      </c>
      <c r="C2684" s="9" t="s">
        <v>10163</v>
      </c>
      <c r="D2684" s="9" t="s">
        <v>10156</v>
      </c>
      <c r="E2684" s="10" t="n">
        <v>2</v>
      </c>
      <c r="F2684" s="10" t="n">
        <v>1270.86</v>
      </c>
      <c r="G2684" s="10" t="n">
        <v>119</v>
      </c>
      <c r="H2684" s="10" t="n">
        <v>706.53</v>
      </c>
    </row>
    <row r="2685" customFormat="false" ht="15" hidden="false" customHeight="false" outlineLevel="0" collapsed="false">
      <c r="A2685" s="9" t="s">
        <v>12833</v>
      </c>
      <c r="B2685" s="9" t="s">
        <v>66</v>
      </c>
      <c r="C2685" s="9" t="s">
        <v>10163</v>
      </c>
      <c r="D2685" s="9" t="s">
        <v>10156</v>
      </c>
      <c r="E2685" s="10" t="n">
        <v>2</v>
      </c>
      <c r="F2685" s="10" t="n">
        <v>2340.81</v>
      </c>
      <c r="G2685" s="10" t="n">
        <v>39</v>
      </c>
      <c r="H2685" s="10" t="n">
        <v>1301.37</v>
      </c>
    </row>
    <row r="2686" customFormat="false" ht="15" hidden="false" customHeight="false" outlineLevel="0" collapsed="false">
      <c r="A2686" s="9" t="s">
        <v>12834</v>
      </c>
      <c r="B2686" s="9" t="s">
        <v>71</v>
      </c>
      <c r="C2686" s="9" t="s">
        <v>10161</v>
      </c>
      <c r="D2686" s="9" t="s">
        <v>10156</v>
      </c>
      <c r="E2686" s="10" t="n">
        <v>1</v>
      </c>
      <c r="F2686" s="10" t="n">
        <v>835.05</v>
      </c>
      <c r="G2686" s="10" t="n">
        <v>88</v>
      </c>
      <c r="H2686" s="10" t="n">
        <v>464.25</v>
      </c>
    </row>
    <row r="2687" customFormat="false" ht="15" hidden="false" customHeight="false" outlineLevel="0" collapsed="false">
      <c r="A2687" s="9" t="s">
        <v>12835</v>
      </c>
      <c r="B2687" s="9" t="s">
        <v>79</v>
      </c>
      <c r="C2687" s="9" t="s">
        <v>10161</v>
      </c>
      <c r="D2687" s="9" t="s">
        <v>10155</v>
      </c>
      <c r="E2687" s="10" t="n">
        <v>3</v>
      </c>
      <c r="F2687" s="10" t="n">
        <v>10089.87</v>
      </c>
      <c r="G2687" s="10" t="n">
        <v>1</v>
      </c>
      <c r="H2687" s="10" t="n">
        <v>5609.46</v>
      </c>
    </row>
    <row r="2688" customFormat="false" ht="15" hidden="false" customHeight="false" outlineLevel="0" collapsed="false">
      <c r="A2688" s="9" t="s">
        <v>12836</v>
      </c>
      <c r="B2688" s="9" t="s">
        <v>68</v>
      </c>
      <c r="C2688" s="9" t="s">
        <v>10163</v>
      </c>
      <c r="D2688" s="9" t="s">
        <v>10155</v>
      </c>
      <c r="E2688" s="10" t="n">
        <v>3</v>
      </c>
      <c r="F2688" s="10" t="n">
        <v>31741.74</v>
      </c>
      <c r="G2688" s="10" t="n">
        <v>21</v>
      </c>
      <c r="H2688" s="10" t="n">
        <v>17646.8</v>
      </c>
    </row>
    <row r="2689" customFormat="false" ht="15" hidden="false" customHeight="false" outlineLevel="0" collapsed="false">
      <c r="A2689" s="9" t="s">
        <v>12837</v>
      </c>
      <c r="B2689" s="9" t="s">
        <v>68</v>
      </c>
      <c r="C2689" s="9" t="s">
        <v>10161</v>
      </c>
      <c r="D2689" s="9" t="s">
        <v>10156</v>
      </c>
      <c r="E2689" s="10" t="n">
        <v>2</v>
      </c>
      <c r="F2689" s="10" t="n">
        <v>2085.09</v>
      </c>
      <c r="G2689" s="10" t="n">
        <v>17</v>
      </c>
      <c r="H2689" s="10" t="n">
        <v>1159.2</v>
      </c>
    </row>
    <row r="2690" customFormat="false" ht="15" hidden="false" customHeight="false" outlineLevel="0" collapsed="false">
      <c r="A2690" s="9" t="s">
        <v>12838</v>
      </c>
      <c r="B2690" s="9" t="s">
        <v>75</v>
      </c>
      <c r="C2690" s="9" t="s">
        <v>10161</v>
      </c>
      <c r="D2690" s="9" t="s">
        <v>10157</v>
      </c>
      <c r="E2690" s="10" t="n">
        <v>3</v>
      </c>
      <c r="F2690" s="10" t="n">
        <v>10798.64</v>
      </c>
      <c r="G2690" s="10" t="n">
        <v>161</v>
      </c>
      <c r="H2690" s="10" t="n">
        <v>6003.5</v>
      </c>
    </row>
    <row r="2691" customFormat="false" ht="15" hidden="false" customHeight="false" outlineLevel="0" collapsed="false">
      <c r="A2691" s="9" t="s">
        <v>12839</v>
      </c>
      <c r="B2691" s="9" t="s">
        <v>64</v>
      </c>
      <c r="C2691" s="9" t="s">
        <v>10161</v>
      </c>
      <c r="D2691" s="9" t="s">
        <v>10155</v>
      </c>
      <c r="E2691" s="10" t="n">
        <v>3</v>
      </c>
      <c r="F2691" s="10" t="n">
        <v>7329.92</v>
      </c>
      <c r="G2691" s="10" t="n">
        <v>79</v>
      </c>
      <c r="H2691" s="10" t="n">
        <v>4075.06</v>
      </c>
    </row>
    <row r="2692" customFormat="false" ht="15" hidden="false" customHeight="false" outlineLevel="0" collapsed="false">
      <c r="A2692" s="9" t="s">
        <v>12840</v>
      </c>
      <c r="B2692" s="9" t="s">
        <v>71</v>
      </c>
      <c r="C2692" s="9" t="s">
        <v>10164</v>
      </c>
      <c r="D2692" s="9" t="s">
        <v>10155</v>
      </c>
      <c r="E2692" s="10" t="n">
        <v>8</v>
      </c>
      <c r="F2692" s="10" t="n">
        <v>45439.84</v>
      </c>
      <c r="G2692" s="10" t="n">
        <v>56</v>
      </c>
      <c r="H2692" s="10" t="n">
        <v>25262.25</v>
      </c>
    </row>
    <row r="2693" customFormat="false" ht="15" hidden="false" customHeight="false" outlineLevel="0" collapsed="false">
      <c r="A2693" s="9" t="s">
        <v>12841</v>
      </c>
      <c r="B2693" s="9" t="s">
        <v>62</v>
      </c>
      <c r="C2693" s="9" t="s">
        <v>10163</v>
      </c>
      <c r="D2693" s="9" t="s">
        <v>10156</v>
      </c>
      <c r="E2693" s="10" t="n">
        <v>1</v>
      </c>
      <c r="F2693" s="10" t="n">
        <v>11405.3</v>
      </c>
      <c r="G2693" s="10" t="n">
        <v>12</v>
      </c>
      <c r="H2693" s="10" t="n">
        <v>6340.77</v>
      </c>
    </row>
    <row r="2694" customFormat="false" ht="15" hidden="false" customHeight="false" outlineLevel="0" collapsed="false">
      <c r="A2694" s="9" t="s">
        <v>12842</v>
      </c>
      <c r="B2694" s="9" t="s">
        <v>74</v>
      </c>
      <c r="C2694" s="9" t="s">
        <v>10162</v>
      </c>
      <c r="D2694" s="9" t="s">
        <v>10156</v>
      </c>
      <c r="E2694" s="10" t="n">
        <v>2</v>
      </c>
      <c r="F2694" s="10" t="n">
        <v>5176.55</v>
      </c>
      <c r="G2694" s="10" t="n">
        <v>19</v>
      </c>
      <c r="H2694" s="10" t="n">
        <v>2877.9</v>
      </c>
    </row>
    <row r="2695" customFormat="false" ht="15" hidden="false" customHeight="false" outlineLevel="0" collapsed="false">
      <c r="A2695" s="9" t="s">
        <v>12843</v>
      </c>
      <c r="B2695" s="9" t="s">
        <v>77</v>
      </c>
      <c r="C2695" s="9" t="s">
        <v>10161</v>
      </c>
      <c r="D2695" s="9" t="s">
        <v>10155</v>
      </c>
      <c r="E2695" s="10" t="n">
        <v>8</v>
      </c>
      <c r="F2695" s="10" t="n">
        <v>38674.66</v>
      </c>
      <c r="G2695" s="10" t="n">
        <v>9</v>
      </c>
      <c r="H2695" s="10" t="n">
        <v>21501.15</v>
      </c>
    </row>
    <row r="2696" customFormat="false" ht="15" hidden="false" customHeight="false" outlineLevel="0" collapsed="false">
      <c r="A2696" s="9" t="s">
        <v>12844</v>
      </c>
      <c r="B2696" s="9" t="s">
        <v>77</v>
      </c>
      <c r="C2696" s="9" t="s">
        <v>10161</v>
      </c>
      <c r="D2696" s="9" t="s">
        <v>10156</v>
      </c>
      <c r="E2696" s="10" t="n">
        <v>1</v>
      </c>
      <c r="F2696" s="10" t="n">
        <v>1242.36</v>
      </c>
      <c r="G2696" s="10" t="n">
        <v>63</v>
      </c>
      <c r="H2696" s="10" t="n">
        <v>690.69</v>
      </c>
    </row>
    <row r="2697" customFormat="false" ht="15" hidden="false" customHeight="false" outlineLevel="0" collapsed="false">
      <c r="A2697" s="9" t="s">
        <v>12845</v>
      </c>
      <c r="B2697" s="9" t="s">
        <v>66</v>
      </c>
      <c r="C2697" s="9" t="s">
        <v>10162</v>
      </c>
      <c r="D2697" s="9" t="s">
        <v>10154</v>
      </c>
      <c r="E2697" s="10" t="n">
        <v>9</v>
      </c>
      <c r="F2697" s="10" t="n">
        <v>92870.7</v>
      </c>
      <c r="G2697" s="10" t="n">
        <v>76</v>
      </c>
      <c r="H2697" s="10" t="n">
        <v>51631.41</v>
      </c>
    </row>
    <row r="2698" customFormat="false" ht="15" hidden="false" customHeight="false" outlineLevel="0" collapsed="false">
      <c r="A2698" s="9" t="s">
        <v>12846</v>
      </c>
      <c r="B2698" s="9" t="s">
        <v>71</v>
      </c>
      <c r="C2698" s="9" t="s">
        <v>10161</v>
      </c>
      <c r="D2698" s="9" t="s">
        <v>10154</v>
      </c>
      <c r="E2698" s="10" t="n">
        <v>93</v>
      </c>
      <c r="F2698" s="10" t="n">
        <v>553921.87</v>
      </c>
      <c r="G2698" s="10" t="n">
        <v>1</v>
      </c>
      <c r="H2698" s="10" t="n">
        <v>307952.53</v>
      </c>
    </row>
    <row r="2699" customFormat="false" ht="15" hidden="false" customHeight="false" outlineLevel="0" collapsed="false">
      <c r="A2699" s="9" t="s">
        <v>12847</v>
      </c>
      <c r="B2699" s="9" t="s">
        <v>79</v>
      </c>
      <c r="C2699" s="9" t="s">
        <v>10162</v>
      </c>
      <c r="D2699" s="9" t="s">
        <v>10155</v>
      </c>
      <c r="E2699" s="10" t="n">
        <v>5</v>
      </c>
      <c r="F2699" s="10" t="n">
        <v>8326.78</v>
      </c>
      <c r="G2699" s="10" t="n">
        <v>44</v>
      </c>
      <c r="H2699" s="10" t="n">
        <v>4629.27</v>
      </c>
    </row>
    <row r="2700" customFormat="false" ht="15" hidden="false" customHeight="false" outlineLevel="0" collapsed="false">
      <c r="A2700" s="9" t="s">
        <v>12848</v>
      </c>
      <c r="B2700" s="9" t="s">
        <v>75</v>
      </c>
      <c r="C2700" s="9" t="s">
        <v>10161</v>
      </c>
      <c r="D2700" s="9" t="s">
        <v>10155</v>
      </c>
      <c r="E2700" s="10" t="n">
        <v>4</v>
      </c>
      <c r="F2700" s="10" t="n">
        <v>7892.75</v>
      </c>
      <c r="G2700" s="10" t="n">
        <v>11</v>
      </c>
      <c r="H2700" s="10" t="n">
        <v>4387.97</v>
      </c>
    </row>
    <row r="2701" customFormat="false" ht="15" hidden="false" customHeight="false" outlineLevel="0" collapsed="false">
      <c r="A2701" s="9" t="s">
        <v>12849</v>
      </c>
      <c r="B2701" s="9" t="s">
        <v>62</v>
      </c>
      <c r="C2701" s="9" t="s">
        <v>10161</v>
      </c>
      <c r="D2701" s="9" t="s">
        <v>10157</v>
      </c>
      <c r="E2701" s="10" t="n">
        <v>3</v>
      </c>
      <c r="F2701" s="10" t="n">
        <v>67294.85</v>
      </c>
      <c r="G2701" s="10" t="n">
        <v>157</v>
      </c>
      <c r="H2701" s="10" t="n">
        <v>37412.53</v>
      </c>
    </row>
    <row r="2702" customFormat="false" ht="15" hidden="false" customHeight="false" outlineLevel="0" collapsed="false">
      <c r="A2702" s="9" t="s">
        <v>12850</v>
      </c>
      <c r="B2702" s="9" t="s">
        <v>60</v>
      </c>
      <c r="C2702" s="9" t="s">
        <v>10161</v>
      </c>
      <c r="D2702" s="9" t="s">
        <v>10157</v>
      </c>
      <c r="E2702" s="10" t="n">
        <v>2</v>
      </c>
      <c r="F2702" s="10" t="n">
        <v>37986.26</v>
      </c>
      <c r="G2702" s="10" t="n">
        <v>174</v>
      </c>
      <c r="H2702" s="10" t="n">
        <v>21118.44</v>
      </c>
    </row>
    <row r="2703" customFormat="false" ht="15" hidden="false" customHeight="false" outlineLevel="0" collapsed="false">
      <c r="A2703" s="9" t="s">
        <v>12851</v>
      </c>
      <c r="B2703" s="9" t="s">
        <v>71</v>
      </c>
      <c r="C2703" s="9" t="s">
        <v>10161</v>
      </c>
      <c r="D2703" s="9" t="s">
        <v>10156</v>
      </c>
      <c r="E2703" s="10" t="n">
        <v>2</v>
      </c>
      <c r="F2703" s="10" t="n">
        <v>1383.5</v>
      </c>
      <c r="G2703" s="10" t="n">
        <v>49</v>
      </c>
      <c r="H2703" s="10" t="n">
        <v>769.16</v>
      </c>
    </row>
    <row r="2704" customFormat="false" ht="15" hidden="false" customHeight="false" outlineLevel="0" collapsed="false">
      <c r="A2704" s="9" t="s">
        <v>12852</v>
      </c>
      <c r="B2704" s="9" t="s">
        <v>79</v>
      </c>
      <c r="C2704" s="9" t="s">
        <v>10161</v>
      </c>
      <c r="D2704" s="9" t="s">
        <v>10155</v>
      </c>
      <c r="E2704" s="10" t="n">
        <v>6</v>
      </c>
      <c r="F2704" s="10" t="n">
        <v>17690.12</v>
      </c>
      <c r="G2704" s="10" t="n">
        <v>32</v>
      </c>
      <c r="H2704" s="10" t="n">
        <v>9834.81</v>
      </c>
    </row>
    <row r="2705" customFormat="false" ht="15" hidden="false" customHeight="false" outlineLevel="0" collapsed="false">
      <c r="A2705" s="9" t="s">
        <v>12853</v>
      </c>
      <c r="B2705" s="9" t="s">
        <v>62</v>
      </c>
      <c r="C2705" s="9" t="s">
        <v>10164</v>
      </c>
      <c r="D2705" s="9" t="s">
        <v>10155</v>
      </c>
      <c r="E2705" s="10" t="n">
        <v>3</v>
      </c>
      <c r="F2705" s="10" t="n">
        <v>4488.79</v>
      </c>
      <c r="G2705" s="10" t="n">
        <v>104</v>
      </c>
      <c r="H2705" s="10" t="n">
        <v>2495.54</v>
      </c>
    </row>
    <row r="2706" customFormat="false" ht="15" hidden="false" customHeight="false" outlineLevel="0" collapsed="false">
      <c r="A2706" s="9" t="s">
        <v>12854</v>
      </c>
      <c r="B2706" s="9" t="s">
        <v>75</v>
      </c>
      <c r="C2706" s="9" t="s">
        <v>10161</v>
      </c>
      <c r="D2706" s="9" t="s">
        <v>10156</v>
      </c>
      <c r="E2706" s="10" t="n">
        <v>1</v>
      </c>
      <c r="F2706" s="10" t="n">
        <v>10628.65</v>
      </c>
      <c r="G2706" s="10" t="n">
        <v>217</v>
      </c>
      <c r="H2706" s="10" t="n">
        <v>5908.99</v>
      </c>
    </row>
    <row r="2707" customFormat="false" ht="15" hidden="false" customHeight="false" outlineLevel="0" collapsed="false">
      <c r="A2707" s="9" t="s">
        <v>12855</v>
      </c>
      <c r="B2707" s="9" t="s">
        <v>61</v>
      </c>
      <c r="C2707" s="9" t="s">
        <v>10164</v>
      </c>
      <c r="D2707" s="9" t="s">
        <v>10156</v>
      </c>
      <c r="E2707" s="10" t="n">
        <v>1</v>
      </c>
      <c r="F2707" s="10" t="n">
        <v>611.1</v>
      </c>
      <c r="G2707" s="10" t="n">
        <v>81</v>
      </c>
      <c r="H2707" s="10" t="n">
        <v>339.74</v>
      </c>
    </row>
    <row r="2708" customFormat="false" ht="15" hidden="false" customHeight="false" outlineLevel="0" collapsed="false">
      <c r="A2708" s="9" t="s">
        <v>12856</v>
      </c>
      <c r="B2708" s="9" t="s">
        <v>77</v>
      </c>
      <c r="C2708" s="9" t="s">
        <v>10161</v>
      </c>
      <c r="D2708" s="9" t="s">
        <v>10155</v>
      </c>
      <c r="E2708" s="10" t="n">
        <v>4</v>
      </c>
      <c r="F2708" s="10" t="n">
        <v>15754.18</v>
      </c>
      <c r="G2708" s="10" t="n">
        <v>55</v>
      </c>
      <c r="H2708" s="10" t="n">
        <v>8758.53</v>
      </c>
    </row>
    <row r="2709" customFormat="false" ht="15" hidden="false" customHeight="false" outlineLevel="0" collapsed="false">
      <c r="A2709" s="9" t="s">
        <v>12857</v>
      </c>
      <c r="B2709" s="9" t="s">
        <v>77</v>
      </c>
      <c r="C2709" s="9" t="s">
        <v>10161</v>
      </c>
      <c r="D2709" s="9" t="s">
        <v>10155</v>
      </c>
      <c r="E2709" s="10" t="n">
        <v>6</v>
      </c>
      <c r="F2709" s="10" t="n">
        <v>62022.59</v>
      </c>
      <c r="G2709" s="10" t="n">
        <v>40</v>
      </c>
      <c r="H2709" s="10" t="n">
        <v>34481.42</v>
      </c>
    </row>
    <row r="2710" customFormat="false" ht="15" hidden="false" customHeight="false" outlineLevel="0" collapsed="false">
      <c r="A2710" s="9" t="s">
        <v>12858</v>
      </c>
      <c r="B2710" s="9" t="s">
        <v>62</v>
      </c>
      <c r="C2710" s="9" t="s">
        <v>10163</v>
      </c>
      <c r="D2710" s="9" t="s">
        <v>10156</v>
      </c>
      <c r="E2710" s="10" t="n">
        <v>2</v>
      </c>
      <c r="F2710" s="10" t="n">
        <v>2044.01</v>
      </c>
      <c r="G2710" s="10" t="n">
        <v>71</v>
      </c>
      <c r="H2710" s="10" t="n">
        <v>1136.37</v>
      </c>
    </row>
    <row r="2711" customFormat="false" ht="15" hidden="false" customHeight="false" outlineLevel="0" collapsed="false">
      <c r="A2711" s="9" t="s">
        <v>12859</v>
      </c>
      <c r="B2711" s="9" t="s">
        <v>71</v>
      </c>
      <c r="C2711" s="9" t="s">
        <v>10161</v>
      </c>
      <c r="D2711" s="9" t="s">
        <v>10155</v>
      </c>
      <c r="E2711" s="10" t="n">
        <v>4</v>
      </c>
      <c r="F2711" s="10" t="n">
        <v>6315.9</v>
      </c>
      <c r="G2711" s="10" t="n">
        <v>119</v>
      </c>
      <c r="H2711" s="10" t="n">
        <v>3511.32</v>
      </c>
    </row>
    <row r="2712" customFormat="false" ht="15" hidden="false" customHeight="false" outlineLevel="0" collapsed="false">
      <c r="A2712" s="9" t="s">
        <v>12860</v>
      </c>
      <c r="B2712" s="9" t="s">
        <v>77</v>
      </c>
      <c r="C2712" s="9" t="s">
        <v>10161</v>
      </c>
      <c r="D2712" s="9" t="s">
        <v>10155</v>
      </c>
      <c r="E2712" s="10" t="n">
        <v>6</v>
      </c>
      <c r="F2712" s="10" t="n">
        <v>55833.37</v>
      </c>
      <c r="G2712" s="10" t="n">
        <v>29</v>
      </c>
      <c r="H2712" s="10" t="n">
        <v>31040.53</v>
      </c>
    </row>
    <row r="2713" customFormat="false" ht="15" hidden="false" customHeight="false" outlineLevel="0" collapsed="false">
      <c r="A2713" s="9" t="s">
        <v>12861</v>
      </c>
      <c r="B2713" s="9" t="s">
        <v>71</v>
      </c>
      <c r="C2713" s="9" t="s">
        <v>10162</v>
      </c>
      <c r="D2713" s="9" t="s">
        <v>10155</v>
      </c>
      <c r="E2713" s="10" t="n">
        <v>7</v>
      </c>
      <c r="F2713" s="10" t="n">
        <v>40859.4</v>
      </c>
      <c r="G2713" s="10" t="n">
        <v>4</v>
      </c>
      <c r="H2713" s="10" t="n">
        <v>22715.76</v>
      </c>
    </row>
    <row r="2714" customFormat="false" ht="15" hidden="false" customHeight="false" outlineLevel="0" collapsed="false">
      <c r="A2714" s="9" t="s">
        <v>12862</v>
      </c>
      <c r="B2714" s="9" t="s">
        <v>76</v>
      </c>
      <c r="C2714" s="9" t="s">
        <v>10161</v>
      </c>
      <c r="D2714" s="9" t="s">
        <v>10157</v>
      </c>
      <c r="E2714" s="10" t="n">
        <v>2</v>
      </c>
      <c r="F2714" s="10" t="n">
        <v>18441.2</v>
      </c>
      <c r="G2714" s="10" t="n">
        <v>292</v>
      </c>
      <c r="H2714" s="10" t="n">
        <v>10252.37</v>
      </c>
    </row>
    <row r="2715" customFormat="false" ht="15" hidden="false" customHeight="false" outlineLevel="0" collapsed="false">
      <c r="A2715" s="9" t="s">
        <v>12863</v>
      </c>
      <c r="B2715" s="9" t="s">
        <v>70</v>
      </c>
      <c r="C2715" s="9" t="s">
        <v>10163</v>
      </c>
      <c r="D2715" s="9" t="s">
        <v>10156</v>
      </c>
      <c r="E2715" s="10" t="n">
        <v>2</v>
      </c>
      <c r="F2715" s="10" t="n">
        <v>6425.24</v>
      </c>
      <c r="G2715" s="10" t="n">
        <v>66</v>
      </c>
      <c r="H2715" s="10" t="n">
        <v>3572.11</v>
      </c>
    </row>
    <row r="2716" customFormat="false" ht="15" hidden="false" customHeight="false" outlineLevel="0" collapsed="false">
      <c r="A2716" s="9" t="s">
        <v>12864</v>
      </c>
      <c r="B2716" s="9" t="s">
        <v>75</v>
      </c>
      <c r="C2716" s="9" t="s">
        <v>10162</v>
      </c>
      <c r="D2716" s="9" t="s">
        <v>10154</v>
      </c>
      <c r="E2716" s="10" t="n">
        <v>24</v>
      </c>
      <c r="F2716" s="10" t="n">
        <v>186546.77</v>
      </c>
      <c r="G2716" s="10" t="n">
        <v>15</v>
      </c>
      <c r="H2716" s="10" t="n">
        <v>103710.56</v>
      </c>
    </row>
    <row r="2717" customFormat="false" ht="15" hidden="false" customHeight="false" outlineLevel="0" collapsed="false">
      <c r="A2717" s="9" t="s">
        <v>12865</v>
      </c>
      <c r="B2717" s="9" t="s">
        <v>75</v>
      </c>
      <c r="C2717" s="9" t="s">
        <v>10161</v>
      </c>
      <c r="D2717" s="9" t="s">
        <v>10156</v>
      </c>
      <c r="E2717" s="10" t="n">
        <v>2</v>
      </c>
      <c r="F2717" s="10" t="n">
        <v>3103.05</v>
      </c>
      <c r="G2717" s="10" t="n">
        <v>30</v>
      </c>
      <c r="H2717" s="10" t="n">
        <v>1725.14</v>
      </c>
    </row>
    <row r="2718" customFormat="false" ht="15" hidden="false" customHeight="false" outlineLevel="0" collapsed="false">
      <c r="A2718" s="9" t="s">
        <v>12866</v>
      </c>
      <c r="B2718" s="9" t="s">
        <v>59</v>
      </c>
      <c r="C2718" s="9" t="s">
        <v>10161</v>
      </c>
      <c r="D2718" s="9" t="s">
        <v>10156</v>
      </c>
      <c r="E2718" s="10" t="n">
        <v>1</v>
      </c>
      <c r="F2718" s="10" t="n">
        <v>2187</v>
      </c>
      <c r="G2718" s="10" t="n">
        <v>219</v>
      </c>
      <c r="H2718" s="10" t="n">
        <v>1215.86</v>
      </c>
    </row>
    <row r="2719" customFormat="false" ht="15" hidden="false" customHeight="false" outlineLevel="0" collapsed="false">
      <c r="A2719" s="9" t="s">
        <v>12867</v>
      </c>
      <c r="B2719" s="9" t="s">
        <v>72</v>
      </c>
      <c r="C2719" s="9" t="s">
        <v>10162</v>
      </c>
      <c r="D2719" s="9" t="s">
        <v>10156</v>
      </c>
      <c r="E2719" s="10" t="n">
        <v>2</v>
      </c>
      <c r="F2719" s="10" t="n">
        <v>26764.45</v>
      </c>
      <c r="G2719" s="10" t="n">
        <v>101</v>
      </c>
      <c r="H2719" s="10" t="n">
        <v>14879.68</v>
      </c>
    </row>
    <row r="2720" customFormat="false" ht="15" hidden="false" customHeight="false" outlineLevel="0" collapsed="false">
      <c r="A2720" s="9" t="s">
        <v>12868</v>
      </c>
      <c r="B2720" s="9" t="s">
        <v>71</v>
      </c>
      <c r="C2720" s="9" t="s">
        <v>10162</v>
      </c>
      <c r="D2720" s="9" t="s">
        <v>10155</v>
      </c>
      <c r="E2720" s="10" t="n">
        <v>7</v>
      </c>
      <c r="F2720" s="10" t="n">
        <v>23148.52</v>
      </c>
      <c r="G2720" s="10" t="n">
        <v>17</v>
      </c>
      <c r="H2720" s="10" t="n">
        <v>12869.41</v>
      </c>
    </row>
    <row r="2721" customFormat="false" ht="15" hidden="false" customHeight="false" outlineLevel="0" collapsed="false">
      <c r="A2721" s="9" t="s">
        <v>12869</v>
      </c>
      <c r="B2721" s="9" t="s">
        <v>70</v>
      </c>
      <c r="C2721" s="9" t="s">
        <v>10161</v>
      </c>
      <c r="D2721" s="9" t="s">
        <v>10156</v>
      </c>
      <c r="E2721" s="10" t="n">
        <v>1</v>
      </c>
      <c r="F2721" s="10" t="n">
        <v>1917</v>
      </c>
      <c r="G2721" s="10" t="n">
        <v>3</v>
      </c>
      <c r="H2721" s="10" t="n">
        <v>1065.75</v>
      </c>
    </row>
    <row r="2722" customFormat="false" ht="15" hidden="false" customHeight="false" outlineLevel="0" collapsed="false">
      <c r="A2722" s="9" t="s">
        <v>12870</v>
      </c>
      <c r="B2722" s="9" t="s">
        <v>79</v>
      </c>
      <c r="C2722" s="9" t="s">
        <v>10161</v>
      </c>
      <c r="D2722" s="9" t="s">
        <v>10155</v>
      </c>
      <c r="E2722" s="10" t="n">
        <v>5</v>
      </c>
      <c r="F2722" s="10" t="n">
        <v>10359.36</v>
      </c>
      <c r="G2722" s="10" t="n">
        <v>14</v>
      </c>
      <c r="H2722" s="10" t="n">
        <v>5759.28</v>
      </c>
    </row>
    <row r="2723" customFormat="false" ht="15" hidden="false" customHeight="false" outlineLevel="0" collapsed="false">
      <c r="A2723" s="9" t="s">
        <v>12871</v>
      </c>
      <c r="B2723" s="9" t="s">
        <v>61</v>
      </c>
      <c r="C2723" s="9" t="s">
        <v>10164</v>
      </c>
      <c r="D2723" s="9" t="s">
        <v>10156</v>
      </c>
      <c r="E2723" s="10" t="n">
        <v>2</v>
      </c>
      <c r="F2723" s="10" t="n">
        <v>1333.3</v>
      </c>
      <c r="G2723" s="10" t="n">
        <v>48</v>
      </c>
      <c r="H2723" s="10" t="n">
        <v>741.25</v>
      </c>
    </row>
    <row r="2724" customFormat="false" ht="15" hidden="false" customHeight="false" outlineLevel="0" collapsed="false">
      <c r="A2724" s="9" t="s">
        <v>12872</v>
      </c>
      <c r="B2724" s="9" t="s">
        <v>76</v>
      </c>
      <c r="C2724" s="9" t="s">
        <v>10161</v>
      </c>
      <c r="D2724" s="9" t="s">
        <v>10155</v>
      </c>
      <c r="E2724" s="10" t="n">
        <v>13</v>
      </c>
      <c r="F2724" s="10" t="n">
        <v>41600.65</v>
      </c>
      <c r="G2724" s="10" t="n">
        <v>8</v>
      </c>
      <c r="H2724" s="10" t="n">
        <v>23127.86</v>
      </c>
    </row>
    <row r="2725" customFormat="false" ht="15" hidden="false" customHeight="false" outlineLevel="0" collapsed="false">
      <c r="A2725" s="9" t="s">
        <v>12873</v>
      </c>
      <c r="B2725" s="9" t="s">
        <v>59</v>
      </c>
      <c r="C2725" s="9" t="s">
        <v>10161</v>
      </c>
      <c r="D2725" s="9" t="s">
        <v>10156</v>
      </c>
      <c r="E2725" s="10" t="n">
        <v>1</v>
      </c>
      <c r="F2725" s="10" t="n">
        <v>1273.2</v>
      </c>
      <c r="G2725" s="10" t="n">
        <v>44</v>
      </c>
      <c r="H2725" s="10" t="n">
        <v>707.83</v>
      </c>
    </row>
    <row r="2726" customFormat="false" ht="15" hidden="false" customHeight="false" outlineLevel="0" collapsed="false">
      <c r="A2726" s="9" t="s">
        <v>12874</v>
      </c>
      <c r="B2726" s="9" t="s">
        <v>61</v>
      </c>
      <c r="C2726" s="9" t="s">
        <v>10161</v>
      </c>
      <c r="D2726" s="9" t="s">
        <v>10154</v>
      </c>
      <c r="E2726" s="10" t="n">
        <v>24</v>
      </c>
      <c r="F2726" s="10" t="n">
        <v>135369.96</v>
      </c>
      <c r="G2726" s="10" t="n">
        <v>48</v>
      </c>
      <c r="H2726" s="10" t="n">
        <v>75258.85</v>
      </c>
    </row>
    <row r="2727" customFormat="false" ht="15" hidden="false" customHeight="false" outlineLevel="0" collapsed="false">
      <c r="A2727" s="9" t="s">
        <v>12875</v>
      </c>
      <c r="B2727" s="9" t="s">
        <v>75</v>
      </c>
      <c r="C2727" s="9" t="s">
        <v>10163</v>
      </c>
      <c r="D2727" s="9" t="s">
        <v>10156</v>
      </c>
      <c r="E2727" s="10" t="n">
        <v>1</v>
      </c>
      <c r="F2727" s="10" t="n">
        <v>331.55</v>
      </c>
      <c r="G2727" s="10" t="n">
        <v>36</v>
      </c>
      <c r="H2727" s="10" t="n">
        <v>184.33</v>
      </c>
    </row>
    <row r="2728" customFormat="false" ht="15" hidden="false" customHeight="false" outlineLevel="0" collapsed="false">
      <c r="A2728" s="9" t="s">
        <v>12876</v>
      </c>
      <c r="B2728" s="9" t="s">
        <v>76</v>
      </c>
      <c r="C2728" s="9" t="s">
        <v>10161</v>
      </c>
      <c r="D2728" s="9" t="s">
        <v>10155</v>
      </c>
      <c r="E2728" s="10" t="n">
        <v>3</v>
      </c>
      <c r="F2728" s="10" t="n">
        <v>55148.2</v>
      </c>
      <c r="G2728" s="10" t="n">
        <v>79</v>
      </c>
      <c r="H2728" s="10" t="n">
        <v>30659.61</v>
      </c>
    </row>
    <row r="2729" customFormat="false" ht="15" hidden="false" customHeight="false" outlineLevel="0" collapsed="false">
      <c r="A2729" s="9" t="s">
        <v>12877</v>
      </c>
      <c r="B2729" s="9" t="s">
        <v>62</v>
      </c>
      <c r="C2729" s="9" t="s">
        <v>10161</v>
      </c>
      <c r="D2729" s="9" t="s">
        <v>10155</v>
      </c>
      <c r="E2729" s="10" t="n">
        <v>10</v>
      </c>
      <c r="F2729" s="10" t="n">
        <v>47654.58</v>
      </c>
      <c r="G2729" s="10" t="n">
        <v>8</v>
      </c>
      <c r="H2729" s="10" t="n">
        <v>26493.54</v>
      </c>
    </row>
    <row r="2730" customFormat="false" ht="15" hidden="false" customHeight="false" outlineLevel="0" collapsed="false">
      <c r="A2730" s="9" t="s">
        <v>12878</v>
      </c>
      <c r="B2730" s="9" t="s">
        <v>68</v>
      </c>
      <c r="C2730" s="9" t="s">
        <v>10161</v>
      </c>
      <c r="D2730" s="9" t="s">
        <v>10156</v>
      </c>
      <c r="E2730" s="10" t="n">
        <v>2</v>
      </c>
      <c r="F2730" s="10" t="n">
        <v>19769.2</v>
      </c>
      <c r="G2730" s="10" t="n">
        <v>107</v>
      </c>
      <c r="H2730" s="10" t="n">
        <v>10990.67</v>
      </c>
    </row>
    <row r="2731" customFormat="false" ht="15" hidden="false" customHeight="false" outlineLevel="0" collapsed="false">
      <c r="A2731" s="9" t="s">
        <v>12879</v>
      </c>
      <c r="B2731" s="9" t="s">
        <v>75</v>
      </c>
      <c r="C2731" s="9" t="s">
        <v>10161</v>
      </c>
      <c r="D2731" s="9" t="s">
        <v>10155</v>
      </c>
      <c r="E2731" s="10" t="n">
        <v>5</v>
      </c>
      <c r="F2731" s="10" t="n">
        <v>20710.94</v>
      </c>
      <c r="G2731" s="10" t="n">
        <v>31</v>
      </c>
      <c r="H2731" s="10" t="n">
        <v>11514.23</v>
      </c>
    </row>
    <row r="2732" customFormat="false" ht="15" hidden="false" customHeight="false" outlineLevel="0" collapsed="false">
      <c r="A2732" s="9" t="s">
        <v>12880</v>
      </c>
      <c r="B2732" s="9" t="s">
        <v>76</v>
      </c>
      <c r="C2732" s="9" t="s">
        <v>10164</v>
      </c>
      <c r="D2732" s="9" t="s">
        <v>10156</v>
      </c>
      <c r="E2732" s="10" t="n">
        <v>2</v>
      </c>
      <c r="F2732" s="10" t="n">
        <v>7284</v>
      </c>
      <c r="G2732" s="10" t="n">
        <v>56</v>
      </c>
      <c r="H2732" s="10" t="n">
        <v>4049.54</v>
      </c>
    </row>
    <row r="2733" customFormat="false" ht="15" hidden="false" customHeight="false" outlineLevel="0" collapsed="false">
      <c r="A2733" s="9" t="s">
        <v>12881</v>
      </c>
      <c r="B2733" s="9" t="s">
        <v>74</v>
      </c>
      <c r="C2733" s="9" t="s">
        <v>10161</v>
      </c>
      <c r="D2733" s="9" t="s">
        <v>10158</v>
      </c>
      <c r="E2733" s="10" t="n">
        <v>0</v>
      </c>
      <c r="F2733" s="10" t="n">
        <v>0</v>
      </c>
      <c r="H2733" s="10" t="n">
        <v>0</v>
      </c>
    </row>
    <row r="2734" customFormat="false" ht="15" hidden="false" customHeight="false" outlineLevel="0" collapsed="false">
      <c r="A2734" s="9" t="s">
        <v>12882</v>
      </c>
      <c r="B2734" s="9" t="s">
        <v>74</v>
      </c>
      <c r="C2734" s="9" t="s">
        <v>10164</v>
      </c>
      <c r="D2734" s="9" t="s">
        <v>10156</v>
      </c>
      <c r="E2734" s="10" t="n">
        <v>1</v>
      </c>
      <c r="F2734" s="10" t="n">
        <v>645.15</v>
      </c>
      <c r="G2734" s="10" t="n">
        <v>17</v>
      </c>
      <c r="H2734" s="10" t="n">
        <v>358.67</v>
      </c>
    </row>
    <row r="2735" customFormat="false" ht="15" hidden="false" customHeight="false" outlineLevel="0" collapsed="false">
      <c r="A2735" s="9" t="s">
        <v>12883</v>
      </c>
      <c r="B2735" s="9" t="s">
        <v>62</v>
      </c>
      <c r="C2735" s="9" t="s">
        <v>10163</v>
      </c>
      <c r="D2735" s="9" t="s">
        <v>10155</v>
      </c>
      <c r="E2735" s="10" t="n">
        <v>4</v>
      </c>
      <c r="F2735" s="10" t="n">
        <v>22723</v>
      </c>
      <c r="G2735" s="10" t="n">
        <v>28</v>
      </c>
      <c r="H2735" s="10" t="n">
        <v>12632.84</v>
      </c>
    </row>
    <row r="2736" customFormat="false" ht="15" hidden="false" customHeight="false" outlineLevel="0" collapsed="false">
      <c r="A2736" s="9" t="s">
        <v>12884</v>
      </c>
      <c r="B2736" s="9" t="s">
        <v>68</v>
      </c>
      <c r="C2736" s="9" t="s">
        <v>10164</v>
      </c>
      <c r="D2736" s="9" t="s">
        <v>10155</v>
      </c>
      <c r="E2736" s="10" t="n">
        <v>4</v>
      </c>
      <c r="F2736" s="10" t="n">
        <v>59893.24</v>
      </c>
      <c r="G2736" s="10" t="n">
        <v>111</v>
      </c>
      <c r="H2736" s="10" t="n">
        <v>33297.61</v>
      </c>
    </row>
    <row r="2737" customFormat="false" ht="15" hidden="false" customHeight="false" outlineLevel="0" collapsed="false">
      <c r="A2737" s="9" t="s">
        <v>12885</v>
      </c>
      <c r="B2737" s="9" t="s">
        <v>71</v>
      </c>
      <c r="C2737" s="9" t="s">
        <v>10161</v>
      </c>
      <c r="D2737" s="9" t="s">
        <v>10156</v>
      </c>
      <c r="E2737" s="10" t="n">
        <v>1</v>
      </c>
      <c r="F2737" s="10" t="n">
        <v>5708.9</v>
      </c>
      <c r="G2737" s="10" t="n">
        <v>96</v>
      </c>
      <c r="H2737" s="10" t="n">
        <v>3173.86</v>
      </c>
    </row>
    <row r="2738" customFormat="false" ht="15" hidden="false" customHeight="false" outlineLevel="0" collapsed="false">
      <c r="A2738" s="9" t="s">
        <v>12886</v>
      </c>
      <c r="B2738" s="9" t="s">
        <v>76</v>
      </c>
      <c r="C2738" s="9" t="s">
        <v>10161</v>
      </c>
      <c r="D2738" s="9" t="s">
        <v>10155</v>
      </c>
      <c r="E2738" s="10" t="n">
        <v>3</v>
      </c>
      <c r="F2738" s="10" t="n">
        <v>1316.93</v>
      </c>
      <c r="G2738" s="10" t="n">
        <v>88</v>
      </c>
      <c r="H2738" s="10" t="n">
        <v>732.15</v>
      </c>
    </row>
    <row r="2739" customFormat="false" ht="15" hidden="false" customHeight="false" outlineLevel="0" collapsed="false">
      <c r="A2739" s="9" t="s">
        <v>12887</v>
      </c>
      <c r="B2739" s="9" t="s">
        <v>79</v>
      </c>
      <c r="C2739" s="9" t="s">
        <v>10161</v>
      </c>
      <c r="D2739" s="9" t="s">
        <v>10155</v>
      </c>
      <c r="E2739" s="10" t="n">
        <v>3</v>
      </c>
      <c r="F2739" s="10" t="n">
        <v>27650.99</v>
      </c>
      <c r="G2739" s="10" t="n">
        <v>1</v>
      </c>
      <c r="H2739" s="10" t="n">
        <v>15372.55</v>
      </c>
    </row>
    <row r="2740" customFormat="false" ht="15" hidden="false" customHeight="false" outlineLevel="0" collapsed="false">
      <c r="A2740" s="9" t="s">
        <v>12888</v>
      </c>
      <c r="B2740" s="9" t="s">
        <v>71</v>
      </c>
      <c r="C2740" s="9" t="s">
        <v>10161</v>
      </c>
      <c r="D2740" s="9" t="s">
        <v>10156</v>
      </c>
      <c r="E2740" s="10" t="n">
        <v>1</v>
      </c>
      <c r="F2740" s="10" t="n">
        <v>12764.8</v>
      </c>
      <c r="G2740" s="10" t="n">
        <v>2</v>
      </c>
      <c r="H2740" s="10" t="n">
        <v>7096.58</v>
      </c>
    </row>
    <row r="2741" customFormat="false" ht="15" hidden="false" customHeight="false" outlineLevel="0" collapsed="false">
      <c r="A2741" s="9" t="s">
        <v>12889</v>
      </c>
      <c r="B2741" s="9" t="s">
        <v>71</v>
      </c>
      <c r="C2741" s="9" t="s">
        <v>10161</v>
      </c>
      <c r="D2741" s="9" t="s">
        <v>10157</v>
      </c>
      <c r="E2741" s="10" t="n">
        <v>2</v>
      </c>
      <c r="F2741" s="10" t="n">
        <v>9040.75</v>
      </c>
      <c r="G2741" s="10" t="n">
        <v>125</v>
      </c>
      <c r="H2741" s="10" t="n">
        <v>5026.2</v>
      </c>
    </row>
    <row r="2742" customFormat="false" ht="15" hidden="false" customHeight="false" outlineLevel="0" collapsed="false">
      <c r="A2742" s="9" t="s">
        <v>12890</v>
      </c>
      <c r="B2742" s="9" t="s">
        <v>68</v>
      </c>
      <c r="C2742" s="9" t="s">
        <v>10161</v>
      </c>
      <c r="D2742" s="9" t="s">
        <v>10154</v>
      </c>
      <c r="E2742" s="10" t="n">
        <v>20</v>
      </c>
      <c r="F2742" s="10" t="n">
        <v>237890.42</v>
      </c>
      <c r="G2742" s="10" t="n">
        <v>6</v>
      </c>
      <c r="H2742" s="10" t="n">
        <v>132255.04</v>
      </c>
    </row>
    <row r="2743" customFormat="false" ht="15" hidden="false" customHeight="false" outlineLevel="0" collapsed="false">
      <c r="A2743" s="9" t="s">
        <v>12891</v>
      </c>
      <c r="B2743" s="9" t="s">
        <v>79</v>
      </c>
      <c r="C2743" s="9" t="s">
        <v>10162</v>
      </c>
      <c r="D2743" s="9" t="s">
        <v>10156</v>
      </c>
      <c r="E2743" s="10" t="n">
        <v>1</v>
      </c>
      <c r="F2743" s="10" t="n">
        <v>5901.55</v>
      </c>
      <c r="G2743" s="10" t="n">
        <v>112</v>
      </c>
      <c r="H2743" s="10" t="n">
        <v>3280.96</v>
      </c>
    </row>
    <row r="2744" customFormat="false" ht="15" hidden="false" customHeight="false" outlineLevel="0" collapsed="false">
      <c r="A2744" s="9" t="s">
        <v>12892</v>
      </c>
      <c r="B2744" s="9" t="s">
        <v>78</v>
      </c>
      <c r="C2744" s="9" t="s">
        <v>10163</v>
      </c>
      <c r="D2744" s="9" t="s">
        <v>10155</v>
      </c>
      <c r="E2744" s="10" t="n">
        <v>6</v>
      </c>
      <c r="F2744" s="10" t="n">
        <v>38976.83</v>
      </c>
      <c r="G2744" s="10" t="n">
        <v>21</v>
      </c>
      <c r="H2744" s="10" t="n">
        <v>21669.15</v>
      </c>
    </row>
    <row r="2745" customFormat="false" ht="15" hidden="false" customHeight="false" outlineLevel="0" collapsed="false">
      <c r="A2745" s="9" t="s">
        <v>12893</v>
      </c>
      <c r="B2745" s="9" t="s">
        <v>69</v>
      </c>
      <c r="C2745" s="9" t="s">
        <v>10163</v>
      </c>
      <c r="D2745" s="9" t="s">
        <v>10157</v>
      </c>
      <c r="E2745" s="10" t="n">
        <v>2</v>
      </c>
      <c r="F2745" s="10" t="n">
        <v>7715.59</v>
      </c>
      <c r="G2745" s="10" t="n">
        <v>210</v>
      </c>
      <c r="H2745" s="10" t="n">
        <v>4289.48</v>
      </c>
    </row>
    <row r="2746" customFormat="false" ht="15" hidden="false" customHeight="false" outlineLevel="0" collapsed="false">
      <c r="A2746" s="9" t="s">
        <v>12894</v>
      </c>
      <c r="B2746" s="9" t="s">
        <v>75</v>
      </c>
      <c r="C2746" s="9" t="s">
        <v>10161</v>
      </c>
      <c r="D2746" s="9" t="s">
        <v>10157</v>
      </c>
      <c r="E2746" s="10" t="n">
        <v>3</v>
      </c>
      <c r="F2746" s="10" t="n">
        <v>9685.75</v>
      </c>
      <c r="G2746" s="10" t="n">
        <v>169</v>
      </c>
      <c r="H2746" s="10" t="n">
        <v>5384.79</v>
      </c>
    </row>
    <row r="2747" customFormat="false" ht="15" hidden="false" customHeight="false" outlineLevel="0" collapsed="false">
      <c r="A2747" s="9" t="s">
        <v>12895</v>
      </c>
      <c r="B2747" s="9" t="s">
        <v>64</v>
      </c>
      <c r="C2747" s="9" t="s">
        <v>10161</v>
      </c>
      <c r="D2747" s="9" t="s">
        <v>10155</v>
      </c>
      <c r="E2747" s="10" t="n">
        <v>3</v>
      </c>
      <c r="F2747" s="10" t="n">
        <v>4978.9</v>
      </c>
      <c r="G2747" s="10" t="n">
        <v>79</v>
      </c>
      <c r="H2747" s="10" t="n">
        <v>2768.02</v>
      </c>
    </row>
    <row r="2748" customFormat="false" ht="15" hidden="false" customHeight="false" outlineLevel="0" collapsed="false">
      <c r="A2748" s="9" t="s">
        <v>12896</v>
      </c>
      <c r="B2748" s="9" t="s">
        <v>64</v>
      </c>
      <c r="C2748" s="9" t="s">
        <v>10161</v>
      </c>
      <c r="D2748" s="9" t="s">
        <v>10156</v>
      </c>
      <c r="E2748" s="10" t="n">
        <v>1</v>
      </c>
      <c r="F2748" s="10" t="n">
        <v>2259.1</v>
      </c>
      <c r="G2748" s="10" t="n">
        <v>124</v>
      </c>
      <c r="H2748" s="10" t="n">
        <v>1255.95</v>
      </c>
    </row>
    <row r="2749" customFormat="false" ht="15" hidden="false" customHeight="false" outlineLevel="0" collapsed="false">
      <c r="A2749" s="9" t="s">
        <v>12897</v>
      </c>
      <c r="B2749" s="9" t="s">
        <v>68</v>
      </c>
      <c r="C2749" s="9" t="s">
        <v>10164</v>
      </c>
      <c r="D2749" s="9" t="s">
        <v>10154</v>
      </c>
      <c r="E2749" s="10" t="n">
        <v>12</v>
      </c>
      <c r="F2749" s="10" t="n">
        <v>72789.03</v>
      </c>
      <c r="G2749" s="10" t="n">
        <v>21</v>
      </c>
      <c r="H2749" s="10" t="n">
        <v>40467.02</v>
      </c>
    </row>
    <row r="2750" customFormat="false" ht="15" hidden="false" customHeight="false" outlineLevel="0" collapsed="false">
      <c r="A2750" s="9" t="s">
        <v>12898</v>
      </c>
      <c r="B2750" s="9" t="s">
        <v>70</v>
      </c>
      <c r="C2750" s="9" t="s">
        <v>10161</v>
      </c>
      <c r="D2750" s="9" t="s">
        <v>10156</v>
      </c>
      <c r="E2750" s="10" t="n">
        <v>2</v>
      </c>
      <c r="F2750" s="10" t="n">
        <v>6831.9</v>
      </c>
      <c r="G2750" s="10" t="n">
        <v>11</v>
      </c>
      <c r="H2750" s="10" t="n">
        <v>3798.19</v>
      </c>
    </row>
    <row r="2751" customFormat="false" ht="15" hidden="false" customHeight="false" outlineLevel="0" collapsed="false">
      <c r="A2751" s="9" t="s">
        <v>12899</v>
      </c>
      <c r="B2751" s="9" t="s">
        <v>68</v>
      </c>
      <c r="C2751" s="9" t="s">
        <v>10161</v>
      </c>
      <c r="D2751" s="9" t="s">
        <v>10155</v>
      </c>
      <c r="E2751" s="10" t="n">
        <v>8</v>
      </c>
      <c r="F2751" s="10" t="n">
        <v>35889.3</v>
      </c>
      <c r="G2751" s="10" t="n">
        <v>1</v>
      </c>
      <c r="H2751" s="10" t="n">
        <v>19952.63</v>
      </c>
    </row>
    <row r="2752" customFormat="false" ht="15" hidden="false" customHeight="false" outlineLevel="0" collapsed="false">
      <c r="A2752" s="9" t="s">
        <v>12900</v>
      </c>
      <c r="B2752" s="9" t="s">
        <v>75</v>
      </c>
      <c r="C2752" s="9" t="s">
        <v>10162</v>
      </c>
      <c r="D2752" s="9" t="s">
        <v>10155</v>
      </c>
      <c r="E2752" s="10" t="n">
        <v>5</v>
      </c>
      <c r="F2752" s="10" t="n">
        <v>26944.2</v>
      </c>
      <c r="G2752" s="10" t="n">
        <v>2</v>
      </c>
      <c r="H2752" s="10" t="n">
        <v>14979.61</v>
      </c>
    </row>
    <row r="2753" customFormat="false" ht="15" hidden="false" customHeight="false" outlineLevel="0" collapsed="false">
      <c r="A2753" s="9" t="s">
        <v>12901</v>
      </c>
      <c r="B2753" s="9" t="s">
        <v>72</v>
      </c>
      <c r="C2753" s="9" t="s">
        <v>10161</v>
      </c>
      <c r="D2753" s="9" t="s">
        <v>10156</v>
      </c>
      <c r="E2753" s="10" t="n">
        <v>1</v>
      </c>
      <c r="F2753" s="10" t="n">
        <v>1103.2</v>
      </c>
      <c r="G2753" s="10" t="n">
        <v>60</v>
      </c>
      <c r="H2753" s="10" t="n">
        <v>613.32</v>
      </c>
    </row>
    <row r="2754" customFormat="false" ht="15" hidden="false" customHeight="false" outlineLevel="0" collapsed="false">
      <c r="A2754" s="9" t="s">
        <v>12902</v>
      </c>
      <c r="B2754" s="9" t="s">
        <v>76</v>
      </c>
      <c r="C2754" s="9" t="s">
        <v>10162</v>
      </c>
      <c r="D2754" s="9" t="s">
        <v>10156</v>
      </c>
      <c r="E2754" s="10" t="n">
        <v>2</v>
      </c>
      <c r="F2754" s="10" t="n">
        <v>3836.15</v>
      </c>
      <c r="G2754" s="10" t="n">
        <v>51</v>
      </c>
      <c r="H2754" s="10" t="n">
        <v>2132.71</v>
      </c>
    </row>
    <row r="2755" customFormat="false" ht="15" hidden="false" customHeight="false" outlineLevel="0" collapsed="false">
      <c r="A2755" s="9" t="s">
        <v>12903</v>
      </c>
      <c r="B2755" s="9" t="s">
        <v>79</v>
      </c>
      <c r="C2755" s="9" t="s">
        <v>10163</v>
      </c>
      <c r="D2755" s="9" t="s">
        <v>10157</v>
      </c>
      <c r="E2755" s="10" t="n">
        <v>5</v>
      </c>
      <c r="F2755" s="10" t="n">
        <v>19214.51</v>
      </c>
      <c r="G2755" s="10" t="n">
        <v>207</v>
      </c>
      <c r="H2755" s="10" t="n">
        <v>10682.3</v>
      </c>
    </row>
    <row r="2756" customFormat="false" ht="15" hidden="false" customHeight="false" outlineLevel="0" collapsed="false">
      <c r="A2756" s="9" t="s">
        <v>12904</v>
      </c>
      <c r="B2756" s="9" t="s">
        <v>70</v>
      </c>
      <c r="C2756" s="9" t="s">
        <v>10161</v>
      </c>
      <c r="D2756" s="9" t="s">
        <v>10154</v>
      </c>
      <c r="E2756" s="10" t="n">
        <v>4</v>
      </c>
      <c r="F2756" s="10" t="n">
        <v>103882.03</v>
      </c>
      <c r="G2756" s="10" t="n">
        <v>16</v>
      </c>
      <c r="H2756" s="10" t="n">
        <v>57753.15</v>
      </c>
    </row>
    <row r="2757" customFormat="false" ht="15" hidden="false" customHeight="false" outlineLevel="0" collapsed="false">
      <c r="A2757" s="9" t="s">
        <v>12905</v>
      </c>
      <c r="B2757" s="9" t="s">
        <v>68</v>
      </c>
      <c r="C2757" s="9" t="s">
        <v>10161</v>
      </c>
      <c r="D2757" s="9" t="s">
        <v>10155</v>
      </c>
      <c r="E2757" s="10" t="n">
        <v>4</v>
      </c>
      <c r="F2757" s="10" t="n">
        <v>54638.6</v>
      </c>
      <c r="G2757" s="10" t="n">
        <v>20</v>
      </c>
      <c r="H2757" s="10" t="n">
        <v>30376.3</v>
      </c>
    </row>
    <row r="2758" customFormat="false" ht="15" hidden="false" customHeight="false" outlineLevel="0" collapsed="false">
      <c r="A2758" s="9" t="s">
        <v>12906</v>
      </c>
      <c r="B2758" s="9" t="s">
        <v>59</v>
      </c>
      <c r="C2758" s="9" t="s">
        <v>10163</v>
      </c>
      <c r="D2758" s="9" t="s">
        <v>10156</v>
      </c>
      <c r="E2758" s="10" t="n">
        <v>1</v>
      </c>
      <c r="F2758" s="10" t="n">
        <v>9214.95</v>
      </c>
      <c r="G2758" s="10" t="n">
        <v>350</v>
      </c>
      <c r="H2758" s="10" t="n">
        <v>5123.05</v>
      </c>
    </row>
    <row r="2759" customFormat="false" ht="15" hidden="false" customHeight="false" outlineLevel="0" collapsed="false">
      <c r="A2759" s="9" t="s">
        <v>12907</v>
      </c>
      <c r="B2759" s="9" t="s">
        <v>62</v>
      </c>
      <c r="C2759" s="9" t="s">
        <v>10161</v>
      </c>
      <c r="D2759" s="9" t="s">
        <v>10156</v>
      </c>
      <c r="E2759" s="10" t="n">
        <v>2</v>
      </c>
      <c r="F2759" s="10" t="n">
        <v>8343.55</v>
      </c>
      <c r="G2759" s="10" t="n">
        <v>23</v>
      </c>
      <c r="H2759" s="10" t="n">
        <v>4638.59</v>
      </c>
    </row>
    <row r="2760" customFormat="false" ht="15" hidden="false" customHeight="false" outlineLevel="0" collapsed="false">
      <c r="A2760" s="9" t="s">
        <v>12908</v>
      </c>
      <c r="B2760" s="9" t="s">
        <v>77</v>
      </c>
      <c r="C2760" s="9" t="s">
        <v>10164</v>
      </c>
      <c r="D2760" s="9" t="s">
        <v>10155</v>
      </c>
      <c r="E2760" s="10" t="n">
        <v>7</v>
      </c>
      <c r="F2760" s="10" t="n">
        <v>30340.6</v>
      </c>
      <c r="G2760" s="10" t="n">
        <v>17</v>
      </c>
      <c r="H2760" s="10" t="n">
        <v>16867.84</v>
      </c>
    </row>
    <row r="2761" customFormat="false" ht="15" hidden="false" customHeight="false" outlineLevel="0" collapsed="false">
      <c r="A2761" s="9" t="s">
        <v>12909</v>
      </c>
      <c r="B2761" s="9" t="s">
        <v>71</v>
      </c>
      <c r="C2761" s="9" t="s">
        <v>10161</v>
      </c>
      <c r="D2761" s="9" t="s">
        <v>10156</v>
      </c>
      <c r="E2761" s="10" t="n">
        <v>1</v>
      </c>
      <c r="F2761" s="10" t="n">
        <v>3555.3</v>
      </c>
      <c r="G2761" s="10" t="n">
        <v>353</v>
      </c>
      <c r="H2761" s="10" t="n">
        <v>1976.57</v>
      </c>
    </row>
    <row r="2762" customFormat="false" ht="15" hidden="false" customHeight="false" outlineLevel="0" collapsed="false">
      <c r="A2762" s="9" t="s">
        <v>12910</v>
      </c>
      <c r="B2762" s="9" t="s">
        <v>64</v>
      </c>
      <c r="C2762" s="9" t="s">
        <v>10161</v>
      </c>
      <c r="D2762" s="9" t="s">
        <v>10154</v>
      </c>
      <c r="E2762" s="10" t="n">
        <v>5</v>
      </c>
      <c r="F2762" s="10" t="n">
        <v>72340.4</v>
      </c>
      <c r="G2762" s="10" t="n">
        <v>94</v>
      </c>
      <c r="H2762" s="10" t="n">
        <v>40217.6</v>
      </c>
    </row>
    <row r="2763" customFormat="false" ht="15" hidden="false" customHeight="false" outlineLevel="0" collapsed="false">
      <c r="A2763" s="9" t="s">
        <v>12911</v>
      </c>
      <c r="B2763" s="9" t="s">
        <v>62</v>
      </c>
      <c r="C2763" s="9" t="s">
        <v>10161</v>
      </c>
      <c r="D2763" s="9" t="s">
        <v>10157</v>
      </c>
      <c r="E2763" s="10" t="n">
        <v>3</v>
      </c>
      <c r="F2763" s="10" t="n">
        <v>4751.75</v>
      </c>
      <c r="G2763" s="10" t="n">
        <v>203</v>
      </c>
      <c r="H2763" s="10" t="n">
        <v>2641.73</v>
      </c>
    </row>
    <row r="2764" customFormat="false" ht="15" hidden="false" customHeight="false" outlineLevel="0" collapsed="false">
      <c r="A2764" s="9" t="s">
        <v>12912</v>
      </c>
      <c r="B2764" s="9" t="s">
        <v>74</v>
      </c>
      <c r="C2764" s="9" t="s">
        <v>10161</v>
      </c>
      <c r="D2764" s="9" t="s">
        <v>10156</v>
      </c>
      <c r="E2764" s="10" t="n">
        <v>1</v>
      </c>
      <c r="F2764" s="10" t="n">
        <v>37657.81</v>
      </c>
      <c r="G2764" s="10" t="n">
        <v>45</v>
      </c>
      <c r="H2764" s="10" t="n">
        <v>20935.84</v>
      </c>
    </row>
    <row r="2765" customFormat="false" ht="15" hidden="false" customHeight="false" outlineLevel="0" collapsed="false">
      <c r="A2765" s="9" t="s">
        <v>12913</v>
      </c>
      <c r="B2765" s="9" t="s">
        <v>74</v>
      </c>
      <c r="C2765" s="9" t="s">
        <v>10163</v>
      </c>
      <c r="D2765" s="9" t="s">
        <v>10156</v>
      </c>
      <c r="E2765" s="10" t="n">
        <v>2</v>
      </c>
      <c r="F2765" s="10" t="n">
        <v>9230.2</v>
      </c>
      <c r="G2765" s="10" t="n">
        <v>25</v>
      </c>
      <c r="H2765" s="10" t="n">
        <v>5131.52</v>
      </c>
    </row>
    <row r="2766" customFormat="false" ht="15" hidden="false" customHeight="false" outlineLevel="0" collapsed="false">
      <c r="A2766" s="9" t="s">
        <v>12914</v>
      </c>
      <c r="B2766" s="9" t="s">
        <v>75</v>
      </c>
      <c r="C2766" s="9" t="s">
        <v>10161</v>
      </c>
      <c r="D2766" s="9" t="s">
        <v>10155</v>
      </c>
      <c r="E2766" s="10" t="n">
        <v>7</v>
      </c>
      <c r="F2766" s="10" t="n">
        <v>10756.28</v>
      </c>
      <c r="G2766" s="10" t="n">
        <v>81</v>
      </c>
      <c r="H2766" s="10" t="n">
        <v>5979.95</v>
      </c>
    </row>
    <row r="2767" customFormat="false" ht="15" hidden="false" customHeight="false" outlineLevel="0" collapsed="false">
      <c r="A2767" s="9" t="s">
        <v>12915</v>
      </c>
      <c r="B2767" s="9" t="s">
        <v>69</v>
      </c>
      <c r="C2767" s="9" t="s">
        <v>10161</v>
      </c>
      <c r="D2767" s="9" t="s">
        <v>10155</v>
      </c>
      <c r="E2767" s="10" t="n">
        <v>4</v>
      </c>
      <c r="F2767" s="10" t="n">
        <v>36524.7</v>
      </c>
      <c r="G2767" s="10" t="n">
        <v>105</v>
      </c>
      <c r="H2767" s="10" t="n">
        <v>20305.89</v>
      </c>
    </row>
    <row r="2768" customFormat="false" ht="15" hidden="false" customHeight="false" outlineLevel="0" collapsed="false">
      <c r="A2768" s="9" t="s">
        <v>12916</v>
      </c>
      <c r="B2768" s="9" t="s">
        <v>60</v>
      </c>
      <c r="C2768" s="9" t="s">
        <v>10163</v>
      </c>
      <c r="D2768" s="9" t="s">
        <v>10156</v>
      </c>
      <c r="E2768" s="10" t="n">
        <v>1</v>
      </c>
      <c r="F2768" s="10" t="n">
        <v>2502.36</v>
      </c>
      <c r="G2768" s="10" t="n">
        <v>88</v>
      </c>
      <c r="H2768" s="10" t="n">
        <v>1391.19</v>
      </c>
    </row>
    <row r="2769" customFormat="false" ht="15" hidden="false" customHeight="false" outlineLevel="0" collapsed="false">
      <c r="A2769" s="9" t="s">
        <v>12917</v>
      </c>
      <c r="B2769" s="9" t="s">
        <v>77</v>
      </c>
      <c r="C2769" s="9" t="s">
        <v>10161</v>
      </c>
      <c r="D2769" s="9" t="s">
        <v>10155</v>
      </c>
      <c r="E2769" s="10" t="n">
        <v>3</v>
      </c>
      <c r="F2769" s="10" t="n">
        <v>1580.19</v>
      </c>
      <c r="G2769" s="10" t="n">
        <v>5</v>
      </c>
      <c r="H2769" s="10" t="n">
        <v>878.51</v>
      </c>
    </row>
    <row r="2770" customFormat="false" ht="15" hidden="false" customHeight="false" outlineLevel="0" collapsed="false">
      <c r="A2770" s="9" t="s">
        <v>12918</v>
      </c>
      <c r="B2770" s="9" t="s">
        <v>77</v>
      </c>
      <c r="C2770" s="9" t="s">
        <v>10161</v>
      </c>
      <c r="D2770" s="9" t="s">
        <v>10155</v>
      </c>
      <c r="E2770" s="10" t="n">
        <v>3</v>
      </c>
      <c r="F2770" s="10" t="n">
        <v>4361.87</v>
      </c>
      <c r="G2770" s="10" t="n">
        <v>79</v>
      </c>
      <c r="H2770" s="10" t="n">
        <v>2424.98</v>
      </c>
    </row>
    <row r="2771" customFormat="false" ht="15" hidden="false" customHeight="false" outlineLevel="0" collapsed="false">
      <c r="A2771" s="9" t="s">
        <v>12919</v>
      </c>
      <c r="B2771" s="9" t="s">
        <v>71</v>
      </c>
      <c r="C2771" s="9" t="s">
        <v>10161</v>
      </c>
      <c r="D2771" s="9" t="s">
        <v>10155</v>
      </c>
      <c r="E2771" s="10" t="n">
        <v>8</v>
      </c>
      <c r="F2771" s="10" t="n">
        <v>65013.14</v>
      </c>
      <c r="G2771" s="10" t="n">
        <v>0</v>
      </c>
      <c r="H2771" s="10" t="n">
        <v>36144.02</v>
      </c>
    </row>
    <row r="2772" customFormat="false" ht="15" hidden="false" customHeight="false" outlineLevel="0" collapsed="false">
      <c r="A2772" s="9" t="s">
        <v>12920</v>
      </c>
      <c r="B2772" s="9" t="s">
        <v>68</v>
      </c>
      <c r="C2772" s="9" t="s">
        <v>10161</v>
      </c>
      <c r="D2772" s="9" t="s">
        <v>10155</v>
      </c>
      <c r="E2772" s="10" t="n">
        <v>4</v>
      </c>
      <c r="F2772" s="10" t="n">
        <v>18974.43</v>
      </c>
      <c r="G2772" s="10" t="n">
        <v>16</v>
      </c>
      <c r="H2772" s="10" t="n">
        <v>10548.82</v>
      </c>
    </row>
    <row r="2773" customFormat="false" ht="15" hidden="false" customHeight="false" outlineLevel="0" collapsed="false">
      <c r="A2773" s="9" t="s">
        <v>12921</v>
      </c>
      <c r="B2773" s="9" t="s">
        <v>62</v>
      </c>
      <c r="C2773" s="9" t="s">
        <v>10161</v>
      </c>
      <c r="D2773" s="9" t="s">
        <v>10157</v>
      </c>
      <c r="E2773" s="10" t="n">
        <v>6</v>
      </c>
      <c r="F2773" s="10" t="n">
        <v>19111.2</v>
      </c>
      <c r="G2773" s="10" t="n">
        <v>122</v>
      </c>
      <c r="H2773" s="10" t="n">
        <v>10624.86</v>
      </c>
    </row>
    <row r="2774" customFormat="false" ht="15" hidden="false" customHeight="false" outlineLevel="0" collapsed="false">
      <c r="A2774" s="9" t="s">
        <v>12922</v>
      </c>
      <c r="B2774" s="9" t="s">
        <v>76</v>
      </c>
      <c r="C2774" s="9" t="s">
        <v>10163</v>
      </c>
      <c r="D2774" s="9" t="s">
        <v>10155</v>
      </c>
      <c r="E2774" s="10" t="n">
        <v>4</v>
      </c>
      <c r="F2774" s="10" t="n">
        <v>41725.77</v>
      </c>
      <c r="G2774" s="10" t="n">
        <v>5</v>
      </c>
      <c r="H2774" s="10" t="n">
        <v>23197.42</v>
      </c>
    </row>
    <row r="2775" customFormat="false" ht="15" hidden="false" customHeight="false" outlineLevel="0" collapsed="false">
      <c r="A2775" s="9" t="s">
        <v>12923</v>
      </c>
      <c r="B2775" s="9" t="s">
        <v>71</v>
      </c>
      <c r="C2775" s="9" t="s">
        <v>10164</v>
      </c>
      <c r="D2775" s="9" t="s">
        <v>10154</v>
      </c>
      <c r="E2775" s="10" t="n">
        <v>7</v>
      </c>
      <c r="F2775" s="10" t="n">
        <v>96488.26</v>
      </c>
      <c r="G2775" s="10" t="n">
        <v>17</v>
      </c>
      <c r="H2775" s="10" t="n">
        <v>53642.59</v>
      </c>
    </row>
    <row r="2776" customFormat="false" ht="15" hidden="false" customHeight="false" outlineLevel="0" collapsed="false">
      <c r="A2776" s="9" t="s">
        <v>12924</v>
      </c>
      <c r="B2776" s="9" t="s">
        <v>68</v>
      </c>
      <c r="C2776" s="9" t="s">
        <v>10161</v>
      </c>
      <c r="D2776" s="9" t="s">
        <v>10157</v>
      </c>
      <c r="E2776" s="10" t="n">
        <v>5</v>
      </c>
      <c r="F2776" s="10" t="n">
        <v>33865.86</v>
      </c>
      <c r="G2776" s="10" t="n">
        <v>189</v>
      </c>
      <c r="H2776" s="10" t="n">
        <v>18827.7</v>
      </c>
    </row>
    <row r="2777" customFormat="false" ht="15" hidden="false" customHeight="false" outlineLevel="0" collapsed="false">
      <c r="A2777" s="9" t="s">
        <v>12925</v>
      </c>
      <c r="B2777" s="9" t="s">
        <v>64</v>
      </c>
      <c r="C2777" s="9" t="s">
        <v>10161</v>
      </c>
      <c r="D2777" s="9" t="s">
        <v>10155</v>
      </c>
      <c r="E2777" s="10" t="n">
        <v>6</v>
      </c>
      <c r="F2777" s="10" t="n">
        <v>10724.37</v>
      </c>
      <c r="G2777" s="10" t="n">
        <v>5</v>
      </c>
      <c r="H2777" s="10" t="n">
        <v>5962.21</v>
      </c>
    </row>
    <row r="2778" customFormat="false" ht="15" hidden="false" customHeight="false" outlineLevel="0" collapsed="false">
      <c r="A2778" s="9" t="s">
        <v>12926</v>
      </c>
      <c r="B2778" s="9" t="s">
        <v>62</v>
      </c>
      <c r="C2778" s="9" t="s">
        <v>10161</v>
      </c>
      <c r="D2778" s="9" t="s">
        <v>10155</v>
      </c>
      <c r="E2778" s="10" t="n">
        <v>3</v>
      </c>
      <c r="F2778" s="10" t="n">
        <v>9856.5</v>
      </c>
      <c r="G2778" s="10" t="n">
        <v>7</v>
      </c>
      <c r="H2778" s="10" t="n">
        <v>5479.72</v>
      </c>
    </row>
    <row r="2779" customFormat="false" ht="15" hidden="false" customHeight="false" outlineLevel="0" collapsed="false">
      <c r="A2779" s="9" t="s">
        <v>12927</v>
      </c>
      <c r="B2779" s="9" t="s">
        <v>71</v>
      </c>
      <c r="C2779" s="9" t="s">
        <v>10162</v>
      </c>
      <c r="D2779" s="9" t="s">
        <v>10156</v>
      </c>
      <c r="E2779" s="10" t="n">
        <v>1</v>
      </c>
      <c r="F2779" s="10" t="n">
        <v>4123.5</v>
      </c>
      <c r="G2779" s="10" t="n">
        <v>310</v>
      </c>
      <c r="H2779" s="10" t="n">
        <v>2292.46</v>
      </c>
    </row>
    <row r="2780" customFormat="false" ht="15" hidden="false" customHeight="false" outlineLevel="0" collapsed="false">
      <c r="A2780" s="9" t="s">
        <v>12928</v>
      </c>
      <c r="B2780" s="9" t="s">
        <v>77</v>
      </c>
      <c r="C2780" s="9" t="s">
        <v>10161</v>
      </c>
      <c r="D2780" s="9" t="s">
        <v>10156</v>
      </c>
      <c r="E2780" s="10" t="n">
        <v>2</v>
      </c>
      <c r="F2780" s="10" t="n">
        <v>11579.68</v>
      </c>
      <c r="G2780" s="10" t="n">
        <v>39</v>
      </c>
      <c r="H2780" s="10" t="n">
        <v>6437.72</v>
      </c>
    </row>
    <row r="2781" customFormat="false" ht="15" hidden="false" customHeight="false" outlineLevel="0" collapsed="false">
      <c r="A2781" s="9" t="s">
        <v>12929</v>
      </c>
      <c r="B2781" s="9" t="s">
        <v>62</v>
      </c>
      <c r="C2781" s="9" t="s">
        <v>10161</v>
      </c>
      <c r="D2781" s="9" t="s">
        <v>10155</v>
      </c>
      <c r="E2781" s="10" t="n">
        <v>6</v>
      </c>
      <c r="F2781" s="10" t="n">
        <v>45812.16</v>
      </c>
      <c r="G2781" s="10" t="n">
        <v>32</v>
      </c>
      <c r="H2781" s="10" t="n">
        <v>25469.24</v>
      </c>
    </row>
    <row r="2782" customFormat="false" ht="15" hidden="false" customHeight="false" outlineLevel="0" collapsed="false">
      <c r="A2782" s="9" t="s">
        <v>12930</v>
      </c>
      <c r="B2782" s="9" t="s">
        <v>79</v>
      </c>
      <c r="C2782" s="9" t="s">
        <v>10163</v>
      </c>
      <c r="D2782" s="9" t="s">
        <v>10154</v>
      </c>
      <c r="E2782" s="10" t="n">
        <v>9</v>
      </c>
      <c r="F2782" s="10" t="n">
        <v>138807.1</v>
      </c>
      <c r="G2782" s="10" t="n">
        <v>87</v>
      </c>
      <c r="H2782" s="10" t="n">
        <v>77169.72</v>
      </c>
    </row>
    <row r="2783" customFormat="false" ht="15" hidden="false" customHeight="false" outlineLevel="0" collapsed="false">
      <c r="A2783" s="9" t="s">
        <v>12931</v>
      </c>
      <c r="B2783" s="9" t="s">
        <v>70</v>
      </c>
      <c r="C2783" s="9" t="s">
        <v>10162</v>
      </c>
      <c r="D2783" s="9" t="s">
        <v>10155</v>
      </c>
      <c r="E2783" s="10" t="n">
        <v>6</v>
      </c>
      <c r="F2783" s="10" t="n">
        <v>18954.57</v>
      </c>
      <c r="G2783" s="10" t="n">
        <v>62</v>
      </c>
      <c r="H2783" s="10" t="n">
        <v>10537.78</v>
      </c>
    </row>
    <row r="2784" customFormat="false" ht="15" hidden="false" customHeight="false" outlineLevel="0" collapsed="false">
      <c r="A2784" s="9" t="s">
        <v>12932</v>
      </c>
      <c r="B2784" s="9" t="s">
        <v>76</v>
      </c>
      <c r="C2784" s="9" t="s">
        <v>10161</v>
      </c>
      <c r="D2784" s="9" t="s">
        <v>10154</v>
      </c>
      <c r="E2784" s="10" t="n">
        <v>13</v>
      </c>
      <c r="F2784" s="10" t="n">
        <v>98859.67</v>
      </c>
      <c r="G2784" s="10" t="n">
        <v>15</v>
      </c>
      <c r="H2784" s="10" t="n">
        <v>54960.97</v>
      </c>
    </row>
    <row r="2785" customFormat="false" ht="15" hidden="false" customHeight="false" outlineLevel="0" collapsed="false">
      <c r="A2785" s="9" t="s">
        <v>12933</v>
      </c>
      <c r="B2785" s="9" t="s">
        <v>71</v>
      </c>
      <c r="C2785" s="9" t="s">
        <v>10161</v>
      </c>
      <c r="D2785" s="9" t="s">
        <v>10156</v>
      </c>
      <c r="E2785" s="10" t="n">
        <v>1</v>
      </c>
      <c r="F2785" s="10" t="n">
        <v>2610.6</v>
      </c>
      <c r="G2785" s="10" t="n">
        <v>3</v>
      </c>
      <c r="H2785" s="10" t="n">
        <v>1451.36</v>
      </c>
    </row>
    <row r="2786" customFormat="false" ht="15" hidden="false" customHeight="false" outlineLevel="0" collapsed="false">
      <c r="A2786" s="9" t="s">
        <v>12934</v>
      </c>
      <c r="B2786" s="9" t="s">
        <v>61</v>
      </c>
      <c r="C2786" s="9" t="s">
        <v>10161</v>
      </c>
      <c r="D2786" s="9" t="s">
        <v>10154</v>
      </c>
      <c r="E2786" s="10" t="n">
        <v>4</v>
      </c>
      <c r="F2786" s="10" t="n">
        <v>74911.23</v>
      </c>
      <c r="G2786" s="10" t="n">
        <v>39</v>
      </c>
      <c r="H2786" s="10" t="n">
        <v>41646.85</v>
      </c>
    </row>
    <row r="2787" customFormat="false" ht="15" hidden="false" customHeight="false" outlineLevel="0" collapsed="false">
      <c r="A2787" s="9" t="s">
        <v>12935</v>
      </c>
      <c r="B2787" s="9" t="s">
        <v>77</v>
      </c>
      <c r="C2787" s="9" t="s">
        <v>10161</v>
      </c>
      <c r="D2787" s="9" t="s">
        <v>10157</v>
      </c>
      <c r="E2787" s="10" t="n">
        <v>4</v>
      </c>
      <c r="F2787" s="10" t="n">
        <v>2066.76</v>
      </c>
      <c r="G2787" s="10" t="n">
        <v>185</v>
      </c>
      <c r="H2787" s="10" t="n">
        <v>1149.01</v>
      </c>
    </row>
    <row r="2788" customFormat="false" ht="15" hidden="false" customHeight="false" outlineLevel="0" collapsed="false">
      <c r="A2788" s="9" t="s">
        <v>12936</v>
      </c>
      <c r="B2788" s="9" t="s">
        <v>74</v>
      </c>
      <c r="C2788" s="9" t="s">
        <v>10161</v>
      </c>
      <c r="D2788" s="9" t="s">
        <v>10156</v>
      </c>
      <c r="E2788" s="10" t="n">
        <v>2</v>
      </c>
      <c r="F2788" s="10" t="n">
        <v>4357.05</v>
      </c>
      <c r="G2788" s="10" t="n">
        <v>14</v>
      </c>
      <c r="H2788" s="10" t="n">
        <v>2422.3</v>
      </c>
    </row>
    <row r="2789" customFormat="false" ht="15" hidden="false" customHeight="false" outlineLevel="0" collapsed="false">
      <c r="A2789" s="9" t="s">
        <v>12937</v>
      </c>
      <c r="B2789" s="9" t="s">
        <v>64</v>
      </c>
      <c r="C2789" s="9" t="s">
        <v>10164</v>
      </c>
      <c r="D2789" s="9" t="s">
        <v>10154</v>
      </c>
      <c r="E2789" s="10" t="n">
        <v>20</v>
      </c>
      <c r="F2789" s="10" t="n">
        <v>91961.19</v>
      </c>
      <c r="G2789" s="10" t="n">
        <v>1</v>
      </c>
      <c r="H2789" s="10" t="n">
        <v>51125.77</v>
      </c>
    </row>
    <row r="2790" customFormat="false" ht="15" hidden="false" customHeight="false" outlineLevel="0" collapsed="false">
      <c r="A2790" s="9" t="s">
        <v>12938</v>
      </c>
      <c r="B2790" s="9" t="s">
        <v>65</v>
      </c>
      <c r="C2790" s="9" t="s">
        <v>10161</v>
      </c>
      <c r="D2790" s="9" t="s">
        <v>10156</v>
      </c>
      <c r="E2790" s="10" t="n">
        <v>1</v>
      </c>
      <c r="F2790" s="10" t="n">
        <v>3093.7</v>
      </c>
      <c r="G2790" s="10" t="n">
        <v>57</v>
      </c>
      <c r="H2790" s="10" t="n">
        <v>1719.94</v>
      </c>
    </row>
    <row r="2791" customFormat="false" ht="15" hidden="false" customHeight="false" outlineLevel="0" collapsed="false">
      <c r="A2791" s="9" t="s">
        <v>12939</v>
      </c>
      <c r="B2791" s="9" t="s">
        <v>76</v>
      </c>
      <c r="C2791" s="9" t="s">
        <v>10162</v>
      </c>
      <c r="D2791" s="9" t="s">
        <v>10156</v>
      </c>
      <c r="E2791" s="10" t="n">
        <v>2</v>
      </c>
      <c r="F2791" s="10" t="n">
        <v>4414.8</v>
      </c>
      <c r="G2791" s="10" t="n">
        <v>78</v>
      </c>
      <c r="H2791" s="10" t="n">
        <v>2454.41</v>
      </c>
    </row>
    <row r="2792" customFormat="false" ht="15" hidden="false" customHeight="false" outlineLevel="0" collapsed="false">
      <c r="A2792" s="9" t="s">
        <v>12940</v>
      </c>
      <c r="B2792" s="9" t="s">
        <v>68</v>
      </c>
      <c r="C2792" s="9" t="s">
        <v>10163</v>
      </c>
      <c r="D2792" s="9" t="s">
        <v>10156</v>
      </c>
      <c r="E2792" s="10" t="n">
        <v>1</v>
      </c>
      <c r="F2792" s="10" t="n">
        <v>5259</v>
      </c>
      <c r="G2792" s="10" t="n">
        <v>38</v>
      </c>
      <c r="H2792" s="10" t="n">
        <v>2923.74</v>
      </c>
    </row>
    <row r="2793" customFormat="false" ht="15" hidden="false" customHeight="false" outlineLevel="0" collapsed="false">
      <c r="A2793" s="9" t="s">
        <v>12941</v>
      </c>
      <c r="B2793" s="9" t="s">
        <v>74</v>
      </c>
      <c r="C2793" s="9" t="s">
        <v>10161</v>
      </c>
      <c r="D2793" s="9" t="s">
        <v>10155</v>
      </c>
      <c r="E2793" s="10" t="n">
        <v>4</v>
      </c>
      <c r="F2793" s="10" t="n">
        <v>7276.6</v>
      </c>
      <c r="G2793" s="10" t="n">
        <v>11</v>
      </c>
      <c r="H2793" s="10" t="n">
        <v>4045.42</v>
      </c>
    </row>
    <row r="2794" customFormat="false" ht="15" hidden="false" customHeight="false" outlineLevel="0" collapsed="false">
      <c r="A2794" s="9" t="s">
        <v>12942</v>
      </c>
      <c r="B2794" s="9" t="s">
        <v>62</v>
      </c>
      <c r="C2794" s="9" t="s">
        <v>10161</v>
      </c>
      <c r="D2794" s="9" t="s">
        <v>10157</v>
      </c>
      <c r="E2794" s="10" t="n">
        <v>2</v>
      </c>
      <c r="F2794" s="10" t="n">
        <v>8172.9</v>
      </c>
      <c r="G2794" s="10" t="n">
        <v>138</v>
      </c>
      <c r="H2794" s="10" t="n">
        <v>4543.72</v>
      </c>
    </row>
    <row r="2795" customFormat="false" ht="15" hidden="false" customHeight="false" outlineLevel="0" collapsed="false">
      <c r="A2795" s="9" t="s">
        <v>12943</v>
      </c>
      <c r="B2795" s="9" t="s">
        <v>74</v>
      </c>
      <c r="C2795" s="9" t="s">
        <v>10161</v>
      </c>
      <c r="D2795" s="9" t="s">
        <v>10156</v>
      </c>
      <c r="E2795" s="10" t="n">
        <v>1</v>
      </c>
      <c r="F2795" s="10" t="n">
        <v>2173.5</v>
      </c>
      <c r="G2795" s="10" t="n">
        <v>57</v>
      </c>
      <c r="H2795" s="10" t="n">
        <v>1208.36</v>
      </c>
    </row>
    <row r="2796" customFormat="false" ht="15" hidden="false" customHeight="false" outlineLevel="0" collapsed="false">
      <c r="A2796" s="9" t="s">
        <v>12944</v>
      </c>
      <c r="B2796" s="9" t="s">
        <v>70</v>
      </c>
      <c r="C2796" s="9" t="s">
        <v>10161</v>
      </c>
      <c r="D2796" s="9" t="s">
        <v>10156</v>
      </c>
      <c r="E2796" s="10" t="n">
        <v>1</v>
      </c>
      <c r="F2796" s="10" t="n">
        <v>32300.1</v>
      </c>
      <c r="G2796" s="10" t="n">
        <v>129</v>
      </c>
      <c r="H2796" s="10" t="n">
        <v>17957.22</v>
      </c>
    </row>
    <row r="2797" customFormat="false" ht="15" hidden="false" customHeight="false" outlineLevel="0" collapsed="false">
      <c r="A2797" s="9" t="s">
        <v>12945</v>
      </c>
      <c r="B2797" s="9" t="s">
        <v>79</v>
      </c>
      <c r="C2797" s="9" t="s">
        <v>10161</v>
      </c>
      <c r="D2797" s="9" t="s">
        <v>10155</v>
      </c>
      <c r="E2797" s="10" t="n">
        <v>4</v>
      </c>
      <c r="F2797" s="10" t="n">
        <v>7826.65</v>
      </c>
      <c r="G2797" s="10" t="n">
        <v>56</v>
      </c>
      <c r="H2797" s="10" t="n">
        <v>4351.22</v>
      </c>
    </row>
    <row r="2798" customFormat="false" ht="15" hidden="false" customHeight="false" outlineLevel="0" collapsed="false">
      <c r="A2798" s="9" t="s">
        <v>12946</v>
      </c>
      <c r="B2798" s="9" t="s">
        <v>71</v>
      </c>
      <c r="C2798" s="9" t="s">
        <v>10161</v>
      </c>
      <c r="D2798" s="9" t="s">
        <v>10154</v>
      </c>
      <c r="E2798" s="10" t="n">
        <v>3</v>
      </c>
      <c r="F2798" s="10" t="n">
        <v>84477.65</v>
      </c>
      <c r="G2798" s="10" t="n">
        <v>55</v>
      </c>
      <c r="H2798" s="10" t="n">
        <v>46965.3</v>
      </c>
    </row>
    <row r="2799" customFormat="false" ht="15" hidden="false" customHeight="false" outlineLevel="0" collapsed="false">
      <c r="A2799" s="9" t="s">
        <v>12947</v>
      </c>
      <c r="B2799" s="9" t="s">
        <v>77</v>
      </c>
      <c r="C2799" s="9" t="s">
        <v>10164</v>
      </c>
      <c r="D2799" s="9" t="s">
        <v>10155</v>
      </c>
      <c r="E2799" s="10" t="n">
        <v>6</v>
      </c>
      <c r="F2799" s="10" t="n">
        <v>24586.79</v>
      </c>
      <c r="G2799" s="10" t="n">
        <v>72</v>
      </c>
      <c r="H2799" s="10" t="n">
        <v>13669.01</v>
      </c>
    </row>
    <row r="2800" customFormat="false" ht="15" hidden="false" customHeight="false" outlineLevel="0" collapsed="false">
      <c r="A2800" s="9" t="s">
        <v>12948</v>
      </c>
      <c r="B2800" s="9" t="s">
        <v>70</v>
      </c>
      <c r="C2800" s="9" t="s">
        <v>10161</v>
      </c>
      <c r="D2800" s="9" t="s">
        <v>10156</v>
      </c>
      <c r="E2800" s="10" t="n">
        <v>1</v>
      </c>
      <c r="F2800" s="10" t="n">
        <v>436</v>
      </c>
      <c r="G2800" s="10" t="n">
        <v>63</v>
      </c>
      <c r="H2800" s="10" t="n">
        <v>242.39</v>
      </c>
    </row>
    <row r="2801" customFormat="false" ht="15" hidden="false" customHeight="false" outlineLevel="0" collapsed="false">
      <c r="A2801" s="9" t="s">
        <v>12949</v>
      </c>
      <c r="B2801" s="9" t="s">
        <v>62</v>
      </c>
      <c r="C2801" s="9" t="s">
        <v>10161</v>
      </c>
      <c r="D2801" s="9" t="s">
        <v>10155</v>
      </c>
      <c r="E2801" s="10" t="n">
        <v>4</v>
      </c>
      <c r="F2801" s="10" t="n">
        <v>43457.64</v>
      </c>
      <c r="G2801" s="10" t="n">
        <v>84</v>
      </c>
      <c r="H2801" s="10" t="n">
        <v>24160.25</v>
      </c>
    </row>
    <row r="2802" customFormat="false" ht="15" hidden="false" customHeight="false" outlineLevel="0" collapsed="false">
      <c r="A2802" s="9" t="s">
        <v>12950</v>
      </c>
      <c r="B2802" s="9" t="s">
        <v>74</v>
      </c>
      <c r="C2802" s="9" t="s">
        <v>10161</v>
      </c>
      <c r="D2802" s="9" t="s">
        <v>10155</v>
      </c>
      <c r="E2802" s="10" t="n">
        <v>5</v>
      </c>
      <c r="F2802" s="10" t="n">
        <v>10137.53</v>
      </c>
      <c r="G2802" s="10" t="n">
        <v>78</v>
      </c>
      <c r="H2802" s="10" t="n">
        <v>5635.95</v>
      </c>
    </row>
    <row r="2803" customFormat="false" ht="15" hidden="false" customHeight="false" outlineLevel="0" collapsed="false">
      <c r="A2803" s="9" t="s">
        <v>12951</v>
      </c>
      <c r="B2803" s="9" t="s">
        <v>62</v>
      </c>
      <c r="C2803" s="9" t="s">
        <v>10164</v>
      </c>
      <c r="D2803" s="9" t="s">
        <v>10155</v>
      </c>
      <c r="E2803" s="10" t="n">
        <v>3</v>
      </c>
      <c r="F2803" s="10" t="n">
        <v>54975.23</v>
      </c>
      <c r="G2803" s="10" t="n">
        <v>2</v>
      </c>
      <c r="H2803" s="10" t="n">
        <v>30563.45</v>
      </c>
    </row>
    <row r="2804" customFormat="false" ht="15" hidden="false" customHeight="false" outlineLevel="0" collapsed="false">
      <c r="A2804" s="9" t="s">
        <v>12952</v>
      </c>
      <c r="B2804" s="9" t="s">
        <v>73</v>
      </c>
      <c r="C2804" s="9" t="s">
        <v>10161</v>
      </c>
      <c r="D2804" s="9" t="s">
        <v>10156</v>
      </c>
      <c r="E2804" s="10" t="n">
        <v>2</v>
      </c>
      <c r="F2804" s="10" t="n">
        <v>16284.4</v>
      </c>
      <c r="G2804" s="10" t="n">
        <v>77</v>
      </c>
      <c r="H2804" s="10" t="n">
        <v>9053.3</v>
      </c>
    </row>
    <row r="2805" customFormat="false" ht="15" hidden="false" customHeight="false" outlineLevel="0" collapsed="false">
      <c r="A2805" s="9" t="s">
        <v>12953</v>
      </c>
      <c r="B2805" s="9" t="s">
        <v>68</v>
      </c>
      <c r="C2805" s="9" t="s">
        <v>10161</v>
      </c>
      <c r="D2805" s="9" t="s">
        <v>10155</v>
      </c>
      <c r="E2805" s="10" t="n">
        <v>5</v>
      </c>
      <c r="F2805" s="10" t="n">
        <v>57626.86</v>
      </c>
      <c r="G2805" s="10" t="n">
        <v>4</v>
      </c>
      <c r="H2805" s="10" t="n">
        <v>32037.62</v>
      </c>
    </row>
    <row r="2806" customFormat="false" ht="15" hidden="false" customHeight="false" outlineLevel="0" collapsed="false">
      <c r="A2806" s="9" t="s">
        <v>12954</v>
      </c>
      <c r="B2806" s="9" t="s">
        <v>74</v>
      </c>
      <c r="C2806" s="9" t="s">
        <v>10161</v>
      </c>
      <c r="D2806" s="9" t="s">
        <v>10155</v>
      </c>
      <c r="E2806" s="10" t="n">
        <v>4</v>
      </c>
      <c r="F2806" s="10" t="n">
        <v>5521.5</v>
      </c>
      <c r="G2806" s="10" t="n">
        <v>71</v>
      </c>
      <c r="H2806" s="10" t="n">
        <v>3069.67</v>
      </c>
    </row>
    <row r="2807" customFormat="false" ht="15" hidden="false" customHeight="false" outlineLevel="0" collapsed="false">
      <c r="A2807" s="9" t="s">
        <v>12955</v>
      </c>
      <c r="B2807" s="9" t="s">
        <v>64</v>
      </c>
      <c r="C2807" s="9" t="s">
        <v>10163</v>
      </c>
      <c r="D2807" s="9" t="s">
        <v>10156</v>
      </c>
      <c r="E2807" s="10" t="n">
        <v>2</v>
      </c>
      <c r="F2807" s="10" t="n">
        <v>2448.7</v>
      </c>
      <c r="G2807" s="10" t="n">
        <v>19</v>
      </c>
      <c r="H2807" s="10" t="n">
        <v>1361.35</v>
      </c>
    </row>
    <row r="2808" customFormat="false" ht="15" hidden="false" customHeight="false" outlineLevel="0" collapsed="false">
      <c r="A2808" s="9" t="s">
        <v>12956</v>
      </c>
      <c r="B2808" s="9" t="s">
        <v>76</v>
      </c>
      <c r="C2808" s="9" t="s">
        <v>10162</v>
      </c>
      <c r="D2808" s="9" t="s">
        <v>10154</v>
      </c>
      <c r="E2808" s="10" t="n">
        <v>20</v>
      </c>
      <c r="F2808" s="10" t="n">
        <v>108482.51</v>
      </c>
      <c r="G2808" s="10" t="n">
        <v>5</v>
      </c>
      <c r="H2808" s="10" t="n">
        <v>60310.79</v>
      </c>
    </row>
    <row r="2809" customFormat="false" ht="15" hidden="false" customHeight="false" outlineLevel="0" collapsed="false">
      <c r="A2809" s="9" t="s">
        <v>12957</v>
      </c>
      <c r="B2809" s="9" t="s">
        <v>72</v>
      </c>
      <c r="C2809" s="9" t="s">
        <v>10161</v>
      </c>
      <c r="D2809" s="9" t="s">
        <v>10154</v>
      </c>
      <c r="E2809" s="10" t="n">
        <v>5</v>
      </c>
      <c r="F2809" s="10" t="n">
        <v>96591.6</v>
      </c>
      <c r="G2809" s="10" t="n">
        <v>11</v>
      </c>
      <c r="H2809" s="10" t="n">
        <v>53700.04</v>
      </c>
    </row>
    <row r="2810" customFormat="false" ht="15" hidden="false" customHeight="false" outlineLevel="0" collapsed="false">
      <c r="A2810" s="9" t="s">
        <v>12958</v>
      </c>
      <c r="B2810" s="9" t="s">
        <v>72</v>
      </c>
      <c r="C2810" s="9" t="s">
        <v>10161</v>
      </c>
      <c r="D2810" s="9" t="s">
        <v>10156</v>
      </c>
      <c r="E2810" s="10" t="n">
        <v>1</v>
      </c>
      <c r="F2810" s="10" t="n">
        <v>20994.95</v>
      </c>
      <c r="G2810" s="10" t="n">
        <v>280</v>
      </c>
      <c r="H2810" s="10" t="n">
        <v>11672.13</v>
      </c>
    </row>
    <row r="2811" customFormat="false" ht="15" hidden="false" customHeight="false" outlineLevel="0" collapsed="false">
      <c r="A2811" s="9" t="s">
        <v>12959</v>
      </c>
      <c r="B2811" s="9" t="s">
        <v>68</v>
      </c>
      <c r="C2811" s="9" t="s">
        <v>10162</v>
      </c>
      <c r="D2811" s="9" t="s">
        <v>10155</v>
      </c>
      <c r="E2811" s="10" t="n">
        <v>11</v>
      </c>
      <c r="F2811" s="10" t="n">
        <v>47689.48</v>
      </c>
      <c r="G2811" s="10" t="n">
        <v>9</v>
      </c>
      <c r="H2811" s="10" t="n">
        <v>26512.94</v>
      </c>
    </row>
    <row r="2812" customFormat="false" ht="15" hidden="false" customHeight="false" outlineLevel="0" collapsed="false">
      <c r="A2812" s="9" t="s">
        <v>12960</v>
      </c>
      <c r="B2812" s="9" t="s">
        <v>76</v>
      </c>
      <c r="C2812" s="9" t="s">
        <v>10161</v>
      </c>
      <c r="D2812" s="9" t="s">
        <v>10156</v>
      </c>
      <c r="E2812" s="10" t="n">
        <v>2</v>
      </c>
      <c r="F2812" s="10" t="n">
        <v>3645.6</v>
      </c>
      <c r="G2812" s="10" t="n">
        <v>16</v>
      </c>
      <c r="H2812" s="10" t="n">
        <v>2026.77</v>
      </c>
    </row>
    <row r="2813" customFormat="false" ht="15" hidden="false" customHeight="false" outlineLevel="0" collapsed="false">
      <c r="A2813" s="9" t="s">
        <v>12961</v>
      </c>
      <c r="B2813" s="9" t="s">
        <v>74</v>
      </c>
      <c r="C2813" s="9" t="s">
        <v>10161</v>
      </c>
      <c r="D2813" s="9" t="s">
        <v>10156</v>
      </c>
      <c r="E2813" s="10" t="n">
        <v>2</v>
      </c>
      <c r="F2813" s="10" t="n">
        <v>1082.65</v>
      </c>
      <c r="G2813" s="10" t="n">
        <v>37</v>
      </c>
      <c r="H2813" s="10" t="n">
        <v>601.9</v>
      </c>
    </row>
    <row r="2814" customFormat="false" ht="15" hidden="false" customHeight="false" outlineLevel="0" collapsed="false">
      <c r="A2814" s="9" t="s">
        <v>12962</v>
      </c>
      <c r="B2814" s="9" t="s">
        <v>68</v>
      </c>
      <c r="C2814" s="9" t="s">
        <v>10163</v>
      </c>
      <c r="D2814" s="9" t="s">
        <v>10157</v>
      </c>
      <c r="E2814" s="10" t="n">
        <v>2</v>
      </c>
      <c r="F2814" s="10" t="n">
        <v>5501.6</v>
      </c>
      <c r="G2814" s="10" t="n">
        <v>177</v>
      </c>
      <c r="H2814" s="10" t="n">
        <v>3058.61</v>
      </c>
    </row>
    <row r="2815" customFormat="false" ht="15" hidden="false" customHeight="false" outlineLevel="0" collapsed="false">
      <c r="A2815" s="9" t="s">
        <v>12963</v>
      </c>
      <c r="B2815" s="9" t="s">
        <v>68</v>
      </c>
      <c r="C2815" s="9" t="s">
        <v>10161</v>
      </c>
      <c r="D2815" s="9" t="s">
        <v>10156</v>
      </c>
      <c r="E2815" s="10" t="n">
        <v>2</v>
      </c>
      <c r="F2815" s="10" t="n">
        <v>12347.95</v>
      </c>
      <c r="G2815" s="10" t="n">
        <v>56</v>
      </c>
      <c r="H2815" s="10" t="n">
        <v>6864.84</v>
      </c>
    </row>
    <row r="2816" customFormat="false" ht="15" hidden="false" customHeight="false" outlineLevel="0" collapsed="false">
      <c r="A2816" s="9" t="s">
        <v>12964</v>
      </c>
      <c r="B2816" s="9" t="s">
        <v>71</v>
      </c>
      <c r="C2816" s="9" t="s">
        <v>10161</v>
      </c>
      <c r="D2816" s="9" t="s">
        <v>10155</v>
      </c>
      <c r="E2816" s="10" t="n">
        <v>6</v>
      </c>
      <c r="F2816" s="10" t="n">
        <v>26401.3</v>
      </c>
      <c r="G2816" s="10" t="n">
        <v>38</v>
      </c>
      <c r="H2816" s="10" t="n">
        <v>14677.79</v>
      </c>
    </row>
    <row r="2817" customFormat="false" ht="15" hidden="false" customHeight="false" outlineLevel="0" collapsed="false">
      <c r="A2817" s="9" t="s">
        <v>12965</v>
      </c>
      <c r="B2817" s="9" t="s">
        <v>71</v>
      </c>
      <c r="C2817" s="9" t="s">
        <v>10161</v>
      </c>
      <c r="D2817" s="9" t="s">
        <v>10154</v>
      </c>
      <c r="E2817" s="10" t="n">
        <v>5</v>
      </c>
      <c r="F2817" s="10" t="n">
        <v>95049.05</v>
      </c>
      <c r="G2817" s="10" t="n">
        <v>34</v>
      </c>
      <c r="H2817" s="10" t="n">
        <v>52842.46</v>
      </c>
    </row>
    <row r="2818" customFormat="false" ht="15" hidden="false" customHeight="false" outlineLevel="0" collapsed="false">
      <c r="A2818" s="9" t="s">
        <v>12966</v>
      </c>
      <c r="B2818" s="9" t="s">
        <v>77</v>
      </c>
      <c r="C2818" s="9" t="s">
        <v>10161</v>
      </c>
      <c r="D2818" s="9" t="s">
        <v>10155</v>
      </c>
      <c r="E2818" s="10" t="n">
        <v>5</v>
      </c>
      <c r="F2818" s="10" t="n">
        <v>18747.25</v>
      </c>
      <c r="G2818" s="10" t="n">
        <v>6</v>
      </c>
      <c r="H2818" s="10" t="n">
        <v>10422.52</v>
      </c>
    </row>
    <row r="2819" customFormat="false" ht="15" hidden="false" customHeight="false" outlineLevel="0" collapsed="false">
      <c r="A2819" s="9" t="s">
        <v>12967</v>
      </c>
      <c r="B2819" s="9" t="s">
        <v>68</v>
      </c>
      <c r="C2819" s="9" t="s">
        <v>10161</v>
      </c>
      <c r="D2819" s="9" t="s">
        <v>10156</v>
      </c>
      <c r="E2819" s="10" t="n">
        <v>1</v>
      </c>
      <c r="F2819" s="10" t="n">
        <v>1079</v>
      </c>
      <c r="G2819" s="10" t="n">
        <v>292</v>
      </c>
      <c r="H2819" s="10" t="n">
        <v>599.87</v>
      </c>
    </row>
    <row r="2820" customFormat="false" ht="15" hidden="false" customHeight="false" outlineLevel="0" collapsed="false">
      <c r="A2820" s="9" t="s">
        <v>12968</v>
      </c>
      <c r="B2820" s="9" t="s">
        <v>71</v>
      </c>
      <c r="C2820" s="9" t="s">
        <v>10161</v>
      </c>
      <c r="D2820" s="9" t="s">
        <v>10155</v>
      </c>
      <c r="E2820" s="10" t="n">
        <v>5</v>
      </c>
      <c r="F2820" s="10" t="n">
        <v>43514.53</v>
      </c>
      <c r="G2820" s="10" t="n">
        <v>114</v>
      </c>
      <c r="H2820" s="10" t="n">
        <v>24191.88</v>
      </c>
    </row>
    <row r="2821" customFormat="false" ht="15" hidden="false" customHeight="false" outlineLevel="0" collapsed="false">
      <c r="A2821" s="9" t="s">
        <v>12969</v>
      </c>
      <c r="B2821" s="9" t="s">
        <v>69</v>
      </c>
      <c r="C2821" s="9" t="s">
        <v>10163</v>
      </c>
      <c r="D2821" s="9" t="s">
        <v>10156</v>
      </c>
      <c r="E2821" s="10" t="n">
        <v>2</v>
      </c>
      <c r="F2821" s="10" t="n">
        <v>28217.73</v>
      </c>
      <c r="G2821" s="10" t="n">
        <v>68</v>
      </c>
      <c r="H2821" s="10" t="n">
        <v>15687.63</v>
      </c>
    </row>
    <row r="2822" customFormat="false" ht="15" hidden="false" customHeight="false" outlineLevel="0" collapsed="false">
      <c r="A2822" s="9" t="s">
        <v>12970</v>
      </c>
      <c r="B2822" s="9" t="s">
        <v>68</v>
      </c>
      <c r="C2822" s="9" t="s">
        <v>10161</v>
      </c>
      <c r="D2822" s="9" t="s">
        <v>10155</v>
      </c>
      <c r="E2822" s="10" t="n">
        <v>9</v>
      </c>
      <c r="F2822" s="10" t="n">
        <v>15021.63</v>
      </c>
      <c r="G2822" s="10" t="n">
        <v>0</v>
      </c>
      <c r="H2822" s="10" t="n">
        <v>8351.27</v>
      </c>
    </row>
    <row r="2823" customFormat="false" ht="15" hidden="false" customHeight="false" outlineLevel="0" collapsed="false">
      <c r="A2823" s="9" t="s">
        <v>12971</v>
      </c>
      <c r="B2823" s="9" t="s">
        <v>62</v>
      </c>
      <c r="C2823" s="9" t="s">
        <v>10163</v>
      </c>
      <c r="D2823" s="9" t="s">
        <v>10155</v>
      </c>
      <c r="E2823" s="10" t="n">
        <v>3</v>
      </c>
      <c r="F2823" s="10" t="n">
        <v>11811.69</v>
      </c>
      <c r="G2823" s="10" t="n">
        <v>41</v>
      </c>
      <c r="H2823" s="10" t="n">
        <v>6566.7</v>
      </c>
    </row>
    <row r="2824" customFormat="false" ht="15" hidden="false" customHeight="false" outlineLevel="0" collapsed="false">
      <c r="A2824" s="9" t="s">
        <v>12972</v>
      </c>
      <c r="B2824" s="9" t="s">
        <v>64</v>
      </c>
      <c r="C2824" s="9" t="s">
        <v>10162</v>
      </c>
      <c r="D2824" s="9" t="s">
        <v>10155</v>
      </c>
      <c r="E2824" s="10" t="n">
        <v>3</v>
      </c>
      <c r="F2824" s="10" t="n">
        <v>6406.3</v>
      </c>
      <c r="G2824" s="10" t="n">
        <v>47</v>
      </c>
      <c r="H2824" s="10" t="n">
        <v>3561.58</v>
      </c>
    </row>
    <row r="2825" customFormat="false" ht="15" hidden="false" customHeight="false" outlineLevel="0" collapsed="false">
      <c r="A2825" s="9" t="s">
        <v>12973</v>
      </c>
      <c r="B2825" s="9" t="s">
        <v>70</v>
      </c>
      <c r="C2825" s="9" t="s">
        <v>10161</v>
      </c>
      <c r="D2825" s="9" t="s">
        <v>10154</v>
      </c>
      <c r="E2825" s="10" t="n">
        <v>11</v>
      </c>
      <c r="F2825" s="10" t="n">
        <v>92489.2</v>
      </c>
      <c r="G2825" s="10" t="n">
        <v>1</v>
      </c>
      <c r="H2825" s="10" t="n">
        <v>51419.32</v>
      </c>
    </row>
    <row r="2826" customFormat="false" ht="15" hidden="false" customHeight="false" outlineLevel="0" collapsed="false">
      <c r="A2826" s="9" t="s">
        <v>12974</v>
      </c>
      <c r="B2826" s="9" t="s">
        <v>70</v>
      </c>
      <c r="C2826" s="9" t="s">
        <v>10161</v>
      </c>
      <c r="D2826" s="9" t="s">
        <v>10155</v>
      </c>
      <c r="E2826" s="10" t="n">
        <v>3</v>
      </c>
      <c r="F2826" s="10" t="n">
        <v>23094.88</v>
      </c>
      <c r="G2826" s="10" t="n">
        <v>18</v>
      </c>
      <c r="H2826" s="10" t="n">
        <v>12839.58</v>
      </c>
    </row>
    <row r="2827" customFormat="false" ht="15" hidden="false" customHeight="false" outlineLevel="0" collapsed="false">
      <c r="A2827" s="9" t="s">
        <v>12975</v>
      </c>
      <c r="B2827" s="9" t="s">
        <v>68</v>
      </c>
      <c r="C2827" s="9" t="s">
        <v>10161</v>
      </c>
      <c r="D2827" s="9" t="s">
        <v>10157</v>
      </c>
      <c r="E2827" s="10" t="n">
        <v>2</v>
      </c>
      <c r="F2827" s="10" t="n">
        <v>1758.6</v>
      </c>
      <c r="G2827" s="10" t="n">
        <v>205</v>
      </c>
      <c r="H2827" s="10" t="n">
        <v>977.69</v>
      </c>
    </row>
    <row r="2828" customFormat="false" ht="15" hidden="false" customHeight="false" outlineLevel="0" collapsed="false">
      <c r="A2828" s="9" t="s">
        <v>12976</v>
      </c>
      <c r="B2828" s="9" t="s">
        <v>65</v>
      </c>
      <c r="C2828" s="9" t="s">
        <v>10164</v>
      </c>
      <c r="D2828" s="9" t="s">
        <v>10155</v>
      </c>
      <c r="E2828" s="10" t="n">
        <v>6</v>
      </c>
      <c r="F2828" s="10" t="n">
        <v>51808.95</v>
      </c>
      <c r="G2828" s="10" t="n">
        <v>104</v>
      </c>
      <c r="H2828" s="10" t="n">
        <v>28803.15</v>
      </c>
    </row>
    <row r="2829" customFormat="false" ht="15" hidden="false" customHeight="false" outlineLevel="0" collapsed="false">
      <c r="A2829" s="9" t="s">
        <v>12977</v>
      </c>
      <c r="B2829" s="9" t="s">
        <v>64</v>
      </c>
      <c r="C2829" s="9" t="s">
        <v>10161</v>
      </c>
      <c r="D2829" s="9" t="s">
        <v>10154</v>
      </c>
      <c r="E2829" s="10" t="n">
        <v>3</v>
      </c>
      <c r="F2829" s="10" t="n">
        <v>85900.65</v>
      </c>
      <c r="G2829" s="10" t="n">
        <v>21</v>
      </c>
      <c r="H2829" s="10" t="n">
        <v>47756.41</v>
      </c>
    </row>
    <row r="2830" customFormat="false" ht="15" hidden="false" customHeight="false" outlineLevel="0" collapsed="false">
      <c r="A2830" s="9" t="s">
        <v>12978</v>
      </c>
      <c r="B2830" s="9" t="s">
        <v>64</v>
      </c>
      <c r="C2830" s="9" t="s">
        <v>10161</v>
      </c>
      <c r="D2830" s="9" t="s">
        <v>10156</v>
      </c>
      <c r="E2830" s="10" t="n">
        <v>2</v>
      </c>
      <c r="F2830" s="10" t="n">
        <v>10190.7</v>
      </c>
      <c r="G2830" s="10" t="n">
        <v>34</v>
      </c>
      <c r="H2830" s="10" t="n">
        <v>5665.51</v>
      </c>
    </row>
    <row r="2831" customFormat="false" ht="15" hidden="false" customHeight="false" outlineLevel="0" collapsed="false">
      <c r="A2831" s="9" t="s">
        <v>12979</v>
      </c>
      <c r="B2831" s="9" t="s">
        <v>75</v>
      </c>
      <c r="C2831" s="9" t="s">
        <v>10163</v>
      </c>
      <c r="D2831" s="9" t="s">
        <v>10156</v>
      </c>
      <c r="E2831" s="10" t="n">
        <v>1</v>
      </c>
      <c r="F2831" s="10" t="n">
        <v>2149</v>
      </c>
      <c r="G2831" s="10" t="n">
        <v>336</v>
      </c>
      <c r="H2831" s="10" t="n">
        <v>1194.74</v>
      </c>
    </row>
    <row r="2832" customFormat="false" ht="15" hidden="false" customHeight="false" outlineLevel="0" collapsed="false">
      <c r="A2832" s="9" t="s">
        <v>12980</v>
      </c>
      <c r="B2832" s="9" t="s">
        <v>62</v>
      </c>
      <c r="C2832" s="9" t="s">
        <v>10161</v>
      </c>
      <c r="D2832" s="9" t="s">
        <v>10155</v>
      </c>
      <c r="E2832" s="10" t="n">
        <v>3</v>
      </c>
      <c r="F2832" s="10" t="n">
        <v>5975.65</v>
      </c>
      <c r="G2832" s="10" t="n">
        <v>39</v>
      </c>
      <c r="H2832" s="10" t="n">
        <v>3322.16</v>
      </c>
    </row>
    <row r="2833" customFormat="false" ht="15" hidden="false" customHeight="false" outlineLevel="0" collapsed="false">
      <c r="A2833" s="9" t="s">
        <v>12981</v>
      </c>
      <c r="B2833" s="9" t="s">
        <v>73</v>
      </c>
      <c r="C2833" s="9" t="s">
        <v>10161</v>
      </c>
      <c r="D2833" s="9" t="s">
        <v>10156</v>
      </c>
      <c r="E2833" s="10" t="n">
        <v>2</v>
      </c>
      <c r="F2833" s="10" t="n">
        <v>3909.25</v>
      </c>
      <c r="G2833" s="10" t="n">
        <v>2</v>
      </c>
      <c r="H2833" s="10" t="n">
        <v>2173.35</v>
      </c>
    </row>
    <row r="2834" customFormat="false" ht="15" hidden="false" customHeight="false" outlineLevel="0" collapsed="false">
      <c r="A2834" s="9" t="s">
        <v>12982</v>
      </c>
      <c r="B2834" s="9" t="s">
        <v>64</v>
      </c>
      <c r="C2834" s="9" t="s">
        <v>10161</v>
      </c>
      <c r="D2834" s="9" t="s">
        <v>10155</v>
      </c>
      <c r="E2834" s="10" t="n">
        <v>3</v>
      </c>
      <c r="F2834" s="10" t="n">
        <v>3832.2</v>
      </c>
      <c r="G2834" s="10" t="n">
        <v>2</v>
      </c>
      <c r="H2834" s="10" t="n">
        <v>2130.51</v>
      </c>
    </row>
    <row r="2835" customFormat="false" ht="15" hidden="false" customHeight="false" outlineLevel="0" collapsed="false">
      <c r="A2835" s="9" t="s">
        <v>12983</v>
      </c>
      <c r="B2835" s="9" t="s">
        <v>75</v>
      </c>
      <c r="C2835" s="9" t="s">
        <v>10163</v>
      </c>
      <c r="D2835" s="9" t="s">
        <v>10155</v>
      </c>
      <c r="E2835" s="10" t="n">
        <v>3</v>
      </c>
      <c r="F2835" s="10" t="n">
        <v>47064.2</v>
      </c>
      <c r="G2835" s="10" t="n">
        <v>82</v>
      </c>
      <c r="H2835" s="10" t="n">
        <v>26165.31</v>
      </c>
    </row>
    <row r="2836" customFormat="false" ht="15" hidden="false" customHeight="false" outlineLevel="0" collapsed="false">
      <c r="A2836" s="9" t="s">
        <v>12984</v>
      </c>
      <c r="B2836" s="9" t="s">
        <v>77</v>
      </c>
      <c r="C2836" s="9" t="s">
        <v>10161</v>
      </c>
      <c r="D2836" s="9" t="s">
        <v>10155</v>
      </c>
      <c r="E2836" s="10" t="n">
        <v>7</v>
      </c>
      <c r="F2836" s="10" t="n">
        <v>39712.51</v>
      </c>
      <c r="G2836" s="10" t="n">
        <v>35</v>
      </c>
      <c r="H2836" s="10" t="n">
        <v>22078.15</v>
      </c>
    </row>
    <row r="2837" customFormat="false" ht="15" hidden="false" customHeight="false" outlineLevel="0" collapsed="false">
      <c r="A2837" s="9" t="s">
        <v>12985</v>
      </c>
      <c r="B2837" s="9" t="s">
        <v>75</v>
      </c>
      <c r="C2837" s="9" t="s">
        <v>10164</v>
      </c>
      <c r="D2837" s="9" t="s">
        <v>10154</v>
      </c>
      <c r="E2837" s="10" t="n">
        <v>7</v>
      </c>
      <c r="F2837" s="10" t="n">
        <v>107830.43</v>
      </c>
      <c r="G2837" s="10" t="n">
        <v>72</v>
      </c>
      <c r="H2837" s="10" t="n">
        <v>59948.26</v>
      </c>
    </row>
    <row r="2838" customFormat="false" ht="15" hidden="false" customHeight="false" outlineLevel="0" collapsed="false">
      <c r="A2838" s="9" t="s">
        <v>12986</v>
      </c>
      <c r="B2838" s="9" t="s">
        <v>70</v>
      </c>
      <c r="C2838" s="9" t="s">
        <v>10161</v>
      </c>
      <c r="D2838" s="9" t="s">
        <v>10156</v>
      </c>
      <c r="E2838" s="10" t="n">
        <v>2</v>
      </c>
      <c r="F2838" s="10" t="n">
        <v>8441.1</v>
      </c>
      <c r="G2838" s="10" t="n">
        <v>14</v>
      </c>
      <c r="H2838" s="10" t="n">
        <v>4692.82</v>
      </c>
    </row>
    <row r="2839" customFormat="false" ht="15" hidden="false" customHeight="false" outlineLevel="0" collapsed="false">
      <c r="A2839" s="9" t="s">
        <v>12987</v>
      </c>
      <c r="B2839" s="9" t="s">
        <v>71</v>
      </c>
      <c r="C2839" s="9" t="s">
        <v>10161</v>
      </c>
      <c r="D2839" s="9" t="s">
        <v>10155</v>
      </c>
      <c r="E2839" s="10" t="n">
        <v>6</v>
      </c>
      <c r="F2839" s="10" t="n">
        <v>13123.3</v>
      </c>
      <c r="G2839" s="10" t="n">
        <v>14</v>
      </c>
      <c r="H2839" s="10" t="n">
        <v>7295.89</v>
      </c>
    </row>
    <row r="2840" customFormat="false" ht="15" hidden="false" customHeight="false" outlineLevel="0" collapsed="false">
      <c r="A2840" s="9" t="s">
        <v>12988</v>
      </c>
      <c r="B2840" s="9" t="s">
        <v>71</v>
      </c>
      <c r="C2840" s="9" t="s">
        <v>10161</v>
      </c>
      <c r="D2840" s="9" t="s">
        <v>10156</v>
      </c>
      <c r="E2840" s="10" t="n">
        <v>2</v>
      </c>
      <c r="F2840" s="10" t="n">
        <v>7616.75</v>
      </c>
      <c r="G2840" s="10" t="n">
        <v>47</v>
      </c>
      <c r="H2840" s="10" t="n">
        <v>4234.53</v>
      </c>
    </row>
    <row r="2841" customFormat="false" ht="15" hidden="false" customHeight="false" outlineLevel="0" collapsed="false">
      <c r="A2841" s="9" t="s">
        <v>12989</v>
      </c>
      <c r="B2841" s="9" t="s">
        <v>64</v>
      </c>
      <c r="C2841" s="9" t="s">
        <v>10161</v>
      </c>
      <c r="D2841" s="9" t="s">
        <v>10155</v>
      </c>
      <c r="E2841" s="10" t="n">
        <v>3</v>
      </c>
      <c r="F2841" s="10" t="n">
        <v>16789.88</v>
      </c>
      <c r="G2841" s="10" t="n">
        <v>81</v>
      </c>
      <c r="H2841" s="10" t="n">
        <v>9334.32</v>
      </c>
    </row>
    <row r="2842" customFormat="false" ht="15" hidden="false" customHeight="false" outlineLevel="0" collapsed="false">
      <c r="A2842" s="9" t="s">
        <v>12990</v>
      </c>
      <c r="B2842" s="9" t="s">
        <v>68</v>
      </c>
      <c r="C2842" s="9" t="s">
        <v>10161</v>
      </c>
      <c r="D2842" s="9" t="s">
        <v>10156</v>
      </c>
      <c r="E2842" s="10" t="n">
        <v>1</v>
      </c>
      <c r="F2842" s="10" t="n">
        <v>4881.1</v>
      </c>
      <c r="G2842" s="10" t="n">
        <v>209</v>
      </c>
      <c r="H2842" s="10" t="n">
        <v>2713.64</v>
      </c>
    </row>
    <row r="2843" customFormat="false" ht="15" hidden="false" customHeight="false" outlineLevel="0" collapsed="false">
      <c r="A2843" s="9" t="s">
        <v>12991</v>
      </c>
      <c r="B2843" s="9" t="s">
        <v>71</v>
      </c>
      <c r="C2843" s="9" t="s">
        <v>10163</v>
      </c>
      <c r="D2843" s="9" t="s">
        <v>10154</v>
      </c>
      <c r="E2843" s="10" t="n">
        <v>5</v>
      </c>
      <c r="F2843" s="10" t="n">
        <v>135726.7</v>
      </c>
      <c r="G2843" s="10" t="n">
        <v>12</v>
      </c>
      <c r="H2843" s="10" t="n">
        <v>75457.18</v>
      </c>
    </row>
    <row r="2844" customFormat="false" ht="15" hidden="false" customHeight="false" outlineLevel="0" collapsed="false">
      <c r="A2844" s="9" t="s">
        <v>12992</v>
      </c>
      <c r="B2844" s="9" t="s">
        <v>71</v>
      </c>
      <c r="C2844" s="9" t="s">
        <v>10163</v>
      </c>
      <c r="D2844" s="9" t="s">
        <v>10154</v>
      </c>
      <c r="E2844" s="10" t="n">
        <v>10</v>
      </c>
      <c r="F2844" s="10" t="n">
        <v>87295.01</v>
      </c>
      <c r="G2844" s="10" t="n">
        <v>69</v>
      </c>
      <c r="H2844" s="10" t="n">
        <v>48531.61</v>
      </c>
    </row>
    <row r="2845" customFormat="false" ht="15" hidden="false" customHeight="false" outlineLevel="0" collapsed="false">
      <c r="A2845" s="9" t="s">
        <v>12993</v>
      </c>
      <c r="B2845" s="9" t="s">
        <v>65</v>
      </c>
      <c r="C2845" s="9" t="s">
        <v>10162</v>
      </c>
      <c r="D2845" s="9" t="s">
        <v>10154</v>
      </c>
      <c r="E2845" s="10" t="n">
        <v>12</v>
      </c>
      <c r="F2845" s="10" t="n">
        <v>134119.28</v>
      </c>
      <c r="G2845" s="10" t="n">
        <v>31</v>
      </c>
      <c r="H2845" s="10" t="n">
        <v>74563.53</v>
      </c>
    </row>
    <row r="2846" customFormat="false" ht="15" hidden="false" customHeight="false" outlineLevel="0" collapsed="false">
      <c r="A2846" s="9" t="s">
        <v>12994</v>
      </c>
      <c r="B2846" s="9" t="s">
        <v>59</v>
      </c>
      <c r="C2846" s="9" t="s">
        <v>10163</v>
      </c>
      <c r="D2846" s="9" t="s">
        <v>10155</v>
      </c>
      <c r="E2846" s="10" t="n">
        <v>7</v>
      </c>
      <c r="F2846" s="10" t="n">
        <v>42121.56</v>
      </c>
      <c r="G2846" s="10" t="n">
        <v>91</v>
      </c>
      <c r="H2846" s="10" t="n">
        <v>23417.46</v>
      </c>
    </row>
    <row r="2847" customFormat="false" ht="15" hidden="false" customHeight="false" outlineLevel="0" collapsed="false">
      <c r="A2847" s="9" t="s">
        <v>12995</v>
      </c>
      <c r="B2847" s="9" t="s">
        <v>74</v>
      </c>
      <c r="C2847" s="9" t="s">
        <v>10161</v>
      </c>
      <c r="D2847" s="9" t="s">
        <v>10156</v>
      </c>
      <c r="E2847" s="10" t="n">
        <v>2</v>
      </c>
      <c r="F2847" s="10" t="n">
        <v>20733.15</v>
      </c>
      <c r="G2847" s="10" t="n">
        <v>52</v>
      </c>
      <c r="H2847" s="10" t="n">
        <v>11526.58</v>
      </c>
    </row>
    <row r="2848" customFormat="false" ht="15" hidden="false" customHeight="false" outlineLevel="0" collapsed="false">
      <c r="A2848" s="9" t="s">
        <v>12996</v>
      </c>
      <c r="B2848" s="9" t="s">
        <v>65</v>
      </c>
      <c r="C2848" s="9" t="s">
        <v>10161</v>
      </c>
      <c r="D2848" s="9" t="s">
        <v>10158</v>
      </c>
      <c r="E2848" s="10" t="n">
        <v>0</v>
      </c>
      <c r="F2848" s="10" t="n">
        <v>0</v>
      </c>
      <c r="H2848" s="10" t="n">
        <v>0</v>
      </c>
    </row>
    <row r="2849" customFormat="false" ht="15" hidden="false" customHeight="false" outlineLevel="0" collapsed="false">
      <c r="A2849" s="9" t="s">
        <v>12997</v>
      </c>
      <c r="B2849" s="9" t="s">
        <v>70</v>
      </c>
      <c r="C2849" s="9" t="s">
        <v>10161</v>
      </c>
      <c r="D2849" s="9" t="s">
        <v>10155</v>
      </c>
      <c r="E2849" s="10" t="n">
        <v>11</v>
      </c>
      <c r="F2849" s="10" t="n">
        <v>35989.01</v>
      </c>
      <c r="G2849" s="10" t="n">
        <v>6</v>
      </c>
      <c r="H2849" s="10" t="n">
        <v>20008.07</v>
      </c>
    </row>
    <row r="2850" customFormat="false" ht="15" hidden="false" customHeight="false" outlineLevel="0" collapsed="false">
      <c r="A2850" s="9" t="s">
        <v>12998</v>
      </c>
      <c r="B2850" s="9" t="s">
        <v>73</v>
      </c>
      <c r="C2850" s="9" t="s">
        <v>10162</v>
      </c>
      <c r="D2850" s="9" t="s">
        <v>10155</v>
      </c>
      <c r="E2850" s="10" t="n">
        <v>5</v>
      </c>
      <c r="F2850" s="10" t="n">
        <v>6811.95</v>
      </c>
      <c r="G2850" s="10" t="n">
        <v>116</v>
      </c>
      <c r="H2850" s="10" t="n">
        <v>3787.1</v>
      </c>
    </row>
    <row r="2851" customFormat="false" ht="15" hidden="false" customHeight="false" outlineLevel="0" collapsed="false">
      <c r="A2851" s="9" t="s">
        <v>12999</v>
      </c>
      <c r="B2851" s="9" t="s">
        <v>68</v>
      </c>
      <c r="C2851" s="9" t="s">
        <v>10164</v>
      </c>
      <c r="D2851" s="9" t="s">
        <v>10156</v>
      </c>
      <c r="E2851" s="10" t="n">
        <v>1</v>
      </c>
      <c r="F2851" s="10" t="n">
        <v>40557</v>
      </c>
      <c r="G2851" s="10" t="n">
        <v>30</v>
      </c>
      <c r="H2851" s="10" t="n">
        <v>22547.64</v>
      </c>
    </row>
    <row r="2852" customFormat="false" ht="15" hidden="false" customHeight="false" outlineLevel="0" collapsed="false">
      <c r="A2852" s="9" t="s">
        <v>13000</v>
      </c>
      <c r="B2852" s="9" t="s">
        <v>71</v>
      </c>
      <c r="C2852" s="9" t="s">
        <v>10161</v>
      </c>
      <c r="D2852" s="9" t="s">
        <v>10154</v>
      </c>
      <c r="E2852" s="10" t="n">
        <v>8</v>
      </c>
      <c r="F2852" s="10" t="n">
        <v>161678.66</v>
      </c>
      <c r="G2852" s="10" t="n">
        <v>36</v>
      </c>
      <c r="H2852" s="10" t="n">
        <v>89885.15</v>
      </c>
    </row>
    <row r="2853" customFormat="false" ht="15" hidden="false" customHeight="false" outlineLevel="0" collapsed="false">
      <c r="A2853" s="9" t="s">
        <v>13001</v>
      </c>
      <c r="B2853" s="9" t="s">
        <v>74</v>
      </c>
      <c r="C2853" s="9" t="s">
        <v>10162</v>
      </c>
      <c r="D2853" s="9" t="s">
        <v>10156</v>
      </c>
      <c r="E2853" s="10" t="n">
        <v>2</v>
      </c>
      <c r="F2853" s="10" t="n">
        <v>9312.51</v>
      </c>
      <c r="G2853" s="10" t="n">
        <v>14</v>
      </c>
      <c r="H2853" s="10" t="n">
        <v>5177.28</v>
      </c>
    </row>
    <row r="2854" customFormat="false" ht="15" hidden="false" customHeight="false" outlineLevel="0" collapsed="false">
      <c r="A2854" s="9" t="s">
        <v>13002</v>
      </c>
      <c r="B2854" s="9" t="s">
        <v>69</v>
      </c>
      <c r="C2854" s="9" t="s">
        <v>10164</v>
      </c>
      <c r="D2854" s="9" t="s">
        <v>10154</v>
      </c>
      <c r="E2854" s="10" t="n">
        <v>8</v>
      </c>
      <c r="F2854" s="10" t="n">
        <v>156106.5</v>
      </c>
      <c r="G2854" s="10" t="n">
        <v>7</v>
      </c>
      <c r="H2854" s="10" t="n">
        <v>86787.31</v>
      </c>
    </row>
    <row r="2855" customFormat="false" ht="15" hidden="false" customHeight="false" outlineLevel="0" collapsed="false">
      <c r="A2855" s="9" t="s">
        <v>13003</v>
      </c>
      <c r="B2855" s="9" t="s">
        <v>60</v>
      </c>
      <c r="C2855" s="9" t="s">
        <v>10161</v>
      </c>
      <c r="D2855" s="9" t="s">
        <v>10156</v>
      </c>
      <c r="E2855" s="10" t="n">
        <v>1</v>
      </c>
      <c r="F2855" s="10" t="n">
        <v>2849.05</v>
      </c>
      <c r="G2855" s="10" t="n">
        <v>122</v>
      </c>
      <c r="H2855" s="10" t="n">
        <v>1583.93</v>
      </c>
    </row>
    <row r="2856" customFormat="false" ht="15" hidden="false" customHeight="false" outlineLevel="0" collapsed="false">
      <c r="A2856" s="9" t="s">
        <v>13004</v>
      </c>
      <c r="B2856" s="9" t="s">
        <v>71</v>
      </c>
      <c r="C2856" s="9" t="s">
        <v>10161</v>
      </c>
      <c r="D2856" s="9" t="s">
        <v>10155</v>
      </c>
      <c r="E2856" s="10" t="n">
        <v>7</v>
      </c>
      <c r="F2856" s="10" t="n">
        <v>27596.73</v>
      </c>
      <c r="G2856" s="10" t="n">
        <v>29</v>
      </c>
      <c r="H2856" s="10" t="n">
        <v>15342.39</v>
      </c>
    </row>
    <row r="2857" customFormat="false" ht="15" hidden="false" customHeight="false" outlineLevel="0" collapsed="false">
      <c r="A2857" s="9" t="s">
        <v>13005</v>
      </c>
      <c r="B2857" s="9" t="s">
        <v>72</v>
      </c>
      <c r="C2857" s="9" t="s">
        <v>10161</v>
      </c>
      <c r="D2857" s="9" t="s">
        <v>10156</v>
      </c>
      <c r="E2857" s="10" t="n">
        <v>1</v>
      </c>
      <c r="F2857" s="10" t="n">
        <v>7326.4</v>
      </c>
      <c r="G2857" s="10" t="n">
        <v>183</v>
      </c>
      <c r="H2857" s="10" t="n">
        <v>4073.11</v>
      </c>
    </row>
    <row r="2858" customFormat="false" ht="15" hidden="false" customHeight="false" outlineLevel="0" collapsed="false">
      <c r="A2858" s="9" t="s">
        <v>13006</v>
      </c>
      <c r="B2858" s="9" t="s">
        <v>71</v>
      </c>
      <c r="C2858" s="9" t="s">
        <v>10161</v>
      </c>
      <c r="D2858" s="9" t="s">
        <v>10155</v>
      </c>
      <c r="E2858" s="10" t="n">
        <v>4</v>
      </c>
      <c r="F2858" s="10" t="n">
        <v>9177.55</v>
      </c>
      <c r="G2858" s="10" t="n">
        <v>8</v>
      </c>
      <c r="H2858" s="10" t="n">
        <v>5102.25</v>
      </c>
    </row>
    <row r="2859" customFormat="false" ht="15" hidden="false" customHeight="false" outlineLevel="0" collapsed="false">
      <c r="A2859" s="9" t="s">
        <v>13007</v>
      </c>
      <c r="B2859" s="9" t="s">
        <v>64</v>
      </c>
      <c r="C2859" s="9" t="s">
        <v>10161</v>
      </c>
      <c r="D2859" s="9" t="s">
        <v>10156</v>
      </c>
      <c r="E2859" s="10" t="n">
        <v>1</v>
      </c>
      <c r="F2859" s="10" t="n">
        <v>33168.1</v>
      </c>
      <c r="G2859" s="10" t="n">
        <v>119</v>
      </c>
      <c r="H2859" s="10" t="n">
        <v>18439.79</v>
      </c>
    </row>
    <row r="2860" customFormat="false" ht="15" hidden="false" customHeight="false" outlineLevel="0" collapsed="false">
      <c r="A2860" s="9" t="s">
        <v>13008</v>
      </c>
      <c r="B2860" s="9" t="s">
        <v>70</v>
      </c>
      <c r="C2860" s="9" t="s">
        <v>10161</v>
      </c>
      <c r="D2860" s="9" t="s">
        <v>10156</v>
      </c>
      <c r="E2860" s="10" t="n">
        <v>1</v>
      </c>
      <c r="F2860" s="10" t="n">
        <v>2342.98</v>
      </c>
      <c r="G2860" s="10" t="n">
        <v>333</v>
      </c>
      <c r="H2860" s="10" t="n">
        <v>1302.58</v>
      </c>
    </row>
    <row r="2861" customFormat="false" ht="15" hidden="false" customHeight="false" outlineLevel="0" collapsed="false">
      <c r="A2861" s="9" t="s">
        <v>13009</v>
      </c>
      <c r="B2861" s="9" t="s">
        <v>75</v>
      </c>
      <c r="C2861" s="9" t="s">
        <v>10163</v>
      </c>
      <c r="D2861" s="9" t="s">
        <v>10157</v>
      </c>
      <c r="E2861" s="10" t="n">
        <v>4</v>
      </c>
      <c r="F2861" s="10" t="n">
        <v>33254.59</v>
      </c>
      <c r="G2861" s="10" t="n">
        <v>130</v>
      </c>
      <c r="H2861" s="10" t="n">
        <v>18487.87</v>
      </c>
    </row>
    <row r="2862" customFormat="false" ht="15" hidden="false" customHeight="false" outlineLevel="0" collapsed="false">
      <c r="A2862" s="9" t="s">
        <v>13010</v>
      </c>
      <c r="B2862" s="9" t="s">
        <v>77</v>
      </c>
      <c r="C2862" s="9" t="s">
        <v>10161</v>
      </c>
      <c r="D2862" s="9" t="s">
        <v>10156</v>
      </c>
      <c r="E2862" s="10" t="n">
        <v>1</v>
      </c>
      <c r="F2862" s="10" t="n">
        <v>1035.9</v>
      </c>
      <c r="G2862" s="10" t="n">
        <v>55</v>
      </c>
      <c r="H2862" s="10" t="n">
        <v>575.91</v>
      </c>
    </row>
    <row r="2863" customFormat="false" ht="15" hidden="false" customHeight="false" outlineLevel="0" collapsed="false">
      <c r="A2863" s="9" t="s">
        <v>13011</v>
      </c>
      <c r="B2863" s="9" t="s">
        <v>62</v>
      </c>
      <c r="C2863" s="9" t="s">
        <v>10163</v>
      </c>
      <c r="D2863" s="9" t="s">
        <v>10156</v>
      </c>
      <c r="E2863" s="10" t="n">
        <v>1</v>
      </c>
      <c r="F2863" s="10" t="n">
        <v>449</v>
      </c>
      <c r="G2863" s="10" t="n">
        <v>146</v>
      </c>
      <c r="H2863" s="10" t="n">
        <v>249.62</v>
      </c>
    </row>
    <row r="2864" customFormat="false" ht="15" hidden="false" customHeight="false" outlineLevel="0" collapsed="false">
      <c r="A2864" s="9" t="s">
        <v>13012</v>
      </c>
      <c r="B2864" s="9" t="s">
        <v>67</v>
      </c>
      <c r="C2864" s="9" t="s">
        <v>10161</v>
      </c>
      <c r="D2864" s="9" t="s">
        <v>10156</v>
      </c>
      <c r="E2864" s="10" t="n">
        <v>1</v>
      </c>
      <c r="F2864" s="10" t="n">
        <v>743.2</v>
      </c>
      <c r="G2864" s="10" t="n">
        <v>17</v>
      </c>
      <c r="H2864" s="10" t="n">
        <v>413.18</v>
      </c>
    </row>
    <row r="2865" customFormat="false" ht="15" hidden="false" customHeight="false" outlineLevel="0" collapsed="false">
      <c r="A2865" s="9" t="s">
        <v>13013</v>
      </c>
      <c r="B2865" s="9" t="s">
        <v>71</v>
      </c>
      <c r="C2865" s="9" t="s">
        <v>10163</v>
      </c>
      <c r="D2865" s="9" t="s">
        <v>10155</v>
      </c>
      <c r="E2865" s="10" t="n">
        <v>5</v>
      </c>
      <c r="F2865" s="10" t="n">
        <v>7772.24</v>
      </c>
      <c r="G2865" s="10" t="n">
        <v>9</v>
      </c>
      <c r="H2865" s="10" t="n">
        <v>4320.97</v>
      </c>
    </row>
    <row r="2866" customFormat="false" ht="15" hidden="false" customHeight="false" outlineLevel="0" collapsed="false">
      <c r="A2866" s="9" t="s">
        <v>13014</v>
      </c>
      <c r="B2866" s="9" t="s">
        <v>74</v>
      </c>
      <c r="C2866" s="9" t="s">
        <v>10161</v>
      </c>
      <c r="D2866" s="9" t="s">
        <v>10157</v>
      </c>
      <c r="E2866" s="10" t="n">
        <v>2</v>
      </c>
      <c r="F2866" s="10" t="n">
        <v>1911.04</v>
      </c>
      <c r="G2866" s="10" t="n">
        <v>158</v>
      </c>
      <c r="H2866" s="10" t="n">
        <v>1062.44</v>
      </c>
    </row>
    <row r="2867" customFormat="false" ht="15" hidden="false" customHeight="false" outlineLevel="0" collapsed="false">
      <c r="A2867" s="9" t="s">
        <v>13015</v>
      </c>
      <c r="B2867" s="9" t="s">
        <v>71</v>
      </c>
      <c r="C2867" s="9" t="s">
        <v>10164</v>
      </c>
      <c r="D2867" s="9" t="s">
        <v>10156</v>
      </c>
      <c r="E2867" s="10" t="n">
        <v>1</v>
      </c>
      <c r="F2867" s="10" t="n">
        <v>4495.85</v>
      </c>
      <c r="G2867" s="10" t="n">
        <v>85</v>
      </c>
      <c r="H2867" s="10" t="n">
        <v>2499.47</v>
      </c>
    </row>
    <row r="2868" customFormat="false" ht="15" hidden="false" customHeight="false" outlineLevel="0" collapsed="false">
      <c r="A2868" s="9" t="s">
        <v>13016</v>
      </c>
      <c r="B2868" s="9" t="s">
        <v>71</v>
      </c>
      <c r="C2868" s="9" t="s">
        <v>10162</v>
      </c>
      <c r="D2868" s="9" t="s">
        <v>10156</v>
      </c>
      <c r="E2868" s="10" t="n">
        <v>2</v>
      </c>
      <c r="F2868" s="10" t="n">
        <v>2357.2</v>
      </c>
      <c r="G2868" s="10" t="n">
        <v>25</v>
      </c>
      <c r="H2868" s="10" t="n">
        <v>1310.48</v>
      </c>
    </row>
    <row r="2869" customFormat="false" ht="15" hidden="false" customHeight="false" outlineLevel="0" collapsed="false">
      <c r="A2869" s="9" t="s">
        <v>13017</v>
      </c>
      <c r="B2869" s="9" t="s">
        <v>68</v>
      </c>
      <c r="C2869" s="9" t="s">
        <v>10164</v>
      </c>
      <c r="D2869" s="9" t="s">
        <v>10155</v>
      </c>
      <c r="E2869" s="10" t="n">
        <v>6</v>
      </c>
      <c r="F2869" s="10" t="n">
        <v>38299.76</v>
      </c>
      <c r="G2869" s="10" t="n">
        <v>46</v>
      </c>
      <c r="H2869" s="10" t="n">
        <v>21292.73</v>
      </c>
    </row>
    <row r="2870" customFormat="false" ht="15" hidden="false" customHeight="false" outlineLevel="0" collapsed="false">
      <c r="A2870" s="9" t="s">
        <v>13018</v>
      </c>
      <c r="B2870" s="9" t="s">
        <v>71</v>
      </c>
      <c r="C2870" s="9" t="s">
        <v>10163</v>
      </c>
      <c r="D2870" s="9" t="s">
        <v>10155</v>
      </c>
      <c r="E2870" s="10" t="n">
        <v>4</v>
      </c>
      <c r="F2870" s="10" t="n">
        <v>15789.89</v>
      </c>
      <c r="G2870" s="10" t="n">
        <v>25</v>
      </c>
      <c r="H2870" s="10" t="n">
        <v>8778.38</v>
      </c>
    </row>
    <row r="2871" customFormat="false" ht="15" hidden="false" customHeight="false" outlineLevel="0" collapsed="false">
      <c r="A2871" s="9" t="s">
        <v>13019</v>
      </c>
      <c r="B2871" s="9" t="s">
        <v>62</v>
      </c>
      <c r="C2871" s="9" t="s">
        <v>10162</v>
      </c>
      <c r="D2871" s="9" t="s">
        <v>10155</v>
      </c>
      <c r="E2871" s="10" t="n">
        <v>3</v>
      </c>
      <c r="F2871" s="10" t="n">
        <v>7730.65</v>
      </c>
      <c r="G2871" s="10" t="n">
        <v>22</v>
      </c>
      <c r="H2871" s="10" t="n">
        <v>4297.85</v>
      </c>
    </row>
    <row r="2872" customFormat="false" ht="15" hidden="false" customHeight="false" outlineLevel="0" collapsed="false">
      <c r="A2872" s="9" t="s">
        <v>13020</v>
      </c>
      <c r="B2872" s="9" t="s">
        <v>62</v>
      </c>
      <c r="C2872" s="9" t="s">
        <v>10163</v>
      </c>
      <c r="D2872" s="9" t="s">
        <v>10155</v>
      </c>
      <c r="E2872" s="10" t="n">
        <v>11</v>
      </c>
      <c r="F2872" s="10" t="n">
        <v>35228.67</v>
      </c>
      <c r="G2872" s="10" t="n">
        <v>1</v>
      </c>
      <c r="H2872" s="10" t="n">
        <v>19585.36</v>
      </c>
    </row>
    <row r="2873" customFormat="false" ht="15" hidden="false" customHeight="false" outlineLevel="0" collapsed="false">
      <c r="A2873" s="9" t="s">
        <v>13021</v>
      </c>
      <c r="B2873" s="9" t="s">
        <v>69</v>
      </c>
      <c r="C2873" s="9" t="s">
        <v>10161</v>
      </c>
      <c r="D2873" s="9" t="s">
        <v>10155</v>
      </c>
      <c r="E2873" s="10" t="n">
        <v>7</v>
      </c>
      <c r="F2873" s="10" t="n">
        <v>35407.76</v>
      </c>
      <c r="G2873" s="10" t="n">
        <v>42</v>
      </c>
      <c r="H2873" s="10" t="n">
        <v>19684.92</v>
      </c>
    </row>
    <row r="2874" customFormat="false" ht="15" hidden="false" customHeight="false" outlineLevel="0" collapsed="false">
      <c r="A2874" s="9" t="s">
        <v>13022</v>
      </c>
      <c r="B2874" s="9" t="s">
        <v>71</v>
      </c>
      <c r="C2874" s="9" t="s">
        <v>10161</v>
      </c>
      <c r="D2874" s="9" t="s">
        <v>10156</v>
      </c>
      <c r="E2874" s="10" t="n">
        <v>1</v>
      </c>
      <c r="F2874" s="10" t="n">
        <v>858.3</v>
      </c>
      <c r="G2874" s="10" t="n">
        <v>37</v>
      </c>
      <c r="H2874" s="10" t="n">
        <v>477.17</v>
      </c>
    </row>
    <row r="2875" customFormat="false" ht="15" hidden="false" customHeight="false" outlineLevel="0" collapsed="false">
      <c r="A2875" s="9" t="s">
        <v>13023</v>
      </c>
      <c r="B2875" s="9" t="s">
        <v>74</v>
      </c>
      <c r="C2875" s="9" t="s">
        <v>10162</v>
      </c>
      <c r="D2875" s="9" t="s">
        <v>10156</v>
      </c>
      <c r="E2875" s="10" t="n">
        <v>1</v>
      </c>
      <c r="F2875" s="10" t="n">
        <v>6505.55</v>
      </c>
      <c r="G2875" s="10" t="n">
        <v>104</v>
      </c>
      <c r="H2875" s="10" t="n">
        <v>3616.76</v>
      </c>
    </row>
    <row r="2876" customFormat="false" ht="15" hidden="false" customHeight="false" outlineLevel="0" collapsed="false">
      <c r="A2876" s="9" t="s">
        <v>13024</v>
      </c>
      <c r="B2876" s="9" t="s">
        <v>77</v>
      </c>
      <c r="C2876" s="9" t="s">
        <v>10161</v>
      </c>
      <c r="D2876" s="9" t="s">
        <v>10157</v>
      </c>
      <c r="E2876" s="10" t="n">
        <v>2</v>
      </c>
      <c r="F2876" s="10" t="n">
        <v>4922.1</v>
      </c>
      <c r="G2876" s="10" t="n">
        <v>124</v>
      </c>
      <c r="H2876" s="10" t="n">
        <v>2736.44</v>
      </c>
    </row>
    <row r="2877" customFormat="false" ht="15" hidden="false" customHeight="false" outlineLevel="0" collapsed="false">
      <c r="A2877" s="9" t="s">
        <v>13025</v>
      </c>
      <c r="B2877" s="9" t="s">
        <v>73</v>
      </c>
      <c r="C2877" s="9" t="s">
        <v>10161</v>
      </c>
      <c r="D2877" s="9" t="s">
        <v>10156</v>
      </c>
      <c r="E2877" s="10" t="n">
        <v>1</v>
      </c>
      <c r="F2877" s="10" t="n">
        <v>3504.4</v>
      </c>
      <c r="G2877" s="10" t="n">
        <v>6</v>
      </c>
      <c r="H2877" s="10" t="n">
        <v>1948.27</v>
      </c>
    </row>
    <row r="2878" customFormat="false" ht="15" hidden="false" customHeight="false" outlineLevel="0" collapsed="false">
      <c r="A2878" s="9" t="s">
        <v>13026</v>
      </c>
      <c r="B2878" s="9" t="s">
        <v>76</v>
      </c>
      <c r="C2878" s="9" t="s">
        <v>10163</v>
      </c>
      <c r="D2878" s="9" t="s">
        <v>10156</v>
      </c>
      <c r="E2878" s="10" t="n">
        <v>1</v>
      </c>
      <c r="F2878" s="10" t="n">
        <v>989</v>
      </c>
      <c r="G2878" s="10" t="n">
        <v>22</v>
      </c>
      <c r="H2878" s="10" t="n">
        <v>549.83</v>
      </c>
    </row>
    <row r="2879" customFormat="false" ht="15" hidden="false" customHeight="false" outlineLevel="0" collapsed="false">
      <c r="A2879" s="9" t="s">
        <v>13027</v>
      </c>
      <c r="B2879" s="9" t="s">
        <v>62</v>
      </c>
      <c r="C2879" s="9" t="s">
        <v>10161</v>
      </c>
      <c r="D2879" s="9" t="s">
        <v>10155</v>
      </c>
      <c r="E2879" s="10" t="n">
        <v>6</v>
      </c>
      <c r="F2879" s="10" t="n">
        <v>48844.35</v>
      </c>
      <c r="G2879" s="10" t="n">
        <v>10</v>
      </c>
      <c r="H2879" s="10" t="n">
        <v>27154.99</v>
      </c>
    </row>
    <row r="2880" customFormat="false" ht="15" hidden="false" customHeight="false" outlineLevel="0" collapsed="false">
      <c r="A2880" s="9" t="s">
        <v>13028</v>
      </c>
      <c r="B2880" s="9" t="s">
        <v>71</v>
      </c>
      <c r="C2880" s="9" t="s">
        <v>10163</v>
      </c>
      <c r="D2880" s="9" t="s">
        <v>10157</v>
      </c>
      <c r="E2880" s="10" t="n">
        <v>2</v>
      </c>
      <c r="F2880" s="10" t="n">
        <v>66591.2</v>
      </c>
      <c r="G2880" s="10" t="n">
        <v>248</v>
      </c>
      <c r="H2880" s="10" t="n">
        <v>37021.34</v>
      </c>
    </row>
    <row r="2881" customFormat="false" ht="15" hidden="false" customHeight="false" outlineLevel="0" collapsed="false">
      <c r="A2881" s="9" t="s">
        <v>13029</v>
      </c>
      <c r="B2881" s="9" t="s">
        <v>71</v>
      </c>
      <c r="C2881" s="9" t="s">
        <v>10164</v>
      </c>
      <c r="D2881" s="9" t="s">
        <v>10155</v>
      </c>
      <c r="E2881" s="10" t="n">
        <v>15</v>
      </c>
      <c r="F2881" s="10" t="n">
        <v>43037.15</v>
      </c>
      <c r="G2881" s="10" t="n">
        <v>9</v>
      </c>
      <c r="H2881" s="10" t="n">
        <v>23926.48</v>
      </c>
    </row>
    <row r="2882" customFormat="false" ht="15" hidden="false" customHeight="false" outlineLevel="0" collapsed="false">
      <c r="A2882" s="9" t="s">
        <v>13030</v>
      </c>
      <c r="B2882" s="9" t="s">
        <v>64</v>
      </c>
      <c r="C2882" s="9" t="s">
        <v>10161</v>
      </c>
      <c r="D2882" s="9" t="s">
        <v>10156</v>
      </c>
      <c r="E2882" s="10" t="n">
        <v>2</v>
      </c>
      <c r="F2882" s="10" t="n">
        <v>1898.1</v>
      </c>
      <c r="G2882" s="10" t="n">
        <v>30</v>
      </c>
      <c r="H2882" s="10" t="n">
        <v>1055.25</v>
      </c>
    </row>
    <row r="2883" customFormat="false" ht="15" hidden="false" customHeight="false" outlineLevel="0" collapsed="false">
      <c r="A2883" s="9" t="s">
        <v>13031</v>
      </c>
      <c r="B2883" s="9" t="s">
        <v>74</v>
      </c>
      <c r="C2883" s="9" t="s">
        <v>10161</v>
      </c>
      <c r="D2883" s="9" t="s">
        <v>10155</v>
      </c>
      <c r="E2883" s="10" t="n">
        <v>7</v>
      </c>
      <c r="F2883" s="10" t="n">
        <v>5840.4</v>
      </c>
      <c r="G2883" s="10" t="n">
        <v>3</v>
      </c>
      <c r="H2883" s="10" t="n">
        <v>3246.97</v>
      </c>
    </row>
    <row r="2884" customFormat="false" ht="15" hidden="false" customHeight="false" outlineLevel="0" collapsed="false">
      <c r="A2884" s="9" t="s">
        <v>13032</v>
      </c>
      <c r="B2884" s="9" t="s">
        <v>61</v>
      </c>
      <c r="C2884" s="9" t="s">
        <v>10161</v>
      </c>
      <c r="D2884" s="9" t="s">
        <v>10157</v>
      </c>
      <c r="E2884" s="10" t="n">
        <v>2</v>
      </c>
      <c r="F2884" s="10" t="n">
        <v>74178.65</v>
      </c>
      <c r="G2884" s="10" t="n">
        <v>292</v>
      </c>
      <c r="H2884" s="10" t="n">
        <v>41239.58</v>
      </c>
    </row>
    <row r="2885" customFormat="false" ht="15" hidden="false" customHeight="false" outlineLevel="0" collapsed="false">
      <c r="A2885" s="9" t="s">
        <v>13033</v>
      </c>
      <c r="B2885" s="9" t="s">
        <v>73</v>
      </c>
      <c r="C2885" s="9" t="s">
        <v>10162</v>
      </c>
      <c r="D2885" s="9" t="s">
        <v>10154</v>
      </c>
      <c r="E2885" s="10" t="n">
        <v>10</v>
      </c>
      <c r="F2885" s="10" t="n">
        <v>81678.18</v>
      </c>
      <c r="G2885" s="10" t="n">
        <v>31</v>
      </c>
      <c r="H2885" s="10" t="n">
        <v>45408.94</v>
      </c>
    </row>
    <row r="2886" customFormat="false" ht="15" hidden="false" customHeight="false" outlineLevel="0" collapsed="false">
      <c r="A2886" s="9" t="s">
        <v>13034</v>
      </c>
      <c r="B2886" s="9" t="s">
        <v>70</v>
      </c>
      <c r="C2886" s="9" t="s">
        <v>10161</v>
      </c>
      <c r="D2886" s="9" t="s">
        <v>10155</v>
      </c>
      <c r="E2886" s="10" t="n">
        <v>6</v>
      </c>
      <c r="F2886" s="10" t="n">
        <v>24810.39</v>
      </c>
      <c r="G2886" s="10" t="n">
        <v>25</v>
      </c>
      <c r="H2886" s="10" t="n">
        <v>13793.32</v>
      </c>
    </row>
    <row r="2887" customFormat="false" ht="15" hidden="false" customHeight="false" outlineLevel="0" collapsed="false">
      <c r="A2887" s="9" t="s">
        <v>13035</v>
      </c>
      <c r="B2887" s="9" t="s">
        <v>62</v>
      </c>
      <c r="C2887" s="9" t="s">
        <v>10161</v>
      </c>
      <c r="D2887" s="9" t="s">
        <v>10156</v>
      </c>
      <c r="E2887" s="10" t="n">
        <v>1</v>
      </c>
      <c r="F2887" s="10" t="n">
        <v>3331.2</v>
      </c>
      <c r="G2887" s="10" t="n">
        <v>5</v>
      </c>
      <c r="H2887" s="10" t="n">
        <v>1851.98</v>
      </c>
    </row>
    <row r="2888" customFormat="false" ht="15" hidden="false" customHeight="false" outlineLevel="0" collapsed="false">
      <c r="A2888" s="9" t="s">
        <v>13036</v>
      </c>
      <c r="B2888" s="9" t="s">
        <v>65</v>
      </c>
      <c r="C2888" s="9" t="s">
        <v>10163</v>
      </c>
      <c r="D2888" s="9" t="s">
        <v>10154</v>
      </c>
      <c r="E2888" s="10" t="n">
        <v>5</v>
      </c>
      <c r="F2888" s="10" t="n">
        <v>96954.77</v>
      </c>
      <c r="G2888" s="10" t="n">
        <v>0</v>
      </c>
      <c r="H2888" s="10" t="n">
        <v>53901.95</v>
      </c>
    </row>
    <row r="2889" customFormat="false" ht="15" hidden="false" customHeight="false" outlineLevel="0" collapsed="false">
      <c r="A2889" s="9" t="s">
        <v>13037</v>
      </c>
      <c r="B2889" s="9" t="s">
        <v>71</v>
      </c>
      <c r="C2889" s="9" t="s">
        <v>10161</v>
      </c>
      <c r="D2889" s="9" t="s">
        <v>10156</v>
      </c>
      <c r="E2889" s="10" t="n">
        <v>2</v>
      </c>
      <c r="F2889" s="10" t="n">
        <v>1349.84</v>
      </c>
      <c r="G2889" s="10" t="n">
        <v>39</v>
      </c>
      <c r="H2889" s="10" t="n">
        <v>750.44</v>
      </c>
    </row>
    <row r="2890" customFormat="false" ht="15" hidden="false" customHeight="false" outlineLevel="0" collapsed="false">
      <c r="A2890" s="9" t="s">
        <v>13038</v>
      </c>
      <c r="B2890" s="9" t="s">
        <v>60</v>
      </c>
      <c r="C2890" s="9" t="s">
        <v>10161</v>
      </c>
      <c r="D2890" s="9" t="s">
        <v>10155</v>
      </c>
      <c r="E2890" s="10" t="n">
        <v>3</v>
      </c>
      <c r="F2890" s="10" t="n">
        <v>13130.8</v>
      </c>
      <c r="G2890" s="10" t="n">
        <v>60</v>
      </c>
      <c r="H2890" s="10" t="n">
        <v>7300.06</v>
      </c>
    </row>
    <row r="2891" customFormat="false" ht="15" hidden="false" customHeight="false" outlineLevel="0" collapsed="false">
      <c r="A2891" s="9" t="s">
        <v>13039</v>
      </c>
      <c r="B2891" s="9" t="s">
        <v>64</v>
      </c>
      <c r="C2891" s="9" t="s">
        <v>10161</v>
      </c>
      <c r="D2891" s="9" t="s">
        <v>10155</v>
      </c>
      <c r="E2891" s="10" t="n">
        <v>5</v>
      </c>
      <c r="F2891" s="10" t="n">
        <v>65213.54</v>
      </c>
      <c r="G2891" s="10" t="n">
        <v>23</v>
      </c>
      <c r="H2891" s="10" t="n">
        <v>36255.43</v>
      </c>
    </row>
    <row r="2892" customFormat="false" ht="15" hidden="false" customHeight="false" outlineLevel="0" collapsed="false">
      <c r="A2892" s="9" t="s">
        <v>13040</v>
      </c>
      <c r="B2892" s="9" t="s">
        <v>74</v>
      </c>
      <c r="C2892" s="9" t="s">
        <v>10162</v>
      </c>
      <c r="D2892" s="9" t="s">
        <v>10156</v>
      </c>
      <c r="E2892" s="10" t="n">
        <v>1</v>
      </c>
      <c r="F2892" s="10" t="n">
        <v>1089</v>
      </c>
      <c r="G2892" s="10" t="n">
        <v>149</v>
      </c>
      <c r="H2892" s="10" t="n">
        <v>605.43</v>
      </c>
    </row>
    <row r="2893" customFormat="false" ht="15" hidden="false" customHeight="false" outlineLevel="0" collapsed="false">
      <c r="A2893" s="9" t="s">
        <v>13041</v>
      </c>
      <c r="B2893" s="9" t="s">
        <v>74</v>
      </c>
      <c r="C2893" s="9" t="s">
        <v>10161</v>
      </c>
      <c r="D2893" s="9" t="s">
        <v>10155</v>
      </c>
      <c r="E2893" s="10" t="n">
        <v>4</v>
      </c>
      <c r="F2893" s="10" t="n">
        <v>27652.2</v>
      </c>
      <c r="G2893" s="10" t="n">
        <v>44</v>
      </c>
      <c r="H2893" s="10" t="n">
        <v>15373.22</v>
      </c>
    </row>
    <row r="2894" customFormat="false" ht="15" hidden="false" customHeight="false" outlineLevel="0" collapsed="false">
      <c r="A2894" s="9" t="s">
        <v>13042</v>
      </c>
      <c r="B2894" s="9" t="s">
        <v>64</v>
      </c>
      <c r="C2894" s="9" t="s">
        <v>10162</v>
      </c>
      <c r="D2894" s="9" t="s">
        <v>10155</v>
      </c>
      <c r="E2894" s="10" t="n">
        <v>8</v>
      </c>
      <c r="F2894" s="10" t="n">
        <v>18782.9</v>
      </c>
      <c r="G2894" s="10" t="n">
        <v>41</v>
      </c>
      <c r="H2894" s="10" t="n">
        <v>10442.34</v>
      </c>
    </row>
    <row r="2895" customFormat="false" ht="15" hidden="false" customHeight="false" outlineLevel="0" collapsed="false">
      <c r="A2895" s="9" t="s">
        <v>13043</v>
      </c>
      <c r="B2895" s="9" t="s">
        <v>64</v>
      </c>
      <c r="C2895" s="9" t="s">
        <v>10161</v>
      </c>
      <c r="D2895" s="9" t="s">
        <v>10156</v>
      </c>
      <c r="E2895" s="10" t="n">
        <v>1</v>
      </c>
      <c r="F2895" s="10" t="n">
        <v>338</v>
      </c>
      <c r="G2895" s="10" t="n">
        <v>17</v>
      </c>
      <c r="H2895" s="10" t="n">
        <v>187.91</v>
      </c>
    </row>
    <row r="2896" customFormat="false" ht="15" hidden="false" customHeight="false" outlineLevel="0" collapsed="false">
      <c r="A2896" s="9" t="s">
        <v>13044</v>
      </c>
      <c r="B2896" s="9" t="s">
        <v>69</v>
      </c>
      <c r="C2896" s="9" t="s">
        <v>10164</v>
      </c>
      <c r="D2896" s="9" t="s">
        <v>10157</v>
      </c>
      <c r="E2896" s="10" t="n">
        <v>7</v>
      </c>
      <c r="F2896" s="10" t="n">
        <v>47423.22</v>
      </c>
      <c r="G2896" s="10" t="n">
        <v>147</v>
      </c>
      <c r="H2896" s="10" t="n">
        <v>26364.91</v>
      </c>
    </row>
    <row r="2897" customFormat="false" ht="15" hidden="false" customHeight="false" outlineLevel="0" collapsed="false">
      <c r="A2897" s="9" t="s">
        <v>13045</v>
      </c>
      <c r="B2897" s="9" t="s">
        <v>76</v>
      </c>
      <c r="C2897" s="9" t="s">
        <v>10161</v>
      </c>
      <c r="D2897" s="9" t="s">
        <v>10155</v>
      </c>
      <c r="E2897" s="10" t="n">
        <v>4</v>
      </c>
      <c r="F2897" s="10" t="n">
        <v>8743</v>
      </c>
      <c r="G2897" s="10" t="n">
        <v>96</v>
      </c>
      <c r="H2897" s="10" t="n">
        <v>4860.67</v>
      </c>
    </row>
    <row r="2898" customFormat="false" ht="15" hidden="false" customHeight="false" outlineLevel="0" collapsed="false">
      <c r="A2898" s="9" t="s">
        <v>13046</v>
      </c>
      <c r="B2898" s="9" t="s">
        <v>65</v>
      </c>
      <c r="C2898" s="9" t="s">
        <v>10161</v>
      </c>
      <c r="D2898" s="9" t="s">
        <v>10154</v>
      </c>
      <c r="E2898" s="10" t="n">
        <v>2</v>
      </c>
      <c r="F2898" s="10" t="n">
        <v>78566</v>
      </c>
      <c r="G2898" s="10" t="n">
        <v>36</v>
      </c>
      <c r="H2898" s="10" t="n">
        <v>43678.72</v>
      </c>
    </row>
    <row r="2899" customFormat="false" ht="15" hidden="false" customHeight="false" outlineLevel="0" collapsed="false">
      <c r="A2899" s="9" t="s">
        <v>13047</v>
      </c>
      <c r="B2899" s="9" t="s">
        <v>76</v>
      </c>
      <c r="C2899" s="9" t="s">
        <v>10161</v>
      </c>
      <c r="D2899" s="9" t="s">
        <v>10155</v>
      </c>
      <c r="E2899" s="10" t="n">
        <v>7</v>
      </c>
      <c r="F2899" s="10" t="n">
        <v>11744.58</v>
      </c>
      <c r="G2899" s="10" t="n">
        <v>6</v>
      </c>
      <c r="H2899" s="10" t="n">
        <v>6529.39</v>
      </c>
    </row>
    <row r="2900" customFormat="false" ht="15" hidden="false" customHeight="false" outlineLevel="0" collapsed="false">
      <c r="A2900" s="9" t="s">
        <v>13048</v>
      </c>
      <c r="B2900" s="9" t="s">
        <v>71</v>
      </c>
      <c r="C2900" s="9" t="s">
        <v>10161</v>
      </c>
      <c r="D2900" s="9" t="s">
        <v>10157</v>
      </c>
      <c r="E2900" s="10" t="n">
        <v>2</v>
      </c>
      <c r="F2900" s="10" t="n">
        <v>44863.3</v>
      </c>
      <c r="G2900" s="10" t="n">
        <v>262</v>
      </c>
      <c r="H2900" s="10" t="n">
        <v>24941.72</v>
      </c>
    </row>
    <row r="2901" customFormat="false" ht="15" hidden="false" customHeight="false" outlineLevel="0" collapsed="false">
      <c r="A2901" s="9" t="s">
        <v>13049</v>
      </c>
      <c r="B2901" s="9" t="s">
        <v>76</v>
      </c>
      <c r="C2901" s="9" t="s">
        <v>10161</v>
      </c>
      <c r="D2901" s="9" t="s">
        <v>10158</v>
      </c>
      <c r="E2901" s="10" t="n">
        <v>0</v>
      </c>
      <c r="F2901" s="10" t="n">
        <v>0</v>
      </c>
      <c r="H2901" s="10" t="n">
        <v>0</v>
      </c>
    </row>
    <row r="2902" customFormat="false" ht="15" hidden="false" customHeight="false" outlineLevel="0" collapsed="false">
      <c r="A2902" s="9" t="s">
        <v>13050</v>
      </c>
      <c r="B2902" s="9" t="s">
        <v>71</v>
      </c>
      <c r="C2902" s="9" t="s">
        <v>10161</v>
      </c>
      <c r="D2902" s="9" t="s">
        <v>10155</v>
      </c>
      <c r="E2902" s="10" t="n">
        <v>8</v>
      </c>
      <c r="F2902" s="10" t="n">
        <v>29889.85</v>
      </c>
      <c r="G2902" s="10" t="n">
        <v>12</v>
      </c>
      <c r="H2902" s="10" t="n">
        <v>16617.24</v>
      </c>
    </row>
    <row r="2903" customFormat="false" ht="15" hidden="false" customHeight="false" outlineLevel="0" collapsed="false">
      <c r="A2903" s="9" t="s">
        <v>13051</v>
      </c>
      <c r="B2903" s="9" t="s">
        <v>75</v>
      </c>
      <c r="C2903" s="9" t="s">
        <v>10164</v>
      </c>
      <c r="D2903" s="9" t="s">
        <v>10155</v>
      </c>
      <c r="E2903" s="10" t="n">
        <v>5</v>
      </c>
      <c r="F2903" s="10" t="n">
        <v>12183.18</v>
      </c>
      <c r="G2903" s="10" t="n">
        <v>11</v>
      </c>
      <c r="H2903" s="10" t="n">
        <v>6773.23</v>
      </c>
    </row>
    <row r="2904" customFormat="false" ht="15" hidden="false" customHeight="false" outlineLevel="0" collapsed="false">
      <c r="A2904" s="9" t="s">
        <v>13052</v>
      </c>
      <c r="B2904" s="9" t="s">
        <v>71</v>
      </c>
      <c r="C2904" s="9" t="s">
        <v>10163</v>
      </c>
      <c r="D2904" s="9" t="s">
        <v>10155</v>
      </c>
      <c r="E2904" s="10" t="n">
        <v>8</v>
      </c>
      <c r="F2904" s="10" t="n">
        <v>68512.19</v>
      </c>
      <c r="G2904" s="10" t="n">
        <v>72</v>
      </c>
      <c r="H2904" s="10" t="n">
        <v>38089.31</v>
      </c>
    </row>
    <row r="2905" customFormat="false" ht="15" hidden="false" customHeight="false" outlineLevel="0" collapsed="false">
      <c r="A2905" s="9" t="s">
        <v>13053</v>
      </c>
      <c r="B2905" s="9" t="s">
        <v>61</v>
      </c>
      <c r="C2905" s="9" t="s">
        <v>10161</v>
      </c>
      <c r="D2905" s="9" t="s">
        <v>10156</v>
      </c>
      <c r="E2905" s="10" t="n">
        <v>1</v>
      </c>
      <c r="F2905" s="10" t="n">
        <v>4785.9</v>
      </c>
      <c r="G2905" s="10" t="n">
        <v>359</v>
      </c>
      <c r="H2905" s="10" t="n">
        <v>2660.72</v>
      </c>
    </row>
    <row r="2906" customFormat="false" ht="15" hidden="false" customHeight="false" outlineLevel="0" collapsed="false">
      <c r="A2906" s="9" t="s">
        <v>13054</v>
      </c>
      <c r="B2906" s="9" t="s">
        <v>64</v>
      </c>
      <c r="C2906" s="9" t="s">
        <v>10161</v>
      </c>
      <c r="D2906" s="9" t="s">
        <v>10156</v>
      </c>
      <c r="E2906" s="10" t="n">
        <v>2</v>
      </c>
      <c r="F2906" s="10" t="n">
        <v>1226.96</v>
      </c>
      <c r="G2906" s="10" t="n">
        <v>90</v>
      </c>
      <c r="H2906" s="10" t="n">
        <v>682.13</v>
      </c>
    </row>
    <row r="2907" customFormat="false" ht="15" hidden="false" customHeight="false" outlineLevel="0" collapsed="false">
      <c r="A2907" s="9" t="s">
        <v>13055</v>
      </c>
      <c r="B2907" s="9" t="s">
        <v>71</v>
      </c>
      <c r="C2907" s="9" t="s">
        <v>10161</v>
      </c>
      <c r="D2907" s="9" t="s">
        <v>10155</v>
      </c>
      <c r="E2907" s="10" t="n">
        <v>4</v>
      </c>
      <c r="F2907" s="10" t="n">
        <v>5788.45</v>
      </c>
      <c r="G2907" s="10" t="n">
        <v>5</v>
      </c>
      <c r="H2907" s="10" t="n">
        <v>3218.09</v>
      </c>
    </row>
    <row r="2908" customFormat="false" ht="15" hidden="false" customHeight="false" outlineLevel="0" collapsed="false">
      <c r="A2908" s="9" t="s">
        <v>13056</v>
      </c>
      <c r="B2908" s="9" t="s">
        <v>74</v>
      </c>
      <c r="C2908" s="9" t="s">
        <v>10161</v>
      </c>
      <c r="D2908" s="9" t="s">
        <v>10155</v>
      </c>
      <c r="E2908" s="10" t="n">
        <v>5</v>
      </c>
      <c r="F2908" s="10" t="n">
        <v>21145.15</v>
      </c>
      <c r="G2908" s="10" t="n">
        <v>8</v>
      </c>
      <c r="H2908" s="10" t="n">
        <v>11755.63</v>
      </c>
    </row>
    <row r="2909" customFormat="false" ht="15" hidden="false" customHeight="false" outlineLevel="0" collapsed="false">
      <c r="A2909" s="9" t="s">
        <v>13057</v>
      </c>
      <c r="B2909" s="9" t="s">
        <v>59</v>
      </c>
      <c r="C2909" s="9" t="s">
        <v>10161</v>
      </c>
      <c r="D2909" s="9" t="s">
        <v>10158</v>
      </c>
      <c r="E2909" s="10" t="n">
        <v>0</v>
      </c>
      <c r="F2909" s="10" t="n">
        <v>0</v>
      </c>
      <c r="H2909" s="10" t="n">
        <v>0</v>
      </c>
    </row>
    <row r="2910" customFormat="false" ht="15" hidden="false" customHeight="false" outlineLevel="0" collapsed="false">
      <c r="A2910" s="9" t="s">
        <v>13058</v>
      </c>
      <c r="B2910" s="9" t="s">
        <v>71</v>
      </c>
      <c r="C2910" s="9" t="s">
        <v>10161</v>
      </c>
      <c r="D2910" s="9" t="s">
        <v>10155</v>
      </c>
      <c r="E2910" s="10" t="n">
        <v>4</v>
      </c>
      <c r="F2910" s="10" t="n">
        <v>32595.89</v>
      </c>
      <c r="G2910" s="10" t="n">
        <v>57</v>
      </c>
      <c r="H2910" s="10" t="n">
        <v>18121.67</v>
      </c>
    </row>
    <row r="2911" customFormat="false" ht="15" hidden="false" customHeight="false" outlineLevel="0" collapsed="false">
      <c r="A2911" s="9" t="s">
        <v>13059</v>
      </c>
      <c r="B2911" s="9" t="s">
        <v>76</v>
      </c>
      <c r="C2911" s="9" t="s">
        <v>10162</v>
      </c>
      <c r="D2911" s="9" t="s">
        <v>10156</v>
      </c>
      <c r="E2911" s="10" t="n">
        <v>2</v>
      </c>
      <c r="F2911" s="10" t="n">
        <v>910.1</v>
      </c>
      <c r="G2911" s="10" t="n">
        <v>81</v>
      </c>
      <c r="H2911" s="10" t="n">
        <v>505.97</v>
      </c>
    </row>
    <row r="2912" customFormat="false" ht="15" hidden="false" customHeight="false" outlineLevel="0" collapsed="false">
      <c r="A2912" s="9" t="s">
        <v>13060</v>
      </c>
      <c r="B2912" s="9" t="s">
        <v>72</v>
      </c>
      <c r="C2912" s="9" t="s">
        <v>10163</v>
      </c>
      <c r="D2912" s="9" t="s">
        <v>10155</v>
      </c>
      <c r="E2912" s="10" t="n">
        <v>4</v>
      </c>
      <c r="F2912" s="10" t="n">
        <v>36063.95</v>
      </c>
      <c r="G2912" s="10" t="n">
        <v>18</v>
      </c>
      <c r="H2912" s="10" t="n">
        <v>20049.73</v>
      </c>
    </row>
    <row r="2913" customFormat="false" ht="15" hidden="false" customHeight="false" outlineLevel="0" collapsed="false">
      <c r="A2913" s="9" t="s">
        <v>13061</v>
      </c>
      <c r="B2913" s="9" t="s">
        <v>71</v>
      </c>
      <c r="C2913" s="9" t="s">
        <v>10162</v>
      </c>
      <c r="D2913" s="9" t="s">
        <v>10156</v>
      </c>
      <c r="E2913" s="10" t="n">
        <v>1</v>
      </c>
      <c r="F2913" s="10" t="n">
        <v>4473.56</v>
      </c>
      <c r="G2913" s="10" t="n">
        <v>284</v>
      </c>
      <c r="H2913" s="10" t="n">
        <v>2487.07</v>
      </c>
    </row>
    <row r="2914" customFormat="false" ht="15" hidden="false" customHeight="false" outlineLevel="0" collapsed="false">
      <c r="A2914" s="9" t="s">
        <v>13062</v>
      </c>
      <c r="B2914" s="9" t="s">
        <v>69</v>
      </c>
      <c r="C2914" s="9" t="s">
        <v>10161</v>
      </c>
      <c r="D2914" s="9" t="s">
        <v>10155</v>
      </c>
      <c r="E2914" s="10" t="n">
        <v>13</v>
      </c>
      <c r="F2914" s="10" t="n">
        <v>49530.74</v>
      </c>
      <c r="G2914" s="10" t="n">
        <v>9</v>
      </c>
      <c r="H2914" s="10" t="n">
        <v>27536.59</v>
      </c>
    </row>
    <row r="2915" customFormat="false" ht="15" hidden="false" customHeight="false" outlineLevel="0" collapsed="false">
      <c r="A2915" s="9" t="s">
        <v>13063</v>
      </c>
      <c r="B2915" s="9" t="s">
        <v>66</v>
      </c>
      <c r="C2915" s="9" t="s">
        <v>10161</v>
      </c>
      <c r="D2915" s="9" t="s">
        <v>10155</v>
      </c>
      <c r="E2915" s="10" t="n">
        <v>4</v>
      </c>
      <c r="F2915" s="10" t="n">
        <v>36664.86</v>
      </c>
      <c r="G2915" s="10" t="n">
        <v>15</v>
      </c>
      <c r="H2915" s="10" t="n">
        <v>20383.81</v>
      </c>
    </row>
    <row r="2916" customFormat="false" ht="15" hidden="false" customHeight="false" outlineLevel="0" collapsed="false">
      <c r="A2916" s="9" t="s">
        <v>13064</v>
      </c>
      <c r="B2916" s="9" t="s">
        <v>76</v>
      </c>
      <c r="C2916" s="9" t="s">
        <v>10164</v>
      </c>
      <c r="D2916" s="9" t="s">
        <v>10157</v>
      </c>
      <c r="E2916" s="10" t="n">
        <v>2</v>
      </c>
      <c r="F2916" s="10" t="n">
        <v>39484.46</v>
      </c>
      <c r="G2916" s="10" t="n">
        <v>219</v>
      </c>
      <c r="H2916" s="10" t="n">
        <v>21951.36</v>
      </c>
    </row>
    <row r="2917" customFormat="false" ht="15" hidden="false" customHeight="false" outlineLevel="0" collapsed="false">
      <c r="A2917" s="9" t="s">
        <v>13065</v>
      </c>
      <c r="B2917" s="9" t="s">
        <v>75</v>
      </c>
      <c r="C2917" s="9" t="s">
        <v>10161</v>
      </c>
      <c r="D2917" s="9" t="s">
        <v>10154</v>
      </c>
      <c r="E2917" s="10" t="n">
        <v>15</v>
      </c>
      <c r="F2917" s="10" t="n">
        <v>97191.86</v>
      </c>
      <c r="G2917" s="10" t="n">
        <v>33</v>
      </c>
      <c r="H2917" s="10" t="n">
        <v>54033.76</v>
      </c>
    </row>
    <row r="2918" customFormat="false" ht="15" hidden="false" customHeight="false" outlineLevel="0" collapsed="false">
      <c r="A2918" s="9" t="s">
        <v>13066</v>
      </c>
      <c r="B2918" s="9" t="s">
        <v>66</v>
      </c>
      <c r="C2918" s="9" t="s">
        <v>10161</v>
      </c>
      <c r="D2918" s="9" t="s">
        <v>10156</v>
      </c>
      <c r="E2918" s="10" t="n">
        <v>1</v>
      </c>
      <c r="F2918" s="10" t="n">
        <v>94</v>
      </c>
      <c r="G2918" s="10" t="n">
        <v>7</v>
      </c>
      <c r="H2918" s="10" t="n">
        <v>52.26</v>
      </c>
    </row>
    <row r="2919" customFormat="false" ht="15" hidden="false" customHeight="false" outlineLevel="0" collapsed="false">
      <c r="A2919" s="9" t="s">
        <v>13067</v>
      </c>
      <c r="B2919" s="9" t="s">
        <v>71</v>
      </c>
      <c r="C2919" s="9" t="s">
        <v>10161</v>
      </c>
      <c r="D2919" s="9" t="s">
        <v>10155</v>
      </c>
      <c r="E2919" s="10" t="n">
        <v>5</v>
      </c>
      <c r="F2919" s="10" t="n">
        <v>46499.26</v>
      </c>
      <c r="G2919" s="10" t="n">
        <v>60</v>
      </c>
      <c r="H2919" s="10" t="n">
        <v>25851.24</v>
      </c>
    </row>
    <row r="2920" customFormat="false" ht="15" hidden="false" customHeight="false" outlineLevel="0" collapsed="false">
      <c r="A2920" s="9" t="s">
        <v>13068</v>
      </c>
      <c r="B2920" s="9" t="s">
        <v>68</v>
      </c>
      <c r="C2920" s="9" t="s">
        <v>10161</v>
      </c>
      <c r="D2920" s="9" t="s">
        <v>10155</v>
      </c>
      <c r="E2920" s="10" t="n">
        <v>7</v>
      </c>
      <c r="F2920" s="10" t="n">
        <v>70646.56</v>
      </c>
      <c r="G2920" s="10" t="n">
        <v>5</v>
      </c>
      <c r="H2920" s="10" t="n">
        <v>39275.91</v>
      </c>
    </row>
    <row r="2921" customFormat="false" ht="15" hidden="false" customHeight="false" outlineLevel="0" collapsed="false">
      <c r="A2921" s="9" t="s">
        <v>13069</v>
      </c>
      <c r="B2921" s="9" t="s">
        <v>71</v>
      </c>
      <c r="C2921" s="9" t="s">
        <v>10161</v>
      </c>
      <c r="D2921" s="9" t="s">
        <v>10157</v>
      </c>
      <c r="E2921" s="10" t="n">
        <v>2</v>
      </c>
      <c r="F2921" s="10" t="n">
        <v>2428.05</v>
      </c>
      <c r="G2921" s="10" t="n">
        <v>202</v>
      </c>
      <c r="H2921" s="10" t="n">
        <v>1349.87</v>
      </c>
    </row>
    <row r="2922" customFormat="false" ht="15" hidden="false" customHeight="false" outlineLevel="0" collapsed="false">
      <c r="A2922" s="9" t="s">
        <v>13070</v>
      </c>
      <c r="B2922" s="9" t="s">
        <v>65</v>
      </c>
      <c r="C2922" s="9" t="s">
        <v>10161</v>
      </c>
      <c r="D2922" s="9" t="s">
        <v>10156</v>
      </c>
      <c r="E2922" s="10" t="n">
        <v>2</v>
      </c>
      <c r="F2922" s="10" t="n">
        <v>35768.54</v>
      </c>
      <c r="G2922" s="10" t="n">
        <v>89</v>
      </c>
      <c r="H2922" s="10" t="n">
        <v>19885.5</v>
      </c>
    </row>
    <row r="2923" customFormat="false" ht="15" hidden="false" customHeight="false" outlineLevel="0" collapsed="false">
      <c r="A2923" s="9" t="s">
        <v>13071</v>
      </c>
      <c r="B2923" s="9" t="s">
        <v>74</v>
      </c>
      <c r="C2923" s="9" t="s">
        <v>10164</v>
      </c>
      <c r="D2923" s="9" t="s">
        <v>10155</v>
      </c>
      <c r="E2923" s="10" t="n">
        <v>6</v>
      </c>
      <c r="F2923" s="10" t="n">
        <v>13708.16</v>
      </c>
      <c r="G2923" s="10" t="n">
        <v>59</v>
      </c>
      <c r="H2923" s="10" t="n">
        <v>7621.04</v>
      </c>
    </row>
    <row r="2924" customFormat="false" ht="15" hidden="false" customHeight="false" outlineLevel="0" collapsed="false">
      <c r="A2924" s="9" t="s">
        <v>13072</v>
      </c>
      <c r="B2924" s="9" t="s">
        <v>70</v>
      </c>
      <c r="C2924" s="9" t="s">
        <v>10162</v>
      </c>
      <c r="D2924" s="9" t="s">
        <v>10156</v>
      </c>
      <c r="E2924" s="10" t="n">
        <v>1</v>
      </c>
      <c r="F2924" s="10" t="n">
        <v>9934.65</v>
      </c>
      <c r="G2924" s="10" t="n">
        <v>30</v>
      </c>
      <c r="H2924" s="10" t="n">
        <v>5523.16</v>
      </c>
    </row>
    <row r="2925" customFormat="false" ht="15" hidden="false" customHeight="false" outlineLevel="0" collapsed="false">
      <c r="A2925" s="9" t="s">
        <v>13073</v>
      </c>
      <c r="B2925" s="9" t="s">
        <v>62</v>
      </c>
      <c r="C2925" s="9" t="s">
        <v>10161</v>
      </c>
      <c r="D2925" s="9" t="s">
        <v>10154</v>
      </c>
      <c r="E2925" s="10" t="n">
        <v>6</v>
      </c>
      <c r="F2925" s="10" t="n">
        <v>95676.98</v>
      </c>
      <c r="G2925" s="10" t="n">
        <v>18</v>
      </c>
      <c r="H2925" s="10" t="n">
        <v>53191.56</v>
      </c>
    </row>
    <row r="2926" customFormat="false" ht="15" hidden="false" customHeight="false" outlineLevel="0" collapsed="false">
      <c r="A2926" s="9" t="s">
        <v>13074</v>
      </c>
      <c r="B2926" s="9" t="s">
        <v>64</v>
      </c>
      <c r="C2926" s="9" t="s">
        <v>10161</v>
      </c>
      <c r="D2926" s="9" t="s">
        <v>10155</v>
      </c>
      <c r="E2926" s="10" t="n">
        <v>16</v>
      </c>
      <c r="F2926" s="10" t="n">
        <v>37309.27</v>
      </c>
      <c r="G2926" s="10" t="n">
        <v>100</v>
      </c>
      <c r="H2926" s="10" t="n">
        <v>20742.07</v>
      </c>
    </row>
    <row r="2927" customFormat="false" ht="15" hidden="false" customHeight="false" outlineLevel="0" collapsed="false">
      <c r="A2927" s="9" t="s">
        <v>13075</v>
      </c>
      <c r="B2927" s="9" t="s">
        <v>77</v>
      </c>
      <c r="C2927" s="9" t="s">
        <v>10161</v>
      </c>
      <c r="D2927" s="9" t="s">
        <v>10155</v>
      </c>
      <c r="E2927" s="10" t="n">
        <v>5</v>
      </c>
      <c r="F2927" s="10" t="n">
        <v>19537.9</v>
      </c>
      <c r="G2927" s="10" t="n">
        <v>69</v>
      </c>
      <c r="H2927" s="10" t="n">
        <v>10862.08</v>
      </c>
    </row>
    <row r="2928" customFormat="false" ht="15" hidden="false" customHeight="false" outlineLevel="0" collapsed="false">
      <c r="A2928" s="9" t="s">
        <v>13076</v>
      </c>
      <c r="B2928" s="9" t="s">
        <v>68</v>
      </c>
      <c r="C2928" s="9" t="s">
        <v>10164</v>
      </c>
      <c r="D2928" s="9" t="s">
        <v>10155</v>
      </c>
      <c r="E2928" s="10" t="n">
        <v>3</v>
      </c>
      <c r="F2928" s="10" t="n">
        <v>2340.1</v>
      </c>
      <c r="G2928" s="10" t="n">
        <v>67</v>
      </c>
      <c r="H2928" s="10" t="n">
        <v>1300.98</v>
      </c>
    </row>
    <row r="2929" customFormat="false" ht="15" hidden="false" customHeight="false" outlineLevel="0" collapsed="false">
      <c r="A2929" s="9" t="s">
        <v>13077</v>
      </c>
      <c r="B2929" s="9" t="s">
        <v>60</v>
      </c>
      <c r="C2929" s="9" t="s">
        <v>10164</v>
      </c>
      <c r="D2929" s="9" t="s">
        <v>10155</v>
      </c>
      <c r="E2929" s="10" t="n">
        <v>4</v>
      </c>
      <c r="F2929" s="10" t="n">
        <v>14452.61</v>
      </c>
      <c r="G2929" s="10" t="n">
        <v>5</v>
      </c>
      <c r="H2929" s="10" t="n">
        <v>8034.92</v>
      </c>
    </row>
    <row r="2930" customFormat="false" ht="15" hidden="false" customHeight="false" outlineLevel="0" collapsed="false">
      <c r="A2930" s="9" t="s">
        <v>13078</v>
      </c>
      <c r="B2930" s="9" t="s">
        <v>62</v>
      </c>
      <c r="C2930" s="9" t="s">
        <v>10161</v>
      </c>
      <c r="D2930" s="9" t="s">
        <v>10155</v>
      </c>
      <c r="E2930" s="10" t="n">
        <v>3</v>
      </c>
      <c r="F2930" s="10" t="n">
        <v>35531.08</v>
      </c>
      <c r="G2930" s="10" t="n">
        <v>65</v>
      </c>
      <c r="H2930" s="10" t="n">
        <v>19753.48</v>
      </c>
    </row>
    <row r="2931" customFormat="false" ht="15" hidden="false" customHeight="false" outlineLevel="0" collapsed="false">
      <c r="A2931" s="9" t="s">
        <v>13079</v>
      </c>
      <c r="B2931" s="9" t="s">
        <v>71</v>
      </c>
      <c r="C2931" s="9" t="s">
        <v>10163</v>
      </c>
      <c r="D2931" s="9" t="s">
        <v>10156</v>
      </c>
      <c r="E2931" s="10" t="n">
        <v>1</v>
      </c>
      <c r="F2931" s="10" t="n">
        <v>854.25</v>
      </c>
      <c r="G2931" s="10" t="n">
        <v>314</v>
      </c>
      <c r="H2931" s="10" t="n">
        <v>474.92</v>
      </c>
    </row>
    <row r="2932" customFormat="false" ht="15" hidden="false" customHeight="false" outlineLevel="0" collapsed="false">
      <c r="A2932" s="9" t="s">
        <v>13080</v>
      </c>
      <c r="B2932" s="9" t="s">
        <v>68</v>
      </c>
      <c r="C2932" s="9" t="s">
        <v>10161</v>
      </c>
      <c r="D2932" s="9" t="s">
        <v>10155</v>
      </c>
      <c r="E2932" s="10" t="n">
        <v>6</v>
      </c>
      <c r="F2932" s="10" t="n">
        <v>8311.36</v>
      </c>
      <c r="G2932" s="10" t="n">
        <v>3</v>
      </c>
      <c r="H2932" s="10" t="n">
        <v>4620.7</v>
      </c>
    </row>
    <row r="2933" customFormat="false" ht="15" hidden="false" customHeight="false" outlineLevel="0" collapsed="false">
      <c r="A2933" s="9" t="s">
        <v>13081</v>
      </c>
      <c r="B2933" s="9" t="s">
        <v>61</v>
      </c>
      <c r="C2933" s="9" t="s">
        <v>10161</v>
      </c>
      <c r="D2933" s="9" t="s">
        <v>10156</v>
      </c>
      <c r="E2933" s="10" t="n">
        <v>1</v>
      </c>
      <c r="F2933" s="10" t="n">
        <v>4223.2</v>
      </c>
      <c r="G2933" s="10" t="n">
        <v>347</v>
      </c>
      <c r="H2933" s="10" t="n">
        <v>2347.89</v>
      </c>
    </row>
    <row r="2934" customFormat="false" ht="15" hidden="false" customHeight="false" outlineLevel="0" collapsed="false">
      <c r="A2934" s="9" t="s">
        <v>13082</v>
      </c>
      <c r="B2934" s="9" t="s">
        <v>77</v>
      </c>
      <c r="C2934" s="9" t="s">
        <v>10161</v>
      </c>
      <c r="D2934" s="9" t="s">
        <v>10154</v>
      </c>
      <c r="E2934" s="10" t="n">
        <v>7</v>
      </c>
      <c r="F2934" s="10" t="n">
        <v>109717.63</v>
      </c>
      <c r="G2934" s="10" t="n">
        <v>33</v>
      </c>
      <c r="H2934" s="10" t="n">
        <v>60997.45</v>
      </c>
    </row>
    <row r="2935" customFormat="false" ht="15" hidden="false" customHeight="false" outlineLevel="0" collapsed="false">
      <c r="A2935" s="9" t="s">
        <v>13083</v>
      </c>
      <c r="B2935" s="9" t="s">
        <v>60</v>
      </c>
      <c r="C2935" s="9" t="s">
        <v>10161</v>
      </c>
      <c r="D2935" s="9" t="s">
        <v>10154</v>
      </c>
      <c r="E2935" s="10" t="n">
        <v>38</v>
      </c>
      <c r="F2935" s="10" t="n">
        <v>182036.79</v>
      </c>
      <c r="G2935" s="10" t="n">
        <v>2</v>
      </c>
      <c r="H2935" s="10" t="n">
        <v>101203.24</v>
      </c>
    </row>
    <row r="2936" customFormat="false" ht="15" hidden="false" customHeight="false" outlineLevel="0" collapsed="false">
      <c r="A2936" s="9" t="s">
        <v>13084</v>
      </c>
      <c r="B2936" s="9" t="s">
        <v>74</v>
      </c>
      <c r="C2936" s="9" t="s">
        <v>10162</v>
      </c>
      <c r="D2936" s="9" t="s">
        <v>10157</v>
      </c>
      <c r="E2936" s="10" t="n">
        <v>3</v>
      </c>
      <c r="F2936" s="10" t="n">
        <v>8614.34</v>
      </c>
      <c r="G2936" s="10" t="n">
        <v>138</v>
      </c>
      <c r="H2936" s="10" t="n">
        <v>4789.14</v>
      </c>
    </row>
    <row r="2937" customFormat="false" ht="15" hidden="false" customHeight="false" outlineLevel="0" collapsed="false">
      <c r="A2937" s="9" t="s">
        <v>13085</v>
      </c>
      <c r="B2937" s="9" t="s">
        <v>69</v>
      </c>
      <c r="C2937" s="9" t="s">
        <v>10161</v>
      </c>
      <c r="D2937" s="9" t="s">
        <v>10156</v>
      </c>
      <c r="E2937" s="10" t="n">
        <v>2</v>
      </c>
      <c r="F2937" s="10" t="n">
        <v>12718.85</v>
      </c>
      <c r="G2937" s="10" t="n">
        <v>83</v>
      </c>
      <c r="H2937" s="10" t="n">
        <v>7071.04</v>
      </c>
    </row>
    <row r="2938" customFormat="false" ht="15" hidden="false" customHeight="false" outlineLevel="0" collapsed="false">
      <c r="A2938" s="9" t="s">
        <v>13086</v>
      </c>
      <c r="B2938" s="9" t="s">
        <v>64</v>
      </c>
      <c r="C2938" s="9" t="s">
        <v>10163</v>
      </c>
      <c r="D2938" s="9" t="s">
        <v>10156</v>
      </c>
      <c r="E2938" s="10" t="n">
        <v>1</v>
      </c>
      <c r="F2938" s="10" t="n">
        <v>4991.17</v>
      </c>
      <c r="G2938" s="10" t="n">
        <v>333</v>
      </c>
      <c r="H2938" s="10" t="n">
        <v>2774.84</v>
      </c>
    </row>
    <row r="2939" customFormat="false" ht="15" hidden="false" customHeight="false" outlineLevel="0" collapsed="false">
      <c r="A2939" s="9" t="s">
        <v>13087</v>
      </c>
      <c r="B2939" s="9" t="s">
        <v>69</v>
      </c>
      <c r="C2939" s="9" t="s">
        <v>10161</v>
      </c>
      <c r="D2939" s="9" t="s">
        <v>10155</v>
      </c>
      <c r="E2939" s="10" t="n">
        <v>10</v>
      </c>
      <c r="F2939" s="10" t="n">
        <v>39961.26</v>
      </c>
      <c r="G2939" s="10" t="n">
        <v>7</v>
      </c>
      <c r="H2939" s="10" t="n">
        <v>22216.44</v>
      </c>
    </row>
    <row r="2940" customFormat="false" ht="15" hidden="false" customHeight="false" outlineLevel="0" collapsed="false">
      <c r="A2940" s="9" t="s">
        <v>13088</v>
      </c>
      <c r="B2940" s="9" t="s">
        <v>70</v>
      </c>
      <c r="C2940" s="9" t="s">
        <v>10161</v>
      </c>
      <c r="D2940" s="9" t="s">
        <v>10155</v>
      </c>
      <c r="E2940" s="10" t="n">
        <v>3</v>
      </c>
      <c r="F2940" s="10" t="n">
        <v>22757.8</v>
      </c>
      <c r="G2940" s="10" t="n">
        <v>20</v>
      </c>
      <c r="H2940" s="10" t="n">
        <v>12652.19</v>
      </c>
    </row>
    <row r="2941" customFormat="false" ht="15" hidden="false" customHeight="false" outlineLevel="0" collapsed="false">
      <c r="A2941" s="9" t="s">
        <v>13089</v>
      </c>
      <c r="B2941" s="9" t="s">
        <v>79</v>
      </c>
      <c r="C2941" s="9" t="s">
        <v>10161</v>
      </c>
      <c r="D2941" s="9" t="s">
        <v>10157</v>
      </c>
      <c r="E2941" s="10" t="n">
        <v>2</v>
      </c>
      <c r="F2941" s="10" t="n">
        <v>1270.1</v>
      </c>
      <c r="G2941" s="10" t="n">
        <v>145</v>
      </c>
      <c r="H2941" s="10" t="n">
        <v>706.11</v>
      </c>
    </row>
    <row r="2942" customFormat="false" ht="15" hidden="false" customHeight="false" outlineLevel="0" collapsed="false">
      <c r="A2942" s="9" t="s">
        <v>13090</v>
      </c>
      <c r="B2942" s="9" t="s">
        <v>71</v>
      </c>
      <c r="C2942" s="9" t="s">
        <v>10163</v>
      </c>
      <c r="D2942" s="9" t="s">
        <v>10156</v>
      </c>
      <c r="E2942" s="10" t="n">
        <v>1</v>
      </c>
      <c r="F2942" s="10" t="n">
        <v>799.2</v>
      </c>
      <c r="G2942" s="10" t="n">
        <v>244</v>
      </c>
      <c r="H2942" s="10" t="n">
        <v>444.31</v>
      </c>
    </row>
    <row r="2943" customFormat="false" ht="15" hidden="false" customHeight="false" outlineLevel="0" collapsed="false">
      <c r="A2943" s="9" t="s">
        <v>13091</v>
      </c>
      <c r="B2943" s="9" t="s">
        <v>78</v>
      </c>
      <c r="C2943" s="9" t="s">
        <v>10162</v>
      </c>
      <c r="D2943" s="9" t="s">
        <v>10155</v>
      </c>
      <c r="E2943" s="10" t="n">
        <v>5</v>
      </c>
      <c r="F2943" s="10" t="n">
        <v>55787.91</v>
      </c>
      <c r="G2943" s="10" t="n">
        <v>86</v>
      </c>
      <c r="H2943" s="10" t="n">
        <v>31015.26</v>
      </c>
    </row>
    <row r="2944" customFormat="false" ht="15" hidden="false" customHeight="false" outlineLevel="0" collapsed="false">
      <c r="A2944" s="9" t="s">
        <v>13092</v>
      </c>
      <c r="B2944" s="9" t="s">
        <v>79</v>
      </c>
      <c r="C2944" s="9" t="s">
        <v>10161</v>
      </c>
      <c r="D2944" s="9" t="s">
        <v>10156</v>
      </c>
      <c r="E2944" s="10" t="n">
        <v>2</v>
      </c>
      <c r="F2944" s="10" t="n">
        <v>809.4</v>
      </c>
      <c r="G2944" s="10" t="n">
        <v>16</v>
      </c>
      <c r="H2944" s="10" t="n">
        <v>449.99</v>
      </c>
    </row>
    <row r="2945" customFormat="false" ht="15" hidden="false" customHeight="false" outlineLevel="0" collapsed="false">
      <c r="A2945" s="9" t="s">
        <v>13093</v>
      </c>
      <c r="B2945" s="9" t="s">
        <v>65</v>
      </c>
      <c r="C2945" s="9" t="s">
        <v>10161</v>
      </c>
      <c r="D2945" s="9" t="s">
        <v>10157</v>
      </c>
      <c r="E2945" s="10" t="n">
        <v>5</v>
      </c>
      <c r="F2945" s="10" t="n">
        <v>9275.53</v>
      </c>
      <c r="G2945" s="10" t="n">
        <v>173</v>
      </c>
      <c r="H2945" s="10" t="n">
        <v>5156.73</v>
      </c>
    </row>
    <row r="2946" customFormat="false" ht="15" hidden="false" customHeight="false" outlineLevel="0" collapsed="false">
      <c r="A2946" s="9" t="s">
        <v>13094</v>
      </c>
      <c r="B2946" s="9" t="s">
        <v>75</v>
      </c>
      <c r="C2946" s="9" t="s">
        <v>10162</v>
      </c>
      <c r="D2946" s="9" t="s">
        <v>10157</v>
      </c>
      <c r="E2946" s="10" t="n">
        <v>4</v>
      </c>
      <c r="F2946" s="10" t="n">
        <v>8259.27</v>
      </c>
      <c r="G2946" s="10" t="n">
        <v>123</v>
      </c>
      <c r="H2946" s="10" t="n">
        <v>4591.74</v>
      </c>
    </row>
    <row r="2947" customFormat="false" ht="15" hidden="false" customHeight="false" outlineLevel="0" collapsed="false">
      <c r="A2947" s="9" t="s">
        <v>13095</v>
      </c>
      <c r="B2947" s="9" t="s">
        <v>76</v>
      </c>
      <c r="C2947" s="9" t="s">
        <v>10161</v>
      </c>
      <c r="D2947" s="9" t="s">
        <v>10157</v>
      </c>
      <c r="E2947" s="10" t="n">
        <v>2</v>
      </c>
      <c r="F2947" s="10" t="n">
        <v>2601.37</v>
      </c>
      <c r="G2947" s="10" t="n">
        <v>187</v>
      </c>
      <c r="H2947" s="10" t="n">
        <v>1446.23</v>
      </c>
    </row>
    <row r="2948" customFormat="false" ht="15" hidden="false" customHeight="false" outlineLevel="0" collapsed="false">
      <c r="A2948" s="9" t="s">
        <v>13096</v>
      </c>
      <c r="B2948" s="9" t="s">
        <v>76</v>
      </c>
      <c r="C2948" s="9" t="s">
        <v>10162</v>
      </c>
      <c r="D2948" s="9" t="s">
        <v>10157</v>
      </c>
      <c r="E2948" s="10" t="n">
        <v>4</v>
      </c>
      <c r="F2948" s="10" t="n">
        <v>43646.32</v>
      </c>
      <c r="G2948" s="10" t="n">
        <v>131</v>
      </c>
      <c r="H2948" s="10" t="n">
        <v>24265.15</v>
      </c>
    </row>
    <row r="2949" customFormat="false" ht="15" hidden="false" customHeight="false" outlineLevel="0" collapsed="false">
      <c r="A2949" s="9" t="s">
        <v>13097</v>
      </c>
      <c r="B2949" s="9" t="s">
        <v>76</v>
      </c>
      <c r="C2949" s="9" t="s">
        <v>10161</v>
      </c>
      <c r="D2949" s="9" t="s">
        <v>10155</v>
      </c>
      <c r="E2949" s="10" t="n">
        <v>8</v>
      </c>
      <c r="F2949" s="10" t="n">
        <v>44493.84</v>
      </c>
      <c r="G2949" s="10" t="n">
        <v>2</v>
      </c>
      <c r="H2949" s="10" t="n">
        <v>24736.32</v>
      </c>
    </row>
    <row r="2950" customFormat="false" ht="15" hidden="false" customHeight="false" outlineLevel="0" collapsed="false">
      <c r="A2950" s="9" t="s">
        <v>13098</v>
      </c>
      <c r="B2950" s="9" t="s">
        <v>64</v>
      </c>
      <c r="C2950" s="9" t="s">
        <v>10164</v>
      </c>
      <c r="D2950" s="9" t="s">
        <v>10156</v>
      </c>
      <c r="E2950" s="10" t="n">
        <v>2</v>
      </c>
      <c r="F2950" s="10" t="n">
        <v>59056.1</v>
      </c>
      <c r="G2950" s="10" t="n">
        <v>116</v>
      </c>
      <c r="H2950" s="10" t="n">
        <v>32832.2</v>
      </c>
    </row>
    <row r="2951" customFormat="false" ht="15" hidden="false" customHeight="false" outlineLevel="0" collapsed="false">
      <c r="A2951" s="9" t="s">
        <v>13099</v>
      </c>
      <c r="B2951" s="9" t="s">
        <v>73</v>
      </c>
      <c r="C2951" s="9" t="s">
        <v>10161</v>
      </c>
      <c r="D2951" s="9" t="s">
        <v>10155</v>
      </c>
      <c r="E2951" s="10" t="n">
        <v>5</v>
      </c>
      <c r="F2951" s="10" t="n">
        <v>13531.44</v>
      </c>
      <c r="G2951" s="10" t="n">
        <v>16</v>
      </c>
      <c r="H2951" s="10" t="n">
        <v>7522.8</v>
      </c>
    </row>
    <row r="2952" customFormat="false" ht="15" hidden="false" customHeight="false" outlineLevel="0" collapsed="false">
      <c r="A2952" s="9" t="s">
        <v>13100</v>
      </c>
      <c r="B2952" s="9" t="s">
        <v>64</v>
      </c>
      <c r="C2952" s="9" t="s">
        <v>10161</v>
      </c>
      <c r="D2952" s="9" t="s">
        <v>10156</v>
      </c>
      <c r="E2952" s="10" t="n">
        <v>1</v>
      </c>
      <c r="F2952" s="10" t="n">
        <v>1379.25</v>
      </c>
      <c r="G2952" s="10" t="n">
        <v>103</v>
      </c>
      <c r="H2952" s="10" t="n">
        <v>766.79</v>
      </c>
    </row>
    <row r="2953" customFormat="false" ht="15" hidden="false" customHeight="false" outlineLevel="0" collapsed="false">
      <c r="A2953" s="9" t="s">
        <v>13101</v>
      </c>
      <c r="B2953" s="9" t="s">
        <v>64</v>
      </c>
      <c r="C2953" s="9" t="s">
        <v>10162</v>
      </c>
      <c r="D2953" s="9" t="s">
        <v>10155</v>
      </c>
      <c r="E2953" s="10" t="n">
        <v>6</v>
      </c>
      <c r="F2953" s="10" t="n">
        <v>5533.91</v>
      </c>
      <c r="G2953" s="10" t="n">
        <v>12</v>
      </c>
      <c r="H2953" s="10" t="n">
        <v>3076.57</v>
      </c>
    </row>
    <row r="2954" customFormat="false" ht="15" hidden="false" customHeight="false" outlineLevel="0" collapsed="false">
      <c r="A2954" s="9" t="s">
        <v>13102</v>
      </c>
      <c r="B2954" s="9" t="s">
        <v>68</v>
      </c>
      <c r="C2954" s="9" t="s">
        <v>10162</v>
      </c>
      <c r="D2954" s="9" t="s">
        <v>10157</v>
      </c>
      <c r="E2954" s="10" t="n">
        <v>2</v>
      </c>
      <c r="F2954" s="10" t="n">
        <v>4482.07</v>
      </c>
      <c r="G2954" s="10" t="n">
        <v>268</v>
      </c>
      <c r="H2954" s="10" t="n">
        <v>2491.8</v>
      </c>
    </row>
    <row r="2955" customFormat="false" ht="15" hidden="false" customHeight="false" outlineLevel="0" collapsed="false">
      <c r="A2955" s="9" t="s">
        <v>13103</v>
      </c>
      <c r="B2955" s="9" t="s">
        <v>75</v>
      </c>
      <c r="C2955" s="9" t="s">
        <v>10161</v>
      </c>
      <c r="D2955" s="9" t="s">
        <v>10155</v>
      </c>
      <c r="E2955" s="10" t="n">
        <v>6</v>
      </c>
      <c r="F2955" s="10" t="n">
        <v>47671.79</v>
      </c>
      <c r="G2955" s="10" t="n">
        <v>27</v>
      </c>
      <c r="H2955" s="10" t="n">
        <v>26503.1</v>
      </c>
    </row>
    <row r="2956" customFormat="false" ht="15" hidden="false" customHeight="false" outlineLevel="0" collapsed="false">
      <c r="A2956" s="9" t="s">
        <v>13104</v>
      </c>
      <c r="B2956" s="9" t="s">
        <v>62</v>
      </c>
      <c r="C2956" s="9" t="s">
        <v>10161</v>
      </c>
      <c r="D2956" s="9" t="s">
        <v>10158</v>
      </c>
      <c r="E2956" s="10" t="n">
        <v>0</v>
      </c>
      <c r="F2956" s="10" t="n">
        <v>0</v>
      </c>
      <c r="H2956" s="10" t="n">
        <v>0</v>
      </c>
    </row>
    <row r="2957" customFormat="false" ht="15" hidden="false" customHeight="false" outlineLevel="0" collapsed="false">
      <c r="A2957" s="9" t="s">
        <v>13105</v>
      </c>
      <c r="B2957" s="9" t="s">
        <v>65</v>
      </c>
      <c r="C2957" s="9" t="s">
        <v>10161</v>
      </c>
      <c r="D2957" s="9" t="s">
        <v>10155</v>
      </c>
      <c r="E2957" s="10" t="n">
        <v>15</v>
      </c>
      <c r="F2957" s="10" t="n">
        <v>61396.89</v>
      </c>
      <c r="G2957" s="10" t="n">
        <v>5</v>
      </c>
      <c r="H2957" s="10" t="n">
        <v>34133.56</v>
      </c>
    </row>
    <row r="2958" customFormat="false" ht="15" hidden="false" customHeight="false" outlineLevel="0" collapsed="false">
      <c r="A2958" s="9" t="s">
        <v>13106</v>
      </c>
      <c r="B2958" s="9" t="s">
        <v>61</v>
      </c>
      <c r="C2958" s="9" t="s">
        <v>10163</v>
      </c>
      <c r="D2958" s="9" t="s">
        <v>10156</v>
      </c>
      <c r="E2958" s="10" t="n">
        <v>1</v>
      </c>
      <c r="F2958" s="10" t="n">
        <v>2434.6</v>
      </c>
      <c r="G2958" s="10" t="n">
        <v>49</v>
      </c>
      <c r="H2958" s="10" t="n">
        <v>1353.51</v>
      </c>
    </row>
    <row r="2959" customFormat="false" ht="15" hidden="false" customHeight="false" outlineLevel="0" collapsed="false">
      <c r="A2959" s="9" t="s">
        <v>13107</v>
      </c>
      <c r="B2959" s="9" t="s">
        <v>62</v>
      </c>
      <c r="C2959" s="9" t="s">
        <v>10161</v>
      </c>
      <c r="D2959" s="9" t="s">
        <v>10155</v>
      </c>
      <c r="E2959" s="10" t="n">
        <v>5</v>
      </c>
      <c r="F2959" s="10" t="n">
        <v>6243.45</v>
      </c>
      <c r="G2959" s="10" t="n">
        <v>23</v>
      </c>
      <c r="H2959" s="10" t="n">
        <v>3471.04</v>
      </c>
    </row>
    <row r="2960" customFormat="false" ht="15" hidden="false" customHeight="false" outlineLevel="0" collapsed="false">
      <c r="A2960" s="9" t="s">
        <v>13108</v>
      </c>
      <c r="B2960" s="9" t="s">
        <v>64</v>
      </c>
      <c r="C2960" s="9" t="s">
        <v>10163</v>
      </c>
      <c r="D2960" s="9" t="s">
        <v>10156</v>
      </c>
      <c r="E2960" s="10" t="n">
        <v>1</v>
      </c>
      <c r="F2960" s="10" t="n">
        <v>3975.6</v>
      </c>
      <c r="G2960" s="10" t="n">
        <v>107</v>
      </c>
      <c r="H2960" s="10" t="n">
        <v>2210.23</v>
      </c>
    </row>
    <row r="2961" customFormat="false" ht="15" hidden="false" customHeight="false" outlineLevel="0" collapsed="false">
      <c r="A2961" s="9" t="s">
        <v>13109</v>
      </c>
      <c r="B2961" s="9" t="s">
        <v>68</v>
      </c>
      <c r="C2961" s="9" t="s">
        <v>10161</v>
      </c>
      <c r="D2961" s="9" t="s">
        <v>10155</v>
      </c>
      <c r="E2961" s="10" t="n">
        <v>6</v>
      </c>
      <c r="F2961" s="10" t="n">
        <v>34377.98</v>
      </c>
      <c r="G2961" s="10" t="n">
        <v>46</v>
      </c>
      <c r="H2961" s="10" t="n">
        <v>19112.42</v>
      </c>
    </row>
    <row r="2962" customFormat="false" ht="15" hidden="false" customHeight="false" outlineLevel="0" collapsed="false">
      <c r="A2962" s="9" t="s">
        <v>13110</v>
      </c>
      <c r="B2962" s="9" t="s">
        <v>78</v>
      </c>
      <c r="C2962" s="9" t="s">
        <v>10162</v>
      </c>
      <c r="D2962" s="9" t="s">
        <v>10155</v>
      </c>
      <c r="E2962" s="10" t="n">
        <v>3</v>
      </c>
      <c r="F2962" s="10" t="n">
        <v>2931.15</v>
      </c>
      <c r="G2962" s="10" t="n">
        <v>51</v>
      </c>
      <c r="H2962" s="10" t="n">
        <v>1629.57</v>
      </c>
    </row>
    <row r="2963" customFormat="false" ht="15" hidden="false" customHeight="false" outlineLevel="0" collapsed="false">
      <c r="A2963" s="9" t="s">
        <v>13111</v>
      </c>
      <c r="B2963" s="9" t="s">
        <v>68</v>
      </c>
      <c r="C2963" s="9" t="s">
        <v>10163</v>
      </c>
      <c r="D2963" s="9" t="s">
        <v>10156</v>
      </c>
      <c r="E2963" s="10" t="n">
        <v>1</v>
      </c>
      <c r="F2963" s="10" t="n">
        <v>809</v>
      </c>
      <c r="G2963" s="10" t="n">
        <v>122</v>
      </c>
      <c r="H2963" s="10" t="n">
        <v>449.76</v>
      </c>
    </row>
    <row r="2964" customFormat="false" ht="15" hidden="false" customHeight="false" outlineLevel="0" collapsed="false">
      <c r="A2964" s="9" t="s">
        <v>13112</v>
      </c>
      <c r="B2964" s="9" t="s">
        <v>70</v>
      </c>
      <c r="C2964" s="9" t="s">
        <v>10164</v>
      </c>
      <c r="D2964" s="9" t="s">
        <v>10155</v>
      </c>
      <c r="E2964" s="10" t="n">
        <v>11</v>
      </c>
      <c r="F2964" s="10" t="n">
        <v>35726.39</v>
      </c>
      <c r="G2964" s="10" t="n">
        <v>44</v>
      </c>
      <c r="H2964" s="10" t="n">
        <v>19862.07</v>
      </c>
    </row>
    <row r="2965" customFormat="false" ht="15" hidden="false" customHeight="false" outlineLevel="0" collapsed="false">
      <c r="A2965" s="9" t="s">
        <v>13113</v>
      </c>
      <c r="B2965" s="9" t="s">
        <v>77</v>
      </c>
      <c r="C2965" s="9" t="s">
        <v>10161</v>
      </c>
      <c r="D2965" s="9" t="s">
        <v>10156</v>
      </c>
      <c r="E2965" s="10" t="n">
        <v>1</v>
      </c>
      <c r="F2965" s="10" t="n">
        <v>95</v>
      </c>
      <c r="G2965" s="10" t="n">
        <v>73</v>
      </c>
      <c r="H2965" s="10" t="n">
        <v>52.82</v>
      </c>
    </row>
    <row r="2966" customFormat="false" ht="15" hidden="false" customHeight="false" outlineLevel="0" collapsed="false">
      <c r="A2966" s="9" t="s">
        <v>13114</v>
      </c>
      <c r="B2966" s="9" t="s">
        <v>67</v>
      </c>
      <c r="C2966" s="9" t="s">
        <v>10161</v>
      </c>
      <c r="D2966" s="9" t="s">
        <v>10156</v>
      </c>
      <c r="E2966" s="10" t="n">
        <v>2</v>
      </c>
      <c r="F2966" s="10" t="n">
        <v>7217.74</v>
      </c>
      <c r="G2966" s="10" t="n">
        <v>12</v>
      </c>
      <c r="H2966" s="10" t="n">
        <v>4012.7</v>
      </c>
    </row>
    <row r="2967" customFormat="false" ht="15" hidden="false" customHeight="false" outlineLevel="0" collapsed="false">
      <c r="A2967" s="9" t="s">
        <v>13115</v>
      </c>
      <c r="B2967" s="9" t="s">
        <v>77</v>
      </c>
      <c r="C2967" s="9" t="s">
        <v>10161</v>
      </c>
      <c r="D2967" s="9" t="s">
        <v>10157</v>
      </c>
      <c r="E2967" s="10" t="n">
        <v>2</v>
      </c>
      <c r="F2967" s="10" t="n">
        <v>5334.82</v>
      </c>
      <c r="G2967" s="10" t="n">
        <v>183</v>
      </c>
      <c r="H2967" s="10" t="n">
        <v>2965.89</v>
      </c>
    </row>
    <row r="2968" customFormat="false" ht="15" hidden="false" customHeight="false" outlineLevel="0" collapsed="false">
      <c r="A2968" s="9" t="s">
        <v>13116</v>
      </c>
      <c r="B2968" s="9" t="s">
        <v>74</v>
      </c>
      <c r="C2968" s="9" t="s">
        <v>10161</v>
      </c>
      <c r="D2968" s="9" t="s">
        <v>10155</v>
      </c>
      <c r="E2968" s="10" t="n">
        <v>4</v>
      </c>
      <c r="F2968" s="10" t="n">
        <v>14469.6</v>
      </c>
      <c r="G2968" s="10" t="n">
        <v>98</v>
      </c>
      <c r="H2968" s="10" t="n">
        <v>8044.37</v>
      </c>
    </row>
    <row r="2969" customFormat="false" ht="15" hidden="false" customHeight="false" outlineLevel="0" collapsed="false">
      <c r="A2969" s="9" t="s">
        <v>13117</v>
      </c>
      <c r="B2969" s="9" t="s">
        <v>75</v>
      </c>
      <c r="C2969" s="9" t="s">
        <v>10161</v>
      </c>
      <c r="D2969" s="9" t="s">
        <v>10155</v>
      </c>
      <c r="E2969" s="10" t="n">
        <v>9</v>
      </c>
      <c r="F2969" s="10" t="n">
        <v>46056.04</v>
      </c>
      <c r="G2969" s="10" t="n">
        <v>96</v>
      </c>
      <c r="H2969" s="10" t="n">
        <v>25604.83</v>
      </c>
    </row>
    <row r="2970" customFormat="false" ht="15" hidden="false" customHeight="false" outlineLevel="0" collapsed="false">
      <c r="A2970" s="9" t="s">
        <v>13118</v>
      </c>
      <c r="B2970" s="9" t="s">
        <v>79</v>
      </c>
      <c r="C2970" s="9" t="s">
        <v>10163</v>
      </c>
      <c r="D2970" s="9" t="s">
        <v>10156</v>
      </c>
      <c r="E2970" s="10" t="n">
        <v>1</v>
      </c>
      <c r="F2970" s="10" t="n">
        <v>1554.39</v>
      </c>
      <c r="G2970" s="10" t="n">
        <v>111</v>
      </c>
      <c r="H2970" s="10" t="n">
        <v>864.16</v>
      </c>
    </row>
    <row r="2971" customFormat="false" ht="15" hidden="false" customHeight="false" outlineLevel="0" collapsed="false">
      <c r="A2971" s="9" t="s">
        <v>13119</v>
      </c>
      <c r="B2971" s="9" t="s">
        <v>71</v>
      </c>
      <c r="C2971" s="9" t="s">
        <v>10163</v>
      </c>
      <c r="D2971" s="9" t="s">
        <v>10156</v>
      </c>
      <c r="E2971" s="10" t="n">
        <v>1</v>
      </c>
      <c r="F2971" s="10" t="n">
        <v>13438.92</v>
      </c>
      <c r="G2971" s="10" t="n">
        <v>221</v>
      </c>
      <c r="H2971" s="10" t="n">
        <v>7471.36</v>
      </c>
    </row>
    <row r="2972" customFormat="false" ht="15" hidden="false" customHeight="false" outlineLevel="0" collapsed="false">
      <c r="A2972" s="9" t="s">
        <v>13120</v>
      </c>
      <c r="B2972" s="9" t="s">
        <v>63</v>
      </c>
      <c r="C2972" s="9" t="s">
        <v>10161</v>
      </c>
      <c r="D2972" s="9" t="s">
        <v>10157</v>
      </c>
      <c r="E2972" s="10" t="n">
        <v>2</v>
      </c>
      <c r="F2972" s="10" t="n">
        <v>8137.2</v>
      </c>
      <c r="G2972" s="10" t="n">
        <v>218</v>
      </c>
      <c r="H2972" s="10" t="n">
        <v>4523.87</v>
      </c>
    </row>
    <row r="2973" customFormat="false" ht="15" hidden="false" customHeight="false" outlineLevel="0" collapsed="false">
      <c r="A2973" s="9" t="s">
        <v>13121</v>
      </c>
      <c r="B2973" s="9" t="s">
        <v>64</v>
      </c>
      <c r="C2973" s="9" t="s">
        <v>10161</v>
      </c>
      <c r="D2973" s="9" t="s">
        <v>10156</v>
      </c>
      <c r="E2973" s="10" t="n">
        <v>1</v>
      </c>
      <c r="F2973" s="10" t="n">
        <v>2671.3</v>
      </c>
      <c r="G2973" s="10" t="n">
        <v>136</v>
      </c>
      <c r="H2973" s="10" t="n">
        <v>1485.11</v>
      </c>
    </row>
    <row r="2974" customFormat="false" ht="15" hidden="false" customHeight="false" outlineLevel="0" collapsed="false">
      <c r="A2974" s="9" t="s">
        <v>13122</v>
      </c>
      <c r="B2974" s="9" t="s">
        <v>64</v>
      </c>
      <c r="C2974" s="9" t="s">
        <v>10163</v>
      </c>
      <c r="D2974" s="9" t="s">
        <v>10155</v>
      </c>
      <c r="E2974" s="10" t="n">
        <v>5</v>
      </c>
      <c r="F2974" s="10" t="n">
        <v>7513.37</v>
      </c>
      <c r="G2974" s="10" t="n">
        <v>94</v>
      </c>
      <c r="H2974" s="10" t="n">
        <v>4177.05</v>
      </c>
    </row>
    <row r="2975" customFormat="false" ht="15" hidden="false" customHeight="false" outlineLevel="0" collapsed="false">
      <c r="A2975" s="9" t="s">
        <v>13123</v>
      </c>
      <c r="B2975" s="9" t="s">
        <v>62</v>
      </c>
      <c r="C2975" s="9" t="s">
        <v>10163</v>
      </c>
      <c r="D2975" s="9" t="s">
        <v>10155</v>
      </c>
      <c r="E2975" s="10" t="n">
        <v>4</v>
      </c>
      <c r="F2975" s="10" t="n">
        <v>26218.33</v>
      </c>
      <c r="G2975" s="10" t="n">
        <v>23</v>
      </c>
      <c r="H2975" s="10" t="n">
        <v>14576.06</v>
      </c>
    </row>
    <row r="2976" customFormat="false" ht="15" hidden="false" customHeight="false" outlineLevel="0" collapsed="false">
      <c r="A2976" s="9" t="s">
        <v>13124</v>
      </c>
      <c r="B2976" s="9" t="s">
        <v>75</v>
      </c>
      <c r="C2976" s="9" t="s">
        <v>10161</v>
      </c>
      <c r="D2976" s="9" t="s">
        <v>10156</v>
      </c>
      <c r="E2976" s="10" t="n">
        <v>2</v>
      </c>
      <c r="F2976" s="10" t="n">
        <v>4919.76</v>
      </c>
      <c r="G2976" s="10" t="n">
        <v>104</v>
      </c>
      <c r="H2976" s="10" t="n">
        <v>2735.14</v>
      </c>
    </row>
    <row r="2977" customFormat="false" ht="15" hidden="false" customHeight="false" outlineLevel="0" collapsed="false">
      <c r="A2977" s="9" t="s">
        <v>13125</v>
      </c>
      <c r="B2977" s="9" t="s">
        <v>62</v>
      </c>
      <c r="C2977" s="9" t="s">
        <v>10161</v>
      </c>
      <c r="D2977" s="9" t="s">
        <v>10155</v>
      </c>
      <c r="E2977" s="10" t="n">
        <v>5</v>
      </c>
      <c r="F2977" s="10" t="n">
        <v>5545.45</v>
      </c>
      <c r="G2977" s="10" t="n">
        <v>9</v>
      </c>
      <c r="H2977" s="10" t="n">
        <v>3082.99</v>
      </c>
    </row>
    <row r="2978" customFormat="false" ht="15" hidden="false" customHeight="false" outlineLevel="0" collapsed="false">
      <c r="A2978" s="9" t="s">
        <v>13126</v>
      </c>
      <c r="B2978" s="9" t="s">
        <v>62</v>
      </c>
      <c r="C2978" s="9" t="s">
        <v>10161</v>
      </c>
      <c r="D2978" s="9" t="s">
        <v>10156</v>
      </c>
      <c r="E2978" s="10" t="n">
        <v>2</v>
      </c>
      <c r="F2978" s="10" t="n">
        <v>10881.94</v>
      </c>
      <c r="G2978" s="10" t="n">
        <v>118</v>
      </c>
      <c r="H2978" s="10" t="n">
        <v>6049.81</v>
      </c>
    </row>
    <row r="2979" customFormat="false" ht="15" hidden="false" customHeight="false" outlineLevel="0" collapsed="false">
      <c r="A2979" s="9" t="s">
        <v>13127</v>
      </c>
      <c r="B2979" s="9" t="s">
        <v>64</v>
      </c>
      <c r="C2979" s="9" t="s">
        <v>10161</v>
      </c>
      <c r="D2979" s="9" t="s">
        <v>10156</v>
      </c>
      <c r="E2979" s="10" t="n">
        <v>1</v>
      </c>
      <c r="F2979" s="10" t="n">
        <v>19017.75</v>
      </c>
      <c r="G2979" s="10" t="n">
        <v>8</v>
      </c>
      <c r="H2979" s="10" t="n">
        <v>10572.91</v>
      </c>
    </row>
    <row r="2980" customFormat="false" ht="15" hidden="false" customHeight="false" outlineLevel="0" collapsed="false">
      <c r="A2980" s="9" t="s">
        <v>13128</v>
      </c>
      <c r="B2980" s="9" t="s">
        <v>62</v>
      </c>
      <c r="C2980" s="9" t="s">
        <v>10162</v>
      </c>
      <c r="D2980" s="9" t="s">
        <v>10155</v>
      </c>
      <c r="E2980" s="10" t="n">
        <v>5</v>
      </c>
      <c r="F2980" s="10" t="n">
        <v>46097.28</v>
      </c>
      <c r="G2980" s="10" t="n">
        <v>50</v>
      </c>
      <c r="H2980" s="10" t="n">
        <v>25627.76</v>
      </c>
    </row>
    <row r="2981" customFormat="false" ht="15" hidden="false" customHeight="false" outlineLevel="0" collapsed="false">
      <c r="A2981" s="9" t="s">
        <v>13129</v>
      </c>
      <c r="B2981" s="9" t="s">
        <v>77</v>
      </c>
      <c r="C2981" s="9" t="s">
        <v>10161</v>
      </c>
      <c r="D2981" s="9" t="s">
        <v>10155</v>
      </c>
      <c r="E2981" s="10" t="n">
        <v>12</v>
      </c>
      <c r="F2981" s="10" t="n">
        <v>70456.91</v>
      </c>
      <c r="G2981" s="10" t="n">
        <v>39</v>
      </c>
      <c r="H2981" s="10" t="n">
        <v>39170.48</v>
      </c>
    </row>
    <row r="2982" customFormat="false" ht="15" hidden="false" customHeight="false" outlineLevel="0" collapsed="false">
      <c r="A2982" s="9" t="s">
        <v>13130</v>
      </c>
      <c r="B2982" s="9" t="s">
        <v>76</v>
      </c>
      <c r="C2982" s="9" t="s">
        <v>10161</v>
      </c>
      <c r="D2982" s="9" t="s">
        <v>10155</v>
      </c>
      <c r="E2982" s="10" t="n">
        <v>8</v>
      </c>
      <c r="F2982" s="10" t="n">
        <v>41498.68</v>
      </c>
      <c r="G2982" s="10" t="n">
        <v>55</v>
      </c>
      <c r="H2982" s="10" t="n">
        <v>23071.17</v>
      </c>
    </row>
    <row r="2983" customFormat="false" ht="15" hidden="false" customHeight="false" outlineLevel="0" collapsed="false">
      <c r="A2983" s="9" t="s">
        <v>13131</v>
      </c>
      <c r="B2983" s="9" t="s">
        <v>76</v>
      </c>
      <c r="C2983" s="9" t="s">
        <v>10161</v>
      </c>
      <c r="D2983" s="9" t="s">
        <v>10157</v>
      </c>
      <c r="E2983" s="10" t="n">
        <v>3</v>
      </c>
      <c r="F2983" s="10" t="n">
        <v>31210.6</v>
      </c>
      <c r="G2983" s="10" t="n">
        <v>125</v>
      </c>
      <c r="H2983" s="10" t="n">
        <v>17351.51</v>
      </c>
    </row>
    <row r="2984" customFormat="false" ht="15" hidden="false" customHeight="false" outlineLevel="0" collapsed="false">
      <c r="A2984" s="9" t="s">
        <v>13132</v>
      </c>
      <c r="B2984" s="9" t="s">
        <v>77</v>
      </c>
      <c r="C2984" s="9" t="s">
        <v>10161</v>
      </c>
      <c r="D2984" s="9" t="s">
        <v>10155</v>
      </c>
      <c r="E2984" s="10" t="n">
        <v>3</v>
      </c>
      <c r="F2984" s="10" t="n">
        <v>11751.55</v>
      </c>
      <c r="G2984" s="10" t="n">
        <v>19</v>
      </c>
      <c r="H2984" s="10" t="n">
        <v>6533.27</v>
      </c>
    </row>
    <row r="2985" customFormat="false" ht="15" hidden="false" customHeight="false" outlineLevel="0" collapsed="false">
      <c r="A2985" s="9" t="s">
        <v>13133</v>
      </c>
      <c r="B2985" s="9" t="s">
        <v>77</v>
      </c>
      <c r="C2985" s="9" t="s">
        <v>10161</v>
      </c>
      <c r="D2985" s="9" t="s">
        <v>10156</v>
      </c>
      <c r="E2985" s="10" t="n">
        <v>2</v>
      </c>
      <c r="F2985" s="10" t="n">
        <v>12777.25</v>
      </c>
      <c r="G2985" s="10" t="n">
        <v>1</v>
      </c>
      <c r="H2985" s="10" t="n">
        <v>7103.5</v>
      </c>
    </row>
    <row r="2986" customFormat="false" ht="15" hidden="false" customHeight="false" outlineLevel="0" collapsed="false">
      <c r="A2986" s="9" t="s">
        <v>13134</v>
      </c>
      <c r="B2986" s="9" t="s">
        <v>75</v>
      </c>
      <c r="C2986" s="9" t="s">
        <v>10162</v>
      </c>
      <c r="D2986" s="9" t="s">
        <v>10154</v>
      </c>
      <c r="E2986" s="10" t="n">
        <v>8</v>
      </c>
      <c r="F2986" s="10" t="n">
        <v>92244.69</v>
      </c>
      <c r="G2986" s="10" t="n">
        <v>22</v>
      </c>
      <c r="H2986" s="10" t="n">
        <v>51283.38</v>
      </c>
    </row>
    <row r="2987" customFormat="false" ht="15" hidden="false" customHeight="false" outlineLevel="0" collapsed="false">
      <c r="A2987" s="9" t="s">
        <v>13135</v>
      </c>
      <c r="B2987" s="9" t="s">
        <v>69</v>
      </c>
      <c r="C2987" s="9" t="s">
        <v>10164</v>
      </c>
      <c r="D2987" s="9" t="s">
        <v>10155</v>
      </c>
      <c r="E2987" s="10" t="n">
        <v>6</v>
      </c>
      <c r="F2987" s="10" t="n">
        <v>37228.76</v>
      </c>
      <c r="G2987" s="10" t="n">
        <v>11</v>
      </c>
      <c r="H2987" s="10" t="n">
        <v>20697.31</v>
      </c>
    </row>
    <row r="2988" customFormat="false" ht="15" hidden="false" customHeight="false" outlineLevel="0" collapsed="false">
      <c r="A2988" s="9" t="s">
        <v>13136</v>
      </c>
      <c r="B2988" s="9" t="s">
        <v>68</v>
      </c>
      <c r="C2988" s="9" t="s">
        <v>10162</v>
      </c>
      <c r="D2988" s="9" t="s">
        <v>10156</v>
      </c>
      <c r="E2988" s="10" t="n">
        <v>1</v>
      </c>
      <c r="F2988" s="10" t="n">
        <v>1198</v>
      </c>
      <c r="G2988" s="10" t="n">
        <v>168</v>
      </c>
      <c r="H2988" s="10" t="n">
        <v>666.03</v>
      </c>
    </row>
    <row r="2989" customFormat="false" ht="15" hidden="false" customHeight="false" outlineLevel="0" collapsed="false">
      <c r="A2989" s="9" t="s">
        <v>13137</v>
      </c>
      <c r="B2989" s="9" t="s">
        <v>77</v>
      </c>
      <c r="C2989" s="9" t="s">
        <v>10161</v>
      </c>
      <c r="D2989" s="9" t="s">
        <v>10155</v>
      </c>
      <c r="E2989" s="10" t="n">
        <v>3</v>
      </c>
      <c r="F2989" s="10" t="n">
        <v>4352.75</v>
      </c>
      <c r="G2989" s="10" t="n">
        <v>7</v>
      </c>
      <c r="H2989" s="10" t="n">
        <v>2419.91</v>
      </c>
    </row>
    <row r="2990" customFormat="false" ht="15" hidden="false" customHeight="false" outlineLevel="0" collapsed="false">
      <c r="A2990" s="9" t="s">
        <v>13138</v>
      </c>
      <c r="B2990" s="9" t="s">
        <v>61</v>
      </c>
      <c r="C2990" s="9" t="s">
        <v>10161</v>
      </c>
      <c r="D2990" s="9" t="s">
        <v>10155</v>
      </c>
      <c r="E2990" s="10" t="n">
        <v>5</v>
      </c>
      <c r="F2990" s="10" t="n">
        <v>43470.6</v>
      </c>
      <c r="G2990" s="10" t="n">
        <v>90</v>
      </c>
      <c r="H2990" s="10" t="n">
        <v>24167.45</v>
      </c>
    </row>
    <row r="2991" customFormat="false" ht="15" hidden="false" customHeight="false" outlineLevel="0" collapsed="false">
      <c r="A2991" s="9" t="s">
        <v>13139</v>
      </c>
      <c r="B2991" s="9" t="s">
        <v>62</v>
      </c>
      <c r="C2991" s="9" t="s">
        <v>10161</v>
      </c>
      <c r="D2991" s="9" t="s">
        <v>10155</v>
      </c>
      <c r="E2991" s="10" t="n">
        <v>5</v>
      </c>
      <c r="F2991" s="10" t="n">
        <v>3969.86</v>
      </c>
      <c r="G2991" s="10" t="n">
        <v>87</v>
      </c>
      <c r="H2991" s="10" t="n">
        <v>2207.04</v>
      </c>
    </row>
    <row r="2992" customFormat="false" ht="15" hidden="false" customHeight="false" outlineLevel="0" collapsed="false">
      <c r="A2992" s="9" t="s">
        <v>13140</v>
      </c>
      <c r="B2992" s="9" t="s">
        <v>79</v>
      </c>
      <c r="C2992" s="9" t="s">
        <v>10161</v>
      </c>
      <c r="D2992" s="9" t="s">
        <v>10155</v>
      </c>
      <c r="E2992" s="10" t="n">
        <v>3</v>
      </c>
      <c r="F2992" s="10" t="n">
        <v>18231.7</v>
      </c>
      <c r="G2992" s="10" t="n">
        <v>31</v>
      </c>
      <c r="H2992" s="10" t="n">
        <v>10135.9</v>
      </c>
    </row>
    <row r="2993" customFormat="false" ht="15" hidden="false" customHeight="false" outlineLevel="0" collapsed="false">
      <c r="A2993" s="9" t="s">
        <v>13141</v>
      </c>
      <c r="B2993" s="9" t="s">
        <v>71</v>
      </c>
      <c r="C2993" s="9" t="s">
        <v>10161</v>
      </c>
      <c r="D2993" s="9" t="s">
        <v>10155</v>
      </c>
      <c r="E2993" s="10" t="n">
        <v>7</v>
      </c>
      <c r="F2993" s="10" t="n">
        <v>28481.19</v>
      </c>
      <c r="G2993" s="10" t="n">
        <v>2</v>
      </c>
      <c r="H2993" s="10" t="n">
        <v>15834.1</v>
      </c>
    </row>
    <row r="2994" customFormat="false" ht="15" hidden="false" customHeight="false" outlineLevel="0" collapsed="false">
      <c r="A2994" s="9" t="s">
        <v>13142</v>
      </c>
      <c r="B2994" s="9" t="s">
        <v>68</v>
      </c>
      <c r="C2994" s="9" t="s">
        <v>10162</v>
      </c>
      <c r="D2994" s="9" t="s">
        <v>10155</v>
      </c>
      <c r="E2994" s="10" t="n">
        <v>7</v>
      </c>
      <c r="F2994" s="10" t="n">
        <v>31004.4</v>
      </c>
      <c r="G2994" s="10" t="n">
        <v>117</v>
      </c>
      <c r="H2994" s="10" t="n">
        <v>17236.88</v>
      </c>
    </row>
    <row r="2995" customFormat="false" ht="15" hidden="false" customHeight="false" outlineLevel="0" collapsed="false">
      <c r="A2995" s="9" t="s">
        <v>13143</v>
      </c>
      <c r="B2995" s="9" t="s">
        <v>68</v>
      </c>
      <c r="C2995" s="9" t="s">
        <v>10163</v>
      </c>
      <c r="D2995" s="9" t="s">
        <v>10157</v>
      </c>
      <c r="E2995" s="10" t="n">
        <v>3</v>
      </c>
      <c r="F2995" s="10" t="n">
        <v>2315.55</v>
      </c>
      <c r="G2995" s="10" t="n">
        <v>186</v>
      </c>
      <c r="H2995" s="10" t="n">
        <v>1287.33</v>
      </c>
    </row>
    <row r="2996" customFormat="false" ht="15" hidden="false" customHeight="false" outlineLevel="0" collapsed="false">
      <c r="A2996" s="9" t="s">
        <v>13144</v>
      </c>
      <c r="B2996" s="9" t="s">
        <v>65</v>
      </c>
      <c r="C2996" s="9" t="s">
        <v>10161</v>
      </c>
      <c r="D2996" s="9" t="s">
        <v>10155</v>
      </c>
      <c r="E2996" s="10" t="n">
        <v>5</v>
      </c>
      <c r="F2996" s="10" t="n">
        <v>9028.1</v>
      </c>
      <c r="G2996" s="10" t="n">
        <v>15</v>
      </c>
      <c r="H2996" s="10" t="n">
        <v>5019.17</v>
      </c>
    </row>
    <row r="2997" customFormat="false" ht="15" hidden="false" customHeight="false" outlineLevel="0" collapsed="false">
      <c r="A2997" s="9" t="s">
        <v>13145</v>
      </c>
      <c r="B2997" s="9" t="s">
        <v>62</v>
      </c>
      <c r="C2997" s="9" t="s">
        <v>10161</v>
      </c>
      <c r="D2997" s="9" t="s">
        <v>10155</v>
      </c>
      <c r="E2997" s="10" t="n">
        <v>4</v>
      </c>
      <c r="F2997" s="10" t="n">
        <v>16247.35</v>
      </c>
      <c r="G2997" s="10" t="n">
        <v>70</v>
      </c>
      <c r="H2997" s="10" t="n">
        <v>9032.7</v>
      </c>
    </row>
    <row r="2998" customFormat="false" ht="15" hidden="false" customHeight="false" outlineLevel="0" collapsed="false">
      <c r="A2998" s="9" t="s">
        <v>13146</v>
      </c>
      <c r="B2998" s="9" t="s">
        <v>71</v>
      </c>
      <c r="C2998" s="9" t="s">
        <v>10163</v>
      </c>
      <c r="D2998" s="9" t="s">
        <v>10154</v>
      </c>
      <c r="E2998" s="10" t="n">
        <v>19</v>
      </c>
      <c r="F2998" s="10" t="n">
        <v>161746.88</v>
      </c>
      <c r="G2998" s="10" t="n">
        <v>10</v>
      </c>
      <c r="H2998" s="10" t="n">
        <v>89923.08</v>
      </c>
    </row>
    <row r="2999" customFormat="false" ht="15" hidden="false" customHeight="false" outlineLevel="0" collapsed="false">
      <c r="A2999" s="9" t="s">
        <v>13147</v>
      </c>
      <c r="B2999" s="9" t="s">
        <v>71</v>
      </c>
      <c r="C2999" s="9" t="s">
        <v>10163</v>
      </c>
      <c r="D2999" s="9" t="s">
        <v>10155</v>
      </c>
      <c r="E2999" s="10" t="n">
        <v>3</v>
      </c>
      <c r="F2999" s="10" t="n">
        <v>5660.98</v>
      </c>
      <c r="G2999" s="10" t="n">
        <v>53</v>
      </c>
      <c r="H2999" s="10" t="n">
        <v>3147.22</v>
      </c>
    </row>
    <row r="3000" customFormat="false" ht="15" hidden="false" customHeight="false" outlineLevel="0" collapsed="false">
      <c r="A3000" s="9" t="s">
        <v>13148</v>
      </c>
      <c r="B3000" s="9" t="s">
        <v>65</v>
      </c>
      <c r="C3000" s="9" t="s">
        <v>10161</v>
      </c>
      <c r="D3000" s="9" t="s">
        <v>10155</v>
      </c>
      <c r="E3000" s="10" t="n">
        <v>4</v>
      </c>
      <c r="F3000" s="10" t="n">
        <v>48265.41</v>
      </c>
      <c r="G3000" s="10" t="n">
        <v>41</v>
      </c>
      <c r="H3000" s="10" t="n">
        <v>26833.13</v>
      </c>
    </row>
    <row r="3001" customFormat="false" ht="15" hidden="false" customHeight="false" outlineLevel="0" collapsed="false">
      <c r="A3001" s="9" t="s">
        <v>13149</v>
      </c>
      <c r="B3001" s="9" t="s">
        <v>71</v>
      </c>
      <c r="C3001" s="9" t="s">
        <v>10161</v>
      </c>
      <c r="D3001" s="9" t="s">
        <v>10156</v>
      </c>
      <c r="E3001" s="10" t="n">
        <v>2</v>
      </c>
      <c r="F3001" s="10" t="n">
        <v>2343.65</v>
      </c>
      <c r="G3001" s="10" t="n">
        <v>44</v>
      </c>
      <c r="H3001" s="10" t="n">
        <v>1302.95</v>
      </c>
    </row>
    <row r="3002" customFormat="false" ht="15" hidden="false" customHeight="false" outlineLevel="0" collapsed="false">
      <c r="A3002" s="9" t="s">
        <v>13150</v>
      </c>
      <c r="B3002" s="9" t="s">
        <v>74</v>
      </c>
      <c r="C3002" s="9" t="s">
        <v>10161</v>
      </c>
      <c r="D3002" s="9" t="s">
        <v>10156</v>
      </c>
      <c r="E3002" s="10" t="n">
        <v>2</v>
      </c>
      <c r="F3002" s="10" t="n">
        <v>5812.05</v>
      </c>
      <c r="G3002" s="10" t="n">
        <v>1</v>
      </c>
      <c r="H3002" s="10" t="n">
        <v>3231.21</v>
      </c>
    </row>
    <row r="3003" customFormat="false" ht="15" hidden="false" customHeight="false" outlineLevel="0" collapsed="false">
      <c r="A3003" s="9" t="s">
        <v>13151</v>
      </c>
      <c r="B3003" s="9" t="s">
        <v>62</v>
      </c>
      <c r="C3003" s="9" t="s">
        <v>10163</v>
      </c>
      <c r="D3003" s="9" t="s">
        <v>10156</v>
      </c>
      <c r="E3003" s="10" t="n">
        <v>1</v>
      </c>
      <c r="F3003" s="10" t="n">
        <v>2086.5</v>
      </c>
      <c r="G3003" s="10" t="n">
        <v>54</v>
      </c>
      <c r="H3003" s="10" t="n">
        <v>1159.99</v>
      </c>
    </row>
    <row r="3004" customFormat="false" ht="15" hidden="false" customHeight="false" outlineLevel="0" collapsed="false">
      <c r="A3004" s="9" t="s">
        <v>13152</v>
      </c>
      <c r="B3004" s="9" t="s">
        <v>62</v>
      </c>
      <c r="C3004" s="9" t="s">
        <v>10161</v>
      </c>
      <c r="D3004" s="9" t="s">
        <v>10156</v>
      </c>
      <c r="E3004" s="10" t="n">
        <v>2</v>
      </c>
      <c r="F3004" s="10" t="n">
        <v>3809.5</v>
      </c>
      <c r="G3004" s="10" t="n">
        <v>18</v>
      </c>
      <c r="H3004" s="10" t="n">
        <v>2117.89</v>
      </c>
    </row>
    <row r="3005" customFormat="false" ht="15" hidden="false" customHeight="false" outlineLevel="0" collapsed="false">
      <c r="A3005" s="9" t="s">
        <v>13153</v>
      </c>
      <c r="B3005" s="9" t="s">
        <v>73</v>
      </c>
      <c r="C3005" s="9" t="s">
        <v>10161</v>
      </c>
      <c r="D3005" s="9" t="s">
        <v>10156</v>
      </c>
      <c r="E3005" s="10" t="n">
        <v>2</v>
      </c>
      <c r="F3005" s="10" t="n">
        <v>8339.66</v>
      </c>
      <c r="G3005" s="10" t="n">
        <v>81</v>
      </c>
      <c r="H3005" s="10" t="n">
        <v>4636.43</v>
      </c>
    </row>
    <row r="3006" customFormat="false" ht="15" hidden="false" customHeight="false" outlineLevel="0" collapsed="false">
      <c r="A3006" s="9" t="s">
        <v>13154</v>
      </c>
      <c r="B3006" s="9" t="s">
        <v>77</v>
      </c>
      <c r="C3006" s="9" t="s">
        <v>10163</v>
      </c>
      <c r="D3006" s="9" t="s">
        <v>10156</v>
      </c>
      <c r="E3006" s="10" t="n">
        <v>1</v>
      </c>
      <c r="F3006" s="10" t="n">
        <v>1089</v>
      </c>
      <c r="G3006" s="10" t="n">
        <v>263</v>
      </c>
      <c r="H3006" s="10" t="n">
        <v>605.43</v>
      </c>
    </row>
    <row r="3007" customFormat="false" ht="15" hidden="false" customHeight="false" outlineLevel="0" collapsed="false">
      <c r="A3007" s="9" t="s">
        <v>13155</v>
      </c>
      <c r="B3007" s="9" t="s">
        <v>74</v>
      </c>
      <c r="C3007" s="9" t="s">
        <v>10163</v>
      </c>
      <c r="D3007" s="9" t="s">
        <v>10156</v>
      </c>
      <c r="E3007" s="10" t="n">
        <v>2</v>
      </c>
      <c r="F3007" s="10" t="n">
        <v>3519.1</v>
      </c>
      <c r="G3007" s="10" t="n">
        <v>13</v>
      </c>
      <c r="H3007" s="10" t="n">
        <v>1956.44</v>
      </c>
    </row>
    <row r="3008" customFormat="false" ht="15" hidden="false" customHeight="false" outlineLevel="0" collapsed="false">
      <c r="A3008" s="9" t="s">
        <v>13156</v>
      </c>
      <c r="B3008" s="9" t="s">
        <v>69</v>
      </c>
      <c r="C3008" s="9" t="s">
        <v>10161</v>
      </c>
      <c r="D3008" s="9" t="s">
        <v>10156</v>
      </c>
      <c r="E3008" s="10" t="n">
        <v>2</v>
      </c>
      <c r="F3008" s="10" t="n">
        <v>6826.17</v>
      </c>
      <c r="G3008" s="10" t="n">
        <v>32</v>
      </c>
      <c r="H3008" s="10" t="n">
        <v>3795.01</v>
      </c>
    </row>
    <row r="3009" customFormat="false" ht="15" hidden="false" customHeight="false" outlineLevel="0" collapsed="false">
      <c r="A3009" s="9" t="s">
        <v>13157</v>
      </c>
      <c r="B3009" s="9" t="s">
        <v>70</v>
      </c>
      <c r="C3009" s="9" t="s">
        <v>10161</v>
      </c>
      <c r="D3009" s="9" t="s">
        <v>10155</v>
      </c>
      <c r="E3009" s="10" t="n">
        <v>5</v>
      </c>
      <c r="F3009" s="10" t="n">
        <v>12862.74</v>
      </c>
      <c r="G3009" s="10" t="n">
        <v>7</v>
      </c>
      <c r="H3009" s="10" t="n">
        <v>7151.03</v>
      </c>
    </row>
    <row r="3010" customFormat="false" ht="15" hidden="false" customHeight="false" outlineLevel="0" collapsed="false">
      <c r="A3010" s="9" t="s">
        <v>13158</v>
      </c>
      <c r="B3010" s="9" t="s">
        <v>70</v>
      </c>
      <c r="C3010" s="9" t="s">
        <v>10161</v>
      </c>
      <c r="D3010" s="9" t="s">
        <v>10155</v>
      </c>
      <c r="E3010" s="10" t="n">
        <v>3</v>
      </c>
      <c r="F3010" s="10" t="n">
        <v>21243.46</v>
      </c>
      <c r="G3010" s="10" t="n">
        <v>12</v>
      </c>
      <c r="H3010" s="10" t="n">
        <v>11810.29</v>
      </c>
    </row>
    <row r="3011" customFormat="false" ht="15" hidden="false" customHeight="false" outlineLevel="0" collapsed="false">
      <c r="A3011" s="9" t="s">
        <v>13159</v>
      </c>
      <c r="B3011" s="9" t="s">
        <v>71</v>
      </c>
      <c r="C3011" s="9" t="s">
        <v>10161</v>
      </c>
      <c r="D3011" s="9" t="s">
        <v>10155</v>
      </c>
      <c r="E3011" s="10" t="n">
        <v>5</v>
      </c>
      <c r="F3011" s="10" t="n">
        <v>17978.05</v>
      </c>
      <c r="G3011" s="10" t="n">
        <v>55</v>
      </c>
      <c r="H3011" s="10" t="n">
        <v>9994.89</v>
      </c>
    </row>
    <row r="3012" customFormat="false" ht="15" hidden="false" customHeight="false" outlineLevel="0" collapsed="false">
      <c r="A3012" s="9" t="s">
        <v>13160</v>
      </c>
      <c r="B3012" s="9" t="s">
        <v>62</v>
      </c>
      <c r="C3012" s="9" t="s">
        <v>10161</v>
      </c>
      <c r="D3012" s="9" t="s">
        <v>10155</v>
      </c>
      <c r="E3012" s="10" t="n">
        <v>3</v>
      </c>
      <c r="F3012" s="10" t="n">
        <v>69215.78</v>
      </c>
      <c r="G3012" s="10" t="n">
        <v>63</v>
      </c>
      <c r="H3012" s="10" t="n">
        <v>38480.47</v>
      </c>
    </row>
    <row r="3013" customFormat="false" ht="15" hidden="false" customHeight="false" outlineLevel="0" collapsed="false">
      <c r="A3013" s="9" t="s">
        <v>13161</v>
      </c>
      <c r="B3013" s="9" t="s">
        <v>78</v>
      </c>
      <c r="C3013" s="9" t="s">
        <v>10161</v>
      </c>
      <c r="D3013" s="9" t="s">
        <v>10155</v>
      </c>
      <c r="E3013" s="10" t="n">
        <v>7</v>
      </c>
      <c r="F3013" s="10" t="n">
        <v>13774.21</v>
      </c>
      <c r="G3013" s="10" t="n">
        <v>99</v>
      </c>
      <c r="H3013" s="10" t="n">
        <v>7657.76</v>
      </c>
    </row>
    <row r="3014" customFormat="false" ht="15" hidden="false" customHeight="false" outlineLevel="0" collapsed="false">
      <c r="A3014" s="9" t="s">
        <v>13162</v>
      </c>
      <c r="B3014" s="9" t="s">
        <v>64</v>
      </c>
      <c r="C3014" s="9" t="s">
        <v>10163</v>
      </c>
      <c r="D3014" s="9" t="s">
        <v>10155</v>
      </c>
      <c r="E3014" s="10" t="n">
        <v>17</v>
      </c>
      <c r="F3014" s="10" t="n">
        <v>50441.43</v>
      </c>
      <c r="G3014" s="10" t="n">
        <v>69</v>
      </c>
      <c r="H3014" s="10" t="n">
        <v>28042.88</v>
      </c>
    </row>
    <row r="3015" customFormat="false" ht="15" hidden="false" customHeight="false" outlineLevel="0" collapsed="false">
      <c r="A3015" s="9" t="s">
        <v>13163</v>
      </c>
      <c r="B3015" s="9" t="s">
        <v>64</v>
      </c>
      <c r="C3015" s="9" t="s">
        <v>10161</v>
      </c>
      <c r="D3015" s="9" t="s">
        <v>10156</v>
      </c>
      <c r="E3015" s="10" t="n">
        <v>2</v>
      </c>
      <c r="F3015" s="10" t="n">
        <v>31899.7</v>
      </c>
      <c r="G3015" s="10" t="n">
        <v>73</v>
      </c>
      <c r="H3015" s="10" t="n">
        <v>17734.62</v>
      </c>
    </row>
    <row r="3016" customFormat="false" ht="15" hidden="false" customHeight="false" outlineLevel="0" collapsed="false">
      <c r="A3016" s="9" t="s">
        <v>13164</v>
      </c>
      <c r="B3016" s="9" t="s">
        <v>79</v>
      </c>
      <c r="C3016" s="9" t="s">
        <v>10161</v>
      </c>
      <c r="D3016" s="9" t="s">
        <v>10155</v>
      </c>
      <c r="E3016" s="10" t="n">
        <v>5</v>
      </c>
      <c r="F3016" s="10" t="n">
        <v>23068.33</v>
      </c>
      <c r="G3016" s="10" t="n">
        <v>16</v>
      </c>
      <c r="H3016" s="10" t="n">
        <v>12824.82</v>
      </c>
    </row>
    <row r="3017" customFormat="false" ht="15" hidden="false" customHeight="false" outlineLevel="0" collapsed="false">
      <c r="A3017" s="9" t="s">
        <v>13165</v>
      </c>
      <c r="B3017" s="9" t="s">
        <v>77</v>
      </c>
      <c r="C3017" s="9" t="s">
        <v>10161</v>
      </c>
      <c r="D3017" s="9" t="s">
        <v>10157</v>
      </c>
      <c r="E3017" s="10" t="n">
        <v>3</v>
      </c>
      <c r="F3017" s="10" t="n">
        <v>51650.65</v>
      </c>
      <c r="G3017" s="10" t="n">
        <v>238</v>
      </c>
      <c r="H3017" s="10" t="n">
        <v>28715.15</v>
      </c>
    </row>
    <row r="3018" customFormat="false" ht="15" hidden="false" customHeight="false" outlineLevel="0" collapsed="false">
      <c r="A3018" s="9" t="s">
        <v>13166</v>
      </c>
      <c r="B3018" s="9" t="s">
        <v>64</v>
      </c>
      <c r="C3018" s="9" t="s">
        <v>10161</v>
      </c>
      <c r="D3018" s="9" t="s">
        <v>10156</v>
      </c>
      <c r="E3018" s="10" t="n">
        <v>2</v>
      </c>
      <c r="F3018" s="10" t="n">
        <v>6022.36</v>
      </c>
      <c r="G3018" s="10" t="n">
        <v>106</v>
      </c>
      <c r="H3018" s="10" t="n">
        <v>3348.13</v>
      </c>
    </row>
    <row r="3019" customFormat="false" ht="15" hidden="false" customHeight="false" outlineLevel="0" collapsed="false">
      <c r="A3019" s="9" t="s">
        <v>13167</v>
      </c>
      <c r="B3019" s="9" t="s">
        <v>71</v>
      </c>
      <c r="C3019" s="9" t="s">
        <v>10161</v>
      </c>
      <c r="D3019" s="9" t="s">
        <v>10156</v>
      </c>
      <c r="E3019" s="10" t="n">
        <v>1</v>
      </c>
      <c r="F3019" s="10" t="n">
        <v>262.65</v>
      </c>
      <c r="G3019" s="10" t="n">
        <v>39</v>
      </c>
      <c r="H3019" s="10" t="n">
        <v>146.02</v>
      </c>
    </row>
    <row r="3020" customFormat="false" ht="15" hidden="false" customHeight="false" outlineLevel="0" collapsed="false">
      <c r="A3020" s="9" t="s">
        <v>13168</v>
      </c>
      <c r="B3020" s="9" t="s">
        <v>71</v>
      </c>
      <c r="C3020" s="9" t="s">
        <v>10162</v>
      </c>
      <c r="D3020" s="9" t="s">
        <v>10156</v>
      </c>
      <c r="E3020" s="10" t="n">
        <v>2</v>
      </c>
      <c r="F3020" s="10" t="n">
        <v>6709.65</v>
      </c>
      <c r="G3020" s="10" t="n">
        <v>57</v>
      </c>
      <c r="H3020" s="10" t="n">
        <v>3730.23</v>
      </c>
    </row>
    <row r="3021" customFormat="false" ht="15" hidden="false" customHeight="false" outlineLevel="0" collapsed="false">
      <c r="A3021" s="9" t="s">
        <v>13169</v>
      </c>
      <c r="B3021" s="9" t="s">
        <v>68</v>
      </c>
      <c r="C3021" s="9" t="s">
        <v>10162</v>
      </c>
      <c r="D3021" s="9" t="s">
        <v>10154</v>
      </c>
      <c r="E3021" s="10" t="n">
        <v>7</v>
      </c>
      <c r="F3021" s="10" t="n">
        <v>87809.95</v>
      </c>
      <c r="G3021" s="10" t="n">
        <v>28</v>
      </c>
      <c r="H3021" s="10" t="n">
        <v>48817.89</v>
      </c>
    </row>
    <row r="3022" customFormat="false" ht="15" hidden="false" customHeight="false" outlineLevel="0" collapsed="false">
      <c r="A3022" s="9" t="s">
        <v>13170</v>
      </c>
      <c r="B3022" s="9" t="s">
        <v>70</v>
      </c>
      <c r="C3022" s="9" t="s">
        <v>10162</v>
      </c>
      <c r="D3022" s="9" t="s">
        <v>10157</v>
      </c>
      <c r="E3022" s="10" t="n">
        <v>2</v>
      </c>
      <c r="F3022" s="10" t="n">
        <v>4956.26</v>
      </c>
      <c r="G3022" s="10" t="n">
        <v>315</v>
      </c>
      <c r="H3022" s="10" t="n">
        <v>2755.43</v>
      </c>
    </row>
    <row r="3023" customFormat="false" ht="15" hidden="false" customHeight="false" outlineLevel="0" collapsed="false">
      <c r="A3023" s="9" t="s">
        <v>13171</v>
      </c>
      <c r="B3023" s="9" t="s">
        <v>75</v>
      </c>
      <c r="C3023" s="9" t="s">
        <v>10163</v>
      </c>
      <c r="D3023" s="9" t="s">
        <v>10156</v>
      </c>
      <c r="E3023" s="10" t="n">
        <v>1</v>
      </c>
      <c r="F3023" s="10" t="n">
        <v>2070.44</v>
      </c>
      <c r="G3023" s="10" t="n">
        <v>296</v>
      </c>
      <c r="H3023" s="10" t="n">
        <v>1151.06</v>
      </c>
    </row>
    <row r="3024" customFormat="false" ht="15" hidden="false" customHeight="false" outlineLevel="0" collapsed="false">
      <c r="A3024" s="9" t="s">
        <v>13172</v>
      </c>
      <c r="B3024" s="9" t="s">
        <v>70</v>
      </c>
      <c r="C3024" s="9" t="s">
        <v>10161</v>
      </c>
      <c r="D3024" s="9" t="s">
        <v>10155</v>
      </c>
      <c r="E3024" s="10" t="n">
        <v>10</v>
      </c>
      <c r="F3024" s="10" t="n">
        <v>56490.08</v>
      </c>
      <c r="G3024" s="10" t="n">
        <v>76</v>
      </c>
      <c r="H3024" s="10" t="n">
        <v>31405.63</v>
      </c>
    </row>
    <row r="3025" customFormat="false" ht="15" hidden="false" customHeight="false" outlineLevel="0" collapsed="false">
      <c r="A3025" s="9" t="s">
        <v>13173</v>
      </c>
      <c r="B3025" s="9" t="s">
        <v>64</v>
      </c>
      <c r="C3025" s="9" t="s">
        <v>10161</v>
      </c>
      <c r="D3025" s="9" t="s">
        <v>10155</v>
      </c>
      <c r="E3025" s="10" t="n">
        <v>3</v>
      </c>
      <c r="F3025" s="10" t="n">
        <v>16728.47</v>
      </c>
      <c r="G3025" s="10" t="n">
        <v>31</v>
      </c>
      <c r="H3025" s="10" t="n">
        <v>9300.18</v>
      </c>
    </row>
    <row r="3026" customFormat="false" ht="15" hidden="false" customHeight="false" outlineLevel="0" collapsed="false">
      <c r="A3026" s="9" t="s">
        <v>13174</v>
      </c>
      <c r="B3026" s="9" t="s">
        <v>69</v>
      </c>
      <c r="C3026" s="9" t="s">
        <v>10162</v>
      </c>
      <c r="D3026" s="9" t="s">
        <v>10154</v>
      </c>
      <c r="E3026" s="10" t="n">
        <v>62</v>
      </c>
      <c r="F3026" s="10" t="n">
        <v>489847.13</v>
      </c>
      <c r="G3026" s="10" t="n">
        <v>0</v>
      </c>
      <c r="H3026" s="10" t="n">
        <v>272330.22</v>
      </c>
    </row>
    <row r="3027" customFormat="false" ht="15" hidden="false" customHeight="false" outlineLevel="0" collapsed="false">
      <c r="A3027" s="9" t="s">
        <v>13175</v>
      </c>
      <c r="B3027" s="9" t="s">
        <v>60</v>
      </c>
      <c r="C3027" s="9" t="s">
        <v>10161</v>
      </c>
      <c r="D3027" s="9" t="s">
        <v>10155</v>
      </c>
      <c r="E3027" s="10" t="n">
        <v>4</v>
      </c>
      <c r="F3027" s="10" t="n">
        <v>7395.91</v>
      </c>
      <c r="G3027" s="10" t="n">
        <v>48</v>
      </c>
      <c r="H3027" s="10" t="n">
        <v>4111.75</v>
      </c>
    </row>
    <row r="3028" customFormat="false" ht="15" hidden="false" customHeight="false" outlineLevel="0" collapsed="false">
      <c r="A3028" s="9" t="s">
        <v>13176</v>
      </c>
      <c r="B3028" s="9" t="s">
        <v>76</v>
      </c>
      <c r="C3028" s="9" t="s">
        <v>10163</v>
      </c>
      <c r="D3028" s="9" t="s">
        <v>10155</v>
      </c>
      <c r="E3028" s="10" t="n">
        <v>3</v>
      </c>
      <c r="F3028" s="10" t="n">
        <v>4159.92</v>
      </c>
      <c r="G3028" s="10" t="n">
        <v>38</v>
      </c>
      <c r="H3028" s="10" t="n">
        <v>2312.71</v>
      </c>
    </row>
    <row r="3029" customFormat="false" ht="15" hidden="false" customHeight="false" outlineLevel="0" collapsed="false">
      <c r="A3029" s="9" t="s">
        <v>13177</v>
      </c>
      <c r="B3029" s="9" t="s">
        <v>64</v>
      </c>
      <c r="C3029" s="9" t="s">
        <v>10162</v>
      </c>
      <c r="D3029" s="9" t="s">
        <v>10156</v>
      </c>
      <c r="E3029" s="10" t="n">
        <v>2</v>
      </c>
      <c r="F3029" s="10" t="n">
        <v>6828.65</v>
      </c>
      <c r="G3029" s="10" t="n">
        <v>1</v>
      </c>
      <c r="H3029" s="10" t="n">
        <v>3796.38</v>
      </c>
    </row>
    <row r="3030" customFormat="false" ht="15" hidden="false" customHeight="false" outlineLevel="0" collapsed="false">
      <c r="A3030" s="9" t="s">
        <v>13178</v>
      </c>
      <c r="B3030" s="9" t="s">
        <v>77</v>
      </c>
      <c r="C3030" s="9" t="s">
        <v>10161</v>
      </c>
      <c r="D3030" s="9" t="s">
        <v>10155</v>
      </c>
      <c r="E3030" s="10" t="n">
        <v>5</v>
      </c>
      <c r="F3030" s="10" t="n">
        <v>16251.03</v>
      </c>
      <c r="G3030" s="10" t="n">
        <v>54</v>
      </c>
      <c r="H3030" s="10" t="n">
        <v>9034.75</v>
      </c>
    </row>
    <row r="3031" customFormat="false" ht="15" hidden="false" customHeight="false" outlineLevel="0" collapsed="false">
      <c r="A3031" s="9" t="s">
        <v>13179</v>
      </c>
      <c r="B3031" s="9" t="s">
        <v>71</v>
      </c>
      <c r="C3031" s="9" t="s">
        <v>10161</v>
      </c>
      <c r="D3031" s="9" t="s">
        <v>10157</v>
      </c>
      <c r="E3031" s="10" t="n">
        <v>2</v>
      </c>
      <c r="F3031" s="10" t="n">
        <v>47009.82</v>
      </c>
      <c r="G3031" s="10" t="n">
        <v>151</v>
      </c>
      <c r="H3031" s="10" t="n">
        <v>26135.08</v>
      </c>
    </row>
    <row r="3032" customFormat="false" ht="15" hidden="false" customHeight="false" outlineLevel="0" collapsed="false">
      <c r="A3032" s="9" t="s">
        <v>13180</v>
      </c>
      <c r="B3032" s="9" t="s">
        <v>62</v>
      </c>
      <c r="C3032" s="9" t="s">
        <v>10161</v>
      </c>
      <c r="D3032" s="9" t="s">
        <v>10157</v>
      </c>
      <c r="E3032" s="10" t="n">
        <v>6</v>
      </c>
      <c r="F3032" s="10" t="n">
        <v>19378.19</v>
      </c>
      <c r="G3032" s="10" t="n">
        <v>164</v>
      </c>
      <c r="H3032" s="10" t="n">
        <v>10773.29</v>
      </c>
    </row>
    <row r="3033" customFormat="false" ht="15" hidden="false" customHeight="false" outlineLevel="0" collapsed="false">
      <c r="A3033" s="9" t="s">
        <v>13181</v>
      </c>
      <c r="B3033" s="9" t="s">
        <v>77</v>
      </c>
      <c r="C3033" s="9" t="s">
        <v>10161</v>
      </c>
      <c r="D3033" s="9" t="s">
        <v>10155</v>
      </c>
      <c r="E3033" s="10" t="n">
        <v>6</v>
      </c>
      <c r="F3033" s="10" t="n">
        <v>6201.03</v>
      </c>
      <c r="G3033" s="10" t="n">
        <v>24</v>
      </c>
      <c r="H3033" s="10" t="n">
        <v>3447.46</v>
      </c>
    </row>
    <row r="3034" customFormat="false" ht="15" hidden="false" customHeight="false" outlineLevel="0" collapsed="false">
      <c r="A3034" s="9" t="s">
        <v>13182</v>
      </c>
      <c r="B3034" s="9" t="s">
        <v>69</v>
      </c>
      <c r="C3034" s="9" t="s">
        <v>10161</v>
      </c>
      <c r="D3034" s="9" t="s">
        <v>10155</v>
      </c>
      <c r="E3034" s="10" t="n">
        <v>3</v>
      </c>
      <c r="F3034" s="10" t="n">
        <v>63212.34</v>
      </c>
      <c r="G3034" s="10" t="n">
        <v>23</v>
      </c>
      <c r="H3034" s="10" t="n">
        <v>35142.86</v>
      </c>
    </row>
    <row r="3035" customFormat="false" ht="15" hidden="false" customHeight="false" outlineLevel="0" collapsed="false">
      <c r="A3035" s="9" t="s">
        <v>13183</v>
      </c>
      <c r="B3035" s="9" t="s">
        <v>68</v>
      </c>
      <c r="C3035" s="9" t="s">
        <v>10161</v>
      </c>
      <c r="D3035" s="9" t="s">
        <v>10155</v>
      </c>
      <c r="E3035" s="10" t="n">
        <v>3</v>
      </c>
      <c r="F3035" s="10" t="n">
        <v>5707.45</v>
      </c>
      <c r="G3035" s="10" t="n">
        <v>80</v>
      </c>
      <c r="H3035" s="10" t="n">
        <v>3173.05</v>
      </c>
    </row>
    <row r="3036" customFormat="false" ht="15" hidden="false" customHeight="false" outlineLevel="0" collapsed="false">
      <c r="A3036" s="9" t="s">
        <v>13184</v>
      </c>
      <c r="B3036" s="9" t="s">
        <v>76</v>
      </c>
      <c r="C3036" s="9" t="s">
        <v>10161</v>
      </c>
      <c r="D3036" s="9" t="s">
        <v>10155</v>
      </c>
      <c r="E3036" s="10" t="n">
        <v>5</v>
      </c>
      <c r="F3036" s="10" t="n">
        <v>7403.71</v>
      </c>
      <c r="G3036" s="10" t="n">
        <v>12</v>
      </c>
      <c r="H3036" s="10" t="n">
        <v>4116.09</v>
      </c>
    </row>
    <row r="3037" customFormat="false" ht="15" hidden="false" customHeight="false" outlineLevel="0" collapsed="false">
      <c r="A3037" s="9" t="s">
        <v>13185</v>
      </c>
      <c r="B3037" s="9" t="s">
        <v>60</v>
      </c>
      <c r="C3037" s="9" t="s">
        <v>10164</v>
      </c>
      <c r="D3037" s="9" t="s">
        <v>10154</v>
      </c>
      <c r="E3037" s="10" t="n">
        <v>16</v>
      </c>
      <c r="F3037" s="10" t="n">
        <v>98352.38</v>
      </c>
      <c r="G3037" s="10" t="n">
        <v>2</v>
      </c>
      <c r="H3037" s="10" t="n">
        <v>54678.95</v>
      </c>
    </row>
    <row r="3038" customFormat="false" ht="15" hidden="false" customHeight="false" outlineLevel="0" collapsed="false">
      <c r="A3038" s="9" t="s">
        <v>13186</v>
      </c>
      <c r="B3038" s="9" t="s">
        <v>68</v>
      </c>
      <c r="C3038" s="9" t="s">
        <v>10162</v>
      </c>
      <c r="D3038" s="9" t="s">
        <v>10154</v>
      </c>
      <c r="E3038" s="10" t="n">
        <v>24</v>
      </c>
      <c r="F3038" s="10" t="n">
        <v>123092.86</v>
      </c>
      <c r="G3038" s="10" t="n">
        <v>1</v>
      </c>
      <c r="H3038" s="10" t="n">
        <v>68433.4</v>
      </c>
    </row>
    <row r="3039" customFormat="false" ht="15" hidden="false" customHeight="false" outlineLevel="0" collapsed="false">
      <c r="A3039" s="9" t="s">
        <v>13187</v>
      </c>
      <c r="B3039" s="9" t="s">
        <v>69</v>
      </c>
      <c r="C3039" s="9" t="s">
        <v>10162</v>
      </c>
      <c r="D3039" s="9" t="s">
        <v>10154</v>
      </c>
      <c r="E3039" s="10" t="n">
        <v>16</v>
      </c>
      <c r="F3039" s="10" t="n">
        <v>93007.3</v>
      </c>
      <c r="G3039" s="10" t="n">
        <v>45</v>
      </c>
      <c r="H3039" s="10" t="n">
        <v>51707.35</v>
      </c>
    </row>
    <row r="3040" customFormat="false" ht="15" hidden="false" customHeight="false" outlineLevel="0" collapsed="false">
      <c r="A3040" s="9" t="s">
        <v>13188</v>
      </c>
      <c r="B3040" s="9" t="s">
        <v>71</v>
      </c>
      <c r="C3040" s="9" t="s">
        <v>10161</v>
      </c>
      <c r="D3040" s="9" t="s">
        <v>10155</v>
      </c>
      <c r="E3040" s="10" t="n">
        <v>4</v>
      </c>
      <c r="F3040" s="10" t="n">
        <v>4140.16</v>
      </c>
      <c r="G3040" s="10" t="n">
        <v>106</v>
      </c>
      <c r="H3040" s="10" t="n">
        <v>2301.72</v>
      </c>
    </row>
    <row r="3041" customFormat="false" ht="15" hidden="false" customHeight="false" outlineLevel="0" collapsed="false">
      <c r="A3041" s="9" t="s">
        <v>13189</v>
      </c>
      <c r="B3041" s="9" t="s">
        <v>68</v>
      </c>
      <c r="C3041" s="9" t="s">
        <v>10162</v>
      </c>
      <c r="D3041" s="9" t="s">
        <v>10154</v>
      </c>
      <c r="E3041" s="10" t="n">
        <v>6</v>
      </c>
      <c r="F3041" s="10" t="n">
        <v>154009.58</v>
      </c>
      <c r="G3041" s="10" t="n">
        <v>13</v>
      </c>
      <c r="H3041" s="10" t="n">
        <v>85621.53</v>
      </c>
    </row>
    <row r="3042" customFormat="false" ht="15" hidden="false" customHeight="false" outlineLevel="0" collapsed="false">
      <c r="A3042" s="9" t="s">
        <v>13190</v>
      </c>
      <c r="B3042" s="9" t="s">
        <v>71</v>
      </c>
      <c r="C3042" s="9" t="s">
        <v>10162</v>
      </c>
      <c r="D3042" s="9" t="s">
        <v>10155</v>
      </c>
      <c r="E3042" s="10" t="n">
        <v>9</v>
      </c>
      <c r="F3042" s="10" t="n">
        <v>46422.53</v>
      </c>
      <c r="G3042" s="10" t="n">
        <v>68</v>
      </c>
      <c r="H3042" s="10" t="n">
        <v>25808.58</v>
      </c>
    </row>
    <row r="3043" customFormat="false" ht="15" hidden="false" customHeight="false" outlineLevel="0" collapsed="false">
      <c r="A3043" s="9" t="s">
        <v>13191</v>
      </c>
      <c r="B3043" s="9" t="s">
        <v>71</v>
      </c>
      <c r="C3043" s="9" t="s">
        <v>10161</v>
      </c>
      <c r="D3043" s="9" t="s">
        <v>10155</v>
      </c>
      <c r="E3043" s="10" t="n">
        <v>4</v>
      </c>
      <c r="F3043" s="10" t="n">
        <v>8380.25</v>
      </c>
      <c r="G3043" s="10" t="n">
        <v>80</v>
      </c>
      <c r="H3043" s="10" t="n">
        <v>4658.99</v>
      </c>
    </row>
    <row r="3044" customFormat="false" ht="15" hidden="false" customHeight="false" outlineLevel="0" collapsed="false">
      <c r="A3044" s="9" t="s">
        <v>13192</v>
      </c>
      <c r="B3044" s="9" t="s">
        <v>68</v>
      </c>
      <c r="C3044" s="9" t="s">
        <v>10162</v>
      </c>
      <c r="D3044" s="9" t="s">
        <v>10155</v>
      </c>
      <c r="E3044" s="10" t="n">
        <v>8</v>
      </c>
      <c r="F3044" s="10" t="n">
        <v>15245.37</v>
      </c>
      <c r="G3044" s="10" t="n">
        <v>58</v>
      </c>
      <c r="H3044" s="10" t="n">
        <v>8475.65</v>
      </c>
    </row>
    <row r="3045" customFormat="false" ht="15" hidden="false" customHeight="false" outlineLevel="0" collapsed="false">
      <c r="A3045" s="9" t="s">
        <v>13193</v>
      </c>
      <c r="B3045" s="9" t="s">
        <v>74</v>
      </c>
      <c r="C3045" s="9" t="s">
        <v>10161</v>
      </c>
      <c r="D3045" s="9" t="s">
        <v>10156</v>
      </c>
      <c r="E3045" s="10" t="n">
        <v>2</v>
      </c>
      <c r="F3045" s="10" t="n">
        <v>2472.95</v>
      </c>
      <c r="G3045" s="10" t="n">
        <v>73</v>
      </c>
      <c r="H3045" s="10" t="n">
        <v>1374.84</v>
      </c>
    </row>
    <row r="3046" customFormat="false" ht="15" hidden="false" customHeight="false" outlineLevel="0" collapsed="false">
      <c r="A3046" s="9" t="s">
        <v>13194</v>
      </c>
      <c r="B3046" s="9" t="s">
        <v>62</v>
      </c>
      <c r="C3046" s="9" t="s">
        <v>10163</v>
      </c>
      <c r="D3046" s="9" t="s">
        <v>10155</v>
      </c>
      <c r="E3046" s="10" t="n">
        <v>4</v>
      </c>
      <c r="F3046" s="10" t="n">
        <v>51376.35</v>
      </c>
      <c r="G3046" s="10" t="n">
        <v>50</v>
      </c>
      <c r="H3046" s="10" t="n">
        <v>28562.65</v>
      </c>
    </row>
    <row r="3047" customFormat="false" ht="15" hidden="false" customHeight="false" outlineLevel="0" collapsed="false">
      <c r="A3047" s="9" t="s">
        <v>13195</v>
      </c>
      <c r="B3047" s="9" t="s">
        <v>69</v>
      </c>
      <c r="C3047" s="9" t="s">
        <v>10161</v>
      </c>
      <c r="D3047" s="9" t="s">
        <v>10155</v>
      </c>
      <c r="E3047" s="10" t="n">
        <v>10</v>
      </c>
      <c r="F3047" s="10" t="n">
        <v>26961.7</v>
      </c>
      <c r="G3047" s="10" t="n">
        <v>5</v>
      </c>
      <c r="H3047" s="10" t="n">
        <v>14989.34</v>
      </c>
    </row>
    <row r="3048" customFormat="false" ht="15" hidden="false" customHeight="false" outlineLevel="0" collapsed="false">
      <c r="A3048" s="9" t="s">
        <v>13196</v>
      </c>
      <c r="B3048" s="9" t="s">
        <v>76</v>
      </c>
      <c r="C3048" s="9" t="s">
        <v>10161</v>
      </c>
      <c r="D3048" s="9" t="s">
        <v>10155</v>
      </c>
      <c r="E3048" s="10" t="n">
        <v>9</v>
      </c>
      <c r="F3048" s="10" t="n">
        <v>24714.75</v>
      </c>
      <c r="G3048" s="10" t="n">
        <v>59</v>
      </c>
      <c r="H3048" s="10" t="n">
        <v>13740.15</v>
      </c>
    </row>
    <row r="3049" customFormat="false" ht="15" hidden="false" customHeight="false" outlineLevel="0" collapsed="false">
      <c r="A3049" s="9" t="s">
        <v>13197</v>
      </c>
      <c r="B3049" s="9" t="s">
        <v>64</v>
      </c>
      <c r="C3049" s="9" t="s">
        <v>10162</v>
      </c>
      <c r="D3049" s="9" t="s">
        <v>10155</v>
      </c>
      <c r="E3049" s="10" t="n">
        <v>8</v>
      </c>
      <c r="F3049" s="10" t="n">
        <v>28083.76</v>
      </c>
      <c r="G3049" s="10" t="n">
        <v>25</v>
      </c>
      <c r="H3049" s="10" t="n">
        <v>15613.15</v>
      </c>
    </row>
    <row r="3050" customFormat="false" ht="15" hidden="false" customHeight="false" outlineLevel="0" collapsed="false">
      <c r="A3050" s="9" t="s">
        <v>13198</v>
      </c>
      <c r="B3050" s="9" t="s">
        <v>77</v>
      </c>
      <c r="C3050" s="9" t="s">
        <v>10161</v>
      </c>
      <c r="D3050" s="9" t="s">
        <v>10157</v>
      </c>
      <c r="E3050" s="10" t="n">
        <v>3</v>
      </c>
      <c r="F3050" s="10" t="n">
        <v>1637.06</v>
      </c>
      <c r="G3050" s="10" t="n">
        <v>197</v>
      </c>
      <c r="H3050" s="10" t="n">
        <v>910.12</v>
      </c>
    </row>
    <row r="3051" customFormat="false" ht="15" hidden="false" customHeight="false" outlineLevel="0" collapsed="false">
      <c r="A3051" s="9" t="s">
        <v>13199</v>
      </c>
      <c r="B3051" s="9" t="s">
        <v>71</v>
      </c>
      <c r="C3051" s="9" t="s">
        <v>10161</v>
      </c>
      <c r="D3051" s="9" t="s">
        <v>10155</v>
      </c>
      <c r="E3051" s="10" t="n">
        <v>7</v>
      </c>
      <c r="F3051" s="10" t="n">
        <v>5365.52</v>
      </c>
      <c r="G3051" s="10" t="n">
        <v>3</v>
      </c>
      <c r="H3051" s="10" t="n">
        <v>2982.96</v>
      </c>
    </row>
    <row r="3052" customFormat="false" ht="15" hidden="false" customHeight="false" outlineLevel="0" collapsed="false">
      <c r="A3052" s="9" t="s">
        <v>13200</v>
      </c>
      <c r="B3052" s="9" t="s">
        <v>77</v>
      </c>
      <c r="C3052" s="9" t="s">
        <v>10164</v>
      </c>
      <c r="D3052" s="9" t="s">
        <v>10156</v>
      </c>
      <c r="E3052" s="10" t="n">
        <v>1</v>
      </c>
      <c r="F3052" s="10" t="n">
        <v>42675.57</v>
      </c>
      <c r="G3052" s="10" t="n">
        <v>36</v>
      </c>
      <c r="H3052" s="10" t="n">
        <v>23725.46</v>
      </c>
    </row>
    <row r="3053" customFormat="false" ht="15" hidden="false" customHeight="false" outlineLevel="0" collapsed="false">
      <c r="A3053" s="9" t="s">
        <v>13201</v>
      </c>
      <c r="B3053" s="9" t="s">
        <v>71</v>
      </c>
      <c r="C3053" s="9" t="s">
        <v>10161</v>
      </c>
      <c r="D3053" s="9" t="s">
        <v>10155</v>
      </c>
      <c r="E3053" s="10" t="n">
        <v>3</v>
      </c>
      <c r="F3053" s="10" t="n">
        <v>7325</v>
      </c>
      <c r="G3053" s="10" t="n">
        <v>6</v>
      </c>
      <c r="H3053" s="10" t="n">
        <v>4072.33</v>
      </c>
    </row>
    <row r="3054" customFormat="false" ht="15" hidden="false" customHeight="false" outlineLevel="0" collapsed="false">
      <c r="A3054" s="9" t="s">
        <v>13202</v>
      </c>
      <c r="B3054" s="9" t="s">
        <v>70</v>
      </c>
      <c r="C3054" s="9" t="s">
        <v>10161</v>
      </c>
      <c r="D3054" s="9" t="s">
        <v>10155</v>
      </c>
      <c r="E3054" s="10" t="n">
        <v>4</v>
      </c>
      <c r="F3054" s="10" t="n">
        <v>16217.79</v>
      </c>
      <c r="G3054" s="10" t="n">
        <v>85</v>
      </c>
      <c r="H3054" s="10" t="n">
        <v>9016.27</v>
      </c>
    </row>
    <row r="3055" customFormat="false" ht="15" hidden="false" customHeight="false" outlineLevel="0" collapsed="false">
      <c r="A3055" s="9" t="s">
        <v>13203</v>
      </c>
      <c r="B3055" s="9" t="s">
        <v>79</v>
      </c>
      <c r="C3055" s="9" t="s">
        <v>10161</v>
      </c>
      <c r="D3055" s="9" t="s">
        <v>10157</v>
      </c>
      <c r="E3055" s="10" t="n">
        <v>3</v>
      </c>
      <c r="F3055" s="10" t="n">
        <v>12963.03</v>
      </c>
      <c r="G3055" s="10" t="n">
        <v>261</v>
      </c>
      <c r="H3055" s="10" t="n">
        <v>7206.79</v>
      </c>
    </row>
    <row r="3056" customFormat="false" ht="15" hidden="false" customHeight="false" outlineLevel="0" collapsed="false">
      <c r="A3056" s="9" t="s">
        <v>13204</v>
      </c>
      <c r="B3056" s="9" t="s">
        <v>71</v>
      </c>
      <c r="C3056" s="9" t="s">
        <v>10164</v>
      </c>
      <c r="D3056" s="9" t="s">
        <v>10155</v>
      </c>
      <c r="E3056" s="10" t="n">
        <v>3</v>
      </c>
      <c r="F3056" s="10" t="n">
        <v>17959.92</v>
      </c>
      <c r="G3056" s="10" t="n">
        <v>71</v>
      </c>
      <c r="H3056" s="10" t="n">
        <v>9984.81</v>
      </c>
    </row>
    <row r="3057" customFormat="false" ht="15" hidden="false" customHeight="false" outlineLevel="0" collapsed="false">
      <c r="A3057" s="9" t="s">
        <v>13205</v>
      </c>
      <c r="B3057" s="9" t="s">
        <v>77</v>
      </c>
      <c r="C3057" s="9" t="s">
        <v>10162</v>
      </c>
      <c r="D3057" s="9" t="s">
        <v>10155</v>
      </c>
      <c r="E3057" s="10" t="n">
        <v>15</v>
      </c>
      <c r="F3057" s="10" t="n">
        <v>61573.08</v>
      </c>
      <c r="G3057" s="10" t="n">
        <v>16</v>
      </c>
      <c r="H3057" s="10" t="n">
        <v>34231.52</v>
      </c>
    </row>
    <row r="3058" customFormat="false" ht="15" hidden="false" customHeight="false" outlineLevel="0" collapsed="false">
      <c r="A3058" s="9" t="s">
        <v>13206</v>
      </c>
      <c r="B3058" s="9" t="s">
        <v>71</v>
      </c>
      <c r="C3058" s="9" t="s">
        <v>10161</v>
      </c>
      <c r="D3058" s="9" t="s">
        <v>10156</v>
      </c>
      <c r="E3058" s="10" t="n">
        <v>2</v>
      </c>
      <c r="F3058" s="10" t="n">
        <v>928.55</v>
      </c>
      <c r="G3058" s="10" t="n">
        <v>8</v>
      </c>
      <c r="H3058" s="10" t="n">
        <v>516.23</v>
      </c>
    </row>
    <row r="3059" customFormat="false" ht="15" hidden="false" customHeight="false" outlineLevel="0" collapsed="false">
      <c r="A3059" s="9" t="s">
        <v>13207</v>
      </c>
      <c r="B3059" s="9" t="s">
        <v>67</v>
      </c>
      <c r="C3059" s="9" t="s">
        <v>10161</v>
      </c>
      <c r="D3059" s="9" t="s">
        <v>10156</v>
      </c>
      <c r="E3059" s="10" t="n">
        <v>1</v>
      </c>
      <c r="F3059" s="10" t="n">
        <v>5370.3</v>
      </c>
      <c r="G3059" s="10" t="n">
        <v>287</v>
      </c>
      <c r="H3059" s="10" t="n">
        <v>2985.62</v>
      </c>
    </row>
    <row r="3060" customFormat="false" ht="15" hidden="false" customHeight="false" outlineLevel="0" collapsed="false">
      <c r="A3060" s="9" t="s">
        <v>13208</v>
      </c>
      <c r="B3060" s="9" t="s">
        <v>75</v>
      </c>
      <c r="C3060" s="9" t="s">
        <v>10162</v>
      </c>
      <c r="D3060" s="9" t="s">
        <v>10156</v>
      </c>
      <c r="E3060" s="10" t="n">
        <v>1</v>
      </c>
      <c r="F3060" s="10" t="n">
        <v>12818.9</v>
      </c>
      <c r="G3060" s="10" t="n">
        <v>35</v>
      </c>
      <c r="H3060" s="10" t="n">
        <v>7126.66</v>
      </c>
    </row>
    <row r="3061" customFormat="false" ht="15" hidden="false" customHeight="false" outlineLevel="0" collapsed="false">
      <c r="A3061" s="9" t="s">
        <v>13209</v>
      </c>
      <c r="B3061" s="9" t="s">
        <v>76</v>
      </c>
      <c r="C3061" s="9" t="s">
        <v>10161</v>
      </c>
      <c r="D3061" s="9" t="s">
        <v>10156</v>
      </c>
      <c r="E3061" s="10" t="n">
        <v>1</v>
      </c>
      <c r="F3061" s="10" t="n">
        <v>1911.65</v>
      </c>
      <c r="G3061" s="10" t="n">
        <v>187</v>
      </c>
      <c r="H3061" s="10" t="n">
        <v>1062.78</v>
      </c>
    </row>
    <row r="3062" customFormat="false" ht="15" hidden="false" customHeight="false" outlineLevel="0" collapsed="false">
      <c r="A3062" s="9" t="s">
        <v>13210</v>
      </c>
      <c r="B3062" s="9" t="s">
        <v>68</v>
      </c>
      <c r="C3062" s="9" t="s">
        <v>10164</v>
      </c>
      <c r="D3062" s="9" t="s">
        <v>10157</v>
      </c>
      <c r="E3062" s="10" t="n">
        <v>2</v>
      </c>
      <c r="F3062" s="10" t="n">
        <v>4738.71</v>
      </c>
      <c r="G3062" s="10" t="n">
        <v>292</v>
      </c>
      <c r="H3062" s="10" t="n">
        <v>2634.48</v>
      </c>
    </row>
    <row r="3063" customFormat="false" ht="15" hidden="false" customHeight="false" outlineLevel="0" collapsed="false">
      <c r="A3063" s="9" t="s">
        <v>13211</v>
      </c>
      <c r="B3063" s="9" t="s">
        <v>75</v>
      </c>
      <c r="C3063" s="9" t="s">
        <v>10161</v>
      </c>
      <c r="D3063" s="9" t="s">
        <v>10155</v>
      </c>
      <c r="E3063" s="10" t="n">
        <v>6</v>
      </c>
      <c r="F3063" s="10" t="n">
        <v>30658.25</v>
      </c>
      <c r="G3063" s="10" t="n">
        <v>31</v>
      </c>
      <c r="H3063" s="10" t="n">
        <v>17044.44</v>
      </c>
    </row>
    <row r="3064" customFormat="false" ht="15" hidden="false" customHeight="false" outlineLevel="0" collapsed="false">
      <c r="A3064" s="9" t="s">
        <v>13212</v>
      </c>
      <c r="B3064" s="9" t="s">
        <v>65</v>
      </c>
      <c r="C3064" s="9" t="s">
        <v>10163</v>
      </c>
      <c r="D3064" s="9" t="s">
        <v>10155</v>
      </c>
      <c r="E3064" s="10" t="n">
        <v>8</v>
      </c>
      <c r="F3064" s="10" t="n">
        <v>59283.62</v>
      </c>
      <c r="G3064" s="10" t="n">
        <v>25</v>
      </c>
      <c r="H3064" s="10" t="n">
        <v>32958.69</v>
      </c>
    </row>
    <row r="3065" customFormat="false" ht="15" hidden="false" customHeight="false" outlineLevel="0" collapsed="false">
      <c r="A3065" s="9" t="s">
        <v>13213</v>
      </c>
      <c r="B3065" s="9" t="s">
        <v>64</v>
      </c>
      <c r="C3065" s="9" t="s">
        <v>10161</v>
      </c>
      <c r="D3065" s="9" t="s">
        <v>10156</v>
      </c>
      <c r="E3065" s="10" t="n">
        <v>2</v>
      </c>
      <c r="F3065" s="10" t="n">
        <v>1880.95</v>
      </c>
      <c r="G3065" s="10" t="n">
        <v>35</v>
      </c>
      <c r="H3065" s="10" t="n">
        <v>1045.71</v>
      </c>
    </row>
    <row r="3066" customFormat="false" ht="15" hidden="false" customHeight="false" outlineLevel="0" collapsed="false">
      <c r="A3066" s="9" t="s">
        <v>13214</v>
      </c>
      <c r="B3066" s="9" t="s">
        <v>74</v>
      </c>
      <c r="C3066" s="9" t="s">
        <v>10161</v>
      </c>
      <c r="D3066" s="9" t="s">
        <v>10156</v>
      </c>
      <c r="E3066" s="10" t="n">
        <v>1</v>
      </c>
      <c r="F3066" s="10" t="n">
        <v>4311.1</v>
      </c>
      <c r="G3066" s="10" t="n">
        <v>294</v>
      </c>
      <c r="H3066" s="10" t="n">
        <v>2396.75</v>
      </c>
    </row>
    <row r="3067" customFormat="false" ht="15" hidden="false" customHeight="false" outlineLevel="0" collapsed="false">
      <c r="A3067" s="9" t="s">
        <v>13215</v>
      </c>
      <c r="B3067" s="9" t="s">
        <v>71</v>
      </c>
      <c r="C3067" s="9" t="s">
        <v>10163</v>
      </c>
      <c r="D3067" s="9" t="s">
        <v>10155</v>
      </c>
      <c r="E3067" s="10" t="n">
        <v>4</v>
      </c>
      <c r="F3067" s="10" t="n">
        <v>27170.85</v>
      </c>
      <c r="G3067" s="10" t="n">
        <v>16</v>
      </c>
      <c r="H3067" s="10" t="n">
        <v>15105.62</v>
      </c>
    </row>
    <row r="3068" customFormat="false" ht="15" hidden="false" customHeight="false" outlineLevel="0" collapsed="false">
      <c r="A3068" s="9" t="s">
        <v>13216</v>
      </c>
      <c r="B3068" s="9" t="s">
        <v>70</v>
      </c>
      <c r="C3068" s="9" t="s">
        <v>10161</v>
      </c>
      <c r="D3068" s="9" t="s">
        <v>10155</v>
      </c>
      <c r="E3068" s="10" t="n">
        <v>5</v>
      </c>
      <c r="F3068" s="10" t="n">
        <v>55591.61</v>
      </c>
      <c r="G3068" s="10" t="n">
        <v>17</v>
      </c>
      <c r="H3068" s="10" t="n">
        <v>30906.12</v>
      </c>
    </row>
    <row r="3069" customFormat="false" ht="15" hidden="false" customHeight="false" outlineLevel="0" collapsed="false">
      <c r="A3069" s="9" t="s">
        <v>13217</v>
      </c>
      <c r="B3069" s="9" t="s">
        <v>64</v>
      </c>
      <c r="C3069" s="9" t="s">
        <v>10161</v>
      </c>
      <c r="D3069" s="9" t="s">
        <v>10158</v>
      </c>
      <c r="E3069" s="10" t="n">
        <v>0</v>
      </c>
      <c r="F3069" s="10" t="n">
        <v>0</v>
      </c>
      <c r="H3069" s="10" t="n">
        <v>0</v>
      </c>
    </row>
    <row r="3070" customFormat="false" ht="15" hidden="false" customHeight="false" outlineLevel="0" collapsed="false">
      <c r="A3070" s="9" t="s">
        <v>13218</v>
      </c>
      <c r="B3070" s="9" t="s">
        <v>64</v>
      </c>
      <c r="C3070" s="9" t="s">
        <v>10164</v>
      </c>
      <c r="D3070" s="9" t="s">
        <v>10157</v>
      </c>
      <c r="E3070" s="10" t="n">
        <v>4</v>
      </c>
      <c r="F3070" s="10" t="n">
        <v>10187.8</v>
      </c>
      <c r="G3070" s="10" t="n">
        <v>181</v>
      </c>
      <c r="H3070" s="10" t="n">
        <v>5663.9</v>
      </c>
    </row>
    <row r="3071" customFormat="false" ht="15" hidden="false" customHeight="false" outlineLevel="0" collapsed="false">
      <c r="A3071" s="9" t="s">
        <v>13219</v>
      </c>
      <c r="B3071" s="9" t="s">
        <v>68</v>
      </c>
      <c r="C3071" s="9" t="s">
        <v>10163</v>
      </c>
      <c r="D3071" s="9" t="s">
        <v>10156</v>
      </c>
      <c r="E3071" s="10" t="n">
        <v>2</v>
      </c>
      <c r="F3071" s="10" t="n">
        <v>1137.3</v>
      </c>
      <c r="G3071" s="10" t="n">
        <v>22</v>
      </c>
      <c r="H3071" s="10" t="n">
        <v>632.28</v>
      </c>
    </row>
    <row r="3072" customFormat="false" ht="15" hidden="false" customHeight="false" outlineLevel="0" collapsed="false">
      <c r="A3072" s="9" t="s">
        <v>13220</v>
      </c>
      <c r="B3072" s="9" t="s">
        <v>71</v>
      </c>
      <c r="C3072" s="9" t="s">
        <v>10161</v>
      </c>
      <c r="D3072" s="9" t="s">
        <v>10157</v>
      </c>
      <c r="E3072" s="10" t="n">
        <v>5</v>
      </c>
      <c r="F3072" s="10" t="n">
        <v>23137.85</v>
      </c>
      <c r="G3072" s="10" t="n">
        <v>145</v>
      </c>
      <c r="H3072" s="10" t="n">
        <v>12863.47</v>
      </c>
    </row>
    <row r="3073" customFormat="false" ht="15" hidden="false" customHeight="false" outlineLevel="0" collapsed="false">
      <c r="A3073" s="9" t="s">
        <v>13221</v>
      </c>
      <c r="B3073" s="9" t="s">
        <v>68</v>
      </c>
      <c r="C3073" s="9" t="s">
        <v>10161</v>
      </c>
      <c r="D3073" s="9" t="s">
        <v>10155</v>
      </c>
      <c r="E3073" s="10" t="n">
        <v>3</v>
      </c>
      <c r="F3073" s="10" t="n">
        <v>8227.55</v>
      </c>
      <c r="G3073" s="10" t="n">
        <v>42</v>
      </c>
      <c r="H3073" s="10" t="n">
        <v>4574.1</v>
      </c>
    </row>
    <row r="3074" customFormat="false" ht="15" hidden="false" customHeight="false" outlineLevel="0" collapsed="false">
      <c r="A3074" s="9" t="s">
        <v>13222</v>
      </c>
      <c r="B3074" s="9" t="s">
        <v>73</v>
      </c>
      <c r="C3074" s="9" t="s">
        <v>10161</v>
      </c>
      <c r="D3074" s="9" t="s">
        <v>10155</v>
      </c>
      <c r="E3074" s="10" t="n">
        <v>4</v>
      </c>
      <c r="F3074" s="10" t="n">
        <v>30181.29</v>
      </c>
      <c r="G3074" s="10" t="n">
        <v>28</v>
      </c>
      <c r="H3074" s="10" t="n">
        <v>16779.27</v>
      </c>
    </row>
    <row r="3075" customFormat="false" ht="15" hidden="false" customHeight="false" outlineLevel="0" collapsed="false">
      <c r="A3075" s="9" t="s">
        <v>13223</v>
      </c>
      <c r="B3075" s="9" t="s">
        <v>64</v>
      </c>
      <c r="C3075" s="9" t="s">
        <v>10161</v>
      </c>
      <c r="D3075" s="9" t="s">
        <v>10156</v>
      </c>
      <c r="E3075" s="10" t="n">
        <v>2</v>
      </c>
      <c r="F3075" s="10" t="n">
        <v>3064.35</v>
      </c>
      <c r="G3075" s="10" t="n">
        <v>14</v>
      </c>
      <c r="H3075" s="10" t="n">
        <v>1703.62</v>
      </c>
    </row>
    <row r="3076" customFormat="false" ht="15" hidden="false" customHeight="false" outlineLevel="0" collapsed="false">
      <c r="A3076" s="9" t="s">
        <v>13224</v>
      </c>
      <c r="B3076" s="9" t="s">
        <v>68</v>
      </c>
      <c r="C3076" s="9" t="s">
        <v>10161</v>
      </c>
      <c r="D3076" s="9" t="s">
        <v>10156</v>
      </c>
      <c r="E3076" s="10" t="n">
        <v>2</v>
      </c>
      <c r="F3076" s="10" t="n">
        <v>7532.29</v>
      </c>
      <c r="G3076" s="10" t="n">
        <v>97</v>
      </c>
      <c r="H3076" s="10" t="n">
        <v>4187.57</v>
      </c>
    </row>
    <row r="3077" customFormat="false" ht="15" hidden="false" customHeight="false" outlineLevel="0" collapsed="false">
      <c r="A3077" s="9" t="s">
        <v>13225</v>
      </c>
      <c r="B3077" s="9" t="s">
        <v>64</v>
      </c>
      <c r="C3077" s="9" t="s">
        <v>10161</v>
      </c>
      <c r="D3077" s="9" t="s">
        <v>10155</v>
      </c>
      <c r="E3077" s="10" t="n">
        <v>9</v>
      </c>
      <c r="F3077" s="10" t="n">
        <v>59073.85</v>
      </c>
      <c r="G3077" s="10" t="n">
        <v>46</v>
      </c>
      <c r="H3077" s="10" t="n">
        <v>32842.07</v>
      </c>
    </row>
    <row r="3078" customFormat="false" ht="15" hidden="false" customHeight="false" outlineLevel="0" collapsed="false">
      <c r="A3078" s="9" t="s">
        <v>13226</v>
      </c>
      <c r="B3078" s="9" t="s">
        <v>76</v>
      </c>
      <c r="C3078" s="9" t="s">
        <v>10161</v>
      </c>
      <c r="D3078" s="9" t="s">
        <v>10156</v>
      </c>
      <c r="E3078" s="10" t="n">
        <v>1</v>
      </c>
      <c r="F3078" s="10" t="n">
        <v>599.1</v>
      </c>
      <c r="G3078" s="10" t="n">
        <v>137</v>
      </c>
      <c r="H3078" s="10" t="n">
        <v>333.07</v>
      </c>
    </row>
    <row r="3079" customFormat="false" ht="15" hidden="false" customHeight="false" outlineLevel="0" collapsed="false">
      <c r="A3079" s="9" t="s">
        <v>13227</v>
      </c>
      <c r="B3079" s="9" t="s">
        <v>62</v>
      </c>
      <c r="C3079" s="9" t="s">
        <v>10161</v>
      </c>
      <c r="D3079" s="9" t="s">
        <v>10156</v>
      </c>
      <c r="E3079" s="10" t="n">
        <v>2</v>
      </c>
      <c r="F3079" s="10" t="n">
        <v>7981.99</v>
      </c>
      <c r="G3079" s="10" t="n">
        <v>101</v>
      </c>
      <c r="H3079" s="10" t="n">
        <v>4437.58</v>
      </c>
    </row>
    <row r="3080" customFormat="false" ht="15" hidden="false" customHeight="false" outlineLevel="0" collapsed="false">
      <c r="A3080" s="9" t="s">
        <v>13228</v>
      </c>
      <c r="B3080" s="9" t="s">
        <v>77</v>
      </c>
      <c r="C3080" s="9" t="s">
        <v>10162</v>
      </c>
      <c r="D3080" s="9" t="s">
        <v>10155</v>
      </c>
      <c r="E3080" s="10" t="n">
        <v>3</v>
      </c>
      <c r="F3080" s="10" t="n">
        <v>37636.65</v>
      </c>
      <c r="G3080" s="10" t="n">
        <v>8</v>
      </c>
      <c r="H3080" s="10" t="n">
        <v>20924.07</v>
      </c>
    </row>
    <row r="3081" customFormat="false" ht="15" hidden="false" customHeight="false" outlineLevel="0" collapsed="false">
      <c r="A3081" s="9" t="s">
        <v>13229</v>
      </c>
      <c r="B3081" s="9" t="s">
        <v>62</v>
      </c>
      <c r="C3081" s="9" t="s">
        <v>10161</v>
      </c>
      <c r="D3081" s="9" t="s">
        <v>10155</v>
      </c>
      <c r="E3081" s="10" t="n">
        <v>7</v>
      </c>
      <c r="F3081" s="10" t="n">
        <v>48248.16</v>
      </c>
      <c r="G3081" s="10" t="n">
        <v>18</v>
      </c>
      <c r="H3081" s="10" t="n">
        <v>26823.54</v>
      </c>
    </row>
    <row r="3082" customFormat="false" ht="15" hidden="false" customHeight="false" outlineLevel="0" collapsed="false">
      <c r="A3082" s="9" t="s">
        <v>13230</v>
      </c>
      <c r="B3082" s="9" t="s">
        <v>64</v>
      </c>
      <c r="C3082" s="9" t="s">
        <v>10164</v>
      </c>
      <c r="D3082" s="9" t="s">
        <v>10156</v>
      </c>
      <c r="E3082" s="10" t="n">
        <v>2</v>
      </c>
      <c r="F3082" s="10" t="n">
        <v>5895.45</v>
      </c>
      <c r="G3082" s="10" t="n">
        <v>80</v>
      </c>
      <c r="H3082" s="10" t="n">
        <v>3277.57</v>
      </c>
    </row>
    <row r="3083" customFormat="false" ht="15" hidden="false" customHeight="false" outlineLevel="0" collapsed="false">
      <c r="A3083" s="9" t="s">
        <v>13231</v>
      </c>
      <c r="B3083" s="9" t="s">
        <v>77</v>
      </c>
      <c r="C3083" s="9" t="s">
        <v>10161</v>
      </c>
      <c r="D3083" s="9" t="s">
        <v>10157</v>
      </c>
      <c r="E3083" s="10" t="n">
        <v>5</v>
      </c>
      <c r="F3083" s="10" t="n">
        <v>57033.71</v>
      </c>
      <c r="G3083" s="10" t="n">
        <v>151</v>
      </c>
      <c r="H3083" s="10" t="n">
        <v>31707.86</v>
      </c>
    </row>
    <row r="3084" customFormat="false" ht="15" hidden="false" customHeight="false" outlineLevel="0" collapsed="false">
      <c r="A3084" s="9" t="s">
        <v>13232</v>
      </c>
      <c r="B3084" s="9" t="s">
        <v>71</v>
      </c>
      <c r="C3084" s="9" t="s">
        <v>10161</v>
      </c>
      <c r="D3084" s="9" t="s">
        <v>10156</v>
      </c>
      <c r="E3084" s="10" t="n">
        <v>1</v>
      </c>
      <c r="F3084" s="10" t="n">
        <v>1795.75</v>
      </c>
      <c r="G3084" s="10" t="n">
        <v>322</v>
      </c>
      <c r="H3084" s="10" t="n">
        <v>998.35</v>
      </c>
    </row>
    <row r="3085" customFormat="false" ht="15" hidden="false" customHeight="false" outlineLevel="0" collapsed="false">
      <c r="A3085" s="9" t="s">
        <v>13233</v>
      </c>
      <c r="B3085" s="9" t="s">
        <v>77</v>
      </c>
      <c r="C3085" s="9" t="s">
        <v>10161</v>
      </c>
      <c r="D3085" s="9" t="s">
        <v>10157</v>
      </c>
      <c r="E3085" s="10" t="n">
        <v>3</v>
      </c>
      <c r="F3085" s="10" t="n">
        <v>3335.95</v>
      </c>
      <c r="G3085" s="10" t="n">
        <v>147</v>
      </c>
      <c r="H3085" s="10" t="n">
        <v>1854.62</v>
      </c>
    </row>
    <row r="3086" customFormat="false" ht="15" hidden="false" customHeight="false" outlineLevel="0" collapsed="false">
      <c r="A3086" s="9" t="s">
        <v>13234</v>
      </c>
      <c r="B3086" s="9" t="s">
        <v>71</v>
      </c>
      <c r="C3086" s="9" t="s">
        <v>10163</v>
      </c>
      <c r="D3086" s="9" t="s">
        <v>10155</v>
      </c>
      <c r="E3086" s="10" t="n">
        <v>5</v>
      </c>
      <c r="F3086" s="10" t="n">
        <v>62113.26</v>
      </c>
      <c r="G3086" s="10" t="n">
        <v>29</v>
      </c>
      <c r="H3086" s="10" t="n">
        <v>34531.83</v>
      </c>
    </row>
    <row r="3087" customFormat="false" ht="15" hidden="false" customHeight="false" outlineLevel="0" collapsed="false">
      <c r="A3087" s="9" t="s">
        <v>13235</v>
      </c>
      <c r="B3087" s="9" t="s">
        <v>73</v>
      </c>
      <c r="C3087" s="9" t="s">
        <v>10164</v>
      </c>
      <c r="D3087" s="9" t="s">
        <v>10158</v>
      </c>
      <c r="E3087" s="10" t="n">
        <v>0</v>
      </c>
      <c r="F3087" s="10" t="n">
        <v>0</v>
      </c>
      <c r="H3087" s="10" t="n">
        <v>0</v>
      </c>
    </row>
    <row r="3088" customFormat="false" ht="15" hidden="false" customHeight="false" outlineLevel="0" collapsed="false">
      <c r="A3088" s="9" t="s">
        <v>13236</v>
      </c>
      <c r="B3088" s="9" t="s">
        <v>68</v>
      </c>
      <c r="C3088" s="9" t="s">
        <v>10161</v>
      </c>
      <c r="D3088" s="9" t="s">
        <v>10155</v>
      </c>
      <c r="E3088" s="10" t="n">
        <v>5</v>
      </c>
      <c r="F3088" s="10" t="n">
        <v>17915.5</v>
      </c>
      <c r="G3088" s="10" t="n">
        <v>1</v>
      </c>
      <c r="H3088" s="10" t="n">
        <v>9960.11</v>
      </c>
    </row>
    <row r="3089" customFormat="false" ht="15" hidden="false" customHeight="false" outlineLevel="0" collapsed="false">
      <c r="A3089" s="9" t="s">
        <v>13237</v>
      </c>
      <c r="B3089" s="9" t="s">
        <v>62</v>
      </c>
      <c r="C3089" s="9" t="s">
        <v>10163</v>
      </c>
      <c r="D3089" s="9" t="s">
        <v>10155</v>
      </c>
      <c r="E3089" s="10" t="n">
        <v>4</v>
      </c>
      <c r="F3089" s="10" t="n">
        <v>11891.89</v>
      </c>
      <c r="G3089" s="10" t="n">
        <v>87</v>
      </c>
      <c r="H3089" s="10" t="n">
        <v>6611.29</v>
      </c>
    </row>
    <row r="3090" customFormat="false" ht="15" hidden="false" customHeight="false" outlineLevel="0" collapsed="false">
      <c r="A3090" s="9" t="s">
        <v>13238</v>
      </c>
      <c r="B3090" s="9" t="s">
        <v>71</v>
      </c>
      <c r="C3090" s="9" t="s">
        <v>10163</v>
      </c>
      <c r="D3090" s="9" t="s">
        <v>10155</v>
      </c>
      <c r="E3090" s="10" t="n">
        <v>10</v>
      </c>
      <c r="F3090" s="10" t="n">
        <v>25817.52</v>
      </c>
      <c r="G3090" s="10" t="n">
        <v>23</v>
      </c>
      <c r="H3090" s="10" t="n">
        <v>14353.23</v>
      </c>
    </row>
    <row r="3091" customFormat="false" ht="15" hidden="false" customHeight="false" outlineLevel="0" collapsed="false">
      <c r="A3091" s="9" t="s">
        <v>13239</v>
      </c>
      <c r="B3091" s="9" t="s">
        <v>75</v>
      </c>
      <c r="C3091" s="9" t="s">
        <v>10161</v>
      </c>
      <c r="D3091" s="9" t="s">
        <v>10155</v>
      </c>
      <c r="E3091" s="10" t="n">
        <v>5</v>
      </c>
      <c r="F3091" s="10" t="n">
        <v>28765.24</v>
      </c>
      <c r="G3091" s="10" t="n">
        <v>4</v>
      </c>
      <c r="H3091" s="10" t="n">
        <v>15992.02</v>
      </c>
    </row>
    <row r="3092" customFormat="false" ht="15" hidden="false" customHeight="false" outlineLevel="0" collapsed="false">
      <c r="A3092" s="9" t="s">
        <v>13240</v>
      </c>
      <c r="B3092" s="9" t="s">
        <v>68</v>
      </c>
      <c r="C3092" s="9" t="s">
        <v>10163</v>
      </c>
      <c r="D3092" s="9" t="s">
        <v>10155</v>
      </c>
      <c r="E3092" s="10" t="n">
        <v>3</v>
      </c>
      <c r="F3092" s="10" t="n">
        <v>2756.46</v>
      </c>
      <c r="G3092" s="10" t="n">
        <v>120</v>
      </c>
      <c r="H3092" s="10" t="n">
        <v>1532.45</v>
      </c>
    </row>
    <row r="3093" customFormat="false" ht="15" hidden="false" customHeight="false" outlineLevel="0" collapsed="false">
      <c r="A3093" s="9" t="s">
        <v>13241</v>
      </c>
      <c r="B3093" s="9" t="s">
        <v>79</v>
      </c>
      <c r="C3093" s="9" t="s">
        <v>10161</v>
      </c>
      <c r="D3093" s="9" t="s">
        <v>10156</v>
      </c>
      <c r="E3093" s="10" t="n">
        <v>1</v>
      </c>
      <c r="F3093" s="10" t="n">
        <v>1199.35</v>
      </c>
      <c r="G3093" s="10" t="n">
        <v>87</v>
      </c>
      <c r="H3093" s="10" t="n">
        <v>666.78</v>
      </c>
    </row>
    <row r="3094" customFormat="false" ht="15" hidden="false" customHeight="false" outlineLevel="0" collapsed="false">
      <c r="A3094" s="9" t="s">
        <v>13242</v>
      </c>
      <c r="B3094" s="9" t="s">
        <v>70</v>
      </c>
      <c r="C3094" s="9" t="s">
        <v>10163</v>
      </c>
      <c r="D3094" s="9" t="s">
        <v>10157</v>
      </c>
      <c r="E3094" s="10" t="n">
        <v>3</v>
      </c>
      <c r="F3094" s="10" t="n">
        <v>65716.1</v>
      </c>
      <c r="G3094" s="10" t="n">
        <v>171</v>
      </c>
      <c r="H3094" s="10" t="n">
        <v>36534.83</v>
      </c>
    </row>
    <row r="3095" customFormat="false" ht="15" hidden="false" customHeight="false" outlineLevel="0" collapsed="false">
      <c r="A3095" s="9" t="s">
        <v>13243</v>
      </c>
      <c r="B3095" s="9" t="s">
        <v>71</v>
      </c>
      <c r="C3095" s="9" t="s">
        <v>10164</v>
      </c>
      <c r="D3095" s="9" t="s">
        <v>10155</v>
      </c>
      <c r="E3095" s="10" t="n">
        <v>7</v>
      </c>
      <c r="F3095" s="10" t="n">
        <v>48520.16</v>
      </c>
      <c r="G3095" s="10" t="n">
        <v>10</v>
      </c>
      <c r="H3095" s="10" t="n">
        <v>26974.75</v>
      </c>
    </row>
    <row r="3096" customFormat="false" ht="15" hidden="false" customHeight="false" outlineLevel="0" collapsed="false">
      <c r="A3096" s="9" t="s">
        <v>13244</v>
      </c>
      <c r="B3096" s="9" t="s">
        <v>68</v>
      </c>
      <c r="C3096" s="9" t="s">
        <v>10163</v>
      </c>
      <c r="D3096" s="9" t="s">
        <v>10156</v>
      </c>
      <c r="E3096" s="10" t="n">
        <v>1</v>
      </c>
      <c r="F3096" s="10" t="n">
        <v>3076.15</v>
      </c>
      <c r="G3096" s="10" t="n">
        <v>37</v>
      </c>
      <c r="H3096" s="10" t="n">
        <v>1710.18</v>
      </c>
    </row>
    <row r="3097" customFormat="false" ht="15" hidden="false" customHeight="false" outlineLevel="0" collapsed="false">
      <c r="A3097" s="9" t="s">
        <v>13245</v>
      </c>
      <c r="B3097" s="9" t="s">
        <v>71</v>
      </c>
      <c r="C3097" s="9" t="s">
        <v>10161</v>
      </c>
      <c r="D3097" s="9" t="s">
        <v>10156</v>
      </c>
      <c r="E3097" s="10" t="n">
        <v>2</v>
      </c>
      <c r="F3097" s="10" t="n">
        <v>2705.98</v>
      </c>
      <c r="G3097" s="10" t="n">
        <v>81</v>
      </c>
      <c r="H3097" s="10" t="n">
        <v>1504.39</v>
      </c>
    </row>
    <row r="3098" customFormat="false" ht="15" hidden="false" customHeight="false" outlineLevel="0" collapsed="false">
      <c r="A3098" s="9" t="s">
        <v>13246</v>
      </c>
      <c r="B3098" s="9" t="s">
        <v>74</v>
      </c>
      <c r="C3098" s="9" t="s">
        <v>10161</v>
      </c>
      <c r="D3098" s="9" t="s">
        <v>10156</v>
      </c>
      <c r="E3098" s="10" t="n">
        <v>2</v>
      </c>
      <c r="F3098" s="10" t="n">
        <v>20930.05</v>
      </c>
      <c r="G3098" s="10" t="n">
        <v>60</v>
      </c>
      <c r="H3098" s="10" t="n">
        <v>11636.05</v>
      </c>
    </row>
    <row r="3099" customFormat="false" ht="15" hidden="false" customHeight="false" outlineLevel="0" collapsed="false">
      <c r="A3099" s="9" t="s">
        <v>13247</v>
      </c>
      <c r="B3099" s="9" t="s">
        <v>74</v>
      </c>
      <c r="C3099" s="9" t="s">
        <v>10161</v>
      </c>
      <c r="D3099" s="9" t="s">
        <v>10157</v>
      </c>
      <c r="E3099" s="10" t="n">
        <v>3</v>
      </c>
      <c r="F3099" s="10" t="n">
        <v>4748.55</v>
      </c>
      <c r="G3099" s="10" t="n">
        <v>185</v>
      </c>
      <c r="H3099" s="10" t="n">
        <v>2639.95</v>
      </c>
    </row>
    <row r="3100" customFormat="false" ht="15" hidden="false" customHeight="false" outlineLevel="0" collapsed="false">
      <c r="A3100" s="9" t="s">
        <v>13248</v>
      </c>
      <c r="B3100" s="9" t="s">
        <v>70</v>
      </c>
      <c r="C3100" s="9" t="s">
        <v>10161</v>
      </c>
      <c r="D3100" s="9" t="s">
        <v>10155</v>
      </c>
      <c r="E3100" s="10" t="n">
        <v>3</v>
      </c>
      <c r="F3100" s="10" t="n">
        <v>18538.36</v>
      </c>
      <c r="G3100" s="10" t="n">
        <v>112</v>
      </c>
      <c r="H3100" s="10" t="n">
        <v>10306.39</v>
      </c>
    </row>
    <row r="3101" customFormat="false" ht="15" hidden="false" customHeight="false" outlineLevel="0" collapsed="false">
      <c r="A3101" s="9" t="s">
        <v>13249</v>
      </c>
      <c r="B3101" s="9" t="s">
        <v>77</v>
      </c>
      <c r="C3101" s="9" t="s">
        <v>10161</v>
      </c>
      <c r="D3101" s="9" t="s">
        <v>10154</v>
      </c>
      <c r="E3101" s="10" t="n">
        <v>8</v>
      </c>
      <c r="F3101" s="10" t="n">
        <v>102802.27</v>
      </c>
      <c r="G3101" s="10" t="n">
        <v>0</v>
      </c>
      <c r="H3101" s="10" t="n">
        <v>57152.86</v>
      </c>
    </row>
    <row r="3102" customFormat="false" ht="15" hidden="false" customHeight="false" outlineLevel="0" collapsed="false">
      <c r="A3102" s="9" t="s">
        <v>13250</v>
      </c>
      <c r="B3102" s="9" t="s">
        <v>77</v>
      </c>
      <c r="C3102" s="9" t="s">
        <v>10161</v>
      </c>
      <c r="D3102" s="9" t="s">
        <v>10155</v>
      </c>
      <c r="E3102" s="10" t="n">
        <v>4</v>
      </c>
      <c r="F3102" s="10" t="n">
        <v>4957.25</v>
      </c>
      <c r="G3102" s="10" t="n">
        <v>31</v>
      </c>
      <c r="H3102" s="10" t="n">
        <v>2755.98</v>
      </c>
    </row>
    <row r="3103" customFormat="false" ht="15" hidden="false" customHeight="false" outlineLevel="0" collapsed="false">
      <c r="A3103" s="9" t="s">
        <v>13251</v>
      </c>
      <c r="B3103" s="9" t="s">
        <v>62</v>
      </c>
      <c r="C3103" s="9" t="s">
        <v>10161</v>
      </c>
      <c r="D3103" s="9" t="s">
        <v>10155</v>
      </c>
      <c r="E3103" s="10" t="n">
        <v>3</v>
      </c>
      <c r="F3103" s="10" t="n">
        <v>16672.35</v>
      </c>
      <c r="G3103" s="10" t="n">
        <v>43</v>
      </c>
      <c r="H3103" s="10" t="n">
        <v>9268.98</v>
      </c>
    </row>
    <row r="3104" customFormat="false" ht="15" hidden="false" customHeight="false" outlineLevel="0" collapsed="false">
      <c r="A3104" s="9" t="s">
        <v>13252</v>
      </c>
      <c r="B3104" s="9" t="s">
        <v>73</v>
      </c>
      <c r="C3104" s="9" t="s">
        <v>10164</v>
      </c>
      <c r="D3104" s="9" t="s">
        <v>10155</v>
      </c>
      <c r="E3104" s="10" t="n">
        <v>3</v>
      </c>
      <c r="F3104" s="10" t="n">
        <v>7871.92</v>
      </c>
      <c r="G3104" s="10" t="n">
        <v>79</v>
      </c>
      <c r="H3104" s="10" t="n">
        <v>4376.39</v>
      </c>
    </row>
    <row r="3105" customFormat="false" ht="15" hidden="false" customHeight="false" outlineLevel="0" collapsed="false">
      <c r="A3105" s="9" t="s">
        <v>13253</v>
      </c>
      <c r="B3105" s="9" t="s">
        <v>71</v>
      </c>
      <c r="C3105" s="9" t="s">
        <v>10161</v>
      </c>
      <c r="D3105" s="9" t="s">
        <v>10155</v>
      </c>
      <c r="E3105" s="10" t="n">
        <v>3</v>
      </c>
      <c r="F3105" s="10" t="n">
        <v>9970.15</v>
      </c>
      <c r="G3105" s="10" t="n">
        <v>25</v>
      </c>
      <c r="H3105" s="10" t="n">
        <v>5542.9</v>
      </c>
    </row>
    <row r="3106" customFormat="false" ht="15" hidden="false" customHeight="false" outlineLevel="0" collapsed="false">
      <c r="A3106" s="9" t="s">
        <v>13254</v>
      </c>
      <c r="B3106" s="9" t="s">
        <v>77</v>
      </c>
      <c r="C3106" s="9" t="s">
        <v>10161</v>
      </c>
      <c r="D3106" s="9" t="s">
        <v>10155</v>
      </c>
      <c r="E3106" s="10" t="n">
        <v>6</v>
      </c>
      <c r="F3106" s="10" t="n">
        <v>26419</v>
      </c>
      <c r="G3106" s="10" t="n">
        <v>88</v>
      </c>
      <c r="H3106" s="10" t="n">
        <v>14687.63</v>
      </c>
    </row>
    <row r="3107" customFormat="false" ht="15" hidden="false" customHeight="false" outlineLevel="0" collapsed="false">
      <c r="A3107" s="9" t="s">
        <v>13255</v>
      </c>
      <c r="B3107" s="9" t="s">
        <v>73</v>
      </c>
      <c r="C3107" s="9" t="s">
        <v>10161</v>
      </c>
      <c r="D3107" s="9" t="s">
        <v>10156</v>
      </c>
      <c r="E3107" s="10" t="n">
        <v>1</v>
      </c>
      <c r="F3107" s="10" t="n">
        <v>1378.8</v>
      </c>
      <c r="G3107" s="10" t="n">
        <v>176</v>
      </c>
      <c r="H3107" s="10" t="n">
        <v>766.54</v>
      </c>
    </row>
    <row r="3108" customFormat="false" ht="15" hidden="false" customHeight="false" outlineLevel="0" collapsed="false">
      <c r="A3108" s="9" t="s">
        <v>13256</v>
      </c>
      <c r="B3108" s="9" t="s">
        <v>62</v>
      </c>
      <c r="C3108" s="9" t="s">
        <v>10162</v>
      </c>
      <c r="D3108" s="9" t="s">
        <v>10155</v>
      </c>
      <c r="E3108" s="10" t="n">
        <v>9</v>
      </c>
      <c r="F3108" s="10" t="n">
        <v>26458.3</v>
      </c>
      <c r="G3108" s="10" t="n">
        <v>74</v>
      </c>
      <c r="H3108" s="10" t="n">
        <v>14709.48</v>
      </c>
    </row>
    <row r="3109" customFormat="false" ht="15" hidden="false" customHeight="false" outlineLevel="0" collapsed="false">
      <c r="A3109" s="9" t="s">
        <v>13257</v>
      </c>
      <c r="B3109" s="9" t="s">
        <v>68</v>
      </c>
      <c r="C3109" s="9" t="s">
        <v>10161</v>
      </c>
      <c r="D3109" s="9" t="s">
        <v>10156</v>
      </c>
      <c r="E3109" s="10" t="n">
        <v>2</v>
      </c>
      <c r="F3109" s="10" t="n">
        <v>15384.35</v>
      </c>
      <c r="G3109" s="10" t="n">
        <v>20</v>
      </c>
      <c r="H3109" s="10" t="n">
        <v>8552.92</v>
      </c>
    </row>
    <row r="3110" customFormat="false" ht="15" hidden="false" customHeight="false" outlineLevel="0" collapsed="false">
      <c r="A3110" s="9" t="s">
        <v>13258</v>
      </c>
      <c r="B3110" s="9" t="s">
        <v>62</v>
      </c>
      <c r="C3110" s="9" t="s">
        <v>10164</v>
      </c>
      <c r="D3110" s="9" t="s">
        <v>10156</v>
      </c>
      <c r="E3110" s="10" t="n">
        <v>2</v>
      </c>
      <c r="F3110" s="10" t="n">
        <v>36228.2</v>
      </c>
      <c r="G3110" s="10" t="n">
        <v>66</v>
      </c>
      <c r="H3110" s="10" t="n">
        <v>20141.05</v>
      </c>
    </row>
    <row r="3111" customFormat="false" ht="15" hidden="false" customHeight="false" outlineLevel="0" collapsed="false">
      <c r="A3111" s="9" t="s">
        <v>13259</v>
      </c>
      <c r="B3111" s="9" t="s">
        <v>73</v>
      </c>
      <c r="C3111" s="9" t="s">
        <v>10164</v>
      </c>
      <c r="D3111" s="9" t="s">
        <v>10155</v>
      </c>
      <c r="E3111" s="10" t="n">
        <v>6</v>
      </c>
      <c r="F3111" s="10" t="n">
        <v>62052.3</v>
      </c>
      <c r="G3111" s="10" t="n">
        <v>4</v>
      </c>
      <c r="H3111" s="10" t="n">
        <v>34497.94</v>
      </c>
    </row>
    <row r="3112" customFormat="false" ht="15" hidden="false" customHeight="false" outlineLevel="0" collapsed="false">
      <c r="A3112" s="9" t="s">
        <v>13260</v>
      </c>
      <c r="B3112" s="9" t="s">
        <v>75</v>
      </c>
      <c r="C3112" s="9" t="s">
        <v>10162</v>
      </c>
      <c r="D3112" s="9" t="s">
        <v>10155</v>
      </c>
      <c r="E3112" s="10" t="n">
        <v>15</v>
      </c>
      <c r="F3112" s="10" t="n">
        <v>62096.98</v>
      </c>
      <c r="G3112" s="10" t="n">
        <v>60</v>
      </c>
      <c r="H3112" s="10" t="n">
        <v>34522.78</v>
      </c>
    </row>
    <row r="3113" customFormat="false" ht="15" hidden="false" customHeight="false" outlineLevel="0" collapsed="false">
      <c r="A3113" s="9" t="s">
        <v>13261</v>
      </c>
      <c r="B3113" s="9" t="s">
        <v>76</v>
      </c>
      <c r="C3113" s="9" t="s">
        <v>10161</v>
      </c>
      <c r="D3113" s="9" t="s">
        <v>10154</v>
      </c>
      <c r="E3113" s="10" t="n">
        <v>10</v>
      </c>
      <c r="F3113" s="10" t="n">
        <v>101167.09</v>
      </c>
      <c r="G3113" s="10" t="n">
        <v>5</v>
      </c>
      <c r="H3113" s="10" t="n">
        <v>56243.78</v>
      </c>
    </row>
    <row r="3114" customFormat="false" ht="15" hidden="false" customHeight="false" outlineLevel="0" collapsed="false">
      <c r="A3114" s="9" t="s">
        <v>13262</v>
      </c>
      <c r="B3114" s="9" t="s">
        <v>79</v>
      </c>
      <c r="C3114" s="9" t="s">
        <v>10161</v>
      </c>
      <c r="D3114" s="9" t="s">
        <v>10155</v>
      </c>
      <c r="E3114" s="10" t="n">
        <v>4</v>
      </c>
      <c r="F3114" s="10" t="n">
        <v>2675.2</v>
      </c>
      <c r="G3114" s="10" t="n">
        <v>25</v>
      </c>
      <c r="H3114" s="10" t="n">
        <v>1487.28</v>
      </c>
    </row>
    <row r="3115" customFormat="false" ht="15" hidden="false" customHeight="false" outlineLevel="0" collapsed="false">
      <c r="A3115" s="9" t="s">
        <v>13263</v>
      </c>
      <c r="B3115" s="9" t="s">
        <v>77</v>
      </c>
      <c r="C3115" s="9" t="s">
        <v>10161</v>
      </c>
      <c r="D3115" s="9" t="s">
        <v>10155</v>
      </c>
      <c r="E3115" s="10" t="n">
        <v>4</v>
      </c>
      <c r="F3115" s="10" t="n">
        <v>4759.75</v>
      </c>
      <c r="G3115" s="10" t="n">
        <v>81</v>
      </c>
      <c r="H3115" s="10" t="n">
        <v>2646.18</v>
      </c>
    </row>
    <row r="3116" customFormat="false" ht="15" hidden="false" customHeight="false" outlineLevel="0" collapsed="false">
      <c r="A3116" s="9" t="s">
        <v>13264</v>
      </c>
      <c r="B3116" s="9" t="s">
        <v>77</v>
      </c>
      <c r="C3116" s="9" t="s">
        <v>10161</v>
      </c>
      <c r="D3116" s="9" t="s">
        <v>10155</v>
      </c>
      <c r="E3116" s="10" t="n">
        <v>7</v>
      </c>
      <c r="F3116" s="10" t="n">
        <v>20021.57</v>
      </c>
      <c r="G3116" s="10" t="n">
        <v>43</v>
      </c>
      <c r="H3116" s="10" t="n">
        <v>11130.98</v>
      </c>
    </row>
    <row r="3117" customFormat="false" ht="15" hidden="false" customHeight="false" outlineLevel="0" collapsed="false">
      <c r="A3117" s="9" t="s">
        <v>13265</v>
      </c>
      <c r="B3117" s="9" t="s">
        <v>77</v>
      </c>
      <c r="C3117" s="9" t="s">
        <v>10161</v>
      </c>
      <c r="D3117" s="9" t="s">
        <v>10156</v>
      </c>
      <c r="E3117" s="10" t="n">
        <v>2</v>
      </c>
      <c r="F3117" s="10" t="n">
        <v>2573.26</v>
      </c>
      <c r="G3117" s="10" t="n">
        <v>33</v>
      </c>
      <c r="H3117" s="10" t="n">
        <v>1430.6</v>
      </c>
    </row>
    <row r="3118" customFormat="false" ht="15" hidden="false" customHeight="false" outlineLevel="0" collapsed="false">
      <c r="A3118" s="9" t="s">
        <v>13266</v>
      </c>
      <c r="B3118" s="9" t="s">
        <v>69</v>
      </c>
      <c r="C3118" s="9" t="s">
        <v>10161</v>
      </c>
      <c r="D3118" s="9" t="s">
        <v>10155</v>
      </c>
      <c r="E3118" s="10" t="n">
        <v>4</v>
      </c>
      <c r="F3118" s="10" t="n">
        <v>20431.57</v>
      </c>
      <c r="G3118" s="10" t="n">
        <v>4</v>
      </c>
      <c r="H3118" s="10" t="n">
        <v>11358.92</v>
      </c>
    </row>
    <row r="3119" customFormat="false" ht="15" hidden="false" customHeight="false" outlineLevel="0" collapsed="false">
      <c r="A3119" s="9" t="s">
        <v>13267</v>
      </c>
      <c r="B3119" s="9" t="s">
        <v>68</v>
      </c>
      <c r="C3119" s="9" t="s">
        <v>10161</v>
      </c>
      <c r="D3119" s="9" t="s">
        <v>10156</v>
      </c>
      <c r="E3119" s="10" t="n">
        <v>1</v>
      </c>
      <c r="F3119" s="10" t="n">
        <v>1339</v>
      </c>
      <c r="G3119" s="10" t="n">
        <v>105</v>
      </c>
      <c r="H3119" s="10" t="n">
        <v>744.42</v>
      </c>
    </row>
    <row r="3120" customFormat="false" ht="15" hidden="false" customHeight="false" outlineLevel="0" collapsed="false">
      <c r="A3120" s="9" t="s">
        <v>13268</v>
      </c>
      <c r="B3120" s="9" t="s">
        <v>62</v>
      </c>
      <c r="C3120" s="9" t="s">
        <v>10164</v>
      </c>
      <c r="D3120" s="9" t="s">
        <v>10155</v>
      </c>
      <c r="E3120" s="10" t="n">
        <v>3</v>
      </c>
      <c r="F3120" s="10" t="n">
        <v>1892.72</v>
      </c>
      <c r="G3120" s="10" t="n">
        <v>18</v>
      </c>
      <c r="H3120" s="10" t="n">
        <v>1052.26</v>
      </c>
    </row>
    <row r="3121" customFormat="false" ht="15" hidden="false" customHeight="false" outlineLevel="0" collapsed="false">
      <c r="A3121" s="9" t="s">
        <v>13269</v>
      </c>
      <c r="B3121" s="9" t="s">
        <v>74</v>
      </c>
      <c r="C3121" s="9" t="s">
        <v>10161</v>
      </c>
      <c r="D3121" s="9" t="s">
        <v>10155</v>
      </c>
      <c r="E3121" s="10" t="n">
        <v>3</v>
      </c>
      <c r="F3121" s="10" t="n">
        <v>11923.44</v>
      </c>
      <c r="G3121" s="10" t="n">
        <v>50</v>
      </c>
      <c r="H3121" s="10" t="n">
        <v>6628.83</v>
      </c>
    </row>
    <row r="3122" customFormat="false" ht="15" hidden="false" customHeight="false" outlineLevel="0" collapsed="false">
      <c r="A3122" s="9" t="s">
        <v>13270</v>
      </c>
      <c r="B3122" s="9" t="s">
        <v>71</v>
      </c>
      <c r="C3122" s="9" t="s">
        <v>10161</v>
      </c>
      <c r="D3122" s="9" t="s">
        <v>10156</v>
      </c>
      <c r="E3122" s="10" t="n">
        <v>1</v>
      </c>
      <c r="F3122" s="10" t="n">
        <v>3930.25</v>
      </c>
      <c r="G3122" s="10" t="n">
        <v>346</v>
      </c>
      <c r="H3122" s="10" t="n">
        <v>2185.02</v>
      </c>
    </row>
    <row r="3123" customFormat="false" ht="15" hidden="false" customHeight="false" outlineLevel="0" collapsed="false">
      <c r="A3123" s="9" t="s">
        <v>13271</v>
      </c>
      <c r="B3123" s="9" t="s">
        <v>74</v>
      </c>
      <c r="C3123" s="9" t="s">
        <v>10162</v>
      </c>
      <c r="D3123" s="9" t="s">
        <v>10155</v>
      </c>
      <c r="E3123" s="10" t="n">
        <v>7</v>
      </c>
      <c r="F3123" s="10" t="n">
        <v>49812.05</v>
      </c>
      <c r="G3123" s="10" t="n">
        <v>28</v>
      </c>
      <c r="H3123" s="10" t="n">
        <v>27692.98</v>
      </c>
    </row>
    <row r="3124" customFormat="false" ht="15" hidden="false" customHeight="false" outlineLevel="0" collapsed="false">
      <c r="A3124" s="9" t="s">
        <v>13272</v>
      </c>
      <c r="B3124" s="9" t="s">
        <v>59</v>
      </c>
      <c r="C3124" s="9" t="s">
        <v>10161</v>
      </c>
      <c r="D3124" s="9" t="s">
        <v>10157</v>
      </c>
      <c r="E3124" s="10" t="n">
        <v>2</v>
      </c>
      <c r="F3124" s="10" t="n">
        <v>16387</v>
      </c>
      <c r="G3124" s="10" t="n">
        <v>219</v>
      </c>
      <c r="H3124" s="10" t="n">
        <v>9110.34</v>
      </c>
    </row>
    <row r="3125" customFormat="false" ht="15" hidden="false" customHeight="false" outlineLevel="0" collapsed="false">
      <c r="A3125" s="9" t="s">
        <v>13273</v>
      </c>
      <c r="B3125" s="9" t="s">
        <v>75</v>
      </c>
      <c r="C3125" s="9" t="s">
        <v>10162</v>
      </c>
      <c r="D3125" s="9" t="s">
        <v>10156</v>
      </c>
      <c r="E3125" s="10" t="n">
        <v>1</v>
      </c>
      <c r="F3125" s="10" t="n">
        <v>1205.55</v>
      </c>
      <c r="G3125" s="10" t="n">
        <v>124</v>
      </c>
      <c r="H3125" s="10" t="n">
        <v>670.22</v>
      </c>
    </row>
    <row r="3126" customFormat="false" ht="15" hidden="false" customHeight="false" outlineLevel="0" collapsed="false">
      <c r="A3126" s="9" t="s">
        <v>13274</v>
      </c>
      <c r="B3126" s="9" t="s">
        <v>62</v>
      </c>
      <c r="C3126" s="9" t="s">
        <v>10161</v>
      </c>
      <c r="D3126" s="9" t="s">
        <v>10156</v>
      </c>
      <c r="E3126" s="10" t="n">
        <v>2</v>
      </c>
      <c r="F3126" s="10" t="n">
        <v>16773.2</v>
      </c>
      <c r="G3126" s="10" t="n">
        <v>0</v>
      </c>
      <c r="H3126" s="10" t="n">
        <v>9325.05</v>
      </c>
    </row>
    <row r="3127" customFormat="false" ht="15" hidden="false" customHeight="false" outlineLevel="0" collapsed="false">
      <c r="A3127" s="9" t="s">
        <v>13275</v>
      </c>
      <c r="B3127" s="9" t="s">
        <v>63</v>
      </c>
      <c r="C3127" s="9" t="s">
        <v>10163</v>
      </c>
      <c r="D3127" s="9" t="s">
        <v>10155</v>
      </c>
      <c r="E3127" s="10" t="n">
        <v>3</v>
      </c>
      <c r="F3127" s="10" t="n">
        <v>3913.96</v>
      </c>
      <c r="G3127" s="10" t="n">
        <v>68</v>
      </c>
      <c r="H3127" s="10" t="n">
        <v>2175.96</v>
      </c>
    </row>
    <row r="3128" customFormat="false" ht="15" hidden="false" customHeight="false" outlineLevel="0" collapsed="false">
      <c r="A3128" s="9" t="s">
        <v>13276</v>
      </c>
      <c r="B3128" s="9" t="s">
        <v>76</v>
      </c>
      <c r="C3128" s="9" t="s">
        <v>10161</v>
      </c>
      <c r="D3128" s="9" t="s">
        <v>10156</v>
      </c>
      <c r="E3128" s="10" t="n">
        <v>1</v>
      </c>
      <c r="F3128" s="10" t="n">
        <v>1592.1</v>
      </c>
      <c r="G3128" s="10" t="n">
        <v>189</v>
      </c>
      <c r="H3128" s="10" t="n">
        <v>885.13</v>
      </c>
    </row>
    <row r="3129" customFormat="false" ht="15" hidden="false" customHeight="false" outlineLevel="0" collapsed="false">
      <c r="A3129" s="9" t="s">
        <v>13277</v>
      </c>
      <c r="B3129" s="9" t="s">
        <v>71</v>
      </c>
      <c r="C3129" s="9" t="s">
        <v>10161</v>
      </c>
      <c r="D3129" s="9" t="s">
        <v>10155</v>
      </c>
      <c r="E3129" s="10" t="n">
        <v>3</v>
      </c>
      <c r="F3129" s="10" t="n">
        <v>8005.5</v>
      </c>
      <c r="G3129" s="10" t="n">
        <v>7</v>
      </c>
      <c r="H3129" s="10" t="n">
        <v>4450.65</v>
      </c>
    </row>
    <row r="3130" customFormat="false" ht="15" hidden="false" customHeight="false" outlineLevel="0" collapsed="false">
      <c r="A3130" s="9" t="s">
        <v>13278</v>
      </c>
      <c r="B3130" s="9" t="s">
        <v>75</v>
      </c>
      <c r="C3130" s="9" t="s">
        <v>10161</v>
      </c>
      <c r="D3130" s="9" t="s">
        <v>10155</v>
      </c>
      <c r="E3130" s="10" t="n">
        <v>4</v>
      </c>
      <c r="F3130" s="10" t="n">
        <v>6537.61</v>
      </c>
      <c r="G3130" s="10" t="n">
        <v>36</v>
      </c>
      <c r="H3130" s="10" t="n">
        <v>3634.58</v>
      </c>
    </row>
    <row r="3131" customFormat="false" ht="15" hidden="false" customHeight="false" outlineLevel="0" collapsed="false">
      <c r="A3131" s="9" t="s">
        <v>13279</v>
      </c>
      <c r="B3131" s="9" t="s">
        <v>71</v>
      </c>
      <c r="C3131" s="9" t="s">
        <v>10161</v>
      </c>
      <c r="D3131" s="9" t="s">
        <v>10155</v>
      </c>
      <c r="E3131" s="10" t="n">
        <v>4</v>
      </c>
      <c r="F3131" s="10" t="n">
        <v>11665.85</v>
      </c>
      <c r="G3131" s="10" t="n">
        <v>58</v>
      </c>
      <c r="H3131" s="10" t="n">
        <v>6485.62</v>
      </c>
    </row>
    <row r="3132" customFormat="false" ht="15" hidden="false" customHeight="false" outlineLevel="0" collapsed="false">
      <c r="A3132" s="9" t="s">
        <v>13280</v>
      </c>
      <c r="B3132" s="9" t="s">
        <v>71</v>
      </c>
      <c r="C3132" s="9" t="s">
        <v>10162</v>
      </c>
      <c r="D3132" s="9" t="s">
        <v>10156</v>
      </c>
      <c r="E3132" s="10" t="n">
        <v>1</v>
      </c>
      <c r="F3132" s="10" t="n">
        <v>26409.05</v>
      </c>
      <c r="G3132" s="10" t="n">
        <v>189</v>
      </c>
      <c r="H3132" s="10" t="n">
        <v>14682.1</v>
      </c>
    </row>
    <row r="3133" customFormat="false" ht="15" hidden="false" customHeight="false" outlineLevel="0" collapsed="false">
      <c r="A3133" s="9" t="s">
        <v>13281</v>
      </c>
      <c r="B3133" s="9" t="s">
        <v>71</v>
      </c>
      <c r="C3133" s="9" t="s">
        <v>10161</v>
      </c>
      <c r="D3133" s="9" t="s">
        <v>10156</v>
      </c>
      <c r="E3133" s="10" t="n">
        <v>2</v>
      </c>
      <c r="F3133" s="10" t="n">
        <v>1020.45</v>
      </c>
      <c r="G3133" s="10" t="n">
        <v>9</v>
      </c>
      <c r="H3133" s="10" t="n">
        <v>567.32</v>
      </c>
    </row>
    <row r="3134" customFormat="false" ht="15" hidden="false" customHeight="false" outlineLevel="0" collapsed="false">
      <c r="A3134" s="9" t="s">
        <v>13282</v>
      </c>
      <c r="B3134" s="9" t="s">
        <v>75</v>
      </c>
      <c r="C3134" s="9" t="s">
        <v>10161</v>
      </c>
      <c r="D3134" s="9" t="s">
        <v>10154</v>
      </c>
      <c r="E3134" s="10" t="n">
        <v>6</v>
      </c>
      <c r="F3134" s="10" t="n">
        <v>93451.61</v>
      </c>
      <c r="G3134" s="10" t="n">
        <v>13</v>
      </c>
      <c r="H3134" s="10" t="n">
        <v>51954.37</v>
      </c>
    </row>
    <row r="3135" customFormat="false" ht="15" hidden="false" customHeight="false" outlineLevel="0" collapsed="false">
      <c r="A3135" s="9" t="s">
        <v>13283</v>
      </c>
      <c r="B3135" s="9" t="s">
        <v>75</v>
      </c>
      <c r="C3135" s="9" t="s">
        <v>10161</v>
      </c>
      <c r="D3135" s="9" t="s">
        <v>10155</v>
      </c>
      <c r="E3135" s="10" t="n">
        <v>9</v>
      </c>
      <c r="F3135" s="10" t="n">
        <v>63434.25</v>
      </c>
      <c r="G3135" s="10" t="n">
        <v>88</v>
      </c>
      <c r="H3135" s="10" t="n">
        <v>35266.23</v>
      </c>
    </row>
    <row r="3136" customFormat="false" ht="15" hidden="false" customHeight="false" outlineLevel="0" collapsed="false">
      <c r="A3136" s="9" t="s">
        <v>13284</v>
      </c>
      <c r="B3136" s="9" t="s">
        <v>77</v>
      </c>
      <c r="C3136" s="9" t="s">
        <v>10161</v>
      </c>
      <c r="D3136" s="9" t="s">
        <v>10155</v>
      </c>
      <c r="E3136" s="10" t="n">
        <v>5</v>
      </c>
      <c r="F3136" s="10" t="n">
        <v>7455.96</v>
      </c>
      <c r="G3136" s="10" t="n">
        <v>10</v>
      </c>
      <c r="H3136" s="10" t="n">
        <v>4145.14</v>
      </c>
    </row>
    <row r="3137" customFormat="false" ht="15" hidden="false" customHeight="false" outlineLevel="0" collapsed="false">
      <c r="A3137" s="9" t="s">
        <v>13285</v>
      </c>
      <c r="B3137" s="9" t="s">
        <v>64</v>
      </c>
      <c r="C3137" s="9" t="s">
        <v>10164</v>
      </c>
      <c r="D3137" s="9" t="s">
        <v>10155</v>
      </c>
      <c r="E3137" s="10" t="n">
        <v>5</v>
      </c>
      <c r="F3137" s="10" t="n">
        <v>25260.14</v>
      </c>
      <c r="G3137" s="10" t="n">
        <v>37</v>
      </c>
      <c r="H3137" s="10" t="n">
        <v>14043.36</v>
      </c>
    </row>
    <row r="3138" customFormat="false" ht="15" hidden="false" customHeight="false" outlineLevel="0" collapsed="false">
      <c r="A3138" s="9" t="s">
        <v>13286</v>
      </c>
      <c r="B3138" s="9" t="s">
        <v>70</v>
      </c>
      <c r="C3138" s="9" t="s">
        <v>10163</v>
      </c>
      <c r="D3138" s="9" t="s">
        <v>10156</v>
      </c>
      <c r="E3138" s="10" t="n">
        <v>1</v>
      </c>
      <c r="F3138" s="10" t="n">
        <v>5856.5</v>
      </c>
      <c r="G3138" s="10" t="n">
        <v>34</v>
      </c>
      <c r="H3138" s="10" t="n">
        <v>3255.92</v>
      </c>
    </row>
    <row r="3139" customFormat="false" ht="15" hidden="false" customHeight="false" outlineLevel="0" collapsed="false">
      <c r="A3139" s="9" t="s">
        <v>13287</v>
      </c>
      <c r="B3139" s="9" t="s">
        <v>70</v>
      </c>
      <c r="C3139" s="9" t="s">
        <v>10161</v>
      </c>
      <c r="D3139" s="9" t="s">
        <v>10155</v>
      </c>
      <c r="E3139" s="10" t="n">
        <v>4</v>
      </c>
      <c r="F3139" s="10" t="n">
        <v>32900.55</v>
      </c>
      <c r="G3139" s="10" t="n">
        <v>39</v>
      </c>
      <c r="H3139" s="10" t="n">
        <v>18291.04</v>
      </c>
    </row>
    <row r="3140" customFormat="false" ht="15" hidden="false" customHeight="false" outlineLevel="0" collapsed="false">
      <c r="A3140" s="9" t="s">
        <v>13288</v>
      </c>
      <c r="B3140" s="9" t="s">
        <v>62</v>
      </c>
      <c r="C3140" s="9" t="s">
        <v>10164</v>
      </c>
      <c r="D3140" s="9" t="s">
        <v>10157</v>
      </c>
      <c r="E3140" s="10" t="n">
        <v>2</v>
      </c>
      <c r="F3140" s="10" t="n">
        <v>45490.65</v>
      </c>
      <c r="G3140" s="10" t="n">
        <v>130</v>
      </c>
      <c r="H3140" s="10" t="n">
        <v>25290.5</v>
      </c>
    </row>
    <row r="3141" customFormat="false" ht="15" hidden="false" customHeight="false" outlineLevel="0" collapsed="false">
      <c r="A3141" s="9" t="s">
        <v>13289</v>
      </c>
      <c r="B3141" s="9" t="s">
        <v>71</v>
      </c>
      <c r="C3141" s="9" t="s">
        <v>10161</v>
      </c>
      <c r="D3141" s="9" t="s">
        <v>10155</v>
      </c>
      <c r="E3141" s="10" t="n">
        <v>4</v>
      </c>
      <c r="F3141" s="10" t="n">
        <v>27943.85</v>
      </c>
      <c r="G3141" s="10" t="n">
        <v>45</v>
      </c>
      <c r="H3141" s="10" t="n">
        <v>15535.37</v>
      </c>
    </row>
    <row r="3142" customFormat="false" ht="15" hidden="false" customHeight="false" outlineLevel="0" collapsed="false">
      <c r="A3142" s="9" t="s">
        <v>13290</v>
      </c>
      <c r="B3142" s="9" t="s">
        <v>77</v>
      </c>
      <c r="C3142" s="9" t="s">
        <v>10161</v>
      </c>
      <c r="D3142" s="9" t="s">
        <v>10155</v>
      </c>
      <c r="E3142" s="10" t="n">
        <v>6</v>
      </c>
      <c r="F3142" s="10" t="n">
        <v>18838.04</v>
      </c>
      <c r="G3142" s="10" t="n">
        <v>35</v>
      </c>
      <c r="H3142" s="10" t="n">
        <v>10473</v>
      </c>
    </row>
    <row r="3143" customFormat="false" ht="15" hidden="false" customHeight="false" outlineLevel="0" collapsed="false">
      <c r="A3143" s="9" t="s">
        <v>13291</v>
      </c>
      <c r="B3143" s="9" t="s">
        <v>71</v>
      </c>
      <c r="C3143" s="9" t="s">
        <v>10164</v>
      </c>
      <c r="D3143" s="9" t="s">
        <v>10154</v>
      </c>
      <c r="E3143" s="10" t="n">
        <v>4</v>
      </c>
      <c r="F3143" s="10" t="n">
        <v>90830.12</v>
      </c>
      <c r="G3143" s="10" t="n">
        <v>49</v>
      </c>
      <c r="H3143" s="10" t="n">
        <v>50496.95</v>
      </c>
    </row>
    <row r="3144" customFormat="false" ht="15" hidden="false" customHeight="false" outlineLevel="0" collapsed="false">
      <c r="A3144" s="9" t="s">
        <v>13292</v>
      </c>
      <c r="B3144" s="9" t="s">
        <v>76</v>
      </c>
      <c r="C3144" s="9" t="s">
        <v>10161</v>
      </c>
      <c r="D3144" s="9" t="s">
        <v>10155</v>
      </c>
      <c r="E3144" s="10" t="n">
        <v>8</v>
      </c>
      <c r="F3144" s="10" t="n">
        <v>37417.3</v>
      </c>
      <c r="G3144" s="10" t="n">
        <v>14</v>
      </c>
      <c r="H3144" s="10" t="n">
        <v>20802.13</v>
      </c>
    </row>
    <row r="3145" customFormat="false" ht="15" hidden="false" customHeight="false" outlineLevel="0" collapsed="false">
      <c r="A3145" s="9" t="s">
        <v>13293</v>
      </c>
      <c r="B3145" s="9" t="s">
        <v>71</v>
      </c>
      <c r="C3145" s="9" t="s">
        <v>10164</v>
      </c>
      <c r="D3145" s="9" t="s">
        <v>10155</v>
      </c>
      <c r="E3145" s="10" t="n">
        <v>7</v>
      </c>
      <c r="F3145" s="10" t="n">
        <v>32194.21</v>
      </c>
      <c r="G3145" s="10" t="n">
        <v>2</v>
      </c>
      <c r="H3145" s="10" t="n">
        <v>17898.35</v>
      </c>
    </row>
    <row r="3146" customFormat="false" ht="15" hidden="false" customHeight="false" outlineLevel="0" collapsed="false">
      <c r="A3146" s="9" t="s">
        <v>13294</v>
      </c>
      <c r="B3146" s="9" t="s">
        <v>75</v>
      </c>
      <c r="C3146" s="9" t="s">
        <v>10161</v>
      </c>
      <c r="D3146" s="9" t="s">
        <v>10156</v>
      </c>
      <c r="E3146" s="10" t="n">
        <v>1</v>
      </c>
      <c r="F3146" s="10" t="n">
        <v>30012.65</v>
      </c>
      <c r="G3146" s="10" t="n">
        <v>69</v>
      </c>
      <c r="H3146" s="10" t="n">
        <v>16685.51</v>
      </c>
    </row>
    <row r="3147" customFormat="false" ht="15" hidden="false" customHeight="false" outlineLevel="0" collapsed="false">
      <c r="A3147" s="9" t="s">
        <v>13295</v>
      </c>
      <c r="B3147" s="9" t="s">
        <v>75</v>
      </c>
      <c r="C3147" s="9" t="s">
        <v>10161</v>
      </c>
      <c r="D3147" s="9" t="s">
        <v>10157</v>
      </c>
      <c r="E3147" s="10" t="n">
        <v>3</v>
      </c>
      <c r="F3147" s="10" t="n">
        <v>19033</v>
      </c>
      <c r="G3147" s="10" t="n">
        <v>137</v>
      </c>
      <c r="H3147" s="10" t="n">
        <v>10581.38</v>
      </c>
    </row>
    <row r="3148" customFormat="false" ht="15" hidden="false" customHeight="false" outlineLevel="0" collapsed="false">
      <c r="A3148" s="9" t="s">
        <v>13296</v>
      </c>
      <c r="B3148" s="9" t="s">
        <v>70</v>
      </c>
      <c r="C3148" s="9" t="s">
        <v>10162</v>
      </c>
      <c r="D3148" s="9" t="s">
        <v>10155</v>
      </c>
      <c r="E3148" s="10" t="n">
        <v>5</v>
      </c>
      <c r="F3148" s="10" t="n">
        <v>40720.65</v>
      </c>
      <c r="G3148" s="10" t="n">
        <v>42</v>
      </c>
      <c r="H3148" s="10" t="n">
        <v>22638.62</v>
      </c>
    </row>
    <row r="3149" customFormat="false" ht="15" hidden="false" customHeight="false" outlineLevel="0" collapsed="false">
      <c r="A3149" s="9" t="s">
        <v>13297</v>
      </c>
      <c r="B3149" s="9" t="s">
        <v>74</v>
      </c>
      <c r="C3149" s="9" t="s">
        <v>10161</v>
      </c>
      <c r="D3149" s="9" t="s">
        <v>10156</v>
      </c>
      <c r="E3149" s="10" t="n">
        <v>1</v>
      </c>
      <c r="F3149" s="10" t="n">
        <v>259</v>
      </c>
      <c r="G3149" s="10" t="n">
        <v>27</v>
      </c>
      <c r="H3149" s="10" t="n">
        <v>143.99</v>
      </c>
    </row>
    <row r="3150" customFormat="false" ht="15" hidden="false" customHeight="false" outlineLevel="0" collapsed="false">
      <c r="A3150" s="9" t="s">
        <v>13298</v>
      </c>
      <c r="B3150" s="9" t="s">
        <v>75</v>
      </c>
      <c r="C3150" s="9" t="s">
        <v>10161</v>
      </c>
      <c r="D3150" s="9" t="s">
        <v>10155</v>
      </c>
      <c r="E3150" s="10" t="n">
        <v>3</v>
      </c>
      <c r="F3150" s="10" t="n">
        <v>13654.49</v>
      </c>
      <c r="G3150" s="10" t="n">
        <v>19</v>
      </c>
      <c r="H3150" s="10" t="n">
        <v>7591.21</v>
      </c>
    </row>
    <row r="3151" customFormat="false" ht="15" hidden="false" customHeight="false" outlineLevel="0" collapsed="false">
      <c r="A3151" s="9" t="s">
        <v>13299</v>
      </c>
      <c r="B3151" s="9" t="s">
        <v>79</v>
      </c>
      <c r="C3151" s="9" t="s">
        <v>10161</v>
      </c>
      <c r="D3151" s="9" t="s">
        <v>10154</v>
      </c>
      <c r="E3151" s="10" t="n">
        <v>11</v>
      </c>
      <c r="F3151" s="10" t="n">
        <v>74628.59</v>
      </c>
      <c r="G3151" s="10" t="n">
        <v>0</v>
      </c>
      <c r="H3151" s="10" t="n">
        <v>41489.72</v>
      </c>
    </row>
    <row r="3152" customFormat="false" ht="15" hidden="false" customHeight="false" outlineLevel="0" collapsed="false">
      <c r="A3152" s="9" t="s">
        <v>13300</v>
      </c>
      <c r="B3152" s="9" t="s">
        <v>64</v>
      </c>
      <c r="C3152" s="9" t="s">
        <v>10161</v>
      </c>
      <c r="D3152" s="9" t="s">
        <v>10155</v>
      </c>
      <c r="E3152" s="10" t="n">
        <v>5</v>
      </c>
      <c r="F3152" s="10" t="n">
        <v>22063.15</v>
      </c>
      <c r="G3152" s="10" t="n">
        <v>38</v>
      </c>
      <c r="H3152" s="10" t="n">
        <v>12265.99</v>
      </c>
    </row>
    <row r="3153" customFormat="false" ht="15" hidden="false" customHeight="false" outlineLevel="0" collapsed="false">
      <c r="A3153" s="9" t="s">
        <v>13301</v>
      </c>
      <c r="B3153" s="9" t="s">
        <v>62</v>
      </c>
      <c r="C3153" s="9" t="s">
        <v>10161</v>
      </c>
      <c r="D3153" s="9" t="s">
        <v>10156</v>
      </c>
      <c r="E3153" s="10" t="n">
        <v>1</v>
      </c>
      <c r="F3153" s="10" t="n">
        <v>1319</v>
      </c>
      <c r="G3153" s="10" t="n">
        <v>287</v>
      </c>
      <c r="H3153" s="10" t="n">
        <v>733.3</v>
      </c>
    </row>
    <row r="3154" customFormat="false" ht="15" hidden="false" customHeight="false" outlineLevel="0" collapsed="false">
      <c r="A3154" s="9" t="s">
        <v>13302</v>
      </c>
      <c r="B3154" s="9" t="s">
        <v>65</v>
      </c>
      <c r="C3154" s="9" t="s">
        <v>10162</v>
      </c>
      <c r="D3154" s="9" t="s">
        <v>10155</v>
      </c>
      <c r="E3154" s="10" t="n">
        <v>3</v>
      </c>
      <c r="F3154" s="10" t="n">
        <v>5905.88</v>
      </c>
      <c r="G3154" s="10" t="n">
        <v>9</v>
      </c>
      <c r="H3154" s="10" t="n">
        <v>3283.37</v>
      </c>
    </row>
    <row r="3155" customFormat="false" ht="15" hidden="false" customHeight="false" outlineLevel="0" collapsed="false">
      <c r="A3155" s="9" t="s">
        <v>13303</v>
      </c>
      <c r="B3155" s="9" t="s">
        <v>79</v>
      </c>
      <c r="C3155" s="9" t="s">
        <v>10161</v>
      </c>
      <c r="D3155" s="9" t="s">
        <v>10156</v>
      </c>
      <c r="E3155" s="10" t="n">
        <v>2</v>
      </c>
      <c r="F3155" s="10" t="n">
        <v>5711.11</v>
      </c>
      <c r="G3155" s="10" t="n">
        <v>43</v>
      </c>
      <c r="H3155" s="10" t="n">
        <v>3175.09</v>
      </c>
    </row>
    <row r="3156" customFormat="false" ht="15" hidden="false" customHeight="false" outlineLevel="0" collapsed="false">
      <c r="A3156" s="9" t="s">
        <v>13304</v>
      </c>
      <c r="B3156" s="9" t="s">
        <v>74</v>
      </c>
      <c r="C3156" s="9" t="s">
        <v>10162</v>
      </c>
      <c r="D3156" s="9" t="s">
        <v>10155</v>
      </c>
      <c r="E3156" s="10" t="n">
        <v>7</v>
      </c>
      <c r="F3156" s="10" t="n">
        <v>53861.41</v>
      </c>
      <c r="G3156" s="10" t="n">
        <v>53</v>
      </c>
      <c r="H3156" s="10" t="n">
        <v>29944.22</v>
      </c>
    </row>
    <row r="3157" customFormat="false" ht="15" hidden="false" customHeight="false" outlineLevel="0" collapsed="false">
      <c r="A3157" s="9" t="s">
        <v>13305</v>
      </c>
      <c r="B3157" s="9" t="s">
        <v>71</v>
      </c>
      <c r="C3157" s="9" t="s">
        <v>10164</v>
      </c>
      <c r="D3157" s="9" t="s">
        <v>10155</v>
      </c>
      <c r="E3157" s="10" t="n">
        <v>3</v>
      </c>
      <c r="F3157" s="10" t="n">
        <v>4994</v>
      </c>
      <c r="G3157" s="10" t="n">
        <v>14</v>
      </c>
      <c r="H3157" s="10" t="n">
        <v>2776.41</v>
      </c>
    </row>
    <row r="3158" customFormat="false" ht="15" hidden="false" customHeight="false" outlineLevel="0" collapsed="false">
      <c r="A3158" s="9" t="s">
        <v>13306</v>
      </c>
      <c r="B3158" s="9" t="s">
        <v>71</v>
      </c>
      <c r="C3158" s="9" t="s">
        <v>10162</v>
      </c>
      <c r="D3158" s="9" t="s">
        <v>10155</v>
      </c>
      <c r="E3158" s="10" t="n">
        <v>3</v>
      </c>
      <c r="F3158" s="10" t="n">
        <v>1721.05</v>
      </c>
      <c r="G3158" s="10" t="n">
        <v>64</v>
      </c>
      <c r="H3158" s="10" t="n">
        <v>956.82</v>
      </c>
    </row>
    <row r="3159" customFormat="false" ht="15" hidden="false" customHeight="false" outlineLevel="0" collapsed="false">
      <c r="A3159" s="9" t="s">
        <v>13307</v>
      </c>
      <c r="B3159" s="9" t="s">
        <v>64</v>
      </c>
      <c r="C3159" s="9" t="s">
        <v>10161</v>
      </c>
      <c r="D3159" s="9" t="s">
        <v>10155</v>
      </c>
      <c r="E3159" s="10" t="n">
        <v>3</v>
      </c>
      <c r="F3159" s="10" t="n">
        <v>19484.4</v>
      </c>
      <c r="G3159" s="10" t="n">
        <v>113</v>
      </c>
      <c r="H3159" s="10" t="n">
        <v>10832.34</v>
      </c>
    </row>
    <row r="3160" customFormat="false" ht="15" hidden="false" customHeight="false" outlineLevel="0" collapsed="false">
      <c r="A3160" s="9" t="s">
        <v>13308</v>
      </c>
      <c r="B3160" s="9" t="s">
        <v>65</v>
      </c>
      <c r="C3160" s="9" t="s">
        <v>10164</v>
      </c>
      <c r="D3160" s="9" t="s">
        <v>10155</v>
      </c>
      <c r="E3160" s="10" t="n">
        <v>3</v>
      </c>
      <c r="F3160" s="10" t="n">
        <v>9562.67</v>
      </c>
      <c r="G3160" s="10" t="n">
        <v>2</v>
      </c>
      <c r="H3160" s="10" t="n">
        <v>5316.36</v>
      </c>
    </row>
    <row r="3161" customFormat="false" ht="15" hidden="false" customHeight="false" outlineLevel="0" collapsed="false">
      <c r="A3161" s="9" t="s">
        <v>13309</v>
      </c>
      <c r="B3161" s="9" t="s">
        <v>68</v>
      </c>
      <c r="C3161" s="9" t="s">
        <v>10163</v>
      </c>
      <c r="D3161" s="9" t="s">
        <v>10155</v>
      </c>
      <c r="E3161" s="10" t="n">
        <v>4</v>
      </c>
      <c r="F3161" s="10" t="n">
        <v>3470.43</v>
      </c>
      <c r="G3161" s="10" t="n">
        <v>110</v>
      </c>
      <c r="H3161" s="10" t="n">
        <v>1929.38</v>
      </c>
    </row>
    <row r="3162" customFormat="false" ht="15" hidden="false" customHeight="false" outlineLevel="0" collapsed="false">
      <c r="A3162" s="9" t="s">
        <v>13310</v>
      </c>
      <c r="B3162" s="9" t="s">
        <v>69</v>
      </c>
      <c r="C3162" s="9" t="s">
        <v>10161</v>
      </c>
      <c r="D3162" s="9" t="s">
        <v>10155</v>
      </c>
      <c r="E3162" s="10" t="n">
        <v>10</v>
      </c>
      <c r="F3162" s="10" t="n">
        <v>56638.66</v>
      </c>
      <c r="G3162" s="10" t="n">
        <v>19</v>
      </c>
      <c r="H3162" s="10" t="n">
        <v>31488.23</v>
      </c>
    </row>
    <row r="3163" customFormat="false" ht="15" hidden="false" customHeight="false" outlineLevel="0" collapsed="false">
      <c r="A3163" s="9" t="s">
        <v>13311</v>
      </c>
      <c r="B3163" s="9" t="s">
        <v>70</v>
      </c>
      <c r="C3163" s="9" t="s">
        <v>10162</v>
      </c>
      <c r="D3163" s="9" t="s">
        <v>10157</v>
      </c>
      <c r="E3163" s="10" t="n">
        <v>4</v>
      </c>
      <c r="F3163" s="10" t="n">
        <v>15954.16</v>
      </c>
      <c r="G3163" s="10" t="n">
        <v>135</v>
      </c>
      <c r="H3163" s="10" t="n">
        <v>8869.71</v>
      </c>
    </row>
    <row r="3164" customFormat="false" ht="15" hidden="false" customHeight="false" outlineLevel="0" collapsed="false">
      <c r="A3164" s="9" t="s">
        <v>13312</v>
      </c>
      <c r="B3164" s="9" t="s">
        <v>64</v>
      </c>
      <c r="C3164" s="9" t="s">
        <v>10161</v>
      </c>
      <c r="D3164" s="9" t="s">
        <v>10155</v>
      </c>
      <c r="E3164" s="10" t="n">
        <v>5</v>
      </c>
      <c r="F3164" s="10" t="n">
        <v>5225.61</v>
      </c>
      <c r="G3164" s="10" t="n">
        <v>119</v>
      </c>
      <c r="H3164" s="10" t="n">
        <v>2905.17</v>
      </c>
    </row>
    <row r="3165" customFormat="false" ht="15" hidden="false" customHeight="false" outlineLevel="0" collapsed="false">
      <c r="A3165" s="9" t="s">
        <v>13313</v>
      </c>
      <c r="B3165" s="9" t="s">
        <v>74</v>
      </c>
      <c r="C3165" s="9" t="s">
        <v>10162</v>
      </c>
      <c r="D3165" s="9" t="s">
        <v>10156</v>
      </c>
      <c r="E3165" s="10" t="n">
        <v>1</v>
      </c>
      <c r="F3165" s="10" t="n">
        <v>2038.28</v>
      </c>
      <c r="G3165" s="10" t="n">
        <v>30</v>
      </c>
      <c r="H3165" s="10" t="n">
        <v>1133.18</v>
      </c>
    </row>
    <row r="3166" customFormat="false" ht="15" hidden="false" customHeight="false" outlineLevel="0" collapsed="false">
      <c r="A3166" s="9" t="s">
        <v>13314</v>
      </c>
      <c r="B3166" s="9" t="s">
        <v>64</v>
      </c>
      <c r="C3166" s="9" t="s">
        <v>10161</v>
      </c>
      <c r="D3166" s="9" t="s">
        <v>10157</v>
      </c>
      <c r="E3166" s="10" t="n">
        <v>8</v>
      </c>
      <c r="F3166" s="10" t="n">
        <v>99078.23</v>
      </c>
      <c r="G3166" s="10" t="n">
        <v>131</v>
      </c>
      <c r="H3166" s="10" t="n">
        <v>55082.48</v>
      </c>
    </row>
    <row r="3167" customFormat="false" ht="15" hidden="false" customHeight="false" outlineLevel="0" collapsed="false">
      <c r="A3167" s="9" t="s">
        <v>13315</v>
      </c>
      <c r="B3167" s="9" t="s">
        <v>68</v>
      </c>
      <c r="C3167" s="9" t="s">
        <v>10161</v>
      </c>
      <c r="D3167" s="9" t="s">
        <v>10156</v>
      </c>
      <c r="E3167" s="10" t="n">
        <v>1</v>
      </c>
      <c r="F3167" s="10" t="n">
        <v>796</v>
      </c>
      <c r="G3167" s="10" t="n">
        <v>112</v>
      </c>
      <c r="H3167" s="10" t="n">
        <v>442.54</v>
      </c>
    </row>
    <row r="3168" customFormat="false" ht="15" hidden="false" customHeight="false" outlineLevel="0" collapsed="false">
      <c r="A3168" s="9" t="s">
        <v>13316</v>
      </c>
      <c r="B3168" s="9" t="s">
        <v>71</v>
      </c>
      <c r="C3168" s="9" t="s">
        <v>10161</v>
      </c>
      <c r="D3168" s="9" t="s">
        <v>10156</v>
      </c>
      <c r="E3168" s="10" t="n">
        <v>2</v>
      </c>
      <c r="F3168" s="10" t="n">
        <v>4004.6</v>
      </c>
      <c r="G3168" s="10" t="n">
        <v>86</v>
      </c>
      <c r="H3168" s="10" t="n">
        <v>2226.35</v>
      </c>
    </row>
    <row r="3169" customFormat="false" ht="15" hidden="false" customHeight="false" outlineLevel="0" collapsed="false">
      <c r="A3169" s="9" t="s">
        <v>13317</v>
      </c>
      <c r="B3169" s="9" t="s">
        <v>73</v>
      </c>
      <c r="C3169" s="9" t="s">
        <v>10161</v>
      </c>
      <c r="D3169" s="9" t="s">
        <v>10156</v>
      </c>
      <c r="E3169" s="10" t="n">
        <v>2</v>
      </c>
      <c r="F3169" s="10" t="n">
        <v>2942.08</v>
      </c>
      <c r="G3169" s="10" t="n">
        <v>79</v>
      </c>
      <c r="H3169" s="10" t="n">
        <v>1635.65</v>
      </c>
    </row>
    <row r="3170" customFormat="false" ht="15" hidden="false" customHeight="false" outlineLevel="0" collapsed="false">
      <c r="A3170" s="9" t="s">
        <v>13318</v>
      </c>
      <c r="B3170" s="9" t="s">
        <v>75</v>
      </c>
      <c r="C3170" s="9" t="s">
        <v>10161</v>
      </c>
      <c r="D3170" s="9" t="s">
        <v>10155</v>
      </c>
      <c r="E3170" s="10" t="n">
        <v>3</v>
      </c>
      <c r="F3170" s="10" t="n">
        <v>3653.12</v>
      </c>
      <c r="G3170" s="10" t="n">
        <v>53</v>
      </c>
      <c r="H3170" s="10" t="n">
        <v>2030.95</v>
      </c>
    </row>
    <row r="3171" customFormat="false" ht="15" hidden="false" customHeight="false" outlineLevel="0" collapsed="false">
      <c r="A3171" s="9" t="s">
        <v>13319</v>
      </c>
      <c r="B3171" s="9" t="s">
        <v>70</v>
      </c>
      <c r="C3171" s="9" t="s">
        <v>10164</v>
      </c>
      <c r="D3171" s="9" t="s">
        <v>10155</v>
      </c>
      <c r="E3171" s="10" t="n">
        <v>4</v>
      </c>
      <c r="F3171" s="10" t="n">
        <v>27539.46</v>
      </c>
      <c r="G3171" s="10" t="n">
        <v>27</v>
      </c>
      <c r="H3171" s="10" t="n">
        <v>15310.55</v>
      </c>
    </row>
    <row r="3172" customFormat="false" ht="15" hidden="false" customHeight="false" outlineLevel="0" collapsed="false">
      <c r="A3172" s="9" t="s">
        <v>13320</v>
      </c>
      <c r="B3172" s="9" t="s">
        <v>76</v>
      </c>
      <c r="C3172" s="9" t="s">
        <v>10161</v>
      </c>
      <c r="D3172" s="9" t="s">
        <v>10156</v>
      </c>
      <c r="E3172" s="10" t="n">
        <v>1</v>
      </c>
      <c r="F3172" s="10" t="n">
        <v>38264.5</v>
      </c>
      <c r="G3172" s="10" t="n">
        <v>191</v>
      </c>
      <c r="H3172" s="10" t="n">
        <v>21273.13</v>
      </c>
    </row>
    <row r="3173" customFormat="false" ht="15" hidden="false" customHeight="false" outlineLevel="0" collapsed="false">
      <c r="A3173" s="9" t="s">
        <v>13321</v>
      </c>
      <c r="B3173" s="9" t="s">
        <v>71</v>
      </c>
      <c r="C3173" s="9" t="s">
        <v>10161</v>
      </c>
      <c r="D3173" s="9" t="s">
        <v>10156</v>
      </c>
      <c r="E3173" s="10" t="n">
        <v>2</v>
      </c>
      <c r="F3173" s="10" t="n">
        <v>7797.65</v>
      </c>
      <c r="G3173" s="10" t="n">
        <v>2</v>
      </c>
      <c r="H3173" s="10" t="n">
        <v>4335.1</v>
      </c>
    </row>
    <row r="3174" customFormat="false" ht="15" hidden="false" customHeight="false" outlineLevel="0" collapsed="false">
      <c r="A3174" s="9" t="s">
        <v>13322</v>
      </c>
      <c r="B3174" s="9" t="s">
        <v>71</v>
      </c>
      <c r="C3174" s="9" t="s">
        <v>10161</v>
      </c>
      <c r="D3174" s="9" t="s">
        <v>10156</v>
      </c>
      <c r="E3174" s="10" t="n">
        <v>2</v>
      </c>
      <c r="F3174" s="10" t="n">
        <v>6512.07</v>
      </c>
      <c r="G3174" s="10" t="n">
        <v>45</v>
      </c>
      <c r="H3174" s="10" t="n">
        <v>3620.38</v>
      </c>
    </row>
    <row r="3175" customFormat="false" ht="15" hidden="false" customHeight="false" outlineLevel="0" collapsed="false">
      <c r="A3175" s="9" t="s">
        <v>13323</v>
      </c>
      <c r="B3175" s="9" t="s">
        <v>62</v>
      </c>
      <c r="C3175" s="9" t="s">
        <v>10163</v>
      </c>
      <c r="D3175" s="9" t="s">
        <v>10156</v>
      </c>
      <c r="E3175" s="10" t="n">
        <v>1</v>
      </c>
      <c r="F3175" s="10" t="n">
        <v>1015.2</v>
      </c>
      <c r="G3175" s="10" t="n">
        <v>87</v>
      </c>
      <c r="H3175" s="10" t="n">
        <v>564.4</v>
      </c>
    </row>
    <row r="3176" customFormat="false" ht="15" hidden="false" customHeight="false" outlineLevel="0" collapsed="false">
      <c r="A3176" s="9" t="s">
        <v>13324</v>
      </c>
      <c r="B3176" s="9" t="s">
        <v>77</v>
      </c>
      <c r="C3176" s="9" t="s">
        <v>10164</v>
      </c>
      <c r="D3176" s="9" t="s">
        <v>10156</v>
      </c>
      <c r="E3176" s="10" t="n">
        <v>2</v>
      </c>
      <c r="F3176" s="10" t="n">
        <v>6165</v>
      </c>
      <c r="G3176" s="10" t="n">
        <v>13</v>
      </c>
      <c r="H3176" s="10" t="n">
        <v>3427.43</v>
      </c>
    </row>
    <row r="3177" customFormat="false" ht="15" hidden="false" customHeight="false" outlineLevel="0" collapsed="false">
      <c r="A3177" s="9" t="s">
        <v>13325</v>
      </c>
      <c r="B3177" s="9" t="s">
        <v>71</v>
      </c>
      <c r="C3177" s="9" t="s">
        <v>10161</v>
      </c>
      <c r="D3177" s="9" t="s">
        <v>10155</v>
      </c>
      <c r="E3177" s="10" t="n">
        <v>4</v>
      </c>
      <c r="F3177" s="10" t="n">
        <v>42043.17</v>
      </c>
      <c r="G3177" s="10" t="n">
        <v>20</v>
      </c>
      <c r="H3177" s="10" t="n">
        <v>23373.88</v>
      </c>
    </row>
    <row r="3178" customFormat="false" ht="15" hidden="false" customHeight="false" outlineLevel="0" collapsed="false">
      <c r="A3178" s="9" t="s">
        <v>13326</v>
      </c>
      <c r="B3178" s="9" t="s">
        <v>73</v>
      </c>
      <c r="C3178" s="9" t="s">
        <v>10162</v>
      </c>
      <c r="D3178" s="9" t="s">
        <v>10154</v>
      </c>
      <c r="E3178" s="10" t="n">
        <v>7</v>
      </c>
      <c r="F3178" s="10" t="n">
        <v>91420.36</v>
      </c>
      <c r="G3178" s="10" t="n">
        <v>4</v>
      </c>
      <c r="H3178" s="10" t="n">
        <v>50825.09</v>
      </c>
    </row>
    <row r="3179" customFormat="false" ht="15" hidden="false" customHeight="false" outlineLevel="0" collapsed="false">
      <c r="A3179" s="9" t="s">
        <v>13327</v>
      </c>
      <c r="B3179" s="9" t="s">
        <v>77</v>
      </c>
      <c r="C3179" s="9" t="s">
        <v>10163</v>
      </c>
      <c r="D3179" s="9" t="s">
        <v>10155</v>
      </c>
      <c r="E3179" s="10" t="n">
        <v>5</v>
      </c>
      <c r="F3179" s="10" t="n">
        <v>20039.73</v>
      </c>
      <c r="G3179" s="10" t="n">
        <v>17</v>
      </c>
      <c r="H3179" s="10" t="n">
        <v>11141.08</v>
      </c>
    </row>
    <row r="3180" customFormat="false" ht="15" hidden="false" customHeight="false" outlineLevel="0" collapsed="false">
      <c r="A3180" s="9" t="s">
        <v>13328</v>
      </c>
      <c r="B3180" s="9" t="s">
        <v>68</v>
      </c>
      <c r="C3180" s="9" t="s">
        <v>10163</v>
      </c>
      <c r="D3180" s="9" t="s">
        <v>10155</v>
      </c>
      <c r="E3180" s="10" t="n">
        <v>7</v>
      </c>
      <c r="F3180" s="10" t="n">
        <v>36671</v>
      </c>
      <c r="G3180" s="10" t="n">
        <v>3</v>
      </c>
      <c r="H3180" s="10" t="n">
        <v>20387.22</v>
      </c>
    </row>
    <row r="3181" customFormat="false" ht="15" hidden="false" customHeight="false" outlineLevel="0" collapsed="false">
      <c r="A3181" s="9" t="s">
        <v>13329</v>
      </c>
      <c r="B3181" s="9" t="s">
        <v>64</v>
      </c>
      <c r="C3181" s="9" t="s">
        <v>10163</v>
      </c>
      <c r="D3181" s="9" t="s">
        <v>10156</v>
      </c>
      <c r="E3181" s="10" t="n">
        <v>1</v>
      </c>
      <c r="F3181" s="10" t="n">
        <v>13945.05</v>
      </c>
      <c r="G3181" s="10" t="n">
        <v>63</v>
      </c>
      <c r="H3181" s="10" t="n">
        <v>7752.74</v>
      </c>
    </row>
    <row r="3182" customFormat="false" ht="15" hidden="false" customHeight="false" outlineLevel="0" collapsed="false">
      <c r="A3182" s="9" t="s">
        <v>13330</v>
      </c>
      <c r="B3182" s="9" t="s">
        <v>69</v>
      </c>
      <c r="C3182" s="9" t="s">
        <v>10161</v>
      </c>
      <c r="D3182" s="9" t="s">
        <v>10156</v>
      </c>
      <c r="E3182" s="10" t="n">
        <v>2</v>
      </c>
      <c r="F3182" s="10" t="n">
        <v>7892.54</v>
      </c>
      <c r="G3182" s="10" t="n">
        <v>32</v>
      </c>
      <c r="H3182" s="10" t="n">
        <v>4387.85</v>
      </c>
    </row>
    <row r="3183" customFormat="false" ht="15" hidden="false" customHeight="false" outlineLevel="0" collapsed="false">
      <c r="A3183" s="9" t="s">
        <v>13331</v>
      </c>
      <c r="B3183" s="9" t="s">
        <v>71</v>
      </c>
      <c r="C3183" s="9" t="s">
        <v>10161</v>
      </c>
      <c r="D3183" s="9" t="s">
        <v>10154</v>
      </c>
      <c r="E3183" s="10" t="n">
        <v>10</v>
      </c>
      <c r="F3183" s="10" t="n">
        <v>87013.25</v>
      </c>
      <c r="G3183" s="10" t="n">
        <v>10</v>
      </c>
      <c r="H3183" s="10" t="n">
        <v>48374.96</v>
      </c>
    </row>
    <row r="3184" customFormat="false" ht="15" hidden="false" customHeight="false" outlineLevel="0" collapsed="false">
      <c r="A3184" s="9" t="s">
        <v>13332</v>
      </c>
      <c r="B3184" s="9" t="s">
        <v>76</v>
      </c>
      <c r="C3184" s="9" t="s">
        <v>10161</v>
      </c>
      <c r="D3184" s="9" t="s">
        <v>10155</v>
      </c>
      <c r="E3184" s="10" t="n">
        <v>5</v>
      </c>
      <c r="F3184" s="10" t="n">
        <v>34577.75</v>
      </c>
      <c r="G3184" s="10" t="n">
        <v>111</v>
      </c>
      <c r="H3184" s="10" t="n">
        <v>19223.48</v>
      </c>
    </row>
    <row r="3185" customFormat="false" ht="15" hidden="false" customHeight="false" outlineLevel="0" collapsed="false">
      <c r="A3185" s="9" t="s">
        <v>13333</v>
      </c>
      <c r="B3185" s="9" t="s">
        <v>76</v>
      </c>
      <c r="C3185" s="9" t="s">
        <v>10163</v>
      </c>
      <c r="D3185" s="9" t="s">
        <v>10156</v>
      </c>
      <c r="E3185" s="10" t="n">
        <v>2</v>
      </c>
      <c r="F3185" s="10" t="n">
        <v>4458.5</v>
      </c>
      <c r="G3185" s="10" t="n">
        <v>15</v>
      </c>
      <c r="H3185" s="10" t="n">
        <v>2478.7</v>
      </c>
    </row>
    <row r="3186" customFormat="false" ht="15" hidden="false" customHeight="false" outlineLevel="0" collapsed="false">
      <c r="A3186" s="9" t="s">
        <v>13334</v>
      </c>
      <c r="B3186" s="9" t="s">
        <v>59</v>
      </c>
      <c r="C3186" s="9" t="s">
        <v>10161</v>
      </c>
      <c r="D3186" s="9" t="s">
        <v>10156</v>
      </c>
      <c r="E3186" s="10" t="n">
        <v>2</v>
      </c>
      <c r="F3186" s="10" t="n">
        <v>5017.4</v>
      </c>
      <c r="G3186" s="10" t="n">
        <v>38</v>
      </c>
      <c r="H3186" s="10" t="n">
        <v>2789.42</v>
      </c>
    </row>
    <row r="3187" customFormat="false" ht="15" hidden="false" customHeight="false" outlineLevel="0" collapsed="false">
      <c r="A3187" s="9" t="s">
        <v>13335</v>
      </c>
      <c r="B3187" s="9" t="s">
        <v>67</v>
      </c>
      <c r="C3187" s="9" t="s">
        <v>10164</v>
      </c>
      <c r="D3187" s="9" t="s">
        <v>10156</v>
      </c>
      <c r="E3187" s="10" t="n">
        <v>2</v>
      </c>
      <c r="F3187" s="10" t="n">
        <v>22132.19</v>
      </c>
      <c r="G3187" s="10" t="n">
        <v>48</v>
      </c>
      <c r="H3187" s="10" t="n">
        <v>12304.38</v>
      </c>
    </row>
    <row r="3188" customFormat="false" ht="15" hidden="false" customHeight="false" outlineLevel="0" collapsed="false">
      <c r="A3188" s="9" t="s">
        <v>13336</v>
      </c>
      <c r="B3188" s="9" t="s">
        <v>70</v>
      </c>
      <c r="C3188" s="9" t="s">
        <v>10161</v>
      </c>
      <c r="D3188" s="9" t="s">
        <v>10156</v>
      </c>
      <c r="E3188" s="10" t="n">
        <v>1</v>
      </c>
      <c r="F3188" s="10" t="n">
        <v>5105.1</v>
      </c>
      <c r="G3188" s="10" t="n">
        <v>26</v>
      </c>
      <c r="H3188" s="10" t="n">
        <v>2838.18</v>
      </c>
    </row>
    <row r="3189" customFormat="false" ht="15" hidden="false" customHeight="false" outlineLevel="0" collapsed="false">
      <c r="A3189" s="9" t="s">
        <v>13337</v>
      </c>
      <c r="B3189" s="9" t="s">
        <v>76</v>
      </c>
      <c r="C3189" s="9" t="s">
        <v>10161</v>
      </c>
      <c r="D3189" s="9" t="s">
        <v>10155</v>
      </c>
      <c r="E3189" s="10" t="n">
        <v>6</v>
      </c>
      <c r="F3189" s="10" t="n">
        <v>13371.2</v>
      </c>
      <c r="G3189" s="10" t="n">
        <v>28</v>
      </c>
      <c r="H3189" s="10" t="n">
        <v>7433.71</v>
      </c>
    </row>
    <row r="3190" customFormat="false" ht="15" hidden="false" customHeight="false" outlineLevel="0" collapsed="false">
      <c r="A3190" s="9" t="s">
        <v>13338</v>
      </c>
      <c r="B3190" s="9" t="s">
        <v>60</v>
      </c>
      <c r="C3190" s="9" t="s">
        <v>10163</v>
      </c>
      <c r="D3190" s="9" t="s">
        <v>10155</v>
      </c>
      <c r="E3190" s="10" t="n">
        <v>3</v>
      </c>
      <c r="F3190" s="10" t="n">
        <v>66665.32</v>
      </c>
      <c r="G3190" s="10" t="n">
        <v>1</v>
      </c>
      <c r="H3190" s="10" t="n">
        <v>37062.54</v>
      </c>
    </row>
    <row r="3191" customFormat="false" ht="15" hidden="false" customHeight="false" outlineLevel="0" collapsed="false">
      <c r="A3191" s="9" t="s">
        <v>13339</v>
      </c>
      <c r="B3191" s="9" t="s">
        <v>79</v>
      </c>
      <c r="C3191" s="9" t="s">
        <v>10164</v>
      </c>
      <c r="D3191" s="9" t="s">
        <v>10157</v>
      </c>
      <c r="E3191" s="10" t="n">
        <v>2</v>
      </c>
      <c r="F3191" s="10" t="n">
        <v>5992.5</v>
      </c>
      <c r="G3191" s="10" t="n">
        <v>271</v>
      </c>
      <c r="H3191" s="10" t="n">
        <v>3331.53</v>
      </c>
    </row>
    <row r="3192" customFormat="false" ht="15" hidden="false" customHeight="false" outlineLevel="0" collapsed="false">
      <c r="A3192" s="9" t="s">
        <v>13340</v>
      </c>
      <c r="B3192" s="9" t="s">
        <v>74</v>
      </c>
      <c r="C3192" s="9" t="s">
        <v>10162</v>
      </c>
      <c r="D3192" s="9" t="s">
        <v>10156</v>
      </c>
      <c r="E3192" s="10" t="n">
        <v>1</v>
      </c>
      <c r="F3192" s="10" t="n">
        <v>986.1</v>
      </c>
      <c r="G3192" s="10" t="n">
        <v>312</v>
      </c>
      <c r="H3192" s="10" t="n">
        <v>548.22</v>
      </c>
    </row>
    <row r="3193" customFormat="false" ht="15" hidden="false" customHeight="false" outlineLevel="0" collapsed="false">
      <c r="A3193" s="9" t="s">
        <v>13341</v>
      </c>
      <c r="B3193" s="9" t="s">
        <v>69</v>
      </c>
      <c r="C3193" s="9" t="s">
        <v>10161</v>
      </c>
      <c r="D3193" s="9" t="s">
        <v>10155</v>
      </c>
      <c r="E3193" s="10" t="n">
        <v>6</v>
      </c>
      <c r="F3193" s="10" t="n">
        <v>15145.01</v>
      </c>
      <c r="G3193" s="10" t="n">
        <v>0</v>
      </c>
      <c r="H3193" s="10" t="n">
        <v>8419.86</v>
      </c>
    </row>
    <row r="3194" customFormat="false" ht="15" hidden="false" customHeight="false" outlineLevel="0" collapsed="false">
      <c r="A3194" s="9" t="s">
        <v>13342</v>
      </c>
      <c r="B3194" s="9" t="s">
        <v>62</v>
      </c>
      <c r="C3194" s="9" t="s">
        <v>10161</v>
      </c>
      <c r="D3194" s="9" t="s">
        <v>10155</v>
      </c>
      <c r="E3194" s="10" t="n">
        <v>5</v>
      </c>
      <c r="F3194" s="10" t="n">
        <v>6743.93</v>
      </c>
      <c r="G3194" s="10" t="n">
        <v>59</v>
      </c>
      <c r="H3194" s="10" t="n">
        <v>3749.28</v>
      </c>
    </row>
    <row r="3195" customFormat="false" ht="15" hidden="false" customHeight="false" outlineLevel="0" collapsed="false">
      <c r="A3195" s="9" t="s">
        <v>13343</v>
      </c>
      <c r="B3195" s="9" t="s">
        <v>70</v>
      </c>
      <c r="C3195" s="9" t="s">
        <v>10161</v>
      </c>
      <c r="D3195" s="9" t="s">
        <v>10156</v>
      </c>
      <c r="E3195" s="10" t="n">
        <v>1</v>
      </c>
      <c r="F3195" s="10" t="n">
        <v>70359</v>
      </c>
      <c r="G3195" s="10" t="n">
        <v>0</v>
      </c>
      <c r="H3195" s="10" t="n">
        <v>39116.04</v>
      </c>
    </row>
    <row r="3196" customFormat="false" ht="15" hidden="false" customHeight="false" outlineLevel="0" collapsed="false">
      <c r="A3196" s="9" t="s">
        <v>13344</v>
      </c>
      <c r="B3196" s="9" t="s">
        <v>75</v>
      </c>
      <c r="C3196" s="9" t="s">
        <v>10162</v>
      </c>
      <c r="D3196" s="9" t="s">
        <v>10157</v>
      </c>
      <c r="E3196" s="10" t="n">
        <v>6</v>
      </c>
      <c r="F3196" s="10" t="n">
        <v>12231.75</v>
      </c>
      <c r="G3196" s="10" t="n">
        <v>121</v>
      </c>
      <c r="H3196" s="10" t="n">
        <v>6800.23</v>
      </c>
    </row>
    <row r="3197" customFormat="false" ht="15" hidden="false" customHeight="false" outlineLevel="0" collapsed="false">
      <c r="A3197" s="9" t="s">
        <v>13345</v>
      </c>
      <c r="B3197" s="9" t="s">
        <v>70</v>
      </c>
      <c r="C3197" s="9" t="s">
        <v>10161</v>
      </c>
      <c r="D3197" s="9" t="s">
        <v>10156</v>
      </c>
      <c r="E3197" s="10" t="n">
        <v>2</v>
      </c>
      <c r="F3197" s="10" t="n">
        <v>2033.8</v>
      </c>
      <c r="G3197" s="10" t="n">
        <v>29</v>
      </c>
      <c r="H3197" s="10" t="n">
        <v>1130.69</v>
      </c>
    </row>
    <row r="3198" customFormat="false" ht="15" hidden="false" customHeight="false" outlineLevel="0" collapsed="false">
      <c r="A3198" s="9" t="s">
        <v>13346</v>
      </c>
      <c r="B3198" s="9" t="s">
        <v>64</v>
      </c>
      <c r="C3198" s="9" t="s">
        <v>10161</v>
      </c>
      <c r="D3198" s="9" t="s">
        <v>10156</v>
      </c>
      <c r="E3198" s="10" t="n">
        <v>1</v>
      </c>
      <c r="F3198" s="10" t="n">
        <v>5892.53</v>
      </c>
      <c r="G3198" s="10" t="n">
        <v>73</v>
      </c>
      <c r="H3198" s="10" t="n">
        <v>3275.95</v>
      </c>
    </row>
    <row r="3199" customFormat="false" ht="15" hidden="false" customHeight="false" outlineLevel="0" collapsed="false">
      <c r="A3199" s="9" t="s">
        <v>13347</v>
      </c>
      <c r="B3199" s="9" t="s">
        <v>62</v>
      </c>
      <c r="C3199" s="9" t="s">
        <v>10161</v>
      </c>
      <c r="D3199" s="9" t="s">
        <v>10156</v>
      </c>
      <c r="E3199" s="10" t="n">
        <v>1</v>
      </c>
      <c r="F3199" s="10" t="n">
        <v>25553.16</v>
      </c>
      <c r="G3199" s="10" t="n">
        <v>46</v>
      </c>
      <c r="H3199" s="10" t="n">
        <v>14206.26</v>
      </c>
    </row>
    <row r="3200" customFormat="false" ht="15" hidden="false" customHeight="false" outlineLevel="0" collapsed="false">
      <c r="A3200" s="9" t="s">
        <v>13348</v>
      </c>
      <c r="B3200" s="9" t="s">
        <v>65</v>
      </c>
      <c r="C3200" s="9" t="s">
        <v>10164</v>
      </c>
      <c r="D3200" s="9" t="s">
        <v>10157</v>
      </c>
      <c r="E3200" s="10" t="n">
        <v>2</v>
      </c>
      <c r="F3200" s="10" t="n">
        <v>6318.55</v>
      </c>
      <c r="G3200" s="10" t="n">
        <v>289</v>
      </c>
      <c r="H3200" s="10" t="n">
        <v>3512.79</v>
      </c>
    </row>
    <row r="3201" customFormat="false" ht="15" hidden="false" customHeight="false" outlineLevel="0" collapsed="false">
      <c r="A3201" s="9" t="s">
        <v>13349</v>
      </c>
      <c r="B3201" s="9" t="s">
        <v>71</v>
      </c>
      <c r="C3201" s="9" t="s">
        <v>10161</v>
      </c>
      <c r="D3201" s="9" t="s">
        <v>10156</v>
      </c>
      <c r="E3201" s="10" t="n">
        <v>1</v>
      </c>
      <c r="F3201" s="10" t="n">
        <v>1998.99</v>
      </c>
      <c r="G3201" s="10" t="n">
        <v>323</v>
      </c>
      <c r="H3201" s="10" t="n">
        <v>1111.34</v>
      </c>
    </row>
    <row r="3202" customFormat="false" ht="15" hidden="false" customHeight="false" outlineLevel="0" collapsed="false">
      <c r="A3202" s="9" t="s">
        <v>13350</v>
      </c>
      <c r="B3202" s="9" t="s">
        <v>71</v>
      </c>
      <c r="C3202" s="9" t="s">
        <v>10162</v>
      </c>
      <c r="D3202" s="9" t="s">
        <v>10155</v>
      </c>
      <c r="E3202" s="10" t="n">
        <v>6</v>
      </c>
      <c r="F3202" s="10" t="n">
        <v>26424.72</v>
      </c>
      <c r="G3202" s="10" t="n">
        <v>8</v>
      </c>
      <c r="H3202" s="10" t="n">
        <v>14690.81</v>
      </c>
    </row>
    <row r="3203" customFormat="false" ht="15" hidden="false" customHeight="false" outlineLevel="0" collapsed="false">
      <c r="A3203" s="9" t="s">
        <v>13351</v>
      </c>
      <c r="B3203" s="9" t="s">
        <v>71</v>
      </c>
      <c r="C3203" s="9" t="s">
        <v>10161</v>
      </c>
      <c r="D3203" s="9" t="s">
        <v>10156</v>
      </c>
      <c r="E3203" s="10" t="n">
        <v>1</v>
      </c>
      <c r="F3203" s="10" t="n">
        <v>728.1</v>
      </c>
      <c r="G3203" s="10" t="n">
        <v>3</v>
      </c>
      <c r="H3203" s="10" t="n">
        <v>404.79</v>
      </c>
    </row>
    <row r="3204" customFormat="false" ht="15" hidden="false" customHeight="false" outlineLevel="0" collapsed="false">
      <c r="A3204" s="9" t="s">
        <v>13352</v>
      </c>
      <c r="B3204" s="9" t="s">
        <v>70</v>
      </c>
      <c r="C3204" s="9" t="s">
        <v>10161</v>
      </c>
      <c r="D3204" s="9" t="s">
        <v>10156</v>
      </c>
      <c r="E3204" s="10" t="n">
        <v>1</v>
      </c>
      <c r="F3204" s="10" t="n">
        <v>1205.55</v>
      </c>
      <c r="G3204" s="10" t="n">
        <v>67</v>
      </c>
      <c r="H3204" s="10" t="n">
        <v>670.22</v>
      </c>
    </row>
    <row r="3205" customFormat="false" ht="15" hidden="false" customHeight="false" outlineLevel="0" collapsed="false">
      <c r="A3205" s="9" t="s">
        <v>13353</v>
      </c>
      <c r="B3205" s="9" t="s">
        <v>70</v>
      </c>
      <c r="C3205" s="9" t="s">
        <v>10164</v>
      </c>
      <c r="D3205" s="9" t="s">
        <v>10155</v>
      </c>
      <c r="E3205" s="10" t="n">
        <v>5</v>
      </c>
      <c r="F3205" s="10" t="n">
        <v>4483.4</v>
      </c>
      <c r="G3205" s="10" t="n">
        <v>61</v>
      </c>
      <c r="H3205" s="10" t="n">
        <v>2492.54</v>
      </c>
    </row>
    <row r="3206" customFormat="false" ht="15" hidden="false" customHeight="false" outlineLevel="0" collapsed="false">
      <c r="A3206" s="9" t="s">
        <v>13354</v>
      </c>
      <c r="B3206" s="9" t="s">
        <v>64</v>
      </c>
      <c r="C3206" s="9" t="s">
        <v>10163</v>
      </c>
      <c r="D3206" s="9" t="s">
        <v>10156</v>
      </c>
      <c r="E3206" s="10" t="n">
        <v>1</v>
      </c>
      <c r="F3206" s="10" t="n">
        <v>10572.3</v>
      </c>
      <c r="G3206" s="10" t="n">
        <v>120</v>
      </c>
      <c r="H3206" s="10" t="n">
        <v>5877.66</v>
      </c>
    </row>
    <row r="3207" customFormat="false" ht="15" hidden="false" customHeight="false" outlineLevel="0" collapsed="false">
      <c r="A3207" s="9" t="s">
        <v>13355</v>
      </c>
      <c r="B3207" s="9" t="s">
        <v>68</v>
      </c>
      <c r="C3207" s="9" t="s">
        <v>10161</v>
      </c>
      <c r="D3207" s="9" t="s">
        <v>10156</v>
      </c>
      <c r="E3207" s="10" t="n">
        <v>2</v>
      </c>
      <c r="F3207" s="10" t="n">
        <v>2933.2</v>
      </c>
      <c r="G3207" s="10" t="n">
        <v>97</v>
      </c>
      <c r="H3207" s="10" t="n">
        <v>1630.71</v>
      </c>
    </row>
    <row r="3208" customFormat="false" ht="15" hidden="false" customHeight="false" outlineLevel="0" collapsed="false">
      <c r="A3208" s="9" t="s">
        <v>13356</v>
      </c>
      <c r="B3208" s="9" t="s">
        <v>76</v>
      </c>
      <c r="C3208" s="9" t="s">
        <v>10161</v>
      </c>
      <c r="D3208" s="9" t="s">
        <v>10155</v>
      </c>
      <c r="E3208" s="10" t="n">
        <v>3</v>
      </c>
      <c r="F3208" s="10" t="n">
        <v>30813.11</v>
      </c>
      <c r="G3208" s="10" t="n">
        <v>104</v>
      </c>
      <c r="H3208" s="10" t="n">
        <v>17130.53</v>
      </c>
    </row>
    <row r="3209" customFormat="false" ht="15" hidden="false" customHeight="false" outlineLevel="0" collapsed="false">
      <c r="A3209" s="9" t="s">
        <v>13357</v>
      </c>
      <c r="B3209" s="9" t="s">
        <v>62</v>
      </c>
      <c r="C3209" s="9" t="s">
        <v>10162</v>
      </c>
      <c r="D3209" s="9" t="s">
        <v>10155</v>
      </c>
      <c r="E3209" s="10" t="n">
        <v>16</v>
      </c>
      <c r="F3209" s="10" t="n">
        <v>58851.8</v>
      </c>
      <c r="G3209" s="10" t="n">
        <v>29</v>
      </c>
      <c r="H3209" s="10" t="n">
        <v>32718.62</v>
      </c>
    </row>
    <row r="3210" customFormat="false" ht="15" hidden="false" customHeight="false" outlineLevel="0" collapsed="false">
      <c r="A3210" s="9" t="s">
        <v>13358</v>
      </c>
      <c r="B3210" s="9" t="s">
        <v>71</v>
      </c>
      <c r="C3210" s="9" t="s">
        <v>10161</v>
      </c>
      <c r="D3210" s="9" t="s">
        <v>10155</v>
      </c>
      <c r="E3210" s="10" t="n">
        <v>9</v>
      </c>
      <c r="F3210" s="10" t="n">
        <v>55348.7</v>
      </c>
      <c r="G3210" s="10" t="n">
        <v>19</v>
      </c>
      <c r="H3210" s="10" t="n">
        <v>30771.08</v>
      </c>
    </row>
    <row r="3211" customFormat="false" ht="15" hidden="false" customHeight="false" outlineLevel="0" collapsed="false">
      <c r="A3211" s="9" t="s">
        <v>13359</v>
      </c>
      <c r="B3211" s="9" t="s">
        <v>70</v>
      </c>
      <c r="C3211" s="9" t="s">
        <v>10161</v>
      </c>
      <c r="D3211" s="9" t="s">
        <v>10156</v>
      </c>
      <c r="E3211" s="10" t="n">
        <v>1</v>
      </c>
      <c r="F3211" s="10" t="n">
        <v>746.76</v>
      </c>
      <c r="G3211" s="10" t="n">
        <v>5</v>
      </c>
      <c r="H3211" s="10" t="n">
        <v>415.16</v>
      </c>
    </row>
    <row r="3212" customFormat="false" ht="15" hidden="false" customHeight="false" outlineLevel="0" collapsed="false">
      <c r="A3212" s="9" t="s">
        <v>13360</v>
      </c>
      <c r="B3212" s="9" t="s">
        <v>62</v>
      </c>
      <c r="C3212" s="9" t="s">
        <v>10163</v>
      </c>
      <c r="D3212" s="9" t="s">
        <v>10156</v>
      </c>
      <c r="E3212" s="10" t="n">
        <v>1</v>
      </c>
      <c r="F3212" s="10" t="n">
        <v>10334.39</v>
      </c>
      <c r="G3212" s="10" t="n">
        <v>2</v>
      </c>
      <c r="H3212" s="10" t="n">
        <v>5745.4</v>
      </c>
    </row>
    <row r="3213" customFormat="false" ht="15" hidden="false" customHeight="false" outlineLevel="0" collapsed="false">
      <c r="A3213" s="9" t="s">
        <v>13361</v>
      </c>
      <c r="B3213" s="9" t="s">
        <v>71</v>
      </c>
      <c r="C3213" s="9" t="s">
        <v>10161</v>
      </c>
      <c r="D3213" s="9" t="s">
        <v>10157</v>
      </c>
      <c r="E3213" s="10" t="n">
        <v>5</v>
      </c>
      <c r="F3213" s="10" t="n">
        <v>72033.55</v>
      </c>
      <c r="G3213" s="10" t="n">
        <v>229</v>
      </c>
      <c r="H3213" s="10" t="n">
        <v>40047.01</v>
      </c>
    </row>
    <row r="3214" customFormat="false" ht="15" hidden="false" customHeight="false" outlineLevel="0" collapsed="false">
      <c r="A3214" s="9" t="s">
        <v>13362</v>
      </c>
      <c r="B3214" s="9" t="s">
        <v>71</v>
      </c>
      <c r="C3214" s="9" t="s">
        <v>10161</v>
      </c>
      <c r="D3214" s="9" t="s">
        <v>10155</v>
      </c>
      <c r="E3214" s="10" t="n">
        <v>5</v>
      </c>
      <c r="F3214" s="10" t="n">
        <v>46526.81</v>
      </c>
      <c r="G3214" s="10" t="n">
        <v>101</v>
      </c>
      <c r="H3214" s="10" t="n">
        <v>25866.55</v>
      </c>
    </row>
    <row r="3215" customFormat="false" ht="15" hidden="false" customHeight="false" outlineLevel="0" collapsed="false">
      <c r="A3215" s="9" t="s">
        <v>13363</v>
      </c>
      <c r="B3215" s="9" t="s">
        <v>69</v>
      </c>
      <c r="C3215" s="9" t="s">
        <v>10164</v>
      </c>
      <c r="D3215" s="9" t="s">
        <v>10154</v>
      </c>
      <c r="E3215" s="10" t="n">
        <v>12</v>
      </c>
      <c r="F3215" s="10" t="n">
        <v>82933.65</v>
      </c>
      <c r="G3215" s="10" t="n">
        <v>25</v>
      </c>
      <c r="H3215" s="10" t="n">
        <v>46106.91</v>
      </c>
    </row>
    <row r="3216" customFormat="false" ht="15" hidden="false" customHeight="false" outlineLevel="0" collapsed="false">
      <c r="A3216" s="9" t="s">
        <v>13364</v>
      </c>
      <c r="B3216" s="9" t="s">
        <v>76</v>
      </c>
      <c r="C3216" s="9" t="s">
        <v>10161</v>
      </c>
      <c r="D3216" s="9" t="s">
        <v>10157</v>
      </c>
      <c r="E3216" s="10" t="n">
        <v>3</v>
      </c>
      <c r="F3216" s="10" t="n">
        <v>37416.7</v>
      </c>
      <c r="G3216" s="10" t="n">
        <v>125</v>
      </c>
      <c r="H3216" s="10" t="n">
        <v>20801.79</v>
      </c>
    </row>
    <row r="3217" customFormat="false" ht="15" hidden="false" customHeight="false" outlineLevel="0" collapsed="false">
      <c r="A3217" s="9" t="s">
        <v>13365</v>
      </c>
      <c r="B3217" s="9" t="s">
        <v>74</v>
      </c>
      <c r="C3217" s="9" t="s">
        <v>10161</v>
      </c>
      <c r="D3217" s="9" t="s">
        <v>10155</v>
      </c>
      <c r="E3217" s="10" t="n">
        <v>5</v>
      </c>
      <c r="F3217" s="10" t="n">
        <v>20462.35</v>
      </c>
      <c r="G3217" s="10" t="n">
        <v>119</v>
      </c>
      <c r="H3217" s="10" t="n">
        <v>11376.03</v>
      </c>
    </row>
    <row r="3218" customFormat="false" ht="15" hidden="false" customHeight="false" outlineLevel="0" collapsed="false">
      <c r="A3218" s="9" t="s">
        <v>13366</v>
      </c>
      <c r="B3218" s="9" t="s">
        <v>71</v>
      </c>
      <c r="C3218" s="9" t="s">
        <v>10161</v>
      </c>
      <c r="D3218" s="9" t="s">
        <v>10155</v>
      </c>
      <c r="E3218" s="10" t="n">
        <v>4</v>
      </c>
      <c r="F3218" s="10" t="n">
        <v>37187.9</v>
      </c>
      <c r="G3218" s="10" t="n">
        <v>0</v>
      </c>
      <c r="H3218" s="10" t="n">
        <v>20674.59</v>
      </c>
    </row>
    <row r="3219" customFormat="false" ht="15" hidden="false" customHeight="false" outlineLevel="0" collapsed="false">
      <c r="A3219" s="9" t="s">
        <v>13367</v>
      </c>
      <c r="B3219" s="9" t="s">
        <v>64</v>
      </c>
      <c r="C3219" s="9" t="s">
        <v>10161</v>
      </c>
      <c r="D3219" s="9" t="s">
        <v>10155</v>
      </c>
      <c r="E3219" s="10" t="n">
        <v>10</v>
      </c>
      <c r="F3219" s="10" t="n">
        <v>19145.12</v>
      </c>
      <c r="G3219" s="10" t="n">
        <v>1</v>
      </c>
      <c r="H3219" s="10" t="n">
        <v>10643.72</v>
      </c>
    </row>
    <row r="3220" customFormat="false" ht="15" hidden="false" customHeight="false" outlineLevel="0" collapsed="false">
      <c r="A3220" s="9" t="s">
        <v>13368</v>
      </c>
      <c r="B3220" s="9" t="s">
        <v>65</v>
      </c>
      <c r="C3220" s="9" t="s">
        <v>10161</v>
      </c>
      <c r="D3220" s="9" t="s">
        <v>10155</v>
      </c>
      <c r="E3220" s="10" t="n">
        <v>6</v>
      </c>
      <c r="F3220" s="10" t="n">
        <v>46256.96</v>
      </c>
      <c r="G3220" s="10" t="n">
        <v>0</v>
      </c>
      <c r="H3220" s="10" t="n">
        <v>25716.53</v>
      </c>
    </row>
    <row r="3221" customFormat="false" ht="15" hidden="false" customHeight="false" outlineLevel="0" collapsed="false">
      <c r="A3221" s="9" t="s">
        <v>13369</v>
      </c>
      <c r="B3221" s="9" t="s">
        <v>71</v>
      </c>
      <c r="C3221" s="9" t="s">
        <v>10164</v>
      </c>
      <c r="D3221" s="9" t="s">
        <v>10157</v>
      </c>
      <c r="E3221" s="10" t="n">
        <v>3</v>
      </c>
      <c r="F3221" s="10" t="n">
        <v>25382.5</v>
      </c>
      <c r="G3221" s="10" t="n">
        <v>176</v>
      </c>
      <c r="H3221" s="10" t="n">
        <v>14111.39</v>
      </c>
    </row>
    <row r="3222" customFormat="false" ht="15" hidden="false" customHeight="false" outlineLevel="0" collapsed="false">
      <c r="A3222" s="9" t="s">
        <v>13370</v>
      </c>
      <c r="B3222" s="9" t="s">
        <v>68</v>
      </c>
      <c r="C3222" s="9" t="s">
        <v>10162</v>
      </c>
      <c r="D3222" s="9" t="s">
        <v>10156</v>
      </c>
      <c r="E3222" s="10" t="n">
        <v>1</v>
      </c>
      <c r="F3222" s="10" t="n">
        <v>2733.1</v>
      </c>
      <c r="G3222" s="10" t="n">
        <v>73</v>
      </c>
      <c r="H3222" s="10" t="n">
        <v>1519.47</v>
      </c>
    </row>
    <row r="3223" customFormat="false" ht="15" hidden="false" customHeight="false" outlineLevel="0" collapsed="false">
      <c r="A3223" s="9" t="s">
        <v>13371</v>
      </c>
      <c r="B3223" s="9" t="s">
        <v>68</v>
      </c>
      <c r="C3223" s="9" t="s">
        <v>10163</v>
      </c>
      <c r="D3223" s="9" t="s">
        <v>10156</v>
      </c>
      <c r="E3223" s="10" t="n">
        <v>2</v>
      </c>
      <c r="F3223" s="10" t="n">
        <v>6501.65</v>
      </c>
      <c r="G3223" s="10" t="n">
        <v>30</v>
      </c>
      <c r="H3223" s="10" t="n">
        <v>3614.59</v>
      </c>
    </row>
    <row r="3224" customFormat="false" ht="15" hidden="false" customHeight="false" outlineLevel="0" collapsed="false">
      <c r="A3224" s="9" t="s">
        <v>13372</v>
      </c>
      <c r="B3224" s="9" t="s">
        <v>60</v>
      </c>
      <c r="C3224" s="9" t="s">
        <v>10161</v>
      </c>
      <c r="D3224" s="9" t="s">
        <v>10156</v>
      </c>
      <c r="E3224" s="10" t="n">
        <v>1</v>
      </c>
      <c r="F3224" s="10" t="n">
        <v>1585.55</v>
      </c>
      <c r="G3224" s="10" t="n">
        <v>268</v>
      </c>
      <c r="H3224" s="10" t="n">
        <v>881.49</v>
      </c>
    </row>
    <row r="3225" customFormat="false" ht="15" hidden="false" customHeight="false" outlineLevel="0" collapsed="false">
      <c r="A3225" s="9" t="s">
        <v>13373</v>
      </c>
      <c r="B3225" s="9" t="s">
        <v>77</v>
      </c>
      <c r="C3225" s="9" t="s">
        <v>10161</v>
      </c>
      <c r="D3225" s="9" t="s">
        <v>10155</v>
      </c>
      <c r="E3225" s="10" t="n">
        <v>5</v>
      </c>
      <c r="F3225" s="10" t="n">
        <v>7926.85</v>
      </c>
      <c r="G3225" s="10" t="n">
        <v>8</v>
      </c>
      <c r="H3225" s="10" t="n">
        <v>4406.93</v>
      </c>
    </row>
    <row r="3226" customFormat="false" ht="15" hidden="false" customHeight="false" outlineLevel="0" collapsed="false">
      <c r="A3226" s="9" t="s">
        <v>13374</v>
      </c>
      <c r="B3226" s="9" t="s">
        <v>70</v>
      </c>
      <c r="C3226" s="9" t="s">
        <v>10163</v>
      </c>
      <c r="D3226" s="9" t="s">
        <v>10154</v>
      </c>
      <c r="E3226" s="10" t="n">
        <v>5</v>
      </c>
      <c r="F3226" s="10" t="n">
        <v>110719.15</v>
      </c>
      <c r="G3226" s="10" t="n">
        <v>5</v>
      </c>
      <c r="H3226" s="10" t="n">
        <v>61554.24</v>
      </c>
    </row>
    <row r="3227" customFormat="false" ht="15" hidden="false" customHeight="false" outlineLevel="0" collapsed="false">
      <c r="A3227" s="9" t="s">
        <v>13375</v>
      </c>
      <c r="B3227" s="9" t="s">
        <v>76</v>
      </c>
      <c r="C3227" s="9" t="s">
        <v>10161</v>
      </c>
      <c r="D3227" s="9" t="s">
        <v>10156</v>
      </c>
      <c r="E3227" s="10" t="n">
        <v>1</v>
      </c>
      <c r="F3227" s="10" t="n">
        <v>4474.7</v>
      </c>
      <c r="G3227" s="10" t="n">
        <v>71</v>
      </c>
      <c r="H3227" s="10" t="n">
        <v>2487.71</v>
      </c>
    </row>
    <row r="3228" customFormat="false" ht="15" hidden="false" customHeight="false" outlineLevel="0" collapsed="false">
      <c r="A3228" s="9" t="s">
        <v>13376</v>
      </c>
      <c r="B3228" s="9" t="s">
        <v>64</v>
      </c>
      <c r="C3228" s="9" t="s">
        <v>10161</v>
      </c>
      <c r="D3228" s="9" t="s">
        <v>10155</v>
      </c>
      <c r="E3228" s="10" t="n">
        <v>3</v>
      </c>
      <c r="F3228" s="10" t="n">
        <v>5976.15</v>
      </c>
      <c r="G3228" s="10" t="n">
        <v>108</v>
      </c>
      <c r="H3228" s="10" t="n">
        <v>3322.44</v>
      </c>
    </row>
    <row r="3229" customFormat="false" ht="15" hidden="false" customHeight="false" outlineLevel="0" collapsed="false">
      <c r="A3229" s="9" t="s">
        <v>13377</v>
      </c>
      <c r="B3229" s="9" t="s">
        <v>64</v>
      </c>
      <c r="C3229" s="9" t="s">
        <v>10161</v>
      </c>
      <c r="D3229" s="9" t="s">
        <v>10156</v>
      </c>
      <c r="E3229" s="10" t="n">
        <v>2</v>
      </c>
      <c r="F3229" s="10" t="n">
        <v>6493.2</v>
      </c>
      <c r="G3229" s="10" t="n">
        <v>50</v>
      </c>
      <c r="H3229" s="10" t="n">
        <v>3609.89</v>
      </c>
    </row>
    <row r="3230" customFormat="false" ht="15" hidden="false" customHeight="false" outlineLevel="0" collapsed="false">
      <c r="A3230" s="9" t="s">
        <v>13378</v>
      </c>
      <c r="B3230" s="9" t="s">
        <v>68</v>
      </c>
      <c r="C3230" s="9" t="s">
        <v>10161</v>
      </c>
      <c r="D3230" s="9" t="s">
        <v>10154</v>
      </c>
      <c r="E3230" s="10" t="n">
        <v>14</v>
      </c>
      <c r="F3230" s="10" t="n">
        <v>80391.92</v>
      </c>
      <c r="G3230" s="10" t="n">
        <v>4</v>
      </c>
      <c r="H3230" s="10" t="n">
        <v>44693.84</v>
      </c>
    </row>
    <row r="3231" customFormat="false" ht="15" hidden="false" customHeight="false" outlineLevel="0" collapsed="false">
      <c r="A3231" s="9" t="s">
        <v>13379</v>
      </c>
      <c r="B3231" s="9" t="s">
        <v>75</v>
      </c>
      <c r="C3231" s="9" t="s">
        <v>10162</v>
      </c>
      <c r="D3231" s="9" t="s">
        <v>10155</v>
      </c>
      <c r="E3231" s="10" t="n">
        <v>3</v>
      </c>
      <c r="F3231" s="10" t="n">
        <v>27284.65</v>
      </c>
      <c r="G3231" s="10" t="n">
        <v>73</v>
      </c>
      <c r="H3231" s="10" t="n">
        <v>15168.88</v>
      </c>
    </row>
    <row r="3232" customFormat="false" ht="15" hidden="false" customHeight="false" outlineLevel="0" collapsed="false">
      <c r="A3232" s="9" t="s">
        <v>13380</v>
      </c>
      <c r="B3232" s="9" t="s">
        <v>62</v>
      </c>
      <c r="C3232" s="9" t="s">
        <v>10161</v>
      </c>
      <c r="D3232" s="9" t="s">
        <v>10156</v>
      </c>
      <c r="E3232" s="10" t="n">
        <v>1</v>
      </c>
      <c r="F3232" s="10" t="n">
        <v>3143.3</v>
      </c>
      <c r="G3232" s="10" t="n">
        <v>234</v>
      </c>
      <c r="H3232" s="10" t="n">
        <v>1747.52</v>
      </c>
    </row>
    <row r="3233" customFormat="false" ht="15" hidden="false" customHeight="false" outlineLevel="0" collapsed="false">
      <c r="A3233" s="9" t="s">
        <v>13381</v>
      </c>
      <c r="B3233" s="9" t="s">
        <v>71</v>
      </c>
      <c r="C3233" s="9" t="s">
        <v>10161</v>
      </c>
      <c r="D3233" s="9" t="s">
        <v>10156</v>
      </c>
      <c r="E3233" s="10" t="n">
        <v>2</v>
      </c>
      <c r="F3233" s="10" t="n">
        <v>1714.9</v>
      </c>
      <c r="G3233" s="10" t="n">
        <v>66</v>
      </c>
      <c r="H3233" s="10" t="n">
        <v>953.4</v>
      </c>
    </row>
    <row r="3234" customFormat="false" ht="15" hidden="false" customHeight="false" outlineLevel="0" collapsed="false">
      <c r="A3234" s="9" t="s">
        <v>13382</v>
      </c>
      <c r="B3234" s="9" t="s">
        <v>67</v>
      </c>
      <c r="C3234" s="9" t="s">
        <v>10161</v>
      </c>
      <c r="D3234" s="9" t="s">
        <v>10155</v>
      </c>
      <c r="E3234" s="10" t="n">
        <v>3</v>
      </c>
      <c r="F3234" s="10" t="n">
        <v>8042.84</v>
      </c>
      <c r="G3234" s="10" t="n">
        <v>38</v>
      </c>
      <c r="H3234" s="10" t="n">
        <v>4471.41</v>
      </c>
    </row>
    <row r="3235" customFormat="false" ht="15" hidden="false" customHeight="false" outlineLevel="0" collapsed="false">
      <c r="A3235" s="9" t="s">
        <v>13383</v>
      </c>
      <c r="B3235" s="9" t="s">
        <v>59</v>
      </c>
      <c r="C3235" s="9" t="s">
        <v>10161</v>
      </c>
      <c r="D3235" s="9" t="s">
        <v>10155</v>
      </c>
      <c r="E3235" s="10" t="n">
        <v>3</v>
      </c>
      <c r="F3235" s="10" t="n">
        <v>5030.77</v>
      </c>
      <c r="G3235" s="10" t="n">
        <v>37</v>
      </c>
      <c r="H3235" s="10" t="n">
        <v>2796.85</v>
      </c>
    </row>
    <row r="3236" customFormat="false" ht="15" hidden="false" customHeight="false" outlineLevel="0" collapsed="false">
      <c r="A3236" s="9" t="s">
        <v>13384</v>
      </c>
      <c r="B3236" s="9" t="s">
        <v>73</v>
      </c>
      <c r="C3236" s="9" t="s">
        <v>10161</v>
      </c>
      <c r="D3236" s="9" t="s">
        <v>10156</v>
      </c>
      <c r="E3236" s="10" t="n">
        <v>2</v>
      </c>
      <c r="F3236" s="10" t="n">
        <v>3485.7</v>
      </c>
      <c r="G3236" s="10" t="n">
        <v>70</v>
      </c>
      <c r="H3236" s="10" t="n">
        <v>1937.87</v>
      </c>
    </row>
    <row r="3237" customFormat="false" ht="15" hidden="false" customHeight="false" outlineLevel="0" collapsed="false">
      <c r="A3237" s="9" t="s">
        <v>13385</v>
      </c>
      <c r="B3237" s="9" t="s">
        <v>62</v>
      </c>
      <c r="C3237" s="9" t="s">
        <v>10162</v>
      </c>
      <c r="D3237" s="9" t="s">
        <v>10156</v>
      </c>
      <c r="E3237" s="10" t="n">
        <v>1</v>
      </c>
      <c r="F3237" s="10" t="n">
        <v>949</v>
      </c>
      <c r="G3237" s="10" t="n">
        <v>75</v>
      </c>
      <c r="H3237" s="10" t="n">
        <v>527.6</v>
      </c>
    </row>
    <row r="3238" customFormat="false" ht="15" hidden="false" customHeight="false" outlineLevel="0" collapsed="false">
      <c r="A3238" s="9" t="s">
        <v>13386</v>
      </c>
      <c r="B3238" s="9" t="s">
        <v>71</v>
      </c>
      <c r="C3238" s="9" t="s">
        <v>10161</v>
      </c>
      <c r="D3238" s="9" t="s">
        <v>10156</v>
      </c>
      <c r="E3238" s="10" t="n">
        <v>1</v>
      </c>
      <c r="F3238" s="10" t="n">
        <v>939.25</v>
      </c>
      <c r="G3238" s="10" t="n">
        <v>263</v>
      </c>
      <c r="H3238" s="10" t="n">
        <v>522.18</v>
      </c>
    </row>
    <row r="3239" customFormat="false" ht="15" hidden="false" customHeight="false" outlineLevel="0" collapsed="false">
      <c r="A3239" s="9" t="s">
        <v>13387</v>
      </c>
      <c r="B3239" s="9" t="s">
        <v>62</v>
      </c>
      <c r="C3239" s="9" t="s">
        <v>10161</v>
      </c>
      <c r="D3239" s="9" t="s">
        <v>10156</v>
      </c>
      <c r="E3239" s="10" t="n">
        <v>2</v>
      </c>
      <c r="F3239" s="10" t="n">
        <v>37254.8</v>
      </c>
      <c r="G3239" s="10" t="n">
        <v>75</v>
      </c>
      <c r="H3239" s="10" t="n">
        <v>20711.78</v>
      </c>
    </row>
    <row r="3240" customFormat="false" ht="15" hidden="false" customHeight="false" outlineLevel="0" collapsed="false">
      <c r="A3240" s="9" t="s">
        <v>13388</v>
      </c>
      <c r="B3240" s="9" t="s">
        <v>70</v>
      </c>
      <c r="C3240" s="9" t="s">
        <v>10161</v>
      </c>
      <c r="D3240" s="9" t="s">
        <v>10155</v>
      </c>
      <c r="E3240" s="10" t="n">
        <v>4</v>
      </c>
      <c r="F3240" s="10" t="n">
        <v>27994.85</v>
      </c>
      <c r="G3240" s="10" t="n">
        <v>35</v>
      </c>
      <c r="H3240" s="10" t="n">
        <v>15563.72</v>
      </c>
    </row>
    <row r="3241" customFormat="false" ht="15" hidden="false" customHeight="false" outlineLevel="0" collapsed="false">
      <c r="A3241" s="9" t="s">
        <v>13389</v>
      </c>
      <c r="B3241" s="9" t="s">
        <v>71</v>
      </c>
      <c r="C3241" s="9" t="s">
        <v>10161</v>
      </c>
      <c r="D3241" s="9" t="s">
        <v>10156</v>
      </c>
      <c r="E3241" s="10" t="n">
        <v>2</v>
      </c>
      <c r="F3241" s="10" t="n">
        <v>2524.2</v>
      </c>
      <c r="G3241" s="10" t="n">
        <v>30</v>
      </c>
      <c r="H3241" s="10" t="n">
        <v>1403.33</v>
      </c>
    </row>
    <row r="3242" customFormat="false" ht="15" hidden="false" customHeight="false" outlineLevel="0" collapsed="false">
      <c r="A3242" s="9" t="s">
        <v>13390</v>
      </c>
      <c r="B3242" s="9" t="s">
        <v>62</v>
      </c>
      <c r="C3242" s="9" t="s">
        <v>10161</v>
      </c>
      <c r="D3242" s="9" t="s">
        <v>10155</v>
      </c>
      <c r="E3242" s="10" t="n">
        <v>4</v>
      </c>
      <c r="F3242" s="10" t="n">
        <v>27681.1</v>
      </c>
      <c r="G3242" s="10" t="n">
        <v>32</v>
      </c>
      <c r="H3242" s="10" t="n">
        <v>15389.29</v>
      </c>
    </row>
    <row r="3243" customFormat="false" ht="15" hidden="false" customHeight="false" outlineLevel="0" collapsed="false">
      <c r="A3243" s="9" t="s">
        <v>13391</v>
      </c>
      <c r="B3243" s="9" t="s">
        <v>77</v>
      </c>
      <c r="C3243" s="9" t="s">
        <v>10161</v>
      </c>
      <c r="D3243" s="9" t="s">
        <v>10156</v>
      </c>
      <c r="E3243" s="10" t="n">
        <v>1</v>
      </c>
      <c r="F3243" s="10" t="n">
        <v>979.3</v>
      </c>
      <c r="G3243" s="10" t="n">
        <v>276</v>
      </c>
      <c r="H3243" s="10" t="n">
        <v>544.44</v>
      </c>
    </row>
    <row r="3244" customFormat="false" ht="15" hidden="false" customHeight="false" outlineLevel="0" collapsed="false">
      <c r="A3244" s="9" t="s">
        <v>13392</v>
      </c>
      <c r="B3244" s="9" t="s">
        <v>79</v>
      </c>
      <c r="C3244" s="9" t="s">
        <v>10161</v>
      </c>
      <c r="D3244" s="9" t="s">
        <v>10155</v>
      </c>
      <c r="E3244" s="10" t="n">
        <v>4</v>
      </c>
      <c r="F3244" s="10" t="n">
        <v>3224.92</v>
      </c>
      <c r="G3244" s="10" t="n">
        <v>45</v>
      </c>
      <c r="H3244" s="10" t="n">
        <v>1792.89</v>
      </c>
    </row>
    <row r="3245" customFormat="false" ht="15" hidden="false" customHeight="false" outlineLevel="0" collapsed="false">
      <c r="A3245" s="9" t="s">
        <v>13393</v>
      </c>
      <c r="B3245" s="9" t="s">
        <v>74</v>
      </c>
      <c r="C3245" s="9" t="s">
        <v>10161</v>
      </c>
      <c r="D3245" s="9" t="s">
        <v>10155</v>
      </c>
      <c r="E3245" s="10" t="n">
        <v>5</v>
      </c>
      <c r="F3245" s="10" t="n">
        <v>11610.25</v>
      </c>
      <c r="G3245" s="10" t="n">
        <v>15</v>
      </c>
      <c r="H3245" s="10" t="n">
        <v>6454.71</v>
      </c>
    </row>
    <row r="3246" customFormat="false" ht="15" hidden="false" customHeight="false" outlineLevel="0" collapsed="false">
      <c r="A3246" s="9" t="s">
        <v>13394</v>
      </c>
      <c r="B3246" s="9" t="s">
        <v>64</v>
      </c>
      <c r="C3246" s="9" t="s">
        <v>10163</v>
      </c>
      <c r="D3246" s="9" t="s">
        <v>10156</v>
      </c>
      <c r="E3246" s="10" t="n">
        <v>2</v>
      </c>
      <c r="F3246" s="10" t="n">
        <v>6766.85</v>
      </c>
      <c r="G3246" s="10" t="n">
        <v>24</v>
      </c>
      <c r="H3246" s="10" t="n">
        <v>3762.03</v>
      </c>
    </row>
    <row r="3247" customFormat="false" ht="15" hidden="false" customHeight="false" outlineLevel="0" collapsed="false">
      <c r="A3247" s="9" t="s">
        <v>13395</v>
      </c>
      <c r="B3247" s="9" t="s">
        <v>64</v>
      </c>
      <c r="C3247" s="9" t="s">
        <v>10163</v>
      </c>
      <c r="D3247" s="9" t="s">
        <v>10156</v>
      </c>
      <c r="E3247" s="10" t="n">
        <v>1</v>
      </c>
      <c r="F3247" s="10" t="n">
        <v>1257</v>
      </c>
      <c r="G3247" s="10" t="n">
        <v>166</v>
      </c>
      <c r="H3247" s="10" t="n">
        <v>698.83</v>
      </c>
    </row>
    <row r="3248" customFormat="false" ht="15" hidden="false" customHeight="false" outlineLevel="0" collapsed="false">
      <c r="A3248" s="9" t="s">
        <v>13396</v>
      </c>
      <c r="B3248" s="9" t="s">
        <v>70</v>
      </c>
      <c r="C3248" s="9" t="s">
        <v>10162</v>
      </c>
      <c r="D3248" s="9" t="s">
        <v>10155</v>
      </c>
      <c r="E3248" s="10" t="n">
        <v>9</v>
      </c>
      <c r="F3248" s="10" t="n">
        <v>46993.39</v>
      </c>
      <c r="G3248" s="10" t="n">
        <v>17</v>
      </c>
      <c r="H3248" s="10" t="n">
        <v>26125.95</v>
      </c>
    </row>
    <row r="3249" customFormat="false" ht="15" hidden="false" customHeight="false" outlineLevel="0" collapsed="false">
      <c r="A3249" s="9" t="s">
        <v>13397</v>
      </c>
      <c r="B3249" s="9" t="s">
        <v>62</v>
      </c>
      <c r="C3249" s="9" t="s">
        <v>10162</v>
      </c>
      <c r="D3249" s="9" t="s">
        <v>10155</v>
      </c>
      <c r="E3249" s="10" t="n">
        <v>6</v>
      </c>
      <c r="F3249" s="10" t="n">
        <v>45142.1</v>
      </c>
      <c r="G3249" s="10" t="n">
        <v>22</v>
      </c>
      <c r="H3249" s="10" t="n">
        <v>25096.72</v>
      </c>
    </row>
    <row r="3250" customFormat="false" ht="15" hidden="false" customHeight="false" outlineLevel="0" collapsed="false">
      <c r="A3250" s="9" t="s">
        <v>13398</v>
      </c>
      <c r="B3250" s="9" t="s">
        <v>71</v>
      </c>
      <c r="C3250" s="9" t="s">
        <v>10161</v>
      </c>
      <c r="D3250" s="9" t="s">
        <v>10155</v>
      </c>
      <c r="E3250" s="10" t="n">
        <v>6</v>
      </c>
      <c r="F3250" s="10" t="n">
        <v>8883.33</v>
      </c>
      <c r="G3250" s="10" t="n">
        <v>45</v>
      </c>
      <c r="H3250" s="10" t="n">
        <v>4938.68</v>
      </c>
    </row>
    <row r="3251" customFormat="false" ht="15" hidden="false" customHeight="false" outlineLevel="0" collapsed="false">
      <c r="A3251" s="9" t="s">
        <v>13399</v>
      </c>
      <c r="B3251" s="9" t="s">
        <v>75</v>
      </c>
      <c r="C3251" s="9" t="s">
        <v>10164</v>
      </c>
      <c r="D3251" s="9" t="s">
        <v>10155</v>
      </c>
      <c r="E3251" s="10" t="n">
        <v>8</v>
      </c>
      <c r="F3251" s="10" t="n">
        <v>71074.65</v>
      </c>
      <c r="G3251" s="10" t="n">
        <v>48</v>
      </c>
      <c r="H3251" s="10" t="n">
        <v>39513.91</v>
      </c>
    </row>
    <row r="3252" customFormat="false" ht="15" hidden="false" customHeight="false" outlineLevel="0" collapsed="false">
      <c r="A3252" s="9" t="s">
        <v>13400</v>
      </c>
      <c r="B3252" s="9" t="s">
        <v>64</v>
      </c>
      <c r="C3252" s="9" t="s">
        <v>10161</v>
      </c>
      <c r="D3252" s="9" t="s">
        <v>10156</v>
      </c>
      <c r="E3252" s="10" t="n">
        <v>1</v>
      </c>
      <c r="F3252" s="10" t="n">
        <v>4880.21</v>
      </c>
      <c r="G3252" s="10" t="n">
        <v>215</v>
      </c>
      <c r="H3252" s="10" t="n">
        <v>2713.15</v>
      </c>
    </row>
    <row r="3253" customFormat="false" ht="15" hidden="false" customHeight="false" outlineLevel="0" collapsed="false">
      <c r="A3253" s="9" t="s">
        <v>13401</v>
      </c>
      <c r="B3253" s="9" t="s">
        <v>79</v>
      </c>
      <c r="C3253" s="9" t="s">
        <v>10161</v>
      </c>
      <c r="D3253" s="9" t="s">
        <v>10155</v>
      </c>
      <c r="E3253" s="10" t="n">
        <v>5</v>
      </c>
      <c r="F3253" s="10" t="n">
        <v>28537.7</v>
      </c>
      <c r="G3253" s="10" t="n">
        <v>11</v>
      </c>
      <c r="H3253" s="10" t="n">
        <v>15865.52</v>
      </c>
    </row>
    <row r="3254" customFormat="false" ht="15" hidden="false" customHeight="false" outlineLevel="0" collapsed="false">
      <c r="A3254" s="9" t="s">
        <v>13402</v>
      </c>
      <c r="B3254" s="9" t="s">
        <v>64</v>
      </c>
      <c r="C3254" s="9" t="s">
        <v>10163</v>
      </c>
      <c r="D3254" s="9" t="s">
        <v>10156</v>
      </c>
      <c r="E3254" s="10" t="n">
        <v>1</v>
      </c>
      <c r="F3254" s="10" t="n">
        <v>469</v>
      </c>
      <c r="G3254" s="10" t="n">
        <v>224</v>
      </c>
      <c r="H3254" s="10" t="n">
        <v>260.74</v>
      </c>
    </row>
    <row r="3255" customFormat="false" ht="15" hidden="false" customHeight="false" outlineLevel="0" collapsed="false">
      <c r="A3255" s="9" t="s">
        <v>13403</v>
      </c>
      <c r="B3255" s="9" t="s">
        <v>79</v>
      </c>
      <c r="C3255" s="9" t="s">
        <v>10162</v>
      </c>
      <c r="D3255" s="9" t="s">
        <v>10155</v>
      </c>
      <c r="E3255" s="10" t="n">
        <v>7</v>
      </c>
      <c r="F3255" s="10" t="n">
        <v>25446.98</v>
      </c>
      <c r="G3255" s="10" t="n">
        <v>15</v>
      </c>
      <c r="H3255" s="10" t="n">
        <v>14147.23</v>
      </c>
    </row>
    <row r="3256" customFormat="false" ht="15" hidden="false" customHeight="false" outlineLevel="0" collapsed="false">
      <c r="A3256" s="9" t="s">
        <v>13404</v>
      </c>
      <c r="B3256" s="9" t="s">
        <v>64</v>
      </c>
      <c r="C3256" s="9" t="s">
        <v>10161</v>
      </c>
      <c r="D3256" s="9" t="s">
        <v>10157</v>
      </c>
      <c r="E3256" s="10" t="n">
        <v>2</v>
      </c>
      <c r="F3256" s="10" t="n">
        <v>5852.2</v>
      </c>
      <c r="G3256" s="10" t="n">
        <v>258</v>
      </c>
      <c r="H3256" s="10" t="n">
        <v>3253.53</v>
      </c>
    </row>
    <row r="3257" customFormat="false" ht="15" hidden="false" customHeight="false" outlineLevel="0" collapsed="false">
      <c r="A3257" s="9" t="s">
        <v>13405</v>
      </c>
      <c r="B3257" s="9" t="s">
        <v>69</v>
      </c>
      <c r="C3257" s="9" t="s">
        <v>10161</v>
      </c>
      <c r="D3257" s="9" t="s">
        <v>10157</v>
      </c>
      <c r="E3257" s="10" t="n">
        <v>4</v>
      </c>
      <c r="F3257" s="10" t="n">
        <v>76550.65</v>
      </c>
      <c r="G3257" s="10" t="n">
        <v>167</v>
      </c>
      <c r="H3257" s="10" t="n">
        <v>42558.29</v>
      </c>
    </row>
    <row r="3258" customFormat="false" ht="15" hidden="false" customHeight="false" outlineLevel="0" collapsed="false">
      <c r="A3258" s="9" t="s">
        <v>13406</v>
      </c>
      <c r="B3258" s="9" t="s">
        <v>71</v>
      </c>
      <c r="C3258" s="9" t="s">
        <v>10161</v>
      </c>
      <c r="D3258" s="9" t="s">
        <v>10156</v>
      </c>
      <c r="E3258" s="10" t="n">
        <v>1</v>
      </c>
      <c r="F3258" s="10" t="n">
        <v>191.2</v>
      </c>
      <c r="G3258" s="10" t="n">
        <v>133</v>
      </c>
      <c r="H3258" s="10" t="n">
        <v>106.3</v>
      </c>
    </row>
    <row r="3259" customFormat="false" ht="15" hidden="false" customHeight="false" outlineLevel="0" collapsed="false">
      <c r="A3259" s="9" t="s">
        <v>13407</v>
      </c>
      <c r="B3259" s="9" t="s">
        <v>69</v>
      </c>
      <c r="C3259" s="9" t="s">
        <v>10163</v>
      </c>
      <c r="D3259" s="9" t="s">
        <v>10155</v>
      </c>
      <c r="E3259" s="10" t="n">
        <v>4</v>
      </c>
      <c r="F3259" s="10" t="n">
        <v>6797.36</v>
      </c>
      <c r="G3259" s="10" t="n">
        <v>3</v>
      </c>
      <c r="H3259" s="10" t="n">
        <v>3778.99</v>
      </c>
    </row>
    <row r="3260" customFormat="false" ht="15" hidden="false" customHeight="false" outlineLevel="0" collapsed="false">
      <c r="A3260" s="9" t="s">
        <v>13408</v>
      </c>
      <c r="B3260" s="9" t="s">
        <v>64</v>
      </c>
      <c r="C3260" s="9" t="s">
        <v>10161</v>
      </c>
      <c r="D3260" s="9" t="s">
        <v>10154</v>
      </c>
      <c r="E3260" s="10" t="n">
        <v>2</v>
      </c>
      <c r="F3260" s="10" t="n">
        <v>74603.69</v>
      </c>
      <c r="G3260" s="10" t="n">
        <v>84</v>
      </c>
      <c r="H3260" s="10" t="n">
        <v>41475.88</v>
      </c>
    </row>
    <row r="3261" customFormat="false" ht="15" hidden="false" customHeight="false" outlineLevel="0" collapsed="false">
      <c r="A3261" s="9" t="s">
        <v>13409</v>
      </c>
      <c r="B3261" s="9" t="s">
        <v>71</v>
      </c>
      <c r="C3261" s="9" t="s">
        <v>10161</v>
      </c>
      <c r="D3261" s="9" t="s">
        <v>10155</v>
      </c>
      <c r="E3261" s="10" t="n">
        <v>5</v>
      </c>
      <c r="F3261" s="10" t="n">
        <v>8868.72</v>
      </c>
      <c r="G3261" s="10" t="n">
        <v>14</v>
      </c>
      <c r="H3261" s="10" t="n">
        <v>4930.56</v>
      </c>
    </row>
    <row r="3262" customFormat="false" ht="15" hidden="false" customHeight="false" outlineLevel="0" collapsed="false">
      <c r="A3262" s="9" t="s">
        <v>13410</v>
      </c>
      <c r="B3262" s="9" t="s">
        <v>71</v>
      </c>
      <c r="C3262" s="9" t="s">
        <v>10162</v>
      </c>
      <c r="D3262" s="9" t="s">
        <v>10154</v>
      </c>
      <c r="E3262" s="10" t="n">
        <v>6</v>
      </c>
      <c r="F3262" s="10" t="n">
        <v>115202.11</v>
      </c>
      <c r="G3262" s="10" t="n">
        <v>51</v>
      </c>
      <c r="H3262" s="10" t="n">
        <v>64046.54</v>
      </c>
    </row>
    <row r="3263" customFormat="false" ht="15" hidden="false" customHeight="false" outlineLevel="0" collapsed="false">
      <c r="A3263" s="9" t="s">
        <v>13411</v>
      </c>
      <c r="B3263" s="9" t="s">
        <v>64</v>
      </c>
      <c r="C3263" s="9" t="s">
        <v>10162</v>
      </c>
      <c r="D3263" s="9" t="s">
        <v>10154</v>
      </c>
      <c r="E3263" s="10" t="n">
        <v>8</v>
      </c>
      <c r="F3263" s="10" t="n">
        <v>80483.24</v>
      </c>
      <c r="G3263" s="10" t="n">
        <v>16</v>
      </c>
      <c r="H3263" s="10" t="n">
        <v>44744.61</v>
      </c>
    </row>
    <row r="3264" customFormat="false" ht="15" hidden="false" customHeight="false" outlineLevel="0" collapsed="false">
      <c r="A3264" s="9" t="s">
        <v>13412</v>
      </c>
      <c r="B3264" s="9" t="s">
        <v>77</v>
      </c>
      <c r="C3264" s="9" t="s">
        <v>10161</v>
      </c>
      <c r="D3264" s="9" t="s">
        <v>10156</v>
      </c>
      <c r="E3264" s="10" t="n">
        <v>1</v>
      </c>
      <c r="F3264" s="10" t="n">
        <v>2067.45</v>
      </c>
      <c r="G3264" s="10" t="n">
        <v>312</v>
      </c>
      <c r="H3264" s="10" t="n">
        <v>1149.4</v>
      </c>
    </row>
    <row r="3265" customFormat="false" ht="15" hidden="false" customHeight="false" outlineLevel="0" collapsed="false">
      <c r="A3265" s="9" t="s">
        <v>13413</v>
      </c>
      <c r="B3265" s="9" t="s">
        <v>64</v>
      </c>
      <c r="C3265" s="9" t="s">
        <v>10162</v>
      </c>
      <c r="D3265" s="9" t="s">
        <v>10155</v>
      </c>
      <c r="E3265" s="10" t="n">
        <v>4</v>
      </c>
      <c r="F3265" s="10" t="n">
        <v>19163.13</v>
      </c>
      <c r="G3265" s="10" t="n">
        <v>92</v>
      </c>
      <c r="H3265" s="10" t="n">
        <v>10653.73</v>
      </c>
    </row>
    <row r="3266" customFormat="false" ht="15" hidden="false" customHeight="false" outlineLevel="0" collapsed="false">
      <c r="A3266" s="9" t="s">
        <v>13414</v>
      </c>
      <c r="B3266" s="9" t="s">
        <v>75</v>
      </c>
      <c r="C3266" s="9" t="s">
        <v>10161</v>
      </c>
      <c r="D3266" s="9" t="s">
        <v>10155</v>
      </c>
      <c r="E3266" s="10" t="n">
        <v>4</v>
      </c>
      <c r="F3266" s="10" t="n">
        <v>20960.51</v>
      </c>
      <c r="G3266" s="10" t="n">
        <v>5</v>
      </c>
      <c r="H3266" s="10" t="n">
        <v>11652.98</v>
      </c>
    </row>
    <row r="3267" customFormat="false" ht="15" hidden="false" customHeight="false" outlineLevel="0" collapsed="false">
      <c r="A3267" s="9" t="s">
        <v>13415</v>
      </c>
      <c r="B3267" s="9" t="s">
        <v>68</v>
      </c>
      <c r="C3267" s="9" t="s">
        <v>10164</v>
      </c>
      <c r="D3267" s="9" t="s">
        <v>10157</v>
      </c>
      <c r="E3267" s="10" t="n">
        <v>3</v>
      </c>
      <c r="F3267" s="10" t="n">
        <v>8235.93</v>
      </c>
      <c r="G3267" s="10" t="n">
        <v>121</v>
      </c>
      <c r="H3267" s="10" t="n">
        <v>4578.76</v>
      </c>
    </row>
    <row r="3268" customFormat="false" ht="15" hidden="false" customHeight="false" outlineLevel="0" collapsed="false">
      <c r="A3268" s="9" t="s">
        <v>13416</v>
      </c>
      <c r="B3268" s="9" t="s">
        <v>74</v>
      </c>
      <c r="C3268" s="9" t="s">
        <v>10161</v>
      </c>
      <c r="D3268" s="9" t="s">
        <v>10155</v>
      </c>
      <c r="E3268" s="10" t="n">
        <v>6</v>
      </c>
      <c r="F3268" s="10" t="n">
        <v>27888.9</v>
      </c>
      <c r="G3268" s="10" t="n">
        <v>40</v>
      </c>
      <c r="H3268" s="10" t="n">
        <v>15504.82</v>
      </c>
    </row>
    <row r="3269" customFormat="false" ht="15" hidden="false" customHeight="false" outlineLevel="0" collapsed="false">
      <c r="A3269" s="9" t="s">
        <v>13417</v>
      </c>
      <c r="B3269" s="9" t="s">
        <v>72</v>
      </c>
      <c r="C3269" s="9" t="s">
        <v>10163</v>
      </c>
      <c r="D3269" s="9" t="s">
        <v>10156</v>
      </c>
      <c r="E3269" s="10" t="n">
        <v>1</v>
      </c>
      <c r="F3269" s="10" t="n">
        <v>3314.25</v>
      </c>
      <c r="G3269" s="10" t="n">
        <v>204</v>
      </c>
      <c r="H3269" s="10" t="n">
        <v>1842.56</v>
      </c>
    </row>
    <row r="3270" customFormat="false" ht="15" hidden="false" customHeight="false" outlineLevel="0" collapsed="false">
      <c r="A3270" s="9" t="s">
        <v>13418</v>
      </c>
      <c r="B3270" s="9" t="s">
        <v>75</v>
      </c>
      <c r="C3270" s="9" t="s">
        <v>10161</v>
      </c>
      <c r="D3270" s="9" t="s">
        <v>10157</v>
      </c>
      <c r="E3270" s="10" t="n">
        <v>3</v>
      </c>
      <c r="F3270" s="10" t="n">
        <v>2974.51</v>
      </c>
      <c r="G3270" s="10" t="n">
        <v>131</v>
      </c>
      <c r="H3270" s="10" t="n">
        <v>1653.68</v>
      </c>
    </row>
    <row r="3271" customFormat="false" ht="15" hidden="false" customHeight="false" outlineLevel="0" collapsed="false">
      <c r="A3271" s="9" t="s">
        <v>13419</v>
      </c>
      <c r="B3271" s="9" t="s">
        <v>77</v>
      </c>
      <c r="C3271" s="9" t="s">
        <v>10161</v>
      </c>
      <c r="D3271" s="9" t="s">
        <v>10156</v>
      </c>
      <c r="E3271" s="10" t="n">
        <v>2</v>
      </c>
      <c r="F3271" s="10" t="n">
        <v>2833.95</v>
      </c>
      <c r="G3271" s="10" t="n">
        <v>28</v>
      </c>
      <c r="H3271" s="10" t="n">
        <v>1575.53</v>
      </c>
    </row>
    <row r="3272" customFormat="false" ht="15" hidden="false" customHeight="false" outlineLevel="0" collapsed="false">
      <c r="A3272" s="9" t="s">
        <v>13420</v>
      </c>
      <c r="B3272" s="9" t="s">
        <v>71</v>
      </c>
      <c r="C3272" s="9" t="s">
        <v>10161</v>
      </c>
      <c r="D3272" s="9" t="s">
        <v>10156</v>
      </c>
      <c r="E3272" s="10" t="n">
        <v>2</v>
      </c>
      <c r="F3272" s="10" t="n">
        <v>7069.66</v>
      </c>
      <c r="G3272" s="10" t="n">
        <v>57</v>
      </c>
      <c r="H3272" s="10" t="n">
        <v>3930.37</v>
      </c>
    </row>
    <row r="3273" customFormat="false" ht="15" hidden="false" customHeight="false" outlineLevel="0" collapsed="false">
      <c r="A3273" s="9" t="s">
        <v>13421</v>
      </c>
      <c r="B3273" s="9" t="s">
        <v>75</v>
      </c>
      <c r="C3273" s="9" t="s">
        <v>10164</v>
      </c>
      <c r="D3273" s="9" t="s">
        <v>10157</v>
      </c>
      <c r="E3273" s="10" t="n">
        <v>4</v>
      </c>
      <c r="F3273" s="10" t="n">
        <v>15263.52</v>
      </c>
      <c r="G3273" s="10" t="n">
        <v>147</v>
      </c>
      <c r="H3273" s="10" t="n">
        <v>8485.74</v>
      </c>
    </row>
    <row r="3274" customFormat="false" ht="15" hidden="false" customHeight="false" outlineLevel="0" collapsed="false">
      <c r="A3274" s="9" t="s">
        <v>13422</v>
      </c>
      <c r="B3274" s="9" t="s">
        <v>65</v>
      </c>
      <c r="C3274" s="9" t="s">
        <v>10161</v>
      </c>
      <c r="D3274" s="9" t="s">
        <v>10155</v>
      </c>
      <c r="E3274" s="10" t="n">
        <v>4</v>
      </c>
      <c r="F3274" s="10" t="n">
        <v>30098.15</v>
      </c>
      <c r="G3274" s="10" t="n">
        <v>58</v>
      </c>
      <c r="H3274" s="10" t="n">
        <v>16733.05</v>
      </c>
    </row>
    <row r="3275" customFormat="false" ht="15" hidden="false" customHeight="false" outlineLevel="0" collapsed="false">
      <c r="A3275" s="9" t="s">
        <v>13423</v>
      </c>
      <c r="B3275" s="9" t="s">
        <v>70</v>
      </c>
      <c r="C3275" s="9" t="s">
        <v>10161</v>
      </c>
      <c r="D3275" s="9" t="s">
        <v>10155</v>
      </c>
      <c r="E3275" s="10" t="n">
        <v>4</v>
      </c>
      <c r="F3275" s="10" t="n">
        <v>11303.33</v>
      </c>
      <c r="G3275" s="10" t="n">
        <v>36</v>
      </c>
      <c r="H3275" s="10" t="n">
        <v>6284.08</v>
      </c>
    </row>
    <row r="3276" customFormat="false" ht="15" hidden="false" customHeight="false" outlineLevel="0" collapsed="false">
      <c r="A3276" s="9" t="s">
        <v>13424</v>
      </c>
      <c r="B3276" s="9" t="s">
        <v>64</v>
      </c>
      <c r="C3276" s="9" t="s">
        <v>10161</v>
      </c>
      <c r="D3276" s="9" t="s">
        <v>10156</v>
      </c>
      <c r="E3276" s="10" t="n">
        <v>2</v>
      </c>
      <c r="F3276" s="10" t="n">
        <v>58575.45</v>
      </c>
      <c r="G3276" s="10" t="n">
        <v>62</v>
      </c>
      <c r="H3276" s="10" t="n">
        <v>32564.99</v>
      </c>
    </row>
    <row r="3277" customFormat="false" ht="15" hidden="false" customHeight="false" outlineLevel="0" collapsed="false">
      <c r="A3277" s="9" t="s">
        <v>13425</v>
      </c>
      <c r="B3277" s="9" t="s">
        <v>64</v>
      </c>
      <c r="C3277" s="9" t="s">
        <v>10161</v>
      </c>
      <c r="D3277" s="9" t="s">
        <v>10156</v>
      </c>
      <c r="E3277" s="10" t="n">
        <v>2</v>
      </c>
      <c r="F3277" s="10" t="n">
        <v>1086.3</v>
      </c>
      <c r="G3277" s="10" t="n">
        <v>8</v>
      </c>
      <c r="H3277" s="10" t="n">
        <v>603.93</v>
      </c>
    </row>
    <row r="3278" customFormat="false" ht="15" hidden="false" customHeight="false" outlineLevel="0" collapsed="false">
      <c r="A3278" s="9" t="s">
        <v>13426</v>
      </c>
      <c r="B3278" s="9" t="s">
        <v>71</v>
      </c>
      <c r="C3278" s="9" t="s">
        <v>10161</v>
      </c>
      <c r="D3278" s="9" t="s">
        <v>10157</v>
      </c>
      <c r="E3278" s="10" t="n">
        <v>3</v>
      </c>
      <c r="F3278" s="10" t="n">
        <v>5476.25</v>
      </c>
      <c r="G3278" s="10" t="n">
        <v>146</v>
      </c>
      <c r="H3278" s="10" t="n">
        <v>3044.52</v>
      </c>
    </row>
    <row r="3279" customFormat="false" ht="15" hidden="false" customHeight="false" outlineLevel="0" collapsed="false">
      <c r="A3279" s="9" t="s">
        <v>13427</v>
      </c>
      <c r="B3279" s="9" t="s">
        <v>68</v>
      </c>
      <c r="C3279" s="9" t="s">
        <v>10163</v>
      </c>
      <c r="D3279" s="9" t="s">
        <v>10155</v>
      </c>
      <c r="E3279" s="10" t="n">
        <v>4</v>
      </c>
      <c r="F3279" s="10" t="n">
        <v>9469.95</v>
      </c>
      <c r="G3279" s="10" t="n">
        <v>76</v>
      </c>
      <c r="H3279" s="10" t="n">
        <v>5264.81</v>
      </c>
    </row>
    <row r="3280" customFormat="false" ht="15" hidden="false" customHeight="false" outlineLevel="0" collapsed="false">
      <c r="A3280" s="9" t="s">
        <v>13428</v>
      </c>
      <c r="B3280" s="9" t="s">
        <v>77</v>
      </c>
      <c r="C3280" s="9" t="s">
        <v>10161</v>
      </c>
      <c r="D3280" s="9" t="s">
        <v>10156</v>
      </c>
      <c r="E3280" s="10" t="n">
        <v>2</v>
      </c>
      <c r="F3280" s="10" t="n">
        <v>18938.07</v>
      </c>
      <c r="G3280" s="10" t="n">
        <v>56</v>
      </c>
      <c r="H3280" s="10" t="n">
        <v>10528.61</v>
      </c>
    </row>
    <row r="3281" customFormat="false" ht="15" hidden="false" customHeight="false" outlineLevel="0" collapsed="false">
      <c r="A3281" s="9" t="s">
        <v>13429</v>
      </c>
      <c r="B3281" s="9" t="s">
        <v>65</v>
      </c>
      <c r="C3281" s="9" t="s">
        <v>10161</v>
      </c>
      <c r="D3281" s="9" t="s">
        <v>10156</v>
      </c>
      <c r="E3281" s="10" t="n">
        <v>1</v>
      </c>
      <c r="F3281" s="10" t="n">
        <v>5281.65</v>
      </c>
      <c r="G3281" s="10" t="n">
        <v>82</v>
      </c>
      <c r="H3281" s="10" t="n">
        <v>2936.33</v>
      </c>
    </row>
    <row r="3282" customFormat="false" ht="15" hidden="false" customHeight="false" outlineLevel="0" collapsed="false">
      <c r="A3282" s="9" t="s">
        <v>13430</v>
      </c>
      <c r="B3282" s="9" t="s">
        <v>71</v>
      </c>
      <c r="C3282" s="9" t="s">
        <v>10161</v>
      </c>
      <c r="D3282" s="9" t="s">
        <v>10155</v>
      </c>
      <c r="E3282" s="10" t="n">
        <v>3</v>
      </c>
      <c r="F3282" s="10" t="n">
        <v>18493.71</v>
      </c>
      <c r="G3282" s="10" t="n">
        <v>95</v>
      </c>
      <c r="H3282" s="10" t="n">
        <v>10281.57</v>
      </c>
    </row>
    <row r="3283" customFormat="false" ht="15" hidden="false" customHeight="false" outlineLevel="0" collapsed="false">
      <c r="A3283" s="9" t="s">
        <v>13431</v>
      </c>
      <c r="B3283" s="9" t="s">
        <v>59</v>
      </c>
      <c r="C3283" s="9" t="s">
        <v>10161</v>
      </c>
      <c r="D3283" s="9" t="s">
        <v>10155</v>
      </c>
      <c r="E3283" s="10" t="n">
        <v>4</v>
      </c>
      <c r="F3283" s="10" t="n">
        <v>46362.18</v>
      </c>
      <c r="G3283" s="10" t="n">
        <v>44</v>
      </c>
      <c r="H3283" s="10" t="n">
        <v>25775.03</v>
      </c>
    </row>
    <row r="3284" customFormat="false" ht="15" hidden="false" customHeight="false" outlineLevel="0" collapsed="false">
      <c r="A3284" s="9" t="s">
        <v>13432</v>
      </c>
      <c r="B3284" s="9" t="s">
        <v>59</v>
      </c>
      <c r="C3284" s="9" t="s">
        <v>10164</v>
      </c>
      <c r="D3284" s="9" t="s">
        <v>10155</v>
      </c>
      <c r="E3284" s="10" t="n">
        <v>6</v>
      </c>
      <c r="F3284" s="10" t="n">
        <v>25824.39</v>
      </c>
      <c r="G3284" s="10" t="n">
        <v>37</v>
      </c>
      <c r="H3284" s="10" t="n">
        <v>14357.05</v>
      </c>
    </row>
    <row r="3285" customFormat="false" ht="15" hidden="false" customHeight="false" outlineLevel="0" collapsed="false">
      <c r="A3285" s="9" t="s">
        <v>13433</v>
      </c>
      <c r="B3285" s="9" t="s">
        <v>62</v>
      </c>
      <c r="C3285" s="9" t="s">
        <v>10161</v>
      </c>
      <c r="D3285" s="9" t="s">
        <v>10156</v>
      </c>
      <c r="E3285" s="10" t="n">
        <v>2</v>
      </c>
      <c r="F3285" s="10" t="n">
        <v>19126.4</v>
      </c>
      <c r="G3285" s="10" t="n">
        <v>1</v>
      </c>
      <c r="H3285" s="10" t="n">
        <v>10633.31</v>
      </c>
    </row>
    <row r="3286" customFormat="false" ht="15" hidden="false" customHeight="false" outlineLevel="0" collapsed="false">
      <c r="A3286" s="9" t="s">
        <v>13434</v>
      </c>
      <c r="B3286" s="9" t="s">
        <v>71</v>
      </c>
      <c r="C3286" s="9" t="s">
        <v>10162</v>
      </c>
      <c r="D3286" s="9" t="s">
        <v>10155</v>
      </c>
      <c r="E3286" s="10" t="n">
        <v>5</v>
      </c>
      <c r="F3286" s="10" t="n">
        <v>69405.55</v>
      </c>
      <c r="G3286" s="10" t="n">
        <v>50</v>
      </c>
      <c r="H3286" s="10" t="n">
        <v>38585.97</v>
      </c>
    </row>
    <row r="3287" customFormat="false" ht="15" hidden="false" customHeight="false" outlineLevel="0" collapsed="false">
      <c r="A3287" s="9" t="s">
        <v>13435</v>
      </c>
      <c r="B3287" s="9" t="s">
        <v>68</v>
      </c>
      <c r="C3287" s="9" t="s">
        <v>10161</v>
      </c>
      <c r="D3287" s="9" t="s">
        <v>10155</v>
      </c>
      <c r="E3287" s="10" t="n">
        <v>4</v>
      </c>
      <c r="F3287" s="10" t="n">
        <v>33314.14</v>
      </c>
      <c r="G3287" s="10" t="n">
        <v>55</v>
      </c>
      <c r="H3287" s="10" t="n">
        <v>18520.98</v>
      </c>
    </row>
    <row r="3288" customFormat="false" ht="15" hidden="false" customHeight="false" outlineLevel="0" collapsed="false">
      <c r="A3288" s="9" t="s">
        <v>13436</v>
      </c>
      <c r="B3288" s="9" t="s">
        <v>59</v>
      </c>
      <c r="C3288" s="9" t="s">
        <v>10162</v>
      </c>
      <c r="D3288" s="9" t="s">
        <v>10157</v>
      </c>
      <c r="E3288" s="10" t="n">
        <v>3</v>
      </c>
      <c r="F3288" s="10" t="n">
        <v>8958.53</v>
      </c>
      <c r="G3288" s="10" t="n">
        <v>138</v>
      </c>
      <c r="H3288" s="10" t="n">
        <v>4980.49</v>
      </c>
    </row>
    <row r="3289" customFormat="false" ht="15" hidden="false" customHeight="false" outlineLevel="0" collapsed="false">
      <c r="A3289" s="9" t="s">
        <v>13437</v>
      </c>
      <c r="B3289" s="9" t="s">
        <v>75</v>
      </c>
      <c r="C3289" s="9" t="s">
        <v>10164</v>
      </c>
      <c r="D3289" s="9" t="s">
        <v>10155</v>
      </c>
      <c r="E3289" s="10" t="n">
        <v>7</v>
      </c>
      <c r="F3289" s="10" t="n">
        <v>39622.3</v>
      </c>
      <c r="G3289" s="10" t="n">
        <v>53</v>
      </c>
      <c r="H3289" s="10" t="n">
        <v>22027.99</v>
      </c>
    </row>
    <row r="3290" customFormat="false" ht="15" hidden="false" customHeight="false" outlineLevel="0" collapsed="false">
      <c r="A3290" s="9" t="s">
        <v>13438</v>
      </c>
      <c r="B3290" s="9" t="s">
        <v>68</v>
      </c>
      <c r="C3290" s="9" t="s">
        <v>10161</v>
      </c>
      <c r="D3290" s="9" t="s">
        <v>10157</v>
      </c>
      <c r="E3290" s="10" t="n">
        <v>3</v>
      </c>
      <c r="F3290" s="10" t="n">
        <v>9518.3</v>
      </c>
      <c r="G3290" s="10" t="n">
        <v>145</v>
      </c>
      <c r="H3290" s="10" t="n">
        <v>5291.69</v>
      </c>
    </row>
    <row r="3291" customFormat="false" ht="15" hidden="false" customHeight="false" outlineLevel="0" collapsed="false">
      <c r="A3291" s="9" t="s">
        <v>13439</v>
      </c>
      <c r="B3291" s="9" t="s">
        <v>72</v>
      </c>
      <c r="C3291" s="9" t="s">
        <v>10163</v>
      </c>
      <c r="D3291" s="9" t="s">
        <v>10156</v>
      </c>
      <c r="E3291" s="10" t="n">
        <v>1</v>
      </c>
      <c r="F3291" s="10" t="n">
        <v>4786.1</v>
      </c>
      <c r="G3291" s="10" t="n">
        <v>208</v>
      </c>
      <c r="H3291" s="10" t="n">
        <v>2660.83</v>
      </c>
    </row>
    <row r="3292" customFormat="false" ht="15" hidden="false" customHeight="false" outlineLevel="0" collapsed="false">
      <c r="A3292" s="9" t="s">
        <v>13440</v>
      </c>
      <c r="B3292" s="9" t="s">
        <v>71</v>
      </c>
      <c r="C3292" s="9" t="s">
        <v>10161</v>
      </c>
      <c r="D3292" s="9" t="s">
        <v>10155</v>
      </c>
      <c r="E3292" s="10" t="n">
        <v>12</v>
      </c>
      <c r="F3292" s="10" t="n">
        <v>58912.65</v>
      </c>
      <c r="G3292" s="10" t="n">
        <v>13</v>
      </c>
      <c r="H3292" s="10" t="n">
        <v>32752.45</v>
      </c>
    </row>
    <row r="3293" customFormat="false" ht="15" hidden="false" customHeight="false" outlineLevel="0" collapsed="false">
      <c r="A3293" s="9" t="s">
        <v>13441</v>
      </c>
      <c r="B3293" s="9" t="s">
        <v>69</v>
      </c>
      <c r="C3293" s="9" t="s">
        <v>10161</v>
      </c>
      <c r="D3293" s="9" t="s">
        <v>10155</v>
      </c>
      <c r="E3293" s="10" t="n">
        <v>6</v>
      </c>
      <c r="F3293" s="10" t="n">
        <v>13419.15</v>
      </c>
      <c r="G3293" s="10" t="n">
        <v>23</v>
      </c>
      <c r="H3293" s="10" t="n">
        <v>7460.37</v>
      </c>
    </row>
    <row r="3294" customFormat="false" ht="15" hidden="false" customHeight="false" outlineLevel="0" collapsed="false">
      <c r="A3294" s="9" t="s">
        <v>13442</v>
      </c>
      <c r="B3294" s="9" t="s">
        <v>73</v>
      </c>
      <c r="C3294" s="9" t="s">
        <v>10161</v>
      </c>
      <c r="D3294" s="9" t="s">
        <v>10156</v>
      </c>
      <c r="E3294" s="10" t="n">
        <v>2</v>
      </c>
      <c r="F3294" s="10" t="n">
        <v>2515.2</v>
      </c>
      <c r="G3294" s="10" t="n">
        <v>89</v>
      </c>
      <c r="H3294" s="10" t="n">
        <v>1398.32</v>
      </c>
    </row>
    <row r="3295" customFormat="false" ht="15" hidden="false" customHeight="false" outlineLevel="0" collapsed="false">
      <c r="A3295" s="9" t="s">
        <v>13443</v>
      </c>
      <c r="B3295" s="9" t="s">
        <v>76</v>
      </c>
      <c r="C3295" s="9" t="s">
        <v>10163</v>
      </c>
      <c r="D3295" s="9" t="s">
        <v>10155</v>
      </c>
      <c r="E3295" s="10" t="n">
        <v>5</v>
      </c>
      <c r="F3295" s="10" t="n">
        <v>13611.05</v>
      </c>
      <c r="G3295" s="10" t="n">
        <v>75</v>
      </c>
      <c r="H3295" s="10" t="n">
        <v>7567.06</v>
      </c>
    </row>
    <row r="3296" customFormat="false" ht="15" hidden="false" customHeight="false" outlineLevel="0" collapsed="false">
      <c r="A3296" s="9" t="s">
        <v>13444</v>
      </c>
      <c r="B3296" s="9" t="s">
        <v>61</v>
      </c>
      <c r="C3296" s="9" t="s">
        <v>10161</v>
      </c>
      <c r="D3296" s="9" t="s">
        <v>10155</v>
      </c>
      <c r="E3296" s="10" t="n">
        <v>7</v>
      </c>
      <c r="F3296" s="10" t="n">
        <v>14657.7</v>
      </c>
      <c r="G3296" s="10" t="n">
        <v>8</v>
      </c>
      <c r="H3296" s="10" t="n">
        <v>8148.94</v>
      </c>
    </row>
    <row r="3297" customFormat="false" ht="15" hidden="false" customHeight="false" outlineLevel="0" collapsed="false">
      <c r="A3297" s="9" t="s">
        <v>13445</v>
      </c>
      <c r="B3297" s="9" t="s">
        <v>65</v>
      </c>
      <c r="C3297" s="9" t="s">
        <v>10162</v>
      </c>
      <c r="D3297" s="9" t="s">
        <v>10155</v>
      </c>
      <c r="E3297" s="10" t="n">
        <v>9</v>
      </c>
      <c r="F3297" s="10" t="n">
        <v>26063.63</v>
      </c>
      <c r="G3297" s="10" t="n">
        <v>70</v>
      </c>
      <c r="H3297" s="10" t="n">
        <v>14490.06</v>
      </c>
    </row>
    <row r="3298" customFormat="false" ht="15" hidden="false" customHeight="false" outlineLevel="0" collapsed="false">
      <c r="A3298" s="9" t="s">
        <v>13446</v>
      </c>
      <c r="B3298" s="9" t="s">
        <v>64</v>
      </c>
      <c r="C3298" s="9" t="s">
        <v>10161</v>
      </c>
      <c r="D3298" s="9" t="s">
        <v>10155</v>
      </c>
      <c r="E3298" s="10" t="n">
        <v>5</v>
      </c>
      <c r="F3298" s="10" t="n">
        <v>40042.58</v>
      </c>
      <c r="G3298" s="10" t="n">
        <v>16</v>
      </c>
      <c r="H3298" s="10" t="n">
        <v>22261.65</v>
      </c>
    </row>
    <row r="3299" customFormat="false" ht="15" hidden="false" customHeight="false" outlineLevel="0" collapsed="false">
      <c r="A3299" s="9" t="s">
        <v>13447</v>
      </c>
      <c r="B3299" s="9" t="s">
        <v>65</v>
      </c>
      <c r="C3299" s="9" t="s">
        <v>10161</v>
      </c>
      <c r="D3299" s="9" t="s">
        <v>10155</v>
      </c>
      <c r="E3299" s="10" t="n">
        <v>4</v>
      </c>
      <c r="F3299" s="10" t="n">
        <v>57208.9</v>
      </c>
      <c r="G3299" s="10" t="n">
        <v>73</v>
      </c>
      <c r="H3299" s="10" t="n">
        <v>31805.25</v>
      </c>
    </row>
    <row r="3300" customFormat="false" ht="15" hidden="false" customHeight="false" outlineLevel="0" collapsed="false">
      <c r="A3300" s="9" t="s">
        <v>13448</v>
      </c>
      <c r="B3300" s="9" t="s">
        <v>79</v>
      </c>
      <c r="C3300" s="9" t="s">
        <v>10161</v>
      </c>
      <c r="D3300" s="9" t="s">
        <v>10156</v>
      </c>
      <c r="E3300" s="10" t="n">
        <v>1</v>
      </c>
      <c r="F3300" s="10" t="n">
        <v>683.1</v>
      </c>
      <c r="G3300" s="10" t="n">
        <v>63</v>
      </c>
      <c r="H3300" s="10" t="n">
        <v>379.77</v>
      </c>
    </row>
    <row r="3301" customFormat="false" ht="15" hidden="false" customHeight="false" outlineLevel="0" collapsed="false">
      <c r="A3301" s="9" t="s">
        <v>13449</v>
      </c>
      <c r="B3301" s="9" t="s">
        <v>70</v>
      </c>
      <c r="C3301" s="9" t="s">
        <v>10162</v>
      </c>
      <c r="D3301" s="9" t="s">
        <v>10155</v>
      </c>
      <c r="E3301" s="10" t="n">
        <v>4</v>
      </c>
      <c r="F3301" s="10" t="n">
        <v>21252.15</v>
      </c>
      <c r="G3301" s="10" t="n">
        <v>6</v>
      </c>
      <c r="H3301" s="10" t="n">
        <v>11815.12</v>
      </c>
    </row>
    <row r="3302" customFormat="false" ht="15" hidden="false" customHeight="false" outlineLevel="0" collapsed="false">
      <c r="A3302" s="9" t="s">
        <v>13450</v>
      </c>
      <c r="B3302" s="9" t="s">
        <v>61</v>
      </c>
      <c r="C3302" s="9" t="s">
        <v>10163</v>
      </c>
      <c r="D3302" s="9" t="s">
        <v>10157</v>
      </c>
      <c r="E3302" s="10" t="n">
        <v>2</v>
      </c>
      <c r="F3302" s="10" t="n">
        <v>673.45</v>
      </c>
      <c r="G3302" s="10" t="n">
        <v>253</v>
      </c>
      <c r="H3302" s="10" t="n">
        <v>374.4</v>
      </c>
    </row>
    <row r="3303" customFormat="false" ht="15" hidden="false" customHeight="false" outlineLevel="0" collapsed="false">
      <c r="A3303" s="9" t="s">
        <v>13451</v>
      </c>
      <c r="B3303" s="9" t="s">
        <v>72</v>
      </c>
      <c r="C3303" s="9" t="s">
        <v>10164</v>
      </c>
      <c r="D3303" s="9" t="s">
        <v>10156</v>
      </c>
      <c r="E3303" s="10" t="n">
        <v>2</v>
      </c>
      <c r="F3303" s="10" t="n">
        <v>57482.26</v>
      </c>
      <c r="G3303" s="10" t="n">
        <v>101</v>
      </c>
      <c r="H3303" s="10" t="n">
        <v>31957.23</v>
      </c>
    </row>
    <row r="3304" customFormat="false" ht="15" hidden="false" customHeight="false" outlineLevel="0" collapsed="false">
      <c r="A3304" s="9" t="s">
        <v>13452</v>
      </c>
      <c r="B3304" s="9" t="s">
        <v>61</v>
      </c>
      <c r="C3304" s="9" t="s">
        <v>10161</v>
      </c>
      <c r="D3304" s="9" t="s">
        <v>10155</v>
      </c>
      <c r="E3304" s="10" t="n">
        <v>17</v>
      </c>
      <c r="F3304" s="10" t="n">
        <v>49246.42</v>
      </c>
      <c r="G3304" s="10" t="n">
        <v>15</v>
      </c>
      <c r="H3304" s="10" t="n">
        <v>27378.52</v>
      </c>
    </row>
    <row r="3305" customFormat="false" ht="15" hidden="false" customHeight="false" outlineLevel="0" collapsed="false">
      <c r="A3305" s="9" t="s">
        <v>13453</v>
      </c>
      <c r="B3305" s="9" t="s">
        <v>69</v>
      </c>
      <c r="C3305" s="9" t="s">
        <v>10161</v>
      </c>
      <c r="D3305" s="9" t="s">
        <v>10156</v>
      </c>
      <c r="E3305" s="10" t="n">
        <v>2</v>
      </c>
      <c r="F3305" s="10" t="n">
        <v>1121.95</v>
      </c>
      <c r="G3305" s="10" t="n">
        <v>17</v>
      </c>
      <c r="H3305" s="10" t="n">
        <v>623.75</v>
      </c>
    </row>
    <row r="3306" customFormat="false" ht="15" hidden="false" customHeight="false" outlineLevel="0" collapsed="false">
      <c r="A3306" s="9" t="s">
        <v>13454</v>
      </c>
      <c r="B3306" s="9" t="s">
        <v>62</v>
      </c>
      <c r="C3306" s="9" t="s">
        <v>10161</v>
      </c>
      <c r="D3306" s="9" t="s">
        <v>10155</v>
      </c>
      <c r="E3306" s="10" t="n">
        <v>4</v>
      </c>
      <c r="F3306" s="10" t="n">
        <v>3750.25</v>
      </c>
      <c r="G3306" s="10" t="n">
        <v>62</v>
      </c>
      <c r="H3306" s="10" t="n">
        <v>2084.95</v>
      </c>
    </row>
    <row r="3307" customFormat="false" ht="15" hidden="false" customHeight="false" outlineLevel="0" collapsed="false">
      <c r="A3307" s="9" t="s">
        <v>13455</v>
      </c>
      <c r="B3307" s="9" t="s">
        <v>68</v>
      </c>
      <c r="C3307" s="9" t="s">
        <v>10161</v>
      </c>
      <c r="D3307" s="9" t="s">
        <v>10155</v>
      </c>
      <c r="E3307" s="10" t="n">
        <v>8</v>
      </c>
      <c r="F3307" s="10" t="n">
        <v>23349.97</v>
      </c>
      <c r="G3307" s="10" t="n">
        <v>14</v>
      </c>
      <c r="H3307" s="10" t="n">
        <v>12981.4</v>
      </c>
    </row>
    <row r="3308" customFormat="false" ht="15" hidden="false" customHeight="false" outlineLevel="0" collapsed="false">
      <c r="A3308" s="9" t="s">
        <v>13456</v>
      </c>
      <c r="B3308" s="9" t="s">
        <v>75</v>
      </c>
      <c r="C3308" s="9" t="s">
        <v>10161</v>
      </c>
      <c r="D3308" s="9" t="s">
        <v>10157</v>
      </c>
      <c r="E3308" s="10" t="n">
        <v>2</v>
      </c>
      <c r="F3308" s="10" t="n">
        <v>34232.2</v>
      </c>
      <c r="G3308" s="10" t="n">
        <v>151</v>
      </c>
      <c r="H3308" s="10" t="n">
        <v>19031.37</v>
      </c>
    </row>
    <row r="3309" customFormat="false" ht="15" hidden="false" customHeight="false" outlineLevel="0" collapsed="false">
      <c r="A3309" s="9" t="s">
        <v>13457</v>
      </c>
      <c r="B3309" s="9" t="s">
        <v>62</v>
      </c>
      <c r="C3309" s="9" t="s">
        <v>10161</v>
      </c>
      <c r="D3309" s="9" t="s">
        <v>10156</v>
      </c>
      <c r="E3309" s="10" t="n">
        <v>2</v>
      </c>
      <c r="F3309" s="10" t="n">
        <v>20691.79</v>
      </c>
      <c r="G3309" s="10" t="n">
        <v>3</v>
      </c>
      <c r="H3309" s="10" t="n">
        <v>11503.59</v>
      </c>
    </row>
    <row r="3310" customFormat="false" ht="15" hidden="false" customHeight="false" outlineLevel="0" collapsed="false">
      <c r="A3310" s="9" t="s">
        <v>13458</v>
      </c>
      <c r="B3310" s="9" t="s">
        <v>72</v>
      </c>
      <c r="C3310" s="9" t="s">
        <v>10161</v>
      </c>
      <c r="D3310" s="9" t="s">
        <v>10156</v>
      </c>
      <c r="E3310" s="10" t="n">
        <v>2</v>
      </c>
      <c r="F3310" s="10" t="n">
        <v>3828.12</v>
      </c>
      <c r="G3310" s="10" t="n">
        <v>53</v>
      </c>
      <c r="H3310" s="10" t="n">
        <v>2128.24</v>
      </c>
    </row>
    <row r="3311" customFormat="false" ht="15" hidden="false" customHeight="false" outlineLevel="0" collapsed="false">
      <c r="A3311" s="9" t="s">
        <v>13459</v>
      </c>
      <c r="B3311" s="9" t="s">
        <v>62</v>
      </c>
      <c r="C3311" s="9" t="s">
        <v>10163</v>
      </c>
      <c r="D3311" s="9" t="s">
        <v>10157</v>
      </c>
      <c r="E3311" s="10" t="n">
        <v>2</v>
      </c>
      <c r="F3311" s="10" t="n">
        <v>4202.4</v>
      </c>
      <c r="G3311" s="10" t="n">
        <v>197</v>
      </c>
      <c r="H3311" s="10" t="n">
        <v>2336.32</v>
      </c>
    </row>
    <row r="3312" customFormat="false" ht="15" hidden="false" customHeight="false" outlineLevel="0" collapsed="false">
      <c r="A3312" s="9" t="s">
        <v>13460</v>
      </c>
      <c r="B3312" s="9" t="s">
        <v>75</v>
      </c>
      <c r="C3312" s="9" t="s">
        <v>10163</v>
      </c>
      <c r="D3312" s="9" t="s">
        <v>10156</v>
      </c>
      <c r="E3312" s="10" t="n">
        <v>2</v>
      </c>
      <c r="F3312" s="10" t="n">
        <v>4101.52</v>
      </c>
      <c r="G3312" s="10" t="n">
        <v>69</v>
      </c>
      <c r="H3312" s="10" t="n">
        <v>2280.24</v>
      </c>
    </row>
    <row r="3313" customFormat="false" ht="15" hidden="false" customHeight="false" outlineLevel="0" collapsed="false">
      <c r="A3313" s="9" t="s">
        <v>13461</v>
      </c>
      <c r="B3313" s="9" t="s">
        <v>64</v>
      </c>
      <c r="C3313" s="9" t="s">
        <v>10164</v>
      </c>
      <c r="D3313" s="9" t="s">
        <v>10155</v>
      </c>
      <c r="E3313" s="10" t="n">
        <v>3</v>
      </c>
      <c r="F3313" s="10" t="n">
        <v>12065.3</v>
      </c>
      <c r="G3313" s="10" t="n">
        <v>6</v>
      </c>
      <c r="H3313" s="10" t="n">
        <v>6707.7</v>
      </c>
    </row>
    <row r="3314" customFormat="false" ht="15" hidden="false" customHeight="false" outlineLevel="0" collapsed="false">
      <c r="A3314" s="9" t="s">
        <v>13462</v>
      </c>
      <c r="B3314" s="9" t="s">
        <v>60</v>
      </c>
      <c r="C3314" s="9" t="s">
        <v>10162</v>
      </c>
      <c r="D3314" s="9" t="s">
        <v>10155</v>
      </c>
      <c r="E3314" s="10" t="n">
        <v>11</v>
      </c>
      <c r="F3314" s="10" t="n">
        <v>52445.28</v>
      </c>
      <c r="G3314" s="10" t="n">
        <v>5</v>
      </c>
      <c r="H3314" s="10" t="n">
        <v>29156.92</v>
      </c>
    </row>
    <row r="3315" customFormat="false" ht="15" hidden="false" customHeight="false" outlineLevel="0" collapsed="false">
      <c r="A3315" s="9" t="s">
        <v>13463</v>
      </c>
      <c r="B3315" s="9" t="s">
        <v>68</v>
      </c>
      <c r="C3315" s="9" t="s">
        <v>10161</v>
      </c>
      <c r="D3315" s="9" t="s">
        <v>10156</v>
      </c>
      <c r="E3315" s="10" t="n">
        <v>1</v>
      </c>
      <c r="F3315" s="10" t="n">
        <v>3343.05</v>
      </c>
      <c r="G3315" s="10" t="n">
        <v>7</v>
      </c>
      <c r="H3315" s="10" t="n">
        <v>1858.57</v>
      </c>
    </row>
    <row r="3316" customFormat="false" ht="15" hidden="false" customHeight="false" outlineLevel="0" collapsed="false">
      <c r="A3316" s="9" t="s">
        <v>13464</v>
      </c>
      <c r="B3316" s="9" t="s">
        <v>67</v>
      </c>
      <c r="C3316" s="9" t="s">
        <v>10161</v>
      </c>
      <c r="D3316" s="9" t="s">
        <v>10155</v>
      </c>
      <c r="E3316" s="10" t="n">
        <v>7</v>
      </c>
      <c r="F3316" s="10" t="n">
        <v>27385.64</v>
      </c>
      <c r="G3316" s="10" t="n">
        <v>31</v>
      </c>
      <c r="H3316" s="10" t="n">
        <v>15225.03</v>
      </c>
    </row>
    <row r="3317" customFormat="false" ht="15" hidden="false" customHeight="false" outlineLevel="0" collapsed="false">
      <c r="A3317" s="9" t="s">
        <v>13465</v>
      </c>
      <c r="B3317" s="9" t="s">
        <v>68</v>
      </c>
      <c r="C3317" s="9" t="s">
        <v>10161</v>
      </c>
      <c r="D3317" s="9" t="s">
        <v>10156</v>
      </c>
      <c r="E3317" s="10" t="n">
        <v>1</v>
      </c>
      <c r="F3317" s="10" t="n">
        <v>4129.36</v>
      </c>
      <c r="G3317" s="10" t="n">
        <v>131</v>
      </c>
      <c r="H3317" s="10" t="n">
        <v>2295.72</v>
      </c>
    </row>
    <row r="3318" customFormat="false" ht="15" hidden="false" customHeight="false" outlineLevel="0" collapsed="false">
      <c r="A3318" s="9" t="s">
        <v>13466</v>
      </c>
      <c r="B3318" s="9" t="s">
        <v>62</v>
      </c>
      <c r="C3318" s="9" t="s">
        <v>10161</v>
      </c>
      <c r="D3318" s="9" t="s">
        <v>10154</v>
      </c>
      <c r="E3318" s="10" t="n">
        <v>14</v>
      </c>
      <c r="F3318" s="10" t="n">
        <v>91939.11</v>
      </c>
      <c r="G3318" s="10" t="n">
        <v>18</v>
      </c>
      <c r="H3318" s="10" t="n">
        <v>51113.49</v>
      </c>
    </row>
    <row r="3319" customFormat="false" ht="15" hidden="false" customHeight="false" outlineLevel="0" collapsed="false">
      <c r="A3319" s="9" t="s">
        <v>13467</v>
      </c>
      <c r="B3319" s="9" t="s">
        <v>68</v>
      </c>
      <c r="C3319" s="9" t="s">
        <v>10161</v>
      </c>
      <c r="D3319" s="9" t="s">
        <v>10155</v>
      </c>
      <c r="E3319" s="10" t="n">
        <v>7</v>
      </c>
      <c r="F3319" s="10" t="n">
        <v>9711.25</v>
      </c>
      <c r="G3319" s="10" t="n">
        <v>22</v>
      </c>
      <c r="H3319" s="10" t="n">
        <v>5398.96</v>
      </c>
    </row>
    <row r="3320" customFormat="false" ht="15" hidden="false" customHeight="false" outlineLevel="0" collapsed="false">
      <c r="A3320" s="9" t="s">
        <v>13468</v>
      </c>
      <c r="B3320" s="9" t="s">
        <v>60</v>
      </c>
      <c r="C3320" s="9" t="s">
        <v>10161</v>
      </c>
      <c r="D3320" s="9" t="s">
        <v>10157</v>
      </c>
      <c r="E3320" s="10" t="n">
        <v>2</v>
      </c>
      <c r="F3320" s="10" t="n">
        <v>910.1</v>
      </c>
      <c r="G3320" s="10" t="n">
        <v>166</v>
      </c>
      <c r="H3320" s="10" t="n">
        <v>505.97</v>
      </c>
    </row>
    <row r="3321" customFormat="false" ht="15" hidden="false" customHeight="false" outlineLevel="0" collapsed="false">
      <c r="A3321" s="9" t="s">
        <v>13469</v>
      </c>
      <c r="B3321" s="9" t="s">
        <v>71</v>
      </c>
      <c r="C3321" s="9" t="s">
        <v>10161</v>
      </c>
      <c r="D3321" s="9" t="s">
        <v>10155</v>
      </c>
      <c r="E3321" s="10" t="n">
        <v>8</v>
      </c>
      <c r="F3321" s="10" t="n">
        <v>28541.68</v>
      </c>
      <c r="G3321" s="10" t="n">
        <v>0</v>
      </c>
      <c r="H3321" s="10" t="n">
        <v>15867.73</v>
      </c>
    </row>
    <row r="3322" customFormat="false" ht="15" hidden="false" customHeight="false" outlineLevel="0" collapsed="false">
      <c r="A3322" s="9" t="s">
        <v>13470</v>
      </c>
      <c r="B3322" s="9" t="s">
        <v>71</v>
      </c>
      <c r="C3322" s="9" t="s">
        <v>10163</v>
      </c>
      <c r="D3322" s="9" t="s">
        <v>10155</v>
      </c>
      <c r="E3322" s="10" t="n">
        <v>3</v>
      </c>
      <c r="F3322" s="10" t="n">
        <v>59146.57</v>
      </c>
      <c r="G3322" s="10" t="n">
        <v>64</v>
      </c>
      <c r="H3322" s="10" t="n">
        <v>32882.5</v>
      </c>
    </row>
    <row r="3323" customFormat="false" ht="15" hidden="false" customHeight="false" outlineLevel="0" collapsed="false">
      <c r="A3323" s="9" t="s">
        <v>13471</v>
      </c>
      <c r="B3323" s="9" t="s">
        <v>68</v>
      </c>
      <c r="C3323" s="9" t="s">
        <v>10161</v>
      </c>
      <c r="D3323" s="9" t="s">
        <v>10155</v>
      </c>
      <c r="E3323" s="10" t="n">
        <v>3</v>
      </c>
      <c r="F3323" s="10" t="n">
        <v>1825.15</v>
      </c>
      <c r="G3323" s="10" t="n">
        <v>93</v>
      </c>
      <c r="H3323" s="10" t="n">
        <v>1014.69</v>
      </c>
    </row>
    <row r="3324" customFormat="false" ht="15" hidden="false" customHeight="false" outlineLevel="0" collapsed="false">
      <c r="A3324" s="9" t="s">
        <v>13472</v>
      </c>
      <c r="B3324" s="9" t="s">
        <v>64</v>
      </c>
      <c r="C3324" s="9" t="s">
        <v>10161</v>
      </c>
      <c r="D3324" s="9" t="s">
        <v>10155</v>
      </c>
      <c r="E3324" s="10" t="n">
        <v>6</v>
      </c>
      <c r="F3324" s="10" t="n">
        <v>13581.4</v>
      </c>
      <c r="G3324" s="10" t="n">
        <v>22</v>
      </c>
      <c r="H3324" s="10" t="n">
        <v>7550.57</v>
      </c>
    </row>
    <row r="3325" customFormat="false" ht="15" hidden="false" customHeight="false" outlineLevel="0" collapsed="false">
      <c r="A3325" s="9" t="s">
        <v>13473</v>
      </c>
      <c r="B3325" s="9" t="s">
        <v>76</v>
      </c>
      <c r="C3325" s="9" t="s">
        <v>10161</v>
      </c>
      <c r="D3325" s="9" t="s">
        <v>10155</v>
      </c>
      <c r="E3325" s="10" t="n">
        <v>3</v>
      </c>
      <c r="F3325" s="10" t="n">
        <v>24536.49</v>
      </c>
      <c r="G3325" s="10" t="n">
        <v>67</v>
      </c>
      <c r="H3325" s="10" t="n">
        <v>13641.05</v>
      </c>
    </row>
    <row r="3326" customFormat="false" ht="15" hidden="false" customHeight="false" outlineLevel="0" collapsed="false">
      <c r="A3326" s="9" t="s">
        <v>13474</v>
      </c>
      <c r="B3326" s="9" t="s">
        <v>62</v>
      </c>
      <c r="C3326" s="9" t="s">
        <v>10161</v>
      </c>
      <c r="D3326" s="9" t="s">
        <v>10156</v>
      </c>
      <c r="E3326" s="10" t="n">
        <v>1</v>
      </c>
      <c r="F3326" s="10" t="n">
        <v>798</v>
      </c>
      <c r="G3326" s="10" t="n">
        <v>160</v>
      </c>
      <c r="H3326" s="10" t="n">
        <v>443.65</v>
      </c>
    </row>
    <row r="3327" customFormat="false" ht="15" hidden="false" customHeight="false" outlineLevel="0" collapsed="false">
      <c r="A3327" s="9" t="s">
        <v>13475</v>
      </c>
      <c r="B3327" s="9" t="s">
        <v>76</v>
      </c>
      <c r="C3327" s="9" t="s">
        <v>10162</v>
      </c>
      <c r="D3327" s="9" t="s">
        <v>10156</v>
      </c>
      <c r="E3327" s="10" t="n">
        <v>2</v>
      </c>
      <c r="F3327" s="10" t="n">
        <v>3886.2</v>
      </c>
      <c r="G3327" s="10" t="n">
        <v>60</v>
      </c>
      <c r="H3327" s="10" t="n">
        <v>2160.53</v>
      </c>
    </row>
    <row r="3328" customFormat="false" ht="15" hidden="false" customHeight="false" outlineLevel="0" collapsed="false">
      <c r="A3328" s="9" t="s">
        <v>13476</v>
      </c>
      <c r="B3328" s="9" t="s">
        <v>77</v>
      </c>
      <c r="C3328" s="9" t="s">
        <v>10162</v>
      </c>
      <c r="D3328" s="9" t="s">
        <v>10154</v>
      </c>
      <c r="E3328" s="10" t="n">
        <v>17</v>
      </c>
      <c r="F3328" s="10" t="n">
        <v>119437.34</v>
      </c>
      <c r="G3328" s="10" t="n">
        <v>32</v>
      </c>
      <c r="H3328" s="10" t="n">
        <v>66401.12</v>
      </c>
    </row>
    <row r="3329" customFormat="false" ht="15" hidden="false" customHeight="false" outlineLevel="0" collapsed="false">
      <c r="A3329" s="9" t="s">
        <v>13477</v>
      </c>
      <c r="B3329" s="9" t="s">
        <v>75</v>
      </c>
      <c r="C3329" s="9" t="s">
        <v>10161</v>
      </c>
      <c r="D3329" s="9" t="s">
        <v>10155</v>
      </c>
      <c r="E3329" s="10" t="n">
        <v>6</v>
      </c>
      <c r="F3329" s="10" t="n">
        <v>13841.95</v>
      </c>
      <c r="G3329" s="10" t="n">
        <v>94</v>
      </c>
      <c r="H3329" s="10" t="n">
        <v>7695.42</v>
      </c>
    </row>
    <row r="3330" customFormat="false" ht="15" hidden="false" customHeight="false" outlineLevel="0" collapsed="false">
      <c r="A3330" s="9" t="s">
        <v>13478</v>
      </c>
      <c r="B3330" s="9" t="s">
        <v>64</v>
      </c>
      <c r="C3330" s="9" t="s">
        <v>10161</v>
      </c>
      <c r="D3330" s="9" t="s">
        <v>10155</v>
      </c>
      <c r="E3330" s="10" t="n">
        <v>3</v>
      </c>
      <c r="F3330" s="10" t="n">
        <v>4043.71</v>
      </c>
      <c r="G3330" s="10" t="n">
        <v>48</v>
      </c>
      <c r="H3330" s="10" t="n">
        <v>2248.1</v>
      </c>
    </row>
    <row r="3331" customFormat="false" ht="15" hidden="false" customHeight="false" outlineLevel="0" collapsed="false">
      <c r="A3331" s="9" t="s">
        <v>13479</v>
      </c>
      <c r="B3331" s="9" t="s">
        <v>69</v>
      </c>
      <c r="C3331" s="9" t="s">
        <v>10161</v>
      </c>
      <c r="D3331" s="9" t="s">
        <v>10157</v>
      </c>
      <c r="E3331" s="10" t="n">
        <v>2</v>
      </c>
      <c r="F3331" s="10" t="n">
        <v>13607.37</v>
      </c>
      <c r="G3331" s="10" t="n">
        <v>252</v>
      </c>
      <c r="H3331" s="10" t="n">
        <v>7565.01</v>
      </c>
    </row>
    <row r="3332" customFormat="false" ht="15" hidden="false" customHeight="false" outlineLevel="0" collapsed="false">
      <c r="A3332" s="9" t="s">
        <v>13480</v>
      </c>
      <c r="B3332" s="9" t="s">
        <v>65</v>
      </c>
      <c r="C3332" s="9" t="s">
        <v>10162</v>
      </c>
      <c r="D3332" s="9" t="s">
        <v>10154</v>
      </c>
      <c r="E3332" s="10" t="n">
        <v>17</v>
      </c>
      <c r="F3332" s="10" t="n">
        <v>106897.27</v>
      </c>
      <c r="G3332" s="10" t="n">
        <v>8</v>
      </c>
      <c r="H3332" s="10" t="n">
        <v>59429.47</v>
      </c>
    </row>
    <row r="3333" customFormat="false" ht="15" hidden="false" customHeight="false" outlineLevel="0" collapsed="false">
      <c r="A3333" s="9" t="s">
        <v>13481</v>
      </c>
      <c r="B3333" s="9" t="s">
        <v>73</v>
      </c>
      <c r="C3333" s="9" t="s">
        <v>10161</v>
      </c>
      <c r="D3333" s="9" t="s">
        <v>10155</v>
      </c>
      <c r="E3333" s="10" t="n">
        <v>7</v>
      </c>
      <c r="F3333" s="10" t="n">
        <v>18389.24</v>
      </c>
      <c r="G3333" s="10" t="n">
        <v>21</v>
      </c>
      <c r="H3333" s="10" t="n">
        <v>10223.49</v>
      </c>
    </row>
    <row r="3334" customFormat="false" ht="15" hidden="false" customHeight="false" outlineLevel="0" collapsed="false">
      <c r="A3334" s="9" t="s">
        <v>13482</v>
      </c>
      <c r="B3334" s="9" t="s">
        <v>68</v>
      </c>
      <c r="C3334" s="9" t="s">
        <v>10161</v>
      </c>
      <c r="D3334" s="9" t="s">
        <v>10155</v>
      </c>
      <c r="E3334" s="10" t="n">
        <v>7</v>
      </c>
      <c r="F3334" s="10" t="n">
        <v>19557.76</v>
      </c>
      <c r="G3334" s="10" t="n">
        <v>0</v>
      </c>
      <c r="H3334" s="10" t="n">
        <v>10873.12</v>
      </c>
    </row>
    <row r="3335" customFormat="false" ht="15" hidden="false" customHeight="false" outlineLevel="0" collapsed="false">
      <c r="A3335" s="9" t="s">
        <v>13483</v>
      </c>
      <c r="B3335" s="9" t="s">
        <v>79</v>
      </c>
      <c r="C3335" s="9" t="s">
        <v>10163</v>
      </c>
      <c r="D3335" s="9" t="s">
        <v>10156</v>
      </c>
      <c r="E3335" s="10" t="n">
        <v>1</v>
      </c>
      <c r="F3335" s="10" t="n">
        <v>37151.6</v>
      </c>
      <c r="G3335" s="10" t="n">
        <v>22</v>
      </c>
      <c r="H3335" s="10" t="n">
        <v>20654.41</v>
      </c>
    </row>
    <row r="3336" customFormat="false" ht="15" hidden="false" customHeight="false" outlineLevel="0" collapsed="false">
      <c r="A3336" s="9" t="s">
        <v>13484</v>
      </c>
      <c r="B3336" s="9" t="s">
        <v>76</v>
      </c>
      <c r="C3336" s="9" t="s">
        <v>10161</v>
      </c>
      <c r="D3336" s="9" t="s">
        <v>10155</v>
      </c>
      <c r="E3336" s="10" t="n">
        <v>6</v>
      </c>
      <c r="F3336" s="10" t="n">
        <v>8850.5</v>
      </c>
      <c r="G3336" s="10" t="n">
        <v>5</v>
      </c>
      <c r="H3336" s="10" t="n">
        <v>4920.43</v>
      </c>
    </row>
    <row r="3337" customFormat="false" ht="15" hidden="false" customHeight="false" outlineLevel="0" collapsed="false">
      <c r="A3337" s="9" t="s">
        <v>13485</v>
      </c>
      <c r="B3337" s="9" t="s">
        <v>79</v>
      </c>
      <c r="C3337" s="9" t="s">
        <v>10162</v>
      </c>
      <c r="D3337" s="9" t="s">
        <v>10157</v>
      </c>
      <c r="E3337" s="10" t="n">
        <v>5</v>
      </c>
      <c r="F3337" s="10" t="n">
        <v>12282.5</v>
      </c>
      <c r="G3337" s="10" t="n">
        <v>151</v>
      </c>
      <c r="H3337" s="10" t="n">
        <v>6828.45</v>
      </c>
    </row>
    <row r="3338" customFormat="false" ht="15" hidden="false" customHeight="false" outlineLevel="0" collapsed="false">
      <c r="A3338" s="9" t="s">
        <v>13486</v>
      </c>
      <c r="B3338" s="9" t="s">
        <v>71</v>
      </c>
      <c r="C3338" s="9" t="s">
        <v>10163</v>
      </c>
      <c r="D3338" s="9" t="s">
        <v>10156</v>
      </c>
      <c r="E3338" s="10" t="n">
        <v>2</v>
      </c>
      <c r="F3338" s="10" t="n">
        <v>3771.92</v>
      </c>
      <c r="G3338" s="10" t="n">
        <v>62</v>
      </c>
      <c r="H3338" s="10" t="n">
        <v>2097</v>
      </c>
    </row>
    <row r="3339" customFormat="false" ht="15" hidden="false" customHeight="false" outlineLevel="0" collapsed="false">
      <c r="A3339" s="9" t="s">
        <v>13487</v>
      </c>
      <c r="B3339" s="9" t="s">
        <v>64</v>
      </c>
      <c r="C3339" s="9" t="s">
        <v>10161</v>
      </c>
      <c r="D3339" s="9" t="s">
        <v>10156</v>
      </c>
      <c r="E3339" s="10" t="n">
        <v>2</v>
      </c>
      <c r="F3339" s="10" t="n">
        <v>4375.1</v>
      </c>
      <c r="G3339" s="10" t="n">
        <v>39</v>
      </c>
      <c r="H3339" s="10" t="n">
        <v>2432.33</v>
      </c>
    </row>
    <row r="3340" customFormat="false" ht="15" hidden="false" customHeight="false" outlineLevel="0" collapsed="false">
      <c r="A3340" s="9" t="s">
        <v>13488</v>
      </c>
      <c r="B3340" s="9" t="s">
        <v>64</v>
      </c>
      <c r="C3340" s="9" t="s">
        <v>10161</v>
      </c>
      <c r="D3340" s="9" t="s">
        <v>10156</v>
      </c>
      <c r="E3340" s="10" t="n">
        <v>2</v>
      </c>
      <c r="F3340" s="10" t="n">
        <v>3235.6</v>
      </c>
      <c r="G3340" s="10" t="n">
        <v>40</v>
      </c>
      <c r="H3340" s="10" t="n">
        <v>1798.83</v>
      </c>
    </row>
    <row r="3341" customFormat="false" ht="15" hidden="false" customHeight="false" outlineLevel="0" collapsed="false">
      <c r="A3341" s="9" t="s">
        <v>13489</v>
      </c>
      <c r="B3341" s="9" t="s">
        <v>64</v>
      </c>
      <c r="C3341" s="9" t="s">
        <v>10164</v>
      </c>
      <c r="D3341" s="9" t="s">
        <v>10156</v>
      </c>
      <c r="E3341" s="10" t="n">
        <v>2</v>
      </c>
      <c r="F3341" s="10" t="n">
        <v>26343.48</v>
      </c>
      <c r="G3341" s="10" t="n">
        <v>112</v>
      </c>
      <c r="H3341" s="10" t="n">
        <v>14645.64</v>
      </c>
    </row>
    <row r="3342" customFormat="false" ht="15" hidden="false" customHeight="false" outlineLevel="0" collapsed="false">
      <c r="A3342" s="9" t="s">
        <v>13490</v>
      </c>
      <c r="B3342" s="9" t="s">
        <v>62</v>
      </c>
      <c r="C3342" s="9" t="s">
        <v>10162</v>
      </c>
      <c r="D3342" s="9" t="s">
        <v>10155</v>
      </c>
      <c r="E3342" s="10" t="n">
        <v>23</v>
      </c>
      <c r="F3342" s="10" t="n">
        <v>63446.77</v>
      </c>
      <c r="G3342" s="10" t="n">
        <v>11</v>
      </c>
      <c r="H3342" s="10" t="n">
        <v>35273.19</v>
      </c>
    </row>
    <row r="3343" customFormat="false" ht="15" hidden="false" customHeight="false" outlineLevel="0" collapsed="false">
      <c r="A3343" s="9" t="s">
        <v>13491</v>
      </c>
      <c r="B3343" s="9" t="s">
        <v>62</v>
      </c>
      <c r="C3343" s="9" t="s">
        <v>10161</v>
      </c>
      <c r="D3343" s="9" t="s">
        <v>10158</v>
      </c>
      <c r="E3343" s="10" t="n">
        <v>0</v>
      </c>
      <c r="F3343" s="10" t="n">
        <v>0</v>
      </c>
      <c r="H3343" s="10" t="n">
        <v>0</v>
      </c>
    </row>
    <row r="3344" customFormat="false" ht="15" hidden="false" customHeight="false" outlineLevel="0" collapsed="false">
      <c r="A3344" s="9" t="s">
        <v>13492</v>
      </c>
      <c r="B3344" s="9" t="s">
        <v>76</v>
      </c>
      <c r="C3344" s="9" t="s">
        <v>10162</v>
      </c>
      <c r="D3344" s="9" t="s">
        <v>10156</v>
      </c>
      <c r="E3344" s="10" t="n">
        <v>2</v>
      </c>
      <c r="F3344" s="10" t="n">
        <v>1216.4</v>
      </c>
      <c r="G3344" s="10" t="n">
        <v>0</v>
      </c>
      <c r="H3344" s="10" t="n">
        <v>676.26</v>
      </c>
    </row>
    <row r="3345" customFormat="false" ht="15" hidden="false" customHeight="false" outlineLevel="0" collapsed="false">
      <c r="A3345" s="9" t="s">
        <v>13493</v>
      </c>
      <c r="B3345" s="9" t="s">
        <v>64</v>
      </c>
      <c r="C3345" s="9" t="s">
        <v>10161</v>
      </c>
      <c r="D3345" s="9" t="s">
        <v>10156</v>
      </c>
      <c r="E3345" s="10" t="n">
        <v>1</v>
      </c>
      <c r="F3345" s="10" t="n">
        <v>395.1</v>
      </c>
      <c r="G3345" s="10" t="n">
        <v>1</v>
      </c>
      <c r="H3345" s="10" t="n">
        <v>219.66</v>
      </c>
    </row>
    <row r="3346" customFormat="false" ht="15" hidden="false" customHeight="false" outlineLevel="0" collapsed="false">
      <c r="A3346" s="9" t="s">
        <v>13494</v>
      </c>
      <c r="B3346" s="9" t="s">
        <v>68</v>
      </c>
      <c r="C3346" s="9" t="s">
        <v>10161</v>
      </c>
      <c r="D3346" s="9" t="s">
        <v>10154</v>
      </c>
      <c r="E3346" s="10" t="n">
        <v>6</v>
      </c>
      <c r="F3346" s="10" t="n">
        <v>76027.7</v>
      </c>
      <c r="G3346" s="10" t="n">
        <v>69</v>
      </c>
      <c r="H3346" s="10" t="n">
        <v>42267.55</v>
      </c>
    </row>
    <row r="3347" customFormat="false" ht="15" hidden="false" customHeight="false" outlineLevel="0" collapsed="false">
      <c r="A3347" s="9" t="s">
        <v>13495</v>
      </c>
      <c r="B3347" s="9" t="s">
        <v>77</v>
      </c>
      <c r="C3347" s="9" t="s">
        <v>10161</v>
      </c>
      <c r="D3347" s="9" t="s">
        <v>10155</v>
      </c>
      <c r="E3347" s="10" t="n">
        <v>5</v>
      </c>
      <c r="F3347" s="10" t="n">
        <v>10776.33</v>
      </c>
      <c r="G3347" s="10" t="n">
        <v>45</v>
      </c>
      <c r="H3347" s="10" t="n">
        <v>5991.09</v>
      </c>
    </row>
    <row r="3348" customFormat="false" ht="15" hidden="false" customHeight="false" outlineLevel="0" collapsed="false">
      <c r="A3348" s="9" t="s">
        <v>13496</v>
      </c>
      <c r="B3348" s="9" t="s">
        <v>64</v>
      </c>
      <c r="C3348" s="9" t="s">
        <v>10163</v>
      </c>
      <c r="D3348" s="9" t="s">
        <v>10155</v>
      </c>
      <c r="E3348" s="10" t="n">
        <v>5</v>
      </c>
      <c r="F3348" s="10" t="n">
        <v>25698.6</v>
      </c>
      <c r="G3348" s="10" t="n">
        <v>42</v>
      </c>
      <c r="H3348" s="10" t="n">
        <v>14287.12</v>
      </c>
    </row>
    <row r="3349" customFormat="false" ht="15" hidden="false" customHeight="false" outlineLevel="0" collapsed="false">
      <c r="A3349" s="9" t="s">
        <v>13497</v>
      </c>
      <c r="B3349" s="9" t="s">
        <v>71</v>
      </c>
      <c r="C3349" s="9" t="s">
        <v>10162</v>
      </c>
      <c r="D3349" s="9" t="s">
        <v>10157</v>
      </c>
      <c r="E3349" s="10" t="n">
        <v>4</v>
      </c>
      <c r="F3349" s="10" t="n">
        <v>6871.77</v>
      </c>
      <c r="G3349" s="10" t="n">
        <v>182</v>
      </c>
      <c r="H3349" s="10" t="n">
        <v>3820.36</v>
      </c>
    </row>
    <row r="3350" customFormat="false" ht="15" hidden="false" customHeight="false" outlineLevel="0" collapsed="false">
      <c r="A3350" s="9" t="s">
        <v>13498</v>
      </c>
      <c r="B3350" s="9" t="s">
        <v>62</v>
      </c>
      <c r="C3350" s="9" t="s">
        <v>10162</v>
      </c>
      <c r="D3350" s="9" t="s">
        <v>10155</v>
      </c>
      <c r="E3350" s="10" t="n">
        <v>4</v>
      </c>
      <c r="F3350" s="10" t="n">
        <v>19266.85</v>
      </c>
      <c r="G3350" s="10" t="n">
        <v>85</v>
      </c>
      <c r="H3350" s="10" t="n">
        <v>10711.39</v>
      </c>
    </row>
    <row r="3351" customFormat="false" ht="15" hidden="false" customHeight="false" outlineLevel="0" collapsed="false">
      <c r="A3351" s="9" t="s">
        <v>13499</v>
      </c>
      <c r="B3351" s="9" t="s">
        <v>74</v>
      </c>
      <c r="C3351" s="9" t="s">
        <v>10161</v>
      </c>
      <c r="D3351" s="9" t="s">
        <v>10155</v>
      </c>
      <c r="E3351" s="10" t="n">
        <v>5</v>
      </c>
      <c r="F3351" s="10" t="n">
        <v>55612.79</v>
      </c>
      <c r="G3351" s="10" t="n">
        <v>26</v>
      </c>
      <c r="H3351" s="10" t="n">
        <v>30917.9</v>
      </c>
    </row>
    <row r="3352" customFormat="false" ht="15" hidden="false" customHeight="false" outlineLevel="0" collapsed="false">
      <c r="A3352" s="9" t="s">
        <v>13500</v>
      </c>
      <c r="B3352" s="9" t="s">
        <v>64</v>
      </c>
      <c r="C3352" s="9" t="s">
        <v>10162</v>
      </c>
      <c r="D3352" s="9" t="s">
        <v>10154</v>
      </c>
      <c r="E3352" s="10" t="n">
        <v>6</v>
      </c>
      <c r="F3352" s="10" t="n">
        <v>166778.8</v>
      </c>
      <c r="G3352" s="10" t="n">
        <v>26</v>
      </c>
      <c r="H3352" s="10" t="n">
        <v>92720.57</v>
      </c>
    </row>
    <row r="3353" customFormat="false" ht="15" hidden="false" customHeight="false" outlineLevel="0" collapsed="false">
      <c r="A3353" s="9" t="s">
        <v>13501</v>
      </c>
      <c r="B3353" s="9" t="s">
        <v>68</v>
      </c>
      <c r="C3353" s="9" t="s">
        <v>10161</v>
      </c>
      <c r="D3353" s="9" t="s">
        <v>10156</v>
      </c>
      <c r="E3353" s="10" t="n">
        <v>1</v>
      </c>
      <c r="F3353" s="10" t="n">
        <v>5307.25</v>
      </c>
      <c r="G3353" s="10" t="n">
        <v>343</v>
      </c>
      <c r="H3353" s="10" t="n">
        <v>2950.56</v>
      </c>
    </row>
    <row r="3354" customFormat="false" ht="15" hidden="false" customHeight="false" outlineLevel="0" collapsed="false">
      <c r="A3354" s="9" t="s">
        <v>13502</v>
      </c>
      <c r="B3354" s="9" t="s">
        <v>62</v>
      </c>
      <c r="C3354" s="9" t="s">
        <v>10163</v>
      </c>
      <c r="D3354" s="9" t="s">
        <v>10156</v>
      </c>
      <c r="E3354" s="10" t="n">
        <v>1</v>
      </c>
      <c r="F3354" s="10" t="n">
        <v>568.1</v>
      </c>
      <c r="G3354" s="10" t="n">
        <v>88</v>
      </c>
      <c r="H3354" s="10" t="n">
        <v>315.83</v>
      </c>
    </row>
    <row r="3355" customFormat="false" ht="15" hidden="false" customHeight="false" outlineLevel="0" collapsed="false">
      <c r="A3355" s="9" t="s">
        <v>13503</v>
      </c>
      <c r="B3355" s="9" t="s">
        <v>69</v>
      </c>
      <c r="C3355" s="9" t="s">
        <v>10161</v>
      </c>
      <c r="D3355" s="9" t="s">
        <v>10154</v>
      </c>
      <c r="E3355" s="10" t="n">
        <v>12</v>
      </c>
      <c r="F3355" s="10" t="n">
        <v>177982.82</v>
      </c>
      <c r="G3355" s="10" t="n">
        <v>9</v>
      </c>
      <c r="H3355" s="10" t="n">
        <v>98949.44</v>
      </c>
    </row>
    <row r="3356" customFormat="false" ht="15" hidden="false" customHeight="false" outlineLevel="0" collapsed="false">
      <c r="A3356" s="9" t="s">
        <v>13504</v>
      </c>
      <c r="B3356" s="9" t="s">
        <v>75</v>
      </c>
      <c r="C3356" s="9" t="s">
        <v>10164</v>
      </c>
      <c r="D3356" s="9" t="s">
        <v>10155</v>
      </c>
      <c r="E3356" s="10" t="n">
        <v>11</v>
      </c>
      <c r="F3356" s="10" t="n">
        <v>21974.46</v>
      </c>
      <c r="G3356" s="10" t="n">
        <v>0</v>
      </c>
      <c r="H3356" s="10" t="n">
        <v>12216.69</v>
      </c>
    </row>
    <row r="3357" customFormat="false" ht="15" hidden="false" customHeight="false" outlineLevel="0" collapsed="false">
      <c r="A3357" s="9" t="s">
        <v>13505</v>
      </c>
      <c r="B3357" s="9" t="s">
        <v>62</v>
      </c>
      <c r="C3357" s="9" t="s">
        <v>10161</v>
      </c>
      <c r="D3357" s="9" t="s">
        <v>10155</v>
      </c>
      <c r="E3357" s="10" t="n">
        <v>5</v>
      </c>
      <c r="F3357" s="10" t="n">
        <v>6015.7</v>
      </c>
      <c r="G3357" s="10" t="n">
        <v>1</v>
      </c>
      <c r="H3357" s="10" t="n">
        <v>3344.42</v>
      </c>
    </row>
    <row r="3358" customFormat="false" ht="15" hidden="false" customHeight="false" outlineLevel="0" collapsed="false">
      <c r="A3358" s="9" t="s">
        <v>13506</v>
      </c>
      <c r="B3358" s="9" t="s">
        <v>77</v>
      </c>
      <c r="C3358" s="9" t="s">
        <v>10161</v>
      </c>
      <c r="D3358" s="9" t="s">
        <v>10156</v>
      </c>
      <c r="E3358" s="10" t="n">
        <v>1</v>
      </c>
      <c r="F3358" s="10" t="n">
        <v>3507.75</v>
      </c>
      <c r="G3358" s="10" t="n">
        <v>337</v>
      </c>
      <c r="H3358" s="10" t="n">
        <v>1950.13</v>
      </c>
    </row>
    <row r="3359" customFormat="false" ht="15" hidden="false" customHeight="false" outlineLevel="0" collapsed="false">
      <c r="A3359" s="9" t="s">
        <v>13507</v>
      </c>
      <c r="B3359" s="9" t="s">
        <v>68</v>
      </c>
      <c r="C3359" s="9" t="s">
        <v>10161</v>
      </c>
      <c r="D3359" s="9" t="s">
        <v>10155</v>
      </c>
      <c r="E3359" s="10" t="n">
        <v>6</v>
      </c>
      <c r="F3359" s="10" t="n">
        <v>11363.1</v>
      </c>
      <c r="G3359" s="10" t="n">
        <v>19</v>
      </c>
      <c r="H3359" s="10" t="n">
        <v>6317.31</v>
      </c>
    </row>
    <row r="3360" customFormat="false" ht="15" hidden="false" customHeight="false" outlineLevel="0" collapsed="false">
      <c r="A3360" s="9" t="s">
        <v>13508</v>
      </c>
      <c r="B3360" s="9" t="s">
        <v>68</v>
      </c>
      <c r="C3360" s="9" t="s">
        <v>10164</v>
      </c>
      <c r="D3360" s="9" t="s">
        <v>10155</v>
      </c>
      <c r="E3360" s="10" t="n">
        <v>8</v>
      </c>
      <c r="F3360" s="10" t="n">
        <v>11883.5</v>
      </c>
      <c r="G3360" s="10" t="n">
        <v>55</v>
      </c>
      <c r="H3360" s="10" t="n">
        <v>6606.62</v>
      </c>
    </row>
    <row r="3361" customFormat="false" ht="15" hidden="false" customHeight="false" outlineLevel="0" collapsed="false">
      <c r="A3361" s="9" t="s">
        <v>13509</v>
      </c>
      <c r="B3361" s="9" t="s">
        <v>70</v>
      </c>
      <c r="C3361" s="9" t="s">
        <v>10164</v>
      </c>
      <c r="D3361" s="9" t="s">
        <v>10154</v>
      </c>
      <c r="E3361" s="10" t="n">
        <v>17</v>
      </c>
      <c r="F3361" s="10" t="n">
        <v>155972.17</v>
      </c>
      <c r="G3361" s="10" t="n">
        <v>44</v>
      </c>
      <c r="H3361" s="10" t="n">
        <v>86712.63</v>
      </c>
    </row>
    <row r="3362" customFormat="false" ht="15" hidden="false" customHeight="false" outlineLevel="0" collapsed="false">
      <c r="A3362" s="9" t="s">
        <v>13510</v>
      </c>
      <c r="B3362" s="9" t="s">
        <v>72</v>
      </c>
      <c r="C3362" s="9" t="s">
        <v>10162</v>
      </c>
      <c r="D3362" s="9" t="s">
        <v>10155</v>
      </c>
      <c r="E3362" s="10" t="n">
        <v>4</v>
      </c>
      <c r="F3362" s="10" t="n">
        <v>11242.05</v>
      </c>
      <c r="G3362" s="10" t="n">
        <v>47</v>
      </c>
      <c r="H3362" s="10" t="n">
        <v>6250.01</v>
      </c>
    </row>
    <row r="3363" customFormat="false" ht="15" hidden="false" customHeight="false" outlineLevel="0" collapsed="false">
      <c r="A3363" s="9" t="s">
        <v>13511</v>
      </c>
      <c r="B3363" s="9" t="s">
        <v>79</v>
      </c>
      <c r="C3363" s="9" t="s">
        <v>10163</v>
      </c>
      <c r="D3363" s="9" t="s">
        <v>10155</v>
      </c>
      <c r="E3363" s="10" t="n">
        <v>5</v>
      </c>
      <c r="F3363" s="10" t="n">
        <v>9341.33</v>
      </c>
      <c r="G3363" s="10" t="n">
        <v>27</v>
      </c>
      <c r="H3363" s="10" t="n">
        <v>5193.31</v>
      </c>
    </row>
    <row r="3364" customFormat="false" ht="15" hidden="false" customHeight="false" outlineLevel="0" collapsed="false">
      <c r="A3364" s="9" t="s">
        <v>13512</v>
      </c>
      <c r="B3364" s="9" t="s">
        <v>74</v>
      </c>
      <c r="C3364" s="9" t="s">
        <v>10161</v>
      </c>
      <c r="D3364" s="9" t="s">
        <v>10155</v>
      </c>
      <c r="E3364" s="10" t="n">
        <v>6</v>
      </c>
      <c r="F3364" s="10" t="n">
        <v>6436.5</v>
      </c>
      <c r="G3364" s="10" t="n">
        <v>68</v>
      </c>
      <c r="H3364" s="10" t="n">
        <v>3578.37</v>
      </c>
    </row>
    <row r="3365" customFormat="false" ht="15" hidden="false" customHeight="false" outlineLevel="0" collapsed="false">
      <c r="A3365" s="9" t="s">
        <v>13513</v>
      </c>
      <c r="B3365" s="9" t="s">
        <v>76</v>
      </c>
      <c r="C3365" s="9" t="s">
        <v>10163</v>
      </c>
      <c r="D3365" s="9" t="s">
        <v>10156</v>
      </c>
      <c r="E3365" s="10" t="n">
        <v>1</v>
      </c>
      <c r="F3365" s="10" t="n">
        <v>46744.28</v>
      </c>
      <c r="G3365" s="10" t="n">
        <v>146</v>
      </c>
      <c r="H3365" s="10" t="n">
        <v>25987.45</v>
      </c>
    </row>
    <row r="3366" customFormat="false" ht="15" hidden="false" customHeight="false" outlineLevel="0" collapsed="false">
      <c r="A3366" s="9" t="s">
        <v>13514</v>
      </c>
      <c r="B3366" s="9" t="s">
        <v>74</v>
      </c>
      <c r="C3366" s="9" t="s">
        <v>10161</v>
      </c>
      <c r="D3366" s="9" t="s">
        <v>10155</v>
      </c>
      <c r="E3366" s="10" t="n">
        <v>7</v>
      </c>
      <c r="F3366" s="10" t="n">
        <v>55845.7</v>
      </c>
      <c r="G3366" s="10" t="n">
        <v>26</v>
      </c>
      <c r="H3366" s="10" t="n">
        <v>31047.38</v>
      </c>
    </row>
    <row r="3367" customFormat="false" ht="15" hidden="false" customHeight="false" outlineLevel="0" collapsed="false">
      <c r="A3367" s="9" t="s">
        <v>13515</v>
      </c>
      <c r="B3367" s="9" t="s">
        <v>77</v>
      </c>
      <c r="C3367" s="9" t="s">
        <v>10161</v>
      </c>
      <c r="D3367" s="9" t="s">
        <v>10156</v>
      </c>
      <c r="E3367" s="10" t="n">
        <v>1</v>
      </c>
      <c r="F3367" s="10" t="n">
        <v>1294.2</v>
      </c>
      <c r="G3367" s="10" t="n">
        <v>32</v>
      </c>
      <c r="H3367" s="10" t="n">
        <v>719.51</v>
      </c>
    </row>
    <row r="3368" customFormat="false" ht="15" hidden="false" customHeight="false" outlineLevel="0" collapsed="false">
      <c r="A3368" s="9" t="s">
        <v>13516</v>
      </c>
      <c r="B3368" s="9" t="s">
        <v>77</v>
      </c>
      <c r="C3368" s="9" t="s">
        <v>10161</v>
      </c>
      <c r="D3368" s="9" t="s">
        <v>10156</v>
      </c>
      <c r="E3368" s="10" t="n">
        <v>2</v>
      </c>
      <c r="F3368" s="10" t="n">
        <v>1230.25</v>
      </c>
      <c r="G3368" s="10" t="n">
        <v>63</v>
      </c>
      <c r="H3368" s="10" t="n">
        <v>683.96</v>
      </c>
    </row>
    <row r="3369" customFormat="false" ht="15" hidden="false" customHeight="false" outlineLevel="0" collapsed="false">
      <c r="A3369" s="9" t="s">
        <v>13517</v>
      </c>
      <c r="B3369" s="9" t="s">
        <v>71</v>
      </c>
      <c r="C3369" s="9" t="s">
        <v>10162</v>
      </c>
      <c r="D3369" s="9" t="s">
        <v>10154</v>
      </c>
      <c r="E3369" s="10" t="n">
        <v>15</v>
      </c>
      <c r="F3369" s="10" t="n">
        <v>113992.84</v>
      </c>
      <c r="G3369" s="10" t="n">
        <v>20</v>
      </c>
      <c r="H3369" s="10" t="n">
        <v>63374.25</v>
      </c>
    </row>
    <row r="3370" customFormat="false" ht="15" hidden="false" customHeight="false" outlineLevel="0" collapsed="false">
      <c r="A3370" s="9" t="s">
        <v>13518</v>
      </c>
      <c r="B3370" s="9" t="s">
        <v>71</v>
      </c>
      <c r="C3370" s="9" t="s">
        <v>10161</v>
      </c>
      <c r="D3370" s="9" t="s">
        <v>10155</v>
      </c>
      <c r="E3370" s="10" t="n">
        <v>4</v>
      </c>
      <c r="F3370" s="10" t="n">
        <v>13467.34</v>
      </c>
      <c r="G3370" s="10" t="n">
        <v>66</v>
      </c>
      <c r="H3370" s="10" t="n">
        <v>7487.16</v>
      </c>
    </row>
    <row r="3371" customFormat="false" ht="15" hidden="false" customHeight="false" outlineLevel="0" collapsed="false">
      <c r="A3371" s="9" t="s">
        <v>13519</v>
      </c>
      <c r="B3371" s="9" t="s">
        <v>77</v>
      </c>
      <c r="C3371" s="9" t="s">
        <v>10163</v>
      </c>
      <c r="D3371" s="9" t="s">
        <v>10157</v>
      </c>
      <c r="E3371" s="10" t="n">
        <v>3</v>
      </c>
      <c r="F3371" s="10" t="n">
        <v>25016.33</v>
      </c>
      <c r="G3371" s="10" t="n">
        <v>122</v>
      </c>
      <c r="H3371" s="10" t="n">
        <v>13907.81</v>
      </c>
    </row>
    <row r="3372" customFormat="false" ht="15" hidden="false" customHeight="false" outlineLevel="0" collapsed="false">
      <c r="A3372" s="9" t="s">
        <v>13520</v>
      </c>
      <c r="B3372" s="9" t="s">
        <v>64</v>
      </c>
      <c r="C3372" s="9" t="s">
        <v>10161</v>
      </c>
      <c r="D3372" s="9" t="s">
        <v>10155</v>
      </c>
      <c r="E3372" s="10" t="n">
        <v>9</v>
      </c>
      <c r="F3372" s="10" t="n">
        <v>18945.71</v>
      </c>
      <c r="G3372" s="10" t="n">
        <v>1</v>
      </c>
      <c r="H3372" s="10" t="n">
        <v>10532.86</v>
      </c>
    </row>
    <row r="3373" customFormat="false" ht="15" hidden="false" customHeight="false" outlineLevel="0" collapsed="false">
      <c r="A3373" s="9" t="s">
        <v>13521</v>
      </c>
      <c r="B3373" s="9" t="s">
        <v>69</v>
      </c>
      <c r="C3373" s="9" t="s">
        <v>10163</v>
      </c>
      <c r="D3373" s="9" t="s">
        <v>10155</v>
      </c>
      <c r="E3373" s="10" t="n">
        <v>4</v>
      </c>
      <c r="F3373" s="10" t="n">
        <v>7912.84</v>
      </c>
      <c r="G3373" s="10" t="n">
        <v>101</v>
      </c>
      <c r="H3373" s="10" t="n">
        <v>4399.14</v>
      </c>
    </row>
    <row r="3374" customFormat="false" ht="15" hidden="false" customHeight="false" outlineLevel="0" collapsed="false">
      <c r="A3374" s="9" t="s">
        <v>13522</v>
      </c>
      <c r="B3374" s="9" t="s">
        <v>71</v>
      </c>
      <c r="C3374" s="9" t="s">
        <v>10164</v>
      </c>
      <c r="D3374" s="9" t="s">
        <v>10155</v>
      </c>
      <c r="E3374" s="10" t="n">
        <v>8</v>
      </c>
      <c r="F3374" s="10" t="n">
        <v>34361.23</v>
      </c>
      <c r="G3374" s="10" t="n">
        <v>1</v>
      </c>
      <c r="H3374" s="10" t="n">
        <v>19103.11</v>
      </c>
    </row>
    <row r="3375" customFormat="false" ht="15" hidden="false" customHeight="false" outlineLevel="0" collapsed="false">
      <c r="A3375" s="9" t="s">
        <v>13523</v>
      </c>
      <c r="B3375" s="9" t="s">
        <v>66</v>
      </c>
      <c r="C3375" s="9" t="s">
        <v>10163</v>
      </c>
      <c r="D3375" s="9" t="s">
        <v>10156</v>
      </c>
      <c r="E3375" s="10" t="n">
        <v>1</v>
      </c>
      <c r="F3375" s="10" t="n">
        <v>476.1</v>
      </c>
      <c r="G3375" s="10" t="n">
        <v>88</v>
      </c>
      <c r="H3375" s="10" t="n">
        <v>264.69</v>
      </c>
    </row>
    <row r="3376" customFormat="false" ht="15" hidden="false" customHeight="false" outlineLevel="0" collapsed="false">
      <c r="A3376" s="9" t="s">
        <v>13524</v>
      </c>
      <c r="B3376" s="9" t="s">
        <v>71</v>
      </c>
      <c r="C3376" s="9" t="s">
        <v>10161</v>
      </c>
      <c r="D3376" s="9" t="s">
        <v>10156</v>
      </c>
      <c r="E3376" s="10" t="n">
        <v>1</v>
      </c>
      <c r="F3376" s="10" t="n">
        <v>1114.2</v>
      </c>
      <c r="G3376" s="10" t="n">
        <v>4</v>
      </c>
      <c r="H3376" s="10" t="n">
        <v>619.44</v>
      </c>
    </row>
    <row r="3377" customFormat="false" ht="15" hidden="false" customHeight="false" outlineLevel="0" collapsed="false">
      <c r="A3377" s="9" t="s">
        <v>13525</v>
      </c>
      <c r="B3377" s="9" t="s">
        <v>71</v>
      </c>
      <c r="C3377" s="9" t="s">
        <v>10164</v>
      </c>
      <c r="D3377" s="9" t="s">
        <v>10156</v>
      </c>
      <c r="E3377" s="10" t="n">
        <v>1</v>
      </c>
      <c r="F3377" s="10" t="n">
        <v>529</v>
      </c>
      <c r="G3377" s="10" t="n">
        <v>335</v>
      </c>
      <c r="H3377" s="10" t="n">
        <v>294.1</v>
      </c>
    </row>
    <row r="3378" customFormat="false" ht="15" hidden="false" customHeight="false" outlineLevel="0" collapsed="false">
      <c r="A3378" s="9" t="s">
        <v>13526</v>
      </c>
      <c r="B3378" s="9" t="s">
        <v>72</v>
      </c>
      <c r="C3378" s="9" t="s">
        <v>10163</v>
      </c>
      <c r="D3378" s="9" t="s">
        <v>10155</v>
      </c>
      <c r="E3378" s="10" t="n">
        <v>4</v>
      </c>
      <c r="F3378" s="10" t="n">
        <v>39589.43</v>
      </c>
      <c r="G3378" s="10" t="n">
        <v>89</v>
      </c>
      <c r="H3378" s="10" t="n">
        <v>22009.72</v>
      </c>
    </row>
    <row r="3379" customFormat="false" ht="15" hidden="false" customHeight="false" outlineLevel="0" collapsed="false">
      <c r="A3379" s="9" t="s">
        <v>13527</v>
      </c>
      <c r="B3379" s="9" t="s">
        <v>79</v>
      </c>
      <c r="C3379" s="9" t="s">
        <v>10161</v>
      </c>
      <c r="D3379" s="9" t="s">
        <v>10155</v>
      </c>
      <c r="E3379" s="10" t="n">
        <v>5</v>
      </c>
      <c r="F3379" s="10" t="n">
        <v>30601.28</v>
      </c>
      <c r="G3379" s="10" t="n">
        <v>26</v>
      </c>
      <c r="H3379" s="10" t="n">
        <v>17012.76</v>
      </c>
    </row>
    <row r="3380" customFormat="false" ht="15" hidden="false" customHeight="false" outlineLevel="0" collapsed="false">
      <c r="A3380" s="9" t="s">
        <v>13528</v>
      </c>
      <c r="B3380" s="9" t="s">
        <v>68</v>
      </c>
      <c r="C3380" s="9" t="s">
        <v>10164</v>
      </c>
      <c r="D3380" s="9" t="s">
        <v>10154</v>
      </c>
      <c r="E3380" s="10" t="n">
        <v>10</v>
      </c>
      <c r="F3380" s="10" t="n">
        <v>114062.69</v>
      </c>
      <c r="G3380" s="10" t="n">
        <v>21</v>
      </c>
      <c r="H3380" s="10" t="n">
        <v>63413.08</v>
      </c>
    </row>
    <row r="3381" customFormat="false" ht="15" hidden="false" customHeight="false" outlineLevel="0" collapsed="false">
      <c r="A3381" s="9" t="s">
        <v>13529</v>
      </c>
      <c r="B3381" s="9" t="s">
        <v>64</v>
      </c>
      <c r="C3381" s="9" t="s">
        <v>10161</v>
      </c>
      <c r="D3381" s="9" t="s">
        <v>10155</v>
      </c>
      <c r="E3381" s="10" t="n">
        <v>6</v>
      </c>
      <c r="F3381" s="10" t="n">
        <v>19134.63</v>
      </c>
      <c r="G3381" s="10" t="n">
        <v>0</v>
      </c>
      <c r="H3381" s="10" t="n">
        <v>10637.89</v>
      </c>
    </row>
    <row r="3382" customFormat="false" ht="15" hidden="false" customHeight="false" outlineLevel="0" collapsed="false">
      <c r="A3382" s="9" t="s">
        <v>13530</v>
      </c>
      <c r="B3382" s="9" t="s">
        <v>76</v>
      </c>
      <c r="C3382" s="9" t="s">
        <v>10161</v>
      </c>
      <c r="D3382" s="9" t="s">
        <v>10157</v>
      </c>
      <c r="E3382" s="10" t="n">
        <v>2</v>
      </c>
      <c r="F3382" s="10" t="n">
        <v>17314.68</v>
      </c>
      <c r="G3382" s="10" t="n">
        <v>247</v>
      </c>
      <c r="H3382" s="10" t="n">
        <v>9626.09</v>
      </c>
    </row>
    <row r="3383" customFormat="false" ht="15" hidden="false" customHeight="false" outlineLevel="0" collapsed="false">
      <c r="A3383" s="9" t="s">
        <v>13531</v>
      </c>
      <c r="B3383" s="9" t="s">
        <v>66</v>
      </c>
      <c r="C3383" s="9" t="s">
        <v>10162</v>
      </c>
      <c r="D3383" s="9" t="s">
        <v>10155</v>
      </c>
      <c r="E3383" s="10" t="n">
        <v>3</v>
      </c>
      <c r="F3383" s="10" t="n">
        <v>21867.38</v>
      </c>
      <c r="G3383" s="10" t="n">
        <v>6</v>
      </c>
      <c r="H3383" s="10" t="n">
        <v>12157.16</v>
      </c>
    </row>
    <row r="3384" customFormat="false" ht="15" hidden="false" customHeight="false" outlineLevel="0" collapsed="false">
      <c r="A3384" s="9" t="s">
        <v>13532</v>
      </c>
      <c r="B3384" s="9" t="s">
        <v>65</v>
      </c>
      <c r="C3384" s="9" t="s">
        <v>10162</v>
      </c>
      <c r="D3384" s="9" t="s">
        <v>10155</v>
      </c>
      <c r="E3384" s="10" t="n">
        <v>7</v>
      </c>
      <c r="F3384" s="10" t="n">
        <v>5764.6</v>
      </c>
      <c r="G3384" s="10" t="n">
        <v>5</v>
      </c>
      <c r="H3384" s="10" t="n">
        <v>3204.83</v>
      </c>
    </row>
    <row r="3385" customFormat="false" ht="15" hidden="false" customHeight="false" outlineLevel="0" collapsed="false">
      <c r="A3385" s="9" t="s">
        <v>13533</v>
      </c>
      <c r="B3385" s="9" t="s">
        <v>74</v>
      </c>
      <c r="C3385" s="9" t="s">
        <v>10164</v>
      </c>
      <c r="D3385" s="9" t="s">
        <v>10157</v>
      </c>
      <c r="E3385" s="10" t="n">
        <v>2</v>
      </c>
      <c r="F3385" s="10" t="n">
        <v>1606.9</v>
      </c>
      <c r="G3385" s="10" t="n">
        <v>124</v>
      </c>
      <c r="H3385" s="10" t="n">
        <v>893.36</v>
      </c>
    </row>
    <row r="3386" customFormat="false" ht="15" hidden="false" customHeight="false" outlineLevel="0" collapsed="false">
      <c r="A3386" s="9" t="s">
        <v>13534</v>
      </c>
      <c r="B3386" s="9" t="s">
        <v>68</v>
      </c>
      <c r="C3386" s="9" t="s">
        <v>10161</v>
      </c>
      <c r="D3386" s="9" t="s">
        <v>10155</v>
      </c>
      <c r="E3386" s="10" t="n">
        <v>6</v>
      </c>
      <c r="F3386" s="10" t="n">
        <v>65266.4</v>
      </c>
      <c r="G3386" s="10" t="n">
        <v>9</v>
      </c>
      <c r="H3386" s="10" t="n">
        <v>36284.82</v>
      </c>
    </row>
    <row r="3387" customFormat="false" ht="15" hidden="false" customHeight="false" outlineLevel="0" collapsed="false">
      <c r="A3387" s="9" t="s">
        <v>13535</v>
      </c>
      <c r="B3387" s="9" t="s">
        <v>71</v>
      </c>
      <c r="C3387" s="9" t="s">
        <v>10162</v>
      </c>
      <c r="D3387" s="9" t="s">
        <v>10154</v>
      </c>
      <c r="E3387" s="10" t="n">
        <v>23</v>
      </c>
      <c r="F3387" s="10" t="n">
        <v>127695.54</v>
      </c>
      <c r="G3387" s="10" t="n">
        <v>11</v>
      </c>
      <c r="H3387" s="10" t="n">
        <v>70992.26</v>
      </c>
    </row>
    <row r="3388" customFormat="false" ht="15" hidden="false" customHeight="false" outlineLevel="0" collapsed="false">
      <c r="A3388" s="9" t="s">
        <v>13536</v>
      </c>
      <c r="B3388" s="9" t="s">
        <v>61</v>
      </c>
      <c r="C3388" s="9" t="s">
        <v>10161</v>
      </c>
      <c r="D3388" s="9" t="s">
        <v>10157</v>
      </c>
      <c r="E3388" s="10" t="n">
        <v>2</v>
      </c>
      <c r="F3388" s="10" t="n">
        <v>6039.71</v>
      </c>
      <c r="G3388" s="10" t="n">
        <v>135</v>
      </c>
      <c r="H3388" s="10" t="n">
        <v>3357.77</v>
      </c>
    </row>
    <row r="3389" customFormat="false" ht="15" hidden="false" customHeight="false" outlineLevel="0" collapsed="false">
      <c r="A3389" s="9" t="s">
        <v>13537</v>
      </c>
      <c r="B3389" s="9" t="s">
        <v>71</v>
      </c>
      <c r="C3389" s="9" t="s">
        <v>10161</v>
      </c>
      <c r="D3389" s="9" t="s">
        <v>10157</v>
      </c>
      <c r="E3389" s="10" t="n">
        <v>2</v>
      </c>
      <c r="F3389" s="10" t="n">
        <v>1240.7</v>
      </c>
      <c r="G3389" s="10" t="n">
        <v>314</v>
      </c>
      <c r="H3389" s="10" t="n">
        <v>689.77</v>
      </c>
    </row>
    <row r="3390" customFormat="false" ht="15" hidden="false" customHeight="false" outlineLevel="0" collapsed="false">
      <c r="A3390" s="9" t="s">
        <v>13538</v>
      </c>
      <c r="B3390" s="9" t="s">
        <v>71</v>
      </c>
      <c r="C3390" s="9" t="s">
        <v>10161</v>
      </c>
      <c r="D3390" s="9" t="s">
        <v>10156</v>
      </c>
      <c r="E3390" s="10" t="n">
        <v>1</v>
      </c>
      <c r="F3390" s="10" t="n">
        <v>1040.44</v>
      </c>
      <c r="G3390" s="10" t="n">
        <v>126</v>
      </c>
      <c r="H3390" s="10" t="n">
        <v>578.43</v>
      </c>
    </row>
    <row r="3391" customFormat="false" ht="15" hidden="false" customHeight="false" outlineLevel="0" collapsed="false">
      <c r="A3391" s="9" t="s">
        <v>13539</v>
      </c>
      <c r="B3391" s="9" t="s">
        <v>64</v>
      </c>
      <c r="C3391" s="9" t="s">
        <v>10164</v>
      </c>
      <c r="D3391" s="9" t="s">
        <v>10155</v>
      </c>
      <c r="E3391" s="10" t="n">
        <v>10</v>
      </c>
      <c r="F3391" s="10" t="n">
        <v>44805.01</v>
      </c>
      <c r="G3391" s="10" t="n">
        <v>30</v>
      </c>
      <c r="H3391" s="10" t="n">
        <v>24909.32</v>
      </c>
    </row>
    <row r="3392" customFormat="false" ht="15" hidden="false" customHeight="false" outlineLevel="0" collapsed="false">
      <c r="A3392" s="9" t="s">
        <v>13540</v>
      </c>
      <c r="B3392" s="9" t="s">
        <v>65</v>
      </c>
      <c r="C3392" s="9" t="s">
        <v>10163</v>
      </c>
      <c r="D3392" s="9" t="s">
        <v>10155</v>
      </c>
      <c r="E3392" s="10" t="n">
        <v>4</v>
      </c>
      <c r="F3392" s="10" t="n">
        <v>26632.45</v>
      </c>
      <c r="G3392" s="10" t="n">
        <v>13</v>
      </c>
      <c r="H3392" s="10" t="n">
        <v>14806.29</v>
      </c>
    </row>
    <row r="3393" customFormat="false" ht="15" hidden="false" customHeight="false" outlineLevel="0" collapsed="false">
      <c r="A3393" s="9" t="s">
        <v>13541</v>
      </c>
      <c r="B3393" s="9" t="s">
        <v>75</v>
      </c>
      <c r="C3393" s="9" t="s">
        <v>10163</v>
      </c>
      <c r="D3393" s="9" t="s">
        <v>10155</v>
      </c>
      <c r="E3393" s="10" t="n">
        <v>3</v>
      </c>
      <c r="F3393" s="10" t="n">
        <v>22788.69</v>
      </c>
      <c r="G3393" s="10" t="n">
        <v>73</v>
      </c>
      <c r="H3393" s="10" t="n">
        <v>12669.36</v>
      </c>
    </row>
    <row r="3394" customFormat="false" ht="15" hidden="false" customHeight="false" outlineLevel="0" collapsed="false">
      <c r="A3394" s="9" t="s">
        <v>13542</v>
      </c>
      <c r="B3394" s="9" t="s">
        <v>64</v>
      </c>
      <c r="C3394" s="9" t="s">
        <v>10161</v>
      </c>
      <c r="D3394" s="9" t="s">
        <v>10156</v>
      </c>
      <c r="E3394" s="10" t="n">
        <v>2</v>
      </c>
      <c r="F3394" s="10" t="n">
        <v>1935.8</v>
      </c>
      <c r="G3394" s="10" t="n">
        <v>34</v>
      </c>
      <c r="H3394" s="10" t="n">
        <v>1076.21</v>
      </c>
    </row>
    <row r="3395" customFormat="false" ht="15" hidden="false" customHeight="false" outlineLevel="0" collapsed="false">
      <c r="A3395" s="9" t="s">
        <v>13543</v>
      </c>
      <c r="B3395" s="9" t="s">
        <v>67</v>
      </c>
      <c r="C3395" s="9" t="s">
        <v>10162</v>
      </c>
      <c r="D3395" s="9" t="s">
        <v>10155</v>
      </c>
      <c r="E3395" s="10" t="n">
        <v>5</v>
      </c>
      <c r="F3395" s="10" t="n">
        <v>18816.15</v>
      </c>
      <c r="G3395" s="10" t="n">
        <v>35</v>
      </c>
      <c r="H3395" s="10" t="n">
        <v>10460.83</v>
      </c>
    </row>
    <row r="3396" customFormat="false" ht="15" hidden="false" customHeight="false" outlineLevel="0" collapsed="false">
      <c r="A3396" s="9" t="s">
        <v>13544</v>
      </c>
      <c r="B3396" s="9" t="s">
        <v>68</v>
      </c>
      <c r="C3396" s="9" t="s">
        <v>10164</v>
      </c>
      <c r="D3396" s="9" t="s">
        <v>10155</v>
      </c>
      <c r="E3396" s="10" t="n">
        <v>6</v>
      </c>
      <c r="F3396" s="10" t="n">
        <v>12248.17</v>
      </c>
      <c r="G3396" s="10" t="n">
        <v>1</v>
      </c>
      <c r="H3396" s="10" t="n">
        <v>6809.36</v>
      </c>
    </row>
    <row r="3397" customFormat="false" ht="15" hidden="false" customHeight="false" outlineLevel="0" collapsed="false">
      <c r="A3397" s="9" t="s">
        <v>13545</v>
      </c>
      <c r="B3397" s="9" t="s">
        <v>71</v>
      </c>
      <c r="C3397" s="9" t="s">
        <v>10161</v>
      </c>
      <c r="D3397" s="9" t="s">
        <v>10155</v>
      </c>
      <c r="E3397" s="10" t="n">
        <v>4</v>
      </c>
      <c r="F3397" s="10" t="n">
        <v>69708.55</v>
      </c>
      <c r="G3397" s="10" t="n">
        <v>4</v>
      </c>
      <c r="H3397" s="10" t="n">
        <v>38754.43</v>
      </c>
    </row>
    <row r="3398" customFormat="false" ht="15" hidden="false" customHeight="false" outlineLevel="0" collapsed="false">
      <c r="A3398" s="9" t="s">
        <v>13546</v>
      </c>
      <c r="B3398" s="9" t="s">
        <v>62</v>
      </c>
      <c r="C3398" s="9" t="s">
        <v>10161</v>
      </c>
      <c r="D3398" s="9" t="s">
        <v>10155</v>
      </c>
      <c r="E3398" s="10" t="n">
        <v>5</v>
      </c>
      <c r="F3398" s="10" t="n">
        <v>12598</v>
      </c>
      <c r="G3398" s="10" t="n">
        <v>38</v>
      </c>
      <c r="H3398" s="10" t="n">
        <v>7003.85</v>
      </c>
    </row>
    <row r="3399" customFormat="false" ht="15" hidden="false" customHeight="false" outlineLevel="0" collapsed="false">
      <c r="A3399" s="9" t="s">
        <v>13547</v>
      </c>
      <c r="B3399" s="9" t="s">
        <v>75</v>
      </c>
      <c r="C3399" s="9" t="s">
        <v>10164</v>
      </c>
      <c r="D3399" s="9" t="s">
        <v>10155</v>
      </c>
      <c r="E3399" s="10" t="n">
        <v>3</v>
      </c>
      <c r="F3399" s="10" t="n">
        <v>6369.85</v>
      </c>
      <c r="G3399" s="10" t="n">
        <v>43</v>
      </c>
      <c r="H3399" s="10" t="n">
        <v>3541.31</v>
      </c>
    </row>
    <row r="3400" customFormat="false" ht="15" hidden="false" customHeight="false" outlineLevel="0" collapsed="false">
      <c r="A3400" s="9" t="s">
        <v>13548</v>
      </c>
      <c r="B3400" s="9" t="s">
        <v>65</v>
      </c>
      <c r="C3400" s="9" t="s">
        <v>10161</v>
      </c>
      <c r="D3400" s="9" t="s">
        <v>10154</v>
      </c>
      <c r="E3400" s="10" t="n">
        <v>14</v>
      </c>
      <c r="F3400" s="10" t="n">
        <v>213671.06</v>
      </c>
      <c r="G3400" s="10" t="n">
        <v>31</v>
      </c>
      <c r="H3400" s="10" t="n">
        <v>118790.3</v>
      </c>
    </row>
    <row r="3401" customFormat="false" ht="15" hidden="false" customHeight="false" outlineLevel="0" collapsed="false">
      <c r="A3401" s="9" t="s">
        <v>13549</v>
      </c>
      <c r="B3401" s="9" t="s">
        <v>75</v>
      </c>
      <c r="C3401" s="9" t="s">
        <v>10162</v>
      </c>
      <c r="D3401" s="9" t="s">
        <v>10155</v>
      </c>
      <c r="E3401" s="10" t="n">
        <v>5</v>
      </c>
      <c r="F3401" s="10" t="n">
        <v>12616.9</v>
      </c>
      <c r="G3401" s="10" t="n">
        <v>60</v>
      </c>
      <c r="H3401" s="10" t="n">
        <v>7014.36</v>
      </c>
    </row>
    <row r="3402" customFormat="false" ht="15" hidden="false" customHeight="false" outlineLevel="0" collapsed="false">
      <c r="A3402" s="9" t="s">
        <v>13550</v>
      </c>
      <c r="B3402" s="9" t="s">
        <v>64</v>
      </c>
      <c r="C3402" s="9" t="s">
        <v>10161</v>
      </c>
      <c r="D3402" s="9" t="s">
        <v>10156</v>
      </c>
      <c r="E3402" s="10" t="n">
        <v>1</v>
      </c>
      <c r="F3402" s="10" t="n">
        <v>2649</v>
      </c>
      <c r="G3402" s="10" t="n">
        <v>1</v>
      </c>
      <c r="H3402" s="10" t="n">
        <v>1472.71</v>
      </c>
    </row>
    <row r="3403" customFormat="false" ht="15" hidden="false" customHeight="false" outlineLevel="0" collapsed="false">
      <c r="A3403" s="9" t="s">
        <v>13551</v>
      </c>
      <c r="B3403" s="9" t="s">
        <v>64</v>
      </c>
      <c r="C3403" s="9" t="s">
        <v>10163</v>
      </c>
      <c r="D3403" s="9" t="s">
        <v>10156</v>
      </c>
      <c r="E3403" s="10" t="n">
        <v>1</v>
      </c>
      <c r="F3403" s="10" t="n">
        <v>5467.85</v>
      </c>
      <c r="G3403" s="10" t="n">
        <v>21</v>
      </c>
      <c r="H3403" s="10" t="n">
        <v>3039.85</v>
      </c>
    </row>
    <row r="3404" customFormat="false" ht="15" hidden="false" customHeight="false" outlineLevel="0" collapsed="false">
      <c r="A3404" s="9" t="s">
        <v>13552</v>
      </c>
      <c r="B3404" s="9" t="s">
        <v>79</v>
      </c>
      <c r="C3404" s="9" t="s">
        <v>10164</v>
      </c>
      <c r="D3404" s="9" t="s">
        <v>10155</v>
      </c>
      <c r="E3404" s="10" t="n">
        <v>3</v>
      </c>
      <c r="F3404" s="10" t="n">
        <v>3610.65</v>
      </c>
      <c r="G3404" s="10" t="n">
        <v>7</v>
      </c>
      <c r="H3404" s="10" t="n">
        <v>2007.34</v>
      </c>
    </row>
    <row r="3405" customFormat="false" ht="15" hidden="false" customHeight="false" outlineLevel="0" collapsed="false">
      <c r="A3405" s="9" t="s">
        <v>13553</v>
      </c>
      <c r="B3405" s="9" t="s">
        <v>62</v>
      </c>
      <c r="C3405" s="9" t="s">
        <v>10162</v>
      </c>
      <c r="D3405" s="9" t="s">
        <v>10155</v>
      </c>
      <c r="E3405" s="10" t="n">
        <v>4</v>
      </c>
      <c r="F3405" s="10" t="n">
        <v>16440.74</v>
      </c>
      <c r="G3405" s="10" t="n">
        <v>66</v>
      </c>
      <c r="H3405" s="10" t="n">
        <v>9140.22</v>
      </c>
    </row>
    <row r="3406" customFormat="false" ht="15" hidden="false" customHeight="false" outlineLevel="0" collapsed="false">
      <c r="A3406" s="9" t="s">
        <v>13554</v>
      </c>
      <c r="B3406" s="9" t="s">
        <v>71</v>
      </c>
      <c r="C3406" s="9" t="s">
        <v>10163</v>
      </c>
      <c r="D3406" s="9" t="s">
        <v>10156</v>
      </c>
      <c r="E3406" s="10" t="n">
        <v>1</v>
      </c>
      <c r="F3406" s="10" t="n">
        <v>37520.1</v>
      </c>
      <c r="G3406" s="10" t="n">
        <v>23</v>
      </c>
      <c r="H3406" s="10" t="n">
        <v>20859.28</v>
      </c>
    </row>
    <row r="3407" customFormat="false" ht="15" hidden="false" customHeight="false" outlineLevel="0" collapsed="false">
      <c r="A3407" s="9" t="s">
        <v>13555</v>
      </c>
      <c r="B3407" s="9" t="s">
        <v>62</v>
      </c>
      <c r="C3407" s="9" t="s">
        <v>10163</v>
      </c>
      <c r="D3407" s="9" t="s">
        <v>10155</v>
      </c>
      <c r="E3407" s="10" t="n">
        <v>4</v>
      </c>
      <c r="F3407" s="10" t="n">
        <v>23097.95</v>
      </c>
      <c r="G3407" s="10" t="n">
        <v>74</v>
      </c>
      <c r="H3407" s="10" t="n">
        <v>12841.29</v>
      </c>
    </row>
    <row r="3408" customFormat="false" ht="15" hidden="false" customHeight="false" outlineLevel="0" collapsed="false">
      <c r="A3408" s="9" t="s">
        <v>13556</v>
      </c>
      <c r="B3408" s="9" t="s">
        <v>68</v>
      </c>
      <c r="C3408" s="9" t="s">
        <v>10164</v>
      </c>
      <c r="D3408" s="9" t="s">
        <v>10155</v>
      </c>
      <c r="E3408" s="10" t="n">
        <v>4</v>
      </c>
      <c r="F3408" s="10" t="n">
        <v>37945.19</v>
      </c>
      <c r="G3408" s="10" t="n">
        <v>51</v>
      </c>
      <c r="H3408" s="10" t="n">
        <v>21095.61</v>
      </c>
    </row>
    <row r="3409" customFormat="false" ht="15" hidden="false" customHeight="false" outlineLevel="0" collapsed="false">
      <c r="A3409" s="9" t="s">
        <v>13557</v>
      </c>
      <c r="B3409" s="9" t="s">
        <v>62</v>
      </c>
      <c r="C3409" s="9" t="s">
        <v>10161</v>
      </c>
      <c r="D3409" s="9" t="s">
        <v>10155</v>
      </c>
      <c r="E3409" s="10" t="n">
        <v>3</v>
      </c>
      <c r="F3409" s="10" t="n">
        <v>4279.97</v>
      </c>
      <c r="G3409" s="10" t="n">
        <v>43</v>
      </c>
      <c r="H3409" s="10" t="n">
        <v>2379.45</v>
      </c>
    </row>
    <row r="3410" customFormat="false" ht="15" hidden="false" customHeight="false" outlineLevel="0" collapsed="false">
      <c r="A3410" s="9" t="s">
        <v>13558</v>
      </c>
      <c r="B3410" s="9" t="s">
        <v>62</v>
      </c>
      <c r="C3410" s="9" t="s">
        <v>10161</v>
      </c>
      <c r="D3410" s="9" t="s">
        <v>10155</v>
      </c>
      <c r="E3410" s="10" t="n">
        <v>4</v>
      </c>
      <c r="F3410" s="10" t="n">
        <v>26742.7</v>
      </c>
      <c r="G3410" s="10" t="n">
        <v>100</v>
      </c>
      <c r="H3410" s="10" t="n">
        <v>14867.59</v>
      </c>
    </row>
    <row r="3411" customFormat="false" ht="15" hidden="false" customHeight="false" outlineLevel="0" collapsed="false">
      <c r="A3411" s="9" t="s">
        <v>13559</v>
      </c>
      <c r="B3411" s="9" t="s">
        <v>74</v>
      </c>
      <c r="C3411" s="9" t="s">
        <v>10161</v>
      </c>
      <c r="D3411" s="9" t="s">
        <v>10156</v>
      </c>
      <c r="E3411" s="10" t="n">
        <v>2</v>
      </c>
      <c r="F3411" s="10" t="n">
        <v>2967.3</v>
      </c>
      <c r="G3411" s="10" t="n">
        <v>6</v>
      </c>
      <c r="H3411" s="10" t="n">
        <v>1649.67</v>
      </c>
    </row>
    <row r="3412" customFormat="false" ht="15" hidden="false" customHeight="false" outlineLevel="0" collapsed="false">
      <c r="A3412" s="9" t="s">
        <v>13560</v>
      </c>
      <c r="B3412" s="9" t="s">
        <v>75</v>
      </c>
      <c r="C3412" s="9" t="s">
        <v>10162</v>
      </c>
      <c r="D3412" s="9" t="s">
        <v>10155</v>
      </c>
      <c r="E3412" s="10" t="n">
        <v>10</v>
      </c>
      <c r="F3412" s="10" t="n">
        <v>41193.8</v>
      </c>
      <c r="G3412" s="10" t="n">
        <v>15</v>
      </c>
      <c r="H3412" s="10" t="n">
        <v>22901.67</v>
      </c>
    </row>
    <row r="3413" customFormat="false" ht="15" hidden="false" customHeight="false" outlineLevel="0" collapsed="false">
      <c r="A3413" s="9" t="s">
        <v>13561</v>
      </c>
      <c r="B3413" s="9" t="s">
        <v>68</v>
      </c>
      <c r="C3413" s="9" t="s">
        <v>10161</v>
      </c>
      <c r="D3413" s="9" t="s">
        <v>10156</v>
      </c>
      <c r="E3413" s="10" t="n">
        <v>1</v>
      </c>
      <c r="F3413" s="10" t="n">
        <v>10362.18</v>
      </c>
      <c r="G3413" s="10" t="n">
        <v>0</v>
      </c>
      <c r="H3413" s="10" t="n">
        <v>5760.85</v>
      </c>
    </row>
    <row r="3414" customFormat="false" ht="15" hidden="false" customHeight="false" outlineLevel="0" collapsed="false">
      <c r="A3414" s="9" t="s">
        <v>13562</v>
      </c>
      <c r="B3414" s="9" t="s">
        <v>62</v>
      </c>
      <c r="C3414" s="9" t="s">
        <v>10163</v>
      </c>
      <c r="D3414" s="9" t="s">
        <v>10155</v>
      </c>
      <c r="E3414" s="10" t="n">
        <v>3</v>
      </c>
      <c r="F3414" s="10" t="n">
        <v>61322.03</v>
      </c>
      <c r="G3414" s="10" t="n">
        <v>1</v>
      </c>
      <c r="H3414" s="10" t="n">
        <v>34091.95</v>
      </c>
    </row>
    <row r="3415" customFormat="false" ht="15" hidden="false" customHeight="false" outlineLevel="0" collapsed="false">
      <c r="A3415" s="9" t="s">
        <v>13563</v>
      </c>
      <c r="B3415" s="9" t="s">
        <v>71</v>
      </c>
      <c r="C3415" s="9" t="s">
        <v>10161</v>
      </c>
      <c r="D3415" s="9" t="s">
        <v>10156</v>
      </c>
      <c r="E3415" s="10" t="n">
        <v>1</v>
      </c>
      <c r="F3415" s="10" t="n">
        <v>178.88</v>
      </c>
      <c r="G3415" s="10" t="n">
        <v>262</v>
      </c>
      <c r="H3415" s="10" t="n">
        <v>99.45</v>
      </c>
    </row>
    <row r="3416" customFormat="false" ht="15" hidden="false" customHeight="false" outlineLevel="0" collapsed="false">
      <c r="A3416" s="9" t="s">
        <v>13564</v>
      </c>
      <c r="B3416" s="9" t="s">
        <v>77</v>
      </c>
      <c r="C3416" s="9" t="s">
        <v>10161</v>
      </c>
      <c r="D3416" s="9" t="s">
        <v>10156</v>
      </c>
      <c r="E3416" s="10" t="n">
        <v>1</v>
      </c>
      <c r="F3416" s="10" t="n">
        <v>13094.25</v>
      </c>
      <c r="G3416" s="10" t="n">
        <v>1</v>
      </c>
      <c r="H3416" s="10" t="n">
        <v>7279.74</v>
      </c>
    </row>
    <row r="3417" customFormat="false" ht="15" hidden="false" customHeight="false" outlineLevel="0" collapsed="false">
      <c r="A3417" s="9" t="s">
        <v>13565</v>
      </c>
      <c r="B3417" s="9" t="s">
        <v>79</v>
      </c>
      <c r="C3417" s="9" t="s">
        <v>10163</v>
      </c>
      <c r="D3417" s="9" t="s">
        <v>10154</v>
      </c>
      <c r="E3417" s="10" t="n">
        <v>17</v>
      </c>
      <c r="F3417" s="10" t="n">
        <v>145709.87</v>
      </c>
      <c r="G3417" s="10" t="n">
        <v>24</v>
      </c>
      <c r="H3417" s="10" t="n">
        <v>81007.31</v>
      </c>
    </row>
    <row r="3418" customFormat="false" ht="15" hidden="false" customHeight="false" outlineLevel="0" collapsed="false">
      <c r="A3418" s="9" t="s">
        <v>13566</v>
      </c>
      <c r="B3418" s="9" t="s">
        <v>77</v>
      </c>
      <c r="C3418" s="9" t="s">
        <v>10161</v>
      </c>
      <c r="D3418" s="9" t="s">
        <v>10156</v>
      </c>
      <c r="E3418" s="10" t="n">
        <v>1</v>
      </c>
      <c r="F3418" s="10" t="n">
        <v>984.9</v>
      </c>
      <c r="G3418" s="10" t="n">
        <v>230</v>
      </c>
      <c r="H3418" s="10" t="n">
        <v>547.55</v>
      </c>
    </row>
    <row r="3419" customFormat="false" ht="15" hidden="false" customHeight="false" outlineLevel="0" collapsed="false">
      <c r="A3419" s="9" t="s">
        <v>13567</v>
      </c>
      <c r="B3419" s="9" t="s">
        <v>76</v>
      </c>
      <c r="C3419" s="9" t="s">
        <v>10161</v>
      </c>
      <c r="D3419" s="9" t="s">
        <v>10155</v>
      </c>
      <c r="E3419" s="10" t="n">
        <v>10</v>
      </c>
      <c r="F3419" s="10" t="n">
        <v>40821.45</v>
      </c>
      <c r="G3419" s="10" t="n">
        <v>46</v>
      </c>
      <c r="H3419" s="10" t="n">
        <v>22694.66</v>
      </c>
    </row>
    <row r="3420" customFormat="false" ht="15" hidden="false" customHeight="false" outlineLevel="0" collapsed="false">
      <c r="A3420" s="9" t="s">
        <v>13568</v>
      </c>
      <c r="B3420" s="9" t="s">
        <v>71</v>
      </c>
      <c r="C3420" s="9" t="s">
        <v>10161</v>
      </c>
      <c r="D3420" s="9" t="s">
        <v>10158</v>
      </c>
      <c r="E3420" s="10" t="n">
        <v>0</v>
      </c>
      <c r="F3420" s="10" t="n">
        <v>0</v>
      </c>
      <c r="H3420" s="10" t="n">
        <v>0</v>
      </c>
    </row>
    <row r="3421" customFormat="false" ht="15" hidden="false" customHeight="false" outlineLevel="0" collapsed="false">
      <c r="A3421" s="9" t="s">
        <v>13569</v>
      </c>
      <c r="B3421" s="9" t="s">
        <v>73</v>
      </c>
      <c r="C3421" s="9" t="s">
        <v>10161</v>
      </c>
      <c r="D3421" s="9" t="s">
        <v>10155</v>
      </c>
      <c r="E3421" s="10" t="n">
        <v>4</v>
      </c>
      <c r="F3421" s="10" t="n">
        <v>4793.62</v>
      </c>
      <c r="G3421" s="10" t="n">
        <v>42</v>
      </c>
      <c r="H3421" s="10" t="n">
        <v>2665.01</v>
      </c>
    </row>
    <row r="3422" customFormat="false" ht="15" hidden="false" customHeight="false" outlineLevel="0" collapsed="false">
      <c r="A3422" s="9" t="s">
        <v>13570</v>
      </c>
      <c r="B3422" s="9" t="s">
        <v>71</v>
      </c>
      <c r="C3422" s="9" t="s">
        <v>10161</v>
      </c>
      <c r="D3422" s="9" t="s">
        <v>10155</v>
      </c>
      <c r="E3422" s="10" t="n">
        <v>3</v>
      </c>
      <c r="F3422" s="10" t="n">
        <v>21655.09</v>
      </c>
      <c r="G3422" s="10" t="n">
        <v>78</v>
      </c>
      <c r="H3422" s="10" t="n">
        <v>12039.13</v>
      </c>
    </row>
    <row r="3423" customFormat="false" ht="15" hidden="false" customHeight="false" outlineLevel="0" collapsed="false">
      <c r="A3423" s="9" t="s">
        <v>13571</v>
      </c>
      <c r="B3423" s="9" t="s">
        <v>76</v>
      </c>
      <c r="C3423" s="9" t="s">
        <v>10161</v>
      </c>
      <c r="D3423" s="9" t="s">
        <v>10156</v>
      </c>
      <c r="E3423" s="10" t="n">
        <v>1</v>
      </c>
      <c r="F3423" s="10" t="n">
        <v>6209.55</v>
      </c>
      <c r="G3423" s="10" t="n">
        <v>105</v>
      </c>
      <c r="H3423" s="10" t="n">
        <v>3452.2</v>
      </c>
    </row>
    <row r="3424" customFormat="false" ht="15" hidden="false" customHeight="false" outlineLevel="0" collapsed="false">
      <c r="A3424" s="9" t="s">
        <v>13572</v>
      </c>
      <c r="B3424" s="9" t="s">
        <v>64</v>
      </c>
      <c r="C3424" s="9" t="s">
        <v>10161</v>
      </c>
      <c r="D3424" s="9" t="s">
        <v>10156</v>
      </c>
      <c r="E3424" s="10" t="n">
        <v>2</v>
      </c>
      <c r="F3424" s="10" t="n">
        <v>4186.55</v>
      </c>
      <c r="G3424" s="10" t="n">
        <v>83</v>
      </c>
      <c r="H3424" s="10" t="n">
        <v>2327.51</v>
      </c>
    </row>
    <row r="3425" customFormat="false" ht="15" hidden="false" customHeight="false" outlineLevel="0" collapsed="false">
      <c r="A3425" s="9" t="s">
        <v>13573</v>
      </c>
      <c r="B3425" s="9" t="s">
        <v>77</v>
      </c>
      <c r="C3425" s="9" t="s">
        <v>10163</v>
      </c>
      <c r="D3425" s="9" t="s">
        <v>10156</v>
      </c>
      <c r="E3425" s="10" t="n">
        <v>1</v>
      </c>
      <c r="F3425" s="10" t="n">
        <v>27138.84</v>
      </c>
      <c r="G3425" s="10" t="n">
        <v>39</v>
      </c>
      <c r="H3425" s="10" t="n">
        <v>15087.82</v>
      </c>
    </row>
    <row r="3426" customFormat="false" ht="15" hidden="false" customHeight="false" outlineLevel="0" collapsed="false">
      <c r="A3426" s="9" t="s">
        <v>13574</v>
      </c>
      <c r="B3426" s="9" t="s">
        <v>79</v>
      </c>
      <c r="C3426" s="9" t="s">
        <v>10161</v>
      </c>
      <c r="D3426" s="9" t="s">
        <v>10156</v>
      </c>
      <c r="E3426" s="10" t="n">
        <v>1</v>
      </c>
      <c r="F3426" s="10" t="n">
        <v>4267.6</v>
      </c>
      <c r="G3426" s="10" t="n">
        <v>135</v>
      </c>
      <c r="H3426" s="10" t="n">
        <v>2372.57</v>
      </c>
    </row>
    <row r="3427" customFormat="false" ht="15" hidden="false" customHeight="false" outlineLevel="0" collapsed="false">
      <c r="A3427" s="9" t="s">
        <v>13575</v>
      </c>
      <c r="B3427" s="9" t="s">
        <v>61</v>
      </c>
      <c r="C3427" s="9" t="s">
        <v>10161</v>
      </c>
      <c r="D3427" s="9" t="s">
        <v>10155</v>
      </c>
      <c r="E3427" s="10" t="n">
        <v>3</v>
      </c>
      <c r="F3427" s="10" t="n">
        <v>6469.14</v>
      </c>
      <c r="G3427" s="10" t="n">
        <v>23</v>
      </c>
      <c r="H3427" s="10" t="n">
        <v>3596.51</v>
      </c>
    </row>
    <row r="3428" customFormat="false" ht="15" hidden="false" customHeight="false" outlineLevel="0" collapsed="false">
      <c r="A3428" s="9" t="s">
        <v>13576</v>
      </c>
      <c r="B3428" s="9" t="s">
        <v>79</v>
      </c>
      <c r="C3428" s="9" t="s">
        <v>10163</v>
      </c>
      <c r="D3428" s="9" t="s">
        <v>10155</v>
      </c>
      <c r="E3428" s="10" t="n">
        <v>3</v>
      </c>
      <c r="F3428" s="10" t="n">
        <v>15898.05</v>
      </c>
      <c r="G3428" s="10" t="n">
        <v>42</v>
      </c>
      <c r="H3428" s="10" t="n">
        <v>8838.51</v>
      </c>
    </row>
    <row r="3429" customFormat="false" ht="15" hidden="false" customHeight="false" outlineLevel="0" collapsed="false">
      <c r="A3429" s="9" t="s">
        <v>13577</v>
      </c>
      <c r="B3429" s="9" t="s">
        <v>70</v>
      </c>
      <c r="C3429" s="9" t="s">
        <v>10161</v>
      </c>
      <c r="D3429" s="9" t="s">
        <v>10156</v>
      </c>
      <c r="E3429" s="10" t="n">
        <v>2</v>
      </c>
      <c r="F3429" s="10" t="n">
        <v>2651.59</v>
      </c>
      <c r="G3429" s="10" t="n">
        <v>62</v>
      </c>
      <c r="H3429" s="10" t="n">
        <v>1474.15</v>
      </c>
    </row>
    <row r="3430" customFormat="false" ht="15" hidden="false" customHeight="false" outlineLevel="0" collapsed="false">
      <c r="A3430" s="9" t="s">
        <v>13578</v>
      </c>
      <c r="B3430" s="9" t="s">
        <v>62</v>
      </c>
      <c r="C3430" s="9" t="s">
        <v>10161</v>
      </c>
      <c r="D3430" s="9" t="s">
        <v>10155</v>
      </c>
      <c r="E3430" s="10" t="n">
        <v>3</v>
      </c>
      <c r="F3430" s="10" t="n">
        <v>3868.21</v>
      </c>
      <c r="G3430" s="10" t="n">
        <v>88</v>
      </c>
      <c r="H3430" s="10" t="n">
        <v>2150.53</v>
      </c>
    </row>
    <row r="3431" customFormat="false" ht="15" hidden="false" customHeight="false" outlineLevel="0" collapsed="false">
      <c r="A3431" s="9" t="s">
        <v>13579</v>
      </c>
      <c r="B3431" s="9" t="s">
        <v>79</v>
      </c>
      <c r="C3431" s="9" t="s">
        <v>10164</v>
      </c>
      <c r="D3431" s="9" t="s">
        <v>10154</v>
      </c>
      <c r="E3431" s="10" t="n">
        <v>13</v>
      </c>
      <c r="F3431" s="10" t="n">
        <v>163404.15</v>
      </c>
      <c r="G3431" s="10" t="n">
        <v>39</v>
      </c>
      <c r="H3431" s="10" t="n">
        <v>90844.44</v>
      </c>
    </row>
    <row r="3432" customFormat="false" ht="15" hidden="false" customHeight="false" outlineLevel="0" collapsed="false">
      <c r="A3432" s="9" t="s">
        <v>13580</v>
      </c>
      <c r="B3432" s="9" t="s">
        <v>71</v>
      </c>
      <c r="C3432" s="9" t="s">
        <v>10161</v>
      </c>
      <c r="D3432" s="9" t="s">
        <v>10155</v>
      </c>
      <c r="E3432" s="10" t="n">
        <v>7</v>
      </c>
      <c r="F3432" s="10" t="n">
        <v>52737.72</v>
      </c>
      <c r="G3432" s="10" t="n">
        <v>15</v>
      </c>
      <c r="H3432" s="10" t="n">
        <v>29319.5</v>
      </c>
    </row>
    <row r="3433" customFormat="false" ht="15" hidden="false" customHeight="false" outlineLevel="0" collapsed="false">
      <c r="A3433" s="9" t="s">
        <v>13581</v>
      </c>
      <c r="B3433" s="9" t="s">
        <v>64</v>
      </c>
      <c r="C3433" s="9" t="s">
        <v>10161</v>
      </c>
      <c r="D3433" s="9" t="s">
        <v>10156</v>
      </c>
      <c r="E3433" s="10" t="n">
        <v>1</v>
      </c>
      <c r="F3433" s="10" t="n">
        <v>63276.89</v>
      </c>
      <c r="G3433" s="10" t="n">
        <v>70</v>
      </c>
      <c r="H3433" s="10" t="n">
        <v>35178.75</v>
      </c>
    </row>
    <row r="3434" customFormat="false" ht="15" hidden="false" customHeight="false" outlineLevel="0" collapsed="false">
      <c r="A3434" s="9" t="s">
        <v>13582</v>
      </c>
      <c r="B3434" s="9" t="s">
        <v>75</v>
      </c>
      <c r="C3434" s="9" t="s">
        <v>10161</v>
      </c>
      <c r="D3434" s="9" t="s">
        <v>10157</v>
      </c>
      <c r="E3434" s="10" t="n">
        <v>3</v>
      </c>
      <c r="F3434" s="10" t="n">
        <v>77762.13</v>
      </c>
      <c r="G3434" s="10" t="n">
        <v>124</v>
      </c>
      <c r="H3434" s="10" t="n">
        <v>43231.81</v>
      </c>
    </row>
    <row r="3435" customFormat="false" ht="15" hidden="false" customHeight="false" outlineLevel="0" collapsed="false">
      <c r="A3435" s="9" t="s">
        <v>13583</v>
      </c>
      <c r="B3435" s="9" t="s">
        <v>77</v>
      </c>
      <c r="C3435" s="9" t="s">
        <v>10163</v>
      </c>
      <c r="D3435" s="9" t="s">
        <v>10155</v>
      </c>
      <c r="E3435" s="10" t="n">
        <v>3</v>
      </c>
      <c r="F3435" s="10" t="n">
        <v>6576.89</v>
      </c>
      <c r="G3435" s="10" t="n">
        <v>13</v>
      </c>
      <c r="H3435" s="10" t="n">
        <v>3656.42</v>
      </c>
    </row>
    <row r="3436" customFormat="false" ht="15" hidden="false" customHeight="false" outlineLevel="0" collapsed="false">
      <c r="A3436" s="9" t="s">
        <v>13584</v>
      </c>
      <c r="B3436" s="9" t="s">
        <v>65</v>
      </c>
      <c r="C3436" s="9" t="s">
        <v>10161</v>
      </c>
      <c r="D3436" s="9" t="s">
        <v>10155</v>
      </c>
      <c r="E3436" s="10" t="n">
        <v>6</v>
      </c>
      <c r="F3436" s="10" t="n">
        <v>17941.43</v>
      </c>
      <c r="G3436" s="10" t="n">
        <v>58</v>
      </c>
      <c r="H3436" s="10" t="n">
        <v>9974.53</v>
      </c>
    </row>
    <row r="3437" customFormat="false" ht="15" hidden="false" customHeight="false" outlineLevel="0" collapsed="false">
      <c r="A3437" s="9" t="s">
        <v>13585</v>
      </c>
      <c r="B3437" s="9" t="s">
        <v>75</v>
      </c>
      <c r="C3437" s="9" t="s">
        <v>10164</v>
      </c>
      <c r="D3437" s="9" t="s">
        <v>10155</v>
      </c>
      <c r="E3437" s="10" t="n">
        <v>11</v>
      </c>
      <c r="F3437" s="10" t="n">
        <v>33206.83</v>
      </c>
      <c r="G3437" s="10" t="n">
        <v>1</v>
      </c>
      <c r="H3437" s="10" t="n">
        <v>18461.32</v>
      </c>
    </row>
    <row r="3438" customFormat="false" ht="15" hidden="false" customHeight="false" outlineLevel="0" collapsed="false">
      <c r="A3438" s="9" t="s">
        <v>13586</v>
      </c>
      <c r="B3438" s="9" t="s">
        <v>74</v>
      </c>
      <c r="C3438" s="9" t="s">
        <v>10164</v>
      </c>
      <c r="D3438" s="9" t="s">
        <v>10156</v>
      </c>
      <c r="E3438" s="10" t="n">
        <v>2</v>
      </c>
      <c r="F3438" s="10" t="n">
        <v>53456.05</v>
      </c>
      <c r="G3438" s="10" t="n">
        <v>41</v>
      </c>
      <c r="H3438" s="10" t="n">
        <v>29718.86</v>
      </c>
    </row>
    <row r="3439" customFormat="false" ht="15" hidden="false" customHeight="false" outlineLevel="0" collapsed="false">
      <c r="A3439" s="9" t="s">
        <v>13587</v>
      </c>
      <c r="B3439" s="9" t="s">
        <v>77</v>
      </c>
      <c r="C3439" s="9" t="s">
        <v>10161</v>
      </c>
      <c r="D3439" s="9" t="s">
        <v>10156</v>
      </c>
      <c r="E3439" s="10" t="n">
        <v>2</v>
      </c>
      <c r="F3439" s="10" t="n">
        <v>3886.75</v>
      </c>
      <c r="G3439" s="10" t="n">
        <v>104</v>
      </c>
      <c r="H3439" s="10" t="n">
        <v>2160.84</v>
      </c>
    </row>
    <row r="3440" customFormat="false" ht="15" hidden="false" customHeight="false" outlineLevel="0" collapsed="false">
      <c r="A3440" s="9" t="s">
        <v>13588</v>
      </c>
      <c r="B3440" s="9" t="s">
        <v>70</v>
      </c>
      <c r="C3440" s="9" t="s">
        <v>10161</v>
      </c>
      <c r="D3440" s="9" t="s">
        <v>10155</v>
      </c>
      <c r="E3440" s="10" t="n">
        <v>3</v>
      </c>
      <c r="F3440" s="10" t="n">
        <v>3625.96</v>
      </c>
      <c r="G3440" s="10" t="n">
        <v>14</v>
      </c>
      <c r="H3440" s="10" t="n">
        <v>2015.85</v>
      </c>
    </row>
    <row r="3441" customFormat="false" ht="15" hidden="false" customHeight="false" outlineLevel="0" collapsed="false">
      <c r="A3441" s="9" t="s">
        <v>13589</v>
      </c>
      <c r="B3441" s="9" t="s">
        <v>71</v>
      </c>
      <c r="C3441" s="9" t="s">
        <v>10163</v>
      </c>
      <c r="D3441" s="9" t="s">
        <v>10155</v>
      </c>
      <c r="E3441" s="10" t="n">
        <v>4</v>
      </c>
      <c r="F3441" s="10" t="n">
        <v>12310.55</v>
      </c>
      <c r="G3441" s="10" t="n">
        <v>80</v>
      </c>
      <c r="H3441" s="10" t="n">
        <v>6844.04</v>
      </c>
    </row>
    <row r="3442" customFormat="false" ht="15" hidden="false" customHeight="false" outlineLevel="0" collapsed="false">
      <c r="A3442" s="9" t="s">
        <v>13590</v>
      </c>
      <c r="B3442" s="9" t="s">
        <v>64</v>
      </c>
      <c r="C3442" s="9" t="s">
        <v>10161</v>
      </c>
      <c r="D3442" s="9" t="s">
        <v>10157</v>
      </c>
      <c r="E3442" s="10" t="n">
        <v>2</v>
      </c>
      <c r="F3442" s="10" t="n">
        <v>16517.52</v>
      </c>
      <c r="G3442" s="10" t="n">
        <v>129</v>
      </c>
      <c r="H3442" s="10" t="n">
        <v>9182.91</v>
      </c>
    </row>
    <row r="3443" customFormat="false" ht="15" hidden="false" customHeight="false" outlineLevel="0" collapsed="false">
      <c r="A3443" s="9" t="s">
        <v>13591</v>
      </c>
      <c r="B3443" s="9" t="s">
        <v>69</v>
      </c>
      <c r="C3443" s="9" t="s">
        <v>10163</v>
      </c>
      <c r="D3443" s="9" t="s">
        <v>10156</v>
      </c>
      <c r="E3443" s="10" t="n">
        <v>2</v>
      </c>
      <c r="F3443" s="10" t="n">
        <v>4290.2</v>
      </c>
      <c r="G3443" s="10" t="n">
        <v>8</v>
      </c>
      <c r="H3443" s="10" t="n">
        <v>2385.13</v>
      </c>
    </row>
    <row r="3444" customFormat="false" ht="15" hidden="false" customHeight="false" outlineLevel="0" collapsed="false">
      <c r="A3444" s="9" t="s">
        <v>13592</v>
      </c>
      <c r="B3444" s="9" t="s">
        <v>68</v>
      </c>
      <c r="C3444" s="9" t="s">
        <v>10164</v>
      </c>
      <c r="D3444" s="9" t="s">
        <v>10156</v>
      </c>
      <c r="E3444" s="10" t="n">
        <v>1</v>
      </c>
      <c r="F3444" s="10" t="n">
        <v>6675.48</v>
      </c>
      <c r="G3444" s="10" t="n">
        <v>0</v>
      </c>
      <c r="H3444" s="10" t="n">
        <v>3711.23</v>
      </c>
    </row>
    <row r="3445" customFormat="false" ht="15" hidden="false" customHeight="false" outlineLevel="0" collapsed="false">
      <c r="A3445" s="9" t="s">
        <v>13593</v>
      </c>
      <c r="B3445" s="9" t="s">
        <v>74</v>
      </c>
      <c r="C3445" s="9" t="s">
        <v>10161</v>
      </c>
      <c r="D3445" s="9" t="s">
        <v>10154</v>
      </c>
      <c r="E3445" s="10" t="n">
        <v>18</v>
      </c>
      <c r="F3445" s="10" t="n">
        <v>107281.68</v>
      </c>
      <c r="G3445" s="10" t="n">
        <v>19</v>
      </c>
      <c r="H3445" s="10" t="n">
        <v>59643.19</v>
      </c>
    </row>
    <row r="3446" customFormat="false" ht="15" hidden="false" customHeight="false" outlineLevel="0" collapsed="false">
      <c r="A3446" s="9" t="s">
        <v>13594</v>
      </c>
      <c r="B3446" s="9" t="s">
        <v>68</v>
      </c>
      <c r="C3446" s="9" t="s">
        <v>10161</v>
      </c>
      <c r="D3446" s="9" t="s">
        <v>10154</v>
      </c>
      <c r="E3446" s="10" t="n">
        <v>12</v>
      </c>
      <c r="F3446" s="10" t="n">
        <v>92573.45</v>
      </c>
      <c r="G3446" s="10" t="n">
        <v>58</v>
      </c>
      <c r="H3446" s="10" t="n">
        <v>51466.15</v>
      </c>
    </row>
    <row r="3447" customFormat="false" ht="15" hidden="false" customHeight="false" outlineLevel="0" collapsed="false">
      <c r="A3447" s="9" t="s">
        <v>13595</v>
      </c>
      <c r="B3447" s="9" t="s">
        <v>73</v>
      </c>
      <c r="C3447" s="9" t="s">
        <v>10161</v>
      </c>
      <c r="D3447" s="9" t="s">
        <v>10155</v>
      </c>
      <c r="E3447" s="10" t="n">
        <v>11</v>
      </c>
      <c r="F3447" s="10" t="n">
        <v>40004.46</v>
      </c>
      <c r="G3447" s="10" t="n">
        <v>18</v>
      </c>
      <c r="H3447" s="10" t="n">
        <v>22240.46</v>
      </c>
    </row>
    <row r="3448" customFormat="false" ht="15" hidden="false" customHeight="false" outlineLevel="0" collapsed="false">
      <c r="A3448" s="9" t="s">
        <v>13596</v>
      </c>
      <c r="B3448" s="9" t="s">
        <v>65</v>
      </c>
      <c r="C3448" s="9" t="s">
        <v>10161</v>
      </c>
      <c r="D3448" s="9" t="s">
        <v>10156</v>
      </c>
      <c r="E3448" s="10" t="n">
        <v>1</v>
      </c>
      <c r="F3448" s="10" t="n">
        <v>1172.15</v>
      </c>
      <c r="G3448" s="10" t="n">
        <v>4</v>
      </c>
      <c r="H3448" s="10" t="n">
        <v>651.66</v>
      </c>
    </row>
    <row r="3449" customFormat="false" ht="15" hidden="false" customHeight="false" outlineLevel="0" collapsed="false">
      <c r="A3449" s="9" t="s">
        <v>13597</v>
      </c>
      <c r="B3449" s="9" t="s">
        <v>69</v>
      </c>
      <c r="C3449" s="9" t="s">
        <v>10161</v>
      </c>
      <c r="D3449" s="9" t="s">
        <v>10158</v>
      </c>
      <c r="E3449" s="10" t="n">
        <v>0</v>
      </c>
      <c r="F3449" s="10" t="n">
        <v>0</v>
      </c>
      <c r="H3449" s="10" t="n">
        <v>0</v>
      </c>
    </row>
    <row r="3450" customFormat="false" ht="15" hidden="false" customHeight="false" outlineLevel="0" collapsed="false">
      <c r="A3450" s="9" t="s">
        <v>13598</v>
      </c>
      <c r="B3450" s="9" t="s">
        <v>77</v>
      </c>
      <c r="C3450" s="9" t="s">
        <v>10161</v>
      </c>
      <c r="D3450" s="9" t="s">
        <v>10155</v>
      </c>
      <c r="E3450" s="10" t="n">
        <v>6</v>
      </c>
      <c r="F3450" s="10" t="n">
        <v>35391.25</v>
      </c>
      <c r="G3450" s="10" t="n">
        <v>29</v>
      </c>
      <c r="H3450" s="10" t="n">
        <v>19675.74</v>
      </c>
    </row>
    <row r="3451" customFormat="false" ht="15" hidden="false" customHeight="false" outlineLevel="0" collapsed="false">
      <c r="A3451" s="9" t="s">
        <v>13599</v>
      </c>
      <c r="B3451" s="9" t="s">
        <v>79</v>
      </c>
      <c r="C3451" s="9" t="s">
        <v>10162</v>
      </c>
      <c r="D3451" s="9" t="s">
        <v>10155</v>
      </c>
      <c r="E3451" s="10" t="n">
        <v>4</v>
      </c>
      <c r="F3451" s="10" t="n">
        <v>19501.15</v>
      </c>
      <c r="G3451" s="10" t="n">
        <v>112</v>
      </c>
      <c r="H3451" s="10" t="n">
        <v>10841.65</v>
      </c>
    </row>
    <row r="3452" customFormat="false" ht="15" hidden="false" customHeight="false" outlineLevel="0" collapsed="false">
      <c r="A3452" s="9" t="s">
        <v>13600</v>
      </c>
      <c r="B3452" s="9" t="s">
        <v>64</v>
      </c>
      <c r="C3452" s="9" t="s">
        <v>10161</v>
      </c>
      <c r="D3452" s="9" t="s">
        <v>10154</v>
      </c>
      <c r="E3452" s="10" t="n">
        <v>14</v>
      </c>
      <c r="F3452" s="10" t="n">
        <v>108333.35</v>
      </c>
      <c r="G3452" s="10" t="n">
        <v>13</v>
      </c>
      <c r="H3452" s="10" t="n">
        <v>60227.86</v>
      </c>
    </row>
    <row r="3453" customFormat="false" ht="15" hidden="false" customHeight="false" outlineLevel="0" collapsed="false">
      <c r="A3453" s="9" t="s">
        <v>13601</v>
      </c>
      <c r="B3453" s="9" t="s">
        <v>65</v>
      </c>
      <c r="C3453" s="9" t="s">
        <v>10163</v>
      </c>
      <c r="D3453" s="9" t="s">
        <v>10156</v>
      </c>
      <c r="E3453" s="10" t="n">
        <v>2</v>
      </c>
      <c r="F3453" s="10" t="n">
        <v>1130.4</v>
      </c>
      <c r="G3453" s="10" t="n">
        <v>7</v>
      </c>
      <c r="H3453" s="10" t="n">
        <v>628.45</v>
      </c>
    </row>
    <row r="3454" customFormat="false" ht="15" hidden="false" customHeight="false" outlineLevel="0" collapsed="false">
      <c r="A3454" s="9" t="s">
        <v>13602</v>
      </c>
      <c r="B3454" s="9" t="s">
        <v>77</v>
      </c>
      <c r="C3454" s="9" t="s">
        <v>10161</v>
      </c>
      <c r="D3454" s="9" t="s">
        <v>10155</v>
      </c>
      <c r="E3454" s="10" t="n">
        <v>14</v>
      </c>
      <c r="F3454" s="10" t="n">
        <v>71769.33</v>
      </c>
      <c r="G3454" s="10" t="n">
        <v>27</v>
      </c>
      <c r="H3454" s="10" t="n">
        <v>39900.12</v>
      </c>
    </row>
    <row r="3455" customFormat="false" ht="15" hidden="false" customHeight="false" outlineLevel="0" collapsed="false">
      <c r="A3455" s="9" t="s">
        <v>13603</v>
      </c>
      <c r="B3455" s="9" t="s">
        <v>71</v>
      </c>
      <c r="C3455" s="9" t="s">
        <v>10164</v>
      </c>
      <c r="D3455" s="9" t="s">
        <v>10156</v>
      </c>
      <c r="E3455" s="10" t="n">
        <v>1</v>
      </c>
      <c r="F3455" s="10" t="n">
        <v>15162.25</v>
      </c>
      <c r="G3455" s="10" t="n">
        <v>177</v>
      </c>
      <c r="H3455" s="10" t="n">
        <v>8429.44</v>
      </c>
    </row>
    <row r="3456" customFormat="false" ht="15" hidden="false" customHeight="false" outlineLevel="0" collapsed="false">
      <c r="A3456" s="9" t="s">
        <v>13604</v>
      </c>
      <c r="B3456" s="9" t="s">
        <v>68</v>
      </c>
      <c r="C3456" s="9" t="s">
        <v>10161</v>
      </c>
      <c r="D3456" s="9" t="s">
        <v>10156</v>
      </c>
      <c r="E3456" s="10" t="n">
        <v>2</v>
      </c>
      <c r="F3456" s="10" t="n">
        <v>2734.55</v>
      </c>
      <c r="G3456" s="10" t="n">
        <v>30</v>
      </c>
      <c r="H3456" s="10" t="n">
        <v>1520.27</v>
      </c>
    </row>
    <row r="3457" customFormat="false" ht="15" hidden="false" customHeight="false" outlineLevel="0" collapsed="false">
      <c r="A3457" s="9" t="s">
        <v>13605</v>
      </c>
      <c r="B3457" s="9" t="s">
        <v>77</v>
      </c>
      <c r="C3457" s="9" t="s">
        <v>10162</v>
      </c>
      <c r="D3457" s="9" t="s">
        <v>10154</v>
      </c>
      <c r="E3457" s="10" t="n">
        <v>19</v>
      </c>
      <c r="F3457" s="10" t="n">
        <v>152731.96</v>
      </c>
      <c r="G3457" s="10" t="n">
        <v>21</v>
      </c>
      <c r="H3457" s="10" t="n">
        <v>84911.24</v>
      </c>
    </row>
    <row r="3458" customFormat="false" ht="15" hidden="false" customHeight="false" outlineLevel="0" collapsed="false">
      <c r="A3458" s="9" t="s">
        <v>13606</v>
      </c>
      <c r="B3458" s="9" t="s">
        <v>71</v>
      </c>
      <c r="C3458" s="9" t="s">
        <v>10161</v>
      </c>
      <c r="D3458" s="9" t="s">
        <v>10157</v>
      </c>
      <c r="E3458" s="10" t="n">
        <v>2</v>
      </c>
      <c r="F3458" s="10" t="n">
        <v>1716.5</v>
      </c>
      <c r="G3458" s="10" t="n">
        <v>278</v>
      </c>
      <c r="H3458" s="10" t="n">
        <v>954.29</v>
      </c>
    </row>
    <row r="3459" customFormat="false" ht="15" hidden="false" customHeight="false" outlineLevel="0" collapsed="false">
      <c r="A3459" s="9" t="s">
        <v>13607</v>
      </c>
      <c r="B3459" s="9" t="s">
        <v>77</v>
      </c>
      <c r="C3459" s="9" t="s">
        <v>10161</v>
      </c>
      <c r="D3459" s="9" t="s">
        <v>10155</v>
      </c>
      <c r="E3459" s="10" t="n">
        <v>4</v>
      </c>
      <c r="F3459" s="10" t="n">
        <v>8940.25</v>
      </c>
      <c r="G3459" s="10" t="n">
        <v>63</v>
      </c>
      <c r="H3459" s="10" t="n">
        <v>4970.33</v>
      </c>
    </row>
    <row r="3460" customFormat="false" ht="15" hidden="false" customHeight="false" outlineLevel="0" collapsed="false">
      <c r="A3460" s="9" t="s">
        <v>13608</v>
      </c>
      <c r="B3460" s="9" t="s">
        <v>70</v>
      </c>
      <c r="C3460" s="9" t="s">
        <v>10164</v>
      </c>
      <c r="D3460" s="9" t="s">
        <v>10155</v>
      </c>
      <c r="E3460" s="10" t="n">
        <v>3</v>
      </c>
      <c r="F3460" s="10" t="n">
        <v>10890.63</v>
      </c>
      <c r="G3460" s="10" t="n">
        <v>23</v>
      </c>
      <c r="H3460" s="10" t="n">
        <v>6054.64</v>
      </c>
    </row>
    <row r="3461" customFormat="false" ht="15" hidden="false" customHeight="false" outlineLevel="0" collapsed="false">
      <c r="A3461" s="9" t="s">
        <v>13609</v>
      </c>
      <c r="B3461" s="9" t="s">
        <v>76</v>
      </c>
      <c r="C3461" s="9" t="s">
        <v>10161</v>
      </c>
      <c r="D3461" s="9" t="s">
        <v>10157</v>
      </c>
      <c r="E3461" s="10" t="n">
        <v>2</v>
      </c>
      <c r="F3461" s="10" t="n">
        <v>3074.46</v>
      </c>
      <c r="G3461" s="10" t="n">
        <v>139</v>
      </c>
      <c r="H3461" s="10" t="n">
        <v>1709.24</v>
      </c>
    </row>
    <row r="3462" customFormat="false" ht="15" hidden="false" customHeight="false" outlineLevel="0" collapsed="false">
      <c r="A3462" s="9" t="s">
        <v>13610</v>
      </c>
      <c r="B3462" s="9" t="s">
        <v>62</v>
      </c>
      <c r="C3462" s="9" t="s">
        <v>10161</v>
      </c>
      <c r="D3462" s="9" t="s">
        <v>10157</v>
      </c>
      <c r="E3462" s="10" t="n">
        <v>2</v>
      </c>
      <c r="F3462" s="10" t="n">
        <v>19512.5</v>
      </c>
      <c r="G3462" s="10" t="n">
        <v>177</v>
      </c>
      <c r="H3462" s="10" t="n">
        <v>10847.96</v>
      </c>
    </row>
    <row r="3463" customFormat="false" ht="15" hidden="false" customHeight="false" outlineLevel="0" collapsed="false">
      <c r="A3463" s="9" t="s">
        <v>13611</v>
      </c>
      <c r="B3463" s="9" t="s">
        <v>70</v>
      </c>
      <c r="C3463" s="9" t="s">
        <v>10162</v>
      </c>
      <c r="D3463" s="9" t="s">
        <v>10154</v>
      </c>
      <c r="E3463" s="10" t="n">
        <v>12</v>
      </c>
      <c r="F3463" s="10" t="n">
        <v>86139.04</v>
      </c>
      <c r="G3463" s="10" t="n">
        <v>43</v>
      </c>
      <c r="H3463" s="10" t="n">
        <v>47888.95</v>
      </c>
    </row>
    <row r="3464" customFormat="false" ht="15" hidden="false" customHeight="false" outlineLevel="0" collapsed="false">
      <c r="A3464" s="9" t="s">
        <v>13612</v>
      </c>
      <c r="B3464" s="9" t="s">
        <v>79</v>
      </c>
      <c r="C3464" s="9" t="s">
        <v>10161</v>
      </c>
      <c r="D3464" s="9" t="s">
        <v>10156</v>
      </c>
      <c r="E3464" s="10" t="n">
        <v>1</v>
      </c>
      <c r="F3464" s="10" t="n">
        <v>6300.55</v>
      </c>
      <c r="G3464" s="10" t="n">
        <v>46</v>
      </c>
      <c r="H3464" s="10" t="n">
        <v>3502.79</v>
      </c>
    </row>
    <row r="3465" customFormat="false" ht="15" hidden="false" customHeight="false" outlineLevel="0" collapsed="false">
      <c r="A3465" s="9" t="s">
        <v>13613</v>
      </c>
      <c r="B3465" s="9" t="s">
        <v>70</v>
      </c>
      <c r="C3465" s="9" t="s">
        <v>10161</v>
      </c>
      <c r="D3465" s="9" t="s">
        <v>10158</v>
      </c>
      <c r="E3465" s="10" t="n">
        <v>0</v>
      </c>
      <c r="F3465" s="10" t="n">
        <v>0</v>
      </c>
      <c r="H3465" s="10" t="n">
        <v>0</v>
      </c>
    </row>
    <row r="3466" customFormat="false" ht="15" hidden="false" customHeight="false" outlineLevel="0" collapsed="false">
      <c r="A3466" s="9" t="s">
        <v>13614</v>
      </c>
      <c r="B3466" s="9" t="s">
        <v>71</v>
      </c>
      <c r="C3466" s="9" t="s">
        <v>10161</v>
      </c>
      <c r="D3466" s="9" t="s">
        <v>10155</v>
      </c>
      <c r="E3466" s="10" t="n">
        <v>4</v>
      </c>
      <c r="F3466" s="10" t="n">
        <v>12669.7</v>
      </c>
      <c r="G3466" s="10" t="n">
        <v>93</v>
      </c>
      <c r="H3466" s="10" t="n">
        <v>7043.71</v>
      </c>
    </row>
    <row r="3467" customFormat="false" ht="15" hidden="false" customHeight="false" outlineLevel="0" collapsed="false">
      <c r="A3467" s="9" t="s">
        <v>13615</v>
      </c>
      <c r="B3467" s="9" t="s">
        <v>62</v>
      </c>
      <c r="C3467" s="9" t="s">
        <v>10163</v>
      </c>
      <c r="D3467" s="9" t="s">
        <v>10156</v>
      </c>
      <c r="E3467" s="10" t="n">
        <v>1</v>
      </c>
      <c r="F3467" s="10" t="n">
        <v>3256.2</v>
      </c>
      <c r="G3467" s="10" t="n">
        <v>139</v>
      </c>
      <c r="H3467" s="10" t="n">
        <v>1810.28</v>
      </c>
    </row>
    <row r="3468" customFormat="false" ht="15" hidden="false" customHeight="false" outlineLevel="0" collapsed="false">
      <c r="A3468" s="9" t="s">
        <v>13616</v>
      </c>
      <c r="B3468" s="9" t="s">
        <v>71</v>
      </c>
      <c r="C3468" s="9" t="s">
        <v>10161</v>
      </c>
      <c r="D3468" s="9" t="s">
        <v>10155</v>
      </c>
      <c r="E3468" s="10" t="n">
        <v>4</v>
      </c>
      <c r="F3468" s="10" t="n">
        <v>32442.34</v>
      </c>
      <c r="G3468" s="10" t="n">
        <v>22</v>
      </c>
      <c r="H3468" s="10" t="n">
        <v>18036.3</v>
      </c>
    </row>
    <row r="3469" customFormat="false" ht="15" hidden="false" customHeight="false" outlineLevel="0" collapsed="false">
      <c r="A3469" s="9" t="s">
        <v>13617</v>
      </c>
      <c r="B3469" s="9" t="s">
        <v>75</v>
      </c>
      <c r="C3469" s="9" t="s">
        <v>10164</v>
      </c>
      <c r="D3469" s="9" t="s">
        <v>10155</v>
      </c>
      <c r="E3469" s="10" t="n">
        <v>12</v>
      </c>
      <c r="F3469" s="10" t="n">
        <v>56155.45</v>
      </c>
      <c r="G3469" s="10" t="n">
        <v>3</v>
      </c>
      <c r="H3469" s="10" t="n">
        <v>31219.59</v>
      </c>
    </row>
    <row r="3470" customFormat="false" ht="15" hidden="false" customHeight="false" outlineLevel="0" collapsed="false">
      <c r="A3470" s="9" t="s">
        <v>13618</v>
      </c>
      <c r="B3470" s="9" t="s">
        <v>60</v>
      </c>
      <c r="C3470" s="9" t="s">
        <v>10164</v>
      </c>
      <c r="D3470" s="9" t="s">
        <v>10155</v>
      </c>
      <c r="E3470" s="10" t="n">
        <v>7</v>
      </c>
      <c r="F3470" s="10" t="n">
        <v>31055.45</v>
      </c>
      <c r="G3470" s="10" t="n">
        <v>9</v>
      </c>
      <c r="H3470" s="10" t="n">
        <v>17265.26</v>
      </c>
    </row>
    <row r="3471" customFormat="false" ht="15" hidden="false" customHeight="false" outlineLevel="0" collapsed="false">
      <c r="A3471" s="9" t="s">
        <v>13619</v>
      </c>
      <c r="B3471" s="9" t="s">
        <v>74</v>
      </c>
      <c r="C3471" s="9" t="s">
        <v>10161</v>
      </c>
      <c r="D3471" s="9" t="s">
        <v>10155</v>
      </c>
      <c r="E3471" s="10" t="n">
        <v>4</v>
      </c>
      <c r="F3471" s="10" t="n">
        <v>51910</v>
      </c>
      <c r="G3471" s="10" t="n">
        <v>17</v>
      </c>
      <c r="H3471" s="10" t="n">
        <v>28859.33</v>
      </c>
    </row>
    <row r="3472" customFormat="false" ht="15" hidden="false" customHeight="false" outlineLevel="0" collapsed="false">
      <c r="A3472" s="9" t="s">
        <v>13620</v>
      </c>
      <c r="B3472" s="9" t="s">
        <v>71</v>
      </c>
      <c r="C3472" s="9" t="s">
        <v>10163</v>
      </c>
      <c r="D3472" s="9" t="s">
        <v>10156</v>
      </c>
      <c r="E3472" s="10" t="n">
        <v>1</v>
      </c>
      <c r="F3472" s="10" t="n">
        <v>779</v>
      </c>
      <c r="G3472" s="10" t="n">
        <v>273</v>
      </c>
      <c r="H3472" s="10" t="n">
        <v>433.08</v>
      </c>
    </row>
    <row r="3473" customFormat="false" ht="15" hidden="false" customHeight="false" outlineLevel="0" collapsed="false">
      <c r="A3473" s="9" t="s">
        <v>13621</v>
      </c>
      <c r="B3473" s="9" t="s">
        <v>71</v>
      </c>
      <c r="C3473" s="9" t="s">
        <v>10163</v>
      </c>
      <c r="D3473" s="9" t="s">
        <v>10156</v>
      </c>
      <c r="E3473" s="10" t="n">
        <v>2</v>
      </c>
      <c r="F3473" s="10" t="n">
        <v>4365.45</v>
      </c>
      <c r="G3473" s="10" t="n">
        <v>12</v>
      </c>
      <c r="H3473" s="10" t="n">
        <v>2426.97</v>
      </c>
    </row>
    <row r="3474" customFormat="false" ht="15" hidden="false" customHeight="false" outlineLevel="0" collapsed="false">
      <c r="A3474" s="9" t="s">
        <v>13622</v>
      </c>
      <c r="B3474" s="9" t="s">
        <v>77</v>
      </c>
      <c r="C3474" s="9" t="s">
        <v>10163</v>
      </c>
      <c r="D3474" s="9" t="s">
        <v>10156</v>
      </c>
      <c r="E3474" s="10" t="n">
        <v>1</v>
      </c>
      <c r="F3474" s="10" t="n">
        <v>15384.87</v>
      </c>
      <c r="G3474" s="10" t="n">
        <v>70</v>
      </c>
      <c r="H3474" s="10" t="n">
        <v>8553.21</v>
      </c>
    </row>
    <row r="3475" customFormat="false" ht="15" hidden="false" customHeight="false" outlineLevel="0" collapsed="false">
      <c r="A3475" s="9" t="s">
        <v>13623</v>
      </c>
      <c r="B3475" s="9" t="s">
        <v>71</v>
      </c>
      <c r="C3475" s="9" t="s">
        <v>10161</v>
      </c>
      <c r="D3475" s="9" t="s">
        <v>10155</v>
      </c>
      <c r="E3475" s="10" t="n">
        <v>7</v>
      </c>
      <c r="F3475" s="10" t="n">
        <v>10309.43</v>
      </c>
      <c r="G3475" s="10" t="n">
        <v>18</v>
      </c>
      <c r="H3475" s="10" t="n">
        <v>5731.52</v>
      </c>
    </row>
    <row r="3476" customFormat="false" ht="15" hidden="false" customHeight="false" outlineLevel="0" collapsed="false">
      <c r="A3476" s="9" t="s">
        <v>13624</v>
      </c>
      <c r="B3476" s="9" t="s">
        <v>62</v>
      </c>
      <c r="C3476" s="9" t="s">
        <v>10161</v>
      </c>
      <c r="D3476" s="9" t="s">
        <v>10155</v>
      </c>
      <c r="E3476" s="10" t="n">
        <v>10</v>
      </c>
      <c r="F3476" s="10" t="n">
        <v>13454.29</v>
      </c>
      <c r="G3476" s="10" t="n">
        <v>3</v>
      </c>
      <c r="H3476" s="10" t="n">
        <v>7479.9</v>
      </c>
    </row>
    <row r="3477" customFormat="false" ht="15" hidden="false" customHeight="false" outlineLevel="0" collapsed="false">
      <c r="A3477" s="9" t="s">
        <v>13625</v>
      </c>
      <c r="B3477" s="9" t="s">
        <v>77</v>
      </c>
      <c r="C3477" s="9" t="s">
        <v>10161</v>
      </c>
      <c r="D3477" s="9" t="s">
        <v>10155</v>
      </c>
      <c r="E3477" s="10" t="n">
        <v>7</v>
      </c>
      <c r="F3477" s="10" t="n">
        <v>25496.38</v>
      </c>
      <c r="G3477" s="10" t="n">
        <v>17</v>
      </c>
      <c r="H3477" s="10" t="n">
        <v>14174.7</v>
      </c>
    </row>
    <row r="3478" customFormat="false" ht="15" hidden="false" customHeight="false" outlineLevel="0" collapsed="false">
      <c r="A3478" s="9" t="s">
        <v>13626</v>
      </c>
      <c r="B3478" s="9" t="s">
        <v>68</v>
      </c>
      <c r="C3478" s="9" t="s">
        <v>10161</v>
      </c>
      <c r="D3478" s="9" t="s">
        <v>10155</v>
      </c>
      <c r="E3478" s="10" t="n">
        <v>3</v>
      </c>
      <c r="F3478" s="10" t="n">
        <v>5839.65</v>
      </c>
      <c r="G3478" s="10" t="n">
        <v>9</v>
      </c>
      <c r="H3478" s="10" t="n">
        <v>3246.55</v>
      </c>
    </row>
    <row r="3479" customFormat="false" ht="15" hidden="false" customHeight="false" outlineLevel="0" collapsed="false">
      <c r="A3479" s="9" t="s">
        <v>13627</v>
      </c>
      <c r="B3479" s="9" t="s">
        <v>79</v>
      </c>
      <c r="C3479" s="9" t="s">
        <v>10163</v>
      </c>
      <c r="D3479" s="9" t="s">
        <v>10156</v>
      </c>
      <c r="E3479" s="10" t="n">
        <v>1</v>
      </c>
      <c r="F3479" s="10" t="n">
        <v>1528.2</v>
      </c>
      <c r="G3479" s="10" t="n">
        <v>275</v>
      </c>
      <c r="H3479" s="10" t="n">
        <v>849.6</v>
      </c>
    </row>
    <row r="3480" customFormat="false" ht="15" hidden="false" customHeight="false" outlineLevel="0" collapsed="false">
      <c r="A3480" s="9" t="s">
        <v>13628</v>
      </c>
      <c r="B3480" s="9" t="s">
        <v>76</v>
      </c>
      <c r="C3480" s="9" t="s">
        <v>10161</v>
      </c>
      <c r="D3480" s="9" t="s">
        <v>10156</v>
      </c>
      <c r="E3480" s="10" t="n">
        <v>2</v>
      </c>
      <c r="F3480" s="10" t="n">
        <v>1247.15</v>
      </c>
      <c r="G3480" s="10" t="n">
        <v>19</v>
      </c>
      <c r="H3480" s="10" t="n">
        <v>693.35</v>
      </c>
    </row>
    <row r="3481" customFormat="false" ht="15" hidden="false" customHeight="false" outlineLevel="0" collapsed="false">
      <c r="A3481" s="9" t="s">
        <v>13629</v>
      </c>
      <c r="B3481" s="9" t="s">
        <v>68</v>
      </c>
      <c r="C3481" s="9" t="s">
        <v>10162</v>
      </c>
      <c r="D3481" s="9" t="s">
        <v>10155</v>
      </c>
      <c r="E3481" s="10" t="n">
        <v>8</v>
      </c>
      <c r="F3481" s="10" t="n">
        <v>11995.55</v>
      </c>
      <c r="G3481" s="10" t="n">
        <v>54</v>
      </c>
      <c r="H3481" s="10" t="n">
        <v>6668.92</v>
      </c>
    </row>
    <row r="3482" customFormat="false" ht="15" hidden="false" customHeight="false" outlineLevel="0" collapsed="false">
      <c r="A3482" s="9" t="s">
        <v>13630</v>
      </c>
      <c r="B3482" s="9" t="s">
        <v>68</v>
      </c>
      <c r="C3482" s="9" t="s">
        <v>10161</v>
      </c>
      <c r="D3482" s="9" t="s">
        <v>10156</v>
      </c>
      <c r="E3482" s="10" t="n">
        <v>2</v>
      </c>
      <c r="F3482" s="10" t="n">
        <v>11223.51</v>
      </c>
      <c r="G3482" s="10" t="n">
        <v>81</v>
      </c>
      <c r="H3482" s="10" t="n">
        <v>6239.7</v>
      </c>
    </row>
    <row r="3483" customFormat="false" ht="15" hidden="false" customHeight="false" outlineLevel="0" collapsed="false">
      <c r="A3483" s="9" t="s">
        <v>13631</v>
      </c>
      <c r="B3483" s="9" t="s">
        <v>75</v>
      </c>
      <c r="C3483" s="9" t="s">
        <v>10161</v>
      </c>
      <c r="D3483" s="9" t="s">
        <v>10155</v>
      </c>
      <c r="E3483" s="10" t="n">
        <v>3</v>
      </c>
      <c r="F3483" s="10" t="n">
        <v>43262.55</v>
      </c>
      <c r="G3483" s="10" t="n">
        <v>66</v>
      </c>
      <c r="H3483" s="10" t="n">
        <v>24051.79</v>
      </c>
    </row>
    <row r="3484" customFormat="false" ht="15" hidden="false" customHeight="false" outlineLevel="0" collapsed="false">
      <c r="A3484" s="9" t="s">
        <v>13632</v>
      </c>
      <c r="B3484" s="9" t="s">
        <v>62</v>
      </c>
      <c r="C3484" s="9" t="s">
        <v>10161</v>
      </c>
      <c r="D3484" s="9" t="s">
        <v>10156</v>
      </c>
      <c r="E3484" s="10" t="n">
        <v>1</v>
      </c>
      <c r="F3484" s="10" t="n">
        <v>3076.1</v>
      </c>
      <c r="G3484" s="10" t="n">
        <v>16</v>
      </c>
      <c r="H3484" s="10" t="n">
        <v>1710.16</v>
      </c>
    </row>
    <row r="3485" customFormat="false" ht="15" hidden="false" customHeight="false" outlineLevel="0" collapsed="false">
      <c r="A3485" s="9" t="s">
        <v>13633</v>
      </c>
      <c r="B3485" s="9" t="s">
        <v>59</v>
      </c>
      <c r="C3485" s="9" t="s">
        <v>10161</v>
      </c>
      <c r="D3485" s="9" t="s">
        <v>10157</v>
      </c>
      <c r="E3485" s="10" t="n">
        <v>2</v>
      </c>
      <c r="F3485" s="10" t="n">
        <v>8789.4</v>
      </c>
      <c r="G3485" s="10" t="n">
        <v>201</v>
      </c>
      <c r="H3485" s="10" t="n">
        <v>4886.46</v>
      </c>
    </row>
    <row r="3486" customFormat="false" ht="15" hidden="false" customHeight="false" outlineLevel="0" collapsed="false">
      <c r="A3486" s="9" t="s">
        <v>13634</v>
      </c>
      <c r="B3486" s="9" t="s">
        <v>68</v>
      </c>
      <c r="C3486" s="9" t="s">
        <v>10163</v>
      </c>
      <c r="D3486" s="9" t="s">
        <v>10158</v>
      </c>
      <c r="E3486" s="10" t="n">
        <v>0</v>
      </c>
      <c r="F3486" s="10" t="n">
        <v>0</v>
      </c>
      <c r="H3486" s="10" t="n">
        <v>0</v>
      </c>
    </row>
    <row r="3487" customFormat="false" ht="15" hidden="false" customHeight="false" outlineLevel="0" collapsed="false">
      <c r="A3487" s="9" t="s">
        <v>13635</v>
      </c>
      <c r="B3487" s="9" t="s">
        <v>77</v>
      </c>
      <c r="C3487" s="9" t="s">
        <v>10161</v>
      </c>
      <c r="D3487" s="9" t="s">
        <v>10155</v>
      </c>
      <c r="E3487" s="10" t="n">
        <v>6</v>
      </c>
      <c r="F3487" s="10" t="n">
        <v>15189.35</v>
      </c>
      <c r="G3487" s="10" t="n">
        <v>112</v>
      </c>
      <c r="H3487" s="10" t="n">
        <v>8444.51</v>
      </c>
    </row>
    <row r="3488" customFormat="false" ht="15" hidden="false" customHeight="false" outlineLevel="0" collapsed="false">
      <c r="A3488" s="9" t="s">
        <v>13636</v>
      </c>
      <c r="B3488" s="9" t="s">
        <v>68</v>
      </c>
      <c r="C3488" s="9" t="s">
        <v>10162</v>
      </c>
      <c r="D3488" s="9" t="s">
        <v>10155</v>
      </c>
      <c r="E3488" s="10" t="n">
        <v>5</v>
      </c>
      <c r="F3488" s="10" t="n">
        <v>16062.96</v>
      </c>
      <c r="G3488" s="10" t="n">
        <v>82</v>
      </c>
      <c r="H3488" s="10" t="n">
        <v>8930.19</v>
      </c>
    </row>
    <row r="3489" customFormat="false" ht="15" hidden="false" customHeight="false" outlineLevel="0" collapsed="false">
      <c r="A3489" s="9" t="s">
        <v>13637</v>
      </c>
      <c r="B3489" s="9" t="s">
        <v>68</v>
      </c>
      <c r="C3489" s="9" t="s">
        <v>10161</v>
      </c>
      <c r="D3489" s="9" t="s">
        <v>10155</v>
      </c>
      <c r="E3489" s="10" t="n">
        <v>4</v>
      </c>
      <c r="F3489" s="10" t="n">
        <v>13505.26</v>
      </c>
      <c r="G3489" s="10" t="n">
        <v>10</v>
      </c>
      <c r="H3489" s="10" t="n">
        <v>7508.24</v>
      </c>
    </row>
    <row r="3490" customFormat="false" ht="15" hidden="false" customHeight="false" outlineLevel="0" collapsed="false">
      <c r="A3490" s="9" t="s">
        <v>13638</v>
      </c>
      <c r="B3490" s="9" t="s">
        <v>79</v>
      </c>
      <c r="C3490" s="9" t="s">
        <v>10161</v>
      </c>
      <c r="D3490" s="9" t="s">
        <v>10156</v>
      </c>
      <c r="E3490" s="10" t="n">
        <v>1</v>
      </c>
      <c r="F3490" s="10" t="n">
        <v>1677.6</v>
      </c>
      <c r="G3490" s="10" t="n">
        <v>141</v>
      </c>
      <c r="H3490" s="10" t="n">
        <v>932.66</v>
      </c>
    </row>
    <row r="3491" customFormat="false" ht="15" hidden="false" customHeight="false" outlineLevel="0" collapsed="false">
      <c r="A3491" s="9" t="s">
        <v>13639</v>
      </c>
      <c r="B3491" s="9" t="s">
        <v>77</v>
      </c>
      <c r="C3491" s="9" t="s">
        <v>10161</v>
      </c>
      <c r="D3491" s="9" t="s">
        <v>10155</v>
      </c>
      <c r="E3491" s="10" t="n">
        <v>8</v>
      </c>
      <c r="F3491" s="10" t="n">
        <v>56769.02</v>
      </c>
      <c r="G3491" s="10" t="n">
        <v>46</v>
      </c>
      <c r="H3491" s="10" t="n">
        <v>31560.7</v>
      </c>
    </row>
    <row r="3492" customFormat="false" ht="15" hidden="false" customHeight="false" outlineLevel="0" collapsed="false">
      <c r="A3492" s="9" t="s">
        <v>13640</v>
      </c>
      <c r="B3492" s="9" t="s">
        <v>71</v>
      </c>
      <c r="C3492" s="9" t="s">
        <v>10161</v>
      </c>
      <c r="D3492" s="9" t="s">
        <v>10155</v>
      </c>
      <c r="E3492" s="10" t="n">
        <v>9</v>
      </c>
      <c r="F3492" s="10" t="n">
        <v>26972.76</v>
      </c>
      <c r="G3492" s="10" t="n">
        <v>3</v>
      </c>
      <c r="H3492" s="10" t="n">
        <v>14995.49</v>
      </c>
    </row>
    <row r="3493" customFormat="false" ht="15" hidden="false" customHeight="false" outlineLevel="0" collapsed="false">
      <c r="A3493" s="9" t="s">
        <v>13641</v>
      </c>
      <c r="B3493" s="9" t="s">
        <v>62</v>
      </c>
      <c r="C3493" s="9" t="s">
        <v>10161</v>
      </c>
      <c r="D3493" s="9" t="s">
        <v>10155</v>
      </c>
      <c r="E3493" s="10" t="n">
        <v>3</v>
      </c>
      <c r="F3493" s="10" t="n">
        <v>16604.55</v>
      </c>
      <c r="G3493" s="10" t="n">
        <v>40</v>
      </c>
      <c r="H3493" s="10" t="n">
        <v>9231.29</v>
      </c>
    </row>
    <row r="3494" customFormat="false" ht="15" hidden="false" customHeight="false" outlineLevel="0" collapsed="false">
      <c r="A3494" s="9" t="s">
        <v>13642</v>
      </c>
      <c r="B3494" s="9" t="s">
        <v>65</v>
      </c>
      <c r="C3494" s="9" t="s">
        <v>10161</v>
      </c>
      <c r="D3494" s="9" t="s">
        <v>10155</v>
      </c>
      <c r="E3494" s="10" t="n">
        <v>11</v>
      </c>
      <c r="F3494" s="10" t="n">
        <v>31616.38</v>
      </c>
      <c r="G3494" s="10" t="n">
        <v>0</v>
      </c>
      <c r="H3494" s="10" t="n">
        <v>17577.11</v>
      </c>
    </row>
    <row r="3495" customFormat="false" ht="15" hidden="false" customHeight="false" outlineLevel="0" collapsed="false">
      <c r="A3495" s="9" t="s">
        <v>13643</v>
      </c>
      <c r="B3495" s="9" t="s">
        <v>76</v>
      </c>
      <c r="C3495" s="9" t="s">
        <v>10161</v>
      </c>
      <c r="D3495" s="9" t="s">
        <v>10157</v>
      </c>
      <c r="E3495" s="10" t="n">
        <v>4</v>
      </c>
      <c r="F3495" s="10" t="n">
        <v>31965.81</v>
      </c>
      <c r="G3495" s="10" t="n">
        <v>137</v>
      </c>
      <c r="H3495" s="10" t="n">
        <v>17771.37</v>
      </c>
    </row>
    <row r="3496" customFormat="false" ht="15" hidden="false" customHeight="false" outlineLevel="0" collapsed="false">
      <c r="A3496" s="9" t="s">
        <v>13644</v>
      </c>
      <c r="B3496" s="9" t="s">
        <v>70</v>
      </c>
      <c r="C3496" s="9" t="s">
        <v>10162</v>
      </c>
      <c r="D3496" s="9" t="s">
        <v>10156</v>
      </c>
      <c r="E3496" s="10" t="n">
        <v>1</v>
      </c>
      <c r="F3496" s="10" t="n">
        <v>5338.05</v>
      </c>
      <c r="G3496" s="10" t="n">
        <v>95</v>
      </c>
      <c r="H3496" s="10" t="n">
        <v>2967.69</v>
      </c>
    </row>
    <row r="3497" customFormat="false" ht="15" hidden="false" customHeight="false" outlineLevel="0" collapsed="false">
      <c r="A3497" s="9" t="s">
        <v>13645</v>
      </c>
      <c r="B3497" s="9" t="s">
        <v>71</v>
      </c>
      <c r="C3497" s="9" t="s">
        <v>10161</v>
      </c>
      <c r="D3497" s="9" t="s">
        <v>10156</v>
      </c>
      <c r="E3497" s="10" t="n">
        <v>2</v>
      </c>
      <c r="F3497" s="10" t="n">
        <v>22326.7</v>
      </c>
      <c r="G3497" s="10" t="n">
        <v>71</v>
      </c>
      <c r="H3497" s="10" t="n">
        <v>12412.52</v>
      </c>
    </row>
    <row r="3498" customFormat="false" ht="15" hidden="false" customHeight="false" outlineLevel="0" collapsed="false">
      <c r="A3498" s="9" t="s">
        <v>13646</v>
      </c>
      <c r="B3498" s="9" t="s">
        <v>73</v>
      </c>
      <c r="C3498" s="9" t="s">
        <v>10163</v>
      </c>
      <c r="D3498" s="9" t="s">
        <v>10156</v>
      </c>
      <c r="E3498" s="10" t="n">
        <v>2</v>
      </c>
      <c r="F3498" s="10" t="n">
        <v>1254.1</v>
      </c>
      <c r="G3498" s="10" t="n">
        <v>11</v>
      </c>
      <c r="H3498" s="10" t="n">
        <v>697.22</v>
      </c>
    </row>
    <row r="3499" customFormat="false" ht="15" hidden="false" customHeight="false" outlineLevel="0" collapsed="false">
      <c r="A3499" s="9" t="s">
        <v>13647</v>
      </c>
      <c r="B3499" s="9" t="s">
        <v>74</v>
      </c>
      <c r="C3499" s="9" t="s">
        <v>10161</v>
      </c>
      <c r="D3499" s="9" t="s">
        <v>10156</v>
      </c>
      <c r="E3499" s="10" t="n">
        <v>1</v>
      </c>
      <c r="F3499" s="10" t="n">
        <v>4809.2</v>
      </c>
      <c r="G3499" s="10" t="n">
        <v>31</v>
      </c>
      <c r="H3499" s="10" t="n">
        <v>2673.67</v>
      </c>
    </row>
    <row r="3500" customFormat="false" ht="15" hidden="false" customHeight="false" outlineLevel="0" collapsed="false">
      <c r="A3500" s="9" t="s">
        <v>13648</v>
      </c>
      <c r="B3500" s="9" t="s">
        <v>62</v>
      </c>
      <c r="C3500" s="9" t="s">
        <v>10162</v>
      </c>
      <c r="D3500" s="9" t="s">
        <v>10157</v>
      </c>
      <c r="E3500" s="10" t="n">
        <v>2</v>
      </c>
      <c r="F3500" s="10" t="n">
        <v>2227.52</v>
      </c>
      <c r="G3500" s="10" t="n">
        <v>298</v>
      </c>
      <c r="H3500" s="10" t="n">
        <v>1238.39</v>
      </c>
    </row>
    <row r="3501" customFormat="false" ht="15" hidden="false" customHeight="false" outlineLevel="0" collapsed="false">
      <c r="A3501" s="9" t="s">
        <v>13649</v>
      </c>
      <c r="B3501" s="9" t="s">
        <v>71</v>
      </c>
      <c r="C3501" s="9" t="s">
        <v>10161</v>
      </c>
      <c r="D3501" s="9" t="s">
        <v>10156</v>
      </c>
      <c r="E3501" s="10" t="n">
        <v>1</v>
      </c>
      <c r="F3501" s="10" t="n">
        <v>332.1</v>
      </c>
      <c r="G3501" s="10" t="n">
        <v>249</v>
      </c>
      <c r="H3501" s="10" t="n">
        <v>184.63</v>
      </c>
    </row>
    <row r="3502" customFormat="false" ht="15" hidden="false" customHeight="false" outlineLevel="0" collapsed="false">
      <c r="A3502" s="9" t="s">
        <v>13650</v>
      </c>
      <c r="B3502" s="9" t="s">
        <v>60</v>
      </c>
      <c r="C3502" s="9" t="s">
        <v>10161</v>
      </c>
      <c r="D3502" s="9" t="s">
        <v>10156</v>
      </c>
      <c r="E3502" s="10" t="n">
        <v>1</v>
      </c>
      <c r="F3502" s="10" t="n">
        <v>2483.1</v>
      </c>
      <c r="G3502" s="10" t="n">
        <v>50</v>
      </c>
      <c r="H3502" s="10" t="n">
        <v>1380.48</v>
      </c>
    </row>
    <row r="3503" customFormat="false" ht="15" hidden="false" customHeight="false" outlineLevel="0" collapsed="false">
      <c r="A3503" s="9" t="s">
        <v>13651</v>
      </c>
      <c r="B3503" s="9" t="s">
        <v>68</v>
      </c>
      <c r="C3503" s="9" t="s">
        <v>10161</v>
      </c>
      <c r="D3503" s="9" t="s">
        <v>10156</v>
      </c>
      <c r="E3503" s="10" t="n">
        <v>1</v>
      </c>
      <c r="F3503" s="10" t="n">
        <v>1087.15</v>
      </c>
      <c r="G3503" s="10" t="n">
        <v>329</v>
      </c>
      <c r="H3503" s="10" t="n">
        <v>604.4</v>
      </c>
    </row>
    <row r="3504" customFormat="false" ht="15" hidden="false" customHeight="false" outlineLevel="0" collapsed="false">
      <c r="A3504" s="9" t="s">
        <v>13652</v>
      </c>
      <c r="B3504" s="9" t="s">
        <v>62</v>
      </c>
      <c r="C3504" s="9" t="s">
        <v>10161</v>
      </c>
      <c r="D3504" s="9" t="s">
        <v>10155</v>
      </c>
      <c r="E3504" s="10" t="n">
        <v>18</v>
      </c>
      <c r="F3504" s="10" t="n">
        <v>46983.41</v>
      </c>
      <c r="G3504" s="10" t="n">
        <v>2</v>
      </c>
      <c r="H3504" s="10" t="n">
        <v>26120.4</v>
      </c>
    </row>
    <row r="3505" customFormat="false" ht="15" hidden="false" customHeight="false" outlineLevel="0" collapsed="false">
      <c r="A3505" s="9" t="s">
        <v>13653</v>
      </c>
      <c r="B3505" s="9" t="s">
        <v>62</v>
      </c>
      <c r="C3505" s="9" t="s">
        <v>10163</v>
      </c>
      <c r="D3505" s="9" t="s">
        <v>10155</v>
      </c>
      <c r="E3505" s="10" t="n">
        <v>7</v>
      </c>
      <c r="F3505" s="10" t="n">
        <v>22261.7</v>
      </c>
      <c r="G3505" s="10" t="n">
        <v>15</v>
      </c>
      <c r="H3505" s="10" t="n">
        <v>12376.38</v>
      </c>
    </row>
    <row r="3506" customFormat="false" ht="15" hidden="false" customHeight="false" outlineLevel="0" collapsed="false">
      <c r="A3506" s="9" t="s">
        <v>13654</v>
      </c>
      <c r="B3506" s="9" t="s">
        <v>76</v>
      </c>
      <c r="C3506" s="9" t="s">
        <v>10161</v>
      </c>
      <c r="D3506" s="9" t="s">
        <v>10156</v>
      </c>
      <c r="E3506" s="10" t="n">
        <v>2</v>
      </c>
      <c r="F3506" s="10" t="n">
        <v>9092.97</v>
      </c>
      <c r="G3506" s="10" t="n">
        <v>73</v>
      </c>
      <c r="H3506" s="10" t="n">
        <v>5055.23</v>
      </c>
    </row>
    <row r="3507" customFormat="false" ht="15" hidden="false" customHeight="false" outlineLevel="0" collapsed="false">
      <c r="A3507" s="9" t="s">
        <v>13655</v>
      </c>
      <c r="B3507" s="9" t="s">
        <v>64</v>
      </c>
      <c r="C3507" s="9" t="s">
        <v>10161</v>
      </c>
      <c r="D3507" s="9" t="s">
        <v>10155</v>
      </c>
      <c r="E3507" s="10" t="n">
        <v>3</v>
      </c>
      <c r="F3507" s="10" t="n">
        <v>3591.75</v>
      </c>
      <c r="G3507" s="10" t="n">
        <v>28</v>
      </c>
      <c r="H3507" s="10" t="n">
        <v>1996.83</v>
      </c>
    </row>
    <row r="3508" customFormat="false" ht="15" hidden="false" customHeight="false" outlineLevel="0" collapsed="false">
      <c r="A3508" s="9" t="s">
        <v>13656</v>
      </c>
      <c r="B3508" s="9" t="s">
        <v>79</v>
      </c>
      <c r="C3508" s="9" t="s">
        <v>10163</v>
      </c>
      <c r="D3508" s="9" t="s">
        <v>10156</v>
      </c>
      <c r="E3508" s="10" t="n">
        <v>1</v>
      </c>
      <c r="F3508" s="10" t="n">
        <v>1300.55</v>
      </c>
      <c r="G3508" s="10" t="n">
        <v>7</v>
      </c>
      <c r="H3508" s="10" t="n">
        <v>723.04</v>
      </c>
    </row>
    <row r="3509" customFormat="false" ht="15" hidden="false" customHeight="false" outlineLevel="0" collapsed="false">
      <c r="A3509" s="9" t="s">
        <v>13657</v>
      </c>
      <c r="B3509" s="9" t="s">
        <v>70</v>
      </c>
      <c r="C3509" s="9" t="s">
        <v>10161</v>
      </c>
      <c r="D3509" s="9" t="s">
        <v>10156</v>
      </c>
      <c r="E3509" s="10" t="n">
        <v>2</v>
      </c>
      <c r="F3509" s="10" t="n">
        <v>4806.92</v>
      </c>
      <c r="G3509" s="10" t="n">
        <v>70</v>
      </c>
      <c r="H3509" s="10" t="n">
        <v>2672.4</v>
      </c>
    </row>
    <row r="3510" customFormat="false" ht="15" hidden="false" customHeight="false" outlineLevel="0" collapsed="false">
      <c r="A3510" s="9" t="s">
        <v>13658</v>
      </c>
      <c r="B3510" s="9" t="s">
        <v>62</v>
      </c>
      <c r="C3510" s="9" t="s">
        <v>10162</v>
      </c>
      <c r="D3510" s="9" t="s">
        <v>10155</v>
      </c>
      <c r="E3510" s="10" t="n">
        <v>3</v>
      </c>
      <c r="F3510" s="10" t="n">
        <v>39847.99</v>
      </c>
      <c r="G3510" s="10" t="n">
        <v>11</v>
      </c>
      <c r="H3510" s="10" t="n">
        <v>22153.47</v>
      </c>
    </row>
    <row r="3511" customFormat="false" ht="15" hidden="false" customHeight="false" outlineLevel="0" collapsed="false">
      <c r="A3511" s="9" t="s">
        <v>13659</v>
      </c>
      <c r="B3511" s="9" t="s">
        <v>65</v>
      </c>
      <c r="C3511" s="9" t="s">
        <v>10161</v>
      </c>
      <c r="D3511" s="9" t="s">
        <v>10154</v>
      </c>
      <c r="E3511" s="10" t="n">
        <v>5</v>
      </c>
      <c r="F3511" s="10" t="n">
        <v>78795.4</v>
      </c>
      <c r="G3511" s="10" t="n">
        <v>6</v>
      </c>
      <c r="H3511" s="10" t="n">
        <v>43806.26</v>
      </c>
    </row>
    <row r="3512" customFormat="false" ht="15" hidden="false" customHeight="false" outlineLevel="0" collapsed="false">
      <c r="A3512" s="9" t="s">
        <v>13660</v>
      </c>
      <c r="B3512" s="9" t="s">
        <v>72</v>
      </c>
      <c r="C3512" s="9" t="s">
        <v>10161</v>
      </c>
      <c r="D3512" s="9" t="s">
        <v>10156</v>
      </c>
      <c r="E3512" s="10" t="n">
        <v>1</v>
      </c>
      <c r="F3512" s="10" t="n">
        <v>1983.45</v>
      </c>
      <c r="G3512" s="10" t="n">
        <v>81</v>
      </c>
      <c r="H3512" s="10" t="n">
        <v>1102.7</v>
      </c>
    </row>
    <row r="3513" customFormat="false" ht="15" hidden="false" customHeight="false" outlineLevel="0" collapsed="false">
      <c r="A3513" s="9" t="s">
        <v>13661</v>
      </c>
      <c r="B3513" s="9" t="s">
        <v>71</v>
      </c>
      <c r="C3513" s="9" t="s">
        <v>10163</v>
      </c>
      <c r="D3513" s="9" t="s">
        <v>10156</v>
      </c>
      <c r="E3513" s="10" t="n">
        <v>1</v>
      </c>
      <c r="F3513" s="10" t="n">
        <v>777</v>
      </c>
      <c r="G3513" s="10" t="n">
        <v>79</v>
      </c>
      <c r="H3513" s="10" t="n">
        <v>431.97</v>
      </c>
    </row>
    <row r="3514" customFormat="false" ht="15" hidden="false" customHeight="false" outlineLevel="0" collapsed="false">
      <c r="A3514" s="9" t="s">
        <v>13662</v>
      </c>
      <c r="B3514" s="9" t="s">
        <v>65</v>
      </c>
      <c r="C3514" s="9" t="s">
        <v>10162</v>
      </c>
      <c r="D3514" s="9" t="s">
        <v>10155</v>
      </c>
      <c r="E3514" s="10" t="n">
        <v>9</v>
      </c>
      <c r="F3514" s="10" t="n">
        <v>44162.55</v>
      </c>
      <c r="G3514" s="10" t="n">
        <v>34</v>
      </c>
      <c r="H3514" s="10" t="n">
        <v>24552.14</v>
      </c>
    </row>
    <row r="3515" customFormat="false" ht="15" hidden="false" customHeight="false" outlineLevel="0" collapsed="false">
      <c r="A3515" s="9" t="s">
        <v>13663</v>
      </c>
      <c r="B3515" s="9" t="s">
        <v>68</v>
      </c>
      <c r="C3515" s="9" t="s">
        <v>10161</v>
      </c>
      <c r="D3515" s="9" t="s">
        <v>10155</v>
      </c>
      <c r="E3515" s="10" t="n">
        <v>5</v>
      </c>
      <c r="F3515" s="10" t="n">
        <v>8799.68</v>
      </c>
      <c r="G3515" s="10" t="n">
        <v>83</v>
      </c>
      <c r="H3515" s="10" t="n">
        <v>4892.18</v>
      </c>
    </row>
    <row r="3516" customFormat="false" ht="15" hidden="false" customHeight="false" outlineLevel="0" collapsed="false">
      <c r="A3516" s="9" t="s">
        <v>13664</v>
      </c>
      <c r="B3516" s="9" t="s">
        <v>75</v>
      </c>
      <c r="C3516" s="9" t="s">
        <v>10163</v>
      </c>
      <c r="D3516" s="9" t="s">
        <v>10154</v>
      </c>
      <c r="E3516" s="10" t="n">
        <v>7</v>
      </c>
      <c r="F3516" s="10" t="n">
        <v>101503.95</v>
      </c>
      <c r="G3516" s="10" t="n">
        <v>0</v>
      </c>
      <c r="H3516" s="10" t="n">
        <v>56431.06</v>
      </c>
    </row>
    <row r="3517" customFormat="false" ht="15" hidden="false" customHeight="false" outlineLevel="0" collapsed="false">
      <c r="A3517" s="9" t="s">
        <v>13665</v>
      </c>
      <c r="B3517" s="9" t="s">
        <v>71</v>
      </c>
      <c r="C3517" s="9" t="s">
        <v>10162</v>
      </c>
      <c r="D3517" s="9" t="s">
        <v>10155</v>
      </c>
      <c r="E3517" s="10" t="n">
        <v>8</v>
      </c>
      <c r="F3517" s="10" t="n">
        <v>23591.01</v>
      </c>
      <c r="G3517" s="10" t="n">
        <v>1</v>
      </c>
      <c r="H3517" s="10" t="n">
        <v>13115.41</v>
      </c>
    </row>
    <row r="3518" customFormat="false" ht="15" hidden="false" customHeight="false" outlineLevel="0" collapsed="false">
      <c r="A3518" s="9" t="s">
        <v>13666</v>
      </c>
      <c r="B3518" s="9" t="s">
        <v>68</v>
      </c>
      <c r="C3518" s="9" t="s">
        <v>10164</v>
      </c>
      <c r="D3518" s="9" t="s">
        <v>10157</v>
      </c>
      <c r="E3518" s="10" t="n">
        <v>3</v>
      </c>
      <c r="F3518" s="10" t="n">
        <v>26479.8</v>
      </c>
      <c r="G3518" s="10" t="n">
        <v>299</v>
      </c>
      <c r="H3518" s="10" t="n">
        <v>14721.43</v>
      </c>
    </row>
    <row r="3519" customFormat="false" ht="15" hidden="false" customHeight="false" outlineLevel="0" collapsed="false">
      <c r="A3519" s="9" t="s">
        <v>13667</v>
      </c>
      <c r="B3519" s="9" t="s">
        <v>71</v>
      </c>
      <c r="C3519" s="9" t="s">
        <v>10161</v>
      </c>
      <c r="D3519" s="9" t="s">
        <v>10155</v>
      </c>
      <c r="E3519" s="10" t="n">
        <v>3</v>
      </c>
      <c r="F3519" s="10" t="n">
        <v>3009.2</v>
      </c>
      <c r="G3519" s="10" t="n">
        <v>97</v>
      </c>
      <c r="H3519" s="10" t="n">
        <v>1672.96</v>
      </c>
    </row>
    <row r="3520" customFormat="false" ht="15" hidden="false" customHeight="false" outlineLevel="0" collapsed="false">
      <c r="A3520" s="9" t="s">
        <v>13668</v>
      </c>
      <c r="B3520" s="9" t="s">
        <v>62</v>
      </c>
      <c r="C3520" s="9" t="s">
        <v>10161</v>
      </c>
      <c r="D3520" s="9" t="s">
        <v>10156</v>
      </c>
      <c r="E3520" s="10" t="n">
        <v>1</v>
      </c>
      <c r="F3520" s="10" t="n">
        <v>356.15</v>
      </c>
      <c r="G3520" s="10" t="n">
        <v>66</v>
      </c>
      <c r="H3520" s="10" t="n">
        <v>198</v>
      </c>
    </row>
    <row r="3521" customFormat="false" ht="15" hidden="false" customHeight="false" outlineLevel="0" collapsed="false">
      <c r="A3521" s="9" t="s">
        <v>13669</v>
      </c>
      <c r="B3521" s="9" t="s">
        <v>71</v>
      </c>
      <c r="C3521" s="9" t="s">
        <v>10161</v>
      </c>
      <c r="D3521" s="9" t="s">
        <v>10155</v>
      </c>
      <c r="E3521" s="10" t="n">
        <v>6</v>
      </c>
      <c r="F3521" s="10" t="n">
        <v>16524.33</v>
      </c>
      <c r="G3521" s="10" t="n">
        <v>100</v>
      </c>
      <c r="H3521" s="10" t="n">
        <v>9186.69</v>
      </c>
    </row>
    <row r="3522" customFormat="false" ht="15" hidden="false" customHeight="false" outlineLevel="0" collapsed="false">
      <c r="A3522" s="9" t="s">
        <v>13670</v>
      </c>
      <c r="B3522" s="9" t="s">
        <v>69</v>
      </c>
      <c r="C3522" s="9" t="s">
        <v>10162</v>
      </c>
      <c r="D3522" s="9" t="s">
        <v>10155</v>
      </c>
      <c r="E3522" s="10" t="n">
        <v>8</v>
      </c>
      <c r="F3522" s="10" t="n">
        <v>32755.87</v>
      </c>
      <c r="G3522" s="10" t="n">
        <v>22</v>
      </c>
      <c r="H3522" s="10" t="n">
        <v>18210.61</v>
      </c>
    </row>
    <row r="3523" customFormat="false" ht="15" hidden="false" customHeight="false" outlineLevel="0" collapsed="false">
      <c r="A3523" s="9" t="s">
        <v>13671</v>
      </c>
      <c r="B3523" s="9" t="s">
        <v>72</v>
      </c>
      <c r="C3523" s="9" t="s">
        <v>10164</v>
      </c>
      <c r="D3523" s="9" t="s">
        <v>10155</v>
      </c>
      <c r="E3523" s="10" t="n">
        <v>5</v>
      </c>
      <c r="F3523" s="10" t="n">
        <v>19747.97</v>
      </c>
      <c r="G3523" s="10" t="n">
        <v>4</v>
      </c>
      <c r="H3523" s="10" t="n">
        <v>10978.87</v>
      </c>
    </row>
    <row r="3524" customFormat="false" ht="15" hidden="false" customHeight="false" outlineLevel="0" collapsed="false">
      <c r="A3524" s="9" t="s">
        <v>13672</v>
      </c>
      <c r="B3524" s="9" t="s">
        <v>74</v>
      </c>
      <c r="C3524" s="9" t="s">
        <v>10161</v>
      </c>
      <c r="D3524" s="9" t="s">
        <v>10157</v>
      </c>
      <c r="E3524" s="10" t="n">
        <v>4</v>
      </c>
      <c r="F3524" s="10" t="n">
        <v>8494.51</v>
      </c>
      <c r="G3524" s="10" t="n">
        <v>184</v>
      </c>
      <c r="H3524" s="10" t="n">
        <v>4722.52</v>
      </c>
    </row>
    <row r="3525" customFormat="false" ht="15" hidden="false" customHeight="false" outlineLevel="0" collapsed="false">
      <c r="A3525" s="9" t="s">
        <v>13673</v>
      </c>
      <c r="B3525" s="9" t="s">
        <v>68</v>
      </c>
      <c r="C3525" s="9" t="s">
        <v>10161</v>
      </c>
      <c r="D3525" s="9" t="s">
        <v>10155</v>
      </c>
      <c r="E3525" s="10" t="n">
        <v>6</v>
      </c>
      <c r="F3525" s="10" t="n">
        <v>29739.19</v>
      </c>
      <c r="G3525" s="10" t="n">
        <v>11</v>
      </c>
      <c r="H3525" s="10" t="n">
        <v>16533.48</v>
      </c>
    </row>
    <row r="3526" customFormat="false" ht="15" hidden="false" customHeight="false" outlineLevel="0" collapsed="false">
      <c r="A3526" s="9" t="s">
        <v>13674</v>
      </c>
      <c r="B3526" s="9" t="s">
        <v>69</v>
      </c>
      <c r="C3526" s="9" t="s">
        <v>10163</v>
      </c>
      <c r="D3526" s="9" t="s">
        <v>10155</v>
      </c>
      <c r="E3526" s="10" t="n">
        <v>10</v>
      </c>
      <c r="F3526" s="10" t="n">
        <v>38466.44</v>
      </c>
      <c r="G3526" s="10" t="n">
        <v>0</v>
      </c>
      <c r="H3526" s="10" t="n">
        <v>21385.39</v>
      </c>
    </row>
    <row r="3527" customFormat="false" ht="15" hidden="false" customHeight="false" outlineLevel="0" collapsed="false">
      <c r="A3527" s="9" t="s">
        <v>13675</v>
      </c>
      <c r="B3527" s="9" t="s">
        <v>67</v>
      </c>
      <c r="C3527" s="9" t="s">
        <v>10162</v>
      </c>
      <c r="D3527" s="9" t="s">
        <v>10155</v>
      </c>
      <c r="E3527" s="10" t="n">
        <v>3</v>
      </c>
      <c r="F3527" s="10" t="n">
        <v>62962.55</v>
      </c>
      <c r="G3527" s="10" t="n">
        <v>49</v>
      </c>
      <c r="H3527" s="10" t="n">
        <v>35003.99</v>
      </c>
    </row>
    <row r="3528" customFormat="false" ht="15" hidden="false" customHeight="false" outlineLevel="0" collapsed="false">
      <c r="A3528" s="9" t="s">
        <v>13676</v>
      </c>
      <c r="B3528" s="9" t="s">
        <v>61</v>
      </c>
      <c r="C3528" s="9" t="s">
        <v>10161</v>
      </c>
      <c r="D3528" s="9" t="s">
        <v>10157</v>
      </c>
      <c r="E3528" s="10" t="n">
        <v>2</v>
      </c>
      <c r="F3528" s="10" t="n">
        <v>7171.7</v>
      </c>
      <c r="G3528" s="10" t="n">
        <v>171</v>
      </c>
      <c r="H3528" s="10" t="n">
        <v>3987.1</v>
      </c>
    </row>
    <row r="3529" customFormat="false" ht="15" hidden="false" customHeight="false" outlineLevel="0" collapsed="false">
      <c r="A3529" s="9" t="s">
        <v>13677</v>
      </c>
      <c r="B3529" s="9" t="s">
        <v>77</v>
      </c>
      <c r="C3529" s="9" t="s">
        <v>10161</v>
      </c>
      <c r="D3529" s="9" t="s">
        <v>10155</v>
      </c>
      <c r="E3529" s="10" t="n">
        <v>3</v>
      </c>
      <c r="F3529" s="10" t="n">
        <v>5263.4</v>
      </c>
      <c r="G3529" s="10" t="n">
        <v>10</v>
      </c>
      <c r="H3529" s="10" t="n">
        <v>2926.18</v>
      </c>
    </row>
    <row r="3530" customFormat="false" ht="15" hidden="false" customHeight="false" outlineLevel="0" collapsed="false">
      <c r="A3530" s="9" t="s">
        <v>13678</v>
      </c>
      <c r="B3530" s="9" t="s">
        <v>68</v>
      </c>
      <c r="C3530" s="9" t="s">
        <v>10161</v>
      </c>
      <c r="D3530" s="9" t="s">
        <v>10155</v>
      </c>
      <c r="E3530" s="10" t="n">
        <v>6</v>
      </c>
      <c r="F3530" s="10" t="n">
        <v>18586.03</v>
      </c>
      <c r="G3530" s="10" t="n">
        <v>15</v>
      </c>
      <c r="H3530" s="10" t="n">
        <v>10332.89</v>
      </c>
    </row>
    <row r="3531" customFormat="false" ht="15" hidden="false" customHeight="false" outlineLevel="0" collapsed="false">
      <c r="A3531" s="9" t="s">
        <v>13679</v>
      </c>
      <c r="B3531" s="9" t="s">
        <v>60</v>
      </c>
      <c r="C3531" s="9" t="s">
        <v>10161</v>
      </c>
      <c r="D3531" s="9" t="s">
        <v>10154</v>
      </c>
      <c r="E3531" s="10" t="n">
        <v>7</v>
      </c>
      <c r="F3531" s="10" t="n">
        <v>77887.3</v>
      </c>
      <c r="G3531" s="10" t="n">
        <v>1</v>
      </c>
      <c r="H3531" s="10" t="n">
        <v>43301.4</v>
      </c>
    </row>
    <row r="3532" customFormat="false" ht="15" hidden="false" customHeight="false" outlineLevel="0" collapsed="false">
      <c r="A3532" s="9" t="s">
        <v>13680</v>
      </c>
      <c r="B3532" s="9" t="s">
        <v>79</v>
      </c>
      <c r="C3532" s="9" t="s">
        <v>10161</v>
      </c>
      <c r="D3532" s="9" t="s">
        <v>10156</v>
      </c>
      <c r="E3532" s="10" t="n">
        <v>1</v>
      </c>
      <c r="F3532" s="10" t="n">
        <v>644.96</v>
      </c>
      <c r="G3532" s="10" t="n">
        <v>88</v>
      </c>
      <c r="H3532" s="10" t="n">
        <v>358.57</v>
      </c>
    </row>
    <row r="3533" customFormat="false" ht="15" hidden="false" customHeight="false" outlineLevel="0" collapsed="false">
      <c r="A3533" s="9" t="s">
        <v>13681</v>
      </c>
      <c r="B3533" s="9" t="s">
        <v>74</v>
      </c>
      <c r="C3533" s="9" t="s">
        <v>10161</v>
      </c>
      <c r="D3533" s="9" t="s">
        <v>10154</v>
      </c>
      <c r="E3533" s="10" t="n">
        <v>19</v>
      </c>
      <c r="F3533" s="10" t="n">
        <v>123809.78</v>
      </c>
      <c r="G3533" s="10" t="n">
        <v>2</v>
      </c>
      <c r="H3533" s="10" t="n">
        <v>68831.97</v>
      </c>
    </row>
    <row r="3534" customFormat="false" ht="15" hidden="false" customHeight="false" outlineLevel="0" collapsed="false">
      <c r="A3534" s="9" t="s">
        <v>13682</v>
      </c>
      <c r="B3534" s="9" t="s">
        <v>62</v>
      </c>
      <c r="C3534" s="9" t="s">
        <v>10163</v>
      </c>
      <c r="D3534" s="9" t="s">
        <v>10155</v>
      </c>
      <c r="E3534" s="10" t="n">
        <v>4</v>
      </c>
      <c r="F3534" s="10" t="n">
        <v>10442.25</v>
      </c>
      <c r="G3534" s="10" t="n">
        <v>67</v>
      </c>
      <c r="H3534" s="10" t="n">
        <v>5805.36</v>
      </c>
    </row>
    <row r="3535" customFormat="false" ht="15" hidden="false" customHeight="false" outlineLevel="0" collapsed="false">
      <c r="A3535" s="9" t="s">
        <v>13683</v>
      </c>
      <c r="B3535" s="9" t="s">
        <v>71</v>
      </c>
      <c r="C3535" s="9" t="s">
        <v>10161</v>
      </c>
      <c r="D3535" s="9" t="s">
        <v>10155</v>
      </c>
      <c r="E3535" s="10" t="n">
        <v>5</v>
      </c>
      <c r="F3535" s="10" t="n">
        <v>35276.45</v>
      </c>
      <c r="G3535" s="10" t="n">
        <v>98</v>
      </c>
      <c r="H3535" s="10" t="n">
        <v>19611.92</v>
      </c>
    </row>
    <row r="3536" customFormat="false" ht="15" hidden="false" customHeight="false" outlineLevel="0" collapsed="false">
      <c r="A3536" s="9" t="s">
        <v>13684</v>
      </c>
      <c r="B3536" s="9" t="s">
        <v>66</v>
      </c>
      <c r="C3536" s="9" t="s">
        <v>10161</v>
      </c>
      <c r="D3536" s="9" t="s">
        <v>10154</v>
      </c>
      <c r="E3536" s="10" t="n">
        <v>14</v>
      </c>
      <c r="F3536" s="10" t="n">
        <v>72146.65</v>
      </c>
      <c r="G3536" s="10" t="n">
        <v>44</v>
      </c>
      <c r="H3536" s="10" t="n">
        <v>40109.89</v>
      </c>
    </row>
    <row r="3537" customFormat="false" ht="15" hidden="false" customHeight="false" outlineLevel="0" collapsed="false">
      <c r="A3537" s="9" t="s">
        <v>13685</v>
      </c>
      <c r="B3537" s="9" t="s">
        <v>74</v>
      </c>
      <c r="C3537" s="9" t="s">
        <v>10162</v>
      </c>
      <c r="D3537" s="9" t="s">
        <v>10154</v>
      </c>
      <c r="E3537" s="10" t="n">
        <v>15</v>
      </c>
      <c r="F3537" s="10" t="n">
        <v>91658.61</v>
      </c>
      <c r="G3537" s="10" t="n">
        <v>4</v>
      </c>
      <c r="H3537" s="10" t="n">
        <v>50957.55</v>
      </c>
    </row>
    <row r="3538" customFormat="false" ht="15" hidden="false" customHeight="false" outlineLevel="0" collapsed="false">
      <c r="A3538" s="9" t="s">
        <v>13686</v>
      </c>
      <c r="B3538" s="9" t="s">
        <v>77</v>
      </c>
      <c r="C3538" s="9" t="s">
        <v>10162</v>
      </c>
      <c r="D3538" s="9" t="s">
        <v>10154</v>
      </c>
      <c r="E3538" s="10" t="n">
        <v>11</v>
      </c>
      <c r="F3538" s="10" t="n">
        <v>101438.29</v>
      </c>
      <c r="G3538" s="10" t="n">
        <v>21</v>
      </c>
      <c r="H3538" s="10" t="n">
        <v>56394.56</v>
      </c>
    </row>
    <row r="3539" customFormat="false" ht="15" hidden="false" customHeight="false" outlineLevel="0" collapsed="false">
      <c r="A3539" s="9" t="s">
        <v>13687</v>
      </c>
      <c r="B3539" s="9" t="s">
        <v>71</v>
      </c>
      <c r="C3539" s="9" t="s">
        <v>10161</v>
      </c>
      <c r="D3539" s="9" t="s">
        <v>10155</v>
      </c>
      <c r="E3539" s="10" t="n">
        <v>5</v>
      </c>
      <c r="F3539" s="10" t="n">
        <v>14307.75</v>
      </c>
      <c r="G3539" s="10" t="n">
        <v>8</v>
      </c>
      <c r="H3539" s="10" t="n">
        <v>7954.39</v>
      </c>
    </row>
    <row r="3540" customFormat="false" ht="15" hidden="false" customHeight="false" outlineLevel="0" collapsed="false">
      <c r="A3540" s="9" t="s">
        <v>13688</v>
      </c>
      <c r="B3540" s="9" t="s">
        <v>75</v>
      </c>
      <c r="C3540" s="9" t="s">
        <v>10163</v>
      </c>
      <c r="D3540" s="9" t="s">
        <v>10156</v>
      </c>
      <c r="E3540" s="10" t="n">
        <v>2</v>
      </c>
      <c r="F3540" s="10" t="n">
        <v>1402</v>
      </c>
      <c r="G3540" s="10" t="n">
        <v>82</v>
      </c>
      <c r="H3540" s="10" t="n">
        <v>779.44</v>
      </c>
    </row>
    <row r="3541" customFormat="false" ht="15" hidden="false" customHeight="false" outlineLevel="0" collapsed="false">
      <c r="A3541" s="9" t="s">
        <v>13689</v>
      </c>
      <c r="B3541" s="9" t="s">
        <v>68</v>
      </c>
      <c r="C3541" s="9" t="s">
        <v>10161</v>
      </c>
      <c r="D3541" s="9" t="s">
        <v>10155</v>
      </c>
      <c r="E3541" s="10" t="n">
        <v>5</v>
      </c>
      <c r="F3541" s="10" t="n">
        <v>70153.4</v>
      </c>
      <c r="G3541" s="10" t="n">
        <v>5</v>
      </c>
      <c r="H3541" s="10" t="n">
        <v>39001.74</v>
      </c>
    </row>
    <row r="3542" customFormat="false" ht="15" hidden="false" customHeight="false" outlineLevel="0" collapsed="false">
      <c r="A3542" s="9" t="s">
        <v>13690</v>
      </c>
      <c r="B3542" s="9" t="s">
        <v>70</v>
      </c>
      <c r="C3542" s="9" t="s">
        <v>10161</v>
      </c>
      <c r="D3542" s="9" t="s">
        <v>10155</v>
      </c>
      <c r="E3542" s="10" t="n">
        <v>6</v>
      </c>
      <c r="F3542" s="10" t="n">
        <v>9202.02</v>
      </c>
      <c r="G3542" s="10" t="n">
        <v>14</v>
      </c>
      <c r="H3542" s="10" t="n">
        <v>5115.86</v>
      </c>
    </row>
    <row r="3543" customFormat="false" ht="15" hidden="false" customHeight="false" outlineLevel="0" collapsed="false">
      <c r="A3543" s="9" t="s">
        <v>13691</v>
      </c>
      <c r="B3543" s="9" t="s">
        <v>79</v>
      </c>
      <c r="C3543" s="9" t="s">
        <v>10161</v>
      </c>
      <c r="D3543" s="9" t="s">
        <v>10155</v>
      </c>
      <c r="E3543" s="10" t="n">
        <v>5</v>
      </c>
      <c r="F3543" s="10" t="n">
        <v>7737.39</v>
      </c>
      <c r="G3543" s="10" t="n">
        <v>5</v>
      </c>
      <c r="H3543" s="10" t="n">
        <v>4301.6</v>
      </c>
    </row>
    <row r="3544" customFormat="false" ht="15" hidden="false" customHeight="false" outlineLevel="0" collapsed="false">
      <c r="A3544" s="9" t="s">
        <v>13692</v>
      </c>
      <c r="B3544" s="9" t="s">
        <v>76</v>
      </c>
      <c r="C3544" s="9" t="s">
        <v>10161</v>
      </c>
      <c r="D3544" s="9" t="s">
        <v>10155</v>
      </c>
      <c r="E3544" s="10" t="n">
        <v>4</v>
      </c>
      <c r="F3544" s="10" t="n">
        <v>26175.75</v>
      </c>
      <c r="G3544" s="10" t="n">
        <v>18</v>
      </c>
      <c r="H3544" s="10" t="n">
        <v>14552.39</v>
      </c>
    </row>
    <row r="3545" customFormat="false" ht="15" hidden="false" customHeight="false" outlineLevel="0" collapsed="false">
      <c r="A3545" s="9" t="s">
        <v>13693</v>
      </c>
      <c r="B3545" s="9" t="s">
        <v>71</v>
      </c>
      <c r="C3545" s="9" t="s">
        <v>10162</v>
      </c>
      <c r="D3545" s="9" t="s">
        <v>10154</v>
      </c>
      <c r="E3545" s="10" t="n">
        <v>8</v>
      </c>
      <c r="F3545" s="10" t="n">
        <v>87431.2</v>
      </c>
      <c r="G3545" s="10" t="n">
        <v>22</v>
      </c>
      <c r="H3545" s="10" t="n">
        <v>48607.32</v>
      </c>
    </row>
    <row r="3546" customFormat="false" ht="15" hidden="false" customHeight="false" outlineLevel="0" collapsed="false">
      <c r="A3546" s="9" t="s">
        <v>13694</v>
      </c>
      <c r="B3546" s="9" t="s">
        <v>76</v>
      </c>
      <c r="C3546" s="9" t="s">
        <v>10161</v>
      </c>
      <c r="D3546" s="9" t="s">
        <v>10156</v>
      </c>
      <c r="E3546" s="10" t="n">
        <v>2</v>
      </c>
      <c r="F3546" s="10" t="n">
        <v>1457.4</v>
      </c>
      <c r="G3546" s="10" t="n">
        <v>84</v>
      </c>
      <c r="H3546" s="10" t="n">
        <v>810.24</v>
      </c>
    </row>
    <row r="3547" customFormat="false" ht="15" hidden="false" customHeight="false" outlineLevel="0" collapsed="false">
      <c r="A3547" s="9" t="s">
        <v>13695</v>
      </c>
      <c r="B3547" s="9" t="s">
        <v>76</v>
      </c>
      <c r="C3547" s="9" t="s">
        <v>10161</v>
      </c>
      <c r="D3547" s="9" t="s">
        <v>10155</v>
      </c>
      <c r="E3547" s="10" t="n">
        <v>3</v>
      </c>
      <c r="F3547" s="10" t="n">
        <v>8349.95</v>
      </c>
      <c r="G3547" s="10" t="n">
        <v>72</v>
      </c>
      <c r="H3547" s="10" t="n">
        <v>4642.15</v>
      </c>
    </row>
    <row r="3548" customFormat="false" ht="15" hidden="false" customHeight="false" outlineLevel="0" collapsed="false">
      <c r="A3548" s="9" t="s">
        <v>13696</v>
      </c>
      <c r="B3548" s="9" t="s">
        <v>61</v>
      </c>
      <c r="C3548" s="9" t="s">
        <v>10162</v>
      </c>
      <c r="D3548" s="9" t="s">
        <v>10157</v>
      </c>
      <c r="E3548" s="10" t="n">
        <v>6</v>
      </c>
      <c r="F3548" s="10" t="n">
        <v>23846.95</v>
      </c>
      <c r="G3548" s="10" t="n">
        <v>164</v>
      </c>
      <c r="H3548" s="10" t="n">
        <v>13257.7</v>
      </c>
    </row>
    <row r="3549" customFormat="false" ht="15" hidden="false" customHeight="false" outlineLevel="0" collapsed="false">
      <c r="A3549" s="9" t="s">
        <v>13697</v>
      </c>
      <c r="B3549" s="9" t="s">
        <v>70</v>
      </c>
      <c r="C3549" s="9" t="s">
        <v>10163</v>
      </c>
      <c r="D3549" s="9" t="s">
        <v>10156</v>
      </c>
      <c r="E3549" s="10" t="n">
        <v>1</v>
      </c>
      <c r="F3549" s="10" t="n">
        <v>909.46</v>
      </c>
      <c r="G3549" s="10" t="n">
        <v>57</v>
      </c>
      <c r="H3549" s="10" t="n">
        <v>505.61</v>
      </c>
    </row>
    <row r="3550" customFormat="false" ht="15" hidden="false" customHeight="false" outlineLevel="0" collapsed="false">
      <c r="A3550" s="9" t="s">
        <v>13698</v>
      </c>
      <c r="B3550" s="9" t="s">
        <v>76</v>
      </c>
      <c r="C3550" s="9" t="s">
        <v>10163</v>
      </c>
      <c r="D3550" s="9" t="s">
        <v>10156</v>
      </c>
      <c r="E3550" s="10" t="n">
        <v>1</v>
      </c>
      <c r="F3550" s="10" t="n">
        <v>5699.5</v>
      </c>
      <c r="G3550" s="10" t="n">
        <v>106</v>
      </c>
      <c r="H3550" s="10" t="n">
        <v>3168.63</v>
      </c>
    </row>
    <row r="3551" customFormat="false" ht="15" hidden="false" customHeight="false" outlineLevel="0" collapsed="false">
      <c r="A3551" s="9" t="s">
        <v>13699</v>
      </c>
      <c r="B3551" s="9" t="s">
        <v>75</v>
      </c>
      <c r="C3551" s="9" t="s">
        <v>10161</v>
      </c>
      <c r="D3551" s="9" t="s">
        <v>10155</v>
      </c>
      <c r="E3551" s="10" t="n">
        <v>3</v>
      </c>
      <c r="F3551" s="10" t="n">
        <v>14544.06</v>
      </c>
      <c r="G3551" s="10" t="n">
        <v>8</v>
      </c>
      <c r="H3551" s="10" t="n">
        <v>8085.76</v>
      </c>
    </row>
    <row r="3552" customFormat="false" ht="15" hidden="false" customHeight="false" outlineLevel="0" collapsed="false">
      <c r="A3552" s="9" t="s">
        <v>13700</v>
      </c>
      <c r="B3552" s="9" t="s">
        <v>67</v>
      </c>
      <c r="C3552" s="9" t="s">
        <v>10161</v>
      </c>
      <c r="D3552" s="9" t="s">
        <v>10156</v>
      </c>
      <c r="E3552" s="10" t="n">
        <v>1</v>
      </c>
      <c r="F3552" s="10" t="n">
        <v>8235.55</v>
      </c>
      <c r="G3552" s="10" t="n">
        <v>43</v>
      </c>
      <c r="H3552" s="10" t="n">
        <v>4578.55</v>
      </c>
    </row>
    <row r="3553" customFormat="false" ht="15" hidden="false" customHeight="false" outlineLevel="0" collapsed="false">
      <c r="A3553" s="9" t="s">
        <v>13701</v>
      </c>
      <c r="B3553" s="9" t="s">
        <v>76</v>
      </c>
      <c r="C3553" s="9" t="s">
        <v>10164</v>
      </c>
      <c r="D3553" s="9" t="s">
        <v>10155</v>
      </c>
      <c r="E3553" s="10" t="n">
        <v>4</v>
      </c>
      <c r="F3553" s="10" t="n">
        <v>19464.22</v>
      </c>
      <c r="G3553" s="10" t="n">
        <v>47</v>
      </c>
      <c r="H3553" s="10" t="n">
        <v>10821.12</v>
      </c>
    </row>
    <row r="3554" customFormat="false" ht="15" hidden="false" customHeight="false" outlineLevel="0" collapsed="false">
      <c r="A3554" s="9" t="s">
        <v>13702</v>
      </c>
      <c r="B3554" s="9" t="s">
        <v>74</v>
      </c>
      <c r="C3554" s="9" t="s">
        <v>10162</v>
      </c>
      <c r="D3554" s="9" t="s">
        <v>10155</v>
      </c>
      <c r="E3554" s="10" t="n">
        <v>6</v>
      </c>
      <c r="F3554" s="10" t="n">
        <v>8250.35</v>
      </c>
      <c r="G3554" s="10" t="n">
        <v>17</v>
      </c>
      <c r="H3554" s="10" t="n">
        <v>4586.78</v>
      </c>
    </row>
    <row r="3555" customFormat="false" ht="15" hidden="false" customHeight="false" outlineLevel="0" collapsed="false">
      <c r="A3555" s="9" t="s">
        <v>13703</v>
      </c>
      <c r="B3555" s="9" t="s">
        <v>71</v>
      </c>
      <c r="C3555" s="9" t="s">
        <v>10163</v>
      </c>
      <c r="D3555" s="9" t="s">
        <v>10156</v>
      </c>
      <c r="E3555" s="10" t="n">
        <v>1</v>
      </c>
      <c r="F3555" s="10" t="n">
        <v>2518.5</v>
      </c>
      <c r="G3555" s="10" t="n">
        <v>80</v>
      </c>
      <c r="H3555" s="10" t="n">
        <v>1400.16</v>
      </c>
    </row>
    <row r="3556" customFormat="false" ht="15" hidden="false" customHeight="false" outlineLevel="0" collapsed="false">
      <c r="A3556" s="9" t="s">
        <v>13704</v>
      </c>
      <c r="B3556" s="9" t="s">
        <v>75</v>
      </c>
      <c r="C3556" s="9" t="s">
        <v>10161</v>
      </c>
      <c r="D3556" s="9" t="s">
        <v>10156</v>
      </c>
      <c r="E3556" s="10" t="n">
        <v>2</v>
      </c>
      <c r="F3556" s="10" t="n">
        <v>3270.55</v>
      </c>
      <c r="G3556" s="10" t="n">
        <v>67</v>
      </c>
      <c r="H3556" s="10" t="n">
        <v>1818.26</v>
      </c>
    </row>
    <row r="3557" customFormat="false" ht="15" hidden="false" customHeight="false" outlineLevel="0" collapsed="false">
      <c r="A3557" s="9" t="s">
        <v>13705</v>
      </c>
      <c r="B3557" s="9" t="s">
        <v>62</v>
      </c>
      <c r="C3557" s="9" t="s">
        <v>10161</v>
      </c>
      <c r="D3557" s="9" t="s">
        <v>10155</v>
      </c>
      <c r="E3557" s="10" t="n">
        <v>3</v>
      </c>
      <c r="F3557" s="10" t="n">
        <v>7297.36</v>
      </c>
      <c r="G3557" s="10" t="n">
        <v>45</v>
      </c>
      <c r="H3557" s="10" t="n">
        <v>4056.96</v>
      </c>
    </row>
    <row r="3558" customFormat="false" ht="15" hidden="false" customHeight="false" outlineLevel="0" collapsed="false">
      <c r="A3558" s="9" t="s">
        <v>13706</v>
      </c>
      <c r="B3558" s="9" t="s">
        <v>62</v>
      </c>
      <c r="C3558" s="9" t="s">
        <v>10161</v>
      </c>
      <c r="D3558" s="9" t="s">
        <v>10155</v>
      </c>
      <c r="E3558" s="10" t="n">
        <v>8</v>
      </c>
      <c r="F3558" s="10" t="n">
        <v>42692.12</v>
      </c>
      <c r="G3558" s="10" t="n">
        <v>25</v>
      </c>
      <c r="H3558" s="10" t="n">
        <v>23734.66</v>
      </c>
    </row>
    <row r="3559" customFormat="false" ht="15" hidden="false" customHeight="false" outlineLevel="0" collapsed="false">
      <c r="A3559" s="9" t="s">
        <v>13707</v>
      </c>
      <c r="B3559" s="9" t="s">
        <v>62</v>
      </c>
      <c r="C3559" s="9" t="s">
        <v>10163</v>
      </c>
      <c r="D3559" s="9" t="s">
        <v>10155</v>
      </c>
      <c r="E3559" s="10" t="n">
        <v>4</v>
      </c>
      <c r="F3559" s="10" t="n">
        <v>64895.37</v>
      </c>
      <c r="G3559" s="10" t="n">
        <v>24</v>
      </c>
      <c r="H3559" s="10" t="n">
        <v>36078.54</v>
      </c>
    </row>
    <row r="3560" customFormat="false" ht="15" hidden="false" customHeight="false" outlineLevel="0" collapsed="false">
      <c r="A3560" s="9" t="s">
        <v>13708</v>
      </c>
      <c r="B3560" s="9" t="s">
        <v>79</v>
      </c>
      <c r="C3560" s="9" t="s">
        <v>10161</v>
      </c>
      <c r="D3560" s="9" t="s">
        <v>10155</v>
      </c>
      <c r="E3560" s="10" t="n">
        <v>7</v>
      </c>
      <c r="F3560" s="10" t="n">
        <v>68129.75</v>
      </c>
      <c r="G3560" s="10" t="n">
        <v>10</v>
      </c>
      <c r="H3560" s="10" t="n">
        <v>37876.69</v>
      </c>
    </row>
    <row r="3561" customFormat="false" ht="15" hidden="false" customHeight="false" outlineLevel="0" collapsed="false">
      <c r="A3561" s="9" t="s">
        <v>13709</v>
      </c>
      <c r="B3561" s="9" t="s">
        <v>68</v>
      </c>
      <c r="C3561" s="9" t="s">
        <v>10163</v>
      </c>
      <c r="D3561" s="9" t="s">
        <v>10155</v>
      </c>
      <c r="E3561" s="10" t="n">
        <v>8</v>
      </c>
      <c r="F3561" s="10" t="n">
        <v>69224.02</v>
      </c>
      <c r="G3561" s="10" t="n">
        <v>39</v>
      </c>
      <c r="H3561" s="10" t="n">
        <v>38485.05</v>
      </c>
    </row>
    <row r="3562" customFormat="false" ht="15" hidden="false" customHeight="false" outlineLevel="0" collapsed="false">
      <c r="A3562" s="9" t="s">
        <v>13710</v>
      </c>
      <c r="B3562" s="9" t="s">
        <v>73</v>
      </c>
      <c r="C3562" s="9" t="s">
        <v>10163</v>
      </c>
      <c r="D3562" s="9" t="s">
        <v>10156</v>
      </c>
      <c r="E3562" s="10" t="n">
        <v>2</v>
      </c>
      <c r="F3562" s="10" t="n">
        <v>28746.6</v>
      </c>
      <c r="G3562" s="10" t="n">
        <v>19</v>
      </c>
      <c r="H3562" s="10" t="n">
        <v>15981.66</v>
      </c>
    </row>
    <row r="3563" customFormat="false" ht="15" hidden="false" customHeight="false" outlineLevel="0" collapsed="false">
      <c r="A3563" s="9" t="s">
        <v>13711</v>
      </c>
      <c r="B3563" s="9" t="s">
        <v>75</v>
      </c>
      <c r="C3563" s="9" t="s">
        <v>10161</v>
      </c>
      <c r="D3563" s="9" t="s">
        <v>10156</v>
      </c>
      <c r="E3563" s="10" t="n">
        <v>1</v>
      </c>
      <c r="F3563" s="10" t="n">
        <v>1632.1</v>
      </c>
      <c r="G3563" s="10" t="n">
        <v>31</v>
      </c>
      <c r="H3563" s="10" t="n">
        <v>907.37</v>
      </c>
    </row>
    <row r="3564" customFormat="false" ht="15" hidden="false" customHeight="false" outlineLevel="0" collapsed="false">
      <c r="A3564" s="9" t="s">
        <v>13712</v>
      </c>
      <c r="B3564" s="9" t="s">
        <v>71</v>
      </c>
      <c r="C3564" s="9" t="s">
        <v>10162</v>
      </c>
      <c r="D3564" s="9" t="s">
        <v>10155</v>
      </c>
      <c r="E3564" s="10" t="n">
        <v>3</v>
      </c>
      <c r="F3564" s="10" t="n">
        <v>11707.65</v>
      </c>
      <c r="G3564" s="10" t="n">
        <v>27</v>
      </c>
      <c r="H3564" s="10" t="n">
        <v>6508.86</v>
      </c>
    </row>
    <row r="3565" customFormat="false" ht="15" hidden="false" customHeight="false" outlineLevel="0" collapsed="false">
      <c r="A3565" s="9" t="s">
        <v>13713</v>
      </c>
      <c r="B3565" s="9" t="s">
        <v>75</v>
      </c>
      <c r="C3565" s="9" t="s">
        <v>10164</v>
      </c>
      <c r="D3565" s="9" t="s">
        <v>10155</v>
      </c>
      <c r="E3565" s="10" t="n">
        <v>5</v>
      </c>
      <c r="F3565" s="10" t="n">
        <v>43397.1</v>
      </c>
      <c r="G3565" s="10" t="n">
        <v>66</v>
      </c>
      <c r="H3565" s="10" t="n">
        <v>24126.59</v>
      </c>
    </row>
    <row r="3566" customFormat="false" ht="15" hidden="false" customHeight="false" outlineLevel="0" collapsed="false">
      <c r="A3566" s="9" t="s">
        <v>13714</v>
      </c>
      <c r="B3566" s="9" t="s">
        <v>71</v>
      </c>
      <c r="C3566" s="9" t="s">
        <v>10163</v>
      </c>
      <c r="D3566" s="9" t="s">
        <v>10155</v>
      </c>
      <c r="E3566" s="10" t="n">
        <v>6</v>
      </c>
      <c r="F3566" s="10" t="n">
        <v>32622.36</v>
      </c>
      <c r="G3566" s="10" t="n">
        <v>2</v>
      </c>
      <c r="H3566" s="10" t="n">
        <v>18136.38</v>
      </c>
    </row>
    <row r="3567" customFormat="false" ht="15" hidden="false" customHeight="false" outlineLevel="0" collapsed="false">
      <c r="A3567" s="9" t="s">
        <v>13715</v>
      </c>
      <c r="B3567" s="9" t="s">
        <v>71</v>
      </c>
      <c r="C3567" s="9" t="s">
        <v>10161</v>
      </c>
      <c r="D3567" s="9" t="s">
        <v>10155</v>
      </c>
      <c r="E3567" s="10" t="n">
        <v>10</v>
      </c>
      <c r="F3567" s="10" t="n">
        <v>18574.54</v>
      </c>
      <c r="G3567" s="10" t="n">
        <v>53</v>
      </c>
      <c r="H3567" s="10" t="n">
        <v>10326.5</v>
      </c>
    </row>
    <row r="3568" customFormat="false" ht="15" hidden="false" customHeight="false" outlineLevel="0" collapsed="false">
      <c r="A3568" s="9" t="s">
        <v>13716</v>
      </c>
      <c r="B3568" s="9" t="s">
        <v>71</v>
      </c>
      <c r="C3568" s="9" t="s">
        <v>10162</v>
      </c>
      <c r="D3568" s="9" t="s">
        <v>10155</v>
      </c>
      <c r="E3568" s="10" t="n">
        <v>10</v>
      </c>
      <c r="F3568" s="10" t="n">
        <v>42624.26</v>
      </c>
      <c r="G3568" s="10" t="n">
        <v>39</v>
      </c>
      <c r="H3568" s="10" t="n">
        <v>23696.93</v>
      </c>
    </row>
    <row r="3569" customFormat="false" ht="15" hidden="false" customHeight="false" outlineLevel="0" collapsed="false">
      <c r="A3569" s="9" t="s">
        <v>13717</v>
      </c>
      <c r="B3569" s="9" t="s">
        <v>61</v>
      </c>
      <c r="C3569" s="9" t="s">
        <v>10164</v>
      </c>
      <c r="D3569" s="9" t="s">
        <v>10156</v>
      </c>
      <c r="E3569" s="10" t="n">
        <v>1</v>
      </c>
      <c r="F3569" s="10" t="n">
        <v>3146.49</v>
      </c>
      <c r="G3569" s="10" t="n">
        <v>29</v>
      </c>
      <c r="H3569" s="10" t="n">
        <v>1749.29</v>
      </c>
    </row>
    <row r="3570" customFormat="false" ht="15" hidden="false" customHeight="false" outlineLevel="0" collapsed="false">
      <c r="A3570" s="9" t="s">
        <v>13718</v>
      </c>
      <c r="B3570" s="9" t="s">
        <v>75</v>
      </c>
      <c r="C3570" s="9" t="s">
        <v>10162</v>
      </c>
      <c r="D3570" s="9" t="s">
        <v>10154</v>
      </c>
      <c r="E3570" s="10" t="n">
        <v>22</v>
      </c>
      <c r="F3570" s="10" t="n">
        <v>175017.49</v>
      </c>
      <c r="G3570" s="10" t="n">
        <v>6</v>
      </c>
      <c r="H3570" s="10" t="n">
        <v>97300.87</v>
      </c>
    </row>
    <row r="3571" customFormat="false" ht="15" hidden="false" customHeight="false" outlineLevel="0" collapsed="false">
      <c r="A3571" s="9" t="s">
        <v>13719</v>
      </c>
      <c r="B3571" s="9" t="s">
        <v>71</v>
      </c>
      <c r="C3571" s="9" t="s">
        <v>10163</v>
      </c>
      <c r="D3571" s="9" t="s">
        <v>10155</v>
      </c>
      <c r="E3571" s="10" t="n">
        <v>3</v>
      </c>
      <c r="F3571" s="10" t="n">
        <v>6482.2</v>
      </c>
      <c r="G3571" s="10" t="n">
        <v>37</v>
      </c>
      <c r="H3571" s="10" t="n">
        <v>3603.78</v>
      </c>
    </row>
    <row r="3572" customFormat="false" ht="15" hidden="false" customHeight="false" outlineLevel="0" collapsed="false">
      <c r="A3572" s="9" t="s">
        <v>13720</v>
      </c>
      <c r="B3572" s="9" t="s">
        <v>79</v>
      </c>
      <c r="C3572" s="9" t="s">
        <v>10161</v>
      </c>
      <c r="D3572" s="9" t="s">
        <v>10154</v>
      </c>
      <c r="E3572" s="10" t="n">
        <v>12</v>
      </c>
      <c r="F3572" s="10" t="n">
        <v>133598.56</v>
      </c>
      <c r="G3572" s="10" t="n">
        <v>7</v>
      </c>
      <c r="H3572" s="10" t="n">
        <v>74274.04</v>
      </c>
    </row>
    <row r="3573" customFormat="false" ht="15" hidden="false" customHeight="false" outlineLevel="0" collapsed="false">
      <c r="A3573" s="9" t="s">
        <v>13721</v>
      </c>
      <c r="B3573" s="9" t="s">
        <v>62</v>
      </c>
      <c r="C3573" s="9" t="s">
        <v>10163</v>
      </c>
      <c r="D3573" s="9" t="s">
        <v>10155</v>
      </c>
      <c r="E3573" s="10" t="n">
        <v>4</v>
      </c>
      <c r="F3573" s="10" t="n">
        <v>13210.38</v>
      </c>
      <c r="G3573" s="10" t="n">
        <v>38</v>
      </c>
      <c r="H3573" s="10" t="n">
        <v>7344.3</v>
      </c>
    </row>
    <row r="3574" customFormat="false" ht="15" hidden="false" customHeight="false" outlineLevel="0" collapsed="false">
      <c r="A3574" s="9" t="s">
        <v>13722</v>
      </c>
      <c r="B3574" s="9" t="s">
        <v>77</v>
      </c>
      <c r="C3574" s="9" t="s">
        <v>10161</v>
      </c>
      <c r="D3574" s="9" t="s">
        <v>10158</v>
      </c>
      <c r="E3574" s="10" t="n">
        <v>0</v>
      </c>
      <c r="F3574" s="10" t="n">
        <v>0</v>
      </c>
      <c r="H3574" s="10" t="n">
        <v>0</v>
      </c>
    </row>
    <row r="3575" customFormat="false" ht="15" hidden="false" customHeight="false" outlineLevel="0" collapsed="false">
      <c r="A3575" s="9" t="s">
        <v>13723</v>
      </c>
      <c r="B3575" s="9" t="s">
        <v>69</v>
      </c>
      <c r="C3575" s="9" t="s">
        <v>10161</v>
      </c>
      <c r="D3575" s="9" t="s">
        <v>10156</v>
      </c>
      <c r="E3575" s="10" t="n">
        <v>1</v>
      </c>
      <c r="F3575" s="10" t="n">
        <v>4280.1</v>
      </c>
      <c r="G3575" s="10" t="n">
        <v>246</v>
      </c>
      <c r="H3575" s="10" t="n">
        <v>2379.52</v>
      </c>
    </row>
    <row r="3576" customFormat="false" ht="15" hidden="false" customHeight="false" outlineLevel="0" collapsed="false">
      <c r="A3576" s="9" t="s">
        <v>13724</v>
      </c>
      <c r="B3576" s="9" t="s">
        <v>62</v>
      </c>
      <c r="C3576" s="9" t="s">
        <v>10162</v>
      </c>
      <c r="D3576" s="9" t="s">
        <v>10157</v>
      </c>
      <c r="E3576" s="10" t="n">
        <v>2</v>
      </c>
      <c r="F3576" s="10" t="n">
        <v>1039.52</v>
      </c>
      <c r="G3576" s="10" t="n">
        <v>156</v>
      </c>
      <c r="H3576" s="10" t="n">
        <v>577.92</v>
      </c>
    </row>
    <row r="3577" customFormat="false" ht="15" hidden="false" customHeight="false" outlineLevel="0" collapsed="false">
      <c r="A3577" s="9" t="s">
        <v>13725</v>
      </c>
      <c r="B3577" s="9" t="s">
        <v>68</v>
      </c>
      <c r="C3577" s="9" t="s">
        <v>10161</v>
      </c>
      <c r="D3577" s="9" t="s">
        <v>10155</v>
      </c>
      <c r="E3577" s="10" t="n">
        <v>3</v>
      </c>
      <c r="F3577" s="10" t="n">
        <v>1018.55</v>
      </c>
      <c r="G3577" s="10" t="n">
        <v>21</v>
      </c>
      <c r="H3577" s="10" t="n">
        <v>566.26</v>
      </c>
    </row>
    <row r="3578" customFormat="false" ht="15" hidden="false" customHeight="false" outlineLevel="0" collapsed="false">
      <c r="A3578" s="9" t="s">
        <v>13726</v>
      </c>
      <c r="B3578" s="9" t="s">
        <v>77</v>
      </c>
      <c r="C3578" s="9" t="s">
        <v>10161</v>
      </c>
      <c r="D3578" s="9" t="s">
        <v>10156</v>
      </c>
      <c r="E3578" s="10" t="n">
        <v>1</v>
      </c>
      <c r="F3578" s="10" t="n">
        <v>716.31</v>
      </c>
      <c r="G3578" s="10" t="n">
        <v>34</v>
      </c>
      <c r="H3578" s="10" t="n">
        <v>398.23</v>
      </c>
    </row>
    <row r="3579" customFormat="false" ht="15" hidden="false" customHeight="false" outlineLevel="0" collapsed="false">
      <c r="A3579" s="9" t="s">
        <v>13727</v>
      </c>
      <c r="B3579" s="9" t="s">
        <v>74</v>
      </c>
      <c r="C3579" s="9" t="s">
        <v>10164</v>
      </c>
      <c r="D3579" s="9" t="s">
        <v>10155</v>
      </c>
      <c r="E3579" s="10" t="n">
        <v>11</v>
      </c>
      <c r="F3579" s="10" t="n">
        <v>59451.42</v>
      </c>
      <c r="G3579" s="10" t="n">
        <v>2</v>
      </c>
      <c r="H3579" s="10" t="n">
        <v>33051.98</v>
      </c>
    </row>
    <row r="3580" customFormat="false" ht="15" hidden="false" customHeight="false" outlineLevel="0" collapsed="false">
      <c r="A3580" s="9" t="s">
        <v>13728</v>
      </c>
      <c r="B3580" s="9" t="s">
        <v>70</v>
      </c>
      <c r="C3580" s="9" t="s">
        <v>10161</v>
      </c>
      <c r="D3580" s="9" t="s">
        <v>10156</v>
      </c>
      <c r="E3580" s="10" t="n">
        <v>1</v>
      </c>
      <c r="F3580" s="10" t="n">
        <v>2702.15</v>
      </c>
      <c r="G3580" s="10" t="n">
        <v>62</v>
      </c>
      <c r="H3580" s="10" t="n">
        <v>1502.26</v>
      </c>
    </row>
    <row r="3581" customFormat="false" ht="15" hidden="false" customHeight="false" outlineLevel="0" collapsed="false">
      <c r="A3581" s="9" t="s">
        <v>13729</v>
      </c>
      <c r="B3581" s="9" t="s">
        <v>74</v>
      </c>
      <c r="C3581" s="9" t="s">
        <v>10161</v>
      </c>
      <c r="D3581" s="9" t="s">
        <v>10155</v>
      </c>
      <c r="E3581" s="10" t="n">
        <v>4</v>
      </c>
      <c r="F3581" s="10" t="n">
        <v>3957.87</v>
      </c>
      <c r="G3581" s="10" t="n">
        <v>7</v>
      </c>
      <c r="H3581" s="10" t="n">
        <v>2200.38</v>
      </c>
    </row>
    <row r="3582" customFormat="false" ht="15" hidden="false" customHeight="false" outlineLevel="0" collapsed="false">
      <c r="A3582" s="9" t="s">
        <v>13730</v>
      </c>
      <c r="B3582" s="9" t="s">
        <v>62</v>
      </c>
      <c r="C3582" s="9" t="s">
        <v>10164</v>
      </c>
      <c r="D3582" s="9" t="s">
        <v>10155</v>
      </c>
      <c r="E3582" s="10" t="n">
        <v>6</v>
      </c>
      <c r="F3582" s="10" t="n">
        <v>67116.8</v>
      </c>
      <c r="G3582" s="10" t="n">
        <v>85</v>
      </c>
      <c r="H3582" s="10" t="n">
        <v>37313.54</v>
      </c>
    </row>
    <row r="3583" customFormat="false" ht="15" hidden="false" customHeight="false" outlineLevel="0" collapsed="false">
      <c r="A3583" s="9" t="s">
        <v>13731</v>
      </c>
      <c r="B3583" s="9" t="s">
        <v>70</v>
      </c>
      <c r="C3583" s="9" t="s">
        <v>10162</v>
      </c>
      <c r="D3583" s="9" t="s">
        <v>10155</v>
      </c>
      <c r="E3583" s="10" t="n">
        <v>7</v>
      </c>
      <c r="F3583" s="10" t="n">
        <v>18795.06</v>
      </c>
      <c r="G3583" s="10" t="n">
        <v>73</v>
      </c>
      <c r="H3583" s="10" t="n">
        <v>10449.1</v>
      </c>
    </row>
    <row r="3584" customFormat="false" ht="15" hidden="false" customHeight="false" outlineLevel="0" collapsed="false">
      <c r="A3584" s="9" t="s">
        <v>13732</v>
      </c>
      <c r="B3584" s="9" t="s">
        <v>62</v>
      </c>
      <c r="C3584" s="9" t="s">
        <v>10162</v>
      </c>
      <c r="D3584" s="9" t="s">
        <v>10154</v>
      </c>
      <c r="E3584" s="10" t="n">
        <v>3</v>
      </c>
      <c r="F3584" s="10" t="n">
        <v>82083</v>
      </c>
      <c r="G3584" s="10" t="n">
        <v>54</v>
      </c>
      <c r="H3584" s="10" t="n">
        <v>45633.99</v>
      </c>
    </row>
    <row r="3585" customFormat="false" ht="15" hidden="false" customHeight="false" outlineLevel="0" collapsed="false">
      <c r="A3585" s="9" t="s">
        <v>13733</v>
      </c>
      <c r="B3585" s="9" t="s">
        <v>71</v>
      </c>
      <c r="C3585" s="9" t="s">
        <v>10161</v>
      </c>
      <c r="D3585" s="9" t="s">
        <v>10156</v>
      </c>
      <c r="E3585" s="10" t="n">
        <v>1</v>
      </c>
      <c r="F3585" s="10" t="n">
        <v>50398</v>
      </c>
      <c r="G3585" s="10" t="n">
        <v>72</v>
      </c>
      <c r="H3585" s="10" t="n">
        <v>28018.74</v>
      </c>
    </row>
    <row r="3586" customFormat="false" ht="15" hidden="false" customHeight="false" outlineLevel="0" collapsed="false">
      <c r="A3586" s="9" t="s">
        <v>13734</v>
      </c>
      <c r="B3586" s="9" t="s">
        <v>69</v>
      </c>
      <c r="C3586" s="9" t="s">
        <v>10161</v>
      </c>
      <c r="D3586" s="9" t="s">
        <v>10157</v>
      </c>
      <c r="E3586" s="10" t="n">
        <v>2</v>
      </c>
      <c r="F3586" s="10" t="n">
        <v>7679.5</v>
      </c>
      <c r="G3586" s="10" t="n">
        <v>278</v>
      </c>
      <c r="H3586" s="10" t="n">
        <v>4269.41</v>
      </c>
    </row>
    <row r="3587" customFormat="false" ht="15" hidden="false" customHeight="false" outlineLevel="0" collapsed="false">
      <c r="A3587" s="9" t="s">
        <v>13735</v>
      </c>
      <c r="B3587" s="9" t="s">
        <v>64</v>
      </c>
      <c r="C3587" s="9" t="s">
        <v>10161</v>
      </c>
      <c r="D3587" s="9" t="s">
        <v>10156</v>
      </c>
      <c r="E3587" s="10" t="n">
        <v>1</v>
      </c>
      <c r="F3587" s="10" t="n">
        <v>15396.19</v>
      </c>
      <c r="G3587" s="10" t="n">
        <v>26</v>
      </c>
      <c r="H3587" s="10" t="n">
        <v>8559.5</v>
      </c>
    </row>
    <row r="3588" customFormat="false" ht="15" hidden="false" customHeight="false" outlineLevel="0" collapsed="false">
      <c r="A3588" s="9" t="s">
        <v>13736</v>
      </c>
      <c r="B3588" s="9" t="s">
        <v>68</v>
      </c>
      <c r="C3588" s="9" t="s">
        <v>10161</v>
      </c>
      <c r="D3588" s="9" t="s">
        <v>10155</v>
      </c>
      <c r="E3588" s="10" t="n">
        <v>3</v>
      </c>
      <c r="F3588" s="10" t="n">
        <v>8824.73</v>
      </c>
      <c r="G3588" s="10" t="n">
        <v>55</v>
      </c>
      <c r="H3588" s="10" t="n">
        <v>4906.1</v>
      </c>
    </row>
    <row r="3589" customFormat="false" ht="15" hidden="false" customHeight="false" outlineLevel="0" collapsed="false">
      <c r="A3589" s="9" t="s">
        <v>13737</v>
      </c>
      <c r="B3589" s="9" t="s">
        <v>68</v>
      </c>
      <c r="C3589" s="9" t="s">
        <v>10161</v>
      </c>
      <c r="D3589" s="9" t="s">
        <v>10156</v>
      </c>
      <c r="E3589" s="10" t="n">
        <v>2</v>
      </c>
      <c r="F3589" s="10" t="n">
        <v>4475.3</v>
      </c>
      <c r="G3589" s="10" t="n">
        <v>2</v>
      </c>
      <c r="H3589" s="10" t="n">
        <v>2488.04</v>
      </c>
    </row>
    <row r="3590" customFormat="false" ht="15" hidden="false" customHeight="false" outlineLevel="0" collapsed="false">
      <c r="A3590" s="9" t="s">
        <v>13738</v>
      </c>
      <c r="B3590" s="9" t="s">
        <v>71</v>
      </c>
      <c r="C3590" s="9" t="s">
        <v>10161</v>
      </c>
      <c r="D3590" s="9" t="s">
        <v>10154</v>
      </c>
      <c r="E3590" s="10" t="n">
        <v>10</v>
      </c>
      <c r="F3590" s="10" t="n">
        <v>73218.4</v>
      </c>
      <c r="G3590" s="10" t="n">
        <v>13</v>
      </c>
      <c r="H3590" s="10" t="n">
        <v>40705.73</v>
      </c>
    </row>
    <row r="3591" customFormat="false" ht="15" hidden="false" customHeight="false" outlineLevel="0" collapsed="false">
      <c r="A3591" s="9" t="s">
        <v>13739</v>
      </c>
      <c r="B3591" s="9" t="s">
        <v>64</v>
      </c>
      <c r="C3591" s="9" t="s">
        <v>10161</v>
      </c>
      <c r="D3591" s="9" t="s">
        <v>10154</v>
      </c>
      <c r="E3591" s="10" t="n">
        <v>6</v>
      </c>
      <c r="F3591" s="10" t="n">
        <v>77196.49</v>
      </c>
      <c r="G3591" s="10" t="n">
        <v>10</v>
      </c>
      <c r="H3591" s="10" t="n">
        <v>42917.34</v>
      </c>
    </row>
    <row r="3592" customFormat="false" ht="15" hidden="false" customHeight="false" outlineLevel="0" collapsed="false">
      <c r="A3592" s="9" t="s">
        <v>13740</v>
      </c>
      <c r="B3592" s="9" t="s">
        <v>70</v>
      </c>
      <c r="C3592" s="9" t="s">
        <v>10161</v>
      </c>
      <c r="D3592" s="9" t="s">
        <v>10155</v>
      </c>
      <c r="E3592" s="10" t="n">
        <v>5</v>
      </c>
      <c r="F3592" s="10" t="n">
        <v>14836.25</v>
      </c>
      <c r="G3592" s="10" t="n">
        <v>15</v>
      </c>
      <c r="H3592" s="10" t="n">
        <v>8248.2</v>
      </c>
    </row>
    <row r="3593" customFormat="false" ht="15" hidden="false" customHeight="false" outlineLevel="0" collapsed="false">
      <c r="A3593" s="9" t="s">
        <v>13741</v>
      </c>
      <c r="B3593" s="9" t="s">
        <v>77</v>
      </c>
      <c r="C3593" s="9" t="s">
        <v>10161</v>
      </c>
      <c r="D3593" s="9" t="s">
        <v>10156</v>
      </c>
      <c r="E3593" s="10" t="n">
        <v>2</v>
      </c>
      <c r="F3593" s="10" t="n">
        <v>8604.3</v>
      </c>
      <c r="G3593" s="10" t="n">
        <v>43</v>
      </c>
      <c r="H3593" s="10" t="n">
        <v>4783.56</v>
      </c>
    </row>
    <row r="3594" customFormat="false" ht="15" hidden="false" customHeight="false" outlineLevel="0" collapsed="false">
      <c r="A3594" s="9" t="s">
        <v>13742</v>
      </c>
      <c r="B3594" s="9" t="s">
        <v>65</v>
      </c>
      <c r="C3594" s="9" t="s">
        <v>10161</v>
      </c>
      <c r="D3594" s="9" t="s">
        <v>10155</v>
      </c>
      <c r="E3594" s="10" t="n">
        <v>5</v>
      </c>
      <c r="F3594" s="10" t="n">
        <v>9729.85</v>
      </c>
      <c r="G3594" s="10" t="n">
        <v>36</v>
      </c>
      <c r="H3594" s="10" t="n">
        <v>5409.3</v>
      </c>
    </row>
    <row r="3595" customFormat="false" ht="15" hidden="false" customHeight="false" outlineLevel="0" collapsed="false">
      <c r="A3595" s="9" t="s">
        <v>13743</v>
      </c>
      <c r="B3595" s="9" t="s">
        <v>74</v>
      </c>
      <c r="C3595" s="9" t="s">
        <v>10161</v>
      </c>
      <c r="D3595" s="9" t="s">
        <v>10155</v>
      </c>
      <c r="E3595" s="10" t="n">
        <v>3</v>
      </c>
      <c r="F3595" s="10" t="n">
        <v>52679.65</v>
      </c>
      <c r="G3595" s="10" t="n">
        <v>54</v>
      </c>
      <c r="H3595" s="10" t="n">
        <v>29287.22</v>
      </c>
    </row>
    <row r="3596" customFormat="false" ht="15" hidden="false" customHeight="false" outlineLevel="0" collapsed="false">
      <c r="A3596" s="9" t="s">
        <v>13744</v>
      </c>
      <c r="B3596" s="9" t="s">
        <v>71</v>
      </c>
      <c r="C3596" s="9" t="s">
        <v>10162</v>
      </c>
      <c r="D3596" s="9" t="s">
        <v>10155</v>
      </c>
      <c r="E3596" s="10" t="n">
        <v>7</v>
      </c>
      <c r="F3596" s="10" t="n">
        <v>39576.25</v>
      </c>
      <c r="G3596" s="10" t="n">
        <v>22</v>
      </c>
      <c r="H3596" s="10" t="n">
        <v>22002.39</v>
      </c>
    </row>
    <row r="3597" customFormat="false" ht="15" hidden="false" customHeight="false" outlineLevel="0" collapsed="false">
      <c r="A3597" s="9" t="s">
        <v>13745</v>
      </c>
      <c r="B3597" s="9" t="s">
        <v>75</v>
      </c>
      <c r="C3597" s="9" t="s">
        <v>10161</v>
      </c>
      <c r="D3597" s="9" t="s">
        <v>10157</v>
      </c>
      <c r="E3597" s="10" t="n">
        <v>2</v>
      </c>
      <c r="F3597" s="10" t="n">
        <v>4550.9</v>
      </c>
      <c r="G3597" s="10" t="n">
        <v>146</v>
      </c>
      <c r="H3597" s="10" t="n">
        <v>2530.07</v>
      </c>
    </row>
    <row r="3598" customFormat="false" ht="15" hidden="false" customHeight="false" outlineLevel="0" collapsed="false">
      <c r="A3598" s="9" t="s">
        <v>13746</v>
      </c>
      <c r="B3598" s="9" t="s">
        <v>71</v>
      </c>
      <c r="C3598" s="9" t="s">
        <v>10162</v>
      </c>
      <c r="D3598" s="9" t="s">
        <v>10154</v>
      </c>
      <c r="E3598" s="10" t="n">
        <v>5</v>
      </c>
      <c r="F3598" s="10" t="n">
        <v>151274.35</v>
      </c>
      <c r="G3598" s="10" t="n">
        <v>80</v>
      </c>
      <c r="H3598" s="10" t="n">
        <v>84100.88</v>
      </c>
    </row>
    <row r="3599" customFormat="false" ht="15" hidden="false" customHeight="false" outlineLevel="0" collapsed="false">
      <c r="A3599" s="9" t="s">
        <v>13747</v>
      </c>
      <c r="B3599" s="9" t="s">
        <v>71</v>
      </c>
      <c r="C3599" s="9" t="s">
        <v>10161</v>
      </c>
      <c r="D3599" s="9" t="s">
        <v>10155</v>
      </c>
      <c r="E3599" s="10" t="n">
        <v>3</v>
      </c>
      <c r="F3599" s="10" t="n">
        <v>8081.15</v>
      </c>
      <c r="G3599" s="10" t="n">
        <v>60</v>
      </c>
      <c r="H3599" s="10" t="n">
        <v>4492.71</v>
      </c>
    </row>
    <row r="3600" customFormat="false" ht="15" hidden="false" customHeight="false" outlineLevel="0" collapsed="false">
      <c r="A3600" s="9" t="s">
        <v>13748</v>
      </c>
      <c r="B3600" s="9" t="s">
        <v>62</v>
      </c>
      <c r="C3600" s="9" t="s">
        <v>10161</v>
      </c>
      <c r="D3600" s="9" t="s">
        <v>10156</v>
      </c>
      <c r="E3600" s="10" t="n">
        <v>1</v>
      </c>
      <c r="F3600" s="10" t="n">
        <v>3246.15</v>
      </c>
      <c r="G3600" s="10" t="n">
        <v>15</v>
      </c>
      <c r="H3600" s="10" t="n">
        <v>1804.7</v>
      </c>
    </row>
    <row r="3601" customFormat="false" ht="15" hidden="false" customHeight="false" outlineLevel="0" collapsed="false">
      <c r="A3601" s="9" t="s">
        <v>13749</v>
      </c>
      <c r="B3601" s="9" t="s">
        <v>60</v>
      </c>
      <c r="C3601" s="9" t="s">
        <v>10161</v>
      </c>
      <c r="D3601" s="9" t="s">
        <v>10155</v>
      </c>
      <c r="E3601" s="10" t="n">
        <v>3</v>
      </c>
      <c r="F3601" s="10" t="n">
        <v>5567.1</v>
      </c>
      <c r="G3601" s="10" t="n">
        <v>18</v>
      </c>
      <c r="H3601" s="10" t="n">
        <v>3095.03</v>
      </c>
    </row>
    <row r="3602" customFormat="false" ht="15" hidden="false" customHeight="false" outlineLevel="0" collapsed="false">
      <c r="A3602" s="9" t="s">
        <v>13750</v>
      </c>
      <c r="B3602" s="9" t="s">
        <v>62</v>
      </c>
      <c r="C3602" s="9" t="s">
        <v>10161</v>
      </c>
      <c r="D3602" s="9" t="s">
        <v>10155</v>
      </c>
      <c r="E3602" s="10" t="n">
        <v>6</v>
      </c>
      <c r="F3602" s="10" t="n">
        <v>69513.82</v>
      </c>
      <c r="G3602" s="10" t="n">
        <v>0</v>
      </c>
      <c r="H3602" s="10" t="n">
        <v>38646.17</v>
      </c>
    </row>
    <row r="3603" customFormat="false" ht="15" hidden="false" customHeight="false" outlineLevel="0" collapsed="false">
      <c r="A3603" s="9" t="s">
        <v>13751</v>
      </c>
      <c r="B3603" s="9" t="s">
        <v>75</v>
      </c>
      <c r="C3603" s="9" t="s">
        <v>10161</v>
      </c>
      <c r="D3603" s="9" t="s">
        <v>10155</v>
      </c>
      <c r="E3603" s="10" t="n">
        <v>4</v>
      </c>
      <c r="F3603" s="10" t="n">
        <v>6242.97</v>
      </c>
      <c r="G3603" s="10" t="n">
        <v>6</v>
      </c>
      <c r="H3603" s="10" t="n">
        <v>3470.78</v>
      </c>
    </row>
    <row r="3604" customFormat="false" ht="15" hidden="false" customHeight="false" outlineLevel="0" collapsed="false">
      <c r="A3604" s="9" t="s">
        <v>13752</v>
      </c>
      <c r="B3604" s="9" t="s">
        <v>60</v>
      </c>
      <c r="C3604" s="9" t="s">
        <v>10161</v>
      </c>
      <c r="D3604" s="9" t="s">
        <v>10155</v>
      </c>
      <c r="E3604" s="10" t="n">
        <v>5</v>
      </c>
      <c r="F3604" s="10" t="n">
        <v>26460.6</v>
      </c>
      <c r="G3604" s="10" t="n">
        <v>30</v>
      </c>
      <c r="H3604" s="10" t="n">
        <v>14710.75</v>
      </c>
    </row>
    <row r="3605" customFormat="false" ht="15" hidden="false" customHeight="false" outlineLevel="0" collapsed="false">
      <c r="A3605" s="9" t="s">
        <v>13753</v>
      </c>
      <c r="B3605" s="9" t="s">
        <v>77</v>
      </c>
      <c r="C3605" s="9" t="s">
        <v>10161</v>
      </c>
      <c r="D3605" s="9" t="s">
        <v>10157</v>
      </c>
      <c r="E3605" s="10" t="n">
        <v>4</v>
      </c>
      <c r="F3605" s="10" t="n">
        <v>28579.06</v>
      </c>
      <c r="G3605" s="10" t="n">
        <v>226</v>
      </c>
      <c r="H3605" s="10" t="n">
        <v>15888.51</v>
      </c>
    </row>
    <row r="3606" customFormat="false" ht="15" hidden="false" customHeight="false" outlineLevel="0" collapsed="false">
      <c r="A3606" s="9" t="s">
        <v>13754</v>
      </c>
      <c r="B3606" s="9" t="s">
        <v>71</v>
      </c>
      <c r="C3606" s="9" t="s">
        <v>10161</v>
      </c>
      <c r="D3606" s="9" t="s">
        <v>10156</v>
      </c>
      <c r="E3606" s="10" t="n">
        <v>2</v>
      </c>
      <c r="F3606" s="10" t="n">
        <v>6158.59</v>
      </c>
      <c r="G3606" s="10" t="n">
        <v>119</v>
      </c>
      <c r="H3606" s="10" t="n">
        <v>3423.86</v>
      </c>
    </row>
    <row r="3607" customFormat="false" ht="15" hidden="false" customHeight="false" outlineLevel="0" collapsed="false">
      <c r="A3607" s="9" t="s">
        <v>13755</v>
      </c>
      <c r="B3607" s="9" t="s">
        <v>75</v>
      </c>
      <c r="C3607" s="9" t="s">
        <v>10164</v>
      </c>
      <c r="D3607" s="9" t="s">
        <v>10155</v>
      </c>
      <c r="E3607" s="10" t="n">
        <v>10</v>
      </c>
      <c r="F3607" s="10" t="n">
        <v>31572.38</v>
      </c>
      <c r="G3607" s="10" t="n">
        <v>22</v>
      </c>
      <c r="H3607" s="10" t="n">
        <v>17552.65</v>
      </c>
    </row>
    <row r="3608" customFormat="false" ht="15" hidden="false" customHeight="false" outlineLevel="0" collapsed="false">
      <c r="A3608" s="9" t="s">
        <v>13756</v>
      </c>
      <c r="B3608" s="9" t="s">
        <v>65</v>
      </c>
      <c r="C3608" s="9" t="s">
        <v>10161</v>
      </c>
      <c r="D3608" s="9" t="s">
        <v>10154</v>
      </c>
      <c r="E3608" s="10" t="n">
        <v>12</v>
      </c>
      <c r="F3608" s="10" t="n">
        <v>166066.73</v>
      </c>
      <c r="G3608" s="10" t="n">
        <v>4</v>
      </c>
      <c r="H3608" s="10" t="n">
        <v>92324.7</v>
      </c>
    </row>
    <row r="3609" customFormat="false" ht="15" hidden="false" customHeight="false" outlineLevel="0" collapsed="false">
      <c r="A3609" s="9" t="s">
        <v>13757</v>
      </c>
      <c r="B3609" s="9" t="s">
        <v>75</v>
      </c>
      <c r="C3609" s="9" t="s">
        <v>10162</v>
      </c>
      <c r="D3609" s="9" t="s">
        <v>10155</v>
      </c>
      <c r="E3609" s="10" t="n">
        <v>10</v>
      </c>
      <c r="F3609" s="10" t="n">
        <v>49665.2</v>
      </c>
      <c r="G3609" s="10" t="n">
        <v>81</v>
      </c>
      <c r="H3609" s="10" t="n">
        <v>27611.34</v>
      </c>
    </row>
    <row r="3610" customFormat="false" ht="15" hidden="false" customHeight="false" outlineLevel="0" collapsed="false">
      <c r="A3610" s="9" t="s">
        <v>13758</v>
      </c>
      <c r="B3610" s="9" t="s">
        <v>62</v>
      </c>
      <c r="C3610" s="9" t="s">
        <v>10163</v>
      </c>
      <c r="D3610" s="9" t="s">
        <v>10156</v>
      </c>
      <c r="E3610" s="10" t="n">
        <v>1</v>
      </c>
      <c r="F3610" s="10" t="n">
        <v>30636.2</v>
      </c>
      <c r="G3610" s="10" t="n">
        <v>208</v>
      </c>
      <c r="H3610" s="10" t="n">
        <v>17032.18</v>
      </c>
    </row>
    <row r="3611" customFormat="false" ht="15" hidden="false" customHeight="false" outlineLevel="0" collapsed="false">
      <c r="A3611" s="9" t="s">
        <v>13759</v>
      </c>
      <c r="B3611" s="9" t="s">
        <v>74</v>
      </c>
      <c r="C3611" s="9" t="s">
        <v>10162</v>
      </c>
      <c r="D3611" s="9" t="s">
        <v>10155</v>
      </c>
      <c r="E3611" s="10" t="n">
        <v>9</v>
      </c>
      <c r="F3611" s="10" t="n">
        <v>55455.04</v>
      </c>
      <c r="G3611" s="10" t="n">
        <v>12</v>
      </c>
      <c r="H3611" s="10" t="n">
        <v>30830.2</v>
      </c>
    </row>
    <row r="3612" customFormat="false" ht="15" hidden="false" customHeight="false" outlineLevel="0" collapsed="false">
      <c r="A3612" s="9" t="s">
        <v>13760</v>
      </c>
      <c r="B3612" s="9" t="s">
        <v>75</v>
      </c>
      <c r="C3612" s="9" t="s">
        <v>10163</v>
      </c>
      <c r="D3612" s="9" t="s">
        <v>10155</v>
      </c>
      <c r="E3612" s="10" t="n">
        <v>3</v>
      </c>
      <c r="F3612" s="10" t="n">
        <v>4286.46</v>
      </c>
      <c r="G3612" s="10" t="n">
        <v>77</v>
      </c>
      <c r="H3612" s="10" t="n">
        <v>2383.05</v>
      </c>
    </row>
    <row r="3613" customFormat="false" ht="15" hidden="false" customHeight="false" outlineLevel="0" collapsed="false">
      <c r="A3613" s="9" t="s">
        <v>13761</v>
      </c>
      <c r="B3613" s="9" t="s">
        <v>79</v>
      </c>
      <c r="C3613" s="9" t="s">
        <v>10162</v>
      </c>
      <c r="D3613" s="9" t="s">
        <v>10157</v>
      </c>
      <c r="E3613" s="10" t="n">
        <v>4</v>
      </c>
      <c r="F3613" s="10" t="n">
        <v>12188.67</v>
      </c>
      <c r="G3613" s="10" t="n">
        <v>150</v>
      </c>
      <c r="H3613" s="10" t="n">
        <v>6776.28</v>
      </c>
    </row>
    <row r="3614" customFormat="false" ht="15" hidden="false" customHeight="false" outlineLevel="0" collapsed="false">
      <c r="A3614" s="9" t="s">
        <v>13762</v>
      </c>
      <c r="B3614" s="9" t="s">
        <v>71</v>
      </c>
      <c r="C3614" s="9" t="s">
        <v>10163</v>
      </c>
      <c r="D3614" s="9" t="s">
        <v>10155</v>
      </c>
      <c r="E3614" s="10" t="n">
        <v>3</v>
      </c>
      <c r="F3614" s="10" t="n">
        <v>6027.42</v>
      </c>
      <c r="G3614" s="10" t="n">
        <v>3</v>
      </c>
      <c r="H3614" s="10" t="n">
        <v>3350.94</v>
      </c>
    </row>
    <row r="3615" customFormat="false" ht="15" hidden="false" customHeight="false" outlineLevel="0" collapsed="false">
      <c r="A3615" s="9" t="s">
        <v>13763</v>
      </c>
      <c r="B3615" s="9" t="s">
        <v>72</v>
      </c>
      <c r="C3615" s="9" t="s">
        <v>10163</v>
      </c>
      <c r="D3615" s="9" t="s">
        <v>10155</v>
      </c>
      <c r="E3615" s="10" t="n">
        <v>6</v>
      </c>
      <c r="F3615" s="10" t="n">
        <v>25081.49</v>
      </c>
      <c r="G3615" s="10" t="n">
        <v>35</v>
      </c>
      <c r="H3615" s="10" t="n">
        <v>13944.04</v>
      </c>
    </row>
    <row r="3616" customFormat="false" ht="15" hidden="false" customHeight="false" outlineLevel="0" collapsed="false">
      <c r="A3616" s="9" t="s">
        <v>13764</v>
      </c>
      <c r="B3616" s="9" t="s">
        <v>69</v>
      </c>
      <c r="C3616" s="9" t="s">
        <v>10161</v>
      </c>
      <c r="D3616" s="9" t="s">
        <v>10158</v>
      </c>
      <c r="E3616" s="10" t="n">
        <v>0</v>
      </c>
      <c r="F3616" s="10" t="n">
        <v>0</v>
      </c>
      <c r="H3616" s="10" t="n">
        <v>0</v>
      </c>
    </row>
    <row r="3617" customFormat="false" ht="15" hidden="false" customHeight="false" outlineLevel="0" collapsed="false">
      <c r="A3617" s="9" t="s">
        <v>13765</v>
      </c>
      <c r="B3617" s="9" t="s">
        <v>68</v>
      </c>
      <c r="C3617" s="9" t="s">
        <v>10161</v>
      </c>
      <c r="D3617" s="9" t="s">
        <v>10156</v>
      </c>
      <c r="E3617" s="10" t="n">
        <v>1</v>
      </c>
      <c r="F3617" s="10" t="n">
        <v>624.02</v>
      </c>
      <c r="G3617" s="10" t="n">
        <v>260</v>
      </c>
      <c r="H3617" s="10" t="n">
        <v>346.92</v>
      </c>
    </row>
    <row r="3618" customFormat="false" ht="15" hidden="false" customHeight="false" outlineLevel="0" collapsed="false">
      <c r="A3618" s="9" t="s">
        <v>13766</v>
      </c>
      <c r="B3618" s="9" t="s">
        <v>68</v>
      </c>
      <c r="C3618" s="9" t="s">
        <v>10163</v>
      </c>
      <c r="D3618" s="9" t="s">
        <v>10155</v>
      </c>
      <c r="E3618" s="10" t="n">
        <v>3</v>
      </c>
      <c r="F3618" s="10" t="n">
        <v>28768.85</v>
      </c>
      <c r="G3618" s="10" t="n">
        <v>39</v>
      </c>
      <c r="H3618" s="10" t="n">
        <v>15994.02</v>
      </c>
    </row>
    <row r="3619" customFormat="false" ht="15" hidden="false" customHeight="false" outlineLevel="0" collapsed="false">
      <c r="A3619" s="9" t="s">
        <v>13767</v>
      </c>
      <c r="B3619" s="9" t="s">
        <v>62</v>
      </c>
      <c r="C3619" s="9" t="s">
        <v>10163</v>
      </c>
      <c r="D3619" s="9" t="s">
        <v>10156</v>
      </c>
      <c r="E3619" s="10" t="n">
        <v>1</v>
      </c>
      <c r="F3619" s="10" t="n">
        <v>2990.4</v>
      </c>
      <c r="G3619" s="10" t="n">
        <v>92</v>
      </c>
      <c r="H3619" s="10" t="n">
        <v>1662.51</v>
      </c>
    </row>
    <row r="3620" customFormat="false" ht="15" hidden="false" customHeight="false" outlineLevel="0" collapsed="false">
      <c r="A3620" s="9" t="s">
        <v>13768</v>
      </c>
      <c r="B3620" s="9" t="s">
        <v>64</v>
      </c>
      <c r="C3620" s="9" t="s">
        <v>10161</v>
      </c>
      <c r="D3620" s="9" t="s">
        <v>10155</v>
      </c>
      <c r="E3620" s="10" t="n">
        <v>3</v>
      </c>
      <c r="F3620" s="10" t="n">
        <v>8041.62</v>
      </c>
      <c r="G3620" s="10" t="n">
        <v>50</v>
      </c>
      <c r="H3620" s="10" t="n">
        <v>4470.73</v>
      </c>
    </row>
    <row r="3621" customFormat="false" ht="15" hidden="false" customHeight="false" outlineLevel="0" collapsed="false">
      <c r="A3621" s="9" t="s">
        <v>13769</v>
      </c>
      <c r="B3621" s="9" t="s">
        <v>62</v>
      </c>
      <c r="C3621" s="9" t="s">
        <v>10161</v>
      </c>
      <c r="D3621" s="9" t="s">
        <v>10155</v>
      </c>
      <c r="E3621" s="10" t="n">
        <v>6</v>
      </c>
      <c r="F3621" s="10" t="n">
        <v>28288.1</v>
      </c>
      <c r="G3621" s="10" t="n">
        <v>69</v>
      </c>
      <c r="H3621" s="10" t="n">
        <v>15726.75</v>
      </c>
    </row>
    <row r="3622" customFormat="false" ht="15" hidden="false" customHeight="false" outlineLevel="0" collapsed="false">
      <c r="A3622" s="9" t="s">
        <v>13770</v>
      </c>
      <c r="B3622" s="9" t="s">
        <v>74</v>
      </c>
      <c r="C3622" s="9" t="s">
        <v>10161</v>
      </c>
      <c r="D3622" s="9" t="s">
        <v>10156</v>
      </c>
      <c r="E3622" s="10" t="n">
        <v>1</v>
      </c>
      <c r="F3622" s="10" t="n">
        <v>1167</v>
      </c>
      <c r="G3622" s="10" t="n">
        <v>240</v>
      </c>
      <c r="H3622" s="10" t="n">
        <v>648.79</v>
      </c>
    </row>
    <row r="3623" customFormat="false" ht="15" hidden="false" customHeight="false" outlineLevel="0" collapsed="false">
      <c r="A3623" s="9" t="s">
        <v>13771</v>
      </c>
      <c r="B3623" s="9" t="s">
        <v>69</v>
      </c>
      <c r="C3623" s="9" t="s">
        <v>10164</v>
      </c>
      <c r="D3623" s="9" t="s">
        <v>10155</v>
      </c>
      <c r="E3623" s="10" t="n">
        <v>8</v>
      </c>
      <c r="F3623" s="10" t="n">
        <v>30632.34</v>
      </c>
      <c r="G3623" s="10" t="n">
        <v>24</v>
      </c>
      <c r="H3623" s="10" t="n">
        <v>17030.03</v>
      </c>
    </row>
    <row r="3624" customFormat="false" ht="15" hidden="false" customHeight="false" outlineLevel="0" collapsed="false">
      <c r="A3624" s="9" t="s">
        <v>13772</v>
      </c>
      <c r="B3624" s="9" t="s">
        <v>62</v>
      </c>
      <c r="C3624" s="9" t="s">
        <v>10162</v>
      </c>
      <c r="D3624" s="9" t="s">
        <v>10155</v>
      </c>
      <c r="E3624" s="10" t="n">
        <v>5</v>
      </c>
      <c r="F3624" s="10" t="n">
        <v>22325.6</v>
      </c>
      <c r="G3624" s="10" t="n">
        <v>74</v>
      </c>
      <c r="H3624" s="10" t="n">
        <v>12411.9</v>
      </c>
    </row>
    <row r="3625" customFormat="false" ht="15" hidden="false" customHeight="false" outlineLevel="0" collapsed="false">
      <c r="A3625" s="9" t="s">
        <v>13773</v>
      </c>
      <c r="B3625" s="9" t="s">
        <v>62</v>
      </c>
      <c r="C3625" s="9" t="s">
        <v>10163</v>
      </c>
      <c r="D3625" s="9" t="s">
        <v>10155</v>
      </c>
      <c r="E3625" s="10" t="n">
        <v>4</v>
      </c>
      <c r="F3625" s="10" t="n">
        <v>14263.9</v>
      </c>
      <c r="G3625" s="10" t="n">
        <v>64</v>
      </c>
      <c r="H3625" s="10" t="n">
        <v>7930.01</v>
      </c>
    </row>
    <row r="3626" customFormat="false" ht="15" hidden="false" customHeight="false" outlineLevel="0" collapsed="false">
      <c r="A3626" s="9" t="s">
        <v>13774</v>
      </c>
      <c r="B3626" s="9" t="s">
        <v>71</v>
      </c>
      <c r="C3626" s="9" t="s">
        <v>10162</v>
      </c>
      <c r="D3626" s="9" t="s">
        <v>10155</v>
      </c>
      <c r="E3626" s="10" t="n">
        <v>6</v>
      </c>
      <c r="F3626" s="10" t="n">
        <v>18497.88</v>
      </c>
      <c r="G3626" s="10" t="n">
        <v>33</v>
      </c>
      <c r="H3626" s="10" t="n">
        <v>10283.89</v>
      </c>
    </row>
    <row r="3627" customFormat="false" ht="15" hidden="false" customHeight="false" outlineLevel="0" collapsed="false">
      <c r="A3627" s="9" t="s">
        <v>13775</v>
      </c>
      <c r="B3627" s="9" t="s">
        <v>68</v>
      </c>
      <c r="C3627" s="9" t="s">
        <v>10161</v>
      </c>
      <c r="D3627" s="9" t="s">
        <v>10156</v>
      </c>
      <c r="E3627" s="10" t="n">
        <v>1</v>
      </c>
      <c r="F3627" s="10" t="n">
        <v>10367.69</v>
      </c>
      <c r="G3627" s="10" t="n">
        <v>179</v>
      </c>
      <c r="H3627" s="10" t="n">
        <v>5763.91</v>
      </c>
    </row>
    <row r="3628" customFormat="false" ht="15" hidden="false" customHeight="false" outlineLevel="0" collapsed="false">
      <c r="A3628" s="9" t="s">
        <v>13776</v>
      </c>
      <c r="B3628" s="9" t="s">
        <v>60</v>
      </c>
      <c r="C3628" s="9" t="s">
        <v>10161</v>
      </c>
      <c r="D3628" s="9" t="s">
        <v>10154</v>
      </c>
      <c r="E3628" s="10" t="n">
        <v>10</v>
      </c>
      <c r="F3628" s="10" t="n">
        <v>89525.46</v>
      </c>
      <c r="G3628" s="10" t="n">
        <v>32</v>
      </c>
      <c r="H3628" s="10" t="n">
        <v>49771.63</v>
      </c>
    </row>
    <row r="3629" customFormat="false" ht="15" hidden="false" customHeight="false" outlineLevel="0" collapsed="false">
      <c r="A3629" s="9" t="s">
        <v>13777</v>
      </c>
      <c r="B3629" s="9" t="s">
        <v>71</v>
      </c>
      <c r="C3629" s="9" t="s">
        <v>10163</v>
      </c>
      <c r="D3629" s="9" t="s">
        <v>10156</v>
      </c>
      <c r="E3629" s="10" t="n">
        <v>2</v>
      </c>
      <c r="F3629" s="10" t="n">
        <v>6699.35</v>
      </c>
      <c r="G3629" s="10" t="n">
        <v>57</v>
      </c>
      <c r="H3629" s="10" t="n">
        <v>3724.5</v>
      </c>
    </row>
    <row r="3630" customFormat="false" ht="15" hidden="false" customHeight="false" outlineLevel="0" collapsed="false">
      <c r="A3630" s="9" t="s">
        <v>13778</v>
      </c>
      <c r="B3630" s="9" t="s">
        <v>74</v>
      </c>
      <c r="C3630" s="9" t="s">
        <v>10162</v>
      </c>
      <c r="D3630" s="9" t="s">
        <v>10157</v>
      </c>
      <c r="E3630" s="10" t="n">
        <v>4</v>
      </c>
      <c r="F3630" s="10" t="n">
        <v>87702.35</v>
      </c>
      <c r="G3630" s="10" t="n">
        <v>128</v>
      </c>
      <c r="H3630" s="10" t="n">
        <v>48758.07</v>
      </c>
    </row>
    <row r="3631" customFormat="false" ht="15" hidden="false" customHeight="false" outlineLevel="0" collapsed="false">
      <c r="A3631" s="9" t="s">
        <v>13779</v>
      </c>
      <c r="B3631" s="9" t="s">
        <v>76</v>
      </c>
      <c r="C3631" s="9" t="s">
        <v>10161</v>
      </c>
      <c r="D3631" s="9" t="s">
        <v>10156</v>
      </c>
      <c r="E3631" s="10" t="n">
        <v>1</v>
      </c>
      <c r="F3631" s="10" t="n">
        <v>4218</v>
      </c>
      <c r="G3631" s="10" t="n">
        <v>235</v>
      </c>
      <c r="H3631" s="10" t="n">
        <v>2344.99</v>
      </c>
    </row>
    <row r="3632" customFormat="false" ht="15" hidden="false" customHeight="false" outlineLevel="0" collapsed="false">
      <c r="A3632" s="9" t="s">
        <v>13780</v>
      </c>
      <c r="B3632" s="9" t="s">
        <v>68</v>
      </c>
      <c r="C3632" s="9" t="s">
        <v>10161</v>
      </c>
      <c r="D3632" s="9" t="s">
        <v>10154</v>
      </c>
      <c r="E3632" s="10" t="n">
        <v>4</v>
      </c>
      <c r="F3632" s="10" t="n">
        <v>81843.25</v>
      </c>
      <c r="G3632" s="10" t="n">
        <v>19</v>
      </c>
      <c r="H3632" s="10" t="n">
        <v>45500.71</v>
      </c>
    </row>
    <row r="3633" customFormat="false" ht="15" hidden="false" customHeight="false" outlineLevel="0" collapsed="false">
      <c r="A3633" s="9" t="s">
        <v>13781</v>
      </c>
      <c r="B3633" s="9" t="s">
        <v>62</v>
      </c>
      <c r="C3633" s="9" t="s">
        <v>10161</v>
      </c>
      <c r="D3633" s="9" t="s">
        <v>10155</v>
      </c>
      <c r="E3633" s="10" t="n">
        <v>7</v>
      </c>
      <c r="F3633" s="10" t="n">
        <v>11886.65</v>
      </c>
      <c r="G3633" s="10" t="n">
        <v>6</v>
      </c>
      <c r="H3633" s="10" t="n">
        <v>6608.38</v>
      </c>
    </row>
    <row r="3634" customFormat="false" ht="15" hidden="false" customHeight="false" outlineLevel="0" collapsed="false">
      <c r="A3634" s="9" t="s">
        <v>13782</v>
      </c>
      <c r="B3634" s="9" t="s">
        <v>70</v>
      </c>
      <c r="C3634" s="9" t="s">
        <v>10164</v>
      </c>
      <c r="D3634" s="9" t="s">
        <v>10155</v>
      </c>
      <c r="E3634" s="10" t="n">
        <v>9</v>
      </c>
      <c r="F3634" s="10" t="n">
        <v>38412.34</v>
      </c>
      <c r="G3634" s="10" t="n">
        <v>17</v>
      </c>
      <c r="H3634" s="10" t="n">
        <v>21355.32</v>
      </c>
    </row>
    <row r="3635" customFormat="false" ht="15" hidden="false" customHeight="false" outlineLevel="0" collapsed="false">
      <c r="A3635" s="9" t="s">
        <v>13783</v>
      </c>
      <c r="B3635" s="9" t="s">
        <v>73</v>
      </c>
      <c r="C3635" s="9" t="s">
        <v>10162</v>
      </c>
      <c r="D3635" s="9" t="s">
        <v>10155</v>
      </c>
      <c r="E3635" s="10" t="n">
        <v>7</v>
      </c>
      <c r="F3635" s="10" t="n">
        <v>18027.11</v>
      </c>
      <c r="G3635" s="10" t="n">
        <v>40</v>
      </c>
      <c r="H3635" s="10" t="n">
        <v>10022.16</v>
      </c>
    </row>
    <row r="3636" customFormat="false" ht="15" hidden="false" customHeight="false" outlineLevel="0" collapsed="false">
      <c r="A3636" s="9" t="s">
        <v>13784</v>
      </c>
      <c r="B3636" s="9" t="s">
        <v>71</v>
      </c>
      <c r="C3636" s="9" t="s">
        <v>10161</v>
      </c>
      <c r="D3636" s="9" t="s">
        <v>10156</v>
      </c>
      <c r="E3636" s="10" t="n">
        <v>1</v>
      </c>
      <c r="F3636" s="10" t="n">
        <v>5251.01</v>
      </c>
      <c r="G3636" s="10" t="n">
        <v>20</v>
      </c>
      <c r="H3636" s="10" t="n">
        <v>2919.3</v>
      </c>
    </row>
    <row r="3637" customFormat="false" ht="15" hidden="false" customHeight="false" outlineLevel="0" collapsed="false">
      <c r="A3637" s="9" t="s">
        <v>13785</v>
      </c>
      <c r="B3637" s="9" t="s">
        <v>64</v>
      </c>
      <c r="C3637" s="9" t="s">
        <v>10161</v>
      </c>
      <c r="D3637" s="9" t="s">
        <v>10156</v>
      </c>
      <c r="E3637" s="10" t="n">
        <v>1</v>
      </c>
      <c r="F3637" s="10" t="n">
        <v>440.1</v>
      </c>
      <c r="G3637" s="10" t="n">
        <v>49</v>
      </c>
      <c r="H3637" s="10" t="n">
        <v>244.67</v>
      </c>
    </row>
    <row r="3638" customFormat="false" ht="15" hidden="false" customHeight="false" outlineLevel="0" collapsed="false">
      <c r="A3638" s="9" t="s">
        <v>13786</v>
      </c>
      <c r="B3638" s="9" t="s">
        <v>75</v>
      </c>
      <c r="C3638" s="9" t="s">
        <v>10163</v>
      </c>
      <c r="D3638" s="9" t="s">
        <v>10157</v>
      </c>
      <c r="E3638" s="10" t="n">
        <v>2</v>
      </c>
      <c r="F3638" s="10" t="n">
        <v>7495.5</v>
      </c>
      <c r="G3638" s="10" t="n">
        <v>265</v>
      </c>
      <c r="H3638" s="10" t="n">
        <v>4167.12</v>
      </c>
    </row>
    <row r="3639" customFormat="false" ht="15" hidden="false" customHeight="false" outlineLevel="0" collapsed="false">
      <c r="A3639" s="9" t="s">
        <v>13787</v>
      </c>
      <c r="B3639" s="9" t="s">
        <v>71</v>
      </c>
      <c r="C3639" s="9" t="s">
        <v>10162</v>
      </c>
      <c r="D3639" s="9" t="s">
        <v>10154</v>
      </c>
      <c r="E3639" s="10" t="n">
        <v>24</v>
      </c>
      <c r="F3639" s="10" t="n">
        <v>131358.72</v>
      </c>
      <c r="G3639" s="10" t="n">
        <v>5</v>
      </c>
      <c r="H3639" s="10" t="n">
        <v>73028.8</v>
      </c>
    </row>
    <row r="3640" customFormat="false" ht="15" hidden="false" customHeight="false" outlineLevel="0" collapsed="false">
      <c r="A3640" s="9" t="s">
        <v>13788</v>
      </c>
      <c r="B3640" s="9" t="s">
        <v>68</v>
      </c>
      <c r="C3640" s="9" t="s">
        <v>10162</v>
      </c>
      <c r="D3640" s="9" t="s">
        <v>10155</v>
      </c>
      <c r="E3640" s="10" t="n">
        <v>11</v>
      </c>
      <c r="F3640" s="10" t="n">
        <v>64736.96</v>
      </c>
      <c r="G3640" s="10" t="n">
        <v>9</v>
      </c>
      <c r="H3640" s="10" t="n">
        <v>35990.47</v>
      </c>
    </row>
    <row r="3641" customFormat="false" ht="15" hidden="false" customHeight="false" outlineLevel="0" collapsed="false">
      <c r="A3641" s="9" t="s">
        <v>13789</v>
      </c>
      <c r="B3641" s="9" t="s">
        <v>62</v>
      </c>
      <c r="C3641" s="9" t="s">
        <v>10161</v>
      </c>
      <c r="D3641" s="9" t="s">
        <v>10155</v>
      </c>
      <c r="E3641" s="10" t="n">
        <v>3</v>
      </c>
      <c r="F3641" s="10" t="n">
        <v>5235.1</v>
      </c>
      <c r="G3641" s="10" t="n">
        <v>48</v>
      </c>
      <c r="H3641" s="10" t="n">
        <v>2910.45</v>
      </c>
    </row>
    <row r="3642" customFormat="false" ht="15" hidden="false" customHeight="false" outlineLevel="0" collapsed="false">
      <c r="A3642" s="9" t="s">
        <v>13790</v>
      </c>
      <c r="B3642" s="9" t="s">
        <v>65</v>
      </c>
      <c r="C3642" s="9" t="s">
        <v>10161</v>
      </c>
      <c r="D3642" s="9" t="s">
        <v>10155</v>
      </c>
      <c r="E3642" s="10" t="n">
        <v>3</v>
      </c>
      <c r="F3642" s="10" t="n">
        <v>3953.14</v>
      </c>
      <c r="G3642" s="10" t="n">
        <v>79</v>
      </c>
      <c r="H3642" s="10" t="n">
        <v>2197.75</v>
      </c>
    </row>
    <row r="3643" customFormat="false" ht="15" hidden="false" customHeight="false" outlineLevel="0" collapsed="false">
      <c r="A3643" s="9" t="s">
        <v>13791</v>
      </c>
      <c r="B3643" s="9" t="s">
        <v>75</v>
      </c>
      <c r="C3643" s="9" t="s">
        <v>10164</v>
      </c>
      <c r="D3643" s="9" t="s">
        <v>10154</v>
      </c>
      <c r="E3643" s="10" t="n">
        <v>6</v>
      </c>
      <c r="F3643" s="10" t="n">
        <v>81810.54</v>
      </c>
      <c r="G3643" s="10" t="n">
        <v>6</v>
      </c>
      <c r="H3643" s="10" t="n">
        <v>45482.52</v>
      </c>
    </row>
    <row r="3644" customFormat="false" ht="15" hidden="false" customHeight="false" outlineLevel="0" collapsed="false">
      <c r="A3644" s="9" t="s">
        <v>13792</v>
      </c>
      <c r="B3644" s="9" t="s">
        <v>61</v>
      </c>
      <c r="C3644" s="9" t="s">
        <v>10163</v>
      </c>
      <c r="D3644" s="9" t="s">
        <v>10156</v>
      </c>
      <c r="E3644" s="10" t="n">
        <v>2</v>
      </c>
      <c r="F3644" s="10" t="n">
        <v>7378.8</v>
      </c>
      <c r="G3644" s="10" t="n">
        <v>16</v>
      </c>
      <c r="H3644" s="10" t="n">
        <v>4102.24</v>
      </c>
    </row>
    <row r="3645" customFormat="false" ht="15" hidden="false" customHeight="false" outlineLevel="0" collapsed="false">
      <c r="A3645" s="9" t="s">
        <v>13793</v>
      </c>
      <c r="B3645" s="9" t="s">
        <v>67</v>
      </c>
      <c r="C3645" s="9" t="s">
        <v>10161</v>
      </c>
      <c r="D3645" s="9" t="s">
        <v>10157</v>
      </c>
      <c r="E3645" s="10" t="n">
        <v>9</v>
      </c>
      <c r="F3645" s="10" t="n">
        <v>11056.82</v>
      </c>
      <c r="G3645" s="10" t="n">
        <v>121</v>
      </c>
      <c r="H3645" s="10" t="n">
        <v>6147.03</v>
      </c>
    </row>
    <row r="3646" customFormat="false" ht="15" hidden="false" customHeight="false" outlineLevel="0" collapsed="false">
      <c r="A3646" s="9" t="s">
        <v>13794</v>
      </c>
      <c r="B3646" s="9" t="s">
        <v>75</v>
      </c>
      <c r="C3646" s="9" t="s">
        <v>10161</v>
      </c>
      <c r="D3646" s="9" t="s">
        <v>10156</v>
      </c>
      <c r="E3646" s="10" t="n">
        <v>2</v>
      </c>
      <c r="F3646" s="10" t="n">
        <v>2259.4</v>
      </c>
      <c r="G3646" s="10" t="n">
        <v>59</v>
      </c>
      <c r="H3646" s="10" t="n">
        <v>1256.11</v>
      </c>
    </row>
    <row r="3647" customFormat="false" ht="15" hidden="false" customHeight="false" outlineLevel="0" collapsed="false">
      <c r="A3647" s="9" t="s">
        <v>13795</v>
      </c>
      <c r="B3647" s="9" t="s">
        <v>64</v>
      </c>
      <c r="C3647" s="9" t="s">
        <v>10161</v>
      </c>
      <c r="D3647" s="9" t="s">
        <v>10154</v>
      </c>
      <c r="E3647" s="10" t="n">
        <v>25</v>
      </c>
      <c r="F3647" s="10" t="n">
        <v>207568.36</v>
      </c>
      <c r="G3647" s="10" t="n">
        <v>2</v>
      </c>
      <c r="H3647" s="10" t="n">
        <v>115397.51</v>
      </c>
    </row>
    <row r="3648" customFormat="false" ht="15" hidden="false" customHeight="false" outlineLevel="0" collapsed="false">
      <c r="A3648" s="9" t="s">
        <v>13796</v>
      </c>
      <c r="B3648" s="9" t="s">
        <v>67</v>
      </c>
      <c r="C3648" s="9" t="s">
        <v>10162</v>
      </c>
      <c r="D3648" s="9" t="s">
        <v>10156</v>
      </c>
      <c r="E3648" s="10" t="n">
        <v>2</v>
      </c>
      <c r="F3648" s="10" t="n">
        <v>6022.48</v>
      </c>
      <c r="G3648" s="10" t="n">
        <v>28</v>
      </c>
      <c r="H3648" s="10" t="n">
        <v>3348.19</v>
      </c>
    </row>
    <row r="3649" customFormat="false" ht="15" hidden="false" customHeight="false" outlineLevel="0" collapsed="false">
      <c r="A3649" s="9" t="s">
        <v>13797</v>
      </c>
      <c r="B3649" s="9" t="s">
        <v>62</v>
      </c>
      <c r="C3649" s="9" t="s">
        <v>10161</v>
      </c>
      <c r="D3649" s="9" t="s">
        <v>10156</v>
      </c>
      <c r="E3649" s="10" t="n">
        <v>1</v>
      </c>
      <c r="F3649" s="10" t="n">
        <v>321.3</v>
      </c>
      <c r="G3649" s="10" t="n">
        <v>74</v>
      </c>
      <c r="H3649" s="10" t="n">
        <v>178.63</v>
      </c>
    </row>
    <row r="3650" customFormat="false" ht="15" hidden="false" customHeight="false" outlineLevel="0" collapsed="false">
      <c r="A3650" s="9" t="s">
        <v>13798</v>
      </c>
      <c r="B3650" s="9" t="s">
        <v>71</v>
      </c>
      <c r="C3650" s="9" t="s">
        <v>10161</v>
      </c>
      <c r="D3650" s="9" t="s">
        <v>10157</v>
      </c>
      <c r="E3650" s="10" t="n">
        <v>2</v>
      </c>
      <c r="F3650" s="10" t="n">
        <v>2998.2</v>
      </c>
      <c r="G3650" s="10" t="n">
        <v>225</v>
      </c>
      <c r="H3650" s="10" t="n">
        <v>1666.85</v>
      </c>
    </row>
    <row r="3651" customFormat="false" ht="15" hidden="false" customHeight="false" outlineLevel="0" collapsed="false">
      <c r="A3651" s="9" t="s">
        <v>13799</v>
      </c>
      <c r="B3651" s="9" t="s">
        <v>79</v>
      </c>
      <c r="C3651" s="9" t="s">
        <v>10161</v>
      </c>
      <c r="D3651" s="9" t="s">
        <v>10156</v>
      </c>
      <c r="E3651" s="10" t="n">
        <v>1</v>
      </c>
      <c r="F3651" s="10" t="n">
        <v>2573.1</v>
      </c>
      <c r="G3651" s="10" t="n">
        <v>87</v>
      </c>
      <c r="H3651" s="10" t="n">
        <v>1430.51</v>
      </c>
    </row>
    <row r="3652" customFormat="false" ht="15" hidden="false" customHeight="false" outlineLevel="0" collapsed="false">
      <c r="A3652" s="9" t="s">
        <v>13800</v>
      </c>
      <c r="B3652" s="9" t="s">
        <v>79</v>
      </c>
      <c r="C3652" s="9" t="s">
        <v>10161</v>
      </c>
      <c r="D3652" s="9" t="s">
        <v>10155</v>
      </c>
      <c r="E3652" s="10" t="n">
        <v>3</v>
      </c>
      <c r="F3652" s="10" t="n">
        <v>30362.3</v>
      </c>
      <c r="G3652" s="10" t="n">
        <v>47</v>
      </c>
      <c r="H3652" s="10" t="n">
        <v>16879.9</v>
      </c>
    </row>
    <row r="3653" customFormat="false" ht="15" hidden="false" customHeight="false" outlineLevel="0" collapsed="false">
      <c r="A3653" s="9" t="s">
        <v>13801</v>
      </c>
      <c r="B3653" s="9" t="s">
        <v>69</v>
      </c>
      <c r="C3653" s="9" t="s">
        <v>10162</v>
      </c>
      <c r="D3653" s="9" t="s">
        <v>10155</v>
      </c>
      <c r="E3653" s="10" t="n">
        <v>9</v>
      </c>
      <c r="F3653" s="10" t="n">
        <v>54758.05</v>
      </c>
      <c r="G3653" s="10" t="n">
        <v>34</v>
      </c>
      <c r="H3653" s="10" t="n">
        <v>30442.71</v>
      </c>
    </row>
    <row r="3654" customFormat="false" ht="15" hidden="false" customHeight="false" outlineLevel="0" collapsed="false">
      <c r="A3654" s="9" t="s">
        <v>13802</v>
      </c>
      <c r="B3654" s="9" t="s">
        <v>75</v>
      </c>
      <c r="C3654" s="9" t="s">
        <v>10161</v>
      </c>
      <c r="D3654" s="9" t="s">
        <v>10156</v>
      </c>
      <c r="E3654" s="10" t="n">
        <v>2</v>
      </c>
      <c r="F3654" s="10" t="n">
        <v>2259.55</v>
      </c>
      <c r="G3654" s="10" t="n">
        <v>82</v>
      </c>
      <c r="H3654" s="10" t="n">
        <v>1256.2</v>
      </c>
    </row>
    <row r="3655" customFormat="false" ht="15" hidden="false" customHeight="false" outlineLevel="0" collapsed="false">
      <c r="A3655" s="9" t="s">
        <v>13803</v>
      </c>
      <c r="B3655" s="9" t="s">
        <v>75</v>
      </c>
      <c r="C3655" s="9" t="s">
        <v>10164</v>
      </c>
      <c r="D3655" s="9" t="s">
        <v>10155</v>
      </c>
      <c r="E3655" s="10" t="n">
        <v>3</v>
      </c>
      <c r="F3655" s="10" t="n">
        <v>15241.72</v>
      </c>
      <c r="G3655" s="10" t="n">
        <v>93</v>
      </c>
      <c r="H3655" s="10" t="n">
        <v>8473.63</v>
      </c>
    </row>
    <row r="3656" customFormat="false" ht="15" hidden="false" customHeight="false" outlineLevel="0" collapsed="false">
      <c r="A3656" s="9" t="s">
        <v>13804</v>
      </c>
      <c r="B3656" s="9" t="s">
        <v>79</v>
      </c>
      <c r="C3656" s="9" t="s">
        <v>10161</v>
      </c>
      <c r="D3656" s="9" t="s">
        <v>10155</v>
      </c>
      <c r="E3656" s="10" t="n">
        <v>7</v>
      </c>
      <c r="F3656" s="10" t="n">
        <v>64418.3</v>
      </c>
      <c r="G3656" s="10" t="n">
        <v>17</v>
      </c>
      <c r="H3656" s="10" t="n">
        <v>35813.32</v>
      </c>
    </row>
    <row r="3657" customFormat="false" ht="15" hidden="false" customHeight="false" outlineLevel="0" collapsed="false">
      <c r="A3657" s="9" t="s">
        <v>13805</v>
      </c>
      <c r="B3657" s="9" t="s">
        <v>75</v>
      </c>
      <c r="C3657" s="9" t="s">
        <v>10161</v>
      </c>
      <c r="D3657" s="9" t="s">
        <v>10156</v>
      </c>
      <c r="E3657" s="10" t="n">
        <v>1</v>
      </c>
      <c r="F3657" s="10" t="n">
        <v>557.1</v>
      </c>
      <c r="G3657" s="10" t="n">
        <v>287</v>
      </c>
      <c r="H3657" s="10" t="n">
        <v>309.72</v>
      </c>
    </row>
    <row r="3658" customFormat="false" ht="15" hidden="false" customHeight="false" outlineLevel="0" collapsed="false">
      <c r="A3658" s="9" t="s">
        <v>13806</v>
      </c>
      <c r="B3658" s="9" t="s">
        <v>72</v>
      </c>
      <c r="C3658" s="9" t="s">
        <v>10162</v>
      </c>
      <c r="D3658" s="9" t="s">
        <v>10154</v>
      </c>
      <c r="E3658" s="10" t="n">
        <v>4</v>
      </c>
      <c r="F3658" s="10" t="n">
        <v>101316.5</v>
      </c>
      <c r="G3658" s="10" t="n">
        <v>8</v>
      </c>
      <c r="H3658" s="10" t="n">
        <v>56326.85</v>
      </c>
    </row>
    <row r="3659" customFormat="false" ht="15" hidden="false" customHeight="false" outlineLevel="0" collapsed="false">
      <c r="A3659" s="9" t="s">
        <v>13807</v>
      </c>
      <c r="B3659" s="9" t="s">
        <v>74</v>
      </c>
      <c r="C3659" s="9" t="s">
        <v>10163</v>
      </c>
      <c r="D3659" s="9" t="s">
        <v>10156</v>
      </c>
      <c r="E3659" s="10" t="n">
        <v>1</v>
      </c>
      <c r="F3659" s="10" t="n">
        <v>3676.76</v>
      </c>
      <c r="G3659" s="10" t="n">
        <v>200</v>
      </c>
      <c r="H3659" s="10" t="n">
        <v>2044.09</v>
      </c>
    </row>
    <row r="3660" customFormat="false" ht="15" hidden="false" customHeight="false" outlineLevel="0" collapsed="false">
      <c r="A3660" s="9" t="s">
        <v>13808</v>
      </c>
      <c r="B3660" s="9" t="s">
        <v>61</v>
      </c>
      <c r="C3660" s="9" t="s">
        <v>10161</v>
      </c>
      <c r="D3660" s="9" t="s">
        <v>10155</v>
      </c>
      <c r="E3660" s="10" t="n">
        <v>3</v>
      </c>
      <c r="F3660" s="10" t="n">
        <v>10213.15</v>
      </c>
      <c r="G3660" s="10" t="n">
        <v>97</v>
      </c>
      <c r="H3660" s="10" t="n">
        <v>5677.99</v>
      </c>
    </row>
    <row r="3661" customFormat="false" ht="15" hidden="false" customHeight="false" outlineLevel="0" collapsed="false">
      <c r="A3661" s="9" t="s">
        <v>13809</v>
      </c>
      <c r="B3661" s="9" t="s">
        <v>62</v>
      </c>
      <c r="C3661" s="9" t="s">
        <v>10161</v>
      </c>
      <c r="D3661" s="9" t="s">
        <v>10156</v>
      </c>
      <c r="E3661" s="10" t="n">
        <v>2</v>
      </c>
      <c r="F3661" s="10" t="n">
        <v>31112.28</v>
      </c>
      <c r="G3661" s="10" t="n">
        <v>38</v>
      </c>
      <c r="H3661" s="10" t="n">
        <v>17296.85</v>
      </c>
    </row>
    <row r="3662" customFormat="false" ht="15" hidden="false" customHeight="false" outlineLevel="0" collapsed="false">
      <c r="A3662" s="9" t="s">
        <v>13810</v>
      </c>
      <c r="B3662" s="9" t="s">
        <v>60</v>
      </c>
      <c r="C3662" s="9" t="s">
        <v>10163</v>
      </c>
      <c r="D3662" s="9" t="s">
        <v>10156</v>
      </c>
      <c r="E3662" s="10" t="n">
        <v>2</v>
      </c>
      <c r="F3662" s="10" t="n">
        <v>52588.05</v>
      </c>
      <c r="G3662" s="10" t="n">
        <v>31</v>
      </c>
      <c r="H3662" s="10" t="n">
        <v>29236.29</v>
      </c>
    </row>
    <row r="3663" customFormat="false" ht="15" hidden="false" customHeight="false" outlineLevel="0" collapsed="false">
      <c r="A3663" s="9" t="s">
        <v>13811</v>
      </c>
      <c r="B3663" s="9" t="s">
        <v>67</v>
      </c>
      <c r="C3663" s="9" t="s">
        <v>10161</v>
      </c>
      <c r="D3663" s="9" t="s">
        <v>10154</v>
      </c>
      <c r="E3663" s="10" t="n">
        <v>17</v>
      </c>
      <c r="F3663" s="10" t="n">
        <v>101057.16</v>
      </c>
      <c r="G3663" s="10" t="n">
        <v>20</v>
      </c>
      <c r="H3663" s="10" t="n">
        <v>56182.67</v>
      </c>
    </row>
    <row r="3664" customFormat="false" ht="15" hidden="false" customHeight="false" outlineLevel="0" collapsed="false">
      <c r="A3664" s="9" t="s">
        <v>13812</v>
      </c>
      <c r="B3664" s="9" t="s">
        <v>59</v>
      </c>
      <c r="C3664" s="9" t="s">
        <v>10161</v>
      </c>
      <c r="D3664" s="9" t="s">
        <v>10156</v>
      </c>
      <c r="E3664" s="10" t="n">
        <v>1</v>
      </c>
      <c r="F3664" s="10" t="n">
        <v>529</v>
      </c>
      <c r="G3664" s="10" t="n">
        <v>114</v>
      </c>
      <c r="H3664" s="10" t="n">
        <v>294.1</v>
      </c>
    </row>
    <row r="3665" customFormat="false" ht="15" hidden="false" customHeight="false" outlineLevel="0" collapsed="false">
      <c r="A3665" s="9" t="s">
        <v>13813</v>
      </c>
      <c r="B3665" s="9" t="s">
        <v>78</v>
      </c>
      <c r="C3665" s="9" t="s">
        <v>10161</v>
      </c>
      <c r="D3665" s="9" t="s">
        <v>10156</v>
      </c>
      <c r="E3665" s="10" t="n">
        <v>1</v>
      </c>
      <c r="F3665" s="10" t="n">
        <v>2654.39</v>
      </c>
      <c r="G3665" s="10" t="n">
        <v>276</v>
      </c>
      <c r="H3665" s="10" t="n">
        <v>1475.71</v>
      </c>
    </row>
    <row r="3666" customFormat="false" ht="15" hidden="false" customHeight="false" outlineLevel="0" collapsed="false">
      <c r="A3666" s="9" t="s">
        <v>13814</v>
      </c>
      <c r="B3666" s="9" t="s">
        <v>77</v>
      </c>
      <c r="C3666" s="9" t="s">
        <v>10163</v>
      </c>
      <c r="D3666" s="9" t="s">
        <v>10155</v>
      </c>
      <c r="E3666" s="10" t="n">
        <v>4</v>
      </c>
      <c r="F3666" s="10" t="n">
        <v>17063.36</v>
      </c>
      <c r="G3666" s="10" t="n">
        <v>18</v>
      </c>
      <c r="H3666" s="10" t="n">
        <v>9486.36</v>
      </c>
    </row>
    <row r="3667" customFormat="false" ht="15" hidden="false" customHeight="false" outlineLevel="0" collapsed="false">
      <c r="A3667" s="9" t="s">
        <v>13815</v>
      </c>
      <c r="B3667" s="9" t="s">
        <v>77</v>
      </c>
      <c r="C3667" s="9" t="s">
        <v>10161</v>
      </c>
      <c r="D3667" s="9" t="s">
        <v>10156</v>
      </c>
      <c r="E3667" s="10" t="n">
        <v>1</v>
      </c>
      <c r="F3667" s="10" t="n">
        <v>512.05</v>
      </c>
      <c r="G3667" s="10" t="n">
        <v>132</v>
      </c>
      <c r="H3667" s="10" t="n">
        <v>284.67</v>
      </c>
    </row>
    <row r="3668" customFormat="false" ht="15" hidden="false" customHeight="false" outlineLevel="0" collapsed="false">
      <c r="A3668" s="9" t="s">
        <v>13816</v>
      </c>
      <c r="B3668" s="9" t="s">
        <v>71</v>
      </c>
      <c r="C3668" s="9" t="s">
        <v>10161</v>
      </c>
      <c r="D3668" s="9" t="s">
        <v>10156</v>
      </c>
      <c r="E3668" s="10" t="n">
        <v>2</v>
      </c>
      <c r="F3668" s="10" t="n">
        <v>1782.74</v>
      </c>
      <c r="G3668" s="10" t="n">
        <v>66</v>
      </c>
      <c r="H3668" s="10" t="n">
        <v>991.11</v>
      </c>
    </row>
    <row r="3669" customFormat="false" ht="15" hidden="false" customHeight="false" outlineLevel="0" collapsed="false">
      <c r="A3669" s="9" t="s">
        <v>13817</v>
      </c>
      <c r="B3669" s="9" t="s">
        <v>68</v>
      </c>
      <c r="C3669" s="9" t="s">
        <v>10161</v>
      </c>
      <c r="D3669" s="9" t="s">
        <v>10156</v>
      </c>
      <c r="E3669" s="10" t="n">
        <v>1</v>
      </c>
      <c r="F3669" s="10" t="n">
        <v>953.61</v>
      </c>
      <c r="G3669" s="10" t="n">
        <v>255</v>
      </c>
      <c r="H3669" s="10" t="n">
        <v>530.16</v>
      </c>
    </row>
    <row r="3670" customFormat="false" ht="15" hidden="false" customHeight="false" outlineLevel="0" collapsed="false">
      <c r="A3670" s="9" t="s">
        <v>13818</v>
      </c>
      <c r="B3670" s="9" t="s">
        <v>61</v>
      </c>
      <c r="C3670" s="9" t="s">
        <v>10161</v>
      </c>
      <c r="D3670" s="9" t="s">
        <v>10155</v>
      </c>
      <c r="E3670" s="10" t="n">
        <v>5</v>
      </c>
      <c r="F3670" s="10" t="n">
        <v>29781.95</v>
      </c>
      <c r="G3670" s="10" t="n">
        <v>49</v>
      </c>
      <c r="H3670" s="10" t="n">
        <v>16557.26</v>
      </c>
    </row>
    <row r="3671" customFormat="false" ht="15" hidden="false" customHeight="false" outlineLevel="0" collapsed="false">
      <c r="A3671" s="9" t="s">
        <v>13819</v>
      </c>
      <c r="B3671" s="9" t="s">
        <v>76</v>
      </c>
      <c r="C3671" s="9" t="s">
        <v>10161</v>
      </c>
      <c r="D3671" s="9" t="s">
        <v>10156</v>
      </c>
      <c r="E3671" s="10" t="n">
        <v>1</v>
      </c>
      <c r="F3671" s="10" t="n">
        <v>1853.1</v>
      </c>
      <c r="G3671" s="10" t="n">
        <v>274</v>
      </c>
      <c r="H3671" s="10" t="n">
        <v>1030.23</v>
      </c>
    </row>
    <row r="3672" customFormat="false" ht="15" hidden="false" customHeight="false" outlineLevel="0" collapsed="false">
      <c r="A3672" s="9" t="s">
        <v>13820</v>
      </c>
      <c r="B3672" s="9" t="s">
        <v>74</v>
      </c>
      <c r="C3672" s="9" t="s">
        <v>10161</v>
      </c>
      <c r="D3672" s="9" t="s">
        <v>10156</v>
      </c>
      <c r="E3672" s="10" t="n">
        <v>1</v>
      </c>
      <c r="F3672" s="10" t="n">
        <v>4207.55</v>
      </c>
      <c r="G3672" s="10" t="n">
        <v>133</v>
      </c>
      <c r="H3672" s="10" t="n">
        <v>2339.18</v>
      </c>
    </row>
    <row r="3673" customFormat="false" ht="15" hidden="false" customHeight="false" outlineLevel="0" collapsed="false">
      <c r="A3673" s="9" t="s">
        <v>13821</v>
      </c>
      <c r="B3673" s="9" t="s">
        <v>64</v>
      </c>
      <c r="C3673" s="9" t="s">
        <v>10161</v>
      </c>
      <c r="D3673" s="9" t="s">
        <v>10154</v>
      </c>
      <c r="E3673" s="10" t="n">
        <v>12</v>
      </c>
      <c r="F3673" s="10" t="n">
        <v>159397.45</v>
      </c>
      <c r="G3673" s="10" t="n">
        <v>46</v>
      </c>
      <c r="H3673" s="10" t="n">
        <v>88616.92</v>
      </c>
    </row>
    <row r="3674" customFormat="false" ht="15" hidden="false" customHeight="false" outlineLevel="0" collapsed="false">
      <c r="A3674" s="9" t="s">
        <v>13822</v>
      </c>
      <c r="B3674" s="9" t="s">
        <v>64</v>
      </c>
      <c r="C3674" s="9" t="s">
        <v>10163</v>
      </c>
      <c r="D3674" s="9" t="s">
        <v>10156</v>
      </c>
      <c r="E3674" s="10" t="n">
        <v>1</v>
      </c>
      <c r="F3674" s="10" t="n">
        <v>15116.1</v>
      </c>
      <c r="G3674" s="10" t="n">
        <v>168</v>
      </c>
      <c r="H3674" s="10" t="n">
        <v>8403.79</v>
      </c>
    </row>
    <row r="3675" customFormat="false" ht="15" hidden="false" customHeight="false" outlineLevel="0" collapsed="false">
      <c r="A3675" s="9" t="s">
        <v>13823</v>
      </c>
      <c r="B3675" s="9" t="s">
        <v>76</v>
      </c>
      <c r="C3675" s="9" t="s">
        <v>10164</v>
      </c>
      <c r="D3675" s="9" t="s">
        <v>10154</v>
      </c>
      <c r="E3675" s="10" t="n">
        <v>7</v>
      </c>
      <c r="F3675" s="10" t="n">
        <v>91614.36</v>
      </c>
      <c r="G3675" s="10" t="n">
        <v>14</v>
      </c>
      <c r="H3675" s="10" t="n">
        <v>50932.95</v>
      </c>
    </row>
    <row r="3676" customFormat="false" ht="15" hidden="false" customHeight="false" outlineLevel="0" collapsed="false">
      <c r="A3676" s="9" t="s">
        <v>13824</v>
      </c>
      <c r="B3676" s="9" t="s">
        <v>60</v>
      </c>
      <c r="C3676" s="9" t="s">
        <v>10161</v>
      </c>
      <c r="D3676" s="9" t="s">
        <v>10155</v>
      </c>
      <c r="E3676" s="10" t="n">
        <v>5</v>
      </c>
      <c r="F3676" s="10" t="n">
        <v>42095.81</v>
      </c>
      <c r="G3676" s="10" t="n">
        <v>5</v>
      </c>
      <c r="H3676" s="10" t="n">
        <v>23403.14</v>
      </c>
    </row>
    <row r="3677" customFormat="false" ht="15" hidden="false" customHeight="false" outlineLevel="0" collapsed="false">
      <c r="A3677" s="9" t="s">
        <v>13825</v>
      </c>
      <c r="B3677" s="9" t="s">
        <v>68</v>
      </c>
      <c r="C3677" s="9" t="s">
        <v>10162</v>
      </c>
      <c r="D3677" s="9" t="s">
        <v>10157</v>
      </c>
      <c r="E3677" s="10" t="n">
        <v>2</v>
      </c>
      <c r="F3677" s="10" t="n">
        <v>8244.67</v>
      </c>
      <c r="G3677" s="10" t="n">
        <v>218</v>
      </c>
      <c r="H3677" s="10" t="n">
        <v>4583.62</v>
      </c>
    </row>
    <row r="3678" customFormat="false" ht="15" hidden="false" customHeight="false" outlineLevel="0" collapsed="false">
      <c r="A3678" s="9" t="s">
        <v>13826</v>
      </c>
      <c r="B3678" s="9" t="s">
        <v>65</v>
      </c>
      <c r="C3678" s="9" t="s">
        <v>10163</v>
      </c>
      <c r="D3678" s="9" t="s">
        <v>10156</v>
      </c>
      <c r="E3678" s="10" t="n">
        <v>1</v>
      </c>
      <c r="F3678" s="10" t="n">
        <v>9538.2</v>
      </c>
      <c r="G3678" s="10" t="n">
        <v>258</v>
      </c>
      <c r="H3678" s="10" t="n">
        <v>5302.76</v>
      </c>
    </row>
    <row r="3679" customFormat="false" ht="15" hidden="false" customHeight="false" outlineLevel="0" collapsed="false">
      <c r="A3679" s="9" t="s">
        <v>13827</v>
      </c>
      <c r="B3679" s="9" t="s">
        <v>71</v>
      </c>
      <c r="C3679" s="9" t="s">
        <v>10161</v>
      </c>
      <c r="D3679" s="9" t="s">
        <v>10155</v>
      </c>
      <c r="E3679" s="10" t="n">
        <v>3</v>
      </c>
      <c r="F3679" s="10" t="n">
        <v>19440.2</v>
      </c>
      <c r="G3679" s="10" t="n">
        <v>15</v>
      </c>
      <c r="H3679" s="10" t="n">
        <v>10807.77</v>
      </c>
    </row>
    <row r="3680" customFormat="false" ht="15" hidden="false" customHeight="false" outlineLevel="0" collapsed="false">
      <c r="A3680" s="9" t="s">
        <v>13828</v>
      </c>
      <c r="B3680" s="9" t="s">
        <v>70</v>
      </c>
      <c r="C3680" s="9" t="s">
        <v>10163</v>
      </c>
      <c r="D3680" s="9" t="s">
        <v>10157</v>
      </c>
      <c r="E3680" s="10" t="n">
        <v>4</v>
      </c>
      <c r="F3680" s="10" t="n">
        <v>12703.67</v>
      </c>
      <c r="G3680" s="10" t="n">
        <v>171</v>
      </c>
      <c r="H3680" s="10" t="n">
        <v>7062.6</v>
      </c>
    </row>
    <row r="3681" customFormat="false" ht="15" hidden="false" customHeight="false" outlineLevel="0" collapsed="false">
      <c r="A3681" s="9" t="s">
        <v>13829</v>
      </c>
      <c r="B3681" s="9" t="s">
        <v>65</v>
      </c>
      <c r="C3681" s="9" t="s">
        <v>10161</v>
      </c>
      <c r="D3681" s="9" t="s">
        <v>10154</v>
      </c>
      <c r="E3681" s="10" t="n">
        <v>10</v>
      </c>
      <c r="F3681" s="10" t="n">
        <v>162966.82</v>
      </c>
      <c r="G3681" s="10" t="n">
        <v>80</v>
      </c>
      <c r="H3681" s="10" t="n">
        <v>90601.31</v>
      </c>
    </row>
    <row r="3682" customFormat="false" ht="15" hidden="false" customHeight="false" outlineLevel="0" collapsed="false">
      <c r="A3682" s="9" t="s">
        <v>13830</v>
      </c>
      <c r="B3682" s="9" t="s">
        <v>78</v>
      </c>
      <c r="C3682" s="9" t="s">
        <v>10161</v>
      </c>
      <c r="D3682" s="9" t="s">
        <v>10155</v>
      </c>
      <c r="E3682" s="10" t="n">
        <v>4</v>
      </c>
      <c r="F3682" s="10" t="n">
        <v>22997.12</v>
      </c>
      <c r="G3682" s="10" t="n">
        <v>79</v>
      </c>
      <c r="H3682" s="10" t="n">
        <v>12785.24</v>
      </c>
    </row>
    <row r="3683" customFormat="false" ht="15" hidden="false" customHeight="false" outlineLevel="0" collapsed="false">
      <c r="A3683" s="9" t="s">
        <v>13831</v>
      </c>
      <c r="B3683" s="9" t="s">
        <v>71</v>
      </c>
      <c r="C3683" s="9" t="s">
        <v>10161</v>
      </c>
      <c r="D3683" s="9" t="s">
        <v>10154</v>
      </c>
      <c r="E3683" s="10" t="n">
        <v>16</v>
      </c>
      <c r="F3683" s="10" t="n">
        <v>86489.72</v>
      </c>
      <c r="G3683" s="10" t="n">
        <v>0</v>
      </c>
      <c r="H3683" s="10" t="n">
        <v>48083.91</v>
      </c>
    </row>
    <row r="3684" customFormat="false" ht="15" hidden="false" customHeight="false" outlineLevel="0" collapsed="false">
      <c r="A3684" s="9" t="s">
        <v>13832</v>
      </c>
      <c r="B3684" s="9" t="s">
        <v>73</v>
      </c>
      <c r="C3684" s="9" t="s">
        <v>10162</v>
      </c>
      <c r="D3684" s="9" t="s">
        <v>10154</v>
      </c>
      <c r="E3684" s="10" t="n">
        <v>13</v>
      </c>
      <c r="F3684" s="10" t="n">
        <v>100216.44</v>
      </c>
      <c r="G3684" s="10" t="n">
        <v>69</v>
      </c>
      <c r="H3684" s="10" t="n">
        <v>55715.27</v>
      </c>
    </row>
    <row r="3685" customFormat="false" ht="15" hidden="false" customHeight="false" outlineLevel="0" collapsed="false">
      <c r="A3685" s="9" t="s">
        <v>13833</v>
      </c>
      <c r="B3685" s="9" t="s">
        <v>68</v>
      </c>
      <c r="C3685" s="9" t="s">
        <v>10161</v>
      </c>
      <c r="D3685" s="9" t="s">
        <v>10155</v>
      </c>
      <c r="E3685" s="10" t="n">
        <v>3</v>
      </c>
      <c r="F3685" s="10" t="n">
        <v>8066.6</v>
      </c>
      <c r="G3685" s="10" t="n">
        <v>14</v>
      </c>
      <c r="H3685" s="10" t="n">
        <v>4484.62</v>
      </c>
    </row>
    <row r="3686" customFormat="false" ht="15" hidden="false" customHeight="false" outlineLevel="0" collapsed="false">
      <c r="A3686" s="9" t="s">
        <v>13834</v>
      </c>
      <c r="B3686" s="9" t="s">
        <v>62</v>
      </c>
      <c r="C3686" s="9" t="s">
        <v>10161</v>
      </c>
      <c r="D3686" s="9" t="s">
        <v>10155</v>
      </c>
      <c r="E3686" s="10" t="n">
        <v>5</v>
      </c>
      <c r="F3686" s="10" t="n">
        <v>13749.78</v>
      </c>
      <c r="G3686" s="10" t="n">
        <v>31</v>
      </c>
      <c r="H3686" s="10" t="n">
        <v>7644.18</v>
      </c>
    </row>
    <row r="3687" customFormat="false" ht="15" hidden="false" customHeight="false" outlineLevel="0" collapsed="false">
      <c r="A3687" s="9" t="s">
        <v>13835</v>
      </c>
      <c r="B3687" s="9" t="s">
        <v>62</v>
      </c>
      <c r="C3687" s="9" t="s">
        <v>10161</v>
      </c>
      <c r="D3687" s="9" t="s">
        <v>10157</v>
      </c>
      <c r="E3687" s="10" t="n">
        <v>3</v>
      </c>
      <c r="F3687" s="10" t="n">
        <v>7827.25</v>
      </c>
      <c r="G3687" s="10" t="n">
        <v>175</v>
      </c>
      <c r="H3687" s="10" t="n">
        <v>4351.55</v>
      </c>
    </row>
    <row r="3688" customFormat="false" ht="15" hidden="false" customHeight="false" outlineLevel="0" collapsed="false">
      <c r="A3688" s="9" t="s">
        <v>13836</v>
      </c>
      <c r="B3688" s="9" t="s">
        <v>77</v>
      </c>
      <c r="C3688" s="9" t="s">
        <v>10161</v>
      </c>
      <c r="D3688" s="9" t="s">
        <v>10156</v>
      </c>
      <c r="E3688" s="10" t="n">
        <v>1</v>
      </c>
      <c r="F3688" s="10" t="n">
        <v>26578.8</v>
      </c>
      <c r="G3688" s="10" t="n">
        <v>309</v>
      </c>
      <c r="H3688" s="10" t="n">
        <v>14776.47</v>
      </c>
    </row>
    <row r="3689" customFormat="false" ht="15" hidden="false" customHeight="false" outlineLevel="0" collapsed="false">
      <c r="A3689" s="9" t="s">
        <v>13837</v>
      </c>
      <c r="B3689" s="9" t="s">
        <v>69</v>
      </c>
      <c r="C3689" s="9" t="s">
        <v>10161</v>
      </c>
      <c r="D3689" s="9" t="s">
        <v>10157</v>
      </c>
      <c r="E3689" s="10" t="n">
        <v>3</v>
      </c>
      <c r="F3689" s="10" t="n">
        <v>20684.83</v>
      </c>
      <c r="G3689" s="10" t="n">
        <v>212</v>
      </c>
      <c r="H3689" s="10" t="n">
        <v>11499.72</v>
      </c>
    </row>
    <row r="3690" customFormat="false" ht="15" hidden="false" customHeight="false" outlineLevel="0" collapsed="false">
      <c r="A3690" s="9" t="s">
        <v>13838</v>
      </c>
      <c r="B3690" s="9" t="s">
        <v>74</v>
      </c>
      <c r="C3690" s="9" t="s">
        <v>10162</v>
      </c>
      <c r="D3690" s="9" t="s">
        <v>10157</v>
      </c>
      <c r="E3690" s="10" t="n">
        <v>2</v>
      </c>
      <c r="F3690" s="10" t="n">
        <v>3291.68</v>
      </c>
      <c r="G3690" s="10" t="n">
        <v>241</v>
      </c>
      <c r="H3690" s="10" t="n">
        <v>1830.01</v>
      </c>
    </row>
    <row r="3691" customFormat="false" ht="15" hidden="false" customHeight="false" outlineLevel="0" collapsed="false">
      <c r="A3691" s="9" t="s">
        <v>13839</v>
      </c>
      <c r="B3691" s="9" t="s">
        <v>68</v>
      </c>
      <c r="C3691" s="9" t="s">
        <v>10163</v>
      </c>
      <c r="D3691" s="9" t="s">
        <v>10156</v>
      </c>
      <c r="E3691" s="10" t="n">
        <v>1</v>
      </c>
      <c r="F3691" s="10" t="n">
        <v>3307.75</v>
      </c>
      <c r="G3691" s="10" t="n">
        <v>195</v>
      </c>
      <c r="H3691" s="10" t="n">
        <v>1838.94</v>
      </c>
    </row>
    <row r="3692" customFormat="false" ht="15" hidden="false" customHeight="false" outlineLevel="0" collapsed="false">
      <c r="A3692" s="9" t="s">
        <v>13840</v>
      </c>
      <c r="B3692" s="9" t="s">
        <v>75</v>
      </c>
      <c r="C3692" s="9" t="s">
        <v>10162</v>
      </c>
      <c r="D3692" s="9" t="s">
        <v>10156</v>
      </c>
      <c r="E3692" s="10" t="n">
        <v>2</v>
      </c>
      <c r="F3692" s="10" t="n">
        <v>7201.72</v>
      </c>
      <c r="G3692" s="10" t="n">
        <v>22</v>
      </c>
      <c r="H3692" s="10" t="n">
        <v>4003.79</v>
      </c>
    </row>
    <row r="3693" customFormat="false" ht="15" hidden="false" customHeight="false" outlineLevel="0" collapsed="false">
      <c r="A3693" s="9" t="s">
        <v>13841</v>
      </c>
      <c r="B3693" s="9" t="s">
        <v>62</v>
      </c>
      <c r="C3693" s="9" t="s">
        <v>10161</v>
      </c>
      <c r="D3693" s="9" t="s">
        <v>10156</v>
      </c>
      <c r="E3693" s="10" t="n">
        <v>2</v>
      </c>
      <c r="F3693" s="10" t="n">
        <v>13597.65</v>
      </c>
      <c r="G3693" s="10" t="n">
        <v>54</v>
      </c>
      <c r="H3693" s="10" t="n">
        <v>7559.61</v>
      </c>
    </row>
    <row r="3694" customFormat="false" ht="15" hidden="false" customHeight="false" outlineLevel="0" collapsed="false">
      <c r="A3694" s="9" t="s">
        <v>13842</v>
      </c>
      <c r="B3694" s="9" t="s">
        <v>71</v>
      </c>
      <c r="C3694" s="9" t="s">
        <v>10161</v>
      </c>
      <c r="D3694" s="9" t="s">
        <v>10156</v>
      </c>
      <c r="E3694" s="10" t="n">
        <v>1</v>
      </c>
      <c r="F3694" s="10" t="n">
        <v>474.3</v>
      </c>
      <c r="G3694" s="10" t="n">
        <v>65</v>
      </c>
      <c r="H3694" s="10" t="n">
        <v>263.69</v>
      </c>
    </row>
    <row r="3695" customFormat="false" ht="15" hidden="false" customHeight="false" outlineLevel="0" collapsed="false">
      <c r="A3695" s="9" t="s">
        <v>13843</v>
      </c>
      <c r="B3695" s="9" t="s">
        <v>65</v>
      </c>
      <c r="C3695" s="9" t="s">
        <v>10161</v>
      </c>
      <c r="D3695" s="9" t="s">
        <v>10157</v>
      </c>
      <c r="E3695" s="10" t="n">
        <v>2</v>
      </c>
      <c r="F3695" s="10" t="n">
        <v>5542.62</v>
      </c>
      <c r="G3695" s="10" t="n">
        <v>242</v>
      </c>
      <c r="H3695" s="10" t="n">
        <v>3081.42</v>
      </c>
    </row>
    <row r="3696" customFormat="false" ht="15" hidden="false" customHeight="false" outlineLevel="0" collapsed="false">
      <c r="A3696" s="9" t="s">
        <v>13844</v>
      </c>
      <c r="B3696" s="9" t="s">
        <v>71</v>
      </c>
      <c r="C3696" s="9" t="s">
        <v>10163</v>
      </c>
      <c r="D3696" s="9" t="s">
        <v>10156</v>
      </c>
      <c r="E3696" s="10" t="n">
        <v>1</v>
      </c>
      <c r="F3696" s="10" t="n">
        <v>9446.85</v>
      </c>
      <c r="G3696" s="10" t="n">
        <v>99</v>
      </c>
      <c r="H3696" s="10" t="n">
        <v>5251.97</v>
      </c>
    </row>
    <row r="3697" customFormat="false" ht="15" hidden="false" customHeight="false" outlineLevel="0" collapsed="false">
      <c r="A3697" s="9" t="s">
        <v>13845</v>
      </c>
      <c r="B3697" s="9" t="s">
        <v>74</v>
      </c>
      <c r="C3697" s="9" t="s">
        <v>10161</v>
      </c>
      <c r="D3697" s="9" t="s">
        <v>10156</v>
      </c>
      <c r="E3697" s="10" t="n">
        <v>1</v>
      </c>
      <c r="F3697" s="10" t="n">
        <v>1688.25</v>
      </c>
      <c r="G3697" s="10" t="n">
        <v>272</v>
      </c>
      <c r="H3697" s="10" t="n">
        <v>938.58</v>
      </c>
    </row>
    <row r="3698" customFormat="false" ht="15" hidden="false" customHeight="false" outlineLevel="0" collapsed="false">
      <c r="A3698" s="9" t="s">
        <v>13846</v>
      </c>
      <c r="B3698" s="9" t="s">
        <v>75</v>
      </c>
      <c r="C3698" s="9" t="s">
        <v>10161</v>
      </c>
      <c r="D3698" s="9" t="s">
        <v>10156</v>
      </c>
      <c r="E3698" s="10" t="n">
        <v>1</v>
      </c>
      <c r="F3698" s="10" t="n">
        <v>215.2</v>
      </c>
      <c r="G3698" s="10" t="n">
        <v>54</v>
      </c>
      <c r="H3698" s="10" t="n">
        <v>119.64</v>
      </c>
    </row>
    <row r="3699" customFormat="false" ht="15" hidden="false" customHeight="false" outlineLevel="0" collapsed="false">
      <c r="A3699" s="9" t="s">
        <v>13847</v>
      </c>
      <c r="B3699" s="9" t="s">
        <v>71</v>
      </c>
      <c r="C3699" s="9" t="s">
        <v>10161</v>
      </c>
      <c r="D3699" s="9" t="s">
        <v>10155</v>
      </c>
      <c r="E3699" s="10" t="n">
        <v>6</v>
      </c>
      <c r="F3699" s="10" t="n">
        <v>7084.58</v>
      </c>
      <c r="G3699" s="10" t="n">
        <v>9</v>
      </c>
      <c r="H3699" s="10" t="n">
        <v>3938.67</v>
      </c>
    </row>
    <row r="3700" customFormat="false" ht="15" hidden="false" customHeight="false" outlineLevel="0" collapsed="false">
      <c r="A3700" s="9" t="s">
        <v>13848</v>
      </c>
      <c r="B3700" s="9" t="s">
        <v>68</v>
      </c>
      <c r="C3700" s="9" t="s">
        <v>10162</v>
      </c>
      <c r="D3700" s="9" t="s">
        <v>10155</v>
      </c>
      <c r="E3700" s="10" t="n">
        <v>14</v>
      </c>
      <c r="F3700" s="10" t="n">
        <v>51682.39</v>
      </c>
      <c r="G3700" s="10" t="n">
        <v>18</v>
      </c>
      <c r="H3700" s="10" t="n">
        <v>28732.79</v>
      </c>
    </row>
    <row r="3701" customFormat="false" ht="15" hidden="false" customHeight="false" outlineLevel="0" collapsed="false">
      <c r="A3701" s="9" t="s">
        <v>13849</v>
      </c>
      <c r="B3701" s="9" t="s">
        <v>71</v>
      </c>
      <c r="C3701" s="9" t="s">
        <v>10161</v>
      </c>
      <c r="D3701" s="9" t="s">
        <v>10156</v>
      </c>
      <c r="E3701" s="10" t="n">
        <v>2</v>
      </c>
      <c r="F3701" s="10" t="n">
        <v>4612.43</v>
      </c>
      <c r="G3701" s="10" t="n">
        <v>31</v>
      </c>
      <c r="H3701" s="10" t="n">
        <v>2564.28</v>
      </c>
    </row>
    <row r="3702" customFormat="false" ht="15" hidden="false" customHeight="false" outlineLevel="0" collapsed="false">
      <c r="A3702" s="9" t="s">
        <v>13850</v>
      </c>
      <c r="B3702" s="9" t="s">
        <v>74</v>
      </c>
      <c r="C3702" s="9" t="s">
        <v>10162</v>
      </c>
      <c r="D3702" s="9" t="s">
        <v>10155</v>
      </c>
      <c r="E3702" s="10" t="n">
        <v>4</v>
      </c>
      <c r="F3702" s="10" t="n">
        <v>6215.4</v>
      </c>
      <c r="G3702" s="10" t="n">
        <v>23</v>
      </c>
      <c r="H3702" s="10" t="n">
        <v>3455.45</v>
      </c>
    </row>
    <row r="3703" customFormat="false" ht="15" hidden="false" customHeight="false" outlineLevel="0" collapsed="false">
      <c r="A3703" s="9" t="s">
        <v>13851</v>
      </c>
      <c r="B3703" s="9" t="s">
        <v>77</v>
      </c>
      <c r="C3703" s="9" t="s">
        <v>10164</v>
      </c>
      <c r="D3703" s="9" t="s">
        <v>10154</v>
      </c>
      <c r="E3703" s="10" t="n">
        <v>13</v>
      </c>
      <c r="F3703" s="10" t="n">
        <v>97838.5</v>
      </c>
      <c r="G3703" s="10" t="n">
        <v>4</v>
      </c>
      <c r="H3703" s="10" t="n">
        <v>54393.26</v>
      </c>
    </row>
    <row r="3704" customFormat="false" ht="15" hidden="false" customHeight="false" outlineLevel="0" collapsed="false">
      <c r="A3704" s="9" t="s">
        <v>13852</v>
      </c>
      <c r="B3704" s="9" t="s">
        <v>72</v>
      </c>
      <c r="C3704" s="9" t="s">
        <v>10163</v>
      </c>
      <c r="D3704" s="9" t="s">
        <v>10155</v>
      </c>
      <c r="E3704" s="10" t="n">
        <v>10</v>
      </c>
      <c r="F3704" s="10" t="n">
        <v>29210.17</v>
      </c>
      <c r="G3704" s="10" t="n">
        <v>7</v>
      </c>
      <c r="H3704" s="10" t="n">
        <v>16239.38</v>
      </c>
    </row>
    <row r="3705" customFormat="false" ht="15" hidden="false" customHeight="false" outlineLevel="0" collapsed="false">
      <c r="A3705" s="9" t="s">
        <v>13853</v>
      </c>
      <c r="B3705" s="9" t="s">
        <v>68</v>
      </c>
      <c r="C3705" s="9" t="s">
        <v>10163</v>
      </c>
      <c r="D3705" s="9" t="s">
        <v>10156</v>
      </c>
      <c r="E3705" s="10" t="n">
        <v>1</v>
      </c>
      <c r="F3705" s="10" t="n">
        <v>10833.66</v>
      </c>
      <c r="G3705" s="10" t="n">
        <v>149</v>
      </c>
      <c r="H3705" s="10" t="n">
        <v>6022.97</v>
      </c>
    </row>
    <row r="3706" customFormat="false" ht="15" hidden="false" customHeight="false" outlineLevel="0" collapsed="false">
      <c r="A3706" s="9" t="s">
        <v>13854</v>
      </c>
      <c r="B3706" s="9" t="s">
        <v>62</v>
      </c>
      <c r="C3706" s="9" t="s">
        <v>10161</v>
      </c>
      <c r="D3706" s="9" t="s">
        <v>10155</v>
      </c>
      <c r="E3706" s="10" t="n">
        <v>3</v>
      </c>
      <c r="F3706" s="10" t="n">
        <v>5534.5</v>
      </c>
      <c r="G3706" s="10" t="n">
        <v>18</v>
      </c>
      <c r="H3706" s="10" t="n">
        <v>3076.9</v>
      </c>
    </row>
    <row r="3707" customFormat="false" ht="15" hidden="false" customHeight="false" outlineLevel="0" collapsed="false">
      <c r="A3707" s="9" t="s">
        <v>13855</v>
      </c>
      <c r="B3707" s="9" t="s">
        <v>79</v>
      </c>
      <c r="C3707" s="9" t="s">
        <v>10161</v>
      </c>
      <c r="D3707" s="9" t="s">
        <v>10154</v>
      </c>
      <c r="E3707" s="10" t="n">
        <v>9</v>
      </c>
      <c r="F3707" s="10" t="n">
        <v>76049.94</v>
      </c>
      <c r="G3707" s="10" t="n">
        <v>76</v>
      </c>
      <c r="H3707" s="10" t="n">
        <v>42279.92</v>
      </c>
    </row>
    <row r="3708" customFormat="false" ht="15" hidden="false" customHeight="false" outlineLevel="0" collapsed="false">
      <c r="A3708" s="9" t="s">
        <v>13856</v>
      </c>
      <c r="B3708" s="9" t="s">
        <v>73</v>
      </c>
      <c r="C3708" s="9" t="s">
        <v>10163</v>
      </c>
      <c r="D3708" s="9" t="s">
        <v>10156</v>
      </c>
      <c r="E3708" s="10" t="n">
        <v>2</v>
      </c>
      <c r="F3708" s="10" t="n">
        <v>1198</v>
      </c>
      <c r="G3708" s="10" t="n">
        <v>24</v>
      </c>
      <c r="H3708" s="10" t="n">
        <v>666.03</v>
      </c>
    </row>
    <row r="3709" customFormat="false" ht="15" hidden="false" customHeight="false" outlineLevel="0" collapsed="false">
      <c r="A3709" s="9" t="s">
        <v>13857</v>
      </c>
      <c r="B3709" s="9" t="s">
        <v>64</v>
      </c>
      <c r="C3709" s="9" t="s">
        <v>10162</v>
      </c>
      <c r="D3709" s="9" t="s">
        <v>10157</v>
      </c>
      <c r="E3709" s="10" t="n">
        <v>9</v>
      </c>
      <c r="F3709" s="10" t="n">
        <v>53288.78</v>
      </c>
      <c r="G3709" s="10" t="n">
        <v>122</v>
      </c>
      <c r="H3709" s="10" t="n">
        <v>29625.87</v>
      </c>
    </row>
    <row r="3710" customFormat="false" ht="15" hidden="false" customHeight="false" outlineLevel="0" collapsed="false">
      <c r="A3710" s="9" t="s">
        <v>13858</v>
      </c>
      <c r="B3710" s="9" t="s">
        <v>69</v>
      </c>
      <c r="C3710" s="9" t="s">
        <v>10161</v>
      </c>
      <c r="D3710" s="9" t="s">
        <v>10156</v>
      </c>
      <c r="E3710" s="10" t="n">
        <v>1</v>
      </c>
      <c r="F3710" s="10" t="n">
        <v>5913.45</v>
      </c>
      <c r="G3710" s="10" t="n">
        <v>85</v>
      </c>
      <c r="H3710" s="10" t="n">
        <v>3287.58</v>
      </c>
    </row>
    <row r="3711" customFormat="false" ht="15" hidden="false" customHeight="false" outlineLevel="0" collapsed="false">
      <c r="A3711" s="9" t="s">
        <v>13859</v>
      </c>
      <c r="B3711" s="9" t="s">
        <v>71</v>
      </c>
      <c r="C3711" s="9" t="s">
        <v>10161</v>
      </c>
      <c r="D3711" s="9" t="s">
        <v>10155</v>
      </c>
      <c r="E3711" s="10" t="n">
        <v>4</v>
      </c>
      <c r="F3711" s="10" t="n">
        <v>46837.68</v>
      </c>
      <c r="G3711" s="10" t="n">
        <v>3</v>
      </c>
      <c r="H3711" s="10" t="n">
        <v>26039.38</v>
      </c>
    </row>
    <row r="3712" customFormat="false" ht="15" hidden="false" customHeight="false" outlineLevel="0" collapsed="false">
      <c r="A3712" s="9" t="s">
        <v>13860</v>
      </c>
      <c r="B3712" s="9" t="s">
        <v>77</v>
      </c>
      <c r="C3712" s="9" t="s">
        <v>10161</v>
      </c>
      <c r="D3712" s="9" t="s">
        <v>10156</v>
      </c>
      <c r="E3712" s="10" t="n">
        <v>2</v>
      </c>
      <c r="F3712" s="10" t="n">
        <v>31503.85</v>
      </c>
      <c r="G3712" s="10" t="n">
        <v>80</v>
      </c>
      <c r="H3712" s="10" t="n">
        <v>17514.55</v>
      </c>
    </row>
    <row r="3713" customFormat="false" ht="15" hidden="false" customHeight="false" outlineLevel="0" collapsed="false">
      <c r="A3713" s="9" t="s">
        <v>13861</v>
      </c>
      <c r="B3713" s="9" t="s">
        <v>77</v>
      </c>
      <c r="C3713" s="9" t="s">
        <v>10161</v>
      </c>
      <c r="D3713" s="9" t="s">
        <v>10157</v>
      </c>
      <c r="E3713" s="10" t="n">
        <v>2</v>
      </c>
      <c r="F3713" s="10" t="n">
        <v>5400.15</v>
      </c>
      <c r="G3713" s="10" t="n">
        <v>318</v>
      </c>
      <c r="H3713" s="10" t="n">
        <v>3002.21</v>
      </c>
    </row>
    <row r="3714" customFormat="false" ht="15" hidden="false" customHeight="false" outlineLevel="0" collapsed="false">
      <c r="A3714" s="9" t="s">
        <v>13862</v>
      </c>
      <c r="B3714" s="9" t="s">
        <v>62</v>
      </c>
      <c r="C3714" s="9" t="s">
        <v>10161</v>
      </c>
      <c r="D3714" s="9" t="s">
        <v>10157</v>
      </c>
      <c r="E3714" s="10" t="n">
        <v>5</v>
      </c>
      <c r="F3714" s="10" t="n">
        <v>47598.76</v>
      </c>
      <c r="G3714" s="10" t="n">
        <v>207</v>
      </c>
      <c r="H3714" s="10" t="n">
        <v>26462.5</v>
      </c>
    </row>
    <row r="3715" customFormat="false" ht="15" hidden="false" customHeight="false" outlineLevel="0" collapsed="false">
      <c r="A3715" s="9" t="s">
        <v>13863</v>
      </c>
      <c r="B3715" s="9" t="s">
        <v>62</v>
      </c>
      <c r="C3715" s="9" t="s">
        <v>10162</v>
      </c>
      <c r="D3715" s="9" t="s">
        <v>10156</v>
      </c>
      <c r="E3715" s="10" t="n">
        <v>2</v>
      </c>
      <c r="F3715" s="10" t="n">
        <v>1255.05</v>
      </c>
      <c r="G3715" s="10" t="n">
        <v>117</v>
      </c>
      <c r="H3715" s="10" t="n">
        <v>697.74</v>
      </c>
    </row>
    <row r="3716" customFormat="false" ht="15" hidden="false" customHeight="false" outlineLevel="0" collapsed="false">
      <c r="A3716" s="9" t="s">
        <v>13864</v>
      </c>
      <c r="B3716" s="9" t="s">
        <v>76</v>
      </c>
      <c r="C3716" s="9" t="s">
        <v>10161</v>
      </c>
      <c r="D3716" s="9" t="s">
        <v>10155</v>
      </c>
      <c r="E3716" s="10" t="n">
        <v>3</v>
      </c>
      <c r="F3716" s="10" t="n">
        <v>22868.25</v>
      </c>
      <c r="G3716" s="10" t="n">
        <v>11</v>
      </c>
      <c r="H3716" s="10" t="n">
        <v>12713.59</v>
      </c>
    </row>
    <row r="3717" customFormat="false" ht="15" hidden="false" customHeight="false" outlineLevel="0" collapsed="false">
      <c r="A3717" s="9" t="s">
        <v>13865</v>
      </c>
      <c r="B3717" s="9" t="s">
        <v>68</v>
      </c>
      <c r="C3717" s="9" t="s">
        <v>10164</v>
      </c>
      <c r="D3717" s="9" t="s">
        <v>10155</v>
      </c>
      <c r="E3717" s="10" t="n">
        <v>3</v>
      </c>
      <c r="F3717" s="10" t="n">
        <v>16687.3</v>
      </c>
      <c r="G3717" s="10" t="n">
        <v>27</v>
      </c>
      <c r="H3717" s="10" t="n">
        <v>9277.29</v>
      </c>
    </row>
    <row r="3718" customFormat="false" ht="15" hidden="false" customHeight="false" outlineLevel="0" collapsed="false">
      <c r="A3718" s="9" t="s">
        <v>13866</v>
      </c>
      <c r="B3718" s="9" t="s">
        <v>68</v>
      </c>
      <c r="C3718" s="9" t="s">
        <v>10161</v>
      </c>
      <c r="D3718" s="9" t="s">
        <v>10155</v>
      </c>
      <c r="E3718" s="10" t="n">
        <v>4</v>
      </c>
      <c r="F3718" s="10" t="n">
        <v>20532.2</v>
      </c>
      <c r="G3718" s="10" t="n">
        <v>80</v>
      </c>
      <c r="H3718" s="10" t="n">
        <v>11414.86</v>
      </c>
    </row>
    <row r="3719" customFormat="false" ht="15" hidden="false" customHeight="false" outlineLevel="0" collapsed="false">
      <c r="A3719" s="9" t="s">
        <v>13867</v>
      </c>
      <c r="B3719" s="9" t="s">
        <v>77</v>
      </c>
      <c r="C3719" s="9" t="s">
        <v>10162</v>
      </c>
      <c r="D3719" s="9" t="s">
        <v>10157</v>
      </c>
      <c r="E3719" s="10" t="n">
        <v>4</v>
      </c>
      <c r="F3719" s="10" t="n">
        <v>49670.66</v>
      </c>
      <c r="G3719" s="10" t="n">
        <v>266</v>
      </c>
      <c r="H3719" s="10" t="n">
        <v>27614.37</v>
      </c>
    </row>
    <row r="3720" customFormat="false" ht="15" hidden="false" customHeight="false" outlineLevel="0" collapsed="false">
      <c r="A3720" s="9" t="s">
        <v>13868</v>
      </c>
      <c r="B3720" s="9" t="s">
        <v>71</v>
      </c>
      <c r="C3720" s="9" t="s">
        <v>10162</v>
      </c>
      <c r="D3720" s="9" t="s">
        <v>10155</v>
      </c>
      <c r="E3720" s="10" t="n">
        <v>4</v>
      </c>
      <c r="F3720" s="10" t="n">
        <v>23045.5</v>
      </c>
      <c r="G3720" s="10" t="n">
        <v>4</v>
      </c>
      <c r="H3720" s="10" t="n">
        <v>12812.13</v>
      </c>
    </row>
    <row r="3721" customFormat="false" ht="15" hidden="false" customHeight="false" outlineLevel="0" collapsed="false">
      <c r="A3721" s="9" t="s">
        <v>13869</v>
      </c>
      <c r="B3721" s="9" t="s">
        <v>65</v>
      </c>
      <c r="C3721" s="9" t="s">
        <v>10161</v>
      </c>
      <c r="D3721" s="9" t="s">
        <v>10155</v>
      </c>
      <c r="E3721" s="10" t="n">
        <v>3</v>
      </c>
      <c r="F3721" s="10" t="n">
        <v>6203.37</v>
      </c>
      <c r="G3721" s="10" t="n">
        <v>3</v>
      </c>
      <c r="H3721" s="10" t="n">
        <v>3448.76</v>
      </c>
    </row>
    <row r="3722" customFormat="false" ht="15" hidden="false" customHeight="false" outlineLevel="0" collapsed="false">
      <c r="A3722" s="9" t="s">
        <v>13870</v>
      </c>
      <c r="B3722" s="9" t="s">
        <v>79</v>
      </c>
      <c r="C3722" s="9" t="s">
        <v>10161</v>
      </c>
      <c r="D3722" s="9" t="s">
        <v>10156</v>
      </c>
      <c r="E3722" s="10" t="n">
        <v>2</v>
      </c>
      <c r="F3722" s="10" t="n">
        <v>7463.3</v>
      </c>
      <c r="G3722" s="10" t="n">
        <v>11</v>
      </c>
      <c r="H3722" s="10" t="n">
        <v>4149.22</v>
      </c>
    </row>
    <row r="3723" customFormat="false" ht="15" hidden="false" customHeight="false" outlineLevel="0" collapsed="false">
      <c r="A3723" s="9" t="s">
        <v>13871</v>
      </c>
      <c r="B3723" s="9" t="s">
        <v>62</v>
      </c>
      <c r="C3723" s="9" t="s">
        <v>10163</v>
      </c>
      <c r="D3723" s="9" t="s">
        <v>10155</v>
      </c>
      <c r="E3723" s="10" t="n">
        <v>3</v>
      </c>
      <c r="F3723" s="10" t="n">
        <v>6006.54</v>
      </c>
      <c r="G3723" s="10" t="n">
        <v>4</v>
      </c>
      <c r="H3723" s="10" t="n">
        <v>3339.33</v>
      </c>
    </row>
    <row r="3724" customFormat="false" ht="15" hidden="false" customHeight="false" outlineLevel="0" collapsed="false">
      <c r="A3724" s="9" t="s">
        <v>13872</v>
      </c>
      <c r="B3724" s="9" t="s">
        <v>77</v>
      </c>
      <c r="C3724" s="9" t="s">
        <v>10161</v>
      </c>
      <c r="D3724" s="9" t="s">
        <v>10156</v>
      </c>
      <c r="E3724" s="10" t="n">
        <v>2</v>
      </c>
      <c r="F3724" s="10" t="n">
        <v>5694.1</v>
      </c>
      <c r="G3724" s="10" t="n">
        <v>68</v>
      </c>
      <c r="H3724" s="10" t="n">
        <v>3165.63</v>
      </c>
    </row>
    <row r="3725" customFormat="false" ht="15" hidden="false" customHeight="false" outlineLevel="0" collapsed="false">
      <c r="A3725" s="9" t="s">
        <v>13873</v>
      </c>
      <c r="B3725" s="9" t="s">
        <v>76</v>
      </c>
      <c r="C3725" s="9" t="s">
        <v>10161</v>
      </c>
      <c r="D3725" s="9" t="s">
        <v>10157</v>
      </c>
      <c r="E3725" s="10" t="n">
        <v>2</v>
      </c>
      <c r="F3725" s="10" t="n">
        <v>1701.75</v>
      </c>
      <c r="G3725" s="10" t="n">
        <v>196</v>
      </c>
      <c r="H3725" s="10" t="n">
        <v>946.09</v>
      </c>
    </row>
    <row r="3726" customFormat="false" ht="15" hidden="false" customHeight="false" outlineLevel="0" collapsed="false">
      <c r="A3726" s="9" t="s">
        <v>13874</v>
      </c>
      <c r="B3726" s="9" t="s">
        <v>71</v>
      </c>
      <c r="C3726" s="9" t="s">
        <v>10164</v>
      </c>
      <c r="D3726" s="9" t="s">
        <v>10155</v>
      </c>
      <c r="E3726" s="10" t="n">
        <v>4</v>
      </c>
      <c r="F3726" s="10" t="n">
        <v>14165.21</v>
      </c>
      <c r="G3726" s="10" t="n">
        <v>81</v>
      </c>
      <c r="H3726" s="10" t="n">
        <v>7875.14</v>
      </c>
    </row>
    <row r="3727" customFormat="false" ht="15" hidden="false" customHeight="false" outlineLevel="0" collapsed="false">
      <c r="A3727" s="9" t="s">
        <v>13875</v>
      </c>
      <c r="B3727" s="9" t="s">
        <v>64</v>
      </c>
      <c r="C3727" s="9" t="s">
        <v>10161</v>
      </c>
      <c r="D3727" s="9" t="s">
        <v>10154</v>
      </c>
      <c r="E3727" s="10" t="n">
        <v>12</v>
      </c>
      <c r="F3727" s="10" t="n">
        <v>72201.75</v>
      </c>
      <c r="G3727" s="10" t="n">
        <v>8</v>
      </c>
      <c r="H3727" s="10" t="n">
        <v>40140.52</v>
      </c>
    </row>
    <row r="3728" customFormat="false" ht="15" hidden="false" customHeight="false" outlineLevel="0" collapsed="false">
      <c r="A3728" s="9" t="s">
        <v>13876</v>
      </c>
      <c r="B3728" s="9" t="s">
        <v>68</v>
      </c>
      <c r="C3728" s="9" t="s">
        <v>10161</v>
      </c>
      <c r="D3728" s="9" t="s">
        <v>10155</v>
      </c>
      <c r="E3728" s="10" t="n">
        <v>5</v>
      </c>
      <c r="F3728" s="10" t="n">
        <v>6033.89</v>
      </c>
      <c r="G3728" s="10" t="n">
        <v>84</v>
      </c>
      <c r="H3728" s="10" t="n">
        <v>3354.54</v>
      </c>
    </row>
    <row r="3729" customFormat="false" ht="15" hidden="false" customHeight="false" outlineLevel="0" collapsed="false">
      <c r="A3729" s="9" t="s">
        <v>13877</v>
      </c>
      <c r="B3729" s="9" t="s">
        <v>68</v>
      </c>
      <c r="C3729" s="9" t="s">
        <v>10161</v>
      </c>
      <c r="D3729" s="9" t="s">
        <v>10156</v>
      </c>
      <c r="E3729" s="10" t="n">
        <v>1</v>
      </c>
      <c r="F3729" s="10" t="n">
        <v>319.91</v>
      </c>
      <c r="G3729" s="10" t="n">
        <v>228</v>
      </c>
      <c r="H3729" s="10" t="n">
        <v>177.85</v>
      </c>
    </row>
    <row r="3730" customFormat="false" ht="15" hidden="false" customHeight="false" outlineLevel="0" collapsed="false">
      <c r="A3730" s="9" t="s">
        <v>13878</v>
      </c>
      <c r="B3730" s="9" t="s">
        <v>79</v>
      </c>
      <c r="C3730" s="9" t="s">
        <v>10163</v>
      </c>
      <c r="D3730" s="9" t="s">
        <v>10155</v>
      </c>
      <c r="E3730" s="10" t="n">
        <v>3</v>
      </c>
      <c r="F3730" s="10" t="n">
        <v>4186.4</v>
      </c>
      <c r="G3730" s="10" t="n">
        <v>19</v>
      </c>
      <c r="H3730" s="10" t="n">
        <v>2327.43</v>
      </c>
    </row>
    <row r="3731" customFormat="false" ht="15" hidden="false" customHeight="false" outlineLevel="0" collapsed="false">
      <c r="A3731" s="9" t="s">
        <v>13879</v>
      </c>
      <c r="B3731" s="9" t="s">
        <v>64</v>
      </c>
      <c r="C3731" s="9" t="s">
        <v>10161</v>
      </c>
      <c r="D3731" s="9" t="s">
        <v>10154</v>
      </c>
      <c r="E3731" s="10" t="n">
        <v>11</v>
      </c>
      <c r="F3731" s="10" t="n">
        <v>86218.85</v>
      </c>
      <c r="G3731" s="10" t="n">
        <v>30</v>
      </c>
      <c r="H3731" s="10" t="n">
        <v>47933.32</v>
      </c>
    </row>
    <row r="3732" customFormat="false" ht="15" hidden="false" customHeight="false" outlineLevel="0" collapsed="false">
      <c r="A3732" s="9" t="s">
        <v>13880</v>
      </c>
      <c r="B3732" s="9" t="s">
        <v>77</v>
      </c>
      <c r="C3732" s="9" t="s">
        <v>10164</v>
      </c>
      <c r="D3732" s="9" t="s">
        <v>10155</v>
      </c>
      <c r="E3732" s="10" t="n">
        <v>5</v>
      </c>
      <c r="F3732" s="10" t="n">
        <v>13852.43</v>
      </c>
      <c r="G3732" s="10" t="n">
        <v>32</v>
      </c>
      <c r="H3732" s="10" t="n">
        <v>7701.25</v>
      </c>
    </row>
    <row r="3733" customFormat="false" ht="15" hidden="false" customHeight="false" outlineLevel="0" collapsed="false">
      <c r="A3733" s="9" t="s">
        <v>13881</v>
      </c>
      <c r="B3733" s="9" t="s">
        <v>79</v>
      </c>
      <c r="C3733" s="9" t="s">
        <v>10164</v>
      </c>
      <c r="D3733" s="9" t="s">
        <v>10155</v>
      </c>
      <c r="E3733" s="10" t="n">
        <v>10</v>
      </c>
      <c r="F3733" s="10" t="n">
        <v>67789.13</v>
      </c>
      <c r="G3733" s="10" t="n">
        <v>3</v>
      </c>
      <c r="H3733" s="10" t="n">
        <v>37687.33</v>
      </c>
    </row>
    <row r="3734" customFormat="false" ht="15" hidden="false" customHeight="false" outlineLevel="0" collapsed="false">
      <c r="A3734" s="9" t="s">
        <v>13882</v>
      </c>
      <c r="B3734" s="9" t="s">
        <v>64</v>
      </c>
      <c r="C3734" s="9" t="s">
        <v>10163</v>
      </c>
      <c r="D3734" s="9" t="s">
        <v>10154</v>
      </c>
      <c r="E3734" s="10" t="n">
        <v>2</v>
      </c>
      <c r="F3734" s="10" t="n">
        <v>91682.9</v>
      </c>
      <c r="G3734" s="10" t="n">
        <v>72</v>
      </c>
      <c r="H3734" s="10" t="n">
        <v>50971.05</v>
      </c>
    </row>
    <row r="3735" customFormat="false" ht="15" hidden="false" customHeight="false" outlineLevel="0" collapsed="false">
      <c r="A3735" s="9" t="s">
        <v>13883</v>
      </c>
      <c r="B3735" s="9" t="s">
        <v>64</v>
      </c>
      <c r="C3735" s="9" t="s">
        <v>10161</v>
      </c>
      <c r="D3735" s="9" t="s">
        <v>10155</v>
      </c>
      <c r="E3735" s="10" t="n">
        <v>8</v>
      </c>
      <c r="F3735" s="10" t="n">
        <v>24682.84</v>
      </c>
      <c r="G3735" s="10" t="n">
        <v>17</v>
      </c>
      <c r="H3735" s="10" t="n">
        <v>13722.41</v>
      </c>
    </row>
    <row r="3736" customFormat="false" ht="15" hidden="false" customHeight="false" outlineLevel="0" collapsed="false">
      <c r="A3736" s="9" t="s">
        <v>13884</v>
      </c>
      <c r="B3736" s="9" t="s">
        <v>69</v>
      </c>
      <c r="C3736" s="9" t="s">
        <v>10163</v>
      </c>
      <c r="D3736" s="9" t="s">
        <v>10157</v>
      </c>
      <c r="E3736" s="10" t="n">
        <v>2</v>
      </c>
      <c r="F3736" s="10" t="n">
        <v>5009.31</v>
      </c>
      <c r="G3736" s="10" t="n">
        <v>242</v>
      </c>
      <c r="H3736" s="10" t="n">
        <v>2784.92</v>
      </c>
    </row>
    <row r="3737" customFormat="false" ht="15" hidden="false" customHeight="false" outlineLevel="0" collapsed="false">
      <c r="A3737" s="9" t="s">
        <v>13885</v>
      </c>
      <c r="B3737" s="9" t="s">
        <v>71</v>
      </c>
      <c r="C3737" s="9" t="s">
        <v>10164</v>
      </c>
      <c r="D3737" s="9" t="s">
        <v>10155</v>
      </c>
      <c r="E3737" s="10" t="n">
        <v>6</v>
      </c>
      <c r="F3737" s="10" t="n">
        <v>35333.14</v>
      </c>
      <c r="G3737" s="10" t="n">
        <v>16</v>
      </c>
      <c r="H3737" s="10" t="n">
        <v>19643.44</v>
      </c>
    </row>
    <row r="3738" customFormat="false" ht="15" hidden="false" customHeight="false" outlineLevel="0" collapsed="false">
      <c r="A3738" s="9" t="s">
        <v>13886</v>
      </c>
      <c r="B3738" s="9" t="s">
        <v>77</v>
      </c>
      <c r="C3738" s="9" t="s">
        <v>10161</v>
      </c>
      <c r="D3738" s="9" t="s">
        <v>10155</v>
      </c>
      <c r="E3738" s="10" t="n">
        <v>3</v>
      </c>
      <c r="F3738" s="10" t="n">
        <v>16590</v>
      </c>
      <c r="G3738" s="10" t="n">
        <v>0</v>
      </c>
      <c r="H3738" s="10" t="n">
        <v>9223.2</v>
      </c>
    </row>
    <row r="3739" customFormat="false" ht="15" hidden="false" customHeight="false" outlineLevel="0" collapsed="false">
      <c r="A3739" s="9" t="s">
        <v>13887</v>
      </c>
      <c r="B3739" s="9" t="s">
        <v>71</v>
      </c>
      <c r="C3739" s="9" t="s">
        <v>10161</v>
      </c>
      <c r="D3739" s="9" t="s">
        <v>10156</v>
      </c>
      <c r="E3739" s="10" t="n">
        <v>2</v>
      </c>
      <c r="F3739" s="10" t="n">
        <v>13660.4</v>
      </c>
      <c r="G3739" s="10" t="n">
        <v>66</v>
      </c>
      <c r="H3739" s="10" t="n">
        <v>7594.49</v>
      </c>
    </row>
    <row r="3740" customFormat="false" ht="15" hidden="false" customHeight="false" outlineLevel="0" collapsed="false">
      <c r="A3740" s="9" t="s">
        <v>13888</v>
      </c>
      <c r="B3740" s="9" t="s">
        <v>68</v>
      </c>
      <c r="C3740" s="9" t="s">
        <v>10161</v>
      </c>
      <c r="D3740" s="9" t="s">
        <v>10155</v>
      </c>
      <c r="E3740" s="10" t="n">
        <v>3</v>
      </c>
      <c r="F3740" s="10" t="n">
        <v>5624.65</v>
      </c>
      <c r="G3740" s="10" t="n">
        <v>37</v>
      </c>
      <c r="H3740" s="10" t="n">
        <v>3127.02</v>
      </c>
    </row>
    <row r="3741" customFormat="false" ht="15" hidden="false" customHeight="false" outlineLevel="0" collapsed="false">
      <c r="A3741" s="9" t="s">
        <v>13889</v>
      </c>
      <c r="B3741" s="9" t="s">
        <v>61</v>
      </c>
      <c r="C3741" s="9" t="s">
        <v>10164</v>
      </c>
      <c r="D3741" s="9" t="s">
        <v>10155</v>
      </c>
      <c r="E3741" s="10" t="n">
        <v>4</v>
      </c>
      <c r="F3741" s="10" t="n">
        <v>24922.4</v>
      </c>
      <c r="G3741" s="10" t="n">
        <v>35</v>
      </c>
      <c r="H3741" s="10" t="n">
        <v>13855.59</v>
      </c>
    </row>
    <row r="3742" customFormat="false" ht="15" hidden="false" customHeight="false" outlineLevel="0" collapsed="false">
      <c r="A3742" s="9" t="s">
        <v>13890</v>
      </c>
      <c r="B3742" s="9" t="s">
        <v>76</v>
      </c>
      <c r="C3742" s="9" t="s">
        <v>10164</v>
      </c>
      <c r="D3742" s="9" t="s">
        <v>10155</v>
      </c>
      <c r="E3742" s="10" t="n">
        <v>8</v>
      </c>
      <c r="F3742" s="10" t="n">
        <v>8188.67</v>
      </c>
      <c r="G3742" s="10" t="n">
        <v>23</v>
      </c>
      <c r="H3742" s="10" t="n">
        <v>4552.49</v>
      </c>
    </row>
    <row r="3743" customFormat="false" ht="15" hidden="false" customHeight="false" outlineLevel="0" collapsed="false">
      <c r="A3743" s="9" t="s">
        <v>13891</v>
      </c>
      <c r="B3743" s="9" t="s">
        <v>71</v>
      </c>
      <c r="C3743" s="9" t="s">
        <v>10162</v>
      </c>
      <c r="D3743" s="9" t="s">
        <v>10155</v>
      </c>
      <c r="E3743" s="10" t="n">
        <v>10</v>
      </c>
      <c r="F3743" s="10" t="n">
        <v>48020.15</v>
      </c>
      <c r="G3743" s="10" t="n">
        <v>33</v>
      </c>
      <c r="H3743" s="10" t="n">
        <v>26696.77</v>
      </c>
    </row>
    <row r="3744" customFormat="false" ht="15" hidden="false" customHeight="false" outlineLevel="0" collapsed="false">
      <c r="A3744" s="9" t="s">
        <v>13892</v>
      </c>
      <c r="B3744" s="9" t="s">
        <v>79</v>
      </c>
      <c r="C3744" s="9" t="s">
        <v>10161</v>
      </c>
      <c r="D3744" s="9" t="s">
        <v>10157</v>
      </c>
      <c r="E3744" s="10" t="n">
        <v>3</v>
      </c>
      <c r="F3744" s="10" t="n">
        <v>6325.95</v>
      </c>
      <c r="G3744" s="10" t="n">
        <v>177</v>
      </c>
      <c r="H3744" s="10" t="n">
        <v>3516.91</v>
      </c>
    </row>
    <row r="3745" customFormat="false" ht="15" hidden="false" customHeight="false" outlineLevel="0" collapsed="false">
      <c r="A3745" s="9" t="s">
        <v>13893</v>
      </c>
      <c r="B3745" s="9" t="s">
        <v>75</v>
      </c>
      <c r="C3745" s="9" t="s">
        <v>10161</v>
      </c>
      <c r="D3745" s="9" t="s">
        <v>10155</v>
      </c>
      <c r="E3745" s="10" t="n">
        <v>3</v>
      </c>
      <c r="F3745" s="10" t="n">
        <v>8955.08</v>
      </c>
      <c r="G3745" s="10" t="n">
        <v>60</v>
      </c>
      <c r="H3745" s="10" t="n">
        <v>4978.57</v>
      </c>
    </row>
    <row r="3746" customFormat="false" ht="15" hidden="false" customHeight="false" outlineLevel="0" collapsed="false">
      <c r="A3746" s="9" t="s">
        <v>13894</v>
      </c>
      <c r="B3746" s="9" t="s">
        <v>69</v>
      </c>
      <c r="C3746" s="9" t="s">
        <v>10161</v>
      </c>
      <c r="D3746" s="9" t="s">
        <v>10156</v>
      </c>
      <c r="E3746" s="10" t="n">
        <v>2</v>
      </c>
      <c r="F3746" s="10" t="n">
        <v>11814.55</v>
      </c>
      <c r="G3746" s="10" t="n">
        <v>34</v>
      </c>
      <c r="H3746" s="10" t="n">
        <v>6568.29</v>
      </c>
    </row>
    <row r="3747" customFormat="false" ht="15" hidden="false" customHeight="false" outlineLevel="0" collapsed="false">
      <c r="A3747" s="9" t="s">
        <v>13895</v>
      </c>
      <c r="B3747" s="9" t="s">
        <v>69</v>
      </c>
      <c r="C3747" s="9" t="s">
        <v>10163</v>
      </c>
      <c r="D3747" s="9" t="s">
        <v>10156</v>
      </c>
      <c r="E3747" s="10" t="n">
        <v>2</v>
      </c>
      <c r="F3747" s="10" t="n">
        <v>1292.3</v>
      </c>
      <c r="G3747" s="10" t="n">
        <v>55</v>
      </c>
      <c r="H3747" s="10" t="n">
        <v>718.45</v>
      </c>
    </row>
    <row r="3748" customFormat="false" ht="15" hidden="false" customHeight="false" outlineLevel="0" collapsed="false">
      <c r="A3748" s="9" t="s">
        <v>13896</v>
      </c>
      <c r="B3748" s="9" t="s">
        <v>68</v>
      </c>
      <c r="C3748" s="9" t="s">
        <v>10161</v>
      </c>
      <c r="D3748" s="9" t="s">
        <v>10155</v>
      </c>
      <c r="E3748" s="10" t="n">
        <v>3</v>
      </c>
      <c r="F3748" s="10" t="n">
        <v>4443.55</v>
      </c>
      <c r="G3748" s="10" t="n">
        <v>111</v>
      </c>
      <c r="H3748" s="10" t="n">
        <v>2470.39</v>
      </c>
    </row>
    <row r="3749" customFormat="false" ht="15" hidden="false" customHeight="false" outlineLevel="0" collapsed="false">
      <c r="A3749" s="9" t="s">
        <v>13897</v>
      </c>
      <c r="B3749" s="9" t="s">
        <v>73</v>
      </c>
      <c r="C3749" s="9" t="s">
        <v>10161</v>
      </c>
      <c r="D3749" s="9" t="s">
        <v>10156</v>
      </c>
      <c r="E3749" s="10" t="n">
        <v>2</v>
      </c>
      <c r="F3749" s="10" t="n">
        <v>9018.96</v>
      </c>
      <c r="G3749" s="10" t="n">
        <v>44</v>
      </c>
      <c r="H3749" s="10" t="n">
        <v>5014.09</v>
      </c>
    </row>
    <row r="3750" customFormat="false" ht="15" hidden="false" customHeight="false" outlineLevel="0" collapsed="false">
      <c r="A3750" s="9" t="s">
        <v>13898</v>
      </c>
      <c r="B3750" s="9" t="s">
        <v>79</v>
      </c>
      <c r="C3750" s="9" t="s">
        <v>10162</v>
      </c>
      <c r="D3750" s="9" t="s">
        <v>10158</v>
      </c>
      <c r="E3750" s="10" t="n">
        <v>0</v>
      </c>
      <c r="F3750" s="10" t="n">
        <v>0</v>
      </c>
      <c r="H3750" s="10" t="n">
        <v>0</v>
      </c>
    </row>
    <row r="3751" customFormat="false" ht="15" hidden="false" customHeight="false" outlineLevel="0" collapsed="false">
      <c r="A3751" s="9" t="s">
        <v>13899</v>
      </c>
      <c r="B3751" s="9" t="s">
        <v>64</v>
      </c>
      <c r="C3751" s="9" t="s">
        <v>10164</v>
      </c>
      <c r="D3751" s="9" t="s">
        <v>10154</v>
      </c>
      <c r="E3751" s="10" t="n">
        <v>16</v>
      </c>
      <c r="F3751" s="10" t="n">
        <v>124273.99</v>
      </c>
      <c r="G3751" s="10" t="n">
        <v>1</v>
      </c>
      <c r="H3751" s="10" t="n">
        <v>69090.05</v>
      </c>
    </row>
    <row r="3752" customFormat="false" ht="15" hidden="false" customHeight="false" outlineLevel="0" collapsed="false">
      <c r="A3752" s="9" t="s">
        <v>13900</v>
      </c>
      <c r="B3752" s="9" t="s">
        <v>71</v>
      </c>
      <c r="C3752" s="9" t="s">
        <v>10161</v>
      </c>
      <c r="D3752" s="9" t="s">
        <v>10156</v>
      </c>
      <c r="E3752" s="10" t="n">
        <v>2</v>
      </c>
      <c r="F3752" s="10" t="n">
        <v>1003.35</v>
      </c>
      <c r="G3752" s="10" t="n">
        <v>41</v>
      </c>
      <c r="H3752" s="10" t="n">
        <v>557.81</v>
      </c>
    </row>
    <row r="3753" customFormat="false" ht="15" hidden="false" customHeight="false" outlineLevel="0" collapsed="false">
      <c r="A3753" s="9" t="s">
        <v>13901</v>
      </c>
      <c r="B3753" s="9" t="s">
        <v>70</v>
      </c>
      <c r="C3753" s="9" t="s">
        <v>10162</v>
      </c>
      <c r="D3753" s="9" t="s">
        <v>10154</v>
      </c>
      <c r="E3753" s="10" t="n">
        <v>12</v>
      </c>
      <c r="F3753" s="10" t="n">
        <v>97207.5</v>
      </c>
      <c r="G3753" s="10" t="n">
        <v>5</v>
      </c>
      <c r="H3753" s="10" t="n">
        <v>54042.45</v>
      </c>
    </row>
    <row r="3754" customFormat="false" ht="15" hidden="false" customHeight="false" outlineLevel="0" collapsed="false">
      <c r="A3754" s="9" t="s">
        <v>13902</v>
      </c>
      <c r="B3754" s="9" t="s">
        <v>74</v>
      </c>
      <c r="C3754" s="9" t="s">
        <v>10161</v>
      </c>
      <c r="D3754" s="9" t="s">
        <v>10155</v>
      </c>
      <c r="E3754" s="10" t="n">
        <v>3</v>
      </c>
      <c r="F3754" s="10" t="n">
        <v>33540.95</v>
      </c>
      <c r="G3754" s="10" t="n">
        <v>52</v>
      </c>
      <c r="H3754" s="10" t="n">
        <v>18647.07</v>
      </c>
    </row>
    <row r="3755" customFormat="false" ht="15" hidden="false" customHeight="false" outlineLevel="0" collapsed="false">
      <c r="A3755" s="9" t="s">
        <v>13903</v>
      </c>
      <c r="B3755" s="9" t="s">
        <v>59</v>
      </c>
      <c r="C3755" s="9" t="s">
        <v>10161</v>
      </c>
      <c r="D3755" s="9" t="s">
        <v>10156</v>
      </c>
      <c r="E3755" s="10" t="n">
        <v>1</v>
      </c>
      <c r="F3755" s="10" t="n">
        <v>1220.1</v>
      </c>
      <c r="G3755" s="10" t="n">
        <v>230</v>
      </c>
      <c r="H3755" s="10" t="n">
        <v>678.31</v>
      </c>
    </row>
    <row r="3756" customFormat="false" ht="15" hidden="false" customHeight="false" outlineLevel="0" collapsed="false">
      <c r="A3756" s="9" t="s">
        <v>13904</v>
      </c>
      <c r="B3756" s="9" t="s">
        <v>65</v>
      </c>
      <c r="C3756" s="9" t="s">
        <v>10161</v>
      </c>
      <c r="D3756" s="9" t="s">
        <v>10155</v>
      </c>
      <c r="E3756" s="10" t="n">
        <v>7</v>
      </c>
      <c r="F3756" s="10" t="n">
        <v>31274.58</v>
      </c>
      <c r="G3756" s="10" t="n">
        <v>43</v>
      </c>
      <c r="H3756" s="10" t="n">
        <v>17387.08</v>
      </c>
    </row>
    <row r="3757" customFormat="false" ht="15" hidden="false" customHeight="false" outlineLevel="0" collapsed="false">
      <c r="A3757" s="9" t="s">
        <v>13905</v>
      </c>
      <c r="B3757" s="9" t="s">
        <v>79</v>
      </c>
      <c r="C3757" s="9" t="s">
        <v>10162</v>
      </c>
      <c r="D3757" s="9" t="s">
        <v>10154</v>
      </c>
      <c r="E3757" s="10" t="n">
        <v>21</v>
      </c>
      <c r="F3757" s="10" t="n">
        <v>73521.94</v>
      </c>
      <c r="G3757" s="10" t="n">
        <v>2</v>
      </c>
      <c r="H3757" s="10" t="n">
        <v>40874.48</v>
      </c>
    </row>
    <row r="3758" customFormat="false" ht="15" hidden="false" customHeight="false" outlineLevel="0" collapsed="false">
      <c r="A3758" s="9" t="s">
        <v>13906</v>
      </c>
      <c r="B3758" s="9" t="s">
        <v>70</v>
      </c>
      <c r="C3758" s="9" t="s">
        <v>10161</v>
      </c>
      <c r="D3758" s="9" t="s">
        <v>10155</v>
      </c>
      <c r="E3758" s="10" t="n">
        <v>5</v>
      </c>
      <c r="F3758" s="10" t="n">
        <v>31231.3</v>
      </c>
      <c r="G3758" s="10" t="n">
        <v>45</v>
      </c>
      <c r="H3758" s="10" t="n">
        <v>17363.02</v>
      </c>
    </row>
    <row r="3759" customFormat="false" ht="15" hidden="false" customHeight="false" outlineLevel="0" collapsed="false">
      <c r="A3759" s="9" t="s">
        <v>13907</v>
      </c>
      <c r="B3759" s="9" t="s">
        <v>68</v>
      </c>
      <c r="C3759" s="9" t="s">
        <v>10164</v>
      </c>
      <c r="D3759" s="9" t="s">
        <v>10155</v>
      </c>
      <c r="E3759" s="10" t="n">
        <v>14</v>
      </c>
      <c r="F3759" s="10" t="n">
        <v>42059.03</v>
      </c>
      <c r="G3759" s="10" t="n">
        <v>32</v>
      </c>
      <c r="H3759" s="10" t="n">
        <v>23382.69</v>
      </c>
    </row>
    <row r="3760" customFormat="false" ht="15" hidden="false" customHeight="false" outlineLevel="0" collapsed="false">
      <c r="A3760" s="9" t="s">
        <v>13908</v>
      </c>
      <c r="B3760" s="9" t="s">
        <v>70</v>
      </c>
      <c r="C3760" s="9" t="s">
        <v>10162</v>
      </c>
      <c r="D3760" s="9" t="s">
        <v>10155</v>
      </c>
      <c r="E3760" s="10" t="n">
        <v>5</v>
      </c>
      <c r="F3760" s="10" t="n">
        <v>58374.85</v>
      </c>
      <c r="G3760" s="10" t="n">
        <v>15</v>
      </c>
      <c r="H3760" s="10" t="n">
        <v>32453.46</v>
      </c>
    </row>
    <row r="3761" customFormat="false" ht="15" hidden="false" customHeight="false" outlineLevel="0" collapsed="false">
      <c r="A3761" s="9" t="s">
        <v>13909</v>
      </c>
      <c r="B3761" s="9" t="s">
        <v>71</v>
      </c>
      <c r="C3761" s="9" t="s">
        <v>10161</v>
      </c>
      <c r="D3761" s="9" t="s">
        <v>10156</v>
      </c>
      <c r="E3761" s="10" t="n">
        <v>1</v>
      </c>
      <c r="F3761" s="10" t="n">
        <v>3169.15</v>
      </c>
      <c r="G3761" s="10" t="n">
        <v>130</v>
      </c>
      <c r="H3761" s="10" t="n">
        <v>1761.89</v>
      </c>
    </row>
    <row r="3762" customFormat="false" ht="15" hidden="false" customHeight="false" outlineLevel="0" collapsed="false">
      <c r="A3762" s="9" t="s">
        <v>13910</v>
      </c>
      <c r="B3762" s="9" t="s">
        <v>68</v>
      </c>
      <c r="C3762" s="9" t="s">
        <v>10164</v>
      </c>
      <c r="D3762" s="9" t="s">
        <v>10155</v>
      </c>
      <c r="E3762" s="10" t="n">
        <v>3</v>
      </c>
      <c r="F3762" s="10" t="n">
        <v>25598.19</v>
      </c>
      <c r="G3762" s="10" t="n">
        <v>34</v>
      </c>
      <c r="H3762" s="10" t="n">
        <v>14231.3</v>
      </c>
    </row>
    <row r="3763" customFormat="false" ht="15" hidden="false" customHeight="false" outlineLevel="0" collapsed="false">
      <c r="A3763" s="9" t="s">
        <v>13911</v>
      </c>
      <c r="B3763" s="9" t="s">
        <v>70</v>
      </c>
      <c r="C3763" s="9" t="s">
        <v>10161</v>
      </c>
      <c r="D3763" s="9" t="s">
        <v>10155</v>
      </c>
      <c r="E3763" s="10" t="n">
        <v>4</v>
      </c>
      <c r="F3763" s="10" t="n">
        <v>7922.79</v>
      </c>
      <c r="G3763" s="10" t="n">
        <v>54</v>
      </c>
      <c r="H3763" s="10" t="n">
        <v>4404.67</v>
      </c>
    </row>
    <row r="3764" customFormat="false" ht="15" hidden="false" customHeight="false" outlineLevel="0" collapsed="false">
      <c r="A3764" s="9" t="s">
        <v>13912</v>
      </c>
      <c r="B3764" s="9" t="s">
        <v>71</v>
      </c>
      <c r="C3764" s="9" t="s">
        <v>10161</v>
      </c>
      <c r="D3764" s="9" t="s">
        <v>10155</v>
      </c>
      <c r="E3764" s="10" t="n">
        <v>3</v>
      </c>
      <c r="F3764" s="10" t="n">
        <v>6493.16</v>
      </c>
      <c r="G3764" s="10" t="n">
        <v>28</v>
      </c>
      <c r="H3764" s="10" t="n">
        <v>3609.87</v>
      </c>
    </row>
    <row r="3765" customFormat="false" ht="15" hidden="false" customHeight="false" outlineLevel="0" collapsed="false">
      <c r="A3765" s="9" t="s">
        <v>13913</v>
      </c>
      <c r="B3765" s="9" t="s">
        <v>70</v>
      </c>
      <c r="C3765" s="9" t="s">
        <v>10161</v>
      </c>
      <c r="D3765" s="9" t="s">
        <v>10158</v>
      </c>
      <c r="E3765" s="10" t="n">
        <v>0</v>
      </c>
      <c r="F3765" s="10" t="n">
        <v>0</v>
      </c>
      <c r="H3765" s="10" t="n">
        <v>0</v>
      </c>
    </row>
    <row r="3766" customFormat="false" ht="15" hidden="false" customHeight="false" outlineLevel="0" collapsed="false">
      <c r="A3766" s="9" t="s">
        <v>13914</v>
      </c>
      <c r="B3766" s="9" t="s">
        <v>71</v>
      </c>
      <c r="C3766" s="9" t="s">
        <v>10162</v>
      </c>
      <c r="D3766" s="9" t="s">
        <v>10155</v>
      </c>
      <c r="E3766" s="10" t="n">
        <v>4</v>
      </c>
      <c r="F3766" s="10" t="n">
        <v>26925.4</v>
      </c>
      <c r="G3766" s="10" t="n">
        <v>84</v>
      </c>
      <c r="H3766" s="10" t="n">
        <v>14969.16</v>
      </c>
    </row>
    <row r="3767" customFormat="false" ht="15" hidden="false" customHeight="false" outlineLevel="0" collapsed="false">
      <c r="A3767" s="9" t="s">
        <v>13915</v>
      </c>
      <c r="B3767" s="9" t="s">
        <v>77</v>
      </c>
      <c r="C3767" s="9" t="s">
        <v>10161</v>
      </c>
      <c r="D3767" s="9" t="s">
        <v>10155</v>
      </c>
      <c r="E3767" s="10" t="n">
        <v>4</v>
      </c>
      <c r="F3767" s="10" t="n">
        <v>13122.73</v>
      </c>
      <c r="G3767" s="10" t="n">
        <v>50</v>
      </c>
      <c r="H3767" s="10" t="n">
        <v>7295.57</v>
      </c>
    </row>
    <row r="3768" customFormat="false" ht="15" hidden="false" customHeight="false" outlineLevel="0" collapsed="false">
      <c r="A3768" s="9" t="s">
        <v>13916</v>
      </c>
      <c r="B3768" s="9" t="s">
        <v>74</v>
      </c>
      <c r="C3768" s="9" t="s">
        <v>10161</v>
      </c>
      <c r="D3768" s="9" t="s">
        <v>10155</v>
      </c>
      <c r="E3768" s="10" t="n">
        <v>4</v>
      </c>
      <c r="F3768" s="10" t="n">
        <v>36344</v>
      </c>
      <c r="G3768" s="10" t="n">
        <v>100</v>
      </c>
      <c r="H3768" s="10" t="n">
        <v>20205.42</v>
      </c>
    </row>
    <row r="3769" customFormat="false" ht="15" hidden="false" customHeight="false" outlineLevel="0" collapsed="false">
      <c r="A3769" s="9" t="s">
        <v>13917</v>
      </c>
      <c r="B3769" s="9" t="s">
        <v>71</v>
      </c>
      <c r="C3769" s="9" t="s">
        <v>10161</v>
      </c>
      <c r="D3769" s="9" t="s">
        <v>10157</v>
      </c>
      <c r="E3769" s="10" t="n">
        <v>2</v>
      </c>
      <c r="F3769" s="10" t="n">
        <v>6046.55</v>
      </c>
      <c r="G3769" s="10" t="n">
        <v>200</v>
      </c>
      <c r="H3769" s="10" t="n">
        <v>3361.58</v>
      </c>
    </row>
    <row r="3770" customFormat="false" ht="15" hidden="false" customHeight="false" outlineLevel="0" collapsed="false">
      <c r="A3770" s="9" t="s">
        <v>13918</v>
      </c>
      <c r="B3770" s="9" t="s">
        <v>70</v>
      </c>
      <c r="C3770" s="9" t="s">
        <v>10163</v>
      </c>
      <c r="D3770" s="9" t="s">
        <v>10155</v>
      </c>
      <c r="E3770" s="10" t="n">
        <v>7</v>
      </c>
      <c r="F3770" s="10" t="n">
        <v>7400.18</v>
      </c>
      <c r="G3770" s="10" t="n">
        <v>68</v>
      </c>
      <c r="H3770" s="10" t="n">
        <v>4114.13</v>
      </c>
    </row>
    <row r="3771" customFormat="false" ht="15" hidden="false" customHeight="false" outlineLevel="0" collapsed="false">
      <c r="A3771" s="9" t="s">
        <v>13919</v>
      </c>
      <c r="B3771" s="9" t="s">
        <v>71</v>
      </c>
      <c r="C3771" s="9" t="s">
        <v>10161</v>
      </c>
      <c r="D3771" s="9" t="s">
        <v>10156</v>
      </c>
      <c r="E3771" s="10" t="n">
        <v>1</v>
      </c>
      <c r="F3771" s="10" t="n">
        <v>632.78</v>
      </c>
      <c r="G3771" s="10" t="n">
        <v>194</v>
      </c>
      <c r="H3771" s="10" t="n">
        <v>351.79</v>
      </c>
    </row>
    <row r="3772" customFormat="false" ht="15" hidden="false" customHeight="false" outlineLevel="0" collapsed="false">
      <c r="A3772" s="9" t="s">
        <v>13920</v>
      </c>
      <c r="B3772" s="9" t="s">
        <v>70</v>
      </c>
      <c r="C3772" s="9" t="s">
        <v>10161</v>
      </c>
      <c r="D3772" s="9" t="s">
        <v>10155</v>
      </c>
      <c r="E3772" s="10" t="n">
        <v>5</v>
      </c>
      <c r="F3772" s="10" t="n">
        <v>7600.15</v>
      </c>
      <c r="G3772" s="10" t="n">
        <v>99</v>
      </c>
      <c r="H3772" s="10" t="n">
        <v>4225.3</v>
      </c>
    </row>
    <row r="3773" customFormat="false" ht="15" hidden="false" customHeight="false" outlineLevel="0" collapsed="false">
      <c r="A3773" s="9" t="s">
        <v>13921</v>
      </c>
      <c r="B3773" s="9" t="s">
        <v>78</v>
      </c>
      <c r="C3773" s="9" t="s">
        <v>10161</v>
      </c>
      <c r="D3773" s="9" t="s">
        <v>10156</v>
      </c>
      <c r="E3773" s="10" t="n">
        <v>2</v>
      </c>
      <c r="F3773" s="10" t="n">
        <v>38649.3</v>
      </c>
      <c r="G3773" s="10" t="n">
        <v>86</v>
      </c>
      <c r="H3773" s="10" t="n">
        <v>21487.06</v>
      </c>
    </row>
    <row r="3774" customFormat="false" ht="15" hidden="false" customHeight="false" outlineLevel="0" collapsed="false">
      <c r="A3774" s="9" t="s">
        <v>13922</v>
      </c>
      <c r="B3774" s="9" t="s">
        <v>77</v>
      </c>
      <c r="C3774" s="9" t="s">
        <v>10162</v>
      </c>
      <c r="D3774" s="9" t="s">
        <v>10155</v>
      </c>
      <c r="E3774" s="10" t="n">
        <v>10</v>
      </c>
      <c r="F3774" s="10" t="n">
        <v>29778.06</v>
      </c>
      <c r="G3774" s="10" t="n">
        <v>43</v>
      </c>
      <c r="H3774" s="10" t="n">
        <v>16555.09</v>
      </c>
    </row>
    <row r="3775" customFormat="false" ht="15" hidden="false" customHeight="false" outlineLevel="0" collapsed="false">
      <c r="A3775" s="9" t="s">
        <v>13923</v>
      </c>
      <c r="B3775" s="9" t="s">
        <v>69</v>
      </c>
      <c r="C3775" s="9" t="s">
        <v>10161</v>
      </c>
      <c r="D3775" s="9" t="s">
        <v>10155</v>
      </c>
      <c r="E3775" s="10" t="n">
        <v>4</v>
      </c>
      <c r="F3775" s="10" t="n">
        <v>8092.8</v>
      </c>
      <c r="G3775" s="10" t="n">
        <v>4</v>
      </c>
      <c r="H3775" s="10" t="n">
        <v>4499.19</v>
      </c>
    </row>
    <row r="3776" customFormat="false" ht="15" hidden="false" customHeight="false" outlineLevel="0" collapsed="false">
      <c r="A3776" s="9" t="s">
        <v>13924</v>
      </c>
      <c r="B3776" s="9" t="s">
        <v>74</v>
      </c>
      <c r="C3776" s="9" t="s">
        <v>10163</v>
      </c>
      <c r="D3776" s="9" t="s">
        <v>10156</v>
      </c>
      <c r="E3776" s="10" t="n">
        <v>1</v>
      </c>
      <c r="F3776" s="10" t="n">
        <v>6636.45</v>
      </c>
      <c r="G3776" s="10" t="n">
        <v>30</v>
      </c>
      <c r="H3776" s="10" t="n">
        <v>3689.53</v>
      </c>
    </row>
    <row r="3777" customFormat="false" ht="15" hidden="false" customHeight="false" outlineLevel="0" collapsed="false">
      <c r="A3777" s="9" t="s">
        <v>13925</v>
      </c>
      <c r="B3777" s="9" t="s">
        <v>78</v>
      </c>
      <c r="C3777" s="9" t="s">
        <v>10163</v>
      </c>
      <c r="D3777" s="9" t="s">
        <v>10156</v>
      </c>
      <c r="E3777" s="10" t="n">
        <v>1</v>
      </c>
      <c r="F3777" s="10" t="n">
        <v>1024.1</v>
      </c>
      <c r="G3777" s="10" t="n">
        <v>219</v>
      </c>
      <c r="H3777" s="10" t="n">
        <v>569.35</v>
      </c>
    </row>
    <row r="3778" customFormat="false" ht="15" hidden="false" customHeight="false" outlineLevel="0" collapsed="false">
      <c r="A3778" s="9" t="s">
        <v>13926</v>
      </c>
      <c r="B3778" s="9" t="s">
        <v>61</v>
      </c>
      <c r="C3778" s="9" t="s">
        <v>10163</v>
      </c>
      <c r="D3778" s="9" t="s">
        <v>10156</v>
      </c>
      <c r="E3778" s="10" t="n">
        <v>1</v>
      </c>
      <c r="F3778" s="10" t="n">
        <v>863.55</v>
      </c>
      <c r="G3778" s="10" t="n">
        <v>22</v>
      </c>
      <c r="H3778" s="10" t="n">
        <v>480.09</v>
      </c>
    </row>
    <row r="3779" customFormat="false" ht="15" hidden="false" customHeight="false" outlineLevel="0" collapsed="false">
      <c r="A3779" s="9" t="s">
        <v>13927</v>
      </c>
      <c r="B3779" s="9" t="s">
        <v>77</v>
      </c>
      <c r="C3779" s="9" t="s">
        <v>10161</v>
      </c>
      <c r="D3779" s="9" t="s">
        <v>10155</v>
      </c>
      <c r="E3779" s="10" t="n">
        <v>7</v>
      </c>
      <c r="F3779" s="10" t="n">
        <v>13642.03</v>
      </c>
      <c r="G3779" s="10" t="n">
        <v>24</v>
      </c>
      <c r="H3779" s="10" t="n">
        <v>7584.28</v>
      </c>
    </row>
    <row r="3780" customFormat="false" ht="15" hidden="false" customHeight="false" outlineLevel="0" collapsed="false">
      <c r="A3780" s="9" t="s">
        <v>13928</v>
      </c>
      <c r="B3780" s="9" t="s">
        <v>66</v>
      </c>
      <c r="C3780" s="9" t="s">
        <v>10161</v>
      </c>
      <c r="D3780" s="9" t="s">
        <v>10155</v>
      </c>
      <c r="E3780" s="10" t="n">
        <v>3</v>
      </c>
      <c r="F3780" s="10" t="n">
        <v>5202.35</v>
      </c>
      <c r="G3780" s="10" t="n">
        <v>75</v>
      </c>
      <c r="H3780" s="10" t="n">
        <v>2892.24</v>
      </c>
    </row>
    <row r="3781" customFormat="false" ht="15" hidden="false" customHeight="false" outlineLevel="0" collapsed="false">
      <c r="A3781" s="9" t="s">
        <v>13929</v>
      </c>
      <c r="B3781" s="9" t="s">
        <v>79</v>
      </c>
      <c r="C3781" s="9" t="s">
        <v>10161</v>
      </c>
      <c r="D3781" s="9" t="s">
        <v>10154</v>
      </c>
      <c r="E3781" s="10" t="n">
        <v>3</v>
      </c>
      <c r="F3781" s="10" t="n">
        <v>89308.9</v>
      </c>
      <c r="G3781" s="10" t="n">
        <v>58</v>
      </c>
      <c r="H3781" s="10" t="n">
        <v>49651.23</v>
      </c>
    </row>
    <row r="3782" customFormat="false" ht="15" hidden="false" customHeight="false" outlineLevel="0" collapsed="false">
      <c r="A3782" s="9" t="s">
        <v>13930</v>
      </c>
      <c r="B3782" s="9" t="s">
        <v>79</v>
      </c>
      <c r="C3782" s="9" t="s">
        <v>10161</v>
      </c>
      <c r="D3782" s="9" t="s">
        <v>10155</v>
      </c>
      <c r="E3782" s="10" t="n">
        <v>12</v>
      </c>
      <c r="F3782" s="10" t="n">
        <v>43364.25</v>
      </c>
      <c r="G3782" s="10" t="n">
        <v>6</v>
      </c>
      <c r="H3782" s="10" t="n">
        <v>24108.33</v>
      </c>
    </row>
    <row r="3783" customFormat="false" ht="15" hidden="false" customHeight="false" outlineLevel="0" collapsed="false">
      <c r="A3783" s="9" t="s">
        <v>13931</v>
      </c>
      <c r="B3783" s="9" t="s">
        <v>70</v>
      </c>
      <c r="C3783" s="9" t="s">
        <v>10161</v>
      </c>
      <c r="D3783" s="9" t="s">
        <v>10156</v>
      </c>
      <c r="E3783" s="10" t="n">
        <v>1</v>
      </c>
      <c r="F3783" s="10" t="n">
        <v>269</v>
      </c>
      <c r="G3783" s="10" t="n">
        <v>122</v>
      </c>
      <c r="H3783" s="10" t="n">
        <v>149.55</v>
      </c>
    </row>
    <row r="3784" customFormat="false" ht="15" hidden="false" customHeight="false" outlineLevel="0" collapsed="false">
      <c r="A3784" s="9" t="s">
        <v>13932</v>
      </c>
      <c r="B3784" s="9" t="s">
        <v>77</v>
      </c>
      <c r="C3784" s="9" t="s">
        <v>10161</v>
      </c>
      <c r="D3784" s="9" t="s">
        <v>10156</v>
      </c>
      <c r="E3784" s="10" t="n">
        <v>1</v>
      </c>
      <c r="F3784" s="10" t="n">
        <v>16369</v>
      </c>
      <c r="G3784" s="10" t="n">
        <v>163</v>
      </c>
      <c r="H3784" s="10" t="n">
        <v>9100.34</v>
      </c>
    </row>
    <row r="3785" customFormat="false" ht="15" hidden="false" customHeight="false" outlineLevel="0" collapsed="false">
      <c r="A3785" s="9" t="s">
        <v>13933</v>
      </c>
      <c r="B3785" s="9" t="s">
        <v>71</v>
      </c>
      <c r="C3785" s="9" t="s">
        <v>10162</v>
      </c>
      <c r="D3785" s="9" t="s">
        <v>10156</v>
      </c>
      <c r="E3785" s="10" t="n">
        <v>2</v>
      </c>
      <c r="F3785" s="10" t="n">
        <v>5504.75</v>
      </c>
      <c r="G3785" s="10" t="n">
        <v>105</v>
      </c>
      <c r="H3785" s="10" t="n">
        <v>3060.36</v>
      </c>
    </row>
    <row r="3786" customFormat="false" ht="15" hidden="false" customHeight="false" outlineLevel="0" collapsed="false">
      <c r="A3786" s="9" t="s">
        <v>13934</v>
      </c>
      <c r="B3786" s="9" t="s">
        <v>68</v>
      </c>
      <c r="C3786" s="9" t="s">
        <v>10163</v>
      </c>
      <c r="D3786" s="9" t="s">
        <v>10155</v>
      </c>
      <c r="E3786" s="10" t="n">
        <v>5</v>
      </c>
      <c r="F3786" s="10" t="n">
        <v>11868.64</v>
      </c>
      <c r="G3786" s="10" t="n">
        <v>39</v>
      </c>
      <c r="H3786" s="10" t="n">
        <v>6598.36</v>
      </c>
    </row>
    <row r="3787" customFormat="false" ht="15" hidden="false" customHeight="false" outlineLevel="0" collapsed="false">
      <c r="A3787" s="9" t="s">
        <v>13935</v>
      </c>
      <c r="B3787" s="9" t="s">
        <v>64</v>
      </c>
      <c r="C3787" s="9" t="s">
        <v>10161</v>
      </c>
      <c r="D3787" s="9" t="s">
        <v>10156</v>
      </c>
      <c r="E3787" s="10" t="n">
        <v>1</v>
      </c>
      <c r="F3787" s="10" t="n">
        <v>21085.85</v>
      </c>
      <c r="G3787" s="10" t="n">
        <v>134</v>
      </c>
      <c r="H3787" s="10" t="n">
        <v>11722.67</v>
      </c>
    </row>
    <row r="3788" customFormat="false" ht="15" hidden="false" customHeight="false" outlineLevel="0" collapsed="false">
      <c r="A3788" s="9" t="s">
        <v>13936</v>
      </c>
      <c r="B3788" s="9" t="s">
        <v>71</v>
      </c>
      <c r="C3788" s="9" t="s">
        <v>10161</v>
      </c>
      <c r="D3788" s="9" t="s">
        <v>10157</v>
      </c>
      <c r="E3788" s="10" t="n">
        <v>2</v>
      </c>
      <c r="F3788" s="10" t="n">
        <v>7796.25</v>
      </c>
      <c r="G3788" s="10" t="n">
        <v>148</v>
      </c>
      <c r="H3788" s="10" t="n">
        <v>4334.32</v>
      </c>
    </row>
    <row r="3789" customFormat="false" ht="15" hidden="false" customHeight="false" outlineLevel="0" collapsed="false">
      <c r="A3789" s="9" t="s">
        <v>13937</v>
      </c>
      <c r="B3789" s="9" t="s">
        <v>79</v>
      </c>
      <c r="C3789" s="9" t="s">
        <v>10163</v>
      </c>
      <c r="D3789" s="9" t="s">
        <v>10156</v>
      </c>
      <c r="E3789" s="10" t="n">
        <v>1</v>
      </c>
      <c r="F3789" s="10" t="n">
        <v>329.25</v>
      </c>
      <c r="G3789" s="10" t="n">
        <v>123</v>
      </c>
      <c r="H3789" s="10" t="n">
        <v>183.05</v>
      </c>
    </row>
    <row r="3790" customFormat="false" ht="15" hidden="false" customHeight="false" outlineLevel="0" collapsed="false">
      <c r="A3790" s="9" t="s">
        <v>13938</v>
      </c>
      <c r="B3790" s="9" t="s">
        <v>62</v>
      </c>
      <c r="C3790" s="9" t="s">
        <v>10163</v>
      </c>
      <c r="D3790" s="9" t="s">
        <v>10157</v>
      </c>
      <c r="E3790" s="10" t="n">
        <v>2</v>
      </c>
      <c r="F3790" s="10" t="n">
        <v>20680.1</v>
      </c>
      <c r="G3790" s="10" t="n">
        <v>164</v>
      </c>
      <c r="H3790" s="10" t="n">
        <v>11497.09</v>
      </c>
    </row>
    <row r="3791" customFormat="false" ht="15" hidden="false" customHeight="false" outlineLevel="0" collapsed="false">
      <c r="A3791" s="9" t="s">
        <v>13939</v>
      </c>
      <c r="B3791" s="9" t="s">
        <v>62</v>
      </c>
      <c r="C3791" s="9" t="s">
        <v>10161</v>
      </c>
      <c r="D3791" s="9" t="s">
        <v>10155</v>
      </c>
      <c r="E3791" s="10" t="n">
        <v>4</v>
      </c>
      <c r="F3791" s="10" t="n">
        <v>46531.35</v>
      </c>
      <c r="G3791" s="10" t="n">
        <v>49</v>
      </c>
      <c r="H3791" s="10" t="n">
        <v>25869.08</v>
      </c>
    </row>
    <row r="3792" customFormat="false" ht="15" hidden="false" customHeight="false" outlineLevel="0" collapsed="false">
      <c r="A3792" s="9" t="s">
        <v>13940</v>
      </c>
      <c r="B3792" s="9" t="s">
        <v>72</v>
      </c>
      <c r="C3792" s="9" t="s">
        <v>10164</v>
      </c>
      <c r="D3792" s="9" t="s">
        <v>10156</v>
      </c>
      <c r="E3792" s="10" t="n">
        <v>1</v>
      </c>
      <c r="F3792" s="10" t="n">
        <v>35309</v>
      </c>
      <c r="G3792" s="10" t="n">
        <v>229</v>
      </c>
      <c r="H3792" s="10" t="n">
        <v>19630.02</v>
      </c>
    </row>
    <row r="3793" customFormat="false" ht="15" hidden="false" customHeight="false" outlineLevel="0" collapsed="false">
      <c r="A3793" s="9" t="s">
        <v>13941</v>
      </c>
      <c r="B3793" s="9" t="s">
        <v>68</v>
      </c>
      <c r="C3793" s="9" t="s">
        <v>10162</v>
      </c>
      <c r="D3793" s="9" t="s">
        <v>10156</v>
      </c>
      <c r="E3793" s="10" t="n">
        <v>1</v>
      </c>
      <c r="F3793" s="10" t="n">
        <v>2128.5</v>
      </c>
      <c r="G3793" s="10" t="n">
        <v>143</v>
      </c>
      <c r="H3793" s="10" t="n">
        <v>1183.34</v>
      </c>
    </row>
    <row r="3794" customFormat="false" ht="15" hidden="false" customHeight="false" outlineLevel="0" collapsed="false">
      <c r="A3794" s="9" t="s">
        <v>13942</v>
      </c>
      <c r="B3794" s="9" t="s">
        <v>72</v>
      </c>
      <c r="C3794" s="9" t="s">
        <v>10161</v>
      </c>
      <c r="D3794" s="9" t="s">
        <v>10157</v>
      </c>
      <c r="E3794" s="10" t="n">
        <v>2</v>
      </c>
      <c r="F3794" s="10" t="n">
        <v>4928.95</v>
      </c>
      <c r="G3794" s="10" t="n">
        <v>184</v>
      </c>
      <c r="H3794" s="10" t="n">
        <v>2740.25</v>
      </c>
    </row>
    <row r="3795" customFormat="false" ht="15" hidden="false" customHeight="false" outlineLevel="0" collapsed="false">
      <c r="A3795" s="9" t="s">
        <v>13943</v>
      </c>
      <c r="B3795" s="9" t="s">
        <v>64</v>
      </c>
      <c r="C3795" s="9" t="s">
        <v>10162</v>
      </c>
      <c r="D3795" s="9" t="s">
        <v>10154</v>
      </c>
      <c r="E3795" s="10" t="n">
        <v>20</v>
      </c>
      <c r="F3795" s="10" t="n">
        <v>72382.1</v>
      </c>
      <c r="G3795" s="10" t="n">
        <v>3</v>
      </c>
      <c r="H3795" s="10" t="n">
        <v>40240.79</v>
      </c>
    </row>
    <row r="3796" customFormat="false" ht="15" hidden="false" customHeight="false" outlineLevel="0" collapsed="false">
      <c r="A3796" s="9" t="s">
        <v>13944</v>
      </c>
      <c r="B3796" s="9" t="s">
        <v>69</v>
      </c>
      <c r="C3796" s="9" t="s">
        <v>10164</v>
      </c>
      <c r="D3796" s="9" t="s">
        <v>10155</v>
      </c>
      <c r="E3796" s="10" t="n">
        <v>3</v>
      </c>
      <c r="F3796" s="10" t="n">
        <v>8091.43</v>
      </c>
      <c r="G3796" s="10" t="n">
        <v>77</v>
      </c>
      <c r="H3796" s="10" t="n">
        <v>4498.43</v>
      </c>
    </row>
    <row r="3797" customFormat="false" ht="15" hidden="false" customHeight="false" outlineLevel="0" collapsed="false">
      <c r="A3797" s="9" t="s">
        <v>13945</v>
      </c>
      <c r="B3797" s="9" t="s">
        <v>77</v>
      </c>
      <c r="C3797" s="9" t="s">
        <v>10161</v>
      </c>
      <c r="D3797" s="9" t="s">
        <v>10155</v>
      </c>
      <c r="E3797" s="10" t="n">
        <v>8</v>
      </c>
      <c r="F3797" s="10" t="n">
        <v>19338</v>
      </c>
      <c r="G3797" s="10" t="n">
        <v>9</v>
      </c>
      <c r="H3797" s="10" t="n">
        <v>10750.95</v>
      </c>
    </row>
    <row r="3798" customFormat="false" ht="15" hidden="false" customHeight="false" outlineLevel="0" collapsed="false">
      <c r="A3798" s="9" t="s">
        <v>13946</v>
      </c>
      <c r="B3798" s="9" t="s">
        <v>75</v>
      </c>
      <c r="C3798" s="9" t="s">
        <v>10161</v>
      </c>
      <c r="D3798" s="9" t="s">
        <v>10155</v>
      </c>
      <c r="E3798" s="10" t="n">
        <v>5</v>
      </c>
      <c r="F3798" s="10" t="n">
        <v>29773.65</v>
      </c>
      <c r="G3798" s="10" t="n">
        <v>27</v>
      </c>
      <c r="H3798" s="10" t="n">
        <v>16552.64</v>
      </c>
    </row>
    <row r="3799" customFormat="false" ht="15" hidden="false" customHeight="false" outlineLevel="0" collapsed="false">
      <c r="A3799" s="9" t="s">
        <v>13947</v>
      </c>
      <c r="B3799" s="9" t="s">
        <v>71</v>
      </c>
      <c r="C3799" s="9" t="s">
        <v>10161</v>
      </c>
      <c r="D3799" s="9" t="s">
        <v>10155</v>
      </c>
      <c r="E3799" s="10" t="n">
        <v>7</v>
      </c>
      <c r="F3799" s="10" t="n">
        <v>27296.22</v>
      </c>
      <c r="G3799" s="10" t="n">
        <v>19</v>
      </c>
      <c r="H3799" s="10" t="n">
        <v>15175.32</v>
      </c>
    </row>
    <row r="3800" customFormat="false" ht="15" hidden="false" customHeight="false" outlineLevel="0" collapsed="false">
      <c r="A3800" s="9" t="s">
        <v>13948</v>
      </c>
      <c r="B3800" s="9" t="s">
        <v>60</v>
      </c>
      <c r="C3800" s="9" t="s">
        <v>10164</v>
      </c>
      <c r="D3800" s="9" t="s">
        <v>10156</v>
      </c>
      <c r="E3800" s="10" t="n">
        <v>1</v>
      </c>
      <c r="F3800" s="10" t="n">
        <v>4799</v>
      </c>
      <c r="G3800" s="10" t="n">
        <v>293</v>
      </c>
      <c r="H3800" s="10" t="n">
        <v>2668</v>
      </c>
    </row>
    <row r="3801" customFormat="false" ht="15" hidden="false" customHeight="false" outlineLevel="0" collapsed="false">
      <c r="A3801" s="9" t="s">
        <v>13949</v>
      </c>
      <c r="B3801" s="9" t="s">
        <v>77</v>
      </c>
      <c r="C3801" s="9" t="s">
        <v>10162</v>
      </c>
      <c r="D3801" s="9" t="s">
        <v>10155</v>
      </c>
      <c r="E3801" s="10" t="n">
        <v>5</v>
      </c>
      <c r="F3801" s="10" t="n">
        <v>66696.12</v>
      </c>
      <c r="G3801" s="10" t="n">
        <v>26</v>
      </c>
      <c r="H3801" s="10" t="n">
        <v>37079.67</v>
      </c>
    </row>
    <row r="3802" customFormat="false" ht="15" hidden="false" customHeight="false" outlineLevel="0" collapsed="false">
      <c r="A3802" s="9" t="s">
        <v>13950</v>
      </c>
      <c r="B3802" s="9" t="s">
        <v>71</v>
      </c>
      <c r="C3802" s="9" t="s">
        <v>10162</v>
      </c>
      <c r="D3802" s="9" t="s">
        <v>10155</v>
      </c>
      <c r="E3802" s="10" t="n">
        <v>3</v>
      </c>
      <c r="F3802" s="10" t="n">
        <v>19068.86</v>
      </c>
      <c r="G3802" s="10" t="n">
        <v>74</v>
      </c>
      <c r="H3802" s="10" t="n">
        <v>10601.32</v>
      </c>
    </row>
    <row r="3803" customFormat="false" ht="15" hidden="false" customHeight="false" outlineLevel="0" collapsed="false">
      <c r="A3803" s="9" t="s">
        <v>13951</v>
      </c>
      <c r="B3803" s="9" t="s">
        <v>69</v>
      </c>
      <c r="C3803" s="9" t="s">
        <v>10161</v>
      </c>
      <c r="D3803" s="9" t="s">
        <v>10155</v>
      </c>
      <c r="E3803" s="10" t="n">
        <v>4</v>
      </c>
      <c r="F3803" s="10" t="n">
        <v>7593.3</v>
      </c>
      <c r="G3803" s="10" t="n">
        <v>83</v>
      </c>
      <c r="H3803" s="10" t="n">
        <v>4221.49</v>
      </c>
    </row>
    <row r="3804" customFormat="false" ht="15" hidden="false" customHeight="false" outlineLevel="0" collapsed="false">
      <c r="A3804" s="9" t="s">
        <v>13952</v>
      </c>
      <c r="B3804" s="9" t="s">
        <v>79</v>
      </c>
      <c r="C3804" s="9" t="s">
        <v>10161</v>
      </c>
      <c r="D3804" s="9" t="s">
        <v>10155</v>
      </c>
      <c r="E3804" s="10" t="n">
        <v>16</v>
      </c>
      <c r="F3804" s="10" t="n">
        <v>33265.25</v>
      </c>
      <c r="G3804" s="10" t="n">
        <v>17</v>
      </c>
      <c r="H3804" s="10" t="n">
        <v>18493.8</v>
      </c>
    </row>
    <row r="3805" customFormat="false" ht="15" hidden="false" customHeight="false" outlineLevel="0" collapsed="false">
      <c r="A3805" s="9" t="s">
        <v>13953</v>
      </c>
      <c r="B3805" s="9" t="s">
        <v>71</v>
      </c>
      <c r="C3805" s="9" t="s">
        <v>10161</v>
      </c>
      <c r="D3805" s="9" t="s">
        <v>10156</v>
      </c>
      <c r="E3805" s="10" t="n">
        <v>1</v>
      </c>
      <c r="F3805" s="10" t="n">
        <v>918</v>
      </c>
      <c r="G3805" s="10" t="n">
        <v>246</v>
      </c>
      <c r="H3805" s="10" t="n">
        <v>510.36</v>
      </c>
    </row>
    <row r="3806" customFormat="false" ht="15" hidden="false" customHeight="false" outlineLevel="0" collapsed="false">
      <c r="A3806" s="9" t="s">
        <v>13954</v>
      </c>
      <c r="B3806" s="9" t="s">
        <v>68</v>
      </c>
      <c r="C3806" s="9" t="s">
        <v>10161</v>
      </c>
      <c r="D3806" s="9" t="s">
        <v>10157</v>
      </c>
      <c r="E3806" s="10" t="n">
        <v>3</v>
      </c>
      <c r="F3806" s="10" t="n">
        <v>3977.15</v>
      </c>
      <c r="G3806" s="10" t="n">
        <v>271</v>
      </c>
      <c r="H3806" s="10" t="n">
        <v>2211.09</v>
      </c>
    </row>
    <row r="3807" customFormat="false" ht="15" hidden="false" customHeight="false" outlineLevel="0" collapsed="false">
      <c r="A3807" s="9" t="s">
        <v>13955</v>
      </c>
      <c r="B3807" s="9" t="s">
        <v>70</v>
      </c>
      <c r="C3807" s="9" t="s">
        <v>10161</v>
      </c>
      <c r="D3807" s="9" t="s">
        <v>10155</v>
      </c>
      <c r="E3807" s="10" t="n">
        <v>4</v>
      </c>
      <c r="F3807" s="10" t="n">
        <v>6379.3</v>
      </c>
      <c r="G3807" s="10" t="n">
        <v>47</v>
      </c>
      <c r="H3807" s="10" t="n">
        <v>3546.57</v>
      </c>
    </row>
    <row r="3808" customFormat="false" ht="15" hidden="false" customHeight="false" outlineLevel="0" collapsed="false">
      <c r="A3808" s="9" t="s">
        <v>13956</v>
      </c>
      <c r="B3808" s="9" t="s">
        <v>75</v>
      </c>
      <c r="C3808" s="9" t="s">
        <v>10161</v>
      </c>
      <c r="D3808" s="9" t="s">
        <v>10155</v>
      </c>
      <c r="E3808" s="10" t="n">
        <v>4</v>
      </c>
      <c r="F3808" s="10" t="n">
        <v>11248.1</v>
      </c>
      <c r="G3808" s="10" t="n">
        <v>54</v>
      </c>
      <c r="H3808" s="10" t="n">
        <v>6253.37</v>
      </c>
    </row>
    <row r="3809" customFormat="false" ht="15" hidden="false" customHeight="false" outlineLevel="0" collapsed="false">
      <c r="A3809" s="9" t="s">
        <v>13957</v>
      </c>
      <c r="B3809" s="9" t="s">
        <v>73</v>
      </c>
      <c r="C3809" s="9" t="s">
        <v>10161</v>
      </c>
      <c r="D3809" s="9" t="s">
        <v>10156</v>
      </c>
      <c r="E3809" s="10" t="n">
        <v>1</v>
      </c>
      <c r="F3809" s="10" t="n">
        <v>7365.6</v>
      </c>
      <c r="G3809" s="10" t="n">
        <v>54</v>
      </c>
      <c r="H3809" s="10" t="n">
        <v>4094.9</v>
      </c>
    </row>
    <row r="3810" customFormat="false" ht="15" hidden="false" customHeight="false" outlineLevel="0" collapsed="false">
      <c r="A3810" s="9" t="s">
        <v>13958</v>
      </c>
      <c r="B3810" s="9" t="s">
        <v>75</v>
      </c>
      <c r="C3810" s="9" t="s">
        <v>10161</v>
      </c>
      <c r="D3810" s="9" t="s">
        <v>10155</v>
      </c>
      <c r="E3810" s="10" t="n">
        <v>6</v>
      </c>
      <c r="F3810" s="10" t="n">
        <v>45578.17</v>
      </c>
      <c r="G3810" s="10" t="n">
        <v>53</v>
      </c>
      <c r="H3810" s="10" t="n">
        <v>25339.16</v>
      </c>
    </row>
    <row r="3811" customFormat="false" ht="15" hidden="false" customHeight="false" outlineLevel="0" collapsed="false">
      <c r="A3811" s="9" t="s">
        <v>13959</v>
      </c>
      <c r="B3811" s="9" t="s">
        <v>71</v>
      </c>
      <c r="C3811" s="9" t="s">
        <v>10161</v>
      </c>
      <c r="D3811" s="9" t="s">
        <v>10154</v>
      </c>
      <c r="E3811" s="10" t="n">
        <v>12</v>
      </c>
      <c r="F3811" s="10" t="n">
        <v>100339.43</v>
      </c>
      <c r="G3811" s="10" t="n">
        <v>3</v>
      </c>
      <c r="H3811" s="10" t="n">
        <v>55783.65</v>
      </c>
    </row>
    <row r="3812" customFormat="false" ht="15" hidden="false" customHeight="false" outlineLevel="0" collapsed="false">
      <c r="A3812" s="9" t="s">
        <v>13960</v>
      </c>
      <c r="B3812" s="9" t="s">
        <v>62</v>
      </c>
      <c r="C3812" s="9" t="s">
        <v>10164</v>
      </c>
      <c r="D3812" s="9" t="s">
        <v>10156</v>
      </c>
      <c r="E3812" s="10" t="n">
        <v>2</v>
      </c>
      <c r="F3812" s="10" t="n">
        <v>25230.7</v>
      </c>
      <c r="G3812" s="10" t="n">
        <v>67</v>
      </c>
      <c r="H3812" s="10" t="n">
        <v>14026.99</v>
      </c>
    </row>
    <row r="3813" customFormat="false" ht="15" hidden="false" customHeight="false" outlineLevel="0" collapsed="false">
      <c r="A3813" s="9" t="s">
        <v>13961</v>
      </c>
      <c r="B3813" s="9" t="s">
        <v>60</v>
      </c>
      <c r="C3813" s="9" t="s">
        <v>10163</v>
      </c>
      <c r="D3813" s="9" t="s">
        <v>10156</v>
      </c>
      <c r="E3813" s="10" t="n">
        <v>1</v>
      </c>
      <c r="F3813" s="10" t="n">
        <v>338</v>
      </c>
      <c r="G3813" s="10" t="n">
        <v>54</v>
      </c>
      <c r="H3813" s="10" t="n">
        <v>187.91</v>
      </c>
    </row>
    <row r="3814" customFormat="false" ht="15" hidden="false" customHeight="false" outlineLevel="0" collapsed="false">
      <c r="A3814" s="9" t="s">
        <v>13962</v>
      </c>
      <c r="B3814" s="9" t="s">
        <v>62</v>
      </c>
      <c r="C3814" s="9" t="s">
        <v>10161</v>
      </c>
      <c r="D3814" s="9" t="s">
        <v>10154</v>
      </c>
      <c r="E3814" s="10" t="n">
        <v>12</v>
      </c>
      <c r="F3814" s="10" t="n">
        <v>92264.21</v>
      </c>
      <c r="G3814" s="10" t="n">
        <v>54</v>
      </c>
      <c r="H3814" s="10" t="n">
        <v>51294.23</v>
      </c>
    </row>
    <row r="3815" customFormat="false" ht="15" hidden="false" customHeight="false" outlineLevel="0" collapsed="false">
      <c r="A3815" s="9" t="s">
        <v>13963</v>
      </c>
      <c r="B3815" s="9" t="s">
        <v>69</v>
      </c>
      <c r="C3815" s="9" t="s">
        <v>10164</v>
      </c>
      <c r="D3815" s="9" t="s">
        <v>10157</v>
      </c>
      <c r="E3815" s="10" t="n">
        <v>3</v>
      </c>
      <c r="F3815" s="10" t="n">
        <v>1663.65</v>
      </c>
      <c r="G3815" s="10" t="n">
        <v>135</v>
      </c>
      <c r="H3815" s="10" t="n">
        <v>924.91</v>
      </c>
    </row>
    <row r="3816" customFormat="false" ht="15" hidden="false" customHeight="false" outlineLevel="0" collapsed="false">
      <c r="A3816" s="9" t="s">
        <v>13964</v>
      </c>
      <c r="B3816" s="9" t="s">
        <v>68</v>
      </c>
      <c r="C3816" s="9" t="s">
        <v>10161</v>
      </c>
      <c r="D3816" s="9" t="s">
        <v>10155</v>
      </c>
      <c r="E3816" s="10" t="n">
        <v>8</v>
      </c>
      <c r="F3816" s="10" t="n">
        <v>56693.73</v>
      </c>
      <c r="G3816" s="10" t="n">
        <v>17</v>
      </c>
      <c r="H3816" s="10" t="n">
        <v>31518.85</v>
      </c>
    </row>
    <row r="3817" customFormat="false" ht="15" hidden="false" customHeight="false" outlineLevel="0" collapsed="false">
      <c r="A3817" s="9" t="s">
        <v>13965</v>
      </c>
      <c r="B3817" s="9" t="s">
        <v>67</v>
      </c>
      <c r="C3817" s="9" t="s">
        <v>10164</v>
      </c>
      <c r="D3817" s="9" t="s">
        <v>10155</v>
      </c>
      <c r="E3817" s="10" t="n">
        <v>8</v>
      </c>
      <c r="F3817" s="10" t="n">
        <v>15930.3</v>
      </c>
      <c r="G3817" s="10" t="n">
        <v>37</v>
      </c>
      <c r="H3817" s="10" t="n">
        <v>8856.44</v>
      </c>
    </row>
    <row r="3818" customFormat="false" ht="15" hidden="false" customHeight="false" outlineLevel="0" collapsed="false">
      <c r="A3818" s="9" t="s">
        <v>13966</v>
      </c>
      <c r="B3818" s="9" t="s">
        <v>71</v>
      </c>
      <c r="C3818" s="9" t="s">
        <v>10164</v>
      </c>
      <c r="D3818" s="9" t="s">
        <v>10155</v>
      </c>
      <c r="E3818" s="10" t="n">
        <v>7</v>
      </c>
      <c r="F3818" s="10" t="n">
        <v>18673.79</v>
      </c>
      <c r="G3818" s="10" t="n">
        <v>12</v>
      </c>
      <c r="H3818" s="10" t="n">
        <v>10381.68</v>
      </c>
    </row>
    <row r="3819" customFormat="false" ht="15" hidden="false" customHeight="false" outlineLevel="0" collapsed="false">
      <c r="A3819" s="9" t="s">
        <v>13967</v>
      </c>
      <c r="B3819" s="9" t="s">
        <v>64</v>
      </c>
      <c r="C3819" s="9" t="s">
        <v>10164</v>
      </c>
      <c r="D3819" s="9" t="s">
        <v>10155</v>
      </c>
      <c r="E3819" s="10" t="n">
        <v>4</v>
      </c>
      <c r="F3819" s="10" t="n">
        <v>4207.35</v>
      </c>
      <c r="G3819" s="10" t="n">
        <v>37</v>
      </c>
      <c r="H3819" s="10" t="n">
        <v>2339.07</v>
      </c>
    </row>
    <row r="3820" customFormat="false" ht="15" hidden="false" customHeight="false" outlineLevel="0" collapsed="false">
      <c r="A3820" s="9" t="s">
        <v>13968</v>
      </c>
      <c r="B3820" s="9" t="s">
        <v>71</v>
      </c>
      <c r="C3820" s="9" t="s">
        <v>10161</v>
      </c>
      <c r="D3820" s="9" t="s">
        <v>10156</v>
      </c>
      <c r="E3820" s="10" t="n">
        <v>2</v>
      </c>
      <c r="F3820" s="10" t="n">
        <v>11247.77</v>
      </c>
      <c r="G3820" s="10" t="n">
        <v>118</v>
      </c>
      <c r="H3820" s="10" t="n">
        <v>6253.19</v>
      </c>
    </row>
    <row r="3821" customFormat="false" ht="15" hidden="false" customHeight="false" outlineLevel="0" collapsed="false">
      <c r="A3821" s="9" t="s">
        <v>13969</v>
      </c>
      <c r="B3821" s="9" t="s">
        <v>68</v>
      </c>
      <c r="C3821" s="9" t="s">
        <v>10163</v>
      </c>
      <c r="D3821" s="9" t="s">
        <v>10157</v>
      </c>
      <c r="E3821" s="10" t="n">
        <v>2</v>
      </c>
      <c r="F3821" s="10" t="n">
        <v>8027.39</v>
      </c>
      <c r="G3821" s="10" t="n">
        <v>142</v>
      </c>
      <c r="H3821" s="10" t="n">
        <v>4462.82</v>
      </c>
    </row>
    <row r="3822" customFormat="false" ht="15" hidden="false" customHeight="false" outlineLevel="0" collapsed="false">
      <c r="A3822" s="9" t="s">
        <v>13970</v>
      </c>
      <c r="B3822" s="9" t="s">
        <v>70</v>
      </c>
      <c r="C3822" s="9" t="s">
        <v>10163</v>
      </c>
      <c r="D3822" s="9" t="s">
        <v>10155</v>
      </c>
      <c r="E3822" s="10" t="n">
        <v>6</v>
      </c>
      <c r="F3822" s="10" t="n">
        <v>31051.16</v>
      </c>
      <c r="G3822" s="10" t="n">
        <v>21</v>
      </c>
      <c r="H3822" s="10" t="n">
        <v>17262.87</v>
      </c>
    </row>
    <row r="3823" customFormat="false" ht="15" hidden="false" customHeight="false" outlineLevel="0" collapsed="false">
      <c r="A3823" s="9" t="s">
        <v>13971</v>
      </c>
      <c r="B3823" s="9" t="s">
        <v>62</v>
      </c>
      <c r="C3823" s="9" t="s">
        <v>10163</v>
      </c>
      <c r="D3823" s="9" t="s">
        <v>10158</v>
      </c>
      <c r="E3823" s="10" t="n">
        <v>0</v>
      </c>
      <c r="F3823" s="10" t="n">
        <v>0</v>
      </c>
      <c r="H3823" s="10" t="n">
        <v>0</v>
      </c>
    </row>
    <row r="3824" customFormat="false" ht="15" hidden="false" customHeight="false" outlineLevel="0" collapsed="false">
      <c r="A3824" s="9" t="s">
        <v>13972</v>
      </c>
      <c r="B3824" s="9" t="s">
        <v>60</v>
      </c>
      <c r="C3824" s="9" t="s">
        <v>10162</v>
      </c>
      <c r="D3824" s="9" t="s">
        <v>10156</v>
      </c>
      <c r="E3824" s="10" t="n">
        <v>2</v>
      </c>
      <c r="F3824" s="10" t="n">
        <v>18231.95</v>
      </c>
      <c r="G3824" s="10" t="n">
        <v>14</v>
      </c>
      <c r="H3824" s="10" t="n">
        <v>10136.04</v>
      </c>
    </row>
    <row r="3825" customFormat="false" ht="15" hidden="false" customHeight="false" outlineLevel="0" collapsed="false">
      <c r="A3825" s="9" t="s">
        <v>13973</v>
      </c>
      <c r="B3825" s="9" t="s">
        <v>64</v>
      </c>
      <c r="C3825" s="9" t="s">
        <v>10164</v>
      </c>
      <c r="D3825" s="9" t="s">
        <v>10155</v>
      </c>
      <c r="E3825" s="10" t="n">
        <v>3</v>
      </c>
      <c r="F3825" s="10" t="n">
        <v>29779.8</v>
      </c>
      <c r="G3825" s="10" t="n">
        <v>12</v>
      </c>
      <c r="H3825" s="10" t="n">
        <v>16556.06</v>
      </c>
    </row>
    <row r="3826" customFormat="false" ht="15" hidden="false" customHeight="false" outlineLevel="0" collapsed="false">
      <c r="A3826" s="9" t="s">
        <v>13974</v>
      </c>
      <c r="B3826" s="9" t="s">
        <v>77</v>
      </c>
      <c r="C3826" s="9" t="s">
        <v>10161</v>
      </c>
      <c r="D3826" s="9" t="s">
        <v>10155</v>
      </c>
      <c r="E3826" s="10" t="n">
        <v>3</v>
      </c>
      <c r="F3826" s="10" t="n">
        <v>18911.06</v>
      </c>
      <c r="G3826" s="10" t="n">
        <v>27</v>
      </c>
      <c r="H3826" s="10" t="n">
        <v>10513.59</v>
      </c>
    </row>
    <row r="3827" customFormat="false" ht="15" hidden="false" customHeight="false" outlineLevel="0" collapsed="false">
      <c r="A3827" s="9" t="s">
        <v>13975</v>
      </c>
      <c r="B3827" s="9" t="s">
        <v>76</v>
      </c>
      <c r="C3827" s="9" t="s">
        <v>10161</v>
      </c>
      <c r="D3827" s="9" t="s">
        <v>10157</v>
      </c>
      <c r="E3827" s="10" t="n">
        <v>4</v>
      </c>
      <c r="F3827" s="10" t="n">
        <v>23048.25</v>
      </c>
      <c r="G3827" s="10" t="n">
        <v>238</v>
      </c>
      <c r="H3827" s="10" t="n">
        <v>12813.66</v>
      </c>
    </row>
    <row r="3828" customFormat="false" ht="15" hidden="false" customHeight="false" outlineLevel="0" collapsed="false">
      <c r="A3828" s="9" t="s">
        <v>13976</v>
      </c>
      <c r="B3828" s="9" t="s">
        <v>78</v>
      </c>
      <c r="C3828" s="9" t="s">
        <v>10161</v>
      </c>
      <c r="D3828" s="9" t="s">
        <v>10154</v>
      </c>
      <c r="E3828" s="10" t="n">
        <v>9</v>
      </c>
      <c r="F3828" s="10" t="n">
        <v>85451.79</v>
      </c>
      <c r="G3828" s="10" t="n">
        <v>6</v>
      </c>
      <c r="H3828" s="10" t="n">
        <v>47506.87</v>
      </c>
    </row>
    <row r="3829" customFormat="false" ht="15" hidden="false" customHeight="false" outlineLevel="0" collapsed="false">
      <c r="A3829" s="9" t="s">
        <v>13977</v>
      </c>
      <c r="B3829" s="9" t="s">
        <v>70</v>
      </c>
      <c r="C3829" s="9" t="s">
        <v>10161</v>
      </c>
      <c r="D3829" s="9" t="s">
        <v>10156</v>
      </c>
      <c r="E3829" s="10" t="n">
        <v>2</v>
      </c>
      <c r="F3829" s="10" t="n">
        <v>19885.55</v>
      </c>
      <c r="G3829" s="10" t="n">
        <v>64</v>
      </c>
      <c r="H3829" s="10" t="n">
        <v>11055.36</v>
      </c>
    </row>
    <row r="3830" customFormat="false" ht="15" hidden="false" customHeight="false" outlineLevel="0" collapsed="false">
      <c r="A3830" s="9" t="s">
        <v>13978</v>
      </c>
      <c r="B3830" s="9" t="s">
        <v>69</v>
      </c>
      <c r="C3830" s="9" t="s">
        <v>10161</v>
      </c>
      <c r="D3830" s="9" t="s">
        <v>10155</v>
      </c>
      <c r="E3830" s="10" t="n">
        <v>6</v>
      </c>
      <c r="F3830" s="10" t="n">
        <v>36051.6</v>
      </c>
      <c r="G3830" s="10" t="n">
        <v>10</v>
      </c>
      <c r="H3830" s="10" t="n">
        <v>20042.87</v>
      </c>
    </row>
    <row r="3831" customFormat="false" ht="15" hidden="false" customHeight="false" outlineLevel="0" collapsed="false">
      <c r="A3831" s="9" t="s">
        <v>13979</v>
      </c>
      <c r="B3831" s="9" t="s">
        <v>71</v>
      </c>
      <c r="C3831" s="9" t="s">
        <v>10163</v>
      </c>
      <c r="D3831" s="9" t="s">
        <v>10156</v>
      </c>
      <c r="E3831" s="10" t="n">
        <v>1</v>
      </c>
      <c r="F3831" s="10" t="n">
        <v>1792.94</v>
      </c>
      <c r="G3831" s="10" t="n">
        <v>351</v>
      </c>
      <c r="H3831" s="10" t="n">
        <v>996.78</v>
      </c>
    </row>
    <row r="3832" customFormat="false" ht="15" hidden="false" customHeight="false" outlineLevel="0" collapsed="false">
      <c r="A3832" s="9" t="s">
        <v>13980</v>
      </c>
      <c r="B3832" s="9" t="s">
        <v>68</v>
      </c>
      <c r="C3832" s="9" t="s">
        <v>10162</v>
      </c>
      <c r="D3832" s="9" t="s">
        <v>10155</v>
      </c>
      <c r="E3832" s="10" t="n">
        <v>5</v>
      </c>
      <c r="F3832" s="10" t="n">
        <v>14129.01</v>
      </c>
      <c r="G3832" s="10" t="n">
        <v>7</v>
      </c>
      <c r="H3832" s="10" t="n">
        <v>7855.01</v>
      </c>
    </row>
    <row r="3833" customFormat="false" ht="15" hidden="false" customHeight="false" outlineLevel="0" collapsed="false">
      <c r="A3833" s="9" t="s">
        <v>13981</v>
      </c>
      <c r="B3833" s="9" t="s">
        <v>70</v>
      </c>
      <c r="C3833" s="9" t="s">
        <v>10161</v>
      </c>
      <c r="D3833" s="9" t="s">
        <v>10155</v>
      </c>
      <c r="E3833" s="10" t="n">
        <v>7</v>
      </c>
      <c r="F3833" s="10" t="n">
        <v>7776.52</v>
      </c>
      <c r="G3833" s="10" t="n">
        <v>29</v>
      </c>
      <c r="H3833" s="10" t="n">
        <v>4323.35</v>
      </c>
    </row>
    <row r="3834" customFormat="false" ht="15" hidden="false" customHeight="false" outlineLevel="0" collapsed="false">
      <c r="A3834" s="9" t="s">
        <v>13982</v>
      </c>
      <c r="B3834" s="9" t="s">
        <v>77</v>
      </c>
      <c r="C3834" s="9" t="s">
        <v>10162</v>
      </c>
      <c r="D3834" s="9" t="s">
        <v>10155</v>
      </c>
      <c r="E3834" s="10" t="n">
        <v>3</v>
      </c>
      <c r="F3834" s="10" t="n">
        <v>46464.74</v>
      </c>
      <c r="G3834" s="10" t="n">
        <v>47</v>
      </c>
      <c r="H3834" s="10" t="n">
        <v>25832.04</v>
      </c>
    </row>
    <row r="3835" customFormat="false" ht="15" hidden="false" customHeight="false" outlineLevel="0" collapsed="false">
      <c r="A3835" s="9" t="s">
        <v>13983</v>
      </c>
      <c r="B3835" s="9" t="s">
        <v>76</v>
      </c>
      <c r="C3835" s="9" t="s">
        <v>10162</v>
      </c>
      <c r="D3835" s="9" t="s">
        <v>10155</v>
      </c>
      <c r="E3835" s="10" t="n">
        <v>9</v>
      </c>
      <c r="F3835" s="10" t="n">
        <v>65680.45</v>
      </c>
      <c r="G3835" s="10" t="n">
        <v>16</v>
      </c>
      <c r="H3835" s="10" t="n">
        <v>36515.01</v>
      </c>
    </row>
    <row r="3836" customFormat="false" ht="15" hidden="false" customHeight="false" outlineLevel="0" collapsed="false">
      <c r="A3836" s="9" t="s">
        <v>13984</v>
      </c>
      <c r="B3836" s="9" t="s">
        <v>75</v>
      </c>
      <c r="C3836" s="9" t="s">
        <v>10161</v>
      </c>
      <c r="D3836" s="9" t="s">
        <v>10156</v>
      </c>
      <c r="E3836" s="10" t="n">
        <v>2</v>
      </c>
      <c r="F3836" s="10" t="n">
        <v>5757.95</v>
      </c>
      <c r="G3836" s="10" t="n">
        <v>15</v>
      </c>
      <c r="H3836" s="10" t="n">
        <v>3201.13</v>
      </c>
    </row>
    <row r="3837" customFormat="false" ht="15" hidden="false" customHeight="false" outlineLevel="0" collapsed="false">
      <c r="A3837" s="9" t="s">
        <v>13985</v>
      </c>
      <c r="B3837" s="9" t="s">
        <v>75</v>
      </c>
      <c r="C3837" s="9" t="s">
        <v>10163</v>
      </c>
      <c r="D3837" s="9" t="s">
        <v>10156</v>
      </c>
      <c r="E3837" s="10" t="n">
        <v>1</v>
      </c>
      <c r="F3837" s="10" t="n">
        <v>995</v>
      </c>
      <c r="G3837" s="10" t="n">
        <v>90</v>
      </c>
      <c r="H3837" s="10" t="n">
        <v>553.17</v>
      </c>
    </row>
    <row r="3838" customFormat="false" ht="15" hidden="false" customHeight="false" outlineLevel="0" collapsed="false">
      <c r="A3838" s="9" t="s">
        <v>13986</v>
      </c>
      <c r="B3838" s="9" t="s">
        <v>64</v>
      </c>
      <c r="C3838" s="9" t="s">
        <v>10162</v>
      </c>
      <c r="D3838" s="9" t="s">
        <v>10156</v>
      </c>
      <c r="E3838" s="10" t="n">
        <v>2</v>
      </c>
      <c r="F3838" s="10" t="n">
        <v>16285.87</v>
      </c>
      <c r="G3838" s="10" t="n">
        <v>40</v>
      </c>
      <c r="H3838" s="10" t="n">
        <v>9054.12</v>
      </c>
    </row>
    <row r="3839" customFormat="false" ht="15" hidden="false" customHeight="false" outlineLevel="0" collapsed="false">
      <c r="A3839" s="9" t="s">
        <v>13987</v>
      </c>
      <c r="B3839" s="9" t="s">
        <v>79</v>
      </c>
      <c r="C3839" s="9" t="s">
        <v>10161</v>
      </c>
      <c r="D3839" s="9" t="s">
        <v>10156</v>
      </c>
      <c r="E3839" s="10" t="n">
        <v>1</v>
      </c>
      <c r="F3839" s="10" t="n">
        <v>34301.45</v>
      </c>
      <c r="G3839" s="10" t="n">
        <v>25</v>
      </c>
      <c r="H3839" s="10" t="n">
        <v>19069.87</v>
      </c>
    </row>
    <row r="3840" customFormat="false" ht="15" hidden="false" customHeight="false" outlineLevel="0" collapsed="false">
      <c r="A3840" s="9" t="s">
        <v>13988</v>
      </c>
      <c r="B3840" s="9" t="s">
        <v>75</v>
      </c>
      <c r="C3840" s="9" t="s">
        <v>10161</v>
      </c>
      <c r="D3840" s="9" t="s">
        <v>10156</v>
      </c>
      <c r="E3840" s="10" t="n">
        <v>1</v>
      </c>
      <c r="F3840" s="10" t="n">
        <v>2654.5</v>
      </c>
      <c r="G3840" s="10" t="n">
        <v>51</v>
      </c>
      <c r="H3840" s="10" t="n">
        <v>1475.77</v>
      </c>
    </row>
    <row r="3841" customFormat="false" ht="15" hidden="false" customHeight="false" outlineLevel="0" collapsed="false">
      <c r="A3841" s="9" t="s">
        <v>13989</v>
      </c>
      <c r="B3841" s="9" t="s">
        <v>68</v>
      </c>
      <c r="C3841" s="9" t="s">
        <v>10162</v>
      </c>
      <c r="D3841" s="9" t="s">
        <v>10155</v>
      </c>
      <c r="E3841" s="10" t="n">
        <v>4</v>
      </c>
      <c r="F3841" s="10" t="n">
        <v>32342.6</v>
      </c>
      <c r="G3841" s="10" t="n">
        <v>5</v>
      </c>
      <c r="H3841" s="10" t="n">
        <v>17980.85</v>
      </c>
    </row>
    <row r="3842" customFormat="false" ht="15" hidden="false" customHeight="false" outlineLevel="0" collapsed="false">
      <c r="A3842" s="9" t="s">
        <v>13990</v>
      </c>
      <c r="B3842" s="9" t="s">
        <v>75</v>
      </c>
      <c r="C3842" s="9" t="s">
        <v>10161</v>
      </c>
      <c r="D3842" s="9" t="s">
        <v>10156</v>
      </c>
      <c r="E3842" s="10" t="n">
        <v>2</v>
      </c>
      <c r="F3842" s="10" t="n">
        <v>1388.7</v>
      </c>
      <c r="G3842" s="10" t="n">
        <v>43</v>
      </c>
      <c r="H3842" s="10" t="n">
        <v>772.05</v>
      </c>
    </row>
    <row r="3843" customFormat="false" ht="15" hidden="false" customHeight="false" outlineLevel="0" collapsed="false">
      <c r="A3843" s="9" t="s">
        <v>13991</v>
      </c>
      <c r="B3843" s="9" t="s">
        <v>62</v>
      </c>
      <c r="C3843" s="9" t="s">
        <v>10161</v>
      </c>
      <c r="D3843" s="9" t="s">
        <v>10156</v>
      </c>
      <c r="E3843" s="10" t="n">
        <v>1</v>
      </c>
      <c r="F3843" s="10" t="n">
        <v>3853.39</v>
      </c>
      <c r="G3843" s="10" t="n">
        <v>213</v>
      </c>
      <c r="H3843" s="10" t="n">
        <v>2142.29</v>
      </c>
    </row>
    <row r="3844" customFormat="false" ht="15" hidden="false" customHeight="false" outlineLevel="0" collapsed="false">
      <c r="A3844" s="9" t="s">
        <v>13992</v>
      </c>
      <c r="B3844" s="9" t="s">
        <v>62</v>
      </c>
      <c r="C3844" s="9" t="s">
        <v>10162</v>
      </c>
      <c r="D3844" s="9" t="s">
        <v>10154</v>
      </c>
      <c r="E3844" s="10" t="n">
        <v>29</v>
      </c>
      <c r="F3844" s="10" t="n">
        <v>243693.86</v>
      </c>
      <c r="G3844" s="10" t="n">
        <v>4</v>
      </c>
      <c r="H3844" s="10" t="n">
        <v>135481.46</v>
      </c>
    </row>
    <row r="3845" customFormat="false" ht="15" hidden="false" customHeight="false" outlineLevel="0" collapsed="false">
      <c r="A3845" s="9" t="s">
        <v>13993</v>
      </c>
      <c r="B3845" s="9" t="s">
        <v>77</v>
      </c>
      <c r="C3845" s="9" t="s">
        <v>10163</v>
      </c>
      <c r="D3845" s="9" t="s">
        <v>10156</v>
      </c>
      <c r="E3845" s="10" t="n">
        <v>2</v>
      </c>
      <c r="F3845" s="10" t="n">
        <v>14485.78</v>
      </c>
      <c r="G3845" s="10" t="n">
        <v>79</v>
      </c>
      <c r="H3845" s="10" t="n">
        <v>8053.36</v>
      </c>
    </row>
    <row r="3846" customFormat="false" ht="15" hidden="false" customHeight="false" outlineLevel="0" collapsed="false">
      <c r="A3846" s="9" t="s">
        <v>13994</v>
      </c>
      <c r="B3846" s="9" t="s">
        <v>59</v>
      </c>
      <c r="C3846" s="9" t="s">
        <v>10161</v>
      </c>
      <c r="D3846" s="9" t="s">
        <v>10155</v>
      </c>
      <c r="E3846" s="10" t="n">
        <v>5</v>
      </c>
      <c r="F3846" s="10" t="n">
        <v>26488.79</v>
      </c>
      <c r="G3846" s="10" t="n">
        <v>35</v>
      </c>
      <c r="H3846" s="10" t="n">
        <v>14726.43</v>
      </c>
    </row>
    <row r="3847" customFormat="false" ht="15" hidden="false" customHeight="false" outlineLevel="0" collapsed="false">
      <c r="A3847" s="9" t="s">
        <v>13995</v>
      </c>
      <c r="B3847" s="9" t="s">
        <v>62</v>
      </c>
      <c r="C3847" s="9" t="s">
        <v>10163</v>
      </c>
      <c r="D3847" s="9" t="s">
        <v>10155</v>
      </c>
      <c r="E3847" s="10" t="n">
        <v>3</v>
      </c>
      <c r="F3847" s="10" t="n">
        <v>8253.17</v>
      </c>
      <c r="G3847" s="10" t="n">
        <v>14</v>
      </c>
      <c r="H3847" s="10" t="n">
        <v>4588.34</v>
      </c>
    </row>
    <row r="3848" customFormat="false" ht="15" hidden="false" customHeight="false" outlineLevel="0" collapsed="false">
      <c r="A3848" s="9" t="s">
        <v>13996</v>
      </c>
      <c r="B3848" s="9" t="s">
        <v>69</v>
      </c>
      <c r="C3848" s="9" t="s">
        <v>10163</v>
      </c>
      <c r="D3848" s="9" t="s">
        <v>10156</v>
      </c>
      <c r="E3848" s="10" t="n">
        <v>1</v>
      </c>
      <c r="F3848" s="10" t="n">
        <v>4244.61</v>
      </c>
      <c r="G3848" s="10" t="n">
        <v>68</v>
      </c>
      <c r="H3848" s="10" t="n">
        <v>2359.79</v>
      </c>
    </row>
    <row r="3849" customFormat="false" ht="15" hidden="false" customHeight="false" outlineLevel="0" collapsed="false">
      <c r="A3849" s="9" t="s">
        <v>13997</v>
      </c>
      <c r="B3849" s="9" t="s">
        <v>74</v>
      </c>
      <c r="C3849" s="9" t="s">
        <v>10161</v>
      </c>
      <c r="D3849" s="9" t="s">
        <v>10157</v>
      </c>
      <c r="E3849" s="10" t="n">
        <v>5</v>
      </c>
      <c r="F3849" s="10" t="n">
        <v>33306.34</v>
      </c>
      <c r="G3849" s="10" t="n">
        <v>126</v>
      </c>
      <c r="H3849" s="10" t="n">
        <v>18516.64</v>
      </c>
    </row>
    <row r="3850" customFormat="false" ht="15" hidden="false" customHeight="false" outlineLevel="0" collapsed="false">
      <c r="A3850" s="9" t="s">
        <v>13998</v>
      </c>
      <c r="B3850" s="9" t="s">
        <v>59</v>
      </c>
      <c r="C3850" s="9" t="s">
        <v>10161</v>
      </c>
      <c r="D3850" s="9" t="s">
        <v>10156</v>
      </c>
      <c r="E3850" s="10" t="n">
        <v>1</v>
      </c>
      <c r="F3850" s="10" t="n">
        <v>6049.35</v>
      </c>
      <c r="G3850" s="10" t="n">
        <v>327</v>
      </c>
      <c r="H3850" s="10" t="n">
        <v>3363.13</v>
      </c>
    </row>
    <row r="3851" customFormat="false" ht="15" hidden="false" customHeight="false" outlineLevel="0" collapsed="false">
      <c r="A3851" s="9" t="s">
        <v>13999</v>
      </c>
      <c r="B3851" s="9" t="s">
        <v>76</v>
      </c>
      <c r="C3851" s="9" t="s">
        <v>10161</v>
      </c>
      <c r="D3851" s="9" t="s">
        <v>10155</v>
      </c>
      <c r="E3851" s="10" t="n">
        <v>5</v>
      </c>
      <c r="F3851" s="10" t="n">
        <v>32096.56</v>
      </c>
      <c r="G3851" s="10" t="n">
        <v>1</v>
      </c>
      <c r="H3851" s="10" t="n">
        <v>17844.06</v>
      </c>
    </row>
    <row r="3852" customFormat="false" ht="15" hidden="false" customHeight="false" outlineLevel="0" collapsed="false">
      <c r="A3852" s="9" t="s">
        <v>14000</v>
      </c>
      <c r="B3852" s="9" t="s">
        <v>77</v>
      </c>
      <c r="C3852" s="9" t="s">
        <v>10164</v>
      </c>
      <c r="D3852" s="9" t="s">
        <v>10156</v>
      </c>
      <c r="E3852" s="10" t="n">
        <v>2</v>
      </c>
      <c r="F3852" s="10" t="n">
        <v>9715.3</v>
      </c>
      <c r="G3852" s="10" t="n">
        <v>100</v>
      </c>
      <c r="H3852" s="10" t="n">
        <v>5401.22</v>
      </c>
    </row>
    <row r="3853" customFormat="false" ht="15" hidden="false" customHeight="false" outlineLevel="0" collapsed="false">
      <c r="A3853" s="9" t="s">
        <v>14001</v>
      </c>
      <c r="B3853" s="9" t="s">
        <v>64</v>
      </c>
      <c r="C3853" s="9" t="s">
        <v>10161</v>
      </c>
      <c r="D3853" s="9" t="s">
        <v>10156</v>
      </c>
      <c r="E3853" s="10" t="n">
        <v>2</v>
      </c>
      <c r="F3853" s="10" t="n">
        <v>10079.8</v>
      </c>
      <c r="G3853" s="10" t="n">
        <v>114</v>
      </c>
      <c r="H3853" s="10" t="n">
        <v>5603.86</v>
      </c>
    </row>
    <row r="3854" customFormat="false" ht="15" hidden="false" customHeight="false" outlineLevel="0" collapsed="false">
      <c r="A3854" s="9" t="s">
        <v>14002</v>
      </c>
      <c r="B3854" s="9" t="s">
        <v>78</v>
      </c>
      <c r="C3854" s="9" t="s">
        <v>10163</v>
      </c>
      <c r="D3854" s="9" t="s">
        <v>10155</v>
      </c>
      <c r="E3854" s="10" t="n">
        <v>5</v>
      </c>
      <c r="F3854" s="10" t="n">
        <v>11071.01</v>
      </c>
      <c r="G3854" s="10" t="n">
        <v>3</v>
      </c>
      <c r="H3854" s="10" t="n">
        <v>6154.92</v>
      </c>
    </row>
    <row r="3855" customFormat="false" ht="15" hidden="false" customHeight="false" outlineLevel="0" collapsed="false">
      <c r="A3855" s="9" t="s">
        <v>14003</v>
      </c>
      <c r="B3855" s="9" t="s">
        <v>71</v>
      </c>
      <c r="C3855" s="9" t="s">
        <v>10163</v>
      </c>
      <c r="D3855" s="9" t="s">
        <v>10155</v>
      </c>
      <c r="E3855" s="10" t="n">
        <v>6</v>
      </c>
      <c r="F3855" s="10" t="n">
        <v>71133.4</v>
      </c>
      <c r="G3855" s="10" t="n">
        <v>17</v>
      </c>
      <c r="H3855" s="10" t="n">
        <v>39546.57</v>
      </c>
    </row>
    <row r="3856" customFormat="false" ht="15" hidden="false" customHeight="false" outlineLevel="0" collapsed="false">
      <c r="A3856" s="9" t="s">
        <v>14004</v>
      </c>
      <c r="B3856" s="9" t="s">
        <v>71</v>
      </c>
      <c r="C3856" s="9" t="s">
        <v>10162</v>
      </c>
      <c r="D3856" s="9" t="s">
        <v>10155</v>
      </c>
      <c r="E3856" s="10" t="n">
        <v>4</v>
      </c>
      <c r="F3856" s="10" t="n">
        <v>11939.05</v>
      </c>
      <c r="G3856" s="10" t="n">
        <v>6</v>
      </c>
      <c r="H3856" s="10" t="n">
        <v>6637.51</v>
      </c>
    </row>
    <row r="3857" customFormat="false" ht="15" hidden="false" customHeight="false" outlineLevel="0" collapsed="false">
      <c r="A3857" s="9" t="s">
        <v>14005</v>
      </c>
      <c r="B3857" s="9" t="s">
        <v>70</v>
      </c>
      <c r="C3857" s="9" t="s">
        <v>10161</v>
      </c>
      <c r="D3857" s="9" t="s">
        <v>10157</v>
      </c>
      <c r="E3857" s="10" t="n">
        <v>2</v>
      </c>
      <c r="F3857" s="10" t="n">
        <v>1223.15</v>
      </c>
      <c r="G3857" s="10" t="n">
        <v>131</v>
      </c>
      <c r="H3857" s="10" t="n">
        <v>680.01</v>
      </c>
    </row>
    <row r="3858" customFormat="false" ht="15" hidden="false" customHeight="false" outlineLevel="0" collapsed="false">
      <c r="A3858" s="9" t="s">
        <v>14006</v>
      </c>
      <c r="B3858" s="9" t="s">
        <v>71</v>
      </c>
      <c r="C3858" s="9" t="s">
        <v>10162</v>
      </c>
      <c r="D3858" s="9" t="s">
        <v>10155</v>
      </c>
      <c r="E3858" s="10" t="n">
        <v>4</v>
      </c>
      <c r="F3858" s="10" t="n">
        <v>6114.96</v>
      </c>
      <c r="G3858" s="10" t="n">
        <v>55</v>
      </c>
      <c r="H3858" s="10" t="n">
        <v>3399.61</v>
      </c>
    </row>
    <row r="3859" customFormat="false" ht="15" hidden="false" customHeight="false" outlineLevel="0" collapsed="false">
      <c r="A3859" s="9" t="s">
        <v>14007</v>
      </c>
      <c r="B3859" s="9" t="s">
        <v>72</v>
      </c>
      <c r="C3859" s="9" t="s">
        <v>10161</v>
      </c>
      <c r="D3859" s="9" t="s">
        <v>10157</v>
      </c>
      <c r="E3859" s="10" t="n">
        <v>5</v>
      </c>
      <c r="F3859" s="10" t="n">
        <v>7043.7</v>
      </c>
      <c r="G3859" s="10" t="n">
        <v>128</v>
      </c>
      <c r="H3859" s="10" t="n">
        <v>3915.94</v>
      </c>
    </row>
    <row r="3860" customFormat="false" ht="15" hidden="false" customHeight="false" outlineLevel="0" collapsed="false">
      <c r="A3860" s="9" t="s">
        <v>14008</v>
      </c>
      <c r="B3860" s="9" t="s">
        <v>71</v>
      </c>
      <c r="C3860" s="9" t="s">
        <v>10161</v>
      </c>
      <c r="D3860" s="9" t="s">
        <v>10156</v>
      </c>
      <c r="E3860" s="10" t="n">
        <v>2</v>
      </c>
      <c r="F3860" s="10" t="n">
        <v>4142.29</v>
      </c>
      <c r="G3860" s="10" t="n">
        <v>17</v>
      </c>
      <c r="H3860" s="10" t="n">
        <v>2302.9</v>
      </c>
    </row>
    <row r="3861" customFormat="false" ht="15" hidden="false" customHeight="false" outlineLevel="0" collapsed="false">
      <c r="A3861" s="9" t="s">
        <v>14009</v>
      </c>
      <c r="B3861" s="9" t="s">
        <v>71</v>
      </c>
      <c r="C3861" s="9" t="s">
        <v>10164</v>
      </c>
      <c r="D3861" s="9" t="s">
        <v>10155</v>
      </c>
      <c r="E3861" s="10" t="n">
        <v>4</v>
      </c>
      <c r="F3861" s="10" t="n">
        <v>7882.95</v>
      </c>
      <c r="G3861" s="10" t="n">
        <v>40</v>
      </c>
      <c r="H3861" s="10" t="n">
        <v>4382.52</v>
      </c>
    </row>
    <row r="3862" customFormat="false" ht="15" hidden="false" customHeight="false" outlineLevel="0" collapsed="false">
      <c r="A3862" s="9" t="s">
        <v>14010</v>
      </c>
      <c r="B3862" s="9" t="s">
        <v>68</v>
      </c>
      <c r="C3862" s="9" t="s">
        <v>10161</v>
      </c>
      <c r="D3862" s="9" t="s">
        <v>10156</v>
      </c>
      <c r="E3862" s="10" t="n">
        <v>1</v>
      </c>
      <c r="F3862" s="10" t="n">
        <v>3228.1</v>
      </c>
      <c r="G3862" s="10" t="n">
        <v>30</v>
      </c>
      <c r="H3862" s="10" t="n">
        <v>1794.66</v>
      </c>
    </row>
    <row r="3863" customFormat="false" ht="15" hidden="false" customHeight="false" outlineLevel="0" collapsed="false">
      <c r="A3863" s="9" t="s">
        <v>14011</v>
      </c>
      <c r="B3863" s="9" t="s">
        <v>77</v>
      </c>
      <c r="C3863" s="9" t="s">
        <v>10163</v>
      </c>
      <c r="D3863" s="9" t="s">
        <v>10155</v>
      </c>
      <c r="E3863" s="10" t="n">
        <v>7</v>
      </c>
      <c r="F3863" s="10" t="n">
        <v>45169.64</v>
      </c>
      <c r="G3863" s="10" t="n">
        <v>43</v>
      </c>
      <c r="H3863" s="10" t="n">
        <v>25112.03</v>
      </c>
    </row>
    <row r="3864" customFormat="false" ht="15" hidden="false" customHeight="false" outlineLevel="0" collapsed="false">
      <c r="A3864" s="9" t="s">
        <v>14012</v>
      </c>
      <c r="B3864" s="9" t="s">
        <v>64</v>
      </c>
      <c r="C3864" s="9" t="s">
        <v>10164</v>
      </c>
      <c r="D3864" s="9" t="s">
        <v>10155</v>
      </c>
      <c r="E3864" s="10" t="n">
        <v>5</v>
      </c>
      <c r="F3864" s="10" t="n">
        <v>67483.92</v>
      </c>
      <c r="G3864" s="10" t="n">
        <v>43</v>
      </c>
      <c r="H3864" s="10" t="n">
        <v>37517.64</v>
      </c>
    </row>
    <row r="3865" customFormat="false" ht="15" hidden="false" customHeight="false" outlineLevel="0" collapsed="false">
      <c r="A3865" s="9" t="s">
        <v>14013</v>
      </c>
      <c r="B3865" s="9" t="s">
        <v>72</v>
      </c>
      <c r="C3865" s="9" t="s">
        <v>10161</v>
      </c>
      <c r="D3865" s="9" t="s">
        <v>10155</v>
      </c>
      <c r="E3865" s="10" t="n">
        <v>3</v>
      </c>
      <c r="F3865" s="10" t="n">
        <v>11424.05</v>
      </c>
      <c r="G3865" s="10" t="n">
        <v>42</v>
      </c>
      <c r="H3865" s="10" t="n">
        <v>6351.19</v>
      </c>
    </row>
    <row r="3866" customFormat="false" ht="15" hidden="false" customHeight="false" outlineLevel="0" collapsed="false">
      <c r="A3866" s="9" t="s">
        <v>14014</v>
      </c>
      <c r="B3866" s="9" t="s">
        <v>74</v>
      </c>
      <c r="C3866" s="9" t="s">
        <v>10163</v>
      </c>
      <c r="D3866" s="9" t="s">
        <v>10156</v>
      </c>
      <c r="E3866" s="10" t="n">
        <v>2</v>
      </c>
      <c r="F3866" s="10" t="n">
        <v>7503.21</v>
      </c>
      <c r="G3866" s="10" t="n">
        <v>14</v>
      </c>
      <c r="H3866" s="10" t="n">
        <v>4171.41</v>
      </c>
    </row>
    <row r="3867" customFormat="false" ht="15" hidden="false" customHeight="false" outlineLevel="0" collapsed="false">
      <c r="A3867" s="9" t="s">
        <v>14015</v>
      </c>
      <c r="B3867" s="9" t="s">
        <v>64</v>
      </c>
      <c r="C3867" s="9" t="s">
        <v>10161</v>
      </c>
      <c r="D3867" s="9" t="s">
        <v>10155</v>
      </c>
      <c r="E3867" s="10" t="n">
        <v>5</v>
      </c>
      <c r="F3867" s="10" t="n">
        <v>66073.26</v>
      </c>
      <c r="G3867" s="10" t="n">
        <v>43</v>
      </c>
      <c r="H3867" s="10" t="n">
        <v>36733.39</v>
      </c>
    </row>
    <row r="3868" customFormat="false" ht="15" hidden="false" customHeight="false" outlineLevel="0" collapsed="false">
      <c r="A3868" s="9" t="s">
        <v>14016</v>
      </c>
      <c r="B3868" s="9" t="s">
        <v>64</v>
      </c>
      <c r="C3868" s="9" t="s">
        <v>10161</v>
      </c>
      <c r="D3868" s="9" t="s">
        <v>10155</v>
      </c>
      <c r="E3868" s="10" t="n">
        <v>5</v>
      </c>
      <c r="F3868" s="10" t="n">
        <v>22196.35</v>
      </c>
      <c r="G3868" s="10" t="n">
        <v>50</v>
      </c>
      <c r="H3868" s="10" t="n">
        <v>12340.05</v>
      </c>
    </row>
    <row r="3869" customFormat="false" ht="15" hidden="false" customHeight="false" outlineLevel="0" collapsed="false">
      <c r="A3869" s="9" t="s">
        <v>14017</v>
      </c>
      <c r="B3869" s="9" t="s">
        <v>75</v>
      </c>
      <c r="C3869" s="9" t="s">
        <v>10161</v>
      </c>
      <c r="D3869" s="9" t="s">
        <v>10155</v>
      </c>
      <c r="E3869" s="10" t="n">
        <v>3</v>
      </c>
      <c r="F3869" s="10" t="n">
        <v>28070.25</v>
      </c>
      <c r="G3869" s="10" t="n">
        <v>68</v>
      </c>
      <c r="H3869" s="10" t="n">
        <v>15605.64</v>
      </c>
    </row>
    <row r="3870" customFormat="false" ht="15" hidden="false" customHeight="false" outlineLevel="0" collapsed="false">
      <c r="A3870" s="9" t="s">
        <v>14018</v>
      </c>
      <c r="B3870" s="9" t="s">
        <v>74</v>
      </c>
      <c r="C3870" s="9" t="s">
        <v>10163</v>
      </c>
      <c r="D3870" s="9" t="s">
        <v>10155</v>
      </c>
      <c r="E3870" s="10" t="n">
        <v>4</v>
      </c>
      <c r="F3870" s="10" t="n">
        <v>23520.57</v>
      </c>
      <c r="G3870" s="10" t="n">
        <v>12</v>
      </c>
      <c r="H3870" s="10" t="n">
        <v>13076.25</v>
      </c>
    </row>
    <row r="3871" customFormat="false" ht="15" hidden="false" customHeight="false" outlineLevel="0" collapsed="false">
      <c r="A3871" s="9" t="s">
        <v>14019</v>
      </c>
      <c r="B3871" s="9" t="s">
        <v>67</v>
      </c>
      <c r="C3871" s="9" t="s">
        <v>10162</v>
      </c>
      <c r="D3871" s="9" t="s">
        <v>10156</v>
      </c>
      <c r="E3871" s="10" t="n">
        <v>1</v>
      </c>
      <c r="F3871" s="10" t="n">
        <v>1137.1</v>
      </c>
      <c r="G3871" s="10" t="n">
        <v>295</v>
      </c>
      <c r="H3871" s="10" t="n">
        <v>632.17</v>
      </c>
    </row>
    <row r="3872" customFormat="false" ht="15" hidden="false" customHeight="false" outlineLevel="0" collapsed="false">
      <c r="A3872" s="9" t="s">
        <v>14020</v>
      </c>
      <c r="B3872" s="9" t="s">
        <v>67</v>
      </c>
      <c r="C3872" s="9" t="s">
        <v>10162</v>
      </c>
      <c r="D3872" s="9" t="s">
        <v>10155</v>
      </c>
      <c r="E3872" s="10" t="n">
        <v>4</v>
      </c>
      <c r="F3872" s="10" t="n">
        <v>5334.05</v>
      </c>
      <c r="G3872" s="10" t="n">
        <v>56</v>
      </c>
      <c r="H3872" s="10" t="n">
        <v>2965.46</v>
      </c>
    </row>
    <row r="3873" customFormat="false" ht="15" hidden="false" customHeight="false" outlineLevel="0" collapsed="false">
      <c r="A3873" s="9" t="s">
        <v>14021</v>
      </c>
      <c r="B3873" s="9" t="s">
        <v>71</v>
      </c>
      <c r="C3873" s="9" t="s">
        <v>10161</v>
      </c>
      <c r="D3873" s="9" t="s">
        <v>10156</v>
      </c>
      <c r="E3873" s="10" t="n">
        <v>2</v>
      </c>
      <c r="F3873" s="10" t="n">
        <v>1594.22</v>
      </c>
      <c r="G3873" s="10" t="n">
        <v>82</v>
      </c>
      <c r="H3873" s="10" t="n">
        <v>886.31</v>
      </c>
    </row>
    <row r="3874" customFormat="false" ht="15" hidden="false" customHeight="false" outlineLevel="0" collapsed="false">
      <c r="A3874" s="9" t="s">
        <v>14022</v>
      </c>
      <c r="B3874" s="9" t="s">
        <v>75</v>
      </c>
      <c r="C3874" s="9" t="s">
        <v>10163</v>
      </c>
      <c r="D3874" s="9" t="s">
        <v>10156</v>
      </c>
      <c r="E3874" s="10" t="n">
        <v>1</v>
      </c>
      <c r="F3874" s="10" t="n">
        <v>606.4</v>
      </c>
      <c r="G3874" s="10" t="n">
        <v>4</v>
      </c>
      <c r="H3874" s="10" t="n">
        <v>337.13</v>
      </c>
    </row>
    <row r="3875" customFormat="false" ht="15" hidden="false" customHeight="false" outlineLevel="0" collapsed="false">
      <c r="A3875" s="9" t="s">
        <v>14023</v>
      </c>
      <c r="B3875" s="9" t="s">
        <v>64</v>
      </c>
      <c r="C3875" s="9" t="s">
        <v>10161</v>
      </c>
      <c r="D3875" s="9" t="s">
        <v>10154</v>
      </c>
      <c r="E3875" s="10" t="n">
        <v>2</v>
      </c>
      <c r="F3875" s="10" t="n">
        <v>72324.45</v>
      </c>
      <c r="G3875" s="10" t="n">
        <v>81</v>
      </c>
      <c r="H3875" s="10" t="n">
        <v>40208.73</v>
      </c>
    </row>
    <row r="3876" customFormat="false" ht="15" hidden="false" customHeight="false" outlineLevel="0" collapsed="false">
      <c r="A3876" s="9" t="s">
        <v>14024</v>
      </c>
      <c r="B3876" s="9" t="s">
        <v>77</v>
      </c>
      <c r="C3876" s="9" t="s">
        <v>10161</v>
      </c>
      <c r="D3876" s="9" t="s">
        <v>10156</v>
      </c>
      <c r="E3876" s="10" t="n">
        <v>2</v>
      </c>
      <c r="F3876" s="10" t="n">
        <v>2599.48</v>
      </c>
      <c r="G3876" s="10" t="n">
        <v>48</v>
      </c>
      <c r="H3876" s="10" t="n">
        <v>1445.18</v>
      </c>
    </row>
    <row r="3877" customFormat="false" ht="15" hidden="false" customHeight="false" outlineLevel="0" collapsed="false">
      <c r="A3877" s="9" t="s">
        <v>14025</v>
      </c>
      <c r="B3877" s="9" t="s">
        <v>68</v>
      </c>
      <c r="C3877" s="9" t="s">
        <v>10162</v>
      </c>
      <c r="D3877" s="9" t="s">
        <v>10155</v>
      </c>
      <c r="E3877" s="10" t="n">
        <v>3</v>
      </c>
      <c r="F3877" s="10" t="n">
        <v>6925.28</v>
      </c>
      <c r="G3877" s="10" t="n">
        <v>34</v>
      </c>
      <c r="H3877" s="10" t="n">
        <v>3850.11</v>
      </c>
    </row>
    <row r="3878" customFormat="false" ht="15" hidden="false" customHeight="false" outlineLevel="0" collapsed="false">
      <c r="A3878" s="9" t="s">
        <v>14026</v>
      </c>
      <c r="B3878" s="9" t="s">
        <v>78</v>
      </c>
      <c r="C3878" s="9" t="s">
        <v>10161</v>
      </c>
      <c r="D3878" s="9" t="s">
        <v>10155</v>
      </c>
      <c r="E3878" s="10" t="n">
        <v>11</v>
      </c>
      <c r="F3878" s="10" t="n">
        <v>22296.56</v>
      </c>
      <c r="G3878" s="10" t="n">
        <v>4</v>
      </c>
      <c r="H3878" s="10" t="n">
        <v>12395.76</v>
      </c>
    </row>
    <row r="3879" customFormat="false" ht="15" hidden="false" customHeight="false" outlineLevel="0" collapsed="false">
      <c r="A3879" s="9" t="s">
        <v>14027</v>
      </c>
      <c r="B3879" s="9" t="s">
        <v>75</v>
      </c>
      <c r="C3879" s="9" t="s">
        <v>10161</v>
      </c>
      <c r="D3879" s="9" t="s">
        <v>10155</v>
      </c>
      <c r="E3879" s="10" t="n">
        <v>6</v>
      </c>
      <c r="F3879" s="10" t="n">
        <v>7600.59</v>
      </c>
      <c r="G3879" s="10" t="n">
        <v>67</v>
      </c>
      <c r="H3879" s="10" t="n">
        <v>4225.54</v>
      </c>
    </row>
    <row r="3880" customFormat="false" ht="15" hidden="false" customHeight="false" outlineLevel="0" collapsed="false">
      <c r="A3880" s="9" t="s">
        <v>14028</v>
      </c>
      <c r="B3880" s="9" t="s">
        <v>68</v>
      </c>
      <c r="C3880" s="9" t="s">
        <v>10163</v>
      </c>
      <c r="D3880" s="9" t="s">
        <v>10157</v>
      </c>
      <c r="E3880" s="10" t="n">
        <v>5</v>
      </c>
      <c r="F3880" s="10" t="n">
        <v>92038.65</v>
      </c>
      <c r="G3880" s="10" t="n">
        <v>132</v>
      </c>
      <c r="H3880" s="10" t="n">
        <v>51168.83</v>
      </c>
    </row>
    <row r="3881" customFormat="false" ht="15" hidden="false" customHeight="false" outlineLevel="0" collapsed="false">
      <c r="A3881" s="9" t="s">
        <v>14029</v>
      </c>
      <c r="B3881" s="9" t="s">
        <v>65</v>
      </c>
      <c r="C3881" s="9" t="s">
        <v>10161</v>
      </c>
      <c r="D3881" s="9" t="s">
        <v>10155</v>
      </c>
      <c r="E3881" s="10" t="n">
        <v>3</v>
      </c>
      <c r="F3881" s="10" t="n">
        <v>18375.7</v>
      </c>
      <c r="G3881" s="10" t="n">
        <v>34</v>
      </c>
      <c r="H3881" s="10" t="n">
        <v>10215.96</v>
      </c>
    </row>
    <row r="3882" customFormat="false" ht="15" hidden="false" customHeight="false" outlineLevel="0" collapsed="false">
      <c r="A3882" s="9" t="s">
        <v>14030</v>
      </c>
      <c r="B3882" s="9" t="s">
        <v>64</v>
      </c>
      <c r="C3882" s="9" t="s">
        <v>10162</v>
      </c>
      <c r="D3882" s="9" t="s">
        <v>10157</v>
      </c>
      <c r="E3882" s="10" t="n">
        <v>2</v>
      </c>
      <c r="F3882" s="10" t="n">
        <v>1768.3</v>
      </c>
      <c r="G3882" s="10" t="n">
        <v>180</v>
      </c>
      <c r="H3882" s="10" t="n">
        <v>983.09</v>
      </c>
    </row>
    <row r="3883" customFormat="false" ht="15" hidden="false" customHeight="false" outlineLevel="0" collapsed="false">
      <c r="A3883" s="9" t="s">
        <v>14031</v>
      </c>
      <c r="B3883" s="9" t="s">
        <v>72</v>
      </c>
      <c r="C3883" s="9" t="s">
        <v>10164</v>
      </c>
      <c r="D3883" s="9" t="s">
        <v>10155</v>
      </c>
      <c r="E3883" s="10" t="n">
        <v>8</v>
      </c>
      <c r="F3883" s="10" t="n">
        <v>27157.77</v>
      </c>
      <c r="G3883" s="10" t="n">
        <v>2</v>
      </c>
      <c r="H3883" s="10" t="n">
        <v>15098.35</v>
      </c>
    </row>
    <row r="3884" customFormat="false" ht="15" hidden="false" customHeight="false" outlineLevel="0" collapsed="false">
      <c r="A3884" s="9" t="s">
        <v>14032</v>
      </c>
      <c r="B3884" s="9" t="s">
        <v>71</v>
      </c>
      <c r="C3884" s="9" t="s">
        <v>10162</v>
      </c>
      <c r="D3884" s="9" t="s">
        <v>10155</v>
      </c>
      <c r="E3884" s="10" t="n">
        <v>8</v>
      </c>
      <c r="F3884" s="10" t="n">
        <v>28093.99</v>
      </c>
      <c r="G3884" s="10" t="n">
        <v>55</v>
      </c>
      <c r="H3884" s="10" t="n">
        <v>15618.84</v>
      </c>
    </row>
    <row r="3885" customFormat="false" ht="15" hidden="false" customHeight="false" outlineLevel="0" collapsed="false">
      <c r="A3885" s="9" t="s">
        <v>14033</v>
      </c>
      <c r="B3885" s="9" t="s">
        <v>71</v>
      </c>
      <c r="C3885" s="9" t="s">
        <v>10161</v>
      </c>
      <c r="D3885" s="9" t="s">
        <v>10155</v>
      </c>
      <c r="E3885" s="10" t="n">
        <v>3</v>
      </c>
      <c r="F3885" s="10" t="n">
        <v>43648.91</v>
      </c>
      <c r="G3885" s="10" t="n">
        <v>54</v>
      </c>
      <c r="H3885" s="10" t="n">
        <v>24266.59</v>
      </c>
    </row>
    <row r="3886" customFormat="false" ht="15" hidden="false" customHeight="false" outlineLevel="0" collapsed="false">
      <c r="A3886" s="9" t="s">
        <v>14034</v>
      </c>
      <c r="B3886" s="9" t="s">
        <v>69</v>
      </c>
      <c r="C3886" s="9" t="s">
        <v>10161</v>
      </c>
      <c r="D3886" s="9" t="s">
        <v>10156</v>
      </c>
      <c r="E3886" s="10" t="n">
        <v>2</v>
      </c>
      <c r="F3886" s="10" t="n">
        <v>35016.65</v>
      </c>
      <c r="G3886" s="10" t="n">
        <v>32</v>
      </c>
      <c r="H3886" s="10" t="n">
        <v>19467.49</v>
      </c>
    </row>
    <row r="3887" customFormat="false" ht="15" hidden="false" customHeight="false" outlineLevel="0" collapsed="false">
      <c r="A3887" s="9" t="s">
        <v>14035</v>
      </c>
      <c r="B3887" s="9" t="s">
        <v>75</v>
      </c>
      <c r="C3887" s="9" t="s">
        <v>10161</v>
      </c>
      <c r="D3887" s="9" t="s">
        <v>10156</v>
      </c>
      <c r="E3887" s="10" t="n">
        <v>2</v>
      </c>
      <c r="F3887" s="10" t="n">
        <v>14227.06</v>
      </c>
      <c r="G3887" s="10" t="n">
        <v>16</v>
      </c>
      <c r="H3887" s="10" t="n">
        <v>7909.53</v>
      </c>
    </row>
    <row r="3888" customFormat="false" ht="15" hidden="false" customHeight="false" outlineLevel="0" collapsed="false">
      <c r="A3888" s="9" t="s">
        <v>14036</v>
      </c>
      <c r="B3888" s="9" t="s">
        <v>62</v>
      </c>
      <c r="C3888" s="9" t="s">
        <v>10162</v>
      </c>
      <c r="D3888" s="9" t="s">
        <v>10154</v>
      </c>
      <c r="E3888" s="10" t="n">
        <v>14</v>
      </c>
      <c r="F3888" s="10" t="n">
        <v>147036.19</v>
      </c>
      <c r="G3888" s="10" t="n">
        <v>5</v>
      </c>
      <c r="H3888" s="10" t="n">
        <v>81744.68</v>
      </c>
    </row>
    <row r="3889" customFormat="false" ht="15" hidden="false" customHeight="false" outlineLevel="0" collapsed="false">
      <c r="A3889" s="9" t="s">
        <v>14037</v>
      </c>
      <c r="B3889" s="9" t="s">
        <v>65</v>
      </c>
      <c r="C3889" s="9" t="s">
        <v>10161</v>
      </c>
      <c r="D3889" s="9" t="s">
        <v>10157</v>
      </c>
      <c r="E3889" s="10" t="n">
        <v>2</v>
      </c>
      <c r="F3889" s="10" t="n">
        <v>2488.35</v>
      </c>
      <c r="G3889" s="10" t="n">
        <v>179</v>
      </c>
      <c r="H3889" s="10" t="n">
        <v>1383.4</v>
      </c>
    </row>
    <row r="3890" customFormat="false" ht="15" hidden="false" customHeight="false" outlineLevel="0" collapsed="false">
      <c r="A3890" s="9" t="s">
        <v>14038</v>
      </c>
      <c r="B3890" s="9" t="s">
        <v>63</v>
      </c>
      <c r="C3890" s="9" t="s">
        <v>10162</v>
      </c>
      <c r="D3890" s="9" t="s">
        <v>10155</v>
      </c>
      <c r="E3890" s="10" t="n">
        <v>4</v>
      </c>
      <c r="F3890" s="10" t="n">
        <v>25981.73</v>
      </c>
      <c r="G3890" s="10" t="n">
        <v>67</v>
      </c>
      <c r="H3890" s="10" t="n">
        <v>14444.53</v>
      </c>
    </row>
    <row r="3891" customFormat="false" ht="15" hidden="false" customHeight="false" outlineLevel="0" collapsed="false">
      <c r="A3891" s="9" t="s">
        <v>14039</v>
      </c>
      <c r="B3891" s="9" t="s">
        <v>63</v>
      </c>
      <c r="C3891" s="9" t="s">
        <v>10161</v>
      </c>
      <c r="D3891" s="9" t="s">
        <v>10156</v>
      </c>
      <c r="E3891" s="10" t="n">
        <v>1</v>
      </c>
      <c r="F3891" s="10" t="n">
        <v>6488.4</v>
      </c>
      <c r="G3891" s="10" t="n">
        <v>285</v>
      </c>
      <c r="H3891" s="10" t="n">
        <v>3607.22</v>
      </c>
    </row>
    <row r="3892" customFormat="false" ht="15" hidden="false" customHeight="false" outlineLevel="0" collapsed="false">
      <c r="A3892" s="9" t="s">
        <v>14040</v>
      </c>
      <c r="B3892" s="9" t="s">
        <v>59</v>
      </c>
      <c r="C3892" s="9" t="s">
        <v>10161</v>
      </c>
      <c r="D3892" s="9" t="s">
        <v>10154</v>
      </c>
      <c r="E3892" s="10" t="n">
        <v>5</v>
      </c>
      <c r="F3892" s="10" t="n">
        <v>75356.3</v>
      </c>
      <c r="G3892" s="10" t="n">
        <v>17</v>
      </c>
      <c r="H3892" s="10" t="n">
        <v>41894.29</v>
      </c>
    </row>
    <row r="3893" customFormat="false" ht="15" hidden="false" customHeight="false" outlineLevel="0" collapsed="false">
      <c r="A3893" s="9" t="s">
        <v>14041</v>
      </c>
      <c r="B3893" s="9" t="s">
        <v>62</v>
      </c>
      <c r="C3893" s="9" t="s">
        <v>10164</v>
      </c>
      <c r="D3893" s="9" t="s">
        <v>10156</v>
      </c>
      <c r="E3893" s="10" t="n">
        <v>2</v>
      </c>
      <c r="F3893" s="10" t="n">
        <v>2316</v>
      </c>
      <c r="G3893" s="10" t="n">
        <v>60</v>
      </c>
      <c r="H3893" s="10" t="n">
        <v>1287.58</v>
      </c>
    </row>
    <row r="3894" customFormat="false" ht="15" hidden="false" customHeight="false" outlineLevel="0" collapsed="false">
      <c r="A3894" s="9" t="s">
        <v>14042</v>
      </c>
      <c r="B3894" s="9" t="s">
        <v>70</v>
      </c>
      <c r="C3894" s="9" t="s">
        <v>10163</v>
      </c>
      <c r="D3894" s="9" t="s">
        <v>10156</v>
      </c>
      <c r="E3894" s="10" t="n">
        <v>2</v>
      </c>
      <c r="F3894" s="10" t="n">
        <v>13615.22</v>
      </c>
      <c r="G3894" s="10" t="n">
        <v>48</v>
      </c>
      <c r="H3894" s="10" t="n">
        <v>7569.37</v>
      </c>
    </row>
    <row r="3895" customFormat="false" ht="15" hidden="false" customHeight="false" outlineLevel="0" collapsed="false">
      <c r="A3895" s="9" t="s">
        <v>14043</v>
      </c>
      <c r="B3895" s="9" t="s">
        <v>71</v>
      </c>
      <c r="C3895" s="9" t="s">
        <v>10161</v>
      </c>
      <c r="D3895" s="9" t="s">
        <v>10156</v>
      </c>
      <c r="E3895" s="10" t="n">
        <v>1</v>
      </c>
      <c r="F3895" s="10" t="n">
        <v>1084.25</v>
      </c>
      <c r="G3895" s="10" t="n">
        <v>119</v>
      </c>
      <c r="H3895" s="10" t="n">
        <v>602.79</v>
      </c>
    </row>
    <row r="3896" customFormat="false" ht="15" hidden="false" customHeight="false" outlineLevel="0" collapsed="false">
      <c r="A3896" s="9" t="s">
        <v>14044</v>
      </c>
      <c r="B3896" s="9" t="s">
        <v>76</v>
      </c>
      <c r="C3896" s="9" t="s">
        <v>10161</v>
      </c>
      <c r="D3896" s="9" t="s">
        <v>10157</v>
      </c>
      <c r="E3896" s="10" t="n">
        <v>3</v>
      </c>
      <c r="F3896" s="10" t="n">
        <v>4513.4</v>
      </c>
      <c r="G3896" s="10" t="n">
        <v>181</v>
      </c>
      <c r="H3896" s="10" t="n">
        <v>2509.22</v>
      </c>
    </row>
    <row r="3897" customFormat="false" ht="15" hidden="false" customHeight="false" outlineLevel="0" collapsed="false">
      <c r="A3897" s="9" t="s">
        <v>14045</v>
      </c>
      <c r="B3897" s="9" t="s">
        <v>62</v>
      </c>
      <c r="C3897" s="9" t="s">
        <v>10164</v>
      </c>
      <c r="D3897" s="9" t="s">
        <v>10155</v>
      </c>
      <c r="E3897" s="10" t="n">
        <v>5</v>
      </c>
      <c r="F3897" s="10" t="n">
        <v>54432.5</v>
      </c>
      <c r="G3897" s="10" t="n">
        <v>37</v>
      </c>
      <c r="H3897" s="10" t="n">
        <v>30261.72</v>
      </c>
    </row>
    <row r="3898" customFormat="false" ht="15" hidden="false" customHeight="false" outlineLevel="0" collapsed="false">
      <c r="A3898" s="9" t="s">
        <v>14046</v>
      </c>
      <c r="B3898" s="9" t="s">
        <v>76</v>
      </c>
      <c r="C3898" s="9" t="s">
        <v>10161</v>
      </c>
      <c r="D3898" s="9" t="s">
        <v>10155</v>
      </c>
      <c r="E3898" s="10" t="n">
        <v>4</v>
      </c>
      <c r="F3898" s="10" t="n">
        <v>40930.97</v>
      </c>
      <c r="G3898" s="10" t="n">
        <v>35</v>
      </c>
      <c r="H3898" s="10" t="n">
        <v>22755.55</v>
      </c>
    </row>
    <row r="3899" customFormat="false" ht="15" hidden="false" customHeight="false" outlineLevel="0" collapsed="false">
      <c r="A3899" s="9" t="s">
        <v>14047</v>
      </c>
      <c r="B3899" s="9" t="s">
        <v>62</v>
      </c>
      <c r="C3899" s="9" t="s">
        <v>10161</v>
      </c>
      <c r="D3899" s="9" t="s">
        <v>10156</v>
      </c>
      <c r="E3899" s="10" t="n">
        <v>1</v>
      </c>
      <c r="F3899" s="10" t="n">
        <v>2174.55</v>
      </c>
      <c r="G3899" s="10" t="n">
        <v>23</v>
      </c>
      <c r="H3899" s="10" t="n">
        <v>1208.94</v>
      </c>
    </row>
    <row r="3900" customFormat="false" ht="15" hidden="false" customHeight="false" outlineLevel="0" collapsed="false">
      <c r="A3900" s="9" t="s">
        <v>14048</v>
      </c>
      <c r="B3900" s="9" t="s">
        <v>72</v>
      </c>
      <c r="C3900" s="9" t="s">
        <v>10164</v>
      </c>
      <c r="D3900" s="9" t="s">
        <v>10158</v>
      </c>
      <c r="E3900" s="10" t="n">
        <v>0</v>
      </c>
      <c r="F3900" s="10" t="n">
        <v>0</v>
      </c>
      <c r="H3900" s="10" t="n">
        <v>0</v>
      </c>
    </row>
    <row r="3901" customFormat="false" ht="15" hidden="false" customHeight="false" outlineLevel="0" collapsed="false">
      <c r="A3901" s="9" t="s">
        <v>14049</v>
      </c>
      <c r="B3901" s="9" t="s">
        <v>66</v>
      </c>
      <c r="C3901" s="9" t="s">
        <v>10161</v>
      </c>
      <c r="D3901" s="9" t="s">
        <v>10155</v>
      </c>
      <c r="E3901" s="10" t="n">
        <v>3</v>
      </c>
      <c r="F3901" s="10" t="n">
        <v>3908.36</v>
      </c>
      <c r="G3901" s="10" t="n">
        <v>46</v>
      </c>
      <c r="H3901" s="10" t="n">
        <v>2172.85</v>
      </c>
    </row>
    <row r="3902" customFormat="false" ht="15" hidden="false" customHeight="false" outlineLevel="0" collapsed="false">
      <c r="A3902" s="9" t="s">
        <v>14050</v>
      </c>
      <c r="B3902" s="9" t="s">
        <v>62</v>
      </c>
      <c r="C3902" s="9" t="s">
        <v>10164</v>
      </c>
      <c r="D3902" s="9" t="s">
        <v>10155</v>
      </c>
      <c r="E3902" s="10" t="n">
        <v>9</v>
      </c>
      <c r="F3902" s="10" t="n">
        <v>35054.91</v>
      </c>
      <c r="G3902" s="10" t="n">
        <v>2</v>
      </c>
      <c r="H3902" s="10" t="n">
        <v>19488.76</v>
      </c>
    </row>
    <row r="3903" customFormat="false" ht="15" hidden="false" customHeight="false" outlineLevel="0" collapsed="false">
      <c r="A3903" s="9" t="s">
        <v>14051</v>
      </c>
      <c r="B3903" s="9" t="s">
        <v>71</v>
      </c>
      <c r="C3903" s="9" t="s">
        <v>10161</v>
      </c>
      <c r="D3903" s="9" t="s">
        <v>10156</v>
      </c>
      <c r="E3903" s="10" t="n">
        <v>1</v>
      </c>
      <c r="F3903" s="10" t="n">
        <v>179</v>
      </c>
      <c r="G3903" s="10" t="n">
        <v>48</v>
      </c>
      <c r="H3903" s="10" t="n">
        <v>99.51</v>
      </c>
    </row>
    <row r="3904" customFormat="false" ht="15" hidden="false" customHeight="false" outlineLevel="0" collapsed="false">
      <c r="A3904" s="9" t="s">
        <v>14052</v>
      </c>
      <c r="B3904" s="9" t="s">
        <v>62</v>
      </c>
      <c r="C3904" s="9" t="s">
        <v>10161</v>
      </c>
      <c r="D3904" s="9" t="s">
        <v>10155</v>
      </c>
      <c r="E3904" s="10" t="n">
        <v>4</v>
      </c>
      <c r="F3904" s="10" t="n">
        <v>20755.65</v>
      </c>
      <c r="G3904" s="10" t="n">
        <v>0</v>
      </c>
      <c r="H3904" s="10" t="n">
        <v>11539.09</v>
      </c>
    </row>
    <row r="3905" customFormat="false" ht="15" hidden="false" customHeight="false" outlineLevel="0" collapsed="false">
      <c r="A3905" s="9" t="s">
        <v>14053</v>
      </c>
      <c r="B3905" s="9" t="s">
        <v>64</v>
      </c>
      <c r="C3905" s="9" t="s">
        <v>10161</v>
      </c>
      <c r="D3905" s="9" t="s">
        <v>10155</v>
      </c>
      <c r="E3905" s="10" t="n">
        <v>11</v>
      </c>
      <c r="F3905" s="10" t="n">
        <v>65290.72</v>
      </c>
      <c r="G3905" s="10" t="n">
        <v>4</v>
      </c>
      <c r="H3905" s="10" t="n">
        <v>36298.34</v>
      </c>
    </row>
    <row r="3906" customFormat="false" ht="15" hidden="false" customHeight="false" outlineLevel="0" collapsed="false">
      <c r="A3906" s="9" t="s">
        <v>14054</v>
      </c>
      <c r="B3906" s="9" t="s">
        <v>60</v>
      </c>
      <c r="C3906" s="9" t="s">
        <v>10161</v>
      </c>
      <c r="D3906" s="9" t="s">
        <v>10155</v>
      </c>
      <c r="E3906" s="10" t="n">
        <v>3</v>
      </c>
      <c r="F3906" s="10" t="n">
        <v>8300.09</v>
      </c>
      <c r="G3906" s="10" t="n">
        <v>109</v>
      </c>
      <c r="H3906" s="10" t="n">
        <v>4614.43</v>
      </c>
    </row>
    <row r="3907" customFormat="false" ht="15" hidden="false" customHeight="false" outlineLevel="0" collapsed="false">
      <c r="A3907" s="9" t="s">
        <v>14055</v>
      </c>
      <c r="B3907" s="9" t="s">
        <v>65</v>
      </c>
      <c r="C3907" s="9" t="s">
        <v>10161</v>
      </c>
      <c r="D3907" s="9" t="s">
        <v>10155</v>
      </c>
      <c r="E3907" s="10" t="n">
        <v>3</v>
      </c>
      <c r="F3907" s="10" t="n">
        <v>3213.4</v>
      </c>
      <c r="G3907" s="10" t="n">
        <v>47</v>
      </c>
      <c r="H3907" s="10" t="n">
        <v>1786.49</v>
      </c>
    </row>
    <row r="3908" customFormat="false" ht="15" hidden="false" customHeight="false" outlineLevel="0" collapsed="false">
      <c r="A3908" s="9" t="s">
        <v>14056</v>
      </c>
      <c r="B3908" s="9" t="s">
        <v>75</v>
      </c>
      <c r="C3908" s="9" t="s">
        <v>10162</v>
      </c>
      <c r="D3908" s="9" t="s">
        <v>10155</v>
      </c>
      <c r="E3908" s="10" t="n">
        <v>4</v>
      </c>
      <c r="F3908" s="10" t="n">
        <v>14335.9</v>
      </c>
      <c r="G3908" s="10" t="n">
        <v>13</v>
      </c>
      <c r="H3908" s="10" t="n">
        <v>7970.04</v>
      </c>
    </row>
    <row r="3909" customFormat="false" ht="15" hidden="false" customHeight="false" outlineLevel="0" collapsed="false">
      <c r="A3909" s="9" t="s">
        <v>14057</v>
      </c>
      <c r="B3909" s="9" t="s">
        <v>59</v>
      </c>
      <c r="C3909" s="9" t="s">
        <v>10164</v>
      </c>
      <c r="D3909" s="9" t="s">
        <v>10155</v>
      </c>
      <c r="E3909" s="10" t="n">
        <v>9</v>
      </c>
      <c r="F3909" s="10" t="n">
        <v>45546.3</v>
      </c>
      <c r="G3909" s="10" t="n">
        <v>28</v>
      </c>
      <c r="H3909" s="10" t="n">
        <v>25321.44</v>
      </c>
    </row>
    <row r="3910" customFormat="false" ht="15" hidden="false" customHeight="false" outlineLevel="0" collapsed="false">
      <c r="A3910" s="9" t="s">
        <v>14058</v>
      </c>
      <c r="B3910" s="9" t="s">
        <v>64</v>
      </c>
      <c r="C3910" s="9" t="s">
        <v>10163</v>
      </c>
      <c r="D3910" s="9" t="s">
        <v>10155</v>
      </c>
      <c r="E3910" s="10" t="n">
        <v>3</v>
      </c>
      <c r="F3910" s="10" t="n">
        <v>8839.1</v>
      </c>
      <c r="G3910" s="10" t="n">
        <v>57</v>
      </c>
      <c r="H3910" s="10" t="n">
        <v>4914.09</v>
      </c>
    </row>
    <row r="3911" customFormat="false" ht="15" hidden="false" customHeight="false" outlineLevel="0" collapsed="false">
      <c r="A3911" s="9" t="s">
        <v>14059</v>
      </c>
      <c r="B3911" s="9" t="s">
        <v>61</v>
      </c>
      <c r="C3911" s="9" t="s">
        <v>10161</v>
      </c>
      <c r="D3911" s="9" t="s">
        <v>10156</v>
      </c>
      <c r="E3911" s="10" t="n">
        <v>1</v>
      </c>
      <c r="F3911" s="10" t="n">
        <v>1622.69</v>
      </c>
      <c r="G3911" s="10" t="n">
        <v>133</v>
      </c>
      <c r="H3911" s="10" t="n">
        <v>902.13</v>
      </c>
    </row>
    <row r="3912" customFormat="false" ht="15" hidden="false" customHeight="false" outlineLevel="0" collapsed="false">
      <c r="A3912" s="9" t="s">
        <v>14060</v>
      </c>
      <c r="B3912" s="9" t="s">
        <v>79</v>
      </c>
      <c r="C3912" s="9" t="s">
        <v>10161</v>
      </c>
      <c r="D3912" s="9" t="s">
        <v>10156</v>
      </c>
      <c r="E3912" s="10" t="n">
        <v>1</v>
      </c>
      <c r="F3912" s="10" t="n">
        <v>8662.6</v>
      </c>
      <c r="G3912" s="10" t="n">
        <v>232</v>
      </c>
      <c r="H3912" s="10" t="n">
        <v>4815.97</v>
      </c>
    </row>
    <row r="3913" customFormat="false" ht="15" hidden="false" customHeight="false" outlineLevel="0" collapsed="false">
      <c r="A3913" s="9" t="s">
        <v>14061</v>
      </c>
      <c r="B3913" s="9" t="s">
        <v>77</v>
      </c>
      <c r="C3913" s="9" t="s">
        <v>10163</v>
      </c>
      <c r="D3913" s="9" t="s">
        <v>10156</v>
      </c>
      <c r="E3913" s="10" t="n">
        <v>1</v>
      </c>
      <c r="F3913" s="10" t="n">
        <v>2448.6</v>
      </c>
      <c r="G3913" s="10" t="n">
        <v>283</v>
      </c>
      <c r="H3913" s="10" t="n">
        <v>1361.3</v>
      </c>
    </row>
    <row r="3914" customFormat="false" ht="15" hidden="false" customHeight="false" outlineLevel="0" collapsed="false">
      <c r="A3914" s="9" t="s">
        <v>14062</v>
      </c>
      <c r="B3914" s="9" t="s">
        <v>76</v>
      </c>
      <c r="C3914" s="9" t="s">
        <v>10161</v>
      </c>
      <c r="D3914" s="9" t="s">
        <v>10156</v>
      </c>
      <c r="E3914" s="10" t="n">
        <v>2</v>
      </c>
      <c r="F3914" s="10" t="n">
        <v>11694.15</v>
      </c>
      <c r="G3914" s="10" t="n">
        <v>32</v>
      </c>
      <c r="H3914" s="10" t="n">
        <v>6501.36</v>
      </c>
    </row>
    <row r="3915" customFormat="false" ht="15" hidden="false" customHeight="false" outlineLevel="0" collapsed="false">
      <c r="A3915" s="9" t="s">
        <v>14063</v>
      </c>
      <c r="B3915" s="9" t="s">
        <v>71</v>
      </c>
      <c r="C3915" s="9" t="s">
        <v>10161</v>
      </c>
      <c r="D3915" s="9" t="s">
        <v>10156</v>
      </c>
      <c r="E3915" s="10" t="n">
        <v>1</v>
      </c>
      <c r="F3915" s="10" t="n">
        <v>7651.6</v>
      </c>
      <c r="G3915" s="10" t="n">
        <v>250</v>
      </c>
      <c r="H3915" s="10" t="n">
        <v>4253.9</v>
      </c>
    </row>
    <row r="3916" customFormat="false" ht="15" hidden="false" customHeight="false" outlineLevel="0" collapsed="false">
      <c r="A3916" s="9" t="s">
        <v>14064</v>
      </c>
      <c r="B3916" s="9" t="s">
        <v>74</v>
      </c>
      <c r="C3916" s="9" t="s">
        <v>10161</v>
      </c>
      <c r="D3916" s="9" t="s">
        <v>10156</v>
      </c>
      <c r="E3916" s="10" t="n">
        <v>1</v>
      </c>
      <c r="F3916" s="10" t="n">
        <v>5674.55</v>
      </c>
      <c r="G3916" s="10" t="n">
        <v>251</v>
      </c>
      <c r="H3916" s="10" t="n">
        <v>3154.76</v>
      </c>
    </row>
    <row r="3917" customFormat="false" ht="15" hidden="false" customHeight="false" outlineLevel="0" collapsed="false">
      <c r="A3917" s="9" t="s">
        <v>14065</v>
      </c>
      <c r="B3917" s="9" t="s">
        <v>68</v>
      </c>
      <c r="C3917" s="9" t="s">
        <v>10164</v>
      </c>
      <c r="D3917" s="9" t="s">
        <v>10155</v>
      </c>
      <c r="E3917" s="10" t="n">
        <v>5</v>
      </c>
      <c r="F3917" s="10" t="n">
        <v>10765.36</v>
      </c>
      <c r="G3917" s="10" t="n">
        <v>13</v>
      </c>
      <c r="H3917" s="10" t="n">
        <v>5985</v>
      </c>
    </row>
    <row r="3918" customFormat="false" ht="15" hidden="false" customHeight="false" outlineLevel="0" collapsed="false">
      <c r="A3918" s="9" t="s">
        <v>14066</v>
      </c>
      <c r="B3918" s="9" t="s">
        <v>64</v>
      </c>
      <c r="C3918" s="9" t="s">
        <v>10161</v>
      </c>
      <c r="D3918" s="9" t="s">
        <v>10155</v>
      </c>
      <c r="E3918" s="10" t="n">
        <v>3</v>
      </c>
      <c r="F3918" s="10" t="n">
        <v>62900.8</v>
      </c>
      <c r="G3918" s="10" t="n">
        <v>17</v>
      </c>
      <c r="H3918" s="10" t="n">
        <v>34969.66</v>
      </c>
    </row>
    <row r="3919" customFormat="false" ht="15" hidden="false" customHeight="false" outlineLevel="0" collapsed="false">
      <c r="A3919" s="9" t="s">
        <v>14067</v>
      </c>
      <c r="B3919" s="9" t="s">
        <v>74</v>
      </c>
      <c r="C3919" s="9" t="s">
        <v>10162</v>
      </c>
      <c r="D3919" s="9" t="s">
        <v>10155</v>
      </c>
      <c r="E3919" s="10" t="n">
        <v>4</v>
      </c>
      <c r="F3919" s="10" t="n">
        <v>16757.8</v>
      </c>
      <c r="G3919" s="10" t="n">
        <v>6</v>
      </c>
      <c r="H3919" s="10" t="n">
        <v>9316.49</v>
      </c>
    </row>
    <row r="3920" customFormat="false" ht="15" hidden="false" customHeight="false" outlineLevel="0" collapsed="false">
      <c r="A3920" s="9" t="s">
        <v>14068</v>
      </c>
      <c r="B3920" s="9" t="s">
        <v>75</v>
      </c>
      <c r="C3920" s="9" t="s">
        <v>10162</v>
      </c>
      <c r="D3920" s="9" t="s">
        <v>10155</v>
      </c>
      <c r="E3920" s="10" t="n">
        <v>3</v>
      </c>
      <c r="F3920" s="10" t="n">
        <v>2626.88</v>
      </c>
      <c r="G3920" s="10" t="n">
        <v>53</v>
      </c>
      <c r="H3920" s="10" t="n">
        <v>1460.41</v>
      </c>
    </row>
    <row r="3921" customFormat="false" ht="15" hidden="false" customHeight="false" outlineLevel="0" collapsed="false">
      <c r="A3921" s="9" t="s">
        <v>14069</v>
      </c>
      <c r="B3921" s="9" t="s">
        <v>62</v>
      </c>
      <c r="C3921" s="9" t="s">
        <v>10161</v>
      </c>
      <c r="D3921" s="9" t="s">
        <v>10155</v>
      </c>
      <c r="E3921" s="10" t="n">
        <v>3</v>
      </c>
      <c r="F3921" s="10" t="n">
        <v>18119.5</v>
      </c>
      <c r="G3921" s="10" t="n">
        <v>14</v>
      </c>
      <c r="H3921" s="10" t="n">
        <v>10073.53</v>
      </c>
    </row>
    <row r="3922" customFormat="false" ht="15" hidden="false" customHeight="false" outlineLevel="0" collapsed="false">
      <c r="A3922" s="9" t="s">
        <v>14070</v>
      </c>
      <c r="B3922" s="9" t="s">
        <v>73</v>
      </c>
      <c r="C3922" s="9" t="s">
        <v>10162</v>
      </c>
      <c r="D3922" s="9" t="s">
        <v>10155</v>
      </c>
      <c r="E3922" s="10" t="n">
        <v>6</v>
      </c>
      <c r="F3922" s="10" t="n">
        <v>16209.41</v>
      </c>
      <c r="G3922" s="10" t="n">
        <v>12</v>
      </c>
      <c r="H3922" s="10" t="n">
        <v>9011.61</v>
      </c>
    </row>
    <row r="3923" customFormat="false" ht="15" hidden="false" customHeight="false" outlineLevel="0" collapsed="false">
      <c r="A3923" s="9" t="s">
        <v>14071</v>
      </c>
      <c r="B3923" s="9" t="s">
        <v>62</v>
      </c>
      <c r="C3923" s="9" t="s">
        <v>10163</v>
      </c>
      <c r="D3923" s="9" t="s">
        <v>10158</v>
      </c>
      <c r="E3923" s="10" t="n">
        <v>0</v>
      </c>
      <c r="F3923" s="10" t="n">
        <v>0</v>
      </c>
      <c r="H3923" s="10" t="n">
        <v>0</v>
      </c>
    </row>
    <row r="3924" customFormat="false" ht="15" hidden="false" customHeight="false" outlineLevel="0" collapsed="false">
      <c r="A3924" s="9" t="s">
        <v>14072</v>
      </c>
      <c r="B3924" s="9" t="s">
        <v>71</v>
      </c>
      <c r="C3924" s="9" t="s">
        <v>10161</v>
      </c>
      <c r="D3924" s="9" t="s">
        <v>10156</v>
      </c>
      <c r="E3924" s="10" t="n">
        <v>1</v>
      </c>
      <c r="F3924" s="10" t="n">
        <v>1562.6</v>
      </c>
      <c r="G3924" s="10" t="n">
        <v>1</v>
      </c>
      <c r="H3924" s="10" t="n">
        <v>868.73</v>
      </c>
    </row>
    <row r="3925" customFormat="false" ht="15" hidden="false" customHeight="false" outlineLevel="0" collapsed="false">
      <c r="A3925" s="9" t="s">
        <v>14073</v>
      </c>
      <c r="B3925" s="9" t="s">
        <v>68</v>
      </c>
      <c r="C3925" s="9" t="s">
        <v>10161</v>
      </c>
      <c r="D3925" s="9" t="s">
        <v>10155</v>
      </c>
      <c r="E3925" s="10" t="n">
        <v>3</v>
      </c>
      <c r="F3925" s="10" t="n">
        <v>5630.34</v>
      </c>
      <c r="G3925" s="10" t="n">
        <v>67</v>
      </c>
      <c r="H3925" s="10" t="n">
        <v>3130.18</v>
      </c>
    </row>
    <row r="3926" customFormat="false" ht="15" hidden="false" customHeight="false" outlineLevel="0" collapsed="false">
      <c r="A3926" s="9" t="s">
        <v>14074</v>
      </c>
      <c r="B3926" s="9" t="s">
        <v>71</v>
      </c>
      <c r="C3926" s="9" t="s">
        <v>10161</v>
      </c>
      <c r="D3926" s="9" t="s">
        <v>10156</v>
      </c>
      <c r="E3926" s="10" t="n">
        <v>2</v>
      </c>
      <c r="F3926" s="10" t="n">
        <v>2058.65</v>
      </c>
      <c r="G3926" s="10" t="n">
        <v>104</v>
      </c>
      <c r="H3926" s="10" t="n">
        <v>1144.51</v>
      </c>
    </row>
    <row r="3927" customFormat="false" ht="15" hidden="false" customHeight="false" outlineLevel="0" collapsed="false">
      <c r="A3927" s="9" t="s">
        <v>14075</v>
      </c>
      <c r="B3927" s="9" t="s">
        <v>76</v>
      </c>
      <c r="C3927" s="9" t="s">
        <v>10162</v>
      </c>
      <c r="D3927" s="9" t="s">
        <v>10156</v>
      </c>
      <c r="E3927" s="10" t="n">
        <v>1</v>
      </c>
      <c r="F3927" s="10" t="n">
        <v>14219.27</v>
      </c>
      <c r="G3927" s="10" t="n">
        <v>38</v>
      </c>
      <c r="H3927" s="10" t="n">
        <v>7905.19</v>
      </c>
    </row>
    <row r="3928" customFormat="false" ht="15" hidden="false" customHeight="false" outlineLevel="0" collapsed="false">
      <c r="A3928" s="9" t="s">
        <v>14076</v>
      </c>
      <c r="B3928" s="9" t="s">
        <v>65</v>
      </c>
      <c r="C3928" s="9" t="s">
        <v>10161</v>
      </c>
      <c r="D3928" s="9" t="s">
        <v>10156</v>
      </c>
      <c r="E3928" s="10" t="n">
        <v>1</v>
      </c>
      <c r="F3928" s="10" t="n">
        <v>2319</v>
      </c>
      <c r="G3928" s="10" t="n">
        <v>145</v>
      </c>
      <c r="H3928" s="10" t="n">
        <v>1289.25</v>
      </c>
    </row>
    <row r="3929" customFormat="false" ht="15" hidden="false" customHeight="false" outlineLevel="0" collapsed="false">
      <c r="A3929" s="9" t="s">
        <v>14077</v>
      </c>
      <c r="B3929" s="9" t="s">
        <v>61</v>
      </c>
      <c r="C3929" s="9" t="s">
        <v>10161</v>
      </c>
      <c r="D3929" s="9" t="s">
        <v>10154</v>
      </c>
      <c r="E3929" s="10" t="n">
        <v>10</v>
      </c>
      <c r="F3929" s="10" t="n">
        <v>123548.55</v>
      </c>
      <c r="G3929" s="10" t="n">
        <v>25</v>
      </c>
      <c r="H3929" s="10" t="n">
        <v>68686.74</v>
      </c>
    </row>
    <row r="3930" customFormat="false" ht="15" hidden="false" customHeight="false" outlineLevel="0" collapsed="false">
      <c r="A3930" s="9" t="s">
        <v>14078</v>
      </c>
      <c r="B3930" s="9" t="s">
        <v>75</v>
      </c>
      <c r="C3930" s="9" t="s">
        <v>10161</v>
      </c>
      <c r="D3930" s="9" t="s">
        <v>10155</v>
      </c>
      <c r="E3930" s="10" t="n">
        <v>5</v>
      </c>
      <c r="F3930" s="10" t="n">
        <v>19792.41</v>
      </c>
      <c r="G3930" s="10" t="n">
        <v>40</v>
      </c>
      <c r="H3930" s="10" t="n">
        <v>11003.58</v>
      </c>
    </row>
    <row r="3931" customFormat="false" ht="15" hidden="false" customHeight="false" outlineLevel="0" collapsed="false">
      <c r="A3931" s="9" t="s">
        <v>14079</v>
      </c>
      <c r="B3931" s="9" t="s">
        <v>62</v>
      </c>
      <c r="C3931" s="9" t="s">
        <v>10162</v>
      </c>
      <c r="D3931" s="9" t="s">
        <v>10154</v>
      </c>
      <c r="E3931" s="10" t="n">
        <v>11</v>
      </c>
      <c r="F3931" s="10" t="n">
        <v>74866.96</v>
      </c>
      <c r="G3931" s="10" t="n">
        <v>19</v>
      </c>
      <c r="H3931" s="10" t="n">
        <v>41622.24</v>
      </c>
    </row>
    <row r="3932" customFormat="false" ht="15" hidden="false" customHeight="false" outlineLevel="0" collapsed="false">
      <c r="A3932" s="9" t="s">
        <v>14080</v>
      </c>
      <c r="B3932" s="9" t="s">
        <v>67</v>
      </c>
      <c r="C3932" s="9" t="s">
        <v>10161</v>
      </c>
      <c r="D3932" s="9" t="s">
        <v>10154</v>
      </c>
      <c r="E3932" s="10" t="n">
        <v>2</v>
      </c>
      <c r="F3932" s="10" t="n">
        <v>75363.61</v>
      </c>
      <c r="G3932" s="10" t="n">
        <v>10</v>
      </c>
      <c r="H3932" s="10" t="n">
        <v>41898.35</v>
      </c>
    </row>
    <row r="3933" customFormat="false" ht="15" hidden="false" customHeight="false" outlineLevel="0" collapsed="false">
      <c r="A3933" s="9" t="s">
        <v>14081</v>
      </c>
      <c r="B3933" s="9" t="s">
        <v>73</v>
      </c>
      <c r="C3933" s="9" t="s">
        <v>10164</v>
      </c>
      <c r="D3933" s="9" t="s">
        <v>10155</v>
      </c>
      <c r="E3933" s="10" t="n">
        <v>5</v>
      </c>
      <c r="F3933" s="10" t="n">
        <v>4455.2</v>
      </c>
      <c r="G3933" s="10" t="n">
        <v>108</v>
      </c>
      <c r="H3933" s="10" t="n">
        <v>2476.87</v>
      </c>
    </row>
    <row r="3934" customFormat="false" ht="15" hidden="false" customHeight="false" outlineLevel="0" collapsed="false">
      <c r="A3934" s="9" t="s">
        <v>14082</v>
      </c>
      <c r="B3934" s="9" t="s">
        <v>71</v>
      </c>
      <c r="C3934" s="9" t="s">
        <v>10162</v>
      </c>
      <c r="D3934" s="9" t="s">
        <v>10155</v>
      </c>
      <c r="E3934" s="10" t="n">
        <v>4</v>
      </c>
      <c r="F3934" s="10" t="n">
        <v>4623.7</v>
      </c>
      <c r="G3934" s="10" t="n">
        <v>35</v>
      </c>
      <c r="H3934" s="10" t="n">
        <v>2570.54</v>
      </c>
    </row>
    <row r="3935" customFormat="false" ht="15" hidden="false" customHeight="false" outlineLevel="0" collapsed="false">
      <c r="A3935" s="9" t="s">
        <v>14083</v>
      </c>
      <c r="B3935" s="9" t="s">
        <v>74</v>
      </c>
      <c r="C3935" s="9" t="s">
        <v>10162</v>
      </c>
      <c r="D3935" s="9" t="s">
        <v>10156</v>
      </c>
      <c r="E3935" s="10" t="n">
        <v>1</v>
      </c>
      <c r="F3935" s="10" t="n">
        <v>801.75</v>
      </c>
      <c r="G3935" s="10" t="n">
        <v>335</v>
      </c>
      <c r="H3935" s="10" t="n">
        <v>445.73</v>
      </c>
    </row>
    <row r="3936" customFormat="false" ht="15" hidden="false" customHeight="false" outlineLevel="0" collapsed="false">
      <c r="A3936" s="9" t="s">
        <v>14084</v>
      </c>
      <c r="B3936" s="9" t="s">
        <v>69</v>
      </c>
      <c r="C3936" s="9" t="s">
        <v>10161</v>
      </c>
      <c r="D3936" s="9" t="s">
        <v>10157</v>
      </c>
      <c r="E3936" s="10" t="n">
        <v>4</v>
      </c>
      <c r="F3936" s="10" t="n">
        <v>18080.45</v>
      </c>
      <c r="G3936" s="10" t="n">
        <v>124</v>
      </c>
      <c r="H3936" s="10" t="n">
        <v>10051.82</v>
      </c>
    </row>
    <row r="3937" customFormat="false" ht="15" hidden="false" customHeight="false" outlineLevel="0" collapsed="false">
      <c r="A3937" s="9" t="s">
        <v>14085</v>
      </c>
      <c r="B3937" s="9" t="s">
        <v>69</v>
      </c>
      <c r="C3937" s="9" t="s">
        <v>10161</v>
      </c>
      <c r="D3937" s="9" t="s">
        <v>10156</v>
      </c>
      <c r="E3937" s="10" t="n">
        <v>1</v>
      </c>
      <c r="F3937" s="10" t="n">
        <v>238</v>
      </c>
      <c r="G3937" s="10" t="n">
        <v>46</v>
      </c>
      <c r="H3937" s="10" t="n">
        <v>132.32</v>
      </c>
    </row>
    <row r="3938" customFormat="false" ht="15" hidden="false" customHeight="false" outlineLevel="0" collapsed="false">
      <c r="A3938" s="9" t="s">
        <v>14086</v>
      </c>
      <c r="B3938" s="9" t="s">
        <v>75</v>
      </c>
      <c r="C3938" s="9" t="s">
        <v>10161</v>
      </c>
      <c r="D3938" s="9" t="s">
        <v>10156</v>
      </c>
      <c r="E3938" s="10" t="n">
        <v>1</v>
      </c>
      <c r="F3938" s="10" t="n">
        <v>378</v>
      </c>
      <c r="G3938" s="10" t="n">
        <v>74</v>
      </c>
      <c r="H3938" s="10" t="n">
        <v>210.15</v>
      </c>
    </row>
    <row r="3939" customFormat="false" ht="15" hidden="false" customHeight="false" outlineLevel="0" collapsed="false">
      <c r="A3939" s="9" t="s">
        <v>14087</v>
      </c>
      <c r="B3939" s="9" t="s">
        <v>74</v>
      </c>
      <c r="C3939" s="9" t="s">
        <v>10161</v>
      </c>
      <c r="D3939" s="9" t="s">
        <v>10156</v>
      </c>
      <c r="E3939" s="10" t="n">
        <v>1</v>
      </c>
      <c r="F3939" s="10" t="n">
        <v>1791.3</v>
      </c>
      <c r="G3939" s="10" t="n">
        <v>255</v>
      </c>
      <c r="H3939" s="10" t="n">
        <v>995.87</v>
      </c>
    </row>
    <row r="3940" customFormat="false" ht="15" hidden="false" customHeight="false" outlineLevel="0" collapsed="false">
      <c r="A3940" s="9" t="s">
        <v>14088</v>
      </c>
      <c r="B3940" s="9" t="s">
        <v>74</v>
      </c>
      <c r="C3940" s="9" t="s">
        <v>10161</v>
      </c>
      <c r="D3940" s="9" t="s">
        <v>10156</v>
      </c>
      <c r="E3940" s="10" t="n">
        <v>1</v>
      </c>
      <c r="F3940" s="10" t="n">
        <v>3274.32</v>
      </c>
      <c r="G3940" s="10" t="n">
        <v>51</v>
      </c>
      <c r="H3940" s="10" t="n">
        <v>1820.36</v>
      </c>
    </row>
    <row r="3941" customFormat="false" ht="15" hidden="false" customHeight="false" outlineLevel="0" collapsed="false">
      <c r="A3941" s="9" t="s">
        <v>14089</v>
      </c>
      <c r="B3941" s="9" t="s">
        <v>77</v>
      </c>
      <c r="C3941" s="9" t="s">
        <v>10162</v>
      </c>
      <c r="D3941" s="9" t="s">
        <v>10156</v>
      </c>
      <c r="E3941" s="10" t="n">
        <v>2</v>
      </c>
      <c r="F3941" s="10" t="n">
        <v>3748.74</v>
      </c>
      <c r="G3941" s="10" t="n">
        <v>55</v>
      </c>
      <c r="H3941" s="10" t="n">
        <v>2084.11</v>
      </c>
    </row>
    <row r="3942" customFormat="false" ht="15" hidden="false" customHeight="false" outlineLevel="0" collapsed="false">
      <c r="A3942" s="9" t="s">
        <v>14090</v>
      </c>
      <c r="B3942" s="9" t="s">
        <v>69</v>
      </c>
      <c r="C3942" s="9" t="s">
        <v>10161</v>
      </c>
      <c r="D3942" s="9" t="s">
        <v>10155</v>
      </c>
      <c r="E3942" s="10" t="n">
        <v>5</v>
      </c>
      <c r="F3942" s="10" t="n">
        <v>9279.65</v>
      </c>
      <c r="G3942" s="10" t="n">
        <v>57</v>
      </c>
      <c r="H3942" s="10" t="n">
        <v>5159.02</v>
      </c>
    </row>
    <row r="3943" customFormat="false" ht="15" hidden="false" customHeight="false" outlineLevel="0" collapsed="false">
      <c r="A3943" s="9" t="s">
        <v>14091</v>
      </c>
      <c r="B3943" s="9" t="s">
        <v>79</v>
      </c>
      <c r="C3943" s="9" t="s">
        <v>10161</v>
      </c>
      <c r="D3943" s="9" t="s">
        <v>10156</v>
      </c>
      <c r="E3943" s="10" t="n">
        <v>1</v>
      </c>
      <c r="F3943" s="10" t="n">
        <v>3957</v>
      </c>
      <c r="G3943" s="10" t="n">
        <v>144</v>
      </c>
      <c r="H3943" s="10" t="n">
        <v>2199.89</v>
      </c>
    </row>
    <row r="3944" customFormat="false" ht="15" hidden="false" customHeight="false" outlineLevel="0" collapsed="false">
      <c r="A3944" s="9" t="s">
        <v>14092</v>
      </c>
      <c r="B3944" s="9" t="s">
        <v>71</v>
      </c>
      <c r="C3944" s="9" t="s">
        <v>10163</v>
      </c>
      <c r="D3944" s="9" t="s">
        <v>10155</v>
      </c>
      <c r="E3944" s="10" t="n">
        <v>4</v>
      </c>
      <c r="F3944" s="10" t="n">
        <v>7564.03</v>
      </c>
      <c r="G3944" s="10" t="n">
        <v>29</v>
      </c>
      <c r="H3944" s="10" t="n">
        <v>4205.22</v>
      </c>
    </row>
    <row r="3945" customFormat="false" ht="15" hidden="false" customHeight="false" outlineLevel="0" collapsed="false">
      <c r="A3945" s="9" t="s">
        <v>14093</v>
      </c>
      <c r="B3945" s="9" t="s">
        <v>77</v>
      </c>
      <c r="C3945" s="9" t="s">
        <v>10161</v>
      </c>
      <c r="D3945" s="9" t="s">
        <v>10157</v>
      </c>
      <c r="E3945" s="10" t="n">
        <v>2</v>
      </c>
      <c r="F3945" s="10" t="n">
        <v>4856.62</v>
      </c>
      <c r="G3945" s="10" t="n">
        <v>171</v>
      </c>
      <c r="H3945" s="10" t="n">
        <v>2700.03</v>
      </c>
    </row>
    <row r="3946" customFormat="false" ht="15" hidden="false" customHeight="false" outlineLevel="0" collapsed="false">
      <c r="A3946" s="9" t="s">
        <v>14094</v>
      </c>
      <c r="B3946" s="9" t="s">
        <v>69</v>
      </c>
      <c r="C3946" s="9" t="s">
        <v>10163</v>
      </c>
      <c r="D3946" s="9" t="s">
        <v>10155</v>
      </c>
      <c r="E3946" s="10" t="n">
        <v>3</v>
      </c>
      <c r="F3946" s="10" t="n">
        <v>40851.96</v>
      </c>
      <c r="G3946" s="10" t="n">
        <v>4</v>
      </c>
      <c r="H3946" s="10" t="n">
        <v>22711.62</v>
      </c>
    </row>
    <row r="3947" customFormat="false" ht="15" hidden="false" customHeight="false" outlineLevel="0" collapsed="false">
      <c r="A3947" s="9" t="s">
        <v>14095</v>
      </c>
      <c r="B3947" s="9" t="s">
        <v>70</v>
      </c>
      <c r="C3947" s="9" t="s">
        <v>10161</v>
      </c>
      <c r="D3947" s="9" t="s">
        <v>10155</v>
      </c>
      <c r="E3947" s="10" t="n">
        <v>10</v>
      </c>
      <c r="F3947" s="10" t="n">
        <v>32875.85</v>
      </c>
      <c r="G3947" s="10" t="n">
        <v>73</v>
      </c>
      <c r="H3947" s="10" t="n">
        <v>18277.31</v>
      </c>
    </row>
    <row r="3948" customFormat="false" ht="15" hidden="false" customHeight="false" outlineLevel="0" collapsed="false">
      <c r="A3948" s="9" t="s">
        <v>14096</v>
      </c>
      <c r="B3948" s="9" t="s">
        <v>71</v>
      </c>
      <c r="C3948" s="9" t="s">
        <v>10162</v>
      </c>
      <c r="D3948" s="9" t="s">
        <v>10154</v>
      </c>
      <c r="E3948" s="10" t="n">
        <v>11</v>
      </c>
      <c r="F3948" s="10" t="n">
        <v>98078.84</v>
      </c>
      <c r="G3948" s="10" t="n">
        <v>20</v>
      </c>
      <c r="H3948" s="10" t="n">
        <v>54526.87</v>
      </c>
    </row>
    <row r="3949" customFormat="false" ht="15" hidden="false" customHeight="false" outlineLevel="0" collapsed="false">
      <c r="A3949" s="9" t="s">
        <v>14097</v>
      </c>
      <c r="B3949" s="9" t="s">
        <v>60</v>
      </c>
      <c r="C3949" s="9" t="s">
        <v>10162</v>
      </c>
      <c r="D3949" s="9" t="s">
        <v>10155</v>
      </c>
      <c r="E3949" s="10" t="n">
        <v>8</v>
      </c>
      <c r="F3949" s="10" t="n">
        <v>53629.21</v>
      </c>
      <c r="G3949" s="10" t="n">
        <v>1</v>
      </c>
      <c r="H3949" s="10" t="n">
        <v>29815.13</v>
      </c>
    </row>
    <row r="3950" customFormat="false" ht="15" hidden="false" customHeight="false" outlineLevel="0" collapsed="false">
      <c r="A3950" s="9" t="s">
        <v>14098</v>
      </c>
      <c r="B3950" s="9" t="s">
        <v>71</v>
      </c>
      <c r="C3950" s="9" t="s">
        <v>10161</v>
      </c>
      <c r="D3950" s="9" t="s">
        <v>10155</v>
      </c>
      <c r="E3950" s="10" t="n">
        <v>5</v>
      </c>
      <c r="F3950" s="10" t="n">
        <v>11992.1</v>
      </c>
      <c r="G3950" s="10" t="n">
        <v>79</v>
      </c>
      <c r="H3950" s="10" t="n">
        <v>6667</v>
      </c>
    </row>
    <row r="3951" customFormat="false" ht="15" hidden="false" customHeight="false" outlineLevel="0" collapsed="false">
      <c r="A3951" s="9" t="s">
        <v>14099</v>
      </c>
      <c r="B3951" s="9" t="s">
        <v>78</v>
      </c>
      <c r="C3951" s="9" t="s">
        <v>10161</v>
      </c>
      <c r="D3951" s="9" t="s">
        <v>10155</v>
      </c>
      <c r="E3951" s="10" t="n">
        <v>4</v>
      </c>
      <c r="F3951" s="10" t="n">
        <v>10510.74</v>
      </c>
      <c r="G3951" s="10" t="n">
        <v>59</v>
      </c>
      <c r="H3951" s="10" t="n">
        <v>5843.44</v>
      </c>
    </row>
    <row r="3952" customFormat="false" ht="15" hidden="false" customHeight="false" outlineLevel="0" collapsed="false">
      <c r="A3952" s="9" t="s">
        <v>14100</v>
      </c>
      <c r="B3952" s="9" t="s">
        <v>65</v>
      </c>
      <c r="C3952" s="9" t="s">
        <v>10161</v>
      </c>
      <c r="D3952" s="9" t="s">
        <v>10154</v>
      </c>
      <c r="E3952" s="10" t="n">
        <v>5</v>
      </c>
      <c r="F3952" s="10" t="n">
        <v>101676.1</v>
      </c>
      <c r="G3952" s="10" t="n">
        <v>77</v>
      </c>
      <c r="H3952" s="10" t="n">
        <v>56526.77</v>
      </c>
    </row>
    <row r="3953" customFormat="false" ht="15" hidden="false" customHeight="false" outlineLevel="0" collapsed="false">
      <c r="A3953" s="9" t="s">
        <v>14101</v>
      </c>
      <c r="B3953" s="9" t="s">
        <v>71</v>
      </c>
      <c r="C3953" s="9" t="s">
        <v>10164</v>
      </c>
      <c r="D3953" s="9" t="s">
        <v>10155</v>
      </c>
      <c r="E3953" s="10" t="n">
        <v>7</v>
      </c>
      <c r="F3953" s="10" t="n">
        <v>70220.24</v>
      </c>
      <c r="G3953" s="10" t="n">
        <v>4</v>
      </c>
      <c r="H3953" s="10" t="n">
        <v>39038.9</v>
      </c>
    </row>
    <row r="3954" customFormat="false" ht="15" hidden="false" customHeight="false" outlineLevel="0" collapsed="false">
      <c r="A3954" s="9" t="s">
        <v>14102</v>
      </c>
      <c r="B3954" s="9" t="s">
        <v>71</v>
      </c>
      <c r="C3954" s="9" t="s">
        <v>10161</v>
      </c>
      <c r="D3954" s="9" t="s">
        <v>10156</v>
      </c>
      <c r="E3954" s="10" t="n">
        <v>2</v>
      </c>
      <c r="F3954" s="10" t="n">
        <v>3792.6</v>
      </c>
      <c r="G3954" s="10" t="n">
        <v>48</v>
      </c>
      <c r="H3954" s="10" t="n">
        <v>2108.49</v>
      </c>
    </row>
    <row r="3955" customFormat="false" ht="15" hidden="false" customHeight="false" outlineLevel="0" collapsed="false">
      <c r="A3955" s="9" t="s">
        <v>14103</v>
      </c>
      <c r="B3955" s="9" t="s">
        <v>68</v>
      </c>
      <c r="C3955" s="9" t="s">
        <v>10161</v>
      </c>
      <c r="D3955" s="9" t="s">
        <v>10155</v>
      </c>
      <c r="E3955" s="10" t="n">
        <v>7</v>
      </c>
      <c r="F3955" s="10" t="n">
        <v>33885.73</v>
      </c>
      <c r="G3955" s="10" t="n">
        <v>8</v>
      </c>
      <c r="H3955" s="10" t="n">
        <v>18838.75</v>
      </c>
    </row>
    <row r="3956" customFormat="false" ht="15" hidden="false" customHeight="false" outlineLevel="0" collapsed="false">
      <c r="A3956" s="9" t="s">
        <v>14104</v>
      </c>
      <c r="B3956" s="9" t="s">
        <v>62</v>
      </c>
      <c r="C3956" s="9" t="s">
        <v>10161</v>
      </c>
      <c r="D3956" s="9" t="s">
        <v>10158</v>
      </c>
      <c r="E3956" s="10" t="n">
        <v>0</v>
      </c>
      <c r="F3956" s="10" t="n">
        <v>0</v>
      </c>
      <c r="H3956" s="10" t="n">
        <v>0</v>
      </c>
    </row>
    <row r="3957" customFormat="false" ht="15" hidden="false" customHeight="false" outlineLevel="0" collapsed="false">
      <c r="A3957" s="9" t="s">
        <v>14105</v>
      </c>
      <c r="B3957" s="9" t="s">
        <v>71</v>
      </c>
      <c r="C3957" s="9" t="s">
        <v>10161</v>
      </c>
      <c r="D3957" s="9" t="s">
        <v>10157</v>
      </c>
      <c r="E3957" s="10" t="n">
        <v>2</v>
      </c>
      <c r="F3957" s="10" t="n">
        <v>4946.88</v>
      </c>
      <c r="G3957" s="10" t="n">
        <v>137</v>
      </c>
      <c r="H3957" s="10" t="n">
        <v>2750.21</v>
      </c>
    </row>
    <row r="3958" customFormat="false" ht="15" hidden="false" customHeight="false" outlineLevel="0" collapsed="false">
      <c r="A3958" s="9" t="s">
        <v>14106</v>
      </c>
      <c r="B3958" s="9" t="s">
        <v>60</v>
      </c>
      <c r="C3958" s="9" t="s">
        <v>10161</v>
      </c>
      <c r="D3958" s="9" t="s">
        <v>10157</v>
      </c>
      <c r="E3958" s="10" t="n">
        <v>3</v>
      </c>
      <c r="F3958" s="10" t="n">
        <v>6734.89</v>
      </c>
      <c r="G3958" s="10" t="n">
        <v>167</v>
      </c>
      <c r="H3958" s="10" t="n">
        <v>3744.26</v>
      </c>
    </row>
    <row r="3959" customFormat="false" ht="15" hidden="false" customHeight="false" outlineLevel="0" collapsed="false">
      <c r="A3959" s="9" t="s">
        <v>14107</v>
      </c>
      <c r="B3959" s="9" t="s">
        <v>71</v>
      </c>
      <c r="C3959" s="9" t="s">
        <v>10161</v>
      </c>
      <c r="D3959" s="9" t="s">
        <v>10156</v>
      </c>
      <c r="E3959" s="10" t="n">
        <v>2</v>
      </c>
      <c r="F3959" s="10" t="n">
        <v>12084.9</v>
      </c>
      <c r="G3959" s="10" t="n">
        <v>27</v>
      </c>
      <c r="H3959" s="10" t="n">
        <v>6718.59</v>
      </c>
    </row>
    <row r="3960" customFormat="false" ht="15" hidden="false" customHeight="false" outlineLevel="0" collapsed="false">
      <c r="A3960" s="9" t="s">
        <v>14108</v>
      </c>
      <c r="B3960" s="9" t="s">
        <v>66</v>
      </c>
      <c r="C3960" s="9" t="s">
        <v>10161</v>
      </c>
      <c r="D3960" s="9" t="s">
        <v>10155</v>
      </c>
      <c r="E3960" s="10" t="n">
        <v>6</v>
      </c>
      <c r="F3960" s="10" t="n">
        <v>19049.6</v>
      </c>
      <c r="G3960" s="10" t="n">
        <v>5</v>
      </c>
      <c r="H3960" s="10" t="n">
        <v>10590.61</v>
      </c>
    </row>
    <row r="3961" customFormat="false" ht="15" hidden="false" customHeight="false" outlineLevel="0" collapsed="false">
      <c r="A3961" s="9" t="s">
        <v>14109</v>
      </c>
      <c r="B3961" s="9" t="s">
        <v>68</v>
      </c>
      <c r="C3961" s="9" t="s">
        <v>10161</v>
      </c>
      <c r="D3961" s="9" t="s">
        <v>10154</v>
      </c>
      <c r="E3961" s="10" t="n">
        <v>15</v>
      </c>
      <c r="F3961" s="10" t="n">
        <v>148981.34</v>
      </c>
      <c r="G3961" s="10" t="n">
        <v>73</v>
      </c>
      <c r="H3961" s="10" t="n">
        <v>82826.09</v>
      </c>
    </row>
    <row r="3962" customFormat="false" ht="15" hidden="false" customHeight="false" outlineLevel="0" collapsed="false">
      <c r="A3962" s="9" t="s">
        <v>14110</v>
      </c>
      <c r="B3962" s="9" t="s">
        <v>64</v>
      </c>
      <c r="C3962" s="9" t="s">
        <v>10162</v>
      </c>
      <c r="D3962" s="9" t="s">
        <v>10155</v>
      </c>
      <c r="E3962" s="10" t="n">
        <v>3</v>
      </c>
      <c r="F3962" s="10" t="n">
        <v>18197.18</v>
      </c>
      <c r="G3962" s="10" t="n">
        <v>31</v>
      </c>
      <c r="H3962" s="10" t="n">
        <v>10116.71</v>
      </c>
    </row>
    <row r="3963" customFormat="false" ht="15" hidden="false" customHeight="false" outlineLevel="0" collapsed="false">
      <c r="A3963" s="9" t="s">
        <v>14111</v>
      </c>
      <c r="B3963" s="9" t="s">
        <v>77</v>
      </c>
      <c r="C3963" s="9" t="s">
        <v>10161</v>
      </c>
      <c r="D3963" s="9" t="s">
        <v>10155</v>
      </c>
      <c r="E3963" s="10" t="n">
        <v>3</v>
      </c>
      <c r="F3963" s="10" t="n">
        <v>1275.4</v>
      </c>
      <c r="G3963" s="10" t="n">
        <v>15</v>
      </c>
      <c r="H3963" s="10" t="n">
        <v>709.06</v>
      </c>
    </row>
    <row r="3964" customFormat="false" ht="15" hidden="false" customHeight="false" outlineLevel="0" collapsed="false">
      <c r="A3964" s="9" t="s">
        <v>14112</v>
      </c>
      <c r="B3964" s="9" t="s">
        <v>68</v>
      </c>
      <c r="C3964" s="9" t="s">
        <v>10161</v>
      </c>
      <c r="D3964" s="9" t="s">
        <v>10155</v>
      </c>
      <c r="E3964" s="10" t="n">
        <v>3</v>
      </c>
      <c r="F3964" s="10" t="n">
        <v>2942.15</v>
      </c>
      <c r="G3964" s="10" t="n">
        <v>57</v>
      </c>
      <c r="H3964" s="10" t="n">
        <v>1635.69</v>
      </c>
    </row>
    <row r="3965" customFormat="false" ht="15" hidden="false" customHeight="false" outlineLevel="0" collapsed="false">
      <c r="A3965" s="9" t="s">
        <v>14113</v>
      </c>
      <c r="B3965" s="9" t="s">
        <v>75</v>
      </c>
      <c r="C3965" s="9" t="s">
        <v>10161</v>
      </c>
      <c r="D3965" s="9" t="s">
        <v>10155</v>
      </c>
      <c r="E3965" s="10" t="n">
        <v>6</v>
      </c>
      <c r="F3965" s="10" t="n">
        <v>10346.82</v>
      </c>
      <c r="G3965" s="10" t="n">
        <v>15</v>
      </c>
      <c r="H3965" s="10" t="n">
        <v>5752.31</v>
      </c>
    </row>
    <row r="3966" customFormat="false" ht="15" hidden="false" customHeight="false" outlineLevel="0" collapsed="false">
      <c r="A3966" s="9" t="s">
        <v>14114</v>
      </c>
      <c r="B3966" s="9" t="s">
        <v>65</v>
      </c>
      <c r="C3966" s="9" t="s">
        <v>10162</v>
      </c>
      <c r="D3966" s="9" t="s">
        <v>10155</v>
      </c>
      <c r="E3966" s="10" t="n">
        <v>5</v>
      </c>
      <c r="F3966" s="10" t="n">
        <v>21208.52</v>
      </c>
      <c r="G3966" s="10" t="n">
        <v>20</v>
      </c>
      <c r="H3966" s="10" t="n">
        <v>11790.86</v>
      </c>
    </row>
    <row r="3967" customFormat="false" ht="15" hidden="false" customHeight="false" outlineLevel="0" collapsed="false">
      <c r="A3967" s="9" t="s">
        <v>14115</v>
      </c>
      <c r="B3967" s="9" t="s">
        <v>71</v>
      </c>
      <c r="C3967" s="9" t="s">
        <v>10161</v>
      </c>
      <c r="D3967" s="9" t="s">
        <v>10155</v>
      </c>
      <c r="E3967" s="10" t="n">
        <v>3</v>
      </c>
      <c r="F3967" s="10" t="n">
        <v>7761</v>
      </c>
      <c r="G3967" s="10" t="n">
        <v>31</v>
      </c>
      <c r="H3967" s="10" t="n">
        <v>4314.72</v>
      </c>
    </row>
    <row r="3968" customFormat="false" ht="15" hidden="false" customHeight="false" outlineLevel="0" collapsed="false">
      <c r="A3968" s="9" t="s">
        <v>14116</v>
      </c>
      <c r="B3968" s="9" t="s">
        <v>76</v>
      </c>
      <c r="C3968" s="9" t="s">
        <v>10161</v>
      </c>
      <c r="D3968" s="9" t="s">
        <v>10156</v>
      </c>
      <c r="E3968" s="10" t="n">
        <v>2</v>
      </c>
      <c r="F3968" s="10" t="n">
        <v>13445.6</v>
      </c>
      <c r="G3968" s="10" t="n">
        <v>70</v>
      </c>
      <c r="H3968" s="10" t="n">
        <v>7475.07</v>
      </c>
    </row>
    <row r="3969" customFormat="false" ht="15" hidden="false" customHeight="false" outlineLevel="0" collapsed="false">
      <c r="A3969" s="9" t="s">
        <v>14117</v>
      </c>
      <c r="B3969" s="9" t="s">
        <v>61</v>
      </c>
      <c r="C3969" s="9" t="s">
        <v>10163</v>
      </c>
      <c r="D3969" s="9" t="s">
        <v>10156</v>
      </c>
      <c r="E3969" s="10" t="n">
        <v>1</v>
      </c>
      <c r="F3969" s="10" t="n">
        <v>500.65</v>
      </c>
      <c r="G3969" s="10" t="n">
        <v>83</v>
      </c>
      <c r="H3969" s="10" t="n">
        <v>278.34</v>
      </c>
    </row>
    <row r="3970" customFormat="false" ht="15" hidden="false" customHeight="false" outlineLevel="0" collapsed="false">
      <c r="A3970" s="9" t="s">
        <v>14118</v>
      </c>
      <c r="B3970" s="9" t="s">
        <v>68</v>
      </c>
      <c r="C3970" s="9" t="s">
        <v>10161</v>
      </c>
      <c r="D3970" s="9" t="s">
        <v>10155</v>
      </c>
      <c r="E3970" s="10" t="n">
        <v>4</v>
      </c>
      <c r="F3970" s="10" t="n">
        <v>10650.75</v>
      </c>
      <c r="G3970" s="10" t="n">
        <v>101</v>
      </c>
      <c r="H3970" s="10" t="n">
        <v>5921.28</v>
      </c>
    </row>
    <row r="3971" customFormat="false" ht="15" hidden="false" customHeight="false" outlineLevel="0" collapsed="false">
      <c r="A3971" s="9" t="s">
        <v>14119</v>
      </c>
      <c r="B3971" s="9" t="s">
        <v>71</v>
      </c>
      <c r="C3971" s="9" t="s">
        <v>10161</v>
      </c>
      <c r="D3971" s="9" t="s">
        <v>10157</v>
      </c>
      <c r="E3971" s="10" t="n">
        <v>3</v>
      </c>
      <c r="F3971" s="10" t="n">
        <v>7581.1</v>
      </c>
      <c r="G3971" s="10" t="n">
        <v>145</v>
      </c>
      <c r="H3971" s="10" t="n">
        <v>4214.71</v>
      </c>
    </row>
    <row r="3972" customFormat="false" ht="15" hidden="false" customHeight="false" outlineLevel="0" collapsed="false">
      <c r="A3972" s="9" t="s">
        <v>14120</v>
      </c>
      <c r="B3972" s="9" t="s">
        <v>62</v>
      </c>
      <c r="C3972" s="9" t="s">
        <v>10163</v>
      </c>
      <c r="D3972" s="9" t="s">
        <v>10156</v>
      </c>
      <c r="E3972" s="10" t="n">
        <v>2</v>
      </c>
      <c r="F3972" s="10" t="n">
        <v>10988.6</v>
      </c>
      <c r="G3972" s="10" t="n">
        <v>46</v>
      </c>
      <c r="H3972" s="10" t="n">
        <v>6109.11</v>
      </c>
    </row>
    <row r="3973" customFormat="false" ht="15" hidden="false" customHeight="false" outlineLevel="0" collapsed="false">
      <c r="A3973" s="9" t="s">
        <v>14121</v>
      </c>
      <c r="B3973" s="9" t="s">
        <v>77</v>
      </c>
      <c r="C3973" s="9" t="s">
        <v>10163</v>
      </c>
      <c r="D3973" s="9" t="s">
        <v>10156</v>
      </c>
      <c r="E3973" s="10" t="n">
        <v>1</v>
      </c>
      <c r="F3973" s="10" t="n">
        <v>368.1</v>
      </c>
      <c r="G3973" s="10" t="n">
        <v>36</v>
      </c>
      <c r="H3973" s="10" t="n">
        <v>204.64</v>
      </c>
    </row>
    <row r="3974" customFormat="false" ht="15" hidden="false" customHeight="false" outlineLevel="0" collapsed="false">
      <c r="A3974" s="9" t="s">
        <v>14122</v>
      </c>
      <c r="B3974" s="9" t="s">
        <v>67</v>
      </c>
      <c r="C3974" s="9" t="s">
        <v>10162</v>
      </c>
      <c r="D3974" s="9" t="s">
        <v>10154</v>
      </c>
      <c r="E3974" s="10" t="n">
        <v>5</v>
      </c>
      <c r="F3974" s="10" t="n">
        <v>92338.9</v>
      </c>
      <c r="G3974" s="10" t="n">
        <v>38</v>
      </c>
      <c r="H3974" s="10" t="n">
        <v>51335.76</v>
      </c>
    </row>
    <row r="3975" customFormat="false" ht="15" hidden="false" customHeight="false" outlineLevel="0" collapsed="false">
      <c r="A3975" s="9" t="s">
        <v>14123</v>
      </c>
      <c r="B3975" s="9" t="s">
        <v>62</v>
      </c>
      <c r="C3975" s="9" t="s">
        <v>10164</v>
      </c>
      <c r="D3975" s="9" t="s">
        <v>10155</v>
      </c>
      <c r="E3975" s="10" t="n">
        <v>5</v>
      </c>
      <c r="F3975" s="10" t="n">
        <v>17478.82</v>
      </c>
      <c r="G3975" s="10" t="n">
        <v>72</v>
      </c>
      <c r="H3975" s="10" t="n">
        <v>9717.34</v>
      </c>
    </row>
    <row r="3976" customFormat="false" ht="15" hidden="false" customHeight="false" outlineLevel="0" collapsed="false">
      <c r="A3976" s="9" t="s">
        <v>14124</v>
      </c>
      <c r="B3976" s="9" t="s">
        <v>64</v>
      </c>
      <c r="C3976" s="9" t="s">
        <v>10161</v>
      </c>
      <c r="D3976" s="9" t="s">
        <v>10155</v>
      </c>
      <c r="E3976" s="10" t="n">
        <v>12</v>
      </c>
      <c r="F3976" s="10" t="n">
        <v>62573.26</v>
      </c>
      <c r="G3976" s="10" t="n">
        <v>13</v>
      </c>
      <c r="H3976" s="10" t="n">
        <v>34787.57</v>
      </c>
    </row>
    <row r="3977" customFormat="false" ht="15" hidden="false" customHeight="false" outlineLevel="0" collapsed="false">
      <c r="A3977" s="9" t="s">
        <v>14125</v>
      </c>
      <c r="B3977" s="9" t="s">
        <v>62</v>
      </c>
      <c r="C3977" s="9" t="s">
        <v>10164</v>
      </c>
      <c r="D3977" s="9" t="s">
        <v>10155</v>
      </c>
      <c r="E3977" s="10" t="n">
        <v>6</v>
      </c>
      <c r="F3977" s="10" t="n">
        <v>25105.82</v>
      </c>
      <c r="G3977" s="10" t="n">
        <v>24</v>
      </c>
      <c r="H3977" s="10" t="n">
        <v>13957.57</v>
      </c>
    </row>
    <row r="3978" customFormat="false" ht="15" hidden="false" customHeight="false" outlineLevel="0" collapsed="false">
      <c r="A3978" s="9" t="s">
        <v>14126</v>
      </c>
      <c r="B3978" s="9" t="s">
        <v>69</v>
      </c>
      <c r="C3978" s="9" t="s">
        <v>10161</v>
      </c>
      <c r="D3978" s="9" t="s">
        <v>10158</v>
      </c>
      <c r="E3978" s="10" t="n">
        <v>0</v>
      </c>
      <c r="F3978" s="10" t="n">
        <v>0</v>
      </c>
      <c r="H3978" s="10" t="n">
        <v>0</v>
      </c>
    </row>
    <row r="3979" customFormat="false" ht="15" hidden="false" customHeight="false" outlineLevel="0" collapsed="false">
      <c r="A3979" s="9" t="s">
        <v>14127</v>
      </c>
      <c r="B3979" s="9" t="s">
        <v>72</v>
      </c>
      <c r="C3979" s="9" t="s">
        <v>10162</v>
      </c>
      <c r="D3979" s="9" t="s">
        <v>10155</v>
      </c>
      <c r="E3979" s="10" t="n">
        <v>3</v>
      </c>
      <c r="F3979" s="10" t="n">
        <v>10328.6</v>
      </c>
      <c r="G3979" s="10" t="n">
        <v>21</v>
      </c>
      <c r="H3979" s="10" t="n">
        <v>5742.18</v>
      </c>
    </row>
    <row r="3980" customFormat="false" ht="15" hidden="false" customHeight="false" outlineLevel="0" collapsed="false">
      <c r="A3980" s="9" t="s">
        <v>14128</v>
      </c>
      <c r="B3980" s="9" t="s">
        <v>76</v>
      </c>
      <c r="C3980" s="9" t="s">
        <v>10161</v>
      </c>
      <c r="D3980" s="9" t="s">
        <v>10155</v>
      </c>
      <c r="E3980" s="10" t="n">
        <v>3</v>
      </c>
      <c r="F3980" s="10" t="n">
        <v>51357.7</v>
      </c>
      <c r="G3980" s="10" t="n">
        <v>62</v>
      </c>
      <c r="H3980" s="10" t="n">
        <v>28552.28</v>
      </c>
    </row>
    <row r="3981" customFormat="false" ht="15" hidden="false" customHeight="false" outlineLevel="0" collapsed="false">
      <c r="A3981" s="9" t="s">
        <v>14129</v>
      </c>
      <c r="B3981" s="9" t="s">
        <v>71</v>
      </c>
      <c r="C3981" s="9" t="s">
        <v>10161</v>
      </c>
      <c r="D3981" s="9" t="s">
        <v>10155</v>
      </c>
      <c r="E3981" s="10" t="n">
        <v>3</v>
      </c>
      <c r="F3981" s="10" t="n">
        <v>9325.83</v>
      </c>
      <c r="G3981" s="10" t="n">
        <v>30</v>
      </c>
      <c r="H3981" s="10" t="n">
        <v>5184.69</v>
      </c>
    </row>
    <row r="3982" customFormat="false" ht="15" hidden="false" customHeight="false" outlineLevel="0" collapsed="false">
      <c r="A3982" s="9" t="s">
        <v>14130</v>
      </c>
      <c r="B3982" s="9" t="s">
        <v>74</v>
      </c>
      <c r="C3982" s="9" t="s">
        <v>10161</v>
      </c>
      <c r="D3982" s="9" t="s">
        <v>10155</v>
      </c>
      <c r="E3982" s="10" t="n">
        <v>3</v>
      </c>
      <c r="F3982" s="10" t="n">
        <v>18218.67</v>
      </c>
      <c r="G3982" s="10" t="n">
        <v>69</v>
      </c>
      <c r="H3982" s="10" t="n">
        <v>10128.66</v>
      </c>
    </row>
    <row r="3983" customFormat="false" ht="15" hidden="false" customHeight="false" outlineLevel="0" collapsed="false">
      <c r="A3983" s="9" t="s">
        <v>14131</v>
      </c>
      <c r="B3983" s="9" t="s">
        <v>74</v>
      </c>
      <c r="C3983" s="9" t="s">
        <v>10161</v>
      </c>
      <c r="D3983" s="9" t="s">
        <v>10156</v>
      </c>
      <c r="E3983" s="10" t="n">
        <v>2</v>
      </c>
      <c r="F3983" s="10" t="n">
        <v>6048.66</v>
      </c>
      <c r="G3983" s="10" t="n">
        <v>15</v>
      </c>
      <c r="H3983" s="10" t="n">
        <v>3362.75</v>
      </c>
    </row>
    <row r="3984" customFormat="false" ht="15" hidden="false" customHeight="false" outlineLevel="0" collapsed="false">
      <c r="A3984" s="9" t="s">
        <v>14132</v>
      </c>
      <c r="B3984" s="9" t="s">
        <v>74</v>
      </c>
      <c r="C3984" s="9" t="s">
        <v>10161</v>
      </c>
      <c r="D3984" s="9" t="s">
        <v>10154</v>
      </c>
      <c r="E3984" s="10" t="n">
        <v>10</v>
      </c>
      <c r="F3984" s="10" t="n">
        <v>79695.78</v>
      </c>
      <c r="G3984" s="10" t="n">
        <v>53</v>
      </c>
      <c r="H3984" s="10" t="n">
        <v>44306.82</v>
      </c>
    </row>
    <row r="3985" customFormat="false" ht="15" hidden="false" customHeight="false" outlineLevel="0" collapsed="false">
      <c r="A3985" s="9" t="s">
        <v>14133</v>
      </c>
      <c r="B3985" s="9" t="s">
        <v>68</v>
      </c>
      <c r="C3985" s="9" t="s">
        <v>10163</v>
      </c>
      <c r="D3985" s="9" t="s">
        <v>10154</v>
      </c>
      <c r="E3985" s="10" t="n">
        <v>4</v>
      </c>
      <c r="F3985" s="10" t="n">
        <v>88618.16</v>
      </c>
      <c r="G3985" s="10" t="n">
        <v>26</v>
      </c>
      <c r="H3985" s="10" t="n">
        <v>49267.21</v>
      </c>
    </row>
    <row r="3986" customFormat="false" ht="15" hidden="false" customHeight="false" outlineLevel="0" collapsed="false">
      <c r="A3986" s="9" t="s">
        <v>14134</v>
      </c>
      <c r="B3986" s="9" t="s">
        <v>71</v>
      </c>
      <c r="C3986" s="9" t="s">
        <v>10162</v>
      </c>
      <c r="D3986" s="9" t="s">
        <v>10154</v>
      </c>
      <c r="E3986" s="10" t="n">
        <v>23</v>
      </c>
      <c r="F3986" s="10" t="n">
        <v>154706.33</v>
      </c>
      <c r="G3986" s="10" t="n">
        <v>0</v>
      </c>
      <c r="H3986" s="10" t="n">
        <v>86008.89</v>
      </c>
    </row>
    <row r="3987" customFormat="false" ht="15" hidden="false" customHeight="false" outlineLevel="0" collapsed="false">
      <c r="A3987" s="9" t="s">
        <v>14135</v>
      </c>
      <c r="B3987" s="9" t="s">
        <v>71</v>
      </c>
      <c r="C3987" s="9" t="s">
        <v>10161</v>
      </c>
      <c r="D3987" s="9" t="s">
        <v>10156</v>
      </c>
      <c r="E3987" s="10" t="n">
        <v>2</v>
      </c>
      <c r="F3987" s="10" t="n">
        <v>18926.7</v>
      </c>
      <c r="G3987" s="10" t="n">
        <v>9</v>
      </c>
      <c r="H3987" s="10" t="n">
        <v>10522.29</v>
      </c>
    </row>
    <row r="3988" customFormat="false" ht="15" hidden="false" customHeight="false" outlineLevel="0" collapsed="false">
      <c r="A3988" s="9" t="s">
        <v>14136</v>
      </c>
      <c r="B3988" s="9" t="s">
        <v>65</v>
      </c>
      <c r="C3988" s="9" t="s">
        <v>10161</v>
      </c>
      <c r="D3988" s="9" t="s">
        <v>10157</v>
      </c>
      <c r="E3988" s="10" t="n">
        <v>5</v>
      </c>
      <c r="F3988" s="10" t="n">
        <v>18656.85</v>
      </c>
      <c r="G3988" s="10" t="n">
        <v>127</v>
      </c>
      <c r="H3988" s="10" t="n">
        <v>10372.26</v>
      </c>
    </row>
    <row r="3989" customFormat="false" ht="15" hidden="false" customHeight="false" outlineLevel="0" collapsed="false">
      <c r="A3989" s="9" t="s">
        <v>14137</v>
      </c>
      <c r="B3989" s="9" t="s">
        <v>64</v>
      </c>
      <c r="C3989" s="9" t="s">
        <v>10161</v>
      </c>
      <c r="D3989" s="9" t="s">
        <v>10154</v>
      </c>
      <c r="E3989" s="10" t="n">
        <v>6</v>
      </c>
      <c r="F3989" s="10" t="n">
        <v>131793.16</v>
      </c>
      <c r="G3989" s="10" t="n">
        <v>58</v>
      </c>
      <c r="H3989" s="10" t="n">
        <v>73270.33</v>
      </c>
    </row>
    <row r="3990" customFormat="false" ht="15" hidden="false" customHeight="false" outlineLevel="0" collapsed="false">
      <c r="A3990" s="9" t="s">
        <v>14138</v>
      </c>
      <c r="B3990" s="9" t="s">
        <v>68</v>
      </c>
      <c r="C3990" s="9" t="s">
        <v>10161</v>
      </c>
      <c r="D3990" s="9" t="s">
        <v>10155</v>
      </c>
      <c r="E3990" s="10" t="n">
        <v>4</v>
      </c>
      <c r="F3990" s="10" t="n">
        <v>9112.84</v>
      </c>
      <c r="G3990" s="10" t="n">
        <v>25</v>
      </c>
      <c r="H3990" s="10" t="n">
        <v>5066.28</v>
      </c>
    </row>
    <row r="3991" customFormat="false" ht="15" hidden="false" customHeight="false" outlineLevel="0" collapsed="false">
      <c r="A3991" s="9" t="s">
        <v>14139</v>
      </c>
      <c r="B3991" s="9" t="s">
        <v>69</v>
      </c>
      <c r="C3991" s="9" t="s">
        <v>10161</v>
      </c>
      <c r="D3991" s="9" t="s">
        <v>10156</v>
      </c>
      <c r="E3991" s="10" t="n">
        <v>1</v>
      </c>
      <c r="F3991" s="10" t="n">
        <v>34836.75</v>
      </c>
      <c r="G3991" s="10" t="n">
        <v>130</v>
      </c>
      <c r="H3991" s="10" t="n">
        <v>19367.47</v>
      </c>
    </row>
    <row r="3992" customFormat="false" ht="15" hidden="false" customHeight="false" outlineLevel="0" collapsed="false">
      <c r="A3992" s="9" t="s">
        <v>14140</v>
      </c>
      <c r="B3992" s="9" t="s">
        <v>60</v>
      </c>
      <c r="C3992" s="9" t="s">
        <v>10161</v>
      </c>
      <c r="D3992" s="9" t="s">
        <v>10155</v>
      </c>
      <c r="E3992" s="10" t="n">
        <v>9</v>
      </c>
      <c r="F3992" s="10" t="n">
        <v>19155.16</v>
      </c>
      <c r="G3992" s="10" t="n">
        <v>9</v>
      </c>
      <c r="H3992" s="10" t="n">
        <v>10649.3</v>
      </c>
    </row>
    <row r="3993" customFormat="false" ht="15" hidden="false" customHeight="false" outlineLevel="0" collapsed="false">
      <c r="A3993" s="9" t="s">
        <v>14141</v>
      </c>
      <c r="B3993" s="9" t="s">
        <v>73</v>
      </c>
      <c r="C3993" s="9" t="s">
        <v>10161</v>
      </c>
      <c r="D3993" s="9" t="s">
        <v>10155</v>
      </c>
      <c r="E3993" s="10" t="n">
        <v>3</v>
      </c>
      <c r="F3993" s="10" t="n">
        <v>8455.6</v>
      </c>
      <c r="G3993" s="10" t="n">
        <v>17</v>
      </c>
      <c r="H3993" s="10" t="n">
        <v>4700.89</v>
      </c>
    </row>
    <row r="3994" customFormat="false" ht="15" hidden="false" customHeight="false" outlineLevel="0" collapsed="false">
      <c r="A3994" s="9" t="s">
        <v>14142</v>
      </c>
      <c r="B3994" s="9" t="s">
        <v>74</v>
      </c>
      <c r="C3994" s="9" t="s">
        <v>10161</v>
      </c>
      <c r="D3994" s="9" t="s">
        <v>10156</v>
      </c>
      <c r="E3994" s="10" t="n">
        <v>1</v>
      </c>
      <c r="F3994" s="10" t="n">
        <v>587.1</v>
      </c>
      <c r="G3994" s="10" t="n">
        <v>52</v>
      </c>
      <c r="H3994" s="10" t="n">
        <v>326.4</v>
      </c>
    </row>
    <row r="3995" customFormat="false" ht="15" hidden="false" customHeight="false" outlineLevel="0" collapsed="false">
      <c r="A3995" s="9" t="s">
        <v>14143</v>
      </c>
      <c r="B3995" s="9" t="s">
        <v>74</v>
      </c>
      <c r="C3995" s="9" t="s">
        <v>10161</v>
      </c>
      <c r="D3995" s="9" t="s">
        <v>10157</v>
      </c>
      <c r="E3995" s="10" t="n">
        <v>3</v>
      </c>
      <c r="F3995" s="10" t="n">
        <v>25868.15</v>
      </c>
      <c r="G3995" s="10" t="n">
        <v>274</v>
      </c>
      <c r="H3995" s="10" t="n">
        <v>14381.38</v>
      </c>
    </row>
    <row r="3996" customFormat="false" ht="15" hidden="false" customHeight="false" outlineLevel="0" collapsed="false">
      <c r="A3996" s="9" t="s">
        <v>14144</v>
      </c>
      <c r="B3996" s="9" t="s">
        <v>64</v>
      </c>
      <c r="C3996" s="9" t="s">
        <v>10164</v>
      </c>
      <c r="D3996" s="9" t="s">
        <v>10154</v>
      </c>
      <c r="E3996" s="10" t="n">
        <v>20</v>
      </c>
      <c r="F3996" s="10" t="n">
        <v>174713.14</v>
      </c>
      <c r="G3996" s="10" t="n">
        <v>14</v>
      </c>
      <c r="H3996" s="10" t="n">
        <v>97131.67</v>
      </c>
    </row>
    <row r="3997" customFormat="false" ht="15" hidden="false" customHeight="false" outlineLevel="0" collapsed="false">
      <c r="A3997" s="9" t="s">
        <v>14145</v>
      </c>
      <c r="B3997" s="9" t="s">
        <v>62</v>
      </c>
      <c r="C3997" s="9" t="s">
        <v>10161</v>
      </c>
      <c r="D3997" s="9" t="s">
        <v>10155</v>
      </c>
      <c r="E3997" s="10" t="n">
        <v>3</v>
      </c>
      <c r="F3997" s="10" t="n">
        <v>55370.8</v>
      </c>
      <c r="G3997" s="10" t="n">
        <v>22</v>
      </c>
      <c r="H3997" s="10" t="n">
        <v>30783.36</v>
      </c>
    </row>
    <row r="3998" customFormat="false" ht="15" hidden="false" customHeight="false" outlineLevel="0" collapsed="false">
      <c r="A3998" s="9" t="s">
        <v>14146</v>
      </c>
      <c r="B3998" s="9" t="s">
        <v>77</v>
      </c>
      <c r="C3998" s="9" t="s">
        <v>10163</v>
      </c>
      <c r="D3998" s="9" t="s">
        <v>10156</v>
      </c>
      <c r="E3998" s="10" t="n">
        <v>1</v>
      </c>
      <c r="F3998" s="10" t="n">
        <v>1555.2</v>
      </c>
      <c r="G3998" s="10" t="n">
        <v>267</v>
      </c>
      <c r="H3998" s="10" t="n">
        <v>864.61</v>
      </c>
    </row>
    <row r="3999" customFormat="false" ht="15" hidden="false" customHeight="false" outlineLevel="0" collapsed="false">
      <c r="A3999" s="9" t="s">
        <v>14147</v>
      </c>
      <c r="B3999" s="9" t="s">
        <v>64</v>
      </c>
      <c r="C3999" s="9" t="s">
        <v>10162</v>
      </c>
      <c r="D3999" s="9" t="s">
        <v>10154</v>
      </c>
      <c r="E3999" s="10" t="n">
        <v>14</v>
      </c>
      <c r="F3999" s="10" t="n">
        <v>98577.59</v>
      </c>
      <c r="G3999" s="10" t="n">
        <v>12</v>
      </c>
      <c r="H3999" s="10" t="n">
        <v>54804.15</v>
      </c>
    </row>
    <row r="4000" customFormat="false" ht="15" hidden="false" customHeight="false" outlineLevel="0" collapsed="false">
      <c r="A4000" s="9" t="s">
        <v>14148</v>
      </c>
      <c r="B4000" s="9" t="s">
        <v>64</v>
      </c>
      <c r="C4000" s="9" t="s">
        <v>10161</v>
      </c>
      <c r="D4000" s="9" t="s">
        <v>10155</v>
      </c>
      <c r="E4000" s="10" t="n">
        <v>6</v>
      </c>
      <c r="F4000" s="10" t="n">
        <v>26525.06</v>
      </c>
      <c r="G4000" s="10" t="n">
        <v>23</v>
      </c>
      <c r="H4000" s="10" t="n">
        <v>14746.59</v>
      </c>
    </row>
    <row r="4001" customFormat="false" ht="15" hidden="false" customHeight="false" outlineLevel="0" collapsed="false">
      <c r="A4001" s="9" t="s">
        <v>14149</v>
      </c>
      <c r="B4001" s="9" t="s">
        <v>77</v>
      </c>
      <c r="C4001" s="9" t="s">
        <v>10164</v>
      </c>
      <c r="D4001" s="9" t="s">
        <v>10155</v>
      </c>
      <c r="E4001" s="10" t="n">
        <v>3</v>
      </c>
      <c r="F4001" s="10" t="n">
        <v>5259.95</v>
      </c>
      <c r="G4001" s="10" t="n">
        <v>43</v>
      </c>
      <c r="H4001" s="10" t="n">
        <v>2924.27</v>
      </c>
    </row>
    <row r="4002" customFormat="false" ht="15" hidden="false" customHeight="false" outlineLevel="0" collapsed="false">
      <c r="A4002" s="9" t="s">
        <v>14150</v>
      </c>
      <c r="B4002" s="9" t="s">
        <v>76</v>
      </c>
      <c r="C4002" s="9" t="s">
        <v>10164</v>
      </c>
      <c r="D4002" s="9" t="s">
        <v>10156</v>
      </c>
      <c r="E4002" s="10" t="n">
        <v>2</v>
      </c>
      <c r="F4002" s="10" t="n">
        <v>5008.6</v>
      </c>
      <c r="G4002" s="10" t="n">
        <v>78</v>
      </c>
      <c r="H4002" s="10" t="n">
        <v>2784.53</v>
      </c>
    </row>
    <row r="4003" customFormat="false" ht="15" hidden="false" customHeight="false" outlineLevel="0" collapsed="false">
      <c r="A4003" s="9" t="s">
        <v>14151</v>
      </c>
      <c r="B4003" s="9" t="s">
        <v>77</v>
      </c>
      <c r="C4003" s="9" t="s">
        <v>10163</v>
      </c>
      <c r="D4003" s="9" t="s">
        <v>10155</v>
      </c>
      <c r="E4003" s="10" t="n">
        <v>4</v>
      </c>
      <c r="F4003" s="10" t="n">
        <v>10968</v>
      </c>
      <c r="G4003" s="10" t="n">
        <v>17</v>
      </c>
      <c r="H4003" s="10" t="n">
        <v>6097.65</v>
      </c>
    </row>
    <row r="4004" customFormat="false" ht="15" hidden="false" customHeight="false" outlineLevel="0" collapsed="false">
      <c r="A4004" s="9" t="s">
        <v>14152</v>
      </c>
      <c r="B4004" s="9" t="s">
        <v>62</v>
      </c>
      <c r="C4004" s="9" t="s">
        <v>10161</v>
      </c>
      <c r="D4004" s="9" t="s">
        <v>10155</v>
      </c>
      <c r="E4004" s="10" t="n">
        <v>3</v>
      </c>
      <c r="F4004" s="10" t="n">
        <v>4857.32</v>
      </c>
      <c r="G4004" s="10" t="n">
        <v>10</v>
      </c>
      <c r="H4004" s="10" t="n">
        <v>2700.42</v>
      </c>
    </row>
    <row r="4005" customFormat="false" ht="15" hidden="false" customHeight="false" outlineLevel="0" collapsed="false">
      <c r="A4005" s="9" t="s">
        <v>14153</v>
      </c>
      <c r="B4005" s="9" t="s">
        <v>70</v>
      </c>
      <c r="C4005" s="9" t="s">
        <v>10161</v>
      </c>
      <c r="D4005" s="9" t="s">
        <v>10155</v>
      </c>
      <c r="E4005" s="10" t="n">
        <v>11</v>
      </c>
      <c r="F4005" s="10" t="n">
        <v>32235.45</v>
      </c>
      <c r="G4005" s="10" t="n">
        <v>37</v>
      </c>
      <c r="H4005" s="10" t="n">
        <v>17921.28</v>
      </c>
    </row>
    <row r="4006" customFormat="false" ht="15" hidden="false" customHeight="false" outlineLevel="0" collapsed="false">
      <c r="A4006" s="9" t="s">
        <v>14154</v>
      </c>
      <c r="B4006" s="9" t="s">
        <v>78</v>
      </c>
      <c r="C4006" s="9" t="s">
        <v>10163</v>
      </c>
      <c r="D4006" s="9" t="s">
        <v>10155</v>
      </c>
      <c r="E4006" s="10" t="n">
        <v>3</v>
      </c>
      <c r="F4006" s="10" t="n">
        <v>1686.65</v>
      </c>
      <c r="G4006" s="10" t="n">
        <v>48</v>
      </c>
      <c r="H4006" s="10" t="n">
        <v>937.69</v>
      </c>
    </row>
    <row r="4007" customFormat="false" ht="15" hidden="false" customHeight="false" outlineLevel="0" collapsed="false">
      <c r="A4007" s="9" t="s">
        <v>14155</v>
      </c>
      <c r="B4007" s="9" t="s">
        <v>64</v>
      </c>
      <c r="C4007" s="9" t="s">
        <v>10161</v>
      </c>
      <c r="D4007" s="9" t="s">
        <v>10156</v>
      </c>
      <c r="E4007" s="10" t="n">
        <v>2</v>
      </c>
      <c r="F4007" s="10" t="n">
        <v>11150.75</v>
      </c>
      <c r="G4007" s="10" t="n">
        <v>3</v>
      </c>
      <c r="H4007" s="10" t="n">
        <v>6199.25</v>
      </c>
    </row>
    <row r="4008" customFormat="false" ht="15" hidden="false" customHeight="false" outlineLevel="0" collapsed="false">
      <c r="A4008" s="9" t="s">
        <v>14156</v>
      </c>
      <c r="B4008" s="9" t="s">
        <v>76</v>
      </c>
      <c r="C4008" s="9" t="s">
        <v>10161</v>
      </c>
      <c r="D4008" s="9" t="s">
        <v>10155</v>
      </c>
      <c r="E4008" s="10" t="n">
        <v>4</v>
      </c>
      <c r="F4008" s="10" t="n">
        <v>20368.1</v>
      </c>
      <c r="G4008" s="10" t="n">
        <v>14</v>
      </c>
      <c r="H4008" s="10" t="n">
        <v>11323.63</v>
      </c>
    </row>
    <row r="4009" customFormat="false" ht="15" hidden="false" customHeight="false" outlineLevel="0" collapsed="false">
      <c r="A4009" s="9" t="s">
        <v>14157</v>
      </c>
      <c r="B4009" s="9" t="s">
        <v>68</v>
      </c>
      <c r="C4009" s="9" t="s">
        <v>10164</v>
      </c>
      <c r="D4009" s="9" t="s">
        <v>10154</v>
      </c>
      <c r="E4009" s="10" t="n">
        <v>10</v>
      </c>
      <c r="F4009" s="10" t="n">
        <v>93289.07</v>
      </c>
      <c r="G4009" s="10" t="n">
        <v>4</v>
      </c>
      <c r="H4009" s="10" t="n">
        <v>51864</v>
      </c>
    </row>
    <row r="4010" customFormat="false" ht="15" hidden="false" customHeight="false" outlineLevel="0" collapsed="false">
      <c r="A4010" s="9" t="s">
        <v>14158</v>
      </c>
      <c r="B4010" s="9" t="s">
        <v>60</v>
      </c>
      <c r="C4010" s="9" t="s">
        <v>10161</v>
      </c>
      <c r="D4010" s="9" t="s">
        <v>10155</v>
      </c>
      <c r="E4010" s="10" t="n">
        <v>4</v>
      </c>
      <c r="F4010" s="10" t="n">
        <v>39498.54</v>
      </c>
      <c r="G4010" s="10" t="n">
        <v>105</v>
      </c>
      <c r="H4010" s="10" t="n">
        <v>21959.19</v>
      </c>
    </row>
    <row r="4011" customFormat="false" ht="15" hidden="false" customHeight="false" outlineLevel="0" collapsed="false">
      <c r="A4011" s="9" t="s">
        <v>14159</v>
      </c>
      <c r="B4011" s="9" t="s">
        <v>68</v>
      </c>
      <c r="C4011" s="9" t="s">
        <v>10161</v>
      </c>
      <c r="D4011" s="9" t="s">
        <v>10155</v>
      </c>
      <c r="E4011" s="10" t="n">
        <v>4</v>
      </c>
      <c r="F4011" s="10" t="n">
        <v>2172.25</v>
      </c>
      <c r="G4011" s="10" t="n">
        <v>25</v>
      </c>
      <c r="H4011" s="10" t="n">
        <v>1207.66</v>
      </c>
    </row>
    <row r="4012" customFormat="false" ht="15" hidden="false" customHeight="false" outlineLevel="0" collapsed="false">
      <c r="A4012" s="9" t="s">
        <v>14160</v>
      </c>
      <c r="B4012" s="9" t="s">
        <v>73</v>
      </c>
      <c r="C4012" s="9" t="s">
        <v>10161</v>
      </c>
      <c r="D4012" s="9" t="s">
        <v>10156</v>
      </c>
      <c r="E4012" s="10" t="n">
        <v>1</v>
      </c>
      <c r="F4012" s="10" t="n">
        <v>973.5</v>
      </c>
      <c r="G4012" s="10" t="n">
        <v>10</v>
      </c>
      <c r="H4012" s="10" t="n">
        <v>541.22</v>
      </c>
    </row>
    <row r="4013" customFormat="false" ht="15" hidden="false" customHeight="false" outlineLevel="0" collapsed="false">
      <c r="A4013" s="9" t="s">
        <v>14161</v>
      </c>
      <c r="B4013" s="9" t="s">
        <v>75</v>
      </c>
      <c r="C4013" s="9" t="s">
        <v>10164</v>
      </c>
      <c r="D4013" s="9" t="s">
        <v>10154</v>
      </c>
      <c r="E4013" s="10" t="n">
        <v>16</v>
      </c>
      <c r="F4013" s="10" t="n">
        <v>73271.59</v>
      </c>
      <c r="G4013" s="10" t="n">
        <v>33</v>
      </c>
      <c r="H4013" s="10" t="n">
        <v>40735.3</v>
      </c>
    </row>
    <row r="4014" customFormat="false" ht="15" hidden="false" customHeight="false" outlineLevel="0" collapsed="false">
      <c r="A4014" s="9" t="s">
        <v>14162</v>
      </c>
      <c r="B4014" s="9" t="s">
        <v>60</v>
      </c>
      <c r="C4014" s="9" t="s">
        <v>10162</v>
      </c>
      <c r="D4014" s="9" t="s">
        <v>10156</v>
      </c>
      <c r="E4014" s="10" t="n">
        <v>2</v>
      </c>
      <c r="F4014" s="10" t="n">
        <v>15083.15</v>
      </c>
      <c r="G4014" s="10" t="n">
        <v>28</v>
      </c>
      <c r="H4014" s="10" t="n">
        <v>8385.47</v>
      </c>
    </row>
    <row r="4015" customFormat="false" ht="15" hidden="false" customHeight="false" outlineLevel="0" collapsed="false">
      <c r="A4015" s="9" t="s">
        <v>14163</v>
      </c>
      <c r="B4015" s="9" t="s">
        <v>75</v>
      </c>
      <c r="C4015" s="9" t="s">
        <v>10162</v>
      </c>
      <c r="D4015" s="9" t="s">
        <v>10157</v>
      </c>
      <c r="E4015" s="10" t="n">
        <v>2</v>
      </c>
      <c r="F4015" s="10" t="n">
        <v>23194.2</v>
      </c>
      <c r="G4015" s="10" t="n">
        <v>125</v>
      </c>
      <c r="H4015" s="10" t="n">
        <v>12894.8</v>
      </c>
    </row>
    <row r="4016" customFormat="false" ht="15" hidden="false" customHeight="false" outlineLevel="0" collapsed="false">
      <c r="A4016" s="9" t="s">
        <v>14164</v>
      </c>
      <c r="B4016" s="9" t="s">
        <v>64</v>
      </c>
      <c r="C4016" s="9" t="s">
        <v>10163</v>
      </c>
      <c r="D4016" s="9" t="s">
        <v>10156</v>
      </c>
      <c r="E4016" s="10" t="n">
        <v>2</v>
      </c>
      <c r="F4016" s="10" t="n">
        <v>7561.8</v>
      </c>
      <c r="G4016" s="10" t="n">
        <v>23</v>
      </c>
      <c r="H4016" s="10" t="n">
        <v>4203.98</v>
      </c>
    </row>
    <row r="4017" customFormat="false" ht="15" hidden="false" customHeight="false" outlineLevel="0" collapsed="false">
      <c r="A4017" s="9" t="s">
        <v>14165</v>
      </c>
      <c r="B4017" s="9" t="s">
        <v>71</v>
      </c>
      <c r="C4017" s="9" t="s">
        <v>10164</v>
      </c>
      <c r="D4017" s="9" t="s">
        <v>10155</v>
      </c>
      <c r="E4017" s="10" t="n">
        <v>10</v>
      </c>
      <c r="F4017" s="10" t="n">
        <v>52373.69</v>
      </c>
      <c r="G4017" s="10" t="n">
        <v>1</v>
      </c>
      <c r="H4017" s="10" t="n">
        <v>29117.12</v>
      </c>
    </row>
    <row r="4018" customFormat="false" ht="15" hidden="false" customHeight="false" outlineLevel="0" collapsed="false">
      <c r="A4018" s="9" t="s">
        <v>14166</v>
      </c>
      <c r="B4018" s="9" t="s">
        <v>67</v>
      </c>
      <c r="C4018" s="9" t="s">
        <v>10161</v>
      </c>
      <c r="D4018" s="9" t="s">
        <v>10155</v>
      </c>
      <c r="E4018" s="10" t="n">
        <v>6</v>
      </c>
      <c r="F4018" s="10" t="n">
        <v>37326.12</v>
      </c>
      <c r="G4018" s="10" t="n">
        <v>64</v>
      </c>
      <c r="H4018" s="10" t="n">
        <v>20751.43</v>
      </c>
    </row>
    <row r="4019" customFormat="false" ht="15" hidden="false" customHeight="false" outlineLevel="0" collapsed="false">
      <c r="A4019" s="9" t="s">
        <v>14167</v>
      </c>
      <c r="B4019" s="9" t="s">
        <v>64</v>
      </c>
      <c r="C4019" s="9" t="s">
        <v>10161</v>
      </c>
      <c r="D4019" s="9" t="s">
        <v>10155</v>
      </c>
      <c r="E4019" s="10" t="n">
        <v>5</v>
      </c>
      <c r="F4019" s="10" t="n">
        <v>49402.57</v>
      </c>
      <c r="G4019" s="10" t="n">
        <v>59</v>
      </c>
      <c r="H4019" s="10" t="n">
        <v>27465.33</v>
      </c>
    </row>
    <row r="4020" customFormat="false" ht="15" hidden="false" customHeight="false" outlineLevel="0" collapsed="false">
      <c r="A4020" s="9" t="s">
        <v>14168</v>
      </c>
      <c r="B4020" s="9" t="s">
        <v>74</v>
      </c>
      <c r="C4020" s="9" t="s">
        <v>10161</v>
      </c>
      <c r="D4020" s="9" t="s">
        <v>10156</v>
      </c>
      <c r="E4020" s="10" t="n">
        <v>1</v>
      </c>
      <c r="F4020" s="10" t="n">
        <v>2750.4</v>
      </c>
      <c r="G4020" s="10" t="n">
        <v>225</v>
      </c>
      <c r="H4020" s="10" t="n">
        <v>1529.08</v>
      </c>
    </row>
    <row r="4021" customFormat="false" ht="15" hidden="false" customHeight="false" outlineLevel="0" collapsed="false">
      <c r="A4021" s="9" t="s">
        <v>14169</v>
      </c>
      <c r="B4021" s="9" t="s">
        <v>71</v>
      </c>
      <c r="C4021" s="9" t="s">
        <v>10161</v>
      </c>
      <c r="D4021" s="9" t="s">
        <v>10156</v>
      </c>
      <c r="E4021" s="10" t="n">
        <v>2</v>
      </c>
      <c r="F4021" s="10" t="n">
        <v>3953.05</v>
      </c>
      <c r="G4021" s="10" t="n">
        <v>7</v>
      </c>
      <c r="H4021" s="10" t="n">
        <v>2197.7</v>
      </c>
    </row>
    <row r="4022" customFormat="false" ht="15" hidden="false" customHeight="false" outlineLevel="0" collapsed="false">
      <c r="A4022" s="9" t="s">
        <v>14170</v>
      </c>
      <c r="B4022" s="9" t="s">
        <v>77</v>
      </c>
      <c r="C4022" s="9" t="s">
        <v>10161</v>
      </c>
      <c r="D4022" s="9" t="s">
        <v>10158</v>
      </c>
      <c r="E4022" s="10" t="n">
        <v>0</v>
      </c>
      <c r="F4022" s="10" t="n">
        <v>0</v>
      </c>
      <c r="H4022" s="10" t="n">
        <v>0</v>
      </c>
    </row>
    <row r="4023" customFormat="false" ht="15" hidden="false" customHeight="false" outlineLevel="0" collapsed="false">
      <c r="A4023" s="9" t="s">
        <v>14171</v>
      </c>
      <c r="B4023" s="9" t="s">
        <v>75</v>
      </c>
      <c r="C4023" s="9" t="s">
        <v>10161</v>
      </c>
      <c r="D4023" s="9" t="s">
        <v>10155</v>
      </c>
      <c r="E4023" s="10" t="n">
        <v>3</v>
      </c>
      <c r="F4023" s="10" t="n">
        <v>10206.2</v>
      </c>
      <c r="G4023" s="10" t="n">
        <v>34</v>
      </c>
      <c r="H4023" s="10" t="n">
        <v>5674.13</v>
      </c>
    </row>
    <row r="4024" customFormat="false" ht="15" hidden="false" customHeight="false" outlineLevel="0" collapsed="false">
      <c r="A4024" s="9" t="s">
        <v>14172</v>
      </c>
      <c r="B4024" s="9" t="s">
        <v>75</v>
      </c>
      <c r="C4024" s="9" t="s">
        <v>10161</v>
      </c>
      <c r="D4024" s="9" t="s">
        <v>10156</v>
      </c>
      <c r="E4024" s="10" t="n">
        <v>1</v>
      </c>
      <c r="F4024" s="10" t="n">
        <v>5202.3</v>
      </c>
      <c r="G4024" s="10" t="n">
        <v>32</v>
      </c>
      <c r="H4024" s="10" t="n">
        <v>2892.22</v>
      </c>
    </row>
    <row r="4025" customFormat="false" ht="15" hidden="false" customHeight="false" outlineLevel="0" collapsed="false">
      <c r="A4025" s="9" t="s">
        <v>14173</v>
      </c>
      <c r="B4025" s="9" t="s">
        <v>79</v>
      </c>
      <c r="C4025" s="9" t="s">
        <v>10164</v>
      </c>
      <c r="D4025" s="9" t="s">
        <v>10156</v>
      </c>
      <c r="E4025" s="10" t="n">
        <v>2</v>
      </c>
      <c r="F4025" s="10" t="n">
        <v>8116.74</v>
      </c>
      <c r="G4025" s="10" t="n">
        <v>82</v>
      </c>
      <c r="H4025" s="10" t="n">
        <v>4512.5</v>
      </c>
    </row>
    <row r="4026" customFormat="false" ht="15" hidden="false" customHeight="false" outlineLevel="0" collapsed="false">
      <c r="A4026" s="9" t="s">
        <v>14174</v>
      </c>
      <c r="B4026" s="9" t="s">
        <v>64</v>
      </c>
      <c r="C4026" s="9" t="s">
        <v>10161</v>
      </c>
      <c r="D4026" s="9" t="s">
        <v>10155</v>
      </c>
      <c r="E4026" s="10" t="n">
        <v>5</v>
      </c>
      <c r="F4026" s="10" t="n">
        <v>18171.94</v>
      </c>
      <c r="G4026" s="10" t="n">
        <v>86</v>
      </c>
      <c r="H4026" s="10" t="n">
        <v>10102.68</v>
      </c>
    </row>
    <row r="4027" customFormat="false" ht="15" hidden="false" customHeight="false" outlineLevel="0" collapsed="false">
      <c r="A4027" s="9" t="s">
        <v>14175</v>
      </c>
      <c r="B4027" s="9" t="s">
        <v>73</v>
      </c>
      <c r="C4027" s="9" t="s">
        <v>10161</v>
      </c>
      <c r="D4027" s="9" t="s">
        <v>10156</v>
      </c>
      <c r="E4027" s="10" t="n">
        <v>2</v>
      </c>
      <c r="F4027" s="10" t="n">
        <v>4466.5</v>
      </c>
      <c r="G4027" s="10" t="n">
        <v>102</v>
      </c>
      <c r="H4027" s="10" t="n">
        <v>2483.15</v>
      </c>
    </row>
    <row r="4028" customFormat="false" ht="15" hidden="false" customHeight="false" outlineLevel="0" collapsed="false">
      <c r="A4028" s="9" t="s">
        <v>14176</v>
      </c>
      <c r="B4028" s="9" t="s">
        <v>68</v>
      </c>
      <c r="C4028" s="9" t="s">
        <v>10161</v>
      </c>
      <c r="D4028" s="9" t="s">
        <v>10155</v>
      </c>
      <c r="E4028" s="10" t="n">
        <v>6</v>
      </c>
      <c r="F4028" s="10" t="n">
        <v>22348.31</v>
      </c>
      <c r="G4028" s="10" t="n">
        <v>29</v>
      </c>
      <c r="H4028" s="10" t="n">
        <v>12424.53</v>
      </c>
    </row>
    <row r="4029" customFormat="false" ht="15" hidden="false" customHeight="false" outlineLevel="0" collapsed="false">
      <c r="A4029" s="9" t="s">
        <v>14177</v>
      </c>
      <c r="B4029" s="9" t="s">
        <v>60</v>
      </c>
      <c r="C4029" s="9" t="s">
        <v>10164</v>
      </c>
      <c r="D4029" s="9" t="s">
        <v>10155</v>
      </c>
      <c r="E4029" s="10" t="n">
        <v>3</v>
      </c>
      <c r="F4029" s="10" t="n">
        <v>4001.15</v>
      </c>
      <c r="G4029" s="10" t="n">
        <v>0</v>
      </c>
      <c r="H4029" s="10" t="n">
        <v>2224.44</v>
      </c>
    </row>
    <row r="4030" customFormat="false" ht="15" hidden="false" customHeight="false" outlineLevel="0" collapsed="false">
      <c r="A4030" s="9" t="s">
        <v>14178</v>
      </c>
      <c r="B4030" s="9" t="s">
        <v>71</v>
      </c>
      <c r="C4030" s="9" t="s">
        <v>10161</v>
      </c>
      <c r="D4030" s="9" t="s">
        <v>10154</v>
      </c>
      <c r="E4030" s="10" t="n">
        <v>9</v>
      </c>
      <c r="F4030" s="10" t="n">
        <v>129139.78</v>
      </c>
      <c r="G4030" s="10" t="n">
        <v>17</v>
      </c>
      <c r="H4030" s="10" t="n">
        <v>71795.18</v>
      </c>
    </row>
    <row r="4031" customFormat="false" ht="15" hidden="false" customHeight="false" outlineLevel="0" collapsed="false">
      <c r="A4031" s="9" t="s">
        <v>14179</v>
      </c>
      <c r="B4031" s="9" t="s">
        <v>64</v>
      </c>
      <c r="C4031" s="9" t="s">
        <v>10161</v>
      </c>
      <c r="D4031" s="9" t="s">
        <v>10155</v>
      </c>
      <c r="E4031" s="10" t="n">
        <v>9</v>
      </c>
      <c r="F4031" s="10" t="n">
        <v>20607.69</v>
      </c>
      <c r="G4031" s="10" t="n">
        <v>3</v>
      </c>
      <c r="H4031" s="10" t="n">
        <v>11456.83</v>
      </c>
    </row>
    <row r="4032" customFormat="false" ht="15" hidden="false" customHeight="false" outlineLevel="0" collapsed="false">
      <c r="A4032" s="9" t="s">
        <v>14180</v>
      </c>
      <c r="B4032" s="9" t="s">
        <v>77</v>
      </c>
      <c r="C4032" s="9" t="s">
        <v>10161</v>
      </c>
      <c r="D4032" s="9" t="s">
        <v>10155</v>
      </c>
      <c r="E4032" s="10" t="n">
        <v>5</v>
      </c>
      <c r="F4032" s="10" t="n">
        <v>64652.95</v>
      </c>
      <c r="G4032" s="10" t="n">
        <v>63</v>
      </c>
      <c r="H4032" s="10" t="n">
        <v>35943.77</v>
      </c>
    </row>
    <row r="4033" customFormat="false" ht="15" hidden="false" customHeight="false" outlineLevel="0" collapsed="false">
      <c r="A4033" s="9" t="s">
        <v>14181</v>
      </c>
      <c r="B4033" s="9" t="s">
        <v>67</v>
      </c>
      <c r="C4033" s="9" t="s">
        <v>10162</v>
      </c>
      <c r="D4033" s="9" t="s">
        <v>10155</v>
      </c>
      <c r="E4033" s="10" t="n">
        <v>5</v>
      </c>
      <c r="F4033" s="10" t="n">
        <v>34038.35</v>
      </c>
      <c r="G4033" s="10" t="n">
        <v>50</v>
      </c>
      <c r="H4033" s="10" t="n">
        <v>18923.6</v>
      </c>
    </row>
    <row r="4034" customFormat="false" ht="15" hidden="false" customHeight="false" outlineLevel="0" collapsed="false">
      <c r="A4034" s="9" t="s">
        <v>14182</v>
      </c>
      <c r="B4034" s="9" t="s">
        <v>75</v>
      </c>
      <c r="C4034" s="9" t="s">
        <v>10162</v>
      </c>
      <c r="D4034" s="9" t="s">
        <v>10154</v>
      </c>
      <c r="E4034" s="10" t="n">
        <v>10</v>
      </c>
      <c r="F4034" s="10" t="n">
        <v>76802.74</v>
      </c>
      <c r="G4034" s="10" t="n">
        <v>9</v>
      </c>
      <c r="H4034" s="10" t="n">
        <v>42698.44</v>
      </c>
    </row>
    <row r="4035" customFormat="false" ht="15" hidden="false" customHeight="false" outlineLevel="0" collapsed="false">
      <c r="A4035" s="9" t="s">
        <v>14183</v>
      </c>
      <c r="B4035" s="9" t="s">
        <v>77</v>
      </c>
      <c r="C4035" s="9" t="s">
        <v>10161</v>
      </c>
      <c r="D4035" s="9" t="s">
        <v>10155</v>
      </c>
      <c r="E4035" s="10" t="n">
        <v>4</v>
      </c>
      <c r="F4035" s="10" t="n">
        <v>7853.5</v>
      </c>
      <c r="G4035" s="10" t="n">
        <v>10</v>
      </c>
      <c r="H4035" s="10" t="n">
        <v>4366.15</v>
      </c>
    </row>
    <row r="4036" customFormat="false" ht="15" hidden="false" customHeight="false" outlineLevel="0" collapsed="false">
      <c r="A4036" s="9" t="s">
        <v>14184</v>
      </c>
      <c r="B4036" s="9" t="s">
        <v>61</v>
      </c>
      <c r="C4036" s="9" t="s">
        <v>10162</v>
      </c>
      <c r="D4036" s="9" t="s">
        <v>10156</v>
      </c>
      <c r="E4036" s="10" t="n">
        <v>1</v>
      </c>
      <c r="F4036" s="10" t="n">
        <v>2487.72</v>
      </c>
      <c r="G4036" s="10" t="n">
        <v>58</v>
      </c>
      <c r="H4036" s="10" t="n">
        <v>1383.05</v>
      </c>
    </row>
    <row r="4037" customFormat="false" ht="15" hidden="false" customHeight="false" outlineLevel="0" collapsed="false">
      <c r="A4037" s="9" t="s">
        <v>14185</v>
      </c>
      <c r="B4037" s="9" t="s">
        <v>70</v>
      </c>
      <c r="C4037" s="9" t="s">
        <v>10161</v>
      </c>
      <c r="D4037" s="9" t="s">
        <v>10155</v>
      </c>
      <c r="E4037" s="10" t="n">
        <v>3</v>
      </c>
      <c r="F4037" s="10" t="n">
        <v>21016.88</v>
      </c>
      <c r="G4037" s="10" t="n">
        <v>40</v>
      </c>
      <c r="H4037" s="10" t="n">
        <v>11684.32</v>
      </c>
    </row>
    <row r="4038" customFormat="false" ht="15" hidden="false" customHeight="false" outlineLevel="0" collapsed="false">
      <c r="A4038" s="9" t="s">
        <v>14186</v>
      </c>
      <c r="B4038" s="9" t="s">
        <v>69</v>
      </c>
      <c r="C4038" s="9" t="s">
        <v>10162</v>
      </c>
      <c r="D4038" s="9" t="s">
        <v>10154</v>
      </c>
      <c r="E4038" s="10" t="n">
        <v>9</v>
      </c>
      <c r="F4038" s="10" t="n">
        <v>76401.62</v>
      </c>
      <c r="G4038" s="10" t="n">
        <v>20</v>
      </c>
      <c r="H4038" s="10" t="n">
        <v>42475.43</v>
      </c>
    </row>
    <row r="4039" customFormat="false" ht="15" hidden="false" customHeight="false" outlineLevel="0" collapsed="false">
      <c r="A4039" s="9" t="s">
        <v>14187</v>
      </c>
      <c r="B4039" s="9" t="s">
        <v>76</v>
      </c>
      <c r="C4039" s="9" t="s">
        <v>10161</v>
      </c>
      <c r="D4039" s="9" t="s">
        <v>10156</v>
      </c>
      <c r="E4039" s="10" t="n">
        <v>2</v>
      </c>
      <c r="F4039" s="10" t="n">
        <v>1492.15</v>
      </c>
      <c r="G4039" s="10" t="n">
        <v>33</v>
      </c>
      <c r="H4039" s="10" t="n">
        <v>829.56</v>
      </c>
    </row>
    <row r="4040" customFormat="false" ht="15" hidden="false" customHeight="false" outlineLevel="0" collapsed="false">
      <c r="A4040" s="9" t="s">
        <v>14188</v>
      </c>
      <c r="B4040" s="9" t="s">
        <v>70</v>
      </c>
      <c r="C4040" s="9" t="s">
        <v>10162</v>
      </c>
      <c r="D4040" s="9" t="s">
        <v>10157</v>
      </c>
      <c r="E4040" s="10" t="n">
        <v>2</v>
      </c>
      <c r="F4040" s="10" t="n">
        <v>6508.9</v>
      </c>
      <c r="G4040" s="10" t="n">
        <v>137</v>
      </c>
      <c r="H4040" s="10" t="n">
        <v>3618.62</v>
      </c>
    </row>
    <row r="4041" customFormat="false" ht="15" hidden="false" customHeight="false" outlineLevel="0" collapsed="false">
      <c r="A4041" s="9" t="s">
        <v>14189</v>
      </c>
      <c r="B4041" s="9" t="s">
        <v>59</v>
      </c>
      <c r="C4041" s="9" t="s">
        <v>10161</v>
      </c>
      <c r="D4041" s="9" t="s">
        <v>10155</v>
      </c>
      <c r="E4041" s="10" t="n">
        <v>3</v>
      </c>
      <c r="F4041" s="10" t="n">
        <v>26130.34</v>
      </c>
      <c r="G4041" s="10" t="n">
        <v>1</v>
      </c>
      <c r="H4041" s="10" t="n">
        <v>14527.15</v>
      </c>
    </row>
    <row r="4042" customFormat="false" ht="15" hidden="false" customHeight="false" outlineLevel="0" collapsed="false">
      <c r="A4042" s="9" t="s">
        <v>14190</v>
      </c>
      <c r="B4042" s="9" t="s">
        <v>79</v>
      </c>
      <c r="C4042" s="9" t="s">
        <v>10161</v>
      </c>
      <c r="D4042" s="9" t="s">
        <v>10156</v>
      </c>
      <c r="E4042" s="10" t="n">
        <v>1</v>
      </c>
      <c r="F4042" s="10" t="n">
        <v>8607.9</v>
      </c>
      <c r="G4042" s="10" t="n">
        <v>84</v>
      </c>
      <c r="H4042" s="10" t="n">
        <v>4785.56</v>
      </c>
    </row>
    <row r="4043" customFormat="false" ht="15" hidden="false" customHeight="false" outlineLevel="0" collapsed="false">
      <c r="A4043" s="9" t="s">
        <v>14191</v>
      </c>
      <c r="B4043" s="9" t="s">
        <v>77</v>
      </c>
      <c r="C4043" s="9" t="s">
        <v>10161</v>
      </c>
      <c r="D4043" s="9" t="s">
        <v>10154</v>
      </c>
      <c r="E4043" s="10" t="n">
        <v>5</v>
      </c>
      <c r="F4043" s="10" t="n">
        <v>82252.1</v>
      </c>
      <c r="G4043" s="10" t="n">
        <v>7</v>
      </c>
      <c r="H4043" s="10" t="n">
        <v>45728.01</v>
      </c>
    </row>
    <row r="4044" customFormat="false" ht="15" hidden="false" customHeight="false" outlineLevel="0" collapsed="false">
      <c r="A4044" s="9" t="s">
        <v>14192</v>
      </c>
      <c r="B4044" s="9" t="s">
        <v>68</v>
      </c>
      <c r="C4044" s="9" t="s">
        <v>10162</v>
      </c>
      <c r="D4044" s="9" t="s">
        <v>10155</v>
      </c>
      <c r="E4044" s="10" t="n">
        <v>8</v>
      </c>
      <c r="F4044" s="10" t="n">
        <v>44977.34</v>
      </c>
      <c r="G4044" s="10" t="n">
        <v>9</v>
      </c>
      <c r="H4044" s="10" t="n">
        <v>25005.13</v>
      </c>
    </row>
    <row r="4045" customFormat="false" ht="15" hidden="false" customHeight="false" outlineLevel="0" collapsed="false">
      <c r="A4045" s="9" t="s">
        <v>14193</v>
      </c>
      <c r="B4045" s="9" t="s">
        <v>68</v>
      </c>
      <c r="C4045" s="9" t="s">
        <v>10161</v>
      </c>
      <c r="D4045" s="9" t="s">
        <v>10155</v>
      </c>
      <c r="E4045" s="10" t="n">
        <v>4</v>
      </c>
      <c r="F4045" s="10" t="n">
        <v>41099.31</v>
      </c>
      <c r="G4045" s="10" t="n">
        <v>51</v>
      </c>
      <c r="H4045" s="10" t="n">
        <v>22849.14</v>
      </c>
    </row>
    <row r="4046" customFormat="false" ht="15" hidden="false" customHeight="false" outlineLevel="0" collapsed="false">
      <c r="A4046" s="9" t="s">
        <v>14194</v>
      </c>
      <c r="B4046" s="9" t="s">
        <v>68</v>
      </c>
      <c r="C4046" s="9" t="s">
        <v>10162</v>
      </c>
      <c r="D4046" s="9" t="s">
        <v>10155</v>
      </c>
      <c r="E4046" s="10" t="n">
        <v>8</v>
      </c>
      <c r="F4046" s="10" t="n">
        <v>30870.67</v>
      </c>
      <c r="G4046" s="10" t="n">
        <v>91</v>
      </c>
      <c r="H4046" s="10" t="n">
        <v>17162.53</v>
      </c>
    </row>
    <row r="4047" customFormat="false" ht="15" hidden="false" customHeight="false" outlineLevel="0" collapsed="false">
      <c r="A4047" s="9" t="s">
        <v>14195</v>
      </c>
      <c r="B4047" s="9" t="s">
        <v>71</v>
      </c>
      <c r="C4047" s="9" t="s">
        <v>10161</v>
      </c>
      <c r="D4047" s="9" t="s">
        <v>10156</v>
      </c>
      <c r="E4047" s="10" t="n">
        <v>2</v>
      </c>
      <c r="F4047" s="10" t="n">
        <v>5937.9</v>
      </c>
      <c r="G4047" s="10" t="n">
        <v>25</v>
      </c>
      <c r="H4047" s="10" t="n">
        <v>3301.17</v>
      </c>
    </row>
    <row r="4048" customFormat="false" ht="15" hidden="false" customHeight="false" outlineLevel="0" collapsed="false">
      <c r="A4048" s="9" t="s">
        <v>14196</v>
      </c>
      <c r="B4048" s="9" t="s">
        <v>64</v>
      </c>
      <c r="C4048" s="9" t="s">
        <v>10161</v>
      </c>
      <c r="D4048" s="9" t="s">
        <v>10155</v>
      </c>
      <c r="E4048" s="10" t="n">
        <v>13</v>
      </c>
      <c r="F4048" s="10" t="n">
        <v>46546.85</v>
      </c>
      <c r="G4048" s="10" t="n">
        <v>5</v>
      </c>
      <c r="H4048" s="10" t="n">
        <v>25877.69</v>
      </c>
    </row>
    <row r="4049" customFormat="false" ht="15" hidden="false" customHeight="false" outlineLevel="0" collapsed="false">
      <c r="A4049" s="9" t="s">
        <v>14197</v>
      </c>
      <c r="B4049" s="9" t="s">
        <v>70</v>
      </c>
      <c r="C4049" s="9" t="s">
        <v>10163</v>
      </c>
      <c r="D4049" s="9" t="s">
        <v>10157</v>
      </c>
      <c r="E4049" s="10" t="n">
        <v>2</v>
      </c>
      <c r="F4049" s="10" t="n">
        <v>7886.52</v>
      </c>
      <c r="G4049" s="10" t="n">
        <v>236</v>
      </c>
      <c r="H4049" s="10" t="n">
        <v>4384.51</v>
      </c>
    </row>
    <row r="4050" customFormat="false" ht="15" hidden="false" customHeight="false" outlineLevel="0" collapsed="false">
      <c r="A4050" s="9" t="s">
        <v>14198</v>
      </c>
      <c r="B4050" s="9" t="s">
        <v>68</v>
      </c>
      <c r="C4050" s="9" t="s">
        <v>10161</v>
      </c>
      <c r="D4050" s="9" t="s">
        <v>10155</v>
      </c>
      <c r="E4050" s="10" t="n">
        <v>3</v>
      </c>
      <c r="F4050" s="10" t="n">
        <v>3350.03</v>
      </c>
      <c r="G4050" s="10" t="n">
        <v>54</v>
      </c>
      <c r="H4050" s="10" t="n">
        <v>1862.45</v>
      </c>
    </row>
    <row r="4051" customFormat="false" ht="15" hidden="false" customHeight="false" outlineLevel="0" collapsed="false">
      <c r="A4051" s="9" t="s">
        <v>14199</v>
      </c>
      <c r="B4051" s="9" t="s">
        <v>71</v>
      </c>
      <c r="C4051" s="9" t="s">
        <v>10161</v>
      </c>
      <c r="D4051" s="9" t="s">
        <v>10155</v>
      </c>
      <c r="E4051" s="10" t="n">
        <v>4</v>
      </c>
      <c r="F4051" s="10" t="n">
        <v>8260.44</v>
      </c>
      <c r="G4051" s="10" t="n">
        <v>34</v>
      </c>
      <c r="H4051" s="10" t="n">
        <v>4592.39</v>
      </c>
    </row>
    <row r="4052" customFormat="false" ht="15" hidden="false" customHeight="false" outlineLevel="0" collapsed="false">
      <c r="A4052" s="9" t="s">
        <v>14200</v>
      </c>
      <c r="B4052" s="9" t="s">
        <v>68</v>
      </c>
      <c r="C4052" s="9" t="s">
        <v>10161</v>
      </c>
      <c r="D4052" s="9" t="s">
        <v>10155</v>
      </c>
      <c r="E4052" s="10" t="n">
        <v>10</v>
      </c>
      <c r="F4052" s="10" t="n">
        <v>71028.09</v>
      </c>
      <c r="G4052" s="10" t="n">
        <v>39</v>
      </c>
      <c r="H4052" s="10" t="n">
        <v>39488.02</v>
      </c>
    </row>
    <row r="4053" customFormat="false" ht="15" hidden="false" customHeight="false" outlineLevel="0" collapsed="false">
      <c r="A4053" s="9" t="s">
        <v>14201</v>
      </c>
      <c r="B4053" s="9" t="s">
        <v>65</v>
      </c>
      <c r="C4053" s="9" t="s">
        <v>10161</v>
      </c>
      <c r="D4053" s="9" t="s">
        <v>10155</v>
      </c>
      <c r="E4053" s="10" t="n">
        <v>5</v>
      </c>
      <c r="F4053" s="10" t="n">
        <v>30731.83</v>
      </c>
      <c r="G4053" s="10" t="n">
        <v>8</v>
      </c>
      <c r="H4053" s="10" t="n">
        <v>17085.34</v>
      </c>
    </row>
    <row r="4054" customFormat="false" ht="15" hidden="false" customHeight="false" outlineLevel="0" collapsed="false">
      <c r="A4054" s="9" t="s">
        <v>14202</v>
      </c>
      <c r="B4054" s="9" t="s">
        <v>75</v>
      </c>
      <c r="C4054" s="9" t="s">
        <v>10163</v>
      </c>
      <c r="D4054" s="9" t="s">
        <v>10155</v>
      </c>
      <c r="E4054" s="10" t="n">
        <v>4</v>
      </c>
      <c r="F4054" s="10" t="n">
        <v>9390.75</v>
      </c>
      <c r="G4054" s="10" t="n">
        <v>33</v>
      </c>
      <c r="H4054" s="10" t="n">
        <v>5220.78</v>
      </c>
    </row>
    <row r="4055" customFormat="false" ht="15" hidden="false" customHeight="false" outlineLevel="0" collapsed="false">
      <c r="A4055" s="9" t="s">
        <v>14203</v>
      </c>
      <c r="B4055" s="9" t="s">
        <v>65</v>
      </c>
      <c r="C4055" s="9" t="s">
        <v>10161</v>
      </c>
      <c r="D4055" s="9" t="s">
        <v>10156</v>
      </c>
      <c r="E4055" s="10" t="n">
        <v>1</v>
      </c>
      <c r="F4055" s="10" t="n">
        <v>526.15</v>
      </c>
      <c r="G4055" s="10" t="n">
        <v>25</v>
      </c>
      <c r="H4055" s="10" t="n">
        <v>292.51</v>
      </c>
    </row>
    <row r="4056" customFormat="false" ht="15" hidden="false" customHeight="false" outlineLevel="0" collapsed="false">
      <c r="A4056" s="9" t="s">
        <v>14204</v>
      </c>
      <c r="B4056" s="9" t="s">
        <v>62</v>
      </c>
      <c r="C4056" s="9" t="s">
        <v>10161</v>
      </c>
      <c r="D4056" s="9" t="s">
        <v>10154</v>
      </c>
      <c r="E4056" s="10" t="n">
        <v>13</v>
      </c>
      <c r="F4056" s="10" t="n">
        <v>129928.18</v>
      </c>
      <c r="G4056" s="10" t="n">
        <v>11</v>
      </c>
      <c r="H4056" s="10" t="n">
        <v>72233.49</v>
      </c>
    </row>
    <row r="4057" customFormat="false" ht="15" hidden="false" customHeight="false" outlineLevel="0" collapsed="false">
      <c r="A4057" s="9" t="s">
        <v>14205</v>
      </c>
      <c r="B4057" s="9" t="s">
        <v>74</v>
      </c>
      <c r="C4057" s="9" t="s">
        <v>10164</v>
      </c>
      <c r="D4057" s="9" t="s">
        <v>10155</v>
      </c>
      <c r="E4057" s="10" t="n">
        <v>7</v>
      </c>
      <c r="F4057" s="10" t="n">
        <v>12150.27</v>
      </c>
      <c r="G4057" s="10" t="n">
        <v>14</v>
      </c>
      <c r="H4057" s="10" t="n">
        <v>6754.94</v>
      </c>
    </row>
    <row r="4058" customFormat="false" ht="15" hidden="false" customHeight="false" outlineLevel="0" collapsed="false">
      <c r="A4058" s="9" t="s">
        <v>14206</v>
      </c>
      <c r="B4058" s="9" t="s">
        <v>77</v>
      </c>
      <c r="C4058" s="9" t="s">
        <v>10163</v>
      </c>
      <c r="D4058" s="9" t="s">
        <v>10155</v>
      </c>
      <c r="E4058" s="10" t="n">
        <v>8</v>
      </c>
      <c r="F4058" s="10" t="n">
        <v>57887.42</v>
      </c>
      <c r="G4058" s="10" t="n">
        <v>4</v>
      </c>
      <c r="H4058" s="10" t="n">
        <v>32182.48</v>
      </c>
    </row>
    <row r="4059" customFormat="false" ht="15" hidden="false" customHeight="false" outlineLevel="0" collapsed="false">
      <c r="A4059" s="9" t="s">
        <v>14207</v>
      </c>
      <c r="B4059" s="9" t="s">
        <v>73</v>
      </c>
      <c r="C4059" s="9" t="s">
        <v>10161</v>
      </c>
      <c r="D4059" s="9" t="s">
        <v>10155</v>
      </c>
      <c r="E4059" s="10" t="n">
        <v>13</v>
      </c>
      <c r="F4059" s="10" t="n">
        <v>40860.62</v>
      </c>
      <c r="G4059" s="10" t="n">
        <v>4</v>
      </c>
      <c r="H4059" s="10" t="n">
        <v>22716.44</v>
      </c>
    </row>
    <row r="4060" customFormat="false" ht="15" hidden="false" customHeight="false" outlineLevel="0" collapsed="false">
      <c r="A4060" s="9" t="s">
        <v>14208</v>
      </c>
      <c r="B4060" s="9" t="s">
        <v>77</v>
      </c>
      <c r="C4060" s="9" t="s">
        <v>10162</v>
      </c>
      <c r="D4060" s="9" t="s">
        <v>10155</v>
      </c>
      <c r="E4060" s="10" t="n">
        <v>3</v>
      </c>
      <c r="F4060" s="10" t="n">
        <v>647.7</v>
      </c>
      <c r="G4060" s="10" t="n">
        <v>74</v>
      </c>
      <c r="H4060" s="10" t="n">
        <v>360.09</v>
      </c>
    </row>
    <row r="4061" customFormat="false" ht="15" hidden="false" customHeight="false" outlineLevel="0" collapsed="false">
      <c r="A4061" s="9" t="s">
        <v>14209</v>
      </c>
      <c r="B4061" s="9" t="s">
        <v>69</v>
      </c>
      <c r="C4061" s="9" t="s">
        <v>10161</v>
      </c>
      <c r="D4061" s="9" t="s">
        <v>10157</v>
      </c>
      <c r="E4061" s="10" t="n">
        <v>2</v>
      </c>
      <c r="F4061" s="10" t="n">
        <v>47751.45</v>
      </c>
      <c r="G4061" s="10" t="n">
        <v>165</v>
      </c>
      <c r="H4061" s="10" t="n">
        <v>26547.39</v>
      </c>
    </row>
    <row r="4062" customFormat="false" ht="15" hidden="false" customHeight="false" outlineLevel="0" collapsed="false">
      <c r="A4062" s="9" t="s">
        <v>14210</v>
      </c>
      <c r="B4062" s="9" t="s">
        <v>71</v>
      </c>
      <c r="C4062" s="9" t="s">
        <v>10161</v>
      </c>
      <c r="D4062" s="9" t="s">
        <v>10155</v>
      </c>
      <c r="E4062" s="10" t="n">
        <v>5</v>
      </c>
      <c r="F4062" s="10" t="n">
        <v>48501.37</v>
      </c>
      <c r="G4062" s="10" t="n">
        <v>26</v>
      </c>
      <c r="H4062" s="10" t="n">
        <v>26964.31</v>
      </c>
    </row>
    <row r="4063" customFormat="false" ht="15" hidden="false" customHeight="false" outlineLevel="0" collapsed="false">
      <c r="A4063" s="9" t="s">
        <v>14211</v>
      </c>
      <c r="B4063" s="9" t="s">
        <v>64</v>
      </c>
      <c r="C4063" s="9" t="s">
        <v>10161</v>
      </c>
      <c r="D4063" s="9" t="s">
        <v>10156</v>
      </c>
      <c r="E4063" s="10" t="n">
        <v>1</v>
      </c>
      <c r="F4063" s="10" t="n">
        <v>1307.2</v>
      </c>
      <c r="G4063" s="10" t="n">
        <v>178</v>
      </c>
      <c r="H4063" s="10" t="n">
        <v>726.74</v>
      </c>
    </row>
    <row r="4064" customFormat="false" ht="15" hidden="false" customHeight="false" outlineLevel="0" collapsed="false">
      <c r="A4064" s="9" t="s">
        <v>14212</v>
      </c>
      <c r="B4064" s="9" t="s">
        <v>75</v>
      </c>
      <c r="C4064" s="9" t="s">
        <v>10161</v>
      </c>
      <c r="D4064" s="9" t="s">
        <v>10154</v>
      </c>
      <c r="E4064" s="10" t="n">
        <v>5</v>
      </c>
      <c r="F4064" s="10" t="n">
        <v>111490.95</v>
      </c>
      <c r="G4064" s="10" t="n">
        <v>3</v>
      </c>
      <c r="H4064" s="10" t="n">
        <v>61983.33</v>
      </c>
    </row>
    <row r="4065" customFormat="false" ht="15" hidden="false" customHeight="false" outlineLevel="0" collapsed="false">
      <c r="A4065" s="9" t="s">
        <v>14213</v>
      </c>
      <c r="B4065" s="9" t="s">
        <v>63</v>
      </c>
      <c r="C4065" s="9" t="s">
        <v>10161</v>
      </c>
      <c r="D4065" s="9" t="s">
        <v>10157</v>
      </c>
      <c r="E4065" s="10" t="n">
        <v>5</v>
      </c>
      <c r="F4065" s="10" t="n">
        <v>7992.41</v>
      </c>
      <c r="G4065" s="10" t="n">
        <v>188</v>
      </c>
      <c r="H4065" s="10" t="n">
        <v>4443.38</v>
      </c>
    </row>
    <row r="4066" customFormat="false" ht="15" hidden="false" customHeight="false" outlineLevel="0" collapsed="false">
      <c r="A4066" s="9" t="s">
        <v>14214</v>
      </c>
      <c r="B4066" s="9" t="s">
        <v>64</v>
      </c>
      <c r="C4066" s="9" t="s">
        <v>10161</v>
      </c>
      <c r="D4066" s="9" t="s">
        <v>10155</v>
      </c>
      <c r="E4066" s="10" t="n">
        <v>4</v>
      </c>
      <c r="F4066" s="10" t="n">
        <v>8065.15</v>
      </c>
      <c r="G4066" s="10" t="n">
        <v>21</v>
      </c>
      <c r="H4066" s="10" t="n">
        <v>4483.82</v>
      </c>
    </row>
    <row r="4067" customFormat="false" ht="15" hidden="false" customHeight="false" outlineLevel="0" collapsed="false">
      <c r="A4067" s="9" t="s">
        <v>14215</v>
      </c>
      <c r="B4067" s="9" t="s">
        <v>77</v>
      </c>
      <c r="C4067" s="9" t="s">
        <v>10161</v>
      </c>
      <c r="D4067" s="9" t="s">
        <v>10155</v>
      </c>
      <c r="E4067" s="10" t="n">
        <v>6</v>
      </c>
      <c r="F4067" s="10" t="n">
        <v>22901.6</v>
      </c>
      <c r="G4067" s="10" t="n">
        <v>0</v>
      </c>
      <c r="H4067" s="10" t="n">
        <v>12732.13</v>
      </c>
    </row>
    <row r="4068" customFormat="false" ht="15" hidden="false" customHeight="false" outlineLevel="0" collapsed="false">
      <c r="A4068" s="9" t="s">
        <v>14216</v>
      </c>
      <c r="B4068" s="9" t="s">
        <v>69</v>
      </c>
      <c r="C4068" s="9" t="s">
        <v>10161</v>
      </c>
      <c r="D4068" s="9" t="s">
        <v>10154</v>
      </c>
      <c r="E4068" s="10" t="n">
        <v>3</v>
      </c>
      <c r="F4068" s="10" t="n">
        <v>86818.3</v>
      </c>
      <c r="G4068" s="10" t="n">
        <v>36</v>
      </c>
      <c r="H4068" s="10" t="n">
        <v>48266.58</v>
      </c>
    </row>
    <row r="4069" customFormat="false" ht="15" hidden="false" customHeight="false" outlineLevel="0" collapsed="false">
      <c r="A4069" s="9" t="s">
        <v>14217</v>
      </c>
      <c r="B4069" s="9" t="s">
        <v>71</v>
      </c>
      <c r="C4069" s="9" t="s">
        <v>10161</v>
      </c>
      <c r="D4069" s="9" t="s">
        <v>10156</v>
      </c>
      <c r="E4069" s="10" t="n">
        <v>1</v>
      </c>
      <c r="F4069" s="10" t="n">
        <v>649</v>
      </c>
      <c r="G4069" s="10" t="n">
        <v>18</v>
      </c>
      <c r="H4069" s="10" t="n">
        <v>360.81</v>
      </c>
    </row>
    <row r="4070" customFormat="false" ht="15" hidden="false" customHeight="false" outlineLevel="0" collapsed="false">
      <c r="A4070" s="9" t="s">
        <v>14218</v>
      </c>
      <c r="B4070" s="9" t="s">
        <v>68</v>
      </c>
      <c r="C4070" s="9" t="s">
        <v>10161</v>
      </c>
      <c r="D4070" s="9" t="s">
        <v>10154</v>
      </c>
      <c r="E4070" s="10" t="n">
        <v>11</v>
      </c>
      <c r="F4070" s="10" t="n">
        <v>85037.45</v>
      </c>
      <c r="G4070" s="10" t="n">
        <v>20</v>
      </c>
      <c r="H4070" s="10" t="n">
        <v>47276.52</v>
      </c>
    </row>
    <row r="4071" customFormat="false" ht="15" hidden="false" customHeight="false" outlineLevel="0" collapsed="false">
      <c r="A4071" s="9" t="s">
        <v>14219</v>
      </c>
      <c r="B4071" s="9" t="s">
        <v>68</v>
      </c>
      <c r="C4071" s="9" t="s">
        <v>10162</v>
      </c>
      <c r="D4071" s="9" t="s">
        <v>10154</v>
      </c>
      <c r="E4071" s="10" t="n">
        <v>11</v>
      </c>
      <c r="F4071" s="10" t="n">
        <v>80576.68</v>
      </c>
      <c r="G4071" s="10" t="n">
        <v>10</v>
      </c>
      <c r="H4071" s="10" t="n">
        <v>44796.56</v>
      </c>
    </row>
    <row r="4072" customFormat="false" ht="15" hidden="false" customHeight="false" outlineLevel="0" collapsed="false">
      <c r="A4072" s="9" t="s">
        <v>14220</v>
      </c>
      <c r="B4072" s="9" t="s">
        <v>71</v>
      </c>
      <c r="C4072" s="9" t="s">
        <v>10161</v>
      </c>
      <c r="D4072" s="9" t="s">
        <v>10155</v>
      </c>
      <c r="E4072" s="10" t="n">
        <v>3</v>
      </c>
      <c r="F4072" s="10" t="n">
        <v>6265.3</v>
      </c>
      <c r="G4072" s="10" t="n">
        <v>12</v>
      </c>
      <c r="H4072" s="10" t="n">
        <v>3483.19</v>
      </c>
    </row>
    <row r="4073" customFormat="false" ht="15" hidden="false" customHeight="false" outlineLevel="0" collapsed="false">
      <c r="A4073" s="9" t="s">
        <v>14221</v>
      </c>
      <c r="B4073" s="9" t="s">
        <v>64</v>
      </c>
      <c r="C4073" s="9" t="s">
        <v>10161</v>
      </c>
      <c r="D4073" s="9" t="s">
        <v>10156</v>
      </c>
      <c r="E4073" s="10" t="n">
        <v>1</v>
      </c>
      <c r="F4073" s="10" t="n">
        <v>1399.1</v>
      </c>
      <c r="G4073" s="10" t="n">
        <v>157</v>
      </c>
      <c r="H4073" s="10" t="n">
        <v>777.83</v>
      </c>
    </row>
    <row r="4074" customFormat="false" ht="15" hidden="false" customHeight="false" outlineLevel="0" collapsed="false">
      <c r="A4074" s="9" t="s">
        <v>14222</v>
      </c>
      <c r="B4074" s="9" t="s">
        <v>68</v>
      </c>
      <c r="C4074" s="9" t="s">
        <v>10161</v>
      </c>
      <c r="D4074" s="9" t="s">
        <v>10155</v>
      </c>
      <c r="E4074" s="10" t="n">
        <v>5</v>
      </c>
      <c r="F4074" s="10" t="n">
        <v>44857.17</v>
      </c>
      <c r="G4074" s="10" t="n">
        <v>77</v>
      </c>
      <c r="H4074" s="10" t="n">
        <v>24938.32</v>
      </c>
    </row>
    <row r="4075" customFormat="false" ht="15" hidden="false" customHeight="false" outlineLevel="0" collapsed="false">
      <c r="A4075" s="9" t="s">
        <v>14223</v>
      </c>
      <c r="B4075" s="9" t="s">
        <v>62</v>
      </c>
      <c r="C4075" s="9" t="s">
        <v>10161</v>
      </c>
      <c r="D4075" s="9" t="s">
        <v>10156</v>
      </c>
      <c r="E4075" s="10" t="n">
        <v>1</v>
      </c>
      <c r="F4075" s="10" t="n">
        <v>3792.9</v>
      </c>
      <c r="G4075" s="10" t="n">
        <v>168</v>
      </c>
      <c r="H4075" s="10" t="n">
        <v>2108.66</v>
      </c>
    </row>
    <row r="4076" customFormat="false" ht="15" hidden="false" customHeight="false" outlineLevel="0" collapsed="false">
      <c r="A4076" s="9" t="s">
        <v>14224</v>
      </c>
      <c r="B4076" s="9" t="s">
        <v>71</v>
      </c>
      <c r="C4076" s="9" t="s">
        <v>10161</v>
      </c>
      <c r="D4076" s="9" t="s">
        <v>10156</v>
      </c>
      <c r="E4076" s="10" t="n">
        <v>2</v>
      </c>
      <c r="F4076" s="10" t="n">
        <v>29705.75</v>
      </c>
      <c r="G4076" s="10" t="n">
        <v>58</v>
      </c>
      <c r="H4076" s="10" t="n">
        <v>16514.89</v>
      </c>
    </row>
    <row r="4077" customFormat="false" ht="15" hidden="false" customHeight="false" outlineLevel="0" collapsed="false">
      <c r="A4077" s="9" t="s">
        <v>14225</v>
      </c>
      <c r="B4077" s="9" t="s">
        <v>71</v>
      </c>
      <c r="C4077" s="9" t="s">
        <v>10161</v>
      </c>
      <c r="D4077" s="9" t="s">
        <v>10155</v>
      </c>
      <c r="E4077" s="10" t="n">
        <v>5</v>
      </c>
      <c r="F4077" s="10" t="n">
        <v>44108.91</v>
      </c>
      <c r="G4077" s="10" t="n">
        <v>37</v>
      </c>
      <c r="H4077" s="10" t="n">
        <v>24522.32</v>
      </c>
    </row>
    <row r="4078" customFormat="false" ht="15" hidden="false" customHeight="false" outlineLevel="0" collapsed="false">
      <c r="A4078" s="9" t="s">
        <v>14226</v>
      </c>
      <c r="B4078" s="9" t="s">
        <v>76</v>
      </c>
      <c r="C4078" s="9" t="s">
        <v>10163</v>
      </c>
      <c r="D4078" s="9" t="s">
        <v>10155</v>
      </c>
      <c r="E4078" s="10" t="n">
        <v>3</v>
      </c>
      <c r="F4078" s="10" t="n">
        <v>30928.1</v>
      </c>
      <c r="G4078" s="10" t="n">
        <v>52</v>
      </c>
      <c r="H4078" s="10" t="n">
        <v>17194.46</v>
      </c>
    </row>
    <row r="4079" customFormat="false" ht="15" hidden="false" customHeight="false" outlineLevel="0" collapsed="false">
      <c r="A4079" s="9" t="s">
        <v>14227</v>
      </c>
      <c r="B4079" s="9" t="s">
        <v>74</v>
      </c>
      <c r="C4079" s="9" t="s">
        <v>10164</v>
      </c>
      <c r="D4079" s="9" t="s">
        <v>10154</v>
      </c>
      <c r="E4079" s="10" t="n">
        <v>16</v>
      </c>
      <c r="F4079" s="10" t="n">
        <v>152186.86</v>
      </c>
      <c r="G4079" s="10" t="n">
        <v>0</v>
      </c>
      <c r="H4079" s="10" t="n">
        <v>84608.19</v>
      </c>
    </row>
    <row r="4080" customFormat="false" ht="15" hidden="false" customHeight="false" outlineLevel="0" collapsed="false">
      <c r="A4080" s="9" t="s">
        <v>14228</v>
      </c>
      <c r="B4080" s="9" t="s">
        <v>62</v>
      </c>
      <c r="C4080" s="9" t="s">
        <v>10163</v>
      </c>
      <c r="D4080" s="9" t="s">
        <v>10156</v>
      </c>
      <c r="E4080" s="10" t="n">
        <v>1</v>
      </c>
      <c r="F4080" s="10" t="n">
        <v>24147.35</v>
      </c>
      <c r="G4080" s="10" t="n">
        <v>115</v>
      </c>
      <c r="H4080" s="10" t="n">
        <v>13424.7</v>
      </c>
    </row>
    <row r="4081" customFormat="false" ht="15" hidden="false" customHeight="false" outlineLevel="0" collapsed="false">
      <c r="A4081" s="9" t="s">
        <v>14229</v>
      </c>
      <c r="B4081" s="9" t="s">
        <v>69</v>
      </c>
      <c r="C4081" s="9" t="s">
        <v>10161</v>
      </c>
      <c r="D4081" s="9" t="s">
        <v>10155</v>
      </c>
      <c r="E4081" s="10" t="n">
        <v>4</v>
      </c>
      <c r="F4081" s="10" t="n">
        <v>20424.08</v>
      </c>
      <c r="G4081" s="10" t="n">
        <v>34</v>
      </c>
      <c r="H4081" s="10" t="n">
        <v>11354.76</v>
      </c>
    </row>
    <row r="4082" customFormat="false" ht="15" hidden="false" customHeight="false" outlineLevel="0" collapsed="false">
      <c r="A4082" s="9" t="s">
        <v>14230</v>
      </c>
      <c r="B4082" s="9" t="s">
        <v>62</v>
      </c>
      <c r="C4082" s="9" t="s">
        <v>10161</v>
      </c>
      <c r="D4082" s="9" t="s">
        <v>10155</v>
      </c>
      <c r="E4082" s="10" t="n">
        <v>6</v>
      </c>
      <c r="F4082" s="10" t="n">
        <v>16693.7</v>
      </c>
      <c r="G4082" s="10" t="n">
        <v>75</v>
      </c>
      <c r="H4082" s="10" t="n">
        <v>9280.85</v>
      </c>
    </row>
    <row r="4083" customFormat="false" ht="15" hidden="false" customHeight="false" outlineLevel="0" collapsed="false">
      <c r="A4083" s="9" t="s">
        <v>14231</v>
      </c>
      <c r="B4083" s="9" t="s">
        <v>68</v>
      </c>
      <c r="C4083" s="9" t="s">
        <v>10164</v>
      </c>
      <c r="D4083" s="9" t="s">
        <v>10154</v>
      </c>
      <c r="E4083" s="10" t="n">
        <v>16</v>
      </c>
      <c r="F4083" s="10" t="n">
        <v>187186.14</v>
      </c>
      <c r="G4083" s="10" t="n">
        <v>15</v>
      </c>
      <c r="H4083" s="10" t="n">
        <v>104066.02</v>
      </c>
    </row>
    <row r="4084" customFormat="false" ht="15" hidden="false" customHeight="false" outlineLevel="0" collapsed="false">
      <c r="A4084" s="9" t="s">
        <v>14232</v>
      </c>
      <c r="B4084" s="9" t="s">
        <v>68</v>
      </c>
      <c r="C4084" s="9" t="s">
        <v>10163</v>
      </c>
      <c r="D4084" s="9" t="s">
        <v>10156</v>
      </c>
      <c r="E4084" s="10" t="n">
        <v>1</v>
      </c>
      <c r="F4084" s="10" t="n">
        <v>1783.5</v>
      </c>
      <c r="G4084" s="10" t="n">
        <v>203</v>
      </c>
      <c r="H4084" s="10" t="n">
        <v>991.54</v>
      </c>
    </row>
    <row r="4085" customFormat="false" ht="15" hidden="false" customHeight="false" outlineLevel="0" collapsed="false">
      <c r="A4085" s="9" t="s">
        <v>14233</v>
      </c>
      <c r="B4085" s="9" t="s">
        <v>62</v>
      </c>
      <c r="C4085" s="9" t="s">
        <v>10162</v>
      </c>
      <c r="D4085" s="9" t="s">
        <v>10155</v>
      </c>
      <c r="E4085" s="10" t="n">
        <v>11</v>
      </c>
      <c r="F4085" s="10" t="n">
        <v>46163.3</v>
      </c>
      <c r="G4085" s="10" t="n">
        <v>24</v>
      </c>
      <c r="H4085" s="10" t="n">
        <v>25664.46</v>
      </c>
    </row>
    <row r="4086" customFormat="false" ht="15" hidden="false" customHeight="false" outlineLevel="0" collapsed="false">
      <c r="A4086" s="9" t="s">
        <v>14234</v>
      </c>
      <c r="B4086" s="9" t="s">
        <v>63</v>
      </c>
      <c r="C4086" s="9" t="s">
        <v>10161</v>
      </c>
      <c r="D4086" s="9" t="s">
        <v>10155</v>
      </c>
      <c r="E4086" s="10" t="n">
        <v>5</v>
      </c>
      <c r="F4086" s="10" t="n">
        <v>7680.93</v>
      </c>
      <c r="G4086" s="10" t="n">
        <v>103</v>
      </c>
      <c r="H4086" s="10" t="n">
        <v>4270.21</v>
      </c>
    </row>
    <row r="4087" customFormat="false" ht="15" hidden="false" customHeight="false" outlineLevel="0" collapsed="false">
      <c r="A4087" s="9" t="s">
        <v>14235</v>
      </c>
      <c r="B4087" s="9" t="s">
        <v>77</v>
      </c>
      <c r="C4087" s="9" t="s">
        <v>10161</v>
      </c>
      <c r="D4087" s="9" t="s">
        <v>10156</v>
      </c>
      <c r="E4087" s="10" t="n">
        <v>2</v>
      </c>
      <c r="F4087" s="10" t="n">
        <v>2891.27</v>
      </c>
      <c r="G4087" s="10" t="n">
        <v>29</v>
      </c>
      <c r="H4087" s="10" t="n">
        <v>1607.4</v>
      </c>
    </row>
    <row r="4088" customFormat="false" ht="15" hidden="false" customHeight="false" outlineLevel="0" collapsed="false">
      <c r="A4088" s="9" t="s">
        <v>14236</v>
      </c>
      <c r="B4088" s="9" t="s">
        <v>68</v>
      </c>
      <c r="C4088" s="9" t="s">
        <v>10161</v>
      </c>
      <c r="D4088" s="9" t="s">
        <v>10155</v>
      </c>
      <c r="E4088" s="10" t="n">
        <v>4</v>
      </c>
      <c r="F4088" s="10" t="n">
        <v>22748.44</v>
      </c>
      <c r="G4088" s="10" t="n">
        <v>111</v>
      </c>
      <c r="H4088" s="10" t="n">
        <v>12646.98</v>
      </c>
    </row>
    <row r="4089" customFormat="false" ht="15" hidden="false" customHeight="false" outlineLevel="0" collapsed="false">
      <c r="A4089" s="9" t="s">
        <v>14237</v>
      </c>
      <c r="B4089" s="9" t="s">
        <v>67</v>
      </c>
      <c r="C4089" s="9" t="s">
        <v>10161</v>
      </c>
      <c r="D4089" s="9" t="s">
        <v>10155</v>
      </c>
      <c r="E4089" s="10" t="n">
        <v>7</v>
      </c>
      <c r="F4089" s="10" t="n">
        <v>13295.3</v>
      </c>
      <c r="G4089" s="10" t="n">
        <v>76</v>
      </c>
      <c r="H4089" s="10" t="n">
        <v>7391.51</v>
      </c>
    </row>
    <row r="4090" customFormat="false" ht="15" hidden="false" customHeight="false" outlineLevel="0" collapsed="false">
      <c r="A4090" s="9" t="s">
        <v>14238</v>
      </c>
      <c r="B4090" s="9" t="s">
        <v>74</v>
      </c>
      <c r="C4090" s="9" t="s">
        <v>10161</v>
      </c>
      <c r="D4090" s="9" t="s">
        <v>10155</v>
      </c>
      <c r="E4090" s="10" t="n">
        <v>4</v>
      </c>
      <c r="F4090" s="10" t="n">
        <v>10296.8</v>
      </c>
      <c r="G4090" s="10" t="n">
        <v>70</v>
      </c>
      <c r="H4090" s="10" t="n">
        <v>5724.5</v>
      </c>
    </row>
    <row r="4091" customFormat="false" ht="15" hidden="false" customHeight="false" outlineLevel="0" collapsed="false">
      <c r="A4091" s="9" t="s">
        <v>14239</v>
      </c>
      <c r="B4091" s="9" t="s">
        <v>65</v>
      </c>
      <c r="C4091" s="9" t="s">
        <v>10161</v>
      </c>
      <c r="D4091" s="9" t="s">
        <v>10154</v>
      </c>
      <c r="E4091" s="10" t="n">
        <v>4</v>
      </c>
      <c r="F4091" s="10" t="n">
        <v>74447.3</v>
      </c>
      <c r="G4091" s="10" t="n">
        <v>15</v>
      </c>
      <c r="H4091" s="10" t="n">
        <v>41388.93</v>
      </c>
    </row>
    <row r="4092" customFormat="false" ht="15" hidden="false" customHeight="false" outlineLevel="0" collapsed="false">
      <c r="A4092" s="9" t="s">
        <v>14240</v>
      </c>
      <c r="B4092" s="9" t="s">
        <v>68</v>
      </c>
      <c r="C4092" s="9" t="s">
        <v>10161</v>
      </c>
      <c r="D4092" s="9" t="s">
        <v>10155</v>
      </c>
      <c r="E4092" s="10" t="n">
        <v>5</v>
      </c>
      <c r="F4092" s="10" t="n">
        <v>54280.39</v>
      </c>
      <c r="G4092" s="10" t="n">
        <v>72</v>
      </c>
      <c r="H4092" s="10" t="n">
        <v>30177.15</v>
      </c>
    </row>
    <row r="4093" customFormat="false" ht="15" hidden="false" customHeight="false" outlineLevel="0" collapsed="false">
      <c r="A4093" s="9" t="s">
        <v>14241</v>
      </c>
      <c r="B4093" s="9" t="s">
        <v>62</v>
      </c>
      <c r="C4093" s="9" t="s">
        <v>10161</v>
      </c>
      <c r="D4093" s="9" t="s">
        <v>10155</v>
      </c>
      <c r="E4093" s="10" t="n">
        <v>5</v>
      </c>
      <c r="F4093" s="10" t="n">
        <v>6935.1</v>
      </c>
      <c r="G4093" s="10" t="n">
        <v>1</v>
      </c>
      <c r="H4093" s="10" t="n">
        <v>3855.56</v>
      </c>
    </row>
    <row r="4094" customFormat="false" ht="15" hidden="false" customHeight="false" outlineLevel="0" collapsed="false">
      <c r="A4094" s="9" t="s">
        <v>14242</v>
      </c>
      <c r="B4094" s="9" t="s">
        <v>75</v>
      </c>
      <c r="C4094" s="9" t="s">
        <v>10161</v>
      </c>
      <c r="D4094" s="9" t="s">
        <v>10155</v>
      </c>
      <c r="E4094" s="10" t="n">
        <v>9</v>
      </c>
      <c r="F4094" s="10" t="n">
        <v>25267.41</v>
      </c>
      <c r="G4094" s="10" t="n">
        <v>6</v>
      </c>
      <c r="H4094" s="10" t="n">
        <v>14047.4</v>
      </c>
    </row>
    <row r="4095" customFormat="false" ht="15" hidden="false" customHeight="false" outlineLevel="0" collapsed="false">
      <c r="A4095" s="9" t="s">
        <v>14243</v>
      </c>
      <c r="B4095" s="9" t="s">
        <v>75</v>
      </c>
      <c r="C4095" s="9" t="s">
        <v>10162</v>
      </c>
      <c r="D4095" s="9" t="s">
        <v>10157</v>
      </c>
      <c r="E4095" s="10" t="n">
        <v>2</v>
      </c>
      <c r="F4095" s="10" t="n">
        <v>1550.55</v>
      </c>
      <c r="G4095" s="10" t="n">
        <v>192</v>
      </c>
      <c r="H4095" s="10" t="n">
        <v>862.03</v>
      </c>
    </row>
    <row r="4096" customFormat="false" ht="15" hidden="false" customHeight="false" outlineLevel="0" collapsed="false">
      <c r="A4096" s="9" t="s">
        <v>14244</v>
      </c>
      <c r="B4096" s="9" t="s">
        <v>78</v>
      </c>
      <c r="C4096" s="9" t="s">
        <v>10162</v>
      </c>
      <c r="D4096" s="9" t="s">
        <v>10155</v>
      </c>
      <c r="E4096" s="10" t="n">
        <v>4</v>
      </c>
      <c r="F4096" s="10" t="n">
        <v>5995.15</v>
      </c>
      <c r="G4096" s="10" t="n">
        <v>0</v>
      </c>
      <c r="H4096" s="10" t="n">
        <v>3333</v>
      </c>
    </row>
    <row r="4097" customFormat="false" ht="15" hidden="false" customHeight="false" outlineLevel="0" collapsed="false">
      <c r="A4097" s="9" t="s">
        <v>14245</v>
      </c>
      <c r="B4097" s="9" t="s">
        <v>71</v>
      </c>
      <c r="C4097" s="9" t="s">
        <v>10162</v>
      </c>
      <c r="D4097" s="9" t="s">
        <v>10154</v>
      </c>
      <c r="E4097" s="10" t="n">
        <v>58</v>
      </c>
      <c r="F4097" s="10" t="n">
        <v>358238.08</v>
      </c>
      <c r="G4097" s="10" t="n">
        <v>3</v>
      </c>
      <c r="H4097" s="10" t="n">
        <v>199162.25</v>
      </c>
    </row>
    <row r="4098" customFormat="false" ht="15" hidden="false" customHeight="false" outlineLevel="0" collapsed="false">
      <c r="A4098" s="9" t="s">
        <v>14246</v>
      </c>
      <c r="B4098" s="9" t="s">
        <v>71</v>
      </c>
      <c r="C4098" s="9" t="s">
        <v>10161</v>
      </c>
      <c r="D4098" s="9" t="s">
        <v>10154</v>
      </c>
      <c r="E4098" s="10" t="n">
        <v>11</v>
      </c>
      <c r="F4098" s="10" t="n">
        <v>96715.94</v>
      </c>
      <c r="G4098" s="10" t="n">
        <v>3</v>
      </c>
      <c r="H4098" s="10" t="n">
        <v>53769.17</v>
      </c>
    </row>
    <row r="4099" customFormat="false" ht="15" hidden="false" customHeight="false" outlineLevel="0" collapsed="false">
      <c r="A4099" s="9" t="s">
        <v>14247</v>
      </c>
      <c r="B4099" s="9" t="s">
        <v>74</v>
      </c>
      <c r="C4099" s="9" t="s">
        <v>10161</v>
      </c>
      <c r="D4099" s="9" t="s">
        <v>10155</v>
      </c>
      <c r="E4099" s="10" t="n">
        <v>6</v>
      </c>
      <c r="F4099" s="10" t="n">
        <v>7139.09</v>
      </c>
      <c r="G4099" s="10" t="n">
        <v>0</v>
      </c>
      <c r="H4099" s="10" t="n">
        <v>3968.97</v>
      </c>
    </row>
    <row r="4100" customFormat="false" ht="15" hidden="false" customHeight="false" outlineLevel="0" collapsed="false">
      <c r="A4100" s="9" t="s">
        <v>14248</v>
      </c>
      <c r="B4100" s="9" t="s">
        <v>64</v>
      </c>
      <c r="C4100" s="9" t="s">
        <v>10161</v>
      </c>
      <c r="D4100" s="9" t="s">
        <v>10155</v>
      </c>
      <c r="E4100" s="10" t="n">
        <v>3</v>
      </c>
      <c r="F4100" s="10" t="n">
        <v>7113.4</v>
      </c>
      <c r="G4100" s="10" t="n">
        <v>30</v>
      </c>
      <c r="H4100" s="10" t="n">
        <v>3954.69</v>
      </c>
    </row>
    <row r="4101" customFormat="false" ht="15" hidden="false" customHeight="false" outlineLevel="0" collapsed="false">
      <c r="A4101" s="9" t="s">
        <v>14249</v>
      </c>
      <c r="B4101" s="9" t="s">
        <v>64</v>
      </c>
      <c r="C4101" s="9" t="s">
        <v>10161</v>
      </c>
      <c r="D4101" s="9" t="s">
        <v>10155</v>
      </c>
      <c r="E4101" s="10" t="n">
        <v>9</v>
      </c>
      <c r="F4101" s="10" t="n">
        <v>58144.05</v>
      </c>
      <c r="G4101" s="10" t="n">
        <v>15</v>
      </c>
      <c r="H4101" s="10" t="n">
        <v>32325.15</v>
      </c>
    </row>
    <row r="4102" customFormat="false" ht="15" hidden="false" customHeight="false" outlineLevel="0" collapsed="false">
      <c r="A4102" s="9" t="s">
        <v>14250</v>
      </c>
      <c r="B4102" s="9" t="s">
        <v>75</v>
      </c>
      <c r="C4102" s="9" t="s">
        <v>10161</v>
      </c>
      <c r="D4102" s="9" t="s">
        <v>10155</v>
      </c>
      <c r="E4102" s="10" t="n">
        <v>4</v>
      </c>
      <c r="F4102" s="10" t="n">
        <v>24876.1</v>
      </c>
      <c r="G4102" s="10" t="n">
        <v>14</v>
      </c>
      <c r="H4102" s="10" t="n">
        <v>13829.85</v>
      </c>
    </row>
    <row r="4103" customFormat="false" ht="15" hidden="false" customHeight="false" outlineLevel="0" collapsed="false">
      <c r="A4103" s="9" t="s">
        <v>14251</v>
      </c>
      <c r="B4103" s="9" t="s">
        <v>76</v>
      </c>
      <c r="C4103" s="9" t="s">
        <v>10161</v>
      </c>
      <c r="D4103" s="9" t="s">
        <v>10158</v>
      </c>
      <c r="E4103" s="10" t="n">
        <v>0</v>
      </c>
      <c r="F4103" s="10" t="n">
        <v>0</v>
      </c>
      <c r="H4103" s="10" t="n">
        <v>0</v>
      </c>
    </row>
    <row r="4104" customFormat="false" ht="15" hidden="false" customHeight="false" outlineLevel="0" collapsed="false">
      <c r="A4104" s="9" t="s">
        <v>14252</v>
      </c>
      <c r="B4104" s="9" t="s">
        <v>71</v>
      </c>
      <c r="C4104" s="9" t="s">
        <v>10161</v>
      </c>
      <c r="D4104" s="9" t="s">
        <v>10155</v>
      </c>
      <c r="E4104" s="10" t="n">
        <v>5</v>
      </c>
      <c r="F4104" s="10" t="n">
        <v>11847.23</v>
      </c>
      <c r="G4104" s="10" t="n">
        <v>7</v>
      </c>
      <c r="H4104" s="10" t="n">
        <v>6586.46</v>
      </c>
    </row>
    <row r="4105" customFormat="false" ht="15" hidden="false" customHeight="false" outlineLevel="0" collapsed="false">
      <c r="A4105" s="9" t="s">
        <v>14253</v>
      </c>
      <c r="B4105" s="9" t="s">
        <v>61</v>
      </c>
      <c r="C4105" s="9" t="s">
        <v>10162</v>
      </c>
      <c r="D4105" s="9" t="s">
        <v>10157</v>
      </c>
      <c r="E4105" s="10" t="n">
        <v>2</v>
      </c>
      <c r="F4105" s="10" t="n">
        <v>8239.55</v>
      </c>
      <c r="G4105" s="10" t="n">
        <v>208</v>
      </c>
      <c r="H4105" s="10" t="n">
        <v>4580.77</v>
      </c>
    </row>
    <row r="4106" customFormat="false" ht="15" hidden="false" customHeight="false" outlineLevel="0" collapsed="false">
      <c r="A4106" s="9" t="s">
        <v>14254</v>
      </c>
      <c r="B4106" s="9" t="s">
        <v>75</v>
      </c>
      <c r="C4106" s="9" t="s">
        <v>10161</v>
      </c>
      <c r="D4106" s="9" t="s">
        <v>10156</v>
      </c>
      <c r="E4106" s="10" t="n">
        <v>1</v>
      </c>
      <c r="F4106" s="10" t="n">
        <v>9723.1</v>
      </c>
      <c r="G4106" s="10" t="n">
        <v>287</v>
      </c>
      <c r="H4106" s="10" t="n">
        <v>5405.55</v>
      </c>
    </row>
    <row r="4107" customFormat="false" ht="15" hidden="false" customHeight="false" outlineLevel="0" collapsed="false">
      <c r="A4107" s="9" t="s">
        <v>14255</v>
      </c>
      <c r="B4107" s="9" t="s">
        <v>72</v>
      </c>
      <c r="C4107" s="9" t="s">
        <v>10161</v>
      </c>
      <c r="D4107" s="9" t="s">
        <v>10154</v>
      </c>
      <c r="E4107" s="10" t="n">
        <v>19</v>
      </c>
      <c r="F4107" s="10" t="n">
        <v>113683.05</v>
      </c>
      <c r="G4107" s="10" t="n">
        <v>3</v>
      </c>
      <c r="H4107" s="10" t="n">
        <v>63202.02</v>
      </c>
    </row>
    <row r="4108" customFormat="false" ht="15" hidden="false" customHeight="false" outlineLevel="0" collapsed="false">
      <c r="A4108" s="9" t="s">
        <v>14256</v>
      </c>
      <c r="B4108" s="9" t="s">
        <v>79</v>
      </c>
      <c r="C4108" s="9" t="s">
        <v>10161</v>
      </c>
      <c r="D4108" s="9" t="s">
        <v>10157</v>
      </c>
      <c r="E4108" s="10" t="n">
        <v>2</v>
      </c>
      <c r="F4108" s="10" t="n">
        <v>5898.2</v>
      </c>
      <c r="G4108" s="10" t="n">
        <v>245</v>
      </c>
      <c r="H4108" s="10" t="n">
        <v>3279.1</v>
      </c>
    </row>
    <row r="4109" customFormat="false" ht="15" hidden="false" customHeight="false" outlineLevel="0" collapsed="false">
      <c r="A4109" s="9" t="s">
        <v>14257</v>
      </c>
      <c r="B4109" s="9" t="s">
        <v>72</v>
      </c>
      <c r="C4109" s="9" t="s">
        <v>10163</v>
      </c>
      <c r="D4109" s="9" t="s">
        <v>10155</v>
      </c>
      <c r="E4109" s="10" t="n">
        <v>7</v>
      </c>
      <c r="F4109" s="10" t="n">
        <v>31186.7</v>
      </c>
      <c r="G4109" s="10" t="n">
        <v>63</v>
      </c>
      <c r="H4109" s="10" t="n">
        <v>17338.23</v>
      </c>
    </row>
    <row r="4110" customFormat="false" ht="15" hidden="false" customHeight="false" outlineLevel="0" collapsed="false">
      <c r="A4110" s="9" t="s">
        <v>14258</v>
      </c>
      <c r="B4110" s="9" t="s">
        <v>69</v>
      </c>
      <c r="C4110" s="9" t="s">
        <v>10162</v>
      </c>
      <c r="D4110" s="9" t="s">
        <v>10156</v>
      </c>
      <c r="E4110" s="10" t="n">
        <v>1</v>
      </c>
      <c r="F4110" s="10" t="n">
        <v>1158.05</v>
      </c>
      <c r="G4110" s="10" t="n">
        <v>214</v>
      </c>
      <c r="H4110" s="10" t="n">
        <v>643.82</v>
      </c>
    </row>
    <row r="4111" customFormat="false" ht="15" hidden="false" customHeight="false" outlineLevel="0" collapsed="false">
      <c r="A4111" s="9" t="s">
        <v>14259</v>
      </c>
      <c r="B4111" s="9" t="s">
        <v>64</v>
      </c>
      <c r="C4111" s="9" t="s">
        <v>10163</v>
      </c>
      <c r="D4111" s="9" t="s">
        <v>10155</v>
      </c>
      <c r="E4111" s="10" t="n">
        <v>4</v>
      </c>
      <c r="F4111" s="10" t="n">
        <v>8336.57</v>
      </c>
      <c r="G4111" s="10" t="n">
        <v>53</v>
      </c>
      <c r="H4111" s="10" t="n">
        <v>4634.71</v>
      </c>
    </row>
    <row r="4112" customFormat="false" ht="15" hidden="false" customHeight="false" outlineLevel="0" collapsed="false">
      <c r="A4112" s="9" t="s">
        <v>14260</v>
      </c>
      <c r="B4112" s="9" t="s">
        <v>61</v>
      </c>
      <c r="C4112" s="9" t="s">
        <v>10161</v>
      </c>
      <c r="D4112" s="9" t="s">
        <v>10156</v>
      </c>
      <c r="E4112" s="10" t="n">
        <v>2</v>
      </c>
      <c r="F4112" s="10" t="n">
        <v>20999.85</v>
      </c>
      <c r="G4112" s="10" t="n">
        <v>40</v>
      </c>
      <c r="H4112" s="10" t="n">
        <v>11674.85</v>
      </c>
    </row>
    <row r="4113" customFormat="false" ht="15" hidden="false" customHeight="false" outlineLevel="0" collapsed="false">
      <c r="A4113" s="9" t="s">
        <v>14261</v>
      </c>
      <c r="B4113" s="9" t="s">
        <v>71</v>
      </c>
      <c r="C4113" s="9" t="s">
        <v>10162</v>
      </c>
      <c r="D4113" s="9" t="s">
        <v>10157</v>
      </c>
      <c r="E4113" s="10" t="n">
        <v>2</v>
      </c>
      <c r="F4113" s="10" t="n">
        <v>15501.1</v>
      </c>
      <c r="G4113" s="10" t="n">
        <v>134</v>
      </c>
      <c r="H4113" s="10" t="n">
        <v>8617.83</v>
      </c>
    </row>
    <row r="4114" customFormat="false" ht="15" hidden="false" customHeight="false" outlineLevel="0" collapsed="false">
      <c r="A4114" s="9" t="s">
        <v>14262</v>
      </c>
      <c r="B4114" s="9" t="s">
        <v>71</v>
      </c>
      <c r="C4114" s="9" t="s">
        <v>10161</v>
      </c>
      <c r="D4114" s="9" t="s">
        <v>10155</v>
      </c>
      <c r="E4114" s="10" t="n">
        <v>7</v>
      </c>
      <c r="F4114" s="10" t="n">
        <v>41461.33</v>
      </c>
      <c r="G4114" s="10" t="n">
        <v>16</v>
      </c>
      <c r="H4114" s="10" t="n">
        <v>23050.4</v>
      </c>
    </row>
    <row r="4115" customFormat="false" ht="15" hidden="false" customHeight="false" outlineLevel="0" collapsed="false">
      <c r="A4115" s="9" t="s">
        <v>14263</v>
      </c>
      <c r="B4115" s="9" t="s">
        <v>77</v>
      </c>
      <c r="C4115" s="9" t="s">
        <v>10161</v>
      </c>
      <c r="D4115" s="9" t="s">
        <v>10155</v>
      </c>
      <c r="E4115" s="10" t="n">
        <v>5</v>
      </c>
      <c r="F4115" s="10" t="n">
        <v>16537.32</v>
      </c>
      <c r="G4115" s="10" t="n">
        <v>0</v>
      </c>
      <c r="H4115" s="10" t="n">
        <v>9193.91</v>
      </c>
    </row>
    <row r="4116" customFormat="false" ht="15" hidden="false" customHeight="false" outlineLevel="0" collapsed="false">
      <c r="A4116" s="9" t="s">
        <v>14264</v>
      </c>
      <c r="B4116" s="9" t="s">
        <v>71</v>
      </c>
      <c r="C4116" s="9" t="s">
        <v>10161</v>
      </c>
      <c r="D4116" s="9" t="s">
        <v>10155</v>
      </c>
      <c r="E4116" s="10" t="n">
        <v>4</v>
      </c>
      <c r="F4116" s="10" t="n">
        <v>39267.28</v>
      </c>
      <c r="G4116" s="10" t="n">
        <v>5</v>
      </c>
      <c r="H4116" s="10" t="n">
        <v>21830.62</v>
      </c>
    </row>
    <row r="4117" customFormat="false" ht="15" hidden="false" customHeight="false" outlineLevel="0" collapsed="false">
      <c r="A4117" s="9" t="s">
        <v>14265</v>
      </c>
      <c r="B4117" s="9" t="s">
        <v>77</v>
      </c>
      <c r="C4117" s="9" t="s">
        <v>10161</v>
      </c>
      <c r="D4117" s="9" t="s">
        <v>10157</v>
      </c>
      <c r="E4117" s="10" t="n">
        <v>2</v>
      </c>
      <c r="F4117" s="10" t="n">
        <v>3731.55</v>
      </c>
      <c r="G4117" s="10" t="n">
        <v>285</v>
      </c>
      <c r="H4117" s="10" t="n">
        <v>2074.55</v>
      </c>
    </row>
    <row r="4118" customFormat="false" ht="15" hidden="false" customHeight="false" outlineLevel="0" collapsed="false">
      <c r="A4118" s="9" t="s">
        <v>14266</v>
      </c>
      <c r="B4118" s="9" t="s">
        <v>62</v>
      </c>
      <c r="C4118" s="9" t="s">
        <v>10161</v>
      </c>
      <c r="D4118" s="9" t="s">
        <v>10158</v>
      </c>
      <c r="E4118" s="10" t="n">
        <v>0</v>
      </c>
      <c r="F4118" s="10" t="n">
        <v>0</v>
      </c>
      <c r="H4118" s="10" t="n">
        <v>0</v>
      </c>
    </row>
    <row r="4119" customFormat="false" ht="15" hidden="false" customHeight="false" outlineLevel="0" collapsed="false">
      <c r="A4119" s="9" t="s">
        <v>14267</v>
      </c>
      <c r="B4119" s="9" t="s">
        <v>62</v>
      </c>
      <c r="C4119" s="9" t="s">
        <v>10161</v>
      </c>
      <c r="D4119" s="9" t="s">
        <v>10156</v>
      </c>
      <c r="E4119" s="10" t="n">
        <v>2</v>
      </c>
      <c r="F4119" s="10" t="n">
        <v>4177</v>
      </c>
      <c r="G4119" s="10" t="n">
        <v>69</v>
      </c>
      <c r="H4119" s="10" t="n">
        <v>2322.2</v>
      </c>
    </row>
    <row r="4120" customFormat="false" ht="15" hidden="false" customHeight="false" outlineLevel="0" collapsed="false">
      <c r="A4120" s="9" t="s">
        <v>14268</v>
      </c>
      <c r="B4120" s="9" t="s">
        <v>76</v>
      </c>
      <c r="C4120" s="9" t="s">
        <v>10161</v>
      </c>
      <c r="D4120" s="9" t="s">
        <v>10156</v>
      </c>
      <c r="E4120" s="10" t="n">
        <v>1</v>
      </c>
      <c r="F4120" s="10" t="n">
        <v>4406.1</v>
      </c>
      <c r="G4120" s="10" t="n">
        <v>263</v>
      </c>
      <c r="H4120" s="10" t="n">
        <v>2449.57</v>
      </c>
    </row>
    <row r="4121" customFormat="false" ht="15" hidden="false" customHeight="false" outlineLevel="0" collapsed="false">
      <c r="A4121" s="9" t="s">
        <v>14269</v>
      </c>
      <c r="B4121" s="9" t="s">
        <v>69</v>
      </c>
      <c r="C4121" s="9" t="s">
        <v>10161</v>
      </c>
      <c r="D4121" s="9" t="s">
        <v>10154</v>
      </c>
      <c r="E4121" s="10" t="n">
        <v>6</v>
      </c>
      <c r="F4121" s="10" t="n">
        <v>95883</v>
      </c>
      <c r="G4121" s="10" t="n">
        <v>55</v>
      </c>
      <c r="H4121" s="10" t="n">
        <v>53306.1</v>
      </c>
    </row>
    <row r="4122" customFormat="false" ht="15" hidden="false" customHeight="false" outlineLevel="0" collapsed="false">
      <c r="A4122" s="9" t="s">
        <v>14270</v>
      </c>
      <c r="B4122" s="9" t="s">
        <v>77</v>
      </c>
      <c r="C4122" s="9" t="s">
        <v>10164</v>
      </c>
      <c r="D4122" s="9" t="s">
        <v>10156</v>
      </c>
      <c r="E4122" s="10" t="n">
        <v>2</v>
      </c>
      <c r="F4122" s="10" t="n">
        <v>5154.36</v>
      </c>
      <c r="G4122" s="10" t="n">
        <v>12</v>
      </c>
      <c r="H4122" s="10" t="n">
        <v>2865.56</v>
      </c>
    </row>
    <row r="4123" customFormat="false" ht="15" hidden="false" customHeight="false" outlineLevel="0" collapsed="false">
      <c r="A4123" s="9" t="s">
        <v>14271</v>
      </c>
      <c r="B4123" s="9" t="s">
        <v>65</v>
      </c>
      <c r="C4123" s="9" t="s">
        <v>10161</v>
      </c>
      <c r="D4123" s="9" t="s">
        <v>10155</v>
      </c>
      <c r="E4123" s="10" t="n">
        <v>6</v>
      </c>
      <c r="F4123" s="10" t="n">
        <v>69211.58</v>
      </c>
      <c r="G4123" s="10" t="n">
        <v>40</v>
      </c>
      <c r="H4123" s="10" t="n">
        <v>38478.14</v>
      </c>
    </row>
    <row r="4124" customFormat="false" ht="15" hidden="false" customHeight="false" outlineLevel="0" collapsed="false">
      <c r="A4124" s="9" t="s">
        <v>14272</v>
      </c>
      <c r="B4124" s="9" t="s">
        <v>65</v>
      </c>
      <c r="C4124" s="9" t="s">
        <v>10162</v>
      </c>
      <c r="D4124" s="9" t="s">
        <v>10157</v>
      </c>
      <c r="E4124" s="10" t="n">
        <v>2</v>
      </c>
      <c r="F4124" s="10" t="n">
        <v>1890.6</v>
      </c>
      <c r="G4124" s="10" t="n">
        <v>190</v>
      </c>
      <c r="H4124" s="10" t="n">
        <v>1051.08</v>
      </c>
    </row>
    <row r="4125" customFormat="false" ht="15" hidden="false" customHeight="false" outlineLevel="0" collapsed="false">
      <c r="A4125" s="9" t="s">
        <v>14273</v>
      </c>
      <c r="B4125" s="9" t="s">
        <v>70</v>
      </c>
      <c r="C4125" s="9" t="s">
        <v>10161</v>
      </c>
      <c r="D4125" s="9" t="s">
        <v>10155</v>
      </c>
      <c r="E4125" s="10" t="n">
        <v>3</v>
      </c>
      <c r="F4125" s="10" t="n">
        <v>7349.08</v>
      </c>
      <c r="G4125" s="10" t="n">
        <v>12</v>
      </c>
      <c r="H4125" s="10" t="n">
        <v>4085.72</v>
      </c>
    </row>
    <row r="4126" customFormat="false" ht="15" hidden="false" customHeight="false" outlineLevel="0" collapsed="false">
      <c r="A4126" s="9" t="s">
        <v>14274</v>
      </c>
      <c r="B4126" s="9" t="s">
        <v>62</v>
      </c>
      <c r="C4126" s="9" t="s">
        <v>10164</v>
      </c>
      <c r="D4126" s="9" t="s">
        <v>10157</v>
      </c>
      <c r="E4126" s="10" t="n">
        <v>4</v>
      </c>
      <c r="F4126" s="10" t="n">
        <v>37568.45</v>
      </c>
      <c r="G4126" s="10" t="n">
        <v>157</v>
      </c>
      <c r="H4126" s="10" t="n">
        <v>20886.16</v>
      </c>
    </row>
    <row r="4127" customFormat="false" ht="15" hidden="false" customHeight="false" outlineLevel="0" collapsed="false">
      <c r="A4127" s="9" t="s">
        <v>14275</v>
      </c>
      <c r="B4127" s="9" t="s">
        <v>69</v>
      </c>
      <c r="C4127" s="9" t="s">
        <v>10161</v>
      </c>
      <c r="D4127" s="9" t="s">
        <v>10155</v>
      </c>
      <c r="E4127" s="10" t="n">
        <v>7</v>
      </c>
      <c r="F4127" s="10" t="n">
        <v>15104.39</v>
      </c>
      <c r="G4127" s="10" t="n">
        <v>32</v>
      </c>
      <c r="H4127" s="10" t="n">
        <v>8397.28</v>
      </c>
    </row>
    <row r="4128" customFormat="false" ht="15" hidden="false" customHeight="false" outlineLevel="0" collapsed="false">
      <c r="A4128" s="9" t="s">
        <v>14276</v>
      </c>
      <c r="B4128" s="9" t="s">
        <v>75</v>
      </c>
      <c r="C4128" s="9" t="s">
        <v>10161</v>
      </c>
      <c r="D4128" s="9" t="s">
        <v>10154</v>
      </c>
      <c r="E4128" s="10" t="n">
        <v>7</v>
      </c>
      <c r="F4128" s="10" t="n">
        <v>107364.74</v>
      </c>
      <c r="G4128" s="10" t="n">
        <v>23</v>
      </c>
      <c r="H4128" s="10" t="n">
        <v>59689.36</v>
      </c>
    </row>
    <row r="4129" customFormat="false" ht="15" hidden="false" customHeight="false" outlineLevel="0" collapsed="false">
      <c r="A4129" s="9" t="s">
        <v>14277</v>
      </c>
      <c r="B4129" s="9" t="s">
        <v>64</v>
      </c>
      <c r="C4129" s="9" t="s">
        <v>10161</v>
      </c>
      <c r="D4129" s="9" t="s">
        <v>10155</v>
      </c>
      <c r="E4129" s="10" t="n">
        <v>4</v>
      </c>
      <c r="F4129" s="10" t="n">
        <v>18747.85</v>
      </c>
      <c r="G4129" s="10" t="n">
        <v>14</v>
      </c>
      <c r="H4129" s="10" t="n">
        <v>10422.86</v>
      </c>
    </row>
    <row r="4130" customFormat="false" ht="15" hidden="false" customHeight="false" outlineLevel="0" collapsed="false">
      <c r="A4130" s="9" t="s">
        <v>14278</v>
      </c>
      <c r="B4130" s="9" t="s">
        <v>73</v>
      </c>
      <c r="C4130" s="9" t="s">
        <v>10161</v>
      </c>
      <c r="D4130" s="9" t="s">
        <v>10155</v>
      </c>
      <c r="E4130" s="10" t="n">
        <v>4</v>
      </c>
      <c r="F4130" s="10" t="n">
        <v>8570.2</v>
      </c>
      <c r="G4130" s="10" t="n">
        <v>32</v>
      </c>
      <c r="H4130" s="10" t="n">
        <v>4764.6</v>
      </c>
    </row>
    <row r="4131" customFormat="false" ht="15" hidden="false" customHeight="false" outlineLevel="0" collapsed="false">
      <c r="A4131" s="9" t="s">
        <v>14279</v>
      </c>
      <c r="B4131" s="9" t="s">
        <v>70</v>
      </c>
      <c r="C4131" s="9" t="s">
        <v>10161</v>
      </c>
      <c r="D4131" s="9" t="s">
        <v>10156</v>
      </c>
      <c r="E4131" s="10" t="n">
        <v>1</v>
      </c>
      <c r="F4131" s="10" t="n">
        <v>2334.4</v>
      </c>
      <c r="G4131" s="10" t="n">
        <v>8</v>
      </c>
      <c r="H4131" s="10" t="n">
        <v>1297.81</v>
      </c>
    </row>
    <row r="4132" customFormat="false" ht="15" hidden="false" customHeight="false" outlineLevel="0" collapsed="false">
      <c r="A4132" s="9" t="s">
        <v>14280</v>
      </c>
      <c r="B4132" s="9" t="s">
        <v>79</v>
      </c>
      <c r="C4132" s="9" t="s">
        <v>10164</v>
      </c>
      <c r="D4132" s="9" t="s">
        <v>10155</v>
      </c>
      <c r="E4132" s="10" t="n">
        <v>3</v>
      </c>
      <c r="F4132" s="10" t="n">
        <v>7661.4</v>
      </c>
      <c r="G4132" s="10" t="n">
        <v>22</v>
      </c>
      <c r="H4132" s="10" t="n">
        <v>4259.35</v>
      </c>
    </row>
    <row r="4133" customFormat="false" ht="15" hidden="false" customHeight="false" outlineLevel="0" collapsed="false">
      <c r="A4133" s="9" t="s">
        <v>14281</v>
      </c>
      <c r="B4133" s="9" t="s">
        <v>64</v>
      </c>
      <c r="C4133" s="9" t="s">
        <v>10161</v>
      </c>
      <c r="D4133" s="9" t="s">
        <v>10156</v>
      </c>
      <c r="E4133" s="10" t="n">
        <v>2</v>
      </c>
      <c r="F4133" s="10" t="n">
        <v>1289.15</v>
      </c>
      <c r="G4133" s="10" t="n">
        <v>17</v>
      </c>
      <c r="H4133" s="10" t="n">
        <v>716.7</v>
      </c>
    </row>
    <row r="4134" customFormat="false" ht="15" hidden="false" customHeight="false" outlineLevel="0" collapsed="false">
      <c r="A4134" s="9" t="s">
        <v>14282</v>
      </c>
      <c r="B4134" s="9" t="s">
        <v>75</v>
      </c>
      <c r="C4134" s="9" t="s">
        <v>10163</v>
      </c>
      <c r="D4134" s="9" t="s">
        <v>10155</v>
      </c>
      <c r="E4134" s="10" t="n">
        <v>3</v>
      </c>
      <c r="F4134" s="10" t="n">
        <v>2488.77</v>
      </c>
      <c r="G4134" s="10" t="n">
        <v>16</v>
      </c>
      <c r="H4134" s="10" t="n">
        <v>1383.63</v>
      </c>
    </row>
    <row r="4135" customFormat="false" ht="15" hidden="false" customHeight="false" outlineLevel="0" collapsed="false">
      <c r="A4135" s="9" t="s">
        <v>14283</v>
      </c>
      <c r="B4135" s="9" t="s">
        <v>71</v>
      </c>
      <c r="C4135" s="9" t="s">
        <v>10163</v>
      </c>
      <c r="D4135" s="9" t="s">
        <v>10156</v>
      </c>
      <c r="E4135" s="10" t="n">
        <v>1</v>
      </c>
      <c r="F4135" s="10" t="n">
        <v>184</v>
      </c>
      <c r="G4135" s="10" t="n">
        <v>231</v>
      </c>
      <c r="H4135" s="10" t="n">
        <v>102.29</v>
      </c>
    </row>
    <row r="4136" customFormat="false" ht="15" hidden="false" customHeight="false" outlineLevel="0" collapsed="false">
      <c r="A4136" s="9" t="s">
        <v>14284</v>
      </c>
      <c r="B4136" s="9" t="s">
        <v>74</v>
      </c>
      <c r="C4136" s="9" t="s">
        <v>10161</v>
      </c>
      <c r="D4136" s="9" t="s">
        <v>10156</v>
      </c>
      <c r="E4136" s="10" t="n">
        <v>2</v>
      </c>
      <c r="F4136" s="10" t="n">
        <v>7714.21</v>
      </c>
      <c r="G4136" s="10" t="n">
        <v>47</v>
      </c>
      <c r="H4136" s="10" t="n">
        <v>4288.71</v>
      </c>
    </row>
    <row r="4137" customFormat="false" ht="15" hidden="false" customHeight="false" outlineLevel="0" collapsed="false">
      <c r="A4137" s="9" t="s">
        <v>14285</v>
      </c>
      <c r="B4137" s="9" t="s">
        <v>77</v>
      </c>
      <c r="C4137" s="9" t="s">
        <v>10161</v>
      </c>
      <c r="D4137" s="9" t="s">
        <v>10155</v>
      </c>
      <c r="E4137" s="10" t="n">
        <v>4</v>
      </c>
      <c r="F4137" s="10" t="n">
        <v>27283.15</v>
      </c>
      <c r="G4137" s="10" t="n">
        <v>26</v>
      </c>
      <c r="H4137" s="10" t="n">
        <v>15168.05</v>
      </c>
    </row>
    <row r="4138" customFormat="false" ht="15" hidden="false" customHeight="false" outlineLevel="0" collapsed="false">
      <c r="A4138" s="9" t="s">
        <v>14286</v>
      </c>
      <c r="B4138" s="9" t="s">
        <v>79</v>
      </c>
      <c r="C4138" s="9" t="s">
        <v>10161</v>
      </c>
      <c r="D4138" s="9" t="s">
        <v>10154</v>
      </c>
      <c r="E4138" s="10" t="n">
        <v>13</v>
      </c>
      <c r="F4138" s="10" t="n">
        <v>76436.66</v>
      </c>
      <c r="G4138" s="10" t="n">
        <v>24</v>
      </c>
      <c r="H4138" s="10" t="n">
        <v>42494.92</v>
      </c>
    </row>
    <row r="4139" customFormat="false" ht="15" hidden="false" customHeight="false" outlineLevel="0" collapsed="false">
      <c r="A4139" s="9" t="s">
        <v>14287</v>
      </c>
      <c r="B4139" s="9" t="s">
        <v>71</v>
      </c>
      <c r="C4139" s="9" t="s">
        <v>10163</v>
      </c>
      <c r="D4139" s="9" t="s">
        <v>10155</v>
      </c>
      <c r="E4139" s="10" t="n">
        <v>8</v>
      </c>
      <c r="F4139" s="10" t="n">
        <v>16017.32</v>
      </c>
      <c r="G4139" s="10" t="n">
        <v>9</v>
      </c>
      <c r="H4139" s="10" t="n">
        <v>8904.82</v>
      </c>
    </row>
    <row r="4140" customFormat="false" ht="15" hidden="false" customHeight="false" outlineLevel="0" collapsed="false">
      <c r="A4140" s="9" t="s">
        <v>14288</v>
      </c>
      <c r="B4140" s="9" t="s">
        <v>64</v>
      </c>
      <c r="C4140" s="9" t="s">
        <v>10162</v>
      </c>
      <c r="D4140" s="9" t="s">
        <v>10155</v>
      </c>
      <c r="E4140" s="10" t="n">
        <v>7</v>
      </c>
      <c r="F4140" s="10" t="n">
        <v>33641.01</v>
      </c>
      <c r="G4140" s="10" t="n">
        <v>21</v>
      </c>
      <c r="H4140" s="10" t="n">
        <v>18702.7</v>
      </c>
    </row>
    <row r="4141" customFormat="false" ht="15" hidden="false" customHeight="false" outlineLevel="0" collapsed="false">
      <c r="A4141" s="9" t="s">
        <v>14289</v>
      </c>
      <c r="B4141" s="9" t="s">
        <v>71</v>
      </c>
      <c r="C4141" s="9" t="s">
        <v>10162</v>
      </c>
      <c r="D4141" s="9" t="s">
        <v>10155</v>
      </c>
      <c r="E4141" s="10" t="n">
        <v>6</v>
      </c>
      <c r="F4141" s="10" t="n">
        <v>10215.66</v>
      </c>
      <c r="G4141" s="10" t="n">
        <v>86</v>
      </c>
      <c r="H4141" s="10" t="n">
        <v>5679.39</v>
      </c>
    </row>
    <row r="4142" customFormat="false" ht="15" hidden="false" customHeight="false" outlineLevel="0" collapsed="false">
      <c r="A4142" s="9" t="s">
        <v>14290</v>
      </c>
      <c r="B4142" s="9" t="s">
        <v>75</v>
      </c>
      <c r="C4142" s="9" t="s">
        <v>10161</v>
      </c>
      <c r="D4142" s="9" t="s">
        <v>10156</v>
      </c>
      <c r="E4142" s="10" t="n">
        <v>2</v>
      </c>
      <c r="F4142" s="10" t="n">
        <v>3141.35</v>
      </c>
      <c r="G4142" s="10" t="n">
        <v>37</v>
      </c>
      <c r="H4142" s="10" t="n">
        <v>1746.43</v>
      </c>
    </row>
    <row r="4143" customFormat="false" ht="15" hidden="false" customHeight="false" outlineLevel="0" collapsed="false">
      <c r="A4143" s="9" t="s">
        <v>14291</v>
      </c>
      <c r="B4143" s="9" t="s">
        <v>61</v>
      </c>
      <c r="C4143" s="9" t="s">
        <v>10161</v>
      </c>
      <c r="D4143" s="9" t="s">
        <v>10156</v>
      </c>
      <c r="E4143" s="10" t="n">
        <v>2</v>
      </c>
      <c r="F4143" s="10" t="n">
        <v>3037.08</v>
      </c>
      <c r="G4143" s="10" t="n">
        <v>74</v>
      </c>
      <c r="H4143" s="10" t="n">
        <v>1688.46</v>
      </c>
    </row>
    <row r="4144" customFormat="false" ht="15" hidden="false" customHeight="false" outlineLevel="0" collapsed="false">
      <c r="A4144" s="9" t="s">
        <v>14292</v>
      </c>
      <c r="B4144" s="9" t="s">
        <v>62</v>
      </c>
      <c r="C4144" s="9" t="s">
        <v>10163</v>
      </c>
      <c r="D4144" s="9" t="s">
        <v>10155</v>
      </c>
      <c r="E4144" s="10" t="n">
        <v>4</v>
      </c>
      <c r="F4144" s="10" t="n">
        <v>31409.4</v>
      </c>
      <c r="G4144" s="10" t="n">
        <v>53</v>
      </c>
      <c r="H4144" s="10" t="n">
        <v>17462.04</v>
      </c>
    </row>
    <row r="4145" customFormat="false" ht="15" hidden="false" customHeight="false" outlineLevel="0" collapsed="false">
      <c r="A4145" s="9" t="s">
        <v>14293</v>
      </c>
      <c r="B4145" s="9" t="s">
        <v>69</v>
      </c>
      <c r="C4145" s="9" t="s">
        <v>10161</v>
      </c>
      <c r="D4145" s="9" t="s">
        <v>10155</v>
      </c>
      <c r="E4145" s="10" t="n">
        <v>8</v>
      </c>
      <c r="F4145" s="10" t="n">
        <v>54705</v>
      </c>
      <c r="G4145" s="10" t="n">
        <v>5</v>
      </c>
      <c r="H4145" s="10" t="n">
        <v>30413.21</v>
      </c>
    </row>
    <row r="4146" customFormat="false" ht="15" hidden="false" customHeight="false" outlineLevel="0" collapsed="false">
      <c r="A4146" s="9" t="s">
        <v>14294</v>
      </c>
      <c r="B4146" s="9" t="s">
        <v>77</v>
      </c>
      <c r="C4146" s="9" t="s">
        <v>10162</v>
      </c>
      <c r="D4146" s="9" t="s">
        <v>10157</v>
      </c>
      <c r="E4146" s="10" t="n">
        <v>2</v>
      </c>
      <c r="F4146" s="10" t="n">
        <v>2324.05</v>
      </c>
      <c r="G4146" s="10" t="n">
        <v>321</v>
      </c>
      <c r="H4146" s="10" t="n">
        <v>1292.05</v>
      </c>
    </row>
    <row r="4147" customFormat="false" ht="15" hidden="false" customHeight="false" outlineLevel="0" collapsed="false">
      <c r="A4147" s="9" t="s">
        <v>14295</v>
      </c>
      <c r="B4147" s="9" t="s">
        <v>68</v>
      </c>
      <c r="C4147" s="9" t="s">
        <v>10161</v>
      </c>
      <c r="D4147" s="9" t="s">
        <v>10155</v>
      </c>
      <c r="E4147" s="10" t="n">
        <v>3</v>
      </c>
      <c r="F4147" s="10" t="n">
        <v>44964.04</v>
      </c>
      <c r="G4147" s="10" t="n">
        <v>6</v>
      </c>
      <c r="H4147" s="10" t="n">
        <v>24997.73</v>
      </c>
    </row>
    <row r="4148" customFormat="false" ht="15" hidden="false" customHeight="false" outlineLevel="0" collapsed="false">
      <c r="A4148" s="9" t="s">
        <v>14296</v>
      </c>
      <c r="B4148" s="9" t="s">
        <v>62</v>
      </c>
      <c r="C4148" s="9" t="s">
        <v>10163</v>
      </c>
      <c r="D4148" s="9" t="s">
        <v>10156</v>
      </c>
      <c r="E4148" s="10" t="n">
        <v>1</v>
      </c>
      <c r="F4148" s="10" t="n">
        <v>2591.1</v>
      </c>
      <c r="G4148" s="10" t="n">
        <v>142</v>
      </c>
      <c r="H4148" s="10" t="n">
        <v>1440.52</v>
      </c>
    </row>
    <row r="4149" customFormat="false" ht="15" hidden="false" customHeight="false" outlineLevel="0" collapsed="false">
      <c r="A4149" s="9" t="s">
        <v>14297</v>
      </c>
      <c r="B4149" s="9" t="s">
        <v>71</v>
      </c>
      <c r="C4149" s="9" t="s">
        <v>10162</v>
      </c>
      <c r="D4149" s="9" t="s">
        <v>10155</v>
      </c>
      <c r="E4149" s="10" t="n">
        <v>4</v>
      </c>
      <c r="F4149" s="10" t="n">
        <v>21862.45</v>
      </c>
      <c r="G4149" s="10" t="n">
        <v>24</v>
      </c>
      <c r="H4149" s="10" t="n">
        <v>12154.42</v>
      </c>
    </row>
    <row r="4150" customFormat="false" ht="15" hidden="false" customHeight="false" outlineLevel="0" collapsed="false">
      <c r="A4150" s="9" t="s">
        <v>14298</v>
      </c>
      <c r="B4150" s="9" t="s">
        <v>60</v>
      </c>
      <c r="C4150" s="9" t="s">
        <v>10162</v>
      </c>
      <c r="D4150" s="9" t="s">
        <v>10155</v>
      </c>
      <c r="E4150" s="10" t="n">
        <v>8</v>
      </c>
      <c r="F4150" s="10" t="n">
        <v>27385.48</v>
      </c>
      <c r="G4150" s="10" t="n">
        <v>39</v>
      </c>
      <c r="H4150" s="10" t="n">
        <v>15224.94</v>
      </c>
    </row>
    <row r="4151" customFormat="false" ht="15" hidden="false" customHeight="false" outlineLevel="0" collapsed="false">
      <c r="A4151" s="9" t="s">
        <v>14299</v>
      </c>
      <c r="B4151" s="9" t="s">
        <v>71</v>
      </c>
      <c r="C4151" s="9" t="s">
        <v>10162</v>
      </c>
      <c r="D4151" s="9" t="s">
        <v>10155</v>
      </c>
      <c r="E4151" s="10" t="n">
        <v>3</v>
      </c>
      <c r="F4151" s="10" t="n">
        <v>40636.34</v>
      </c>
      <c r="G4151" s="10" t="n">
        <v>14</v>
      </c>
      <c r="H4151" s="10" t="n">
        <v>22591.75</v>
      </c>
    </row>
    <row r="4152" customFormat="false" ht="15" hidden="false" customHeight="false" outlineLevel="0" collapsed="false">
      <c r="A4152" s="9" t="s">
        <v>14300</v>
      </c>
      <c r="B4152" s="9" t="s">
        <v>74</v>
      </c>
      <c r="C4152" s="9" t="s">
        <v>10162</v>
      </c>
      <c r="D4152" s="9" t="s">
        <v>10156</v>
      </c>
      <c r="E4152" s="10" t="n">
        <v>2</v>
      </c>
      <c r="F4152" s="10" t="n">
        <v>21662.25</v>
      </c>
      <c r="G4152" s="10" t="n">
        <v>105</v>
      </c>
      <c r="H4152" s="10" t="n">
        <v>12043.11</v>
      </c>
    </row>
    <row r="4153" customFormat="false" ht="15" hidden="false" customHeight="false" outlineLevel="0" collapsed="false">
      <c r="A4153" s="9" t="s">
        <v>14301</v>
      </c>
      <c r="B4153" s="9" t="s">
        <v>65</v>
      </c>
      <c r="C4153" s="9" t="s">
        <v>10161</v>
      </c>
      <c r="D4153" s="9" t="s">
        <v>10158</v>
      </c>
      <c r="E4153" s="10" t="n">
        <v>0</v>
      </c>
      <c r="F4153" s="10" t="n">
        <v>0</v>
      </c>
      <c r="H4153" s="10" t="n">
        <v>0</v>
      </c>
    </row>
    <row r="4154" customFormat="false" ht="15" hidden="false" customHeight="false" outlineLevel="0" collapsed="false">
      <c r="A4154" s="9" t="s">
        <v>14302</v>
      </c>
      <c r="B4154" s="9" t="s">
        <v>68</v>
      </c>
      <c r="C4154" s="9" t="s">
        <v>10164</v>
      </c>
      <c r="D4154" s="9" t="s">
        <v>10156</v>
      </c>
      <c r="E4154" s="10" t="n">
        <v>2</v>
      </c>
      <c r="F4154" s="10" t="n">
        <v>14281.02</v>
      </c>
      <c r="G4154" s="10" t="n">
        <v>70</v>
      </c>
      <c r="H4154" s="10" t="n">
        <v>7939.52</v>
      </c>
    </row>
    <row r="4155" customFormat="false" ht="15" hidden="false" customHeight="false" outlineLevel="0" collapsed="false">
      <c r="A4155" s="9" t="s">
        <v>14303</v>
      </c>
      <c r="B4155" s="9" t="s">
        <v>76</v>
      </c>
      <c r="C4155" s="9" t="s">
        <v>10161</v>
      </c>
      <c r="D4155" s="9" t="s">
        <v>10155</v>
      </c>
      <c r="E4155" s="10" t="n">
        <v>3</v>
      </c>
      <c r="F4155" s="10" t="n">
        <v>2160.9</v>
      </c>
      <c r="G4155" s="10" t="n">
        <v>35</v>
      </c>
      <c r="H4155" s="10" t="n">
        <v>1201.35</v>
      </c>
    </row>
    <row r="4156" customFormat="false" ht="15" hidden="false" customHeight="false" outlineLevel="0" collapsed="false">
      <c r="A4156" s="9" t="s">
        <v>14304</v>
      </c>
      <c r="B4156" s="9" t="s">
        <v>68</v>
      </c>
      <c r="C4156" s="9" t="s">
        <v>10162</v>
      </c>
      <c r="D4156" s="9" t="s">
        <v>10157</v>
      </c>
      <c r="E4156" s="10" t="n">
        <v>2</v>
      </c>
      <c r="F4156" s="10" t="n">
        <v>2453.2</v>
      </c>
      <c r="G4156" s="10" t="n">
        <v>218</v>
      </c>
      <c r="H4156" s="10" t="n">
        <v>1363.86</v>
      </c>
    </row>
    <row r="4157" customFormat="false" ht="15" hidden="false" customHeight="false" outlineLevel="0" collapsed="false">
      <c r="A4157" s="9" t="s">
        <v>14305</v>
      </c>
      <c r="B4157" s="9" t="s">
        <v>73</v>
      </c>
      <c r="C4157" s="9" t="s">
        <v>10161</v>
      </c>
      <c r="D4157" s="9" t="s">
        <v>10156</v>
      </c>
      <c r="E4157" s="10" t="n">
        <v>2</v>
      </c>
      <c r="F4157" s="10" t="n">
        <v>3882.15</v>
      </c>
      <c r="G4157" s="10" t="n">
        <v>64</v>
      </c>
      <c r="H4157" s="10" t="n">
        <v>2158.28</v>
      </c>
    </row>
    <row r="4158" customFormat="false" ht="15" hidden="false" customHeight="false" outlineLevel="0" collapsed="false">
      <c r="A4158" s="9" t="s">
        <v>14306</v>
      </c>
      <c r="B4158" s="9" t="s">
        <v>63</v>
      </c>
      <c r="C4158" s="9" t="s">
        <v>10161</v>
      </c>
      <c r="D4158" s="9" t="s">
        <v>10156</v>
      </c>
      <c r="E4158" s="10" t="n">
        <v>2</v>
      </c>
      <c r="F4158" s="10" t="n">
        <v>6629.81</v>
      </c>
      <c r="G4158" s="10" t="n">
        <v>47</v>
      </c>
      <c r="H4158" s="10" t="n">
        <v>3685.84</v>
      </c>
    </row>
    <row r="4159" customFormat="false" ht="15" hidden="false" customHeight="false" outlineLevel="0" collapsed="false">
      <c r="A4159" s="9" t="s">
        <v>14307</v>
      </c>
      <c r="B4159" s="9" t="s">
        <v>67</v>
      </c>
      <c r="C4159" s="9" t="s">
        <v>10162</v>
      </c>
      <c r="D4159" s="9" t="s">
        <v>10156</v>
      </c>
      <c r="E4159" s="10" t="n">
        <v>2</v>
      </c>
      <c r="F4159" s="10" t="n">
        <v>1165.05</v>
      </c>
      <c r="G4159" s="10" t="n">
        <v>3</v>
      </c>
      <c r="H4159" s="10" t="n">
        <v>647.71</v>
      </c>
    </row>
    <row r="4160" customFormat="false" ht="15" hidden="false" customHeight="false" outlineLevel="0" collapsed="false">
      <c r="A4160" s="9" t="s">
        <v>14308</v>
      </c>
      <c r="B4160" s="9" t="s">
        <v>71</v>
      </c>
      <c r="C4160" s="9" t="s">
        <v>10161</v>
      </c>
      <c r="D4160" s="9" t="s">
        <v>10157</v>
      </c>
      <c r="E4160" s="10" t="n">
        <v>2</v>
      </c>
      <c r="F4160" s="10" t="n">
        <v>8764.3</v>
      </c>
      <c r="G4160" s="10" t="n">
        <v>196</v>
      </c>
      <c r="H4160" s="10" t="n">
        <v>4872.51</v>
      </c>
    </row>
    <row r="4161" customFormat="false" ht="15" hidden="false" customHeight="false" outlineLevel="0" collapsed="false">
      <c r="A4161" s="9" t="s">
        <v>14309</v>
      </c>
      <c r="B4161" s="9" t="s">
        <v>77</v>
      </c>
      <c r="C4161" s="9" t="s">
        <v>10164</v>
      </c>
      <c r="D4161" s="9" t="s">
        <v>10155</v>
      </c>
      <c r="E4161" s="10" t="n">
        <v>14</v>
      </c>
      <c r="F4161" s="10" t="n">
        <v>32348.77</v>
      </c>
      <c r="G4161" s="10" t="n">
        <v>19</v>
      </c>
      <c r="H4161" s="10" t="n">
        <v>17984.28</v>
      </c>
    </row>
    <row r="4162" customFormat="false" ht="15" hidden="false" customHeight="false" outlineLevel="0" collapsed="false">
      <c r="A4162" s="9" t="s">
        <v>14310</v>
      </c>
      <c r="B4162" s="9" t="s">
        <v>64</v>
      </c>
      <c r="C4162" s="9" t="s">
        <v>10164</v>
      </c>
      <c r="D4162" s="9" t="s">
        <v>10154</v>
      </c>
      <c r="E4162" s="10" t="n">
        <v>13</v>
      </c>
      <c r="F4162" s="10" t="n">
        <v>178437.83</v>
      </c>
      <c r="G4162" s="10" t="n">
        <v>13</v>
      </c>
      <c r="H4162" s="10" t="n">
        <v>99202.4</v>
      </c>
    </row>
    <row r="4163" customFormat="false" ht="15" hidden="false" customHeight="false" outlineLevel="0" collapsed="false">
      <c r="A4163" s="9" t="s">
        <v>14311</v>
      </c>
      <c r="B4163" s="9" t="s">
        <v>69</v>
      </c>
      <c r="C4163" s="9" t="s">
        <v>10164</v>
      </c>
      <c r="D4163" s="9" t="s">
        <v>10155</v>
      </c>
      <c r="E4163" s="10" t="n">
        <v>6</v>
      </c>
      <c r="F4163" s="10" t="n">
        <v>13528.38</v>
      </c>
      <c r="G4163" s="10" t="n">
        <v>0</v>
      </c>
      <c r="H4163" s="10" t="n">
        <v>7521.09</v>
      </c>
    </row>
    <row r="4164" customFormat="false" ht="15" hidden="false" customHeight="false" outlineLevel="0" collapsed="false">
      <c r="A4164" s="9" t="s">
        <v>14312</v>
      </c>
      <c r="B4164" s="9" t="s">
        <v>64</v>
      </c>
      <c r="C4164" s="9" t="s">
        <v>10161</v>
      </c>
      <c r="D4164" s="9" t="s">
        <v>10154</v>
      </c>
      <c r="E4164" s="10" t="n">
        <v>19</v>
      </c>
      <c r="F4164" s="10" t="n">
        <v>115502.77</v>
      </c>
      <c r="G4164" s="10" t="n">
        <v>1</v>
      </c>
      <c r="H4164" s="10" t="n">
        <v>64213.7</v>
      </c>
    </row>
    <row r="4165" customFormat="false" ht="15" hidden="false" customHeight="false" outlineLevel="0" collapsed="false">
      <c r="A4165" s="9" t="s">
        <v>14313</v>
      </c>
      <c r="B4165" s="9" t="s">
        <v>75</v>
      </c>
      <c r="C4165" s="9" t="s">
        <v>10164</v>
      </c>
      <c r="D4165" s="9" t="s">
        <v>10155</v>
      </c>
      <c r="E4165" s="10" t="n">
        <v>6</v>
      </c>
      <c r="F4165" s="10" t="n">
        <v>16745.2</v>
      </c>
      <c r="G4165" s="10" t="n">
        <v>65</v>
      </c>
      <c r="H4165" s="10" t="n">
        <v>9309.48</v>
      </c>
    </row>
    <row r="4166" customFormat="false" ht="15" hidden="false" customHeight="false" outlineLevel="0" collapsed="false">
      <c r="A4166" s="9" t="s">
        <v>14314</v>
      </c>
      <c r="B4166" s="9" t="s">
        <v>75</v>
      </c>
      <c r="C4166" s="9" t="s">
        <v>10161</v>
      </c>
      <c r="D4166" s="9" t="s">
        <v>10155</v>
      </c>
      <c r="E4166" s="10" t="n">
        <v>7</v>
      </c>
      <c r="F4166" s="10" t="n">
        <v>18826.85</v>
      </c>
      <c r="G4166" s="10" t="n">
        <v>4</v>
      </c>
      <c r="H4166" s="10" t="n">
        <v>10466.78</v>
      </c>
    </row>
    <row r="4167" customFormat="false" ht="15" hidden="false" customHeight="false" outlineLevel="0" collapsed="false">
      <c r="A4167" s="9" t="s">
        <v>14315</v>
      </c>
      <c r="B4167" s="9" t="s">
        <v>70</v>
      </c>
      <c r="C4167" s="9" t="s">
        <v>10161</v>
      </c>
      <c r="D4167" s="9" t="s">
        <v>10155</v>
      </c>
      <c r="E4167" s="10" t="n">
        <v>4</v>
      </c>
      <c r="F4167" s="10" t="n">
        <v>44657.29</v>
      </c>
      <c r="G4167" s="10" t="n">
        <v>51</v>
      </c>
      <c r="H4167" s="10" t="n">
        <v>24827.19</v>
      </c>
    </row>
    <row r="4168" customFormat="false" ht="15" hidden="false" customHeight="false" outlineLevel="0" collapsed="false">
      <c r="A4168" s="9" t="s">
        <v>14316</v>
      </c>
      <c r="B4168" s="9" t="s">
        <v>77</v>
      </c>
      <c r="C4168" s="9" t="s">
        <v>10163</v>
      </c>
      <c r="D4168" s="9" t="s">
        <v>10155</v>
      </c>
      <c r="E4168" s="10" t="n">
        <v>4</v>
      </c>
      <c r="F4168" s="10" t="n">
        <v>52878.5</v>
      </c>
      <c r="G4168" s="10" t="n">
        <v>10</v>
      </c>
      <c r="H4168" s="10" t="n">
        <v>29397.77</v>
      </c>
    </row>
    <row r="4169" customFormat="false" ht="15" hidden="false" customHeight="false" outlineLevel="0" collapsed="false">
      <c r="A4169" s="9" t="s">
        <v>14317</v>
      </c>
      <c r="B4169" s="9" t="s">
        <v>71</v>
      </c>
      <c r="C4169" s="9" t="s">
        <v>10163</v>
      </c>
      <c r="D4169" s="9" t="s">
        <v>10156</v>
      </c>
      <c r="E4169" s="10" t="n">
        <v>1</v>
      </c>
      <c r="F4169" s="10" t="n">
        <v>695.3</v>
      </c>
      <c r="G4169" s="10" t="n">
        <v>99</v>
      </c>
      <c r="H4169" s="10" t="n">
        <v>386.55</v>
      </c>
    </row>
    <row r="4170" customFormat="false" ht="15" hidden="false" customHeight="false" outlineLevel="0" collapsed="false">
      <c r="A4170" s="9" t="s">
        <v>14318</v>
      </c>
      <c r="B4170" s="9" t="s">
        <v>69</v>
      </c>
      <c r="C4170" s="9" t="s">
        <v>10161</v>
      </c>
      <c r="D4170" s="9" t="s">
        <v>10154</v>
      </c>
      <c r="E4170" s="10" t="n">
        <v>9</v>
      </c>
      <c r="F4170" s="10" t="n">
        <v>81826.52</v>
      </c>
      <c r="G4170" s="10" t="n">
        <v>4</v>
      </c>
      <c r="H4170" s="10" t="n">
        <v>45491.4</v>
      </c>
    </row>
    <row r="4171" customFormat="false" ht="15" hidden="false" customHeight="false" outlineLevel="0" collapsed="false">
      <c r="A4171" s="9" t="s">
        <v>14319</v>
      </c>
      <c r="B4171" s="9" t="s">
        <v>77</v>
      </c>
      <c r="C4171" s="9" t="s">
        <v>10161</v>
      </c>
      <c r="D4171" s="9" t="s">
        <v>10155</v>
      </c>
      <c r="E4171" s="10" t="n">
        <v>4</v>
      </c>
      <c r="F4171" s="10" t="n">
        <v>50769.55</v>
      </c>
      <c r="G4171" s="10" t="n">
        <v>9</v>
      </c>
      <c r="H4171" s="10" t="n">
        <v>28225.3</v>
      </c>
    </row>
    <row r="4172" customFormat="false" ht="15" hidden="false" customHeight="false" outlineLevel="0" collapsed="false">
      <c r="A4172" s="9" t="s">
        <v>14320</v>
      </c>
      <c r="B4172" s="9" t="s">
        <v>62</v>
      </c>
      <c r="C4172" s="9" t="s">
        <v>10162</v>
      </c>
      <c r="D4172" s="9" t="s">
        <v>10155</v>
      </c>
      <c r="E4172" s="10" t="n">
        <v>9</v>
      </c>
      <c r="F4172" s="10" t="n">
        <v>69962.38</v>
      </c>
      <c r="G4172" s="10" t="n">
        <v>7</v>
      </c>
      <c r="H4172" s="10" t="n">
        <v>38895.54</v>
      </c>
    </row>
    <row r="4173" customFormat="false" ht="15" hidden="false" customHeight="false" outlineLevel="0" collapsed="false">
      <c r="A4173" s="9" t="s">
        <v>14321</v>
      </c>
      <c r="B4173" s="9" t="s">
        <v>79</v>
      </c>
      <c r="C4173" s="9" t="s">
        <v>10162</v>
      </c>
      <c r="D4173" s="9" t="s">
        <v>10155</v>
      </c>
      <c r="E4173" s="10" t="n">
        <v>8</v>
      </c>
      <c r="F4173" s="10" t="n">
        <v>56175.85</v>
      </c>
      <c r="G4173" s="10" t="n">
        <v>34</v>
      </c>
      <c r="H4173" s="10" t="n">
        <v>31230.93</v>
      </c>
    </row>
    <row r="4174" customFormat="false" ht="15" hidden="false" customHeight="false" outlineLevel="0" collapsed="false">
      <c r="A4174" s="9" t="s">
        <v>14322</v>
      </c>
      <c r="B4174" s="9" t="s">
        <v>68</v>
      </c>
      <c r="C4174" s="9" t="s">
        <v>10161</v>
      </c>
      <c r="D4174" s="9" t="s">
        <v>10155</v>
      </c>
      <c r="E4174" s="10" t="n">
        <v>5</v>
      </c>
      <c r="F4174" s="10" t="n">
        <v>51562.09</v>
      </c>
      <c r="G4174" s="10" t="n">
        <v>18</v>
      </c>
      <c r="H4174" s="10" t="n">
        <v>28665.91</v>
      </c>
    </row>
    <row r="4175" customFormat="false" ht="15" hidden="false" customHeight="false" outlineLevel="0" collapsed="false">
      <c r="A4175" s="9" t="s">
        <v>14323</v>
      </c>
      <c r="B4175" s="9" t="s">
        <v>64</v>
      </c>
      <c r="C4175" s="9" t="s">
        <v>10163</v>
      </c>
      <c r="D4175" s="9" t="s">
        <v>10156</v>
      </c>
      <c r="E4175" s="10" t="n">
        <v>1</v>
      </c>
      <c r="F4175" s="10" t="n">
        <v>4297.75</v>
      </c>
      <c r="G4175" s="10" t="n">
        <v>46</v>
      </c>
      <c r="H4175" s="10" t="n">
        <v>2389.33</v>
      </c>
    </row>
    <row r="4176" customFormat="false" ht="15" hidden="false" customHeight="false" outlineLevel="0" collapsed="false">
      <c r="A4176" s="9" t="s">
        <v>14324</v>
      </c>
      <c r="B4176" s="9" t="s">
        <v>64</v>
      </c>
      <c r="C4176" s="9" t="s">
        <v>10161</v>
      </c>
      <c r="D4176" s="9" t="s">
        <v>10156</v>
      </c>
      <c r="E4176" s="10" t="n">
        <v>1</v>
      </c>
      <c r="F4176" s="10" t="n">
        <v>12393.2</v>
      </c>
      <c r="G4176" s="10" t="n">
        <v>142</v>
      </c>
      <c r="H4176" s="10" t="n">
        <v>6889.99</v>
      </c>
    </row>
    <row r="4177" customFormat="false" ht="15" hidden="false" customHeight="false" outlineLevel="0" collapsed="false">
      <c r="A4177" s="9" t="s">
        <v>14325</v>
      </c>
      <c r="B4177" s="9" t="s">
        <v>67</v>
      </c>
      <c r="C4177" s="9" t="s">
        <v>10161</v>
      </c>
      <c r="D4177" s="9" t="s">
        <v>10156</v>
      </c>
      <c r="E4177" s="10" t="n">
        <v>2</v>
      </c>
      <c r="F4177" s="10" t="n">
        <v>3433.2</v>
      </c>
      <c r="G4177" s="10" t="n">
        <v>1</v>
      </c>
      <c r="H4177" s="10" t="n">
        <v>1908.69</v>
      </c>
    </row>
    <row r="4178" customFormat="false" ht="15" hidden="false" customHeight="false" outlineLevel="0" collapsed="false">
      <c r="A4178" s="9" t="s">
        <v>14326</v>
      </c>
      <c r="B4178" s="9" t="s">
        <v>71</v>
      </c>
      <c r="C4178" s="9" t="s">
        <v>10161</v>
      </c>
      <c r="D4178" s="9" t="s">
        <v>10156</v>
      </c>
      <c r="E4178" s="10" t="n">
        <v>1</v>
      </c>
      <c r="F4178" s="10" t="n">
        <v>1882.3</v>
      </c>
      <c r="G4178" s="10" t="n">
        <v>47</v>
      </c>
      <c r="H4178" s="10" t="n">
        <v>1046.46</v>
      </c>
    </row>
    <row r="4179" customFormat="false" ht="15" hidden="false" customHeight="false" outlineLevel="0" collapsed="false">
      <c r="A4179" s="9" t="s">
        <v>14327</v>
      </c>
      <c r="B4179" s="9" t="s">
        <v>75</v>
      </c>
      <c r="C4179" s="9" t="s">
        <v>10161</v>
      </c>
      <c r="D4179" s="9" t="s">
        <v>10155</v>
      </c>
      <c r="E4179" s="10" t="n">
        <v>10</v>
      </c>
      <c r="F4179" s="10" t="n">
        <v>39689.94</v>
      </c>
      <c r="G4179" s="10" t="n">
        <v>16</v>
      </c>
      <c r="H4179" s="10" t="n">
        <v>22065.6</v>
      </c>
    </row>
    <row r="4180" customFormat="false" ht="15" hidden="false" customHeight="false" outlineLevel="0" collapsed="false">
      <c r="A4180" s="9" t="s">
        <v>14328</v>
      </c>
      <c r="B4180" s="9" t="s">
        <v>62</v>
      </c>
      <c r="C4180" s="9" t="s">
        <v>10164</v>
      </c>
      <c r="D4180" s="9" t="s">
        <v>10155</v>
      </c>
      <c r="E4180" s="10" t="n">
        <v>6</v>
      </c>
      <c r="F4180" s="10" t="n">
        <v>11771.87</v>
      </c>
      <c r="G4180" s="10" t="n">
        <v>17</v>
      </c>
      <c r="H4180" s="10" t="n">
        <v>6544.56</v>
      </c>
    </row>
    <row r="4181" customFormat="false" ht="15" hidden="false" customHeight="false" outlineLevel="0" collapsed="false">
      <c r="A4181" s="9" t="s">
        <v>14329</v>
      </c>
      <c r="B4181" s="9" t="s">
        <v>71</v>
      </c>
      <c r="C4181" s="9" t="s">
        <v>10161</v>
      </c>
      <c r="D4181" s="9" t="s">
        <v>10155</v>
      </c>
      <c r="E4181" s="10" t="n">
        <v>7</v>
      </c>
      <c r="F4181" s="10" t="n">
        <v>26252.86</v>
      </c>
      <c r="G4181" s="10" t="n">
        <v>7</v>
      </c>
      <c r="H4181" s="10" t="n">
        <v>14595.26</v>
      </c>
    </row>
    <row r="4182" customFormat="false" ht="15" hidden="false" customHeight="false" outlineLevel="0" collapsed="false">
      <c r="A4182" s="9" t="s">
        <v>14330</v>
      </c>
      <c r="B4182" s="9" t="s">
        <v>65</v>
      </c>
      <c r="C4182" s="9" t="s">
        <v>10161</v>
      </c>
      <c r="D4182" s="9" t="s">
        <v>10154</v>
      </c>
      <c r="E4182" s="10" t="n">
        <v>10</v>
      </c>
      <c r="F4182" s="10" t="n">
        <v>77934.21</v>
      </c>
      <c r="G4182" s="10" t="n">
        <v>0</v>
      </c>
      <c r="H4182" s="10" t="n">
        <v>43327.48</v>
      </c>
    </row>
    <row r="4183" customFormat="false" ht="15" hidden="false" customHeight="false" outlineLevel="0" collapsed="false">
      <c r="A4183" s="9" t="s">
        <v>14331</v>
      </c>
      <c r="B4183" s="9" t="s">
        <v>65</v>
      </c>
      <c r="C4183" s="9" t="s">
        <v>10161</v>
      </c>
      <c r="D4183" s="9" t="s">
        <v>10155</v>
      </c>
      <c r="E4183" s="10" t="n">
        <v>6</v>
      </c>
      <c r="F4183" s="10" t="n">
        <v>69465.22</v>
      </c>
      <c r="G4183" s="10" t="n">
        <v>52</v>
      </c>
      <c r="H4183" s="10" t="n">
        <v>38619.15</v>
      </c>
    </row>
    <row r="4184" customFormat="false" ht="15" hidden="false" customHeight="false" outlineLevel="0" collapsed="false">
      <c r="A4184" s="9" t="s">
        <v>14332</v>
      </c>
      <c r="B4184" s="9" t="s">
        <v>69</v>
      </c>
      <c r="C4184" s="9" t="s">
        <v>10163</v>
      </c>
      <c r="D4184" s="9" t="s">
        <v>10157</v>
      </c>
      <c r="E4184" s="10" t="n">
        <v>4</v>
      </c>
      <c r="F4184" s="10" t="n">
        <v>7073.46</v>
      </c>
      <c r="G4184" s="10" t="n">
        <v>181</v>
      </c>
      <c r="H4184" s="10" t="n">
        <v>3932.49</v>
      </c>
    </row>
    <row r="4185" customFormat="false" ht="15" hidden="false" customHeight="false" outlineLevel="0" collapsed="false">
      <c r="A4185" s="9" t="s">
        <v>14333</v>
      </c>
      <c r="B4185" s="9" t="s">
        <v>64</v>
      </c>
      <c r="C4185" s="9" t="s">
        <v>10164</v>
      </c>
      <c r="D4185" s="9" t="s">
        <v>10155</v>
      </c>
      <c r="E4185" s="10" t="n">
        <v>6</v>
      </c>
      <c r="F4185" s="10" t="n">
        <v>39290.59</v>
      </c>
      <c r="G4185" s="10" t="n">
        <v>73</v>
      </c>
      <c r="H4185" s="10" t="n">
        <v>21843.58</v>
      </c>
    </row>
    <row r="4186" customFormat="false" ht="15" hidden="false" customHeight="false" outlineLevel="0" collapsed="false">
      <c r="A4186" s="9" t="s">
        <v>14334</v>
      </c>
      <c r="B4186" s="9" t="s">
        <v>68</v>
      </c>
      <c r="C4186" s="9" t="s">
        <v>10161</v>
      </c>
      <c r="D4186" s="9" t="s">
        <v>10157</v>
      </c>
      <c r="E4186" s="10" t="n">
        <v>2</v>
      </c>
      <c r="F4186" s="10" t="n">
        <v>6292.21</v>
      </c>
      <c r="G4186" s="10" t="n">
        <v>215</v>
      </c>
      <c r="H4186" s="10" t="n">
        <v>3498.15</v>
      </c>
    </row>
    <row r="4187" customFormat="false" ht="15" hidden="false" customHeight="false" outlineLevel="0" collapsed="false">
      <c r="A4187" s="9" t="s">
        <v>14335</v>
      </c>
      <c r="B4187" s="9" t="s">
        <v>76</v>
      </c>
      <c r="C4187" s="9" t="s">
        <v>10161</v>
      </c>
      <c r="D4187" s="9" t="s">
        <v>10155</v>
      </c>
      <c r="E4187" s="10" t="n">
        <v>3</v>
      </c>
      <c r="F4187" s="10" t="n">
        <v>13225.4</v>
      </c>
      <c r="G4187" s="10" t="n">
        <v>29</v>
      </c>
      <c r="H4187" s="10" t="n">
        <v>7352.65</v>
      </c>
    </row>
    <row r="4188" customFormat="false" ht="15" hidden="false" customHeight="false" outlineLevel="0" collapsed="false">
      <c r="A4188" s="9" t="s">
        <v>14336</v>
      </c>
      <c r="B4188" s="9" t="s">
        <v>74</v>
      </c>
      <c r="C4188" s="9" t="s">
        <v>10161</v>
      </c>
      <c r="D4188" s="9" t="s">
        <v>10156</v>
      </c>
      <c r="E4188" s="10" t="n">
        <v>2</v>
      </c>
      <c r="F4188" s="10" t="n">
        <v>5195.65</v>
      </c>
      <c r="G4188" s="10" t="n">
        <v>74</v>
      </c>
      <c r="H4188" s="10" t="n">
        <v>2888.52</v>
      </c>
    </row>
    <row r="4189" customFormat="false" ht="15" hidden="false" customHeight="false" outlineLevel="0" collapsed="false">
      <c r="A4189" s="9" t="s">
        <v>14337</v>
      </c>
      <c r="B4189" s="9" t="s">
        <v>74</v>
      </c>
      <c r="C4189" s="9" t="s">
        <v>10163</v>
      </c>
      <c r="D4189" s="9" t="s">
        <v>10155</v>
      </c>
      <c r="E4189" s="10" t="n">
        <v>4</v>
      </c>
      <c r="F4189" s="10" t="n">
        <v>23767.88</v>
      </c>
      <c r="G4189" s="10" t="n">
        <v>2</v>
      </c>
      <c r="H4189" s="10" t="n">
        <v>13213.74</v>
      </c>
    </row>
    <row r="4190" customFormat="false" ht="15" hidden="false" customHeight="false" outlineLevel="0" collapsed="false">
      <c r="A4190" s="9" t="s">
        <v>14338</v>
      </c>
      <c r="B4190" s="9" t="s">
        <v>71</v>
      </c>
      <c r="C4190" s="9" t="s">
        <v>10162</v>
      </c>
      <c r="D4190" s="9" t="s">
        <v>10155</v>
      </c>
      <c r="E4190" s="10" t="n">
        <v>9</v>
      </c>
      <c r="F4190" s="10" t="n">
        <v>37731.63</v>
      </c>
      <c r="G4190" s="10" t="n">
        <v>33</v>
      </c>
      <c r="H4190" s="10" t="n">
        <v>20976.88</v>
      </c>
    </row>
    <row r="4191" customFormat="false" ht="15" hidden="false" customHeight="false" outlineLevel="0" collapsed="false">
      <c r="A4191" s="9" t="s">
        <v>14339</v>
      </c>
      <c r="B4191" s="9" t="s">
        <v>69</v>
      </c>
      <c r="C4191" s="9" t="s">
        <v>10162</v>
      </c>
      <c r="D4191" s="9" t="s">
        <v>10155</v>
      </c>
      <c r="E4191" s="10" t="n">
        <v>8</v>
      </c>
      <c r="F4191" s="10" t="n">
        <v>34447.58</v>
      </c>
      <c r="G4191" s="10" t="n">
        <v>107</v>
      </c>
      <c r="H4191" s="10" t="n">
        <v>19151.11</v>
      </c>
    </row>
    <row r="4192" customFormat="false" ht="15" hidden="false" customHeight="false" outlineLevel="0" collapsed="false">
      <c r="A4192" s="9" t="s">
        <v>14340</v>
      </c>
      <c r="B4192" s="9" t="s">
        <v>69</v>
      </c>
      <c r="C4192" s="9" t="s">
        <v>10161</v>
      </c>
      <c r="D4192" s="9" t="s">
        <v>10156</v>
      </c>
      <c r="E4192" s="10" t="n">
        <v>2</v>
      </c>
      <c r="F4192" s="10" t="n">
        <v>1061</v>
      </c>
      <c r="G4192" s="10" t="n">
        <v>19</v>
      </c>
      <c r="H4192" s="10" t="n">
        <v>589.86</v>
      </c>
    </row>
    <row r="4193" customFormat="false" ht="15" hidden="false" customHeight="false" outlineLevel="0" collapsed="false">
      <c r="A4193" s="9" t="s">
        <v>14341</v>
      </c>
      <c r="B4193" s="9" t="s">
        <v>61</v>
      </c>
      <c r="C4193" s="9" t="s">
        <v>10164</v>
      </c>
      <c r="D4193" s="9" t="s">
        <v>10155</v>
      </c>
      <c r="E4193" s="10" t="n">
        <v>4</v>
      </c>
      <c r="F4193" s="10" t="n">
        <v>47008.6</v>
      </c>
      <c r="G4193" s="10" t="n">
        <v>71</v>
      </c>
      <c r="H4193" s="10" t="n">
        <v>26134.4</v>
      </c>
    </row>
    <row r="4194" customFormat="false" ht="15" hidden="false" customHeight="false" outlineLevel="0" collapsed="false">
      <c r="A4194" s="9" t="s">
        <v>14342</v>
      </c>
      <c r="B4194" s="9" t="s">
        <v>68</v>
      </c>
      <c r="C4194" s="9" t="s">
        <v>10161</v>
      </c>
      <c r="D4194" s="9" t="s">
        <v>10156</v>
      </c>
      <c r="E4194" s="10" t="n">
        <v>2</v>
      </c>
      <c r="F4194" s="10" t="n">
        <v>13791.03</v>
      </c>
      <c r="G4194" s="10" t="n">
        <v>51</v>
      </c>
      <c r="H4194" s="10" t="n">
        <v>7667.11</v>
      </c>
    </row>
    <row r="4195" customFormat="false" ht="15" hidden="false" customHeight="false" outlineLevel="0" collapsed="false">
      <c r="A4195" s="9" t="s">
        <v>14343</v>
      </c>
      <c r="B4195" s="9" t="s">
        <v>76</v>
      </c>
      <c r="C4195" s="9" t="s">
        <v>10162</v>
      </c>
      <c r="D4195" s="9" t="s">
        <v>10154</v>
      </c>
      <c r="E4195" s="10" t="n">
        <v>20</v>
      </c>
      <c r="F4195" s="10" t="n">
        <v>166564.88</v>
      </c>
      <c r="G4195" s="10" t="n">
        <v>2</v>
      </c>
      <c r="H4195" s="10" t="n">
        <v>92601.65</v>
      </c>
    </row>
    <row r="4196" customFormat="false" ht="15" hidden="false" customHeight="false" outlineLevel="0" collapsed="false">
      <c r="A4196" s="9" t="s">
        <v>14344</v>
      </c>
      <c r="B4196" s="9" t="s">
        <v>77</v>
      </c>
      <c r="C4196" s="9" t="s">
        <v>10161</v>
      </c>
      <c r="D4196" s="9" t="s">
        <v>10155</v>
      </c>
      <c r="E4196" s="10" t="n">
        <v>6</v>
      </c>
      <c r="F4196" s="10" t="n">
        <v>10462.07</v>
      </c>
      <c r="G4196" s="10" t="n">
        <v>38</v>
      </c>
      <c r="H4196" s="10" t="n">
        <v>5816.38</v>
      </c>
    </row>
    <row r="4197" customFormat="false" ht="15" hidden="false" customHeight="false" outlineLevel="0" collapsed="false">
      <c r="A4197" s="9" t="s">
        <v>14345</v>
      </c>
      <c r="B4197" s="9" t="s">
        <v>68</v>
      </c>
      <c r="C4197" s="9" t="s">
        <v>10163</v>
      </c>
      <c r="D4197" s="9" t="s">
        <v>10155</v>
      </c>
      <c r="E4197" s="10" t="n">
        <v>5</v>
      </c>
      <c r="F4197" s="10" t="n">
        <v>59967.37</v>
      </c>
      <c r="G4197" s="10" t="n">
        <v>15</v>
      </c>
      <c r="H4197" s="10" t="n">
        <v>33338.82</v>
      </c>
    </row>
    <row r="4198" customFormat="false" ht="15" hidden="false" customHeight="false" outlineLevel="0" collapsed="false">
      <c r="A4198" s="9" t="s">
        <v>14346</v>
      </c>
      <c r="B4198" s="9" t="s">
        <v>76</v>
      </c>
      <c r="C4198" s="9" t="s">
        <v>10161</v>
      </c>
      <c r="D4198" s="9" t="s">
        <v>10156</v>
      </c>
      <c r="E4198" s="10" t="n">
        <v>1</v>
      </c>
      <c r="F4198" s="10" t="n">
        <v>2507.03</v>
      </c>
      <c r="G4198" s="10" t="n">
        <v>85</v>
      </c>
      <c r="H4198" s="10" t="n">
        <v>1393.78</v>
      </c>
    </row>
    <row r="4199" customFormat="false" ht="15" hidden="false" customHeight="false" outlineLevel="0" collapsed="false">
      <c r="A4199" s="9" t="s">
        <v>14347</v>
      </c>
      <c r="B4199" s="9" t="s">
        <v>77</v>
      </c>
      <c r="C4199" s="9" t="s">
        <v>10163</v>
      </c>
      <c r="D4199" s="9" t="s">
        <v>10156</v>
      </c>
      <c r="E4199" s="10" t="n">
        <v>1</v>
      </c>
      <c r="F4199" s="10" t="n">
        <v>755.65</v>
      </c>
      <c r="G4199" s="10" t="n">
        <v>298</v>
      </c>
      <c r="H4199" s="10" t="n">
        <v>420.1</v>
      </c>
    </row>
    <row r="4200" customFormat="false" ht="15" hidden="false" customHeight="false" outlineLevel="0" collapsed="false">
      <c r="A4200" s="9" t="s">
        <v>14348</v>
      </c>
      <c r="B4200" s="9" t="s">
        <v>71</v>
      </c>
      <c r="C4200" s="9" t="s">
        <v>10161</v>
      </c>
      <c r="D4200" s="9" t="s">
        <v>10157</v>
      </c>
      <c r="E4200" s="10" t="n">
        <v>2</v>
      </c>
      <c r="F4200" s="10" t="n">
        <v>2429.77</v>
      </c>
      <c r="G4200" s="10" t="n">
        <v>150</v>
      </c>
      <c r="H4200" s="10" t="n">
        <v>1350.83</v>
      </c>
    </row>
    <row r="4201" customFormat="false" ht="15" hidden="false" customHeight="false" outlineLevel="0" collapsed="false">
      <c r="A4201" s="9" t="s">
        <v>14349</v>
      </c>
      <c r="B4201" s="9" t="s">
        <v>71</v>
      </c>
      <c r="C4201" s="9" t="s">
        <v>10161</v>
      </c>
      <c r="D4201" s="9" t="s">
        <v>10155</v>
      </c>
      <c r="E4201" s="10" t="n">
        <v>4</v>
      </c>
      <c r="F4201" s="10" t="n">
        <v>11290.3</v>
      </c>
      <c r="G4201" s="10" t="n">
        <v>2</v>
      </c>
      <c r="H4201" s="10" t="n">
        <v>6276.84</v>
      </c>
    </row>
    <row r="4202" customFormat="false" ht="15" hidden="false" customHeight="false" outlineLevel="0" collapsed="false">
      <c r="A4202" s="9" t="s">
        <v>14350</v>
      </c>
      <c r="B4202" s="9" t="s">
        <v>71</v>
      </c>
      <c r="C4202" s="9" t="s">
        <v>10163</v>
      </c>
      <c r="D4202" s="9" t="s">
        <v>10157</v>
      </c>
      <c r="E4202" s="10" t="n">
        <v>2</v>
      </c>
      <c r="F4202" s="10" t="n">
        <v>10975.75</v>
      </c>
      <c r="G4202" s="10" t="n">
        <v>133</v>
      </c>
      <c r="H4202" s="10" t="n">
        <v>6101.96</v>
      </c>
    </row>
    <row r="4203" customFormat="false" ht="15" hidden="false" customHeight="false" outlineLevel="0" collapsed="false">
      <c r="A4203" s="9" t="s">
        <v>14351</v>
      </c>
      <c r="B4203" s="9" t="s">
        <v>68</v>
      </c>
      <c r="C4203" s="9" t="s">
        <v>10164</v>
      </c>
      <c r="D4203" s="9" t="s">
        <v>10155</v>
      </c>
      <c r="E4203" s="10" t="n">
        <v>3</v>
      </c>
      <c r="F4203" s="10" t="n">
        <v>2483.25</v>
      </c>
      <c r="G4203" s="10" t="n">
        <v>21</v>
      </c>
      <c r="H4203" s="10" t="n">
        <v>1380.56</v>
      </c>
    </row>
    <row r="4204" customFormat="false" ht="15" hidden="false" customHeight="false" outlineLevel="0" collapsed="false">
      <c r="A4204" s="9" t="s">
        <v>14352</v>
      </c>
      <c r="B4204" s="9" t="s">
        <v>79</v>
      </c>
      <c r="C4204" s="9" t="s">
        <v>10163</v>
      </c>
      <c r="D4204" s="9" t="s">
        <v>10156</v>
      </c>
      <c r="E4204" s="10" t="n">
        <v>1</v>
      </c>
      <c r="F4204" s="10" t="n">
        <v>4839.78</v>
      </c>
      <c r="G4204" s="10" t="n">
        <v>341</v>
      </c>
      <c r="H4204" s="10" t="n">
        <v>2690.67</v>
      </c>
    </row>
    <row r="4205" customFormat="false" ht="15" hidden="false" customHeight="false" outlineLevel="0" collapsed="false">
      <c r="A4205" s="9" t="s">
        <v>14353</v>
      </c>
      <c r="B4205" s="9" t="s">
        <v>70</v>
      </c>
      <c r="C4205" s="9" t="s">
        <v>10163</v>
      </c>
      <c r="D4205" s="9" t="s">
        <v>10155</v>
      </c>
      <c r="E4205" s="10" t="n">
        <v>3</v>
      </c>
      <c r="F4205" s="10" t="n">
        <v>11352.15</v>
      </c>
      <c r="G4205" s="10" t="n">
        <v>25</v>
      </c>
      <c r="H4205" s="10" t="n">
        <v>6311.22</v>
      </c>
    </row>
    <row r="4206" customFormat="false" ht="15" hidden="false" customHeight="false" outlineLevel="0" collapsed="false">
      <c r="A4206" s="9" t="s">
        <v>14354</v>
      </c>
      <c r="B4206" s="9" t="s">
        <v>62</v>
      </c>
      <c r="C4206" s="9" t="s">
        <v>10163</v>
      </c>
      <c r="D4206" s="9" t="s">
        <v>10156</v>
      </c>
      <c r="E4206" s="10" t="n">
        <v>2</v>
      </c>
      <c r="F4206" s="10" t="n">
        <v>3152.32</v>
      </c>
      <c r="G4206" s="10" t="n">
        <v>75</v>
      </c>
      <c r="H4206" s="10" t="n">
        <v>1752.53</v>
      </c>
    </row>
    <row r="4207" customFormat="false" ht="15" hidden="false" customHeight="false" outlineLevel="0" collapsed="false">
      <c r="A4207" s="9" t="s">
        <v>14355</v>
      </c>
      <c r="B4207" s="9" t="s">
        <v>76</v>
      </c>
      <c r="C4207" s="9" t="s">
        <v>10161</v>
      </c>
      <c r="D4207" s="9" t="s">
        <v>10156</v>
      </c>
      <c r="E4207" s="10" t="n">
        <v>2</v>
      </c>
      <c r="F4207" s="10" t="n">
        <v>6270.08</v>
      </c>
      <c r="G4207" s="10" t="n">
        <v>74</v>
      </c>
      <c r="H4207" s="10" t="n">
        <v>3485.85</v>
      </c>
    </row>
    <row r="4208" customFormat="false" ht="15" hidden="false" customHeight="false" outlineLevel="0" collapsed="false">
      <c r="A4208" s="9" t="s">
        <v>14356</v>
      </c>
      <c r="B4208" s="9" t="s">
        <v>71</v>
      </c>
      <c r="C4208" s="9" t="s">
        <v>10164</v>
      </c>
      <c r="D4208" s="9" t="s">
        <v>10155</v>
      </c>
      <c r="E4208" s="10" t="n">
        <v>5</v>
      </c>
      <c r="F4208" s="10" t="n">
        <v>25791.15</v>
      </c>
      <c r="G4208" s="10" t="n">
        <v>21</v>
      </c>
      <c r="H4208" s="10" t="n">
        <v>14338.57</v>
      </c>
    </row>
    <row r="4209" customFormat="false" ht="15" hidden="false" customHeight="false" outlineLevel="0" collapsed="false">
      <c r="A4209" s="9" t="s">
        <v>14357</v>
      </c>
      <c r="B4209" s="9" t="s">
        <v>75</v>
      </c>
      <c r="C4209" s="9" t="s">
        <v>10163</v>
      </c>
      <c r="D4209" s="9" t="s">
        <v>10155</v>
      </c>
      <c r="E4209" s="10" t="n">
        <v>4</v>
      </c>
      <c r="F4209" s="10" t="n">
        <v>11009.86</v>
      </c>
      <c r="G4209" s="10" t="n">
        <v>32</v>
      </c>
      <c r="H4209" s="10" t="n">
        <v>6120.93</v>
      </c>
    </row>
    <row r="4210" customFormat="false" ht="15" hidden="false" customHeight="false" outlineLevel="0" collapsed="false">
      <c r="A4210" s="9" t="s">
        <v>14358</v>
      </c>
      <c r="B4210" s="9" t="s">
        <v>71</v>
      </c>
      <c r="C4210" s="9" t="s">
        <v>10161</v>
      </c>
      <c r="D4210" s="9" t="s">
        <v>10156</v>
      </c>
      <c r="E4210" s="10" t="n">
        <v>1</v>
      </c>
      <c r="F4210" s="10" t="n">
        <v>548.1</v>
      </c>
      <c r="G4210" s="10" t="n">
        <v>309</v>
      </c>
      <c r="H4210" s="10" t="n">
        <v>304.72</v>
      </c>
    </row>
    <row r="4211" customFormat="false" ht="15" hidden="false" customHeight="false" outlineLevel="0" collapsed="false">
      <c r="A4211" s="9" t="s">
        <v>14359</v>
      </c>
      <c r="B4211" s="9" t="s">
        <v>68</v>
      </c>
      <c r="C4211" s="9" t="s">
        <v>10161</v>
      </c>
      <c r="D4211" s="9" t="s">
        <v>10155</v>
      </c>
      <c r="E4211" s="10" t="n">
        <v>5</v>
      </c>
      <c r="F4211" s="10" t="n">
        <v>10720.54</v>
      </c>
      <c r="G4211" s="10" t="n">
        <v>32</v>
      </c>
      <c r="H4211" s="10" t="n">
        <v>5960.08</v>
      </c>
    </row>
    <row r="4212" customFormat="false" ht="15" hidden="false" customHeight="false" outlineLevel="0" collapsed="false">
      <c r="A4212" s="9" t="s">
        <v>14360</v>
      </c>
      <c r="B4212" s="9" t="s">
        <v>70</v>
      </c>
      <c r="C4212" s="9" t="s">
        <v>10161</v>
      </c>
      <c r="D4212" s="9" t="s">
        <v>10155</v>
      </c>
      <c r="E4212" s="10" t="n">
        <v>4</v>
      </c>
      <c r="F4212" s="10" t="n">
        <v>42926.31</v>
      </c>
      <c r="G4212" s="10" t="n">
        <v>31</v>
      </c>
      <c r="H4212" s="10" t="n">
        <v>23864.86</v>
      </c>
    </row>
    <row r="4213" customFormat="false" ht="15" hidden="false" customHeight="false" outlineLevel="0" collapsed="false">
      <c r="A4213" s="9" t="s">
        <v>14361</v>
      </c>
      <c r="B4213" s="9" t="s">
        <v>69</v>
      </c>
      <c r="C4213" s="9" t="s">
        <v>10162</v>
      </c>
      <c r="D4213" s="9" t="s">
        <v>10157</v>
      </c>
      <c r="E4213" s="10" t="n">
        <v>4</v>
      </c>
      <c r="F4213" s="10" t="n">
        <v>45793.14</v>
      </c>
      <c r="G4213" s="10" t="n">
        <v>210</v>
      </c>
      <c r="H4213" s="10" t="n">
        <v>25458.67</v>
      </c>
    </row>
    <row r="4214" customFormat="false" ht="15" hidden="false" customHeight="false" outlineLevel="0" collapsed="false">
      <c r="A4214" s="9" t="s">
        <v>14362</v>
      </c>
      <c r="B4214" s="9" t="s">
        <v>76</v>
      </c>
      <c r="C4214" s="9" t="s">
        <v>10162</v>
      </c>
      <c r="D4214" s="9" t="s">
        <v>10154</v>
      </c>
      <c r="E4214" s="10" t="n">
        <v>13</v>
      </c>
      <c r="F4214" s="10" t="n">
        <v>136031.73</v>
      </c>
      <c r="G4214" s="10" t="n">
        <v>20</v>
      </c>
      <c r="H4214" s="10" t="n">
        <v>75626.76</v>
      </c>
    </row>
    <row r="4215" customFormat="false" ht="15" hidden="false" customHeight="false" outlineLevel="0" collapsed="false">
      <c r="A4215" s="9" t="s">
        <v>14363</v>
      </c>
      <c r="B4215" s="9" t="s">
        <v>68</v>
      </c>
      <c r="C4215" s="9" t="s">
        <v>10161</v>
      </c>
      <c r="D4215" s="9" t="s">
        <v>10158</v>
      </c>
      <c r="E4215" s="10" t="n">
        <v>0</v>
      </c>
      <c r="F4215" s="10" t="n">
        <v>0</v>
      </c>
      <c r="H4215" s="10" t="n">
        <v>0</v>
      </c>
    </row>
    <row r="4216" customFormat="false" ht="15" hidden="false" customHeight="false" outlineLevel="0" collapsed="false">
      <c r="A4216" s="9" t="s">
        <v>14364</v>
      </c>
      <c r="B4216" s="9" t="s">
        <v>65</v>
      </c>
      <c r="C4216" s="9" t="s">
        <v>10161</v>
      </c>
      <c r="D4216" s="9" t="s">
        <v>10157</v>
      </c>
      <c r="E4216" s="10" t="n">
        <v>3</v>
      </c>
      <c r="F4216" s="10" t="n">
        <v>11052.3</v>
      </c>
      <c r="G4216" s="10" t="n">
        <v>181</v>
      </c>
      <c r="H4216" s="10" t="n">
        <v>6144.52</v>
      </c>
    </row>
    <row r="4217" customFormat="false" ht="15" hidden="false" customHeight="false" outlineLevel="0" collapsed="false">
      <c r="A4217" s="9" t="s">
        <v>14365</v>
      </c>
      <c r="B4217" s="9" t="s">
        <v>77</v>
      </c>
      <c r="C4217" s="9" t="s">
        <v>10164</v>
      </c>
      <c r="D4217" s="9" t="s">
        <v>10157</v>
      </c>
      <c r="E4217" s="10" t="n">
        <v>2</v>
      </c>
      <c r="F4217" s="10" t="n">
        <v>35944.54</v>
      </c>
      <c r="G4217" s="10" t="n">
        <v>267</v>
      </c>
      <c r="H4217" s="10" t="n">
        <v>19983.35</v>
      </c>
    </row>
    <row r="4218" customFormat="false" ht="15" hidden="false" customHeight="false" outlineLevel="0" collapsed="false">
      <c r="A4218" s="9" t="s">
        <v>14366</v>
      </c>
      <c r="B4218" s="9" t="s">
        <v>76</v>
      </c>
      <c r="C4218" s="9" t="s">
        <v>10161</v>
      </c>
      <c r="D4218" s="9" t="s">
        <v>10156</v>
      </c>
      <c r="E4218" s="10" t="n">
        <v>2</v>
      </c>
      <c r="F4218" s="10" t="n">
        <v>6233.85</v>
      </c>
      <c r="G4218" s="10" t="n">
        <v>32</v>
      </c>
      <c r="H4218" s="10" t="n">
        <v>3465.71</v>
      </c>
    </row>
    <row r="4219" customFormat="false" ht="15" hidden="false" customHeight="false" outlineLevel="0" collapsed="false">
      <c r="A4219" s="9" t="s">
        <v>14367</v>
      </c>
      <c r="B4219" s="9" t="s">
        <v>72</v>
      </c>
      <c r="C4219" s="9" t="s">
        <v>10161</v>
      </c>
      <c r="D4219" s="9" t="s">
        <v>10155</v>
      </c>
      <c r="E4219" s="10" t="n">
        <v>7</v>
      </c>
      <c r="F4219" s="10" t="n">
        <v>22964.24</v>
      </c>
      <c r="G4219" s="10" t="n">
        <v>19</v>
      </c>
      <c r="H4219" s="10" t="n">
        <v>12766.96</v>
      </c>
    </row>
    <row r="4220" customFormat="false" ht="15" hidden="false" customHeight="false" outlineLevel="0" collapsed="false">
      <c r="A4220" s="9" t="s">
        <v>14368</v>
      </c>
      <c r="B4220" s="9" t="s">
        <v>75</v>
      </c>
      <c r="C4220" s="9" t="s">
        <v>10161</v>
      </c>
      <c r="D4220" s="9" t="s">
        <v>10157</v>
      </c>
      <c r="E4220" s="10" t="n">
        <v>3</v>
      </c>
      <c r="F4220" s="10" t="n">
        <v>2969.9</v>
      </c>
      <c r="G4220" s="10" t="n">
        <v>172</v>
      </c>
      <c r="H4220" s="10" t="n">
        <v>1651.11</v>
      </c>
    </row>
    <row r="4221" customFormat="false" ht="15" hidden="false" customHeight="false" outlineLevel="0" collapsed="false">
      <c r="A4221" s="9" t="s">
        <v>14369</v>
      </c>
      <c r="B4221" s="9" t="s">
        <v>69</v>
      </c>
      <c r="C4221" s="9" t="s">
        <v>10161</v>
      </c>
      <c r="D4221" s="9" t="s">
        <v>10156</v>
      </c>
      <c r="E4221" s="10" t="n">
        <v>2</v>
      </c>
      <c r="F4221" s="10" t="n">
        <v>7380</v>
      </c>
      <c r="G4221" s="10" t="n">
        <v>4</v>
      </c>
      <c r="H4221" s="10" t="n">
        <v>4102.91</v>
      </c>
    </row>
    <row r="4222" customFormat="false" ht="15" hidden="false" customHeight="false" outlineLevel="0" collapsed="false">
      <c r="A4222" s="9" t="s">
        <v>14370</v>
      </c>
      <c r="B4222" s="9" t="s">
        <v>60</v>
      </c>
      <c r="C4222" s="9" t="s">
        <v>10164</v>
      </c>
      <c r="D4222" s="9" t="s">
        <v>10155</v>
      </c>
      <c r="E4222" s="10" t="n">
        <v>5</v>
      </c>
      <c r="F4222" s="10" t="n">
        <v>17512.12</v>
      </c>
      <c r="G4222" s="10" t="n">
        <v>1</v>
      </c>
      <c r="H4222" s="10" t="n">
        <v>9735.85</v>
      </c>
    </row>
    <row r="4223" customFormat="false" ht="15" hidden="false" customHeight="false" outlineLevel="0" collapsed="false">
      <c r="A4223" s="9" t="s">
        <v>14371</v>
      </c>
      <c r="B4223" s="9" t="s">
        <v>69</v>
      </c>
      <c r="C4223" s="9" t="s">
        <v>10163</v>
      </c>
      <c r="D4223" s="9" t="s">
        <v>10155</v>
      </c>
      <c r="E4223" s="10" t="n">
        <v>3</v>
      </c>
      <c r="F4223" s="10" t="n">
        <v>4581.56</v>
      </c>
      <c r="G4223" s="10" t="n">
        <v>34</v>
      </c>
      <c r="H4223" s="10" t="n">
        <v>2547.12</v>
      </c>
    </row>
    <row r="4224" customFormat="false" ht="15" hidden="false" customHeight="false" outlineLevel="0" collapsed="false">
      <c r="A4224" s="9" t="s">
        <v>14372</v>
      </c>
      <c r="B4224" s="9" t="s">
        <v>71</v>
      </c>
      <c r="C4224" s="9" t="s">
        <v>10162</v>
      </c>
      <c r="D4224" s="9" t="s">
        <v>10155</v>
      </c>
      <c r="E4224" s="10" t="n">
        <v>7</v>
      </c>
      <c r="F4224" s="10" t="n">
        <v>6714.55</v>
      </c>
      <c r="G4224" s="10" t="n">
        <v>8</v>
      </c>
      <c r="H4224" s="10" t="n">
        <v>3732.95</v>
      </c>
    </row>
    <row r="4225" customFormat="false" ht="15" hidden="false" customHeight="false" outlineLevel="0" collapsed="false">
      <c r="A4225" s="9" t="s">
        <v>14373</v>
      </c>
      <c r="B4225" s="9" t="s">
        <v>68</v>
      </c>
      <c r="C4225" s="9" t="s">
        <v>10161</v>
      </c>
      <c r="D4225" s="9" t="s">
        <v>10155</v>
      </c>
      <c r="E4225" s="10" t="n">
        <v>10</v>
      </c>
      <c r="F4225" s="10" t="n">
        <v>58951.99</v>
      </c>
      <c r="G4225" s="10" t="n">
        <v>10</v>
      </c>
      <c r="H4225" s="10" t="n">
        <v>32774.32</v>
      </c>
    </row>
    <row r="4226" customFormat="false" ht="15" hidden="false" customHeight="false" outlineLevel="0" collapsed="false">
      <c r="A4226" s="9" t="s">
        <v>14374</v>
      </c>
      <c r="B4226" s="9" t="s">
        <v>76</v>
      </c>
      <c r="C4226" s="9" t="s">
        <v>10161</v>
      </c>
      <c r="D4226" s="9" t="s">
        <v>10157</v>
      </c>
      <c r="E4226" s="10" t="n">
        <v>3</v>
      </c>
      <c r="F4226" s="10" t="n">
        <v>29192.44</v>
      </c>
      <c r="G4226" s="10" t="n">
        <v>213</v>
      </c>
      <c r="H4226" s="10" t="n">
        <v>16229.52</v>
      </c>
    </row>
    <row r="4227" customFormat="false" ht="15" hidden="false" customHeight="false" outlineLevel="0" collapsed="false">
      <c r="A4227" s="9" t="s">
        <v>14375</v>
      </c>
      <c r="B4227" s="9" t="s">
        <v>65</v>
      </c>
      <c r="C4227" s="9" t="s">
        <v>10163</v>
      </c>
      <c r="D4227" s="9" t="s">
        <v>10156</v>
      </c>
      <c r="E4227" s="10" t="n">
        <v>1</v>
      </c>
      <c r="F4227" s="10" t="n">
        <v>1452.55</v>
      </c>
      <c r="G4227" s="10" t="n">
        <v>267</v>
      </c>
      <c r="H4227" s="10" t="n">
        <v>807.54</v>
      </c>
    </row>
    <row r="4228" customFormat="false" ht="15" hidden="false" customHeight="false" outlineLevel="0" collapsed="false">
      <c r="A4228" s="9" t="s">
        <v>14376</v>
      </c>
      <c r="B4228" s="9" t="s">
        <v>68</v>
      </c>
      <c r="C4228" s="9" t="s">
        <v>10161</v>
      </c>
      <c r="D4228" s="9" t="s">
        <v>10155</v>
      </c>
      <c r="E4228" s="10" t="n">
        <v>5</v>
      </c>
      <c r="F4228" s="10" t="n">
        <v>24277.61</v>
      </c>
      <c r="G4228" s="10" t="n">
        <v>2</v>
      </c>
      <c r="H4228" s="10" t="n">
        <v>13497.12</v>
      </c>
    </row>
    <row r="4229" customFormat="false" ht="15" hidden="false" customHeight="false" outlineLevel="0" collapsed="false">
      <c r="A4229" s="9" t="s">
        <v>14377</v>
      </c>
      <c r="B4229" s="9" t="s">
        <v>62</v>
      </c>
      <c r="C4229" s="9" t="s">
        <v>10162</v>
      </c>
      <c r="D4229" s="9" t="s">
        <v>10156</v>
      </c>
      <c r="E4229" s="10" t="n">
        <v>1</v>
      </c>
      <c r="F4229" s="10" t="n">
        <v>3016.4</v>
      </c>
      <c r="G4229" s="10" t="n">
        <v>354</v>
      </c>
      <c r="H4229" s="10" t="n">
        <v>1676.97</v>
      </c>
    </row>
    <row r="4230" customFormat="false" ht="15" hidden="false" customHeight="false" outlineLevel="0" collapsed="false">
      <c r="A4230" s="9" t="s">
        <v>14378</v>
      </c>
      <c r="B4230" s="9" t="s">
        <v>68</v>
      </c>
      <c r="C4230" s="9" t="s">
        <v>10161</v>
      </c>
      <c r="D4230" s="9" t="s">
        <v>10157</v>
      </c>
      <c r="E4230" s="10" t="n">
        <v>2</v>
      </c>
      <c r="F4230" s="10" t="n">
        <v>2467.25</v>
      </c>
      <c r="G4230" s="10" t="n">
        <v>177</v>
      </c>
      <c r="H4230" s="10" t="n">
        <v>1371.67</v>
      </c>
    </row>
    <row r="4231" customFormat="false" ht="15" hidden="false" customHeight="false" outlineLevel="0" collapsed="false">
      <c r="A4231" s="9" t="s">
        <v>14379</v>
      </c>
      <c r="B4231" s="9" t="s">
        <v>68</v>
      </c>
      <c r="C4231" s="9" t="s">
        <v>10162</v>
      </c>
      <c r="D4231" s="9" t="s">
        <v>10157</v>
      </c>
      <c r="E4231" s="10" t="n">
        <v>4</v>
      </c>
      <c r="F4231" s="10" t="n">
        <v>24491.34</v>
      </c>
      <c r="G4231" s="10" t="n">
        <v>132</v>
      </c>
      <c r="H4231" s="10" t="n">
        <v>13615.95</v>
      </c>
    </row>
    <row r="4232" customFormat="false" ht="15" hidden="false" customHeight="false" outlineLevel="0" collapsed="false">
      <c r="A4232" s="9" t="s">
        <v>14380</v>
      </c>
      <c r="B4232" s="9" t="s">
        <v>73</v>
      </c>
      <c r="C4232" s="9" t="s">
        <v>10162</v>
      </c>
      <c r="D4232" s="9" t="s">
        <v>10155</v>
      </c>
      <c r="E4232" s="10" t="n">
        <v>3</v>
      </c>
      <c r="F4232" s="10" t="n">
        <v>16823.91</v>
      </c>
      <c r="G4232" s="10" t="n">
        <v>37</v>
      </c>
      <c r="H4232" s="10" t="n">
        <v>9353.24</v>
      </c>
    </row>
    <row r="4233" customFormat="false" ht="15" hidden="false" customHeight="false" outlineLevel="0" collapsed="false">
      <c r="A4233" s="9" t="s">
        <v>14381</v>
      </c>
      <c r="B4233" s="9" t="s">
        <v>66</v>
      </c>
      <c r="C4233" s="9" t="s">
        <v>10161</v>
      </c>
      <c r="D4233" s="9" t="s">
        <v>10155</v>
      </c>
      <c r="E4233" s="10" t="n">
        <v>7</v>
      </c>
      <c r="F4233" s="10" t="n">
        <v>9110.24</v>
      </c>
      <c r="G4233" s="10" t="n">
        <v>19</v>
      </c>
      <c r="H4233" s="10" t="n">
        <v>5064.83</v>
      </c>
    </row>
    <row r="4234" customFormat="false" ht="15" hidden="false" customHeight="false" outlineLevel="0" collapsed="false">
      <c r="A4234" s="9" t="s">
        <v>14382</v>
      </c>
      <c r="B4234" s="9" t="s">
        <v>68</v>
      </c>
      <c r="C4234" s="9" t="s">
        <v>10161</v>
      </c>
      <c r="D4234" s="9" t="s">
        <v>10157</v>
      </c>
      <c r="E4234" s="10" t="n">
        <v>3</v>
      </c>
      <c r="F4234" s="10" t="n">
        <v>27199.5</v>
      </c>
      <c r="G4234" s="10" t="n">
        <v>156</v>
      </c>
      <c r="H4234" s="10" t="n">
        <v>15121.55</v>
      </c>
    </row>
    <row r="4235" customFormat="false" ht="15" hidden="false" customHeight="false" outlineLevel="0" collapsed="false">
      <c r="A4235" s="9" t="s">
        <v>14383</v>
      </c>
      <c r="B4235" s="9" t="s">
        <v>71</v>
      </c>
      <c r="C4235" s="9" t="s">
        <v>10161</v>
      </c>
      <c r="D4235" s="9" t="s">
        <v>10158</v>
      </c>
      <c r="E4235" s="10" t="n">
        <v>0</v>
      </c>
      <c r="F4235" s="10" t="n">
        <v>0</v>
      </c>
      <c r="H4235" s="10" t="n">
        <v>0</v>
      </c>
    </row>
    <row r="4236" customFormat="false" ht="15" hidden="false" customHeight="false" outlineLevel="0" collapsed="false">
      <c r="A4236" s="9" t="s">
        <v>14384</v>
      </c>
      <c r="B4236" s="9" t="s">
        <v>77</v>
      </c>
      <c r="C4236" s="9" t="s">
        <v>10161</v>
      </c>
      <c r="D4236" s="9" t="s">
        <v>10155</v>
      </c>
      <c r="E4236" s="10" t="n">
        <v>4</v>
      </c>
      <c r="F4236" s="10" t="n">
        <v>30535.62</v>
      </c>
      <c r="G4236" s="10" t="n">
        <v>0</v>
      </c>
      <c r="H4236" s="10" t="n">
        <v>16976.26</v>
      </c>
    </row>
    <row r="4237" customFormat="false" ht="15" hidden="false" customHeight="false" outlineLevel="0" collapsed="false">
      <c r="A4237" s="9" t="s">
        <v>14385</v>
      </c>
      <c r="B4237" s="9" t="s">
        <v>79</v>
      </c>
      <c r="C4237" s="9" t="s">
        <v>10161</v>
      </c>
      <c r="D4237" s="9" t="s">
        <v>10155</v>
      </c>
      <c r="E4237" s="10" t="n">
        <v>4</v>
      </c>
      <c r="F4237" s="10" t="n">
        <v>7059.47</v>
      </c>
      <c r="G4237" s="10" t="n">
        <v>9</v>
      </c>
      <c r="H4237" s="10" t="n">
        <v>3924.71</v>
      </c>
    </row>
    <row r="4238" customFormat="false" ht="15" hidden="false" customHeight="false" outlineLevel="0" collapsed="false">
      <c r="A4238" s="9" t="s">
        <v>14386</v>
      </c>
      <c r="B4238" s="9" t="s">
        <v>75</v>
      </c>
      <c r="C4238" s="9" t="s">
        <v>10161</v>
      </c>
      <c r="D4238" s="9" t="s">
        <v>10155</v>
      </c>
      <c r="E4238" s="10" t="n">
        <v>7</v>
      </c>
      <c r="F4238" s="10" t="n">
        <v>13319.77</v>
      </c>
      <c r="G4238" s="10" t="n">
        <v>41</v>
      </c>
      <c r="H4238" s="10" t="n">
        <v>7405.12</v>
      </c>
    </row>
    <row r="4239" customFormat="false" ht="15" hidden="false" customHeight="false" outlineLevel="0" collapsed="false">
      <c r="A4239" s="9" t="s">
        <v>14387</v>
      </c>
      <c r="B4239" s="9" t="s">
        <v>76</v>
      </c>
      <c r="C4239" s="9" t="s">
        <v>10163</v>
      </c>
      <c r="D4239" s="9" t="s">
        <v>10154</v>
      </c>
      <c r="E4239" s="10" t="n">
        <v>4</v>
      </c>
      <c r="F4239" s="10" t="n">
        <v>93128.94</v>
      </c>
      <c r="G4239" s="10" t="n">
        <v>54</v>
      </c>
      <c r="H4239" s="10" t="n">
        <v>51774.98</v>
      </c>
    </row>
    <row r="4240" customFormat="false" ht="15" hidden="false" customHeight="false" outlineLevel="0" collapsed="false">
      <c r="A4240" s="9" t="s">
        <v>14388</v>
      </c>
      <c r="B4240" s="9" t="s">
        <v>79</v>
      </c>
      <c r="C4240" s="9" t="s">
        <v>10161</v>
      </c>
      <c r="D4240" s="9" t="s">
        <v>10156</v>
      </c>
      <c r="E4240" s="10" t="n">
        <v>1</v>
      </c>
      <c r="F4240" s="10" t="n">
        <v>453.86</v>
      </c>
      <c r="G4240" s="10" t="n">
        <v>145</v>
      </c>
      <c r="H4240" s="10" t="n">
        <v>252.32</v>
      </c>
    </row>
    <row r="4241" customFormat="false" ht="15" hidden="false" customHeight="false" outlineLevel="0" collapsed="false">
      <c r="A4241" s="9" t="s">
        <v>14389</v>
      </c>
      <c r="B4241" s="9" t="s">
        <v>71</v>
      </c>
      <c r="C4241" s="9" t="s">
        <v>10161</v>
      </c>
      <c r="D4241" s="9" t="s">
        <v>10156</v>
      </c>
      <c r="E4241" s="10" t="n">
        <v>2</v>
      </c>
      <c r="F4241" s="10" t="n">
        <v>9806.15</v>
      </c>
      <c r="G4241" s="10" t="n">
        <v>90</v>
      </c>
      <c r="H4241" s="10" t="n">
        <v>5451.72</v>
      </c>
    </row>
    <row r="4242" customFormat="false" ht="15" hidden="false" customHeight="false" outlineLevel="0" collapsed="false">
      <c r="A4242" s="9" t="s">
        <v>14390</v>
      </c>
      <c r="B4242" s="9" t="s">
        <v>74</v>
      </c>
      <c r="C4242" s="9" t="s">
        <v>10161</v>
      </c>
      <c r="D4242" s="9" t="s">
        <v>10155</v>
      </c>
      <c r="E4242" s="10" t="n">
        <v>3</v>
      </c>
      <c r="F4242" s="10" t="n">
        <v>5667.76</v>
      </c>
      <c r="G4242" s="10" t="n">
        <v>21</v>
      </c>
      <c r="H4242" s="10" t="n">
        <v>3150.99</v>
      </c>
    </row>
    <row r="4243" customFormat="false" ht="15" hidden="false" customHeight="false" outlineLevel="0" collapsed="false">
      <c r="A4243" s="9" t="s">
        <v>14391</v>
      </c>
      <c r="B4243" s="9" t="s">
        <v>69</v>
      </c>
      <c r="C4243" s="9" t="s">
        <v>10164</v>
      </c>
      <c r="D4243" s="9" t="s">
        <v>10155</v>
      </c>
      <c r="E4243" s="10" t="n">
        <v>9</v>
      </c>
      <c r="F4243" s="10" t="n">
        <v>43905.03</v>
      </c>
      <c r="G4243" s="10" t="n">
        <v>4</v>
      </c>
      <c r="H4243" s="10" t="n">
        <v>24408.98</v>
      </c>
    </row>
    <row r="4244" customFormat="false" ht="15" hidden="false" customHeight="false" outlineLevel="0" collapsed="false">
      <c r="A4244" s="9" t="s">
        <v>14392</v>
      </c>
      <c r="B4244" s="9" t="s">
        <v>69</v>
      </c>
      <c r="C4244" s="9" t="s">
        <v>10161</v>
      </c>
      <c r="D4244" s="9" t="s">
        <v>10155</v>
      </c>
      <c r="E4244" s="10" t="n">
        <v>6</v>
      </c>
      <c r="F4244" s="10" t="n">
        <v>11476.06</v>
      </c>
      <c r="G4244" s="10" t="n">
        <v>5</v>
      </c>
      <c r="H4244" s="10" t="n">
        <v>6380.11</v>
      </c>
    </row>
    <row r="4245" customFormat="false" ht="15" hidden="false" customHeight="false" outlineLevel="0" collapsed="false">
      <c r="A4245" s="9" t="s">
        <v>14393</v>
      </c>
      <c r="B4245" s="9" t="s">
        <v>77</v>
      </c>
      <c r="C4245" s="9" t="s">
        <v>10161</v>
      </c>
      <c r="D4245" s="9" t="s">
        <v>10155</v>
      </c>
      <c r="E4245" s="10" t="n">
        <v>4</v>
      </c>
      <c r="F4245" s="10" t="n">
        <v>22628.45</v>
      </c>
      <c r="G4245" s="10" t="n">
        <v>11</v>
      </c>
      <c r="H4245" s="10" t="n">
        <v>12580.27</v>
      </c>
    </row>
    <row r="4246" customFormat="false" ht="15" hidden="false" customHeight="false" outlineLevel="0" collapsed="false">
      <c r="A4246" s="9" t="s">
        <v>14394</v>
      </c>
      <c r="B4246" s="9" t="s">
        <v>76</v>
      </c>
      <c r="C4246" s="9" t="s">
        <v>10163</v>
      </c>
      <c r="D4246" s="9" t="s">
        <v>10155</v>
      </c>
      <c r="E4246" s="10" t="n">
        <v>3</v>
      </c>
      <c r="F4246" s="10" t="n">
        <v>4168.7</v>
      </c>
      <c r="G4246" s="10" t="n">
        <v>116</v>
      </c>
      <c r="H4246" s="10" t="n">
        <v>2317.59</v>
      </c>
    </row>
    <row r="4247" customFormat="false" ht="15" hidden="false" customHeight="false" outlineLevel="0" collapsed="false">
      <c r="A4247" s="9" t="s">
        <v>14395</v>
      </c>
      <c r="B4247" s="9" t="s">
        <v>69</v>
      </c>
      <c r="C4247" s="9" t="s">
        <v>10161</v>
      </c>
      <c r="D4247" s="9" t="s">
        <v>10157</v>
      </c>
      <c r="E4247" s="10" t="n">
        <v>2</v>
      </c>
      <c r="F4247" s="10" t="n">
        <v>789.65</v>
      </c>
      <c r="G4247" s="10" t="n">
        <v>144</v>
      </c>
      <c r="H4247" s="10" t="n">
        <v>439.01</v>
      </c>
    </row>
    <row r="4248" customFormat="false" ht="15" hidden="false" customHeight="false" outlineLevel="0" collapsed="false">
      <c r="A4248" s="9" t="s">
        <v>14396</v>
      </c>
      <c r="B4248" s="9" t="s">
        <v>77</v>
      </c>
      <c r="C4248" s="9" t="s">
        <v>10161</v>
      </c>
      <c r="D4248" s="9" t="s">
        <v>10155</v>
      </c>
      <c r="E4248" s="10" t="n">
        <v>3</v>
      </c>
      <c r="F4248" s="10" t="n">
        <v>9319.24</v>
      </c>
      <c r="G4248" s="10" t="n">
        <v>17</v>
      </c>
      <c r="H4248" s="10" t="n">
        <v>5181.03</v>
      </c>
    </row>
    <row r="4249" customFormat="false" ht="15" hidden="false" customHeight="false" outlineLevel="0" collapsed="false">
      <c r="A4249" s="9" t="s">
        <v>14397</v>
      </c>
      <c r="B4249" s="9" t="s">
        <v>79</v>
      </c>
      <c r="C4249" s="9" t="s">
        <v>10162</v>
      </c>
      <c r="D4249" s="9" t="s">
        <v>10155</v>
      </c>
      <c r="E4249" s="10" t="n">
        <v>6</v>
      </c>
      <c r="F4249" s="10" t="n">
        <v>42528.77</v>
      </c>
      <c r="G4249" s="10" t="n">
        <v>12</v>
      </c>
      <c r="H4249" s="10" t="n">
        <v>23643.84</v>
      </c>
    </row>
    <row r="4250" customFormat="false" ht="15" hidden="false" customHeight="false" outlineLevel="0" collapsed="false">
      <c r="A4250" s="9" t="s">
        <v>14398</v>
      </c>
      <c r="B4250" s="9" t="s">
        <v>68</v>
      </c>
      <c r="C4250" s="9" t="s">
        <v>10161</v>
      </c>
      <c r="D4250" s="9" t="s">
        <v>10157</v>
      </c>
      <c r="E4250" s="10" t="n">
        <v>4</v>
      </c>
      <c r="F4250" s="10" t="n">
        <v>15715.47</v>
      </c>
      <c r="G4250" s="10" t="n">
        <v>149</v>
      </c>
      <c r="H4250" s="10" t="n">
        <v>8737.01</v>
      </c>
    </row>
    <row r="4251" customFormat="false" ht="15" hidden="false" customHeight="false" outlineLevel="0" collapsed="false">
      <c r="A4251" s="9" t="s">
        <v>14399</v>
      </c>
      <c r="B4251" s="9" t="s">
        <v>65</v>
      </c>
      <c r="C4251" s="9" t="s">
        <v>10162</v>
      </c>
      <c r="D4251" s="9" t="s">
        <v>10155</v>
      </c>
      <c r="E4251" s="10" t="n">
        <v>7</v>
      </c>
      <c r="F4251" s="10" t="n">
        <v>56090.45</v>
      </c>
      <c r="G4251" s="10" t="n">
        <v>2</v>
      </c>
      <c r="H4251" s="10" t="n">
        <v>31183.45</v>
      </c>
    </row>
    <row r="4252" customFormat="false" ht="15" hidden="false" customHeight="false" outlineLevel="0" collapsed="false">
      <c r="A4252" s="9" t="s">
        <v>14400</v>
      </c>
      <c r="B4252" s="9" t="s">
        <v>61</v>
      </c>
      <c r="C4252" s="9" t="s">
        <v>10161</v>
      </c>
      <c r="D4252" s="9" t="s">
        <v>10156</v>
      </c>
      <c r="E4252" s="10" t="n">
        <v>2</v>
      </c>
      <c r="F4252" s="10" t="n">
        <v>12396.58</v>
      </c>
      <c r="G4252" s="10" t="n">
        <v>9</v>
      </c>
      <c r="H4252" s="10" t="n">
        <v>6891.87</v>
      </c>
    </row>
    <row r="4253" customFormat="false" ht="15" hidden="false" customHeight="false" outlineLevel="0" collapsed="false">
      <c r="A4253" s="9" t="s">
        <v>14401</v>
      </c>
      <c r="B4253" s="9" t="s">
        <v>64</v>
      </c>
      <c r="C4253" s="9" t="s">
        <v>10161</v>
      </c>
      <c r="D4253" s="9" t="s">
        <v>10154</v>
      </c>
      <c r="E4253" s="10" t="n">
        <v>11</v>
      </c>
      <c r="F4253" s="10" t="n">
        <v>104010.87</v>
      </c>
      <c r="G4253" s="10" t="n">
        <v>28</v>
      </c>
      <c r="H4253" s="10" t="n">
        <v>57824.78</v>
      </c>
    </row>
    <row r="4254" customFormat="false" ht="15" hidden="false" customHeight="false" outlineLevel="0" collapsed="false">
      <c r="A4254" s="9" t="s">
        <v>14402</v>
      </c>
      <c r="B4254" s="9" t="s">
        <v>68</v>
      </c>
      <c r="C4254" s="9" t="s">
        <v>10163</v>
      </c>
      <c r="D4254" s="9" t="s">
        <v>10155</v>
      </c>
      <c r="E4254" s="10" t="n">
        <v>4</v>
      </c>
      <c r="F4254" s="10" t="n">
        <v>4957.65</v>
      </c>
      <c r="G4254" s="10" t="n">
        <v>38</v>
      </c>
      <c r="H4254" s="10" t="n">
        <v>2756.2</v>
      </c>
    </row>
    <row r="4255" customFormat="false" ht="15" hidden="false" customHeight="false" outlineLevel="0" collapsed="false">
      <c r="A4255" s="9" t="s">
        <v>14403</v>
      </c>
      <c r="B4255" s="9" t="s">
        <v>76</v>
      </c>
      <c r="C4255" s="9" t="s">
        <v>10163</v>
      </c>
      <c r="D4255" s="9" t="s">
        <v>10154</v>
      </c>
      <c r="E4255" s="10" t="n">
        <v>10</v>
      </c>
      <c r="F4255" s="10" t="n">
        <v>76315.78</v>
      </c>
      <c r="G4255" s="10" t="n">
        <v>15</v>
      </c>
      <c r="H4255" s="10" t="n">
        <v>42427.71</v>
      </c>
    </row>
    <row r="4256" customFormat="false" ht="15" hidden="false" customHeight="false" outlineLevel="0" collapsed="false">
      <c r="A4256" s="9" t="s">
        <v>14404</v>
      </c>
      <c r="B4256" s="9" t="s">
        <v>74</v>
      </c>
      <c r="C4256" s="9" t="s">
        <v>10161</v>
      </c>
      <c r="D4256" s="9" t="s">
        <v>10155</v>
      </c>
      <c r="E4256" s="10" t="n">
        <v>4</v>
      </c>
      <c r="F4256" s="10" t="n">
        <v>9638.51</v>
      </c>
      <c r="G4256" s="10" t="n">
        <v>22</v>
      </c>
      <c r="H4256" s="10" t="n">
        <v>5358.52</v>
      </c>
    </row>
    <row r="4257" customFormat="false" ht="15" hidden="false" customHeight="false" outlineLevel="0" collapsed="false">
      <c r="A4257" s="9" t="s">
        <v>14405</v>
      </c>
      <c r="B4257" s="9" t="s">
        <v>62</v>
      </c>
      <c r="C4257" s="9" t="s">
        <v>10163</v>
      </c>
      <c r="D4257" s="9" t="s">
        <v>10156</v>
      </c>
      <c r="E4257" s="10" t="n">
        <v>1</v>
      </c>
      <c r="F4257" s="10" t="n">
        <v>2198.45</v>
      </c>
      <c r="G4257" s="10" t="n">
        <v>69</v>
      </c>
      <c r="H4257" s="10" t="n">
        <v>1222.23</v>
      </c>
    </row>
    <row r="4258" customFormat="false" ht="15" hidden="false" customHeight="false" outlineLevel="0" collapsed="false">
      <c r="A4258" s="9" t="s">
        <v>14406</v>
      </c>
      <c r="B4258" s="9" t="s">
        <v>79</v>
      </c>
      <c r="C4258" s="9" t="s">
        <v>10161</v>
      </c>
      <c r="D4258" s="9" t="s">
        <v>10158</v>
      </c>
      <c r="E4258" s="10" t="n">
        <v>0</v>
      </c>
      <c r="F4258" s="10" t="n">
        <v>0</v>
      </c>
      <c r="H4258" s="10" t="n">
        <v>0</v>
      </c>
    </row>
    <row r="4259" customFormat="false" ht="15" hidden="false" customHeight="false" outlineLevel="0" collapsed="false">
      <c r="A4259" s="9" t="s">
        <v>14407</v>
      </c>
      <c r="B4259" s="9" t="s">
        <v>71</v>
      </c>
      <c r="C4259" s="9" t="s">
        <v>10163</v>
      </c>
      <c r="D4259" s="9" t="s">
        <v>10155</v>
      </c>
      <c r="E4259" s="10" t="n">
        <v>5</v>
      </c>
      <c r="F4259" s="10" t="n">
        <v>43975.74</v>
      </c>
      <c r="G4259" s="10" t="n">
        <v>43</v>
      </c>
      <c r="H4259" s="10" t="n">
        <v>24448.29</v>
      </c>
    </row>
    <row r="4260" customFormat="false" ht="15" hidden="false" customHeight="false" outlineLevel="0" collapsed="false">
      <c r="A4260" s="9" t="s">
        <v>14408</v>
      </c>
      <c r="B4260" s="9" t="s">
        <v>73</v>
      </c>
      <c r="C4260" s="9" t="s">
        <v>10161</v>
      </c>
      <c r="D4260" s="9" t="s">
        <v>10155</v>
      </c>
      <c r="E4260" s="10" t="n">
        <v>3</v>
      </c>
      <c r="F4260" s="10" t="n">
        <v>1526.2</v>
      </c>
      <c r="G4260" s="10" t="n">
        <v>81</v>
      </c>
      <c r="H4260" s="10" t="n">
        <v>848.49</v>
      </c>
    </row>
    <row r="4261" customFormat="false" ht="15" hidden="false" customHeight="false" outlineLevel="0" collapsed="false">
      <c r="A4261" s="9" t="s">
        <v>14409</v>
      </c>
      <c r="B4261" s="9" t="s">
        <v>76</v>
      </c>
      <c r="C4261" s="9" t="s">
        <v>10163</v>
      </c>
      <c r="D4261" s="9" t="s">
        <v>10156</v>
      </c>
      <c r="E4261" s="10" t="n">
        <v>2</v>
      </c>
      <c r="F4261" s="10" t="n">
        <v>4704.15</v>
      </c>
      <c r="G4261" s="10" t="n">
        <v>105</v>
      </c>
      <c r="H4261" s="10" t="n">
        <v>2615.27</v>
      </c>
    </row>
    <row r="4262" customFormat="false" ht="15" hidden="false" customHeight="false" outlineLevel="0" collapsed="false">
      <c r="A4262" s="9" t="s">
        <v>14410</v>
      </c>
      <c r="B4262" s="9" t="s">
        <v>75</v>
      </c>
      <c r="C4262" s="9" t="s">
        <v>10162</v>
      </c>
      <c r="D4262" s="9" t="s">
        <v>10154</v>
      </c>
      <c r="E4262" s="10" t="n">
        <v>25</v>
      </c>
      <c r="F4262" s="10" t="n">
        <v>114866.21</v>
      </c>
      <c r="G4262" s="10" t="n">
        <v>1</v>
      </c>
      <c r="H4262" s="10" t="n">
        <v>63859.8</v>
      </c>
    </row>
    <row r="4263" customFormat="false" ht="15" hidden="false" customHeight="false" outlineLevel="0" collapsed="false">
      <c r="A4263" s="9" t="s">
        <v>14411</v>
      </c>
      <c r="B4263" s="9" t="s">
        <v>60</v>
      </c>
      <c r="C4263" s="9" t="s">
        <v>10163</v>
      </c>
      <c r="D4263" s="9" t="s">
        <v>10156</v>
      </c>
      <c r="E4263" s="10" t="n">
        <v>1</v>
      </c>
      <c r="F4263" s="10" t="n">
        <v>7549</v>
      </c>
      <c r="G4263" s="10" t="n">
        <v>72</v>
      </c>
      <c r="H4263" s="10" t="n">
        <v>4196.86</v>
      </c>
    </row>
    <row r="4264" customFormat="false" ht="15" hidden="false" customHeight="false" outlineLevel="0" collapsed="false">
      <c r="A4264" s="9" t="s">
        <v>14412</v>
      </c>
      <c r="B4264" s="9" t="s">
        <v>76</v>
      </c>
      <c r="C4264" s="9" t="s">
        <v>10162</v>
      </c>
      <c r="D4264" s="9" t="s">
        <v>10156</v>
      </c>
      <c r="E4264" s="10" t="n">
        <v>1</v>
      </c>
      <c r="F4264" s="10" t="n">
        <v>6674.58</v>
      </c>
      <c r="G4264" s="10" t="n">
        <v>93</v>
      </c>
      <c r="H4264" s="10" t="n">
        <v>3710.73</v>
      </c>
    </row>
    <row r="4265" customFormat="false" ht="15" hidden="false" customHeight="false" outlineLevel="0" collapsed="false">
      <c r="A4265" s="9" t="s">
        <v>14413</v>
      </c>
      <c r="B4265" s="9" t="s">
        <v>79</v>
      </c>
      <c r="C4265" s="9" t="s">
        <v>10164</v>
      </c>
      <c r="D4265" s="9" t="s">
        <v>10155</v>
      </c>
      <c r="E4265" s="10" t="n">
        <v>5</v>
      </c>
      <c r="F4265" s="10" t="n">
        <v>45594.1</v>
      </c>
      <c r="G4265" s="10" t="n">
        <v>20</v>
      </c>
      <c r="H4265" s="10" t="n">
        <v>25348.01</v>
      </c>
    </row>
    <row r="4266" customFormat="false" ht="15" hidden="false" customHeight="false" outlineLevel="0" collapsed="false">
      <c r="A4266" s="9" t="s">
        <v>14414</v>
      </c>
      <c r="B4266" s="9" t="s">
        <v>68</v>
      </c>
      <c r="C4266" s="9" t="s">
        <v>10161</v>
      </c>
      <c r="D4266" s="9" t="s">
        <v>10156</v>
      </c>
      <c r="E4266" s="10" t="n">
        <v>1</v>
      </c>
      <c r="F4266" s="10" t="n">
        <v>568.65</v>
      </c>
      <c r="G4266" s="10" t="n">
        <v>167</v>
      </c>
      <c r="H4266" s="10" t="n">
        <v>316.14</v>
      </c>
    </row>
    <row r="4267" customFormat="false" ht="15" hidden="false" customHeight="false" outlineLevel="0" collapsed="false">
      <c r="A4267" s="9" t="s">
        <v>14415</v>
      </c>
      <c r="B4267" s="9" t="s">
        <v>73</v>
      </c>
      <c r="C4267" s="9" t="s">
        <v>10162</v>
      </c>
      <c r="D4267" s="9" t="s">
        <v>10155</v>
      </c>
      <c r="E4267" s="10" t="n">
        <v>11</v>
      </c>
      <c r="F4267" s="10" t="n">
        <v>27437.28</v>
      </c>
      <c r="G4267" s="10" t="n">
        <v>19</v>
      </c>
      <c r="H4267" s="10" t="n">
        <v>15253.74</v>
      </c>
    </row>
    <row r="4268" customFormat="false" ht="15" hidden="false" customHeight="false" outlineLevel="0" collapsed="false">
      <c r="A4268" s="9" t="s">
        <v>14416</v>
      </c>
      <c r="B4268" s="9" t="s">
        <v>75</v>
      </c>
      <c r="C4268" s="9" t="s">
        <v>10163</v>
      </c>
      <c r="D4268" s="9" t="s">
        <v>10155</v>
      </c>
      <c r="E4268" s="10" t="n">
        <v>9</v>
      </c>
      <c r="F4268" s="10" t="n">
        <v>15917</v>
      </c>
      <c r="G4268" s="10" t="n">
        <v>36</v>
      </c>
      <c r="H4268" s="10" t="n">
        <v>8849.05</v>
      </c>
    </row>
    <row r="4269" customFormat="false" ht="15" hidden="false" customHeight="false" outlineLevel="0" collapsed="false">
      <c r="A4269" s="9" t="s">
        <v>14417</v>
      </c>
      <c r="B4269" s="9" t="s">
        <v>79</v>
      </c>
      <c r="C4269" s="9" t="s">
        <v>10162</v>
      </c>
      <c r="D4269" s="9" t="s">
        <v>10155</v>
      </c>
      <c r="E4269" s="10" t="n">
        <v>9</v>
      </c>
      <c r="F4269" s="10" t="n">
        <v>46376.89</v>
      </c>
      <c r="G4269" s="10" t="n">
        <v>8</v>
      </c>
      <c r="H4269" s="10" t="n">
        <v>25783.2</v>
      </c>
    </row>
    <row r="4270" customFormat="false" ht="15" hidden="false" customHeight="false" outlineLevel="0" collapsed="false">
      <c r="A4270" s="9" t="s">
        <v>14418</v>
      </c>
      <c r="B4270" s="9" t="s">
        <v>79</v>
      </c>
      <c r="C4270" s="9" t="s">
        <v>10163</v>
      </c>
      <c r="D4270" s="9" t="s">
        <v>10156</v>
      </c>
      <c r="E4270" s="10" t="n">
        <v>1</v>
      </c>
      <c r="F4270" s="10" t="n">
        <v>629.04</v>
      </c>
      <c r="G4270" s="10" t="n">
        <v>66</v>
      </c>
      <c r="H4270" s="10" t="n">
        <v>349.71</v>
      </c>
    </row>
    <row r="4271" customFormat="false" ht="15" hidden="false" customHeight="false" outlineLevel="0" collapsed="false">
      <c r="A4271" s="9" t="s">
        <v>14419</v>
      </c>
      <c r="B4271" s="9" t="s">
        <v>77</v>
      </c>
      <c r="C4271" s="9" t="s">
        <v>10164</v>
      </c>
      <c r="D4271" s="9" t="s">
        <v>10155</v>
      </c>
      <c r="E4271" s="10" t="n">
        <v>13</v>
      </c>
      <c r="F4271" s="10" t="n">
        <v>60295.16</v>
      </c>
      <c r="G4271" s="10" t="n">
        <v>11</v>
      </c>
      <c r="H4271" s="10" t="n">
        <v>33521.06</v>
      </c>
    </row>
    <row r="4272" customFormat="false" ht="15" hidden="false" customHeight="false" outlineLevel="0" collapsed="false">
      <c r="A4272" s="9" t="s">
        <v>14420</v>
      </c>
      <c r="B4272" s="9" t="s">
        <v>64</v>
      </c>
      <c r="C4272" s="9" t="s">
        <v>10164</v>
      </c>
      <c r="D4272" s="9" t="s">
        <v>10155</v>
      </c>
      <c r="E4272" s="10" t="n">
        <v>4</v>
      </c>
      <c r="F4272" s="10" t="n">
        <v>12518.05</v>
      </c>
      <c r="G4272" s="10" t="n">
        <v>46</v>
      </c>
      <c r="H4272" s="10" t="n">
        <v>6959.4</v>
      </c>
    </row>
    <row r="4273" customFormat="false" ht="15" hidden="false" customHeight="false" outlineLevel="0" collapsed="false">
      <c r="A4273" s="9" t="s">
        <v>14421</v>
      </c>
      <c r="B4273" s="9" t="s">
        <v>75</v>
      </c>
      <c r="C4273" s="9" t="s">
        <v>10162</v>
      </c>
      <c r="D4273" s="9" t="s">
        <v>10155</v>
      </c>
      <c r="E4273" s="10" t="n">
        <v>4</v>
      </c>
      <c r="F4273" s="10" t="n">
        <v>5131.19</v>
      </c>
      <c r="G4273" s="10" t="n">
        <v>3</v>
      </c>
      <c r="H4273" s="10" t="n">
        <v>2852.68</v>
      </c>
    </row>
    <row r="4274" customFormat="false" ht="15" hidden="false" customHeight="false" outlineLevel="0" collapsed="false">
      <c r="A4274" s="9" t="s">
        <v>14422</v>
      </c>
      <c r="B4274" s="9" t="s">
        <v>74</v>
      </c>
      <c r="C4274" s="9" t="s">
        <v>10163</v>
      </c>
      <c r="D4274" s="9" t="s">
        <v>10156</v>
      </c>
      <c r="E4274" s="10" t="n">
        <v>1</v>
      </c>
      <c r="F4274" s="10" t="n">
        <v>1879.1</v>
      </c>
      <c r="G4274" s="10" t="n">
        <v>340</v>
      </c>
      <c r="H4274" s="10" t="n">
        <v>1044.68</v>
      </c>
    </row>
    <row r="4275" customFormat="false" ht="15" hidden="false" customHeight="false" outlineLevel="0" collapsed="false">
      <c r="A4275" s="9" t="s">
        <v>14423</v>
      </c>
      <c r="B4275" s="9" t="s">
        <v>74</v>
      </c>
      <c r="C4275" s="9" t="s">
        <v>10164</v>
      </c>
      <c r="D4275" s="9" t="s">
        <v>10155</v>
      </c>
      <c r="E4275" s="10" t="n">
        <v>4</v>
      </c>
      <c r="F4275" s="10" t="n">
        <v>46754.8</v>
      </c>
      <c r="G4275" s="10" t="n">
        <v>3</v>
      </c>
      <c r="H4275" s="10" t="n">
        <v>25993.3</v>
      </c>
    </row>
    <row r="4276" customFormat="false" ht="15" hidden="false" customHeight="false" outlineLevel="0" collapsed="false">
      <c r="A4276" s="9" t="s">
        <v>14424</v>
      </c>
      <c r="B4276" s="9" t="s">
        <v>77</v>
      </c>
      <c r="C4276" s="9" t="s">
        <v>10161</v>
      </c>
      <c r="D4276" s="9" t="s">
        <v>10156</v>
      </c>
      <c r="E4276" s="10" t="n">
        <v>1</v>
      </c>
      <c r="F4276" s="10" t="n">
        <v>1345.84</v>
      </c>
      <c r="G4276" s="10" t="n">
        <v>180</v>
      </c>
      <c r="H4276" s="10" t="n">
        <v>748.22</v>
      </c>
    </row>
    <row r="4277" customFormat="false" ht="15" hidden="false" customHeight="false" outlineLevel="0" collapsed="false">
      <c r="A4277" s="9" t="s">
        <v>14425</v>
      </c>
      <c r="B4277" s="9" t="s">
        <v>79</v>
      </c>
      <c r="C4277" s="9" t="s">
        <v>10161</v>
      </c>
      <c r="D4277" s="9" t="s">
        <v>10158</v>
      </c>
      <c r="E4277" s="10" t="n">
        <v>0</v>
      </c>
      <c r="F4277" s="10" t="n">
        <v>0</v>
      </c>
      <c r="H4277" s="10" t="n">
        <v>0</v>
      </c>
    </row>
    <row r="4278" customFormat="false" ht="15" hidden="false" customHeight="false" outlineLevel="0" collapsed="false">
      <c r="A4278" s="9" t="s">
        <v>14426</v>
      </c>
      <c r="B4278" s="9" t="s">
        <v>78</v>
      </c>
      <c r="C4278" s="9" t="s">
        <v>10161</v>
      </c>
      <c r="D4278" s="9" t="s">
        <v>10156</v>
      </c>
      <c r="E4278" s="10" t="n">
        <v>1</v>
      </c>
      <c r="F4278" s="10" t="n">
        <v>43478.7</v>
      </c>
      <c r="G4278" s="10" t="n">
        <v>304</v>
      </c>
      <c r="H4278" s="10" t="n">
        <v>24171.96</v>
      </c>
    </row>
    <row r="4279" customFormat="false" ht="15" hidden="false" customHeight="false" outlineLevel="0" collapsed="false">
      <c r="A4279" s="9" t="s">
        <v>14427</v>
      </c>
      <c r="B4279" s="9" t="s">
        <v>64</v>
      </c>
      <c r="C4279" s="9" t="s">
        <v>10161</v>
      </c>
      <c r="D4279" s="9" t="s">
        <v>10156</v>
      </c>
      <c r="E4279" s="10" t="n">
        <v>1</v>
      </c>
      <c r="F4279" s="10" t="n">
        <v>8751.45</v>
      </c>
      <c r="G4279" s="10" t="n">
        <v>79</v>
      </c>
      <c r="H4279" s="10" t="n">
        <v>4865.36</v>
      </c>
    </row>
    <row r="4280" customFormat="false" ht="15" hidden="false" customHeight="false" outlineLevel="0" collapsed="false">
      <c r="A4280" s="9" t="s">
        <v>14428</v>
      </c>
      <c r="B4280" s="9" t="s">
        <v>61</v>
      </c>
      <c r="C4280" s="9" t="s">
        <v>10161</v>
      </c>
      <c r="D4280" s="9" t="s">
        <v>10156</v>
      </c>
      <c r="E4280" s="10" t="n">
        <v>1</v>
      </c>
      <c r="F4280" s="10" t="n">
        <v>7766.2</v>
      </c>
      <c r="G4280" s="10" t="n">
        <v>306</v>
      </c>
      <c r="H4280" s="10" t="n">
        <v>4317.61</v>
      </c>
    </row>
    <row r="4281" customFormat="false" ht="15" hidden="false" customHeight="false" outlineLevel="0" collapsed="false">
      <c r="A4281" s="9" t="s">
        <v>14429</v>
      </c>
      <c r="B4281" s="9" t="s">
        <v>79</v>
      </c>
      <c r="C4281" s="9" t="s">
        <v>10161</v>
      </c>
      <c r="D4281" s="9" t="s">
        <v>10156</v>
      </c>
      <c r="E4281" s="10" t="n">
        <v>1</v>
      </c>
      <c r="F4281" s="10" t="n">
        <v>2115.33</v>
      </c>
      <c r="G4281" s="10" t="n">
        <v>63</v>
      </c>
      <c r="H4281" s="10" t="n">
        <v>1176.02</v>
      </c>
    </row>
    <row r="4282" customFormat="false" ht="15" hidden="false" customHeight="false" outlineLevel="0" collapsed="false">
      <c r="A4282" s="9" t="s">
        <v>14430</v>
      </c>
      <c r="B4282" s="9" t="s">
        <v>68</v>
      </c>
      <c r="C4282" s="9" t="s">
        <v>10161</v>
      </c>
      <c r="D4282" s="9" t="s">
        <v>10155</v>
      </c>
      <c r="E4282" s="10" t="n">
        <v>5</v>
      </c>
      <c r="F4282" s="10" t="n">
        <v>23744.73</v>
      </c>
      <c r="G4282" s="10" t="n">
        <v>14</v>
      </c>
      <c r="H4282" s="10" t="n">
        <v>13200.87</v>
      </c>
    </row>
    <row r="4283" customFormat="false" ht="15" hidden="false" customHeight="false" outlineLevel="0" collapsed="false">
      <c r="A4283" s="9" t="s">
        <v>14431</v>
      </c>
      <c r="B4283" s="9" t="s">
        <v>64</v>
      </c>
      <c r="C4283" s="9" t="s">
        <v>10161</v>
      </c>
      <c r="D4283" s="9" t="s">
        <v>10156</v>
      </c>
      <c r="E4283" s="10" t="n">
        <v>2</v>
      </c>
      <c r="F4283" s="10" t="n">
        <v>63471.5</v>
      </c>
      <c r="G4283" s="10" t="n">
        <v>21</v>
      </c>
      <c r="H4283" s="10" t="n">
        <v>35286.94</v>
      </c>
    </row>
    <row r="4284" customFormat="false" ht="15" hidden="false" customHeight="false" outlineLevel="0" collapsed="false">
      <c r="A4284" s="9" t="s">
        <v>14432</v>
      </c>
      <c r="B4284" s="9" t="s">
        <v>64</v>
      </c>
      <c r="C4284" s="9" t="s">
        <v>10161</v>
      </c>
      <c r="D4284" s="9" t="s">
        <v>10156</v>
      </c>
      <c r="E4284" s="10" t="n">
        <v>1</v>
      </c>
      <c r="F4284" s="10" t="n">
        <v>1112.16</v>
      </c>
      <c r="G4284" s="10" t="n">
        <v>186</v>
      </c>
      <c r="H4284" s="10" t="n">
        <v>618.3</v>
      </c>
    </row>
    <row r="4285" customFormat="false" ht="15" hidden="false" customHeight="false" outlineLevel="0" collapsed="false">
      <c r="A4285" s="9" t="s">
        <v>14433</v>
      </c>
      <c r="B4285" s="9" t="s">
        <v>68</v>
      </c>
      <c r="C4285" s="9" t="s">
        <v>10161</v>
      </c>
      <c r="D4285" s="9" t="s">
        <v>10154</v>
      </c>
      <c r="E4285" s="10" t="n">
        <v>24</v>
      </c>
      <c r="F4285" s="10" t="n">
        <v>118860.79</v>
      </c>
      <c r="G4285" s="10" t="n">
        <v>3</v>
      </c>
      <c r="H4285" s="10" t="n">
        <v>66080.58</v>
      </c>
    </row>
    <row r="4286" customFormat="false" ht="15" hidden="false" customHeight="false" outlineLevel="0" collapsed="false">
      <c r="A4286" s="9" t="s">
        <v>14434</v>
      </c>
      <c r="B4286" s="9" t="s">
        <v>65</v>
      </c>
      <c r="C4286" s="9" t="s">
        <v>10161</v>
      </c>
      <c r="D4286" s="9" t="s">
        <v>10156</v>
      </c>
      <c r="E4286" s="10" t="n">
        <v>1</v>
      </c>
      <c r="F4286" s="10" t="n">
        <v>659</v>
      </c>
      <c r="G4286" s="10" t="n">
        <v>364</v>
      </c>
      <c r="H4286" s="10" t="n">
        <v>366.37</v>
      </c>
    </row>
    <row r="4287" customFormat="false" ht="15" hidden="false" customHeight="false" outlineLevel="0" collapsed="false">
      <c r="A4287" s="9" t="s">
        <v>14435</v>
      </c>
      <c r="B4287" s="9" t="s">
        <v>75</v>
      </c>
      <c r="C4287" s="9" t="s">
        <v>10161</v>
      </c>
      <c r="D4287" s="9" t="s">
        <v>10155</v>
      </c>
      <c r="E4287" s="10" t="n">
        <v>6</v>
      </c>
      <c r="F4287" s="10" t="n">
        <v>32638.8</v>
      </c>
      <c r="G4287" s="10" t="n">
        <v>11</v>
      </c>
      <c r="H4287" s="10" t="n">
        <v>18145.52</v>
      </c>
    </row>
    <row r="4288" customFormat="false" ht="15" hidden="false" customHeight="false" outlineLevel="0" collapsed="false">
      <c r="A4288" s="9" t="s">
        <v>14436</v>
      </c>
      <c r="B4288" s="9" t="s">
        <v>77</v>
      </c>
      <c r="C4288" s="9" t="s">
        <v>10161</v>
      </c>
      <c r="D4288" s="9" t="s">
        <v>10155</v>
      </c>
      <c r="E4288" s="10" t="n">
        <v>6</v>
      </c>
      <c r="F4288" s="10" t="n">
        <v>7572.15</v>
      </c>
      <c r="G4288" s="10" t="n">
        <v>18</v>
      </c>
      <c r="H4288" s="10" t="n">
        <v>4209.73</v>
      </c>
    </row>
    <row r="4289" customFormat="false" ht="15" hidden="false" customHeight="false" outlineLevel="0" collapsed="false">
      <c r="A4289" s="9" t="s">
        <v>14437</v>
      </c>
      <c r="B4289" s="9" t="s">
        <v>68</v>
      </c>
      <c r="C4289" s="9" t="s">
        <v>10161</v>
      </c>
      <c r="D4289" s="9" t="s">
        <v>10156</v>
      </c>
      <c r="E4289" s="10" t="n">
        <v>1</v>
      </c>
      <c r="F4289" s="10" t="n">
        <v>2292.58</v>
      </c>
      <c r="G4289" s="10" t="n">
        <v>51</v>
      </c>
      <c r="H4289" s="10" t="n">
        <v>1274.56</v>
      </c>
    </row>
    <row r="4290" customFormat="false" ht="15" hidden="false" customHeight="false" outlineLevel="0" collapsed="false">
      <c r="A4290" s="9" t="s">
        <v>14438</v>
      </c>
      <c r="B4290" s="9" t="s">
        <v>79</v>
      </c>
      <c r="C4290" s="9" t="s">
        <v>10161</v>
      </c>
      <c r="D4290" s="9" t="s">
        <v>10155</v>
      </c>
      <c r="E4290" s="10" t="n">
        <v>5</v>
      </c>
      <c r="F4290" s="10" t="n">
        <v>13980.25</v>
      </c>
      <c r="G4290" s="10" t="n">
        <v>39</v>
      </c>
      <c r="H4290" s="10" t="n">
        <v>7772.31</v>
      </c>
    </row>
    <row r="4291" customFormat="false" ht="15" hidden="false" customHeight="false" outlineLevel="0" collapsed="false">
      <c r="A4291" s="9" t="s">
        <v>14439</v>
      </c>
      <c r="B4291" s="9" t="s">
        <v>76</v>
      </c>
      <c r="C4291" s="9" t="s">
        <v>10161</v>
      </c>
      <c r="D4291" s="9" t="s">
        <v>10156</v>
      </c>
      <c r="E4291" s="10" t="n">
        <v>1</v>
      </c>
      <c r="F4291" s="10" t="n">
        <v>2168.2</v>
      </c>
      <c r="G4291" s="10" t="n">
        <v>108</v>
      </c>
      <c r="H4291" s="10" t="n">
        <v>1205.41</v>
      </c>
    </row>
    <row r="4292" customFormat="false" ht="15" hidden="false" customHeight="false" outlineLevel="0" collapsed="false">
      <c r="A4292" s="9" t="s">
        <v>14440</v>
      </c>
      <c r="B4292" s="9" t="s">
        <v>75</v>
      </c>
      <c r="C4292" s="9" t="s">
        <v>10164</v>
      </c>
      <c r="D4292" s="9" t="s">
        <v>10156</v>
      </c>
      <c r="E4292" s="10" t="n">
        <v>1</v>
      </c>
      <c r="F4292" s="10" t="n">
        <v>1674.15</v>
      </c>
      <c r="G4292" s="10" t="n">
        <v>290</v>
      </c>
      <c r="H4292" s="10" t="n">
        <v>930.74</v>
      </c>
    </row>
    <row r="4293" customFormat="false" ht="15" hidden="false" customHeight="false" outlineLevel="0" collapsed="false">
      <c r="A4293" s="9" t="s">
        <v>14441</v>
      </c>
      <c r="B4293" s="9" t="s">
        <v>77</v>
      </c>
      <c r="C4293" s="9" t="s">
        <v>10161</v>
      </c>
      <c r="D4293" s="9" t="s">
        <v>10155</v>
      </c>
      <c r="E4293" s="10" t="n">
        <v>4</v>
      </c>
      <c r="F4293" s="10" t="n">
        <v>20573.69</v>
      </c>
      <c r="G4293" s="10" t="n">
        <v>18</v>
      </c>
      <c r="H4293" s="10" t="n">
        <v>11437.93</v>
      </c>
    </row>
    <row r="4294" customFormat="false" ht="15" hidden="false" customHeight="false" outlineLevel="0" collapsed="false">
      <c r="A4294" s="9" t="s">
        <v>14442</v>
      </c>
      <c r="B4294" s="9" t="s">
        <v>62</v>
      </c>
      <c r="C4294" s="9" t="s">
        <v>10164</v>
      </c>
      <c r="D4294" s="9" t="s">
        <v>10156</v>
      </c>
      <c r="E4294" s="10" t="n">
        <v>2</v>
      </c>
      <c r="F4294" s="10" t="n">
        <v>10083.15</v>
      </c>
      <c r="G4294" s="10" t="n">
        <v>54</v>
      </c>
      <c r="H4294" s="10" t="n">
        <v>5605.72</v>
      </c>
    </row>
    <row r="4295" customFormat="false" ht="15" hidden="false" customHeight="false" outlineLevel="0" collapsed="false">
      <c r="A4295" s="9" t="s">
        <v>14443</v>
      </c>
      <c r="B4295" s="9" t="s">
        <v>62</v>
      </c>
      <c r="C4295" s="9" t="s">
        <v>10161</v>
      </c>
      <c r="D4295" s="9" t="s">
        <v>10156</v>
      </c>
      <c r="E4295" s="10" t="n">
        <v>2</v>
      </c>
      <c r="F4295" s="10" t="n">
        <v>11492.83</v>
      </c>
      <c r="G4295" s="10" t="n">
        <v>15</v>
      </c>
      <c r="H4295" s="10" t="n">
        <v>6389.43</v>
      </c>
    </row>
    <row r="4296" customFormat="false" ht="15" hidden="false" customHeight="false" outlineLevel="0" collapsed="false">
      <c r="A4296" s="9" t="s">
        <v>14444</v>
      </c>
      <c r="B4296" s="9" t="s">
        <v>76</v>
      </c>
      <c r="C4296" s="9" t="s">
        <v>10161</v>
      </c>
      <c r="D4296" s="9" t="s">
        <v>10156</v>
      </c>
      <c r="E4296" s="10" t="n">
        <v>1</v>
      </c>
      <c r="F4296" s="10" t="n">
        <v>38942.58</v>
      </c>
      <c r="G4296" s="10" t="n">
        <v>272</v>
      </c>
      <c r="H4296" s="10" t="n">
        <v>21650.1</v>
      </c>
    </row>
    <row r="4297" customFormat="false" ht="15" hidden="false" customHeight="false" outlineLevel="0" collapsed="false">
      <c r="A4297" s="9" t="s">
        <v>14445</v>
      </c>
      <c r="B4297" s="9" t="s">
        <v>68</v>
      </c>
      <c r="C4297" s="9" t="s">
        <v>10161</v>
      </c>
      <c r="D4297" s="9" t="s">
        <v>10155</v>
      </c>
      <c r="E4297" s="10" t="n">
        <v>11</v>
      </c>
      <c r="F4297" s="10" t="n">
        <v>45805.41</v>
      </c>
      <c r="G4297" s="10" t="n">
        <v>51</v>
      </c>
      <c r="H4297" s="10" t="n">
        <v>25465.49</v>
      </c>
    </row>
    <row r="4298" customFormat="false" ht="15" hidden="false" customHeight="false" outlineLevel="0" collapsed="false">
      <c r="A4298" s="9" t="s">
        <v>14446</v>
      </c>
      <c r="B4298" s="9" t="s">
        <v>62</v>
      </c>
      <c r="C4298" s="9" t="s">
        <v>10161</v>
      </c>
      <c r="D4298" s="9" t="s">
        <v>10155</v>
      </c>
      <c r="E4298" s="10" t="n">
        <v>5</v>
      </c>
      <c r="F4298" s="10" t="n">
        <v>11001.52</v>
      </c>
      <c r="G4298" s="10" t="n">
        <v>58</v>
      </c>
      <c r="H4298" s="10" t="n">
        <v>6116.29</v>
      </c>
    </row>
    <row r="4299" customFormat="false" ht="15" hidden="false" customHeight="false" outlineLevel="0" collapsed="false">
      <c r="A4299" s="9" t="s">
        <v>14447</v>
      </c>
      <c r="B4299" s="9" t="s">
        <v>73</v>
      </c>
      <c r="C4299" s="9" t="s">
        <v>10163</v>
      </c>
      <c r="D4299" s="9" t="s">
        <v>10155</v>
      </c>
      <c r="E4299" s="10" t="n">
        <v>3</v>
      </c>
      <c r="F4299" s="10" t="n">
        <v>17740.13</v>
      </c>
      <c r="G4299" s="10" t="n">
        <v>41</v>
      </c>
      <c r="H4299" s="10" t="n">
        <v>9862.61</v>
      </c>
    </row>
    <row r="4300" customFormat="false" ht="15" hidden="false" customHeight="false" outlineLevel="0" collapsed="false">
      <c r="A4300" s="9" t="s">
        <v>14448</v>
      </c>
      <c r="B4300" s="9" t="s">
        <v>62</v>
      </c>
      <c r="C4300" s="9" t="s">
        <v>10164</v>
      </c>
      <c r="D4300" s="9" t="s">
        <v>10155</v>
      </c>
      <c r="E4300" s="10" t="n">
        <v>3</v>
      </c>
      <c r="F4300" s="10" t="n">
        <v>28478.2</v>
      </c>
      <c r="G4300" s="10" t="n">
        <v>81</v>
      </c>
      <c r="H4300" s="10" t="n">
        <v>15832.44</v>
      </c>
    </row>
    <row r="4301" customFormat="false" ht="15" hidden="false" customHeight="false" outlineLevel="0" collapsed="false">
      <c r="A4301" s="9" t="s">
        <v>14449</v>
      </c>
      <c r="B4301" s="9" t="s">
        <v>74</v>
      </c>
      <c r="C4301" s="9" t="s">
        <v>10161</v>
      </c>
      <c r="D4301" s="9" t="s">
        <v>10158</v>
      </c>
      <c r="E4301" s="10" t="n">
        <v>0</v>
      </c>
      <c r="F4301" s="10" t="n">
        <v>0</v>
      </c>
      <c r="H4301" s="10" t="n">
        <v>0</v>
      </c>
    </row>
    <row r="4302" customFormat="false" ht="15" hidden="false" customHeight="false" outlineLevel="0" collapsed="false">
      <c r="A4302" s="9" t="s">
        <v>14450</v>
      </c>
      <c r="B4302" s="9" t="s">
        <v>75</v>
      </c>
      <c r="C4302" s="9" t="s">
        <v>10161</v>
      </c>
      <c r="D4302" s="9" t="s">
        <v>10155</v>
      </c>
      <c r="E4302" s="10" t="n">
        <v>6</v>
      </c>
      <c r="F4302" s="10" t="n">
        <v>56088.06</v>
      </c>
      <c r="G4302" s="10" t="n">
        <v>22</v>
      </c>
      <c r="H4302" s="10" t="n">
        <v>31182.12</v>
      </c>
    </row>
    <row r="4303" customFormat="false" ht="15" hidden="false" customHeight="false" outlineLevel="0" collapsed="false">
      <c r="A4303" s="9" t="s">
        <v>14451</v>
      </c>
      <c r="B4303" s="9" t="s">
        <v>62</v>
      </c>
      <c r="C4303" s="9" t="s">
        <v>10161</v>
      </c>
      <c r="D4303" s="9" t="s">
        <v>10156</v>
      </c>
      <c r="E4303" s="10" t="n">
        <v>2</v>
      </c>
      <c r="F4303" s="10" t="n">
        <v>32784.7</v>
      </c>
      <c r="G4303" s="10" t="n">
        <v>83</v>
      </c>
      <c r="H4303" s="10" t="n">
        <v>18226.63</v>
      </c>
    </row>
    <row r="4304" customFormat="false" ht="15" hidden="false" customHeight="false" outlineLevel="0" collapsed="false">
      <c r="A4304" s="9" t="s">
        <v>14452</v>
      </c>
      <c r="B4304" s="9" t="s">
        <v>68</v>
      </c>
      <c r="C4304" s="9" t="s">
        <v>10161</v>
      </c>
      <c r="D4304" s="9" t="s">
        <v>10156</v>
      </c>
      <c r="E4304" s="10" t="n">
        <v>1</v>
      </c>
      <c r="F4304" s="10" t="n">
        <v>79</v>
      </c>
      <c r="G4304" s="10" t="n">
        <v>39</v>
      </c>
      <c r="H4304" s="10" t="n">
        <v>43.92</v>
      </c>
    </row>
    <row r="4305" customFormat="false" ht="15" hidden="false" customHeight="false" outlineLevel="0" collapsed="false">
      <c r="A4305" s="9" t="s">
        <v>14453</v>
      </c>
      <c r="B4305" s="9" t="s">
        <v>71</v>
      </c>
      <c r="C4305" s="9" t="s">
        <v>10161</v>
      </c>
      <c r="D4305" s="9" t="s">
        <v>10156</v>
      </c>
      <c r="E4305" s="10" t="n">
        <v>2</v>
      </c>
      <c r="F4305" s="10" t="n">
        <v>2929.75</v>
      </c>
      <c r="G4305" s="10" t="n">
        <v>7</v>
      </c>
      <c r="H4305" s="10" t="n">
        <v>1628.79</v>
      </c>
    </row>
    <row r="4306" customFormat="false" ht="15" hidden="false" customHeight="false" outlineLevel="0" collapsed="false">
      <c r="A4306" s="9" t="s">
        <v>14454</v>
      </c>
      <c r="B4306" s="9" t="s">
        <v>71</v>
      </c>
      <c r="C4306" s="9" t="s">
        <v>10161</v>
      </c>
      <c r="D4306" s="9" t="s">
        <v>10157</v>
      </c>
      <c r="E4306" s="10" t="n">
        <v>2</v>
      </c>
      <c r="F4306" s="10" t="n">
        <v>3758.55</v>
      </c>
      <c r="G4306" s="10" t="n">
        <v>157</v>
      </c>
      <c r="H4306" s="10" t="n">
        <v>2089.56</v>
      </c>
    </row>
    <row r="4307" customFormat="false" ht="15" hidden="false" customHeight="false" outlineLevel="0" collapsed="false">
      <c r="A4307" s="9" t="s">
        <v>14455</v>
      </c>
      <c r="B4307" s="9" t="s">
        <v>76</v>
      </c>
      <c r="C4307" s="9" t="s">
        <v>10161</v>
      </c>
      <c r="D4307" s="9" t="s">
        <v>10155</v>
      </c>
      <c r="E4307" s="10" t="n">
        <v>4</v>
      </c>
      <c r="F4307" s="10" t="n">
        <v>19894.99</v>
      </c>
      <c r="G4307" s="10" t="n">
        <v>86</v>
      </c>
      <c r="H4307" s="10" t="n">
        <v>11060.61</v>
      </c>
    </row>
    <row r="4308" customFormat="false" ht="15" hidden="false" customHeight="false" outlineLevel="0" collapsed="false">
      <c r="A4308" s="9" t="s">
        <v>14456</v>
      </c>
      <c r="B4308" s="9" t="s">
        <v>65</v>
      </c>
      <c r="C4308" s="9" t="s">
        <v>10164</v>
      </c>
      <c r="D4308" s="9" t="s">
        <v>10156</v>
      </c>
      <c r="E4308" s="10" t="n">
        <v>2</v>
      </c>
      <c r="F4308" s="10" t="n">
        <v>32771.75</v>
      </c>
      <c r="G4308" s="10" t="n">
        <v>4</v>
      </c>
      <c r="H4308" s="10" t="n">
        <v>18219.43</v>
      </c>
    </row>
    <row r="4309" customFormat="false" ht="15" hidden="false" customHeight="false" outlineLevel="0" collapsed="false">
      <c r="A4309" s="9" t="s">
        <v>14457</v>
      </c>
      <c r="B4309" s="9" t="s">
        <v>75</v>
      </c>
      <c r="C4309" s="9" t="s">
        <v>10161</v>
      </c>
      <c r="D4309" s="9" t="s">
        <v>10156</v>
      </c>
      <c r="E4309" s="10" t="n">
        <v>1</v>
      </c>
      <c r="F4309" s="10" t="n">
        <v>5775</v>
      </c>
      <c r="G4309" s="10" t="n">
        <v>55</v>
      </c>
      <c r="H4309" s="10" t="n">
        <v>3210.61</v>
      </c>
    </row>
    <row r="4310" customFormat="false" ht="15" hidden="false" customHeight="false" outlineLevel="0" collapsed="false">
      <c r="A4310" s="9" t="s">
        <v>14458</v>
      </c>
      <c r="B4310" s="9" t="s">
        <v>64</v>
      </c>
      <c r="C4310" s="9" t="s">
        <v>10163</v>
      </c>
      <c r="D4310" s="9" t="s">
        <v>10155</v>
      </c>
      <c r="E4310" s="10" t="n">
        <v>4</v>
      </c>
      <c r="F4310" s="10" t="n">
        <v>9736.47</v>
      </c>
      <c r="G4310" s="10" t="n">
        <v>71</v>
      </c>
      <c r="H4310" s="10" t="n">
        <v>5412.98</v>
      </c>
    </row>
    <row r="4311" customFormat="false" ht="15" hidden="false" customHeight="false" outlineLevel="0" collapsed="false">
      <c r="A4311" s="9" t="s">
        <v>14459</v>
      </c>
      <c r="B4311" s="9" t="s">
        <v>71</v>
      </c>
      <c r="C4311" s="9" t="s">
        <v>10163</v>
      </c>
      <c r="D4311" s="9" t="s">
        <v>10155</v>
      </c>
      <c r="E4311" s="10" t="n">
        <v>3</v>
      </c>
      <c r="F4311" s="10" t="n">
        <v>37958.96</v>
      </c>
      <c r="G4311" s="10" t="n">
        <v>13</v>
      </c>
      <c r="H4311" s="10" t="n">
        <v>21103.26</v>
      </c>
    </row>
    <row r="4312" customFormat="false" ht="15" hidden="false" customHeight="false" outlineLevel="0" collapsed="false">
      <c r="A4312" s="9" t="s">
        <v>14460</v>
      </c>
      <c r="B4312" s="9" t="s">
        <v>60</v>
      </c>
      <c r="C4312" s="9" t="s">
        <v>10163</v>
      </c>
      <c r="D4312" s="9" t="s">
        <v>10156</v>
      </c>
      <c r="E4312" s="10" t="n">
        <v>1</v>
      </c>
      <c r="F4312" s="10" t="n">
        <v>4475.5</v>
      </c>
      <c r="G4312" s="10" t="n">
        <v>0</v>
      </c>
      <c r="H4312" s="10" t="n">
        <v>2488.15</v>
      </c>
    </row>
    <row r="4313" customFormat="false" ht="15" hidden="false" customHeight="false" outlineLevel="0" collapsed="false">
      <c r="A4313" s="9" t="s">
        <v>14461</v>
      </c>
      <c r="B4313" s="9" t="s">
        <v>68</v>
      </c>
      <c r="C4313" s="9" t="s">
        <v>10161</v>
      </c>
      <c r="D4313" s="9" t="s">
        <v>10156</v>
      </c>
      <c r="E4313" s="10" t="n">
        <v>2</v>
      </c>
      <c r="F4313" s="10" t="n">
        <v>3879.61</v>
      </c>
      <c r="G4313" s="10" t="n">
        <v>8</v>
      </c>
      <c r="H4313" s="10" t="n">
        <v>2156.87</v>
      </c>
    </row>
    <row r="4314" customFormat="false" ht="15" hidden="false" customHeight="false" outlineLevel="0" collapsed="false">
      <c r="A4314" s="9" t="s">
        <v>14462</v>
      </c>
      <c r="B4314" s="9" t="s">
        <v>62</v>
      </c>
      <c r="C4314" s="9" t="s">
        <v>10161</v>
      </c>
      <c r="D4314" s="9" t="s">
        <v>10156</v>
      </c>
      <c r="E4314" s="10" t="n">
        <v>2</v>
      </c>
      <c r="F4314" s="10" t="n">
        <v>38000</v>
      </c>
      <c r="G4314" s="10" t="n">
        <v>3</v>
      </c>
      <c r="H4314" s="10" t="n">
        <v>21126.08</v>
      </c>
    </row>
    <row r="4315" customFormat="false" ht="15" hidden="false" customHeight="false" outlineLevel="0" collapsed="false">
      <c r="A4315" s="9" t="s">
        <v>14463</v>
      </c>
      <c r="B4315" s="9" t="s">
        <v>76</v>
      </c>
      <c r="C4315" s="9" t="s">
        <v>10161</v>
      </c>
      <c r="D4315" s="9" t="s">
        <v>10156</v>
      </c>
      <c r="E4315" s="10" t="n">
        <v>1</v>
      </c>
      <c r="F4315" s="10" t="n">
        <v>810.81</v>
      </c>
      <c r="G4315" s="10" t="n">
        <v>0</v>
      </c>
      <c r="H4315" s="10" t="n">
        <v>450.77</v>
      </c>
    </row>
    <row r="4316" customFormat="false" ht="15" hidden="false" customHeight="false" outlineLevel="0" collapsed="false">
      <c r="A4316" s="9" t="s">
        <v>14464</v>
      </c>
      <c r="B4316" s="9" t="s">
        <v>67</v>
      </c>
      <c r="C4316" s="9" t="s">
        <v>10161</v>
      </c>
      <c r="D4316" s="9" t="s">
        <v>10156</v>
      </c>
      <c r="E4316" s="10" t="n">
        <v>1</v>
      </c>
      <c r="F4316" s="10" t="n">
        <v>1032.03</v>
      </c>
      <c r="G4316" s="10" t="n">
        <v>275</v>
      </c>
      <c r="H4316" s="10" t="n">
        <v>573.76</v>
      </c>
    </row>
    <row r="4317" customFormat="false" ht="15" hidden="false" customHeight="false" outlineLevel="0" collapsed="false">
      <c r="A4317" s="9" t="s">
        <v>14465</v>
      </c>
      <c r="B4317" s="9" t="s">
        <v>74</v>
      </c>
      <c r="C4317" s="9" t="s">
        <v>10164</v>
      </c>
      <c r="D4317" s="9" t="s">
        <v>10155</v>
      </c>
      <c r="E4317" s="10" t="n">
        <v>7</v>
      </c>
      <c r="F4317" s="10" t="n">
        <v>64852.89</v>
      </c>
      <c r="G4317" s="10" t="n">
        <v>7</v>
      </c>
      <c r="H4317" s="10" t="n">
        <v>36054.93</v>
      </c>
    </row>
    <row r="4318" customFormat="false" ht="15" hidden="false" customHeight="false" outlineLevel="0" collapsed="false">
      <c r="A4318" s="9" t="s">
        <v>14466</v>
      </c>
      <c r="B4318" s="9" t="s">
        <v>71</v>
      </c>
      <c r="C4318" s="9" t="s">
        <v>10161</v>
      </c>
      <c r="D4318" s="9" t="s">
        <v>10155</v>
      </c>
      <c r="E4318" s="10" t="n">
        <v>5</v>
      </c>
      <c r="F4318" s="10" t="n">
        <v>23303.36</v>
      </c>
      <c r="G4318" s="10" t="n">
        <v>1</v>
      </c>
      <c r="H4318" s="10" t="n">
        <v>12955.49</v>
      </c>
    </row>
    <row r="4319" customFormat="false" ht="15" hidden="false" customHeight="false" outlineLevel="0" collapsed="false">
      <c r="A4319" s="9" t="s">
        <v>14467</v>
      </c>
      <c r="B4319" s="9" t="s">
        <v>62</v>
      </c>
      <c r="C4319" s="9" t="s">
        <v>10161</v>
      </c>
      <c r="D4319" s="9" t="s">
        <v>10155</v>
      </c>
      <c r="E4319" s="10" t="n">
        <v>8</v>
      </c>
      <c r="F4319" s="10" t="n">
        <v>36261.97</v>
      </c>
      <c r="G4319" s="10" t="n">
        <v>19</v>
      </c>
      <c r="H4319" s="10" t="n">
        <v>20159.82</v>
      </c>
    </row>
    <row r="4320" customFormat="false" ht="15" hidden="false" customHeight="false" outlineLevel="0" collapsed="false">
      <c r="A4320" s="9" t="s">
        <v>14468</v>
      </c>
      <c r="B4320" s="9" t="s">
        <v>65</v>
      </c>
      <c r="C4320" s="9" t="s">
        <v>10161</v>
      </c>
      <c r="D4320" s="9" t="s">
        <v>10156</v>
      </c>
      <c r="E4320" s="10" t="n">
        <v>1</v>
      </c>
      <c r="F4320" s="10" t="n">
        <v>4210.3</v>
      </c>
      <c r="G4320" s="10" t="n">
        <v>39</v>
      </c>
      <c r="H4320" s="10" t="n">
        <v>2340.71</v>
      </c>
    </row>
    <row r="4321" customFormat="false" ht="15" hidden="false" customHeight="false" outlineLevel="0" collapsed="false">
      <c r="A4321" s="9" t="s">
        <v>14469</v>
      </c>
      <c r="B4321" s="9" t="s">
        <v>70</v>
      </c>
      <c r="C4321" s="9" t="s">
        <v>10162</v>
      </c>
      <c r="D4321" s="9" t="s">
        <v>10156</v>
      </c>
      <c r="E4321" s="10" t="n">
        <v>2</v>
      </c>
      <c r="F4321" s="10" t="n">
        <v>12583.79</v>
      </c>
      <c r="G4321" s="10" t="n">
        <v>102</v>
      </c>
      <c r="H4321" s="10" t="n">
        <v>6995.95</v>
      </c>
    </row>
    <row r="4322" customFormat="false" ht="15" hidden="false" customHeight="false" outlineLevel="0" collapsed="false">
      <c r="A4322" s="9" t="s">
        <v>14470</v>
      </c>
      <c r="B4322" s="9" t="s">
        <v>71</v>
      </c>
      <c r="C4322" s="9" t="s">
        <v>10161</v>
      </c>
      <c r="D4322" s="9" t="s">
        <v>10155</v>
      </c>
      <c r="E4322" s="10" t="n">
        <v>3</v>
      </c>
      <c r="F4322" s="10" t="n">
        <v>14959.99</v>
      </c>
      <c r="G4322" s="10" t="n">
        <v>57</v>
      </c>
      <c r="H4322" s="10" t="n">
        <v>8317</v>
      </c>
    </row>
    <row r="4323" customFormat="false" ht="15" hidden="false" customHeight="false" outlineLevel="0" collapsed="false">
      <c r="A4323" s="9" t="s">
        <v>14471</v>
      </c>
      <c r="B4323" s="9" t="s">
        <v>68</v>
      </c>
      <c r="C4323" s="9" t="s">
        <v>10162</v>
      </c>
      <c r="D4323" s="9" t="s">
        <v>10156</v>
      </c>
      <c r="E4323" s="10" t="n">
        <v>1</v>
      </c>
      <c r="F4323" s="10" t="n">
        <v>854.1</v>
      </c>
      <c r="G4323" s="10" t="n">
        <v>244</v>
      </c>
      <c r="H4323" s="10" t="n">
        <v>474.84</v>
      </c>
    </row>
    <row r="4324" customFormat="false" ht="15" hidden="false" customHeight="false" outlineLevel="0" collapsed="false">
      <c r="A4324" s="9" t="s">
        <v>14472</v>
      </c>
      <c r="B4324" s="9" t="s">
        <v>71</v>
      </c>
      <c r="C4324" s="9" t="s">
        <v>10161</v>
      </c>
      <c r="D4324" s="9" t="s">
        <v>10157</v>
      </c>
      <c r="E4324" s="10" t="n">
        <v>3</v>
      </c>
      <c r="F4324" s="10" t="n">
        <v>55481.65</v>
      </c>
      <c r="G4324" s="10" t="n">
        <v>200</v>
      </c>
      <c r="H4324" s="10" t="n">
        <v>30844.99</v>
      </c>
    </row>
    <row r="4325" customFormat="false" ht="15" hidden="false" customHeight="false" outlineLevel="0" collapsed="false">
      <c r="A4325" s="9" t="s">
        <v>14473</v>
      </c>
      <c r="B4325" s="9" t="s">
        <v>71</v>
      </c>
      <c r="C4325" s="9" t="s">
        <v>10161</v>
      </c>
      <c r="D4325" s="9" t="s">
        <v>10156</v>
      </c>
      <c r="E4325" s="10" t="n">
        <v>1</v>
      </c>
      <c r="F4325" s="10" t="n">
        <v>118</v>
      </c>
      <c r="G4325" s="10" t="n">
        <v>214</v>
      </c>
      <c r="H4325" s="10" t="n">
        <v>65.6</v>
      </c>
    </row>
    <row r="4326" customFormat="false" ht="15" hidden="false" customHeight="false" outlineLevel="0" collapsed="false">
      <c r="A4326" s="9" t="s">
        <v>14474</v>
      </c>
      <c r="B4326" s="9" t="s">
        <v>71</v>
      </c>
      <c r="C4326" s="9" t="s">
        <v>10162</v>
      </c>
      <c r="D4326" s="9" t="s">
        <v>10155</v>
      </c>
      <c r="E4326" s="10" t="n">
        <v>3</v>
      </c>
      <c r="F4326" s="10" t="n">
        <v>15089.63</v>
      </c>
      <c r="G4326" s="10" t="n">
        <v>27</v>
      </c>
      <c r="H4326" s="10" t="n">
        <v>8389.07</v>
      </c>
    </row>
    <row r="4327" customFormat="false" ht="15" hidden="false" customHeight="false" outlineLevel="0" collapsed="false">
      <c r="A4327" s="9" t="s">
        <v>14475</v>
      </c>
      <c r="B4327" s="9" t="s">
        <v>75</v>
      </c>
      <c r="C4327" s="9" t="s">
        <v>10161</v>
      </c>
      <c r="D4327" s="9" t="s">
        <v>10155</v>
      </c>
      <c r="E4327" s="10" t="n">
        <v>5</v>
      </c>
      <c r="F4327" s="10" t="n">
        <v>45109.33</v>
      </c>
      <c r="G4327" s="10" t="n">
        <v>39</v>
      </c>
      <c r="H4327" s="10" t="n">
        <v>25078.5</v>
      </c>
    </row>
    <row r="4328" customFormat="false" ht="15" hidden="false" customHeight="false" outlineLevel="0" collapsed="false">
      <c r="A4328" s="9" t="s">
        <v>14476</v>
      </c>
      <c r="B4328" s="9" t="s">
        <v>71</v>
      </c>
      <c r="C4328" s="9" t="s">
        <v>10162</v>
      </c>
      <c r="D4328" s="9" t="s">
        <v>10154</v>
      </c>
      <c r="E4328" s="10" t="n">
        <v>15</v>
      </c>
      <c r="F4328" s="10" t="n">
        <v>131420.3</v>
      </c>
      <c r="G4328" s="10" t="n">
        <v>20</v>
      </c>
      <c r="H4328" s="10" t="n">
        <v>73063.04</v>
      </c>
    </row>
    <row r="4329" customFormat="false" ht="15" hidden="false" customHeight="false" outlineLevel="0" collapsed="false">
      <c r="A4329" s="9" t="s">
        <v>14477</v>
      </c>
      <c r="B4329" s="9" t="s">
        <v>77</v>
      </c>
      <c r="C4329" s="9" t="s">
        <v>10161</v>
      </c>
      <c r="D4329" s="9" t="s">
        <v>10155</v>
      </c>
      <c r="E4329" s="10" t="n">
        <v>3</v>
      </c>
      <c r="F4329" s="10" t="n">
        <v>5528.29</v>
      </c>
      <c r="G4329" s="10" t="n">
        <v>48</v>
      </c>
      <c r="H4329" s="10" t="n">
        <v>3073.45</v>
      </c>
    </row>
    <row r="4330" customFormat="false" ht="15" hidden="false" customHeight="false" outlineLevel="0" collapsed="false">
      <c r="A4330" s="9" t="s">
        <v>14478</v>
      </c>
      <c r="B4330" s="9" t="s">
        <v>75</v>
      </c>
      <c r="C4330" s="9" t="s">
        <v>10161</v>
      </c>
      <c r="D4330" s="9" t="s">
        <v>10155</v>
      </c>
      <c r="E4330" s="10" t="n">
        <v>4</v>
      </c>
      <c r="F4330" s="10" t="n">
        <v>11086.9</v>
      </c>
      <c r="G4330" s="10" t="n">
        <v>12</v>
      </c>
      <c r="H4330" s="10" t="n">
        <v>6163.76</v>
      </c>
    </row>
    <row r="4331" customFormat="false" ht="15" hidden="false" customHeight="false" outlineLevel="0" collapsed="false">
      <c r="A4331" s="9" t="s">
        <v>14479</v>
      </c>
      <c r="B4331" s="9" t="s">
        <v>75</v>
      </c>
      <c r="C4331" s="9" t="s">
        <v>10164</v>
      </c>
      <c r="D4331" s="9" t="s">
        <v>10155</v>
      </c>
      <c r="E4331" s="10" t="n">
        <v>15</v>
      </c>
      <c r="F4331" s="10" t="n">
        <v>41882.51</v>
      </c>
      <c r="G4331" s="10" t="n">
        <v>14</v>
      </c>
      <c r="H4331" s="10" t="n">
        <v>23284.56</v>
      </c>
    </row>
    <row r="4332" customFormat="false" ht="15" hidden="false" customHeight="false" outlineLevel="0" collapsed="false">
      <c r="A4332" s="9" t="s">
        <v>14480</v>
      </c>
      <c r="B4332" s="9" t="s">
        <v>59</v>
      </c>
      <c r="C4332" s="9" t="s">
        <v>10161</v>
      </c>
      <c r="D4332" s="9" t="s">
        <v>10155</v>
      </c>
      <c r="E4332" s="10" t="n">
        <v>6</v>
      </c>
      <c r="F4332" s="10" t="n">
        <v>9747.23</v>
      </c>
      <c r="G4332" s="10" t="n">
        <v>43</v>
      </c>
      <c r="H4332" s="10" t="n">
        <v>5418.97</v>
      </c>
    </row>
    <row r="4333" customFormat="false" ht="15" hidden="false" customHeight="false" outlineLevel="0" collapsed="false">
      <c r="A4333" s="9" t="s">
        <v>14481</v>
      </c>
      <c r="B4333" s="9" t="s">
        <v>68</v>
      </c>
      <c r="C4333" s="9" t="s">
        <v>10161</v>
      </c>
      <c r="D4333" s="9" t="s">
        <v>10156</v>
      </c>
      <c r="E4333" s="10" t="n">
        <v>1</v>
      </c>
      <c r="F4333" s="10" t="n">
        <v>3692.64</v>
      </c>
      <c r="G4333" s="10" t="n">
        <v>10</v>
      </c>
      <c r="H4333" s="10" t="n">
        <v>2052.92</v>
      </c>
    </row>
    <row r="4334" customFormat="false" ht="15" hidden="false" customHeight="false" outlineLevel="0" collapsed="false">
      <c r="A4334" s="9" t="s">
        <v>14482</v>
      </c>
      <c r="B4334" s="9" t="s">
        <v>71</v>
      </c>
      <c r="C4334" s="9" t="s">
        <v>10161</v>
      </c>
      <c r="D4334" s="9" t="s">
        <v>10156</v>
      </c>
      <c r="E4334" s="10" t="n">
        <v>1</v>
      </c>
      <c r="F4334" s="10" t="n">
        <v>615.3</v>
      </c>
      <c r="G4334" s="10" t="n">
        <v>283</v>
      </c>
      <c r="H4334" s="10" t="n">
        <v>342.08</v>
      </c>
    </row>
    <row r="4335" customFormat="false" ht="15" hidden="false" customHeight="false" outlineLevel="0" collapsed="false">
      <c r="A4335" s="9" t="s">
        <v>14483</v>
      </c>
      <c r="B4335" s="9" t="s">
        <v>75</v>
      </c>
      <c r="C4335" s="9" t="s">
        <v>10161</v>
      </c>
      <c r="D4335" s="9" t="s">
        <v>10154</v>
      </c>
      <c r="E4335" s="10" t="n">
        <v>6</v>
      </c>
      <c r="F4335" s="10" t="n">
        <v>96331.56</v>
      </c>
      <c r="G4335" s="10" t="n">
        <v>72</v>
      </c>
      <c r="H4335" s="10" t="n">
        <v>53555.47</v>
      </c>
    </row>
    <row r="4336" customFormat="false" ht="15" hidden="false" customHeight="false" outlineLevel="0" collapsed="false">
      <c r="A4336" s="9" t="s">
        <v>14484</v>
      </c>
      <c r="B4336" s="9" t="s">
        <v>79</v>
      </c>
      <c r="C4336" s="9" t="s">
        <v>10164</v>
      </c>
      <c r="D4336" s="9" t="s">
        <v>10157</v>
      </c>
      <c r="E4336" s="10" t="n">
        <v>2</v>
      </c>
      <c r="F4336" s="10" t="n">
        <v>4025.2</v>
      </c>
      <c r="G4336" s="10" t="n">
        <v>233</v>
      </c>
      <c r="H4336" s="10" t="n">
        <v>2237.81</v>
      </c>
    </row>
    <row r="4337" customFormat="false" ht="15" hidden="false" customHeight="false" outlineLevel="0" collapsed="false">
      <c r="A4337" s="9" t="s">
        <v>14485</v>
      </c>
      <c r="B4337" s="9" t="s">
        <v>79</v>
      </c>
      <c r="C4337" s="9" t="s">
        <v>10161</v>
      </c>
      <c r="D4337" s="9" t="s">
        <v>10155</v>
      </c>
      <c r="E4337" s="10" t="n">
        <v>6</v>
      </c>
      <c r="F4337" s="10" t="n">
        <v>23129.37</v>
      </c>
      <c r="G4337" s="10" t="n">
        <v>17</v>
      </c>
      <c r="H4337" s="10" t="n">
        <v>12858.76</v>
      </c>
    </row>
    <row r="4338" customFormat="false" ht="15" hidden="false" customHeight="false" outlineLevel="0" collapsed="false">
      <c r="A4338" s="9" t="s">
        <v>14486</v>
      </c>
      <c r="B4338" s="9" t="s">
        <v>75</v>
      </c>
      <c r="C4338" s="9" t="s">
        <v>10161</v>
      </c>
      <c r="D4338" s="9" t="s">
        <v>10155</v>
      </c>
      <c r="E4338" s="10" t="n">
        <v>8</v>
      </c>
      <c r="F4338" s="10" t="n">
        <v>37579.6</v>
      </c>
      <c r="G4338" s="10" t="n">
        <v>32</v>
      </c>
      <c r="H4338" s="10" t="n">
        <v>20892.36</v>
      </c>
    </row>
    <row r="4339" customFormat="false" ht="15" hidden="false" customHeight="false" outlineLevel="0" collapsed="false">
      <c r="A4339" s="9" t="s">
        <v>14487</v>
      </c>
      <c r="B4339" s="9" t="s">
        <v>68</v>
      </c>
      <c r="C4339" s="9" t="s">
        <v>10161</v>
      </c>
      <c r="D4339" s="9" t="s">
        <v>10156</v>
      </c>
      <c r="E4339" s="10" t="n">
        <v>1</v>
      </c>
      <c r="F4339" s="10" t="n">
        <v>3859.64</v>
      </c>
      <c r="G4339" s="10" t="n">
        <v>34</v>
      </c>
      <c r="H4339" s="10" t="n">
        <v>2145.76</v>
      </c>
    </row>
    <row r="4340" customFormat="false" ht="15" hidden="false" customHeight="false" outlineLevel="0" collapsed="false">
      <c r="A4340" s="9" t="s">
        <v>14488</v>
      </c>
      <c r="B4340" s="9" t="s">
        <v>64</v>
      </c>
      <c r="C4340" s="9" t="s">
        <v>10162</v>
      </c>
      <c r="D4340" s="9" t="s">
        <v>10155</v>
      </c>
      <c r="E4340" s="10" t="n">
        <v>4</v>
      </c>
      <c r="F4340" s="10" t="n">
        <v>17849.92</v>
      </c>
      <c r="G4340" s="10" t="n">
        <v>6</v>
      </c>
      <c r="H4340" s="10" t="n">
        <v>9923.65</v>
      </c>
    </row>
    <row r="4341" customFormat="false" ht="15" hidden="false" customHeight="false" outlineLevel="0" collapsed="false">
      <c r="A4341" s="9" t="s">
        <v>14489</v>
      </c>
      <c r="B4341" s="9" t="s">
        <v>70</v>
      </c>
      <c r="C4341" s="9" t="s">
        <v>10161</v>
      </c>
      <c r="D4341" s="9" t="s">
        <v>10156</v>
      </c>
      <c r="E4341" s="10" t="n">
        <v>1</v>
      </c>
      <c r="F4341" s="10" t="n">
        <v>183.54</v>
      </c>
      <c r="G4341" s="10" t="n">
        <v>266</v>
      </c>
      <c r="H4341" s="10" t="n">
        <v>102.04</v>
      </c>
    </row>
    <row r="4342" customFormat="false" ht="15" hidden="false" customHeight="false" outlineLevel="0" collapsed="false">
      <c r="A4342" s="9" t="s">
        <v>14490</v>
      </c>
      <c r="B4342" s="9" t="s">
        <v>76</v>
      </c>
      <c r="C4342" s="9" t="s">
        <v>10161</v>
      </c>
      <c r="D4342" s="9" t="s">
        <v>10155</v>
      </c>
      <c r="E4342" s="10" t="n">
        <v>7</v>
      </c>
      <c r="F4342" s="10" t="n">
        <v>14069.72</v>
      </c>
      <c r="G4342" s="10" t="n">
        <v>36</v>
      </c>
      <c r="H4342" s="10" t="n">
        <v>7822.05</v>
      </c>
    </row>
    <row r="4343" customFormat="false" ht="15" hidden="false" customHeight="false" outlineLevel="0" collapsed="false">
      <c r="A4343" s="9" t="s">
        <v>14491</v>
      </c>
      <c r="B4343" s="9" t="s">
        <v>64</v>
      </c>
      <c r="C4343" s="9" t="s">
        <v>10164</v>
      </c>
      <c r="D4343" s="9" t="s">
        <v>10155</v>
      </c>
      <c r="E4343" s="10" t="n">
        <v>7</v>
      </c>
      <c r="F4343" s="10" t="n">
        <v>23466.3</v>
      </c>
      <c r="G4343" s="10" t="n">
        <v>37</v>
      </c>
      <c r="H4343" s="10" t="n">
        <v>13046.08</v>
      </c>
    </row>
    <row r="4344" customFormat="false" ht="15" hidden="false" customHeight="false" outlineLevel="0" collapsed="false">
      <c r="A4344" s="9" t="s">
        <v>14492</v>
      </c>
      <c r="B4344" s="9" t="s">
        <v>70</v>
      </c>
      <c r="C4344" s="9" t="s">
        <v>10161</v>
      </c>
      <c r="D4344" s="9" t="s">
        <v>10156</v>
      </c>
      <c r="E4344" s="10" t="n">
        <v>2</v>
      </c>
      <c r="F4344" s="10" t="n">
        <v>28816.75</v>
      </c>
      <c r="G4344" s="10" t="n">
        <v>102</v>
      </c>
      <c r="H4344" s="10" t="n">
        <v>16020.65</v>
      </c>
    </row>
    <row r="4345" customFormat="false" ht="15" hidden="false" customHeight="false" outlineLevel="0" collapsed="false">
      <c r="A4345" s="9" t="s">
        <v>14493</v>
      </c>
      <c r="B4345" s="9" t="s">
        <v>75</v>
      </c>
      <c r="C4345" s="9" t="s">
        <v>10161</v>
      </c>
      <c r="D4345" s="9" t="s">
        <v>10156</v>
      </c>
      <c r="E4345" s="10" t="n">
        <v>2</v>
      </c>
      <c r="F4345" s="10" t="n">
        <v>14003.33</v>
      </c>
      <c r="G4345" s="10" t="n">
        <v>1</v>
      </c>
      <c r="H4345" s="10" t="n">
        <v>7785.14</v>
      </c>
    </row>
    <row r="4346" customFormat="false" ht="15" hidden="false" customHeight="false" outlineLevel="0" collapsed="false">
      <c r="A4346" s="9" t="s">
        <v>14494</v>
      </c>
      <c r="B4346" s="9" t="s">
        <v>71</v>
      </c>
      <c r="C4346" s="9" t="s">
        <v>10161</v>
      </c>
      <c r="D4346" s="9" t="s">
        <v>10155</v>
      </c>
      <c r="E4346" s="10" t="n">
        <v>4</v>
      </c>
      <c r="F4346" s="10" t="n">
        <v>11547.25</v>
      </c>
      <c r="G4346" s="10" t="n">
        <v>72</v>
      </c>
      <c r="H4346" s="10" t="n">
        <v>6419.69</v>
      </c>
    </row>
    <row r="4347" customFormat="false" ht="15" hidden="false" customHeight="false" outlineLevel="0" collapsed="false">
      <c r="A4347" s="9" t="s">
        <v>14495</v>
      </c>
      <c r="B4347" s="9" t="s">
        <v>75</v>
      </c>
      <c r="C4347" s="9" t="s">
        <v>10161</v>
      </c>
      <c r="D4347" s="9" t="s">
        <v>10157</v>
      </c>
      <c r="E4347" s="10" t="n">
        <v>3</v>
      </c>
      <c r="F4347" s="10" t="n">
        <v>29646.18</v>
      </c>
      <c r="G4347" s="10" t="n">
        <v>185</v>
      </c>
      <c r="H4347" s="10" t="n">
        <v>16481.78</v>
      </c>
    </row>
    <row r="4348" customFormat="false" ht="15" hidden="false" customHeight="false" outlineLevel="0" collapsed="false">
      <c r="A4348" s="9" t="s">
        <v>14496</v>
      </c>
      <c r="B4348" s="9" t="s">
        <v>79</v>
      </c>
      <c r="C4348" s="9" t="s">
        <v>10161</v>
      </c>
      <c r="D4348" s="9" t="s">
        <v>10155</v>
      </c>
      <c r="E4348" s="10" t="n">
        <v>4</v>
      </c>
      <c r="F4348" s="10" t="n">
        <v>41005.43</v>
      </c>
      <c r="G4348" s="10" t="n">
        <v>4</v>
      </c>
      <c r="H4348" s="10" t="n">
        <v>22796.94</v>
      </c>
    </row>
    <row r="4349" customFormat="false" ht="15" hidden="false" customHeight="false" outlineLevel="0" collapsed="false">
      <c r="A4349" s="9" t="s">
        <v>14497</v>
      </c>
      <c r="B4349" s="9" t="s">
        <v>70</v>
      </c>
      <c r="C4349" s="9" t="s">
        <v>10164</v>
      </c>
      <c r="D4349" s="9" t="s">
        <v>10155</v>
      </c>
      <c r="E4349" s="10" t="n">
        <v>4</v>
      </c>
      <c r="F4349" s="10" t="n">
        <v>21688.2</v>
      </c>
      <c r="G4349" s="10" t="n">
        <v>6</v>
      </c>
      <c r="H4349" s="10" t="n">
        <v>12057.54</v>
      </c>
    </row>
    <row r="4350" customFormat="false" ht="15" hidden="false" customHeight="false" outlineLevel="0" collapsed="false">
      <c r="A4350" s="9" t="s">
        <v>14498</v>
      </c>
      <c r="B4350" s="9" t="s">
        <v>70</v>
      </c>
      <c r="C4350" s="9" t="s">
        <v>10161</v>
      </c>
      <c r="D4350" s="9" t="s">
        <v>10155</v>
      </c>
      <c r="E4350" s="10" t="n">
        <v>3</v>
      </c>
      <c r="F4350" s="10" t="n">
        <v>9465.65</v>
      </c>
      <c r="G4350" s="10" t="n">
        <v>92</v>
      </c>
      <c r="H4350" s="10" t="n">
        <v>5262.42</v>
      </c>
    </row>
    <row r="4351" customFormat="false" ht="15" hidden="false" customHeight="false" outlineLevel="0" collapsed="false">
      <c r="A4351" s="9" t="s">
        <v>14499</v>
      </c>
      <c r="B4351" s="9" t="s">
        <v>65</v>
      </c>
      <c r="C4351" s="9" t="s">
        <v>10162</v>
      </c>
      <c r="D4351" s="9" t="s">
        <v>10155</v>
      </c>
      <c r="E4351" s="10" t="n">
        <v>5</v>
      </c>
      <c r="F4351" s="10" t="n">
        <v>61664.14</v>
      </c>
      <c r="G4351" s="10" t="n">
        <v>6</v>
      </c>
      <c r="H4351" s="10" t="n">
        <v>34282.14</v>
      </c>
    </row>
    <row r="4352" customFormat="false" ht="15" hidden="false" customHeight="false" outlineLevel="0" collapsed="false">
      <c r="A4352" s="9" t="s">
        <v>14500</v>
      </c>
      <c r="B4352" s="9" t="s">
        <v>76</v>
      </c>
      <c r="C4352" s="9" t="s">
        <v>10161</v>
      </c>
      <c r="D4352" s="9" t="s">
        <v>10157</v>
      </c>
      <c r="E4352" s="10" t="n">
        <v>2</v>
      </c>
      <c r="F4352" s="10" t="n">
        <v>39990.9</v>
      </c>
      <c r="G4352" s="10" t="n">
        <v>137</v>
      </c>
      <c r="H4352" s="10" t="n">
        <v>22232.92</v>
      </c>
    </row>
    <row r="4353" customFormat="false" ht="15" hidden="false" customHeight="false" outlineLevel="0" collapsed="false">
      <c r="A4353" s="9" t="s">
        <v>14501</v>
      </c>
      <c r="B4353" s="9" t="s">
        <v>68</v>
      </c>
      <c r="C4353" s="9" t="s">
        <v>10161</v>
      </c>
      <c r="D4353" s="9" t="s">
        <v>10155</v>
      </c>
      <c r="E4353" s="10" t="n">
        <v>3</v>
      </c>
      <c r="F4353" s="10" t="n">
        <v>7808.3</v>
      </c>
      <c r="G4353" s="10" t="n">
        <v>51</v>
      </c>
      <c r="H4353" s="10" t="n">
        <v>4341.02</v>
      </c>
    </row>
    <row r="4354" customFormat="false" ht="15" hidden="false" customHeight="false" outlineLevel="0" collapsed="false">
      <c r="A4354" s="9" t="s">
        <v>14502</v>
      </c>
      <c r="B4354" s="9" t="s">
        <v>75</v>
      </c>
      <c r="C4354" s="9" t="s">
        <v>10161</v>
      </c>
      <c r="D4354" s="9" t="s">
        <v>10155</v>
      </c>
      <c r="E4354" s="10" t="n">
        <v>5</v>
      </c>
      <c r="F4354" s="10" t="n">
        <v>34610.49</v>
      </c>
      <c r="G4354" s="10" t="n">
        <v>25</v>
      </c>
      <c r="H4354" s="10" t="n">
        <v>19241.68</v>
      </c>
    </row>
    <row r="4355" customFormat="false" ht="15" hidden="false" customHeight="false" outlineLevel="0" collapsed="false">
      <c r="A4355" s="9" t="s">
        <v>14503</v>
      </c>
      <c r="B4355" s="9" t="s">
        <v>68</v>
      </c>
      <c r="C4355" s="9" t="s">
        <v>10162</v>
      </c>
      <c r="D4355" s="9" t="s">
        <v>10154</v>
      </c>
      <c r="E4355" s="10" t="n">
        <v>9</v>
      </c>
      <c r="F4355" s="10" t="n">
        <v>83140.25</v>
      </c>
      <c r="G4355" s="10" t="n">
        <v>67</v>
      </c>
      <c r="H4355" s="10" t="n">
        <v>46221.77</v>
      </c>
    </row>
    <row r="4356" customFormat="false" ht="15" hidden="false" customHeight="false" outlineLevel="0" collapsed="false">
      <c r="A4356" s="9" t="s">
        <v>14504</v>
      </c>
      <c r="B4356" s="9" t="s">
        <v>78</v>
      </c>
      <c r="C4356" s="9" t="s">
        <v>10161</v>
      </c>
      <c r="D4356" s="9" t="s">
        <v>10157</v>
      </c>
      <c r="E4356" s="10" t="n">
        <v>5</v>
      </c>
      <c r="F4356" s="10" t="n">
        <v>14319.2</v>
      </c>
      <c r="G4356" s="10" t="n">
        <v>125</v>
      </c>
      <c r="H4356" s="10" t="n">
        <v>7960.75</v>
      </c>
    </row>
    <row r="4357" customFormat="false" ht="15" hidden="false" customHeight="false" outlineLevel="0" collapsed="false">
      <c r="A4357" s="9" t="s">
        <v>14505</v>
      </c>
      <c r="B4357" s="9" t="s">
        <v>71</v>
      </c>
      <c r="C4357" s="9" t="s">
        <v>10161</v>
      </c>
      <c r="D4357" s="9" t="s">
        <v>10156</v>
      </c>
      <c r="E4357" s="10" t="n">
        <v>1</v>
      </c>
      <c r="F4357" s="10" t="n">
        <v>1234.91</v>
      </c>
      <c r="G4357" s="10" t="n">
        <v>112</v>
      </c>
      <c r="H4357" s="10" t="n">
        <v>686.55</v>
      </c>
    </row>
    <row r="4358" customFormat="false" ht="15" hidden="false" customHeight="false" outlineLevel="0" collapsed="false">
      <c r="A4358" s="9" t="s">
        <v>14506</v>
      </c>
      <c r="B4358" s="9" t="s">
        <v>79</v>
      </c>
      <c r="C4358" s="9" t="s">
        <v>10163</v>
      </c>
      <c r="D4358" s="9" t="s">
        <v>10154</v>
      </c>
      <c r="E4358" s="10" t="n">
        <v>6</v>
      </c>
      <c r="F4358" s="10" t="n">
        <v>99359.9</v>
      </c>
      <c r="G4358" s="10" t="n">
        <v>34</v>
      </c>
      <c r="H4358" s="10" t="n">
        <v>55239.08</v>
      </c>
    </row>
    <row r="4359" customFormat="false" ht="15" hidden="false" customHeight="false" outlineLevel="0" collapsed="false">
      <c r="A4359" s="9" t="s">
        <v>14507</v>
      </c>
      <c r="B4359" s="9" t="s">
        <v>76</v>
      </c>
      <c r="C4359" s="9" t="s">
        <v>10161</v>
      </c>
      <c r="D4359" s="9" t="s">
        <v>10155</v>
      </c>
      <c r="E4359" s="10" t="n">
        <v>12</v>
      </c>
      <c r="F4359" s="10" t="n">
        <v>26861.15</v>
      </c>
      <c r="G4359" s="10" t="n">
        <v>10</v>
      </c>
      <c r="H4359" s="10" t="n">
        <v>14933.44</v>
      </c>
    </row>
    <row r="4360" customFormat="false" ht="15" hidden="false" customHeight="false" outlineLevel="0" collapsed="false">
      <c r="A4360" s="9" t="s">
        <v>14508</v>
      </c>
      <c r="B4360" s="9" t="s">
        <v>65</v>
      </c>
      <c r="C4360" s="9" t="s">
        <v>10161</v>
      </c>
      <c r="D4360" s="9" t="s">
        <v>10154</v>
      </c>
      <c r="E4360" s="10" t="n">
        <v>8</v>
      </c>
      <c r="F4360" s="10" t="n">
        <v>91269.75</v>
      </c>
      <c r="G4360" s="10" t="n">
        <v>29</v>
      </c>
      <c r="H4360" s="10" t="n">
        <v>50741.36</v>
      </c>
    </row>
    <row r="4361" customFormat="false" ht="15" hidden="false" customHeight="false" outlineLevel="0" collapsed="false">
      <c r="A4361" s="9" t="s">
        <v>14509</v>
      </c>
      <c r="B4361" s="9" t="s">
        <v>74</v>
      </c>
      <c r="C4361" s="9" t="s">
        <v>10163</v>
      </c>
      <c r="D4361" s="9" t="s">
        <v>10156</v>
      </c>
      <c r="E4361" s="10" t="n">
        <v>1</v>
      </c>
      <c r="F4361" s="10" t="n">
        <v>1158</v>
      </c>
      <c r="G4361" s="10" t="n">
        <v>206</v>
      </c>
      <c r="H4361" s="10" t="n">
        <v>643.79</v>
      </c>
    </row>
    <row r="4362" customFormat="false" ht="15" hidden="false" customHeight="false" outlineLevel="0" collapsed="false">
      <c r="A4362" s="9" t="s">
        <v>14510</v>
      </c>
      <c r="B4362" s="9" t="s">
        <v>71</v>
      </c>
      <c r="C4362" s="9" t="s">
        <v>10161</v>
      </c>
      <c r="D4362" s="9" t="s">
        <v>10157</v>
      </c>
      <c r="E4362" s="10" t="n">
        <v>3</v>
      </c>
      <c r="F4362" s="10" t="n">
        <v>3669.1</v>
      </c>
      <c r="G4362" s="10" t="n">
        <v>150</v>
      </c>
      <c r="H4362" s="10" t="n">
        <v>2039.83</v>
      </c>
    </row>
    <row r="4363" customFormat="false" ht="15" hidden="false" customHeight="false" outlineLevel="0" collapsed="false">
      <c r="A4363" s="9" t="s">
        <v>14511</v>
      </c>
      <c r="B4363" s="9" t="s">
        <v>77</v>
      </c>
      <c r="C4363" s="9" t="s">
        <v>10161</v>
      </c>
      <c r="D4363" s="9" t="s">
        <v>10155</v>
      </c>
      <c r="E4363" s="10" t="n">
        <v>3</v>
      </c>
      <c r="F4363" s="10" t="n">
        <v>5784.2</v>
      </c>
      <c r="G4363" s="10" t="n">
        <v>26</v>
      </c>
      <c r="H4363" s="10" t="n">
        <v>3215.72</v>
      </c>
    </row>
    <row r="4364" customFormat="false" ht="15" hidden="false" customHeight="false" outlineLevel="0" collapsed="false">
      <c r="A4364" s="9" t="s">
        <v>14512</v>
      </c>
      <c r="B4364" s="9" t="s">
        <v>79</v>
      </c>
      <c r="C4364" s="9" t="s">
        <v>10163</v>
      </c>
      <c r="D4364" s="9" t="s">
        <v>10156</v>
      </c>
      <c r="E4364" s="10" t="n">
        <v>1</v>
      </c>
      <c r="F4364" s="10" t="n">
        <v>1567.2</v>
      </c>
      <c r="G4364" s="10" t="n">
        <v>92</v>
      </c>
      <c r="H4364" s="10" t="n">
        <v>871.28</v>
      </c>
    </row>
    <row r="4365" customFormat="false" ht="15" hidden="false" customHeight="false" outlineLevel="0" collapsed="false">
      <c r="A4365" s="9" t="s">
        <v>14513</v>
      </c>
      <c r="B4365" s="9" t="s">
        <v>74</v>
      </c>
      <c r="C4365" s="9" t="s">
        <v>10161</v>
      </c>
      <c r="D4365" s="9" t="s">
        <v>10157</v>
      </c>
      <c r="E4365" s="10" t="n">
        <v>3</v>
      </c>
      <c r="F4365" s="10" t="n">
        <v>2218.55</v>
      </c>
      <c r="G4365" s="10" t="n">
        <v>170</v>
      </c>
      <c r="H4365" s="10" t="n">
        <v>1233.4</v>
      </c>
    </row>
    <row r="4366" customFormat="false" ht="15" hidden="false" customHeight="false" outlineLevel="0" collapsed="false">
      <c r="A4366" s="9" t="s">
        <v>14514</v>
      </c>
      <c r="B4366" s="9" t="s">
        <v>71</v>
      </c>
      <c r="C4366" s="9" t="s">
        <v>10161</v>
      </c>
      <c r="D4366" s="9" t="s">
        <v>10156</v>
      </c>
      <c r="E4366" s="10" t="n">
        <v>1</v>
      </c>
      <c r="F4366" s="10" t="n">
        <v>36041.15</v>
      </c>
      <c r="G4366" s="10" t="n">
        <v>100</v>
      </c>
      <c r="H4366" s="10" t="n">
        <v>20037.06</v>
      </c>
    </row>
    <row r="4367" customFormat="false" ht="15" hidden="false" customHeight="false" outlineLevel="0" collapsed="false">
      <c r="A4367" s="9" t="s">
        <v>14515</v>
      </c>
      <c r="B4367" s="9" t="s">
        <v>79</v>
      </c>
      <c r="C4367" s="9" t="s">
        <v>10163</v>
      </c>
      <c r="D4367" s="9" t="s">
        <v>10156</v>
      </c>
      <c r="E4367" s="10" t="n">
        <v>2</v>
      </c>
      <c r="F4367" s="10" t="n">
        <v>23791.12</v>
      </c>
      <c r="G4367" s="10" t="n">
        <v>98</v>
      </c>
      <c r="H4367" s="10" t="n">
        <v>13226.66</v>
      </c>
    </row>
    <row r="4368" customFormat="false" ht="15" hidden="false" customHeight="false" outlineLevel="0" collapsed="false">
      <c r="A4368" s="9" t="s">
        <v>14516</v>
      </c>
      <c r="B4368" s="9" t="s">
        <v>64</v>
      </c>
      <c r="C4368" s="9" t="s">
        <v>10161</v>
      </c>
      <c r="D4368" s="9" t="s">
        <v>10156</v>
      </c>
      <c r="E4368" s="10" t="n">
        <v>1</v>
      </c>
      <c r="F4368" s="10" t="n">
        <v>1470.5</v>
      </c>
      <c r="G4368" s="10" t="n">
        <v>342</v>
      </c>
      <c r="H4368" s="10" t="n">
        <v>817.52</v>
      </c>
    </row>
    <row r="4369" customFormat="false" ht="15" hidden="false" customHeight="false" outlineLevel="0" collapsed="false">
      <c r="A4369" s="9" t="s">
        <v>14517</v>
      </c>
      <c r="B4369" s="9" t="s">
        <v>71</v>
      </c>
      <c r="C4369" s="9" t="s">
        <v>10163</v>
      </c>
      <c r="D4369" s="9" t="s">
        <v>10156</v>
      </c>
      <c r="E4369" s="10" t="n">
        <v>1</v>
      </c>
      <c r="F4369" s="10" t="n">
        <v>438</v>
      </c>
      <c r="G4369" s="10" t="n">
        <v>59</v>
      </c>
      <c r="H4369" s="10" t="n">
        <v>243.51</v>
      </c>
    </row>
    <row r="4370" customFormat="false" ht="15" hidden="false" customHeight="false" outlineLevel="0" collapsed="false">
      <c r="A4370" s="9" t="s">
        <v>14518</v>
      </c>
      <c r="B4370" s="9" t="s">
        <v>74</v>
      </c>
      <c r="C4370" s="9" t="s">
        <v>10161</v>
      </c>
      <c r="D4370" s="9" t="s">
        <v>10155</v>
      </c>
      <c r="E4370" s="10" t="n">
        <v>5</v>
      </c>
      <c r="F4370" s="10" t="n">
        <v>5855.42</v>
      </c>
      <c r="G4370" s="10" t="n">
        <v>61</v>
      </c>
      <c r="H4370" s="10" t="n">
        <v>3255.32</v>
      </c>
    </row>
    <row r="4371" customFormat="false" ht="15" hidden="false" customHeight="false" outlineLevel="0" collapsed="false">
      <c r="A4371" s="9" t="s">
        <v>14519</v>
      </c>
      <c r="B4371" s="9" t="s">
        <v>72</v>
      </c>
      <c r="C4371" s="9" t="s">
        <v>10162</v>
      </c>
      <c r="D4371" s="9" t="s">
        <v>10158</v>
      </c>
      <c r="E4371" s="10" t="n">
        <v>0</v>
      </c>
      <c r="F4371" s="10" t="n">
        <v>0</v>
      </c>
      <c r="H4371" s="10" t="n">
        <v>0</v>
      </c>
    </row>
    <row r="4372" customFormat="false" ht="15" hidden="false" customHeight="false" outlineLevel="0" collapsed="false">
      <c r="A4372" s="9" t="s">
        <v>14520</v>
      </c>
      <c r="B4372" s="9" t="s">
        <v>71</v>
      </c>
      <c r="C4372" s="9" t="s">
        <v>10161</v>
      </c>
      <c r="D4372" s="9" t="s">
        <v>10155</v>
      </c>
      <c r="E4372" s="10" t="n">
        <v>4</v>
      </c>
      <c r="F4372" s="10" t="n">
        <v>5643.95</v>
      </c>
      <c r="G4372" s="10" t="n">
        <v>3</v>
      </c>
      <c r="H4372" s="10" t="n">
        <v>3137.75</v>
      </c>
    </row>
    <row r="4373" customFormat="false" ht="15" hidden="false" customHeight="false" outlineLevel="0" collapsed="false">
      <c r="A4373" s="9" t="s">
        <v>14521</v>
      </c>
      <c r="B4373" s="9" t="s">
        <v>68</v>
      </c>
      <c r="C4373" s="9" t="s">
        <v>10161</v>
      </c>
      <c r="D4373" s="9" t="s">
        <v>10155</v>
      </c>
      <c r="E4373" s="10" t="n">
        <v>4</v>
      </c>
      <c r="F4373" s="10" t="n">
        <v>54986.4</v>
      </c>
      <c r="G4373" s="10" t="n">
        <v>3</v>
      </c>
      <c r="H4373" s="10" t="n">
        <v>30569.66</v>
      </c>
    </row>
    <row r="4374" customFormat="false" ht="15" hidden="false" customHeight="false" outlineLevel="0" collapsed="false">
      <c r="A4374" s="9" t="s">
        <v>14522</v>
      </c>
      <c r="B4374" s="9" t="s">
        <v>68</v>
      </c>
      <c r="C4374" s="9" t="s">
        <v>10161</v>
      </c>
      <c r="D4374" s="9" t="s">
        <v>10155</v>
      </c>
      <c r="E4374" s="10" t="n">
        <v>3</v>
      </c>
      <c r="F4374" s="10" t="n">
        <v>65187.53</v>
      </c>
      <c r="G4374" s="10" t="n">
        <v>42</v>
      </c>
      <c r="H4374" s="10" t="n">
        <v>36240.97</v>
      </c>
    </row>
    <row r="4375" customFormat="false" ht="15" hidden="false" customHeight="false" outlineLevel="0" collapsed="false">
      <c r="A4375" s="9" t="s">
        <v>14523</v>
      </c>
      <c r="B4375" s="9" t="s">
        <v>64</v>
      </c>
      <c r="C4375" s="9" t="s">
        <v>10161</v>
      </c>
      <c r="D4375" s="9" t="s">
        <v>10155</v>
      </c>
      <c r="E4375" s="10" t="n">
        <v>7</v>
      </c>
      <c r="F4375" s="10" t="n">
        <v>5888.82</v>
      </c>
      <c r="G4375" s="10" t="n">
        <v>57</v>
      </c>
      <c r="H4375" s="10" t="n">
        <v>3273.89</v>
      </c>
    </row>
    <row r="4376" customFormat="false" ht="15" hidden="false" customHeight="false" outlineLevel="0" collapsed="false">
      <c r="A4376" s="9" t="s">
        <v>14524</v>
      </c>
      <c r="B4376" s="9" t="s">
        <v>77</v>
      </c>
      <c r="C4376" s="9" t="s">
        <v>10161</v>
      </c>
      <c r="D4376" s="9" t="s">
        <v>10155</v>
      </c>
      <c r="E4376" s="10" t="n">
        <v>7</v>
      </c>
      <c r="F4376" s="10" t="n">
        <v>26691.12</v>
      </c>
      <c r="G4376" s="10" t="n">
        <v>18</v>
      </c>
      <c r="H4376" s="10" t="n">
        <v>14838.91</v>
      </c>
    </row>
    <row r="4377" customFormat="false" ht="15" hidden="false" customHeight="false" outlineLevel="0" collapsed="false">
      <c r="A4377" s="9" t="s">
        <v>14525</v>
      </c>
      <c r="B4377" s="9" t="s">
        <v>77</v>
      </c>
      <c r="C4377" s="9" t="s">
        <v>10161</v>
      </c>
      <c r="D4377" s="9" t="s">
        <v>10155</v>
      </c>
      <c r="E4377" s="10" t="n">
        <v>3</v>
      </c>
      <c r="F4377" s="10" t="n">
        <v>10416.6</v>
      </c>
      <c r="G4377" s="10" t="n">
        <v>81</v>
      </c>
      <c r="H4377" s="10" t="n">
        <v>5791.1</v>
      </c>
    </row>
    <row r="4378" customFormat="false" ht="15" hidden="false" customHeight="false" outlineLevel="0" collapsed="false">
      <c r="A4378" s="9" t="s">
        <v>14526</v>
      </c>
      <c r="B4378" s="9" t="s">
        <v>75</v>
      </c>
      <c r="C4378" s="9" t="s">
        <v>10161</v>
      </c>
      <c r="D4378" s="9" t="s">
        <v>10155</v>
      </c>
      <c r="E4378" s="10" t="n">
        <v>4</v>
      </c>
      <c r="F4378" s="10" t="n">
        <v>8067.71</v>
      </c>
      <c r="G4378" s="10" t="n">
        <v>13</v>
      </c>
      <c r="H4378" s="10" t="n">
        <v>4485.24</v>
      </c>
    </row>
    <row r="4379" customFormat="false" ht="15" hidden="false" customHeight="false" outlineLevel="0" collapsed="false">
      <c r="A4379" s="9" t="s">
        <v>14527</v>
      </c>
      <c r="B4379" s="9" t="s">
        <v>59</v>
      </c>
      <c r="C4379" s="9" t="s">
        <v>10161</v>
      </c>
      <c r="D4379" s="9" t="s">
        <v>10155</v>
      </c>
      <c r="E4379" s="10" t="n">
        <v>5</v>
      </c>
      <c r="F4379" s="10" t="n">
        <v>6283.21</v>
      </c>
      <c r="G4379" s="10" t="n">
        <v>31</v>
      </c>
      <c r="H4379" s="10" t="n">
        <v>3493.15</v>
      </c>
    </row>
    <row r="4380" customFormat="false" ht="15" hidden="false" customHeight="false" outlineLevel="0" collapsed="false">
      <c r="A4380" s="9" t="s">
        <v>14528</v>
      </c>
      <c r="B4380" s="9" t="s">
        <v>68</v>
      </c>
      <c r="C4380" s="9" t="s">
        <v>10162</v>
      </c>
      <c r="D4380" s="9" t="s">
        <v>10156</v>
      </c>
      <c r="E4380" s="10" t="n">
        <v>2</v>
      </c>
      <c r="F4380" s="10" t="n">
        <v>831.4</v>
      </c>
      <c r="G4380" s="10" t="n">
        <v>90</v>
      </c>
      <c r="H4380" s="10" t="n">
        <v>462.22</v>
      </c>
    </row>
    <row r="4381" customFormat="false" ht="15" hidden="false" customHeight="false" outlineLevel="0" collapsed="false">
      <c r="A4381" s="9" t="s">
        <v>14529</v>
      </c>
      <c r="B4381" s="9" t="s">
        <v>61</v>
      </c>
      <c r="C4381" s="9" t="s">
        <v>10161</v>
      </c>
      <c r="D4381" s="9" t="s">
        <v>10156</v>
      </c>
      <c r="E4381" s="10" t="n">
        <v>2</v>
      </c>
      <c r="F4381" s="10" t="n">
        <v>1418.4</v>
      </c>
      <c r="G4381" s="10" t="n">
        <v>81</v>
      </c>
      <c r="H4381" s="10" t="n">
        <v>788.56</v>
      </c>
    </row>
    <row r="4382" customFormat="false" ht="15" hidden="false" customHeight="false" outlineLevel="0" collapsed="false">
      <c r="A4382" s="9" t="s">
        <v>14530</v>
      </c>
      <c r="B4382" s="9" t="s">
        <v>70</v>
      </c>
      <c r="C4382" s="9" t="s">
        <v>10161</v>
      </c>
      <c r="D4382" s="9" t="s">
        <v>10156</v>
      </c>
      <c r="E4382" s="10" t="n">
        <v>1</v>
      </c>
      <c r="F4382" s="10" t="n">
        <v>1300.55</v>
      </c>
      <c r="G4382" s="10" t="n">
        <v>305</v>
      </c>
      <c r="H4382" s="10" t="n">
        <v>723.04</v>
      </c>
    </row>
    <row r="4383" customFormat="false" ht="15" hidden="false" customHeight="false" outlineLevel="0" collapsed="false">
      <c r="A4383" s="9" t="s">
        <v>14531</v>
      </c>
      <c r="B4383" s="9" t="s">
        <v>71</v>
      </c>
      <c r="C4383" s="9" t="s">
        <v>10161</v>
      </c>
      <c r="D4383" s="9" t="s">
        <v>10156</v>
      </c>
      <c r="E4383" s="10" t="n">
        <v>1</v>
      </c>
      <c r="F4383" s="10" t="n">
        <v>1747.05</v>
      </c>
      <c r="G4383" s="10" t="n">
        <v>265</v>
      </c>
      <c r="H4383" s="10" t="n">
        <v>971.27</v>
      </c>
    </row>
    <row r="4384" customFormat="false" ht="15" hidden="false" customHeight="false" outlineLevel="0" collapsed="false">
      <c r="A4384" s="9" t="s">
        <v>14532</v>
      </c>
      <c r="B4384" s="9" t="s">
        <v>71</v>
      </c>
      <c r="C4384" s="9" t="s">
        <v>10162</v>
      </c>
      <c r="D4384" s="9" t="s">
        <v>10156</v>
      </c>
      <c r="E4384" s="10" t="n">
        <v>2</v>
      </c>
      <c r="F4384" s="10" t="n">
        <v>805.08</v>
      </c>
      <c r="G4384" s="10" t="n">
        <v>76</v>
      </c>
      <c r="H4384" s="10" t="n">
        <v>447.58</v>
      </c>
    </row>
    <row r="4385" customFormat="false" ht="15" hidden="false" customHeight="false" outlineLevel="0" collapsed="false">
      <c r="A4385" s="9" t="s">
        <v>14533</v>
      </c>
      <c r="B4385" s="9" t="s">
        <v>66</v>
      </c>
      <c r="C4385" s="9" t="s">
        <v>10162</v>
      </c>
      <c r="D4385" s="9" t="s">
        <v>10155</v>
      </c>
      <c r="E4385" s="10" t="n">
        <v>4</v>
      </c>
      <c r="F4385" s="10" t="n">
        <v>8515.94</v>
      </c>
      <c r="G4385" s="10" t="n">
        <v>95</v>
      </c>
      <c r="H4385" s="10" t="n">
        <v>4734.43</v>
      </c>
    </row>
    <row r="4386" customFormat="false" ht="15" hidden="false" customHeight="false" outlineLevel="0" collapsed="false">
      <c r="A4386" s="9" t="s">
        <v>14534</v>
      </c>
      <c r="B4386" s="9" t="s">
        <v>76</v>
      </c>
      <c r="C4386" s="9" t="s">
        <v>10161</v>
      </c>
      <c r="D4386" s="9" t="s">
        <v>10155</v>
      </c>
      <c r="E4386" s="10" t="n">
        <v>4</v>
      </c>
      <c r="F4386" s="10" t="n">
        <v>9285.51</v>
      </c>
      <c r="G4386" s="10" t="n">
        <v>11</v>
      </c>
      <c r="H4386" s="10" t="n">
        <v>5162.27</v>
      </c>
    </row>
    <row r="4387" customFormat="false" ht="15" hidden="false" customHeight="false" outlineLevel="0" collapsed="false">
      <c r="A4387" s="9" t="s">
        <v>14535</v>
      </c>
      <c r="B4387" s="9" t="s">
        <v>77</v>
      </c>
      <c r="C4387" s="9" t="s">
        <v>10161</v>
      </c>
      <c r="D4387" s="9" t="s">
        <v>10156</v>
      </c>
      <c r="E4387" s="10" t="n">
        <v>2</v>
      </c>
      <c r="F4387" s="10" t="n">
        <v>3552.68</v>
      </c>
      <c r="G4387" s="10" t="n">
        <v>10</v>
      </c>
      <c r="H4387" s="10" t="n">
        <v>1975.11</v>
      </c>
    </row>
    <row r="4388" customFormat="false" ht="15" hidden="false" customHeight="false" outlineLevel="0" collapsed="false">
      <c r="A4388" s="9" t="s">
        <v>14536</v>
      </c>
      <c r="B4388" s="9" t="s">
        <v>71</v>
      </c>
      <c r="C4388" s="9" t="s">
        <v>10164</v>
      </c>
      <c r="D4388" s="9" t="s">
        <v>10154</v>
      </c>
      <c r="E4388" s="10" t="n">
        <v>13</v>
      </c>
      <c r="F4388" s="10" t="n">
        <v>91783.62</v>
      </c>
      <c r="G4388" s="10" t="n">
        <v>3</v>
      </c>
      <c r="H4388" s="10" t="n">
        <v>51027.05</v>
      </c>
    </row>
    <row r="4389" customFormat="false" ht="15" hidden="false" customHeight="false" outlineLevel="0" collapsed="false">
      <c r="A4389" s="9" t="s">
        <v>14537</v>
      </c>
      <c r="B4389" s="9" t="s">
        <v>65</v>
      </c>
      <c r="C4389" s="9" t="s">
        <v>10163</v>
      </c>
      <c r="D4389" s="9" t="s">
        <v>10156</v>
      </c>
      <c r="E4389" s="10" t="n">
        <v>2</v>
      </c>
      <c r="F4389" s="10" t="n">
        <v>1305.63</v>
      </c>
      <c r="G4389" s="10" t="n">
        <v>33</v>
      </c>
      <c r="H4389" s="10" t="n">
        <v>725.86</v>
      </c>
    </row>
    <row r="4390" customFormat="false" ht="15" hidden="false" customHeight="false" outlineLevel="0" collapsed="false">
      <c r="A4390" s="9" t="s">
        <v>14538</v>
      </c>
      <c r="B4390" s="9" t="s">
        <v>76</v>
      </c>
      <c r="C4390" s="9" t="s">
        <v>10161</v>
      </c>
      <c r="D4390" s="9" t="s">
        <v>10156</v>
      </c>
      <c r="E4390" s="10" t="n">
        <v>2</v>
      </c>
      <c r="F4390" s="10" t="n">
        <v>14754.26</v>
      </c>
      <c r="G4390" s="10" t="n">
        <v>27</v>
      </c>
      <c r="H4390" s="10" t="n">
        <v>8202.62</v>
      </c>
    </row>
    <row r="4391" customFormat="false" ht="15" hidden="false" customHeight="false" outlineLevel="0" collapsed="false">
      <c r="A4391" s="9" t="s">
        <v>14539</v>
      </c>
      <c r="B4391" s="9" t="s">
        <v>64</v>
      </c>
      <c r="C4391" s="9" t="s">
        <v>10161</v>
      </c>
      <c r="D4391" s="9" t="s">
        <v>10154</v>
      </c>
      <c r="E4391" s="10" t="n">
        <v>3</v>
      </c>
      <c r="F4391" s="10" t="n">
        <v>80329.6</v>
      </c>
      <c r="G4391" s="10" t="n">
        <v>12</v>
      </c>
      <c r="H4391" s="10" t="n">
        <v>44659.19</v>
      </c>
    </row>
    <row r="4392" customFormat="false" ht="15" hidden="false" customHeight="false" outlineLevel="0" collapsed="false">
      <c r="A4392" s="9" t="s">
        <v>14540</v>
      </c>
      <c r="B4392" s="9" t="s">
        <v>71</v>
      </c>
      <c r="C4392" s="9" t="s">
        <v>10162</v>
      </c>
      <c r="D4392" s="9" t="s">
        <v>10155</v>
      </c>
      <c r="E4392" s="10" t="n">
        <v>3</v>
      </c>
      <c r="F4392" s="10" t="n">
        <v>11969.6</v>
      </c>
      <c r="G4392" s="10" t="n">
        <v>3</v>
      </c>
      <c r="H4392" s="10" t="n">
        <v>6654.49</v>
      </c>
    </row>
    <row r="4393" customFormat="false" ht="15" hidden="false" customHeight="false" outlineLevel="0" collapsed="false">
      <c r="A4393" s="9" t="s">
        <v>14541</v>
      </c>
      <c r="B4393" s="9" t="s">
        <v>71</v>
      </c>
      <c r="C4393" s="9" t="s">
        <v>10161</v>
      </c>
      <c r="D4393" s="9" t="s">
        <v>10156</v>
      </c>
      <c r="E4393" s="10" t="n">
        <v>2</v>
      </c>
      <c r="F4393" s="10" t="n">
        <v>982.95</v>
      </c>
      <c r="G4393" s="10" t="n">
        <v>57</v>
      </c>
      <c r="H4393" s="10" t="n">
        <v>546.47</v>
      </c>
    </row>
    <row r="4394" customFormat="false" ht="15" hidden="false" customHeight="false" outlineLevel="0" collapsed="false">
      <c r="A4394" s="9" t="s">
        <v>14542</v>
      </c>
      <c r="B4394" s="9" t="s">
        <v>73</v>
      </c>
      <c r="C4394" s="9" t="s">
        <v>10161</v>
      </c>
      <c r="D4394" s="9" t="s">
        <v>10155</v>
      </c>
      <c r="E4394" s="10" t="n">
        <v>3</v>
      </c>
      <c r="F4394" s="10" t="n">
        <v>49188.5</v>
      </c>
      <c r="G4394" s="10" t="n">
        <v>71</v>
      </c>
      <c r="H4394" s="10" t="n">
        <v>27346.32</v>
      </c>
    </row>
    <row r="4395" customFormat="false" ht="15" hidden="false" customHeight="false" outlineLevel="0" collapsed="false">
      <c r="A4395" s="9" t="s">
        <v>14543</v>
      </c>
      <c r="B4395" s="9" t="s">
        <v>64</v>
      </c>
      <c r="C4395" s="9" t="s">
        <v>10161</v>
      </c>
      <c r="D4395" s="9" t="s">
        <v>10155</v>
      </c>
      <c r="E4395" s="10" t="n">
        <v>4</v>
      </c>
      <c r="F4395" s="10" t="n">
        <v>15222.74</v>
      </c>
      <c r="G4395" s="10" t="n">
        <v>11</v>
      </c>
      <c r="H4395" s="10" t="n">
        <v>8463.07</v>
      </c>
    </row>
    <row r="4396" customFormat="false" ht="15" hidden="false" customHeight="false" outlineLevel="0" collapsed="false">
      <c r="A4396" s="9" t="s">
        <v>14544</v>
      </c>
      <c r="B4396" s="9" t="s">
        <v>65</v>
      </c>
      <c r="C4396" s="9" t="s">
        <v>10161</v>
      </c>
      <c r="D4396" s="9" t="s">
        <v>10155</v>
      </c>
      <c r="E4396" s="10" t="n">
        <v>6</v>
      </c>
      <c r="F4396" s="10" t="n">
        <v>15956.8</v>
      </c>
      <c r="G4396" s="10" t="n">
        <v>2</v>
      </c>
      <c r="H4396" s="10" t="n">
        <v>8871.17</v>
      </c>
    </row>
    <row r="4397" customFormat="false" ht="15" hidden="false" customHeight="false" outlineLevel="0" collapsed="false">
      <c r="A4397" s="9" t="s">
        <v>14545</v>
      </c>
      <c r="B4397" s="9" t="s">
        <v>62</v>
      </c>
      <c r="C4397" s="9" t="s">
        <v>10161</v>
      </c>
      <c r="D4397" s="9" t="s">
        <v>10155</v>
      </c>
      <c r="E4397" s="10" t="n">
        <v>6</v>
      </c>
      <c r="F4397" s="10" t="n">
        <v>22758.72</v>
      </c>
      <c r="G4397" s="10" t="n">
        <v>10</v>
      </c>
      <c r="H4397" s="10" t="n">
        <v>12652.7</v>
      </c>
    </row>
    <row r="4398" customFormat="false" ht="15" hidden="false" customHeight="false" outlineLevel="0" collapsed="false">
      <c r="A4398" s="9" t="s">
        <v>14546</v>
      </c>
      <c r="B4398" s="9" t="s">
        <v>68</v>
      </c>
      <c r="C4398" s="9" t="s">
        <v>10161</v>
      </c>
      <c r="D4398" s="9" t="s">
        <v>10155</v>
      </c>
      <c r="E4398" s="10" t="n">
        <v>9</v>
      </c>
      <c r="F4398" s="10" t="n">
        <v>33013.11</v>
      </c>
      <c r="G4398" s="10" t="n">
        <v>16</v>
      </c>
      <c r="H4398" s="10" t="n">
        <v>18353.62</v>
      </c>
    </row>
    <row r="4399" customFormat="false" ht="15" hidden="false" customHeight="false" outlineLevel="0" collapsed="false">
      <c r="A4399" s="9" t="s">
        <v>14547</v>
      </c>
      <c r="B4399" s="9" t="s">
        <v>70</v>
      </c>
      <c r="C4399" s="9" t="s">
        <v>10164</v>
      </c>
      <c r="D4399" s="9" t="s">
        <v>10155</v>
      </c>
      <c r="E4399" s="10" t="n">
        <v>8</v>
      </c>
      <c r="F4399" s="10" t="n">
        <v>45113.47</v>
      </c>
      <c r="G4399" s="10" t="n">
        <v>27</v>
      </c>
      <c r="H4399" s="10" t="n">
        <v>25080.81</v>
      </c>
    </row>
    <row r="4400" customFormat="false" ht="15" hidden="false" customHeight="false" outlineLevel="0" collapsed="false">
      <c r="A4400" s="9" t="s">
        <v>14548</v>
      </c>
      <c r="B4400" s="9" t="s">
        <v>64</v>
      </c>
      <c r="C4400" s="9" t="s">
        <v>10161</v>
      </c>
      <c r="D4400" s="9" t="s">
        <v>10156</v>
      </c>
      <c r="E4400" s="10" t="n">
        <v>2</v>
      </c>
      <c r="F4400" s="10" t="n">
        <v>4718</v>
      </c>
      <c r="G4400" s="10" t="n">
        <v>14</v>
      </c>
      <c r="H4400" s="10" t="n">
        <v>2622.97</v>
      </c>
    </row>
    <row r="4401" customFormat="false" ht="15" hidden="false" customHeight="false" outlineLevel="0" collapsed="false">
      <c r="A4401" s="9" t="s">
        <v>14549</v>
      </c>
      <c r="B4401" s="9" t="s">
        <v>77</v>
      </c>
      <c r="C4401" s="9" t="s">
        <v>10163</v>
      </c>
      <c r="D4401" s="9" t="s">
        <v>10157</v>
      </c>
      <c r="E4401" s="10" t="n">
        <v>3</v>
      </c>
      <c r="F4401" s="10" t="n">
        <v>38207.7</v>
      </c>
      <c r="G4401" s="10" t="n">
        <v>127</v>
      </c>
      <c r="H4401" s="10" t="n">
        <v>21241.55</v>
      </c>
    </row>
    <row r="4402" customFormat="false" ht="15" hidden="false" customHeight="false" outlineLevel="0" collapsed="false">
      <c r="A4402" s="9" t="s">
        <v>14550</v>
      </c>
      <c r="B4402" s="9" t="s">
        <v>62</v>
      </c>
      <c r="C4402" s="9" t="s">
        <v>10162</v>
      </c>
      <c r="D4402" s="9" t="s">
        <v>10154</v>
      </c>
      <c r="E4402" s="10" t="n">
        <v>28</v>
      </c>
      <c r="F4402" s="10" t="n">
        <v>226977.72</v>
      </c>
      <c r="G4402" s="10" t="n">
        <v>8</v>
      </c>
      <c r="H4402" s="10" t="n">
        <v>126188.13</v>
      </c>
    </row>
    <row r="4403" customFormat="false" ht="15" hidden="false" customHeight="false" outlineLevel="0" collapsed="false">
      <c r="A4403" s="9" t="s">
        <v>14551</v>
      </c>
      <c r="B4403" s="9" t="s">
        <v>64</v>
      </c>
      <c r="C4403" s="9" t="s">
        <v>10162</v>
      </c>
      <c r="D4403" s="9" t="s">
        <v>10154</v>
      </c>
      <c r="E4403" s="10" t="n">
        <v>33</v>
      </c>
      <c r="F4403" s="10" t="n">
        <v>233731.36</v>
      </c>
      <c r="G4403" s="10" t="n">
        <v>4</v>
      </c>
      <c r="H4403" s="10" t="n">
        <v>129942.81</v>
      </c>
    </row>
    <row r="4404" customFormat="false" ht="15" hidden="false" customHeight="false" outlineLevel="0" collapsed="false">
      <c r="A4404" s="9" t="s">
        <v>14552</v>
      </c>
      <c r="B4404" s="9" t="s">
        <v>77</v>
      </c>
      <c r="C4404" s="9" t="s">
        <v>10161</v>
      </c>
      <c r="D4404" s="9" t="s">
        <v>10155</v>
      </c>
      <c r="E4404" s="10" t="n">
        <v>4</v>
      </c>
      <c r="F4404" s="10" t="n">
        <v>7948.85</v>
      </c>
      <c r="G4404" s="10" t="n">
        <v>6</v>
      </c>
      <c r="H4404" s="10" t="n">
        <v>4419.16</v>
      </c>
    </row>
    <row r="4405" customFormat="false" ht="15" hidden="false" customHeight="false" outlineLevel="0" collapsed="false">
      <c r="A4405" s="9" t="s">
        <v>14553</v>
      </c>
      <c r="B4405" s="9" t="s">
        <v>62</v>
      </c>
      <c r="C4405" s="9" t="s">
        <v>10164</v>
      </c>
      <c r="D4405" s="9" t="s">
        <v>10154</v>
      </c>
      <c r="E4405" s="10" t="n">
        <v>17</v>
      </c>
      <c r="F4405" s="10" t="n">
        <v>134975.41</v>
      </c>
      <c r="G4405" s="10" t="n">
        <v>0</v>
      </c>
      <c r="H4405" s="10" t="n">
        <v>75039.5</v>
      </c>
    </row>
    <row r="4406" customFormat="false" ht="15" hidden="false" customHeight="false" outlineLevel="0" collapsed="false">
      <c r="A4406" s="9" t="s">
        <v>14554</v>
      </c>
      <c r="B4406" s="9" t="s">
        <v>68</v>
      </c>
      <c r="C4406" s="9" t="s">
        <v>10161</v>
      </c>
      <c r="D4406" s="9" t="s">
        <v>10155</v>
      </c>
      <c r="E4406" s="10" t="n">
        <v>4</v>
      </c>
      <c r="F4406" s="10" t="n">
        <v>64934.55</v>
      </c>
      <c r="G4406" s="10" t="n">
        <v>104</v>
      </c>
      <c r="H4406" s="10" t="n">
        <v>36100.32</v>
      </c>
    </row>
    <row r="4407" customFormat="false" ht="15" hidden="false" customHeight="false" outlineLevel="0" collapsed="false">
      <c r="A4407" s="9" t="s">
        <v>14555</v>
      </c>
      <c r="B4407" s="9" t="s">
        <v>71</v>
      </c>
      <c r="C4407" s="9" t="s">
        <v>10162</v>
      </c>
      <c r="D4407" s="9" t="s">
        <v>10156</v>
      </c>
      <c r="E4407" s="10" t="n">
        <v>2</v>
      </c>
      <c r="F4407" s="10" t="n">
        <v>5282.35</v>
      </c>
      <c r="G4407" s="10" t="n">
        <v>9</v>
      </c>
      <c r="H4407" s="10" t="n">
        <v>2936.72</v>
      </c>
    </row>
    <row r="4408" customFormat="false" ht="15" hidden="false" customHeight="false" outlineLevel="0" collapsed="false">
      <c r="A4408" s="9" t="s">
        <v>14556</v>
      </c>
      <c r="B4408" s="9" t="s">
        <v>59</v>
      </c>
      <c r="C4408" s="9" t="s">
        <v>10163</v>
      </c>
      <c r="D4408" s="9" t="s">
        <v>10155</v>
      </c>
      <c r="E4408" s="10" t="n">
        <v>3</v>
      </c>
      <c r="F4408" s="10" t="n">
        <v>4562.3</v>
      </c>
      <c r="G4408" s="10" t="n">
        <v>17</v>
      </c>
      <c r="H4408" s="10" t="n">
        <v>2536.41</v>
      </c>
    </row>
    <row r="4409" customFormat="false" ht="15" hidden="false" customHeight="false" outlineLevel="0" collapsed="false">
      <c r="A4409" s="9" t="s">
        <v>14557</v>
      </c>
      <c r="B4409" s="9" t="s">
        <v>72</v>
      </c>
      <c r="C4409" s="9" t="s">
        <v>10161</v>
      </c>
      <c r="D4409" s="9" t="s">
        <v>10155</v>
      </c>
      <c r="E4409" s="10" t="n">
        <v>7</v>
      </c>
      <c r="F4409" s="10" t="n">
        <v>29289.71</v>
      </c>
      <c r="G4409" s="10" t="n">
        <v>1</v>
      </c>
      <c r="H4409" s="10" t="n">
        <v>16283.6</v>
      </c>
    </row>
    <row r="4410" customFormat="false" ht="15" hidden="false" customHeight="false" outlineLevel="0" collapsed="false">
      <c r="A4410" s="9" t="s">
        <v>14558</v>
      </c>
      <c r="B4410" s="9" t="s">
        <v>71</v>
      </c>
      <c r="C4410" s="9" t="s">
        <v>10161</v>
      </c>
      <c r="D4410" s="9" t="s">
        <v>10155</v>
      </c>
      <c r="E4410" s="10" t="n">
        <v>3</v>
      </c>
      <c r="F4410" s="10" t="n">
        <v>24897.2</v>
      </c>
      <c r="G4410" s="10" t="n">
        <v>60</v>
      </c>
      <c r="H4410" s="10" t="n">
        <v>13841.58</v>
      </c>
    </row>
    <row r="4411" customFormat="false" ht="15" hidden="false" customHeight="false" outlineLevel="0" collapsed="false">
      <c r="A4411" s="9" t="s">
        <v>14559</v>
      </c>
      <c r="B4411" s="9" t="s">
        <v>70</v>
      </c>
      <c r="C4411" s="9" t="s">
        <v>10161</v>
      </c>
      <c r="D4411" s="9" t="s">
        <v>10156</v>
      </c>
      <c r="E4411" s="10" t="n">
        <v>2</v>
      </c>
      <c r="F4411" s="10" t="n">
        <v>15627.61</v>
      </c>
      <c r="G4411" s="10" t="n">
        <v>68</v>
      </c>
      <c r="H4411" s="10" t="n">
        <v>8688.16</v>
      </c>
    </row>
    <row r="4412" customFormat="false" ht="15" hidden="false" customHeight="false" outlineLevel="0" collapsed="false">
      <c r="A4412" s="9" t="s">
        <v>14560</v>
      </c>
      <c r="B4412" s="9" t="s">
        <v>64</v>
      </c>
      <c r="C4412" s="9" t="s">
        <v>10162</v>
      </c>
      <c r="D4412" s="9" t="s">
        <v>10156</v>
      </c>
      <c r="E4412" s="10" t="n">
        <v>2</v>
      </c>
      <c r="F4412" s="10" t="n">
        <v>5138.55</v>
      </c>
      <c r="G4412" s="10" t="n">
        <v>3</v>
      </c>
      <c r="H4412" s="10" t="n">
        <v>2856.77</v>
      </c>
    </row>
    <row r="4413" customFormat="false" ht="15" hidden="false" customHeight="false" outlineLevel="0" collapsed="false">
      <c r="A4413" s="9" t="s">
        <v>14561</v>
      </c>
      <c r="B4413" s="9" t="s">
        <v>59</v>
      </c>
      <c r="C4413" s="9" t="s">
        <v>10161</v>
      </c>
      <c r="D4413" s="9" t="s">
        <v>10155</v>
      </c>
      <c r="E4413" s="10" t="n">
        <v>5</v>
      </c>
      <c r="F4413" s="10" t="n">
        <v>10719</v>
      </c>
      <c r="G4413" s="10" t="n">
        <v>33</v>
      </c>
      <c r="H4413" s="10" t="n">
        <v>5959.22</v>
      </c>
    </row>
    <row r="4414" customFormat="false" ht="15" hidden="false" customHeight="false" outlineLevel="0" collapsed="false">
      <c r="A4414" s="9" t="s">
        <v>14562</v>
      </c>
      <c r="B4414" s="9" t="s">
        <v>79</v>
      </c>
      <c r="C4414" s="9" t="s">
        <v>10161</v>
      </c>
      <c r="D4414" s="9" t="s">
        <v>10156</v>
      </c>
      <c r="E4414" s="10" t="n">
        <v>1</v>
      </c>
      <c r="F4414" s="10" t="n">
        <v>6110.75</v>
      </c>
      <c r="G4414" s="10" t="n">
        <v>69</v>
      </c>
      <c r="H4414" s="10" t="n">
        <v>3397.27</v>
      </c>
    </row>
    <row r="4415" customFormat="false" ht="15" hidden="false" customHeight="false" outlineLevel="0" collapsed="false">
      <c r="A4415" s="9" t="s">
        <v>14563</v>
      </c>
      <c r="B4415" s="9" t="s">
        <v>62</v>
      </c>
      <c r="C4415" s="9" t="s">
        <v>10161</v>
      </c>
      <c r="D4415" s="9" t="s">
        <v>10156</v>
      </c>
      <c r="E4415" s="10" t="n">
        <v>1</v>
      </c>
      <c r="F4415" s="10" t="n">
        <v>1556.1</v>
      </c>
      <c r="G4415" s="10" t="n">
        <v>207</v>
      </c>
      <c r="H4415" s="10" t="n">
        <v>865.11</v>
      </c>
    </row>
    <row r="4416" customFormat="false" ht="15" hidden="false" customHeight="false" outlineLevel="0" collapsed="false">
      <c r="A4416" s="9" t="s">
        <v>14564</v>
      </c>
      <c r="B4416" s="9" t="s">
        <v>70</v>
      </c>
      <c r="C4416" s="9" t="s">
        <v>10161</v>
      </c>
      <c r="D4416" s="9" t="s">
        <v>10157</v>
      </c>
      <c r="E4416" s="10" t="n">
        <v>3</v>
      </c>
      <c r="F4416" s="10" t="n">
        <v>21948.85</v>
      </c>
      <c r="G4416" s="10" t="n">
        <v>124</v>
      </c>
      <c r="H4416" s="10" t="n">
        <v>12202.45</v>
      </c>
    </row>
    <row r="4417" customFormat="false" ht="15" hidden="false" customHeight="false" outlineLevel="0" collapsed="false">
      <c r="A4417" s="9" t="s">
        <v>14565</v>
      </c>
      <c r="B4417" s="9" t="s">
        <v>69</v>
      </c>
      <c r="C4417" s="9" t="s">
        <v>10163</v>
      </c>
      <c r="D4417" s="9" t="s">
        <v>10156</v>
      </c>
      <c r="E4417" s="10" t="n">
        <v>1</v>
      </c>
      <c r="F4417" s="10" t="n">
        <v>2723.11</v>
      </c>
      <c r="G4417" s="10" t="n">
        <v>122</v>
      </c>
      <c r="H4417" s="10" t="n">
        <v>1513.91</v>
      </c>
    </row>
    <row r="4418" customFormat="false" ht="15" hidden="false" customHeight="false" outlineLevel="0" collapsed="false">
      <c r="A4418" s="9" t="s">
        <v>14566</v>
      </c>
      <c r="B4418" s="9" t="s">
        <v>64</v>
      </c>
      <c r="C4418" s="9" t="s">
        <v>10162</v>
      </c>
      <c r="D4418" s="9" t="s">
        <v>10155</v>
      </c>
      <c r="E4418" s="10" t="n">
        <v>4</v>
      </c>
      <c r="F4418" s="10" t="n">
        <v>10851.84</v>
      </c>
      <c r="G4418" s="10" t="n">
        <v>34</v>
      </c>
      <c r="H4418" s="10" t="n">
        <v>6033.07</v>
      </c>
    </row>
    <row r="4419" customFormat="false" ht="15" hidden="false" customHeight="false" outlineLevel="0" collapsed="false">
      <c r="A4419" s="9" t="s">
        <v>14567</v>
      </c>
      <c r="B4419" s="9" t="s">
        <v>75</v>
      </c>
      <c r="C4419" s="9" t="s">
        <v>10161</v>
      </c>
      <c r="D4419" s="9" t="s">
        <v>10155</v>
      </c>
      <c r="E4419" s="10" t="n">
        <v>4</v>
      </c>
      <c r="F4419" s="10" t="n">
        <v>11034.66</v>
      </c>
      <c r="G4419" s="10" t="n">
        <v>59</v>
      </c>
      <c r="H4419" s="10" t="n">
        <v>6134.71</v>
      </c>
    </row>
    <row r="4420" customFormat="false" ht="15" hidden="false" customHeight="false" outlineLevel="0" collapsed="false">
      <c r="A4420" s="9" t="s">
        <v>14568</v>
      </c>
      <c r="B4420" s="9" t="s">
        <v>65</v>
      </c>
      <c r="C4420" s="9" t="s">
        <v>10163</v>
      </c>
      <c r="D4420" s="9" t="s">
        <v>10155</v>
      </c>
      <c r="E4420" s="10" t="n">
        <v>9</v>
      </c>
      <c r="F4420" s="10" t="n">
        <v>30125.37</v>
      </c>
      <c r="G4420" s="10" t="n">
        <v>5</v>
      </c>
      <c r="H4420" s="10" t="n">
        <v>16748.18</v>
      </c>
    </row>
    <row r="4421" customFormat="false" ht="15" hidden="false" customHeight="false" outlineLevel="0" collapsed="false">
      <c r="A4421" s="9" t="s">
        <v>14569</v>
      </c>
      <c r="B4421" s="9" t="s">
        <v>71</v>
      </c>
      <c r="C4421" s="9" t="s">
        <v>10163</v>
      </c>
      <c r="D4421" s="9" t="s">
        <v>10155</v>
      </c>
      <c r="E4421" s="10" t="n">
        <v>8</v>
      </c>
      <c r="F4421" s="10" t="n">
        <v>24160.27</v>
      </c>
      <c r="G4421" s="10" t="n">
        <v>23</v>
      </c>
      <c r="H4421" s="10" t="n">
        <v>13431.89</v>
      </c>
    </row>
    <row r="4422" customFormat="false" ht="15" hidden="false" customHeight="false" outlineLevel="0" collapsed="false">
      <c r="A4422" s="9" t="s">
        <v>14570</v>
      </c>
      <c r="B4422" s="9" t="s">
        <v>70</v>
      </c>
      <c r="C4422" s="9" t="s">
        <v>10161</v>
      </c>
      <c r="D4422" s="9" t="s">
        <v>10155</v>
      </c>
      <c r="E4422" s="10" t="n">
        <v>3</v>
      </c>
      <c r="F4422" s="10" t="n">
        <v>3098.7</v>
      </c>
      <c r="G4422" s="10" t="n">
        <v>37</v>
      </c>
      <c r="H4422" s="10" t="n">
        <v>1722.72</v>
      </c>
    </row>
    <row r="4423" customFormat="false" ht="15" hidden="false" customHeight="false" outlineLevel="0" collapsed="false">
      <c r="A4423" s="9" t="s">
        <v>14571</v>
      </c>
      <c r="B4423" s="9" t="s">
        <v>70</v>
      </c>
      <c r="C4423" s="9" t="s">
        <v>10161</v>
      </c>
      <c r="D4423" s="9" t="s">
        <v>10156</v>
      </c>
      <c r="E4423" s="10" t="n">
        <v>2</v>
      </c>
      <c r="F4423" s="10" t="n">
        <v>44269.55</v>
      </c>
      <c r="G4423" s="10" t="n">
        <v>100</v>
      </c>
      <c r="H4423" s="10" t="n">
        <v>24611.63</v>
      </c>
    </row>
    <row r="4424" customFormat="false" ht="15" hidden="false" customHeight="false" outlineLevel="0" collapsed="false">
      <c r="A4424" s="9" t="s">
        <v>14572</v>
      </c>
      <c r="B4424" s="9" t="s">
        <v>68</v>
      </c>
      <c r="C4424" s="9" t="s">
        <v>10161</v>
      </c>
      <c r="D4424" s="9" t="s">
        <v>10154</v>
      </c>
      <c r="E4424" s="10" t="n">
        <v>12</v>
      </c>
      <c r="F4424" s="10" t="n">
        <v>198691.22</v>
      </c>
      <c r="G4424" s="10" t="n">
        <v>27</v>
      </c>
      <c r="H4424" s="10" t="n">
        <v>110462.26</v>
      </c>
    </row>
    <row r="4425" customFormat="false" ht="15" hidden="false" customHeight="false" outlineLevel="0" collapsed="false">
      <c r="A4425" s="9" t="s">
        <v>14573</v>
      </c>
      <c r="B4425" s="9" t="s">
        <v>71</v>
      </c>
      <c r="C4425" s="9" t="s">
        <v>10161</v>
      </c>
      <c r="D4425" s="9" t="s">
        <v>10155</v>
      </c>
      <c r="E4425" s="10" t="n">
        <v>3</v>
      </c>
      <c r="F4425" s="10" t="n">
        <v>2139.17</v>
      </c>
      <c r="G4425" s="10" t="n">
        <v>42</v>
      </c>
      <c r="H4425" s="10" t="n">
        <v>1189.27</v>
      </c>
    </row>
    <row r="4426" customFormat="false" ht="15" hidden="false" customHeight="false" outlineLevel="0" collapsed="false">
      <c r="A4426" s="9" t="s">
        <v>14574</v>
      </c>
      <c r="B4426" s="9" t="s">
        <v>71</v>
      </c>
      <c r="C4426" s="9" t="s">
        <v>10163</v>
      </c>
      <c r="D4426" s="9" t="s">
        <v>10155</v>
      </c>
      <c r="E4426" s="10" t="n">
        <v>6</v>
      </c>
      <c r="F4426" s="10" t="n">
        <v>8068.35</v>
      </c>
      <c r="G4426" s="10" t="n">
        <v>30</v>
      </c>
      <c r="H4426" s="10" t="n">
        <v>4485.59</v>
      </c>
    </row>
    <row r="4427" customFormat="false" ht="15" hidden="false" customHeight="false" outlineLevel="0" collapsed="false">
      <c r="A4427" s="9" t="s">
        <v>14575</v>
      </c>
      <c r="B4427" s="9" t="s">
        <v>78</v>
      </c>
      <c r="C4427" s="9" t="s">
        <v>10161</v>
      </c>
      <c r="D4427" s="9" t="s">
        <v>10155</v>
      </c>
      <c r="E4427" s="10" t="n">
        <v>3</v>
      </c>
      <c r="F4427" s="10" t="n">
        <v>17561.67</v>
      </c>
      <c r="G4427" s="10" t="n">
        <v>77</v>
      </c>
      <c r="H4427" s="10" t="n">
        <v>9763.4</v>
      </c>
    </row>
    <row r="4428" customFormat="false" ht="15" hidden="false" customHeight="false" outlineLevel="0" collapsed="false">
      <c r="A4428" s="9" t="s">
        <v>14576</v>
      </c>
      <c r="B4428" s="9" t="s">
        <v>65</v>
      </c>
      <c r="C4428" s="9" t="s">
        <v>10163</v>
      </c>
      <c r="D4428" s="9" t="s">
        <v>10156</v>
      </c>
      <c r="E4428" s="10" t="n">
        <v>1</v>
      </c>
      <c r="F4428" s="10" t="n">
        <v>1919.25</v>
      </c>
      <c r="G4428" s="10" t="n">
        <v>18</v>
      </c>
      <c r="H4428" s="10" t="n">
        <v>1067.01</v>
      </c>
    </row>
    <row r="4429" customFormat="false" ht="15" hidden="false" customHeight="false" outlineLevel="0" collapsed="false">
      <c r="A4429" s="9" t="s">
        <v>14577</v>
      </c>
      <c r="B4429" s="9" t="s">
        <v>76</v>
      </c>
      <c r="C4429" s="9" t="s">
        <v>10161</v>
      </c>
      <c r="D4429" s="9" t="s">
        <v>10155</v>
      </c>
      <c r="E4429" s="10" t="n">
        <v>9</v>
      </c>
      <c r="F4429" s="10" t="n">
        <v>23683.85</v>
      </c>
      <c r="G4429" s="10" t="n">
        <v>41</v>
      </c>
      <c r="H4429" s="10" t="n">
        <v>13167.02</v>
      </c>
    </row>
    <row r="4430" customFormat="false" ht="15" hidden="false" customHeight="false" outlineLevel="0" collapsed="false">
      <c r="A4430" s="9" t="s">
        <v>14578</v>
      </c>
      <c r="B4430" s="9" t="s">
        <v>60</v>
      </c>
      <c r="C4430" s="9" t="s">
        <v>10161</v>
      </c>
      <c r="D4430" s="9" t="s">
        <v>10156</v>
      </c>
      <c r="E4430" s="10" t="n">
        <v>1</v>
      </c>
      <c r="F4430" s="10" t="n">
        <v>2725.55</v>
      </c>
      <c r="G4430" s="10" t="n">
        <v>102</v>
      </c>
      <c r="H4430" s="10" t="n">
        <v>1515.27</v>
      </c>
    </row>
    <row r="4431" customFormat="false" ht="15" hidden="false" customHeight="false" outlineLevel="0" collapsed="false">
      <c r="A4431" s="9" t="s">
        <v>14579</v>
      </c>
      <c r="B4431" s="9" t="s">
        <v>60</v>
      </c>
      <c r="C4431" s="9" t="s">
        <v>10162</v>
      </c>
      <c r="D4431" s="9" t="s">
        <v>10155</v>
      </c>
      <c r="E4431" s="10" t="n">
        <v>4</v>
      </c>
      <c r="F4431" s="10" t="n">
        <v>34494.87</v>
      </c>
      <c r="G4431" s="10" t="n">
        <v>36</v>
      </c>
      <c r="H4431" s="10" t="n">
        <v>19177.4</v>
      </c>
    </row>
    <row r="4432" customFormat="false" ht="15" hidden="false" customHeight="false" outlineLevel="0" collapsed="false">
      <c r="A4432" s="9" t="s">
        <v>14580</v>
      </c>
      <c r="B4432" s="9" t="s">
        <v>72</v>
      </c>
      <c r="C4432" s="9" t="s">
        <v>10161</v>
      </c>
      <c r="D4432" s="9" t="s">
        <v>10157</v>
      </c>
      <c r="E4432" s="10" t="n">
        <v>5</v>
      </c>
      <c r="F4432" s="10" t="n">
        <v>8299.79</v>
      </c>
      <c r="G4432" s="10" t="n">
        <v>130</v>
      </c>
      <c r="H4432" s="10" t="n">
        <v>4614.26</v>
      </c>
    </row>
    <row r="4433" customFormat="false" ht="15" hidden="false" customHeight="false" outlineLevel="0" collapsed="false">
      <c r="A4433" s="9" t="s">
        <v>14581</v>
      </c>
      <c r="B4433" s="9" t="s">
        <v>79</v>
      </c>
      <c r="C4433" s="9" t="s">
        <v>10161</v>
      </c>
      <c r="D4433" s="9" t="s">
        <v>10156</v>
      </c>
      <c r="E4433" s="10" t="n">
        <v>1</v>
      </c>
      <c r="F4433" s="10" t="n">
        <v>258</v>
      </c>
      <c r="G4433" s="10" t="n">
        <v>10</v>
      </c>
      <c r="H4433" s="10" t="n">
        <v>143.43</v>
      </c>
    </row>
    <row r="4434" customFormat="false" ht="15" hidden="false" customHeight="false" outlineLevel="0" collapsed="false">
      <c r="A4434" s="9" t="s">
        <v>14582</v>
      </c>
      <c r="B4434" s="9" t="s">
        <v>73</v>
      </c>
      <c r="C4434" s="9" t="s">
        <v>10161</v>
      </c>
      <c r="D4434" s="9" t="s">
        <v>10157</v>
      </c>
      <c r="E4434" s="10" t="n">
        <v>2</v>
      </c>
      <c r="F4434" s="10" t="n">
        <v>8823.4</v>
      </c>
      <c r="G4434" s="10" t="n">
        <v>245</v>
      </c>
      <c r="H4434" s="10" t="n">
        <v>4905.36</v>
      </c>
    </row>
    <row r="4435" customFormat="false" ht="15" hidden="false" customHeight="false" outlineLevel="0" collapsed="false">
      <c r="A4435" s="9" t="s">
        <v>14583</v>
      </c>
      <c r="B4435" s="9" t="s">
        <v>71</v>
      </c>
      <c r="C4435" s="9" t="s">
        <v>10162</v>
      </c>
      <c r="D4435" s="9" t="s">
        <v>10156</v>
      </c>
      <c r="E4435" s="10" t="n">
        <v>1</v>
      </c>
      <c r="F4435" s="10" t="n">
        <v>1308.15</v>
      </c>
      <c r="G4435" s="10" t="n">
        <v>95</v>
      </c>
      <c r="H4435" s="10" t="n">
        <v>727.27</v>
      </c>
    </row>
    <row r="4436" customFormat="false" ht="15" hidden="false" customHeight="false" outlineLevel="0" collapsed="false">
      <c r="A4436" s="9" t="s">
        <v>14584</v>
      </c>
      <c r="B4436" s="9" t="s">
        <v>62</v>
      </c>
      <c r="C4436" s="9" t="s">
        <v>10161</v>
      </c>
      <c r="D4436" s="9" t="s">
        <v>10155</v>
      </c>
      <c r="E4436" s="10" t="n">
        <v>7</v>
      </c>
      <c r="F4436" s="10" t="n">
        <v>44803.25</v>
      </c>
      <c r="G4436" s="10" t="n">
        <v>28</v>
      </c>
      <c r="H4436" s="10" t="n">
        <v>24908.34</v>
      </c>
    </row>
    <row r="4437" customFormat="false" ht="15" hidden="false" customHeight="false" outlineLevel="0" collapsed="false">
      <c r="A4437" s="9" t="s">
        <v>14585</v>
      </c>
      <c r="B4437" s="9" t="s">
        <v>74</v>
      </c>
      <c r="C4437" s="9" t="s">
        <v>10162</v>
      </c>
      <c r="D4437" s="9" t="s">
        <v>10156</v>
      </c>
      <c r="E4437" s="10" t="n">
        <v>1</v>
      </c>
      <c r="F4437" s="10" t="n">
        <v>839.3</v>
      </c>
      <c r="G4437" s="10" t="n">
        <v>180</v>
      </c>
      <c r="H4437" s="10" t="n">
        <v>466.61</v>
      </c>
    </row>
    <row r="4438" customFormat="false" ht="15" hidden="false" customHeight="false" outlineLevel="0" collapsed="false">
      <c r="A4438" s="9" t="s">
        <v>14586</v>
      </c>
      <c r="B4438" s="9" t="s">
        <v>71</v>
      </c>
      <c r="C4438" s="9" t="s">
        <v>10161</v>
      </c>
      <c r="D4438" s="9" t="s">
        <v>10155</v>
      </c>
      <c r="E4438" s="10" t="n">
        <v>9</v>
      </c>
      <c r="F4438" s="10" t="n">
        <v>55799.9</v>
      </c>
      <c r="G4438" s="10" t="n">
        <v>95</v>
      </c>
      <c r="H4438" s="10" t="n">
        <v>31021.92</v>
      </c>
    </row>
    <row r="4439" customFormat="false" ht="15" hidden="false" customHeight="false" outlineLevel="0" collapsed="false">
      <c r="A4439" s="9" t="s">
        <v>14587</v>
      </c>
      <c r="B4439" s="9" t="s">
        <v>71</v>
      </c>
      <c r="C4439" s="9" t="s">
        <v>10161</v>
      </c>
      <c r="D4439" s="9" t="s">
        <v>10156</v>
      </c>
      <c r="E4439" s="10" t="n">
        <v>1</v>
      </c>
      <c r="F4439" s="10" t="n">
        <v>5600.65</v>
      </c>
      <c r="G4439" s="10" t="n">
        <v>61</v>
      </c>
      <c r="H4439" s="10" t="n">
        <v>3113.68</v>
      </c>
    </row>
    <row r="4440" customFormat="false" ht="15" hidden="false" customHeight="false" outlineLevel="0" collapsed="false">
      <c r="A4440" s="9" t="s">
        <v>14588</v>
      </c>
      <c r="B4440" s="9" t="s">
        <v>71</v>
      </c>
      <c r="C4440" s="9" t="s">
        <v>10162</v>
      </c>
      <c r="D4440" s="9" t="s">
        <v>10155</v>
      </c>
      <c r="E4440" s="10" t="n">
        <v>3</v>
      </c>
      <c r="F4440" s="10" t="n">
        <v>16028.7</v>
      </c>
      <c r="G4440" s="10" t="n">
        <v>8</v>
      </c>
      <c r="H4440" s="10" t="n">
        <v>8911.15</v>
      </c>
    </row>
    <row r="4441" customFormat="false" ht="15" hidden="false" customHeight="false" outlineLevel="0" collapsed="false">
      <c r="A4441" s="9" t="s">
        <v>14589</v>
      </c>
      <c r="B4441" s="9" t="s">
        <v>75</v>
      </c>
      <c r="C4441" s="9" t="s">
        <v>10161</v>
      </c>
      <c r="D4441" s="9" t="s">
        <v>10156</v>
      </c>
      <c r="E4441" s="10" t="n">
        <v>2</v>
      </c>
      <c r="F4441" s="10" t="n">
        <v>13094.6</v>
      </c>
      <c r="G4441" s="10" t="n">
        <v>61</v>
      </c>
      <c r="H4441" s="10" t="n">
        <v>7279.94</v>
      </c>
    </row>
    <row r="4442" customFormat="false" ht="15" hidden="false" customHeight="false" outlineLevel="0" collapsed="false">
      <c r="A4442" s="9" t="s">
        <v>14590</v>
      </c>
      <c r="B4442" s="9" t="s">
        <v>79</v>
      </c>
      <c r="C4442" s="9" t="s">
        <v>10161</v>
      </c>
      <c r="D4442" s="9" t="s">
        <v>10155</v>
      </c>
      <c r="E4442" s="10" t="n">
        <v>10</v>
      </c>
      <c r="F4442" s="10" t="n">
        <v>50280.32</v>
      </c>
      <c r="G4442" s="10" t="n">
        <v>56</v>
      </c>
      <c r="H4442" s="10" t="n">
        <v>27953.31</v>
      </c>
    </row>
    <row r="4443" customFormat="false" ht="15" hidden="false" customHeight="false" outlineLevel="0" collapsed="false">
      <c r="A4443" s="9" t="s">
        <v>14591</v>
      </c>
      <c r="B4443" s="9" t="s">
        <v>69</v>
      </c>
      <c r="C4443" s="9" t="s">
        <v>10161</v>
      </c>
      <c r="D4443" s="9" t="s">
        <v>10154</v>
      </c>
      <c r="E4443" s="10" t="n">
        <v>7</v>
      </c>
      <c r="F4443" s="10" t="n">
        <v>162681.56</v>
      </c>
      <c r="G4443" s="10" t="n">
        <v>57</v>
      </c>
      <c r="H4443" s="10" t="n">
        <v>90442.72</v>
      </c>
    </row>
    <row r="4444" customFormat="false" ht="15" hidden="false" customHeight="false" outlineLevel="0" collapsed="false">
      <c r="A4444" s="9" t="s">
        <v>14592</v>
      </c>
      <c r="B4444" s="9" t="s">
        <v>75</v>
      </c>
      <c r="C4444" s="9" t="s">
        <v>10163</v>
      </c>
      <c r="D4444" s="9" t="s">
        <v>10156</v>
      </c>
      <c r="E4444" s="10" t="n">
        <v>2</v>
      </c>
      <c r="F4444" s="10" t="n">
        <v>11096.25</v>
      </c>
      <c r="G4444" s="10" t="n">
        <v>39</v>
      </c>
      <c r="H4444" s="10" t="n">
        <v>6168.95</v>
      </c>
    </row>
    <row r="4445" customFormat="false" ht="15" hidden="false" customHeight="false" outlineLevel="0" collapsed="false">
      <c r="A4445" s="9" t="s">
        <v>14593</v>
      </c>
      <c r="B4445" s="9" t="s">
        <v>79</v>
      </c>
      <c r="C4445" s="9" t="s">
        <v>10161</v>
      </c>
      <c r="D4445" s="9" t="s">
        <v>10155</v>
      </c>
      <c r="E4445" s="10" t="n">
        <v>9</v>
      </c>
      <c r="F4445" s="10" t="n">
        <v>25175.34</v>
      </c>
      <c r="G4445" s="10" t="n">
        <v>41</v>
      </c>
      <c r="H4445" s="10" t="n">
        <v>13996.22</v>
      </c>
    </row>
    <row r="4446" customFormat="false" ht="15" hidden="false" customHeight="false" outlineLevel="0" collapsed="false">
      <c r="A4446" s="9" t="s">
        <v>14594</v>
      </c>
      <c r="B4446" s="9" t="s">
        <v>73</v>
      </c>
      <c r="C4446" s="9" t="s">
        <v>10161</v>
      </c>
      <c r="D4446" s="9" t="s">
        <v>10155</v>
      </c>
      <c r="E4446" s="10" t="n">
        <v>16</v>
      </c>
      <c r="F4446" s="10" t="n">
        <v>67216.31</v>
      </c>
      <c r="G4446" s="10" t="n">
        <v>37</v>
      </c>
      <c r="H4446" s="10" t="n">
        <v>37368.87</v>
      </c>
    </row>
    <row r="4447" customFormat="false" ht="15" hidden="false" customHeight="false" outlineLevel="0" collapsed="false">
      <c r="A4447" s="9" t="s">
        <v>14595</v>
      </c>
      <c r="B4447" s="9" t="s">
        <v>73</v>
      </c>
      <c r="C4447" s="9" t="s">
        <v>10161</v>
      </c>
      <c r="D4447" s="9" t="s">
        <v>10156</v>
      </c>
      <c r="E4447" s="10" t="n">
        <v>1</v>
      </c>
      <c r="F4447" s="10" t="n">
        <v>2999.71</v>
      </c>
      <c r="G4447" s="10" t="n">
        <v>73</v>
      </c>
      <c r="H4447" s="10" t="n">
        <v>1667.69</v>
      </c>
    </row>
    <row r="4448" customFormat="false" ht="15" hidden="false" customHeight="false" outlineLevel="0" collapsed="false">
      <c r="A4448" s="9" t="s">
        <v>14596</v>
      </c>
      <c r="B4448" s="9" t="s">
        <v>68</v>
      </c>
      <c r="C4448" s="9" t="s">
        <v>10161</v>
      </c>
      <c r="D4448" s="9" t="s">
        <v>10155</v>
      </c>
      <c r="E4448" s="10" t="n">
        <v>11</v>
      </c>
      <c r="F4448" s="10" t="n">
        <v>27502.69</v>
      </c>
      <c r="G4448" s="10" t="n">
        <v>25</v>
      </c>
      <c r="H4448" s="10" t="n">
        <v>15290.1</v>
      </c>
    </row>
    <row r="4449" customFormat="false" ht="15" hidden="false" customHeight="false" outlineLevel="0" collapsed="false">
      <c r="A4449" s="9" t="s">
        <v>14597</v>
      </c>
      <c r="B4449" s="9" t="s">
        <v>77</v>
      </c>
      <c r="C4449" s="9" t="s">
        <v>10163</v>
      </c>
      <c r="D4449" s="9" t="s">
        <v>10156</v>
      </c>
      <c r="E4449" s="10" t="n">
        <v>1</v>
      </c>
      <c r="F4449" s="10" t="n">
        <v>7260.5</v>
      </c>
      <c r="G4449" s="10" t="n">
        <v>20</v>
      </c>
      <c r="H4449" s="10" t="n">
        <v>4036.47</v>
      </c>
    </row>
    <row r="4450" customFormat="false" ht="15" hidden="false" customHeight="false" outlineLevel="0" collapsed="false">
      <c r="A4450" s="9" t="s">
        <v>14598</v>
      </c>
      <c r="B4450" s="9" t="s">
        <v>60</v>
      </c>
      <c r="C4450" s="9" t="s">
        <v>10163</v>
      </c>
      <c r="D4450" s="9" t="s">
        <v>10157</v>
      </c>
      <c r="E4450" s="10" t="n">
        <v>3</v>
      </c>
      <c r="F4450" s="10" t="n">
        <v>4379.65</v>
      </c>
      <c r="G4450" s="10" t="n">
        <v>263</v>
      </c>
      <c r="H4450" s="10" t="n">
        <v>2434.86</v>
      </c>
    </row>
    <row r="4451" customFormat="false" ht="15" hidden="false" customHeight="false" outlineLevel="0" collapsed="false">
      <c r="A4451" s="9" t="s">
        <v>14599</v>
      </c>
      <c r="B4451" s="9" t="s">
        <v>73</v>
      </c>
      <c r="C4451" s="9" t="s">
        <v>10161</v>
      </c>
      <c r="D4451" s="9" t="s">
        <v>10157</v>
      </c>
      <c r="E4451" s="10" t="n">
        <v>2</v>
      </c>
      <c r="F4451" s="10" t="n">
        <v>64639.25</v>
      </c>
      <c r="G4451" s="10" t="n">
        <v>203</v>
      </c>
      <c r="H4451" s="10" t="n">
        <v>35936.15</v>
      </c>
    </row>
    <row r="4452" customFormat="false" ht="15" hidden="false" customHeight="false" outlineLevel="0" collapsed="false">
      <c r="A4452" s="9" t="s">
        <v>14600</v>
      </c>
      <c r="B4452" s="9" t="s">
        <v>68</v>
      </c>
      <c r="C4452" s="9" t="s">
        <v>10161</v>
      </c>
      <c r="D4452" s="9" t="s">
        <v>10156</v>
      </c>
      <c r="E4452" s="10" t="n">
        <v>2</v>
      </c>
      <c r="F4452" s="10" t="n">
        <v>17479.2</v>
      </c>
      <c r="G4452" s="10" t="n">
        <v>64</v>
      </c>
      <c r="H4452" s="10" t="n">
        <v>9717.55</v>
      </c>
    </row>
    <row r="4453" customFormat="false" ht="15" hidden="false" customHeight="false" outlineLevel="0" collapsed="false">
      <c r="A4453" s="9" t="s">
        <v>14601</v>
      </c>
      <c r="B4453" s="9" t="s">
        <v>77</v>
      </c>
      <c r="C4453" s="9" t="s">
        <v>10163</v>
      </c>
      <c r="D4453" s="9" t="s">
        <v>10155</v>
      </c>
      <c r="E4453" s="10" t="n">
        <v>5</v>
      </c>
      <c r="F4453" s="10" t="n">
        <v>12563.21</v>
      </c>
      <c r="G4453" s="10" t="n">
        <v>57</v>
      </c>
      <c r="H4453" s="10" t="n">
        <v>6984.51</v>
      </c>
    </row>
    <row r="4454" customFormat="false" ht="15" hidden="false" customHeight="false" outlineLevel="0" collapsed="false">
      <c r="A4454" s="9" t="s">
        <v>14602</v>
      </c>
      <c r="B4454" s="9" t="s">
        <v>77</v>
      </c>
      <c r="C4454" s="9" t="s">
        <v>10162</v>
      </c>
      <c r="D4454" s="9" t="s">
        <v>10155</v>
      </c>
      <c r="E4454" s="10" t="n">
        <v>9</v>
      </c>
      <c r="F4454" s="10" t="n">
        <v>66810.99</v>
      </c>
      <c r="G4454" s="10" t="n">
        <v>33</v>
      </c>
      <c r="H4454" s="10" t="n">
        <v>37143.53</v>
      </c>
    </row>
    <row r="4455" customFormat="false" ht="15" hidden="false" customHeight="false" outlineLevel="0" collapsed="false">
      <c r="A4455" s="9" t="s">
        <v>14603</v>
      </c>
      <c r="B4455" s="9" t="s">
        <v>62</v>
      </c>
      <c r="C4455" s="9" t="s">
        <v>10161</v>
      </c>
      <c r="D4455" s="9" t="s">
        <v>10158</v>
      </c>
      <c r="E4455" s="10" t="n">
        <v>0</v>
      </c>
      <c r="F4455" s="10" t="n">
        <v>0</v>
      </c>
      <c r="H4455" s="10" t="n">
        <v>0</v>
      </c>
    </row>
    <row r="4456" customFormat="false" ht="15" hidden="false" customHeight="false" outlineLevel="0" collapsed="false">
      <c r="A4456" s="9" t="s">
        <v>14604</v>
      </c>
      <c r="B4456" s="9" t="s">
        <v>77</v>
      </c>
      <c r="C4456" s="9" t="s">
        <v>10163</v>
      </c>
      <c r="D4456" s="9" t="s">
        <v>10155</v>
      </c>
      <c r="E4456" s="10" t="n">
        <v>6</v>
      </c>
      <c r="F4456" s="10" t="n">
        <v>10477.76</v>
      </c>
      <c r="G4456" s="10" t="n">
        <v>14</v>
      </c>
      <c r="H4456" s="10" t="n">
        <v>5825.1</v>
      </c>
    </row>
    <row r="4457" customFormat="false" ht="15" hidden="false" customHeight="false" outlineLevel="0" collapsed="false">
      <c r="A4457" s="9" t="s">
        <v>14605</v>
      </c>
      <c r="B4457" s="9" t="s">
        <v>71</v>
      </c>
      <c r="C4457" s="9" t="s">
        <v>10161</v>
      </c>
      <c r="D4457" s="9" t="s">
        <v>10157</v>
      </c>
      <c r="E4457" s="10" t="n">
        <v>14</v>
      </c>
      <c r="F4457" s="10" t="n">
        <v>72914.01</v>
      </c>
      <c r="G4457" s="10" t="n">
        <v>128</v>
      </c>
      <c r="H4457" s="10" t="n">
        <v>40536.5</v>
      </c>
    </row>
    <row r="4458" customFormat="false" ht="15" hidden="false" customHeight="false" outlineLevel="0" collapsed="false">
      <c r="A4458" s="9" t="s">
        <v>14606</v>
      </c>
      <c r="B4458" s="9" t="s">
        <v>68</v>
      </c>
      <c r="C4458" s="9" t="s">
        <v>10161</v>
      </c>
      <c r="D4458" s="9" t="s">
        <v>10155</v>
      </c>
      <c r="E4458" s="10" t="n">
        <v>7</v>
      </c>
      <c r="F4458" s="10" t="n">
        <v>21715.08</v>
      </c>
      <c r="G4458" s="10" t="n">
        <v>48</v>
      </c>
      <c r="H4458" s="10" t="n">
        <v>12072.49</v>
      </c>
    </row>
    <row r="4459" customFormat="false" ht="15" hidden="false" customHeight="false" outlineLevel="0" collapsed="false">
      <c r="A4459" s="9" t="s">
        <v>14607</v>
      </c>
      <c r="B4459" s="9" t="s">
        <v>71</v>
      </c>
      <c r="C4459" s="9" t="s">
        <v>10161</v>
      </c>
      <c r="D4459" s="9" t="s">
        <v>10155</v>
      </c>
      <c r="E4459" s="10" t="n">
        <v>7</v>
      </c>
      <c r="F4459" s="10" t="n">
        <v>31943.72</v>
      </c>
      <c r="G4459" s="10" t="n">
        <v>10</v>
      </c>
      <c r="H4459" s="10" t="n">
        <v>17759.09</v>
      </c>
    </row>
    <row r="4460" customFormat="false" ht="15" hidden="false" customHeight="false" outlineLevel="0" collapsed="false">
      <c r="A4460" s="9" t="s">
        <v>14608</v>
      </c>
      <c r="B4460" s="9" t="s">
        <v>71</v>
      </c>
      <c r="C4460" s="9" t="s">
        <v>10161</v>
      </c>
      <c r="D4460" s="9" t="s">
        <v>10156</v>
      </c>
      <c r="E4460" s="10" t="n">
        <v>1</v>
      </c>
      <c r="F4460" s="10" t="n">
        <v>3976.25</v>
      </c>
      <c r="G4460" s="10" t="n">
        <v>88</v>
      </c>
      <c r="H4460" s="10" t="n">
        <v>2210.59</v>
      </c>
    </row>
    <row r="4461" customFormat="false" ht="15" hidden="false" customHeight="false" outlineLevel="0" collapsed="false">
      <c r="A4461" s="9" t="s">
        <v>14609</v>
      </c>
      <c r="B4461" s="9" t="s">
        <v>71</v>
      </c>
      <c r="C4461" s="9" t="s">
        <v>10163</v>
      </c>
      <c r="D4461" s="9" t="s">
        <v>10156</v>
      </c>
      <c r="E4461" s="10" t="n">
        <v>1</v>
      </c>
      <c r="F4461" s="10" t="n">
        <v>744.45</v>
      </c>
      <c r="G4461" s="10" t="n">
        <v>21</v>
      </c>
      <c r="H4461" s="10" t="n">
        <v>413.88</v>
      </c>
    </row>
    <row r="4462" customFormat="false" ht="15" hidden="false" customHeight="false" outlineLevel="0" collapsed="false">
      <c r="A4462" s="9" t="s">
        <v>14610</v>
      </c>
      <c r="B4462" s="9" t="s">
        <v>69</v>
      </c>
      <c r="C4462" s="9" t="s">
        <v>10161</v>
      </c>
      <c r="D4462" s="9" t="s">
        <v>10157</v>
      </c>
      <c r="E4462" s="10" t="n">
        <v>5</v>
      </c>
      <c r="F4462" s="10" t="n">
        <v>26248.2</v>
      </c>
      <c r="G4462" s="10" t="n">
        <v>197</v>
      </c>
      <c r="H4462" s="10" t="n">
        <v>14592.67</v>
      </c>
    </row>
    <row r="4463" customFormat="false" ht="15" hidden="false" customHeight="false" outlineLevel="0" collapsed="false">
      <c r="A4463" s="9" t="s">
        <v>14611</v>
      </c>
      <c r="B4463" s="9" t="s">
        <v>62</v>
      </c>
      <c r="C4463" s="9" t="s">
        <v>10161</v>
      </c>
      <c r="D4463" s="9" t="s">
        <v>10155</v>
      </c>
      <c r="E4463" s="10" t="n">
        <v>9</v>
      </c>
      <c r="F4463" s="10" t="n">
        <v>68827.16</v>
      </c>
      <c r="G4463" s="10" t="n">
        <v>24</v>
      </c>
      <c r="H4463" s="10" t="n">
        <v>38264.42</v>
      </c>
    </row>
    <row r="4464" customFormat="false" ht="15" hidden="false" customHeight="false" outlineLevel="0" collapsed="false">
      <c r="A4464" s="9" t="s">
        <v>14612</v>
      </c>
      <c r="B4464" s="9" t="s">
        <v>71</v>
      </c>
      <c r="C4464" s="9" t="s">
        <v>10162</v>
      </c>
      <c r="D4464" s="9" t="s">
        <v>10155</v>
      </c>
      <c r="E4464" s="10" t="n">
        <v>7</v>
      </c>
      <c r="F4464" s="10" t="n">
        <v>37110.89</v>
      </c>
      <c r="G4464" s="10" t="n">
        <v>15</v>
      </c>
      <c r="H4464" s="10" t="n">
        <v>20631.78</v>
      </c>
    </row>
    <row r="4465" customFormat="false" ht="15" hidden="false" customHeight="false" outlineLevel="0" collapsed="false">
      <c r="A4465" s="9" t="s">
        <v>14613</v>
      </c>
      <c r="B4465" s="9" t="s">
        <v>65</v>
      </c>
      <c r="C4465" s="9" t="s">
        <v>10161</v>
      </c>
      <c r="D4465" s="9" t="s">
        <v>10156</v>
      </c>
      <c r="E4465" s="10" t="n">
        <v>2</v>
      </c>
      <c r="F4465" s="10" t="n">
        <v>4312.49</v>
      </c>
      <c r="G4465" s="10" t="n">
        <v>15</v>
      </c>
      <c r="H4465" s="10" t="n">
        <v>2397.53</v>
      </c>
    </row>
    <row r="4466" customFormat="false" ht="15" hidden="false" customHeight="false" outlineLevel="0" collapsed="false">
      <c r="A4466" s="9" t="s">
        <v>14614</v>
      </c>
      <c r="B4466" s="9" t="s">
        <v>74</v>
      </c>
      <c r="C4466" s="9" t="s">
        <v>10164</v>
      </c>
      <c r="D4466" s="9" t="s">
        <v>10157</v>
      </c>
      <c r="E4466" s="10" t="n">
        <v>6</v>
      </c>
      <c r="F4466" s="10" t="n">
        <v>50404.13</v>
      </c>
      <c r="G4466" s="10" t="n">
        <v>128</v>
      </c>
      <c r="H4466" s="10" t="n">
        <v>28022.15</v>
      </c>
    </row>
    <row r="4467" customFormat="false" ht="15" hidden="false" customHeight="false" outlineLevel="0" collapsed="false">
      <c r="A4467" s="9" t="s">
        <v>14615</v>
      </c>
      <c r="B4467" s="9" t="s">
        <v>74</v>
      </c>
      <c r="C4467" s="9" t="s">
        <v>10162</v>
      </c>
      <c r="D4467" s="9" t="s">
        <v>10155</v>
      </c>
      <c r="E4467" s="10" t="n">
        <v>7</v>
      </c>
      <c r="F4467" s="10" t="n">
        <v>14058.02</v>
      </c>
      <c r="G4467" s="10" t="n">
        <v>42</v>
      </c>
      <c r="H4467" s="10" t="n">
        <v>7815.55</v>
      </c>
    </row>
    <row r="4468" customFormat="false" ht="15" hidden="false" customHeight="false" outlineLevel="0" collapsed="false">
      <c r="A4468" s="9" t="s">
        <v>14616</v>
      </c>
      <c r="B4468" s="9" t="s">
        <v>60</v>
      </c>
      <c r="C4468" s="9" t="s">
        <v>10162</v>
      </c>
      <c r="D4468" s="9" t="s">
        <v>10154</v>
      </c>
      <c r="E4468" s="10" t="n">
        <v>16</v>
      </c>
      <c r="F4468" s="10" t="n">
        <v>90569.57</v>
      </c>
      <c r="G4468" s="10" t="n">
        <v>15</v>
      </c>
      <c r="H4468" s="10" t="n">
        <v>50352.1</v>
      </c>
    </row>
    <row r="4469" customFormat="false" ht="15" hidden="false" customHeight="false" outlineLevel="0" collapsed="false">
      <c r="A4469" s="9" t="s">
        <v>14617</v>
      </c>
      <c r="B4469" s="9" t="s">
        <v>77</v>
      </c>
      <c r="C4469" s="9" t="s">
        <v>10161</v>
      </c>
      <c r="D4469" s="9" t="s">
        <v>10157</v>
      </c>
      <c r="E4469" s="10" t="n">
        <v>5</v>
      </c>
      <c r="F4469" s="10" t="n">
        <v>27569.65</v>
      </c>
      <c r="G4469" s="10" t="n">
        <v>128</v>
      </c>
      <c r="H4469" s="10" t="n">
        <v>15327.33</v>
      </c>
    </row>
    <row r="4470" customFormat="false" ht="15" hidden="false" customHeight="false" outlineLevel="0" collapsed="false">
      <c r="A4470" s="9" t="s">
        <v>14618</v>
      </c>
      <c r="B4470" s="9" t="s">
        <v>77</v>
      </c>
      <c r="C4470" s="9" t="s">
        <v>10162</v>
      </c>
      <c r="D4470" s="9" t="s">
        <v>10157</v>
      </c>
      <c r="E4470" s="10" t="n">
        <v>3</v>
      </c>
      <c r="F4470" s="10" t="n">
        <v>7386.9</v>
      </c>
      <c r="G4470" s="10" t="n">
        <v>126</v>
      </c>
      <c r="H4470" s="10" t="n">
        <v>4106.74</v>
      </c>
    </row>
    <row r="4471" customFormat="false" ht="15" hidden="false" customHeight="false" outlineLevel="0" collapsed="false">
      <c r="A4471" s="9" t="s">
        <v>14619</v>
      </c>
      <c r="B4471" s="9" t="s">
        <v>75</v>
      </c>
      <c r="C4471" s="9" t="s">
        <v>10161</v>
      </c>
      <c r="D4471" s="9" t="s">
        <v>10155</v>
      </c>
      <c r="E4471" s="10" t="n">
        <v>5</v>
      </c>
      <c r="F4471" s="10" t="n">
        <v>15099.84</v>
      </c>
      <c r="G4471" s="10" t="n">
        <v>1</v>
      </c>
      <c r="H4471" s="10" t="n">
        <v>8394.75</v>
      </c>
    </row>
    <row r="4472" customFormat="false" ht="15" hidden="false" customHeight="false" outlineLevel="0" collapsed="false">
      <c r="A4472" s="9" t="s">
        <v>14620</v>
      </c>
      <c r="B4472" s="9" t="s">
        <v>64</v>
      </c>
      <c r="C4472" s="9" t="s">
        <v>10161</v>
      </c>
      <c r="D4472" s="9" t="s">
        <v>10156</v>
      </c>
      <c r="E4472" s="10" t="n">
        <v>1</v>
      </c>
      <c r="F4472" s="10" t="n">
        <v>14328.7</v>
      </c>
      <c r="G4472" s="10" t="n">
        <v>31</v>
      </c>
      <c r="H4472" s="10" t="n">
        <v>7966.03</v>
      </c>
    </row>
    <row r="4473" customFormat="false" ht="15" hidden="false" customHeight="false" outlineLevel="0" collapsed="false">
      <c r="A4473" s="9" t="s">
        <v>14621</v>
      </c>
      <c r="B4473" s="9" t="s">
        <v>65</v>
      </c>
      <c r="C4473" s="9" t="s">
        <v>10161</v>
      </c>
      <c r="D4473" s="9" t="s">
        <v>10155</v>
      </c>
      <c r="E4473" s="10" t="n">
        <v>9</v>
      </c>
      <c r="F4473" s="10" t="n">
        <v>52035.35</v>
      </c>
      <c r="G4473" s="10" t="n">
        <v>15</v>
      </c>
      <c r="H4473" s="10" t="n">
        <v>28929.02</v>
      </c>
    </row>
    <row r="4474" customFormat="false" ht="15" hidden="false" customHeight="false" outlineLevel="0" collapsed="false">
      <c r="A4474" s="9" t="s">
        <v>14622</v>
      </c>
      <c r="B4474" s="9" t="s">
        <v>76</v>
      </c>
      <c r="C4474" s="9" t="s">
        <v>10161</v>
      </c>
      <c r="D4474" s="9" t="s">
        <v>10155</v>
      </c>
      <c r="E4474" s="10" t="n">
        <v>9</v>
      </c>
      <c r="F4474" s="10" t="n">
        <v>42435.22</v>
      </c>
      <c r="G4474" s="10" t="n">
        <v>103</v>
      </c>
      <c r="H4474" s="10" t="n">
        <v>23591.84</v>
      </c>
    </row>
    <row r="4475" customFormat="false" ht="15" hidden="false" customHeight="false" outlineLevel="0" collapsed="false">
      <c r="A4475" s="9" t="s">
        <v>14623</v>
      </c>
      <c r="B4475" s="9" t="s">
        <v>71</v>
      </c>
      <c r="C4475" s="9" t="s">
        <v>10161</v>
      </c>
      <c r="D4475" s="9" t="s">
        <v>10155</v>
      </c>
      <c r="E4475" s="10" t="n">
        <v>3</v>
      </c>
      <c r="F4475" s="10" t="n">
        <v>3199.42</v>
      </c>
      <c r="G4475" s="10" t="n">
        <v>16</v>
      </c>
      <c r="H4475" s="10" t="n">
        <v>1778.72</v>
      </c>
    </row>
    <row r="4476" customFormat="false" ht="15" hidden="false" customHeight="false" outlineLevel="0" collapsed="false">
      <c r="A4476" s="9" t="s">
        <v>14624</v>
      </c>
      <c r="B4476" s="9" t="s">
        <v>75</v>
      </c>
      <c r="C4476" s="9" t="s">
        <v>10164</v>
      </c>
      <c r="D4476" s="9" t="s">
        <v>10155</v>
      </c>
      <c r="E4476" s="10" t="n">
        <v>10</v>
      </c>
      <c r="F4476" s="10" t="n">
        <v>29775.62</v>
      </c>
      <c r="G4476" s="10" t="n">
        <v>14</v>
      </c>
      <c r="H4476" s="10" t="n">
        <v>16553.74</v>
      </c>
    </row>
    <row r="4477" customFormat="false" ht="15" hidden="false" customHeight="false" outlineLevel="0" collapsed="false">
      <c r="A4477" s="9" t="s">
        <v>14625</v>
      </c>
      <c r="B4477" s="9" t="s">
        <v>76</v>
      </c>
      <c r="C4477" s="9" t="s">
        <v>10162</v>
      </c>
      <c r="D4477" s="9" t="s">
        <v>10155</v>
      </c>
      <c r="E4477" s="10" t="n">
        <v>7</v>
      </c>
      <c r="F4477" s="10" t="n">
        <v>17285.75</v>
      </c>
      <c r="G4477" s="10" t="n">
        <v>25</v>
      </c>
      <c r="H4477" s="10" t="n">
        <v>9610</v>
      </c>
    </row>
    <row r="4478" customFormat="false" ht="15" hidden="false" customHeight="false" outlineLevel="0" collapsed="false">
      <c r="A4478" s="9" t="s">
        <v>14626</v>
      </c>
      <c r="B4478" s="9" t="s">
        <v>62</v>
      </c>
      <c r="C4478" s="9" t="s">
        <v>10161</v>
      </c>
      <c r="D4478" s="9" t="s">
        <v>10156</v>
      </c>
      <c r="E4478" s="10" t="n">
        <v>2</v>
      </c>
      <c r="F4478" s="10" t="n">
        <v>61681.67</v>
      </c>
      <c r="G4478" s="10" t="n">
        <v>65</v>
      </c>
      <c r="H4478" s="10" t="n">
        <v>34291.89</v>
      </c>
    </row>
    <row r="4479" customFormat="false" ht="15" hidden="false" customHeight="false" outlineLevel="0" collapsed="false">
      <c r="A4479" s="9" t="s">
        <v>14627</v>
      </c>
      <c r="B4479" s="9" t="s">
        <v>77</v>
      </c>
      <c r="C4479" s="9" t="s">
        <v>10163</v>
      </c>
      <c r="D4479" s="9" t="s">
        <v>10156</v>
      </c>
      <c r="E4479" s="10" t="n">
        <v>2</v>
      </c>
      <c r="F4479" s="10" t="n">
        <v>1925.4</v>
      </c>
      <c r="G4479" s="10" t="n">
        <v>39</v>
      </c>
      <c r="H4479" s="10" t="n">
        <v>1070.42</v>
      </c>
    </row>
    <row r="4480" customFormat="false" ht="15" hidden="false" customHeight="false" outlineLevel="0" collapsed="false">
      <c r="A4480" s="9" t="s">
        <v>14628</v>
      </c>
      <c r="B4480" s="9" t="s">
        <v>73</v>
      </c>
      <c r="C4480" s="9" t="s">
        <v>10163</v>
      </c>
      <c r="D4480" s="9" t="s">
        <v>10156</v>
      </c>
      <c r="E4480" s="10" t="n">
        <v>2</v>
      </c>
      <c r="F4480" s="10" t="n">
        <v>30503.05</v>
      </c>
      <c r="G4480" s="10" t="n">
        <v>73</v>
      </c>
      <c r="H4480" s="10" t="n">
        <v>16958.15</v>
      </c>
    </row>
    <row r="4481" customFormat="false" ht="15" hidden="false" customHeight="false" outlineLevel="0" collapsed="false">
      <c r="A4481" s="9" t="s">
        <v>14629</v>
      </c>
      <c r="B4481" s="9" t="s">
        <v>62</v>
      </c>
      <c r="C4481" s="9" t="s">
        <v>10161</v>
      </c>
      <c r="D4481" s="9" t="s">
        <v>10155</v>
      </c>
      <c r="E4481" s="10" t="n">
        <v>4</v>
      </c>
      <c r="F4481" s="10" t="n">
        <v>34361.55</v>
      </c>
      <c r="G4481" s="10" t="n">
        <v>36</v>
      </c>
      <c r="H4481" s="10" t="n">
        <v>19103.28</v>
      </c>
    </row>
    <row r="4482" customFormat="false" ht="15" hidden="false" customHeight="false" outlineLevel="0" collapsed="false">
      <c r="A4482" s="9" t="s">
        <v>14630</v>
      </c>
      <c r="B4482" s="9" t="s">
        <v>79</v>
      </c>
      <c r="C4482" s="9" t="s">
        <v>10161</v>
      </c>
      <c r="D4482" s="9" t="s">
        <v>10156</v>
      </c>
      <c r="E4482" s="10" t="n">
        <v>1</v>
      </c>
      <c r="F4482" s="10" t="n">
        <v>5981.2</v>
      </c>
      <c r="G4482" s="10" t="n">
        <v>45</v>
      </c>
      <c r="H4482" s="10" t="n">
        <v>3325.24</v>
      </c>
    </row>
    <row r="4483" customFormat="false" ht="15" hidden="false" customHeight="false" outlineLevel="0" collapsed="false">
      <c r="A4483" s="9" t="s">
        <v>14631</v>
      </c>
      <c r="B4483" s="9" t="s">
        <v>68</v>
      </c>
      <c r="C4483" s="9" t="s">
        <v>10164</v>
      </c>
      <c r="D4483" s="9" t="s">
        <v>10155</v>
      </c>
      <c r="E4483" s="10" t="n">
        <v>3</v>
      </c>
      <c r="F4483" s="10" t="n">
        <v>66607.7</v>
      </c>
      <c r="G4483" s="10" t="n">
        <v>9</v>
      </c>
      <c r="H4483" s="10" t="n">
        <v>37030.51</v>
      </c>
    </row>
    <row r="4484" customFormat="false" ht="15" hidden="false" customHeight="false" outlineLevel="0" collapsed="false">
      <c r="A4484" s="9" t="s">
        <v>14632</v>
      </c>
      <c r="B4484" s="9" t="s">
        <v>64</v>
      </c>
      <c r="C4484" s="9" t="s">
        <v>10161</v>
      </c>
      <c r="D4484" s="9" t="s">
        <v>10156</v>
      </c>
      <c r="E4484" s="10" t="n">
        <v>1</v>
      </c>
      <c r="F4484" s="10" t="n">
        <v>5353.19</v>
      </c>
      <c r="G4484" s="10" t="n">
        <v>61</v>
      </c>
      <c r="H4484" s="10" t="n">
        <v>2976.1</v>
      </c>
    </row>
    <row r="4485" customFormat="false" ht="15" hidden="false" customHeight="false" outlineLevel="0" collapsed="false">
      <c r="A4485" s="9" t="s">
        <v>14633</v>
      </c>
      <c r="B4485" s="9" t="s">
        <v>71</v>
      </c>
      <c r="C4485" s="9" t="s">
        <v>10162</v>
      </c>
      <c r="D4485" s="9" t="s">
        <v>10156</v>
      </c>
      <c r="E4485" s="10" t="n">
        <v>1</v>
      </c>
      <c r="F4485" s="10" t="n">
        <v>31231.15</v>
      </c>
      <c r="G4485" s="10" t="n">
        <v>33</v>
      </c>
      <c r="H4485" s="10" t="n">
        <v>17362.94</v>
      </c>
    </row>
    <row r="4486" customFormat="false" ht="15" hidden="false" customHeight="false" outlineLevel="0" collapsed="false">
      <c r="A4486" s="9" t="s">
        <v>14634</v>
      </c>
      <c r="B4486" s="9" t="s">
        <v>69</v>
      </c>
      <c r="C4486" s="9" t="s">
        <v>10162</v>
      </c>
      <c r="D4486" s="9" t="s">
        <v>10155</v>
      </c>
      <c r="E4486" s="10" t="n">
        <v>3</v>
      </c>
      <c r="F4486" s="10" t="n">
        <v>3889.4</v>
      </c>
      <c r="G4486" s="10" t="n">
        <v>20</v>
      </c>
      <c r="H4486" s="10" t="n">
        <v>2162.31</v>
      </c>
    </row>
    <row r="4487" customFormat="false" ht="15" hidden="false" customHeight="false" outlineLevel="0" collapsed="false">
      <c r="A4487" s="9" t="s">
        <v>14635</v>
      </c>
      <c r="B4487" s="9" t="s">
        <v>71</v>
      </c>
      <c r="C4487" s="9" t="s">
        <v>10161</v>
      </c>
      <c r="D4487" s="9" t="s">
        <v>10155</v>
      </c>
      <c r="E4487" s="10" t="n">
        <v>3</v>
      </c>
      <c r="F4487" s="10" t="n">
        <v>12922.4</v>
      </c>
      <c r="G4487" s="10" t="n">
        <v>103</v>
      </c>
      <c r="H4487" s="10" t="n">
        <v>7184.2</v>
      </c>
    </row>
    <row r="4488" customFormat="false" ht="15" hidden="false" customHeight="false" outlineLevel="0" collapsed="false">
      <c r="A4488" s="9" t="s">
        <v>14636</v>
      </c>
      <c r="B4488" s="9" t="s">
        <v>73</v>
      </c>
      <c r="C4488" s="9" t="s">
        <v>10161</v>
      </c>
      <c r="D4488" s="9" t="s">
        <v>10156</v>
      </c>
      <c r="E4488" s="10" t="n">
        <v>1</v>
      </c>
      <c r="F4488" s="10" t="n">
        <v>3470.43</v>
      </c>
      <c r="G4488" s="10" t="n">
        <v>35</v>
      </c>
      <c r="H4488" s="10" t="n">
        <v>1929.38</v>
      </c>
    </row>
    <row r="4489" customFormat="false" ht="15" hidden="false" customHeight="false" outlineLevel="0" collapsed="false">
      <c r="A4489" s="9" t="s">
        <v>14637</v>
      </c>
      <c r="B4489" s="9" t="s">
        <v>62</v>
      </c>
      <c r="C4489" s="9" t="s">
        <v>10163</v>
      </c>
      <c r="D4489" s="9" t="s">
        <v>10157</v>
      </c>
      <c r="E4489" s="10" t="n">
        <v>2</v>
      </c>
      <c r="F4489" s="10" t="n">
        <v>4455.85</v>
      </c>
      <c r="G4489" s="10" t="n">
        <v>208</v>
      </c>
      <c r="H4489" s="10" t="n">
        <v>2477.23</v>
      </c>
    </row>
    <row r="4490" customFormat="false" ht="15" hidden="false" customHeight="false" outlineLevel="0" collapsed="false">
      <c r="A4490" s="9" t="s">
        <v>14638</v>
      </c>
      <c r="B4490" s="9" t="s">
        <v>65</v>
      </c>
      <c r="C4490" s="9" t="s">
        <v>10162</v>
      </c>
      <c r="D4490" s="9" t="s">
        <v>10155</v>
      </c>
      <c r="E4490" s="10" t="n">
        <v>6</v>
      </c>
      <c r="F4490" s="10" t="n">
        <v>46156.99</v>
      </c>
      <c r="G4490" s="10" t="n">
        <v>4</v>
      </c>
      <c r="H4490" s="10" t="n">
        <v>25660.95</v>
      </c>
    </row>
    <row r="4491" customFormat="false" ht="15" hidden="false" customHeight="false" outlineLevel="0" collapsed="false">
      <c r="A4491" s="9" t="s">
        <v>14639</v>
      </c>
      <c r="B4491" s="9" t="s">
        <v>68</v>
      </c>
      <c r="C4491" s="9" t="s">
        <v>10161</v>
      </c>
      <c r="D4491" s="9" t="s">
        <v>10156</v>
      </c>
      <c r="E4491" s="10" t="n">
        <v>2</v>
      </c>
      <c r="F4491" s="10" t="n">
        <v>2085.2</v>
      </c>
      <c r="G4491" s="10" t="n">
        <v>97</v>
      </c>
      <c r="H4491" s="10" t="n">
        <v>1159.27</v>
      </c>
    </row>
    <row r="4492" customFormat="false" ht="15" hidden="false" customHeight="false" outlineLevel="0" collapsed="false">
      <c r="A4492" s="9" t="s">
        <v>14640</v>
      </c>
      <c r="B4492" s="9" t="s">
        <v>61</v>
      </c>
      <c r="C4492" s="9" t="s">
        <v>10163</v>
      </c>
      <c r="D4492" s="9" t="s">
        <v>10157</v>
      </c>
      <c r="E4492" s="10" t="n">
        <v>2</v>
      </c>
      <c r="F4492" s="10" t="n">
        <v>4111.65</v>
      </c>
      <c r="G4492" s="10" t="n">
        <v>165</v>
      </c>
      <c r="H4492" s="10" t="n">
        <v>2285.87</v>
      </c>
    </row>
    <row r="4493" customFormat="false" ht="15" hidden="false" customHeight="false" outlineLevel="0" collapsed="false">
      <c r="A4493" s="9" t="s">
        <v>14641</v>
      </c>
      <c r="B4493" s="9" t="s">
        <v>69</v>
      </c>
      <c r="C4493" s="9" t="s">
        <v>10162</v>
      </c>
      <c r="D4493" s="9" t="s">
        <v>10155</v>
      </c>
      <c r="E4493" s="10" t="n">
        <v>7</v>
      </c>
      <c r="F4493" s="10" t="n">
        <v>30614.15</v>
      </c>
      <c r="G4493" s="10" t="n">
        <v>24</v>
      </c>
      <c r="H4493" s="10" t="n">
        <v>17019.92</v>
      </c>
    </row>
    <row r="4494" customFormat="false" ht="15" hidden="false" customHeight="false" outlineLevel="0" collapsed="false">
      <c r="A4494" s="9" t="s">
        <v>14642</v>
      </c>
      <c r="B4494" s="9" t="s">
        <v>69</v>
      </c>
      <c r="C4494" s="9" t="s">
        <v>10161</v>
      </c>
      <c r="D4494" s="9" t="s">
        <v>10155</v>
      </c>
      <c r="E4494" s="10" t="n">
        <v>5</v>
      </c>
      <c r="F4494" s="10" t="n">
        <v>8930.36</v>
      </c>
      <c r="G4494" s="10" t="n">
        <v>43</v>
      </c>
      <c r="H4494" s="10" t="n">
        <v>4964.83</v>
      </c>
    </row>
    <row r="4495" customFormat="false" ht="15" hidden="false" customHeight="false" outlineLevel="0" collapsed="false">
      <c r="A4495" s="9" t="s">
        <v>14643</v>
      </c>
      <c r="B4495" s="9" t="s">
        <v>70</v>
      </c>
      <c r="C4495" s="9" t="s">
        <v>10162</v>
      </c>
      <c r="D4495" s="9" t="s">
        <v>10155</v>
      </c>
      <c r="E4495" s="10" t="n">
        <v>5</v>
      </c>
      <c r="F4495" s="10" t="n">
        <v>10303.44</v>
      </c>
      <c r="G4495" s="10" t="n">
        <v>41</v>
      </c>
      <c r="H4495" s="10" t="n">
        <v>5728.19</v>
      </c>
    </row>
    <row r="4496" customFormat="false" ht="15" hidden="false" customHeight="false" outlineLevel="0" collapsed="false">
      <c r="A4496" s="9" t="s">
        <v>14644</v>
      </c>
      <c r="B4496" s="9" t="s">
        <v>75</v>
      </c>
      <c r="C4496" s="9" t="s">
        <v>10164</v>
      </c>
      <c r="D4496" s="9" t="s">
        <v>10154</v>
      </c>
      <c r="E4496" s="10" t="n">
        <v>7</v>
      </c>
      <c r="F4496" s="10" t="n">
        <v>114137.9</v>
      </c>
      <c r="G4496" s="10" t="n">
        <v>8</v>
      </c>
      <c r="H4496" s="10" t="n">
        <v>63454.9</v>
      </c>
    </row>
    <row r="4497" customFormat="false" ht="15" hidden="false" customHeight="false" outlineLevel="0" collapsed="false">
      <c r="A4497" s="9" t="s">
        <v>14645</v>
      </c>
      <c r="B4497" s="9" t="s">
        <v>75</v>
      </c>
      <c r="C4497" s="9" t="s">
        <v>10162</v>
      </c>
      <c r="D4497" s="9" t="s">
        <v>10156</v>
      </c>
      <c r="E4497" s="10" t="n">
        <v>2</v>
      </c>
      <c r="F4497" s="10" t="n">
        <v>19718.55</v>
      </c>
      <c r="G4497" s="10" t="n">
        <v>23</v>
      </c>
      <c r="H4497" s="10" t="n">
        <v>10962.52</v>
      </c>
    </row>
    <row r="4498" customFormat="false" ht="15" hidden="false" customHeight="false" outlineLevel="0" collapsed="false">
      <c r="A4498" s="9" t="s">
        <v>14646</v>
      </c>
      <c r="B4498" s="9" t="s">
        <v>59</v>
      </c>
      <c r="C4498" s="9" t="s">
        <v>10161</v>
      </c>
      <c r="D4498" s="9" t="s">
        <v>10155</v>
      </c>
      <c r="E4498" s="10" t="n">
        <v>6</v>
      </c>
      <c r="F4498" s="10" t="n">
        <v>58521.95</v>
      </c>
      <c r="G4498" s="10" t="n">
        <v>16</v>
      </c>
      <c r="H4498" s="10" t="n">
        <v>32535.24</v>
      </c>
    </row>
    <row r="4499" customFormat="false" ht="15" hidden="false" customHeight="false" outlineLevel="0" collapsed="false">
      <c r="A4499" s="9" t="s">
        <v>14647</v>
      </c>
      <c r="B4499" s="9" t="s">
        <v>60</v>
      </c>
      <c r="C4499" s="9" t="s">
        <v>10163</v>
      </c>
      <c r="D4499" s="9" t="s">
        <v>10156</v>
      </c>
      <c r="E4499" s="10" t="n">
        <v>1</v>
      </c>
      <c r="F4499" s="10" t="n">
        <v>1573.95</v>
      </c>
      <c r="G4499" s="10" t="n">
        <v>172</v>
      </c>
      <c r="H4499" s="10" t="n">
        <v>875.04</v>
      </c>
    </row>
    <row r="4500" customFormat="false" ht="15" hidden="false" customHeight="false" outlineLevel="0" collapsed="false">
      <c r="A4500" s="9" t="s">
        <v>14648</v>
      </c>
      <c r="B4500" s="9" t="s">
        <v>79</v>
      </c>
      <c r="C4500" s="9" t="s">
        <v>10162</v>
      </c>
      <c r="D4500" s="9" t="s">
        <v>10155</v>
      </c>
      <c r="E4500" s="10" t="n">
        <v>5</v>
      </c>
      <c r="F4500" s="10" t="n">
        <v>29703.61</v>
      </c>
      <c r="G4500" s="10" t="n">
        <v>45</v>
      </c>
      <c r="H4500" s="10" t="n">
        <v>16513.7</v>
      </c>
    </row>
    <row r="4501" customFormat="false" ht="15" hidden="false" customHeight="false" outlineLevel="0" collapsed="false">
      <c r="A4501" s="9" t="s">
        <v>14649</v>
      </c>
      <c r="B4501" s="9" t="s">
        <v>75</v>
      </c>
      <c r="C4501" s="9" t="s">
        <v>10161</v>
      </c>
      <c r="D4501" s="9" t="s">
        <v>10156</v>
      </c>
      <c r="E4501" s="10" t="n">
        <v>2</v>
      </c>
      <c r="F4501" s="10" t="n">
        <v>20573.4</v>
      </c>
      <c r="G4501" s="10" t="n">
        <v>87</v>
      </c>
      <c r="H4501" s="10" t="n">
        <v>11437.77</v>
      </c>
    </row>
    <row r="4502" customFormat="false" ht="15" hidden="false" customHeight="false" outlineLevel="0" collapsed="false">
      <c r="A4502" s="9" t="s">
        <v>14650</v>
      </c>
      <c r="B4502" s="9" t="s">
        <v>71</v>
      </c>
      <c r="C4502" s="9" t="s">
        <v>10161</v>
      </c>
      <c r="D4502" s="9" t="s">
        <v>10156</v>
      </c>
      <c r="E4502" s="10" t="n">
        <v>1</v>
      </c>
      <c r="F4502" s="10" t="n">
        <v>216.75</v>
      </c>
      <c r="G4502" s="10" t="n">
        <v>86</v>
      </c>
      <c r="H4502" s="10" t="n">
        <v>120.5</v>
      </c>
    </row>
    <row r="4503" customFormat="false" ht="15" hidden="false" customHeight="false" outlineLevel="0" collapsed="false">
      <c r="A4503" s="9" t="s">
        <v>14651</v>
      </c>
      <c r="B4503" s="9" t="s">
        <v>76</v>
      </c>
      <c r="C4503" s="9" t="s">
        <v>10164</v>
      </c>
      <c r="D4503" s="9" t="s">
        <v>10156</v>
      </c>
      <c r="E4503" s="10" t="n">
        <v>2</v>
      </c>
      <c r="F4503" s="10" t="n">
        <v>2887.85</v>
      </c>
      <c r="G4503" s="10" t="n">
        <v>19</v>
      </c>
      <c r="H4503" s="10" t="n">
        <v>1605.5</v>
      </c>
    </row>
    <row r="4504" customFormat="false" ht="15" hidden="false" customHeight="false" outlineLevel="0" collapsed="false">
      <c r="A4504" s="9" t="s">
        <v>14652</v>
      </c>
      <c r="B4504" s="9" t="s">
        <v>79</v>
      </c>
      <c r="C4504" s="9" t="s">
        <v>10161</v>
      </c>
      <c r="D4504" s="9" t="s">
        <v>10155</v>
      </c>
      <c r="E4504" s="10" t="n">
        <v>6</v>
      </c>
      <c r="F4504" s="10" t="n">
        <v>53913.42</v>
      </c>
      <c r="G4504" s="10" t="n">
        <v>3</v>
      </c>
      <c r="H4504" s="10" t="n">
        <v>29973.13</v>
      </c>
    </row>
    <row r="4505" customFormat="false" ht="15" hidden="false" customHeight="false" outlineLevel="0" collapsed="false">
      <c r="A4505" s="9" t="s">
        <v>14653</v>
      </c>
      <c r="B4505" s="9" t="s">
        <v>70</v>
      </c>
      <c r="C4505" s="9" t="s">
        <v>10161</v>
      </c>
      <c r="D4505" s="9" t="s">
        <v>10156</v>
      </c>
      <c r="E4505" s="10" t="n">
        <v>1</v>
      </c>
      <c r="F4505" s="10" t="n">
        <v>215.1</v>
      </c>
      <c r="G4505" s="10" t="n">
        <v>258</v>
      </c>
      <c r="H4505" s="10" t="n">
        <v>119.58</v>
      </c>
    </row>
    <row r="4506" customFormat="false" ht="15" hidden="false" customHeight="false" outlineLevel="0" collapsed="false">
      <c r="A4506" s="9" t="s">
        <v>14654</v>
      </c>
      <c r="B4506" s="9" t="s">
        <v>68</v>
      </c>
      <c r="C4506" s="9" t="s">
        <v>10161</v>
      </c>
      <c r="D4506" s="9" t="s">
        <v>10154</v>
      </c>
      <c r="E4506" s="10" t="n">
        <v>5</v>
      </c>
      <c r="F4506" s="10" t="n">
        <v>73678.81</v>
      </c>
      <c r="G4506" s="10" t="n">
        <v>2</v>
      </c>
      <c r="H4506" s="10" t="n">
        <v>40961.69</v>
      </c>
    </row>
    <row r="4507" customFormat="false" ht="15" hidden="false" customHeight="false" outlineLevel="0" collapsed="false">
      <c r="A4507" s="9" t="s">
        <v>14655</v>
      </c>
      <c r="B4507" s="9" t="s">
        <v>68</v>
      </c>
      <c r="C4507" s="9" t="s">
        <v>10161</v>
      </c>
      <c r="D4507" s="9" t="s">
        <v>10155</v>
      </c>
      <c r="E4507" s="10" t="n">
        <v>5</v>
      </c>
      <c r="F4507" s="10" t="n">
        <v>21788.05</v>
      </c>
      <c r="G4507" s="10" t="n">
        <v>14</v>
      </c>
      <c r="H4507" s="10" t="n">
        <v>12113.05</v>
      </c>
    </row>
    <row r="4508" customFormat="false" ht="15" hidden="false" customHeight="false" outlineLevel="0" collapsed="false">
      <c r="A4508" s="9" t="s">
        <v>14656</v>
      </c>
      <c r="B4508" s="9" t="s">
        <v>71</v>
      </c>
      <c r="C4508" s="9" t="s">
        <v>10161</v>
      </c>
      <c r="D4508" s="9" t="s">
        <v>10156</v>
      </c>
      <c r="E4508" s="10" t="n">
        <v>1</v>
      </c>
      <c r="F4508" s="10" t="n">
        <v>598.5</v>
      </c>
      <c r="G4508" s="10" t="n">
        <v>82</v>
      </c>
      <c r="H4508" s="10" t="n">
        <v>332.74</v>
      </c>
    </row>
    <row r="4509" customFormat="false" ht="15" hidden="false" customHeight="false" outlineLevel="0" collapsed="false">
      <c r="A4509" s="9" t="s">
        <v>14657</v>
      </c>
      <c r="B4509" s="9" t="s">
        <v>71</v>
      </c>
      <c r="C4509" s="9" t="s">
        <v>10161</v>
      </c>
      <c r="D4509" s="9" t="s">
        <v>10156</v>
      </c>
      <c r="E4509" s="10" t="n">
        <v>1</v>
      </c>
      <c r="F4509" s="10" t="n">
        <v>159.2</v>
      </c>
      <c r="G4509" s="10" t="n">
        <v>115</v>
      </c>
      <c r="H4509" s="10" t="n">
        <v>88.51</v>
      </c>
    </row>
    <row r="4510" customFormat="false" ht="15" hidden="false" customHeight="false" outlineLevel="0" collapsed="false">
      <c r="A4510" s="9" t="s">
        <v>14658</v>
      </c>
      <c r="B4510" s="9" t="s">
        <v>73</v>
      </c>
      <c r="C4510" s="9" t="s">
        <v>10161</v>
      </c>
      <c r="D4510" s="9" t="s">
        <v>10157</v>
      </c>
      <c r="E4510" s="10" t="n">
        <v>4</v>
      </c>
      <c r="F4510" s="10" t="n">
        <v>5407.45</v>
      </c>
      <c r="G4510" s="10" t="n">
        <v>184</v>
      </c>
      <c r="H4510" s="10" t="n">
        <v>3006.27</v>
      </c>
    </row>
    <row r="4511" customFormat="false" ht="15" hidden="false" customHeight="false" outlineLevel="0" collapsed="false">
      <c r="A4511" s="9" t="s">
        <v>14659</v>
      </c>
      <c r="B4511" s="9" t="s">
        <v>62</v>
      </c>
      <c r="C4511" s="9" t="s">
        <v>10161</v>
      </c>
      <c r="D4511" s="9" t="s">
        <v>10157</v>
      </c>
      <c r="E4511" s="10" t="n">
        <v>2</v>
      </c>
      <c r="F4511" s="10" t="n">
        <v>30043.79</v>
      </c>
      <c r="G4511" s="10" t="n">
        <v>287</v>
      </c>
      <c r="H4511" s="10" t="n">
        <v>16702.83</v>
      </c>
    </row>
    <row r="4512" customFormat="false" ht="15" hidden="false" customHeight="false" outlineLevel="0" collapsed="false">
      <c r="A4512" s="9" t="s">
        <v>14660</v>
      </c>
      <c r="B4512" s="9" t="s">
        <v>67</v>
      </c>
      <c r="C4512" s="9" t="s">
        <v>10161</v>
      </c>
      <c r="D4512" s="9" t="s">
        <v>10155</v>
      </c>
      <c r="E4512" s="10" t="n">
        <v>4</v>
      </c>
      <c r="F4512" s="10" t="n">
        <v>6465.3</v>
      </c>
      <c r="G4512" s="10" t="n">
        <v>16</v>
      </c>
      <c r="H4512" s="10" t="n">
        <v>3594.38</v>
      </c>
    </row>
    <row r="4513" customFormat="false" ht="15" hidden="false" customHeight="false" outlineLevel="0" collapsed="false">
      <c r="A4513" s="9" t="s">
        <v>14661</v>
      </c>
      <c r="B4513" s="9" t="s">
        <v>71</v>
      </c>
      <c r="C4513" s="9" t="s">
        <v>10162</v>
      </c>
      <c r="D4513" s="9" t="s">
        <v>10155</v>
      </c>
      <c r="E4513" s="10" t="n">
        <v>4</v>
      </c>
      <c r="F4513" s="10" t="n">
        <v>13404.7</v>
      </c>
      <c r="G4513" s="10" t="n">
        <v>3</v>
      </c>
      <c r="H4513" s="10" t="n">
        <v>7452.33</v>
      </c>
    </row>
    <row r="4514" customFormat="false" ht="15" hidden="false" customHeight="false" outlineLevel="0" collapsed="false">
      <c r="A4514" s="9" t="s">
        <v>14662</v>
      </c>
      <c r="B4514" s="9" t="s">
        <v>73</v>
      </c>
      <c r="C4514" s="9" t="s">
        <v>10161</v>
      </c>
      <c r="D4514" s="9" t="s">
        <v>10156</v>
      </c>
      <c r="E4514" s="10" t="n">
        <v>1</v>
      </c>
      <c r="F4514" s="10" t="n">
        <v>3517.3</v>
      </c>
      <c r="G4514" s="10" t="n">
        <v>182</v>
      </c>
      <c r="H4514" s="10" t="n">
        <v>1955.44</v>
      </c>
    </row>
    <row r="4515" customFormat="false" ht="15" hidden="false" customHeight="false" outlineLevel="0" collapsed="false">
      <c r="A4515" s="9" t="s">
        <v>14663</v>
      </c>
      <c r="B4515" s="9" t="s">
        <v>71</v>
      </c>
      <c r="C4515" s="9" t="s">
        <v>10163</v>
      </c>
      <c r="D4515" s="9" t="s">
        <v>10154</v>
      </c>
      <c r="E4515" s="10" t="n">
        <v>4</v>
      </c>
      <c r="F4515" s="10" t="n">
        <v>133482.75</v>
      </c>
      <c r="G4515" s="10" t="n">
        <v>54</v>
      </c>
      <c r="H4515" s="10" t="n">
        <v>74209.65</v>
      </c>
    </row>
    <row r="4516" customFormat="false" ht="15" hidden="false" customHeight="false" outlineLevel="0" collapsed="false">
      <c r="A4516" s="9" t="s">
        <v>14664</v>
      </c>
      <c r="B4516" s="9" t="s">
        <v>74</v>
      </c>
      <c r="C4516" s="9" t="s">
        <v>10164</v>
      </c>
      <c r="D4516" s="9" t="s">
        <v>10155</v>
      </c>
      <c r="E4516" s="10" t="n">
        <v>6</v>
      </c>
      <c r="F4516" s="10" t="n">
        <v>22844.2</v>
      </c>
      <c r="G4516" s="10" t="n">
        <v>3</v>
      </c>
      <c r="H4516" s="10" t="n">
        <v>12700.22</v>
      </c>
    </row>
    <row r="4517" customFormat="false" ht="15" hidden="false" customHeight="false" outlineLevel="0" collapsed="false">
      <c r="A4517" s="9" t="s">
        <v>14665</v>
      </c>
      <c r="B4517" s="9" t="s">
        <v>65</v>
      </c>
      <c r="C4517" s="9" t="s">
        <v>10161</v>
      </c>
      <c r="D4517" s="9" t="s">
        <v>10157</v>
      </c>
      <c r="E4517" s="10" t="n">
        <v>2</v>
      </c>
      <c r="F4517" s="10" t="n">
        <v>6286.1</v>
      </c>
      <c r="G4517" s="10" t="n">
        <v>153</v>
      </c>
      <c r="H4517" s="10" t="n">
        <v>3494.75</v>
      </c>
    </row>
    <row r="4518" customFormat="false" ht="15" hidden="false" customHeight="false" outlineLevel="0" collapsed="false">
      <c r="A4518" s="9" t="s">
        <v>14666</v>
      </c>
      <c r="B4518" s="9" t="s">
        <v>62</v>
      </c>
      <c r="C4518" s="9" t="s">
        <v>10162</v>
      </c>
      <c r="D4518" s="9" t="s">
        <v>10155</v>
      </c>
      <c r="E4518" s="10" t="n">
        <v>3</v>
      </c>
      <c r="F4518" s="10" t="n">
        <v>2624.63</v>
      </c>
      <c r="G4518" s="10" t="n">
        <v>55</v>
      </c>
      <c r="H4518" s="10" t="n">
        <v>1459.16</v>
      </c>
    </row>
    <row r="4519" customFormat="false" ht="15" hidden="false" customHeight="false" outlineLevel="0" collapsed="false">
      <c r="A4519" s="9" t="s">
        <v>14667</v>
      </c>
      <c r="B4519" s="9" t="s">
        <v>64</v>
      </c>
      <c r="C4519" s="9" t="s">
        <v>10163</v>
      </c>
      <c r="D4519" s="9" t="s">
        <v>10155</v>
      </c>
      <c r="E4519" s="10" t="n">
        <v>4</v>
      </c>
      <c r="F4519" s="10" t="n">
        <v>7849.64</v>
      </c>
      <c r="G4519" s="10" t="n">
        <v>66</v>
      </c>
      <c r="H4519" s="10" t="n">
        <v>4364</v>
      </c>
    </row>
    <row r="4520" customFormat="false" ht="15" hidden="false" customHeight="false" outlineLevel="0" collapsed="false">
      <c r="A4520" s="9" t="s">
        <v>14668</v>
      </c>
      <c r="B4520" s="9" t="s">
        <v>65</v>
      </c>
      <c r="C4520" s="9" t="s">
        <v>10161</v>
      </c>
      <c r="D4520" s="9" t="s">
        <v>10156</v>
      </c>
      <c r="E4520" s="10" t="n">
        <v>1</v>
      </c>
      <c r="F4520" s="10" t="n">
        <v>7326.11</v>
      </c>
      <c r="G4520" s="10" t="n">
        <v>59</v>
      </c>
      <c r="H4520" s="10" t="n">
        <v>4072.95</v>
      </c>
    </row>
    <row r="4521" customFormat="false" ht="15" hidden="false" customHeight="false" outlineLevel="0" collapsed="false">
      <c r="A4521" s="9" t="s">
        <v>14669</v>
      </c>
      <c r="B4521" s="9" t="s">
        <v>62</v>
      </c>
      <c r="C4521" s="9" t="s">
        <v>10161</v>
      </c>
      <c r="D4521" s="9" t="s">
        <v>10157</v>
      </c>
      <c r="E4521" s="10" t="n">
        <v>3</v>
      </c>
      <c r="F4521" s="10" t="n">
        <v>6625.42</v>
      </c>
      <c r="G4521" s="10" t="n">
        <v>137</v>
      </c>
      <c r="H4521" s="10" t="n">
        <v>3683.4</v>
      </c>
    </row>
    <row r="4522" customFormat="false" ht="15" hidden="false" customHeight="false" outlineLevel="0" collapsed="false">
      <c r="A4522" s="9" t="s">
        <v>14670</v>
      </c>
      <c r="B4522" s="9" t="s">
        <v>64</v>
      </c>
      <c r="C4522" s="9" t="s">
        <v>10161</v>
      </c>
      <c r="D4522" s="9" t="s">
        <v>10155</v>
      </c>
      <c r="E4522" s="10" t="n">
        <v>5</v>
      </c>
      <c r="F4522" s="10" t="n">
        <v>30803.19</v>
      </c>
      <c r="G4522" s="10" t="n">
        <v>1</v>
      </c>
      <c r="H4522" s="10" t="n">
        <v>17125.01</v>
      </c>
    </row>
    <row r="4523" customFormat="false" ht="15" hidden="false" customHeight="false" outlineLevel="0" collapsed="false">
      <c r="A4523" s="9" t="s">
        <v>14671</v>
      </c>
      <c r="B4523" s="9" t="s">
        <v>64</v>
      </c>
      <c r="C4523" s="9" t="s">
        <v>10163</v>
      </c>
      <c r="D4523" s="9" t="s">
        <v>10155</v>
      </c>
      <c r="E4523" s="10" t="n">
        <v>4</v>
      </c>
      <c r="F4523" s="10" t="n">
        <v>13625.69</v>
      </c>
      <c r="G4523" s="10" t="n">
        <v>39</v>
      </c>
      <c r="H4523" s="10" t="n">
        <v>7575.19</v>
      </c>
    </row>
    <row r="4524" customFormat="false" ht="15" hidden="false" customHeight="false" outlineLevel="0" collapsed="false">
      <c r="A4524" s="9" t="s">
        <v>14672</v>
      </c>
      <c r="B4524" s="9" t="s">
        <v>65</v>
      </c>
      <c r="C4524" s="9" t="s">
        <v>10161</v>
      </c>
      <c r="D4524" s="9" t="s">
        <v>10157</v>
      </c>
      <c r="E4524" s="10" t="n">
        <v>2</v>
      </c>
      <c r="F4524" s="10" t="n">
        <v>13197.21</v>
      </c>
      <c r="G4524" s="10" t="n">
        <v>161</v>
      </c>
      <c r="H4524" s="10" t="n">
        <v>7336.98</v>
      </c>
    </row>
    <row r="4525" customFormat="false" ht="15" hidden="false" customHeight="false" outlineLevel="0" collapsed="false">
      <c r="A4525" s="9" t="s">
        <v>14673</v>
      </c>
      <c r="B4525" s="9" t="s">
        <v>76</v>
      </c>
      <c r="C4525" s="9" t="s">
        <v>10161</v>
      </c>
      <c r="D4525" s="9" t="s">
        <v>10158</v>
      </c>
      <c r="E4525" s="10" t="n">
        <v>0</v>
      </c>
      <c r="F4525" s="10" t="n">
        <v>0</v>
      </c>
      <c r="H4525" s="10" t="n">
        <v>0</v>
      </c>
    </row>
    <row r="4526" customFormat="false" ht="15" hidden="false" customHeight="false" outlineLevel="0" collapsed="false">
      <c r="A4526" s="9" t="s">
        <v>14674</v>
      </c>
      <c r="B4526" s="9" t="s">
        <v>74</v>
      </c>
      <c r="C4526" s="9" t="s">
        <v>10161</v>
      </c>
      <c r="D4526" s="9" t="s">
        <v>10156</v>
      </c>
      <c r="E4526" s="10" t="n">
        <v>2</v>
      </c>
      <c r="F4526" s="10" t="n">
        <v>5419.34</v>
      </c>
      <c r="G4526" s="10" t="n">
        <v>110</v>
      </c>
      <c r="H4526" s="10" t="n">
        <v>3012.88</v>
      </c>
    </row>
    <row r="4527" customFormat="false" ht="15" hidden="false" customHeight="false" outlineLevel="0" collapsed="false">
      <c r="A4527" s="9" t="s">
        <v>14675</v>
      </c>
      <c r="B4527" s="9" t="s">
        <v>69</v>
      </c>
      <c r="C4527" s="9" t="s">
        <v>10161</v>
      </c>
      <c r="D4527" s="9" t="s">
        <v>10155</v>
      </c>
      <c r="E4527" s="10" t="n">
        <v>4</v>
      </c>
      <c r="F4527" s="10" t="n">
        <v>46877.45</v>
      </c>
      <c r="G4527" s="10" t="n">
        <v>31</v>
      </c>
      <c r="H4527" s="10" t="n">
        <v>26061.49</v>
      </c>
    </row>
    <row r="4528" customFormat="false" ht="15" hidden="false" customHeight="false" outlineLevel="0" collapsed="false">
      <c r="A4528" s="9" t="s">
        <v>14676</v>
      </c>
      <c r="B4528" s="9" t="s">
        <v>77</v>
      </c>
      <c r="C4528" s="9" t="s">
        <v>10162</v>
      </c>
      <c r="D4528" s="9" t="s">
        <v>10155</v>
      </c>
      <c r="E4528" s="10" t="n">
        <v>6</v>
      </c>
      <c r="F4528" s="10" t="n">
        <v>42565.03</v>
      </c>
      <c r="G4528" s="10" t="n">
        <v>0</v>
      </c>
      <c r="H4528" s="10" t="n">
        <v>23664</v>
      </c>
    </row>
    <row r="4529" customFormat="false" ht="15" hidden="false" customHeight="false" outlineLevel="0" collapsed="false">
      <c r="A4529" s="9" t="s">
        <v>14677</v>
      </c>
      <c r="B4529" s="9" t="s">
        <v>71</v>
      </c>
      <c r="C4529" s="9" t="s">
        <v>10164</v>
      </c>
      <c r="D4529" s="9" t="s">
        <v>10154</v>
      </c>
      <c r="E4529" s="10" t="n">
        <v>20</v>
      </c>
      <c r="F4529" s="10" t="n">
        <v>123552.65</v>
      </c>
      <c r="G4529" s="10" t="n">
        <v>6</v>
      </c>
      <c r="H4529" s="10" t="n">
        <v>68689.02</v>
      </c>
    </row>
    <row r="4530" customFormat="false" ht="15" hidden="false" customHeight="false" outlineLevel="0" collapsed="false">
      <c r="A4530" s="9" t="s">
        <v>14678</v>
      </c>
      <c r="B4530" s="9" t="s">
        <v>71</v>
      </c>
      <c r="C4530" s="9" t="s">
        <v>10163</v>
      </c>
      <c r="D4530" s="9" t="s">
        <v>10157</v>
      </c>
      <c r="E4530" s="10" t="n">
        <v>5</v>
      </c>
      <c r="F4530" s="10" t="n">
        <v>8326.15</v>
      </c>
      <c r="G4530" s="10" t="n">
        <v>122</v>
      </c>
      <c r="H4530" s="10" t="n">
        <v>4628.92</v>
      </c>
    </row>
    <row r="4531" customFormat="false" ht="15" hidden="false" customHeight="false" outlineLevel="0" collapsed="false">
      <c r="A4531" s="9" t="s">
        <v>14679</v>
      </c>
      <c r="B4531" s="9" t="s">
        <v>75</v>
      </c>
      <c r="C4531" s="9" t="s">
        <v>10163</v>
      </c>
      <c r="D4531" s="9" t="s">
        <v>10156</v>
      </c>
      <c r="E4531" s="10" t="n">
        <v>2</v>
      </c>
      <c r="F4531" s="10" t="n">
        <v>3284.6</v>
      </c>
      <c r="G4531" s="10" t="n">
        <v>57</v>
      </c>
      <c r="H4531" s="10" t="n">
        <v>1826.07</v>
      </c>
    </row>
    <row r="4532" customFormat="false" ht="15" hidden="false" customHeight="false" outlineLevel="0" collapsed="false">
      <c r="A4532" s="9" t="s">
        <v>14680</v>
      </c>
      <c r="B4532" s="9" t="s">
        <v>75</v>
      </c>
      <c r="C4532" s="9" t="s">
        <v>10161</v>
      </c>
      <c r="D4532" s="9" t="s">
        <v>10156</v>
      </c>
      <c r="E4532" s="10" t="n">
        <v>1</v>
      </c>
      <c r="F4532" s="10" t="n">
        <v>1816.85</v>
      </c>
      <c r="G4532" s="10" t="n">
        <v>44</v>
      </c>
      <c r="H4532" s="10" t="n">
        <v>1010.08</v>
      </c>
    </row>
    <row r="4533" customFormat="false" ht="15" hidden="false" customHeight="false" outlineLevel="0" collapsed="false">
      <c r="A4533" s="9" t="s">
        <v>14681</v>
      </c>
      <c r="B4533" s="9" t="s">
        <v>68</v>
      </c>
      <c r="C4533" s="9" t="s">
        <v>10161</v>
      </c>
      <c r="D4533" s="9" t="s">
        <v>10155</v>
      </c>
      <c r="E4533" s="10" t="n">
        <v>3</v>
      </c>
      <c r="F4533" s="10" t="n">
        <v>4664.46</v>
      </c>
      <c r="G4533" s="10" t="n">
        <v>1</v>
      </c>
      <c r="H4533" s="10" t="n">
        <v>2593.2</v>
      </c>
    </row>
    <row r="4534" customFormat="false" ht="15" hidden="false" customHeight="false" outlineLevel="0" collapsed="false">
      <c r="A4534" s="9" t="s">
        <v>14682</v>
      </c>
      <c r="B4534" s="9" t="s">
        <v>75</v>
      </c>
      <c r="C4534" s="9" t="s">
        <v>10161</v>
      </c>
      <c r="D4534" s="9" t="s">
        <v>10155</v>
      </c>
      <c r="E4534" s="10" t="n">
        <v>5</v>
      </c>
      <c r="F4534" s="10" t="n">
        <v>33163.15</v>
      </c>
      <c r="G4534" s="10" t="n">
        <v>49</v>
      </c>
      <c r="H4534" s="10" t="n">
        <v>18437.03</v>
      </c>
    </row>
    <row r="4535" customFormat="false" ht="15" hidden="false" customHeight="false" outlineLevel="0" collapsed="false">
      <c r="A4535" s="9" t="s">
        <v>14683</v>
      </c>
      <c r="B4535" s="9" t="s">
        <v>69</v>
      </c>
      <c r="C4535" s="9" t="s">
        <v>10162</v>
      </c>
      <c r="D4535" s="9" t="s">
        <v>10155</v>
      </c>
      <c r="E4535" s="10" t="n">
        <v>4</v>
      </c>
      <c r="F4535" s="10" t="n">
        <v>28712</v>
      </c>
      <c r="G4535" s="10" t="n">
        <v>83</v>
      </c>
      <c r="H4535" s="10" t="n">
        <v>15962.42</v>
      </c>
    </row>
    <row r="4536" customFormat="false" ht="15" hidden="false" customHeight="false" outlineLevel="0" collapsed="false">
      <c r="A4536" s="9" t="s">
        <v>14684</v>
      </c>
      <c r="B4536" s="9" t="s">
        <v>73</v>
      </c>
      <c r="C4536" s="9" t="s">
        <v>10161</v>
      </c>
      <c r="D4536" s="9" t="s">
        <v>10155</v>
      </c>
      <c r="E4536" s="10" t="n">
        <v>5</v>
      </c>
      <c r="F4536" s="10" t="n">
        <v>13355.7</v>
      </c>
      <c r="G4536" s="10" t="n">
        <v>49</v>
      </c>
      <c r="H4536" s="10" t="n">
        <v>7425.09</v>
      </c>
    </row>
    <row r="4537" customFormat="false" ht="15" hidden="false" customHeight="false" outlineLevel="0" collapsed="false">
      <c r="A4537" s="9" t="s">
        <v>14685</v>
      </c>
      <c r="B4537" s="9" t="s">
        <v>71</v>
      </c>
      <c r="C4537" s="9" t="s">
        <v>10161</v>
      </c>
      <c r="D4537" s="9" t="s">
        <v>10155</v>
      </c>
      <c r="E4537" s="10" t="n">
        <v>9</v>
      </c>
      <c r="F4537" s="10" t="n">
        <v>31285.91</v>
      </c>
      <c r="G4537" s="10" t="n">
        <v>58</v>
      </c>
      <c r="H4537" s="10" t="n">
        <v>17393.38</v>
      </c>
    </row>
    <row r="4538" customFormat="false" ht="15" hidden="false" customHeight="false" outlineLevel="0" collapsed="false">
      <c r="A4538" s="9" t="s">
        <v>14686</v>
      </c>
      <c r="B4538" s="9" t="s">
        <v>75</v>
      </c>
      <c r="C4538" s="9" t="s">
        <v>10163</v>
      </c>
      <c r="D4538" s="9" t="s">
        <v>10156</v>
      </c>
      <c r="E4538" s="10" t="n">
        <v>2</v>
      </c>
      <c r="F4538" s="10" t="n">
        <v>4369.84</v>
      </c>
      <c r="G4538" s="10" t="n">
        <v>59</v>
      </c>
      <c r="H4538" s="10" t="n">
        <v>2429.41</v>
      </c>
    </row>
    <row r="4539" customFormat="false" ht="15" hidden="false" customHeight="false" outlineLevel="0" collapsed="false">
      <c r="A4539" s="9" t="s">
        <v>14687</v>
      </c>
      <c r="B4539" s="9" t="s">
        <v>77</v>
      </c>
      <c r="C4539" s="9" t="s">
        <v>10163</v>
      </c>
      <c r="D4539" s="9" t="s">
        <v>10155</v>
      </c>
      <c r="E4539" s="10" t="n">
        <v>6</v>
      </c>
      <c r="F4539" s="10" t="n">
        <v>46429.93</v>
      </c>
      <c r="G4539" s="10" t="n">
        <v>34</v>
      </c>
      <c r="H4539" s="10" t="n">
        <v>25812.69</v>
      </c>
    </row>
    <row r="4540" customFormat="false" ht="15" hidden="false" customHeight="false" outlineLevel="0" collapsed="false">
      <c r="A4540" s="9" t="s">
        <v>14688</v>
      </c>
      <c r="B4540" s="9" t="s">
        <v>62</v>
      </c>
      <c r="C4540" s="9" t="s">
        <v>10162</v>
      </c>
      <c r="D4540" s="9" t="s">
        <v>10155</v>
      </c>
      <c r="E4540" s="10" t="n">
        <v>8</v>
      </c>
      <c r="F4540" s="10" t="n">
        <v>23743.9</v>
      </c>
      <c r="G4540" s="10" t="n">
        <v>36</v>
      </c>
      <c r="H4540" s="10" t="n">
        <v>13200.41</v>
      </c>
    </row>
    <row r="4541" customFormat="false" ht="15" hidden="false" customHeight="false" outlineLevel="0" collapsed="false">
      <c r="A4541" s="9" t="s">
        <v>14689</v>
      </c>
      <c r="B4541" s="9" t="s">
        <v>71</v>
      </c>
      <c r="C4541" s="9" t="s">
        <v>10161</v>
      </c>
      <c r="D4541" s="9" t="s">
        <v>10157</v>
      </c>
      <c r="E4541" s="10" t="n">
        <v>5</v>
      </c>
      <c r="F4541" s="10" t="n">
        <v>63047.1</v>
      </c>
      <c r="G4541" s="10" t="n">
        <v>142</v>
      </c>
      <c r="H4541" s="10" t="n">
        <v>35051</v>
      </c>
    </row>
    <row r="4542" customFormat="false" ht="15" hidden="false" customHeight="false" outlineLevel="0" collapsed="false">
      <c r="A4542" s="9" t="s">
        <v>14690</v>
      </c>
      <c r="B4542" s="9" t="s">
        <v>59</v>
      </c>
      <c r="C4542" s="9" t="s">
        <v>10162</v>
      </c>
      <c r="D4542" s="9" t="s">
        <v>10156</v>
      </c>
      <c r="E4542" s="10" t="n">
        <v>1</v>
      </c>
      <c r="F4542" s="10" t="n">
        <v>7118.35</v>
      </c>
      <c r="G4542" s="10" t="n">
        <v>44</v>
      </c>
      <c r="H4542" s="10" t="n">
        <v>3957.44</v>
      </c>
    </row>
    <row r="4543" customFormat="false" ht="15" hidden="false" customHeight="false" outlineLevel="0" collapsed="false">
      <c r="A4543" s="9" t="s">
        <v>14691</v>
      </c>
      <c r="B4543" s="9" t="s">
        <v>61</v>
      </c>
      <c r="C4543" s="9" t="s">
        <v>10162</v>
      </c>
      <c r="D4543" s="9" t="s">
        <v>10154</v>
      </c>
      <c r="E4543" s="10" t="n">
        <v>13</v>
      </c>
      <c r="F4543" s="10" t="n">
        <v>72544.99</v>
      </c>
      <c r="G4543" s="10" t="n">
        <v>6</v>
      </c>
      <c r="H4543" s="10" t="n">
        <v>40331.34</v>
      </c>
    </row>
    <row r="4544" customFormat="false" ht="15" hidden="false" customHeight="false" outlineLevel="0" collapsed="false">
      <c r="A4544" s="9" t="s">
        <v>14692</v>
      </c>
      <c r="B4544" s="9" t="s">
        <v>60</v>
      </c>
      <c r="C4544" s="9" t="s">
        <v>10161</v>
      </c>
      <c r="D4544" s="9" t="s">
        <v>10155</v>
      </c>
      <c r="E4544" s="10" t="n">
        <v>5</v>
      </c>
      <c r="F4544" s="10" t="n">
        <v>71103.9</v>
      </c>
      <c r="G4544" s="10" t="n">
        <v>7</v>
      </c>
      <c r="H4544" s="10" t="n">
        <v>39530.17</v>
      </c>
    </row>
    <row r="4545" customFormat="false" ht="15" hidden="false" customHeight="false" outlineLevel="0" collapsed="false">
      <c r="A4545" s="9" t="s">
        <v>14693</v>
      </c>
      <c r="B4545" s="9" t="s">
        <v>65</v>
      </c>
      <c r="C4545" s="9" t="s">
        <v>10162</v>
      </c>
      <c r="D4545" s="9" t="s">
        <v>10155</v>
      </c>
      <c r="E4545" s="10" t="n">
        <v>3</v>
      </c>
      <c r="F4545" s="10" t="n">
        <v>18945.63</v>
      </c>
      <c r="G4545" s="10" t="n">
        <v>5</v>
      </c>
      <c r="H4545" s="10" t="n">
        <v>10532.81</v>
      </c>
    </row>
    <row r="4546" customFormat="false" ht="15" hidden="false" customHeight="false" outlineLevel="0" collapsed="false">
      <c r="A4546" s="9" t="s">
        <v>14694</v>
      </c>
      <c r="B4546" s="9" t="s">
        <v>77</v>
      </c>
      <c r="C4546" s="9" t="s">
        <v>10164</v>
      </c>
      <c r="D4546" s="9" t="s">
        <v>10156</v>
      </c>
      <c r="E4546" s="10" t="n">
        <v>2</v>
      </c>
      <c r="F4546" s="10" t="n">
        <v>9851.18</v>
      </c>
      <c r="G4546" s="10" t="n">
        <v>75</v>
      </c>
      <c r="H4546" s="10" t="n">
        <v>5476.76</v>
      </c>
    </row>
    <row r="4547" customFormat="false" ht="15" hidden="false" customHeight="false" outlineLevel="0" collapsed="false">
      <c r="A4547" s="9" t="s">
        <v>14695</v>
      </c>
      <c r="B4547" s="9" t="s">
        <v>65</v>
      </c>
      <c r="C4547" s="9" t="s">
        <v>10161</v>
      </c>
      <c r="D4547" s="9" t="s">
        <v>10156</v>
      </c>
      <c r="E4547" s="10" t="n">
        <v>1</v>
      </c>
      <c r="F4547" s="10" t="n">
        <v>41069</v>
      </c>
      <c r="G4547" s="10" t="n">
        <v>214</v>
      </c>
      <c r="H4547" s="10" t="n">
        <v>22832.29</v>
      </c>
    </row>
    <row r="4548" customFormat="false" ht="15" hidden="false" customHeight="false" outlineLevel="0" collapsed="false">
      <c r="A4548" s="9" t="s">
        <v>14696</v>
      </c>
      <c r="B4548" s="9" t="s">
        <v>64</v>
      </c>
      <c r="C4548" s="9" t="s">
        <v>10161</v>
      </c>
      <c r="D4548" s="9" t="s">
        <v>10155</v>
      </c>
      <c r="E4548" s="10" t="n">
        <v>4</v>
      </c>
      <c r="F4548" s="10" t="n">
        <v>10192.87</v>
      </c>
      <c r="G4548" s="10" t="n">
        <v>40</v>
      </c>
      <c r="H4548" s="10" t="n">
        <v>5666.72</v>
      </c>
    </row>
    <row r="4549" customFormat="false" ht="15" hidden="false" customHeight="false" outlineLevel="0" collapsed="false">
      <c r="A4549" s="9" t="s">
        <v>14697</v>
      </c>
      <c r="B4549" s="9" t="s">
        <v>68</v>
      </c>
      <c r="C4549" s="9" t="s">
        <v>10161</v>
      </c>
      <c r="D4549" s="9" t="s">
        <v>10154</v>
      </c>
      <c r="E4549" s="10" t="n">
        <v>7</v>
      </c>
      <c r="F4549" s="10" t="n">
        <v>82620.64</v>
      </c>
      <c r="G4549" s="10" t="n">
        <v>17</v>
      </c>
      <c r="H4549" s="10" t="n">
        <v>45932.9</v>
      </c>
    </row>
    <row r="4550" customFormat="false" ht="15" hidden="false" customHeight="false" outlineLevel="0" collapsed="false">
      <c r="A4550" s="9" t="s">
        <v>14698</v>
      </c>
      <c r="B4550" s="9" t="s">
        <v>71</v>
      </c>
      <c r="C4550" s="9" t="s">
        <v>10161</v>
      </c>
      <c r="D4550" s="9" t="s">
        <v>10155</v>
      </c>
      <c r="E4550" s="10" t="n">
        <v>5</v>
      </c>
      <c r="F4550" s="10" t="n">
        <v>9682.55</v>
      </c>
      <c r="G4550" s="10" t="n">
        <v>17</v>
      </c>
      <c r="H4550" s="10" t="n">
        <v>5383.01</v>
      </c>
    </row>
    <row r="4551" customFormat="false" ht="15" hidden="false" customHeight="false" outlineLevel="0" collapsed="false">
      <c r="A4551" s="9" t="s">
        <v>14699</v>
      </c>
      <c r="B4551" s="9" t="s">
        <v>74</v>
      </c>
      <c r="C4551" s="9" t="s">
        <v>10163</v>
      </c>
      <c r="D4551" s="9" t="s">
        <v>10157</v>
      </c>
      <c r="E4551" s="10" t="n">
        <v>3</v>
      </c>
      <c r="F4551" s="10" t="n">
        <v>94259.87</v>
      </c>
      <c r="G4551" s="10" t="n">
        <v>195</v>
      </c>
      <c r="H4551" s="10" t="n">
        <v>52403.72</v>
      </c>
    </row>
    <row r="4552" customFormat="false" ht="15" hidden="false" customHeight="false" outlineLevel="0" collapsed="false">
      <c r="A4552" s="9" t="s">
        <v>14700</v>
      </c>
      <c r="B4552" s="9" t="s">
        <v>62</v>
      </c>
      <c r="C4552" s="9" t="s">
        <v>10164</v>
      </c>
      <c r="D4552" s="9" t="s">
        <v>10154</v>
      </c>
      <c r="E4552" s="10" t="n">
        <v>6</v>
      </c>
      <c r="F4552" s="10" t="n">
        <v>75306.7</v>
      </c>
      <c r="G4552" s="10" t="n">
        <v>50</v>
      </c>
      <c r="H4552" s="10" t="n">
        <v>41866.71</v>
      </c>
    </row>
    <row r="4553" customFormat="false" ht="15" hidden="false" customHeight="false" outlineLevel="0" collapsed="false">
      <c r="A4553" s="9" t="s">
        <v>14701</v>
      </c>
      <c r="B4553" s="9" t="s">
        <v>73</v>
      </c>
      <c r="C4553" s="9" t="s">
        <v>10161</v>
      </c>
      <c r="D4553" s="9" t="s">
        <v>10156</v>
      </c>
      <c r="E4553" s="10" t="n">
        <v>1</v>
      </c>
      <c r="F4553" s="10" t="n">
        <v>215</v>
      </c>
      <c r="G4553" s="10" t="n">
        <v>48</v>
      </c>
      <c r="H4553" s="10" t="n">
        <v>119.53</v>
      </c>
    </row>
    <row r="4554" customFormat="false" ht="15" hidden="false" customHeight="false" outlineLevel="0" collapsed="false">
      <c r="A4554" s="9" t="s">
        <v>14702</v>
      </c>
      <c r="B4554" s="9" t="s">
        <v>64</v>
      </c>
      <c r="C4554" s="9" t="s">
        <v>10162</v>
      </c>
      <c r="D4554" s="9" t="s">
        <v>10156</v>
      </c>
      <c r="E4554" s="10" t="n">
        <v>1</v>
      </c>
      <c r="F4554" s="10" t="n">
        <v>4391.1</v>
      </c>
      <c r="G4554" s="10" t="n">
        <v>347</v>
      </c>
      <c r="H4554" s="10" t="n">
        <v>2441.23</v>
      </c>
    </row>
    <row r="4555" customFormat="false" ht="15" hidden="false" customHeight="false" outlineLevel="0" collapsed="false">
      <c r="A4555" s="9" t="s">
        <v>14703</v>
      </c>
      <c r="B4555" s="9" t="s">
        <v>63</v>
      </c>
      <c r="C4555" s="9" t="s">
        <v>10163</v>
      </c>
      <c r="D4555" s="9" t="s">
        <v>10156</v>
      </c>
      <c r="E4555" s="10" t="n">
        <v>1</v>
      </c>
      <c r="F4555" s="10" t="n">
        <v>2349.2</v>
      </c>
      <c r="G4555" s="10" t="n">
        <v>103</v>
      </c>
      <c r="H4555" s="10" t="n">
        <v>1306.04</v>
      </c>
    </row>
    <row r="4556" customFormat="false" ht="15" hidden="false" customHeight="false" outlineLevel="0" collapsed="false">
      <c r="A4556" s="9" t="s">
        <v>14704</v>
      </c>
      <c r="B4556" s="9" t="s">
        <v>76</v>
      </c>
      <c r="C4556" s="9" t="s">
        <v>10161</v>
      </c>
      <c r="D4556" s="9" t="s">
        <v>10156</v>
      </c>
      <c r="E4556" s="10" t="n">
        <v>1</v>
      </c>
      <c r="F4556" s="10" t="n">
        <v>89.1</v>
      </c>
      <c r="G4556" s="10" t="n">
        <v>288</v>
      </c>
      <c r="H4556" s="10" t="n">
        <v>49.54</v>
      </c>
    </row>
    <row r="4557" customFormat="false" ht="15" hidden="false" customHeight="false" outlineLevel="0" collapsed="false">
      <c r="A4557" s="9" t="s">
        <v>14705</v>
      </c>
      <c r="B4557" s="9" t="s">
        <v>75</v>
      </c>
      <c r="C4557" s="9" t="s">
        <v>10161</v>
      </c>
      <c r="D4557" s="9" t="s">
        <v>10156</v>
      </c>
      <c r="E4557" s="10" t="n">
        <v>1</v>
      </c>
      <c r="F4557" s="10" t="n">
        <v>1443.7</v>
      </c>
      <c r="G4557" s="10" t="n">
        <v>362</v>
      </c>
      <c r="H4557" s="10" t="n">
        <v>802.62</v>
      </c>
    </row>
    <row r="4558" customFormat="false" ht="15" hidden="false" customHeight="false" outlineLevel="0" collapsed="false">
      <c r="A4558" s="9" t="s">
        <v>14706</v>
      </c>
      <c r="B4558" s="9" t="s">
        <v>68</v>
      </c>
      <c r="C4558" s="9" t="s">
        <v>10161</v>
      </c>
      <c r="D4558" s="9" t="s">
        <v>10155</v>
      </c>
      <c r="E4558" s="10" t="n">
        <v>6</v>
      </c>
      <c r="F4558" s="10" t="n">
        <v>16428.43</v>
      </c>
      <c r="G4558" s="10" t="n">
        <v>32</v>
      </c>
      <c r="H4558" s="10" t="n">
        <v>9133.38</v>
      </c>
    </row>
    <row r="4559" customFormat="false" ht="15" hidden="false" customHeight="false" outlineLevel="0" collapsed="false">
      <c r="A4559" s="9" t="s">
        <v>14707</v>
      </c>
      <c r="B4559" s="9" t="s">
        <v>68</v>
      </c>
      <c r="C4559" s="9" t="s">
        <v>10161</v>
      </c>
      <c r="D4559" s="9" t="s">
        <v>10155</v>
      </c>
      <c r="E4559" s="10" t="n">
        <v>3</v>
      </c>
      <c r="F4559" s="10" t="n">
        <v>6672.05</v>
      </c>
      <c r="G4559" s="10" t="n">
        <v>26</v>
      </c>
      <c r="H4559" s="10" t="n">
        <v>3709.32</v>
      </c>
    </row>
    <row r="4560" customFormat="false" ht="15" hidden="false" customHeight="false" outlineLevel="0" collapsed="false">
      <c r="A4560" s="9" t="s">
        <v>14708</v>
      </c>
      <c r="B4560" s="9" t="s">
        <v>79</v>
      </c>
      <c r="C4560" s="9" t="s">
        <v>10164</v>
      </c>
      <c r="D4560" s="9" t="s">
        <v>10156</v>
      </c>
      <c r="E4560" s="10" t="n">
        <v>1</v>
      </c>
      <c r="F4560" s="10" t="n">
        <v>2608.5</v>
      </c>
      <c r="G4560" s="10" t="n">
        <v>358</v>
      </c>
      <c r="H4560" s="10" t="n">
        <v>1450.19</v>
      </c>
    </row>
    <row r="4561" customFormat="false" ht="15" hidden="false" customHeight="false" outlineLevel="0" collapsed="false">
      <c r="A4561" s="9" t="s">
        <v>14709</v>
      </c>
      <c r="B4561" s="9" t="s">
        <v>71</v>
      </c>
      <c r="C4561" s="9" t="s">
        <v>10162</v>
      </c>
      <c r="D4561" s="9" t="s">
        <v>10156</v>
      </c>
      <c r="E4561" s="10" t="n">
        <v>1</v>
      </c>
      <c r="F4561" s="10" t="n">
        <v>5316.55</v>
      </c>
      <c r="G4561" s="10" t="n">
        <v>67</v>
      </c>
      <c r="H4561" s="10" t="n">
        <v>2955.73</v>
      </c>
    </row>
    <row r="4562" customFormat="false" ht="15" hidden="false" customHeight="false" outlineLevel="0" collapsed="false">
      <c r="A4562" s="9" t="s">
        <v>14710</v>
      </c>
      <c r="B4562" s="9" t="s">
        <v>70</v>
      </c>
      <c r="C4562" s="9" t="s">
        <v>10161</v>
      </c>
      <c r="D4562" s="9" t="s">
        <v>10155</v>
      </c>
      <c r="E4562" s="10" t="n">
        <v>4</v>
      </c>
      <c r="F4562" s="10" t="n">
        <v>20614.81</v>
      </c>
      <c r="G4562" s="10" t="n">
        <v>51</v>
      </c>
      <c r="H4562" s="10" t="n">
        <v>11460.79</v>
      </c>
    </row>
    <row r="4563" customFormat="false" ht="15" hidden="false" customHeight="false" outlineLevel="0" collapsed="false">
      <c r="A4563" s="9" t="s">
        <v>14711</v>
      </c>
      <c r="B4563" s="9" t="s">
        <v>71</v>
      </c>
      <c r="C4563" s="9" t="s">
        <v>10164</v>
      </c>
      <c r="D4563" s="9" t="s">
        <v>10156</v>
      </c>
      <c r="E4563" s="10" t="n">
        <v>1</v>
      </c>
      <c r="F4563" s="10" t="n">
        <v>59224.25</v>
      </c>
      <c r="G4563" s="10" t="n">
        <v>324</v>
      </c>
      <c r="H4563" s="10" t="n">
        <v>32925.69</v>
      </c>
    </row>
    <row r="4564" customFormat="false" ht="15" hidden="false" customHeight="false" outlineLevel="0" collapsed="false">
      <c r="A4564" s="9" t="s">
        <v>14712</v>
      </c>
      <c r="B4564" s="9" t="s">
        <v>72</v>
      </c>
      <c r="C4564" s="9" t="s">
        <v>10163</v>
      </c>
      <c r="D4564" s="9" t="s">
        <v>10154</v>
      </c>
      <c r="E4564" s="10" t="n">
        <v>3</v>
      </c>
      <c r="F4564" s="10" t="n">
        <v>112884.9</v>
      </c>
      <c r="G4564" s="10" t="n">
        <v>1</v>
      </c>
      <c r="H4564" s="10" t="n">
        <v>62758.29</v>
      </c>
    </row>
    <row r="4565" customFormat="false" ht="15" hidden="false" customHeight="false" outlineLevel="0" collapsed="false">
      <c r="A4565" s="9" t="s">
        <v>14713</v>
      </c>
      <c r="B4565" s="9" t="s">
        <v>75</v>
      </c>
      <c r="C4565" s="9" t="s">
        <v>10163</v>
      </c>
      <c r="D4565" s="9" t="s">
        <v>10156</v>
      </c>
      <c r="E4565" s="10" t="n">
        <v>2</v>
      </c>
      <c r="F4565" s="10" t="n">
        <v>2471.9</v>
      </c>
      <c r="G4565" s="10" t="n">
        <v>75</v>
      </c>
      <c r="H4565" s="10" t="n">
        <v>1374.25</v>
      </c>
    </row>
    <row r="4566" customFormat="false" ht="15" hidden="false" customHeight="false" outlineLevel="0" collapsed="false">
      <c r="A4566" s="9" t="s">
        <v>14714</v>
      </c>
      <c r="B4566" s="9" t="s">
        <v>75</v>
      </c>
      <c r="C4566" s="9" t="s">
        <v>10162</v>
      </c>
      <c r="D4566" s="9" t="s">
        <v>10155</v>
      </c>
      <c r="E4566" s="10" t="n">
        <v>4</v>
      </c>
      <c r="F4566" s="10" t="n">
        <v>17787.9</v>
      </c>
      <c r="G4566" s="10" t="n">
        <v>40</v>
      </c>
      <c r="H4566" s="10" t="n">
        <v>9889.17</v>
      </c>
    </row>
    <row r="4567" customFormat="false" ht="15" hidden="false" customHeight="false" outlineLevel="0" collapsed="false">
      <c r="A4567" s="9" t="s">
        <v>14715</v>
      </c>
      <c r="B4567" s="9" t="s">
        <v>59</v>
      </c>
      <c r="C4567" s="9" t="s">
        <v>10162</v>
      </c>
      <c r="D4567" s="9" t="s">
        <v>10157</v>
      </c>
      <c r="E4567" s="10" t="n">
        <v>4</v>
      </c>
      <c r="F4567" s="10" t="n">
        <v>2592.3</v>
      </c>
      <c r="G4567" s="10" t="n">
        <v>148</v>
      </c>
      <c r="H4567" s="10" t="n">
        <v>1441.19</v>
      </c>
    </row>
    <row r="4568" customFormat="false" ht="15" hidden="false" customHeight="false" outlineLevel="0" collapsed="false">
      <c r="A4568" s="9" t="s">
        <v>14716</v>
      </c>
      <c r="B4568" s="9" t="s">
        <v>77</v>
      </c>
      <c r="C4568" s="9" t="s">
        <v>10163</v>
      </c>
      <c r="D4568" s="9" t="s">
        <v>10155</v>
      </c>
      <c r="E4568" s="10" t="n">
        <v>4</v>
      </c>
      <c r="F4568" s="10" t="n">
        <v>26760</v>
      </c>
      <c r="G4568" s="10" t="n">
        <v>42</v>
      </c>
      <c r="H4568" s="10" t="n">
        <v>14877.21</v>
      </c>
    </row>
    <row r="4569" customFormat="false" ht="15" hidden="false" customHeight="false" outlineLevel="0" collapsed="false">
      <c r="A4569" s="9" t="s">
        <v>14717</v>
      </c>
      <c r="B4569" s="9" t="s">
        <v>68</v>
      </c>
      <c r="C4569" s="9" t="s">
        <v>10161</v>
      </c>
      <c r="D4569" s="9" t="s">
        <v>10156</v>
      </c>
      <c r="E4569" s="10" t="n">
        <v>1</v>
      </c>
      <c r="F4569" s="10" t="n">
        <v>545</v>
      </c>
      <c r="G4569" s="10" t="n">
        <v>87</v>
      </c>
      <c r="H4569" s="10" t="n">
        <v>302.99</v>
      </c>
    </row>
    <row r="4570" customFormat="false" ht="15" hidden="false" customHeight="false" outlineLevel="0" collapsed="false">
      <c r="A4570" s="9" t="s">
        <v>14718</v>
      </c>
      <c r="B4570" s="9" t="s">
        <v>68</v>
      </c>
      <c r="C4570" s="9" t="s">
        <v>10161</v>
      </c>
      <c r="D4570" s="9" t="s">
        <v>10156</v>
      </c>
      <c r="E4570" s="10" t="n">
        <v>1</v>
      </c>
      <c r="F4570" s="10" t="n">
        <v>5171.56</v>
      </c>
      <c r="G4570" s="10" t="n">
        <v>202</v>
      </c>
      <c r="H4570" s="10" t="n">
        <v>2875.13</v>
      </c>
    </row>
    <row r="4571" customFormat="false" ht="15" hidden="false" customHeight="false" outlineLevel="0" collapsed="false">
      <c r="A4571" s="9" t="s">
        <v>14719</v>
      </c>
      <c r="B4571" s="9" t="s">
        <v>71</v>
      </c>
      <c r="C4571" s="9" t="s">
        <v>10161</v>
      </c>
      <c r="D4571" s="9" t="s">
        <v>10155</v>
      </c>
      <c r="E4571" s="10" t="n">
        <v>5</v>
      </c>
      <c r="F4571" s="10" t="n">
        <v>24333.9</v>
      </c>
      <c r="G4571" s="10" t="n">
        <v>17</v>
      </c>
      <c r="H4571" s="10" t="n">
        <v>13528.42</v>
      </c>
    </row>
    <row r="4572" customFormat="false" ht="15" hidden="false" customHeight="false" outlineLevel="0" collapsed="false">
      <c r="A4572" s="9" t="s">
        <v>14720</v>
      </c>
      <c r="B4572" s="9" t="s">
        <v>74</v>
      </c>
      <c r="C4572" s="9" t="s">
        <v>10162</v>
      </c>
      <c r="D4572" s="9" t="s">
        <v>10156</v>
      </c>
      <c r="E4572" s="10" t="n">
        <v>1</v>
      </c>
      <c r="F4572" s="10" t="n">
        <v>1542.1</v>
      </c>
      <c r="G4572" s="10" t="n">
        <v>19</v>
      </c>
      <c r="H4572" s="10" t="n">
        <v>857.33</v>
      </c>
    </row>
    <row r="4573" customFormat="false" ht="15" hidden="false" customHeight="false" outlineLevel="0" collapsed="false">
      <c r="A4573" s="9" t="s">
        <v>14721</v>
      </c>
      <c r="B4573" s="9" t="s">
        <v>77</v>
      </c>
      <c r="C4573" s="9" t="s">
        <v>10162</v>
      </c>
      <c r="D4573" s="9" t="s">
        <v>10155</v>
      </c>
      <c r="E4573" s="10" t="n">
        <v>5</v>
      </c>
      <c r="F4573" s="10" t="n">
        <v>12775.2</v>
      </c>
      <c r="G4573" s="10" t="n">
        <v>77</v>
      </c>
      <c r="H4573" s="10" t="n">
        <v>7102.36</v>
      </c>
    </row>
    <row r="4574" customFormat="false" ht="15" hidden="false" customHeight="false" outlineLevel="0" collapsed="false">
      <c r="A4574" s="9" t="s">
        <v>14722</v>
      </c>
      <c r="B4574" s="9" t="s">
        <v>60</v>
      </c>
      <c r="C4574" s="9" t="s">
        <v>10161</v>
      </c>
      <c r="D4574" s="9" t="s">
        <v>10157</v>
      </c>
      <c r="E4574" s="10" t="n">
        <v>2</v>
      </c>
      <c r="F4574" s="10" t="n">
        <v>875.55</v>
      </c>
      <c r="G4574" s="10" t="n">
        <v>197</v>
      </c>
      <c r="H4574" s="10" t="n">
        <v>486.76</v>
      </c>
    </row>
    <row r="4575" customFormat="false" ht="15" hidden="false" customHeight="false" outlineLevel="0" collapsed="false">
      <c r="A4575" s="9" t="s">
        <v>14723</v>
      </c>
      <c r="B4575" s="9" t="s">
        <v>68</v>
      </c>
      <c r="C4575" s="9" t="s">
        <v>10164</v>
      </c>
      <c r="D4575" s="9" t="s">
        <v>10154</v>
      </c>
      <c r="E4575" s="10" t="n">
        <v>10</v>
      </c>
      <c r="F4575" s="10" t="n">
        <v>108562.11</v>
      </c>
      <c r="G4575" s="10" t="n">
        <v>56</v>
      </c>
      <c r="H4575" s="10" t="n">
        <v>60355.04</v>
      </c>
    </row>
    <row r="4576" customFormat="false" ht="15" hidden="false" customHeight="false" outlineLevel="0" collapsed="false">
      <c r="A4576" s="9" t="s">
        <v>14724</v>
      </c>
      <c r="B4576" s="9" t="s">
        <v>71</v>
      </c>
      <c r="C4576" s="9" t="s">
        <v>10163</v>
      </c>
      <c r="D4576" s="9" t="s">
        <v>10155</v>
      </c>
      <c r="E4576" s="10" t="n">
        <v>5</v>
      </c>
      <c r="F4576" s="10" t="n">
        <v>12416.18</v>
      </c>
      <c r="G4576" s="10" t="n">
        <v>86</v>
      </c>
      <c r="H4576" s="10" t="n">
        <v>6902.77</v>
      </c>
    </row>
    <row r="4577" customFormat="false" ht="15" hidden="false" customHeight="false" outlineLevel="0" collapsed="false">
      <c r="A4577" s="9" t="s">
        <v>14725</v>
      </c>
      <c r="B4577" s="9" t="s">
        <v>62</v>
      </c>
      <c r="C4577" s="9" t="s">
        <v>10161</v>
      </c>
      <c r="D4577" s="9" t="s">
        <v>10156</v>
      </c>
      <c r="E4577" s="10" t="n">
        <v>1</v>
      </c>
      <c r="F4577" s="10" t="n">
        <v>447</v>
      </c>
      <c r="G4577" s="10" t="n">
        <v>277</v>
      </c>
      <c r="H4577" s="10" t="n">
        <v>248.51</v>
      </c>
    </row>
    <row r="4578" customFormat="false" ht="15" hidden="false" customHeight="false" outlineLevel="0" collapsed="false">
      <c r="A4578" s="9" t="s">
        <v>14726</v>
      </c>
      <c r="B4578" s="9" t="s">
        <v>59</v>
      </c>
      <c r="C4578" s="9" t="s">
        <v>10161</v>
      </c>
      <c r="D4578" s="9" t="s">
        <v>10156</v>
      </c>
      <c r="E4578" s="10" t="n">
        <v>1</v>
      </c>
      <c r="F4578" s="10" t="n">
        <v>2338.75</v>
      </c>
      <c r="G4578" s="10" t="n">
        <v>259</v>
      </c>
      <c r="H4578" s="10" t="n">
        <v>1300.23</v>
      </c>
    </row>
    <row r="4579" customFormat="false" ht="15" hidden="false" customHeight="false" outlineLevel="0" collapsed="false">
      <c r="A4579" s="9" t="s">
        <v>14727</v>
      </c>
      <c r="B4579" s="9" t="s">
        <v>66</v>
      </c>
      <c r="C4579" s="9" t="s">
        <v>10164</v>
      </c>
      <c r="D4579" s="9" t="s">
        <v>10155</v>
      </c>
      <c r="E4579" s="10" t="n">
        <v>14</v>
      </c>
      <c r="F4579" s="10" t="n">
        <v>62650.68</v>
      </c>
      <c r="G4579" s="10" t="n">
        <v>3</v>
      </c>
      <c r="H4579" s="10" t="n">
        <v>34830.61</v>
      </c>
    </row>
    <row r="4580" customFormat="false" ht="15" hidden="false" customHeight="false" outlineLevel="0" collapsed="false">
      <c r="A4580" s="9" t="s">
        <v>14728</v>
      </c>
      <c r="B4580" s="9" t="s">
        <v>76</v>
      </c>
      <c r="C4580" s="9" t="s">
        <v>10161</v>
      </c>
      <c r="D4580" s="9" t="s">
        <v>10155</v>
      </c>
      <c r="E4580" s="10" t="n">
        <v>3</v>
      </c>
      <c r="F4580" s="10" t="n">
        <v>6823.95</v>
      </c>
      <c r="G4580" s="10" t="n">
        <v>22</v>
      </c>
      <c r="H4580" s="10" t="n">
        <v>3793.77</v>
      </c>
    </row>
    <row r="4581" customFormat="false" ht="15" hidden="false" customHeight="false" outlineLevel="0" collapsed="false">
      <c r="A4581" s="9" t="s">
        <v>14729</v>
      </c>
      <c r="B4581" s="9" t="s">
        <v>79</v>
      </c>
      <c r="C4581" s="9" t="s">
        <v>10162</v>
      </c>
      <c r="D4581" s="9" t="s">
        <v>10155</v>
      </c>
      <c r="E4581" s="10" t="n">
        <v>6</v>
      </c>
      <c r="F4581" s="10" t="n">
        <v>35601.47</v>
      </c>
      <c r="G4581" s="10" t="n">
        <v>28</v>
      </c>
      <c r="H4581" s="10" t="n">
        <v>19792.62</v>
      </c>
    </row>
    <row r="4582" customFormat="false" ht="15" hidden="false" customHeight="false" outlineLevel="0" collapsed="false">
      <c r="A4582" s="9" t="s">
        <v>14730</v>
      </c>
      <c r="B4582" s="9" t="s">
        <v>70</v>
      </c>
      <c r="C4582" s="9" t="s">
        <v>10163</v>
      </c>
      <c r="D4582" s="9" t="s">
        <v>10157</v>
      </c>
      <c r="E4582" s="10" t="n">
        <v>2</v>
      </c>
      <c r="F4582" s="10" t="n">
        <v>15714.6</v>
      </c>
      <c r="G4582" s="10" t="n">
        <v>145</v>
      </c>
      <c r="H4582" s="10" t="n">
        <v>8736.52</v>
      </c>
    </row>
    <row r="4583" customFormat="false" ht="15" hidden="false" customHeight="false" outlineLevel="0" collapsed="false">
      <c r="A4583" s="9" t="s">
        <v>14731</v>
      </c>
      <c r="B4583" s="9" t="s">
        <v>79</v>
      </c>
      <c r="C4583" s="9" t="s">
        <v>10163</v>
      </c>
      <c r="D4583" s="9" t="s">
        <v>10155</v>
      </c>
      <c r="E4583" s="10" t="n">
        <v>3</v>
      </c>
      <c r="F4583" s="10" t="n">
        <v>10574.28</v>
      </c>
      <c r="G4583" s="10" t="n">
        <v>42</v>
      </c>
      <c r="H4583" s="10" t="n">
        <v>5878.76</v>
      </c>
    </row>
    <row r="4584" customFormat="false" ht="15" hidden="false" customHeight="false" outlineLevel="0" collapsed="false">
      <c r="A4584" s="9" t="s">
        <v>14732</v>
      </c>
      <c r="B4584" s="9" t="s">
        <v>59</v>
      </c>
      <c r="C4584" s="9" t="s">
        <v>10161</v>
      </c>
      <c r="D4584" s="9" t="s">
        <v>10157</v>
      </c>
      <c r="E4584" s="10" t="n">
        <v>2</v>
      </c>
      <c r="F4584" s="10" t="n">
        <v>25037.83</v>
      </c>
      <c r="G4584" s="10" t="n">
        <v>128</v>
      </c>
      <c r="H4584" s="10" t="n">
        <v>13919.77</v>
      </c>
    </row>
    <row r="4585" customFormat="false" ht="15" hidden="false" customHeight="false" outlineLevel="0" collapsed="false">
      <c r="A4585" s="9" t="s">
        <v>14733</v>
      </c>
      <c r="B4585" s="9" t="s">
        <v>70</v>
      </c>
      <c r="C4585" s="9" t="s">
        <v>10163</v>
      </c>
      <c r="D4585" s="9" t="s">
        <v>10156</v>
      </c>
      <c r="E4585" s="10" t="n">
        <v>1</v>
      </c>
      <c r="F4585" s="10" t="n">
        <v>12262.71</v>
      </c>
      <c r="G4585" s="10" t="n">
        <v>33</v>
      </c>
      <c r="H4585" s="10" t="n">
        <v>6817.45</v>
      </c>
    </row>
    <row r="4586" customFormat="false" ht="15" hidden="false" customHeight="false" outlineLevel="0" collapsed="false">
      <c r="A4586" s="9" t="s">
        <v>14734</v>
      </c>
      <c r="B4586" s="9" t="s">
        <v>65</v>
      </c>
      <c r="C4586" s="9" t="s">
        <v>10162</v>
      </c>
      <c r="D4586" s="9" t="s">
        <v>10155</v>
      </c>
      <c r="E4586" s="10" t="n">
        <v>3</v>
      </c>
      <c r="F4586" s="10" t="n">
        <v>1881.8</v>
      </c>
      <c r="G4586" s="10" t="n">
        <v>109</v>
      </c>
      <c r="H4586" s="10" t="n">
        <v>1046.19</v>
      </c>
    </row>
    <row r="4587" customFormat="false" ht="15" hidden="false" customHeight="false" outlineLevel="0" collapsed="false">
      <c r="A4587" s="9" t="s">
        <v>14735</v>
      </c>
      <c r="B4587" s="9" t="s">
        <v>74</v>
      </c>
      <c r="C4587" s="9" t="s">
        <v>10163</v>
      </c>
      <c r="D4587" s="9" t="s">
        <v>10156</v>
      </c>
      <c r="E4587" s="10" t="n">
        <v>1</v>
      </c>
      <c r="F4587" s="10" t="n">
        <v>31935.1</v>
      </c>
      <c r="G4587" s="10" t="n">
        <v>298</v>
      </c>
      <c r="H4587" s="10" t="n">
        <v>17754.3</v>
      </c>
    </row>
    <row r="4588" customFormat="false" ht="15" hidden="false" customHeight="false" outlineLevel="0" collapsed="false">
      <c r="A4588" s="9" t="s">
        <v>14736</v>
      </c>
      <c r="B4588" s="9" t="s">
        <v>62</v>
      </c>
      <c r="C4588" s="9" t="s">
        <v>10161</v>
      </c>
      <c r="D4588" s="9" t="s">
        <v>10155</v>
      </c>
      <c r="E4588" s="10" t="n">
        <v>4</v>
      </c>
      <c r="F4588" s="10" t="n">
        <v>31379.55</v>
      </c>
      <c r="G4588" s="10" t="n">
        <v>17</v>
      </c>
      <c r="H4588" s="10" t="n">
        <v>17445.44</v>
      </c>
    </row>
    <row r="4589" customFormat="false" ht="15" hidden="false" customHeight="false" outlineLevel="0" collapsed="false">
      <c r="A4589" s="9" t="s">
        <v>14737</v>
      </c>
      <c r="B4589" s="9" t="s">
        <v>62</v>
      </c>
      <c r="C4589" s="9" t="s">
        <v>10164</v>
      </c>
      <c r="D4589" s="9" t="s">
        <v>10155</v>
      </c>
      <c r="E4589" s="10" t="n">
        <v>4</v>
      </c>
      <c r="F4589" s="10" t="n">
        <v>14405.8</v>
      </c>
      <c r="G4589" s="10" t="n">
        <v>23</v>
      </c>
      <c r="H4589" s="10" t="n">
        <v>8008.9</v>
      </c>
    </row>
    <row r="4590" customFormat="false" ht="15" hidden="false" customHeight="false" outlineLevel="0" collapsed="false">
      <c r="A4590" s="9" t="s">
        <v>14738</v>
      </c>
      <c r="B4590" s="9" t="s">
        <v>70</v>
      </c>
      <c r="C4590" s="9" t="s">
        <v>10163</v>
      </c>
      <c r="D4590" s="9" t="s">
        <v>10155</v>
      </c>
      <c r="E4590" s="10" t="n">
        <v>3</v>
      </c>
      <c r="F4590" s="10" t="n">
        <v>15202.6</v>
      </c>
      <c r="G4590" s="10" t="n">
        <v>102</v>
      </c>
      <c r="H4590" s="10" t="n">
        <v>8451.88</v>
      </c>
    </row>
    <row r="4591" customFormat="false" ht="15" hidden="false" customHeight="false" outlineLevel="0" collapsed="false">
      <c r="A4591" s="9" t="s">
        <v>14739</v>
      </c>
      <c r="B4591" s="9" t="s">
        <v>62</v>
      </c>
      <c r="C4591" s="9" t="s">
        <v>10161</v>
      </c>
      <c r="D4591" s="9" t="s">
        <v>10154</v>
      </c>
      <c r="E4591" s="10" t="n">
        <v>29</v>
      </c>
      <c r="F4591" s="10" t="n">
        <v>209810.06</v>
      </c>
      <c r="G4591" s="10" t="n">
        <v>0</v>
      </c>
      <c r="H4591" s="10" t="n">
        <v>116643.78</v>
      </c>
    </row>
    <row r="4592" customFormat="false" ht="15" hidden="false" customHeight="false" outlineLevel="0" collapsed="false">
      <c r="A4592" s="9" t="s">
        <v>14740</v>
      </c>
      <c r="B4592" s="9" t="s">
        <v>62</v>
      </c>
      <c r="C4592" s="9" t="s">
        <v>10161</v>
      </c>
      <c r="D4592" s="9" t="s">
        <v>10155</v>
      </c>
      <c r="E4592" s="10" t="n">
        <v>5</v>
      </c>
      <c r="F4592" s="10" t="n">
        <v>33385.2</v>
      </c>
      <c r="G4592" s="10" t="n">
        <v>94</v>
      </c>
      <c r="H4592" s="10" t="n">
        <v>18560.48</v>
      </c>
    </row>
    <row r="4593" customFormat="false" ht="15" hidden="false" customHeight="false" outlineLevel="0" collapsed="false">
      <c r="A4593" s="9" t="s">
        <v>14741</v>
      </c>
      <c r="B4593" s="9" t="s">
        <v>70</v>
      </c>
      <c r="C4593" s="9" t="s">
        <v>10161</v>
      </c>
      <c r="D4593" s="9" t="s">
        <v>10155</v>
      </c>
      <c r="E4593" s="10" t="n">
        <v>6</v>
      </c>
      <c r="F4593" s="10" t="n">
        <v>65153.64</v>
      </c>
      <c r="G4593" s="10" t="n">
        <v>33</v>
      </c>
      <c r="H4593" s="10" t="n">
        <v>36222.13</v>
      </c>
    </row>
    <row r="4594" customFormat="false" ht="15" hidden="false" customHeight="false" outlineLevel="0" collapsed="false">
      <c r="A4594" s="9" t="s">
        <v>14742</v>
      </c>
      <c r="B4594" s="9" t="s">
        <v>71</v>
      </c>
      <c r="C4594" s="9" t="s">
        <v>10161</v>
      </c>
      <c r="D4594" s="9" t="s">
        <v>10155</v>
      </c>
      <c r="E4594" s="10" t="n">
        <v>19</v>
      </c>
      <c r="F4594" s="10" t="n">
        <v>57654.35</v>
      </c>
      <c r="G4594" s="10" t="n">
        <v>2</v>
      </c>
      <c r="H4594" s="10" t="n">
        <v>32052.9</v>
      </c>
    </row>
    <row r="4595" customFormat="false" ht="15" hidden="false" customHeight="false" outlineLevel="0" collapsed="false">
      <c r="A4595" s="9" t="s">
        <v>14743</v>
      </c>
      <c r="B4595" s="9" t="s">
        <v>77</v>
      </c>
      <c r="C4595" s="9" t="s">
        <v>10162</v>
      </c>
      <c r="D4595" s="9" t="s">
        <v>10154</v>
      </c>
      <c r="E4595" s="10" t="n">
        <v>19</v>
      </c>
      <c r="F4595" s="10" t="n">
        <v>78099.48</v>
      </c>
      <c r="G4595" s="10" t="n">
        <v>37</v>
      </c>
      <c r="H4595" s="10" t="n">
        <v>43419.36</v>
      </c>
    </row>
    <row r="4596" customFormat="false" ht="15" hidden="false" customHeight="false" outlineLevel="0" collapsed="false">
      <c r="A4596" s="9" t="s">
        <v>14744</v>
      </c>
      <c r="B4596" s="9" t="s">
        <v>74</v>
      </c>
      <c r="C4596" s="9" t="s">
        <v>10161</v>
      </c>
      <c r="D4596" s="9" t="s">
        <v>10155</v>
      </c>
      <c r="E4596" s="10" t="n">
        <v>6</v>
      </c>
      <c r="F4596" s="10" t="n">
        <v>50590.04</v>
      </c>
      <c r="G4596" s="10" t="n">
        <v>69</v>
      </c>
      <c r="H4596" s="10" t="n">
        <v>28125.5</v>
      </c>
    </row>
    <row r="4597" customFormat="false" ht="15" hidden="false" customHeight="false" outlineLevel="0" collapsed="false">
      <c r="A4597" s="9" t="s">
        <v>14745</v>
      </c>
      <c r="B4597" s="9" t="s">
        <v>71</v>
      </c>
      <c r="C4597" s="9" t="s">
        <v>10161</v>
      </c>
      <c r="D4597" s="9" t="s">
        <v>10155</v>
      </c>
      <c r="E4597" s="10" t="n">
        <v>5</v>
      </c>
      <c r="F4597" s="10" t="n">
        <v>7719.34</v>
      </c>
      <c r="G4597" s="10" t="n">
        <v>30</v>
      </c>
      <c r="H4597" s="10" t="n">
        <v>4291.56</v>
      </c>
    </row>
    <row r="4598" customFormat="false" ht="15" hidden="false" customHeight="false" outlineLevel="0" collapsed="false">
      <c r="A4598" s="9" t="s">
        <v>14746</v>
      </c>
      <c r="B4598" s="9" t="s">
        <v>62</v>
      </c>
      <c r="C4598" s="9" t="s">
        <v>10161</v>
      </c>
      <c r="D4598" s="9" t="s">
        <v>10156</v>
      </c>
      <c r="E4598" s="10" t="n">
        <v>2</v>
      </c>
      <c r="F4598" s="10" t="n">
        <v>42634.76</v>
      </c>
      <c r="G4598" s="10" t="n">
        <v>43</v>
      </c>
      <c r="H4598" s="10" t="n">
        <v>23702.77</v>
      </c>
    </row>
    <row r="4599" customFormat="false" ht="15" hidden="false" customHeight="false" outlineLevel="0" collapsed="false">
      <c r="A4599" s="9" t="s">
        <v>14747</v>
      </c>
      <c r="B4599" s="9" t="s">
        <v>68</v>
      </c>
      <c r="C4599" s="9" t="s">
        <v>10163</v>
      </c>
      <c r="D4599" s="9" t="s">
        <v>10155</v>
      </c>
      <c r="E4599" s="10" t="n">
        <v>5</v>
      </c>
      <c r="F4599" s="10" t="n">
        <v>9153.38</v>
      </c>
      <c r="G4599" s="10" t="n">
        <v>4</v>
      </c>
      <c r="H4599" s="10" t="n">
        <v>5088.82</v>
      </c>
    </row>
    <row r="4600" customFormat="false" ht="15" hidden="false" customHeight="false" outlineLevel="0" collapsed="false">
      <c r="A4600" s="9" t="s">
        <v>14748</v>
      </c>
      <c r="B4600" s="9" t="s">
        <v>62</v>
      </c>
      <c r="C4600" s="9" t="s">
        <v>10162</v>
      </c>
      <c r="D4600" s="9" t="s">
        <v>10155</v>
      </c>
      <c r="E4600" s="10" t="n">
        <v>4</v>
      </c>
      <c r="F4600" s="10" t="n">
        <v>49817.41</v>
      </c>
      <c r="G4600" s="10" t="n">
        <v>29</v>
      </c>
      <c r="H4600" s="10" t="n">
        <v>27695.96</v>
      </c>
    </row>
    <row r="4601" customFormat="false" ht="15" hidden="false" customHeight="false" outlineLevel="0" collapsed="false">
      <c r="A4601" s="9" t="s">
        <v>14749</v>
      </c>
      <c r="B4601" s="9" t="s">
        <v>62</v>
      </c>
      <c r="C4601" s="9" t="s">
        <v>10162</v>
      </c>
      <c r="D4601" s="9" t="s">
        <v>10154</v>
      </c>
      <c r="E4601" s="10" t="n">
        <v>39</v>
      </c>
      <c r="F4601" s="10" t="n">
        <v>153700.99</v>
      </c>
      <c r="G4601" s="10" t="n">
        <v>0</v>
      </c>
      <c r="H4601" s="10" t="n">
        <v>85449.97</v>
      </c>
    </row>
    <row r="4602" customFormat="false" ht="15" hidden="false" customHeight="false" outlineLevel="0" collapsed="false">
      <c r="A4602" s="9" t="s">
        <v>14750</v>
      </c>
      <c r="B4602" s="9" t="s">
        <v>70</v>
      </c>
      <c r="C4602" s="9" t="s">
        <v>10164</v>
      </c>
      <c r="D4602" s="9" t="s">
        <v>10155</v>
      </c>
      <c r="E4602" s="10" t="n">
        <v>5</v>
      </c>
      <c r="F4602" s="10" t="n">
        <v>9192.51</v>
      </c>
      <c r="G4602" s="10" t="n">
        <v>26</v>
      </c>
      <c r="H4602" s="10" t="n">
        <v>5110.57</v>
      </c>
    </row>
    <row r="4603" customFormat="false" ht="15" hidden="false" customHeight="false" outlineLevel="0" collapsed="false">
      <c r="A4603" s="9" t="s">
        <v>14751</v>
      </c>
      <c r="B4603" s="9" t="s">
        <v>69</v>
      </c>
      <c r="C4603" s="9" t="s">
        <v>10162</v>
      </c>
      <c r="D4603" s="9" t="s">
        <v>10156</v>
      </c>
      <c r="E4603" s="10" t="n">
        <v>1</v>
      </c>
      <c r="F4603" s="10" t="n">
        <v>823.2</v>
      </c>
      <c r="G4603" s="10" t="n">
        <v>333</v>
      </c>
      <c r="H4603" s="10" t="n">
        <v>457.66</v>
      </c>
    </row>
    <row r="4604" customFormat="false" ht="15" hidden="false" customHeight="false" outlineLevel="0" collapsed="false">
      <c r="A4604" s="9" t="s">
        <v>14752</v>
      </c>
      <c r="B4604" s="9" t="s">
        <v>62</v>
      </c>
      <c r="C4604" s="9" t="s">
        <v>10161</v>
      </c>
      <c r="D4604" s="9" t="s">
        <v>10155</v>
      </c>
      <c r="E4604" s="10" t="n">
        <v>4</v>
      </c>
      <c r="F4604" s="10" t="n">
        <v>6035.85</v>
      </c>
      <c r="G4604" s="10" t="n">
        <v>22</v>
      </c>
      <c r="H4604" s="10" t="n">
        <v>3355.63</v>
      </c>
    </row>
    <row r="4605" customFormat="false" ht="15" hidden="false" customHeight="false" outlineLevel="0" collapsed="false">
      <c r="A4605" s="9" t="s">
        <v>14753</v>
      </c>
      <c r="B4605" s="9" t="s">
        <v>64</v>
      </c>
      <c r="C4605" s="9" t="s">
        <v>10164</v>
      </c>
      <c r="D4605" s="9" t="s">
        <v>10155</v>
      </c>
      <c r="E4605" s="10" t="n">
        <v>7</v>
      </c>
      <c r="F4605" s="10" t="n">
        <v>31768.65</v>
      </c>
      <c r="G4605" s="10" t="n">
        <v>44</v>
      </c>
      <c r="H4605" s="10" t="n">
        <v>17661.76</v>
      </c>
    </row>
    <row r="4606" customFormat="false" ht="15" hidden="false" customHeight="false" outlineLevel="0" collapsed="false">
      <c r="A4606" s="9" t="s">
        <v>14754</v>
      </c>
      <c r="B4606" s="9" t="s">
        <v>75</v>
      </c>
      <c r="C4606" s="9" t="s">
        <v>10163</v>
      </c>
      <c r="D4606" s="9" t="s">
        <v>10156</v>
      </c>
      <c r="E4606" s="10" t="n">
        <v>2</v>
      </c>
      <c r="F4606" s="10" t="n">
        <v>4925.5</v>
      </c>
      <c r="G4606" s="10" t="n">
        <v>29</v>
      </c>
      <c r="H4606" s="10" t="n">
        <v>2738.33</v>
      </c>
    </row>
    <row r="4607" customFormat="false" ht="15" hidden="false" customHeight="false" outlineLevel="0" collapsed="false">
      <c r="A4607" s="9" t="s">
        <v>14755</v>
      </c>
      <c r="B4607" s="9" t="s">
        <v>76</v>
      </c>
      <c r="C4607" s="9" t="s">
        <v>10164</v>
      </c>
      <c r="D4607" s="9" t="s">
        <v>10157</v>
      </c>
      <c r="E4607" s="10" t="n">
        <v>2</v>
      </c>
      <c r="F4607" s="10" t="n">
        <v>56411.7</v>
      </c>
      <c r="G4607" s="10" t="n">
        <v>185</v>
      </c>
      <c r="H4607" s="10" t="n">
        <v>31362.05</v>
      </c>
    </row>
    <row r="4608" customFormat="false" ht="15" hidden="false" customHeight="false" outlineLevel="0" collapsed="false">
      <c r="A4608" s="9" t="s">
        <v>14756</v>
      </c>
      <c r="B4608" s="9" t="s">
        <v>59</v>
      </c>
      <c r="C4608" s="9" t="s">
        <v>10161</v>
      </c>
      <c r="D4608" s="9" t="s">
        <v>10155</v>
      </c>
      <c r="E4608" s="10" t="n">
        <v>4</v>
      </c>
      <c r="F4608" s="10" t="n">
        <v>4505.35</v>
      </c>
      <c r="G4608" s="10" t="n">
        <v>2</v>
      </c>
      <c r="H4608" s="10" t="n">
        <v>2504.75</v>
      </c>
    </row>
    <row r="4609" customFormat="false" ht="15" hidden="false" customHeight="false" outlineLevel="0" collapsed="false">
      <c r="A4609" s="9" t="s">
        <v>14757</v>
      </c>
      <c r="B4609" s="9" t="s">
        <v>71</v>
      </c>
      <c r="C4609" s="9" t="s">
        <v>10161</v>
      </c>
      <c r="D4609" s="9" t="s">
        <v>10155</v>
      </c>
      <c r="E4609" s="10" t="n">
        <v>6</v>
      </c>
      <c r="F4609" s="10" t="n">
        <v>39536.25</v>
      </c>
      <c r="G4609" s="10" t="n">
        <v>36</v>
      </c>
      <c r="H4609" s="10" t="n">
        <v>21980.15</v>
      </c>
    </row>
    <row r="4610" customFormat="false" ht="15" hidden="false" customHeight="false" outlineLevel="0" collapsed="false">
      <c r="A4610" s="9" t="s">
        <v>14758</v>
      </c>
      <c r="B4610" s="9" t="s">
        <v>67</v>
      </c>
      <c r="C4610" s="9" t="s">
        <v>10161</v>
      </c>
      <c r="D4610" s="9" t="s">
        <v>10156</v>
      </c>
      <c r="E4610" s="10" t="n">
        <v>2</v>
      </c>
      <c r="F4610" s="10" t="n">
        <v>29163.95</v>
      </c>
      <c r="G4610" s="10" t="n">
        <v>3</v>
      </c>
      <c r="H4610" s="10" t="n">
        <v>16213.68</v>
      </c>
    </row>
    <row r="4611" customFormat="false" ht="15" hidden="false" customHeight="false" outlineLevel="0" collapsed="false">
      <c r="A4611" s="9" t="s">
        <v>14759</v>
      </c>
      <c r="B4611" s="9" t="s">
        <v>68</v>
      </c>
      <c r="C4611" s="9" t="s">
        <v>10163</v>
      </c>
      <c r="D4611" s="9" t="s">
        <v>10155</v>
      </c>
      <c r="E4611" s="10" t="n">
        <v>5</v>
      </c>
      <c r="F4611" s="10" t="n">
        <v>23966.14</v>
      </c>
      <c r="G4611" s="10" t="n">
        <v>7</v>
      </c>
      <c r="H4611" s="10" t="n">
        <v>13323.96</v>
      </c>
    </row>
    <row r="4612" customFormat="false" ht="15" hidden="false" customHeight="false" outlineLevel="0" collapsed="false">
      <c r="A4612" s="9" t="s">
        <v>14760</v>
      </c>
      <c r="B4612" s="9" t="s">
        <v>64</v>
      </c>
      <c r="C4612" s="9" t="s">
        <v>10163</v>
      </c>
      <c r="D4612" s="9" t="s">
        <v>10157</v>
      </c>
      <c r="E4612" s="10" t="n">
        <v>2</v>
      </c>
      <c r="F4612" s="10" t="n">
        <v>14834.37</v>
      </c>
      <c r="G4612" s="10" t="n">
        <v>305</v>
      </c>
      <c r="H4612" s="10" t="n">
        <v>8247.16</v>
      </c>
    </row>
    <row r="4613" customFormat="false" ht="15" hidden="false" customHeight="false" outlineLevel="0" collapsed="false">
      <c r="A4613" s="9" t="s">
        <v>14761</v>
      </c>
      <c r="B4613" s="9" t="s">
        <v>69</v>
      </c>
      <c r="C4613" s="9" t="s">
        <v>10161</v>
      </c>
      <c r="D4613" s="9" t="s">
        <v>10156</v>
      </c>
      <c r="E4613" s="10" t="n">
        <v>1</v>
      </c>
      <c r="F4613" s="10" t="n">
        <v>279</v>
      </c>
      <c r="G4613" s="10" t="n">
        <v>89</v>
      </c>
      <c r="H4613" s="10" t="n">
        <v>155.11</v>
      </c>
    </row>
    <row r="4614" customFormat="false" ht="15" hidden="false" customHeight="false" outlineLevel="0" collapsed="false">
      <c r="A4614" s="9" t="s">
        <v>14762</v>
      </c>
      <c r="B4614" s="9" t="s">
        <v>74</v>
      </c>
      <c r="C4614" s="9" t="s">
        <v>10161</v>
      </c>
      <c r="D4614" s="9" t="s">
        <v>10156</v>
      </c>
      <c r="E4614" s="10" t="n">
        <v>1</v>
      </c>
      <c r="F4614" s="10" t="n">
        <v>125.1</v>
      </c>
      <c r="G4614" s="10" t="n">
        <v>17</v>
      </c>
      <c r="H4614" s="10" t="n">
        <v>69.55</v>
      </c>
    </row>
    <row r="4615" customFormat="false" ht="15" hidden="false" customHeight="false" outlineLevel="0" collapsed="false">
      <c r="A4615" s="9" t="s">
        <v>14763</v>
      </c>
      <c r="B4615" s="9" t="s">
        <v>65</v>
      </c>
      <c r="C4615" s="9" t="s">
        <v>10161</v>
      </c>
      <c r="D4615" s="9" t="s">
        <v>10155</v>
      </c>
      <c r="E4615" s="10" t="n">
        <v>3</v>
      </c>
      <c r="F4615" s="10" t="n">
        <v>46778.05</v>
      </c>
      <c r="G4615" s="10" t="n">
        <v>11</v>
      </c>
      <c r="H4615" s="10" t="n">
        <v>26006.23</v>
      </c>
    </row>
    <row r="4616" customFormat="false" ht="15" hidden="false" customHeight="false" outlineLevel="0" collapsed="false">
      <c r="A4616" s="9" t="s">
        <v>14764</v>
      </c>
      <c r="B4616" s="9" t="s">
        <v>71</v>
      </c>
      <c r="C4616" s="9" t="s">
        <v>10164</v>
      </c>
      <c r="D4616" s="9" t="s">
        <v>10157</v>
      </c>
      <c r="E4616" s="10" t="n">
        <v>2</v>
      </c>
      <c r="F4616" s="10" t="n">
        <v>1625.7</v>
      </c>
      <c r="G4616" s="10" t="n">
        <v>263</v>
      </c>
      <c r="H4616" s="10" t="n">
        <v>903.81</v>
      </c>
    </row>
    <row r="4617" customFormat="false" ht="15" hidden="false" customHeight="false" outlineLevel="0" collapsed="false">
      <c r="A4617" s="9" t="s">
        <v>14765</v>
      </c>
      <c r="B4617" s="9" t="s">
        <v>64</v>
      </c>
      <c r="C4617" s="9" t="s">
        <v>10161</v>
      </c>
      <c r="D4617" s="9" t="s">
        <v>10155</v>
      </c>
      <c r="E4617" s="10" t="n">
        <v>3</v>
      </c>
      <c r="F4617" s="10" t="n">
        <v>2452.75</v>
      </c>
      <c r="G4617" s="10" t="n">
        <v>106</v>
      </c>
      <c r="H4617" s="10" t="n">
        <v>1363.6</v>
      </c>
    </row>
    <row r="4618" customFormat="false" ht="15" hidden="false" customHeight="false" outlineLevel="0" collapsed="false">
      <c r="A4618" s="9" t="s">
        <v>14766</v>
      </c>
      <c r="B4618" s="9" t="s">
        <v>68</v>
      </c>
      <c r="C4618" s="9" t="s">
        <v>10161</v>
      </c>
      <c r="D4618" s="9" t="s">
        <v>10156</v>
      </c>
      <c r="E4618" s="10" t="n">
        <v>1</v>
      </c>
      <c r="F4618" s="10" t="n">
        <v>2093.6</v>
      </c>
      <c r="G4618" s="10" t="n">
        <v>262</v>
      </c>
      <c r="H4618" s="10" t="n">
        <v>1163.94</v>
      </c>
    </row>
    <row r="4619" customFormat="false" ht="15" hidden="false" customHeight="false" outlineLevel="0" collapsed="false">
      <c r="A4619" s="9" t="s">
        <v>14767</v>
      </c>
      <c r="B4619" s="9" t="s">
        <v>75</v>
      </c>
      <c r="C4619" s="9" t="s">
        <v>10163</v>
      </c>
      <c r="D4619" s="9" t="s">
        <v>10155</v>
      </c>
      <c r="E4619" s="10" t="n">
        <v>3</v>
      </c>
      <c r="F4619" s="10" t="n">
        <v>4191.7</v>
      </c>
      <c r="G4619" s="10" t="n">
        <v>11</v>
      </c>
      <c r="H4619" s="10" t="n">
        <v>2330.37</v>
      </c>
    </row>
    <row r="4620" customFormat="false" ht="15" hidden="false" customHeight="false" outlineLevel="0" collapsed="false">
      <c r="A4620" s="9" t="s">
        <v>14768</v>
      </c>
      <c r="B4620" s="9" t="s">
        <v>62</v>
      </c>
      <c r="C4620" s="9" t="s">
        <v>10164</v>
      </c>
      <c r="D4620" s="9" t="s">
        <v>10155</v>
      </c>
      <c r="E4620" s="10" t="n">
        <v>4</v>
      </c>
      <c r="F4620" s="10" t="n">
        <v>13994.96</v>
      </c>
      <c r="G4620" s="10" t="n">
        <v>12</v>
      </c>
      <c r="H4620" s="10" t="n">
        <v>7780.49</v>
      </c>
    </row>
    <row r="4621" customFormat="false" ht="15" hidden="false" customHeight="false" outlineLevel="0" collapsed="false">
      <c r="A4621" s="9" t="s">
        <v>14769</v>
      </c>
      <c r="B4621" s="9" t="s">
        <v>74</v>
      </c>
      <c r="C4621" s="9" t="s">
        <v>10164</v>
      </c>
      <c r="D4621" s="9" t="s">
        <v>10155</v>
      </c>
      <c r="E4621" s="10" t="n">
        <v>4</v>
      </c>
      <c r="F4621" s="10" t="n">
        <v>4763.54</v>
      </c>
      <c r="G4621" s="10" t="n">
        <v>27</v>
      </c>
      <c r="H4621" s="10" t="n">
        <v>2648.29</v>
      </c>
    </row>
    <row r="4622" customFormat="false" ht="15" hidden="false" customHeight="false" outlineLevel="0" collapsed="false">
      <c r="A4622" s="9" t="s">
        <v>14770</v>
      </c>
      <c r="B4622" s="9" t="s">
        <v>64</v>
      </c>
      <c r="C4622" s="9" t="s">
        <v>10161</v>
      </c>
      <c r="D4622" s="9" t="s">
        <v>10156</v>
      </c>
      <c r="E4622" s="10" t="n">
        <v>2</v>
      </c>
      <c r="F4622" s="10" t="n">
        <v>1763.05</v>
      </c>
      <c r="G4622" s="10" t="n">
        <v>32</v>
      </c>
      <c r="H4622" s="10" t="n">
        <v>980.17</v>
      </c>
    </row>
    <row r="4623" customFormat="false" ht="15" hidden="false" customHeight="false" outlineLevel="0" collapsed="false">
      <c r="A4623" s="9" t="s">
        <v>14771</v>
      </c>
      <c r="B4623" s="9" t="s">
        <v>71</v>
      </c>
      <c r="C4623" s="9" t="s">
        <v>10161</v>
      </c>
      <c r="D4623" s="9" t="s">
        <v>10155</v>
      </c>
      <c r="E4623" s="10" t="n">
        <v>3</v>
      </c>
      <c r="F4623" s="10" t="n">
        <v>41302.95</v>
      </c>
      <c r="G4623" s="10" t="n">
        <v>7</v>
      </c>
      <c r="H4623" s="10" t="n">
        <v>22962.35</v>
      </c>
    </row>
    <row r="4624" customFormat="false" ht="15" hidden="false" customHeight="false" outlineLevel="0" collapsed="false">
      <c r="A4624" s="9" t="s">
        <v>14772</v>
      </c>
      <c r="B4624" s="9" t="s">
        <v>77</v>
      </c>
      <c r="C4624" s="9" t="s">
        <v>10161</v>
      </c>
      <c r="D4624" s="9" t="s">
        <v>10155</v>
      </c>
      <c r="E4624" s="10" t="n">
        <v>5</v>
      </c>
      <c r="F4624" s="10" t="n">
        <v>11496.25</v>
      </c>
      <c r="G4624" s="10" t="n">
        <v>11</v>
      </c>
      <c r="H4624" s="10" t="n">
        <v>6391.33</v>
      </c>
    </row>
    <row r="4625" customFormat="false" ht="15" hidden="false" customHeight="false" outlineLevel="0" collapsed="false">
      <c r="A4625" s="9" t="s">
        <v>14773</v>
      </c>
      <c r="B4625" s="9" t="s">
        <v>68</v>
      </c>
      <c r="C4625" s="9" t="s">
        <v>10164</v>
      </c>
      <c r="D4625" s="9" t="s">
        <v>10155</v>
      </c>
      <c r="E4625" s="10" t="n">
        <v>4</v>
      </c>
      <c r="F4625" s="10" t="n">
        <v>7409.85</v>
      </c>
      <c r="G4625" s="10" t="n">
        <v>76</v>
      </c>
      <c r="H4625" s="10" t="n">
        <v>4119.5</v>
      </c>
    </row>
    <row r="4626" customFormat="false" ht="15" hidden="false" customHeight="false" outlineLevel="0" collapsed="false">
      <c r="A4626" s="9" t="s">
        <v>14774</v>
      </c>
      <c r="B4626" s="9" t="s">
        <v>64</v>
      </c>
      <c r="C4626" s="9" t="s">
        <v>10161</v>
      </c>
      <c r="D4626" s="9" t="s">
        <v>10157</v>
      </c>
      <c r="E4626" s="10" t="n">
        <v>2</v>
      </c>
      <c r="F4626" s="10" t="n">
        <v>4061.39</v>
      </c>
      <c r="G4626" s="10" t="n">
        <v>122</v>
      </c>
      <c r="H4626" s="10" t="n">
        <v>2257.93</v>
      </c>
    </row>
    <row r="4627" customFormat="false" ht="15" hidden="false" customHeight="false" outlineLevel="0" collapsed="false">
      <c r="A4627" s="9" t="s">
        <v>14775</v>
      </c>
      <c r="B4627" s="9" t="s">
        <v>70</v>
      </c>
      <c r="C4627" s="9" t="s">
        <v>10162</v>
      </c>
      <c r="D4627" s="9" t="s">
        <v>10156</v>
      </c>
      <c r="E4627" s="10" t="n">
        <v>2</v>
      </c>
      <c r="F4627" s="10" t="n">
        <v>10165.8</v>
      </c>
      <c r="G4627" s="10" t="n">
        <v>88</v>
      </c>
      <c r="H4627" s="10" t="n">
        <v>5651.67</v>
      </c>
    </row>
    <row r="4628" customFormat="false" ht="15" hidden="false" customHeight="false" outlineLevel="0" collapsed="false">
      <c r="A4628" s="9" t="s">
        <v>14776</v>
      </c>
      <c r="B4628" s="9" t="s">
        <v>75</v>
      </c>
      <c r="C4628" s="9" t="s">
        <v>10161</v>
      </c>
      <c r="D4628" s="9" t="s">
        <v>10157</v>
      </c>
      <c r="E4628" s="10" t="n">
        <v>2</v>
      </c>
      <c r="F4628" s="10" t="n">
        <v>11043.53</v>
      </c>
      <c r="G4628" s="10" t="n">
        <v>141</v>
      </c>
      <c r="H4628" s="10" t="n">
        <v>6139.64</v>
      </c>
    </row>
    <row r="4629" customFormat="false" ht="15" hidden="false" customHeight="false" outlineLevel="0" collapsed="false">
      <c r="A4629" s="9" t="s">
        <v>14777</v>
      </c>
      <c r="B4629" s="9" t="s">
        <v>74</v>
      </c>
      <c r="C4629" s="9" t="s">
        <v>10161</v>
      </c>
      <c r="D4629" s="9" t="s">
        <v>10156</v>
      </c>
      <c r="E4629" s="10" t="n">
        <v>2</v>
      </c>
      <c r="F4629" s="10" t="n">
        <v>10596.2</v>
      </c>
      <c r="G4629" s="10" t="n">
        <v>55</v>
      </c>
      <c r="H4629" s="10" t="n">
        <v>5890.95</v>
      </c>
    </row>
    <row r="4630" customFormat="false" ht="15" hidden="false" customHeight="false" outlineLevel="0" collapsed="false">
      <c r="A4630" s="9" t="s">
        <v>14778</v>
      </c>
      <c r="B4630" s="9" t="s">
        <v>70</v>
      </c>
      <c r="C4630" s="9" t="s">
        <v>10161</v>
      </c>
      <c r="D4630" s="9" t="s">
        <v>10156</v>
      </c>
      <c r="E4630" s="10" t="n">
        <v>1</v>
      </c>
      <c r="F4630" s="10" t="n">
        <v>158</v>
      </c>
      <c r="G4630" s="10" t="n">
        <v>31</v>
      </c>
      <c r="H4630" s="10" t="n">
        <v>87.84</v>
      </c>
    </row>
    <row r="4631" customFormat="false" ht="15" hidden="false" customHeight="false" outlineLevel="0" collapsed="false">
      <c r="A4631" s="9" t="s">
        <v>14779</v>
      </c>
      <c r="B4631" s="9" t="s">
        <v>74</v>
      </c>
      <c r="C4631" s="9" t="s">
        <v>10164</v>
      </c>
      <c r="D4631" s="9" t="s">
        <v>10155</v>
      </c>
      <c r="E4631" s="10" t="n">
        <v>17</v>
      </c>
      <c r="F4631" s="10" t="n">
        <v>64447.49</v>
      </c>
      <c r="G4631" s="10" t="n">
        <v>66</v>
      </c>
      <c r="H4631" s="10" t="n">
        <v>35829.54</v>
      </c>
    </row>
    <row r="4632" customFormat="false" ht="15" hidden="false" customHeight="false" outlineLevel="0" collapsed="false">
      <c r="A4632" s="9" t="s">
        <v>14780</v>
      </c>
      <c r="B4632" s="9" t="s">
        <v>78</v>
      </c>
      <c r="C4632" s="9" t="s">
        <v>10161</v>
      </c>
      <c r="D4632" s="9" t="s">
        <v>10156</v>
      </c>
      <c r="E4632" s="10" t="n">
        <v>2</v>
      </c>
      <c r="F4632" s="10" t="n">
        <v>2634.16</v>
      </c>
      <c r="G4632" s="10" t="n">
        <v>36</v>
      </c>
      <c r="H4632" s="10" t="n">
        <v>1464.46</v>
      </c>
    </row>
    <row r="4633" customFormat="false" ht="15" hidden="false" customHeight="false" outlineLevel="0" collapsed="false">
      <c r="A4633" s="9" t="s">
        <v>14781</v>
      </c>
      <c r="B4633" s="9" t="s">
        <v>71</v>
      </c>
      <c r="C4633" s="9" t="s">
        <v>10163</v>
      </c>
      <c r="D4633" s="9" t="s">
        <v>10156</v>
      </c>
      <c r="E4633" s="10" t="n">
        <v>1</v>
      </c>
      <c r="F4633" s="10" t="n">
        <v>1121.4</v>
      </c>
      <c r="G4633" s="10" t="n">
        <v>237</v>
      </c>
      <c r="H4633" s="10" t="n">
        <v>623.44</v>
      </c>
    </row>
    <row r="4634" customFormat="false" ht="15" hidden="false" customHeight="false" outlineLevel="0" collapsed="false">
      <c r="A4634" s="9" t="s">
        <v>14782</v>
      </c>
      <c r="B4634" s="9" t="s">
        <v>76</v>
      </c>
      <c r="C4634" s="9" t="s">
        <v>10164</v>
      </c>
      <c r="D4634" s="9" t="s">
        <v>10155</v>
      </c>
      <c r="E4634" s="10" t="n">
        <v>3</v>
      </c>
      <c r="F4634" s="10" t="n">
        <v>7701.55</v>
      </c>
      <c r="G4634" s="10" t="n">
        <v>11</v>
      </c>
      <c r="H4634" s="10" t="n">
        <v>4281.67</v>
      </c>
    </row>
    <row r="4635" customFormat="false" ht="15" hidden="false" customHeight="false" outlineLevel="0" collapsed="false">
      <c r="A4635" s="9" t="s">
        <v>14783</v>
      </c>
      <c r="B4635" s="9" t="s">
        <v>77</v>
      </c>
      <c r="C4635" s="9" t="s">
        <v>10164</v>
      </c>
      <c r="D4635" s="9" t="s">
        <v>10155</v>
      </c>
      <c r="E4635" s="10" t="n">
        <v>5</v>
      </c>
      <c r="F4635" s="10" t="n">
        <v>8453.64</v>
      </c>
      <c r="G4635" s="10" t="n">
        <v>120</v>
      </c>
      <c r="H4635" s="10" t="n">
        <v>4699.8</v>
      </c>
    </row>
    <row r="4636" customFormat="false" ht="15" hidden="false" customHeight="false" outlineLevel="0" collapsed="false">
      <c r="A4636" s="9" t="s">
        <v>14784</v>
      </c>
      <c r="B4636" s="9" t="s">
        <v>79</v>
      </c>
      <c r="C4636" s="9" t="s">
        <v>10161</v>
      </c>
      <c r="D4636" s="9" t="s">
        <v>10156</v>
      </c>
      <c r="E4636" s="10" t="n">
        <v>1</v>
      </c>
      <c r="F4636" s="10" t="n">
        <v>197.65</v>
      </c>
      <c r="G4636" s="10" t="n">
        <v>42</v>
      </c>
      <c r="H4636" s="10" t="n">
        <v>109.88</v>
      </c>
    </row>
    <row r="4637" customFormat="false" ht="15" hidden="false" customHeight="false" outlineLevel="0" collapsed="false">
      <c r="A4637" s="9" t="s">
        <v>14785</v>
      </c>
      <c r="B4637" s="9" t="s">
        <v>68</v>
      </c>
      <c r="C4637" s="9" t="s">
        <v>10161</v>
      </c>
      <c r="D4637" s="9" t="s">
        <v>10156</v>
      </c>
      <c r="E4637" s="10" t="n">
        <v>1</v>
      </c>
      <c r="F4637" s="10" t="n">
        <v>1374.3</v>
      </c>
      <c r="G4637" s="10" t="n">
        <v>74</v>
      </c>
      <c r="H4637" s="10" t="n">
        <v>764.04</v>
      </c>
    </row>
    <row r="4638" customFormat="false" ht="15" hidden="false" customHeight="false" outlineLevel="0" collapsed="false">
      <c r="A4638" s="9" t="s">
        <v>14786</v>
      </c>
      <c r="B4638" s="9" t="s">
        <v>68</v>
      </c>
      <c r="C4638" s="9" t="s">
        <v>10162</v>
      </c>
      <c r="D4638" s="9" t="s">
        <v>10155</v>
      </c>
      <c r="E4638" s="10" t="n">
        <v>5</v>
      </c>
      <c r="F4638" s="10" t="n">
        <v>42765.85</v>
      </c>
      <c r="G4638" s="10" t="n">
        <v>6</v>
      </c>
      <c r="H4638" s="10" t="n">
        <v>23775.65</v>
      </c>
    </row>
    <row r="4639" customFormat="false" ht="15" hidden="false" customHeight="false" outlineLevel="0" collapsed="false">
      <c r="A4639" s="9" t="s">
        <v>14787</v>
      </c>
      <c r="B4639" s="9" t="s">
        <v>77</v>
      </c>
      <c r="C4639" s="9" t="s">
        <v>10162</v>
      </c>
      <c r="D4639" s="9" t="s">
        <v>10155</v>
      </c>
      <c r="E4639" s="10" t="n">
        <v>4</v>
      </c>
      <c r="F4639" s="10" t="n">
        <v>28294.96</v>
      </c>
      <c r="G4639" s="10" t="n">
        <v>40</v>
      </c>
      <c r="H4639" s="10" t="n">
        <v>15730.57</v>
      </c>
    </row>
    <row r="4640" customFormat="false" ht="15" hidden="false" customHeight="false" outlineLevel="0" collapsed="false">
      <c r="A4640" s="9" t="s">
        <v>14788</v>
      </c>
      <c r="B4640" s="9" t="s">
        <v>61</v>
      </c>
      <c r="C4640" s="9" t="s">
        <v>10161</v>
      </c>
      <c r="D4640" s="9" t="s">
        <v>10154</v>
      </c>
      <c r="E4640" s="10" t="n">
        <v>11</v>
      </c>
      <c r="F4640" s="10" t="n">
        <v>80278.38</v>
      </c>
      <c r="G4640" s="10" t="n">
        <v>81</v>
      </c>
      <c r="H4640" s="10" t="n">
        <v>44630.72</v>
      </c>
    </row>
    <row r="4641" customFormat="false" ht="15" hidden="false" customHeight="false" outlineLevel="0" collapsed="false">
      <c r="A4641" s="9" t="s">
        <v>14789</v>
      </c>
      <c r="B4641" s="9" t="s">
        <v>74</v>
      </c>
      <c r="C4641" s="9" t="s">
        <v>10161</v>
      </c>
      <c r="D4641" s="9" t="s">
        <v>10155</v>
      </c>
      <c r="E4641" s="10" t="n">
        <v>4</v>
      </c>
      <c r="F4641" s="10" t="n">
        <v>19340.76</v>
      </c>
      <c r="G4641" s="10" t="n">
        <v>24</v>
      </c>
      <c r="H4641" s="10" t="n">
        <v>10752.48</v>
      </c>
    </row>
    <row r="4642" customFormat="false" ht="15" hidden="false" customHeight="false" outlineLevel="0" collapsed="false">
      <c r="A4642" s="9" t="s">
        <v>14790</v>
      </c>
      <c r="B4642" s="9" t="s">
        <v>60</v>
      </c>
      <c r="C4642" s="9" t="s">
        <v>10161</v>
      </c>
      <c r="D4642" s="9" t="s">
        <v>10157</v>
      </c>
      <c r="E4642" s="10" t="n">
        <v>2</v>
      </c>
      <c r="F4642" s="10" t="n">
        <v>16395.44</v>
      </c>
      <c r="G4642" s="10" t="n">
        <v>184</v>
      </c>
      <c r="H4642" s="10" t="n">
        <v>9115.04</v>
      </c>
    </row>
    <row r="4643" customFormat="false" ht="15" hidden="false" customHeight="false" outlineLevel="0" collapsed="false">
      <c r="A4643" s="9" t="s">
        <v>14791</v>
      </c>
      <c r="B4643" s="9" t="s">
        <v>64</v>
      </c>
      <c r="C4643" s="9" t="s">
        <v>10161</v>
      </c>
      <c r="D4643" s="9" t="s">
        <v>10155</v>
      </c>
      <c r="E4643" s="10" t="n">
        <v>4</v>
      </c>
      <c r="F4643" s="10" t="n">
        <v>36892.01</v>
      </c>
      <c r="G4643" s="10" t="n">
        <v>54</v>
      </c>
      <c r="H4643" s="10" t="n">
        <v>20510.09</v>
      </c>
    </row>
    <row r="4644" customFormat="false" ht="15" hidden="false" customHeight="false" outlineLevel="0" collapsed="false">
      <c r="A4644" s="9" t="s">
        <v>14792</v>
      </c>
      <c r="B4644" s="9" t="s">
        <v>73</v>
      </c>
      <c r="C4644" s="9" t="s">
        <v>10162</v>
      </c>
      <c r="D4644" s="9" t="s">
        <v>10157</v>
      </c>
      <c r="E4644" s="10" t="n">
        <v>4</v>
      </c>
      <c r="F4644" s="10" t="n">
        <v>24194.8</v>
      </c>
      <c r="G4644" s="10" t="n">
        <v>141</v>
      </c>
      <c r="H4644" s="10" t="n">
        <v>13451.08</v>
      </c>
    </row>
    <row r="4645" customFormat="false" ht="15" hidden="false" customHeight="false" outlineLevel="0" collapsed="false">
      <c r="A4645" s="9" t="s">
        <v>14793</v>
      </c>
      <c r="B4645" s="9" t="s">
        <v>71</v>
      </c>
      <c r="C4645" s="9" t="s">
        <v>10161</v>
      </c>
      <c r="D4645" s="9" t="s">
        <v>10155</v>
      </c>
      <c r="E4645" s="10" t="n">
        <v>4</v>
      </c>
      <c r="F4645" s="10" t="n">
        <v>21566.65</v>
      </c>
      <c r="G4645" s="10" t="n">
        <v>67</v>
      </c>
      <c r="H4645" s="10" t="n">
        <v>11989.97</v>
      </c>
    </row>
    <row r="4646" customFormat="false" ht="15" hidden="false" customHeight="false" outlineLevel="0" collapsed="false">
      <c r="A4646" s="9" t="s">
        <v>14794</v>
      </c>
      <c r="B4646" s="9" t="s">
        <v>78</v>
      </c>
      <c r="C4646" s="9" t="s">
        <v>10163</v>
      </c>
      <c r="D4646" s="9" t="s">
        <v>10157</v>
      </c>
      <c r="E4646" s="10" t="n">
        <v>3</v>
      </c>
      <c r="F4646" s="10" t="n">
        <v>22493.55</v>
      </c>
      <c r="G4646" s="10" t="n">
        <v>181</v>
      </c>
      <c r="H4646" s="10" t="n">
        <v>12505.28</v>
      </c>
    </row>
    <row r="4647" customFormat="false" ht="15" hidden="false" customHeight="false" outlineLevel="0" collapsed="false">
      <c r="A4647" s="9" t="s">
        <v>14795</v>
      </c>
      <c r="B4647" s="9" t="s">
        <v>60</v>
      </c>
      <c r="C4647" s="9" t="s">
        <v>10161</v>
      </c>
      <c r="D4647" s="9" t="s">
        <v>10155</v>
      </c>
      <c r="E4647" s="10" t="n">
        <v>8</v>
      </c>
      <c r="F4647" s="10" t="n">
        <v>27576.92</v>
      </c>
      <c r="G4647" s="10" t="n">
        <v>21</v>
      </c>
      <c r="H4647" s="10" t="n">
        <v>15331.37</v>
      </c>
    </row>
    <row r="4648" customFormat="false" ht="15" hidden="false" customHeight="false" outlineLevel="0" collapsed="false">
      <c r="A4648" s="9" t="s">
        <v>14796</v>
      </c>
      <c r="B4648" s="9" t="s">
        <v>60</v>
      </c>
      <c r="C4648" s="9" t="s">
        <v>10161</v>
      </c>
      <c r="D4648" s="9" t="s">
        <v>10157</v>
      </c>
      <c r="E4648" s="10" t="n">
        <v>3</v>
      </c>
      <c r="F4648" s="10" t="n">
        <v>3473</v>
      </c>
      <c r="G4648" s="10" t="n">
        <v>234</v>
      </c>
      <c r="H4648" s="10" t="n">
        <v>1930.81</v>
      </c>
    </row>
    <row r="4649" customFormat="false" ht="15" hidden="false" customHeight="false" outlineLevel="0" collapsed="false">
      <c r="A4649" s="9" t="s">
        <v>14797</v>
      </c>
      <c r="B4649" s="9" t="s">
        <v>60</v>
      </c>
      <c r="C4649" s="9" t="s">
        <v>10161</v>
      </c>
      <c r="D4649" s="9" t="s">
        <v>10155</v>
      </c>
      <c r="E4649" s="10" t="n">
        <v>7</v>
      </c>
      <c r="F4649" s="10" t="n">
        <v>53216.78</v>
      </c>
      <c r="G4649" s="10" t="n">
        <v>25</v>
      </c>
      <c r="H4649" s="10" t="n">
        <v>29585.84</v>
      </c>
    </row>
    <row r="4650" customFormat="false" ht="15" hidden="false" customHeight="false" outlineLevel="0" collapsed="false">
      <c r="A4650" s="9" t="s">
        <v>14798</v>
      </c>
      <c r="B4650" s="9" t="s">
        <v>70</v>
      </c>
      <c r="C4650" s="9" t="s">
        <v>10161</v>
      </c>
      <c r="D4650" s="9" t="s">
        <v>10156</v>
      </c>
      <c r="E4650" s="10" t="n">
        <v>1</v>
      </c>
      <c r="F4650" s="10" t="n">
        <v>1539.3</v>
      </c>
      <c r="G4650" s="10" t="n">
        <v>63</v>
      </c>
      <c r="H4650" s="10" t="n">
        <v>855.77</v>
      </c>
    </row>
    <row r="4651" customFormat="false" ht="15" hidden="false" customHeight="false" outlineLevel="0" collapsed="false">
      <c r="A4651" s="9" t="s">
        <v>14799</v>
      </c>
      <c r="B4651" s="9" t="s">
        <v>71</v>
      </c>
      <c r="C4651" s="9" t="s">
        <v>10164</v>
      </c>
      <c r="D4651" s="9" t="s">
        <v>10155</v>
      </c>
      <c r="E4651" s="10" t="n">
        <v>8</v>
      </c>
      <c r="F4651" s="10" t="n">
        <v>59273.45</v>
      </c>
      <c r="G4651" s="10" t="n">
        <v>10</v>
      </c>
      <c r="H4651" s="10" t="n">
        <v>32953.04</v>
      </c>
    </row>
    <row r="4652" customFormat="false" ht="15" hidden="false" customHeight="false" outlineLevel="0" collapsed="false">
      <c r="A4652" s="9" t="s">
        <v>14800</v>
      </c>
      <c r="B4652" s="9" t="s">
        <v>69</v>
      </c>
      <c r="C4652" s="9" t="s">
        <v>10161</v>
      </c>
      <c r="D4652" s="9" t="s">
        <v>10155</v>
      </c>
      <c r="E4652" s="10" t="n">
        <v>3</v>
      </c>
      <c r="F4652" s="10" t="n">
        <v>2778.37</v>
      </c>
      <c r="G4652" s="10" t="n">
        <v>35</v>
      </c>
      <c r="H4652" s="10" t="n">
        <v>1544.63</v>
      </c>
    </row>
    <row r="4653" customFormat="false" ht="15" hidden="false" customHeight="false" outlineLevel="0" collapsed="false">
      <c r="A4653" s="9" t="s">
        <v>14801</v>
      </c>
      <c r="B4653" s="9" t="s">
        <v>62</v>
      </c>
      <c r="C4653" s="9" t="s">
        <v>10161</v>
      </c>
      <c r="D4653" s="9" t="s">
        <v>10156</v>
      </c>
      <c r="E4653" s="10" t="n">
        <v>2</v>
      </c>
      <c r="F4653" s="10" t="n">
        <v>15897.85</v>
      </c>
      <c r="G4653" s="10" t="n">
        <v>9</v>
      </c>
      <c r="H4653" s="10" t="n">
        <v>8838.4</v>
      </c>
    </row>
    <row r="4654" customFormat="false" ht="15" hidden="false" customHeight="false" outlineLevel="0" collapsed="false">
      <c r="A4654" s="9" t="s">
        <v>14802</v>
      </c>
      <c r="B4654" s="9" t="s">
        <v>70</v>
      </c>
      <c r="C4654" s="9" t="s">
        <v>10161</v>
      </c>
      <c r="D4654" s="9" t="s">
        <v>10154</v>
      </c>
      <c r="E4654" s="10" t="n">
        <v>3</v>
      </c>
      <c r="F4654" s="10" t="n">
        <v>72745.18</v>
      </c>
      <c r="G4654" s="10" t="n">
        <v>49</v>
      </c>
      <c r="H4654" s="10" t="n">
        <v>40442.64</v>
      </c>
    </row>
    <row r="4655" customFormat="false" ht="15" hidden="false" customHeight="false" outlineLevel="0" collapsed="false">
      <c r="A4655" s="9" t="s">
        <v>14803</v>
      </c>
      <c r="B4655" s="9" t="s">
        <v>64</v>
      </c>
      <c r="C4655" s="9" t="s">
        <v>10164</v>
      </c>
      <c r="D4655" s="9" t="s">
        <v>10155</v>
      </c>
      <c r="E4655" s="10" t="n">
        <v>5</v>
      </c>
      <c r="F4655" s="10" t="n">
        <v>9185.22</v>
      </c>
      <c r="G4655" s="10" t="n">
        <v>6</v>
      </c>
      <c r="H4655" s="10" t="n">
        <v>5106.52</v>
      </c>
    </row>
    <row r="4656" customFormat="false" ht="15" hidden="false" customHeight="false" outlineLevel="0" collapsed="false">
      <c r="A4656" s="9" t="s">
        <v>14804</v>
      </c>
      <c r="B4656" s="9" t="s">
        <v>68</v>
      </c>
      <c r="C4656" s="9" t="s">
        <v>10163</v>
      </c>
      <c r="D4656" s="9" t="s">
        <v>10157</v>
      </c>
      <c r="E4656" s="10" t="n">
        <v>2</v>
      </c>
      <c r="F4656" s="10" t="n">
        <v>2150.1</v>
      </c>
      <c r="G4656" s="10" t="n">
        <v>159</v>
      </c>
      <c r="H4656" s="10" t="n">
        <v>1195.35</v>
      </c>
    </row>
    <row r="4657" customFormat="false" ht="15" hidden="false" customHeight="false" outlineLevel="0" collapsed="false">
      <c r="A4657" s="9" t="s">
        <v>14805</v>
      </c>
      <c r="B4657" s="9" t="s">
        <v>68</v>
      </c>
      <c r="C4657" s="9" t="s">
        <v>10161</v>
      </c>
      <c r="D4657" s="9" t="s">
        <v>10154</v>
      </c>
      <c r="E4657" s="10" t="n">
        <v>17</v>
      </c>
      <c r="F4657" s="10" t="n">
        <v>80022.26</v>
      </c>
      <c r="G4657" s="10" t="n">
        <v>8</v>
      </c>
      <c r="H4657" s="10" t="n">
        <v>44488.33</v>
      </c>
    </row>
    <row r="4658" customFormat="false" ht="15" hidden="false" customHeight="false" outlineLevel="0" collapsed="false">
      <c r="A4658" s="9" t="s">
        <v>14806</v>
      </c>
      <c r="B4658" s="9" t="s">
        <v>68</v>
      </c>
      <c r="C4658" s="9" t="s">
        <v>10161</v>
      </c>
      <c r="D4658" s="9" t="s">
        <v>10155</v>
      </c>
      <c r="E4658" s="10" t="n">
        <v>8</v>
      </c>
      <c r="F4658" s="10" t="n">
        <v>40321.22</v>
      </c>
      <c r="G4658" s="10" t="n">
        <v>43</v>
      </c>
      <c r="H4658" s="10" t="n">
        <v>22416.56</v>
      </c>
    </row>
    <row r="4659" customFormat="false" ht="15" hidden="false" customHeight="false" outlineLevel="0" collapsed="false">
      <c r="A4659" s="9" t="s">
        <v>14807</v>
      </c>
      <c r="B4659" s="9" t="s">
        <v>77</v>
      </c>
      <c r="C4659" s="9" t="s">
        <v>10162</v>
      </c>
      <c r="D4659" s="9" t="s">
        <v>10156</v>
      </c>
      <c r="E4659" s="10" t="n">
        <v>2</v>
      </c>
      <c r="F4659" s="10" t="n">
        <v>4976.77</v>
      </c>
      <c r="G4659" s="10" t="n">
        <v>9</v>
      </c>
      <c r="H4659" s="10" t="n">
        <v>2766.83</v>
      </c>
    </row>
    <row r="4660" customFormat="false" ht="15" hidden="false" customHeight="false" outlineLevel="0" collapsed="false">
      <c r="A4660" s="9" t="s">
        <v>14808</v>
      </c>
      <c r="B4660" s="9" t="s">
        <v>77</v>
      </c>
      <c r="C4660" s="9" t="s">
        <v>10161</v>
      </c>
      <c r="D4660" s="9" t="s">
        <v>10155</v>
      </c>
      <c r="E4660" s="10" t="n">
        <v>4</v>
      </c>
      <c r="F4660" s="10" t="n">
        <v>6804.45</v>
      </c>
      <c r="G4660" s="10" t="n">
        <v>8</v>
      </c>
      <c r="H4660" s="10" t="n">
        <v>3782.93</v>
      </c>
    </row>
    <row r="4661" customFormat="false" ht="15" hidden="false" customHeight="false" outlineLevel="0" collapsed="false">
      <c r="A4661" s="9" t="s">
        <v>14809</v>
      </c>
      <c r="B4661" s="9" t="s">
        <v>75</v>
      </c>
      <c r="C4661" s="9" t="s">
        <v>10161</v>
      </c>
      <c r="D4661" s="9" t="s">
        <v>10156</v>
      </c>
      <c r="E4661" s="10" t="n">
        <v>2</v>
      </c>
      <c r="F4661" s="10" t="n">
        <v>3539.78</v>
      </c>
      <c r="G4661" s="10" t="n">
        <v>94</v>
      </c>
      <c r="H4661" s="10" t="n">
        <v>1967.94</v>
      </c>
    </row>
    <row r="4662" customFormat="false" ht="15" hidden="false" customHeight="false" outlineLevel="0" collapsed="false">
      <c r="A4662" s="9" t="s">
        <v>14810</v>
      </c>
      <c r="B4662" s="9" t="s">
        <v>75</v>
      </c>
      <c r="C4662" s="9" t="s">
        <v>10161</v>
      </c>
      <c r="D4662" s="9" t="s">
        <v>10155</v>
      </c>
      <c r="E4662" s="10" t="n">
        <v>3</v>
      </c>
      <c r="F4662" s="10" t="n">
        <v>5670.86</v>
      </c>
      <c r="G4662" s="10" t="n">
        <v>2</v>
      </c>
      <c r="H4662" s="10" t="n">
        <v>3152.71</v>
      </c>
    </row>
    <row r="4663" customFormat="false" ht="15" hidden="false" customHeight="false" outlineLevel="0" collapsed="false">
      <c r="A4663" s="9" t="s">
        <v>14811</v>
      </c>
      <c r="B4663" s="9" t="s">
        <v>62</v>
      </c>
      <c r="C4663" s="9" t="s">
        <v>10162</v>
      </c>
      <c r="D4663" s="9" t="s">
        <v>10155</v>
      </c>
      <c r="E4663" s="10" t="n">
        <v>4</v>
      </c>
      <c r="F4663" s="10" t="n">
        <v>11792.14</v>
      </c>
      <c r="G4663" s="10" t="n">
        <v>7</v>
      </c>
      <c r="H4663" s="10" t="n">
        <v>6555.83</v>
      </c>
    </row>
    <row r="4664" customFormat="false" ht="15" hidden="false" customHeight="false" outlineLevel="0" collapsed="false">
      <c r="A4664" s="9" t="s">
        <v>14812</v>
      </c>
      <c r="B4664" s="9" t="s">
        <v>75</v>
      </c>
      <c r="C4664" s="9" t="s">
        <v>10163</v>
      </c>
      <c r="D4664" s="9" t="s">
        <v>10156</v>
      </c>
      <c r="E4664" s="10" t="n">
        <v>2</v>
      </c>
      <c r="F4664" s="10" t="n">
        <v>3121.8</v>
      </c>
      <c r="G4664" s="10" t="n">
        <v>23</v>
      </c>
      <c r="H4664" s="10" t="n">
        <v>1735.56</v>
      </c>
    </row>
    <row r="4665" customFormat="false" ht="15" hidden="false" customHeight="false" outlineLevel="0" collapsed="false">
      <c r="A4665" s="9" t="s">
        <v>14813</v>
      </c>
      <c r="B4665" s="9" t="s">
        <v>77</v>
      </c>
      <c r="C4665" s="9" t="s">
        <v>10162</v>
      </c>
      <c r="D4665" s="9" t="s">
        <v>10154</v>
      </c>
      <c r="E4665" s="10" t="n">
        <v>29</v>
      </c>
      <c r="F4665" s="10" t="n">
        <v>298675.7</v>
      </c>
      <c r="G4665" s="10" t="n">
        <v>7</v>
      </c>
      <c r="H4665" s="10" t="n">
        <v>166048.58</v>
      </c>
    </row>
    <row r="4666" customFormat="false" ht="15" hidden="false" customHeight="false" outlineLevel="0" collapsed="false">
      <c r="A4666" s="9" t="s">
        <v>14814</v>
      </c>
      <c r="B4666" s="9" t="s">
        <v>74</v>
      </c>
      <c r="C4666" s="9" t="s">
        <v>10161</v>
      </c>
      <c r="D4666" s="9" t="s">
        <v>10154</v>
      </c>
      <c r="E4666" s="10" t="n">
        <v>14</v>
      </c>
      <c r="F4666" s="10" t="n">
        <v>98598.11</v>
      </c>
      <c r="G4666" s="10" t="n">
        <v>26</v>
      </c>
      <c r="H4666" s="10" t="n">
        <v>54815.56</v>
      </c>
    </row>
    <row r="4667" customFormat="false" ht="15" hidden="false" customHeight="false" outlineLevel="0" collapsed="false">
      <c r="A4667" s="9" t="s">
        <v>14815</v>
      </c>
      <c r="B4667" s="9" t="s">
        <v>71</v>
      </c>
      <c r="C4667" s="9" t="s">
        <v>10161</v>
      </c>
      <c r="D4667" s="9" t="s">
        <v>10154</v>
      </c>
      <c r="E4667" s="10" t="n">
        <v>11</v>
      </c>
      <c r="F4667" s="10" t="n">
        <v>155937.79</v>
      </c>
      <c r="G4667" s="10" t="n">
        <v>19</v>
      </c>
      <c r="H4667" s="10" t="n">
        <v>86693.52</v>
      </c>
    </row>
    <row r="4668" customFormat="false" ht="15" hidden="false" customHeight="false" outlineLevel="0" collapsed="false">
      <c r="A4668" s="9" t="s">
        <v>14816</v>
      </c>
      <c r="B4668" s="9" t="s">
        <v>77</v>
      </c>
      <c r="C4668" s="9" t="s">
        <v>10163</v>
      </c>
      <c r="D4668" s="9" t="s">
        <v>10155</v>
      </c>
      <c r="E4668" s="10" t="n">
        <v>10</v>
      </c>
      <c r="F4668" s="10" t="n">
        <v>65937.11</v>
      </c>
      <c r="G4668" s="10" t="n">
        <v>32</v>
      </c>
      <c r="H4668" s="10" t="n">
        <v>36657.7</v>
      </c>
    </row>
    <row r="4669" customFormat="false" ht="15" hidden="false" customHeight="false" outlineLevel="0" collapsed="false">
      <c r="A4669" s="9" t="s">
        <v>14817</v>
      </c>
      <c r="B4669" s="9" t="s">
        <v>66</v>
      </c>
      <c r="C4669" s="9" t="s">
        <v>10161</v>
      </c>
      <c r="D4669" s="9" t="s">
        <v>10157</v>
      </c>
      <c r="E4669" s="10" t="n">
        <v>2</v>
      </c>
      <c r="F4669" s="10" t="n">
        <v>10302.75</v>
      </c>
      <c r="G4669" s="10" t="n">
        <v>178</v>
      </c>
      <c r="H4669" s="10" t="n">
        <v>5727.81</v>
      </c>
    </row>
    <row r="4670" customFormat="false" ht="15" hidden="false" customHeight="false" outlineLevel="0" collapsed="false">
      <c r="A4670" s="9" t="s">
        <v>14818</v>
      </c>
      <c r="B4670" s="9" t="s">
        <v>73</v>
      </c>
      <c r="C4670" s="9" t="s">
        <v>10163</v>
      </c>
      <c r="D4670" s="9" t="s">
        <v>10156</v>
      </c>
      <c r="E4670" s="10" t="n">
        <v>1</v>
      </c>
      <c r="F4670" s="10" t="n">
        <v>1907.05</v>
      </c>
      <c r="G4670" s="10" t="n">
        <v>261</v>
      </c>
      <c r="H4670" s="10" t="n">
        <v>1060.22</v>
      </c>
    </row>
    <row r="4671" customFormat="false" ht="15" hidden="false" customHeight="false" outlineLevel="0" collapsed="false">
      <c r="A4671" s="9" t="s">
        <v>14819</v>
      </c>
      <c r="B4671" s="9" t="s">
        <v>71</v>
      </c>
      <c r="C4671" s="9" t="s">
        <v>10161</v>
      </c>
      <c r="D4671" s="9" t="s">
        <v>10156</v>
      </c>
      <c r="E4671" s="10" t="n">
        <v>1</v>
      </c>
      <c r="F4671" s="10" t="n">
        <v>56704.05</v>
      </c>
      <c r="G4671" s="10" t="n">
        <v>187</v>
      </c>
      <c r="H4671" s="10" t="n">
        <v>31524.58</v>
      </c>
    </row>
    <row r="4672" customFormat="false" ht="15" hidden="false" customHeight="false" outlineLevel="0" collapsed="false">
      <c r="A4672" s="9" t="s">
        <v>14820</v>
      </c>
      <c r="B4672" s="9" t="s">
        <v>73</v>
      </c>
      <c r="C4672" s="9" t="s">
        <v>10161</v>
      </c>
      <c r="D4672" s="9" t="s">
        <v>10156</v>
      </c>
      <c r="E4672" s="10" t="n">
        <v>1</v>
      </c>
      <c r="F4672" s="10" t="n">
        <v>38723.54</v>
      </c>
      <c r="G4672" s="10" t="n">
        <v>3</v>
      </c>
      <c r="H4672" s="10" t="n">
        <v>21528.33</v>
      </c>
    </row>
    <row r="4673" customFormat="false" ht="15" hidden="false" customHeight="false" outlineLevel="0" collapsed="false">
      <c r="A4673" s="9" t="s">
        <v>14821</v>
      </c>
      <c r="B4673" s="9" t="s">
        <v>71</v>
      </c>
      <c r="C4673" s="9" t="s">
        <v>10161</v>
      </c>
      <c r="D4673" s="9" t="s">
        <v>10155</v>
      </c>
      <c r="E4673" s="10" t="n">
        <v>6</v>
      </c>
      <c r="F4673" s="10" t="n">
        <v>10445.86</v>
      </c>
      <c r="G4673" s="10" t="n">
        <v>38</v>
      </c>
      <c r="H4673" s="10" t="n">
        <v>5807.37</v>
      </c>
    </row>
    <row r="4674" customFormat="false" ht="15" hidden="false" customHeight="false" outlineLevel="0" collapsed="false">
      <c r="A4674" s="9" t="s">
        <v>14822</v>
      </c>
      <c r="B4674" s="9" t="s">
        <v>71</v>
      </c>
      <c r="C4674" s="9" t="s">
        <v>10161</v>
      </c>
      <c r="D4674" s="9" t="s">
        <v>10156</v>
      </c>
      <c r="E4674" s="10" t="n">
        <v>2</v>
      </c>
      <c r="F4674" s="10" t="n">
        <v>8898.51</v>
      </c>
      <c r="G4674" s="10" t="n">
        <v>19</v>
      </c>
      <c r="H4674" s="10" t="n">
        <v>4947.12</v>
      </c>
    </row>
    <row r="4675" customFormat="false" ht="15" hidden="false" customHeight="false" outlineLevel="0" collapsed="false">
      <c r="A4675" s="9" t="s">
        <v>14823</v>
      </c>
      <c r="B4675" s="9" t="s">
        <v>62</v>
      </c>
      <c r="C4675" s="9" t="s">
        <v>10161</v>
      </c>
      <c r="D4675" s="9" t="s">
        <v>10155</v>
      </c>
      <c r="E4675" s="10" t="n">
        <v>3</v>
      </c>
      <c r="F4675" s="10" t="n">
        <v>47470.47</v>
      </c>
      <c r="G4675" s="10" t="n">
        <v>15</v>
      </c>
      <c r="H4675" s="10" t="n">
        <v>26391.18</v>
      </c>
    </row>
    <row r="4676" customFormat="false" ht="15" hidden="false" customHeight="false" outlineLevel="0" collapsed="false">
      <c r="A4676" s="9" t="s">
        <v>14824</v>
      </c>
      <c r="B4676" s="9" t="s">
        <v>79</v>
      </c>
      <c r="C4676" s="9" t="s">
        <v>10161</v>
      </c>
      <c r="D4676" s="9" t="s">
        <v>10155</v>
      </c>
      <c r="E4676" s="10" t="n">
        <v>6</v>
      </c>
      <c r="F4676" s="10" t="n">
        <v>19817.17</v>
      </c>
      <c r="G4676" s="10" t="n">
        <v>15</v>
      </c>
      <c r="H4676" s="10" t="n">
        <v>11017.34</v>
      </c>
    </row>
    <row r="4677" customFormat="false" ht="15" hidden="false" customHeight="false" outlineLevel="0" collapsed="false">
      <c r="A4677" s="9" t="s">
        <v>14825</v>
      </c>
      <c r="B4677" s="9" t="s">
        <v>70</v>
      </c>
      <c r="C4677" s="9" t="s">
        <v>10161</v>
      </c>
      <c r="D4677" s="9" t="s">
        <v>10156</v>
      </c>
      <c r="E4677" s="10" t="n">
        <v>1</v>
      </c>
      <c r="F4677" s="10" t="n">
        <v>2889</v>
      </c>
      <c r="G4677" s="10" t="n">
        <v>6</v>
      </c>
      <c r="H4677" s="10" t="n">
        <v>1606.14</v>
      </c>
    </row>
    <row r="4678" customFormat="false" ht="15" hidden="false" customHeight="false" outlineLevel="0" collapsed="false">
      <c r="A4678" s="9" t="s">
        <v>14826</v>
      </c>
      <c r="B4678" s="9" t="s">
        <v>73</v>
      </c>
      <c r="C4678" s="9" t="s">
        <v>10161</v>
      </c>
      <c r="D4678" s="9" t="s">
        <v>10156</v>
      </c>
      <c r="E4678" s="10" t="n">
        <v>2</v>
      </c>
      <c r="F4678" s="10" t="n">
        <v>1819.84</v>
      </c>
      <c r="G4678" s="10" t="n">
        <v>57</v>
      </c>
      <c r="H4678" s="10" t="n">
        <v>1011.74</v>
      </c>
    </row>
    <row r="4679" customFormat="false" ht="15" hidden="false" customHeight="false" outlineLevel="0" collapsed="false">
      <c r="A4679" s="9" t="s">
        <v>14827</v>
      </c>
      <c r="B4679" s="9" t="s">
        <v>76</v>
      </c>
      <c r="C4679" s="9" t="s">
        <v>10161</v>
      </c>
      <c r="D4679" s="9" t="s">
        <v>10156</v>
      </c>
      <c r="E4679" s="10" t="n">
        <v>2</v>
      </c>
      <c r="F4679" s="10" t="n">
        <v>5495.05</v>
      </c>
      <c r="G4679" s="10" t="n">
        <v>16</v>
      </c>
      <c r="H4679" s="10" t="n">
        <v>3054.97</v>
      </c>
    </row>
    <row r="4680" customFormat="false" ht="15" hidden="false" customHeight="false" outlineLevel="0" collapsed="false">
      <c r="A4680" s="9" t="s">
        <v>14828</v>
      </c>
      <c r="B4680" s="9" t="s">
        <v>79</v>
      </c>
      <c r="C4680" s="9" t="s">
        <v>10163</v>
      </c>
      <c r="D4680" s="9" t="s">
        <v>10156</v>
      </c>
      <c r="E4680" s="10" t="n">
        <v>1</v>
      </c>
      <c r="F4680" s="10" t="n">
        <v>2259.38</v>
      </c>
      <c r="G4680" s="10" t="n">
        <v>86</v>
      </c>
      <c r="H4680" s="10" t="n">
        <v>1256.1</v>
      </c>
    </row>
    <row r="4681" customFormat="false" ht="15" hidden="false" customHeight="false" outlineLevel="0" collapsed="false">
      <c r="A4681" s="9" t="s">
        <v>14829</v>
      </c>
      <c r="B4681" s="9" t="s">
        <v>62</v>
      </c>
      <c r="C4681" s="9" t="s">
        <v>10162</v>
      </c>
      <c r="D4681" s="9" t="s">
        <v>10155</v>
      </c>
      <c r="E4681" s="10" t="n">
        <v>8</v>
      </c>
      <c r="F4681" s="10" t="n">
        <v>16502.76</v>
      </c>
      <c r="G4681" s="10" t="n">
        <v>71</v>
      </c>
      <c r="H4681" s="10" t="n">
        <v>9174.7</v>
      </c>
    </row>
    <row r="4682" customFormat="false" ht="15" hidden="false" customHeight="false" outlineLevel="0" collapsed="false">
      <c r="A4682" s="9" t="s">
        <v>14830</v>
      </c>
      <c r="B4682" s="9" t="s">
        <v>69</v>
      </c>
      <c r="C4682" s="9" t="s">
        <v>10161</v>
      </c>
      <c r="D4682" s="9" t="s">
        <v>10156</v>
      </c>
      <c r="E4682" s="10" t="n">
        <v>1</v>
      </c>
      <c r="F4682" s="10" t="n">
        <v>99</v>
      </c>
      <c r="G4682" s="10" t="n">
        <v>363</v>
      </c>
      <c r="H4682" s="10" t="n">
        <v>55.04</v>
      </c>
    </row>
    <row r="4683" customFormat="false" ht="15" hidden="false" customHeight="false" outlineLevel="0" collapsed="false">
      <c r="A4683" s="9" t="s">
        <v>14831</v>
      </c>
      <c r="B4683" s="9" t="s">
        <v>68</v>
      </c>
      <c r="C4683" s="9" t="s">
        <v>10161</v>
      </c>
      <c r="D4683" s="9" t="s">
        <v>10157</v>
      </c>
      <c r="E4683" s="10" t="n">
        <v>2</v>
      </c>
      <c r="F4683" s="10" t="n">
        <v>3318</v>
      </c>
      <c r="G4683" s="10" t="n">
        <v>233</v>
      </c>
      <c r="H4683" s="10" t="n">
        <v>1844.64</v>
      </c>
    </row>
    <row r="4684" customFormat="false" ht="15" hidden="false" customHeight="false" outlineLevel="0" collapsed="false">
      <c r="A4684" s="9" t="s">
        <v>14832</v>
      </c>
      <c r="B4684" s="9" t="s">
        <v>62</v>
      </c>
      <c r="C4684" s="9" t="s">
        <v>10163</v>
      </c>
      <c r="D4684" s="9" t="s">
        <v>10156</v>
      </c>
      <c r="E4684" s="10" t="n">
        <v>1</v>
      </c>
      <c r="F4684" s="10" t="n">
        <v>4229.68</v>
      </c>
      <c r="G4684" s="10" t="n">
        <v>254</v>
      </c>
      <c r="H4684" s="10" t="n">
        <v>2351.49</v>
      </c>
    </row>
    <row r="4685" customFormat="false" ht="15" hidden="false" customHeight="false" outlineLevel="0" collapsed="false">
      <c r="A4685" s="9" t="s">
        <v>14833</v>
      </c>
      <c r="B4685" s="9" t="s">
        <v>66</v>
      </c>
      <c r="C4685" s="9" t="s">
        <v>10161</v>
      </c>
      <c r="D4685" s="9" t="s">
        <v>10155</v>
      </c>
      <c r="E4685" s="10" t="n">
        <v>5</v>
      </c>
      <c r="F4685" s="10" t="n">
        <v>32377.42</v>
      </c>
      <c r="G4685" s="10" t="n">
        <v>14</v>
      </c>
      <c r="H4685" s="10" t="n">
        <v>18000.21</v>
      </c>
    </row>
    <row r="4686" customFormat="false" ht="15" hidden="false" customHeight="false" outlineLevel="0" collapsed="false">
      <c r="A4686" s="9" t="s">
        <v>14834</v>
      </c>
      <c r="B4686" s="9" t="s">
        <v>62</v>
      </c>
      <c r="C4686" s="9" t="s">
        <v>10161</v>
      </c>
      <c r="D4686" s="9" t="s">
        <v>10157</v>
      </c>
      <c r="E4686" s="10" t="n">
        <v>2</v>
      </c>
      <c r="F4686" s="10" t="n">
        <v>8070.65</v>
      </c>
      <c r="G4686" s="10" t="n">
        <v>146</v>
      </c>
      <c r="H4686" s="10" t="n">
        <v>4486.87</v>
      </c>
    </row>
    <row r="4687" customFormat="false" ht="15" hidden="false" customHeight="false" outlineLevel="0" collapsed="false">
      <c r="A4687" s="9" t="s">
        <v>14835</v>
      </c>
      <c r="B4687" s="9" t="s">
        <v>62</v>
      </c>
      <c r="C4687" s="9" t="s">
        <v>10164</v>
      </c>
      <c r="D4687" s="9" t="s">
        <v>10155</v>
      </c>
      <c r="E4687" s="10" t="n">
        <v>5</v>
      </c>
      <c r="F4687" s="10" t="n">
        <v>36979.24</v>
      </c>
      <c r="G4687" s="10" t="n">
        <v>45</v>
      </c>
      <c r="H4687" s="10" t="n">
        <v>20558.59</v>
      </c>
    </row>
    <row r="4688" customFormat="false" ht="15" hidden="false" customHeight="false" outlineLevel="0" collapsed="false">
      <c r="A4688" s="9" t="s">
        <v>14836</v>
      </c>
      <c r="B4688" s="9" t="s">
        <v>78</v>
      </c>
      <c r="C4688" s="9" t="s">
        <v>10162</v>
      </c>
      <c r="D4688" s="9" t="s">
        <v>10157</v>
      </c>
      <c r="E4688" s="10" t="n">
        <v>4</v>
      </c>
      <c r="F4688" s="10" t="n">
        <v>29636.52</v>
      </c>
      <c r="G4688" s="10" t="n">
        <v>218</v>
      </c>
      <c r="H4688" s="10" t="n">
        <v>16476.41</v>
      </c>
    </row>
    <row r="4689" customFormat="false" ht="15" hidden="false" customHeight="false" outlineLevel="0" collapsed="false">
      <c r="A4689" s="9" t="s">
        <v>14837</v>
      </c>
      <c r="B4689" s="9" t="s">
        <v>71</v>
      </c>
      <c r="C4689" s="9" t="s">
        <v>10161</v>
      </c>
      <c r="D4689" s="9" t="s">
        <v>10155</v>
      </c>
      <c r="E4689" s="10" t="n">
        <v>4</v>
      </c>
      <c r="F4689" s="10" t="n">
        <v>66254.75</v>
      </c>
      <c r="G4689" s="10" t="n">
        <v>13</v>
      </c>
      <c r="H4689" s="10" t="n">
        <v>36834.29</v>
      </c>
    </row>
    <row r="4690" customFormat="false" ht="15" hidden="false" customHeight="false" outlineLevel="0" collapsed="false">
      <c r="A4690" s="9" t="s">
        <v>14838</v>
      </c>
      <c r="B4690" s="9" t="s">
        <v>71</v>
      </c>
      <c r="C4690" s="9" t="s">
        <v>10162</v>
      </c>
      <c r="D4690" s="9" t="s">
        <v>10155</v>
      </c>
      <c r="E4690" s="10" t="n">
        <v>10</v>
      </c>
      <c r="F4690" s="10" t="n">
        <v>32349.97</v>
      </c>
      <c r="G4690" s="10" t="n">
        <v>22</v>
      </c>
      <c r="H4690" s="10" t="n">
        <v>17984.95</v>
      </c>
    </row>
    <row r="4691" customFormat="false" ht="15" hidden="false" customHeight="false" outlineLevel="0" collapsed="false">
      <c r="A4691" s="9" t="s">
        <v>14839</v>
      </c>
      <c r="B4691" s="9" t="s">
        <v>75</v>
      </c>
      <c r="C4691" s="9" t="s">
        <v>10164</v>
      </c>
      <c r="D4691" s="9" t="s">
        <v>10155</v>
      </c>
      <c r="E4691" s="10" t="n">
        <v>4</v>
      </c>
      <c r="F4691" s="10" t="n">
        <v>27918.03</v>
      </c>
      <c r="G4691" s="10" t="n">
        <v>40</v>
      </c>
      <c r="H4691" s="10" t="n">
        <v>15521.01</v>
      </c>
    </row>
    <row r="4692" customFormat="false" ht="15" hidden="false" customHeight="false" outlineLevel="0" collapsed="false">
      <c r="A4692" s="9" t="s">
        <v>14840</v>
      </c>
      <c r="B4692" s="9" t="s">
        <v>68</v>
      </c>
      <c r="C4692" s="9" t="s">
        <v>10161</v>
      </c>
      <c r="D4692" s="9" t="s">
        <v>10155</v>
      </c>
      <c r="E4692" s="10" t="n">
        <v>3</v>
      </c>
      <c r="F4692" s="10" t="n">
        <v>7621.75</v>
      </c>
      <c r="G4692" s="10" t="n">
        <v>51</v>
      </c>
      <c r="H4692" s="10" t="n">
        <v>4237.31</v>
      </c>
    </row>
    <row r="4693" customFormat="false" ht="15" hidden="false" customHeight="false" outlineLevel="0" collapsed="false">
      <c r="A4693" s="9" t="s">
        <v>14841</v>
      </c>
      <c r="B4693" s="9" t="s">
        <v>70</v>
      </c>
      <c r="C4693" s="9" t="s">
        <v>10161</v>
      </c>
      <c r="D4693" s="9" t="s">
        <v>10156</v>
      </c>
      <c r="E4693" s="10" t="n">
        <v>2</v>
      </c>
      <c r="F4693" s="10" t="n">
        <v>3269.55</v>
      </c>
      <c r="G4693" s="10" t="n">
        <v>51</v>
      </c>
      <c r="H4693" s="10" t="n">
        <v>1817.7</v>
      </c>
    </row>
    <row r="4694" customFormat="false" ht="15" hidden="false" customHeight="false" outlineLevel="0" collapsed="false">
      <c r="A4694" s="9" t="s">
        <v>14842</v>
      </c>
      <c r="B4694" s="9" t="s">
        <v>77</v>
      </c>
      <c r="C4694" s="9" t="s">
        <v>10161</v>
      </c>
      <c r="D4694" s="9" t="s">
        <v>10156</v>
      </c>
      <c r="E4694" s="10" t="n">
        <v>2</v>
      </c>
      <c r="F4694" s="10" t="n">
        <v>12542.25</v>
      </c>
      <c r="G4694" s="10" t="n">
        <v>42</v>
      </c>
      <c r="H4694" s="10" t="n">
        <v>6972.86</v>
      </c>
    </row>
    <row r="4695" customFormat="false" ht="15" hidden="false" customHeight="false" outlineLevel="0" collapsed="false">
      <c r="A4695" s="9" t="s">
        <v>14843</v>
      </c>
      <c r="B4695" s="9" t="s">
        <v>64</v>
      </c>
      <c r="C4695" s="9" t="s">
        <v>10161</v>
      </c>
      <c r="D4695" s="9" t="s">
        <v>10155</v>
      </c>
      <c r="E4695" s="10" t="n">
        <v>5</v>
      </c>
      <c r="F4695" s="10" t="n">
        <v>12917.55</v>
      </c>
      <c r="G4695" s="10" t="n">
        <v>16</v>
      </c>
      <c r="H4695" s="10" t="n">
        <v>7181.5</v>
      </c>
    </row>
    <row r="4696" customFormat="false" ht="15" hidden="false" customHeight="false" outlineLevel="0" collapsed="false">
      <c r="A4696" s="9" t="s">
        <v>14844</v>
      </c>
      <c r="B4696" s="9" t="s">
        <v>71</v>
      </c>
      <c r="C4696" s="9" t="s">
        <v>10161</v>
      </c>
      <c r="D4696" s="9" t="s">
        <v>10156</v>
      </c>
      <c r="E4696" s="10" t="n">
        <v>2</v>
      </c>
      <c r="F4696" s="10" t="n">
        <v>7041.2</v>
      </c>
      <c r="G4696" s="10" t="n">
        <v>85</v>
      </c>
      <c r="H4696" s="10" t="n">
        <v>3914.55</v>
      </c>
    </row>
    <row r="4697" customFormat="false" ht="15" hidden="false" customHeight="false" outlineLevel="0" collapsed="false">
      <c r="A4697" s="9" t="s">
        <v>14845</v>
      </c>
      <c r="B4697" s="9" t="s">
        <v>68</v>
      </c>
      <c r="C4697" s="9" t="s">
        <v>10161</v>
      </c>
      <c r="D4697" s="9" t="s">
        <v>10155</v>
      </c>
      <c r="E4697" s="10" t="n">
        <v>10</v>
      </c>
      <c r="F4697" s="10" t="n">
        <v>47125.58</v>
      </c>
      <c r="G4697" s="10" t="n">
        <v>4</v>
      </c>
      <c r="H4697" s="10" t="n">
        <v>26199.44</v>
      </c>
    </row>
    <row r="4698" customFormat="false" ht="15" hidden="false" customHeight="false" outlineLevel="0" collapsed="false">
      <c r="A4698" s="9" t="s">
        <v>14846</v>
      </c>
      <c r="B4698" s="9" t="s">
        <v>60</v>
      </c>
      <c r="C4698" s="9" t="s">
        <v>10163</v>
      </c>
      <c r="D4698" s="9" t="s">
        <v>10157</v>
      </c>
      <c r="E4698" s="10" t="n">
        <v>2</v>
      </c>
      <c r="F4698" s="10" t="n">
        <v>4020.05</v>
      </c>
      <c r="G4698" s="10" t="n">
        <v>153</v>
      </c>
      <c r="H4698" s="10" t="n">
        <v>2234.94</v>
      </c>
    </row>
    <row r="4699" customFormat="false" ht="15" hidden="false" customHeight="false" outlineLevel="0" collapsed="false">
      <c r="A4699" s="9" t="s">
        <v>14847</v>
      </c>
      <c r="B4699" s="9" t="s">
        <v>62</v>
      </c>
      <c r="C4699" s="9" t="s">
        <v>10161</v>
      </c>
      <c r="D4699" s="9" t="s">
        <v>10156</v>
      </c>
      <c r="E4699" s="10" t="n">
        <v>2</v>
      </c>
      <c r="F4699" s="10" t="n">
        <v>4879.25</v>
      </c>
      <c r="G4699" s="10" t="n">
        <v>107</v>
      </c>
      <c r="H4699" s="10" t="n">
        <v>2712.62</v>
      </c>
    </row>
    <row r="4700" customFormat="false" ht="15" hidden="false" customHeight="false" outlineLevel="0" collapsed="false">
      <c r="A4700" s="9" t="s">
        <v>14848</v>
      </c>
      <c r="B4700" s="9" t="s">
        <v>71</v>
      </c>
      <c r="C4700" s="9" t="s">
        <v>10161</v>
      </c>
      <c r="D4700" s="9" t="s">
        <v>10156</v>
      </c>
      <c r="E4700" s="10" t="n">
        <v>1</v>
      </c>
      <c r="F4700" s="10" t="n">
        <v>188.1</v>
      </c>
      <c r="G4700" s="10" t="n">
        <v>128</v>
      </c>
      <c r="H4700" s="10" t="n">
        <v>104.57</v>
      </c>
    </row>
    <row r="4701" customFormat="false" ht="15" hidden="false" customHeight="false" outlineLevel="0" collapsed="false">
      <c r="A4701" s="9" t="s">
        <v>14849</v>
      </c>
      <c r="B4701" s="9" t="s">
        <v>62</v>
      </c>
      <c r="C4701" s="9" t="s">
        <v>10164</v>
      </c>
      <c r="D4701" s="9" t="s">
        <v>10154</v>
      </c>
      <c r="E4701" s="10" t="n">
        <v>2</v>
      </c>
      <c r="F4701" s="10" t="n">
        <v>112681.2</v>
      </c>
      <c r="G4701" s="10" t="n">
        <v>26</v>
      </c>
      <c r="H4701" s="10" t="n">
        <v>62645.05</v>
      </c>
    </row>
    <row r="4702" customFormat="false" ht="15" hidden="false" customHeight="false" outlineLevel="0" collapsed="false">
      <c r="A4702" s="9" t="s">
        <v>14850</v>
      </c>
      <c r="B4702" s="9" t="s">
        <v>65</v>
      </c>
      <c r="C4702" s="9" t="s">
        <v>10163</v>
      </c>
      <c r="D4702" s="9" t="s">
        <v>10155</v>
      </c>
      <c r="E4702" s="10" t="n">
        <v>5</v>
      </c>
      <c r="F4702" s="10" t="n">
        <v>8222.2</v>
      </c>
      <c r="G4702" s="10" t="n">
        <v>2</v>
      </c>
      <c r="H4702" s="10" t="n">
        <v>4571.13</v>
      </c>
    </row>
    <row r="4703" customFormat="false" ht="15" hidden="false" customHeight="false" outlineLevel="0" collapsed="false">
      <c r="A4703" s="9" t="s">
        <v>14851</v>
      </c>
      <c r="B4703" s="9" t="s">
        <v>70</v>
      </c>
      <c r="C4703" s="9" t="s">
        <v>10162</v>
      </c>
      <c r="D4703" s="9" t="s">
        <v>10155</v>
      </c>
      <c r="E4703" s="10" t="n">
        <v>5</v>
      </c>
      <c r="F4703" s="10" t="n">
        <v>10562.64</v>
      </c>
      <c r="G4703" s="10" t="n">
        <v>22</v>
      </c>
      <c r="H4703" s="10" t="n">
        <v>5872.29</v>
      </c>
    </row>
    <row r="4704" customFormat="false" ht="15" hidden="false" customHeight="false" outlineLevel="0" collapsed="false">
      <c r="A4704" s="9" t="s">
        <v>14852</v>
      </c>
      <c r="B4704" s="9" t="s">
        <v>68</v>
      </c>
      <c r="C4704" s="9" t="s">
        <v>10161</v>
      </c>
      <c r="D4704" s="9" t="s">
        <v>10154</v>
      </c>
      <c r="E4704" s="10" t="n">
        <v>6</v>
      </c>
      <c r="F4704" s="10" t="n">
        <v>77079.45</v>
      </c>
      <c r="G4704" s="10" t="n">
        <v>4</v>
      </c>
      <c r="H4704" s="10" t="n">
        <v>42852.27</v>
      </c>
    </row>
    <row r="4705" customFormat="false" ht="15" hidden="false" customHeight="false" outlineLevel="0" collapsed="false">
      <c r="A4705" s="9" t="s">
        <v>14853</v>
      </c>
      <c r="B4705" s="9" t="s">
        <v>62</v>
      </c>
      <c r="C4705" s="9" t="s">
        <v>10161</v>
      </c>
      <c r="D4705" s="9" t="s">
        <v>10156</v>
      </c>
      <c r="E4705" s="10" t="n">
        <v>2</v>
      </c>
      <c r="F4705" s="10" t="n">
        <v>24760.35</v>
      </c>
      <c r="G4705" s="10" t="n">
        <v>87</v>
      </c>
      <c r="H4705" s="10" t="n">
        <v>13765.5</v>
      </c>
    </row>
    <row r="4706" customFormat="false" ht="15" hidden="false" customHeight="false" outlineLevel="0" collapsed="false">
      <c r="A4706" s="9" t="s">
        <v>14854</v>
      </c>
      <c r="B4706" s="9" t="s">
        <v>70</v>
      </c>
      <c r="C4706" s="9" t="s">
        <v>10162</v>
      </c>
      <c r="D4706" s="9" t="s">
        <v>10155</v>
      </c>
      <c r="E4706" s="10" t="n">
        <v>3</v>
      </c>
      <c r="F4706" s="10" t="n">
        <v>7680.16</v>
      </c>
      <c r="G4706" s="10" t="n">
        <v>38</v>
      </c>
      <c r="H4706" s="10" t="n">
        <v>4269.78</v>
      </c>
    </row>
    <row r="4707" customFormat="false" ht="15" hidden="false" customHeight="false" outlineLevel="0" collapsed="false">
      <c r="A4707" s="9" t="s">
        <v>14855</v>
      </c>
      <c r="B4707" s="9" t="s">
        <v>62</v>
      </c>
      <c r="C4707" s="9" t="s">
        <v>10161</v>
      </c>
      <c r="D4707" s="9" t="s">
        <v>10157</v>
      </c>
      <c r="E4707" s="10" t="n">
        <v>4</v>
      </c>
      <c r="F4707" s="10" t="n">
        <v>74863.55</v>
      </c>
      <c r="G4707" s="10" t="n">
        <v>135</v>
      </c>
      <c r="H4707" s="10" t="n">
        <v>41620.35</v>
      </c>
    </row>
    <row r="4708" customFormat="false" ht="15" hidden="false" customHeight="false" outlineLevel="0" collapsed="false">
      <c r="A4708" s="9" t="s">
        <v>14856</v>
      </c>
      <c r="B4708" s="9" t="s">
        <v>76</v>
      </c>
      <c r="C4708" s="9" t="s">
        <v>10162</v>
      </c>
      <c r="D4708" s="9" t="s">
        <v>10155</v>
      </c>
      <c r="E4708" s="10" t="n">
        <v>11</v>
      </c>
      <c r="F4708" s="10" t="n">
        <v>60943.95</v>
      </c>
      <c r="G4708" s="10" t="n">
        <v>25</v>
      </c>
      <c r="H4708" s="10" t="n">
        <v>33881.75</v>
      </c>
    </row>
    <row r="4709" customFormat="false" ht="15" hidden="false" customHeight="false" outlineLevel="0" collapsed="false">
      <c r="A4709" s="9" t="s">
        <v>14857</v>
      </c>
      <c r="B4709" s="9" t="s">
        <v>76</v>
      </c>
      <c r="C4709" s="9" t="s">
        <v>10161</v>
      </c>
      <c r="D4709" s="9" t="s">
        <v>10156</v>
      </c>
      <c r="E4709" s="10" t="n">
        <v>2</v>
      </c>
      <c r="F4709" s="10" t="n">
        <v>7596.39</v>
      </c>
      <c r="G4709" s="10" t="n">
        <v>73</v>
      </c>
      <c r="H4709" s="10" t="n">
        <v>4223.21</v>
      </c>
    </row>
    <row r="4710" customFormat="false" ht="15" hidden="false" customHeight="false" outlineLevel="0" collapsed="false">
      <c r="A4710" s="9" t="s">
        <v>14858</v>
      </c>
      <c r="B4710" s="9" t="s">
        <v>76</v>
      </c>
      <c r="C4710" s="9" t="s">
        <v>10161</v>
      </c>
      <c r="D4710" s="9" t="s">
        <v>10155</v>
      </c>
      <c r="E4710" s="10" t="n">
        <v>4</v>
      </c>
      <c r="F4710" s="10" t="n">
        <v>49095.75</v>
      </c>
      <c r="G4710" s="10" t="n">
        <v>49</v>
      </c>
      <c r="H4710" s="10" t="n">
        <v>27294.75</v>
      </c>
    </row>
    <row r="4711" customFormat="false" ht="15" hidden="false" customHeight="false" outlineLevel="0" collapsed="false">
      <c r="A4711" s="9" t="s">
        <v>14859</v>
      </c>
      <c r="B4711" s="9" t="s">
        <v>71</v>
      </c>
      <c r="C4711" s="9" t="s">
        <v>10161</v>
      </c>
      <c r="D4711" s="9" t="s">
        <v>10155</v>
      </c>
      <c r="E4711" s="10" t="n">
        <v>4</v>
      </c>
      <c r="F4711" s="10" t="n">
        <v>7163.95</v>
      </c>
      <c r="G4711" s="10" t="n">
        <v>10</v>
      </c>
      <c r="H4711" s="10" t="n">
        <v>3982.79</v>
      </c>
    </row>
    <row r="4712" customFormat="false" ht="15" hidden="false" customHeight="false" outlineLevel="0" collapsed="false">
      <c r="A4712" s="9" t="s">
        <v>14860</v>
      </c>
      <c r="B4712" s="9" t="s">
        <v>70</v>
      </c>
      <c r="C4712" s="9" t="s">
        <v>10164</v>
      </c>
      <c r="D4712" s="9" t="s">
        <v>10156</v>
      </c>
      <c r="E4712" s="10" t="n">
        <v>1</v>
      </c>
      <c r="F4712" s="10" t="n">
        <v>4237.14</v>
      </c>
      <c r="G4712" s="10" t="n">
        <v>18</v>
      </c>
      <c r="H4712" s="10" t="n">
        <v>2355.64</v>
      </c>
    </row>
    <row r="4713" customFormat="false" ht="15" hidden="false" customHeight="false" outlineLevel="0" collapsed="false">
      <c r="A4713" s="9" t="s">
        <v>14861</v>
      </c>
      <c r="B4713" s="9" t="s">
        <v>62</v>
      </c>
      <c r="C4713" s="9" t="s">
        <v>10164</v>
      </c>
      <c r="D4713" s="9" t="s">
        <v>10156</v>
      </c>
      <c r="E4713" s="10" t="n">
        <v>2</v>
      </c>
      <c r="F4713" s="10" t="n">
        <v>6932.7</v>
      </c>
      <c r="G4713" s="10" t="n">
        <v>7</v>
      </c>
      <c r="H4713" s="10" t="n">
        <v>3854.23</v>
      </c>
    </row>
    <row r="4714" customFormat="false" ht="15" hidden="false" customHeight="false" outlineLevel="0" collapsed="false">
      <c r="A4714" s="9" t="s">
        <v>14862</v>
      </c>
      <c r="B4714" s="9" t="s">
        <v>76</v>
      </c>
      <c r="C4714" s="9" t="s">
        <v>10162</v>
      </c>
      <c r="D4714" s="9" t="s">
        <v>10154</v>
      </c>
      <c r="E4714" s="10" t="n">
        <v>25</v>
      </c>
      <c r="F4714" s="10" t="n">
        <v>158911.28</v>
      </c>
      <c r="G4714" s="10" t="n">
        <v>15</v>
      </c>
      <c r="H4714" s="10" t="n">
        <v>88346.63</v>
      </c>
    </row>
    <row r="4715" customFormat="false" ht="15" hidden="false" customHeight="false" outlineLevel="0" collapsed="false">
      <c r="A4715" s="9" t="s">
        <v>14863</v>
      </c>
      <c r="B4715" s="9" t="s">
        <v>74</v>
      </c>
      <c r="C4715" s="9" t="s">
        <v>10161</v>
      </c>
      <c r="D4715" s="9" t="s">
        <v>10156</v>
      </c>
      <c r="E4715" s="10" t="n">
        <v>2</v>
      </c>
      <c r="F4715" s="10" t="n">
        <v>1923.8</v>
      </c>
      <c r="G4715" s="10" t="n">
        <v>100</v>
      </c>
      <c r="H4715" s="10" t="n">
        <v>1069.54</v>
      </c>
    </row>
    <row r="4716" customFormat="false" ht="15" hidden="false" customHeight="false" outlineLevel="0" collapsed="false">
      <c r="A4716" s="9" t="s">
        <v>14864</v>
      </c>
      <c r="B4716" s="9" t="s">
        <v>73</v>
      </c>
      <c r="C4716" s="9" t="s">
        <v>10162</v>
      </c>
      <c r="D4716" s="9" t="s">
        <v>10155</v>
      </c>
      <c r="E4716" s="10" t="n">
        <v>6</v>
      </c>
      <c r="F4716" s="10" t="n">
        <v>10657.55</v>
      </c>
      <c r="G4716" s="10" t="n">
        <v>9</v>
      </c>
      <c r="H4716" s="10" t="n">
        <v>5925.06</v>
      </c>
    </row>
    <row r="4717" customFormat="false" ht="15" hidden="false" customHeight="false" outlineLevel="0" collapsed="false">
      <c r="A4717" s="9" t="s">
        <v>14865</v>
      </c>
      <c r="B4717" s="9" t="s">
        <v>64</v>
      </c>
      <c r="C4717" s="9" t="s">
        <v>10162</v>
      </c>
      <c r="D4717" s="9" t="s">
        <v>10155</v>
      </c>
      <c r="E4717" s="10" t="n">
        <v>4</v>
      </c>
      <c r="F4717" s="10" t="n">
        <v>52961.25</v>
      </c>
      <c r="G4717" s="10" t="n">
        <v>65</v>
      </c>
      <c r="H4717" s="10" t="n">
        <v>29443.78</v>
      </c>
    </row>
    <row r="4718" customFormat="false" ht="15" hidden="false" customHeight="false" outlineLevel="0" collapsed="false">
      <c r="A4718" s="9" t="s">
        <v>14866</v>
      </c>
      <c r="B4718" s="9" t="s">
        <v>76</v>
      </c>
      <c r="C4718" s="9" t="s">
        <v>10161</v>
      </c>
      <c r="D4718" s="9" t="s">
        <v>10155</v>
      </c>
      <c r="E4718" s="10" t="n">
        <v>3</v>
      </c>
      <c r="F4718" s="10" t="n">
        <v>4116.44</v>
      </c>
      <c r="G4718" s="10" t="n">
        <v>95</v>
      </c>
      <c r="H4718" s="10" t="n">
        <v>2288.53</v>
      </c>
    </row>
    <row r="4719" customFormat="false" ht="15" hidden="false" customHeight="false" outlineLevel="0" collapsed="false">
      <c r="A4719" s="9" t="s">
        <v>14867</v>
      </c>
      <c r="B4719" s="9" t="s">
        <v>71</v>
      </c>
      <c r="C4719" s="9" t="s">
        <v>10161</v>
      </c>
      <c r="D4719" s="9" t="s">
        <v>10157</v>
      </c>
      <c r="E4719" s="10" t="n">
        <v>2</v>
      </c>
      <c r="F4719" s="10" t="n">
        <v>3575.52</v>
      </c>
      <c r="G4719" s="10" t="n">
        <v>299</v>
      </c>
      <c r="H4719" s="10" t="n">
        <v>1987.81</v>
      </c>
    </row>
    <row r="4720" customFormat="false" ht="15" hidden="false" customHeight="false" outlineLevel="0" collapsed="false">
      <c r="A4720" s="9" t="s">
        <v>14868</v>
      </c>
      <c r="B4720" s="9" t="s">
        <v>79</v>
      </c>
      <c r="C4720" s="9" t="s">
        <v>10163</v>
      </c>
      <c r="D4720" s="9" t="s">
        <v>10155</v>
      </c>
      <c r="E4720" s="10" t="n">
        <v>3</v>
      </c>
      <c r="F4720" s="10" t="n">
        <v>3564.45</v>
      </c>
      <c r="G4720" s="10" t="n">
        <v>4</v>
      </c>
      <c r="H4720" s="10" t="n">
        <v>1981.65</v>
      </c>
    </row>
    <row r="4721" customFormat="false" ht="15" hidden="false" customHeight="false" outlineLevel="0" collapsed="false">
      <c r="A4721" s="9" t="s">
        <v>14869</v>
      </c>
      <c r="B4721" s="9" t="s">
        <v>64</v>
      </c>
      <c r="C4721" s="9" t="s">
        <v>10163</v>
      </c>
      <c r="D4721" s="9" t="s">
        <v>10155</v>
      </c>
      <c r="E4721" s="10" t="n">
        <v>3</v>
      </c>
      <c r="F4721" s="10" t="n">
        <v>8947.58</v>
      </c>
      <c r="G4721" s="10" t="n">
        <v>34</v>
      </c>
      <c r="H4721" s="10" t="n">
        <v>4974.4</v>
      </c>
    </row>
    <row r="4722" customFormat="false" ht="15" hidden="false" customHeight="false" outlineLevel="0" collapsed="false">
      <c r="A4722" s="9" t="s">
        <v>14870</v>
      </c>
      <c r="B4722" s="9" t="s">
        <v>76</v>
      </c>
      <c r="C4722" s="9" t="s">
        <v>10161</v>
      </c>
      <c r="D4722" s="9" t="s">
        <v>10156</v>
      </c>
      <c r="E4722" s="10" t="n">
        <v>1</v>
      </c>
      <c r="F4722" s="10" t="n">
        <v>1223.2</v>
      </c>
      <c r="G4722" s="10" t="n">
        <v>113</v>
      </c>
      <c r="H4722" s="10" t="n">
        <v>680.04</v>
      </c>
    </row>
    <row r="4723" customFormat="false" ht="15" hidden="false" customHeight="false" outlineLevel="0" collapsed="false">
      <c r="A4723" s="9" t="s">
        <v>14871</v>
      </c>
      <c r="B4723" s="9" t="s">
        <v>74</v>
      </c>
      <c r="C4723" s="9" t="s">
        <v>10161</v>
      </c>
      <c r="D4723" s="9" t="s">
        <v>10156</v>
      </c>
      <c r="E4723" s="10" t="n">
        <v>1</v>
      </c>
      <c r="F4723" s="10" t="n">
        <v>581.55</v>
      </c>
      <c r="G4723" s="10" t="n">
        <v>19</v>
      </c>
      <c r="H4723" s="10" t="n">
        <v>323.31</v>
      </c>
    </row>
    <row r="4724" customFormat="false" ht="15" hidden="false" customHeight="false" outlineLevel="0" collapsed="false">
      <c r="A4724" s="9" t="s">
        <v>14872</v>
      </c>
      <c r="B4724" s="9" t="s">
        <v>61</v>
      </c>
      <c r="C4724" s="9" t="s">
        <v>10161</v>
      </c>
      <c r="D4724" s="9" t="s">
        <v>10155</v>
      </c>
      <c r="E4724" s="10" t="n">
        <v>10</v>
      </c>
      <c r="F4724" s="10" t="n">
        <v>63745.05</v>
      </c>
      <c r="G4724" s="10" t="n">
        <v>22</v>
      </c>
      <c r="H4724" s="10" t="n">
        <v>35439.02</v>
      </c>
    </row>
    <row r="4725" customFormat="false" ht="15" hidden="false" customHeight="false" outlineLevel="0" collapsed="false">
      <c r="A4725" s="9" t="s">
        <v>14873</v>
      </c>
      <c r="B4725" s="9" t="s">
        <v>71</v>
      </c>
      <c r="C4725" s="9" t="s">
        <v>10161</v>
      </c>
      <c r="D4725" s="9" t="s">
        <v>10155</v>
      </c>
      <c r="E4725" s="10" t="n">
        <v>10</v>
      </c>
      <c r="F4725" s="10" t="n">
        <v>34667.11</v>
      </c>
      <c r="G4725" s="10" t="n">
        <v>64</v>
      </c>
      <c r="H4725" s="10" t="n">
        <v>19273.16</v>
      </c>
    </row>
    <row r="4726" customFormat="false" ht="15" hidden="false" customHeight="false" outlineLevel="0" collapsed="false">
      <c r="A4726" s="9" t="s">
        <v>14874</v>
      </c>
      <c r="B4726" s="9" t="s">
        <v>73</v>
      </c>
      <c r="C4726" s="9" t="s">
        <v>10161</v>
      </c>
      <c r="D4726" s="9" t="s">
        <v>10155</v>
      </c>
      <c r="E4726" s="10" t="n">
        <v>6</v>
      </c>
      <c r="F4726" s="10" t="n">
        <v>28835.6</v>
      </c>
      <c r="G4726" s="10" t="n">
        <v>7</v>
      </c>
      <c r="H4726" s="10" t="n">
        <v>16031.13</v>
      </c>
    </row>
    <row r="4727" customFormat="false" ht="15" hidden="false" customHeight="false" outlineLevel="0" collapsed="false">
      <c r="A4727" s="9" t="s">
        <v>14875</v>
      </c>
      <c r="B4727" s="9" t="s">
        <v>64</v>
      </c>
      <c r="C4727" s="9" t="s">
        <v>10162</v>
      </c>
      <c r="D4727" s="9" t="s">
        <v>10154</v>
      </c>
      <c r="E4727" s="10" t="n">
        <v>10</v>
      </c>
      <c r="F4727" s="10" t="n">
        <v>75811.53</v>
      </c>
      <c r="G4727" s="10" t="n">
        <v>13</v>
      </c>
      <c r="H4727" s="10" t="n">
        <v>42147.37</v>
      </c>
    </row>
    <row r="4728" customFormat="false" ht="15" hidden="false" customHeight="false" outlineLevel="0" collapsed="false">
      <c r="A4728" s="9" t="s">
        <v>14876</v>
      </c>
      <c r="B4728" s="9" t="s">
        <v>68</v>
      </c>
      <c r="C4728" s="9" t="s">
        <v>10161</v>
      </c>
      <c r="D4728" s="9" t="s">
        <v>10155</v>
      </c>
      <c r="E4728" s="10" t="n">
        <v>5</v>
      </c>
      <c r="F4728" s="10" t="n">
        <v>23697.2</v>
      </c>
      <c r="G4728" s="10" t="n">
        <v>114</v>
      </c>
      <c r="H4728" s="10" t="n">
        <v>13174.44</v>
      </c>
    </row>
    <row r="4729" customFormat="false" ht="15" hidden="false" customHeight="false" outlineLevel="0" collapsed="false">
      <c r="A4729" s="9" t="s">
        <v>14877</v>
      </c>
      <c r="B4729" s="9" t="s">
        <v>77</v>
      </c>
      <c r="C4729" s="9" t="s">
        <v>10161</v>
      </c>
      <c r="D4729" s="9" t="s">
        <v>10156</v>
      </c>
      <c r="E4729" s="10" t="n">
        <v>1</v>
      </c>
      <c r="F4729" s="10" t="n">
        <v>12605.55</v>
      </c>
      <c r="G4729" s="10" t="n">
        <v>97</v>
      </c>
      <c r="H4729" s="10" t="n">
        <v>7008.05</v>
      </c>
    </row>
    <row r="4730" customFormat="false" ht="15" hidden="false" customHeight="false" outlineLevel="0" collapsed="false">
      <c r="A4730" s="9" t="s">
        <v>14878</v>
      </c>
      <c r="B4730" s="9" t="s">
        <v>77</v>
      </c>
      <c r="C4730" s="9" t="s">
        <v>10163</v>
      </c>
      <c r="D4730" s="9" t="s">
        <v>10155</v>
      </c>
      <c r="E4730" s="10" t="n">
        <v>4</v>
      </c>
      <c r="F4730" s="10" t="n">
        <v>2889.81</v>
      </c>
      <c r="G4730" s="10" t="n">
        <v>4</v>
      </c>
      <c r="H4730" s="10" t="n">
        <v>1606.59</v>
      </c>
    </row>
    <row r="4731" customFormat="false" ht="15" hidden="false" customHeight="false" outlineLevel="0" collapsed="false">
      <c r="A4731" s="9" t="s">
        <v>14879</v>
      </c>
      <c r="B4731" s="9" t="s">
        <v>65</v>
      </c>
      <c r="C4731" s="9" t="s">
        <v>10161</v>
      </c>
      <c r="D4731" s="9" t="s">
        <v>10156</v>
      </c>
      <c r="E4731" s="10" t="n">
        <v>1</v>
      </c>
      <c r="F4731" s="10" t="n">
        <v>1209.82</v>
      </c>
      <c r="G4731" s="10" t="n">
        <v>37</v>
      </c>
      <c r="H4731" s="10" t="n">
        <v>672.6</v>
      </c>
    </row>
    <row r="4732" customFormat="false" ht="15" hidden="false" customHeight="false" outlineLevel="0" collapsed="false">
      <c r="A4732" s="9" t="s">
        <v>14880</v>
      </c>
      <c r="B4732" s="9" t="s">
        <v>75</v>
      </c>
      <c r="C4732" s="9" t="s">
        <v>10161</v>
      </c>
      <c r="D4732" s="9" t="s">
        <v>10155</v>
      </c>
      <c r="E4732" s="10" t="n">
        <v>4</v>
      </c>
      <c r="F4732" s="10" t="n">
        <v>21578.3</v>
      </c>
      <c r="G4732" s="10" t="n">
        <v>112</v>
      </c>
      <c r="H4732" s="10" t="n">
        <v>11996.44</v>
      </c>
    </row>
    <row r="4733" customFormat="false" ht="15" hidden="false" customHeight="false" outlineLevel="0" collapsed="false">
      <c r="A4733" s="9" t="s">
        <v>14881</v>
      </c>
      <c r="B4733" s="9" t="s">
        <v>64</v>
      </c>
      <c r="C4733" s="9" t="s">
        <v>10161</v>
      </c>
      <c r="D4733" s="9" t="s">
        <v>10156</v>
      </c>
      <c r="E4733" s="10" t="n">
        <v>1</v>
      </c>
      <c r="F4733" s="10" t="n">
        <v>4106.8</v>
      </c>
      <c r="G4733" s="10" t="n">
        <v>350</v>
      </c>
      <c r="H4733" s="10" t="n">
        <v>2283.17</v>
      </c>
    </row>
    <row r="4734" customFormat="false" ht="15" hidden="false" customHeight="false" outlineLevel="0" collapsed="false">
      <c r="A4734" s="9" t="s">
        <v>14882</v>
      </c>
      <c r="B4734" s="9" t="s">
        <v>79</v>
      </c>
      <c r="C4734" s="9" t="s">
        <v>10161</v>
      </c>
      <c r="D4734" s="9" t="s">
        <v>10155</v>
      </c>
      <c r="E4734" s="10" t="n">
        <v>3</v>
      </c>
      <c r="F4734" s="10" t="n">
        <v>9174.73</v>
      </c>
      <c r="G4734" s="10" t="n">
        <v>91</v>
      </c>
      <c r="H4734" s="10" t="n">
        <v>5100.69</v>
      </c>
    </row>
    <row r="4735" customFormat="false" ht="15" hidden="false" customHeight="false" outlineLevel="0" collapsed="false">
      <c r="A4735" s="9" t="s">
        <v>14883</v>
      </c>
      <c r="B4735" s="9" t="s">
        <v>76</v>
      </c>
      <c r="C4735" s="9" t="s">
        <v>10161</v>
      </c>
      <c r="D4735" s="9" t="s">
        <v>10154</v>
      </c>
      <c r="E4735" s="10" t="n">
        <v>14</v>
      </c>
      <c r="F4735" s="10" t="n">
        <v>98975.76</v>
      </c>
      <c r="G4735" s="10" t="n">
        <v>3</v>
      </c>
      <c r="H4735" s="10" t="n">
        <v>55025.51</v>
      </c>
    </row>
    <row r="4736" customFormat="false" ht="15" hidden="false" customHeight="false" outlineLevel="0" collapsed="false">
      <c r="A4736" s="9" t="s">
        <v>14884</v>
      </c>
      <c r="B4736" s="9" t="s">
        <v>71</v>
      </c>
      <c r="C4736" s="9" t="s">
        <v>10164</v>
      </c>
      <c r="D4736" s="9" t="s">
        <v>10155</v>
      </c>
      <c r="E4736" s="10" t="n">
        <v>4</v>
      </c>
      <c r="F4736" s="10" t="n">
        <v>40985.95</v>
      </c>
      <c r="G4736" s="10" t="n">
        <v>10</v>
      </c>
      <c r="H4736" s="10" t="n">
        <v>22786.11</v>
      </c>
    </row>
    <row r="4737" customFormat="false" ht="15" hidden="false" customHeight="false" outlineLevel="0" collapsed="false">
      <c r="A4737" s="9" t="s">
        <v>14885</v>
      </c>
      <c r="B4737" s="9" t="s">
        <v>69</v>
      </c>
      <c r="C4737" s="9" t="s">
        <v>10161</v>
      </c>
      <c r="D4737" s="9" t="s">
        <v>10156</v>
      </c>
      <c r="E4737" s="10" t="n">
        <v>2</v>
      </c>
      <c r="F4737" s="10" t="n">
        <v>4531.2</v>
      </c>
      <c r="G4737" s="10" t="n">
        <v>16</v>
      </c>
      <c r="H4737" s="10" t="n">
        <v>2519.12</v>
      </c>
    </row>
    <row r="4738" customFormat="false" ht="15" hidden="false" customHeight="false" outlineLevel="0" collapsed="false">
      <c r="A4738" s="9" t="s">
        <v>14886</v>
      </c>
      <c r="B4738" s="9" t="s">
        <v>71</v>
      </c>
      <c r="C4738" s="9" t="s">
        <v>10162</v>
      </c>
      <c r="D4738" s="9" t="s">
        <v>10155</v>
      </c>
      <c r="E4738" s="10" t="n">
        <v>12</v>
      </c>
      <c r="F4738" s="10" t="n">
        <v>30561.95</v>
      </c>
      <c r="G4738" s="10" t="n">
        <v>3</v>
      </c>
      <c r="H4738" s="10" t="n">
        <v>16990.9</v>
      </c>
    </row>
    <row r="4739" customFormat="false" ht="15" hidden="false" customHeight="false" outlineLevel="0" collapsed="false">
      <c r="A4739" s="9" t="s">
        <v>14887</v>
      </c>
      <c r="B4739" s="9" t="s">
        <v>74</v>
      </c>
      <c r="C4739" s="9" t="s">
        <v>10161</v>
      </c>
      <c r="D4739" s="9" t="s">
        <v>10155</v>
      </c>
      <c r="E4739" s="10" t="n">
        <v>3</v>
      </c>
      <c r="F4739" s="10" t="n">
        <v>17593.84</v>
      </c>
      <c r="G4739" s="10" t="n">
        <v>61</v>
      </c>
      <c r="H4739" s="10" t="n">
        <v>9781.28</v>
      </c>
    </row>
    <row r="4740" customFormat="false" ht="15" hidden="false" customHeight="false" outlineLevel="0" collapsed="false">
      <c r="A4740" s="9" t="s">
        <v>14888</v>
      </c>
      <c r="B4740" s="9" t="s">
        <v>75</v>
      </c>
      <c r="C4740" s="9" t="s">
        <v>10161</v>
      </c>
      <c r="D4740" s="9" t="s">
        <v>10156</v>
      </c>
      <c r="E4740" s="10" t="n">
        <v>2</v>
      </c>
      <c r="F4740" s="10" t="n">
        <v>2822.15</v>
      </c>
      <c r="G4740" s="10" t="n">
        <v>9</v>
      </c>
      <c r="H4740" s="10" t="n">
        <v>1568.97</v>
      </c>
    </row>
    <row r="4741" customFormat="false" ht="15" hidden="false" customHeight="false" outlineLevel="0" collapsed="false">
      <c r="A4741" s="9" t="s">
        <v>14889</v>
      </c>
      <c r="B4741" s="9" t="s">
        <v>73</v>
      </c>
      <c r="C4741" s="9" t="s">
        <v>10161</v>
      </c>
      <c r="D4741" s="9" t="s">
        <v>10156</v>
      </c>
      <c r="E4741" s="10" t="n">
        <v>1</v>
      </c>
      <c r="F4741" s="10" t="n">
        <v>1851.55</v>
      </c>
      <c r="G4741" s="10" t="n">
        <v>32</v>
      </c>
      <c r="H4741" s="10" t="n">
        <v>1029.37</v>
      </c>
    </row>
    <row r="4742" customFormat="false" ht="15" hidden="false" customHeight="false" outlineLevel="0" collapsed="false">
      <c r="A4742" s="9" t="s">
        <v>14890</v>
      </c>
      <c r="B4742" s="9" t="s">
        <v>79</v>
      </c>
      <c r="C4742" s="9" t="s">
        <v>10161</v>
      </c>
      <c r="D4742" s="9" t="s">
        <v>10156</v>
      </c>
      <c r="E4742" s="10" t="n">
        <v>2</v>
      </c>
      <c r="F4742" s="10" t="n">
        <v>2439.8</v>
      </c>
      <c r="G4742" s="10" t="n">
        <v>14</v>
      </c>
      <c r="H4742" s="10" t="n">
        <v>1356.41</v>
      </c>
    </row>
    <row r="4743" customFormat="false" ht="15" hidden="false" customHeight="false" outlineLevel="0" collapsed="false">
      <c r="A4743" s="9" t="s">
        <v>14891</v>
      </c>
      <c r="B4743" s="9" t="s">
        <v>62</v>
      </c>
      <c r="C4743" s="9" t="s">
        <v>10163</v>
      </c>
      <c r="D4743" s="9" t="s">
        <v>10156</v>
      </c>
      <c r="E4743" s="10" t="n">
        <v>2</v>
      </c>
      <c r="F4743" s="10" t="n">
        <v>9677.54</v>
      </c>
      <c r="G4743" s="10" t="n">
        <v>80</v>
      </c>
      <c r="H4743" s="10" t="n">
        <v>5380.22</v>
      </c>
    </row>
    <row r="4744" customFormat="false" ht="15" hidden="false" customHeight="false" outlineLevel="0" collapsed="false">
      <c r="A4744" s="9" t="s">
        <v>14892</v>
      </c>
      <c r="B4744" s="9" t="s">
        <v>71</v>
      </c>
      <c r="C4744" s="9" t="s">
        <v>10162</v>
      </c>
      <c r="D4744" s="9" t="s">
        <v>10155</v>
      </c>
      <c r="E4744" s="10" t="n">
        <v>4</v>
      </c>
      <c r="F4744" s="10" t="n">
        <v>17137.6</v>
      </c>
      <c r="G4744" s="10" t="n">
        <v>63</v>
      </c>
      <c r="H4744" s="10" t="n">
        <v>9527.64</v>
      </c>
    </row>
    <row r="4745" customFormat="false" ht="15" hidden="false" customHeight="false" outlineLevel="0" collapsed="false">
      <c r="A4745" s="9" t="s">
        <v>14893</v>
      </c>
      <c r="B4745" s="9" t="s">
        <v>76</v>
      </c>
      <c r="C4745" s="9" t="s">
        <v>10161</v>
      </c>
      <c r="D4745" s="9" t="s">
        <v>10156</v>
      </c>
      <c r="E4745" s="10" t="n">
        <v>2</v>
      </c>
      <c r="F4745" s="10" t="n">
        <v>22875.7</v>
      </c>
      <c r="G4745" s="10" t="n">
        <v>2</v>
      </c>
      <c r="H4745" s="10" t="n">
        <v>12717.73</v>
      </c>
    </row>
    <row r="4746" customFormat="false" ht="15" hidden="false" customHeight="false" outlineLevel="0" collapsed="false">
      <c r="A4746" s="9" t="s">
        <v>14894</v>
      </c>
      <c r="B4746" s="9" t="s">
        <v>64</v>
      </c>
      <c r="C4746" s="9" t="s">
        <v>10161</v>
      </c>
      <c r="D4746" s="9" t="s">
        <v>10156</v>
      </c>
      <c r="E4746" s="10" t="n">
        <v>1</v>
      </c>
      <c r="F4746" s="10" t="n">
        <v>938</v>
      </c>
      <c r="G4746" s="10" t="n">
        <v>129</v>
      </c>
      <c r="H4746" s="10" t="n">
        <v>521.48</v>
      </c>
    </row>
    <row r="4747" customFormat="false" ht="15" hidden="false" customHeight="false" outlineLevel="0" collapsed="false">
      <c r="A4747" s="9" t="s">
        <v>14895</v>
      </c>
      <c r="B4747" s="9" t="s">
        <v>74</v>
      </c>
      <c r="C4747" s="9" t="s">
        <v>10161</v>
      </c>
      <c r="D4747" s="9" t="s">
        <v>10155</v>
      </c>
      <c r="E4747" s="10" t="n">
        <v>3</v>
      </c>
      <c r="F4747" s="10" t="n">
        <v>6546.4</v>
      </c>
      <c r="G4747" s="10" t="n">
        <v>11</v>
      </c>
      <c r="H4747" s="10" t="n">
        <v>3639.47</v>
      </c>
    </row>
    <row r="4748" customFormat="false" ht="15" hidden="false" customHeight="false" outlineLevel="0" collapsed="false">
      <c r="A4748" s="9" t="s">
        <v>14896</v>
      </c>
      <c r="B4748" s="9" t="s">
        <v>70</v>
      </c>
      <c r="C4748" s="9" t="s">
        <v>10164</v>
      </c>
      <c r="D4748" s="9" t="s">
        <v>10155</v>
      </c>
      <c r="E4748" s="10" t="n">
        <v>3</v>
      </c>
      <c r="F4748" s="10" t="n">
        <v>20419.05</v>
      </c>
      <c r="G4748" s="10" t="n">
        <v>78</v>
      </c>
      <c r="H4748" s="10" t="n">
        <v>11351.96</v>
      </c>
    </row>
    <row r="4749" customFormat="false" ht="15" hidden="false" customHeight="false" outlineLevel="0" collapsed="false">
      <c r="A4749" s="9" t="s">
        <v>14897</v>
      </c>
      <c r="B4749" s="9" t="s">
        <v>76</v>
      </c>
      <c r="C4749" s="9" t="s">
        <v>10161</v>
      </c>
      <c r="D4749" s="9" t="s">
        <v>10155</v>
      </c>
      <c r="E4749" s="10" t="n">
        <v>3</v>
      </c>
      <c r="F4749" s="10" t="n">
        <v>59300.55</v>
      </c>
      <c r="G4749" s="10" t="n">
        <v>54</v>
      </c>
      <c r="H4749" s="10" t="n">
        <v>32968.11</v>
      </c>
    </row>
    <row r="4750" customFormat="false" ht="15" hidden="false" customHeight="false" outlineLevel="0" collapsed="false">
      <c r="A4750" s="9" t="s">
        <v>14898</v>
      </c>
      <c r="B4750" s="9" t="s">
        <v>65</v>
      </c>
      <c r="C4750" s="9" t="s">
        <v>10161</v>
      </c>
      <c r="D4750" s="9" t="s">
        <v>10155</v>
      </c>
      <c r="E4750" s="10" t="n">
        <v>10</v>
      </c>
      <c r="F4750" s="10" t="n">
        <v>41011.54</v>
      </c>
      <c r="G4750" s="10" t="n">
        <v>34</v>
      </c>
      <c r="H4750" s="10" t="n">
        <v>22800.34</v>
      </c>
    </row>
    <row r="4751" customFormat="false" ht="15" hidden="false" customHeight="false" outlineLevel="0" collapsed="false">
      <c r="A4751" s="9" t="s">
        <v>14899</v>
      </c>
      <c r="B4751" s="9" t="s">
        <v>62</v>
      </c>
      <c r="C4751" s="9" t="s">
        <v>10161</v>
      </c>
      <c r="D4751" s="9" t="s">
        <v>10157</v>
      </c>
      <c r="E4751" s="10" t="n">
        <v>4</v>
      </c>
      <c r="F4751" s="10" t="n">
        <v>24997.25</v>
      </c>
      <c r="G4751" s="10" t="n">
        <v>159</v>
      </c>
      <c r="H4751" s="10" t="n">
        <v>13897.21</v>
      </c>
    </row>
    <row r="4752" customFormat="false" ht="15" hidden="false" customHeight="false" outlineLevel="0" collapsed="false">
      <c r="A4752" s="9" t="s">
        <v>14900</v>
      </c>
      <c r="B4752" s="9" t="s">
        <v>60</v>
      </c>
      <c r="C4752" s="9" t="s">
        <v>10161</v>
      </c>
      <c r="D4752" s="9" t="s">
        <v>10155</v>
      </c>
      <c r="E4752" s="10" t="n">
        <v>4</v>
      </c>
      <c r="F4752" s="10" t="n">
        <v>14605.95</v>
      </c>
      <c r="G4752" s="10" t="n">
        <v>38</v>
      </c>
      <c r="H4752" s="10" t="n">
        <v>8120.17</v>
      </c>
    </row>
    <row r="4753" customFormat="false" ht="15" hidden="false" customHeight="false" outlineLevel="0" collapsed="false">
      <c r="A4753" s="9" t="s">
        <v>14901</v>
      </c>
      <c r="B4753" s="9" t="s">
        <v>71</v>
      </c>
      <c r="C4753" s="9" t="s">
        <v>10161</v>
      </c>
      <c r="D4753" s="9" t="s">
        <v>10155</v>
      </c>
      <c r="E4753" s="10" t="n">
        <v>3</v>
      </c>
      <c r="F4753" s="10" t="n">
        <v>4240.25</v>
      </c>
      <c r="G4753" s="10" t="n">
        <v>117</v>
      </c>
      <c r="H4753" s="10" t="n">
        <v>2357.36</v>
      </c>
    </row>
    <row r="4754" customFormat="false" ht="15" hidden="false" customHeight="false" outlineLevel="0" collapsed="false">
      <c r="A4754" s="9" t="s">
        <v>14902</v>
      </c>
      <c r="B4754" s="9" t="s">
        <v>73</v>
      </c>
      <c r="C4754" s="9" t="s">
        <v>10161</v>
      </c>
      <c r="D4754" s="9" t="s">
        <v>10157</v>
      </c>
      <c r="E4754" s="10" t="n">
        <v>2</v>
      </c>
      <c r="F4754" s="10" t="n">
        <v>1819.05</v>
      </c>
      <c r="G4754" s="10" t="n">
        <v>136</v>
      </c>
      <c r="H4754" s="10" t="n">
        <v>1011.3</v>
      </c>
    </row>
    <row r="4755" customFormat="false" ht="15" hidden="false" customHeight="false" outlineLevel="0" collapsed="false">
      <c r="A4755" s="9" t="s">
        <v>14903</v>
      </c>
      <c r="B4755" s="9" t="s">
        <v>68</v>
      </c>
      <c r="C4755" s="9" t="s">
        <v>10161</v>
      </c>
      <c r="D4755" s="9" t="s">
        <v>10156</v>
      </c>
      <c r="E4755" s="10" t="n">
        <v>1</v>
      </c>
      <c r="F4755" s="10" t="n">
        <v>1340.01</v>
      </c>
      <c r="G4755" s="10" t="n">
        <v>22</v>
      </c>
      <c r="H4755" s="10" t="n">
        <v>744.98</v>
      </c>
    </row>
    <row r="4756" customFormat="false" ht="15" hidden="false" customHeight="false" outlineLevel="0" collapsed="false">
      <c r="A4756" s="9" t="s">
        <v>14904</v>
      </c>
      <c r="B4756" s="9" t="s">
        <v>77</v>
      </c>
      <c r="C4756" s="9" t="s">
        <v>10161</v>
      </c>
      <c r="D4756" s="9" t="s">
        <v>10155</v>
      </c>
      <c r="E4756" s="10" t="n">
        <v>3</v>
      </c>
      <c r="F4756" s="10" t="n">
        <v>9644.73</v>
      </c>
      <c r="G4756" s="10" t="n">
        <v>1</v>
      </c>
      <c r="H4756" s="10" t="n">
        <v>5361.98</v>
      </c>
    </row>
    <row r="4757" customFormat="false" ht="15" hidden="false" customHeight="false" outlineLevel="0" collapsed="false">
      <c r="A4757" s="9" t="s">
        <v>14905</v>
      </c>
      <c r="B4757" s="9" t="s">
        <v>64</v>
      </c>
      <c r="C4757" s="9" t="s">
        <v>10161</v>
      </c>
      <c r="D4757" s="9" t="s">
        <v>10155</v>
      </c>
      <c r="E4757" s="10" t="n">
        <v>5</v>
      </c>
      <c r="F4757" s="10" t="n">
        <v>17996.7</v>
      </c>
      <c r="G4757" s="10" t="n">
        <v>41</v>
      </c>
      <c r="H4757" s="10" t="n">
        <v>10005.25</v>
      </c>
    </row>
    <row r="4758" customFormat="false" ht="15" hidden="false" customHeight="false" outlineLevel="0" collapsed="false">
      <c r="A4758" s="9" t="s">
        <v>14906</v>
      </c>
      <c r="B4758" s="9" t="s">
        <v>64</v>
      </c>
      <c r="C4758" s="9" t="s">
        <v>10161</v>
      </c>
      <c r="D4758" s="9" t="s">
        <v>10156</v>
      </c>
      <c r="E4758" s="10" t="n">
        <v>2</v>
      </c>
      <c r="F4758" s="10" t="n">
        <v>7243.9</v>
      </c>
      <c r="G4758" s="10" t="n">
        <v>65</v>
      </c>
      <c r="H4758" s="10" t="n">
        <v>4027.24</v>
      </c>
    </row>
    <row r="4759" customFormat="false" ht="15" hidden="false" customHeight="false" outlineLevel="0" collapsed="false">
      <c r="A4759" s="9" t="s">
        <v>14907</v>
      </c>
      <c r="B4759" s="9" t="s">
        <v>78</v>
      </c>
      <c r="C4759" s="9" t="s">
        <v>10161</v>
      </c>
      <c r="D4759" s="9" t="s">
        <v>10155</v>
      </c>
      <c r="E4759" s="10" t="n">
        <v>7</v>
      </c>
      <c r="F4759" s="10" t="n">
        <v>55373.54</v>
      </c>
      <c r="G4759" s="10" t="n">
        <v>3</v>
      </c>
      <c r="H4759" s="10" t="n">
        <v>30784.89</v>
      </c>
    </row>
    <row r="4760" customFormat="false" ht="15" hidden="false" customHeight="false" outlineLevel="0" collapsed="false">
      <c r="A4760" s="9" t="s">
        <v>14908</v>
      </c>
      <c r="B4760" s="9" t="s">
        <v>74</v>
      </c>
      <c r="C4760" s="9" t="s">
        <v>10163</v>
      </c>
      <c r="D4760" s="9" t="s">
        <v>10157</v>
      </c>
      <c r="E4760" s="10" t="n">
        <v>2</v>
      </c>
      <c r="F4760" s="10" t="n">
        <v>5655.4</v>
      </c>
      <c r="G4760" s="10" t="n">
        <v>148</v>
      </c>
      <c r="H4760" s="10" t="n">
        <v>3144.12</v>
      </c>
    </row>
    <row r="4761" customFormat="false" ht="15" hidden="false" customHeight="false" outlineLevel="0" collapsed="false">
      <c r="A4761" s="9" t="s">
        <v>14909</v>
      </c>
      <c r="B4761" s="9" t="s">
        <v>62</v>
      </c>
      <c r="C4761" s="9" t="s">
        <v>10161</v>
      </c>
      <c r="D4761" s="9" t="s">
        <v>10155</v>
      </c>
      <c r="E4761" s="10" t="n">
        <v>4</v>
      </c>
      <c r="F4761" s="10" t="n">
        <v>51149.83</v>
      </c>
      <c r="G4761" s="10" t="n">
        <v>1</v>
      </c>
      <c r="H4761" s="10" t="n">
        <v>28436.72</v>
      </c>
    </row>
    <row r="4762" customFormat="false" ht="15" hidden="false" customHeight="false" outlineLevel="0" collapsed="false">
      <c r="A4762" s="9" t="s">
        <v>14910</v>
      </c>
      <c r="B4762" s="9" t="s">
        <v>75</v>
      </c>
      <c r="C4762" s="9" t="s">
        <v>10161</v>
      </c>
      <c r="D4762" s="9" t="s">
        <v>10155</v>
      </c>
      <c r="E4762" s="10" t="n">
        <v>7</v>
      </c>
      <c r="F4762" s="10" t="n">
        <v>23928.46</v>
      </c>
      <c r="G4762" s="10" t="n">
        <v>72</v>
      </c>
      <c r="H4762" s="10" t="n">
        <v>13303.01</v>
      </c>
    </row>
    <row r="4763" customFormat="false" ht="15" hidden="false" customHeight="false" outlineLevel="0" collapsed="false">
      <c r="A4763" s="9" t="s">
        <v>14911</v>
      </c>
      <c r="B4763" s="9" t="s">
        <v>71</v>
      </c>
      <c r="C4763" s="9" t="s">
        <v>10161</v>
      </c>
      <c r="D4763" s="9" t="s">
        <v>10156</v>
      </c>
      <c r="E4763" s="10" t="n">
        <v>1</v>
      </c>
      <c r="F4763" s="10" t="n">
        <v>3834.76</v>
      </c>
      <c r="G4763" s="10" t="n">
        <v>5</v>
      </c>
      <c r="H4763" s="10" t="n">
        <v>2131.93</v>
      </c>
    </row>
    <row r="4764" customFormat="false" ht="15" hidden="false" customHeight="false" outlineLevel="0" collapsed="false">
      <c r="A4764" s="9" t="s">
        <v>14912</v>
      </c>
      <c r="B4764" s="9" t="s">
        <v>68</v>
      </c>
      <c r="C4764" s="9" t="s">
        <v>10161</v>
      </c>
      <c r="D4764" s="9" t="s">
        <v>10155</v>
      </c>
      <c r="E4764" s="10" t="n">
        <v>5</v>
      </c>
      <c r="F4764" s="10" t="n">
        <v>14308.49</v>
      </c>
      <c r="G4764" s="10" t="n">
        <v>2</v>
      </c>
      <c r="H4764" s="10" t="n">
        <v>7954.8</v>
      </c>
    </row>
    <row r="4765" customFormat="false" ht="15" hidden="false" customHeight="false" outlineLevel="0" collapsed="false">
      <c r="A4765" s="9" t="s">
        <v>14913</v>
      </c>
      <c r="B4765" s="9" t="s">
        <v>68</v>
      </c>
      <c r="C4765" s="9" t="s">
        <v>10161</v>
      </c>
      <c r="D4765" s="9" t="s">
        <v>10155</v>
      </c>
      <c r="E4765" s="10" t="n">
        <v>3</v>
      </c>
      <c r="F4765" s="10" t="n">
        <v>5700.33</v>
      </c>
      <c r="G4765" s="10" t="n">
        <v>55</v>
      </c>
      <c r="H4765" s="10" t="n">
        <v>3169.1</v>
      </c>
    </row>
    <row r="4766" customFormat="false" ht="15" hidden="false" customHeight="false" outlineLevel="0" collapsed="false">
      <c r="A4766" s="9" t="s">
        <v>14914</v>
      </c>
      <c r="B4766" s="9" t="s">
        <v>74</v>
      </c>
      <c r="C4766" s="9" t="s">
        <v>10162</v>
      </c>
      <c r="D4766" s="9" t="s">
        <v>10155</v>
      </c>
      <c r="E4766" s="10" t="n">
        <v>5</v>
      </c>
      <c r="F4766" s="10" t="n">
        <v>25189.29</v>
      </c>
      <c r="G4766" s="10" t="n">
        <v>15</v>
      </c>
      <c r="H4766" s="10" t="n">
        <v>14003.97</v>
      </c>
    </row>
    <row r="4767" customFormat="false" ht="15" hidden="false" customHeight="false" outlineLevel="0" collapsed="false">
      <c r="A4767" s="9" t="s">
        <v>14915</v>
      </c>
      <c r="B4767" s="9" t="s">
        <v>69</v>
      </c>
      <c r="C4767" s="9" t="s">
        <v>10163</v>
      </c>
      <c r="D4767" s="9" t="s">
        <v>10156</v>
      </c>
      <c r="E4767" s="10" t="n">
        <v>1</v>
      </c>
      <c r="F4767" s="10" t="n">
        <v>6835.95</v>
      </c>
      <c r="G4767" s="10" t="n">
        <v>179</v>
      </c>
      <c r="H4767" s="10" t="n">
        <v>3800.44</v>
      </c>
    </row>
    <row r="4768" customFormat="false" ht="15" hidden="false" customHeight="false" outlineLevel="0" collapsed="false">
      <c r="A4768" s="9" t="s">
        <v>14916</v>
      </c>
      <c r="B4768" s="9" t="s">
        <v>68</v>
      </c>
      <c r="C4768" s="9" t="s">
        <v>10161</v>
      </c>
      <c r="D4768" s="9" t="s">
        <v>10155</v>
      </c>
      <c r="E4768" s="10" t="n">
        <v>3</v>
      </c>
      <c r="F4768" s="10" t="n">
        <v>9467.1</v>
      </c>
      <c r="G4768" s="10" t="n">
        <v>68</v>
      </c>
      <c r="H4768" s="10" t="n">
        <v>5263.23</v>
      </c>
    </row>
    <row r="4769" customFormat="false" ht="15" hidden="false" customHeight="false" outlineLevel="0" collapsed="false">
      <c r="A4769" s="9" t="s">
        <v>14917</v>
      </c>
      <c r="B4769" s="9" t="s">
        <v>70</v>
      </c>
      <c r="C4769" s="9" t="s">
        <v>10161</v>
      </c>
      <c r="D4769" s="9" t="s">
        <v>10155</v>
      </c>
      <c r="E4769" s="10" t="n">
        <v>7</v>
      </c>
      <c r="F4769" s="10" t="n">
        <v>62318.28</v>
      </c>
      <c r="G4769" s="10" t="n">
        <v>15</v>
      </c>
      <c r="H4769" s="10" t="n">
        <v>34645.81</v>
      </c>
    </row>
    <row r="4770" customFormat="false" ht="15" hidden="false" customHeight="false" outlineLevel="0" collapsed="false">
      <c r="A4770" s="9" t="s">
        <v>14918</v>
      </c>
      <c r="B4770" s="9" t="s">
        <v>60</v>
      </c>
      <c r="C4770" s="9" t="s">
        <v>10161</v>
      </c>
      <c r="D4770" s="9" t="s">
        <v>10154</v>
      </c>
      <c r="E4770" s="10" t="n">
        <v>6</v>
      </c>
      <c r="F4770" s="10" t="n">
        <v>101074.84</v>
      </c>
      <c r="G4770" s="10" t="n">
        <v>85</v>
      </c>
      <c r="H4770" s="10" t="n">
        <v>56192.5</v>
      </c>
    </row>
    <row r="4771" customFormat="false" ht="15" hidden="false" customHeight="false" outlineLevel="0" collapsed="false">
      <c r="A4771" s="9" t="s">
        <v>14919</v>
      </c>
      <c r="B4771" s="9" t="s">
        <v>74</v>
      </c>
      <c r="C4771" s="9" t="s">
        <v>10161</v>
      </c>
      <c r="D4771" s="9" t="s">
        <v>10156</v>
      </c>
      <c r="E4771" s="10" t="n">
        <v>1</v>
      </c>
      <c r="F4771" s="10" t="n">
        <v>373.15</v>
      </c>
      <c r="G4771" s="10" t="n">
        <v>281</v>
      </c>
      <c r="H4771" s="10" t="n">
        <v>207.45</v>
      </c>
    </row>
    <row r="4772" customFormat="false" ht="15" hidden="false" customHeight="false" outlineLevel="0" collapsed="false">
      <c r="A4772" s="9" t="s">
        <v>14920</v>
      </c>
      <c r="B4772" s="9" t="s">
        <v>77</v>
      </c>
      <c r="C4772" s="9" t="s">
        <v>10161</v>
      </c>
      <c r="D4772" s="9" t="s">
        <v>10155</v>
      </c>
      <c r="E4772" s="10" t="n">
        <v>4</v>
      </c>
      <c r="F4772" s="10" t="n">
        <v>10474.8</v>
      </c>
      <c r="G4772" s="10" t="n">
        <v>10</v>
      </c>
      <c r="H4772" s="10" t="n">
        <v>5823.46</v>
      </c>
    </row>
    <row r="4773" customFormat="false" ht="15" hidden="false" customHeight="false" outlineLevel="0" collapsed="false">
      <c r="A4773" s="9" t="s">
        <v>14921</v>
      </c>
      <c r="B4773" s="9" t="s">
        <v>61</v>
      </c>
      <c r="C4773" s="9" t="s">
        <v>10161</v>
      </c>
      <c r="D4773" s="9" t="s">
        <v>10156</v>
      </c>
      <c r="E4773" s="10" t="n">
        <v>1</v>
      </c>
      <c r="F4773" s="10" t="n">
        <v>1615.45</v>
      </c>
      <c r="G4773" s="10" t="n">
        <v>63</v>
      </c>
      <c r="H4773" s="10" t="n">
        <v>898.11</v>
      </c>
    </row>
    <row r="4774" customFormat="false" ht="15" hidden="false" customHeight="false" outlineLevel="0" collapsed="false">
      <c r="A4774" s="9" t="s">
        <v>14922</v>
      </c>
      <c r="B4774" s="9" t="s">
        <v>76</v>
      </c>
      <c r="C4774" s="9" t="s">
        <v>10162</v>
      </c>
      <c r="D4774" s="9" t="s">
        <v>10155</v>
      </c>
      <c r="E4774" s="10" t="n">
        <v>3</v>
      </c>
      <c r="F4774" s="10" t="n">
        <v>36277.8</v>
      </c>
      <c r="G4774" s="10" t="n">
        <v>16</v>
      </c>
      <c r="H4774" s="10" t="n">
        <v>20168.62</v>
      </c>
    </row>
    <row r="4775" customFormat="false" ht="15" hidden="false" customHeight="false" outlineLevel="0" collapsed="false">
      <c r="A4775" s="9" t="s">
        <v>14923</v>
      </c>
      <c r="B4775" s="9" t="s">
        <v>66</v>
      </c>
      <c r="C4775" s="9" t="s">
        <v>10161</v>
      </c>
      <c r="D4775" s="9" t="s">
        <v>10154</v>
      </c>
      <c r="E4775" s="10" t="n">
        <v>20</v>
      </c>
      <c r="F4775" s="10" t="n">
        <v>160971.55</v>
      </c>
      <c r="G4775" s="10" t="n">
        <v>3</v>
      </c>
      <c r="H4775" s="10" t="n">
        <v>89492.04</v>
      </c>
    </row>
    <row r="4776" customFormat="false" ht="15" hidden="false" customHeight="false" outlineLevel="0" collapsed="false">
      <c r="A4776" s="9" t="s">
        <v>14924</v>
      </c>
      <c r="B4776" s="9" t="s">
        <v>76</v>
      </c>
      <c r="C4776" s="9" t="s">
        <v>10161</v>
      </c>
      <c r="D4776" s="9" t="s">
        <v>10156</v>
      </c>
      <c r="E4776" s="10" t="n">
        <v>2</v>
      </c>
      <c r="F4776" s="10" t="n">
        <v>7947.6</v>
      </c>
      <c r="G4776" s="10" t="n">
        <v>57</v>
      </c>
      <c r="H4776" s="10" t="n">
        <v>4418.46</v>
      </c>
    </row>
    <row r="4777" customFormat="false" ht="15" hidden="false" customHeight="false" outlineLevel="0" collapsed="false">
      <c r="A4777" s="9" t="s">
        <v>14925</v>
      </c>
      <c r="B4777" s="9" t="s">
        <v>71</v>
      </c>
      <c r="C4777" s="9" t="s">
        <v>10161</v>
      </c>
      <c r="D4777" s="9" t="s">
        <v>10156</v>
      </c>
      <c r="E4777" s="10" t="n">
        <v>1</v>
      </c>
      <c r="F4777" s="10" t="n">
        <v>1159.21</v>
      </c>
      <c r="G4777" s="10" t="n">
        <v>32</v>
      </c>
      <c r="H4777" s="10" t="n">
        <v>644.46</v>
      </c>
    </row>
    <row r="4778" customFormat="false" ht="15" hidden="false" customHeight="false" outlineLevel="0" collapsed="false">
      <c r="A4778" s="9" t="s">
        <v>14926</v>
      </c>
      <c r="B4778" s="9" t="s">
        <v>77</v>
      </c>
      <c r="C4778" s="9" t="s">
        <v>10163</v>
      </c>
      <c r="D4778" s="9" t="s">
        <v>10156</v>
      </c>
      <c r="E4778" s="10" t="n">
        <v>1</v>
      </c>
      <c r="F4778" s="10" t="n">
        <v>6951.3</v>
      </c>
      <c r="G4778" s="10" t="n">
        <v>54</v>
      </c>
      <c r="H4778" s="10" t="n">
        <v>3864.57</v>
      </c>
    </row>
    <row r="4779" customFormat="false" ht="15" hidden="false" customHeight="false" outlineLevel="0" collapsed="false">
      <c r="A4779" s="9" t="s">
        <v>14927</v>
      </c>
      <c r="B4779" s="9" t="s">
        <v>68</v>
      </c>
      <c r="C4779" s="9" t="s">
        <v>10163</v>
      </c>
      <c r="D4779" s="9" t="s">
        <v>10156</v>
      </c>
      <c r="E4779" s="10" t="n">
        <v>2</v>
      </c>
      <c r="F4779" s="10" t="n">
        <v>23510.4</v>
      </c>
      <c r="G4779" s="10" t="n">
        <v>15</v>
      </c>
      <c r="H4779" s="10" t="n">
        <v>13070.59</v>
      </c>
    </row>
    <row r="4780" customFormat="false" ht="15" hidden="false" customHeight="false" outlineLevel="0" collapsed="false">
      <c r="A4780" s="9" t="s">
        <v>14928</v>
      </c>
      <c r="B4780" s="9" t="s">
        <v>71</v>
      </c>
      <c r="C4780" s="9" t="s">
        <v>10162</v>
      </c>
      <c r="D4780" s="9" t="s">
        <v>10155</v>
      </c>
      <c r="E4780" s="10" t="n">
        <v>3</v>
      </c>
      <c r="F4780" s="10" t="n">
        <v>8851.66</v>
      </c>
      <c r="G4780" s="10" t="n">
        <v>19</v>
      </c>
      <c r="H4780" s="10" t="n">
        <v>4921.08</v>
      </c>
    </row>
    <row r="4781" customFormat="false" ht="15" hidden="false" customHeight="false" outlineLevel="0" collapsed="false">
      <c r="A4781" s="9" t="s">
        <v>14929</v>
      </c>
      <c r="B4781" s="9" t="s">
        <v>62</v>
      </c>
      <c r="C4781" s="9" t="s">
        <v>10164</v>
      </c>
      <c r="D4781" s="9" t="s">
        <v>10156</v>
      </c>
      <c r="E4781" s="10" t="n">
        <v>2</v>
      </c>
      <c r="F4781" s="10" t="n">
        <v>1087.05</v>
      </c>
      <c r="G4781" s="10" t="n">
        <v>16</v>
      </c>
      <c r="H4781" s="10" t="n">
        <v>604.34</v>
      </c>
    </row>
    <row r="4782" customFormat="false" ht="15" hidden="false" customHeight="false" outlineLevel="0" collapsed="false">
      <c r="A4782" s="9" t="s">
        <v>14930</v>
      </c>
      <c r="B4782" s="9" t="s">
        <v>76</v>
      </c>
      <c r="C4782" s="9" t="s">
        <v>10163</v>
      </c>
      <c r="D4782" s="9" t="s">
        <v>10156</v>
      </c>
      <c r="E4782" s="10" t="n">
        <v>1</v>
      </c>
      <c r="F4782" s="10" t="n">
        <v>1647.47</v>
      </c>
      <c r="G4782" s="10" t="n">
        <v>46</v>
      </c>
      <c r="H4782" s="10" t="n">
        <v>915.91</v>
      </c>
    </row>
    <row r="4783" customFormat="false" ht="15" hidden="false" customHeight="false" outlineLevel="0" collapsed="false">
      <c r="A4783" s="9" t="s">
        <v>14931</v>
      </c>
      <c r="B4783" s="9" t="s">
        <v>62</v>
      </c>
      <c r="C4783" s="9" t="s">
        <v>10161</v>
      </c>
      <c r="D4783" s="9" t="s">
        <v>10155</v>
      </c>
      <c r="E4783" s="10" t="n">
        <v>14</v>
      </c>
      <c r="F4783" s="10" t="n">
        <v>42851.25</v>
      </c>
      <c r="G4783" s="10" t="n">
        <v>1</v>
      </c>
      <c r="H4783" s="10" t="n">
        <v>23823.13</v>
      </c>
    </row>
    <row r="4784" customFormat="false" ht="15" hidden="false" customHeight="false" outlineLevel="0" collapsed="false">
      <c r="A4784" s="9" t="s">
        <v>14932</v>
      </c>
      <c r="B4784" s="9" t="s">
        <v>71</v>
      </c>
      <c r="C4784" s="9" t="s">
        <v>10162</v>
      </c>
      <c r="D4784" s="9" t="s">
        <v>10155</v>
      </c>
      <c r="E4784" s="10" t="n">
        <v>4</v>
      </c>
      <c r="F4784" s="10" t="n">
        <v>9328.6</v>
      </c>
      <c r="G4784" s="10" t="n">
        <v>30</v>
      </c>
      <c r="H4784" s="10" t="n">
        <v>5186.23</v>
      </c>
    </row>
    <row r="4785" customFormat="false" ht="15" hidden="false" customHeight="false" outlineLevel="0" collapsed="false">
      <c r="A4785" s="9" t="s">
        <v>14933</v>
      </c>
      <c r="B4785" s="9" t="s">
        <v>62</v>
      </c>
      <c r="C4785" s="9" t="s">
        <v>10164</v>
      </c>
      <c r="D4785" s="9" t="s">
        <v>10154</v>
      </c>
      <c r="E4785" s="10" t="n">
        <v>9</v>
      </c>
      <c r="F4785" s="10" t="n">
        <v>95406.92</v>
      </c>
      <c r="G4785" s="10" t="n">
        <v>17</v>
      </c>
      <c r="H4785" s="10" t="n">
        <v>53041.42</v>
      </c>
    </row>
    <row r="4786" customFormat="false" ht="15" hidden="false" customHeight="false" outlineLevel="0" collapsed="false">
      <c r="A4786" s="9" t="s">
        <v>14934</v>
      </c>
      <c r="B4786" s="9" t="s">
        <v>74</v>
      </c>
      <c r="C4786" s="9" t="s">
        <v>10164</v>
      </c>
      <c r="D4786" s="9" t="s">
        <v>10156</v>
      </c>
      <c r="E4786" s="10" t="n">
        <v>1</v>
      </c>
      <c r="F4786" s="10" t="n">
        <v>979</v>
      </c>
      <c r="G4786" s="10" t="n">
        <v>9</v>
      </c>
      <c r="H4786" s="10" t="n">
        <v>544.27</v>
      </c>
    </row>
    <row r="4787" customFormat="false" ht="15" hidden="false" customHeight="false" outlineLevel="0" collapsed="false">
      <c r="A4787" s="9" t="s">
        <v>14935</v>
      </c>
      <c r="B4787" s="9" t="s">
        <v>71</v>
      </c>
      <c r="C4787" s="9" t="s">
        <v>10161</v>
      </c>
      <c r="D4787" s="9" t="s">
        <v>10156</v>
      </c>
      <c r="E4787" s="10" t="n">
        <v>1</v>
      </c>
      <c r="F4787" s="10" t="n">
        <v>397.1</v>
      </c>
      <c r="G4787" s="10" t="n">
        <v>258</v>
      </c>
      <c r="H4787" s="10" t="n">
        <v>220.77</v>
      </c>
    </row>
    <row r="4788" customFormat="false" ht="15" hidden="false" customHeight="false" outlineLevel="0" collapsed="false">
      <c r="A4788" s="9" t="s">
        <v>14936</v>
      </c>
      <c r="B4788" s="9" t="s">
        <v>61</v>
      </c>
      <c r="C4788" s="9" t="s">
        <v>10161</v>
      </c>
      <c r="D4788" s="9" t="s">
        <v>10155</v>
      </c>
      <c r="E4788" s="10" t="n">
        <v>5</v>
      </c>
      <c r="F4788" s="10" t="n">
        <v>38507.4</v>
      </c>
      <c r="G4788" s="10" t="n">
        <v>81</v>
      </c>
      <c r="H4788" s="10" t="n">
        <v>21408.17</v>
      </c>
    </row>
    <row r="4789" customFormat="false" ht="15" hidden="false" customHeight="false" outlineLevel="0" collapsed="false">
      <c r="A4789" s="9" t="s">
        <v>14937</v>
      </c>
      <c r="B4789" s="9" t="s">
        <v>70</v>
      </c>
      <c r="C4789" s="9" t="s">
        <v>10161</v>
      </c>
      <c r="D4789" s="9" t="s">
        <v>10156</v>
      </c>
      <c r="E4789" s="10" t="n">
        <v>1</v>
      </c>
      <c r="F4789" s="10" t="n">
        <v>52399.46</v>
      </c>
      <c r="G4789" s="10" t="n">
        <v>57</v>
      </c>
      <c r="H4789" s="10" t="n">
        <v>29131.45</v>
      </c>
    </row>
    <row r="4790" customFormat="false" ht="15" hidden="false" customHeight="false" outlineLevel="0" collapsed="false">
      <c r="A4790" s="9" t="s">
        <v>14938</v>
      </c>
      <c r="B4790" s="9" t="s">
        <v>77</v>
      </c>
      <c r="C4790" s="9" t="s">
        <v>10163</v>
      </c>
      <c r="D4790" s="9" t="s">
        <v>10155</v>
      </c>
      <c r="E4790" s="10" t="n">
        <v>3</v>
      </c>
      <c r="F4790" s="10" t="n">
        <v>5078.37</v>
      </c>
      <c r="G4790" s="10" t="n">
        <v>65</v>
      </c>
      <c r="H4790" s="10" t="n">
        <v>2823.32</v>
      </c>
    </row>
    <row r="4791" customFormat="false" ht="15" hidden="false" customHeight="false" outlineLevel="0" collapsed="false">
      <c r="A4791" s="9" t="s">
        <v>14939</v>
      </c>
      <c r="B4791" s="9" t="s">
        <v>62</v>
      </c>
      <c r="C4791" s="9" t="s">
        <v>10162</v>
      </c>
      <c r="D4791" s="9" t="s">
        <v>10155</v>
      </c>
      <c r="E4791" s="10" t="n">
        <v>9</v>
      </c>
      <c r="F4791" s="10" t="n">
        <v>17435.55</v>
      </c>
      <c r="G4791" s="10" t="n">
        <v>71</v>
      </c>
      <c r="H4791" s="10" t="n">
        <v>9693.28</v>
      </c>
    </row>
    <row r="4792" customFormat="false" ht="15" hidden="false" customHeight="false" outlineLevel="0" collapsed="false">
      <c r="A4792" s="9" t="s">
        <v>14940</v>
      </c>
      <c r="B4792" s="9" t="s">
        <v>64</v>
      </c>
      <c r="C4792" s="9" t="s">
        <v>10161</v>
      </c>
      <c r="D4792" s="9" t="s">
        <v>10155</v>
      </c>
      <c r="E4792" s="10" t="n">
        <v>3</v>
      </c>
      <c r="F4792" s="10" t="n">
        <v>32856.15</v>
      </c>
      <c r="G4792" s="10" t="n">
        <v>39</v>
      </c>
      <c r="H4792" s="10" t="n">
        <v>18266.36</v>
      </c>
    </row>
    <row r="4793" customFormat="false" ht="15" hidden="false" customHeight="false" outlineLevel="0" collapsed="false">
      <c r="A4793" s="9" t="s">
        <v>14941</v>
      </c>
      <c r="B4793" s="9" t="s">
        <v>71</v>
      </c>
      <c r="C4793" s="9" t="s">
        <v>10161</v>
      </c>
      <c r="D4793" s="9" t="s">
        <v>10154</v>
      </c>
      <c r="E4793" s="10" t="n">
        <v>12</v>
      </c>
      <c r="F4793" s="10" t="n">
        <v>105200.75</v>
      </c>
      <c r="G4793" s="10" t="n">
        <v>1</v>
      </c>
      <c r="H4793" s="10" t="n">
        <v>58486.29</v>
      </c>
    </row>
    <row r="4794" customFormat="false" ht="15" hidden="false" customHeight="false" outlineLevel="0" collapsed="false">
      <c r="A4794" s="9" t="s">
        <v>14942</v>
      </c>
      <c r="B4794" s="9" t="s">
        <v>69</v>
      </c>
      <c r="C4794" s="9" t="s">
        <v>10161</v>
      </c>
      <c r="D4794" s="9" t="s">
        <v>10154</v>
      </c>
      <c r="E4794" s="10" t="n">
        <v>7</v>
      </c>
      <c r="F4794" s="10" t="n">
        <v>128155.9</v>
      </c>
      <c r="G4794" s="10" t="n">
        <v>36</v>
      </c>
      <c r="H4794" s="10" t="n">
        <v>71248.2</v>
      </c>
    </row>
    <row r="4795" customFormat="false" ht="15" hidden="false" customHeight="false" outlineLevel="0" collapsed="false">
      <c r="A4795" s="9" t="s">
        <v>14943</v>
      </c>
      <c r="B4795" s="9" t="s">
        <v>71</v>
      </c>
      <c r="C4795" s="9" t="s">
        <v>10162</v>
      </c>
      <c r="D4795" s="9" t="s">
        <v>10154</v>
      </c>
      <c r="E4795" s="10" t="n">
        <v>20</v>
      </c>
      <c r="F4795" s="10" t="n">
        <v>128031.63</v>
      </c>
      <c r="G4795" s="10" t="n">
        <v>1</v>
      </c>
      <c r="H4795" s="10" t="n">
        <v>71179.11</v>
      </c>
    </row>
    <row r="4796" customFormat="false" ht="15" hidden="false" customHeight="false" outlineLevel="0" collapsed="false">
      <c r="A4796" s="9" t="s">
        <v>14944</v>
      </c>
      <c r="B4796" s="9" t="s">
        <v>62</v>
      </c>
      <c r="C4796" s="9" t="s">
        <v>10161</v>
      </c>
      <c r="D4796" s="9" t="s">
        <v>10155</v>
      </c>
      <c r="E4796" s="10" t="n">
        <v>8</v>
      </c>
      <c r="F4796" s="10" t="n">
        <v>41146.03</v>
      </c>
      <c r="G4796" s="10" t="n">
        <v>33</v>
      </c>
      <c r="H4796" s="10" t="n">
        <v>22875.11</v>
      </c>
    </row>
    <row r="4797" customFormat="false" ht="15" hidden="false" customHeight="false" outlineLevel="0" collapsed="false">
      <c r="A4797" s="9" t="s">
        <v>14945</v>
      </c>
      <c r="B4797" s="9" t="s">
        <v>71</v>
      </c>
      <c r="C4797" s="9" t="s">
        <v>10161</v>
      </c>
      <c r="D4797" s="9" t="s">
        <v>10155</v>
      </c>
      <c r="E4797" s="10" t="n">
        <v>6</v>
      </c>
      <c r="F4797" s="10" t="n">
        <v>13795.87</v>
      </c>
      <c r="G4797" s="10" t="n">
        <v>21</v>
      </c>
      <c r="H4797" s="10" t="n">
        <v>7669.81</v>
      </c>
    </row>
    <row r="4798" customFormat="false" ht="15" hidden="false" customHeight="false" outlineLevel="0" collapsed="false">
      <c r="A4798" s="9" t="s">
        <v>14946</v>
      </c>
      <c r="B4798" s="9" t="s">
        <v>63</v>
      </c>
      <c r="C4798" s="9" t="s">
        <v>10161</v>
      </c>
      <c r="D4798" s="9" t="s">
        <v>10157</v>
      </c>
      <c r="E4798" s="10" t="n">
        <v>3</v>
      </c>
      <c r="F4798" s="10" t="n">
        <v>5048.29</v>
      </c>
      <c r="G4798" s="10" t="n">
        <v>131</v>
      </c>
      <c r="H4798" s="10" t="n">
        <v>2806.59</v>
      </c>
    </row>
    <row r="4799" customFormat="false" ht="15" hidden="false" customHeight="false" outlineLevel="0" collapsed="false">
      <c r="A4799" s="9" t="s">
        <v>14947</v>
      </c>
      <c r="B4799" s="9" t="s">
        <v>71</v>
      </c>
      <c r="C4799" s="9" t="s">
        <v>10162</v>
      </c>
      <c r="D4799" s="9" t="s">
        <v>10155</v>
      </c>
      <c r="E4799" s="10" t="n">
        <v>3</v>
      </c>
      <c r="F4799" s="10" t="n">
        <v>15448.8</v>
      </c>
      <c r="G4799" s="10" t="n">
        <v>24</v>
      </c>
      <c r="H4799" s="10" t="n">
        <v>8588.75</v>
      </c>
    </row>
    <row r="4800" customFormat="false" ht="15" hidden="false" customHeight="false" outlineLevel="0" collapsed="false">
      <c r="A4800" s="9" t="s">
        <v>14948</v>
      </c>
      <c r="B4800" s="9" t="s">
        <v>71</v>
      </c>
      <c r="C4800" s="9" t="s">
        <v>10164</v>
      </c>
      <c r="D4800" s="9" t="s">
        <v>10155</v>
      </c>
      <c r="E4800" s="10" t="n">
        <v>5</v>
      </c>
      <c r="F4800" s="10" t="n">
        <v>25674.46</v>
      </c>
      <c r="G4800" s="10" t="n">
        <v>84</v>
      </c>
      <c r="H4800" s="10" t="n">
        <v>14273.7</v>
      </c>
    </row>
    <row r="4801" customFormat="false" ht="15" hidden="false" customHeight="false" outlineLevel="0" collapsed="false">
      <c r="A4801" s="9" t="s">
        <v>14949</v>
      </c>
      <c r="B4801" s="9" t="s">
        <v>71</v>
      </c>
      <c r="C4801" s="9" t="s">
        <v>10161</v>
      </c>
      <c r="D4801" s="9" t="s">
        <v>10155</v>
      </c>
      <c r="E4801" s="10" t="n">
        <v>11</v>
      </c>
      <c r="F4801" s="10" t="n">
        <v>62757.18</v>
      </c>
      <c r="G4801" s="10" t="n">
        <v>43</v>
      </c>
      <c r="H4801" s="10" t="n">
        <v>34889.82</v>
      </c>
    </row>
    <row r="4802" customFormat="false" ht="15" hidden="false" customHeight="false" outlineLevel="0" collapsed="false">
      <c r="A4802" s="9" t="s">
        <v>14950</v>
      </c>
      <c r="B4802" s="9" t="s">
        <v>60</v>
      </c>
      <c r="C4802" s="9" t="s">
        <v>10161</v>
      </c>
      <c r="D4802" s="9" t="s">
        <v>10155</v>
      </c>
      <c r="E4802" s="10" t="n">
        <v>5</v>
      </c>
      <c r="F4802" s="10" t="n">
        <v>8180.98</v>
      </c>
      <c r="G4802" s="10" t="n">
        <v>67</v>
      </c>
      <c r="H4802" s="10" t="n">
        <v>4548.21</v>
      </c>
    </row>
    <row r="4803" customFormat="false" ht="15" hidden="false" customHeight="false" outlineLevel="0" collapsed="false">
      <c r="A4803" s="9" t="s">
        <v>14951</v>
      </c>
      <c r="B4803" s="9" t="s">
        <v>75</v>
      </c>
      <c r="C4803" s="9" t="s">
        <v>10161</v>
      </c>
      <c r="D4803" s="9" t="s">
        <v>10154</v>
      </c>
      <c r="E4803" s="10" t="n">
        <v>9</v>
      </c>
      <c r="F4803" s="10" t="n">
        <v>126899.17</v>
      </c>
      <c r="G4803" s="10" t="n">
        <v>5</v>
      </c>
      <c r="H4803" s="10" t="n">
        <v>70549.52</v>
      </c>
    </row>
    <row r="4804" customFormat="false" ht="15" hidden="false" customHeight="false" outlineLevel="0" collapsed="false">
      <c r="A4804" s="9" t="s">
        <v>14952</v>
      </c>
      <c r="B4804" s="9" t="s">
        <v>69</v>
      </c>
      <c r="C4804" s="9" t="s">
        <v>10161</v>
      </c>
      <c r="D4804" s="9" t="s">
        <v>10155</v>
      </c>
      <c r="E4804" s="10" t="n">
        <v>3</v>
      </c>
      <c r="F4804" s="10" t="n">
        <v>9390.4</v>
      </c>
      <c r="G4804" s="10" t="n">
        <v>6</v>
      </c>
      <c r="H4804" s="10" t="n">
        <v>5220.59</v>
      </c>
    </row>
    <row r="4805" customFormat="false" ht="15" hidden="false" customHeight="false" outlineLevel="0" collapsed="false">
      <c r="A4805" s="9" t="s">
        <v>14953</v>
      </c>
      <c r="B4805" s="9" t="s">
        <v>59</v>
      </c>
      <c r="C4805" s="9" t="s">
        <v>10164</v>
      </c>
      <c r="D4805" s="9" t="s">
        <v>10155</v>
      </c>
      <c r="E4805" s="10" t="n">
        <v>4</v>
      </c>
      <c r="F4805" s="10" t="n">
        <v>12272.27</v>
      </c>
      <c r="G4805" s="10" t="n">
        <v>45</v>
      </c>
      <c r="H4805" s="10" t="n">
        <v>6822.76</v>
      </c>
    </row>
    <row r="4806" customFormat="false" ht="15" hidden="false" customHeight="false" outlineLevel="0" collapsed="false">
      <c r="A4806" s="9" t="s">
        <v>14954</v>
      </c>
      <c r="B4806" s="9" t="s">
        <v>77</v>
      </c>
      <c r="C4806" s="9" t="s">
        <v>10164</v>
      </c>
      <c r="D4806" s="9" t="s">
        <v>10155</v>
      </c>
      <c r="E4806" s="10" t="n">
        <v>5</v>
      </c>
      <c r="F4806" s="10" t="n">
        <v>9321.79</v>
      </c>
      <c r="G4806" s="10" t="n">
        <v>87</v>
      </c>
      <c r="H4806" s="10" t="n">
        <v>5182.44</v>
      </c>
    </row>
    <row r="4807" customFormat="false" ht="15" hidden="false" customHeight="false" outlineLevel="0" collapsed="false">
      <c r="A4807" s="9" t="s">
        <v>14955</v>
      </c>
      <c r="B4807" s="9" t="s">
        <v>62</v>
      </c>
      <c r="C4807" s="9" t="s">
        <v>10163</v>
      </c>
      <c r="D4807" s="9" t="s">
        <v>10156</v>
      </c>
      <c r="E4807" s="10" t="n">
        <v>1</v>
      </c>
      <c r="F4807" s="10" t="n">
        <v>2713.5</v>
      </c>
      <c r="G4807" s="10" t="n">
        <v>105</v>
      </c>
      <c r="H4807" s="10" t="n">
        <v>1508.57</v>
      </c>
    </row>
    <row r="4808" customFormat="false" ht="15" hidden="false" customHeight="false" outlineLevel="0" collapsed="false">
      <c r="A4808" s="9" t="s">
        <v>14956</v>
      </c>
      <c r="B4808" s="9" t="s">
        <v>67</v>
      </c>
      <c r="C4808" s="9" t="s">
        <v>10161</v>
      </c>
      <c r="D4808" s="9" t="s">
        <v>10157</v>
      </c>
      <c r="E4808" s="10" t="n">
        <v>2</v>
      </c>
      <c r="F4808" s="10" t="n">
        <v>8686.3</v>
      </c>
      <c r="G4808" s="10" t="n">
        <v>161</v>
      </c>
      <c r="H4808" s="10" t="n">
        <v>4829.14</v>
      </c>
    </row>
    <row r="4809" customFormat="false" ht="15" hidden="false" customHeight="false" outlineLevel="0" collapsed="false">
      <c r="A4809" s="9" t="s">
        <v>14957</v>
      </c>
      <c r="B4809" s="9" t="s">
        <v>75</v>
      </c>
      <c r="C4809" s="9" t="s">
        <v>10161</v>
      </c>
      <c r="D4809" s="9" t="s">
        <v>10155</v>
      </c>
      <c r="E4809" s="10" t="n">
        <v>7</v>
      </c>
      <c r="F4809" s="10" t="n">
        <v>18579.29</v>
      </c>
      <c r="G4809" s="10" t="n">
        <v>5</v>
      </c>
      <c r="H4809" s="10" t="n">
        <v>10329.15</v>
      </c>
    </row>
    <row r="4810" customFormat="false" ht="15" hidden="false" customHeight="false" outlineLevel="0" collapsed="false">
      <c r="A4810" s="9" t="s">
        <v>14958</v>
      </c>
      <c r="B4810" s="9" t="s">
        <v>75</v>
      </c>
      <c r="C4810" s="9" t="s">
        <v>10161</v>
      </c>
      <c r="D4810" s="9" t="s">
        <v>10155</v>
      </c>
      <c r="E4810" s="10" t="n">
        <v>3</v>
      </c>
      <c r="F4810" s="10" t="n">
        <v>17761.25</v>
      </c>
      <c r="G4810" s="10" t="n">
        <v>58</v>
      </c>
      <c r="H4810" s="10" t="n">
        <v>9874.36</v>
      </c>
    </row>
    <row r="4811" customFormat="false" ht="15" hidden="false" customHeight="false" outlineLevel="0" collapsed="false">
      <c r="A4811" s="9" t="s">
        <v>14959</v>
      </c>
      <c r="B4811" s="9" t="s">
        <v>74</v>
      </c>
      <c r="C4811" s="9" t="s">
        <v>10162</v>
      </c>
      <c r="D4811" s="9" t="s">
        <v>10156</v>
      </c>
      <c r="E4811" s="10" t="n">
        <v>1</v>
      </c>
      <c r="F4811" s="10" t="n">
        <v>13916.72</v>
      </c>
      <c r="G4811" s="10" t="n">
        <v>123</v>
      </c>
      <c r="H4811" s="10" t="n">
        <v>7736.99</v>
      </c>
    </row>
    <row r="4812" customFormat="false" ht="15" hidden="false" customHeight="false" outlineLevel="0" collapsed="false">
      <c r="A4812" s="9" t="s">
        <v>14960</v>
      </c>
      <c r="B4812" s="9" t="s">
        <v>77</v>
      </c>
      <c r="C4812" s="9" t="s">
        <v>10162</v>
      </c>
      <c r="D4812" s="9" t="s">
        <v>10158</v>
      </c>
      <c r="E4812" s="10" t="n">
        <v>0</v>
      </c>
      <c r="F4812" s="10" t="n">
        <v>0</v>
      </c>
      <c r="H4812" s="10" t="n">
        <v>0</v>
      </c>
    </row>
    <row r="4813" customFormat="false" ht="15" hidden="false" customHeight="false" outlineLevel="0" collapsed="false">
      <c r="A4813" s="9" t="s">
        <v>14961</v>
      </c>
      <c r="B4813" s="9" t="s">
        <v>59</v>
      </c>
      <c r="C4813" s="9" t="s">
        <v>10161</v>
      </c>
      <c r="D4813" s="9" t="s">
        <v>10155</v>
      </c>
      <c r="E4813" s="10" t="n">
        <v>4</v>
      </c>
      <c r="F4813" s="10" t="n">
        <v>56004.5</v>
      </c>
      <c r="G4813" s="10" t="n">
        <v>21</v>
      </c>
      <c r="H4813" s="10" t="n">
        <v>31135.67</v>
      </c>
    </row>
    <row r="4814" customFormat="false" ht="15" hidden="false" customHeight="false" outlineLevel="0" collapsed="false">
      <c r="A4814" s="9" t="s">
        <v>14962</v>
      </c>
      <c r="B4814" s="9" t="s">
        <v>67</v>
      </c>
      <c r="C4814" s="9" t="s">
        <v>10161</v>
      </c>
      <c r="D4814" s="9" t="s">
        <v>10156</v>
      </c>
      <c r="E4814" s="10" t="n">
        <v>2</v>
      </c>
      <c r="F4814" s="10" t="n">
        <v>3641.51</v>
      </c>
      <c r="G4814" s="10" t="n">
        <v>70</v>
      </c>
      <c r="H4814" s="10" t="n">
        <v>2024.5</v>
      </c>
    </row>
    <row r="4815" customFormat="false" ht="15" hidden="false" customHeight="false" outlineLevel="0" collapsed="false">
      <c r="A4815" s="9" t="s">
        <v>14963</v>
      </c>
      <c r="B4815" s="9" t="s">
        <v>75</v>
      </c>
      <c r="C4815" s="9" t="s">
        <v>10161</v>
      </c>
      <c r="D4815" s="9" t="s">
        <v>10155</v>
      </c>
      <c r="E4815" s="10" t="n">
        <v>11</v>
      </c>
      <c r="F4815" s="10" t="n">
        <v>53369.14</v>
      </c>
      <c r="G4815" s="10" t="n">
        <v>17</v>
      </c>
      <c r="H4815" s="10" t="n">
        <v>29670.54</v>
      </c>
    </row>
    <row r="4816" customFormat="false" ht="15" hidden="false" customHeight="false" outlineLevel="0" collapsed="false">
      <c r="A4816" s="9" t="s">
        <v>14964</v>
      </c>
      <c r="B4816" s="9" t="s">
        <v>71</v>
      </c>
      <c r="C4816" s="9" t="s">
        <v>10164</v>
      </c>
      <c r="D4816" s="9" t="s">
        <v>10155</v>
      </c>
      <c r="E4816" s="10" t="n">
        <v>3</v>
      </c>
      <c r="F4816" s="10" t="n">
        <v>926.25</v>
      </c>
      <c r="G4816" s="10" t="n">
        <v>35</v>
      </c>
      <c r="H4816" s="10" t="n">
        <v>514.95</v>
      </c>
    </row>
    <row r="4817" customFormat="false" ht="15" hidden="false" customHeight="false" outlineLevel="0" collapsed="false">
      <c r="A4817" s="9" t="s">
        <v>14965</v>
      </c>
      <c r="B4817" s="9" t="s">
        <v>69</v>
      </c>
      <c r="C4817" s="9" t="s">
        <v>10164</v>
      </c>
      <c r="D4817" s="9" t="s">
        <v>10155</v>
      </c>
      <c r="E4817" s="10" t="n">
        <v>6</v>
      </c>
      <c r="F4817" s="10" t="n">
        <v>9829.09</v>
      </c>
      <c r="G4817" s="10" t="n">
        <v>69</v>
      </c>
      <c r="H4817" s="10" t="n">
        <v>5464.48</v>
      </c>
    </row>
    <row r="4818" customFormat="false" ht="15" hidden="false" customHeight="false" outlineLevel="0" collapsed="false">
      <c r="A4818" s="9" t="s">
        <v>14966</v>
      </c>
      <c r="B4818" s="9" t="s">
        <v>71</v>
      </c>
      <c r="C4818" s="9" t="s">
        <v>10163</v>
      </c>
      <c r="D4818" s="9" t="s">
        <v>10155</v>
      </c>
      <c r="E4818" s="10" t="n">
        <v>4</v>
      </c>
      <c r="F4818" s="10" t="n">
        <v>11353.74</v>
      </c>
      <c r="G4818" s="10" t="n">
        <v>8</v>
      </c>
      <c r="H4818" s="10" t="n">
        <v>6312.1</v>
      </c>
    </row>
    <row r="4819" customFormat="false" ht="15" hidden="false" customHeight="false" outlineLevel="0" collapsed="false">
      <c r="A4819" s="9" t="s">
        <v>14967</v>
      </c>
      <c r="B4819" s="9" t="s">
        <v>64</v>
      </c>
      <c r="C4819" s="9" t="s">
        <v>10161</v>
      </c>
      <c r="D4819" s="9" t="s">
        <v>10154</v>
      </c>
      <c r="E4819" s="10" t="n">
        <v>14</v>
      </c>
      <c r="F4819" s="10" t="n">
        <v>142440.39</v>
      </c>
      <c r="G4819" s="10" t="n">
        <v>21</v>
      </c>
      <c r="H4819" s="10" t="n">
        <v>79189.65</v>
      </c>
    </row>
    <row r="4820" customFormat="false" ht="15" hidden="false" customHeight="false" outlineLevel="0" collapsed="false">
      <c r="A4820" s="9" t="s">
        <v>14968</v>
      </c>
      <c r="B4820" s="9" t="s">
        <v>62</v>
      </c>
      <c r="C4820" s="9" t="s">
        <v>10161</v>
      </c>
      <c r="D4820" s="9" t="s">
        <v>10156</v>
      </c>
      <c r="E4820" s="10" t="n">
        <v>2</v>
      </c>
      <c r="F4820" s="10" t="n">
        <v>1358.35</v>
      </c>
      <c r="G4820" s="10" t="n">
        <v>98</v>
      </c>
      <c r="H4820" s="10" t="n">
        <v>755.17</v>
      </c>
    </row>
    <row r="4821" customFormat="false" ht="15" hidden="false" customHeight="false" outlineLevel="0" collapsed="false">
      <c r="A4821" s="9" t="s">
        <v>14969</v>
      </c>
      <c r="B4821" s="9" t="s">
        <v>76</v>
      </c>
      <c r="C4821" s="9" t="s">
        <v>10161</v>
      </c>
      <c r="D4821" s="9" t="s">
        <v>10155</v>
      </c>
      <c r="E4821" s="10" t="n">
        <v>5</v>
      </c>
      <c r="F4821" s="10" t="n">
        <v>44864.87</v>
      </c>
      <c r="G4821" s="10" t="n">
        <v>37</v>
      </c>
      <c r="H4821" s="10" t="n">
        <v>24942.6</v>
      </c>
    </row>
    <row r="4822" customFormat="false" ht="15" hidden="false" customHeight="false" outlineLevel="0" collapsed="false">
      <c r="A4822" s="9" t="s">
        <v>14970</v>
      </c>
      <c r="B4822" s="9" t="s">
        <v>64</v>
      </c>
      <c r="C4822" s="9" t="s">
        <v>10161</v>
      </c>
      <c r="D4822" s="9" t="s">
        <v>10154</v>
      </c>
      <c r="E4822" s="10" t="n">
        <v>6</v>
      </c>
      <c r="F4822" s="10" t="n">
        <v>108560.2</v>
      </c>
      <c r="G4822" s="10" t="n">
        <v>28</v>
      </c>
      <c r="H4822" s="10" t="n">
        <v>60353.98</v>
      </c>
    </row>
    <row r="4823" customFormat="false" ht="15" hidden="false" customHeight="false" outlineLevel="0" collapsed="false">
      <c r="A4823" s="9" t="s">
        <v>14971</v>
      </c>
      <c r="B4823" s="9" t="s">
        <v>77</v>
      </c>
      <c r="C4823" s="9" t="s">
        <v>10161</v>
      </c>
      <c r="D4823" s="9" t="s">
        <v>10155</v>
      </c>
      <c r="E4823" s="10" t="n">
        <v>7</v>
      </c>
      <c r="F4823" s="10" t="n">
        <v>30629.02</v>
      </c>
      <c r="G4823" s="10" t="n">
        <v>32</v>
      </c>
      <c r="H4823" s="10" t="n">
        <v>17028.19</v>
      </c>
    </row>
    <row r="4824" customFormat="false" ht="15" hidden="false" customHeight="false" outlineLevel="0" collapsed="false">
      <c r="A4824" s="9" t="s">
        <v>14972</v>
      </c>
      <c r="B4824" s="9" t="s">
        <v>67</v>
      </c>
      <c r="C4824" s="9" t="s">
        <v>10163</v>
      </c>
      <c r="D4824" s="9" t="s">
        <v>10156</v>
      </c>
      <c r="E4824" s="10" t="n">
        <v>1</v>
      </c>
      <c r="F4824" s="10" t="n">
        <v>383.9</v>
      </c>
      <c r="G4824" s="10" t="n">
        <v>62</v>
      </c>
      <c r="H4824" s="10" t="n">
        <v>213.43</v>
      </c>
    </row>
    <row r="4825" customFormat="false" ht="15" hidden="false" customHeight="false" outlineLevel="0" collapsed="false">
      <c r="A4825" s="9" t="s">
        <v>14973</v>
      </c>
      <c r="B4825" s="9" t="s">
        <v>69</v>
      </c>
      <c r="C4825" s="9" t="s">
        <v>10162</v>
      </c>
      <c r="D4825" s="9" t="s">
        <v>10155</v>
      </c>
      <c r="E4825" s="10" t="n">
        <v>8</v>
      </c>
      <c r="F4825" s="10" t="n">
        <v>41705.4</v>
      </c>
      <c r="G4825" s="10" t="n">
        <v>10</v>
      </c>
      <c r="H4825" s="10" t="n">
        <v>23186.09</v>
      </c>
    </row>
    <row r="4826" customFormat="false" ht="15" hidden="false" customHeight="false" outlineLevel="0" collapsed="false">
      <c r="A4826" s="9" t="s">
        <v>14974</v>
      </c>
      <c r="B4826" s="9" t="s">
        <v>64</v>
      </c>
      <c r="C4826" s="9" t="s">
        <v>10163</v>
      </c>
      <c r="D4826" s="9" t="s">
        <v>10155</v>
      </c>
      <c r="E4826" s="10" t="n">
        <v>6</v>
      </c>
      <c r="F4826" s="10" t="n">
        <v>17839.62</v>
      </c>
      <c r="G4826" s="10" t="n">
        <v>23</v>
      </c>
      <c r="H4826" s="10" t="n">
        <v>9917.93</v>
      </c>
    </row>
    <row r="4827" customFormat="false" ht="15" hidden="false" customHeight="false" outlineLevel="0" collapsed="false">
      <c r="A4827" s="9" t="s">
        <v>14975</v>
      </c>
      <c r="B4827" s="9" t="s">
        <v>68</v>
      </c>
      <c r="C4827" s="9" t="s">
        <v>10161</v>
      </c>
      <c r="D4827" s="9" t="s">
        <v>10156</v>
      </c>
      <c r="E4827" s="10" t="n">
        <v>2</v>
      </c>
      <c r="F4827" s="10" t="n">
        <v>4957.37</v>
      </c>
      <c r="G4827" s="10" t="n">
        <v>27</v>
      </c>
      <c r="H4827" s="10" t="n">
        <v>2756.05</v>
      </c>
    </row>
    <row r="4828" customFormat="false" ht="15" hidden="false" customHeight="false" outlineLevel="0" collapsed="false">
      <c r="A4828" s="9" t="s">
        <v>14976</v>
      </c>
      <c r="B4828" s="9" t="s">
        <v>64</v>
      </c>
      <c r="C4828" s="9" t="s">
        <v>10161</v>
      </c>
      <c r="D4828" s="9" t="s">
        <v>10154</v>
      </c>
      <c r="E4828" s="10" t="n">
        <v>4</v>
      </c>
      <c r="F4828" s="10" t="n">
        <v>154197.86</v>
      </c>
      <c r="G4828" s="10" t="n">
        <v>21</v>
      </c>
      <c r="H4828" s="10" t="n">
        <v>85726.21</v>
      </c>
    </row>
    <row r="4829" customFormat="false" ht="15" hidden="false" customHeight="false" outlineLevel="0" collapsed="false">
      <c r="A4829" s="9" t="s">
        <v>14977</v>
      </c>
      <c r="B4829" s="9" t="s">
        <v>76</v>
      </c>
      <c r="C4829" s="9" t="s">
        <v>10163</v>
      </c>
      <c r="D4829" s="9" t="s">
        <v>10155</v>
      </c>
      <c r="E4829" s="10" t="n">
        <v>4</v>
      </c>
      <c r="F4829" s="10" t="n">
        <v>54590.49</v>
      </c>
      <c r="G4829" s="10" t="n">
        <v>3</v>
      </c>
      <c r="H4829" s="10" t="n">
        <v>30349.55</v>
      </c>
    </row>
    <row r="4830" customFormat="false" ht="15" hidden="false" customHeight="false" outlineLevel="0" collapsed="false">
      <c r="A4830" s="9" t="s">
        <v>14978</v>
      </c>
      <c r="B4830" s="9" t="s">
        <v>75</v>
      </c>
      <c r="C4830" s="9" t="s">
        <v>10161</v>
      </c>
      <c r="D4830" s="9" t="s">
        <v>10157</v>
      </c>
      <c r="E4830" s="10" t="n">
        <v>3</v>
      </c>
      <c r="F4830" s="10" t="n">
        <v>3694.53</v>
      </c>
      <c r="G4830" s="10" t="n">
        <v>152</v>
      </c>
      <c r="H4830" s="10" t="n">
        <v>2053.97</v>
      </c>
    </row>
    <row r="4831" customFormat="false" ht="15" hidden="false" customHeight="false" outlineLevel="0" collapsed="false">
      <c r="A4831" s="9" t="s">
        <v>14979</v>
      </c>
      <c r="B4831" s="9" t="s">
        <v>69</v>
      </c>
      <c r="C4831" s="9" t="s">
        <v>10161</v>
      </c>
      <c r="D4831" s="9" t="s">
        <v>10156</v>
      </c>
      <c r="E4831" s="10" t="n">
        <v>1</v>
      </c>
      <c r="F4831" s="10" t="n">
        <v>422.1</v>
      </c>
      <c r="G4831" s="10" t="n">
        <v>106</v>
      </c>
      <c r="H4831" s="10" t="n">
        <v>234.67</v>
      </c>
    </row>
    <row r="4832" customFormat="false" ht="15" hidden="false" customHeight="false" outlineLevel="0" collapsed="false">
      <c r="A4832" s="9" t="s">
        <v>14980</v>
      </c>
      <c r="B4832" s="9" t="s">
        <v>79</v>
      </c>
      <c r="C4832" s="9" t="s">
        <v>10162</v>
      </c>
      <c r="D4832" s="9" t="s">
        <v>10154</v>
      </c>
      <c r="E4832" s="10" t="n">
        <v>11</v>
      </c>
      <c r="F4832" s="10" t="n">
        <v>124578.14</v>
      </c>
      <c r="G4832" s="10" t="n">
        <v>1</v>
      </c>
      <c r="H4832" s="10" t="n">
        <v>69259.14</v>
      </c>
    </row>
    <row r="4833" customFormat="false" ht="15" hidden="false" customHeight="false" outlineLevel="0" collapsed="false">
      <c r="A4833" s="9" t="s">
        <v>14981</v>
      </c>
      <c r="B4833" s="9" t="s">
        <v>71</v>
      </c>
      <c r="C4833" s="9" t="s">
        <v>10161</v>
      </c>
      <c r="D4833" s="9" t="s">
        <v>10155</v>
      </c>
      <c r="E4833" s="10" t="n">
        <v>3</v>
      </c>
      <c r="F4833" s="10" t="n">
        <v>23575.85</v>
      </c>
      <c r="G4833" s="10" t="n">
        <v>31</v>
      </c>
      <c r="H4833" s="10" t="n">
        <v>13106.98</v>
      </c>
    </row>
    <row r="4834" customFormat="false" ht="15" hidden="false" customHeight="false" outlineLevel="0" collapsed="false">
      <c r="A4834" s="9" t="s">
        <v>14982</v>
      </c>
      <c r="B4834" s="9" t="s">
        <v>77</v>
      </c>
      <c r="C4834" s="9" t="s">
        <v>10163</v>
      </c>
      <c r="D4834" s="9" t="s">
        <v>10155</v>
      </c>
      <c r="E4834" s="10" t="n">
        <v>6</v>
      </c>
      <c r="F4834" s="10" t="n">
        <v>45956.76</v>
      </c>
      <c r="G4834" s="10" t="n">
        <v>32</v>
      </c>
      <c r="H4834" s="10" t="n">
        <v>25549.63</v>
      </c>
    </row>
    <row r="4835" customFormat="false" ht="15" hidden="false" customHeight="false" outlineLevel="0" collapsed="false">
      <c r="A4835" s="9" t="s">
        <v>14983</v>
      </c>
      <c r="B4835" s="9" t="s">
        <v>68</v>
      </c>
      <c r="C4835" s="9" t="s">
        <v>10163</v>
      </c>
      <c r="D4835" s="9" t="s">
        <v>10157</v>
      </c>
      <c r="E4835" s="10" t="n">
        <v>4</v>
      </c>
      <c r="F4835" s="10" t="n">
        <v>14982.15</v>
      </c>
      <c r="G4835" s="10" t="n">
        <v>245</v>
      </c>
      <c r="H4835" s="10" t="n">
        <v>8329.32</v>
      </c>
    </row>
    <row r="4836" customFormat="false" ht="15" hidden="false" customHeight="false" outlineLevel="0" collapsed="false">
      <c r="A4836" s="9" t="s">
        <v>14984</v>
      </c>
      <c r="B4836" s="9" t="s">
        <v>62</v>
      </c>
      <c r="C4836" s="9" t="s">
        <v>10161</v>
      </c>
      <c r="D4836" s="9" t="s">
        <v>10155</v>
      </c>
      <c r="E4836" s="10" t="n">
        <v>4</v>
      </c>
      <c r="F4836" s="10" t="n">
        <v>29496.05</v>
      </c>
      <c r="G4836" s="10" t="n">
        <v>24</v>
      </c>
      <c r="H4836" s="10" t="n">
        <v>16398.31</v>
      </c>
    </row>
    <row r="4837" customFormat="false" ht="15" hidden="false" customHeight="false" outlineLevel="0" collapsed="false">
      <c r="A4837" s="9" t="s">
        <v>14985</v>
      </c>
      <c r="B4837" s="9" t="s">
        <v>65</v>
      </c>
      <c r="C4837" s="9" t="s">
        <v>10161</v>
      </c>
      <c r="D4837" s="9" t="s">
        <v>10156</v>
      </c>
      <c r="E4837" s="10" t="n">
        <v>2</v>
      </c>
      <c r="F4837" s="10" t="n">
        <v>2263.35</v>
      </c>
      <c r="G4837" s="10" t="n">
        <v>50</v>
      </c>
      <c r="H4837" s="10" t="n">
        <v>1258.31</v>
      </c>
    </row>
    <row r="4838" customFormat="false" ht="15" hidden="false" customHeight="false" outlineLevel="0" collapsed="false">
      <c r="A4838" s="9" t="s">
        <v>14986</v>
      </c>
      <c r="B4838" s="9" t="s">
        <v>62</v>
      </c>
      <c r="C4838" s="9" t="s">
        <v>10163</v>
      </c>
      <c r="D4838" s="9" t="s">
        <v>10156</v>
      </c>
      <c r="E4838" s="10" t="n">
        <v>2</v>
      </c>
      <c r="F4838" s="10" t="n">
        <v>22657.95</v>
      </c>
      <c r="G4838" s="10" t="n">
        <v>34</v>
      </c>
      <c r="H4838" s="10" t="n">
        <v>12596.67</v>
      </c>
    </row>
    <row r="4839" customFormat="false" ht="15" hidden="false" customHeight="false" outlineLevel="0" collapsed="false">
      <c r="A4839" s="9" t="s">
        <v>14987</v>
      </c>
      <c r="B4839" s="9" t="s">
        <v>74</v>
      </c>
      <c r="C4839" s="9" t="s">
        <v>10162</v>
      </c>
      <c r="D4839" s="9" t="s">
        <v>10154</v>
      </c>
      <c r="E4839" s="10" t="n">
        <v>21</v>
      </c>
      <c r="F4839" s="10" t="n">
        <v>146346.48</v>
      </c>
      <c r="G4839" s="10" t="n">
        <v>8</v>
      </c>
      <c r="H4839" s="10" t="n">
        <v>81361.24</v>
      </c>
    </row>
    <row r="4840" customFormat="false" ht="15" hidden="false" customHeight="false" outlineLevel="0" collapsed="false">
      <c r="A4840" s="9" t="s">
        <v>14988</v>
      </c>
      <c r="B4840" s="9" t="s">
        <v>73</v>
      </c>
      <c r="C4840" s="9" t="s">
        <v>10162</v>
      </c>
      <c r="D4840" s="9" t="s">
        <v>10154</v>
      </c>
      <c r="E4840" s="10" t="n">
        <v>8</v>
      </c>
      <c r="F4840" s="10" t="n">
        <v>80376.18</v>
      </c>
      <c r="G4840" s="10" t="n">
        <v>0</v>
      </c>
      <c r="H4840" s="10" t="n">
        <v>44685.09</v>
      </c>
    </row>
    <row r="4841" customFormat="false" ht="15" hidden="false" customHeight="false" outlineLevel="0" collapsed="false">
      <c r="A4841" s="9" t="s">
        <v>14989</v>
      </c>
      <c r="B4841" s="9" t="s">
        <v>68</v>
      </c>
      <c r="C4841" s="9" t="s">
        <v>10161</v>
      </c>
      <c r="D4841" s="9" t="s">
        <v>10156</v>
      </c>
      <c r="E4841" s="10" t="n">
        <v>2</v>
      </c>
      <c r="F4841" s="10" t="n">
        <v>1901.35</v>
      </c>
      <c r="G4841" s="10" t="n">
        <v>43</v>
      </c>
      <c r="H4841" s="10" t="n">
        <v>1057.05</v>
      </c>
    </row>
    <row r="4842" customFormat="false" ht="15" hidden="false" customHeight="false" outlineLevel="0" collapsed="false">
      <c r="A4842" s="9" t="s">
        <v>14990</v>
      </c>
      <c r="B4842" s="9" t="s">
        <v>79</v>
      </c>
      <c r="C4842" s="9" t="s">
        <v>10164</v>
      </c>
      <c r="D4842" s="9" t="s">
        <v>10155</v>
      </c>
      <c r="E4842" s="10" t="n">
        <v>7</v>
      </c>
      <c r="F4842" s="10" t="n">
        <v>18518.8</v>
      </c>
      <c r="G4842" s="10" t="n">
        <v>33</v>
      </c>
      <c r="H4842" s="10" t="n">
        <v>10295.52</v>
      </c>
    </row>
    <row r="4843" customFormat="false" ht="15" hidden="false" customHeight="false" outlineLevel="0" collapsed="false">
      <c r="A4843" s="9" t="s">
        <v>14991</v>
      </c>
      <c r="B4843" s="9" t="s">
        <v>64</v>
      </c>
      <c r="C4843" s="9" t="s">
        <v>10161</v>
      </c>
      <c r="D4843" s="9" t="s">
        <v>10157</v>
      </c>
      <c r="E4843" s="10" t="n">
        <v>2</v>
      </c>
      <c r="F4843" s="10" t="n">
        <v>2063.33</v>
      </c>
      <c r="G4843" s="10" t="n">
        <v>224</v>
      </c>
      <c r="H4843" s="10" t="n">
        <v>1147.11</v>
      </c>
    </row>
    <row r="4844" customFormat="false" ht="15" hidden="false" customHeight="false" outlineLevel="0" collapsed="false">
      <c r="A4844" s="9" t="s">
        <v>14992</v>
      </c>
      <c r="B4844" s="9" t="s">
        <v>74</v>
      </c>
      <c r="C4844" s="9" t="s">
        <v>10163</v>
      </c>
      <c r="D4844" s="9" t="s">
        <v>10156</v>
      </c>
      <c r="E4844" s="10" t="n">
        <v>1</v>
      </c>
      <c r="F4844" s="10" t="n">
        <v>1775.55</v>
      </c>
      <c r="G4844" s="10" t="n">
        <v>358</v>
      </c>
      <c r="H4844" s="10" t="n">
        <v>987.12</v>
      </c>
    </row>
    <row r="4845" customFormat="false" ht="15" hidden="false" customHeight="false" outlineLevel="0" collapsed="false">
      <c r="A4845" s="9" t="s">
        <v>14993</v>
      </c>
      <c r="B4845" s="9" t="s">
        <v>67</v>
      </c>
      <c r="C4845" s="9" t="s">
        <v>10162</v>
      </c>
      <c r="D4845" s="9" t="s">
        <v>10154</v>
      </c>
      <c r="E4845" s="10" t="n">
        <v>6</v>
      </c>
      <c r="F4845" s="10" t="n">
        <v>103117.26</v>
      </c>
      <c r="G4845" s="10" t="n">
        <v>21</v>
      </c>
      <c r="H4845" s="10" t="n">
        <v>57327.98</v>
      </c>
    </row>
    <row r="4846" customFormat="false" ht="15" hidden="false" customHeight="false" outlineLevel="0" collapsed="false">
      <c r="A4846" s="9" t="s">
        <v>14994</v>
      </c>
      <c r="B4846" s="9" t="s">
        <v>60</v>
      </c>
      <c r="C4846" s="9" t="s">
        <v>10161</v>
      </c>
      <c r="D4846" s="9" t="s">
        <v>10156</v>
      </c>
      <c r="E4846" s="10" t="n">
        <v>1</v>
      </c>
      <c r="F4846" s="10" t="n">
        <v>2469</v>
      </c>
      <c r="G4846" s="10" t="n">
        <v>320</v>
      </c>
      <c r="H4846" s="10" t="n">
        <v>1372.64</v>
      </c>
    </row>
    <row r="4847" customFormat="false" ht="15" hidden="false" customHeight="false" outlineLevel="0" collapsed="false">
      <c r="A4847" s="9" t="s">
        <v>14995</v>
      </c>
      <c r="B4847" s="9" t="s">
        <v>62</v>
      </c>
      <c r="C4847" s="9" t="s">
        <v>10163</v>
      </c>
      <c r="D4847" s="9" t="s">
        <v>10155</v>
      </c>
      <c r="E4847" s="10" t="n">
        <v>7</v>
      </c>
      <c r="F4847" s="10" t="n">
        <v>21330.64</v>
      </c>
      <c r="G4847" s="10" t="n">
        <v>22</v>
      </c>
      <c r="H4847" s="10" t="n">
        <v>11858.76</v>
      </c>
    </row>
    <row r="4848" customFormat="false" ht="15" hidden="false" customHeight="false" outlineLevel="0" collapsed="false">
      <c r="A4848" s="9" t="s">
        <v>14996</v>
      </c>
      <c r="B4848" s="9" t="s">
        <v>64</v>
      </c>
      <c r="C4848" s="9" t="s">
        <v>10164</v>
      </c>
      <c r="D4848" s="9" t="s">
        <v>10155</v>
      </c>
      <c r="E4848" s="10" t="n">
        <v>6</v>
      </c>
      <c r="F4848" s="10" t="n">
        <v>14020.5</v>
      </c>
      <c r="G4848" s="10" t="n">
        <v>8</v>
      </c>
      <c r="H4848" s="10" t="n">
        <v>7794.69</v>
      </c>
    </row>
    <row r="4849" customFormat="false" ht="15" hidden="false" customHeight="false" outlineLevel="0" collapsed="false">
      <c r="A4849" s="9" t="s">
        <v>14997</v>
      </c>
      <c r="B4849" s="9" t="s">
        <v>62</v>
      </c>
      <c r="C4849" s="9" t="s">
        <v>10161</v>
      </c>
      <c r="D4849" s="9" t="s">
        <v>10156</v>
      </c>
      <c r="E4849" s="10" t="n">
        <v>1</v>
      </c>
      <c r="F4849" s="10" t="n">
        <v>27498.7</v>
      </c>
      <c r="G4849" s="10" t="n">
        <v>18</v>
      </c>
      <c r="H4849" s="10" t="n">
        <v>15287.89</v>
      </c>
    </row>
    <row r="4850" customFormat="false" ht="15" hidden="false" customHeight="false" outlineLevel="0" collapsed="false">
      <c r="A4850" s="9" t="s">
        <v>14998</v>
      </c>
      <c r="B4850" s="9" t="s">
        <v>71</v>
      </c>
      <c r="C4850" s="9" t="s">
        <v>10161</v>
      </c>
      <c r="D4850" s="9" t="s">
        <v>10156</v>
      </c>
      <c r="E4850" s="10" t="n">
        <v>1</v>
      </c>
      <c r="F4850" s="10" t="n">
        <v>2886.3</v>
      </c>
      <c r="G4850" s="10" t="n">
        <v>215</v>
      </c>
      <c r="H4850" s="10" t="n">
        <v>1604.64</v>
      </c>
    </row>
    <row r="4851" customFormat="false" ht="15" hidden="false" customHeight="false" outlineLevel="0" collapsed="false">
      <c r="A4851" s="9" t="s">
        <v>14999</v>
      </c>
      <c r="B4851" s="9" t="s">
        <v>76</v>
      </c>
      <c r="C4851" s="9" t="s">
        <v>10161</v>
      </c>
      <c r="D4851" s="9" t="s">
        <v>10154</v>
      </c>
      <c r="E4851" s="10" t="n">
        <v>13</v>
      </c>
      <c r="F4851" s="10" t="n">
        <v>81935.88</v>
      </c>
      <c r="G4851" s="10" t="n">
        <v>0</v>
      </c>
      <c r="H4851" s="10" t="n">
        <v>45552.2</v>
      </c>
    </row>
    <row r="4852" customFormat="false" ht="15" hidden="false" customHeight="false" outlineLevel="0" collapsed="false">
      <c r="A4852" s="9" t="s">
        <v>15000</v>
      </c>
      <c r="B4852" s="9" t="s">
        <v>68</v>
      </c>
      <c r="C4852" s="9" t="s">
        <v>10161</v>
      </c>
      <c r="D4852" s="9" t="s">
        <v>10156</v>
      </c>
      <c r="E4852" s="10" t="n">
        <v>1</v>
      </c>
      <c r="F4852" s="10" t="n">
        <v>689</v>
      </c>
      <c r="G4852" s="10" t="n">
        <v>199</v>
      </c>
      <c r="H4852" s="10" t="n">
        <v>383.05</v>
      </c>
    </row>
    <row r="4853" customFormat="false" ht="15" hidden="false" customHeight="false" outlineLevel="0" collapsed="false">
      <c r="A4853" s="9" t="s">
        <v>15001</v>
      </c>
      <c r="B4853" s="9" t="s">
        <v>64</v>
      </c>
      <c r="C4853" s="9" t="s">
        <v>10162</v>
      </c>
      <c r="D4853" s="9" t="s">
        <v>10155</v>
      </c>
      <c r="E4853" s="10" t="n">
        <v>8</v>
      </c>
      <c r="F4853" s="10" t="n">
        <v>62155.6</v>
      </c>
      <c r="G4853" s="10" t="n">
        <v>11</v>
      </c>
      <c r="H4853" s="10" t="n">
        <v>34555.37</v>
      </c>
    </row>
    <row r="4854" customFormat="false" ht="15" hidden="false" customHeight="false" outlineLevel="0" collapsed="false">
      <c r="A4854" s="9" t="s">
        <v>15002</v>
      </c>
      <c r="B4854" s="9" t="s">
        <v>74</v>
      </c>
      <c r="C4854" s="9" t="s">
        <v>10162</v>
      </c>
      <c r="D4854" s="9" t="s">
        <v>10156</v>
      </c>
      <c r="E4854" s="10" t="n">
        <v>2</v>
      </c>
      <c r="F4854" s="10" t="n">
        <v>9046.8</v>
      </c>
      <c r="G4854" s="10" t="n">
        <v>57</v>
      </c>
      <c r="H4854" s="10" t="n">
        <v>5029.56</v>
      </c>
    </row>
    <row r="4855" customFormat="false" ht="15" hidden="false" customHeight="false" outlineLevel="0" collapsed="false">
      <c r="A4855" s="9" t="s">
        <v>15003</v>
      </c>
      <c r="B4855" s="9" t="s">
        <v>76</v>
      </c>
      <c r="C4855" s="9" t="s">
        <v>10161</v>
      </c>
      <c r="D4855" s="9" t="s">
        <v>10154</v>
      </c>
      <c r="E4855" s="10" t="n">
        <v>10</v>
      </c>
      <c r="F4855" s="10" t="n">
        <v>178302.12</v>
      </c>
      <c r="G4855" s="10" t="n">
        <v>33</v>
      </c>
      <c r="H4855" s="10" t="n">
        <v>99126.96</v>
      </c>
    </row>
    <row r="4856" customFormat="false" ht="15" hidden="false" customHeight="false" outlineLevel="0" collapsed="false">
      <c r="A4856" s="9" t="s">
        <v>15004</v>
      </c>
      <c r="B4856" s="9" t="s">
        <v>70</v>
      </c>
      <c r="C4856" s="9" t="s">
        <v>10161</v>
      </c>
      <c r="D4856" s="9" t="s">
        <v>10156</v>
      </c>
      <c r="E4856" s="10" t="n">
        <v>2</v>
      </c>
      <c r="F4856" s="10" t="n">
        <v>24938.75</v>
      </c>
      <c r="G4856" s="10" t="n">
        <v>72</v>
      </c>
      <c r="H4856" s="10" t="n">
        <v>13864.68</v>
      </c>
    </row>
    <row r="4857" customFormat="false" ht="15" hidden="false" customHeight="false" outlineLevel="0" collapsed="false">
      <c r="A4857" s="9" t="s">
        <v>15005</v>
      </c>
      <c r="B4857" s="9" t="s">
        <v>70</v>
      </c>
      <c r="C4857" s="9" t="s">
        <v>10161</v>
      </c>
      <c r="D4857" s="9" t="s">
        <v>10155</v>
      </c>
      <c r="E4857" s="10" t="n">
        <v>5</v>
      </c>
      <c r="F4857" s="10" t="n">
        <v>19384.7</v>
      </c>
      <c r="G4857" s="10" t="n">
        <v>59</v>
      </c>
      <c r="H4857" s="10" t="n">
        <v>10776.91</v>
      </c>
    </row>
    <row r="4858" customFormat="false" ht="15" hidden="false" customHeight="false" outlineLevel="0" collapsed="false">
      <c r="A4858" s="9" t="s">
        <v>15006</v>
      </c>
      <c r="B4858" s="9" t="s">
        <v>77</v>
      </c>
      <c r="C4858" s="9" t="s">
        <v>10161</v>
      </c>
      <c r="D4858" s="9" t="s">
        <v>10155</v>
      </c>
      <c r="E4858" s="10" t="n">
        <v>9</v>
      </c>
      <c r="F4858" s="10" t="n">
        <v>17844.65</v>
      </c>
      <c r="G4858" s="10" t="n">
        <v>55</v>
      </c>
      <c r="H4858" s="10" t="n">
        <v>9920.72</v>
      </c>
    </row>
    <row r="4859" customFormat="false" ht="15" hidden="false" customHeight="false" outlineLevel="0" collapsed="false">
      <c r="A4859" s="9" t="s">
        <v>15007</v>
      </c>
      <c r="B4859" s="9" t="s">
        <v>76</v>
      </c>
      <c r="C4859" s="9" t="s">
        <v>10161</v>
      </c>
      <c r="D4859" s="9" t="s">
        <v>10156</v>
      </c>
      <c r="E4859" s="10" t="n">
        <v>2</v>
      </c>
      <c r="F4859" s="10" t="n">
        <v>3489.54</v>
      </c>
      <c r="G4859" s="10" t="n">
        <v>108</v>
      </c>
      <c r="H4859" s="10" t="n">
        <v>1940.01</v>
      </c>
    </row>
    <row r="4860" customFormat="false" ht="15" hidden="false" customHeight="false" outlineLevel="0" collapsed="false">
      <c r="A4860" s="9" t="s">
        <v>15008</v>
      </c>
      <c r="B4860" s="9" t="s">
        <v>62</v>
      </c>
      <c r="C4860" s="9" t="s">
        <v>10161</v>
      </c>
      <c r="D4860" s="9" t="s">
        <v>10155</v>
      </c>
      <c r="E4860" s="10" t="n">
        <v>7</v>
      </c>
      <c r="F4860" s="10" t="n">
        <v>11914.42</v>
      </c>
      <c r="G4860" s="10" t="n">
        <v>79</v>
      </c>
      <c r="H4860" s="10" t="n">
        <v>6623.81</v>
      </c>
    </row>
    <row r="4861" customFormat="false" ht="15" hidden="false" customHeight="false" outlineLevel="0" collapsed="false">
      <c r="A4861" s="9" t="s">
        <v>15009</v>
      </c>
      <c r="B4861" s="9" t="s">
        <v>71</v>
      </c>
      <c r="C4861" s="9" t="s">
        <v>10161</v>
      </c>
      <c r="D4861" s="9" t="s">
        <v>10155</v>
      </c>
      <c r="E4861" s="10" t="n">
        <v>4</v>
      </c>
      <c r="F4861" s="10" t="n">
        <v>6475.3</v>
      </c>
      <c r="G4861" s="10" t="n">
        <v>36</v>
      </c>
      <c r="H4861" s="10" t="n">
        <v>3599.94</v>
      </c>
    </row>
    <row r="4862" customFormat="false" ht="15" hidden="false" customHeight="false" outlineLevel="0" collapsed="false">
      <c r="A4862" s="9" t="s">
        <v>15010</v>
      </c>
      <c r="B4862" s="9" t="s">
        <v>68</v>
      </c>
      <c r="C4862" s="9" t="s">
        <v>10161</v>
      </c>
      <c r="D4862" s="9" t="s">
        <v>10155</v>
      </c>
      <c r="E4862" s="10" t="n">
        <v>7</v>
      </c>
      <c r="F4862" s="10" t="n">
        <v>13957.3</v>
      </c>
      <c r="G4862" s="10" t="n">
        <v>101</v>
      </c>
      <c r="H4862" s="10" t="n">
        <v>7759.55</v>
      </c>
    </row>
    <row r="4863" customFormat="false" ht="15" hidden="false" customHeight="false" outlineLevel="0" collapsed="false">
      <c r="A4863" s="9" t="s">
        <v>15011</v>
      </c>
      <c r="B4863" s="9" t="s">
        <v>59</v>
      </c>
      <c r="C4863" s="9" t="s">
        <v>10163</v>
      </c>
      <c r="D4863" s="9" t="s">
        <v>10156</v>
      </c>
      <c r="E4863" s="10" t="n">
        <v>1</v>
      </c>
      <c r="F4863" s="10" t="n">
        <v>23518</v>
      </c>
      <c r="G4863" s="10" t="n">
        <v>78</v>
      </c>
      <c r="H4863" s="10" t="n">
        <v>13074.82</v>
      </c>
    </row>
    <row r="4864" customFormat="false" ht="15" hidden="false" customHeight="false" outlineLevel="0" collapsed="false">
      <c r="A4864" s="9" t="s">
        <v>15012</v>
      </c>
      <c r="B4864" s="9" t="s">
        <v>75</v>
      </c>
      <c r="C4864" s="9" t="s">
        <v>10161</v>
      </c>
      <c r="D4864" s="9" t="s">
        <v>10157</v>
      </c>
      <c r="E4864" s="10" t="n">
        <v>5</v>
      </c>
      <c r="F4864" s="10" t="n">
        <v>27898.89</v>
      </c>
      <c r="G4864" s="10" t="n">
        <v>174</v>
      </c>
      <c r="H4864" s="10" t="n">
        <v>15510.37</v>
      </c>
    </row>
    <row r="4865" customFormat="false" ht="15" hidden="false" customHeight="false" outlineLevel="0" collapsed="false">
      <c r="A4865" s="9" t="s">
        <v>15013</v>
      </c>
      <c r="B4865" s="9" t="s">
        <v>75</v>
      </c>
      <c r="C4865" s="9" t="s">
        <v>10161</v>
      </c>
      <c r="D4865" s="9" t="s">
        <v>10155</v>
      </c>
      <c r="E4865" s="10" t="n">
        <v>3</v>
      </c>
      <c r="F4865" s="10" t="n">
        <v>66329.21</v>
      </c>
      <c r="G4865" s="10" t="n">
        <v>22</v>
      </c>
      <c r="H4865" s="10" t="n">
        <v>36875.68</v>
      </c>
    </row>
    <row r="4866" customFormat="false" ht="15" hidden="false" customHeight="false" outlineLevel="0" collapsed="false">
      <c r="A4866" s="9" t="s">
        <v>15014</v>
      </c>
      <c r="B4866" s="9" t="s">
        <v>79</v>
      </c>
      <c r="C4866" s="9" t="s">
        <v>10161</v>
      </c>
      <c r="D4866" s="9" t="s">
        <v>10155</v>
      </c>
      <c r="E4866" s="10" t="n">
        <v>3</v>
      </c>
      <c r="F4866" s="10" t="n">
        <v>5323.4</v>
      </c>
      <c r="G4866" s="10" t="n">
        <v>48</v>
      </c>
      <c r="H4866" s="10" t="n">
        <v>2959.54</v>
      </c>
    </row>
    <row r="4867" customFormat="false" ht="15" hidden="false" customHeight="false" outlineLevel="0" collapsed="false">
      <c r="A4867" s="9" t="s">
        <v>15015</v>
      </c>
      <c r="B4867" s="9" t="s">
        <v>74</v>
      </c>
      <c r="C4867" s="9" t="s">
        <v>10161</v>
      </c>
      <c r="D4867" s="9" t="s">
        <v>10155</v>
      </c>
      <c r="E4867" s="10" t="n">
        <v>5</v>
      </c>
      <c r="F4867" s="10" t="n">
        <v>45120.83</v>
      </c>
      <c r="G4867" s="10" t="n">
        <v>65</v>
      </c>
      <c r="H4867" s="10" t="n">
        <v>25084.9</v>
      </c>
    </row>
    <row r="4868" customFormat="false" ht="15" hidden="false" customHeight="false" outlineLevel="0" collapsed="false">
      <c r="A4868" s="9" t="s">
        <v>15016</v>
      </c>
      <c r="B4868" s="9" t="s">
        <v>69</v>
      </c>
      <c r="C4868" s="9" t="s">
        <v>10161</v>
      </c>
      <c r="D4868" s="9" t="s">
        <v>10156</v>
      </c>
      <c r="E4868" s="10" t="n">
        <v>1</v>
      </c>
      <c r="F4868" s="10" t="n">
        <v>2653.88</v>
      </c>
      <c r="G4868" s="10" t="n">
        <v>160</v>
      </c>
      <c r="H4868" s="10" t="n">
        <v>1475.42</v>
      </c>
    </row>
    <row r="4869" customFormat="false" ht="15" hidden="false" customHeight="false" outlineLevel="0" collapsed="false">
      <c r="A4869" s="9" t="s">
        <v>15017</v>
      </c>
      <c r="B4869" s="9" t="s">
        <v>71</v>
      </c>
      <c r="C4869" s="9" t="s">
        <v>10162</v>
      </c>
      <c r="D4869" s="9" t="s">
        <v>10157</v>
      </c>
      <c r="E4869" s="10" t="n">
        <v>6</v>
      </c>
      <c r="F4869" s="10" t="n">
        <v>23702.51</v>
      </c>
      <c r="G4869" s="10" t="n">
        <v>142</v>
      </c>
      <c r="H4869" s="10" t="n">
        <v>13177.4</v>
      </c>
    </row>
    <row r="4870" customFormat="false" ht="15" hidden="false" customHeight="false" outlineLevel="0" collapsed="false">
      <c r="A4870" s="9" t="s">
        <v>15018</v>
      </c>
      <c r="B4870" s="9" t="s">
        <v>73</v>
      </c>
      <c r="C4870" s="9" t="s">
        <v>10162</v>
      </c>
      <c r="D4870" s="9" t="s">
        <v>10154</v>
      </c>
      <c r="E4870" s="10" t="n">
        <v>15</v>
      </c>
      <c r="F4870" s="10" t="n">
        <v>147202.22</v>
      </c>
      <c r="G4870" s="10" t="n">
        <v>17</v>
      </c>
      <c r="H4870" s="10" t="n">
        <v>81836.99</v>
      </c>
    </row>
    <row r="4871" customFormat="false" ht="15" hidden="false" customHeight="false" outlineLevel="0" collapsed="false">
      <c r="A4871" s="9" t="s">
        <v>15019</v>
      </c>
      <c r="B4871" s="9" t="s">
        <v>75</v>
      </c>
      <c r="C4871" s="9" t="s">
        <v>10161</v>
      </c>
      <c r="D4871" s="9" t="s">
        <v>10156</v>
      </c>
      <c r="E4871" s="10" t="n">
        <v>2</v>
      </c>
      <c r="F4871" s="10" t="n">
        <v>9409.1</v>
      </c>
      <c r="G4871" s="10" t="n">
        <v>5</v>
      </c>
      <c r="H4871" s="10" t="n">
        <v>5230.98</v>
      </c>
    </row>
    <row r="4872" customFormat="false" ht="15" hidden="false" customHeight="false" outlineLevel="0" collapsed="false">
      <c r="A4872" s="9" t="s">
        <v>15020</v>
      </c>
      <c r="B4872" s="9" t="s">
        <v>68</v>
      </c>
      <c r="C4872" s="9" t="s">
        <v>10162</v>
      </c>
      <c r="D4872" s="9" t="s">
        <v>10156</v>
      </c>
      <c r="E4872" s="10" t="n">
        <v>1</v>
      </c>
      <c r="F4872" s="10" t="n">
        <v>1449.24</v>
      </c>
      <c r="G4872" s="10" t="n">
        <v>74</v>
      </c>
      <c r="H4872" s="10" t="n">
        <v>805.7</v>
      </c>
    </row>
    <row r="4873" customFormat="false" ht="15" hidden="false" customHeight="false" outlineLevel="0" collapsed="false">
      <c r="A4873" s="9" t="s">
        <v>15021</v>
      </c>
      <c r="B4873" s="9" t="s">
        <v>64</v>
      </c>
      <c r="C4873" s="9" t="s">
        <v>10163</v>
      </c>
      <c r="D4873" s="9" t="s">
        <v>10155</v>
      </c>
      <c r="E4873" s="10" t="n">
        <v>3</v>
      </c>
      <c r="F4873" s="10" t="n">
        <v>10660.94</v>
      </c>
      <c r="G4873" s="10" t="n">
        <v>0</v>
      </c>
      <c r="H4873" s="10" t="n">
        <v>5926.94</v>
      </c>
    </row>
    <row r="4874" customFormat="false" ht="15" hidden="false" customHeight="false" outlineLevel="0" collapsed="false">
      <c r="A4874" s="9" t="s">
        <v>15022</v>
      </c>
      <c r="B4874" s="9" t="s">
        <v>64</v>
      </c>
      <c r="C4874" s="9" t="s">
        <v>10161</v>
      </c>
      <c r="D4874" s="9" t="s">
        <v>10157</v>
      </c>
      <c r="E4874" s="10" t="n">
        <v>3</v>
      </c>
      <c r="F4874" s="10" t="n">
        <v>68664.25</v>
      </c>
      <c r="G4874" s="10" t="n">
        <v>217</v>
      </c>
      <c r="H4874" s="10" t="n">
        <v>38173.85</v>
      </c>
    </row>
    <row r="4875" customFormat="false" ht="15" hidden="false" customHeight="false" outlineLevel="0" collapsed="false">
      <c r="A4875" s="9" t="s">
        <v>15023</v>
      </c>
      <c r="B4875" s="9" t="s">
        <v>71</v>
      </c>
      <c r="C4875" s="9" t="s">
        <v>10161</v>
      </c>
      <c r="D4875" s="9" t="s">
        <v>10155</v>
      </c>
      <c r="E4875" s="10" t="n">
        <v>8</v>
      </c>
      <c r="F4875" s="10" t="n">
        <v>19115.91</v>
      </c>
      <c r="G4875" s="10" t="n">
        <v>8</v>
      </c>
      <c r="H4875" s="10" t="n">
        <v>10627.48</v>
      </c>
    </row>
    <row r="4876" customFormat="false" ht="15" hidden="false" customHeight="false" outlineLevel="0" collapsed="false">
      <c r="A4876" s="9" t="s">
        <v>15024</v>
      </c>
      <c r="B4876" s="9" t="s">
        <v>71</v>
      </c>
      <c r="C4876" s="9" t="s">
        <v>10163</v>
      </c>
      <c r="D4876" s="9" t="s">
        <v>10155</v>
      </c>
      <c r="E4876" s="10" t="n">
        <v>6</v>
      </c>
      <c r="F4876" s="10" t="n">
        <v>20130.77</v>
      </c>
      <c r="G4876" s="10" t="n">
        <v>36</v>
      </c>
      <c r="H4876" s="10" t="n">
        <v>11191.69</v>
      </c>
    </row>
    <row r="4877" customFormat="false" ht="15" hidden="false" customHeight="false" outlineLevel="0" collapsed="false">
      <c r="A4877" s="9" t="s">
        <v>15025</v>
      </c>
      <c r="B4877" s="9" t="s">
        <v>74</v>
      </c>
      <c r="C4877" s="9" t="s">
        <v>10162</v>
      </c>
      <c r="D4877" s="9" t="s">
        <v>10154</v>
      </c>
      <c r="E4877" s="10" t="n">
        <v>7</v>
      </c>
      <c r="F4877" s="10" t="n">
        <v>92794.52</v>
      </c>
      <c r="G4877" s="10" t="n">
        <v>31</v>
      </c>
      <c r="H4877" s="10" t="n">
        <v>51589.06</v>
      </c>
    </row>
    <row r="4878" customFormat="false" ht="15" hidden="false" customHeight="false" outlineLevel="0" collapsed="false">
      <c r="A4878" s="9" t="s">
        <v>15026</v>
      </c>
      <c r="B4878" s="9" t="s">
        <v>77</v>
      </c>
      <c r="C4878" s="9" t="s">
        <v>10164</v>
      </c>
      <c r="D4878" s="9" t="s">
        <v>10155</v>
      </c>
      <c r="E4878" s="10" t="n">
        <v>6</v>
      </c>
      <c r="F4878" s="10" t="n">
        <v>36095.09</v>
      </c>
      <c r="G4878" s="10" t="n">
        <v>65</v>
      </c>
      <c r="H4878" s="10" t="n">
        <v>20067.04</v>
      </c>
    </row>
    <row r="4879" customFormat="false" ht="15" hidden="false" customHeight="false" outlineLevel="0" collapsed="false">
      <c r="A4879" s="9" t="s">
        <v>15027</v>
      </c>
      <c r="B4879" s="9" t="s">
        <v>74</v>
      </c>
      <c r="C4879" s="9" t="s">
        <v>10161</v>
      </c>
      <c r="D4879" s="9" t="s">
        <v>10155</v>
      </c>
      <c r="E4879" s="10" t="n">
        <v>4</v>
      </c>
      <c r="F4879" s="10" t="n">
        <v>9548.16</v>
      </c>
      <c r="G4879" s="10" t="n">
        <v>0</v>
      </c>
      <c r="H4879" s="10" t="n">
        <v>5308.29</v>
      </c>
    </row>
    <row r="4880" customFormat="false" ht="15" hidden="false" customHeight="false" outlineLevel="0" collapsed="false">
      <c r="A4880" s="9" t="s">
        <v>15028</v>
      </c>
      <c r="B4880" s="9" t="s">
        <v>76</v>
      </c>
      <c r="C4880" s="9" t="s">
        <v>10161</v>
      </c>
      <c r="D4880" s="9" t="s">
        <v>10156</v>
      </c>
      <c r="E4880" s="10" t="n">
        <v>1</v>
      </c>
      <c r="F4880" s="10" t="n">
        <v>25695.6</v>
      </c>
      <c r="G4880" s="10" t="n">
        <v>364</v>
      </c>
      <c r="H4880" s="10" t="n">
        <v>14285.45</v>
      </c>
    </row>
    <row r="4881" customFormat="false" ht="15" hidden="false" customHeight="false" outlineLevel="0" collapsed="false">
      <c r="A4881" s="9" t="s">
        <v>15029</v>
      </c>
      <c r="B4881" s="9" t="s">
        <v>64</v>
      </c>
      <c r="C4881" s="9" t="s">
        <v>10161</v>
      </c>
      <c r="D4881" s="9" t="s">
        <v>10154</v>
      </c>
      <c r="E4881" s="10" t="n">
        <v>5</v>
      </c>
      <c r="F4881" s="10" t="n">
        <v>73491.21</v>
      </c>
      <c r="G4881" s="10" t="n">
        <v>46</v>
      </c>
      <c r="H4881" s="10" t="n">
        <v>40857.39</v>
      </c>
    </row>
    <row r="4882" customFormat="false" ht="15" hidden="false" customHeight="false" outlineLevel="0" collapsed="false">
      <c r="A4882" s="9" t="s">
        <v>15030</v>
      </c>
      <c r="B4882" s="9" t="s">
        <v>72</v>
      </c>
      <c r="C4882" s="9" t="s">
        <v>10161</v>
      </c>
      <c r="D4882" s="9" t="s">
        <v>10154</v>
      </c>
      <c r="E4882" s="10" t="n">
        <v>13</v>
      </c>
      <c r="F4882" s="10" t="n">
        <v>105256.25</v>
      </c>
      <c r="G4882" s="10" t="n">
        <v>55</v>
      </c>
      <c r="H4882" s="10" t="n">
        <v>58517.15</v>
      </c>
    </row>
    <row r="4883" customFormat="false" ht="15" hidden="false" customHeight="false" outlineLevel="0" collapsed="false">
      <c r="A4883" s="9" t="s">
        <v>15031</v>
      </c>
      <c r="B4883" s="9" t="s">
        <v>69</v>
      </c>
      <c r="C4883" s="9" t="s">
        <v>10161</v>
      </c>
      <c r="D4883" s="9" t="s">
        <v>10155</v>
      </c>
      <c r="E4883" s="10" t="n">
        <v>14</v>
      </c>
      <c r="F4883" s="10" t="n">
        <v>37753.67</v>
      </c>
      <c r="G4883" s="10" t="n">
        <v>8</v>
      </c>
      <c r="H4883" s="10" t="n">
        <v>20989.13</v>
      </c>
    </row>
    <row r="4884" customFormat="false" ht="15" hidden="false" customHeight="false" outlineLevel="0" collapsed="false">
      <c r="A4884" s="9" t="s">
        <v>15032</v>
      </c>
      <c r="B4884" s="9" t="s">
        <v>62</v>
      </c>
      <c r="C4884" s="9" t="s">
        <v>10162</v>
      </c>
      <c r="D4884" s="9" t="s">
        <v>10155</v>
      </c>
      <c r="E4884" s="10" t="n">
        <v>5</v>
      </c>
      <c r="F4884" s="10" t="n">
        <v>6475.6</v>
      </c>
      <c r="G4884" s="10" t="n">
        <v>66</v>
      </c>
      <c r="H4884" s="10" t="n">
        <v>3600.11</v>
      </c>
    </row>
    <row r="4885" customFormat="false" ht="15" hidden="false" customHeight="false" outlineLevel="0" collapsed="false">
      <c r="A4885" s="9" t="s">
        <v>15033</v>
      </c>
      <c r="B4885" s="9" t="s">
        <v>71</v>
      </c>
      <c r="C4885" s="9" t="s">
        <v>10163</v>
      </c>
      <c r="D4885" s="9" t="s">
        <v>10155</v>
      </c>
      <c r="E4885" s="10" t="n">
        <v>3</v>
      </c>
      <c r="F4885" s="10" t="n">
        <v>15174.65</v>
      </c>
      <c r="G4885" s="10" t="n">
        <v>23</v>
      </c>
      <c r="H4885" s="10" t="n">
        <v>8436.34</v>
      </c>
    </row>
    <row r="4886" customFormat="false" ht="15" hidden="false" customHeight="false" outlineLevel="0" collapsed="false">
      <c r="A4886" s="9" t="s">
        <v>15034</v>
      </c>
      <c r="B4886" s="9" t="s">
        <v>74</v>
      </c>
      <c r="C4886" s="9" t="s">
        <v>10161</v>
      </c>
      <c r="D4886" s="9" t="s">
        <v>10156</v>
      </c>
      <c r="E4886" s="10" t="n">
        <v>2</v>
      </c>
      <c r="F4886" s="10" t="n">
        <v>988.92</v>
      </c>
      <c r="G4886" s="10" t="n">
        <v>37</v>
      </c>
      <c r="H4886" s="10" t="n">
        <v>549.79</v>
      </c>
    </row>
    <row r="4887" customFormat="false" ht="15" hidden="false" customHeight="false" outlineLevel="0" collapsed="false">
      <c r="A4887" s="9" t="s">
        <v>15035</v>
      </c>
      <c r="B4887" s="9" t="s">
        <v>62</v>
      </c>
      <c r="C4887" s="9" t="s">
        <v>10161</v>
      </c>
      <c r="D4887" s="9" t="s">
        <v>10154</v>
      </c>
      <c r="E4887" s="10" t="n">
        <v>6</v>
      </c>
      <c r="F4887" s="10" t="n">
        <v>85121.66</v>
      </c>
      <c r="G4887" s="10" t="n">
        <v>70</v>
      </c>
      <c r="H4887" s="10" t="n">
        <v>47323.34</v>
      </c>
    </row>
    <row r="4888" customFormat="false" ht="15" hidden="false" customHeight="false" outlineLevel="0" collapsed="false">
      <c r="A4888" s="9" t="s">
        <v>15036</v>
      </c>
      <c r="B4888" s="9" t="s">
        <v>73</v>
      </c>
      <c r="C4888" s="9" t="s">
        <v>10162</v>
      </c>
      <c r="D4888" s="9" t="s">
        <v>10155</v>
      </c>
      <c r="E4888" s="10" t="n">
        <v>3</v>
      </c>
      <c r="F4888" s="10" t="n">
        <v>9274.73</v>
      </c>
      <c r="G4888" s="10" t="n">
        <v>64</v>
      </c>
      <c r="H4888" s="10" t="n">
        <v>5156.28</v>
      </c>
    </row>
    <row r="4889" customFormat="false" ht="15" hidden="false" customHeight="false" outlineLevel="0" collapsed="false">
      <c r="A4889" s="9" t="s">
        <v>15037</v>
      </c>
      <c r="B4889" s="9" t="s">
        <v>68</v>
      </c>
      <c r="C4889" s="9" t="s">
        <v>10161</v>
      </c>
      <c r="D4889" s="9" t="s">
        <v>10155</v>
      </c>
      <c r="E4889" s="10" t="n">
        <v>3</v>
      </c>
      <c r="F4889" s="10" t="n">
        <v>3135.5</v>
      </c>
      <c r="G4889" s="10" t="n">
        <v>41</v>
      </c>
      <c r="H4889" s="10" t="n">
        <v>1743.18</v>
      </c>
    </row>
    <row r="4890" customFormat="false" ht="15" hidden="false" customHeight="false" outlineLevel="0" collapsed="false">
      <c r="A4890" s="9" t="s">
        <v>15038</v>
      </c>
      <c r="B4890" s="9" t="s">
        <v>71</v>
      </c>
      <c r="C4890" s="9" t="s">
        <v>10161</v>
      </c>
      <c r="D4890" s="9" t="s">
        <v>10155</v>
      </c>
      <c r="E4890" s="10" t="n">
        <v>6</v>
      </c>
      <c r="F4890" s="10" t="n">
        <v>33232.32</v>
      </c>
      <c r="G4890" s="10" t="n">
        <v>110</v>
      </c>
      <c r="H4890" s="10" t="n">
        <v>18475.49</v>
      </c>
    </row>
    <row r="4891" customFormat="false" ht="15" hidden="false" customHeight="false" outlineLevel="0" collapsed="false">
      <c r="A4891" s="9" t="s">
        <v>15039</v>
      </c>
      <c r="B4891" s="9" t="s">
        <v>73</v>
      </c>
      <c r="C4891" s="9" t="s">
        <v>10163</v>
      </c>
      <c r="D4891" s="9" t="s">
        <v>10156</v>
      </c>
      <c r="E4891" s="10" t="n">
        <v>2</v>
      </c>
      <c r="F4891" s="10" t="n">
        <v>52370.1</v>
      </c>
      <c r="G4891" s="10" t="n">
        <v>0</v>
      </c>
      <c r="H4891" s="10" t="n">
        <v>29115.13</v>
      </c>
    </row>
    <row r="4892" customFormat="false" ht="15" hidden="false" customHeight="false" outlineLevel="0" collapsed="false">
      <c r="A4892" s="9" t="s">
        <v>15040</v>
      </c>
      <c r="B4892" s="9" t="s">
        <v>62</v>
      </c>
      <c r="C4892" s="9" t="s">
        <v>10163</v>
      </c>
      <c r="D4892" s="9" t="s">
        <v>10155</v>
      </c>
      <c r="E4892" s="10" t="n">
        <v>6</v>
      </c>
      <c r="F4892" s="10" t="n">
        <v>14351.62</v>
      </c>
      <c r="G4892" s="10" t="n">
        <v>38</v>
      </c>
      <c r="H4892" s="10" t="n">
        <v>7978.77</v>
      </c>
    </row>
    <row r="4893" customFormat="false" ht="15" hidden="false" customHeight="false" outlineLevel="0" collapsed="false">
      <c r="A4893" s="9" t="s">
        <v>15041</v>
      </c>
      <c r="B4893" s="9" t="s">
        <v>71</v>
      </c>
      <c r="C4893" s="9" t="s">
        <v>10161</v>
      </c>
      <c r="D4893" s="9" t="s">
        <v>10155</v>
      </c>
      <c r="E4893" s="10" t="n">
        <v>6</v>
      </c>
      <c r="F4893" s="10" t="n">
        <v>13060.1</v>
      </c>
      <c r="G4893" s="10" t="n">
        <v>8</v>
      </c>
      <c r="H4893" s="10" t="n">
        <v>7260.75</v>
      </c>
    </row>
    <row r="4894" customFormat="false" ht="15" hidden="false" customHeight="false" outlineLevel="0" collapsed="false">
      <c r="A4894" s="9" t="s">
        <v>15042</v>
      </c>
      <c r="B4894" s="9" t="s">
        <v>73</v>
      </c>
      <c r="C4894" s="9" t="s">
        <v>10161</v>
      </c>
      <c r="D4894" s="9" t="s">
        <v>10157</v>
      </c>
      <c r="E4894" s="10" t="n">
        <v>5</v>
      </c>
      <c r="F4894" s="10" t="n">
        <v>67354.6</v>
      </c>
      <c r="G4894" s="10" t="n">
        <v>191</v>
      </c>
      <c r="H4894" s="10" t="n">
        <v>37445.75</v>
      </c>
    </row>
    <row r="4895" customFormat="false" ht="15" hidden="false" customHeight="false" outlineLevel="0" collapsed="false">
      <c r="A4895" s="9" t="s">
        <v>15043</v>
      </c>
      <c r="B4895" s="9" t="s">
        <v>71</v>
      </c>
      <c r="C4895" s="9" t="s">
        <v>10161</v>
      </c>
      <c r="D4895" s="9" t="s">
        <v>10155</v>
      </c>
      <c r="E4895" s="10" t="n">
        <v>3</v>
      </c>
      <c r="F4895" s="10" t="n">
        <v>15240.89</v>
      </c>
      <c r="G4895" s="10" t="n">
        <v>98</v>
      </c>
      <c r="H4895" s="10" t="n">
        <v>8473.16</v>
      </c>
    </row>
    <row r="4896" customFormat="false" ht="15" hidden="false" customHeight="false" outlineLevel="0" collapsed="false">
      <c r="A4896" s="9" t="s">
        <v>15044</v>
      </c>
      <c r="B4896" s="9" t="s">
        <v>75</v>
      </c>
      <c r="C4896" s="9" t="s">
        <v>10161</v>
      </c>
      <c r="D4896" s="9" t="s">
        <v>10157</v>
      </c>
      <c r="E4896" s="10" t="n">
        <v>2</v>
      </c>
      <c r="F4896" s="10" t="n">
        <v>1165.69</v>
      </c>
      <c r="G4896" s="10" t="n">
        <v>190</v>
      </c>
      <c r="H4896" s="10" t="n">
        <v>648.06</v>
      </c>
    </row>
    <row r="4897" customFormat="false" ht="15" hidden="false" customHeight="false" outlineLevel="0" collapsed="false">
      <c r="A4897" s="9" t="s">
        <v>15045</v>
      </c>
      <c r="B4897" s="9" t="s">
        <v>76</v>
      </c>
      <c r="C4897" s="9" t="s">
        <v>10161</v>
      </c>
      <c r="D4897" s="9" t="s">
        <v>10155</v>
      </c>
      <c r="E4897" s="10" t="n">
        <v>4</v>
      </c>
      <c r="F4897" s="10" t="n">
        <v>26157.42</v>
      </c>
      <c r="G4897" s="10" t="n">
        <v>27</v>
      </c>
      <c r="H4897" s="10" t="n">
        <v>14542.2</v>
      </c>
    </row>
    <row r="4898" customFormat="false" ht="15" hidden="false" customHeight="false" outlineLevel="0" collapsed="false">
      <c r="A4898" s="9" t="s">
        <v>15046</v>
      </c>
      <c r="B4898" s="9" t="s">
        <v>71</v>
      </c>
      <c r="C4898" s="9" t="s">
        <v>10161</v>
      </c>
      <c r="D4898" s="9" t="s">
        <v>10156</v>
      </c>
      <c r="E4898" s="10" t="n">
        <v>1</v>
      </c>
      <c r="F4898" s="10" t="n">
        <v>1077</v>
      </c>
      <c r="G4898" s="10" t="n">
        <v>5</v>
      </c>
      <c r="H4898" s="10" t="n">
        <v>598.76</v>
      </c>
    </row>
    <row r="4899" customFormat="false" ht="15" hidden="false" customHeight="false" outlineLevel="0" collapsed="false">
      <c r="A4899" s="9" t="s">
        <v>15047</v>
      </c>
      <c r="B4899" s="9" t="s">
        <v>71</v>
      </c>
      <c r="C4899" s="9" t="s">
        <v>10161</v>
      </c>
      <c r="D4899" s="9" t="s">
        <v>10157</v>
      </c>
      <c r="E4899" s="10" t="n">
        <v>2</v>
      </c>
      <c r="F4899" s="10" t="n">
        <v>3232.1</v>
      </c>
      <c r="G4899" s="10" t="n">
        <v>156</v>
      </c>
      <c r="H4899" s="10" t="n">
        <v>1796.88</v>
      </c>
    </row>
    <row r="4900" customFormat="false" ht="15" hidden="false" customHeight="false" outlineLevel="0" collapsed="false">
      <c r="A4900" s="9" t="s">
        <v>15048</v>
      </c>
      <c r="B4900" s="9" t="s">
        <v>71</v>
      </c>
      <c r="C4900" s="9" t="s">
        <v>10162</v>
      </c>
      <c r="D4900" s="9" t="s">
        <v>10155</v>
      </c>
      <c r="E4900" s="10" t="n">
        <v>12</v>
      </c>
      <c r="F4900" s="10" t="n">
        <v>35500.8</v>
      </c>
      <c r="G4900" s="10" t="n">
        <v>4</v>
      </c>
      <c r="H4900" s="10" t="n">
        <v>19736.65</v>
      </c>
    </row>
    <row r="4901" customFormat="false" ht="15" hidden="false" customHeight="false" outlineLevel="0" collapsed="false">
      <c r="A4901" s="9" t="s">
        <v>15049</v>
      </c>
      <c r="B4901" s="9" t="s">
        <v>75</v>
      </c>
      <c r="C4901" s="9" t="s">
        <v>10161</v>
      </c>
      <c r="D4901" s="9" t="s">
        <v>10157</v>
      </c>
      <c r="E4901" s="10" t="n">
        <v>2</v>
      </c>
      <c r="F4901" s="10" t="n">
        <v>15710.35</v>
      </c>
      <c r="G4901" s="10" t="n">
        <v>192</v>
      </c>
      <c r="H4901" s="10" t="n">
        <v>8734.16</v>
      </c>
    </row>
    <row r="4902" customFormat="false" ht="15" hidden="false" customHeight="false" outlineLevel="0" collapsed="false">
      <c r="A4902" s="9" t="s">
        <v>15050</v>
      </c>
      <c r="B4902" s="9" t="s">
        <v>59</v>
      </c>
      <c r="C4902" s="9" t="s">
        <v>10161</v>
      </c>
      <c r="D4902" s="9" t="s">
        <v>10155</v>
      </c>
      <c r="E4902" s="10" t="n">
        <v>4</v>
      </c>
      <c r="F4902" s="10" t="n">
        <v>29616.64</v>
      </c>
      <c r="G4902" s="10" t="n">
        <v>114</v>
      </c>
      <c r="H4902" s="10" t="n">
        <v>16465.35</v>
      </c>
    </row>
    <row r="4903" customFormat="false" ht="15" hidden="false" customHeight="false" outlineLevel="0" collapsed="false">
      <c r="A4903" s="9" t="s">
        <v>15051</v>
      </c>
      <c r="B4903" s="9" t="s">
        <v>77</v>
      </c>
      <c r="C4903" s="9" t="s">
        <v>10164</v>
      </c>
      <c r="D4903" s="9" t="s">
        <v>10155</v>
      </c>
      <c r="E4903" s="10" t="n">
        <v>6</v>
      </c>
      <c r="F4903" s="10" t="n">
        <v>17581.43</v>
      </c>
      <c r="G4903" s="10" t="n">
        <v>37</v>
      </c>
      <c r="H4903" s="10" t="n">
        <v>9774.39</v>
      </c>
    </row>
    <row r="4904" customFormat="false" ht="15" hidden="false" customHeight="false" outlineLevel="0" collapsed="false">
      <c r="A4904" s="9" t="s">
        <v>15052</v>
      </c>
      <c r="B4904" s="9" t="s">
        <v>77</v>
      </c>
      <c r="C4904" s="9" t="s">
        <v>10161</v>
      </c>
      <c r="D4904" s="9" t="s">
        <v>10156</v>
      </c>
      <c r="E4904" s="10" t="n">
        <v>1</v>
      </c>
      <c r="F4904" s="10" t="n">
        <v>2632.4</v>
      </c>
      <c r="G4904" s="10" t="n">
        <v>317</v>
      </c>
      <c r="H4904" s="10" t="n">
        <v>1463.48</v>
      </c>
    </row>
    <row r="4905" customFormat="false" ht="15" hidden="false" customHeight="false" outlineLevel="0" collapsed="false">
      <c r="A4905" s="9" t="s">
        <v>15053</v>
      </c>
      <c r="B4905" s="9" t="s">
        <v>77</v>
      </c>
      <c r="C4905" s="9" t="s">
        <v>10161</v>
      </c>
      <c r="D4905" s="9" t="s">
        <v>10156</v>
      </c>
      <c r="E4905" s="10" t="n">
        <v>1</v>
      </c>
      <c r="F4905" s="10" t="n">
        <v>1403.1</v>
      </c>
      <c r="G4905" s="10" t="n">
        <v>116</v>
      </c>
      <c r="H4905" s="10" t="n">
        <v>780.05</v>
      </c>
    </row>
    <row r="4906" customFormat="false" ht="15" hidden="false" customHeight="false" outlineLevel="0" collapsed="false">
      <c r="A4906" s="9" t="s">
        <v>15054</v>
      </c>
      <c r="B4906" s="9" t="s">
        <v>65</v>
      </c>
      <c r="C4906" s="9" t="s">
        <v>10163</v>
      </c>
      <c r="D4906" s="9" t="s">
        <v>10155</v>
      </c>
      <c r="E4906" s="10" t="n">
        <v>4</v>
      </c>
      <c r="F4906" s="10" t="n">
        <v>6181.36</v>
      </c>
      <c r="G4906" s="10" t="n">
        <v>23</v>
      </c>
      <c r="H4906" s="10" t="n">
        <v>3436.52</v>
      </c>
    </row>
    <row r="4907" customFormat="false" ht="15" hidden="false" customHeight="false" outlineLevel="0" collapsed="false">
      <c r="A4907" s="9" t="s">
        <v>15055</v>
      </c>
      <c r="B4907" s="9" t="s">
        <v>64</v>
      </c>
      <c r="C4907" s="9" t="s">
        <v>10164</v>
      </c>
      <c r="D4907" s="9" t="s">
        <v>10155</v>
      </c>
      <c r="E4907" s="10" t="n">
        <v>7</v>
      </c>
      <c r="F4907" s="10" t="n">
        <v>19042.36</v>
      </c>
      <c r="G4907" s="10" t="n">
        <v>10</v>
      </c>
      <c r="H4907" s="10" t="n">
        <v>10586.59</v>
      </c>
    </row>
    <row r="4908" customFormat="false" ht="15" hidden="false" customHeight="false" outlineLevel="0" collapsed="false">
      <c r="A4908" s="9" t="s">
        <v>15056</v>
      </c>
      <c r="B4908" s="9" t="s">
        <v>78</v>
      </c>
      <c r="C4908" s="9" t="s">
        <v>10163</v>
      </c>
      <c r="D4908" s="9" t="s">
        <v>10156</v>
      </c>
      <c r="E4908" s="10" t="n">
        <v>1</v>
      </c>
      <c r="F4908" s="10" t="n">
        <v>1199</v>
      </c>
      <c r="G4908" s="10" t="n">
        <v>20</v>
      </c>
      <c r="H4908" s="10" t="n">
        <v>666.58</v>
      </c>
    </row>
    <row r="4909" customFormat="false" ht="15" hidden="false" customHeight="false" outlineLevel="0" collapsed="false">
      <c r="A4909" s="9" t="s">
        <v>15057</v>
      </c>
      <c r="B4909" s="9" t="s">
        <v>74</v>
      </c>
      <c r="C4909" s="9" t="s">
        <v>10163</v>
      </c>
      <c r="D4909" s="9" t="s">
        <v>10155</v>
      </c>
      <c r="E4909" s="10" t="n">
        <v>4</v>
      </c>
      <c r="F4909" s="10" t="n">
        <v>7079.6</v>
      </c>
      <c r="G4909" s="10" t="n">
        <v>89</v>
      </c>
      <c r="H4909" s="10" t="n">
        <v>3935.9</v>
      </c>
    </row>
    <row r="4910" customFormat="false" ht="15" hidden="false" customHeight="false" outlineLevel="0" collapsed="false">
      <c r="A4910" s="9" t="s">
        <v>15058</v>
      </c>
      <c r="B4910" s="9" t="s">
        <v>74</v>
      </c>
      <c r="C4910" s="9" t="s">
        <v>10164</v>
      </c>
      <c r="D4910" s="9" t="s">
        <v>10157</v>
      </c>
      <c r="E4910" s="10" t="n">
        <v>4</v>
      </c>
      <c r="F4910" s="10" t="n">
        <v>7303.7</v>
      </c>
      <c r="G4910" s="10" t="n">
        <v>172</v>
      </c>
      <c r="H4910" s="10" t="n">
        <v>4060.49</v>
      </c>
    </row>
    <row r="4911" customFormat="false" ht="15" hidden="false" customHeight="false" outlineLevel="0" collapsed="false">
      <c r="A4911" s="9" t="s">
        <v>15059</v>
      </c>
      <c r="B4911" s="9" t="s">
        <v>71</v>
      </c>
      <c r="C4911" s="9" t="s">
        <v>10161</v>
      </c>
      <c r="D4911" s="9" t="s">
        <v>10155</v>
      </c>
      <c r="E4911" s="10" t="n">
        <v>6</v>
      </c>
      <c r="F4911" s="10" t="n">
        <v>40645.27</v>
      </c>
      <c r="G4911" s="10" t="n">
        <v>35</v>
      </c>
      <c r="H4911" s="10" t="n">
        <v>22596.71</v>
      </c>
    </row>
    <row r="4912" customFormat="false" ht="15" hidden="false" customHeight="false" outlineLevel="0" collapsed="false">
      <c r="A4912" s="9" t="s">
        <v>15060</v>
      </c>
      <c r="B4912" s="9" t="s">
        <v>65</v>
      </c>
      <c r="C4912" s="9" t="s">
        <v>10161</v>
      </c>
      <c r="D4912" s="9" t="s">
        <v>10156</v>
      </c>
      <c r="E4912" s="10" t="n">
        <v>1</v>
      </c>
      <c r="F4912" s="10" t="n">
        <v>5549.25</v>
      </c>
      <c r="G4912" s="10" t="n">
        <v>85</v>
      </c>
      <c r="H4912" s="10" t="n">
        <v>3085.1</v>
      </c>
    </row>
    <row r="4913" customFormat="false" ht="15" hidden="false" customHeight="false" outlineLevel="0" collapsed="false">
      <c r="A4913" s="9" t="s">
        <v>15061</v>
      </c>
      <c r="B4913" s="9" t="s">
        <v>76</v>
      </c>
      <c r="C4913" s="9" t="s">
        <v>10162</v>
      </c>
      <c r="D4913" s="9" t="s">
        <v>10155</v>
      </c>
      <c r="E4913" s="10" t="n">
        <v>9</v>
      </c>
      <c r="F4913" s="10" t="n">
        <v>62307.15</v>
      </c>
      <c r="G4913" s="10" t="n">
        <v>6</v>
      </c>
      <c r="H4913" s="10" t="n">
        <v>34639.62</v>
      </c>
    </row>
    <row r="4914" customFormat="false" ht="15" hidden="false" customHeight="false" outlineLevel="0" collapsed="false">
      <c r="A4914" s="9" t="s">
        <v>15062</v>
      </c>
      <c r="B4914" s="9" t="s">
        <v>65</v>
      </c>
      <c r="C4914" s="9" t="s">
        <v>10163</v>
      </c>
      <c r="D4914" s="9" t="s">
        <v>10156</v>
      </c>
      <c r="E4914" s="10" t="n">
        <v>2</v>
      </c>
      <c r="F4914" s="10" t="n">
        <v>3920.4</v>
      </c>
      <c r="G4914" s="10" t="n">
        <v>111</v>
      </c>
      <c r="H4914" s="10" t="n">
        <v>2179.54</v>
      </c>
    </row>
    <row r="4915" customFormat="false" ht="15" hidden="false" customHeight="false" outlineLevel="0" collapsed="false">
      <c r="A4915" s="9" t="s">
        <v>15063</v>
      </c>
      <c r="B4915" s="9" t="s">
        <v>70</v>
      </c>
      <c r="C4915" s="9" t="s">
        <v>10164</v>
      </c>
      <c r="D4915" s="9" t="s">
        <v>10157</v>
      </c>
      <c r="E4915" s="10" t="n">
        <v>2</v>
      </c>
      <c r="F4915" s="10" t="n">
        <v>9215.6</v>
      </c>
      <c r="G4915" s="10" t="n">
        <v>133</v>
      </c>
      <c r="H4915" s="10" t="n">
        <v>5123.41</v>
      </c>
    </row>
    <row r="4916" customFormat="false" ht="15" hidden="false" customHeight="false" outlineLevel="0" collapsed="false">
      <c r="A4916" s="9" t="s">
        <v>15064</v>
      </c>
      <c r="B4916" s="9" t="s">
        <v>71</v>
      </c>
      <c r="C4916" s="9" t="s">
        <v>10161</v>
      </c>
      <c r="D4916" s="9" t="s">
        <v>10155</v>
      </c>
      <c r="E4916" s="10" t="n">
        <v>3</v>
      </c>
      <c r="F4916" s="10" t="n">
        <v>1982.6</v>
      </c>
      <c r="G4916" s="10" t="n">
        <v>114</v>
      </c>
      <c r="H4916" s="10" t="n">
        <v>1102.23</v>
      </c>
    </row>
    <row r="4917" customFormat="false" ht="15" hidden="false" customHeight="false" outlineLevel="0" collapsed="false">
      <c r="A4917" s="9" t="s">
        <v>15065</v>
      </c>
      <c r="B4917" s="9" t="s">
        <v>76</v>
      </c>
      <c r="C4917" s="9" t="s">
        <v>10161</v>
      </c>
      <c r="D4917" s="9" t="s">
        <v>10157</v>
      </c>
      <c r="E4917" s="10" t="n">
        <v>2</v>
      </c>
      <c r="F4917" s="10" t="n">
        <v>4083.15</v>
      </c>
      <c r="G4917" s="10" t="n">
        <v>167</v>
      </c>
      <c r="H4917" s="10" t="n">
        <v>2270.02</v>
      </c>
    </row>
    <row r="4918" customFormat="false" ht="15" hidden="false" customHeight="false" outlineLevel="0" collapsed="false">
      <c r="A4918" s="9" t="s">
        <v>15066</v>
      </c>
      <c r="B4918" s="9" t="s">
        <v>72</v>
      </c>
      <c r="C4918" s="9" t="s">
        <v>10162</v>
      </c>
      <c r="D4918" s="9" t="s">
        <v>10154</v>
      </c>
      <c r="E4918" s="10" t="n">
        <v>26</v>
      </c>
      <c r="F4918" s="10" t="n">
        <v>202155.46</v>
      </c>
      <c r="G4918" s="10" t="n">
        <v>3</v>
      </c>
      <c r="H4918" s="10" t="n">
        <v>112388.21</v>
      </c>
    </row>
    <row r="4919" customFormat="false" ht="15" hidden="false" customHeight="false" outlineLevel="0" collapsed="false">
      <c r="A4919" s="9" t="s">
        <v>15067</v>
      </c>
      <c r="B4919" s="9" t="s">
        <v>71</v>
      </c>
      <c r="C4919" s="9" t="s">
        <v>10161</v>
      </c>
      <c r="D4919" s="9" t="s">
        <v>10155</v>
      </c>
      <c r="E4919" s="10" t="n">
        <v>4</v>
      </c>
      <c r="F4919" s="10" t="n">
        <v>51988.3</v>
      </c>
      <c r="G4919" s="10" t="n">
        <v>45</v>
      </c>
      <c r="H4919" s="10" t="n">
        <v>28902.86</v>
      </c>
    </row>
    <row r="4920" customFormat="false" ht="15" hidden="false" customHeight="false" outlineLevel="0" collapsed="false">
      <c r="A4920" s="9" t="s">
        <v>15068</v>
      </c>
      <c r="B4920" s="9" t="s">
        <v>65</v>
      </c>
      <c r="C4920" s="9" t="s">
        <v>10161</v>
      </c>
      <c r="D4920" s="9" t="s">
        <v>10156</v>
      </c>
      <c r="E4920" s="10" t="n">
        <v>2</v>
      </c>
      <c r="F4920" s="10" t="n">
        <v>6847.17</v>
      </c>
      <c r="G4920" s="10" t="n">
        <v>32</v>
      </c>
      <c r="H4920" s="10" t="n">
        <v>3806.68</v>
      </c>
    </row>
    <row r="4921" customFormat="false" ht="15" hidden="false" customHeight="false" outlineLevel="0" collapsed="false">
      <c r="A4921" s="9" t="s">
        <v>15069</v>
      </c>
      <c r="B4921" s="9" t="s">
        <v>68</v>
      </c>
      <c r="C4921" s="9" t="s">
        <v>10161</v>
      </c>
      <c r="D4921" s="9" t="s">
        <v>10155</v>
      </c>
      <c r="E4921" s="10" t="n">
        <v>4</v>
      </c>
      <c r="F4921" s="10" t="n">
        <v>19219.68</v>
      </c>
      <c r="G4921" s="10" t="n">
        <v>27</v>
      </c>
      <c r="H4921" s="10" t="n">
        <v>10685.17</v>
      </c>
    </row>
    <row r="4922" customFormat="false" ht="15" hidden="false" customHeight="false" outlineLevel="0" collapsed="false">
      <c r="A4922" s="9" t="s">
        <v>15070</v>
      </c>
      <c r="B4922" s="9" t="s">
        <v>79</v>
      </c>
      <c r="C4922" s="9" t="s">
        <v>10162</v>
      </c>
      <c r="D4922" s="9" t="s">
        <v>10154</v>
      </c>
      <c r="E4922" s="10" t="n">
        <v>8</v>
      </c>
      <c r="F4922" s="10" t="n">
        <v>132195.49</v>
      </c>
      <c r="G4922" s="10" t="n">
        <v>23</v>
      </c>
      <c r="H4922" s="10" t="n">
        <v>73494</v>
      </c>
    </row>
    <row r="4923" customFormat="false" ht="15" hidden="false" customHeight="false" outlineLevel="0" collapsed="false">
      <c r="A4923" s="9" t="s">
        <v>15071</v>
      </c>
      <c r="B4923" s="9" t="s">
        <v>72</v>
      </c>
      <c r="C4923" s="9" t="s">
        <v>10161</v>
      </c>
      <c r="D4923" s="9" t="s">
        <v>10156</v>
      </c>
      <c r="E4923" s="10" t="n">
        <v>2</v>
      </c>
      <c r="F4923" s="10" t="n">
        <v>6284.3</v>
      </c>
      <c r="G4923" s="10" t="n">
        <v>103</v>
      </c>
      <c r="H4923" s="10" t="n">
        <v>3493.75</v>
      </c>
    </row>
    <row r="4924" customFormat="false" ht="15" hidden="false" customHeight="false" outlineLevel="0" collapsed="false">
      <c r="A4924" s="9" t="s">
        <v>15072</v>
      </c>
      <c r="B4924" s="9" t="s">
        <v>74</v>
      </c>
      <c r="C4924" s="9" t="s">
        <v>10161</v>
      </c>
      <c r="D4924" s="9" t="s">
        <v>10155</v>
      </c>
      <c r="E4924" s="10" t="n">
        <v>6</v>
      </c>
      <c r="F4924" s="10" t="n">
        <v>16094.25</v>
      </c>
      <c r="G4924" s="10" t="n">
        <v>2</v>
      </c>
      <c r="H4924" s="10" t="n">
        <v>8947.59</v>
      </c>
    </row>
    <row r="4925" customFormat="false" ht="15" hidden="false" customHeight="false" outlineLevel="0" collapsed="false">
      <c r="A4925" s="9" t="s">
        <v>15073</v>
      </c>
      <c r="B4925" s="9" t="s">
        <v>75</v>
      </c>
      <c r="C4925" s="9" t="s">
        <v>10162</v>
      </c>
      <c r="D4925" s="9" t="s">
        <v>10155</v>
      </c>
      <c r="E4925" s="10" t="n">
        <v>9</v>
      </c>
      <c r="F4925" s="10" t="n">
        <v>51717.99</v>
      </c>
      <c r="G4925" s="10" t="n">
        <v>4</v>
      </c>
      <c r="H4925" s="10" t="n">
        <v>28752.59</v>
      </c>
    </row>
    <row r="4926" customFormat="false" ht="15" hidden="false" customHeight="false" outlineLevel="0" collapsed="false">
      <c r="A4926" s="9" t="s">
        <v>15074</v>
      </c>
      <c r="B4926" s="9" t="s">
        <v>77</v>
      </c>
      <c r="C4926" s="9" t="s">
        <v>10161</v>
      </c>
      <c r="D4926" s="9" t="s">
        <v>10156</v>
      </c>
      <c r="E4926" s="10" t="n">
        <v>1</v>
      </c>
      <c r="F4926" s="10" t="n">
        <v>2865.95</v>
      </c>
      <c r="G4926" s="10" t="n">
        <v>42</v>
      </c>
      <c r="H4926" s="10" t="n">
        <v>1593.32</v>
      </c>
    </row>
    <row r="4927" customFormat="false" ht="15" hidden="false" customHeight="false" outlineLevel="0" collapsed="false">
      <c r="A4927" s="9" t="s">
        <v>15075</v>
      </c>
      <c r="B4927" s="9" t="s">
        <v>62</v>
      </c>
      <c r="C4927" s="9" t="s">
        <v>10161</v>
      </c>
      <c r="D4927" s="9" t="s">
        <v>10155</v>
      </c>
      <c r="E4927" s="10" t="n">
        <v>3</v>
      </c>
      <c r="F4927" s="10" t="n">
        <v>17078.95</v>
      </c>
      <c r="G4927" s="10" t="n">
        <v>9</v>
      </c>
      <c r="H4927" s="10" t="n">
        <v>9495.03</v>
      </c>
    </row>
    <row r="4928" customFormat="false" ht="15" hidden="false" customHeight="false" outlineLevel="0" collapsed="false">
      <c r="A4928" s="9" t="s">
        <v>15076</v>
      </c>
      <c r="B4928" s="9" t="s">
        <v>71</v>
      </c>
      <c r="C4928" s="9" t="s">
        <v>10161</v>
      </c>
      <c r="D4928" s="9" t="s">
        <v>10156</v>
      </c>
      <c r="E4928" s="10" t="n">
        <v>2</v>
      </c>
      <c r="F4928" s="10" t="n">
        <v>1154.66</v>
      </c>
      <c r="G4928" s="10" t="n">
        <v>3</v>
      </c>
      <c r="H4928" s="10" t="n">
        <v>641.93</v>
      </c>
    </row>
    <row r="4929" customFormat="false" ht="15" hidden="false" customHeight="false" outlineLevel="0" collapsed="false">
      <c r="A4929" s="9" t="s">
        <v>15077</v>
      </c>
      <c r="B4929" s="9" t="s">
        <v>74</v>
      </c>
      <c r="C4929" s="9" t="s">
        <v>10161</v>
      </c>
      <c r="D4929" s="9" t="s">
        <v>10157</v>
      </c>
      <c r="E4929" s="10" t="n">
        <v>3</v>
      </c>
      <c r="F4929" s="10" t="n">
        <v>4291.4</v>
      </c>
      <c r="G4929" s="10" t="n">
        <v>135</v>
      </c>
      <c r="H4929" s="10" t="n">
        <v>2385.8</v>
      </c>
    </row>
    <row r="4930" customFormat="false" ht="15" hidden="false" customHeight="false" outlineLevel="0" collapsed="false">
      <c r="A4930" s="9" t="s">
        <v>15078</v>
      </c>
      <c r="B4930" s="9" t="s">
        <v>70</v>
      </c>
      <c r="C4930" s="9" t="s">
        <v>10163</v>
      </c>
      <c r="D4930" s="9" t="s">
        <v>10156</v>
      </c>
      <c r="E4930" s="10" t="n">
        <v>2</v>
      </c>
      <c r="F4930" s="10" t="n">
        <v>24006.12</v>
      </c>
      <c r="G4930" s="10" t="n">
        <v>84</v>
      </c>
      <c r="H4930" s="10" t="n">
        <v>13346.19</v>
      </c>
    </row>
    <row r="4931" customFormat="false" ht="15" hidden="false" customHeight="false" outlineLevel="0" collapsed="false">
      <c r="A4931" s="9" t="s">
        <v>15079</v>
      </c>
      <c r="B4931" s="9" t="s">
        <v>77</v>
      </c>
      <c r="C4931" s="9" t="s">
        <v>10162</v>
      </c>
      <c r="D4931" s="9" t="s">
        <v>10155</v>
      </c>
      <c r="E4931" s="10" t="n">
        <v>8</v>
      </c>
      <c r="F4931" s="10" t="n">
        <v>12093.54</v>
      </c>
      <c r="G4931" s="10" t="n">
        <v>1</v>
      </c>
      <c r="H4931" s="10" t="n">
        <v>6723.4</v>
      </c>
    </row>
    <row r="4932" customFormat="false" ht="15" hidden="false" customHeight="false" outlineLevel="0" collapsed="false">
      <c r="A4932" s="9" t="s">
        <v>15080</v>
      </c>
      <c r="B4932" s="9" t="s">
        <v>64</v>
      </c>
      <c r="C4932" s="9" t="s">
        <v>10162</v>
      </c>
      <c r="D4932" s="9" t="s">
        <v>10154</v>
      </c>
      <c r="E4932" s="10" t="n">
        <v>13</v>
      </c>
      <c r="F4932" s="10" t="n">
        <v>99582.3</v>
      </c>
      <c r="G4932" s="10" t="n">
        <v>31</v>
      </c>
      <c r="H4932" s="10" t="n">
        <v>55362.72</v>
      </c>
    </row>
    <row r="4933" customFormat="false" ht="15" hidden="false" customHeight="false" outlineLevel="0" collapsed="false">
      <c r="A4933" s="9" t="s">
        <v>15081</v>
      </c>
      <c r="B4933" s="9" t="s">
        <v>71</v>
      </c>
      <c r="C4933" s="9" t="s">
        <v>10164</v>
      </c>
      <c r="D4933" s="9" t="s">
        <v>10155</v>
      </c>
      <c r="E4933" s="10" t="n">
        <v>3</v>
      </c>
      <c r="F4933" s="10" t="n">
        <v>2962.95</v>
      </c>
      <c r="G4933" s="10" t="n">
        <v>34</v>
      </c>
      <c r="H4933" s="10" t="n">
        <v>1647.25</v>
      </c>
    </row>
    <row r="4934" customFormat="false" ht="15" hidden="false" customHeight="false" outlineLevel="0" collapsed="false">
      <c r="A4934" s="9" t="s">
        <v>15082</v>
      </c>
      <c r="B4934" s="9" t="s">
        <v>71</v>
      </c>
      <c r="C4934" s="9" t="s">
        <v>10161</v>
      </c>
      <c r="D4934" s="9" t="s">
        <v>10155</v>
      </c>
      <c r="E4934" s="10" t="n">
        <v>6</v>
      </c>
      <c r="F4934" s="10" t="n">
        <v>28523.51</v>
      </c>
      <c r="G4934" s="10" t="n">
        <v>7</v>
      </c>
      <c r="H4934" s="10" t="n">
        <v>15857.63</v>
      </c>
    </row>
    <row r="4935" customFormat="false" ht="15" hidden="false" customHeight="false" outlineLevel="0" collapsed="false">
      <c r="A4935" s="9" t="s">
        <v>15083</v>
      </c>
      <c r="B4935" s="9" t="s">
        <v>68</v>
      </c>
      <c r="C4935" s="9" t="s">
        <v>10161</v>
      </c>
      <c r="D4935" s="9" t="s">
        <v>10155</v>
      </c>
      <c r="E4935" s="10" t="n">
        <v>11</v>
      </c>
      <c r="F4935" s="10" t="n">
        <v>15747.79</v>
      </c>
      <c r="G4935" s="10" t="n">
        <v>17</v>
      </c>
      <c r="H4935" s="10" t="n">
        <v>8754.97</v>
      </c>
    </row>
    <row r="4936" customFormat="false" ht="15" hidden="false" customHeight="false" outlineLevel="0" collapsed="false">
      <c r="A4936" s="9" t="s">
        <v>15084</v>
      </c>
      <c r="B4936" s="9" t="s">
        <v>59</v>
      </c>
      <c r="C4936" s="9" t="s">
        <v>10161</v>
      </c>
      <c r="D4936" s="9" t="s">
        <v>10158</v>
      </c>
      <c r="E4936" s="10" t="n">
        <v>0</v>
      </c>
      <c r="F4936" s="10" t="n">
        <v>0</v>
      </c>
      <c r="H4936" s="10" t="n">
        <v>0</v>
      </c>
    </row>
    <row r="4937" customFormat="false" ht="15" hidden="false" customHeight="false" outlineLevel="0" collapsed="false">
      <c r="A4937" s="9" t="s">
        <v>15085</v>
      </c>
      <c r="B4937" s="9" t="s">
        <v>75</v>
      </c>
      <c r="C4937" s="9" t="s">
        <v>10163</v>
      </c>
      <c r="D4937" s="9" t="s">
        <v>10155</v>
      </c>
      <c r="E4937" s="10" t="n">
        <v>5</v>
      </c>
      <c r="F4937" s="10" t="n">
        <v>49635.94</v>
      </c>
      <c r="G4937" s="10" t="n">
        <v>44</v>
      </c>
      <c r="H4937" s="10" t="n">
        <v>27595.07</v>
      </c>
    </row>
    <row r="4938" customFormat="false" ht="15" hidden="false" customHeight="false" outlineLevel="0" collapsed="false">
      <c r="A4938" s="9" t="s">
        <v>15086</v>
      </c>
      <c r="B4938" s="9" t="s">
        <v>73</v>
      </c>
      <c r="C4938" s="9" t="s">
        <v>10162</v>
      </c>
      <c r="D4938" s="9" t="s">
        <v>10155</v>
      </c>
      <c r="E4938" s="10" t="n">
        <v>8</v>
      </c>
      <c r="F4938" s="10" t="n">
        <v>68375.41</v>
      </c>
      <c r="G4938" s="10" t="n">
        <v>2</v>
      </c>
      <c r="H4938" s="10" t="n">
        <v>38013.27</v>
      </c>
    </row>
    <row r="4939" customFormat="false" ht="15" hidden="false" customHeight="false" outlineLevel="0" collapsed="false">
      <c r="A4939" s="9" t="s">
        <v>15087</v>
      </c>
      <c r="B4939" s="9" t="s">
        <v>71</v>
      </c>
      <c r="C4939" s="9" t="s">
        <v>10161</v>
      </c>
      <c r="D4939" s="9" t="s">
        <v>10157</v>
      </c>
      <c r="E4939" s="10" t="n">
        <v>2</v>
      </c>
      <c r="F4939" s="10" t="n">
        <v>1116.1</v>
      </c>
      <c r="G4939" s="10" t="n">
        <v>181</v>
      </c>
      <c r="H4939" s="10" t="n">
        <v>620.5</v>
      </c>
    </row>
    <row r="4940" customFormat="false" ht="15" hidden="false" customHeight="false" outlineLevel="0" collapsed="false">
      <c r="A4940" s="9" t="s">
        <v>15088</v>
      </c>
      <c r="B4940" s="9" t="s">
        <v>79</v>
      </c>
      <c r="C4940" s="9" t="s">
        <v>10161</v>
      </c>
      <c r="D4940" s="9" t="s">
        <v>10156</v>
      </c>
      <c r="E4940" s="10" t="n">
        <v>1</v>
      </c>
      <c r="F4940" s="10" t="n">
        <v>2920.02</v>
      </c>
      <c r="G4940" s="10" t="n">
        <v>332</v>
      </c>
      <c r="H4940" s="10" t="n">
        <v>1623.38</v>
      </c>
    </row>
    <row r="4941" customFormat="false" ht="15" hidden="false" customHeight="false" outlineLevel="0" collapsed="false">
      <c r="A4941" s="9" t="s">
        <v>15089</v>
      </c>
      <c r="B4941" s="9" t="s">
        <v>62</v>
      </c>
      <c r="C4941" s="9" t="s">
        <v>10163</v>
      </c>
      <c r="D4941" s="9" t="s">
        <v>10156</v>
      </c>
      <c r="E4941" s="10" t="n">
        <v>2</v>
      </c>
      <c r="F4941" s="10" t="n">
        <v>5227.95</v>
      </c>
      <c r="G4941" s="10" t="n">
        <v>98</v>
      </c>
      <c r="H4941" s="10" t="n">
        <v>2906.48</v>
      </c>
    </row>
    <row r="4942" customFormat="false" ht="15" hidden="false" customHeight="false" outlineLevel="0" collapsed="false">
      <c r="A4942" s="9" t="s">
        <v>15090</v>
      </c>
      <c r="B4942" s="9" t="s">
        <v>59</v>
      </c>
      <c r="C4942" s="9" t="s">
        <v>10163</v>
      </c>
      <c r="D4942" s="9" t="s">
        <v>10158</v>
      </c>
      <c r="E4942" s="10" t="n">
        <v>0</v>
      </c>
      <c r="F4942" s="10" t="n">
        <v>0</v>
      </c>
      <c r="H4942" s="10" t="n">
        <v>0</v>
      </c>
    </row>
    <row r="4943" customFormat="false" ht="15" hidden="false" customHeight="false" outlineLevel="0" collapsed="false">
      <c r="A4943" s="9" t="s">
        <v>15091</v>
      </c>
      <c r="B4943" s="9" t="s">
        <v>62</v>
      </c>
      <c r="C4943" s="9" t="s">
        <v>10161</v>
      </c>
      <c r="D4943" s="9" t="s">
        <v>10156</v>
      </c>
      <c r="E4943" s="10" t="n">
        <v>1</v>
      </c>
      <c r="F4943" s="10" t="n">
        <v>2119.35</v>
      </c>
      <c r="G4943" s="10" t="n">
        <v>130</v>
      </c>
      <c r="H4943" s="10" t="n">
        <v>1178.25</v>
      </c>
    </row>
    <row r="4944" customFormat="false" ht="15" hidden="false" customHeight="false" outlineLevel="0" collapsed="false">
      <c r="A4944" s="9" t="s">
        <v>15092</v>
      </c>
      <c r="B4944" s="9" t="s">
        <v>71</v>
      </c>
      <c r="C4944" s="9" t="s">
        <v>10164</v>
      </c>
      <c r="D4944" s="9" t="s">
        <v>10156</v>
      </c>
      <c r="E4944" s="10" t="n">
        <v>1</v>
      </c>
      <c r="F4944" s="10" t="n">
        <v>6217.6</v>
      </c>
      <c r="G4944" s="10" t="n">
        <v>52</v>
      </c>
      <c r="H4944" s="10" t="n">
        <v>3456.67</v>
      </c>
    </row>
    <row r="4945" customFormat="false" ht="15" hidden="false" customHeight="false" outlineLevel="0" collapsed="false">
      <c r="A4945" s="9" t="s">
        <v>15093</v>
      </c>
      <c r="B4945" s="9" t="s">
        <v>62</v>
      </c>
      <c r="C4945" s="9" t="s">
        <v>10161</v>
      </c>
      <c r="D4945" s="9" t="s">
        <v>10155</v>
      </c>
      <c r="E4945" s="10" t="n">
        <v>11</v>
      </c>
      <c r="F4945" s="10" t="n">
        <v>64525.75</v>
      </c>
      <c r="G4945" s="10" t="n">
        <v>31</v>
      </c>
      <c r="H4945" s="10" t="n">
        <v>35873.05</v>
      </c>
    </row>
    <row r="4946" customFormat="false" ht="15" hidden="false" customHeight="false" outlineLevel="0" collapsed="false">
      <c r="A4946" s="9" t="s">
        <v>15094</v>
      </c>
      <c r="B4946" s="9" t="s">
        <v>71</v>
      </c>
      <c r="C4946" s="9" t="s">
        <v>10161</v>
      </c>
      <c r="D4946" s="9" t="s">
        <v>10155</v>
      </c>
      <c r="E4946" s="10" t="n">
        <v>16</v>
      </c>
      <c r="F4946" s="10" t="n">
        <v>51438.89</v>
      </c>
      <c r="G4946" s="10" t="n">
        <v>28</v>
      </c>
      <c r="H4946" s="10" t="n">
        <v>28597.42</v>
      </c>
    </row>
    <row r="4947" customFormat="false" ht="15" hidden="false" customHeight="false" outlineLevel="0" collapsed="false">
      <c r="A4947" s="9" t="s">
        <v>15095</v>
      </c>
      <c r="B4947" s="9" t="s">
        <v>68</v>
      </c>
      <c r="C4947" s="9" t="s">
        <v>10161</v>
      </c>
      <c r="D4947" s="9" t="s">
        <v>10155</v>
      </c>
      <c r="E4947" s="10" t="n">
        <v>4</v>
      </c>
      <c r="F4947" s="10" t="n">
        <v>14790.85</v>
      </c>
      <c r="G4947" s="10" t="n">
        <v>53</v>
      </c>
      <c r="H4947" s="10" t="n">
        <v>8222.96</v>
      </c>
    </row>
    <row r="4948" customFormat="false" ht="15" hidden="false" customHeight="false" outlineLevel="0" collapsed="false">
      <c r="A4948" s="9" t="s">
        <v>15096</v>
      </c>
      <c r="B4948" s="9" t="s">
        <v>63</v>
      </c>
      <c r="C4948" s="9" t="s">
        <v>10161</v>
      </c>
      <c r="D4948" s="9" t="s">
        <v>10154</v>
      </c>
      <c r="E4948" s="10" t="n">
        <v>26</v>
      </c>
      <c r="F4948" s="10" t="n">
        <v>156660.46</v>
      </c>
      <c r="G4948" s="10" t="n">
        <v>1</v>
      </c>
      <c r="H4948" s="10" t="n">
        <v>87095.29</v>
      </c>
    </row>
    <row r="4949" customFormat="false" ht="15" hidden="false" customHeight="false" outlineLevel="0" collapsed="false">
      <c r="A4949" s="9" t="s">
        <v>15097</v>
      </c>
      <c r="B4949" s="9" t="s">
        <v>69</v>
      </c>
      <c r="C4949" s="9" t="s">
        <v>10161</v>
      </c>
      <c r="D4949" s="9" t="s">
        <v>10156</v>
      </c>
      <c r="E4949" s="10" t="n">
        <v>2</v>
      </c>
      <c r="F4949" s="10" t="n">
        <v>3893.25</v>
      </c>
      <c r="G4949" s="10" t="n">
        <v>62</v>
      </c>
      <c r="H4949" s="10" t="n">
        <v>2164.45</v>
      </c>
    </row>
    <row r="4950" customFormat="false" ht="15" hidden="false" customHeight="false" outlineLevel="0" collapsed="false">
      <c r="A4950" s="9" t="s">
        <v>15098</v>
      </c>
      <c r="B4950" s="9" t="s">
        <v>64</v>
      </c>
      <c r="C4950" s="9" t="s">
        <v>10161</v>
      </c>
      <c r="D4950" s="9" t="s">
        <v>10155</v>
      </c>
      <c r="E4950" s="10" t="n">
        <v>8</v>
      </c>
      <c r="F4950" s="10" t="n">
        <v>23275.75</v>
      </c>
      <c r="G4950" s="10" t="n">
        <v>17</v>
      </c>
      <c r="H4950" s="10" t="n">
        <v>12940.14</v>
      </c>
    </row>
    <row r="4951" customFormat="false" ht="15" hidden="false" customHeight="false" outlineLevel="0" collapsed="false">
      <c r="A4951" s="9" t="s">
        <v>15099</v>
      </c>
      <c r="B4951" s="9" t="s">
        <v>70</v>
      </c>
      <c r="C4951" s="9" t="s">
        <v>10161</v>
      </c>
      <c r="D4951" s="9" t="s">
        <v>10155</v>
      </c>
      <c r="E4951" s="10" t="n">
        <v>5</v>
      </c>
      <c r="F4951" s="10" t="n">
        <v>28153.64</v>
      </c>
      <c r="G4951" s="10" t="n">
        <v>33</v>
      </c>
      <c r="H4951" s="10" t="n">
        <v>15652</v>
      </c>
    </row>
    <row r="4952" customFormat="false" ht="15" hidden="false" customHeight="false" outlineLevel="0" collapsed="false">
      <c r="A4952" s="9" t="s">
        <v>15100</v>
      </c>
      <c r="B4952" s="9" t="s">
        <v>75</v>
      </c>
      <c r="C4952" s="9" t="s">
        <v>10163</v>
      </c>
      <c r="D4952" s="9" t="s">
        <v>10157</v>
      </c>
      <c r="E4952" s="10" t="n">
        <v>3</v>
      </c>
      <c r="F4952" s="10" t="n">
        <v>8534.3</v>
      </c>
      <c r="G4952" s="10" t="n">
        <v>239</v>
      </c>
      <c r="H4952" s="10" t="n">
        <v>4744.64</v>
      </c>
    </row>
    <row r="4953" customFormat="false" ht="15" hidden="false" customHeight="false" outlineLevel="0" collapsed="false">
      <c r="A4953" s="9" t="s">
        <v>15101</v>
      </c>
      <c r="B4953" s="9" t="s">
        <v>60</v>
      </c>
      <c r="C4953" s="9" t="s">
        <v>10161</v>
      </c>
      <c r="D4953" s="9" t="s">
        <v>10156</v>
      </c>
      <c r="E4953" s="10" t="n">
        <v>2</v>
      </c>
      <c r="F4953" s="10" t="n">
        <v>1437</v>
      </c>
      <c r="G4953" s="10" t="n">
        <v>40</v>
      </c>
      <c r="H4953" s="10" t="n">
        <v>798.9</v>
      </c>
    </row>
    <row r="4954" customFormat="false" ht="15" hidden="false" customHeight="false" outlineLevel="0" collapsed="false">
      <c r="A4954" s="9" t="s">
        <v>15102</v>
      </c>
      <c r="B4954" s="9" t="s">
        <v>62</v>
      </c>
      <c r="C4954" s="9" t="s">
        <v>10163</v>
      </c>
      <c r="D4954" s="9" t="s">
        <v>10155</v>
      </c>
      <c r="E4954" s="10" t="n">
        <v>3</v>
      </c>
      <c r="F4954" s="10" t="n">
        <v>9081.29</v>
      </c>
      <c r="G4954" s="10" t="n">
        <v>6</v>
      </c>
      <c r="H4954" s="10" t="n">
        <v>5048.74</v>
      </c>
    </row>
    <row r="4955" customFormat="false" ht="15" hidden="false" customHeight="false" outlineLevel="0" collapsed="false">
      <c r="A4955" s="9" t="s">
        <v>15103</v>
      </c>
      <c r="B4955" s="9" t="s">
        <v>75</v>
      </c>
      <c r="C4955" s="9" t="s">
        <v>10161</v>
      </c>
      <c r="D4955" s="9" t="s">
        <v>10155</v>
      </c>
      <c r="E4955" s="10" t="n">
        <v>3</v>
      </c>
      <c r="F4955" s="10" t="n">
        <v>3659.6</v>
      </c>
      <c r="G4955" s="10" t="n">
        <v>4</v>
      </c>
      <c r="H4955" s="10" t="n">
        <v>2034.55</v>
      </c>
    </row>
    <row r="4956" customFormat="false" ht="15" hidden="false" customHeight="false" outlineLevel="0" collapsed="false">
      <c r="A4956" s="9" t="s">
        <v>15104</v>
      </c>
      <c r="B4956" s="9" t="s">
        <v>71</v>
      </c>
      <c r="C4956" s="9" t="s">
        <v>10162</v>
      </c>
      <c r="D4956" s="9" t="s">
        <v>10157</v>
      </c>
      <c r="E4956" s="10" t="n">
        <v>2</v>
      </c>
      <c r="F4956" s="10" t="n">
        <v>6566.75</v>
      </c>
      <c r="G4956" s="10" t="n">
        <v>160</v>
      </c>
      <c r="H4956" s="10" t="n">
        <v>3650.78</v>
      </c>
    </row>
    <row r="4957" customFormat="false" ht="15" hidden="false" customHeight="false" outlineLevel="0" collapsed="false">
      <c r="A4957" s="9" t="s">
        <v>15105</v>
      </c>
      <c r="B4957" s="9" t="s">
        <v>69</v>
      </c>
      <c r="C4957" s="9" t="s">
        <v>10161</v>
      </c>
      <c r="D4957" s="9" t="s">
        <v>10156</v>
      </c>
      <c r="E4957" s="10" t="n">
        <v>2</v>
      </c>
      <c r="F4957" s="10" t="n">
        <v>3350.93</v>
      </c>
      <c r="G4957" s="10" t="n">
        <v>85</v>
      </c>
      <c r="H4957" s="10" t="n">
        <v>1862.95</v>
      </c>
    </row>
    <row r="4958" customFormat="false" ht="15" hidden="false" customHeight="false" outlineLevel="0" collapsed="false">
      <c r="A4958" s="9" t="s">
        <v>15106</v>
      </c>
      <c r="B4958" s="9" t="s">
        <v>68</v>
      </c>
      <c r="C4958" s="9" t="s">
        <v>10163</v>
      </c>
      <c r="D4958" s="9" t="s">
        <v>10155</v>
      </c>
      <c r="E4958" s="10" t="n">
        <v>7</v>
      </c>
      <c r="F4958" s="10" t="n">
        <v>70368.41</v>
      </c>
      <c r="G4958" s="10" t="n">
        <v>20</v>
      </c>
      <c r="H4958" s="10" t="n">
        <v>39121.28</v>
      </c>
    </row>
    <row r="4959" customFormat="false" ht="15" hidden="false" customHeight="false" outlineLevel="0" collapsed="false">
      <c r="A4959" s="9" t="s">
        <v>15107</v>
      </c>
      <c r="B4959" s="9" t="s">
        <v>62</v>
      </c>
      <c r="C4959" s="9" t="s">
        <v>10161</v>
      </c>
      <c r="D4959" s="9" t="s">
        <v>10156</v>
      </c>
      <c r="E4959" s="10" t="n">
        <v>2</v>
      </c>
      <c r="F4959" s="10" t="n">
        <v>2700.95</v>
      </c>
      <c r="G4959" s="10" t="n">
        <v>112</v>
      </c>
      <c r="H4959" s="10" t="n">
        <v>1501.59</v>
      </c>
    </row>
    <row r="4960" customFormat="false" ht="15" hidden="false" customHeight="false" outlineLevel="0" collapsed="false">
      <c r="A4960" s="9" t="s">
        <v>15108</v>
      </c>
      <c r="B4960" s="9" t="s">
        <v>62</v>
      </c>
      <c r="C4960" s="9" t="s">
        <v>10162</v>
      </c>
      <c r="D4960" s="9" t="s">
        <v>10155</v>
      </c>
      <c r="E4960" s="10" t="n">
        <v>3</v>
      </c>
      <c r="F4960" s="10" t="n">
        <v>37277.5</v>
      </c>
      <c r="G4960" s="10" t="n">
        <v>41</v>
      </c>
      <c r="H4960" s="10" t="n">
        <v>20724.4</v>
      </c>
    </row>
    <row r="4961" customFormat="false" ht="15" hidden="false" customHeight="false" outlineLevel="0" collapsed="false">
      <c r="A4961" s="9" t="s">
        <v>15109</v>
      </c>
      <c r="B4961" s="9" t="s">
        <v>79</v>
      </c>
      <c r="C4961" s="9" t="s">
        <v>10161</v>
      </c>
      <c r="D4961" s="9" t="s">
        <v>10155</v>
      </c>
      <c r="E4961" s="10" t="n">
        <v>3</v>
      </c>
      <c r="F4961" s="10" t="n">
        <v>8856.75</v>
      </c>
      <c r="G4961" s="10" t="n">
        <v>53</v>
      </c>
      <c r="H4961" s="10" t="n">
        <v>4923.9</v>
      </c>
    </row>
    <row r="4962" customFormat="false" ht="15" hidden="false" customHeight="false" outlineLevel="0" collapsed="false">
      <c r="A4962" s="9" t="s">
        <v>15110</v>
      </c>
      <c r="B4962" s="9" t="s">
        <v>79</v>
      </c>
      <c r="C4962" s="9" t="s">
        <v>10163</v>
      </c>
      <c r="D4962" s="9" t="s">
        <v>10155</v>
      </c>
      <c r="E4962" s="10" t="n">
        <v>6</v>
      </c>
      <c r="F4962" s="10" t="n">
        <v>52641.15</v>
      </c>
      <c r="G4962" s="10" t="n">
        <v>24</v>
      </c>
      <c r="H4962" s="10" t="n">
        <v>29265.82</v>
      </c>
    </row>
    <row r="4963" customFormat="false" ht="15" hidden="false" customHeight="false" outlineLevel="0" collapsed="false">
      <c r="A4963" s="9" t="s">
        <v>15111</v>
      </c>
      <c r="B4963" s="9" t="s">
        <v>77</v>
      </c>
      <c r="C4963" s="9" t="s">
        <v>10162</v>
      </c>
      <c r="D4963" s="9" t="s">
        <v>10156</v>
      </c>
      <c r="E4963" s="10" t="n">
        <v>1</v>
      </c>
      <c r="F4963" s="10" t="n">
        <v>1739.25</v>
      </c>
      <c r="G4963" s="10" t="n">
        <v>48</v>
      </c>
      <c r="H4963" s="10" t="n">
        <v>966.93</v>
      </c>
    </row>
    <row r="4964" customFormat="false" ht="15" hidden="false" customHeight="false" outlineLevel="0" collapsed="false">
      <c r="A4964" s="9" t="s">
        <v>15112</v>
      </c>
      <c r="B4964" s="9" t="s">
        <v>73</v>
      </c>
      <c r="C4964" s="9" t="s">
        <v>10162</v>
      </c>
      <c r="D4964" s="9" t="s">
        <v>10155</v>
      </c>
      <c r="E4964" s="10" t="n">
        <v>4</v>
      </c>
      <c r="F4964" s="10" t="n">
        <v>23425.98</v>
      </c>
      <c r="G4964" s="10" t="n">
        <v>38</v>
      </c>
      <c r="H4964" s="10" t="n">
        <v>13023.66</v>
      </c>
    </row>
    <row r="4965" customFormat="false" ht="15" hidden="false" customHeight="false" outlineLevel="0" collapsed="false">
      <c r="A4965" s="9" t="s">
        <v>15113</v>
      </c>
      <c r="B4965" s="9" t="s">
        <v>77</v>
      </c>
      <c r="C4965" s="9" t="s">
        <v>10161</v>
      </c>
      <c r="D4965" s="9" t="s">
        <v>10154</v>
      </c>
      <c r="E4965" s="10" t="n">
        <v>4</v>
      </c>
      <c r="F4965" s="10" t="n">
        <v>78438</v>
      </c>
      <c r="G4965" s="10" t="n">
        <v>21</v>
      </c>
      <c r="H4965" s="10" t="n">
        <v>43607.56</v>
      </c>
    </row>
    <row r="4966" customFormat="false" ht="15" hidden="false" customHeight="false" outlineLevel="0" collapsed="false">
      <c r="A4966" s="9" t="s">
        <v>15114</v>
      </c>
      <c r="B4966" s="9" t="s">
        <v>79</v>
      </c>
      <c r="C4966" s="9" t="s">
        <v>10161</v>
      </c>
      <c r="D4966" s="9" t="s">
        <v>10155</v>
      </c>
      <c r="E4966" s="10" t="n">
        <v>4</v>
      </c>
      <c r="F4966" s="10" t="n">
        <v>16620.61</v>
      </c>
      <c r="G4966" s="10" t="n">
        <v>77</v>
      </c>
      <c r="H4966" s="10" t="n">
        <v>9240.22</v>
      </c>
    </row>
    <row r="4967" customFormat="false" ht="15" hidden="false" customHeight="false" outlineLevel="0" collapsed="false">
      <c r="A4967" s="9" t="s">
        <v>15115</v>
      </c>
      <c r="B4967" s="9" t="s">
        <v>64</v>
      </c>
      <c r="C4967" s="9" t="s">
        <v>10163</v>
      </c>
      <c r="D4967" s="9" t="s">
        <v>10157</v>
      </c>
      <c r="E4967" s="10" t="n">
        <v>2</v>
      </c>
      <c r="F4967" s="10" t="n">
        <v>3207.95</v>
      </c>
      <c r="G4967" s="10" t="n">
        <v>123</v>
      </c>
      <c r="H4967" s="10" t="n">
        <v>1783.46</v>
      </c>
    </row>
    <row r="4968" customFormat="false" ht="15" hidden="false" customHeight="false" outlineLevel="0" collapsed="false">
      <c r="A4968" s="9" t="s">
        <v>15116</v>
      </c>
      <c r="B4968" s="9" t="s">
        <v>67</v>
      </c>
      <c r="C4968" s="9" t="s">
        <v>10162</v>
      </c>
      <c r="D4968" s="9" t="s">
        <v>10155</v>
      </c>
      <c r="E4968" s="10" t="n">
        <v>7</v>
      </c>
      <c r="F4968" s="10" t="n">
        <v>14773.81</v>
      </c>
      <c r="G4968" s="10" t="n">
        <v>8</v>
      </c>
      <c r="H4968" s="10" t="n">
        <v>8213.49</v>
      </c>
    </row>
    <row r="4969" customFormat="false" ht="15" hidden="false" customHeight="false" outlineLevel="0" collapsed="false">
      <c r="A4969" s="9" t="s">
        <v>15117</v>
      </c>
      <c r="B4969" s="9" t="s">
        <v>75</v>
      </c>
      <c r="C4969" s="9" t="s">
        <v>10162</v>
      </c>
      <c r="D4969" s="9" t="s">
        <v>10155</v>
      </c>
      <c r="E4969" s="10" t="n">
        <v>5</v>
      </c>
      <c r="F4969" s="10" t="n">
        <v>1782.09</v>
      </c>
      <c r="G4969" s="10" t="n">
        <v>47</v>
      </c>
      <c r="H4969" s="10" t="n">
        <v>990.75</v>
      </c>
    </row>
    <row r="4970" customFormat="false" ht="15" hidden="false" customHeight="false" outlineLevel="0" collapsed="false">
      <c r="A4970" s="9" t="s">
        <v>15118</v>
      </c>
      <c r="B4970" s="9" t="s">
        <v>68</v>
      </c>
      <c r="C4970" s="9" t="s">
        <v>10161</v>
      </c>
      <c r="D4970" s="9" t="s">
        <v>10155</v>
      </c>
      <c r="E4970" s="10" t="n">
        <v>5</v>
      </c>
      <c r="F4970" s="10" t="n">
        <v>25909.53</v>
      </c>
      <c r="G4970" s="10" t="n">
        <v>71</v>
      </c>
      <c r="H4970" s="10" t="n">
        <v>14404.39</v>
      </c>
    </row>
    <row r="4971" customFormat="false" ht="15" hidden="false" customHeight="false" outlineLevel="0" collapsed="false">
      <c r="A4971" s="9" t="s">
        <v>15119</v>
      </c>
      <c r="B4971" s="9" t="s">
        <v>74</v>
      </c>
      <c r="C4971" s="9" t="s">
        <v>10161</v>
      </c>
      <c r="D4971" s="9" t="s">
        <v>10156</v>
      </c>
      <c r="E4971" s="10" t="n">
        <v>1</v>
      </c>
      <c r="F4971" s="10" t="n">
        <v>16467.3</v>
      </c>
      <c r="G4971" s="10" t="n">
        <v>346</v>
      </c>
      <c r="H4971" s="10" t="n">
        <v>9154.99</v>
      </c>
    </row>
    <row r="4972" customFormat="false" ht="15" hidden="false" customHeight="false" outlineLevel="0" collapsed="false">
      <c r="A4972" s="9" t="s">
        <v>15120</v>
      </c>
      <c r="B4972" s="9" t="s">
        <v>77</v>
      </c>
      <c r="C4972" s="9" t="s">
        <v>10163</v>
      </c>
      <c r="D4972" s="9" t="s">
        <v>10155</v>
      </c>
      <c r="E4972" s="10" t="n">
        <v>5</v>
      </c>
      <c r="F4972" s="10" t="n">
        <v>32025.21</v>
      </c>
      <c r="G4972" s="10" t="n">
        <v>73</v>
      </c>
      <c r="H4972" s="10" t="n">
        <v>17804.4</v>
      </c>
    </row>
    <row r="4973" customFormat="false" ht="15" hidden="false" customHeight="false" outlineLevel="0" collapsed="false">
      <c r="A4973" s="9" t="s">
        <v>15121</v>
      </c>
      <c r="B4973" s="9" t="s">
        <v>69</v>
      </c>
      <c r="C4973" s="9" t="s">
        <v>10164</v>
      </c>
      <c r="D4973" s="9" t="s">
        <v>10155</v>
      </c>
      <c r="E4973" s="10" t="n">
        <v>5</v>
      </c>
      <c r="F4973" s="10" t="n">
        <v>64310.83</v>
      </c>
      <c r="G4973" s="10" t="n">
        <v>16</v>
      </c>
      <c r="H4973" s="10" t="n">
        <v>35753.57</v>
      </c>
    </row>
    <row r="4974" customFormat="false" ht="15" hidden="false" customHeight="false" outlineLevel="0" collapsed="false">
      <c r="A4974" s="9" t="s">
        <v>15122</v>
      </c>
      <c r="B4974" s="9" t="s">
        <v>76</v>
      </c>
      <c r="C4974" s="9" t="s">
        <v>10161</v>
      </c>
      <c r="D4974" s="9" t="s">
        <v>10155</v>
      </c>
      <c r="E4974" s="10" t="n">
        <v>6</v>
      </c>
      <c r="F4974" s="10" t="n">
        <v>8790.05</v>
      </c>
      <c r="G4974" s="10" t="n">
        <v>31</v>
      </c>
      <c r="H4974" s="10" t="n">
        <v>4886.82</v>
      </c>
    </row>
    <row r="4975" customFormat="false" ht="15" hidden="false" customHeight="false" outlineLevel="0" collapsed="false">
      <c r="A4975" s="9" t="s">
        <v>15123</v>
      </c>
      <c r="B4975" s="9" t="s">
        <v>79</v>
      </c>
      <c r="C4975" s="9" t="s">
        <v>10164</v>
      </c>
      <c r="D4975" s="9" t="s">
        <v>10156</v>
      </c>
      <c r="E4975" s="10" t="n">
        <v>1</v>
      </c>
      <c r="F4975" s="10" t="n">
        <v>386.1</v>
      </c>
      <c r="G4975" s="10" t="n">
        <v>69</v>
      </c>
      <c r="H4975" s="10" t="n">
        <v>214.65</v>
      </c>
    </row>
    <row r="4976" customFormat="false" ht="15" hidden="false" customHeight="false" outlineLevel="0" collapsed="false">
      <c r="A4976" s="9" t="s">
        <v>15124</v>
      </c>
      <c r="B4976" s="9" t="s">
        <v>74</v>
      </c>
      <c r="C4976" s="9" t="s">
        <v>10161</v>
      </c>
      <c r="D4976" s="9" t="s">
        <v>10155</v>
      </c>
      <c r="E4976" s="10" t="n">
        <v>10</v>
      </c>
      <c r="F4976" s="10" t="n">
        <v>31729.45</v>
      </c>
      <c r="G4976" s="10" t="n">
        <v>6</v>
      </c>
      <c r="H4976" s="10" t="n">
        <v>17639.97</v>
      </c>
    </row>
    <row r="4977" customFormat="false" ht="15" hidden="false" customHeight="false" outlineLevel="0" collapsed="false">
      <c r="A4977" s="9" t="s">
        <v>15125</v>
      </c>
      <c r="B4977" s="9" t="s">
        <v>77</v>
      </c>
      <c r="C4977" s="9" t="s">
        <v>10161</v>
      </c>
      <c r="D4977" s="9" t="s">
        <v>10156</v>
      </c>
      <c r="E4977" s="10" t="n">
        <v>1</v>
      </c>
      <c r="F4977" s="10" t="n">
        <v>359.1</v>
      </c>
      <c r="G4977" s="10" t="n">
        <v>1</v>
      </c>
      <c r="H4977" s="10" t="n">
        <v>199.64</v>
      </c>
    </row>
    <row r="4978" customFormat="false" ht="15" hidden="false" customHeight="false" outlineLevel="0" collapsed="false">
      <c r="A4978" s="9" t="s">
        <v>15126</v>
      </c>
      <c r="B4978" s="9" t="s">
        <v>71</v>
      </c>
      <c r="C4978" s="9" t="s">
        <v>10162</v>
      </c>
      <c r="D4978" s="9" t="s">
        <v>10156</v>
      </c>
      <c r="E4978" s="10" t="n">
        <v>1</v>
      </c>
      <c r="F4978" s="10" t="n">
        <v>7359.65</v>
      </c>
      <c r="G4978" s="10" t="n">
        <v>172</v>
      </c>
      <c r="H4978" s="10" t="n">
        <v>4091.59</v>
      </c>
    </row>
    <row r="4979" customFormat="false" ht="15" hidden="false" customHeight="false" outlineLevel="0" collapsed="false">
      <c r="A4979" s="9" t="s">
        <v>15127</v>
      </c>
      <c r="B4979" s="9" t="s">
        <v>72</v>
      </c>
      <c r="C4979" s="9" t="s">
        <v>10161</v>
      </c>
      <c r="D4979" s="9" t="s">
        <v>10155</v>
      </c>
      <c r="E4979" s="10" t="n">
        <v>6</v>
      </c>
      <c r="F4979" s="10" t="n">
        <v>18405.95</v>
      </c>
      <c r="G4979" s="10" t="n">
        <v>2</v>
      </c>
      <c r="H4979" s="10" t="n">
        <v>10232.78</v>
      </c>
    </row>
    <row r="4980" customFormat="false" ht="15" hidden="false" customHeight="false" outlineLevel="0" collapsed="false">
      <c r="A4980" s="9" t="s">
        <v>15128</v>
      </c>
      <c r="B4980" s="9" t="s">
        <v>62</v>
      </c>
      <c r="C4980" s="9" t="s">
        <v>10161</v>
      </c>
      <c r="D4980" s="9" t="s">
        <v>10156</v>
      </c>
      <c r="E4980" s="10" t="n">
        <v>1</v>
      </c>
      <c r="F4980" s="10" t="n">
        <v>934.15</v>
      </c>
      <c r="G4980" s="10" t="n">
        <v>13</v>
      </c>
      <c r="H4980" s="10" t="n">
        <v>519.34</v>
      </c>
    </row>
    <row r="4981" customFormat="false" ht="15" hidden="false" customHeight="false" outlineLevel="0" collapsed="false">
      <c r="A4981" s="9" t="s">
        <v>15129</v>
      </c>
      <c r="B4981" s="9" t="s">
        <v>62</v>
      </c>
      <c r="C4981" s="9" t="s">
        <v>10161</v>
      </c>
      <c r="D4981" s="9" t="s">
        <v>10155</v>
      </c>
      <c r="E4981" s="10" t="n">
        <v>4</v>
      </c>
      <c r="F4981" s="10" t="n">
        <v>16056.95</v>
      </c>
      <c r="G4981" s="10" t="n">
        <v>9</v>
      </c>
      <c r="H4981" s="10" t="n">
        <v>8926.85</v>
      </c>
    </row>
    <row r="4982" customFormat="false" ht="15" hidden="false" customHeight="false" outlineLevel="0" collapsed="false">
      <c r="A4982" s="9" t="s">
        <v>15130</v>
      </c>
      <c r="B4982" s="9" t="s">
        <v>77</v>
      </c>
      <c r="C4982" s="9" t="s">
        <v>10161</v>
      </c>
      <c r="D4982" s="9" t="s">
        <v>10156</v>
      </c>
      <c r="E4982" s="10" t="n">
        <v>1</v>
      </c>
      <c r="F4982" s="10" t="n">
        <v>2140.1</v>
      </c>
      <c r="G4982" s="10" t="n">
        <v>361</v>
      </c>
      <c r="H4982" s="10" t="n">
        <v>1189.79</v>
      </c>
    </row>
    <row r="4983" customFormat="false" ht="15" hidden="false" customHeight="false" outlineLevel="0" collapsed="false">
      <c r="A4983" s="9" t="s">
        <v>15131</v>
      </c>
      <c r="B4983" s="9" t="s">
        <v>62</v>
      </c>
      <c r="C4983" s="9" t="s">
        <v>10162</v>
      </c>
      <c r="D4983" s="9" t="s">
        <v>10154</v>
      </c>
      <c r="E4983" s="10" t="n">
        <v>8</v>
      </c>
      <c r="F4983" s="10" t="n">
        <v>78047.05</v>
      </c>
      <c r="G4983" s="10" t="n">
        <v>68</v>
      </c>
      <c r="H4983" s="10" t="n">
        <v>43390.21</v>
      </c>
    </row>
    <row r="4984" customFormat="false" ht="15" hidden="false" customHeight="false" outlineLevel="0" collapsed="false">
      <c r="A4984" s="9" t="s">
        <v>15132</v>
      </c>
      <c r="B4984" s="9" t="s">
        <v>71</v>
      </c>
      <c r="C4984" s="9" t="s">
        <v>10163</v>
      </c>
      <c r="D4984" s="9" t="s">
        <v>10156</v>
      </c>
      <c r="E4984" s="10" t="n">
        <v>1</v>
      </c>
      <c r="F4984" s="10" t="n">
        <v>538.3</v>
      </c>
      <c r="G4984" s="10" t="n">
        <v>41</v>
      </c>
      <c r="H4984" s="10" t="n">
        <v>299.27</v>
      </c>
    </row>
    <row r="4985" customFormat="false" ht="15" hidden="false" customHeight="false" outlineLevel="0" collapsed="false">
      <c r="A4985" s="9" t="s">
        <v>15133</v>
      </c>
      <c r="B4985" s="9" t="s">
        <v>69</v>
      </c>
      <c r="C4985" s="9" t="s">
        <v>10164</v>
      </c>
      <c r="D4985" s="9" t="s">
        <v>10155</v>
      </c>
      <c r="E4985" s="10" t="n">
        <v>10</v>
      </c>
      <c r="F4985" s="10" t="n">
        <v>40482.42</v>
      </c>
      <c r="G4985" s="10" t="n">
        <v>10</v>
      </c>
      <c r="H4985" s="10" t="n">
        <v>22506.18</v>
      </c>
    </row>
    <row r="4986" customFormat="false" ht="15" hidden="false" customHeight="false" outlineLevel="0" collapsed="false">
      <c r="A4986" s="9" t="s">
        <v>15134</v>
      </c>
      <c r="B4986" s="9" t="s">
        <v>74</v>
      </c>
      <c r="C4986" s="9" t="s">
        <v>10161</v>
      </c>
      <c r="D4986" s="9" t="s">
        <v>10155</v>
      </c>
      <c r="E4986" s="10" t="n">
        <v>4</v>
      </c>
      <c r="F4986" s="10" t="n">
        <v>23123.72</v>
      </c>
      <c r="G4986" s="10" t="n">
        <v>27</v>
      </c>
      <c r="H4986" s="10" t="n">
        <v>12855.62</v>
      </c>
    </row>
    <row r="4987" customFormat="false" ht="15" hidden="false" customHeight="false" outlineLevel="0" collapsed="false">
      <c r="A4987" s="9" t="s">
        <v>15135</v>
      </c>
      <c r="B4987" s="9" t="s">
        <v>69</v>
      </c>
      <c r="C4987" s="9" t="s">
        <v>10161</v>
      </c>
      <c r="D4987" s="9" t="s">
        <v>10156</v>
      </c>
      <c r="E4987" s="10" t="n">
        <v>2</v>
      </c>
      <c r="F4987" s="10" t="n">
        <v>1763.75</v>
      </c>
      <c r="G4987" s="10" t="n">
        <v>87</v>
      </c>
      <c r="H4987" s="10" t="n">
        <v>980.56</v>
      </c>
    </row>
    <row r="4988" customFormat="false" ht="15" hidden="false" customHeight="false" outlineLevel="0" collapsed="false">
      <c r="A4988" s="9" t="s">
        <v>15136</v>
      </c>
      <c r="B4988" s="9" t="s">
        <v>71</v>
      </c>
      <c r="C4988" s="9" t="s">
        <v>10161</v>
      </c>
      <c r="D4988" s="9" t="s">
        <v>10156</v>
      </c>
      <c r="E4988" s="10" t="n">
        <v>1</v>
      </c>
      <c r="F4988" s="10" t="n">
        <v>1565.51</v>
      </c>
      <c r="G4988" s="10" t="n">
        <v>326</v>
      </c>
      <c r="H4988" s="10" t="n">
        <v>870.34</v>
      </c>
    </row>
    <row r="4989" customFormat="false" ht="15" hidden="false" customHeight="false" outlineLevel="0" collapsed="false">
      <c r="A4989" s="9" t="s">
        <v>15137</v>
      </c>
      <c r="B4989" s="9" t="s">
        <v>71</v>
      </c>
      <c r="C4989" s="9" t="s">
        <v>10161</v>
      </c>
      <c r="D4989" s="9" t="s">
        <v>10156</v>
      </c>
      <c r="E4989" s="10" t="n">
        <v>1</v>
      </c>
      <c r="F4989" s="10" t="n">
        <v>583.5</v>
      </c>
      <c r="G4989" s="10" t="n">
        <v>60</v>
      </c>
      <c r="H4989" s="10" t="n">
        <v>324.4</v>
      </c>
    </row>
    <row r="4990" customFormat="false" ht="15" hidden="false" customHeight="false" outlineLevel="0" collapsed="false">
      <c r="A4990" s="9" t="s">
        <v>15138</v>
      </c>
      <c r="B4990" s="9" t="s">
        <v>68</v>
      </c>
      <c r="C4990" s="9" t="s">
        <v>10161</v>
      </c>
      <c r="D4990" s="9" t="s">
        <v>10155</v>
      </c>
      <c r="E4990" s="10" t="n">
        <v>5</v>
      </c>
      <c r="F4990" s="10" t="n">
        <v>14228.02</v>
      </c>
      <c r="G4990" s="10" t="n">
        <v>65</v>
      </c>
      <c r="H4990" s="10" t="n">
        <v>7910.06</v>
      </c>
    </row>
    <row r="4991" customFormat="false" ht="15" hidden="false" customHeight="false" outlineLevel="0" collapsed="false">
      <c r="A4991" s="9" t="s">
        <v>15139</v>
      </c>
      <c r="B4991" s="9" t="s">
        <v>71</v>
      </c>
      <c r="C4991" s="9" t="s">
        <v>10164</v>
      </c>
      <c r="D4991" s="9" t="s">
        <v>10155</v>
      </c>
      <c r="E4991" s="10" t="n">
        <v>3</v>
      </c>
      <c r="F4991" s="10" t="n">
        <v>24442.15</v>
      </c>
      <c r="G4991" s="10" t="n">
        <v>34</v>
      </c>
      <c r="H4991" s="10" t="n">
        <v>13588.6</v>
      </c>
    </row>
    <row r="4992" customFormat="false" ht="15" hidden="false" customHeight="false" outlineLevel="0" collapsed="false">
      <c r="A4992" s="9" t="s">
        <v>15140</v>
      </c>
      <c r="B4992" s="9" t="s">
        <v>75</v>
      </c>
      <c r="C4992" s="9" t="s">
        <v>10163</v>
      </c>
      <c r="D4992" s="9" t="s">
        <v>10157</v>
      </c>
      <c r="E4992" s="10" t="n">
        <v>2</v>
      </c>
      <c r="F4992" s="10" t="n">
        <v>2014.8</v>
      </c>
      <c r="G4992" s="10" t="n">
        <v>131</v>
      </c>
      <c r="H4992" s="10" t="n">
        <v>1120.13</v>
      </c>
    </row>
    <row r="4993" customFormat="false" ht="15" hidden="false" customHeight="false" outlineLevel="0" collapsed="false">
      <c r="A4993" s="9" t="s">
        <v>15141</v>
      </c>
      <c r="B4993" s="9" t="s">
        <v>59</v>
      </c>
      <c r="C4993" s="9" t="s">
        <v>10161</v>
      </c>
      <c r="D4993" s="9" t="s">
        <v>10156</v>
      </c>
      <c r="E4993" s="10" t="n">
        <v>2</v>
      </c>
      <c r="F4993" s="10" t="n">
        <v>45916.3</v>
      </c>
      <c r="G4993" s="10" t="n">
        <v>84</v>
      </c>
      <c r="H4993" s="10" t="n">
        <v>25527.14</v>
      </c>
    </row>
    <row r="4994" customFormat="false" ht="15" hidden="false" customHeight="false" outlineLevel="0" collapsed="false">
      <c r="A4994" s="9" t="s">
        <v>15142</v>
      </c>
      <c r="B4994" s="9" t="s">
        <v>76</v>
      </c>
      <c r="C4994" s="9" t="s">
        <v>10161</v>
      </c>
      <c r="D4994" s="9" t="s">
        <v>10155</v>
      </c>
      <c r="E4994" s="10" t="n">
        <v>5</v>
      </c>
      <c r="F4994" s="10" t="n">
        <v>12298.95</v>
      </c>
      <c r="G4994" s="10" t="n">
        <v>79</v>
      </c>
      <c r="H4994" s="10" t="n">
        <v>6837.59</v>
      </c>
    </row>
    <row r="4995" customFormat="false" ht="15" hidden="false" customHeight="false" outlineLevel="0" collapsed="false">
      <c r="A4995" s="9" t="s">
        <v>15143</v>
      </c>
      <c r="B4995" s="9" t="s">
        <v>77</v>
      </c>
      <c r="C4995" s="9" t="s">
        <v>10161</v>
      </c>
      <c r="D4995" s="9" t="s">
        <v>10156</v>
      </c>
      <c r="E4995" s="10" t="n">
        <v>2</v>
      </c>
      <c r="F4995" s="10" t="n">
        <v>11779.2</v>
      </c>
      <c r="G4995" s="10" t="n">
        <v>46</v>
      </c>
      <c r="H4995" s="10" t="n">
        <v>6548.64</v>
      </c>
    </row>
    <row r="4996" customFormat="false" ht="15" hidden="false" customHeight="false" outlineLevel="0" collapsed="false">
      <c r="A4996" s="9" t="s">
        <v>15144</v>
      </c>
      <c r="B4996" s="9" t="s">
        <v>74</v>
      </c>
      <c r="C4996" s="9" t="s">
        <v>10162</v>
      </c>
      <c r="D4996" s="9" t="s">
        <v>10155</v>
      </c>
      <c r="E4996" s="10" t="n">
        <v>3</v>
      </c>
      <c r="F4996" s="10" t="n">
        <v>3073.13</v>
      </c>
      <c r="G4996" s="10" t="n">
        <v>53</v>
      </c>
      <c r="H4996" s="10" t="n">
        <v>1708.5</v>
      </c>
    </row>
    <row r="4997" customFormat="false" ht="15" hidden="false" customHeight="false" outlineLevel="0" collapsed="false">
      <c r="A4997" s="9" t="s">
        <v>15145</v>
      </c>
      <c r="B4997" s="9" t="s">
        <v>71</v>
      </c>
      <c r="C4997" s="9" t="s">
        <v>10161</v>
      </c>
      <c r="D4997" s="9" t="s">
        <v>10155</v>
      </c>
      <c r="E4997" s="10" t="n">
        <v>3</v>
      </c>
      <c r="F4997" s="10" t="n">
        <v>22918.78</v>
      </c>
      <c r="G4997" s="10" t="n">
        <v>46</v>
      </c>
      <c r="H4997" s="10" t="n">
        <v>12741.68</v>
      </c>
    </row>
    <row r="4998" customFormat="false" ht="15" hidden="false" customHeight="false" outlineLevel="0" collapsed="false">
      <c r="A4998" s="9" t="s">
        <v>15146</v>
      </c>
      <c r="B4998" s="9" t="s">
        <v>62</v>
      </c>
      <c r="C4998" s="9" t="s">
        <v>10161</v>
      </c>
      <c r="D4998" s="9" t="s">
        <v>10155</v>
      </c>
      <c r="E4998" s="10" t="n">
        <v>4</v>
      </c>
      <c r="F4998" s="10" t="n">
        <v>21282.54</v>
      </c>
      <c r="G4998" s="10" t="n">
        <v>117</v>
      </c>
      <c r="H4998" s="10" t="n">
        <v>11832.02</v>
      </c>
    </row>
    <row r="4999" customFormat="false" ht="15" hidden="false" customHeight="false" outlineLevel="0" collapsed="false">
      <c r="A4999" s="9" t="s">
        <v>15147</v>
      </c>
      <c r="B4999" s="9" t="s">
        <v>74</v>
      </c>
      <c r="C4999" s="9" t="s">
        <v>10161</v>
      </c>
      <c r="D4999" s="9" t="s">
        <v>10156</v>
      </c>
      <c r="E4999" s="10" t="n">
        <v>2</v>
      </c>
      <c r="F4999" s="10" t="n">
        <v>2767.6</v>
      </c>
      <c r="G4999" s="10" t="n">
        <v>86</v>
      </c>
      <c r="H4999" s="10" t="n">
        <v>1538.65</v>
      </c>
    </row>
    <row r="5000" customFormat="false" ht="15" hidden="false" customHeight="false" outlineLevel="0" collapsed="false">
      <c r="A5000" s="9" t="s">
        <v>15148</v>
      </c>
      <c r="B5000" s="9" t="s">
        <v>71</v>
      </c>
      <c r="C5000" s="9" t="s">
        <v>10161</v>
      </c>
      <c r="D5000" s="9" t="s">
        <v>10156</v>
      </c>
      <c r="E5000" s="10" t="n">
        <v>2</v>
      </c>
      <c r="F5000" s="10" t="n">
        <v>2211.05</v>
      </c>
      <c r="G5000" s="10" t="n">
        <v>18</v>
      </c>
      <c r="H5000" s="10" t="n">
        <v>1229.23</v>
      </c>
    </row>
    <row r="5001" customFormat="false" ht="15" hidden="false" customHeight="false" outlineLevel="0" collapsed="false">
      <c r="A5001" s="9" t="s">
        <v>15149</v>
      </c>
      <c r="B5001" s="9" t="s">
        <v>75</v>
      </c>
      <c r="C5001" s="9" t="s">
        <v>10161</v>
      </c>
      <c r="D5001" s="9" t="s">
        <v>10155</v>
      </c>
      <c r="E5001" s="10" t="n">
        <v>3</v>
      </c>
      <c r="F5001" s="10" t="n">
        <v>11739.53</v>
      </c>
      <c r="G5001" s="10" t="n">
        <v>26</v>
      </c>
      <c r="H5001" s="10" t="n">
        <v>6526.58</v>
      </c>
    </row>
    <row r="5002" customFormat="false" ht="15" hidden="false" customHeight="false" outlineLevel="0" collapsed="false">
      <c r="A5002" s="9" t="s">
        <v>15150</v>
      </c>
      <c r="B5002" s="9" t="s">
        <v>77</v>
      </c>
      <c r="C5002" s="9" t="s">
        <v>10161</v>
      </c>
      <c r="D5002" s="9" t="s">
        <v>10155</v>
      </c>
      <c r="E5002" s="10" t="n">
        <v>3</v>
      </c>
      <c r="F5002" s="10" t="n">
        <v>5946.2</v>
      </c>
      <c r="G5002" s="10" t="n">
        <v>100</v>
      </c>
      <c r="H5002" s="10" t="n">
        <v>3305.79</v>
      </c>
    </row>
    <row r="5003" customFormat="false" ht="15" hidden="false" customHeight="false" outlineLevel="0" collapsed="false">
      <c r="A5003" s="9" t="s">
        <v>15151</v>
      </c>
      <c r="B5003" s="9" t="s">
        <v>68</v>
      </c>
      <c r="C5003" s="9" t="s">
        <v>10161</v>
      </c>
      <c r="D5003" s="9" t="s">
        <v>10156</v>
      </c>
      <c r="E5003" s="10" t="n">
        <v>2</v>
      </c>
      <c r="F5003" s="10" t="n">
        <v>1200</v>
      </c>
      <c r="G5003" s="10" t="n">
        <v>104</v>
      </c>
      <c r="H5003" s="10" t="n">
        <v>667.14</v>
      </c>
    </row>
    <row r="5004" customFormat="false" ht="15" hidden="false" customHeight="false" outlineLevel="0" collapsed="false">
      <c r="A5004" s="9" t="s">
        <v>15152</v>
      </c>
      <c r="B5004" s="9" t="s">
        <v>68</v>
      </c>
      <c r="C5004" s="9" t="s">
        <v>10161</v>
      </c>
      <c r="D5004" s="9" t="s">
        <v>10155</v>
      </c>
      <c r="E5004" s="10" t="n">
        <v>7</v>
      </c>
      <c r="F5004" s="10" t="n">
        <v>33416.44</v>
      </c>
      <c r="G5004" s="10" t="n">
        <v>12</v>
      </c>
      <c r="H5004" s="10" t="n">
        <v>18577.85</v>
      </c>
    </row>
    <row r="5005" customFormat="false" ht="15" hidden="false" customHeight="false" outlineLevel="0" collapsed="false">
      <c r="A5005" s="9" t="s">
        <v>15153</v>
      </c>
      <c r="B5005" s="9" t="s">
        <v>77</v>
      </c>
      <c r="C5005" s="9" t="s">
        <v>10161</v>
      </c>
      <c r="D5005" s="9" t="s">
        <v>10156</v>
      </c>
      <c r="E5005" s="10" t="n">
        <v>1</v>
      </c>
      <c r="F5005" s="10" t="n">
        <v>12102.05</v>
      </c>
      <c r="G5005" s="10" t="n">
        <v>13</v>
      </c>
      <c r="H5005" s="10" t="n">
        <v>6728.13</v>
      </c>
    </row>
    <row r="5006" customFormat="false" ht="15" hidden="false" customHeight="false" outlineLevel="0" collapsed="false">
      <c r="A5006" s="9" t="s">
        <v>15154</v>
      </c>
      <c r="B5006" s="9" t="s">
        <v>75</v>
      </c>
      <c r="C5006" s="9" t="s">
        <v>10164</v>
      </c>
      <c r="D5006" s="9" t="s">
        <v>10155</v>
      </c>
      <c r="E5006" s="10" t="n">
        <v>3</v>
      </c>
      <c r="F5006" s="10" t="n">
        <v>6450.27</v>
      </c>
      <c r="G5006" s="10" t="n">
        <v>3</v>
      </c>
      <c r="H5006" s="10" t="n">
        <v>3586.02</v>
      </c>
    </row>
    <row r="5007" customFormat="false" ht="15" hidden="false" customHeight="false" outlineLevel="0" collapsed="false">
      <c r="A5007" s="9" t="s">
        <v>15155</v>
      </c>
      <c r="B5007" s="9" t="s">
        <v>64</v>
      </c>
      <c r="C5007" s="9" t="s">
        <v>10162</v>
      </c>
      <c r="D5007" s="9" t="s">
        <v>10156</v>
      </c>
      <c r="E5007" s="10" t="n">
        <v>2</v>
      </c>
      <c r="F5007" s="10" t="n">
        <v>33774.1</v>
      </c>
      <c r="G5007" s="10" t="n">
        <v>77</v>
      </c>
      <c r="H5007" s="10" t="n">
        <v>18776.69</v>
      </c>
    </row>
    <row r="5008" customFormat="false" ht="15" hidden="false" customHeight="false" outlineLevel="0" collapsed="false">
      <c r="A5008" s="9" t="s">
        <v>15156</v>
      </c>
      <c r="B5008" s="9" t="s">
        <v>62</v>
      </c>
      <c r="C5008" s="9" t="s">
        <v>10163</v>
      </c>
      <c r="D5008" s="9" t="s">
        <v>10156</v>
      </c>
      <c r="E5008" s="10" t="n">
        <v>2</v>
      </c>
      <c r="F5008" s="10" t="n">
        <v>1764.64</v>
      </c>
      <c r="G5008" s="10" t="n">
        <v>30</v>
      </c>
      <c r="H5008" s="10" t="n">
        <v>981.05</v>
      </c>
    </row>
    <row r="5009" customFormat="false" ht="15" hidden="false" customHeight="false" outlineLevel="0" collapsed="false">
      <c r="A5009" s="9" t="s">
        <v>15157</v>
      </c>
      <c r="B5009" s="9" t="s">
        <v>61</v>
      </c>
      <c r="C5009" s="9" t="s">
        <v>10161</v>
      </c>
      <c r="D5009" s="9" t="s">
        <v>10155</v>
      </c>
      <c r="E5009" s="10" t="n">
        <v>3</v>
      </c>
      <c r="F5009" s="10" t="n">
        <v>17134.6</v>
      </c>
      <c r="G5009" s="10" t="n">
        <v>37</v>
      </c>
      <c r="H5009" s="10" t="n">
        <v>9525.97</v>
      </c>
    </row>
    <row r="5010" customFormat="false" ht="15" hidden="false" customHeight="false" outlineLevel="0" collapsed="false">
      <c r="A5010" s="9" t="s">
        <v>15158</v>
      </c>
      <c r="B5010" s="9" t="s">
        <v>74</v>
      </c>
      <c r="C5010" s="9" t="s">
        <v>10161</v>
      </c>
      <c r="D5010" s="9" t="s">
        <v>10156</v>
      </c>
      <c r="E5010" s="10" t="n">
        <v>2</v>
      </c>
      <c r="F5010" s="10" t="n">
        <v>2374</v>
      </c>
      <c r="G5010" s="10" t="n">
        <v>6</v>
      </c>
      <c r="H5010" s="10" t="n">
        <v>1319.82</v>
      </c>
    </row>
    <row r="5011" customFormat="false" ht="15" hidden="false" customHeight="false" outlineLevel="0" collapsed="false">
      <c r="A5011" s="9" t="s">
        <v>15159</v>
      </c>
      <c r="B5011" s="9" t="s">
        <v>67</v>
      </c>
      <c r="C5011" s="9" t="s">
        <v>10162</v>
      </c>
      <c r="D5011" s="9" t="s">
        <v>10154</v>
      </c>
      <c r="E5011" s="10" t="n">
        <v>25</v>
      </c>
      <c r="F5011" s="10" t="n">
        <v>195134.28</v>
      </c>
      <c r="G5011" s="10" t="n">
        <v>16</v>
      </c>
      <c r="H5011" s="10" t="n">
        <v>108484.79</v>
      </c>
    </row>
    <row r="5012" customFormat="false" ht="15" hidden="false" customHeight="false" outlineLevel="0" collapsed="false">
      <c r="A5012" s="9" t="s">
        <v>15160</v>
      </c>
      <c r="B5012" s="9" t="s">
        <v>65</v>
      </c>
      <c r="C5012" s="9" t="s">
        <v>10161</v>
      </c>
      <c r="D5012" s="9" t="s">
        <v>10156</v>
      </c>
      <c r="E5012" s="10" t="n">
        <v>2</v>
      </c>
      <c r="F5012" s="10" t="n">
        <v>4594.6</v>
      </c>
      <c r="G5012" s="10" t="n">
        <v>17</v>
      </c>
      <c r="H5012" s="10" t="n">
        <v>2554.37</v>
      </c>
    </row>
    <row r="5013" customFormat="false" ht="15" hidden="false" customHeight="false" outlineLevel="0" collapsed="false">
      <c r="A5013" s="9" t="s">
        <v>15161</v>
      </c>
      <c r="B5013" s="9" t="s">
        <v>74</v>
      </c>
      <c r="C5013" s="9" t="s">
        <v>10164</v>
      </c>
      <c r="D5013" s="9" t="s">
        <v>10155</v>
      </c>
      <c r="E5013" s="10" t="n">
        <v>4</v>
      </c>
      <c r="F5013" s="10" t="n">
        <v>4642.6</v>
      </c>
      <c r="G5013" s="10" t="n">
        <v>1</v>
      </c>
      <c r="H5013" s="10" t="n">
        <v>2581.05</v>
      </c>
    </row>
    <row r="5014" customFormat="false" ht="15" hidden="false" customHeight="false" outlineLevel="0" collapsed="false">
      <c r="A5014" s="9" t="s">
        <v>15162</v>
      </c>
      <c r="B5014" s="9" t="s">
        <v>74</v>
      </c>
      <c r="C5014" s="9" t="s">
        <v>10163</v>
      </c>
      <c r="D5014" s="9" t="s">
        <v>10155</v>
      </c>
      <c r="E5014" s="10" t="n">
        <v>5</v>
      </c>
      <c r="F5014" s="10" t="n">
        <v>7707.1</v>
      </c>
      <c r="G5014" s="10" t="n">
        <v>13</v>
      </c>
      <c r="H5014" s="10" t="n">
        <v>4284.76</v>
      </c>
    </row>
    <row r="5015" customFormat="false" ht="15" hidden="false" customHeight="false" outlineLevel="0" collapsed="false">
      <c r="A5015" s="9" t="s">
        <v>15163</v>
      </c>
      <c r="B5015" s="9" t="s">
        <v>68</v>
      </c>
      <c r="C5015" s="9" t="s">
        <v>10161</v>
      </c>
      <c r="D5015" s="9" t="s">
        <v>10156</v>
      </c>
      <c r="E5015" s="10" t="n">
        <v>2</v>
      </c>
      <c r="F5015" s="10" t="n">
        <v>8160.15</v>
      </c>
      <c r="G5015" s="10" t="n">
        <v>49</v>
      </c>
      <c r="H5015" s="10" t="n">
        <v>4536.63</v>
      </c>
    </row>
    <row r="5016" customFormat="false" ht="15" hidden="false" customHeight="false" outlineLevel="0" collapsed="false">
      <c r="A5016" s="9" t="s">
        <v>15164</v>
      </c>
      <c r="B5016" s="9" t="s">
        <v>75</v>
      </c>
      <c r="C5016" s="9" t="s">
        <v>10161</v>
      </c>
      <c r="D5016" s="9" t="s">
        <v>10155</v>
      </c>
      <c r="E5016" s="10" t="n">
        <v>5</v>
      </c>
      <c r="F5016" s="10" t="n">
        <v>30992.21</v>
      </c>
      <c r="G5016" s="10" t="n">
        <v>30</v>
      </c>
      <c r="H5016" s="10" t="n">
        <v>17230.1</v>
      </c>
    </row>
    <row r="5017" customFormat="false" ht="15" hidden="false" customHeight="false" outlineLevel="0" collapsed="false">
      <c r="A5017" s="9" t="s">
        <v>15165</v>
      </c>
      <c r="B5017" s="9" t="s">
        <v>77</v>
      </c>
      <c r="C5017" s="9" t="s">
        <v>10161</v>
      </c>
      <c r="D5017" s="9" t="s">
        <v>10155</v>
      </c>
      <c r="E5017" s="10" t="n">
        <v>7</v>
      </c>
      <c r="F5017" s="10" t="n">
        <v>57562.51</v>
      </c>
      <c r="G5017" s="10" t="n">
        <v>60</v>
      </c>
      <c r="H5017" s="10" t="n">
        <v>32001.84</v>
      </c>
    </row>
    <row r="5018" customFormat="false" ht="15" hidden="false" customHeight="false" outlineLevel="0" collapsed="false">
      <c r="A5018" s="9" t="s">
        <v>15166</v>
      </c>
      <c r="B5018" s="9" t="s">
        <v>79</v>
      </c>
      <c r="C5018" s="9" t="s">
        <v>10161</v>
      </c>
      <c r="D5018" s="9" t="s">
        <v>10154</v>
      </c>
      <c r="E5018" s="10" t="n">
        <v>8</v>
      </c>
      <c r="F5018" s="10" t="n">
        <v>129985.26</v>
      </c>
      <c r="G5018" s="10" t="n">
        <v>11</v>
      </c>
      <c r="H5018" s="10" t="n">
        <v>72265.23</v>
      </c>
    </row>
    <row r="5019" customFormat="false" ht="15" hidden="false" customHeight="false" outlineLevel="0" collapsed="false">
      <c r="A5019" s="9" t="s">
        <v>15167</v>
      </c>
      <c r="B5019" s="9" t="s">
        <v>59</v>
      </c>
      <c r="C5019" s="9" t="s">
        <v>10161</v>
      </c>
      <c r="D5019" s="9" t="s">
        <v>10155</v>
      </c>
      <c r="E5019" s="10" t="n">
        <v>7</v>
      </c>
      <c r="F5019" s="10" t="n">
        <v>29584.68</v>
      </c>
      <c r="G5019" s="10" t="n">
        <v>2</v>
      </c>
      <c r="H5019" s="10" t="n">
        <v>16447.59</v>
      </c>
    </row>
    <row r="5020" customFormat="false" ht="15" hidden="false" customHeight="false" outlineLevel="0" collapsed="false">
      <c r="A5020" s="9" t="s">
        <v>15168</v>
      </c>
      <c r="B5020" s="9" t="s">
        <v>64</v>
      </c>
      <c r="C5020" s="9" t="s">
        <v>10161</v>
      </c>
      <c r="D5020" s="9" t="s">
        <v>10155</v>
      </c>
      <c r="E5020" s="10" t="n">
        <v>15</v>
      </c>
      <c r="F5020" s="10" t="n">
        <v>40066.48</v>
      </c>
      <c r="G5020" s="10" t="n">
        <v>6</v>
      </c>
      <c r="H5020" s="10" t="n">
        <v>22274.94</v>
      </c>
    </row>
    <row r="5021" customFormat="false" ht="15" hidden="false" customHeight="false" outlineLevel="0" collapsed="false">
      <c r="A5021" s="9" t="s">
        <v>15169</v>
      </c>
      <c r="B5021" s="9" t="s">
        <v>71</v>
      </c>
      <c r="C5021" s="9" t="s">
        <v>10161</v>
      </c>
      <c r="D5021" s="9" t="s">
        <v>10156</v>
      </c>
      <c r="E5021" s="10" t="n">
        <v>2</v>
      </c>
      <c r="F5021" s="10" t="n">
        <v>3351.65</v>
      </c>
      <c r="G5021" s="10" t="n">
        <v>66</v>
      </c>
      <c r="H5021" s="10" t="n">
        <v>1863.35</v>
      </c>
    </row>
    <row r="5022" customFormat="false" ht="15" hidden="false" customHeight="false" outlineLevel="0" collapsed="false">
      <c r="A5022" s="9" t="s">
        <v>15170</v>
      </c>
      <c r="B5022" s="9" t="s">
        <v>71</v>
      </c>
      <c r="C5022" s="9" t="s">
        <v>10161</v>
      </c>
      <c r="D5022" s="9" t="s">
        <v>10156</v>
      </c>
      <c r="E5022" s="10" t="n">
        <v>2</v>
      </c>
      <c r="F5022" s="10" t="n">
        <v>8940.84</v>
      </c>
      <c r="G5022" s="10" t="n">
        <v>22</v>
      </c>
      <c r="H5022" s="10" t="n">
        <v>4970.65</v>
      </c>
    </row>
    <row r="5023" customFormat="false" ht="15" hidden="false" customHeight="false" outlineLevel="0" collapsed="false">
      <c r="A5023" s="9" t="s">
        <v>15171</v>
      </c>
      <c r="B5023" s="9" t="s">
        <v>71</v>
      </c>
      <c r="C5023" s="9" t="s">
        <v>10161</v>
      </c>
      <c r="D5023" s="9" t="s">
        <v>10154</v>
      </c>
      <c r="E5023" s="10" t="n">
        <v>29</v>
      </c>
      <c r="F5023" s="10" t="n">
        <v>163565.64</v>
      </c>
      <c r="G5023" s="10" t="n">
        <v>25</v>
      </c>
      <c r="H5023" s="10" t="n">
        <v>90934.22</v>
      </c>
    </row>
    <row r="5024" customFormat="false" ht="15" hidden="false" customHeight="false" outlineLevel="0" collapsed="false">
      <c r="A5024" s="9" t="s">
        <v>15172</v>
      </c>
      <c r="B5024" s="9" t="s">
        <v>72</v>
      </c>
      <c r="C5024" s="9" t="s">
        <v>10164</v>
      </c>
      <c r="D5024" s="9" t="s">
        <v>10158</v>
      </c>
      <c r="E5024" s="10" t="n">
        <v>0</v>
      </c>
      <c r="F5024" s="10" t="n">
        <v>0</v>
      </c>
      <c r="H5024" s="10" t="n">
        <v>0</v>
      </c>
    </row>
    <row r="5025" customFormat="false" ht="15" hidden="false" customHeight="false" outlineLevel="0" collapsed="false">
      <c r="A5025" s="9" t="s">
        <v>15173</v>
      </c>
      <c r="B5025" s="9" t="s">
        <v>68</v>
      </c>
      <c r="C5025" s="9" t="s">
        <v>10161</v>
      </c>
      <c r="D5025" s="9" t="s">
        <v>10158</v>
      </c>
      <c r="E5025" s="10" t="n">
        <v>0</v>
      </c>
      <c r="F5025" s="10" t="n">
        <v>0</v>
      </c>
      <c r="H5025" s="10" t="n">
        <v>0</v>
      </c>
    </row>
    <row r="5026" customFormat="false" ht="15" hidden="false" customHeight="false" outlineLevel="0" collapsed="false">
      <c r="A5026" s="9" t="s">
        <v>15174</v>
      </c>
      <c r="B5026" s="9" t="s">
        <v>70</v>
      </c>
      <c r="C5026" s="9" t="s">
        <v>10161</v>
      </c>
      <c r="D5026" s="9" t="s">
        <v>10155</v>
      </c>
      <c r="E5026" s="10" t="n">
        <v>6</v>
      </c>
      <c r="F5026" s="10" t="n">
        <v>7662.95</v>
      </c>
      <c r="G5026" s="10" t="n">
        <v>42</v>
      </c>
      <c r="H5026" s="10" t="n">
        <v>4260.21</v>
      </c>
    </row>
    <row r="5027" customFormat="false" ht="15" hidden="false" customHeight="false" outlineLevel="0" collapsed="false">
      <c r="A5027" s="9" t="s">
        <v>15175</v>
      </c>
      <c r="B5027" s="9" t="s">
        <v>75</v>
      </c>
      <c r="C5027" s="9" t="s">
        <v>10162</v>
      </c>
      <c r="D5027" s="9" t="s">
        <v>10155</v>
      </c>
      <c r="E5027" s="10" t="n">
        <v>7</v>
      </c>
      <c r="F5027" s="10" t="n">
        <v>44835.5</v>
      </c>
      <c r="G5027" s="10" t="n">
        <v>31</v>
      </c>
      <c r="H5027" s="10" t="n">
        <v>24926.27</v>
      </c>
    </row>
    <row r="5028" customFormat="false" ht="15" hidden="false" customHeight="false" outlineLevel="0" collapsed="false">
      <c r="A5028" s="9" t="s">
        <v>15176</v>
      </c>
      <c r="B5028" s="9" t="s">
        <v>69</v>
      </c>
      <c r="C5028" s="9" t="s">
        <v>10161</v>
      </c>
      <c r="D5028" s="9" t="s">
        <v>10155</v>
      </c>
      <c r="E5028" s="10" t="n">
        <v>6</v>
      </c>
      <c r="F5028" s="10" t="n">
        <v>49667.59</v>
      </c>
      <c r="G5028" s="10" t="n">
        <v>41</v>
      </c>
      <c r="H5028" s="10" t="n">
        <v>27612.67</v>
      </c>
    </row>
    <row r="5029" customFormat="false" ht="15" hidden="false" customHeight="false" outlineLevel="0" collapsed="false">
      <c r="A5029" s="9" t="s">
        <v>15177</v>
      </c>
      <c r="B5029" s="9" t="s">
        <v>79</v>
      </c>
      <c r="C5029" s="9" t="s">
        <v>10163</v>
      </c>
      <c r="D5029" s="9" t="s">
        <v>10155</v>
      </c>
      <c r="E5029" s="10" t="n">
        <v>4</v>
      </c>
      <c r="F5029" s="10" t="n">
        <v>32116.36</v>
      </c>
      <c r="G5029" s="10" t="n">
        <v>45</v>
      </c>
      <c r="H5029" s="10" t="n">
        <v>17855.07</v>
      </c>
    </row>
    <row r="5030" customFormat="false" ht="15" hidden="false" customHeight="false" outlineLevel="0" collapsed="false">
      <c r="A5030" s="9" t="s">
        <v>15178</v>
      </c>
      <c r="B5030" s="9" t="s">
        <v>70</v>
      </c>
      <c r="C5030" s="9" t="s">
        <v>10164</v>
      </c>
      <c r="D5030" s="9" t="s">
        <v>10154</v>
      </c>
      <c r="E5030" s="10" t="n">
        <v>9</v>
      </c>
      <c r="F5030" s="10" t="n">
        <v>259519.45</v>
      </c>
      <c r="G5030" s="10" t="n">
        <v>31</v>
      </c>
      <c r="H5030" s="10" t="n">
        <v>144279.68</v>
      </c>
    </row>
    <row r="5031" customFormat="false" ht="15" hidden="false" customHeight="false" outlineLevel="0" collapsed="false">
      <c r="A5031" s="9" t="s">
        <v>15179</v>
      </c>
      <c r="B5031" s="9" t="s">
        <v>77</v>
      </c>
      <c r="C5031" s="9" t="s">
        <v>10161</v>
      </c>
      <c r="D5031" s="9" t="s">
        <v>10156</v>
      </c>
      <c r="E5031" s="10" t="n">
        <v>1</v>
      </c>
      <c r="F5031" s="10" t="n">
        <v>7311.77</v>
      </c>
      <c r="G5031" s="10" t="n">
        <v>120</v>
      </c>
      <c r="H5031" s="10" t="n">
        <v>4064.97</v>
      </c>
    </row>
    <row r="5032" customFormat="false" ht="15" hidden="false" customHeight="false" outlineLevel="0" collapsed="false">
      <c r="A5032" s="9" t="s">
        <v>15180</v>
      </c>
      <c r="B5032" s="9" t="s">
        <v>68</v>
      </c>
      <c r="C5032" s="9" t="s">
        <v>10161</v>
      </c>
      <c r="D5032" s="9" t="s">
        <v>10155</v>
      </c>
      <c r="E5032" s="10" t="n">
        <v>5</v>
      </c>
      <c r="F5032" s="10" t="n">
        <v>9462</v>
      </c>
      <c r="G5032" s="10" t="n">
        <v>62</v>
      </c>
      <c r="H5032" s="10" t="n">
        <v>5260.39</v>
      </c>
    </row>
    <row r="5033" customFormat="false" ht="15" hidden="false" customHeight="false" outlineLevel="0" collapsed="false">
      <c r="A5033" s="9" t="s">
        <v>15181</v>
      </c>
      <c r="B5033" s="9" t="s">
        <v>64</v>
      </c>
      <c r="C5033" s="9" t="s">
        <v>10162</v>
      </c>
      <c r="D5033" s="9" t="s">
        <v>10155</v>
      </c>
      <c r="E5033" s="10" t="n">
        <v>7</v>
      </c>
      <c r="F5033" s="10" t="n">
        <v>21431.15</v>
      </c>
      <c r="G5033" s="10" t="n">
        <v>38</v>
      </c>
      <c r="H5033" s="10" t="n">
        <v>11914.63</v>
      </c>
    </row>
    <row r="5034" customFormat="false" ht="15" hidden="false" customHeight="false" outlineLevel="0" collapsed="false">
      <c r="A5034" s="9" t="s">
        <v>15182</v>
      </c>
      <c r="B5034" s="9" t="s">
        <v>68</v>
      </c>
      <c r="C5034" s="9" t="s">
        <v>10161</v>
      </c>
      <c r="D5034" s="9" t="s">
        <v>10155</v>
      </c>
      <c r="E5034" s="10" t="n">
        <v>7</v>
      </c>
      <c r="F5034" s="10" t="n">
        <v>9403.79</v>
      </c>
      <c r="G5034" s="10" t="n">
        <v>1</v>
      </c>
      <c r="H5034" s="10" t="n">
        <v>5228.03</v>
      </c>
    </row>
    <row r="5035" customFormat="false" ht="15" hidden="false" customHeight="false" outlineLevel="0" collapsed="false">
      <c r="A5035" s="9" t="s">
        <v>15183</v>
      </c>
      <c r="B5035" s="9" t="s">
        <v>62</v>
      </c>
      <c r="C5035" s="9" t="s">
        <v>10161</v>
      </c>
      <c r="D5035" s="9" t="s">
        <v>10157</v>
      </c>
      <c r="E5035" s="10" t="n">
        <v>2</v>
      </c>
      <c r="F5035" s="10" t="n">
        <v>1814.05</v>
      </c>
      <c r="G5035" s="10" t="n">
        <v>123</v>
      </c>
      <c r="H5035" s="10" t="n">
        <v>1008.52</v>
      </c>
    </row>
    <row r="5036" customFormat="false" ht="15" hidden="false" customHeight="false" outlineLevel="0" collapsed="false">
      <c r="A5036" s="9" t="s">
        <v>15184</v>
      </c>
      <c r="B5036" s="9" t="s">
        <v>68</v>
      </c>
      <c r="C5036" s="9" t="s">
        <v>10164</v>
      </c>
      <c r="D5036" s="9" t="s">
        <v>10155</v>
      </c>
      <c r="E5036" s="10" t="n">
        <v>3</v>
      </c>
      <c r="F5036" s="10" t="n">
        <v>3578.65</v>
      </c>
      <c r="G5036" s="10" t="n">
        <v>65</v>
      </c>
      <c r="H5036" s="10" t="n">
        <v>1989.55</v>
      </c>
    </row>
    <row r="5037" customFormat="false" ht="15" hidden="false" customHeight="false" outlineLevel="0" collapsed="false">
      <c r="A5037" s="9" t="s">
        <v>15185</v>
      </c>
      <c r="B5037" s="9" t="s">
        <v>68</v>
      </c>
      <c r="C5037" s="9" t="s">
        <v>10161</v>
      </c>
      <c r="D5037" s="9" t="s">
        <v>10155</v>
      </c>
      <c r="E5037" s="10" t="n">
        <v>4</v>
      </c>
      <c r="F5037" s="10" t="n">
        <v>34517.5</v>
      </c>
      <c r="G5037" s="10" t="n">
        <v>59</v>
      </c>
      <c r="H5037" s="10" t="n">
        <v>19189.98</v>
      </c>
    </row>
    <row r="5038" customFormat="false" ht="15" hidden="false" customHeight="false" outlineLevel="0" collapsed="false">
      <c r="A5038" s="9" t="s">
        <v>15186</v>
      </c>
      <c r="B5038" s="9" t="s">
        <v>79</v>
      </c>
      <c r="C5038" s="9" t="s">
        <v>10161</v>
      </c>
      <c r="D5038" s="9" t="s">
        <v>10156</v>
      </c>
      <c r="E5038" s="10" t="n">
        <v>1</v>
      </c>
      <c r="F5038" s="10" t="n">
        <v>2776</v>
      </c>
      <c r="G5038" s="10" t="n">
        <v>123</v>
      </c>
      <c r="H5038" s="10" t="n">
        <v>1543.32</v>
      </c>
    </row>
    <row r="5039" customFormat="false" ht="15" hidden="false" customHeight="false" outlineLevel="0" collapsed="false">
      <c r="A5039" s="9" t="s">
        <v>15187</v>
      </c>
      <c r="B5039" s="9" t="s">
        <v>74</v>
      </c>
      <c r="C5039" s="9" t="s">
        <v>10161</v>
      </c>
      <c r="D5039" s="9" t="s">
        <v>10155</v>
      </c>
      <c r="E5039" s="10" t="n">
        <v>9</v>
      </c>
      <c r="F5039" s="10" t="n">
        <v>48026.31</v>
      </c>
      <c r="G5039" s="10" t="n">
        <v>6</v>
      </c>
      <c r="H5039" s="10" t="n">
        <v>26700.2</v>
      </c>
    </row>
    <row r="5040" customFormat="false" ht="15" hidden="false" customHeight="false" outlineLevel="0" collapsed="false">
      <c r="A5040" s="9" t="s">
        <v>15188</v>
      </c>
      <c r="B5040" s="9" t="s">
        <v>67</v>
      </c>
      <c r="C5040" s="9" t="s">
        <v>10162</v>
      </c>
      <c r="D5040" s="9" t="s">
        <v>10154</v>
      </c>
      <c r="E5040" s="10" t="n">
        <v>38</v>
      </c>
      <c r="F5040" s="10" t="n">
        <v>173468.65</v>
      </c>
      <c r="G5040" s="10" t="n">
        <v>4</v>
      </c>
      <c r="H5040" s="10" t="n">
        <v>96439.79</v>
      </c>
    </row>
    <row r="5041" customFormat="false" ht="15" hidden="false" customHeight="false" outlineLevel="0" collapsed="false">
      <c r="A5041" s="9" t="s">
        <v>15189</v>
      </c>
      <c r="B5041" s="9" t="s">
        <v>79</v>
      </c>
      <c r="C5041" s="9" t="s">
        <v>10162</v>
      </c>
      <c r="D5041" s="9" t="s">
        <v>10157</v>
      </c>
      <c r="E5041" s="10" t="n">
        <v>2</v>
      </c>
      <c r="F5041" s="10" t="n">
        <v>5986.95</v>
      </c>
      <c r="G5041" s="10" t="n">
        <v>133</v>
      </c>
      <c r="H5041" s="10" t="n">
        <v>3328.44</v>
      </c>
    </row>
    <row r="5042" customFormat="false" ht="15" hidden="false" customHeight="false" outlineLevel="0" collapsed="false">
      <c r="A5042" s="9" t="s">
        <v>15190</v>
      </c>
      <c r="B5042" s="9" t="s">
        <v>65</v>
      </c>
      <c r="C5042" s="9" t="s">
        <v>10161</v>
      </c>
      <c r="D5042" s="9" t="s">
        <v>10156</v>
      </c>
      <c r="E5042" s="10" t="n">
        <v>1</v>
      </c>
      <c r="F5042" s="10" t="n">
        <v>8675.25</v>
      </c>
      <c r="G5042" s="10" t="n">
        <v>7</v>
      </c>
      <c r="H5042" s="10" t="n">
        <v>4823</v>
      </c>
    </row>
    <row r="5043" customFormat="false" ht="15" hidden="false" customHeight="false" outlineLevel="0" collapsed="false">
      <c r="A5043" s="9" t="s">
        <v>15191</v>
      </c>
      <c r="B5043" s="9" t="s">
        <v>79</v>
      </c>
      <c r="C5043" s="9" t="s">
        <v>10161</v>
      </c>
      <c r="D5043" s="9" t="s">
        <v>10156</v>
      </c>
      <c r="E5043" s="10" t="n">
        <v>1</v>
      </c>
      <c r="F5043" s="10" t="n">
        <v>2902.73</v>
      </c>
      <c r="G5043" s="10" t="n">
        <v>14</v>
      </c>
      <c r="H5043" s="10" t="n">
        <v>1613.77</v>
      </c>
    </row>
    <row r="5044" customFormat="false" ht="15" hidden="false" customHeight="false" outlineLevel="0" collapsed="false">
      <c r="A5044" s="9" t="s">
        <v>15192</v>
      </c>
      <c r="B5044" s="9" t="s">
        <v>75</v>
      </c>
      <c r="C5044" s="9" t="s">
        <v>10164</v>
      </c>
      <c r="D5044" s="9" t="s">
        <v>10156</v>
      </c>
      <c r="E5044" s="10" t="n">
        <v>1</v>
      </c>
      <c r="F5044" s="10" t="n">
        <v>1416.58</v>
      </c>
      <c r="G5044" s="10" t="n">
        <v>361</v>
      </c>
      <c r="H5044" s="10" t="n">
        <v>787.55</v>
      </c>
    </row>
    <row r="5045" customFormat="false" ht="15" hidden="false" customHeight="false" outlineLevel="0" collapsed="false">
      <c r="A5045" s="9" t="s">
        <v>15193</v>
      </c>
      <c r="B5045" s="9" t="s">
        <v>75</v>
      </c>
      <c r="C5045" s="9" t="s">
        <v>10162</v>
      </c>
      <c r="D5045" s="9" t="s">
        <v>10155</v>
      </c>
      <c r="E5045" s="10" t="n">
        <v>3</v>
      </c>
      <c r="F5045" s="10" t="n">
        <v>38253.45</v>
      </c>
      <c r="G5045" s="10" t="n">
        <v>20</v>
      </c>
      <c r="H5045" s="10" t="n">
        <v>21266.98</v>
      </c>
    </row>
    <row r="5046" customFormat="false" ht="15" hidden="false" customHeight="false" outlineLevel="0" collapsed="false">
      <c r="A5046" s="9" t="s">
        <v>15194</v>
      </c>
      <c r="B5046" s="9" t="s">
        <v>60</v>
      </c>
      <c r="C5046" s="9" t="s">
        <v>10163</v>
      </c>
      <c r="D5046" s="9" t="s">
        <v>10156</v>
      </c>
      <c r="E5046" s="10" t="n">
        <v>1</v>
      </c>
      <c r="F5046" s="10" t="n">
        <v>599.4</v>
      </c>
      <c r="G5046" s="10" t="n">
        <v>178</v>
      </c>
      <c r="H5046" s="10" t="n">
        <v>333.24</v>
      </c>
    </row>
    <row r="5047" customFormat="false" ht="15" hidden="false" customHeight="false" outlineLevel="0" collapsed="false">
      <c r="A5047" s="9" t="s">
        <v>15195</v>
      </c>
      <c r="B5047" s="9" t="s">
        <v>71</v>
      </c>
      <c r="C5047" s="9" t="s">
        <v>10161</v>
      </c>
      <c r="D5047" s="9" t="s">
        <v>10156</v>
      </c>
      <c r="E5047" s="10" t="n">
        <v>2</v>
      </c>
      <c r="F5047" s="10" t="n">
        <v>19000.85</v>
      </c>
      <c r="G5047" s="10" t="n">
        <v>107</v>
      </c>
      <c r="H5047" s="10" t="n">
        <v>10563.51</v>
      </c>
    </row>
    <row r="5048" customFormat="false" ht="15" hidden="false" customHeight="false" outlineLevel="0" collapsed="false">
      <c r="A5048" s="9" t="s">
        <v>15196</v>
      </c>
      <c r="B5048" s="9" t="s">
        <v>68</v>
      </c>
      <c r="C5048" s="9" t="s">
        <v>10161</v>
      </c>
      <c r="D5048" s="9" t="s">
        <v>10156</v>
      </c>
      <c r="E5048" s="10" t="n">
        <v>1</v>
      </c>
      <c r="F5048" s="10" t="n">
        <v>255.55</v>
      </c>
      <c r="G5048" s="10" t="n">
        <v>155</v>
      </c>
      <c r="H5048" s="10" t="n">
        <v>142.07</v>
      </c>
    </row>
    <row r="5049" customFormat="false" ht="15" hidden="false" customHeight="false" outlineLevel="0" collapsed="false">
      <c r="A5049" s="9" t="s">
        <v>15197</v>
      </c>
      <c r="B5049" s="9" t="s">
        <v>77</v>
      </c>
      <c r="C5049" s="9" t="s">
        <v>10161</v>
      </c>
      <c r="D5049" s="9" t="s">
        <v>10156</v>
      </c>
      <c r="E5049" s="10" t="n">
        <v>1</v>
      </c>
      <c r="F5049" s="10" t="n">
        <v>19462.75</v>
      </c>
      <c r="G5049" s="10" t="n">
        <v>196</v>
      </c>
      <c r="H5049" s="10" t="n">
        <v>10820.3</v>
      </c>
    </row>
    <row r="5050" customFormat="false" ht="15" hidden="false" customHeight="false" outlineLevel="0" collapsed="false">
      <c r="A5050" s="9" t="s">
        <v>15198</v>
      </c>
      <c r="B5050" s="9" t="s">
        <v>68</v>
      </c>
      <c r="C5050" s="9" t="s">
        <v>10162</v>
      </c>
      <c r="D5050" s="9" t="s">
        <v>10155</v>
      </c>
      <c r="E5050" s="10" t="n">
        <v>5</v>
      </c>
      <c r="F5050" s="10" t="n">
        <v>64406.04</v>
      </c>
      <c r="G5050" s="10" t="n">
        <v>29</v>
      </c>
      <c r="H5050" s="10" t="n">
        <v>35806.5</v>
      </c>
    </row>
    <row r="5051" customFormat="false" ht="15" hidden="false" customHeight="false" outlineLevel="0" collapsed="false">
      <c r="A5051" s="9" t="s">
        <v>15199</v>
      </c>
      <c r="B5051" s="9" t="s">
        <v>71</v>
      </c>
      <c r="C5051" s="9" t="s">
        <v>10163</v>
      </c>
      <c r="D5051" s="9" t="s">
        <v>10157</v>
      </c>
      <c r="E5051" s="10" t="n">
        <v>4</v>
      </c>
      <c r="F5051" s="10" t="n">
        <v>34981.79</v>
      </c>
      <c r="G5051" s="10" t="n">
        <v>133</v>
      </c>
      <c r="H5051" s="10" t="n">
        <v>19448.11</v>
      </c>
    </row>
    <row r="5052" customFormat="false" ht="15" hidden="false" customHeight="false" outlineLevel="0" collapsed="false">
      <c r="A5052" s="9" t="s">
        <v>15200</v>
      </c>
      <c r="B5052" s="9" t="s">
        <v>62</v>
      </c>
      <c r="C5052" s="9" t="s">
        <v>10163</v>
      </c>
      <c r="D5052" s="9" t="s">
        <v>10157</v>
      </c>
      <c r="E5052" s="10" t="n">
        <v>2</v>
      </c>
      <c r="F5052" s="10" t="n">
        <v>35359</v>
      </c>
      <c r="G5052" s="10" t="n">
        <v>141</v>
      </c>
      <c r="H5052" s="10" t="n">
        <v>19657.81</v>
      </c>
    </row>
    <row r="5053" customFormat="false" ht="15" hidden="false" customHeight="false" outlineLevel="0" collapsed="false">
      <c r="A5053" s="9" t="s">
        <v>15201</v>
      </c>
      <c r="B5053" s="9" t="s">
        <v>71</v>
      </c>
      <c r="C5053" s="9" t="s">
        <v>10163</v>
      </c>
      <c r="D5053" s="9" t="s">
        <v>10154</v>
      </c>
      <c r="E5053" s="10" t="n">
        <v>4</v>
      </c>
      <c r="F5053" s="10" t="n">
        <v>84662.45</v>
      </c>
      <c r="G5053" s="10" t="n">
        <v>6</v>
      </c>
      <c r="H5053" s="10" t="n">
        <v>47068.04</v>
      </c>
    </row>
    <row r="5054" customFormat="false" ht="15" hidden="false" customHeight="false" outlineLevel="0" collapsed="false">
      <c r="A5054" s="9" t="s">
        <v>15202</v>
      </c>
      <c r="B5054" s="9" t="s">
        <v>68</v>
      </c>
      <c r="C5054" s="9" t="s">
        <v>10164</v>
      </c>
      <c r="D5054" s="9" t="s">
        <v>10155</v>
      </c>
      <c r="E5054" s="10" t="n">
        <v>10</v>
      </c>
      <c r="F5054" s="10" t="n">
        <v>62426.28</v>
      </c>
      <c r="G5054" s="10" t="n">
        <v>34</v>
      </c>
      <c r="H5054" s="10" t="n">
        <v>34705.85</v>
      </c>
    </row>
    <row r="5055" customFormat="false" ht="15" hidden="false" customHeight="false" outlineLevel="0" collapsed="false">
      <c r="A5055" s="9" t="s">
        <v>15203</v>
      </c>
      <c r="B5055" s="9" t="s">
        <v>68</v>
      </c>
      <c r="C5055" s="9" t="s">
        <v>10161</v>
      </c>
      <c r="D5055" s="9" t="s">
        <v>10156</v>
      </c>
      <c r="E5055" s="10" t="n">
        <v>1</v>
      </c>
      <c r="F5055" s="10" t="n">
        <v>1692.25</v>
      </c>
      <c r="G5055" s="10" t="n">
        <v>10</v>
      </c>
      <c r="H5055" s="10" t="n">
        <v>940.81</v>
      </c>
    </row>
    <row r="5056" customFormat="false" ht="15" hidden="false" customHeight="false" outlineLevel="0" collapsed="false">
      <c r="A5056" s="9" t="s">
        <v>15204</v>
      </c>
      <c r="B5056" s="9" t="s">
        <v>59</v>
      </c>
      <c r="C5056" s="9" t="s">
        <v>10162</v>
      </c>
      <c r="D5056" s="9" t="s">
        <v>10155</v>
      </c>
      <c r="E5056" s="10" t="n">
        <v>3</v>
      </c>
      <c r="F5056" s="10" t="n">
        <v>62762.35</v>
      </c>
      <c r="G5056" s="10" t="n">
        <v>93</v>
      </c>
      <c r="H5056" s="10" t="n">
        <v>34892.69</v>
      </c>
    </row>
    <row r="5057" customFormat="false" ht="15" hidden="false" customHeight="false" outlineLevel="0" collapsed="false">
      <c r="A5057" s="9" t="s">
        <v>15205</v>
      </c>
      <c r="B5057" s="9" t="s">
        <v>73</v>
      </c>
      <c r="C5057" s="9" t="s">
        <v>10161</v>
      </c>
      <c r="D5057" s="9" t="s">
        <v>10156</v>
      </c>
      <c r="E5057" s="10" t="n">
        <v>2</v>
      </c>
      <c r="F5057" s="10" t="n">
        <v>5328.45</v>
      </c>
      <c r="G5057" s="10" t="n">
        <v>26</v>
      </c>
      <c r="H5057" s="10" t="n">
        <v>2962.35</v>
      </c>
    </row>
    <row r="5058" customFormat="false" ht="15" hidden="false" customHeight="false" outlineLevel="0" collapsed="false">
      <c r="A5058" s="9" t="s">
        <v>15206</v>
      </c>
      <c r="B5058" s="9" t="s">
        <v>71</v>
      </c>
      <c r="C5058" s="9" t="s">
        <v>10161</v>
      </c>
      <c r="D5058" s="9" t="s">
        <v>10156</v>
      </c>
      <c r="E5058" s="10" t="n">
        <v>2</v>
      </c>
      <c r="F5058" s="10" t="n">
        <v>26434.55</v>
      </c>
      <c r="G5058" s="10" t="n">
        <v>12</v>
      </c>
      <c r="H5058" s="10" t="n">
        <v>14696.27</v>
      </c>
    </row>
    <row r="5059" customFormat="false" ht="15" hidden="false" customHeight="false" outlineLevel="0" collapsed="false">
      <c r="A5059" s="9" t="s">
        <v>15207</v>
      </c>
      <c r="B5059" s="9" t="s">
        <v>71</v>
      </c>
      <c r="C5059" s="9" t="s">
        <v>10161</v>
      </c>
      <c r="D5059" s="9" t="s">
        <v>10156</v>
      </c>
      <c r="E5059" s="10" t="n">
        <v>2</v>
      </c>
      <c r="F5059" s="10" t="n">
        <v>2569.05</v>
      </c>
      <c r="G5059" s="10" t="n">
        <v>85</v>
      </c>
      <c r="H5059" s="10" t="n">
        <v>1428.26</v>
      </c>
    </row>
    <row r="5060" customFormat="false" ht="15" hidden="false" customHeight="false" outlineLevel="0" collapsed="false">
      <c r="A5060" s="9" t="s">
        <v>15208</v>
      </c>
      <c r="B5060" s="9" t="s">
        <v>63</v>
      </c>
      <c r="C5060" s="9" t="s">
        <v>10161</v>
      </c>
      <c r="D5060" s="9" t="s">
        <v>10155</v>
      </c>
      <c r="E5060" s="10" t="n">
        <v>3</v>
      </c>
      <c r="F5060" s="10" t="n">
        <v>4078.47</v>
      </c>
      <c r="G5060" s="10" t="n">
        <v>95</v>
      </c>
      <c r="H5060" s="10" t="n">
        <v>2267.42</v>
      </c>
    </row>
    <row r="5061" customFormat="false" ht="15" hidden="false" customHeight="false" outlineLevel="0" collapsed="false">
      <c r="A5061" s="9" t="s">
        <v>15209</v>
      </c>
      <c r="B5061" s="9" t="s">
        <v>77</v>
      </c>
      <c r="C5061" s="9" t="s">
        <v>10161</v>
      </c>
      <c r="D5061" s="9" t="s">
        <v>10155</v>
      </c>
      <c r="E5061" s="10" t="n">
        <v>12</v>
      </c>
      <c r="F5061" s="10" t="n">
        <v>46847.79</v>
      </c>
      <c r="G5061" s="10" t="n">
        <v>110</v>
      </c>
      <c r="H5061" s="10" t="n">
        <v>26045</v>
      </c>
    </row>
    <row r="5062" customFormat="false" ht="15" hidden="false" customHeight="false" outlineLevel="0" collapsed="false">
      <c r="A5062" s="9" t="s">
        <v>15210</v>
      </c>
      <c r="B5062" s="9" t="s">
        <v>74</v>
      </c>
      <c r="C5062" s="9" t="s">
        <v>10161</v>
      </c>
      <c r="D5062" s="9" t="s">
        <v>10155</v>
      </c>
      <c r="E5062" s="10" t="n">
        <v>4</v>
      </c>
      <c r="F5062" s="10" t="n">
        <v>6234.27</v>
      </c>
      <c r="G5062" s="10" t="n">
        <v>16</v>
      </c>
      <c r="H5062" s="10" t="n">
        <v>3465.94</v>
      </c>
    </row>
    <row r="5063" customFormat="false" ht="15" hidden="false" customHeight="false" outlineLevel="0" collapsed="false">
      <c r="A5063" s="9" t="s">
        <v>15211</v>
      </c>
      <c r="B5063" s="9" t="s">
        <v>64</v>
      </c>
      <c r="C5063" s="9" t="s">
        <v>10162</v>
      </c>
      <c r="D5063" s="9" t="s">
        <v>10155</v>
      </c>
      <c r="E5063" s="10" t="n">
        <v>7</v>
      </c>
      <c r="F5063" s="10" t="n">
        <v>27489.29</v>
      </c>
      <c r="G5063" s="10" t="n">
        <v>45</v>
      </c>
      <c r="H5063" s="10" t="n">
        <v>15282.65</v>
      </c>
    </row>
    <row r="5064" customFormat="false" ht="15" hidden="false" customHeight="false" outlineLevel="0" collapsed="false">
      <c r="A5064" s="9" t="s">
        <v>15212</v>
      </c>
      <c r="B5064" s="9" t="s">
        <v>71</v>
      </c>
      <c r="C5064" s="9" t="s">
        <v>10161</v>
      </c>
      <c r="D5064" s="9" t="s">
        <v>10156</v>
      </c>
      <c r="E5064" s="10" t="n">
        <v>1</v>
      </c>
      <c r="F5064" s="10" t="n">
        <v>3633.45</v>
      </c>
      <c r="G5064" s="10" t="n">
        <v>72</v>
      </c>
      <c r="H5064" s="10" t="n">
        <v>2020.01</v>
      </c>
    </row>
    <row r="5065" customFormat="false" ht="15" hidden="false" customHeight="false" outlineLevel="0" collapsed="false">
      <c r="A5065" s="9" t="s">
        <v>15213</v>
      </c>
      <c r="B5065" s="9" t="s">
        <v>68</v>
      </c>
      <c r="C5065" s="9" t="s">
        <v>10163</v>
      </c>
      <c r="D5065" s="9" t="s">
        <v>10158</v>
      </c>
      <c r="E5065" s="10" t="n">
        <v>0</v>
      </c>
      <c r="F5065" s="10" t="n">
        <v>0</v>
      </c>
      <c r="H5065" s="10" t="n">
        <v>0</v>
      </c>
    </row>
    <row r="5066" customFormat="false" ht="15" hidden="false" customHeight="false" outlineLevel="0" collapsed="false">
      <c r="A5066" s="9" t="s">
        <v>15214</v>
      </c>
      <c r="B5066" s="9" t="s">
        <v>75</v>
      </c>
      <c r="C5066" s="9" t="s">
        <v>10163</v>
      </c>
      <c r="D5066" s="9" t="s">
        <v>10155</v>
      </c>
      <c r="E5066" s="10" t="n">
        <v>12</v>
      </c>
      <c r="F5066" s="10" t="n">
        <v>50716.24</v>
      </c>
      <c r="G5066" s="10" t="n">
        <v>7</v>
      </c>
      <c r="H5066" s="10" t="n">
        <v>28195.66</v>
      </c>
    </row>
    <row r="5067" customFormat="false" ht="15" hidden="false" customHeight="false" outlineLevel="0" collapsed="false">
      <c r="A5067" s="9" t="s">
        <v>15215</v>
      </c>
      <c r="B5067" s="9" t="s">
        <v>75</v>
      </c>
      <c r="C5067" s="9" t="s">
        <v>10164</v>
      </c>
      <c r="D5067" s="9" t="s">
        <v>10154</v>
      </c>
      <c r="E5067" s="10" t="n">
        <v>4</v>
      </c>
      <c r="F5067" s="10" t="n">
        <v>111382.84</v>
      </c>
      <c r="G5067" s="10" t="n">
        <v>19</v>
      </c>
      <c r="H5067" s="10" t="n">
        <v>61923.22</v>
      </c>
    </row>
    <row r="5068" customFormat="false" ht="15" hidden="false" customHeight="false" outlineLevel="0" collapsed="false">
      <c r="A5068" s="9" t="s">
        <v>15216</v>
      </c>
      <c r="B5068" s="9" t="s">
        <v>67</v>
      </c>
      <c r="C5068" s="9" t="s">
        <v>10164</v>
      </c>
      <c r="D5068" s="9" t="s">
        <v>10155</v>
      </c>
      <c r="E5068" s="10" t="n">
        <v>8</v>
      </c>
      <c r="F5068" s="10" t="n">
        <v>41165.14</v>
      </c>
      <c r="G5068" s="10" t="n">
        <v>24</v>
      </c>
      <c r="H5068" s="10" t="n">
        <v>22885.73</v>
      </c>
    </row>
    <row r="5069" customFormat="false" ht="15" hidden="false" customHeight="false" outlineLevel="0" collapsed="false">
      <c r="A5069" s="9" t="s">
        <v>15217</v>
      </c>
      <c r="B5069" s="9" t="s">
        <v>71</v>
      </c>
      <c r="C5069" s="9" t="s">
        <v>10164</v>
      </c>
      <c r="D5069" s="9" t="s">
        <v>10156</v>
      </c>
      <c r="E5069" s="10" t="n">
        <v>2</v>
      </c>
      <c r="F5069" s="10" t="n">
        <v>12855.61</v>
      </c>
      <c r="G5069" s="10" t="n">
        <v>103</v>
      </c>
      <c r="H5069" s="10" t="n">
        <v>7147.07</v>
      </c>
    </row>
    <row r="5070" customFormat="false" ht="15" hidden="false" customHeight="false" outlineLevel="0" collapsed="false">
      <c r="A5070" s="9" t="s">
        <v>15218</v>
      </c>
      <c r="B5070" s="9" t="s">
        <v>71</v>
      </c>
      <c r="C5070" s="9" t="s">
        <v>10161</v>
      </c>
      <c r="D5070" s="9" t="s">
        <v>10154</v>
      </c>
      <c r="E5070" s="10" t="n">
        <v>12</v>
      </c>
      <c r="F5070" s="10" t="n">
        <v>112118.71</v>
      </c>
      <c r="G5070" s="10" t="n">
        <v>25</v>
      </c>
      <c r="H5070" s="10" t="n">
        <v>62332.33</v>
      </c>
    </row>
    <row r="5071" customFormat="false" ht="15" hidden="false" customHeight="false" outlineLevel="0" collapsed="false">
      <c r="A5071" s="9" t="s">
        <v>15219</v>
      </c>
      <c r="B5071" s="9" t="s">
        <v>69</v>
      </c>
      <c r="C5071" s="9" t="s">
        <v>10164</v>
      </c>
      <c r="D5071" s="9" t="s">
        <v>10155</v>
      </c>
      <c r="E5071" s="10" t="n">
        <v>3</v>
      </c>
      <c r="F5071" s="10" t="n">
        <v>24906.57</v>
      </c>
      <c r="G5071" s="10" t="n">
        <v>1</v>
      </c>
      <c r="H5071" s="10" t="n">
        <v>13846.79</v>
      </c>
    </row>
    <row r="5072" customFormat="false" ht="15" hidden="false" customHeight="false" outlineLevel="0" collapsed="false">
      <c r="A5072" s="9" t="s">
        <v>15220</v>
      </c>
      <c r="B5072" s="9" t="s">
        <v>60</v>
      </c>
      <c r="C5072" s="9" t="s">
        <v>10161</v>
      </c>
      <c r="D5072" s="9" t="s">
        <v>10155</v>
      </c>
      <c r="E5072" s="10" t="n">
        <v>3</v>
      </c>
      <c r="F5072" s="10" t="n">
        <v>17677.2</v>
      </c>
      <c r="G5072" s="10" t="n">
        <v>0</v>
      </c>
      <c r="H5072" s="10" t="n">
        <v>9827.63</v>
      </c>
    </row>
    <row r="5073" customFormat="false" ht="15" hidden="false" customHeight="false" outlineLevel="0" collapsed="false">
      <c r="A5073" s="9" t="s">
        <v>15221</v>
      </c>
      <c r="B5073" s="9" t="s">
        <v>68</v>
      </c>
      <c r="C5073" s="9" t="s">
        <v>10161</v>
      </c>
      <c r="D5073" s="9" t="s">
        <v>10154</v>
      </c>
      <c r="E5073" s="10" t="n">
        <v>6</v>
      </c>
      <c r="F5073" s="10" t="n">
        <v>105695.55</v>
      </c>
      <c r="G5073" s="10" t="n">
        <v>5</v>
      </c>
      <c r="H5073" s="10" t="n">
        <v>58761.38</v>
      </c>
    </row>
    <row r="5074" customFormat="false" ht="15" hidden="false" customHeight="false" outlineLevel="0" collapsed="false">
      <c r="A5074" s="9" t="s">
        <v>15222</v>
      </c>
      <c r="B5074" s="9" t="s">
        <v>68</v>
      </c>
      <c r="C5074" s="9" t="s">
        <v>10161</v>
      </c>
      <c r="D5074" s="9" t="s">
        <v>10155</v>
      </c>
      <c r="E5074" s="10" t="n">
        <v>4</v>
      </c>
      <c r="F5074" s="10" t="n">
        <v>6421.59</v>
      </c>
      <c r="G5074" s="10" t="n">
        <v>16</v>
      </c>
      <c r="H5074" s="10" t="n">
        <v>3570.08</v>
      </c>
    </row>
    <row r="5075" customFormat="false" ht="15" hidden="false" customHeight="false" outlineLevel="0" collapsed="false">
      <c r="A5075" s="9" t="s">
        <v>15223</v>
      </c>
      <c r="B5075" s="9" t="s">
        <v>64</v>
      </c>
      <c r="C5075" s="9" t="s">
        <v>10162</v>
      </c>
      <c r="D5075" s="9" t="s">
        <v>10157</v>
      </c>
      <c r="E5075" s="10" t="n">
        <v>3</v>
      </c>
      <c r="F5075" s="10" t="n">
        <v>9096.64</v>
      </c>
      <c r="G5075" s="10" t="n">
        <v>132</v>
      </c>
      <c r="H5075" s="10" t="n">
        <v>5057.27</v>
      </c>
    </row>
    <row r="5076" customFormat="false" ht="15" hidden="false" customHeight="false" outlineLevel="0" collapsed="false">
      <c r="A5076" s="9" t="s">
        <v>15224</v>
      </c>
      <c r="B5076" s="9" t="s">
        <v>62</v>
      </c>
      <c r="C5076" s="9" t="s">
        <v>10164</v>
      </c>
      <c r="D5076" s="9" t="s">
        <v>10155</v>
      </c>
      <c r="E5076" s="10" t="n">
        <v>9</v>
      </c>
      <c r="F5076" s="10" t="n">
        <v>61024.55</v>
      </c>
      <c r="G5076" s="10" t="n">
        <v>4</v>
      </c>
      <c r="H5076" s="10" t="n">
        <v>33926.56</v>
      </c>
    </row>
    <row r="5077" customFormat="false" ht="15" hidden="false" customHeight="false" outlineLevel="0" collapsed="false">
      <c r="A5077" s="9" t="s">
        <v>15225</v>
      </c>
      <c r="B5077" s="9" t="s">
        <v>60</v>
      </c>
      <c r="C5077" s="9" t="s">
        <v>10162</v>
      </c>
      <c r="D5077" s="9" t="s">
        <v>10156</v>
      </c>
      <c r="E5077" s="10" t="n">
        <v>1</v>
      </c>
      <c r="F5077" s="10" t="n">
        <v>296.1</v>
      </c>
      <c r="G5077" s="10" t="n">
        <v>11</v>
      </c>
      <c r="H5077" s="10" t="n">
        <v>164.62</v>
      </c>
    </row>
    <row r="5078" customFormat="false" ht="15" hidden="false" customHeight="false" outlineLevel="0" collapsed="false">
      <c r="A5078" s="9" t="s">
        <v>15226</v>
      </c>
      <c r="B5078" s="9" t="s">
        <v>68</v>
      </c>
      <c r="C5078" s="9" t="s">
        <v>10161</v>
      </c>
      <c r="D5078" s="9" t="s">
        <v>10158</v>
      </c>
      <c r="E5078" s="10" t="n">
        <v>0</v>
      </c>
      <c r="F5078" s="10" t="n">
        <v>0</v>
      </c>
      <c r="H5078" s="10" t="n">
        <v>0</v>
      </c>
    </row>
    <row r="5079" customFormat="false" ht="15" hidden="false" customHeight="false" outlineLevel="0" collapsed="false">
      <c r="A5079" s="9" t="s">
        <v>15227</v>
      </c>
      <c r="B5079" s="9" t="s">
        <v>71</v>
      </c>
      <c r="C5079" s="9" t="s">
        <v>10164</v>
      </c>
      <c r="D5079" s="9" t="s">
        <v>10155</v>
      </c>
      <c r="E5079" s="10" t="n">
        <v>3</v>
      </c>
      <c r="F5079" s="10" t="n">
        <v>4378.7</v>
      </c>
      <c r="G5079" s="10" t="n">
        <v>36</v>
      </c>
      <c r="H5079" s="10" t="n">
        <v>2434.34</v>
      </c>
    </row>
    <row r="5080" customFormat="false" ht="15" hidden="false" customHeight="false" outlineLevel="0" collapsed="false">
      <c r="A5080" s="9" t="s">
        <v>15228</v>
      </c>
      <c r="B5080" s="9" t="s">
        <v>64</v>
      </c>
      <c r="C5080" s="9" t="s">
        <v>10161</v>
      </c>
      <c r="D5080" s="9" t="s">
        <v>10154</v>
      </c>
      <c r="E5080" s="10" t="n">
        <v>8</v>
      </c>
      <c r="F5080" s="10" t="n">
        <v>220564.97</v>
      </c>
      <c r="G5080" s="10" t="n">
        <v>18</v>
      </c>
      <c r="H5080" s="10" t="n">
        <v>122622.96</v>
      </c>
    </row>
    <row r="5081" customFormat="false" ht="15" hidden="false" customHeight="false" outlineLevel="0" collapsed="false">
      <c r="A5081" s="9" t="s">
        <v>15229</v>
      </c>
      <c r="B5081" s="9" t="s">
        <v>77</v>
      </c>
      <c r="C5081" s="9" t="s">
        <v>10164</v>
      </c>
      <c r="D5081" s="9" t="s">
        <v>10155</v>
      </c>
      <c r="E5081" s="10" t="n">
        <v>3</v>
      </c>
      <c r="F5081" s="10" t="n">
        <v>7133.6</v>
      </c>
      <c r="G5081" s="10" t="n">
        <v>3</v>
      </c>
      <c r="H5081" s="10" t="n">
        <v>3965.92</v>
      </c>
    </row>
    <row r="5082" customFormat="false" ht="15" hidden="false" customHeight="false" outlineLevel="0" collapsed="false">
      <c r="A5082" s="9" t="s">
        <v>15230</v>
      </c>
      <c r="B5082" s="9" t="s">
        <v>59</v>
      </c>
      <c r="C5082" s="9" t="s">
        <v>10161</v>
      </c>
      <c r="D5082" s="9" t="s">
        <v>10157</v>
      </c>
      <c r="E5082" s="10" t="n">
        <v>2</v>
      </c>
      <c r="F5082" s="10" t="n">
        <v>28637</v>
      </c>
      <c r="G5082" s="10" t="n">
        <v>309</v>
      </c>
      <c r="H5082" s="10" t="n">
        <v>15920.72</v>
      </c>
    </row>
    <row r="5083" customFormat="false" ht="15" hidden="false" customHeight="false" outlineLevel="0" collapsed="false">
      <c r="A5083" s="9" t="s">
        <v>15231</v>
      </c>
      <c r="B5083" s="9" t="s">
        <v>74</v>
      </c>
      <c r="C5083" s="9" t="s">
        <v>10161</v>
      </c>
      <c r="D5083" s="9" t="s">
        <v>10154</v>
      </c>
      <c r="E5083" s="10" t="n">
        <v>11</v>
      </c>
      <c r="F5083" s="10" t="n">
        <v>79938.66</v>
      </c>
      <c r="G5083" s="10" t="n">
        <v>27</v>
      </c>
      <c r="H5083" s="10" t="n">
        <v>44441.85</v>
      </c>
    </row>
    <row r="5084" customFormat="false" ht="15" hidden="false" customHeight="false" outlineLevel="0" collapsed="false">
      <c r="A5084" s="9" t="s">
        <v>15232</v>
      </c>
      <c r="B5084" s="9" t="s">
        <v>71</v>
      </c>
      <c r="C5084" s="9" t="s">
        <v>10161</v>
      </c>
      <c r="D5084" s="9" t="s">
        <v>10155</v>
      </c>
      <c r="E5084" s="10" t="n">
        <v>4</v>
      </c>
      <c r="F5084" s="10" t="n">
        <v>38460.61</v>
      </c>
      <c r="G5084" s="10" t="n">
        <v>64</v>
      </c>
      <c r="H5084" s="10" t="n">
        <v>21382.15</v>
      </c>
    </row>
    <row r="5085" customFormat="false" ht="15" hidden="false" customHeight="false" outlineLevel="0" collapsed="false">
      <c r="A5085" s="9" t="s">
        <v>15233</v>
      </c>
      <c r="B5085" s="9" t="s">
        <v>77</v>
      </c>
      <c r="C5085" s="9" t="s">
        <v>10161</v>
      </c>
      <c r="D5085" s="9" t="s">
        <v>10156</v>
      </c>
      <c r="E5085" s="10" t="n">
        <v>2</v>
      </c>
      <c r="F5085" s="10" t="n">
        <v>16634</v>
      </c>
      <c r="G5085" s="10" t="n">
        <v>0</v>
      </c>
      <c r="H5085" s="10" t="n">
        <v>9247.66</v>
      </c>
    </row>
    <row r="5086" customFormat="false" ht="15" hidden="false" customHeight="false" outlineLevel="0" collapsed="false">
      <c r="A5086" s="9" t="s">
        <v>15234</v>
      </c>
      <c r="B5086" s="9" t="s">
        <v>71</v>
      </c>
      <c r="C5086" s="9" t="s">
        <v>10161</v>
      </c>
      <c r="D5086" s="9" t="s">
        <v>10154</v>
      </c>
      <c r="E5086" s="10" t="n">
        <v>16</v>
      </c>
      <c r="F5086" s="10" t="n">
        <v>252040.3</v>
      </c>
      <c r="G5086" s="10" t="n">
        <v>14</v>
      </c>
      <c r="H5086" s="10" t="n">
        <v>140121.65</v>
      </c>
    </row>
    <row r="5087" customFormat="false" ht="15" hidden="false" customHeight="false" outlineLevel="0" collapsed="false">
      <c r="A5087" s="9" t="s">
        <v>15235</v>
      </c>
      <c r="B5087" s="9" t="s">
        <v>62</v>
      </c>
      <c r="C5087" s="9" t="s">
        <v>10163</v>
      </c>
      <c r="D5087" s="9" t="s">
        <v>10155</v>
      </c>
      <c r="E5087" s="10" t="n">
        <v>6</v>
      </c>
      <c r="F5087" s="10" t="n">
        <v>18568.1</v>
      </c>
      <c r="G5087" s="10" t="n">
        <v>11</v>
      </c>
      <c r="H5087" s="10" t="n">
        <v>10322.92</v>
      </c>
    </row>
    <row r="5088" customFormat="false" ht="15" hidden="false" customHeight="false" outlineLevel="0" collapsed="false">
      <c r="A5088" s="9" t="s">
        <v>15236</v>
      </c>
      <c r="B5088" s="9" t="s">
        <v>68</v>
      </c>
      <c r="C5088" s="9" t="s">
        <v>10162</v>
      </c>
      <c r="D5088" s="9" t="s">
        <v>10157</v>
      </c>
      <c r="E5088" s="10" t="n">
        <v>2</v>
      </c>
      <c r="F5088" s="10" t="n">
        <v>13606.52</v>
      </c>
      <c r="G5088" s="10" t="n">
        <v>146</v>
      </c>
      <c r="H5088" s="10" t="n">
        <v>7564.54</v>
      </c>
    </row>
    <row r="5089" customFormat="false" ht="15" hidden="false" customHeight="false" outlineLevel="0" collapsed="false">
      <c r="A5089" s="9" t="s">
        <v>15237</v>
      </c>
      <c r="B5089" s="9" t="s">
        <v>71</v>
      </c>
      <c r="C5089" s="9" t="s">
        <v>10163</v>
      </c>
      <c r="D5089" s="9" t="s">
        <v>10155</v>
      </c>
      <c r="E5089" s="10" t="n">
        <v>4</v>
      </c>
      <c r="F5089" s="10" t="n">
        <v>34721.03</v>
      </c>
      <c r="G5089" s="10" t="n">
        <v>36</v>
      </c>
      <c r="H5089" s="10" t="n">
        <v>19303.14</v>
      </c>
    </row>
    <row r="5090" customFormat="false" ht="15" hidden="false" customHeight="false" outlineLevel="0" collapsed="false">
      <c r="A5090" s="9" t="s">
        <v>15238</v>
      </c>
      <c r="B5090" s="9" t="s">
        <v>76</v>
      </c>
      <c r="C5090" s="9" t="s">
        <v>10161</v>
      </c>
      <c r="D5090" s="9" t="s">
        <v>10156</v>
      </c>
      <c r="E5090" s="10" t="n">
        <v>1</v>
      </c>
      <c r="F5090" s="10" t="n">
        <v>4361.75</v>
      </c>
      <c r="G5090" s="10" t="n">
        <v>68</v>
      </c>
      <c r="H5090" s="10" t="n">
        <v>2424.91</v>
      </c>
    </row>
    <row r="5091" customFormat="false" ht="15" hidden="false" customHeight="false" outlineLevel="0" collapsed="false">
      <c r="A5091" s="9" t="s">
        <v>15239</v>
      </c>
      <c r="B5091" s="9" t="s">
        <v>65</v>
      </c>
      <c r="C5091" s="9" t="s">
        <v>10161</v>
      </c>
      <c r="D5091" s="9" t="s">
        <v>10154</v>
      </c>
      <c r="E5091" s="10" t="n">
        <v>6</v>
      </c>
      <c r="F5091" s="10" t="n">
        <v>137731.94</v>
      </c>
      <c r="G5091" s="10" t="n">
        <v>11</v>
      </c>
      <c r="H5091" s="10" t="n">
        <v>76571.99</v>
      </c>
    </row>
    <row r="5092" customFormat="false" ht="15" hidden="false" customHeight="false" outlineLevel="0" collapsed="false">
      <c r="A5092" s="9" t="s">
        <v>15240</v>
      </c>
      <c r="B5092" s="9" t="s">
        <v>71</v>
      </c>
      <c r="C5092" s="9" t="s">
        <v>10161</v>
      </c>
      <c r="D5092" s="9" t="s">
        <v>10155</v>
      </c>
      <c r="E5092" s="10" t="n">
        <v>6</v>
      </c>
      <c r="F5092" s="10" t="n">
        <v>15952.8</v>
      </c>
      <c r="G5092" s="10" t="n">
        <v>36</v>
      </c>
      <c r="H5092" s="10" t="n">
        <v>8868.95</v>
      </c>
    </row>
    <row r="5093" customFormat="false" ht="15" hidden="false" customHeight="false" outlineLevel="0" collapsed="false">
      <c r="A5093" s="9" t="s">
        <v>15241</v>
      </c>
      <c r="B5093" s="9" t="s">
        <v>79</v>
      </c>
      <c r="C5093" s="9" t="s">
        <v>10161</v>
      </c>
      <c r="D5093" s="9" t="s">
        <v>10154</v>
      </c>
      <c r="E5093" s="10" t="n">
        <v>1</v>
      </c>
      <c r="F5093" s="10" t="n">
        <v>91341.25</v>
      </c>
      <c r="G5093" s="10" t="n">
        <v>111</v>
      </c>
      <c r="H5093" s="10" t="n">
        <v>50781.11</v>
      </c>
    </row>
    <row r="5094" customFormat="false" ht="15" hidden="false" customHeight="false" outlineLevel="0" collapsed="false">
      <c r="A5094" s="9" t="s">
        <v>15242</v>
      </c>
      <c r="B5094" s="9" t="s">
        <v>62</v>
      </c>
      <c r="C5094" s="9" t="s">
        <v>10161</v>
      </c>
      <c r="D5094" s="9" t="s">
        <v>10156</v>
      </c>
      <c r="E5094" s="10" t="n">
        <v>2</v>
      </c>
      <c r="F5094" s="10" t="n">
        <v>14754.86</v>
      </c>
      <c r="G5094" s="10" t="n">
        <v>101</v>
      </c>
      <c r="H5094" s="10" t="n">
        <v>8202.96</v>
      </c>
    </row>
    <row r="5095" customFormat="false" ht="15" hidden="false" customHeight="false" outlineLevel="0" collapsed="false">
      <c r="A5095" s="9" t="s">
        <v>15243</v>
      </c>
      <c r="B5095" s="9" t="s">
        <v>64</v>
      </c>
      <c r="C5095" s="9" t="s">
        <v>10161</v>
      </c>
      <c r="D5095" s="9" t="s">
        <v>10156</v>
      </c>
      <c r="E5095" s="10" t="n">
        <v>1</v>
      </c>
      <c r="F5095" s="10" t="n">
        <v>1807.85</v>
      </c>
      <c r="G5095" s="10" t="n">
        <v>76</v>
      </c>
      <c r="H5095" s="10" t="n">
        <v>1005.07</v>
      </c>
    </row>
    <row r="5096" customFormat="false" ht="15" hidden="false" customHeight="false" outlineLevel="0" collapsed="false">
      <c r="A5096" s="9" t="s">
        <v>15244</v>
      </c>
      <c r="B5096" s="9" t="s">
        <v>79</v>
      </c>
      <c r="C5096" s="9" t="s">
        <v>10161</v>
      </c>
      <c r="D5096" s="9" t="s">
        <v>10155</v>
      </c>
      <c r="E5096" s="10" t="n">
        <v>9</v>
      </c>
      <c r="F5096" s="10" t="n">
        <v>9429.85</v>
      </c>
      <c r="G5096" s="10" t="n">
        <v>7</v>
      </c>
      <c r="H5096" s="10" t="n">
        <v>5242.52</v>
      </c>
    </row>
    <row r="5097" customFormat="false" ht="15" hidden="false" customHeight="false" outlineLevel="0" collapsed="false">
      <c r="A5097" s="9" t="s">
        <v>15245</v>
      </c>
      <c r="B5097" s="9" t="s">
        <v>62</v>
      </c>
      <c r="C5097" s="9" t="s">
        <v>10161</v>
      </c>
      <c r="D5097" s="9" t="s">
        <v>10155</v>
      </c>
      <c r="E5097" s="10" t="n">
        <v>5</v>
      </c>
      <c r="F5097" s="10" t="n">
        <v>31995.81</v>
      </c>
      <c r="G5097" s="10" t="n">
        <v>20</v>
      </c>
      <c r="H5097" s="10" t="n">
        <v>17788.05</v>
      </c>
    </row>
    <row r="5098" customFormat="false" ht="15" hidden="false" customHeight="false" outlineLevel="0" collapsed="false">
      <c r="A5098" s="9" t="s">
        <v>15246</v>
      </c>
      <c r="B5098" s="9" t="s">
        <v>70</v>
      </c>
      <c r="C5098" s="9" t="s">
        <v>10161</v>
      </c>
      <c r="D5098" s="9" t="s">
        <v>10155</v>
      </c>
      <c r="E5098" s="10" t="n">
        <v>5</v>
      </c>
      <c r="F5098" s="10" t="n">
        <v>8487.2</v>
      </c>
      <c r="G5098" s="10" t="n">
        <v>24</v>
      </c>
      <c r="H5098" s="10" t="n">
        <v>4718.45</v>
      </c>
    </row>
    <row r="5099" customFormat="false" ht="15" hidden="false" customHeight="false" outlineLevel="0" collapsed="false">
      <c r="A5099" s="9" t="s">
        <v>15247</v>
      </c>
      <c r="B5099" s="9" t="s">
        <v>79</v>
      </c>
      <c r="C5099" s="9" t="s">
        <v>10162</v>
      </c>
      <c r="D5099" s="9" t="s">
        <v>10154</v>
      </c>
      <c r="E5099" s="10" t="n">
        <v>5</v>
      </c>
      <c r="F5099" s="10" t="n">
        <v>108165.24</v>
      </c>
      <c r="G5099" s="10" t="n">
        <v>21</v>
      </c>
      <c r="H5099" s="10" t="n">
        <v>60134.4</v>
      </c>
    </row>
    <row r="5100" customFormat="false" ht="15" hidden="false" customHeight="false" outlineLevel="0" collapsed="false">
      <c r="A5100" s="9" t="s">
        <v>15248</v>
      </c>
      <c r="B5100" s="9" t="s">
        <v>78</v>
      </c>
      <c r="C5100" s="9" t="s">
        <v>10163</v>
      </c>
      <c r="D5100" s="9" t="s">
        <v>10155</v>
      </c>
      <c r="E5100" s="10" t="n">
        <v>3</v>
      </c>
      <c r="F5100" s="10" t="n">
        <v>27757.45</v>
      </c>
      <c r="G5100" s="10" t="n">
        <v>35</v>
      </c>
      <c r="H5100" s="10" t="n">
        <v>15431.74</v>
      </c>
    </row>
    <row r="5101" customFormat="false" ht="15" hidden="false" customHeight="false" outlineLevel="0" collapsed="false">
      <c r="A5101" s="9" t="s">
        <v>15249</v>
      </c>
      <c r="B5101" s="9" t="s">
        <v>78</v>
      </c>
      <c r="C5101" s="9" t="s">
        <v>10162</v>
      </c>
      <c r="D5101" s="9" t="s">
        <v>10157</v>
      </c>
      <c r="E5101" s="10" t="n">
        <v>3</v>
      </c>
      <c r="F5101" s="10" t="n">
        <v>3888.54</v>
      </c>
      <c r="G5101" s="10" t="n">
        <v>178</v>
      </c>
      <c r="H5101" s="10" t="n">
        <v>2161.83</v>
      </c>
    </row>
    <row r="5102" customFormat="false" ht="15" hidden="false" customHeight="false" outlineLevel="0" collapsed="false">
      <c r="A5102" s="9" t="s">
        <v>15250</v>
      </c>
      <c r="B5102" s="9" t="s">
        <v>68</v>
      </c>
      <c r="C5102" s="9" t="s">
        <v>10161</v>
      </c>
      <c r="D5102" s="9" t="s">
        <v>10156</v>
      </c>
      <c r="E5102" s="10" t="n">
        <v>2</v>
      </c>
      <c r="F5102" s="10" t="n">
        <v>7700.47</v>
      </c>
      <c r="G5102" s="10" t="n">
        <v>94</v>
      </c>
      <c r="H5102" s="10" t="n">
        <v>4281.07</v>
      </c>
    </row>
    <row r="5103" customFormat="false" ht="15" hidden="false" customHeight="false" outlineLevel="0" collapsed="false">
      <c r="A5103" s="9" t="s">
        <v>15251</v>
      </c>
      <c r="B5103" s="9" t="s">
        <v>60</v>
      </c>
      <c r="C5103" s="9" t="s">
        <v>10161</v>
      </c>
      <c r="D5103" s="9" t="s">
        <v>10155</v>
      </c>
      <c r="E5103" s="10" t="n">
        <v>3</v>
      </c>
      <c r="F5103" s="10" t="n">
        <v>33545.5</v>
      </c>
      <c r="G5103" s="10" t="n">
        <v>24</v>
      </c>
      <c r="H5103" s="10" t="n">
        <v>18649.6</v>
      </c>
    </row>
    <row r="5104" customFormat="false" ht="15" hidden="false" customHeight="false" outlineLevel="0" collapsed="false">
      <c r="A5104" s="9" t="s">
        <v>15252</v>
      </c>
      <c r="B5104" s="9" t="s">
        <v>77</v>
      </c>
      <c r="C5104" s="9" t="s">
        <v>10161</v>
      </c>
      <c r="D5104" s="9" t="s">
        <v>10157</v>
      </c>
      <c r="E5104" s="10" t="n">
        <v>2</v>
      </c>
      <c r="F5104" s="10" t="n">
        <v>9801.05</v>
      </c>
      <c r="G5104" s="10" t="n">
        <v>123</v>
      </c>
      <c r="H5104" s="10" t="n">
        <v>5448.89</v>
      </c>
    </row>
    <row r="5105" customFormat="false" ht="15" hidden="false" customHeight="false" outlineLevel="0" collapsed="false">
      <c r="A5105" s="9" t="s">
        <v>15253</v>
      </c>
      <c r="B5105" s="9" t="s">
        <v>75</v>
      </c>
      <c r="C5105" s="9" t="s">
        <v>10161</v>
      </c>
      <c r="D5105" s="9" t="s">
        <v>10154</v>
      </c>
      <c r="E5105" s="10" t="n">
        <v>12</v>
      </c>
      <c r="F5105" s="10" t="n">
        <v>81094.58</v>
      </c>
      <c r="G5105" s="10" t="n">
        <v>24</v>
      </c>
      <c r="H5105" s="10" t="n">
        <v>45084.48</v>
      </c>
    </row>
    <row r="5106" customFormat="false" ht="15" hidden="false" customHeight="false" outlineLevel="0" collapsed="false">
      <c r="A5106" s="9" t="s">
        <v>15254</v>
      </c>
      <c r="B5106" s="9" t="s">
        <v>73</v>
      </c>
      <c r="C5106" s="9" t="s">
        <v>10163</v>
      </c>
      <c r="D5106" s="9" t="s">
        <v>10156</v>
      </c>
      <c r="E5106" s="10" t="n">
        <v>2</v>
      </c>
      <c r="F5106" s="10" t="n">
        <v>786.35</v>
      </c>
      <c r="G5106" s="10" t="n">
        <v>22</v>
      </c>
      <c r="H5106" s="10" t="n">
        <v>437.17</v>
      </c>
    </row>
    <row r="5107" customFormat="false" ht="15" hidden="false" customHeight="false" outlineLevel="0" collapsed="false">
      <c r="A5107" s="9" t="s">
        <v>15255</v>
      </c>
      <c r="B5107" s="9" t="s">
        <v>75</v>
      </c>
      <c r="C5107" s="9" t="s">
        <v>10164</v>
      </c>
      <c r="D5107" s="9" t="s">
        <v>10155</v>
      </c>
      <c r="E5107" s="10" t="n">
        <v>5</v>
      </c>
      <c r="F5107" s="10" t="n">
        <v>16800.35</v>
      </c>
      <c r="G5107" s="10" t="n">
        <v>17</v>
      </c>
      <c r="H5107" s="10" t="n">
        <v>9340.14</v>
      </c>
    </row>
    <row r="5108" customFormat="false" ht="15" hidden="false" customHeight="false" outlineLevel="0" collapsed="false">
      <c r="A5108" s="9" t="s">
        <v>15256</v>
      </c>
      <c r="B5108" s="9" t="s">
        <v>79</v>
      </c>
      <c r="C5108" s="9" t="s">
        <v>10161</v>
      </c>
      <c r="D5108" s="9" t="s">
        <v>10156</v>
      </c>
      <c r="E5108" s="10" t="n">
        <v>1</v>
      </c>
      <c r="F5108" s="10" t="n">
        <v>988.24</v>
      </c>
      <c r="G5108" s="10" t="n">
        <v>249</v>
      </c>
      <c r="H5108" s="10" t="n">
        <v>549.41</v>
      </c>
    </row>
    <row r="5109" customFormat="false" ht="15" hidden="false" customHeight="false" outlineLevel="0" collapsed="false">
      <c r="A5109" s="9" t="s">
        <v>15257</v>
      </c>
      <c r="B5109" s="9" t="s">
        <v>76</v>
      </c>
      <c r="C5109" s="9" t="s">
        <v>10161</v>
      </c>
      <c r="D5109" s="9" t="s">
        <v>10155</v>
      </c>
      <c r="E5109" s="10" t="n">
        <v>5</v>
      </c>
      <c r="F5109" s="10" t="n">
        <v>61844.71</v>
      </c>
      <c r="G5109" s="10" t="n">
        <v>24</v>
      </c>
      <c r="H5109" s="10" t="n">
        <v>34382.53</v>
      </c>
    </row>
    <row r="5110" customFormat="false" ht="15" hidden="false" customHeight="false" outlineLevel="0" collapsed="false">
      <c r="A5110" s="9" t="s">
        <v>15258</v>
      </c>
      <c r="B5110" s="9" t="s">
        <v>70</v>
      </c>
      <c r="C5110" s="9" t="s">
        <v>10163</v>
      </c>
      <c r="D5110" s="9" t="s">
        <v>10156</v>
      </c>
      <c r="E5110" s="10" t="n">
        <v>2</v>
      </c>
      <c r="F5110" s="10" t="n">
        <v>21984.44</v>
      </c>
      <c r="G5110" s="10" t="n">
        <v>14</v>
      </c>
      <c r="H5110" s="10" t="n">
        <v>12222.24</v>
      </c>
    </row>
    <row r="5111" customFormat="false" ht="15" hidden="false" customHeight="false" outlineLevel="0" collapsed="false">
      <c r="A5111" s="9" t="s">
        <v>15259</v>
      </c>
      <c r="B5111" s="9" t="s">
        <v>72</v>
      </c>
      <c r="C5111" s="9" t="s">
        <v>10161</v>
      </c>
      <c r="D5111" s="9" t="s">
        <v>10155</v>
      </c>
      <c r="E5111" s="10" t="n">
        <v>7</v>
      </c>
      <c r="F5111" s="10" t="n">
        <v>42920.66</v>
      </c>
      <c r="G5111" s="10" t="n">
        <v>68</v>
      </c>
      <c r="H5111" s="10" t="n">
        <v>23861.72</v>
      </c>
    </row>
    <row r="5112" customFormat="false" ht="15" hidden="false" customHeight="false" outlineLevel="0" collapsed="false">
      <c r="A5112" s="9" t="s">
        <v>15260</v>
      </c>
      <c r="B5112" s="9" t="s">
        <v>71</v>
      </c>
      <c r="C5112" s="9" t="s">
        <v>10161</v>
      </c>
      <c r="D5112" s="9" t="s">
        <v>10155</v>
      </c>
      <c r="E5112" s="10" t="n">
        <v>7</v>
      </c>
      <c r="F5112" s="10" t="n">
        <v>17240.06</v>
      </c>
      <c r="G5112" s="10" t="n">
        <v>3</v>
      </c>
      <c r="H5112" s="10" t="n">
        <v>9584.6</v>
      </c>
    </row>
    <row r="5113" customFormat="false" ht="15" hidden="false" customHeight="false" outlineLevel="0" collapsed="false">
      <c r="A5113" s="9" t="s">
        <v>15261</v>
      </c>
      <c r="B5113" s="9" t="s">
        <v>64</v>
      </c>
      <c r="C5113" s="9" t="s">
        <v>10161</v>
      </c>
      <c r="D5113" s="9" t="s">
        <v>10156</v>
      </c>
      <c r="E5113" s="10" t="n">
        <v>1</v>
      </c>
      <c r="F5113" s="10" t="n">
        <v>3538.5</v>
      </c>
      <c r="G5113" s="10" t="n">
        <v>319</v>
      </c>
      <c r="H5113" s="10" t="n">
        <v>1967.23</v>
      </c>
    </row>
    <row r="5114" customFormat="false" ht="15" hidden="false" customHeight="false" outlineLevel="0" collapsed="false">
      <c r="A5114" s="9" t="s">
        <v>15262</v>
      </c>
      <c r="B5114" s="9" t="s">
        <v>71</v>
      </c>
      <c r="C5114" s="9" t="s">
        <v>10164</v>
      </c>
      <c r="D5114" s="9" t="s">
        <v>10155</v>
      </c>
      <c r="E5114" s="10" t="n">
        <v>15</v>
      </c>
      <c r="F5114" s="10" t="n">
        <v>62464.55</v>
      </c>
      <c r="G5114" s="10" t="n">
        <v>2</v>
      </c>
      <c r="H5114" s="10" t="n">
        <v>34727.13</v>
      </c>
    </row>
    <row r="5115" customFormat="false" ht="15" hidden="false" customHeight="false" outlineLevel="0" collapsed="false">
      <c r="A5115" s="9" t="s">
        <v>15263</v>
      </c>
      <c r="B5115" s="9" t="s">
        <v>60</v>
      </c>
      <c r="C5115" s="9" t="s">
        <v>10161</v>
      </c>
      <c r="D5115" s="9" t="s">
        <v>10156</v>
      </c>
      <c r="E5115" s="10" t="n">
        <v>2</v>
      </c>
      <c r="F5115" s="10" t="n">
        <v>2875.95</v>
      </c>
      <c r="G5115" s="10" t="n">
        <v>100</v>
      </c>
      <c r="H5115" s="10" t="n">
        <v>1598.88</v>
      </c>
    </row>
    <row r="5116" customFormat="false" ht="15" hidden="false" customHeight="false" outlineLevel="0" collapsed="false">
      <c r="A5116" s="9" t="s">
        <v>15264</v>
      </c>
      <c r="B5116" s="9" t="s">
        <v>62</v>
      </c>
      <c r="C5116" s="9" t="s">
        <v>10161</v>
      </c>
      <c r="D5116" s="9" t="s">
        <v>10155</v>
      </c>
      <c r="E5116" s="10" t="n">
        <v>3</v>
      </c>
      <c r="F5116" s="10" t="n">
        <v>56677.6</v>
      </c>
      <c r="G5116" s="10" t="n">
        <v>113</v>
      </c>
      <c r="H5116" s="10" t="n">
        <v>31509.88</v>
      </c>
    </row>
    <row r="5117" customFormat="false" ht="15" hidden="false" customHeight="false" outlineLevel="0" collapsed="false">
      <c r="A5117" s="9" t="s">
        <v>15265</v>
      </c>
      <c r="B5117" s="9" t="s">
        <v>71</v>
      </c>
      <c r="C5117" s="9" t="s">
        <v>10161</v>
      </c>
      <c r="D5117" s="9" t="s">
        <v>10155</v>
      </c>
      <c r="E5117" s="10" t="n">
        <v>6</v>
      </c>
      <c r="F5117" s="10" t="n">
        <v>13446.56</v>
      </c>
      <c r="G5117" s="10" t="n">
        <v>67</v>
      </c>
      <c r="H5117" s="10" t="n">
        <v>7475.61</v>
      </c>
    </row>
    <row r="5118" customFormat="false" ht="15" hidden="false" customHeight="false" outlineLevel="0" collapsed="false">
      <c r="A5118" s="9" t="s">
        <v>15266</v>
      </c>
      <c r="B5118" s="9" t="s">
        <v>65</v>
      </c>
      <c r="C5118" s="9" t="s">
        <v>10161</v>
      </c>
      <c r="D5118" s="9" t="s">
        <v>10155</v>
      </c>
      <c r="E5118" s="10" t="n">
        <v>5</v>
      </c>
      <c r="F5118" s="10" t="n">
        <v>15815.88</v>
      </c>
      <c r="G5118" s="10" t="n">
        <v>13</v>
      </c>
      <c r="H5118" s="10" t="n">
        <v>8792.83</v>
      </c>
    </row>
    <row r="5119" customFormat="false" ht="15" hidden="false" customHeight="false" outlineLevel="0" collapsed="false">
      <c r="A5119" s="9" t="s">
        <v>15267</v>
      </c>
      <c r="B5119" s="9" t="s">
        <v>77</v>
      </c>
      <c r="C5119" s="9" t="s">
        <v>10161</v>
      </c>
      <c r="D5119" s="9" t="s">
        <v>10156</v>
      </c>
      <c r="E5119" s="10" t="n">
        <v>2</v>
      </c>
      <c r="F5119" s="10" t="n">
        <v>39355.25</v>
      </c>
      <c r="G5119" s="10" t="n">
        <v>42</v>
      </c>
      <c r="H5119" s="10" t="n">
        <v>21879.53</v>
      </c>
    </row>
    <row r="5120" customFormat="false" ht="15" hidden="false" customHeight="false" outlineLevel="0" collapsed="false">
      <c r="A5120" s="9" t="s">
        <v>15268</v>
      </c>
      <c r="B5120" s="9" t="s">
        <v>75</v>
      </c>
      <c r="C5120" s="9" t="s">
        <v>10161</v>
      </c>
      <c r="D5120" s="9" t="s">
        <v>10157</v>
      </c>
      <c r="E5120" s="10" t="n">
        <v>4</v>
      </c>
      <c r="F5120" s="10" t="n">
        <v>32306.02</v>
      </c>
      <c r="G5120" s="10" t="n">
        <v>242</v>
      </c>
      <c r="H5120" s="10" t="n">
        <v>17960.51</v>
      </c>
    </row>
    <row r="5121" customFormat="false" ht="15" hidden="false" customHeight="false" outlineLevel="0" collapsed="false">
      <c r="A5121" s="9" t="s">
        <v>15269</v>
      </c>
      <c r="B5121" s="9" t="s">
        <v>74</v>
      </c>
      <c r="C5121" s="9" t="s">
        <v>10163</v>
      </c>
      <c r="D5121" s="9" t="s">
        <v>10156</v>
      </c>
      <c r="E5121" s="10" t="n">
        <v>2</v>
      </c>
      <c r="F5121" s="10" t="n">
        <v>7460.9</v>
      </c>
      <c r="G5121" s="10" t="n">
        <v>112</v>
      </c>
      <c r="H5121" s="10" t="n">
        <v>4147.88</v>
      </c>
    </row>
    <row r="5122" customFormat="false" ht="15" hidden="false" customHeight="false" outlineLevel="0" collapsed="false">
      <c r="A5122" s="9" t="s">
        <v>15270</v>
      </c>
      <c r="B5122" s="9" t="s">
        <v>65</v>
      </c>
      <c r="C5122" s="9" t="s">
        <v>10161</v>
      </c>
      <c r="D5122" s="9" t="s">
        <v>10154</v>
      </c>
      <c r="E5122" s="10" t="n">
        <v>9</v>
      </c>
      <c r="F5122" s="10" t="n">
        <v>81277.77</v>
      </c>
      <c r="G5122" s="10" t="n">
        <v>13</v>
      </c>
      <c r="H5122" s="10" t="n">
        <v>45186.33</v>
      </c>
    </row>
    <row r="5123" customFormat="false" ht="15" hidden="false" customHeight="false" outlineLevel="0" collapsed="false">
      <c r="A5123" s="9" t="s">
        <v>15271</v>
      </c>
      <c r="B5123" s="9" t="s">
        <v>62</v>
      </c>
      <c r="C5123" s="9" t="s">
        <v>10161</v>
      </c>
      <c r="D5123" s="9" t="s">
        <v>10156</v>
      </c>
      <c r="E5123" s="10" t="n">
        <v>1</v>
      </c>
      <c r="F5123" s="10" t="n">
        <v>52001.1</v>
      </c>
      <c r="G5123" s="10" t="n">
        <v>127</v>
      </c>
      <c r="H5123" s="10" t="n">
        <v>28909.98</v>
      </c>
    </row>
    <row r="5124" customFormat="false" ht="15" hidden="false" customHeight="false" outlineLevel="0" collapsed="false">
      <c r="A5124" s="9" t="s">
        <v>15272</v>
      </c>
      <c r="B5124" s="9" t="s">
        <v>68</v>
      </c>
      <c r="C5124" s="9" t="s">
        <v>10161</v>
      </c>
      <c r="D5124" s="9" t="s">
        <v>10157</v>
      </c>
      <c r="E5124" s="10" t="n">
        <v>2</v>
      </c>
      <c r="F5124" s="10" t="n">
        <v>2300.3</v>
      </c>
      <c r="G5124" s="10" t="n">
        <v>129</v>
      </c>
      <c r="H5124" s="10" t="n">
        <v>1278.85</v>
      </c>
    </row>
    <row r="5125" customFormat="false" ht="15" hidden="false" customHeight="false" outlineLevel="0" collapsed="false">
      <c r="A5125" s="9" t="s">
        <v>15273</v>
      </c>
      <c r="B5125" s="9" t="s">
        <v>79</v>
      </c>
      <c r="C5125" s="9" t="s">
        <v>10162</v>
      </c>
      <c r="D5125" s="9" t="s">
        <v>10157</v>
      </c>
      <c r="E5125" s="10" t="n">
        <v>2</v>
      </c>
      <c r="F5125" s="10" t="n">
        <v>7164.15</v>
      </c>
      <c r="G5125" s="10" t="n">
        <v>144</v>
      </c>
      <c r="H5125" s="10" t="n">
        <v>3982.9</v>
      </c>
    </row>
    <row r="5126" customFormat="false" ht="15" hidden="false" customHeight="false" outlineLevel="0" collapsed="false">
      <c r="A5126" s="9" t="s">
        <v>15274</v>
      </c>
      <c r="B5126" s="9" t="s">
        <v>74</v>
      </c>
      <c r="C5126" s="9" t="s">
        <v>10161</v>
      </c>
      <c r="D5126" s="9" t="s">
        <v>10157</v>
      </c>
      <c r="E5126" s="10" t="n">
        <v>2</v>
      </c>
      <c r="F5126" s="10" t="n">
        <v>5225.45</v>
      </c>
      <c r="G5126" s="10" t="n">
        <v>123</v>
      </c>
      <c r="H5126" s="10" t="n">
        <v>2905.09</v>
      </c>
    </row>
    <row r="5127" customFormat="false" ht="15" hidden="false" customHeight="false" outlineLevel="0" collapsed="false">
      <c r="A5127" s="9" t="s">
        <v>15275</v>
      </c>
      <c r="B5127" s="9" t="s">
        <v>74</v>
      </c>
      <c r="C5127" s="9" t="s">
        <v>10161</v>
      </c>
      <c r="D5127" s="9" t="s">
        <v>10156</v>
      </c>
      <c r="E5127" s="10" t="n">
        <v>2</v>
      </c>
      <c r="F5127" s="10" t="n">
        <v>927.75</v>
      </c>
      <c r="G5127" s="10" t="n">
        <v>0</v>
      </c>
      <c r="H5127" s="10" t="n">
        <v>515.78</v>
      </c>
    </row>
    <row r="5128" customFormat="false" ht="15" hidden="false" customHeight="false" outlineLevel="0" collapsed="false">
      <c r="A5128" s="9" t="s">
        <v>15276</v>
      </c>
      <c r="B5128" s="9" t="s">
        <v>79</v>
      </c>
      <c r="C5128" s="9" t="s">
        <v>10162</v>
      </c>
      <c r="D5128" s="9" t="s">
        <v>10155</v>
      </c>
      <c r="E5128" s="10" t="n">
        <v>3</v>
      </c>
      <c r="F5128" s="10" t="n">
        <v>26952.02</v>
      </c>
      <c r="G5128" s="10" t="n">
        <v>38</v>
      </c>
      <c r="H5128" s="10" t="n">
        <v>14983.96</v>
      </c>
    </row>
    <row r="5129" customFormat="false" ht="15" hidden="false" customHeight="false" outlineLevel="0" collapsed="false">
      <c r="A5129" s="9" t="s">
        <v>15277</v>
      </c>
      <c r="B5129" s="9" t="s">
        <v>77</v>
      </c>
      <c r="C5129" s="9" t="s">
        <v>10161</v>
      </c>
      <c r="D5129" s="9" t="s">
        <v>10156</v>
      </c>
      <c r="E5129" s="10" t="n">
        <v>1</v>
      </c>
      <c r="F5129" s="10" t="n">
        <v>20689</v>
      </c>
      <c r="G5129" s="10" t="n">
        <v>19</v>
      </c>
      <c r="H5129" s="10" t="n">
        <v>11502.04</v>
      </c>
    </row>
    <row r="5130" customFormat="false" ht="15" hidden="false" customHeight="false" outlineLevel="0" collapsed="false">
      <c r="A5130" s="9" t="s">
        <v>15278</v>
      </c>
      <c r="B5130" s="9" t="s">
        <v>71</v>
      </c>
      <c r="C5130" s="9" t="s">
        <v>10163</v>
      </c>
      <c r="D5130" s="9" t="s">
        <v>10157</v>
      </c>
      <c r="E5130" s="10" t="n">
        <v>2</v>
      </c>
      <c r="F5130" s="10" t="n">
        <v>628.1</v>
      </c>
      <c r="G5130" s="10" t="n">
        <v>200</v>
      </c>
      <c r="H5130" s="10" t="n">
        <v>349.19</v>
      </c>
    </row>
    <row r="5131" customFormat="false" ht="15" hidden="false" customHeight="false" outlineLevel="0" collapsed="false">
      <c r="A5131" s="9" t="s">
        <v>15279</v>
      </c>
      <c r="B5131" s="9" t="s">
        <v>68</v>
      </c>
      <c r="C5131" s="9" t="s">
        <v>10161</v>
      </c>
      <c r="D5131" s="9" t="s">
        <v>10155</v>
      </c>
      <c r="E5131" s="10" t="n">
        <v>5</v>
      </c>
      <c r="F5131" s="10" t="n">
        <v>13363.48</v>
      </c>
      <c r="G5131" s="10" t="n">
        <v>22</v>
      </c>
      <c r="H5131" s="10" t="n">
        <v>7429.42</v>
      </c>
    </row>
    <row r="5132" customFormat="false" ht="15" hidden="false" customHeight="false" outlineLevel="0" collapsed="false">
      <c r="A5132" s="9" t="s">
        <v>15280</v>
      </c>
      <c r="B5132" s="9" t="s">
        <v>64</v>
      </c>
      <c r="C5132" s="9" t="s">
        <v>10161</v>
      </c>
      <c r="D5132" s="9" t="s">
        <v>10155</v>
      </c>
      <c r="E5132" s="10" t="n">
        <v>3</v>
      </c>
      <c r="F5132" s="10" t="n">
        <v>5419.8</v>
      </c>
      <c r="G5132" s="10" t="n">
        <v>9</v>
      </c>
      <c r="H5132" s="10" t="n">
        <v>3013.13</v>
      </c>
    </row>
    <row r="5133" customFormat="false" ht="15" hidden="false" customHeight="false" outlineLevel="0" collapsed="false">
      <c r="A5133" s="9" t="s">
        <v>15281</v>
      </c>
      <c r="B5133" s="9" t="s">
        <v>68</v>
      </c>
      <c r="C5133" s="9" t="s">
        <v>10163</v>
      </c>
      <c r="D5133" s="9" t="s">
        <v>10155</v>
      </c>
      <c r="E5133" s="10" t="n">
        <v>3</v>
      </c>
      <c r="F5133" s="10" t="n">
        <v>4100.92</v>
      </c>
      <c r="G5133" s="10" t="n">
        <v>84</v>
      </c>
      <c r="H5133" s="10" t="n">
        <v>2279.9</v>
      </c>
    </row>
    <row r="5134" customFormat="false" ht="15" hidden="false" customHeight="false" outlineLevel="0" collapsed="false">
      <c r="A5134" s="9" t="s">
        <v>15282</v>
      </c>
      <c r="B5134" s="9" t="s">
        <v>69</v>
      </c>
      <c r="C5134" s="9" t="s">
        <v>10161</v>
      </c>
      <c r="D5134" s="9" t="s">
        <v>10155</v>
      </c>
      <c r="E5134" s="10" t="n">
        <v>4</v>
      </c>
      <c r="F5134" s="10" t="n">
        <v>40194.65</v>
      </c>
      <c r="G5134" s="10" t="n">
        <v>30</v>
      </c>
      <c r="H5134" s="10" t="n">
        <v>22346.19</v>
      </c>
    </row>
    <row r="5135" customFormat="false" ht="15" hidden="false" customHeight="false" outlineLevel="0" collapsed="false">
      <c r="A5135" s="9" t="s">
        <v>15283</v>
      </c>
      <c r="B5135" s="9" t="s">
        <v>59</v>
      </c>
      <c r="C5135" s="9" t="s">
        <v>10161</v>
      </c>
      <c r="D5135" s="9" t="s">
        <v>10155</v>
      </c>
      <c r="E5135" s="10" t="n">
        <v>7</v>
      </c>
      <c r="F5135" s="10" t="n">
        <v>39958.29</v>
      </c>
      <c r="G5135" s="10" t="n">
        <v>13</v>
      </c>
      <c r="H5135" s="10" t="n">
        <v>22214.79</v>
      </c>
    </row>
    <row r="5136" customFormat="false" ht="15" hidden="false" customHeight="false" outlineLevel="0" collapsed="false">
      <c r="A5136" s="9" t="s">
        <v>15284</v>
      </c>
      <c r="B5136" s="9" t="s">
        <v>76</v>
      </c>
      <c r="C5136" s="9" t="s">
        <v>10161</v>
      </c>
      <c r="D5136" s="9" t="s">
        <v>10155</v>
      </c>
      <c r="E5136" s="10" t="n">
        <v>4</v>
      </c>
      <c r="F5136" s="10" t="n">
        <v>19987.35</v>
      </c>
      <c r="G5136" s="10" t="n">
        <v>17</v>
      </c>
      <c r="H5136" s="10" t="n">
        <v>11111.96</v>
      </c>
    </row>
    <row r="5137" customFormat="false" ht="15" hidden="false" customHeight="false" outlineLevel="0" collapsed="false">
      <c r="A5137" s="9" t="s">
        <v>15285</v>
      </c>
      <c r="B5137" s="9" t="s">
        <v>62</v>
      </c>
      <c r="C5137" s="9" t="s">
        <v>10161</v>
      </c>
      <c r="D5137" s="9" t="s">
        <v>10155</v>
      </c>
      <c r="E5137" s="10" t="n">
        <v>7</v>
      </c>
      <c r="F5137" s="10" t="n">
        <v>19635.77</v>
      </c>
      <c r="G5137" s="10" t="n">
        <v>33</v>
      </c>
      <c r="H5137" s="10" t="n">
        <v>10916.49</v>
      </c>
    </row>
    <row r="5138" customFormat="false" ht="15" hidden="false" customHeight="false" outlineLevel="0" collapsed="false">
      <c r="A5138" s="9" t="s">
        <v>15286</v>
      </c>
      <c r="B5138" s="9" t="s">
        <v>62</v>
      </c>
      <c r="C5138" s="9" t="s">
        <v>10161</v>
      </c>
      <c r="D5138" s="9" t="s">
        <v>10156</v>
      </c>
      <c r="E5138" s="10" t="n">
        <v>2</v>
      </c>
      <c r="F5138" s="10" t="n">
        <v>5380.15</v>
      </c>
      <c r="G5138" s="10" t="n">
        <v>60</v>
      </c>
      <c r="H5138" s="10" t="n">
        <v>2991.09</v>
      </c>
    </row>
    <row r="5139" customFormat="false" ht="15" hidden="false" customHeight="false" outlineLevel="0" collapsed="false">
      <c r="A5139" s="9" t="s">
        <v>15287</v>
      </c>
      <c r="B5139" s="9" t="s">
        <v>75</v>
      </c>
      <c r="C5139" s="9" t="s">
        <v>10161</v>
      </c>
      <c r="D5139" s="9" t="s">
        <v>10155</v>
      </c>
      <c r="E5139" s="10" t="n">
        <v>18</v>
      </c>
      <c r="F5139" s="10" t="n">
        <v>70583.95</v>
      </c>
      <c r="G5139" s="10" t="n">
        <v>12</v>
      </c>
      <c r="H5139" s="10" t="n">
        <v>39241.1</v>
      </c>
    </row>
    <row r="5140" customFormat="false" ht="15" hidden="false" customHeight="false" outlineLevel="0" collapsed="false">
      <c r="A5140" s="9" t="s">
        <v>15288</v>
      </c>
      <c r="B5140" s="9" t="s">
        <v>59</v>
      </c>
      <c r="C5140" s="9" t="s">
        <v>10163</v>
      </c>
      <c r="D5140" s="9" t="s">
        <v>10155</v>
      </c>
      <c r="E5140" s="10" t="n">
        <v>3</v>
      </c>
      <c r="F5140" s="10" t="n">
        <v>55002.92</v>
      </c>
      <c r="G5140" s="10" t="n">
        <v>105</v>
      </c>
      <c r="H5140" s="10" t="n">
        <v>30578.84</v>
      </c>
    </row>
    <row r="5141" customFormat="false" ht="15" hidden="false" customHeight="false" outlineLevel="0" collapsed="false">
      <c r="A5141" s="9" t="s">
        <v>15289</v>
      </c>
      <c r="B5141" s="9" t="s">
        <v>62</v>
      </c>
      <c r="C5141" s="9" t="s">
        <v>10161</v>
      </c>
      <c r="D5141" s="9" t="s">
        <v>10156</v>
      </c>
      <c r="E5141" s="10" t="n">
        <v>1</v>
      </c>
      <c r="F5141" s="10" t="n">
        <v>5660.25</v>
      </c>
      <c r="G5141" s="10" t="n">
        <v>51</v>
      </c>
      <c r="H5141" s="10" t="n">
        <v>3146.81</v>
      </c>
    </row>
    <row r="5142" customFormat="false" ht="15" hidden="false" customHeight="false" outlineLevel="0" collapsed="false">
      <c r="A5142" s="9" t="s">
        <v>15290</v>
      </c>
      <c r="B5142" s="9" t="s">
        <v>68</v>
      </c>
      <c r="C5142" s="9" t="s">
        <v>10161</v>
      </c>
      <c r="D5142" s="9" t="s">
        <v>10157</v>
      </c>
      <c r="E5142" s="10" t="n">
        <v>6</v>
      </c>
      <c r="F5142" s="10" t="n">
        <v>170011.95</v>
      </c>
      <c r="G5142" s="10" t="n">
        <v>172</v>
      </c>
      <c r="H5142" s="10" t="n">
        <v>94518.04</v>
      </c>
    </row>
    <row r="5143" customFormat="false" ht="15" hidden="false" customHeight="false" outlineLevel="0" collapsed="false">
      <c r="A5143" s="9" t="s">
        <v>15291</v>
      </c>
      <c r="B5143" s="9" t="s">
        <v>64</v>
      </c>
      <c r="C5143" s="9" t="s">
        <v>10161</v>
      </c>
      <c r="D5143" s="9" t="s">
        <v>10155</v>
      </c>
      <c r="E5143" s="10" t="n">
        <v>5</v>
      </c>
      <c r="F5143" s="10" t="n">
        <v>16081.67</v>
      </c>
      <c r="G5143" s="10" t="n">
        <v>7</v>
      </c>
      <c r="H5143" s="10" t="n">
        <v>8940.59</v>
      </c>
    </row>
    <row r="5144" customFormat="false" ht="15" hidden="false" customHeight="false" outlineLevel="0" collapsed="false">
      <c r="A5144" s="9" t="s">
        <v>15292</v>
      </c>
      <c r="B5144" s="9" t="s">
        <v>64</v>
      </c>
      <c r="C5144" s="9" t="s">
        <v>10161</v>
      </c>
      <c r="D5144" s="9" t="s">
        <v>10155</v>
      </c>
      <c r="E5144" s="10" t="n">
        <v>5</v>
      </c>
      <c r="F5144" s="10" t="n">
        <v>21674.73</v>
      </c>
      <c r="G5144" s="10" t="n">
        <v>49</v>
      </c>
      <c r="H5144" s="10" t="n">
        <v>12050.05</v>
      </c>
    </row>
    <row r="5145" customFormat="false" ht="15" hidden="false" customHeight="false" outlineLevel="0" collapsed="false">
      <c r="A5145" s="9" t="s">
        <v>15293</v>
      </c>
      <c r="B5145" s="9" t="s">
        <v>77</v>
      </c>
      <c r="C5145" s="9" t="s">
        <v>10162</v>
      </c>
      <c r="D5145" s="9" t="s">
        <v>10155</v>
      </c>
      <c r="E5145" s="10" t="n">
        <v>3</v>
      </c>
      <c r="F5145" s="10" t="n">
        <v>2232.65</v>
      </c>
      <c r="G5145" s="10" t="n">
        <v>83</v>
      </c>
      <c r="H5145" s="10" t="n">
        <v>1241.24</v>
      </c>
    </row>
    <row r="5146" customFormat="false" ht="15" hidden="false" customHeight="false" outlineLevel="0" collapsed="false">
      <c r="A5146" s="9" t="s">
        <v>15294</v>
      </c>
      <c r="B5146" s="9" t="s">
        <v>77</v>
      </c>
      <c r="C5146" s="9" t="s">
        <v>10162</v>
      </c>
      <c r="D5146" s="9" t="s">
        <v>10155</v>
      </c>
      <c r="E5146" s="10" t="n">
        <v>3</v>
      </c>
      <c r="F5146" s="10" t="n">
        <v>14367.75</v>
      </c>
      <c r="G5146" s="10" t="n">
        <v>61</v>
      </c>
      <c r="H5146" s="10" t="n">
        <v>7987.74</v>
      </c>
    </row>
    <row r="5147" customFormat="false" ht="15" hidden="false" customHeight="false" outlineLevel="0" collapsed="false">
      <c r="A5147" s="9" t="s">
        <v>15295</v>
      </c>
      <c r="B5147" s="9" t="s">
        <v>61</v>
      </c>
      <c r="C5147" s="9" t="s">
        <v>10161</v>
      </c>
      <c r="D5147" s="9" t="s">
        <v>10155</v>
      </c>
      <c r="E5147" s="10" t="n">
        <v>9</v>
      </c>
      <c r="F5147" s="10" t="n">
        <v>58912.06</v>
      </c>
      <c r="G5147" s="10" t="n">
        <v>75</v>
      </c>
      <c r="H5147" s="10" t="n">
        <v>32752.12</v>
      </c>
    </row>
    <row r="5148" customFormat="false" ht="15" hidden="false" customHeight="false" outlineLevel="0" collapsed="false">
      <c r="A5148" s="9" t="s">
        <v>15296</v>
      </c>
      <c r="B5148" s="9" t="s">
        <v>79</v>
      </c>
      <c r="C5148" s="9" t="s">
        <v>10161</v>
      </c>
      <c r="D5148" s="9" t="s">
        <v>10155</v>
      </c>
      <c r="E5148" s="10" t="n">
        <v>11</v>
      </c>
      <c r="F5148" s="10" t="n">
        <v>24288.5</v>
      </c>
      <c r="G5148" s="10" t="n">
        <v>31</v>
      </c>
      <c r="H5148" s="10" t="n">
        <v>13503.18</v>
      </c>
    </row>
    <row r="5149" customFormat="false" ht="15" hidden="false" customHeight="false" outlineLevel="0" collapsed="false">
      <c r="A5149" s="9" t="s">
        <v>15297</v>
      </c>
      <c r="B5149" s="9" t="s">
        <v>71</v>
      </c>
      <c r="C5149" s="9" t="s">
        <v>10161</v>
      </c>
      <c r="D5149" s="9" t="s">
        <v>10155</v>
      </c>
      <c r="E5149" s="10" t="n">
        <v>3</v>
      </c>
      <c r="F5149" s="10" t="n">
        <v>15729.2</v>
      </c>
      <c r="G5149" s="10" t="n">
        <v>14</v>
      </c>
      <c r="H5149" s="10" t="n">
        <v>8744.64</v>
      </c>
    </row>
    <row r="5150" customFormat="false" ht="15" hidden="false" customHeight="false" outlineLevel="0" collapsed="false">
      <c r="A5150" s="9" t="s">
        <v>15298</v>
      </c>
      <c r="B5150" s="9" t="s">
        <v>77</v>
      </c>
      <c r="C5150" s="9" t="s">
        <v>10161</v>
      </c>
      <c r="D5150" s="9" t="s">
        <v>10155</v>
      </c>
      <c r="E5150" s="10" t="n">
        <v>3</v>
      </c>
      <c r="F5150" s="10" t="n">
        <v>4961.32</v>
      </c>
      <c r="G5150" s="10" t="n">
        <v>52</v>
      </c>
      <c r="H5150" s="10" t="n">
        <v>2758.24</v>
      </c>
    </row>
    <row r="5151" customFormat="false" ht="15" hidden="false" customHeight="false" outlineLevel="0" collapsed="false">
      <c r="A5151" s="9" t="s">
        <v>15299</v>
      </c>
      <c r="B5151" s="9" t="s">
        <v>64</v>
      </c>
      <c r="C5151" s="9" t="s">
        <v>10161</v>
      </c>
      <c r="D5151" s="9" t="s">
        <v>10155</v>
      </c>
      <c r="E5151" s="10" t="n">
        <v>3</v>
      </c>
      <c r="F5151" s="10" t="n">
        <v>45989.9</v>
      </c>
      <c r="G5151" s="10" t="n">
        <v>0</v>
      </c>
      <c r="H5151" s="10" t="n">
        <v>25568.06</v>
      </c>
    </row>
    <row r="5152" customFormat="false" ht="15" hidden="false" customHeight="false" outlineLevel="0" collapsed="false">
      <c r="A5152" s="9" t="s">
        <v>15300</v>
      </c>
      <c r="B5152" s="9" t="s">
        <v>62</v>
      </c>
      <c r="C5152" s="9" t="s">
        <v>10161</v>
      </c>
      <c r="D5152" s="9" t="s">
        <v>10156</v>
      </c>
      <c r="E5152" s="10" t="n">
        <v>1</v>
      </c>
      <c r="F5152" s="10" t="n">
        <v>3972.75</v>
      </c>
      <c r="G5152" s="10" t="n">
        <v>4</v>
      </c>
      <c r="H5152" s="10" t="n">
        <v>2208.65</v>
      </c>
    </row>
    <row r="5153" customFormat="false" ht="15" hidden="false" customHeight="false" outlineLevel="0" collapsed="false">
      <c r="A5153" s="9" t="s">
        <v>15301</v>
      </c>
      <c r="B5153" s="9" t="s">
        <v>70</v>
      </c>
      <c r="C5153" s="9" t="s">
        <v>10164</v>
      </c>
      <c r="D5153" s="9" t="s">
        <v>10156</v>
      </c>
      <c r="E5153" s="10" t="n">
        <v>1</v>
      </c>
      <c r="F5153" s="10" t="n">
        <v>1317.3</v>
      </c>
      <c r="G5153" s="10" t="n">
        <v>70</v>
      </c>
      <c r="H5153" s="10" t="n">
        <v>732.35</v>
      </c>
    </row>
    <row r="5154" customFormat="false" ht="15" hidden="false" customHeight="false" outlineLevel="0" collapsed="false">
      <c r="A5154" s="9" t="s">
        <v>15302</v>
      </c>
      <c r="B5154" s="9" t="s">
        <v>65</v>
      </c>
      <c r="C5154" s="9" t="s">
        <v>10161</v>
      </c>
      <c r="D5154" s="9" t="s">
        <v>10154</v>
      </c>
      <c r="E5154" s="10" t="n">
        <v>10</v>
      </c>
      <c r="F5154" s="10" t="n">
        <v>135346.18</v>
      </c>
      <c r="G5154" s="10" t="n">
        <v>5</v>
      </c>
      <c r="H5154" s="10" t="n">
        <v>75245.63</v>
      </c>
    </row>
    <row r="5155" customFormat="false" ht="15" hidden="false" customHeight="false" outlineLevel="0" collapsed="false">
      <c r="A5155" s="9" t="s">
        <v>15303</v>
      </c>
      <c r="B5155" s="9" t="s">
        <v>75</v>
      </c>
      <c r="C5155" s="9" t="s">
        <v>10162</v>
      </c>
      <c r="D5155" s="9" t="s">
        <v>10154</v>
      </c>
      <c r="E5155" s="10" t="n">
        <v>8</v>
      </c>
      <c r="F5155" s="10" t="n">
        <v>72748.02</v>
      </c>
      <c r="G5155" s="10" t="n">
        <v>7</v>
      </c>
      <c r="H5155" s="10" t="n">
        <v>40444.22</v>
      </c>
    </row>
    <row r="5156" customFormat="false" ht="15" hidden="false" customHeight="false" outlineLevel="0" collapsed="false">
      <c r="A5156" s="9" t="s">
        <v>15304</v>
      </c>
      <c r="B5156" s="9" t="s">
        <v>67</v>
      </c>
      <c r="C5156" s="9" t="s">
        <v>10161</v>
      </c>
      <c r="D5156" s="9" t="s">
        <v>10155</v>
      </c>
      <c r="E5156" s="10" t="n">
        <v>3</v>
      </c>
      <c r="F5156" s="10" t="n">
        <v>15756.5</v>
      </c>
      <c r="G5156" s="10" t="n">
        <v>26</v>
      </c>
      <c r="H5156" s="10" t="n">
        <v>8759.82</v>
      </c>
    </row>
    <row r="5157" customFormat="false" ht="15" hidden="false" customHeight="false" outlineLevel="0" collapsed="false">
      <c r="A5157" s="9" t="s">
        <v>15305</v>
      </c>
      <c r="B5157" s="9" t="s">
        <v>77</v>
      </c>
      <c r="C5157" s="9" t="s">
        <v>10161</v>
      </c>
      <c r="D5157" s="9" t="s">
        <v>10155</v>
      </c>
      <c r="E5157" s="10" t="n">
        <v>3</v>
      </c>
      <c r="F5157" s="10" t="n">
        <v>22431.1</v>
      </c>
      <c r="G5157" s="10" t="n">
        <v>98</v>
      </c>
      <c r="H5157" s="10" t="n">
        <v>12470.56</v>
      </c>
    </row>
    <row r="5158" customFormat="false" ht="15" hidden="false" customHeight="false" outlineLevel="0" collapsed="false">
      <c r="A5158" s="9" t="s">
        <v>15306</v>
      </c>
      <c r="B5158" s="9" t="s">
        <v>69</v>
      </c>
      <c r="C5158" s="9" t="s">
        <v>10161</v>
      </c>
      <c r="D5158" s="9" t="s">
        <v>10156</v>
      </c>
      <c r="E5158" s="10" t="n">
        <v>1</v>
      </c>
      <c r="F5158" s="10" t="n">
        <v>8245.05</v>
      </c>
      <c r="G5158" s="10" t="n">
        <v>48</v>
      </c>
      <c r="H5158" s="10" t="n">
        <v>4583.83</v>
      </c>
    </row>
    <row r="5159" customFormat="false" ht="15" hidden="false" customHeight="false" outlineLevel="0" collapsed="false">
      <c r="A5159" s="9" t="s">
        <v>15307</v>
      </c>
      <c r="B5159" s="9" t="s">
        <v>77</v>
      </c>
      <c r="C5159" s="9" t="s">
        <v>10161</v>
      </c>
      <c r="D5159" s="9" t="s">
        <v>10155</v>
      </c>
      <c r="E5159" s="10" t="n">
        <v>4</v>
      </c>
      <c r="F5159" s="10" t="n">
        <v>25172.2</v>
      </c>
      <c r="G5159" s="10" t="n">
        <v>15</v>
      </c>
      <c r="H5159" s="10" t="n">
        <v>13994.47</v>
      </c>
    </row>
    <row r="5160" customFormat="false" ht="15" hidden="false" customHeight="false" outlineLevel="0" collapsed="false">
      <c r="A5160" s="9" t="s">
        <v>15308</v>
      </c>
      <c r="B5160" s="9" t="s">
        <v>77</v>
      </c>
      <c r="C5160" s="9" t="s">
        <v>10164</v>
      </c>
      <c r="D5160" s="9" t="s">
        <v>10155</v>
      </c>
      <c r="E5160" s="10" t="n">
        <v>14</v>
      </c>
      <c r="F5160" s="10" t="n">
        <v>39570.79</v>
      </c>
      <c r="G5160" s="10" t="n">
        <v>3</v>
      </c>
      <c r="H5160" s="10" t="n">
        <v>21999.36</v>
      </c>
    </row>
    <row r="5161" customFormat="false" ht="15" hidden="false" customHeight="false" outlineLevel="0" collapsed="false">
      <c r="A5161" s="9" t="s">
        <v>15309</v>
      </c>
      <c r="B5161" s="9" t="s">
        <v>62</v>
      </c>
      <c r="C5161" s="9" t="s">
        <v>10163</v>
      </c>
      <c r="D5161" s="9" t="s">
        <v>10156</v>
      </c>
      <c r="E5161" s="10" t="n">
        <v>1</v>
      </c>
      <c r="F5161" s="10" t="n">
        <v>350.1</v>
      </c>
      <c r="G5161" s="10" t="n">
        <v>305</v>
      </c>
      <c r="H5161" s="10" t="n">
        <v>194.64</v>
      </c>
    </row>
    <row r="5162" customFormat="false" ht="15" hidden="false" customHeight="false" outlineLevel="0" collapsed="false">
      <c r="A5162" s="9" t="s">
        <v>15310</v>
      </c>
      <c r="B5162" s="9" t="s">
        <v>75</v>
      </c>
      <c r="C5162" s="9" t="s">
        <v>10163</v>
      </c>
      <c r="D5162" s="9" t="s">
        <v>10155</v>
      </c>
      <c r="E5162" s="10" t="n">
        <v>4</v>
      </c>
      <c r="F5162" s="10" t="n">
        <v>7719.3</v>
      </c>
      <c r="G5162" s="10" t="n">
        <v>13</v>
      </c>
      <c r="H5162" s="10" t="n">
        <v>4291.54</v>
      </c>
    </row>
    <row r="5163" customFormat="false" ht="15" hidden="false" customHeight="false" outlineLevel="0" collapsed="false">
      <c r="A5163" s="9" t="s">
        <v>15311</v>
      </c>
      <c r="B5163" s="9" t="s">
        <v>74</v>
      </c>
      <c r="C5163" s="9" t="s">
        <v>10161</v>
      </c>
      <c r="D5163" s="9" t="s">
        <v>10156</v>
      </c>
      <c r="E5163" s="10" t="n">
        <v>1</v>
      </c>
      <c r="F5163" s="10" t="n">
        <v>179</v>
      </c>
      <c r="G5163" s="10" t="n">
        <v>151</v>
      </c>
      <c r="H5163" s="10" t="n">
        <v>99.51</v>
      </c>
    </row>
    <row r="5164" customFormat="false" ht="15" hidden="false" customHeight="false" outlineLevel="0" collapsed="false">
      <c r="A5164" s="9" t="s">
        <v>15312</v>
      </c>
      <c r="B5164" s="9" t="s">
        <v>70</v>
      </c>
      <c r="C5164" s="9" t="s">
        <v>10162</v>
      </c>
      <c r="D5164" s="9" t="s">
        <v>10155</v>
      </c>
      <c r="E5164" s="10" t="n">
        <v>4</v>
      </c>
      <c r="F5164" s="10" t="n">
        <v>13362.8</v>
      </c>
      <c r="G5164" s="10" t="n">
        <v>7</v>
      </c>
      <c r="H5164" s="10" t="n">
        <v>7429.04</v>
      </c>
    </row>
    <row r="5165" customFormat="false" ht="15" hidden="false" customHeight="false" outlineLevel="0" collapsed="false">
      <c r="A5165" s="9" t="s">
        <v>15313</v>
      </c>
      <c r="B5165" s="9" t="s">
        <v>69</v>
      </c>
      <c r="C5165" s="9" t="s">
        <v>10161</v>
      </c>
      <c r="D5165" s="9" t="s">
        <v>10156</v>
      </c>
      <c r="E5165" s="10" t="n">
        <v>1</v>
      </c>
      <c r="F5165" s="10" t="n">
        <v>499</v>
      </c>
      <c r="G5165" s="10" t="n">
        <v>50</v>
      </c>
      <c r="H5165" s="10" t="n">
        <v>277.42</v>
      </c>
    </row>
    <row r="5166" customFormat="false" ht="15" hidden="false" customHeight="false" outlineLevel="0" collapsed="false">
      <c r="A5166" s="9" t="s">
        <v>15314</v>
      </c>
      <c r="B5166" s="9" t="s">
        <v>71</v>
      </c>
      <c r="C5166" s="9" t="s">
        <v>10161</v>
      </c>
      <c r="D5166" s="9" t="s">
        <v>10154</v>
      </c>
      <c r="E5166" s="10" t="n">
        <v>10</v>
      </c>
      <c r="F5166" s="10" t="n">
        <v>136708.59</v>
      </c>
      <c r="G5166" s="10" t="n">
        <v>18</v>
      </c>
      <c r="H5166" s="10" t="n">
        <v>76003.06</v>
      </c>
    </row>
    <row r="5167" customFormat="false" ht="15" hidden="false" customHeight="false" outlineLevel="0" collapsed="false">
      <c r="A5167" s="9" t="s">
        <v>15315</v>
      </c>
      <c r="B5167" s="9" t="s">
        <v>77</v>
      </c>
      <c r="C5167" s="9" t="s">
        <v>10162</v>
      </c>
      <c r="D5167" s="9" t="s">
        <v>10154</v>
      </c>
      <c r="E5167" s="10" t="n">
        <v>6</v>
      </c>
      <c r="F5167" s="10" t="n">
        <v>74919.99</v>
      </c>
      <c r="G5167" s="10" t="n">
        <v>21</v>
      </c>
      <c r="H5167" s="10" t="n">
        <v>41651.72</v>
      </c>
    </row>
    <row r="5168" customFormat="false" ht="15" hidden="false" customHeight="false" outlineLevel="0" collapsed="false">
      <c r="A5168" s="9" t="s">
        <v>15316</v>
      </c>
      <c r="B5168" s="9" t="s">
        <v>68</v>
      </c>
      <c r="C5168" s="9" t="s">
        <v>10163</v>
      </c>
      <c r="D5168" s="9" t="s">
        <v>10157</v>
      </c>
      <c r="E5168" s="10" t="n">
        <v>3</v>
      </c>
      <c r="F5168" s="10" t="n">
        <v>9130.1</v>
      </c>
      <c r="G5168" s="10" t="n">
        <v>139</v>
      </c>
      <c r="H5168" s="10" t="n">
        <v>5075.87</v>
      </c>
    </row>
    <row r="5169" customFormat="false" ht="15" hidden="false" customHeight="false" outlineLevel="0" collapsed="false">
      <c r="A5169" s="9" t="s">
        <v>15317</v>
      </c>
      <c r="B5169" s="9" t="s">
        <v>77</v>
      </c>
      <c r="C5169" s="9" t="s">
        <v>10161</v>
      </c>
      <c r="D5169" s="9" t="s">
        <v>10156</v>
      </c>
      <c r="E5169" s="10" t="n">
        <v>1</v>
      </c>
      <c r="F5169" s="10" t="n">
        <v>364.65</v>
      </c>
      <c r="G5169" s="10" t="n">
        <v>84</v>
      </c>
      <c r="H5169" s="10" t="n">
        <v>202.73</v>
      </c>
    </row>
    <row r="5170" customFormat="false" ht="15" hidden="false" customHeight="false" outlineLevel="0" collapsed="false">
      <c r="A5170" s="9" t="s">
        <v>15318</v>
      </c>
      <c r="B5170" s="9" t="s">
        <v>68</v>
      </c>
      <c r="C5170" s="9" t="s">
        <v>10162</v>
      </c>
      <c r="D5170" s="9" t="s">
        <v>10155</v>
      </c>
      <c r="E5170" s="10" t="n">
        <v>6</v>
      </c>
      <c r="F5170" s="10" t="n">
        <v>36645</v>
      </c>
      <c r="G5170" s="10" t="n">
        <v>8</v>
      </c>
      <c r="H5170" s="10" t="n">
        <v>20372.77</v>
      </c>
    </row>
    <row r="5171" customFormat="false" ht="15" hidden="false" customHeight="false" outlineLevel="0" collapsed="false">
      <c r="A5171" s="9" t="s">
        <v>15319</v>
      </c>
      <c r="B5171" s="9" t="s">
        <v>64</v>
      </c>
      <c r="C5171" s="9" t="s">
        <v>10161</v>
      </c>
      <c r="D5171" s="9" t="s">
        <v>10154</v>
      </c>
      <c r="E5171" s="10" t="n">
        <v>6</v>
      </c>
      <c r="F5171" s="10" t="n">
        <v>72361.17</v>
      </c>
      <c r="G5171" s="10" t="n">
        <v>10</v>
      </c>
      <c r="H5171" s="10" t="n">
        <v>40229.15</v>
      </c>
    </row>
    <row r="5172" customFormat="false" ht="15" hidden="false" customHeight="false" outlineLevel="0" collapsed="false">
      <c r="A5172" s="9" t="s">
        <v>15320</v>
      </c>
      <c r="B5172" s="9" t="s">
        <v>64</v>
      </c>
      <c r="C5172" s="9" t="s">
        <v>10163</v>
      </c>
      <c r="D5172" s="9" t="s">
        <v>10154</v>
      </c>
      <c r="E5172" s="10" t="n">
        <v>7</v>
      </c>
      <c r="F5172" s="10" t="n">
        <v>96859.33</v>
      </c>
      <c r="G5172" s="10" t="n">
        <v>12</v>
      </c>
      <c r="H5172" s="10" t="n">
        <v>53848.89</v>
      </c>
    </row>
    <row r="5173" customFormat="false" ht="15" hidden="false" customHeight="false" outlineLevel="0" collapsed="false">
      <c r="A5173" s="9" t="s">
        <v>15321</v>
      </c>
      <c r="B5173" s="9" t="s">
        <v>70</v>
      </c>
      <c r="C5173" s="9" t="s">
        <v>10161</v>
      </c>
      <c r="D5173" s="9" t="s">
        <v>10157</v>
      </c>
      <c r="E5173" s="10" t="n">
        <v>2</v>
      </c>
      <c r="F5173" s="10" t="n">
        <v>4275.4</v>
      </c>
      <c r="G5173" s="10" t="n">
        <v>237</v>
      </c>
      <c r="H5173" s="10" t="n">
        <v>2376.91</v>
      </c>
    </row>
    <row r="5174" customFormat="false" ht="15" hidden="false" customHeight="false" outlineLevel="0" collapsed="false">
      <c r="A5174" s="9" t="s">
        <v>15322</v>
      </c>
      <c r="B5174" s="9" t="s">
        <v>74</v>
      </c>
      <c r="C5174" s="9" t="s">
        <v>10161</v>
      </c>
      <c r="D5174" s="9" t="s">
        <v>10155</v>
      </c>
      <c r="E5174" s="10" t="n">
        <v>3</v>
      </c>
      <c r="F5174" s="10" t="n">
        <v>30497.55</v>
      </c>
      <c r="G5174" s="10" t="n">
        <v>35</v>
      </c>
      <c r="H5174" s="10" t="n">
        <v>16955.09</v>
      </c>
    </row>
    <row r="5175" customFormat="false" ht="15" hidden="false" customHeight="false" outlineLevel="0" collapsed="false">
      <c r="A5175" s="9" t="s">
        <v>15323</v>
      </c>
      <c r="B5175" s="9" t="s">
        <v>62</v>
      </c>
      <c r="C5175" s="9" t="s">
        <v>10161</v>
      </c>
      <c r="D5175" s="9" t="s">
        <v>10155</v>
      </c>
      <c r="E5175" s="10" t="n">
        <v>6</v>
      </c>
      <c r="F5175" s="10" t="n">
        <v>8177.95</v>
      </c>
      <c r="G5175" s="10" t="n">
        <v>7</v>
      </c>
      <c r="H5175" s="10" t="n">
        <v>4546.53</v>
      </c>
    </row>
    <row r="5176" customFormat="false" ht="15" hidden="false" customHeight="false" outlineLevel="0" collapsed="false">
      <c r="A5176" s="9" t="s">
        <v>15324</v>
      </c>
      <c r="B5176" s="9" t="s">
        <v>74</v>
      </c>
      <c r="C5176" s="9" t="s">
        <v>10163</v>
      </c>
      <c r="D5176" s="9" t="s">
        <v>10156</v>
      </c>
      <c r="E5176" s="10" t="n">
        <v>1</v>
      </c>
      <c r="F5176" s="10" t="n">
        <v>1914.35</v>
      </c>
      <c r="G5176" s="10" t="n">
        <v>255</v>
      </c>
      <c r="H5176" s="10" t="n">
        <v>1064.28</v>
      </c>
    </row>
    <row r="5177" customFormat="false" ht="15" hidden="false" customHeight="false" outlineLevel="0" collapsed="false">
      <c r="A5177" s="9" t="s">
        <v>15325</v>
      </c>
      <c r="B5177" s="9" t="s">
        <v>74</v>
      </c>
      <c r="C5177" s="9" t="s">
        <v>10161</v>
      </c>
      <c r="D5177" s="9" t="s">
        <v>10156</v>
      </c>
      <c r="E5177" s="10" t="n">
        <v>1</v>
      </c>
      <c r="F5177" s="10" t="n">
        <v>14317</v>
      </c>
      <c r="G5177" s="10" t="n">
        <v>74</v>
      </c>
      <c r="H5177" s="10" t="n">
        <v>7959.53</v>
      </c>
    </row>
    <row r="5178" customFormat="false" ht="15" hidden="false" customHeight="false" outlineLevel="0" collapsed="false">
      <c r="A5178" s="9" t="s">
        <v>15326</v>
      </c>
      <c r="B5178" s="9" t="s">
        <v>76</v>
      </c>
      <c r="C5178" s="9" t="s">
        <v>10161</v>
      </c>
      <c r="D5178" s="9" t="s">
        <v>10156</v>
      </c>
      <c r="E5178" s="10" t="n">
        <v>2</v>
      </c>
      <c r="F5178" s="10" t="n">
        <v>831.3</v>
      </c>
      <c r="G5178" s="10" t="n">
        <v>26</v>
      </c>
      <c r="H5178" s="10" t="n">
        <v>462.16</v>
      </c>
    </row>
    <row r="5179" customFormat="false" ht="15" hidden="false" customHeight="false" outlineLevel="0" collapsed="false">
      <c r="A5179" s="9" t="s">
        <v>15327</v>
      </c>
      <c r="B5179" s="9" t="s">
        <v>68</v>
      </c>
      <c r="C5179" s="9" t="s">
        <v>10161</v>
      </c>
      <c r="D5179" s="9" t="s">
        <v>10155</v>
      </c>
      <c r="E5179" s="10" t="n">
        <v>6</v>
      </c>
      <c r="F5179" s="10" t="n">
        <v>23022.1</v>
      </c>
      <c r="G5179" s="10" t="n">
        <v>85</v>
      </c>
      <c r="H5179" s="10" t="n">
        <v>12799.12</v>
      </c>
    </row>
    <row r="5180" customFormat="false" ht="15" hidden="false" customHeight="false" outlineLevel="0" collapsed="false">
      <c r="A5180" s="9" t="s">
        <v>15328</v>
      </c>
      <c r="B5180" s="9" t="s">
        <v>72</v>
      </c>
      <c r="C5180" s="9" t="s">
        <v>10164</v>
      </c>
      <c r="D5180" s="9" t="s">
        <v>10155</v>
      </c>
      <c r="E5180" s="10" t="n">
        <v>5</v>
      </c>
      <c r="F5180" s="10" t="n">
        <v>11366.13</v>
      </c>
      <c r="G5180" s="10" t="n">
        <v>15</v>
      </c>
      <c r="H5180" s="10" t="n">
        <v>6318.99</v>
      </c>
    </row>
    <row r="5181" customFormat="false" ht="15" hidden="false" customHeight="false" outlineLevel="0" collapsed="false">
      <c r="A5181" s="9" t="s">
        <v>15329</v>
      </c>
      <c r="B5181" s="9" t="s">
        <v>62</v>
      </c>
      <c r="C5181" s="9" t="s">
        <v>10161</v>
      </c>
      <c r="D5181" s="9" t="s">
        <v>10156</v>
      </c>
      <c r="E5181" s="10" t="n">
        <v>2</v>
      </c>
      <c r="F5181" s="10" t="n">
        <v>5861.5</v>
      </c>
      <c r="G5181" s="10" t="n">
        <v>107</v>
      </c>
      <c r="H5181" s="10" t="n">
        <v>3258.7</v>
      </c>
    </row>
    <row r="5182" customFormat="false" ht="15" hidden="false" customHeight="false" outlineLevel="0" collapsed="false">
      <c r="A5182" s="9" t="s">
        <v>15330</v>
      </c>
      <c r="B5182" s="9" t="s">
        <v>71</v>
      </c>
      <c r="C5182" s="9" t="s">
        <v>10161</v>
      </c>
      <c r="D5182" s="9" t="s">
        <v>10156</v>
      </c>
      <c r="E5182" s="10" t="n">
        <v>2</v>
      </c>
      <c r="F5182" s="10" t="n">
        <v>1885.2</v>
      </c>
      <c r="G5182" s="10" t="n">
        <v>70</v>
      </c>
      <c r="H5182" s="10" t="n">
        <v>1048.08</v>
      </c>
    </row>
    <row r="5183" customFormat="false" ht="15" hidden="false" customHeight="false" outlineLevel="0" collapsed="false">
      <c r="A5183" s="9" t="s">
        <v>15331</v>
      </c>
      <c r="B5183" s="9" t="s">
        <v>64</v>
      </c>
      <c r="C5183" s="9" t="s">
        <v>10161</v>
      </c>
      <c r="D5183" s="9" t="s">
        <v>10156</v>
      </c>
      <c r="E5183" s="10" t="n">
        <v>2</v>
      </c>
      <c r="F5183" s="10" t="n">
        <v>401.76</v>
      </c>
      <c r="G5183" s="10" t="n">
        <v>14</v>
      </c>
      <c r="H5183" s="10" t="n">
        <v>223.36</v>
      </c>
    </row>
    <row r="5184" customFormat="false" ht="15" hidden="false" customHeight="false" outlineLevel="0" collapsed="false">
      <c r="A5184" s="9" t="s">
        <v>15332</v>
      </c>
      <c r="B5184" s="9" t="s">
        <v>68</v>
      </c>
      <c r="C5184" s="9" t="s">
        <v>10162</v>
      </c>
      <c r="D5184" s="9" t="s">
        <v>10158</v>
      </c>
      <c r="E5184" s="10" t="n">
        <v>0</v>
      </c>
      <c r="F5184" s="10" t="n">
        <v>0</v>
      </c>
      <c r="H5184" s="10" t="n">
        <v>0</v>
      </c>
    </row>
    <row r="5185" customFormat="false" ht="15" hidden="false" customHeight="false" outlineLevel="0" collapsed="false">
      <c r="A5185" s="9" t="s">
        <v>15333</v>
      </c>
      <c r="B5185" s="9" t="s">
        <v>79</v>
      </c>
      <c r="C5185" s="9" t="s">
        <v>10161</v>
      </c>
      <c r="D5185" s="9" t="s">
        <v>10155</v>
      </c>
      <c r="E5185" s="10" t="n">
        <v>5</v>
      </c>
      <c r="F5185" s="10" t="n">
        <v>10532.75</v>
      </c>
      <c r="G5185" s="10" t="n">
        <v>25</v>
      </c>
      <c r="H5185" s="10" t="n">
        <v>5855.68</v>
      </c>
    </row>
    <row r="5186" customFormat="false" ht="15" hidden="false" customHeight="false" outlineLevel="0" collapsed="false">
      <c r="A5186" s="9" t="s">
        <v>15334</v>
      </c>
      <c r="B5186" s="9" t="s">
        <v>68</v>
      </c>
      <c r="C5186" s="9" t="s">
        <v>10162</v>
      </c>
      <c r="D5186" s="9" t="s">
        <v>10155</v>
      </c>
      <c r="E5186" s="10" t="n">
        <v>6</v>
      </c>
      <c r="F5186" s="10" t="n">
        <v>27650.4</v>
      </c>
      <c r="G5186" s="10" t="n">
        <v>0</v>
      </c>
      <c r="H5186" s="10" t="n">
        <v>15372.22</v>
      </c>
    </row>
    <row r="5187" customFormat="false" ht="15" hidden="false" customHeight="false" outlineLevel="0" collapsed="false">
      <c r="A5187" s="9" t="s">
        <v>15335</v>
      </c>
      <c r="B5187" s="9" t="s">
        <v>76</v>
      </c>
      <c r="C5187" s="9" t="s">
        <v>10162</v>
      </c>
      <c r="D5187" s="9" t="s">
        <v>10154</v>
      </c>
      <c r="E5187" s="10" t="n">
        <v>22</v>
      </c>
      <c r="F5187" s="10" t="n">
        <v>110336.58</v>
      </c>
      <c r="G5187" s="10" t="n">
        <v>6</v>
      </c>
      <c r="H5187" s="10" t="n">
        <v>61341.56</v>
      </c>
    </row>
    <row r="5188" customFormat="false" ht="15" hidden="false" customHeight="false" outlineLevel="0" collapsed="false">
      <c r="A5188" s="9" t="s">
        <v>15336</v>
      </c>
      <c r="B5188" s="9" t="s">
        <v>75</v>
      </c>
      <c r="C5188" s="9" t="s">
        <v>10161</v>
      </c>
      <c r="D5188" s="9" t="s">
        <v>10155</v>
      </c>
      <c r="E5188" s="10" t="n">
        <v>3</v>
      </c>
      <c r="F5188" s="10" t="n">
        <v>6753.55</v>
      </c>
      <c r="G5188" s="10" t="n">
        <v>24</v>
      </c>
      <c r="H5188" s="10" t="n">
        <v>3754.63</v>
      </c>
    </row>
    <row r="5189" customFormat="false" ht="15" hidden="false" customHeight="false" outlineLevel="0" collapsed="false">
      <c r="A5189" s="9" t="s">
        <v>15337</v>
      </c>
      <c r="B5189" s="9" t="s">
        <v>64</v>
      </c>
      <c r="C5189" s="9" t="s">
        <v>10161</v>
      </c>
      <c r="D5189" s="9" t="s">
        <v>10155</v>
      </c>
      <c r="E5189" s="10" t="n">
        <v>14</v>
      </c>
      <c r="F5189" s="10" t="n">
        <v>56404.66</v>
      </c>
      <c r="G5189" s="10" t="n">
        <v>4</v>
      </c>
      <c r="H5189" s="10" t="n">
        <v>31358.14</v>
      </c>
    </row>
    <row r="5190" customFormat="false" ht="15" hidden="false" customHeight="false" outlineLevel="0" collapsed="false">
      <c r="A5190" s="9" t="s">
        <v>15338</v>
      </c>
      <c r="B5190" s="9" t="s">
        <v>71</v>
      </c>
      <c r="C5190" s="9" t="s">
        <v>10161</v>
      </c>
      <c r="D5190" s="9" t="s">
        <v>10156</v>
      </c>
      <c r="E5190" s="10" t="n">
        <v>1</v>
      </c>
      <c r="F5190" s="10" t="n">
        <v>8977.55</v>
      </c>
      <c r="G5190" s="10" t="n">
        <v>164</v>
      </c>
      <c r="H5190" s="10" t="n">
        <v>4991.06</v>
      </c>
    </row>
    <row r="5191" customFormat="false" ht="15" hidden="false" customHeight="false" outlineLevel="0" collapsed="false">
      <c r="A5191" s="9" t="s">
        <v>15339</v>
      </c>
      <c r="B5191" s="9" t="s">
        <v>75</v>
      </c>
      <c r="C5191" s="9" t="s">
        <v>10161</v>
      </c>
      <c r="D5191" s="9" t="s">
        <v>10156</v>
      </c>
      <c r="E5191" s="10" t="n">
        <v>2</v>
      </c>
      <c r="F5191" s="10" t="n">
        <v>8021.1</v>
      </c>
      <c r="G5191" s="10" t="n">
        <v>36</v>
      </c>
      <c r="H5191" s="10" t="n">
        <v>4459.33</v>
      </c>
    </row>
    <row r="5192" customFormat="false" ht="15" hidden="false" customHeight="false" outlineLevel="0" collapsed="false">
      <c r="A5192" s="9" t="s">
        <v>15340</v>
      </c>
      <c r="B5192" s="9" t="s">
        <v>77</v>
      </c>
      <c r="C5192" s="9" t="s">
        <v>10161</v>
      </c>
      <c r="D5192" s="9" t="s">
        <v>10155</v>
      </c>
      <c r="E5192" s="10" t="n">
        <v>5</v>
      </c>
      <c r="F5192" s="10" t="n">
        <v>54815.96</v>
      </c>
      <c r="G5192" s="10" t="n">
        <v>9</v>
      </c>
      <c r="H5192" s="10" t="n">
        <v>30474.9</v>
      </c>
    </row>
    <row r="5193" customFormat="false" ht="15" hidden="false" customHeight="false" outlineLevel="0" collapsed="false">
      <c r="A5193" s="9" t="s">
        <v>15341</v>
      </c>
      <c r="B5193" s="9" t="s">
        <v>77</v>
      </c>
      <c r="C5193" s="9" t="s">
        <v>10161</v>
      </c>
      <c r="D5193" s="9" t="s">
        <v>10155</v>
      </c>
      <c r="E5193" s="10" t="n">
        <v>9</v>
      </c>
      <c r="F5193" s="10" t="n">
        <v>29654.6</v>
      </c>
      <c r="G5193" s="10" t="n">
        <v>51</v>
      </c>
      <c r="H5193" s="10" t="n">
        <v>16486.46</v>
      </c>
    </row>
    <row r="5194" customFormat="false" ht="15" hidden="false" customHeight="false" outlineLevel="0" collapsed="false">
      <c r="A5194" s="9" t="s">
        <v>15342</v>
      </c>
      <c r="B5194" s="9" t="s">
        <v>68</v>
      </c>
      <c r="C5194" s="9" t="s">
        <v>10161</v>
      </c>
      <c r="D5194" s="9" t="s">
        <v>10155</v>
      </c>
      <c r="E5194" s="10" t="n">
        <v>3</v>
      </c>
      <c r="F5194" s="10" t="n">
        <v>11289.75</v>
      </c>
      <c r="G5194" s="10" t="n">
        <v>47</v>
      </c>
      <c r="H5194" s="10" t="n">
        <v>6276.53</v>
      </c>
    </row>
    <row r="5195" customFormat="false" ht="15" hidden="false" customHeight="false" outlineLevel="0" collapsed="false">
      <c r="A5195" s="9" t="s">
        <v>15343</v>
      </c>
      <c r="B5195" s="9" t="s">
        <v>64</v>
      </c>
      <c r="C5195" s="9" t="s">
        <v>10161</v>
      </c>
      <c r="D5195" s="9" t="s">
        <v>10156</v>
      </c>
      <c r="E5195" s="10" t="n">
        <v>1</v>
      </c>
      <c r="F5195" s="10" t="n">
        <v>7000.83</v>
      </c>
      <c r="G5195" s="10" t="n">
        <v>196</v>
      </c>
      <c r="H5195" s="10" t="n">
        <v>3892.11</v>
      </c>
    </row>
    <row r="5196" customFormat="false" ht="15" hidden="false" customHeight="false" outlineLevel="0" collapsed="false">
      <c r="A5196" s="9" t="s">
        <v>15344</v>
      </c>
      <c r="B5196" s="9" t="s">
        <v>76</v>
      </c>
      <c r="C5196" s="9" t="s">
        <v>10161</v>
      </c>
      <c r="D5196" s="9" t="s">
        <v>10156</v>
      </c>
      <c r="E5196" s="10" t="n">
        <v>1</v>
      </c>
      <c r="F5196" s="10" t="n">
        <v>908.7</v>
      </c>
      <c r="G5196" s="10" t="n">
        <v>62</v>
      </c>
      <c r="H5196" s="10" t="n">
        <v>505.19</v>
      </c>
    </row>
    <row r="5197" customFormat="false" ht="15" hidden="false" customHeight="false" outlineLevel="0" collapsed="false">
      <c r="A5197" s="9" t="s">
        <v>15345</v>
      </c>
      <c r="B5197" s="9" t="s">
        <v>71</v>
      </c>
      <c r="C5197" s="9" t="s">
        <v>10161</v>
      </c>
      <c r="D5197" s="9" t="s">
        <v>10156</v>
      </c>
      <c r="E5197" s="10" t="n">
        <v>2</v>
      </c>
      <c r="F5197" s="10" t="n">
        <v>739.3</v>
      </c>
      <c r="G5197" s="10" t="n">
        <v>0</v>
      </c>
      <c r="H5197" s="10" t="n">
        <v>411.01</v>
      </c>
    </row>
    <row r="5198" customFormat="false" ht="15" hidden="false" customHeight="false" outlineLevel="0" collapsed="false">
      <c r="A5198" s="9" t="s">
        <v>15346</v>
      </c>
      <c r="B5198" s="9" t="s">
        <v>75</v>
      </c>
      <c r="C5198" s="9" t="s">
        <v>10161</v>
      </c>
      <c r="D5198" s="9" t="s">
        <v>10156</v>
      </c>
      <c r="E5198" s="10" t="n">
        <v>2</v>
      </c>
      <c r="F5198" s="10" t="n">
        <v>8753.36</v>
      </c>
      <c r="G5198" s="10" t="n">
        <v>34</v>
      </c>
      <c r="H5198" s="10" t="n">
        <v>4866.43</v>
      </c>
    </row>
    <row r="5199" customFormat="false" ht="15" hidden="false" customHeight="false" outlineLevel="0" collapsed="false">
      <c r="A5199" s="9" t="s">
        <v>15347</v>
      </c>
      <c r="B5199" s="9" t="s">
        <v>77</v>
      </c>
      <c r="C5199" s="9" t="s">
        <v>10161</v>
      </c>
      <c r="D5199" s="9" t="s">
        <v>10155</v>
      </c>
      <c r="E5199" s="10" t="n">
        <v>5</v>
      </c>
      <c r="F5199" s="10" t="n">
        <v>42754.24</v>
      </c>
      <c r="G5199" s="10" t="n">
        <v>47</v>
      </c>
      <c r="H5199" s="10" t="n">
        <v>23769.19</v>
      </c>
    </row>
    <row r="5200" customFormat="false" ht="15" hidden="false" customHeight="false" outlineLevel="0" collapsed="false">
      <c r="A5200" s="9" t="s">
        <v>15348</v>
      </c>
      <c r="B5200" s="9" t="s">
        <v>69</v>
      </c>
      <c r="C5200" s="9" t="s">
        <v>10161</v>
      </c>
      <c r="D5200" s="9" t="s">
        <v>10155</v>
      </c>
      <c r="E5200" s="10" t="n">
        <v>5</v>
      </c>
      <c r="F5200" s="10" t="n">
        <v>35115.14</v>
      </c>
      <c r="G5200" s="10" t="n">
        <v>49</v>
      </c>
      <c r="H5200" s="10" t="n">
        <v>19522.24</v>
      </c>
    </row>
    <row r="5201" customFormat="false" ht="15" hidden="false" customHeight="false" outlineLevel="0" collapsed="false">
      <c r="A5201" s="9" t="s">
        <v>15349</v>
      </c>
      <c r="B5201" s="9" t="s">
        <v>71</v>
      </c>
      <c r="C5201" s="9" t="s">
        <v>10164</v>
      </c>
      <c r="D5201" s="9" t="s">
        <v>10155</v>
      </c>
      <c r="E5201" s="10" t="n">
        <v>6</v>
      </c>
      <c r="F5201" s="10" t="n">
        <v>21012.66</v>
      </c>
      <c r="G5201" s="10" t="n">
        <v>3</v>
      </c>
      <c r="H5201" s="10" t="n">
        <v>11681.98</v>
      </c>
    </row>
    <row r="5202" customFormat="false" ht="15" hidden="false" customHeight="false" outlineLevel="0" collapsed="false">
      <c r="A5202" s="9" t="s">
        <v>15350</v>
      </c>
      <c r="B5202" s="9" t="s">
        <v>75</v>
      </c>
      <c r="C5202" s="9" t="s">
        <v>10161</v>
      </c>
      <c r="D5202" s="9" t="s">
        <v>10156</v>
      </c>
      <c r="E5202" s="10" t="n">
        <v>1</v>
      </c>
      <c r="F5202" s="10" t="n">
        <v>657</v>
      </c>
      <c r="G5202" s="10" t="n">
        <v>56</v>
      </c>
      <c r="H5202" s="10" t="n">
        <v>365.26</v>
      </c>
    </row>
    <row r="5203" customFormat="false" ht="15" hidden="false" customHeight="false" outlineLevel="0" collapsed="false">
      <c r="A5203" s="9" t="s">
        <v>15351</v>
      </c>
      <c r="B5203" s="9" t="s">
        <v>69</v>
      </c>
      <c r="C5203" s="9" t="s">
        <v>10161</v>
      </c>
      <c r="D5203" s="9" t="s">
        <v>10155</v>
      </c>
      <c r="E5203" s="10" t="n">
        <v>3</v>
      </c>
      <c r="F5203" s="10" t="n">
        <v>7594.75</v>
      </c>
      <c r="G5203" s="10" t="n">
        <v>8</v>
      </c>
      <c r="H5203" s="10" t="n">
        <v>4222.3</v>
      </c>
    </row>
    <row r="5204" customFormat="false" ht="15" hidden="false" customHeight="false" outlineLevel="0" collapsed="false">
      <c r="A5204" s="9" t="s">
        <v>15352</v>
      </c>
      <c r="B5204" s="9" t="s">
        <v>79</v>
      </c>
      <c r="C5204" s="9" t="s">
        <v>10161</v>
      </c>
      <c r="D5204" s="9" t="s">
        <v>10155</v>
      </c>
      <c r="E5204" s="10" t="n">
        <v>5</v>
      </c>
      <c r="F5204" s="10" t="n">
        <v>43829.93</v>
      </c>
      <c r="G5204" s="10" t="n">
        <v>22</v>
      </c>
      <c r="H5204" s="10" t="n">
        <v>24367.22</v>
      </c>
    </row>
    <row r="5205" customFormat="false" ht="15" hidden="false" customHeight="false" outlineLevel="0" collapsed="false">
      <c r="A5205" s="9" t="s">
        <v>15353</v>
      </c>
      <c r="B5205" s="9" t="s">
        <v>60</v>
      </c>
      <c r="C5205" s="9" t="s">
        <v>10161</v>
      </c>
      <c r="D5205" s="9" t="s">
        <v>10155</v>
      </c>
      <c r="E5205" s="10" t="n">
        <v>4</v>
      </c>
      <c r="F5205" s="10" t="n">
        <v>54883.8</v>
      </c>
      <c r="G5205" s="10" t="n">
        <v>32</v>
      </c>
      <c r="H5205" s="10" t="n">
        <v>30512.62</v>
      </c>
    </row>
    <row r="5206" customFormat="false" ht="15" hidden="false" customHeight="false" outlineLevel="0" collapsed="false">
      <c r="A5206" s="9" t="s">
        <v>15354</v>
      </c>
      <c r="B5206" s="9" t="s">
        <v>77</v>
      </c>
      <c r="C5206" s="9" t="s">
        <v>10163</v>
      </c>
      <c r="D5206" s="9" t="s">
        <v>10156</v>
      </c>
      <c r="E5206" s="10" t="n">
        <v>1</v>
      </c>
      <c r="F5206" s="10" t="n">
        <v>13335.15</v>
      </c>
      <c r="G5206" s="10" t="n">
        <v>115</v>
      </c>
      <c r="H5206" s="10" t="n">
        <v>7413.67</v>
      </c>
    </row>
    <row r="5207" customFormat="false" ht="15" hidden="false" customHeight="false" outlineLevel="0" collapsed="false">
      <c r="A5207" s="9" t="s">
        <v>15355</v>
      </c>
      <c r="B5207" s="9" t="s">
        <v>70</v>
      </c>
      <c r="C5207" s="9" t="s">
        <v>10161</v>
      </c>
      <c r="D5207" s="9" t="s">
        <v>10155</v>
      </c>
      <c r="E5207" s="10" t="n">
        <v>4</v>
      </c>
      <c r="F5207" s="10" t="n">
        <v>18201.29</v>
      </c>
      <c r="G5207" s="10" t="n">
        <v>18</v>
      </c>
      <c r="H5207" s="10" t="n">
        <v>10119</v>
      </c>
    </row>
    <row r="5208" customFormat="false" ht="15" hidden="false" customHeight="false" outlineLevel="0" collapsed="false">
      <c r="A5208" s="9" t="s">
        <v>15356</v>
      </c>
      <c r="B5208" s="9" t="s">
        <v>65</v>
      </c>
      <c r="C5208" s="9" t="s">
        <v>10161</v>
      </c>
      <c r="D5208" s="9" t="s">
        <v>10156</v>
      </c>
      <c r="E5208" s="10" t="n">
        <v>1</v>
      </c>
      <c r="F5208" s="10" t="n">
        <v>2347.15</v>
      </c>
      <c r="G5208" s="10" t="n">
        <v>11</v>
      </c>
      <c r="H5208" s="10" t="n">
        <v>1304.9</v>
      </c>
    </row>
    <row r="5209" customFormat="false" ht="15" hidden="false" customHeight="false" outlineLevel="0" collapsed="false">
      <c r="A5209" s="9" t="s">
        <v>15357</v>
      </c>
      <c r="B5209" s="9" t="s">
        <v>71</v>
      </c>
      <c r="C5209" s="9" t="s">
        <v>10163</v>
      </c>
      <c r="D5209" s="9" t="s">
        <v>10156</v>
      </c>
      <c r="E5209" s="10" t="n">
        <v>1</v>
      </c>
      <c r="F5209" s="10" t="n">
        <v>249</v>
      </c>
      <c r="G5209" s="10" t="n">
        <v>73</v>
      </c>
      <c r="H5209" s="10" t="n">
        <v>138.43</v>
      </c>
    </row>
    <row r="5210" customFormat="false" ht="15" hidden="false" customHeight="false" outlineLevel="0" collapsed="false">
      <c r="A5210" s="9" t="s">
        <v>15358</v>
      </c>
      <c r="B5210" s="9" t="s">
        <v>65</v>
      </c>
      <c r="C5210" s="9" t="s">
        <v>10161</v>
      </c>
      <c r="D5210" s="9" t="s">
        <v>10156</v>
      </c>
      <c r="E5210" s="10" t="n">
        <v>2</v>
      </c>
      <c r="F5210" s="10" t="n">
        <v>11519.7</v>
      </c>
      <c r="G5210" s="10" t="n">
        <v>29</v>
      </c>
      <c r="H5210" s="10" t="n">
        <v>6404.37</v>
      </c>
    </row>
    <row r="5211" customFormat="false" ht="15" hidden="false" customHeight="false" outlineLevel="0" collapsed="false">
      <c r="A5211" s="9" t="s">
        <v>15359</v>
      </c>
      <c r="B5211" s="9" t="s">
        <v>71</v>
      </c>
      <c r="C5211" s="9" t="s">
        <v>10164</v>
      </c>
      <c r="D5211" s="9" t="s">
        <v>10155</v>
      </c>
      <c r="E5211" s="10" t="n">
        <v>5</v>
      </c>
      <c r="F5211" s="10" t="n">
        <v>10728.97</v>
      </c>
      <c r="G5211" s="10" t="n">
        <v>46</v>
      </c>
      <c r="H5211" s="10" t="n">
        <v>5964.76</v>
      </c>
    </row>
    <row r="5212" customFormat="false" ht="15" hidden="false" customHeight="false" outlineLevel="0" collapsed="false">
      <c r="A5212" s="9" t="s">
        <v>15360</v>
      </c>
      <c r="B5212" s="9" t="s">
        <v>65</v>
      </c>
      <c r="C5212" s="9" t="s">
        <v>10161</v>
      </c>
      <c r="D5212" s="9" t="s">
        <v>10156</v>
      </c>
      <c r="E5212" s="10" t="n">
        <v>1</v>
      </c>
      <c r="F5212" s="10" t="n">
        <v>2013.84</v>
      </c>
      <c r="G5212" s="10" t="n">
        <v>75</v>
      </c>
      <c r="H5212" s="10" t="n">
        <v>1119.59</v>
      </c>
    </row>
    <row r="5213" customFormat="false" ht="15" hidden="false" customHeight="false" outlineLevel="0" collapsed="false">
      <c r="A5213" s="9" t="s">
        <v>15361</v>
      </c>
      <c r="B5213" s="9" t="s">
        <v>75</v>
      </c>
      <c r="C5213" s="9" t="s">
        <v>10161</v>
      </c>
      <c r="D5213" s="9" t="s">
        <v>10155</v>
      </c>
      <c r="E5213" s="10" t="n">
        <v>6</v>
      </c>
      <c r="F5213" s="10" t="n">
        <v>24177.4</v>
      </c>
      <c r="G5213" s="10" t="n">
        <v>1</v>
      </c>
      <c r="H5213" s="10" t="n">
        <v>13441.41</v>
      </c>
    </row>
    <row r="5214" customFormat="false" ht="15" hidden="false" customHeight="false" outlineLevel="0" collapsed="false">
      <c r="A5214" s="9" t="s">
        <v>15362</v>
      </c>
      <c r="B5214" s="9" t="s">
        <v>77</v>
      </c>
      <c r="C5214" s="9" t="s">
        <v>10161</v>
      </c>
      <c r="D5214" s="9" t="s">
        <v>10156</v>
      </c>
      <c r="E5214" s="10" t="n">
        <v>1</v>
      </c>
      <c r="F5214" s="10" t="n">
        <v>42236.37</v>
      </c>
      <c r="G5214" s="10" t="n">
        <v>209</v>
      </c>
      <c r="H5214" s="10" t="n">
        <v>23481.28</v>
      </c>
    </row>
    <row r="5215" customFormat="false" ht="15" hidden="false" customHeight="false" outlineLevel="0" collapsed="false">
      <c r="A5215" s="9" t="s">
        <v>15363</v>
      </c>
      <c r="B5215" s="9" t="s">
        <v>71</v>
      </c>
      <c r="C5215" s="9" t="s">
        <v>10161</v>
      </c>
      <c r="D5215" s="9" t="s">
        <v>10156</v>
      </c>
      <c r="E5215" s="10" t="n">
        <v>1</v>
      </c>
      <c r="F5215" s="10" t="n">
        <v>2201.2</v>
      </c>
      <c r="G5215" s="10" t="n">
        <v>109</v>
      </c>
      <c r="H5215" s="10" t="n">
        <v>1223.76</v>
      </c>
    </row>
    <row r="5216" customFormat="false" ht="15" hidden="false" customHeight="false" outlineLevel="0" collapsed="false">
      <c r="A5216" s="9" t="s">
        <v>15364</v>
      </c>
      <c r="B5216" s="9" t="s">
        <v>71</v>
      </c>
      <c r="C5216" s="9" t="s">
        <v>10161</v>
      </c>
      <c r="D5216" s="9" t="s">
        <v>10154</v>
      </c>
      <c r="E5216" s="10" t="n">
        <v>8</v>
      </c>
      <c r="F5216" s="10" t="n">
        <v>81002.53</v>
      </c>
      <c r="G5216" s="10" t="n">
        <v>46</v>
      </c>
      <c r="H5216" s="10" t="n">
        <v>45033.31</v>
      </c>
    </row>
    <row r="5217" customFormat="false" ht="15" hidden="false" customHeight="false" outlineLevel="0" collapsed="false">
      <c r="A5217" s="9" t="s">
        <v>15365</v>
      </c>
      <c r="B5217" s="9" t="s">
        <v>71</v>
      </c>
      <c r="C5217" s="9" t="s">
        <v>10164</v>
      </c>
      <c r="D5217" s="9" t="s">
        <v>10156</v>
      </c>
      <c r="E5217" s="10" t="n">
        <v>2</v>
      </c>
      <c r="F5217" s="10" t="n">
        <v>5355.2</v>
      </c>
      <c r="G5217" s="10" t="n">
        <v>43</v>
      </c>
      <c r="H5217" s="10" t="n">
        <v>2977.22</v>
      </c>
    </row>
    <row r="5218" customFormat="false" ht="15" hidden="false" customHeight="false" outlineLevel="0" collapsed="false">
      <c r="A5218" s="9" t="s">
        <v>15366</v>
      </c>
      <c r="B5218" s="9" t="s">
        <v>76</v>
      </c>
      <c r="C5218" s="9" t="s">
        <v>10161</v>
      </c>
      <c r="D5218" s="9" t="s">
        <v>10157</v>
      </c>
      <c r="E5218" s="10" t="n">
        <v>2</v>
      </c>
      <c r="F5218" s="10" t="n">
        <v>6470.3</v>
      </c>
      <c r="G5218" s="10" t="n">
        <v>209</v>
      </c>
      <c r="H5218" s="10" t="n">
        <v>3597.16</v>
      </c>
    </row>
    <row r="5219" customFormat="false" ht="15" hidden="false" customHeight="false" outlineLevel="0" collapsed="false">
      <c r="A5219" s="9" t="s">
        <v>15367</v>
      </c>
      <c r="B5219" s="9" t="s">
        <v>62</v>
      </c>
      <c r="C5219" s="9" t="s">
        <v>10161</v>
      </c>
      <c r="D5219" s="9" t="s">
        <v>10158</v>
      </c>
      <c r="E5219" s="10" t="n">
        <v>0</v>
      </c>
      <c r="F5219" s="10" t="n">
        <v>0</v>
      </c>
      <c r="H5219" s="10" t="n">
        <v>0</v>
      </c>
    </row>
    <row r="5220" customFormat="false" ht="15" hidden="false" customHeight="false" outlineLevel="0" collapsed="false">
      <c r="A5220" s="9" t="s">
        <v>15368</v>
      </c>
      <c r="B5220" s="9" t="s">
        <v>71</v>
      </c>
      <c r="C5220" s="9" t="s">
        <v>10161</v>
      </c>
      <c r="D5220" s="9" t="s">
        <v>10156</v>
      </c>
      <c r="E5220" s="10" t="n">
        <v>1</v>
      </c>
      <c r="F5220" s="10" t="n">
        <v>1434.51</v>
      </c>
      <c r="G5220" s="10" t="n">
        <v>215</v>
      </c>
      <c r="H5220" s="10" t="n">
        <v>797.51</v>
      </c>
    </row>
    <row r="5221" customFormat="false" ht="15" hidden="false" customHeight="false" outlineLevel="0" collapsed="false">
      <c r="A5221" s="9" t="s">
        <v>15369</v>
      </c>
      <c r="B5221" s="9" t="s">
        <v>60</v>
      </c>
      <c r="C5221" s="9" t="s">
        <v>10161</v>
      </c>
      <c r="D5221" s="9" t="s">
        <v>10156</v>
      </c>
      <c r="E5221" s="10" t="n">
        <v>1</v>
      </c>
      <c r="F5221" s="10" t="n">
        <v>1342.8</v>
      </c>
      <c r="G5221" s="10" t="n">
        <v>212</v>
      </c>
      <c r="H5221" s="10" t="n">
        <v>746.53</v>
      </c>
    </row>
    <row r="5222" customFormat="false" ht="15" hidden="false" customHeight="false" outlineLevel="0" collapsed="false">
      <c r="A5222" s="9" t="s">
        <v>15370</v>
      </c>
      <c r="B5222" s="9" t="s">
        <v>65</v>
      </c>
      <c r="C5222" s="9" t="s">
        <v>10161</v>
      </c>
      <c r="D5222" s="9" t="s">
        <v>10157</v>
      </c>
      <c r="E5222" s="10" t="n">
        <v>4</v>
      </c>
      <c r="F5222" s="10" t="n">
        <v>47664.9</v>
      </c>
      <c r="G5222" s="10" t="n">
        <v>260</v>
      </c>
      <c r="H5222" s="10" t="n">
        <v>26499.27</v>
      </c>
    </row>
    <row r="5223" customFormat="false" ht="15" hidden="false" customHeight="false" outlineLevel="0" collapsed="false">
      <c r="A5223" s="9" t="s">
        <v>15371</v>
      </c>
      <c r="B5223" s="9" t="s">
        <v>64</v>
      </c>
      <c r="C5223" s="9" t="s">
        <v>10162</v>
      </c>
      <c r="D5223" s="9" t="s">
        <v>10154</v>
      </c>
      <c r="E5223" s="10" t="n">
        <v>4</v>
      </c>
      <c r="F5223" s="10" t="n">
        <v>74859.19</v>
      </c>
      <c r="G5223" s="10" t="n">
        <v>0</v>
      </c>
      <c r="H5223" s="10" t="n">
        <v>41617.92</v>
      </c>
    </row>
    <row r="5224" customFormat="false" ht="15" hidden="false" customHeight="false" outlineLevel="0" collapsed="false">
      <c r="A5224" s="9" t="s">
        <v>15372</v>
      </c>
      <c r="B5224" s="9" t="s">
        <v>77</v>
      </c>
      <c r="C5224" s="9" t="s">
        <v>10161</v>
      </c>
      <c r="D5224" s="9" t="s">
        <v>10155</v>
      </c>
      <c r="E5224" s="10" t="n">
        <v>5</v>
      </c>
      <c r="F5224" s="10" t="n">
        <v>28822.1</v>
      </c>
      <c r="G5224" s="10" t="n">
        <v>38</v>
      </c>
      <c r="H5224" s="10" t="n">
        <v>16023.63</v>
      </c>
    </row>
    <row r="5225" customFormat="false" ht="15" hidden="false" customHeight="false" outlineLevel="0" collapsed="false">
      <c r="A5225" s="9" t="s">
        <v>15373</v>
      </c>
      <c r="B5225" s="9" t="s">
        <v>68</v>
      </c>
      <c r="C5225" s="9" t="s">
        <v>10161</v>
      </c>
      <c r="D5225" s="9" t="s">
        <v>10156</v>
      </c>
      <c r="E5225" s="10" t="n">
        <v>1</v>
      </c>
      <c r="F5225" s="10" t="n">
        <v>1457.86</v>
      </c>
      <c r="G5225" s="10" t="n">
        <v>6</v>
      </c>
      <c r="H5225" s="10" t="n">
        <v>810.5</v>
      </c>
    </row>
    <row r="5226" customFormat="false" ht="15" hidden="false" customHeight="false" outlineLevel="0" collapsed="false">
      <c r="A5226" s="9" t="s">
        <v>15374</v>
      </c>
      <c r="B5226" s="9" t="s">
        <v>77</v>
      </c>
      <c r="C5226" s="9" t="s">
        <v>10161</v>
      </c>
      <c r="D5226" s="9" t="s">
        <v>10156</v>
      </c>
      <c r="E5226" s="10" t="n">
        <v>1</v>
      </c>
      <c r="F5226" s="10" t="n">
        <v>6472.95</v>
      </c>
      <c r="G5226" s="10" t="n">
        <v>21</v>
      </c>
      <c r="H5226" s="10" t="n">
        <v>3598.63</v>
      </c>
    </row>
    <row r="5227" customFormat="false" ht="15" hidden="false" customHeight="false" outlineLevel="0" collapsed="false">
      <c r="A5227" s="9" t="s">
        <v>15375</v>
      </c>
      <c r="B5227" s="9" t="s">
        <v>64</v>
      </c>
      <c r="C5227" s="9" t="s">
        <v>10161</v>
      </c>
      <c r="D5227" s="9" t="s">
        <v>10156</v>
      </c>
      <c r="E5227" s="10" t="n">
        <v>1</v>
      </c>
      <c r="F5227" s="10" t="n">
        <v>819</v>
      </c>
      <c r="G5227" s="10" t="n">
        <v>228</v>
      </c>
      <c r="H5227" s="10" t="n">
        <v>455.32</v>
      </c>
    </row>
    <row r="5228" customFormat="false" ht="15" hidden="false" customHeight="false" outlineLevel="0" collapsed="false">
      <c r="A5228" s="9" t="s">
        <v>15376</v>
      </c>
      <c r="B5228" s="9" t="s">
        <v>71</v>
      </c>
      <c r="C5228" s="9" t="s">
        <v>10162</v>
      </c>
      <c r="D5228" s="9" t="s">
        <v>10155</v>
      </c>
      <c r="E5228" s="10" t="n">
        <v>7</v>
      </c>
      <c r="F5228" s="10" t="n">
        <v>7643.79</v>
      </c>
      <c r="G5228" s="10" t="n">
        <v>13</v>
      </c>
      <c r="H5228" s="10" t="n">
        <v>4249.56</v>
      </c>
    </row>
    <row r="5229" customFormat="false" ht="15" hidden="false" customHeight="false" outlineLevel="0" collapsed="false">
      <c r="A5229" s="9" t="s">
        <v>15377</v>
      </c>
      <c r="B5229" s="9" t="s">
        <v>77</v>
      </c>
      <c r="C5229" s="9" t="s">
        <v>10161</v>
      </c>
      <c r="D5229" s="9" t="s">
        <v>10156</v>
      </c>
      <c r="E5229" s="10" t="n">
        <v>1</v>
      </c>
      <c r="F5229" s="10" t="n">
        <v>6193.5</v>
      </c>
      <c r="G5229" s="10" t="n">
        <v>62</v>
      </c>
      <c r="H5229" s="10" t="n">
        <v>3443.27</v>
      </c>
    </row>
    <row r="5230" customFormat="false" ht="15" hidden="false" customHeight="false" outlineLevel="0" collapsed="false">
      <c r="A5230" s="9" t="s">
        <v>15378</v>
      </c>
      <c r="B5230" s="9" t="s">
        <v>63</v>
      </c>
      <c r="C5230" s="9" t="s">
        <v>10163</v>
      </c>
      <c r="D5230" s="9" t="s">
        <v>10154</v>
      </c>
      <c r="E5230" s="10" t="n">
        <v>5</v>
      </c>
      <c r="F5230" s="10" t="n">
        <v>75630.95</v>
      </c>
      <c r="G5230" s="10" t="n">
        <v>5</v>
      </c>
      <c r="H5230" s="10" t="n">
        <v>42046.98</v>
      </c>
    </row>
    <row r="5231" customFormat="false" ht="15" hidden="false" customHeight="false" outlineLevel="0" collapsed="false">
      <c r="A5231" s="9" t="s">
        <v>15379</v>
      </c>
      <c r="B5231" s="9" t="s">
        <v>68</v>
      </c>
      <c r="C5231" s="9" t="s">
        <v>10161</v>
      </c>
      <c r="D5231" s="9" t="s">
        <v>10156</v>
      </c>
      <c r="E5231" s="10" t="n">
        <v>1</v>
      </c>
      <c r="F5231" s="10" t="n">
        <v>4304.63</v>
      </c>
      <c r="G5231" s="10" t="n">
        <v>311</v>
      </c>
      <c r="H5231" s="10" t="n">
        <v>2393.16</v>
      </c>
    </row>
    <row r="5232" customFormat="false" ht="15" hidden="false" customHeight="false" outlineLevel="0" collapsed="false">
      <c r="A5232" s="9" t="s">
        <v>15380</v>
      </c>
      <c r="B5232" s="9" t="s">
        <v>71</v>
      </c>
      <c r="C5232" s="9" t="s">
        <v>10163</v>
      </c>
      <c r="D5232" s="9" t="s">
        <v>10155</v>
      </c>
      <c r="E5232" s="10" t="n">
        <v>3</v>
      </c>
      <c r="F5232" s="10" t="n">
        <v>15623.9</v>
      </c>
      <c r="G5232" s="10" t="n">
        <v>42</v>
      </c>
      <c r="H5232" s="10" t="n">
        <v>8686.1</v>
      </c>
    </row>
    <row r="5233" customFormat="false" ht="15" hidden="false" customHeight="false" outlineLevel="0" collapsed="false">
      <c r="A5233" s="9" t="s">
        <v>15381</v>
      </c>
      <c r="B5233" s="9" t="s">
        <v>65</v>
      </c>
      <c r="C5233" s="9" t="s">
        <v>10161</v>
      </c>
      <c r="D5233" s="9" t="s">
        <v>10157</v>
      </c>
      <c r="E5233" s="10" t="n">
        <v>2</v>
      </c>
      <c r="F5233" s="10" t="n">
        <v>3762.86</v>
      </c>
      <c r="G5233" s="10" t="n">
        <v>164</v>
      </c>
      <c r="H5233" s="10" t="n">
        <v>2091.96</v>
      </c>
    </row>
    <row r="5234" customFormat="false" ht="15" hidden="false" customHeight="false" outlineLevel="0" collapsed="false">
      <c r="A5234" s="9" t="s">
        <v>15382</v>
      </c>
      <c r="B5234" s="9" t="s">
        <v>68</v>
      </c>
      <c r="C5234" s="9" t="s">
        <v>10163</v>
      </c>
      <c r="D5234" s="9" t="s">
        <v>10155</v>
      </c>
      <c r="E5234" s="10" t="n">
        <v>8</v>
      </c>
      <c r="F5234" s="10" t="n">
        <v>39378.76</v>
      </c>
      <c r="G5234" s="10" t="n">
        <v>53</v>
      </c>
      <c r="H5234" s="10" t="n">
        <v>21892.6</v>
      </c>
    </row>
    <row r="5235" customFormat="false" ht="15" hidden="false" customHeight="false" outlineLevel="0" collapsed="false">
      <c r="A5235" s="9" t="s">
        <v>15383</v>
      </c>
      <c r="B5235" s="9" t="s">
        <v>75</v>
      </c>
      <c r="C5235" s="9" t="s">
        <v>10161</v>
      </c>
      <c r="D5235" s="9" t="s">
        <v>10155</v>
      </c>
      <c r="E5235" s="10" t="n">
        <v>3</v>
      </c>
      <c r="F5235" s="10" t="n">
        <v>10908.25</v>
      </c>
      <c r="G5235" s="10" t="n">
        <v>59</v>
      </c>
      <c r="H5235" s="10" t="n">
        <v>6064.44</v>
      </c>
    </row>
    <row r="5236" customFormat="false" ht="15" hidden="false" customHeight="false" outlineLevel="0" collapsed="false">
      <c r="A5236" s="9" t="s">
        <v>15384</v>
      </c>
      <c r="B5236" s="9" t="s">
        <v>71</v>
      </c>
      <c r="C5236" s="9" t="s">
        <v>10161</v>
      </c>
      <c r="D5236" s="9" t="s">
        <v>10156</v>
      </c>
      <c r="E5236" s="10" t="n">
        <v>1</v>
      </c>
      <c r="F5236" s="10" t="n">
        <v>2266.6</v>
      </c>
      <c r="G5236" s="10" t="n">
        <v>154</v>
      </c>
      <c r="H5236" s="10" t="n">
        <v>1260.11</v>
      </c>
    </row>
    <row r="5237" customFormat="false" ht="15" hidden="false" customHeight="false" outlineLevel="0" collapsed="false">
      <c r="A5237" s="9" t="s">
        <v>15385</v>
      </c>
      <c r="B5237" s="9" t="s">
        <v>71</v>
      </c>
      <c r="C5237" s="9" t="s">
        <v>10161</v>
      </c>
      <c r="D5237" s="9" t="s">
        <v>10156</v>
      </c>
      <c r="E5237" s="10" t="n">
        <v>1</v>
      </c>
      <c r="F5237" s="10" t="n">
        <v>1956.65</v>
      </c>
      <c r="G5237" s="10" t="n">
        <v>108</v>
      </c>
      <c r="H5237" s="10" t="n">
        <v>1087.8</v>
      </c>
    </row>
    <row r="5238" customFormat="false" ht="15" hidden="false" customHeight="false" outlineLevel="0" collapsed="false">
      <c r="A5238" s="9" t="s">
        <v>15386</v>
      </c>
      <c r="B5238" s="9" t="s">
        <v>77</v>
      </c>
      <c r="C5238" s="9" t="s">
        <v>10164</v>
      </c>
      <c r="D5238" s="9" t="s">
        <v>10155</v>
      </c>
      <c r="E5238" s="10" t="n">
        <v>6</v>
      </c>
      <c r="F5238" s="10" t="n">
        <v>13037.47</v>
      </c>
      <c r="G5238" s="10" t="n">
        <v>1</v>
      </c>
      <c r="H5238" s="10" t="n">
        <v>7248.17</v>
      </c>
    </row>
    <row r="5239" customFormat="false" ht="15" hidden="false" customHeight="false" outlineLevel="0" collapsed="false">
      <c r="A5239" s="9" t="s">
        <v>15387</v>
      </c>
      <c r="B5239" s="9" t="s">
        <v>59</v>
      </c>
      <c r="C5239" s="9" t="s">
        <v>10161</v>
      </c>
      <c r="D5239" s="9" t="s">
        <v>10155</v>
      </c>
      <c r="E5239" s="10" t="n">
        <v>3</v>
      </c>
      <c r="F5239" s="10" t="n">
        <v>10329.95</v>
      </c>
      <c r="G5239" s="10" t="n">
        <v>40</v>
      </c>
      <c r="H5239" s="10" t="n">
        <v>5742.93</v>
      </c>
    </row>
    <row r="5240" customFormat="false" ht="15" hidden="false" customHeight="false" outlineLevel="0" collapsed="false">
      <c r="A5240" s="9" t="s">
        <v>15388</v>
      </c>
      <c r="B5240" s="9" t="s">
        <v>64</v>
      </c>
      <c r="C5240" s="9" t="s">
        <v>10161</v>
      </c>
      <c r="D5240" s="9" t="s">
        <v>10156</v>
      </c>
      <c r="E5240" s="10" t="n">
        <v>1</v>
      </c>
      <c r="F5240" s="10" t="n">
        <v>1295.1</v>
      </c>
      <c r="G5240" s="10" t="n">
        <v>202</v>
      </c>
      <c r="H5240" s="10" t="n">
        <v>720.01</v>
      </c>
    </row>
    <row r="5241" customFormat="false" ht="15" hidden="false" customHeight="false" outlineLevel="0" collapsed="false">
      <c r="A5241" s="9" t="s">
        <v>15389</v>
      </c>
      <c r="B5241" s="9" t="s">
        <v>70</v>
      </c>
      <c r="C5241" s="9" t="s">
        <v>10161</v>
      </c>
      <c r="D5241" s="9" t="s">
        <v>10155</v>
      </c>
      <c r="E5241" s="10" t="n">
        <v>3</v>
      </c>
      <c r="F5241" s="10" t="n">
        <v>39257.12</v>
      </c>
      <c r="G5241" s="10" t="n">
        <v>63</v>
      </c>
      <c r="H5241" s="10" t="n">
        <v>21824.97</v>
      </c>
    </row>
    <row r="5242" customFormat="false" ht="15" hidden="false" customHeight="false" outlineLevel="0" collapsed="false">
      <c r="A5242" s="9" t="s">
        <v>15390</v>
      </c>
      <c r="B5242" s="9" t="s">
        <v>62</v>
      </c>
      <c r="C5242" s="9" t="s">
        <v>10161</v>
      </c>
      <c r="D5242" s="9" t="s">
        <v>10154</v>
      </c>
      <c r="E5242" s="10" t="n">
        <v>11</v>
      </c>
      <c r="F5242" s="10" t="n">
        <v>115844.81</v>
      </c>
      <c r="G5242" s="10" t="n">
        <v>35</v>
      </c>
      <c r="H5242" s="10" t="n">
        <v>64403.85</v>
      </c>
    </row>
    <row r="5243" customFormat="false" ht="15" hidden="false" customHeight="false" outlineLevel="0" collapsed="false">
      <c r="A5243" s="9" t="s">
        <v>15391</v>
      </c>
      <c r="B5243" s="9" t="s">
        <v>71</v>
      </c>
      <c r="C5243" s="9" t="s">
        <v>10161</v>
      </c>
      <c r="D5243" s="9" t="s">
        <v>10156</v>
      </c>
      <c r="E5243" s="10" t="n">
        <v>2</v>
      </c>
      <c r="F5243" s="10" t="n">
        <v>34345.47</v>
      </c>
      <c r="G5243" s="10" t="n">
        <v>27</v>
      </c>
      <c r="H5243" s="10" t="n">
        <v>19094.34</v>
      </c>
    </row>
    <row r="5244" customFormat="false" ht="15" hidden="false" customHeight="false" outlineLevel="0" collapsed="false">
      <c r="A5244" s="9" t="s">
        <v>15392</v>
      </c>
      <c r="B5244" s="9" t="s">
        <v>76</v>
      </c>
      <c r="C5244" s="9" t="s">
        <v>10161</v>
      </c>
      <c r="D5244" s="9" t="s">
        <v>10155</v>
      </c>
      <c r="E5244" s="10" t="n">
        <v>5</v>
      </c>
      <c r="F5244" s="10" t="n">
        <v>46249.97</v>
      </c>
      <c r="G5244" s="10" t="n">
        <v>8</v>
      </c>
      <c r="H5244" s="10" t="n">
        <v>25712.64</v>
      </c>
    </row>
    <row r="5245" customFormat="false" ht="15" hidden="false" customHeight="false" outlineLevel="0" collapsed="false">
      <c r="A5245" s="9" t="s">
        <v>15393</v>
      </c>
      <c r="B5245" s="9" t="s">
        <v>62</v>
      </c>
      <c r="C5245" s="9" t="s">
        <v>10164</v>
      </c>
      <c r="D5245" s="9" t="s">
        <v>10155</v>
      </c>
      <c r="E5245" s="10" t="n">
        <v>7</v>
      </c>
      <c r="F5245" s="10" t="n">
        <v>14832.08</v>
      </c>
      <c r="G5245" s="10" t="n">
        <v>66</v>
      </c>
      <c r="H5245" s="10" t="n">
        <v>8245.89</v>
      </c>
    </row>
    <row r="5246" customFormat="false" ht="15" hidden="false" customHeight="false" outlineLevel="0" collapsed="false">
      <c r="A5246" s="9" t="s">
        <v>15394</v>
      </c>
      <c r="B5246" s="9" t="s">
        <v>74</v>
      </c>
      <c r="C5246" s="9" t="s">
        <v>10161</v>
      </c>
      <c r="D5246" s="9" t="s">
        <v>10154</v>
      </c>
      <c r="E5246" s="10" t="n">
        <v>11</v>
      </c>
      <c r="F5246" s="10" t="n">
        <v>138657.95</v>
      </c>
      <c r="G5246" s="10" t="n">
        <v>21</v>
      </c>
      <c r="H5246" s="10" t="n">
        <v>77086.8</v>
      </c>
    </row>
    <row r="5247" customFormat="false" ht="15" hidden="false" customHeight="false" outlineLevel="0" collapsed="false">
      <c r="A5247" s="9" t="s">
        <v>15395</v>
      </c>
      <c r="B5247" s="9" t="s">
        <v>59</v>
      </c>
      <c r="C5247" s="9" t="s">
        <v>10161</v>
      </c>
      <c r="D5247" s="9" t="s">
        <v>10156</v>
      </c>
      <c r="E5247" s="10" t="n">
        <v>1</v>
      </c>
      <c r="F5247" s="10" t="n">
        <v>4431.75</v>
      </c>
      <c r="G5247" s="10" t="n">
        <v>320</v>
      </c>
      <c r="H5247" s="10" t="n">
        <v>2463.83</v>
      </c>
    </row>
    <row r="5248" customFormat="false" ht="15" hidden="false" customHeight="false" outlineLevel="0" collapsed="false">
      <c r="A5248" s="9" t="s">
        <v>15396</v>
      </c>
      <c r="B5248" s="9" t="s">
        <v>62</v>
      </c>
      <c r="C5248" s="9" t="s">
        <v>10161</v>
      </c>
      <c r="D5248" s="9" t="s">
        <v>10155</v>
      </c>
      <c r="E5248" s="10" t="n">
        <v>7</v>
      </c>
      <c r="F5248" s="10" t="n">
        <v>44075.18</v>
      </c>
      <c r="G5248" s="10" t="n">
        <v>11</v>
      </c>
      <c r="H5248" s="10" t="n">
        <v>24503.57</v>
      </c>
    </row>
    <row r="5249" customFormat="false" ht="15" hidden="false" customHeight="false" outlineLevel="0" collapsed="false">
      <c r="A5249" s="9" t="s">
        <v>15397</v>
      </c>
      <c r="B5249" s="9" t="s">
        <v>72</v>
      </c>
      <c r="C5249" s="9" t="s">
        <v>10163</v>
      </c>
      <c r="D5249" s="9" t="s">
        <v>10157</v>
      </c>
      <c r="E5249" s="10" t="n">
        <v>3</v>
      </c>
      <c r="F5249" s="10" t="n">
        <v>58629.05</v>
      </c>
      <c r="G5249" s="10" t="n">
        <v>139</v>
      </c>
      <c r="H5249" s="10" t="n">
        <v>32594.79</v>
      </c>
    </row>
    <row r="5250" customFormat="false" ht="15" hidden="false" customHeight="false" outlineLevel="0" collapsed="false">
      <c r="A5250" s="9" t="s">
        <v>15398</v>
      </c>
      <c r="B5250" s="9" t="s">
        <v>64</v>
      </c>
      <c r="C5250" s="9" t="s">
        <v>10161</v>
      </c>
      <c r="D5250" s="9" t="s">
        <v>10156</v>
      </c>
      <c r="E5250" s="10" t="n">
        <v>1</v>
      </c>
      <c r="F5250" s="10" t="n">
        <v>1405.55</v>
      </c>
      <c r="G5250" s="10" t="n">
        <v>190</v>
      </c>
      <c r="H5250" s="10" t="n">
        <v>781.41</v>
      </c>
    </row>
    <row r="5251" customFormat="false" ht="15" hidden="false" customHeight="false" outlineLevel="0" collapsed="false">
      <c r="A5251" s="9" t="s">
        <v>15399</v>
      </c>
      <c r="B5251" s="9" t="s">
        <v>71</v>
      </c>
      <c r="C5251" s="9" t="s">
        <v>10163</v>
      </c>
      <c r="D5251" s="9" t="s">
        <v>10157</v>
      </c>
      <c r="E5251" s="10" t="n">
        <v>2</v>
      </c>
      <c r="F5251" s="10" t="n">
        <v>3023.75</v>
      </c>
      <c r="G5251" s="10" t="n">
        <v>136</v>
      </c>
      <c r="H5251" s="10" t="n">
        <v>1681.05</v>
      </c>
    </row>
    <row r="5252" customFormat="false" ht="15" hidden="false" customHeight="false" outlineLevel="0" collapsed="false">
      <c r="A5252" s="9" t="s">
        <v>15400</v>
      </c>
      <c r="B5252" s="9" t="s">
        <v>64</v>
      </c>
      <c r="C5252" s="9" t="s">
        <v>10161</v>
      </c>
      <c r="D5252" s="9" t="s">
        <v>10157</v>
      </c>
      <c r="E5252" s="10" t="n">
        <v>2</v>
      </c>
      <c r="F5252" s="10" t="n">
        <v>10667.15</v>
      </c>
      <c r="G5252" s="10" t="n">
        <v>228</v>
      </c>
      <c r="H5252" s="10" t="n">
        <v>5930.4</v>
      </c>
    </row>
    <row r="5253" customFormat="false" ht="15" hidden="false" customHeight="false" outlineLevel="0" collapsed="false">
      <c r="A5253" s="9" t="s">
        <v>15401</v>
      </c>
      <c r="B5253" s="9" t="s">
        <v>79</v>
      </c>
      <c r="C5253" s="9" t="s">
        <v>10162</v>
      </c>
      <c r="D5253" s="9" t="s">
        <v>10155</v>
      </c>
      <c r="E5253" s="10" t="n">
        <v>3</v>
      </c>
      <c r="F5253" s="10" t="n">
        <v>31141.65</v>
      </c>
      <c r="G5253" s="10" t="n">
        <v>1</v>
      </c>
      <c r="H5253" s="10" t="n">
        <v>17313.18</v>
      </c>
    </row>
    <row r="5254" customFormat="false" ht="15" hidden="false" customHeight="false" outlineLevel="0" collapsed="false">
      <c r="A5254" s="9" t="s">
        <v>15402</v>
      </c>
      <c r="B5254" s="9" t="s">
        <v>65</v>
      </c>
      <c r="C5254" s="9" t="s">
        <v>10162</v>
      </c>
      <c r="D5254" s="9" t="s">
        <v>10155</v>
      </c>
      <c r="E5254" s="10" t="n">
        <v>6</v>
      </c>
      <c r="F5254" s="10" t="n">
        <v>11837.7</v>
      </c>
      <c r="G5254" s="10" t="n">
        <v>5</v>
      </c>
      <c r="H5254" s="10" t="n">
        <v>6581.16</v>
      </c>
    </row>
    <row r="5255" customFormat="false" ht="15" hidden="false" customHeight="false" outlineLevel="0" collapsed="false">
      <c r="A5255" s="9" t="s">
        <v>15403</v>
      </c>
      <c r="B5255" s="9" t="s">
        <v>65</v>
      </c>
      <c r="C5255" s="9" t="s">
        <v>10161</v>
      </c>
      <c r="D5255" s="9" t="s">
        <v>10156</v>
      </c>
      <c r="E5255" s="10" t="n">
        <v>1</v>
      </c>
      <c r="F5255" s="10" t="n">
        <v>2265.1</v>
      </c>
      <c r="G5255" s="10" t="n">
        <v>16</v>
      </c>
      <c r="H5255" s="10" t="n">
        <v>1259.28</v>
      </c>
    </row>
    <row r="5256" customFormat="false" ht="15" hidden="false" customHeight="false" outlineLevel="0" collapsed="false">
      <c r="A5256" s="9" t="s">
        <v>15404</v>
      </c>
      <c r="B5256" s="9" t="s">
        <v>74</v>
      </c>
      <c r="C5256" s="9" t="s">
        <v>10163</v>
      </c>
      <c r="D5256" s="9" t="s">
        <v>10157</v>
      </c>
      <c r="E5256" s="10" t="n">
        <v>2</v>
      </c>
      <c r="F5256" s="10" t="n">
        <v>828.16</v>
      </c>
      <c r="G5256" s="10" t="n">
        <v>127</v>
      </c>
      <c r="H5256" s="10" t="n">
        <v>460.42</v>
      </c>
    </row>
    <row r="5257" customFormat="false" ht="15" hidden="false" customHeight="false" outlineLevel="0" collapsed="false">
      <c r="A5257" s="9" t="s">
        <v>15405</v>
      </c>
      <c r="B5257" s="9" t="s">
        <v>77</v>
      </c>
      <c r="C5257" s="9" t="s">
        <v>10164</v>
      </c>
      <c r="D5257" s="9" t="s">
        <v>10156</v>
      </c>
      <c r="E5257" s="10" t="n">
        <v>1</v>
      </c>
      <c r="F5257" s="10" t="n">
        <v>271.15</v>
      </c>
      <c r="G5257" s="10" t="n">
        <v>220</v>
      </c>
      <c r="H5257" s="10" t="n">
        <v>150.75</v>
      </c>
    </row>
    <row r="5258" customFormat="false" ht="15" hidden="false" customHeight="false" outlineLevel="0" collapsed="false">
      <c r="A5258" s="9" t="s">
        <v>15406</v>
      </c>
      <c r="B5258" s="9" t="s">
        <v>74</v>
      </c>
      <c r="C5258" s="9" t="s">
        <v>10161</v>
      </c>
      <c r="D5258" s="9" t="s">
        <v>10157</v>
      </c>
      <c r="E5258" s="10" t="n">
        <v>2</v>
      </c>
      <c r="F5258" s="10" t="n">
        <v>78735.91</v>
      </c>
      <c r="G5258" s="10" t="n">
        <v>204</v>
      </c>
      <c r="H5258" s="10" t="n">
        <v>43773.18</v>
      </c>
    </row>
    <row r="5259" customFormat="false" ht="15" hidden="false" customHeight="false" outlineLevel="0" collapsed="false">
      <c r="A5259" s="9" t="s">
        <v>15407</v>
      </c>
      <c r="B5259" s="9" t="s">
        <v>62</v>
      </c>
      <c r="C5259" s="9" t="s">
        <v>10161</v>
      </c>
      <c r="D5259" s="9" t="s">
        <v>10154</v>
      </c>
      <c r="E5259" s="10" t="n">
        <v>4</v>
      </c>
      <c r="F5259" s="10" t="n">
        <v>93156.11</v>
      </c>
      <c r="G5259" s="10" t="n">
        <v>56</v>
      </c>
      <c r="H5259" s="10" t="n">
        <v>51790.08</v>
      </c>
    </row>
    <row r="5260" customFormat="false" ht="15" hidden="false" customHeight="false" outlineLevel="0" collapsed="false">
      <c r="A5260" s="9" t="s">
        <v>15408</v>
      </c>
      <c r="B5260" s="9" t="s">
        <v>69</v>
      </c>
      <c r="C5260" s="9" t="s">
        <v>10161</v>
      </c>
      <c r="D5260" s="9" t="s">
        <v>10156</v>
      </c>
      <c r="E5260" s="10" t="n">
        <v>1</v>
      </c>
      <c r="F5260" s="10" t="n">
        <v>538</v>
      </c>
      <c r="G5260" s="10" t="n">
        <v>238</v>
      </c>
      <c r="H5260" s="10" t="n">
        <v>299.1</v>
      </c>
    </row>
    <row r="5261" customFormat="false" ht="15" hidden="false" customHeight="false" outlineLevel="0" collapsed="false">
      <c r="A5261" s="9" t="s">
        <v>15409</v>
      </c>
      <c r="B5261" s="9" t="s">
        <v>62</v>
      </c>
      <c r="C5261" s="9" t="s">
        <v>10161</v>
      </c>
      <c r="D5261" s="9" t="s">
        <v>10155</v>
      </c>
      <c r="E5261" s="10" t="n">
        <v>3</v>
      </c>
      <c r="F5261" s="10" t="n">
        <v>5865.41</v>
      </c>
      <c r="G5261" s="10" t="n">
        <v>48</v>
      </c>
      <c r="H5261" s="10" t="n">
        <v>3260.87</v>
      </c>
    </row>
    <row r="5262" customFormat="false" ht="15" hidden="false" customHeight="false" outlineLevel="0" collapsed="false">
      <c r="A5262" s="9" t="s">
        <v>15410</v>
      </c>
      <c r="B5262" s="9" t="s">
        <v>64</v>
      </c>
      <c r="C5262" s="9" t="s">
        <v>10161</v>
      </c>
      <c r="D5262" s="9" t="s">
        <v>10156</v>
      </c>
      <c r="E5262" s="10" t="n">
        <v>1</v>
      </c>
      <c r="F5262" s="10" t="n">
        <v>1547.1</v>
      </c>
      <c r="G5262" s="10" t="n">
        <v>309</v>
      </c>
      <c r="H5262" s="10" t="n">
        <v>860.11</v>
      </c>
    </row>
    <row r="5263" customFormat="false" ht="15" hidden="false" customHeight="false" outlineLevel="0" collapsed="false">
      <c r="A5263" s="9" t="s">
        <v>15411</v>
      </c>
      <c r="B5263" s="9" t="s">
        <v>65</v>
      </c>
      <c r="C5263" s="9" t="s">
        <v>10161</v>
      </c>
      <c r="D5263" s="9" t="s">
        <v>10155</v>
      </c>
      <c r="E5263" s="10" t="n">
        <v>15</v>
      </c>
      <c r="F5263" s="10" t="n">
        <v>19958.11</v>
      </c>
      <c r="G5263" s="10" t="n">
        <v>6</v>
      </c>
      <c r="H5263" s="10" t="n">
        <v>11095.7</v>
      </c>
    </row>
    <row r="5264" customFormat="false" ht="15" hidden="false" customHeight="false" outlineLevel="0" collapsed="false">
      <c r="A5264" s="9" t="s">
        <v>15412</v>
      </c>
      <c r="B5264" s="9" t="s">
        <v>71</v>
      </c>
      <c r="C5264" s="9" t="s">
        <v>10161</v>
      </c>
      <c r="D5264" s="9" t="s">
        <v>10156</v>
      </c>
      <c r="E5264" s="10" t="n">
        <v>2</v>
      </c>
      <c r="F5264" s="10" t="n">
        <v>7471.16</v>
      </c>
      <c r="G5264" s="10" t="n">
        <v>82</v>
      </c>
      <c r="H5264" s="10" t="n">
        <v>4153.59</v>
      </c>
    </row>
    <row r="5265" customFormat="false" ht="15" hidden="false" customHeight="false" outlineLevel="0" collapsed="false">
      <c r="A5265" s="9" t="s">
        <v>15413</v>
      </c>
      <c r="B5265" s="9" t="s">
        <v>75</v>
      </c>
      <c r="C5265" s="9" t="s">
        <v>10163</v>
      </c>
      <c r="D5265" s="9" t="s">
        <v>10156</v>
      </c>
      <c r="E5265" s="10" t="n">
        <v>2</v>
      </c>
      <c r="F5265" s="10" t="n">
        <v>22686.42</v>
      </c>
      <c r="G5265" s="10" t="n">
        <v>58</v>
      </c>
      <c r="H5265" s="10" t="n">
        <v>12612.5</v>
      </c>
    </row>
    <row r="5266" customFormat="false" ht="15" hidden="false" customHeight="false" outlineLevel="0" collapsed="false">
      <c r="A5266" s="9" t="s">
        <v>15414</v>
      </c>
      <c r="B5266" s="9" t="s">
        <v>71</v>
      </c>
      <c r="C5266" s="9" t="s">
        <v>10161</v>
      </c>
      <c r="D5266" s="9" t="s">
        <v>10156</v>
      </c>
      <c r="E5266" s="10" t="n">
        <v>1</v>
      </c>
      <c r="F5266" s="10" t="n">
        <v>5929</v>
      </c>
      <c r="G5266" s="10" t="n">
        <v>165</v>
      </c>
      <c r="H5266" s="10" t="n">
        <v>3296.22</v>
      </c>
    </row>
    <row r="5267" customFormat="false" ht="15" hidden="false" customHeight="false" outlineLevel="0" collapsed="false">
      <c r="A5267" s="9" t="s">
        <v>15415</v>
      </c>
      <c r="B5267" s="9" t="s">
        <v>62</v>
      </c>
      <c r="C5267" s="9" t="s">
        <v>10161</v>
      </c>
      <c r="D5267" s="9" t="s">
        <v>10157</v>
      </c>
      <c r="E5267" s="10" t="n">
        <v>5</v>
      </c>
      <c r="F5267" s="10" t="n">
        <v>53383.58</v>
      </c>
      <c r="G5267" s="10" t="n">
        <v>235</v>
      </c>
      <c r="H5267" s="10" t="n">
        <v>29678.57</v>
      </c>
    </row>
    <row r="5268" customFormat="false" ht="15" hidden="false" customHeight="false" outlineLevel="0" collapsed="false">
      <c r="A5268" s="9" t="s">
        <v>15416</v>
      </c>
      <c r="B5268" s="9" t="s">
        <v>74</v>
      </c>
      <c r="C5268" s="9" t="s">
        <v>10161</v>
      </c>
      <c r="D5268" s="9" t="s">
        <v>10155</v>
      </c>
      <c r="E5268" s="10" t="n">
        <v>4</v>
      </c>
      <c r="F5268" s="10" t="n">
        <v>16072.4</v>
      </c>
      <c r="G5268" s="10" t="n">
        <v>112</v>
      </c>
      <c r="H5268" s="10" t="n">
        <v>8935.44</v>
      </c>
    </row>
    <row r="5269" customFormat="false" ht="15" hidden="false" customHeight="false" outlineLevel="0" collapsed="false">
      <c r="A5269" s="9" t="s">
        <v>15417</v>
      </c>
      <c r="B5269" s="9" t="s">
        <v>69</v>
      </c>
      <c r="C5269" s="9" t="s">
        <v>10161</v>
      </c>
      <c r="D5269" s="9" t="s">
        <v>10155</v>
      </c>
      <c r="E5269" s="10" t="n">
        <v>6</v>
      </c>
      <c r="F5269" s="10" t="n">
        <v>38220.3</v>
      </c>
      <c r="G5269" s="10" t="n">
        <v>27</v>
      </c>
      <c r="H5269" s="10" t="n">
        <v>21248.55</v>
      </c>
    </row>
    <row r="5270" customFormat="false" ht="15" hidden="false" customHeight="false" outlineLevel="0" collapsed="false">
      <c r="A5270" s="9" t="s">
        <v>15418</v>
      </c>
      <c r="B5270" s="9" t="s">
        <v>68</v>
      </c>
      <c r="C5270" s="9" t="s">
        <v>10163</v>
      </c>
      <c r="D5270" s="9" t="s">
        <v>10156</v>
      </c>
      <c r="E5270" s="10" t="n">
        <v>1</v>
      </c>
      <c r="F5270" s="10" t="n">
        <v>895.3</v>
      </c>
      <c r="G5270" s="10" t="n">
        <v>71</v>
      </c>
      <c r="H5270" s="10" t="n">
        <v>497.74</v>
      </c>
    </row>
    <row r="5271" customFormat="false" ht="15" hidden="false" customHeight="false" outlineLevel="0" collapsed="false">
      <c r="A5271" s="9" t="s">
        <v>15419</v>
      </c>
      <c r="B5271" s="9" t="s">
        <v>70</v>
      </c>
      <c r="C5271" s="9" t="s">
        <v>10162</v>
      </c>
      <c r="D5271" s="9" t="s">
        <v>10154</v>
      </c>
      <c r="E5271" s="10" t="n">
        <v>20</v>
      </c>
      <c r="F5271" s="10" t="n">
        <v>99469.28</v>
      </c>
      <c r="G5271" s="10" t="n">
        <v>2</v>
      </c>
      <c r="H5271" s="10" t="n">
        <v>55299.89</v>
      </c>
    </row>
    <row r="5272" customFormat="false" ht="15" hidden="false" customHeight="false" outlineLevel="0" collapsed="false">
      <c r="A5272" s="9" t="s">
        <v>15420</v>
      </c>
      <c r="B5272" s="9" t="s">
        <v>64</v>
      </c>
      <c r="C5272" s="9" t="s">
        <v>10161</v>
      </c>
      <c r="D5272" s="9" t="s">
        <v>10155</v>
      </c>
      <c r="E5272" s="10" t="n">
        <v>5</v>
      </c>
      <c r="F5272" s="10" t="n">
        <v>66358.96</v>
      </c>
      <c r="G5272" s="10" t="n">
        <v>11</v>
      </c>
      <c r="H5272" s="10" t="n">
        <v>36892.22</v>
      </c>
    </row>
    <row r="5273" customFormat="false" ht="15" hidden="false" customHeight="false" outlineLevel="0" collapsed="false">
      <c r="A5273" s="9" t="s">
        <v>15421</v>
      </c>
      <c r="B5273" s="9" t="s">
        <v>65</v>
      </c>
      <c r="C5273" s="9" t="s">
        <v>10164</v>
      </c>
      <c r="D5273" s="9" t="s">
        <v>10154</v>
      </c>
      <c r="E5273" s="10" t="n">
        <v>5</v>
      </c>
      <c r="F5273" s="10" t="n">
        <v>115995.86</v>
      </c>
      <c r="G5273" s="10" t="n">
        <v>116</v>
      </c>
      <c r="H5273" s="10" t="n">
        <v>64487.83</v>
      </c>
    </row>
    <row r="5274" customFormat="false" ht="15" hidden="false" customHeight="false" outlineLevel="0" collapsed="false">
      <c r="A5274" s="9" t="s">
        <v>15422</v>
      </c>
      <c r="B5274" s="9" t="s">
        <v>73</v>
      </c>
      <c r="C5274" s="9" t="s">
        <v>10161</v>
      </c>
      <c r="D5274" s="9" t="s">
        <v>10156</v>
      </c>
      <c r="E5274" s="10" t="n">
        <v>2</v>
      </c>
      <c r="F5274" s="10" t="n">
        <v>819.05</v>
      </c>
      <c r="G5274" s="10" t="n">
        <v>64</v>
      </c>
      <c r="H5274" s="10" t="n">
        <v>455.35</v>
      </c>
    </row>
    <row r="5275" customFormat="false" ht="15" hidden="false" customHeight="false" outlineLevel="0" collapsed="false">
      <c r="A5275" s="9" t="s">
        <v>15423</v>
      </c>
      <c r="B5275" s="9" t="s">
        <v>74</v>
      </c>
      <c r="C5275" s="9" t="s">
        <v>10161</v>
      </c>
      <c r="D5275" s="9" t="s">
        <v>10155</v>
      </c>
      <c r="E5275" s="10" t="n">
        <v>6</v>
      </c>
      <c r="F5275" s="10" t="n">
        <v>33871.53</v>
      </c>
      <c r="G5275" s="10" t="n">
        <v>36</v>
      </c>
      <c r="H5275" s="10" t="n">
        <v>18830.86</v>
      </c>
    </row>
    <row r="5276" customFormat="false" ht="15" hidden="false" customHeight="false" outlineLevel="0" collapsed="false">
      <c r="A5276" s="9" t="s">
        <v>15424</v>
      </c>
      <c r="B5276" s="9" t="s">
        <v>75</v>
      </c>
      <c r="C5276" s="9" t="s">
        <v>10163</v>
      </c>
      <c r="D5276" s="9" t="s">
        <v>10156</v>
      </c>
      <c r="E5276" s="10" t="n">
        <v>2</v>
      </c>
      <c r="F5276" s="10" t="n">
        <v>9691.05</v>
      </c>
      <c r="G5276" s="10" t="n">
        <v>18</v>
      </c>
      <c r="H5276" s="10" t="n">
        <v>5387.73</v>
      </c>
    </row>
    <row r="5277" customFormat="false" ht="15" hidden="false" customHeight="false" outlineLevel="0" collapsed="false">
      <c r="A5277" s="9" t="s">
        <v>15425</v>
      </c>
      <c r="B5277" s="9" t="s">
        <v>64</v>
      </c>
      <c r="C5277" s="9" t="s">
        <v>10161</v>
      </c>
      <c r="D5277" s="9" t="s">
        <v>10154</v>
      </c>
      <c r="E5277" s="10" t="n">
        <v>17</v>
      </c>
      <c r="F5277" s="10" t="n">
        <v>125947.06</v>
      </c>
      <c r="G5277" s="10" t="n">
        <v>20</v>
      </c>
      <c r="H5277" s="10" t="n">
        <v>70020.19</v>
      </c>
    </row>
    <row r="5278" customFormat="false" ht="15" hidden="false" customHeight="false" outlineLevel="0" collapsed="false">
      <c r="A5278" s="9" t="s">
        <v>15426</v>
      </c>
      <c r="B5278" s="9" t="s">
        <v>77</v>
      </c>
      <c r="C5278" s="9" t="s">
        <v>10161</v>
      </c>
      <c r="D5278" s="9" t="s">
        <v>10157</v>
      </c>
      <c r="E5278" s="10" t="n">
        <v>2</v>
      </c>
      <c r="F5278" s="10" t="n">
        <v>46822.05</v>
      </c>
      <c r="G5278" s="10" t="n">
        <v>214</v>
      </c>
      <c r="H5278" s="10" t="n">
        <v>26030.69</v>
      </c>
    </row>
    <row r="5279" customFormat="false" ht="15" hidden="false" customHeight="false" outlineLevel="0" collapsed="false">
      <c r="A5279" s="9" t="s">
        <v>15427</v>
      </c>
      <c r="B5279" s="9" t="s">
        <v>70</v>
      </c>
      <c r="C5279" s="9" t="s">
        <v>10161</v>
      </c>
      <c r="D5279" s="9" t="s">
        <v>10154</v>
      </c>
      <c r="E5279" s="10" t="n">
        <v>4</v>
      </c>
      <c r="F5279" s="10" t="n">
        <v>72647.13</v>
      </c>
      <c r="G5279" s="10" t="n">
        <v>57</v>
      </c>
      <c r="H5279" s="10" t="n">
        <v>40388.13</v>
      </c>
    </row>
    <row r="5280" customFormat="false" ht="15" hidden="false" customHeight="false" outlineLevel="0" collapsed="false">
      <c r="A5280" s="9" t="s">
        <v>15428</v>
      </c>
      <c r="B5280" s="9" t="s">
        <v>64</v>
      </c>
      <c r="C5280" s="9" t="s">
        <v>10161</v>
      </c>
      <c r="D5280" s="9" t="s">
        <v>10155</v>
      </c>
      <c r="E5280" s="10" t="n">
        <v>3</v>
      </c>
      <c r="F5280" s="10" t="n">
        <v>34347.01</v>
      </c>
      <c r="G5280" s="10" t="n">
        <v>47</v>
      </c>
      <c r="H5280" s="10" t="n">
        <v>19095.2</v>
      </c>
    </row>
    <row r="5281" customFormat="false" ht="15" hidden="false" customHeight="false" outlineLevel="0" collapsed="false">
      <c r="A5281" s="9" t="s">
        <v>15429</v>
      </c>
      <c r="B5281" s="9" t="s">
        <v>60</v>
      </c>
      <c r="C5281" s="9" t="s">
        <v>10161</v>
      </c>
      <c r="D5281" s="9" t="s">
        <v>10156</v>
      </c>
      <c r="E5281" s="10" t="n">
        <v>2</v>
      </c>
      <c r="F5281" s="10" t="n">
        <v>66399.05</v>
      </c>
      <c r="G5281" s="10" t="n">
        <v>66</v>
      </c>
      <c r="H5281" s="10" t="n">
        <v>36914.51</v>
      </c>
    </row>
    <row r="5282" customFormat="false" ht="15" hidden="false" customHeight="false" outlineLevel="0" collapsed="false">
      <c r="A5282" s="9" t="s">
        <v>15430</v>
      </c>
      <c r="B5282" s="9" t="s">
        <v>76</v>
      </c>
      <c r="C5282" s="9" t="s">
        <v>10161</v>
      </c>
      <c r="D5282" s="9" t="s">
        <v>10154</v>
      </c>
      <c r="E5282" s="10" t="n">
        <v>18</v>
      </c>
      <c r="F5282" s="10" t="n">
        <v>88372.88</v>
      </c>
      <c r="G5282" s="10" t="n">
        <v>5</v>
      </c>
      <c r="H5282" s="10" t="n">
        <v>49130.85</v>
      </c>
    </row>
    <row r="5283" customFormat="false" ht="15" hidden="false" customHeight="false" outlineLevel="0" collapsed="false">
      <c r="A5283" s="9" t="s">
        <v>15431</v>
      </c>
      <c r="B5283" s="9" t="s">
        <v>65</v>
      </c>
      <c r="C5283" s="9" t="s">
        <v>10161</v>
      </c>
      <c r="D5283" s="9" t="s">
        <v>10155</v>
      </c>
      <c r="E5283" s="10" t="n">
        <v>4</v>
      </c>
      <c r="F5283" s="10" t="n">
        <v>49148.05</v>
      </c>
      <c r="G5283" s="10" t="n">
        <v>60</v>
      </c>
      <c r="H5283" s="10" t="n">
        <v>27323.83</v>
      </c>
    </row>
    <row r="5284" customFormat="false" ht="15" hidden="false" customHeight="false" outlineLevel="0" collapsed="false">
      <c r="A5284" s="9" t="s">
        <v>15432</v>
      </c>
      <c r="B5284" s="9" t="s">
        <v>74</v>
      </c>
      <c r="C5284" s="9" t="s">
        <v>10161</v>
      </c>
      <c r="D5284" s="9" t="s">
        <v>10156</v>
      </c>
      <c r="E5284" s="10" t="n">
        <v>2</v>
      </c>
      <c r="F5284" s="10" t="n">
        <v>2735.05</v>
      </c>
      <c r="G5284" s="10" t="n">
        <v>86</v>
      </c>
      <c r="H5284" s="10" t="n">
        <v>1520.55</v>
      </c>
    </row>
    <row r="5285" customFormat="false" ht="15" hidden="false" customHeight="false" outlineLevel="0" collapsed="false">
      <c r="A5285" s="9" t="s">
        <v>15433</v>
      </c>
      <c r="B5285" s="9" t="s">
        <v>71</v>
      </c>
      <c r="C5285" s="9" t="s">
        <v>10162</v>
      </c>
      <c r="D5285" s="9" t="s">
        <v>10155</v>
      </c>
      <c r="E5285" s="10" t="n">
        <v>3</v>
      </c>
      <c r="F5285" s="10" t="n">
        <v>5263.4</v>
      </c>
      <c r="G5285" s="10" t="n">
        <v>62</v>
      </c>
      <c r="H5285" s="10" t="n">
        <v>2926.18</v>
      </c>
    </row>
    <row r="5286" customFormat="false" ht="15" hidden="false" customHeight="false" outlineLevel="0" collapsed="false">
      <c r="A5286" s="9" t="s">
        <v>15434</v>
      </c>
      <c r="B5286" s="9" t="s">
        <v>79</v>
      </c>
      <c r="C5286" s="9" t="s">
        <v>10163</v>
      </c>
      <c r="D5286" s="9" t="s">
        <v>10156</v>
      </c>
      <c r="E5286" s="10" t="n">
        <v>2</v>
      </c>
      <c r="F5286" s="10" t="n">
        <v>15423.67</v>
      </c>
      <c r="G5286" s="10" t="n">
        <v>12</v>
      </c>
      <c r="H5286" s="10" t="n">
        <v>8574.78</v>
      </c>
    </row>
    <row r="5287" customFormat="false" ht="15" hidden="false" customHeight="false" outlineLevel="0" collapsed="false">
      <c r="A5287" s="9" t="s">
        <v>15435</v>
      </c>
      <c r="B5287" s="9" t="s">
        <v>65</v>
      </c>
      <c r="C5287" s="9" t="s">
        <v>10161</v>
      </c>
      <c r="D5287" s="9" t="s">
        <v>10155</v>
      </c>
      <c r="E5287" s="10" t="n">
        <v>4</v>
      </c>
      <c r="F5287" s="10" t="n">
        <v>24789.1</v>
      </c>
      <c r="G5287" s="10" t="n">
        <v>88</v>
      </c>
      <c r="H5287" s="10" t="n">
        <v>13781.49</v>
      </c>
    </row>
    <row r="5288" customFormat="false" ht="15" hidden="false" customHeight="false" outlineLevel="0" collapsed="false">
      <c r="A5288" s="9" t="s">
        <v>15436</v>
      </c>
      <c r="B5288" s="9" t="s">
        <v>77</v>
      </c>
      <c r="C5288" s="9" t="s">
        <v>10164</v>
      </c>
      <c r="D5288" s="9" t="s">
        <v>10155</v>
      </c>
      <c r="E5288" s="10" t="n">
        <v>4</v>
      </c>
      <c r="F5288" s="10" t="n">
        <v>10745.6</v>
      </c>
      <c r="G5288" s="10" t="n">
        <v>104</v>
      </c>
      <c r="H5288" s="10" t="n">
        <v>5974.01</v>
      </c>
    </row>
    <row r="5289" customFormat="false" ht="15" hidden="false" customHeight="false" outlineLevel="0" collapsed="false">
      <c r="A5289" s="9" t="s">
        <v>15437</v>
      </c>
      <c r="B5289" s="9" t="s">
        <v>64</v>
      </c>
      <c r="C5289" s="9" t="s">
        <v>10161</v>
      </c>
      <c r="D5289" s="9" t="s">
        <v>10156</v>
      </c>
      <c r="E5289" s="10" t="n">
        <v>2</v>
      </c>
      <c r="F5289" s="10" t="n">
        <v>8814.35</v>
      </c>
      <c r="G5289" s="10" t="n">
        <v>4</v>
      </c>
      <c r="H5289" s="10" t="n">
        <v>4900.33</v>
      </c>
    </row>
    <row r="5290" customFormat="false" ht="15" hidden="false" customHeight="false" outlineLevel="0" collapsed="false">
      <c r="A5290" s="9" t="s">
        <v>15438</v>
      </c>
      <c r="B5290" s="9" t="s">
        <v>61</v>
      </c>
      <c r="C5290" s="9" t="s">
        <v>10161</v>
      </c>
      <c r="D5290" s="9" t="s">
        <v>10156</v>
      </c>
      <c r="E5290" s="10" t="n">
        <v>1</v>
      </c>
      <c r="F5290" s="10" t="n">
        <v>2279.32</v>
      </c>
      <c r="G5290" s="10" t="n">
        <v>321</v>
      </c>
      <c r="H5290" s="10" t="n">
        <v>1267.19</v>
      </c>
    </row>
    <row r="5291" customFormat="false" ht="15" hidden="false" customHeight="false" outlineLevel="0" collapsed="false">
      <c r="A5291" s="9" t="s">
        <v>15439</v>
      </c>
      <c r="B5291" s="9" t="s">
        <v>72</v>
      </c>
      <c r="C5291" s="9" t="s">
        <v>10161</v>
      </c>
      <c r="D5291" s="9" t="s">
        <v>10156</v>
      </c>
      <c r="E5291" s="10" t="n">
        <v>2</v>
      </c>
      <c r="F5291" s="10" t="n">
        <v>12421.35</v>
      </c>
      <c r="G5291" s="10" t="n">
        <v>22</v>
      </c>
      <c r="H5291" s="10" t="n">
        <v>6905.64</v>
      </c>
    </row>
    <row r="5292" customFormat="false" ht="15" hidden="false" customHeight="false" outlineLevel="0" collapsed="false">
      <c r="A5292" s="9" t="s">
        <v>15440</v>
      </c>
      <c r="B5292" s="9" t="s">
        <v>71</v>
      </c>
      <c r="C5292" s="9" t="s">
        <v>10162</v>
      </c>
      <c r="D5292" s="9" t="s">
        <v>10157</v>
      </c>
      <c r="E5292" s="10" t="n">
        <v>2</v>
      </c>
      <c r="F5292" s="10" t="n">
        <v>1966.9</v>
      </c>
      <c r="G5292" s="10" t="n">
        <v>128</v>
      </c>
      <c r="H5292" s="10" t="n">
        <v>1093.5</v>
      </c>
    </row>
    <row r="5293" customFormat="false" ht="15" hidden="false" customHeight="false" outlineLevel="0" collapsed="false">
      <c r="A5293" s="9" t="s">
        <v>15441</v>
      </c>
      <c r="B5293" s="9" t="s">
        <v>68</v>
      </c>
      <c r="C5293" s="9" t="s">
        <v>10161</v>
      </c>
      <c r="D5293" s="9" t="s">
        <v>10155</v>
      </c>
      <c r="E5293" s="10" t="n">
        <v>6</v>
      </c>
      <c r="F5293" s="10" t="n">
        <v>17895.1</v>
      </c>
      <c r="G5293" s="10" t="n">
        <v>111</v>
      </c>
      <c r="H5293" s="10" t="n">
        <v>9948.77</v>
      </c>
    </row>
    <row r="5294" customFormat="false" ht="15" hidden="false" customHeight="false" outlineLevel="0" collapsed="false">
      <c r="A5294" s="9" t="s">
        <v>15442</v>
      </c>
      <c r="B5294" s="9" t="s">
        <v>66</v>
      </c>
      <c r="C5294" s="9" t="s">
        <v>10161</v>
      </c>
      <c r="D5294" s="9" t="s">
        <v>10155</v>
      </c>
      <c r="E5294" s="10" t="n">
        <v>4</v>
      </c>
      <c r="F5294" s="10" t="n">
        <v>12822.26</v>
      </c>
      <c r="G5294" s="10" t="n">
        <v>92</v>
      </c>
      <c r="H5294" s="10" t="n">
        <v>7128.53</v>
      </c>
    </row>
    <row r="5295" customFormat="false" ht="15" hidden="false" customHeight="false" outlineLevel="0" collapsed="false">
      <c r="A5295" s="9" t="s">
        <v>15443</v>
      </c>
      <c r="B5295" s="9" t="s">
        <v>62</v>
      </c>
      <c r="C5295" s="9" t="s">
        <v>10161</v>
      </c>
      <c r="D5295" s="9" t="s">
        <v>10156</v>
      </c>
      <c r="E5295" s="10" t="n">
        <v>2</v>
      </c>
      <c r="F5295" s="10" t="n">
        <v>13552.46</v>
      </c>
      <c r="G5295" s="10" t="n">
        <v>119</v>
      </c>
      <c r="H5295" s="10" t="n">
        <v>7534.48</v>
      </c>
    </row>
    <row r="5296" customFormat="false" ht="15" hidden="false" customHeight="false" outlineLevel="0" collapsed="false">
      <c r="A5296" s="9" t="s">
        <v>15444</v>
      </c>
      <c r="B5296" s="9" t="s">
        <v>70</v>
      </c>
      <c r="C5296" s="9" t="s">
        <v>10161</v>
      </c>
      <c r="D5296" s="9" t="s">
        <v>10154</v>
      </c>
      <c r="E5296" s="10" t="n">
        <v>8</v>
      </c>
      <c r="F5296" s="10" t="n">
        <v>74824.5</v>
      </c>
      <c r="G5296" s="10" t="n">
        <v>51</v>
      </c>
      <c r="H5296" s="10" t="n">
        <v>41598.64</v>
      </c>
    </row>
    <row r="5297" customFormat="false" ht="15" hidden="false" customHeight="false" outlineLevel="0" collapsed="false">
      <c r="A5297" s="9" t="s">
        <v>15445</v>
      </c>
      <c r="B5297" s="9" t="s">
        <v>64</v>
      </c>
      <c r="C5297" s="9" t="s">
        <v>10163</v>
      </c>
      <c r="D5297" s="9" t="s">
        <v>10155</v>
      </c>
      <c r="E5297" s="10" t="n">
        <v>3</v>
      </c>
      <c r="F5297" s="10" t="n">
        <v>2253</v>
      </c>
      <c r="G5297" s="10" t="n">
        <v>12</v>
      </c>
      <c r="H5297" s="10" t="n">
        <v>1252.55</v>
      </c>
    </row>
    <row r="5298" customFormat="false" ht="15" hidden="false" customHeight="false" outlineLevel="0" collapsed="false">
      <c r="A5298" s="9" t="s">
        <v>15446</v>
      </c>
      <c r="B5298" s="9" t="s">
        <v>76</v>
      </c>
      <c r="C5298" s="9" t="s">
        <v>10161</v>
      </c>
      <c r="D5298" s="9" t="s">
        <v>10155</v>
      </c>
      <c r="E5298" s="10" t="n">
        <v>5</v>
      </c>
      <c r="F5298" s="10" t="n">
        <v>13549.4</v>
      </c>
      <c r="G5298" s="10" t="n">
        <v>7</v>
      </c>
      <c r="H5298" s="10" t="n">
        <v>7532.78</v>
      </c>
    </row>
    <row r="5299" customFormat="false" ht="15" hidden="false" customHeight="false" outlineLevel="0" collapsed="false">
      <c r="A5299" s="9" t="s">
        <v>15447</v>
      </c>
      <c r="B5299" s="9" t="s">
        <v>77</v>
      </c>
      <c r="C5299" s="9" t="s">
        <v>10162</v>
      </c>
      <c r="D5299" s="9" t="s">
        <v>10155</v>
      </c>
      <c r="E5299" s="10" t="n">
        <v>10</v>
      </c>
      <c r="F5299" s="10" t="n">
        <v>31935.44</v>
      </c>
      <c r="G5299" s="10" t="n">
        <v>3</v>
      </c>
      <c r="H5299" s="10" t="n">
        <v>17754.49</v>
      </c>
    </row>
    <row r="5300" customFormat="false" ht="15" hidden="false" customHeight="false" outlineLevel="0" collapsed="false">
      <c r="A5300" s="9" t="s">
        <v>15448</v>
      </c>
      <c r="B5300" s="9" t="s">
        <v>65</v>
      </c>
      <c r="C5300" s="9" t="s">
        <v>10161</v>
      </c>
      <c r="D5300" s="9" t="s">
        <v>10156</v>
      </c>
      <c r="E5300" s="10" t="n">
        <v>2</v>
      </c>
      <c r="F5300" s="10" t="n">
        <v>3004.38</v>
      </c>
      <c r="G5300" s="10" t="n">
        <v>27</v>
      </c>
      <c r="H5300" s="10" t="n">
        <v>1670.28</v>
      </c>
    </row>
    <row r="5301" customFormat="false" ht="15" hidden="false" customHeight="false" outlineLevel="0" collapsed="false">
      <c r="A5301" s="9" t="s">
        <v>15449</v>
      </c>
      <c r="B5301" s="9" t="s">
        <v>68</v>
      </c>
      <c r="C5301" s="9" t="s">
        <v>10161</v>
      </c>
      <c r="D5301" s="9" t="s">
        <v>10156</v>
      </c>
      <c r="E5301" s="10" t="n">
        <v>2</v>
      </c>
      <c r="F5301" s="10" t="n">
        <v>2720.45</v>
      </c>
      <c r="G5301" s="10" t="n">
        <v>47</v>
      </c>
      <c r="H5301" s="10" t="n">
        <v>1512.43</v>
      </c>
    </row>
    <row r="5302" customFormat="false" ht="15" hidden="false" customHeight="false" outlineLevel="0" collapsed="false">
      <c r="A5302" s="9" t="s">
        <v>15450</v>
      </c>
      <c r="B5302" s="9" t="s">
        <v>71</v>
      </c>
      <c r="C5302" s="9" t="s">
        <v>10162</v>
      </c>
      <c r="D5302" s="9" t="s">
        <v>10154</v>
      </c>
      <c r="E5302" s="10" t="n">
        <v>16</v>
      </c>
      <c r="F5302" s="10" t="n">
        <v>160838.5</v>
      </c>
      <c r="G5302" s="10" t="n">
        <v>9</v>
      </c>
      <c r="H5302" s="10" t="n">
        <v>89418.07</v>
      </c>
    </row>
    <row r="5303" customFormat="false" ht="15" hidden="false" customHeight="false" outlineLevel="0" collapsed="false">
      <c r="A5303" s="9" t="s">
        <v>15451</v>
      </c>
      <c r="B5303" s="9" t="s">
        <v>65</v>
      </c>
      <c r="C5303" s="9" t="s">
        <v>10161</v>
      </c>
      <c r="D5303" s="9" t="s">
        <v>10155</v>
      </c>
      <c r="E5303" s="10" t="n">
        <v>6</v>
      </c>
      <c r="F5303" s="10" t="n">
        <v>9757.01</v>
      </c>
      <c r="G5303" s="10" t="n">
        <v>21</v>
      </c>
      <c r="H5303" s="10" t="n">
        <v>5424.4</v>
      </c>
    </row>
    <row r="5304" customFormat="false" ht="15" hidden="false" customHeight="false" outlineLevel="0" collapsed="false">
      <c r="A5304" s="9" t="s">
        <v>15452</v>
      </c>
      <c r="B5304" s="9" t="s">
        <v>77</v>
      </c>
      <c r="C5304" s="9" t="s">
        <v>10161</v>
      </c>
      <c r="D5304" s="9" t="s">
        <v>10156</v>
      </c>
      <c r="E5304" s="10" t="n">
        <v>1</v>
      </c>
      <c r="F5304" s="10" t="n">
        <v>6198</v>
      </c>
      <c r="G5304" s="10" t="n">
        <v>29</v>
      </c>
      <c r="H5304" s="10" t="n">
        <v>3445.77</v>
      </c>
    </row>
    <row r="5305" customFormat="false" ht="15" hidden="false" customHeight="false" outlineLevel="0" collapsed="false">
      <c r="A5305" s="9" t="s">
        <v>15453</v>
      </c>
      <c r="B5305" s="9" t="s">
        <v>71</v>
      </c>
      <c r="C5305" s="9" t="s">
        <v>10161</v>
      </c>
      <c r="D5305" s="9" t="s">
        <v>10156</v>
      </c>
      <c r="E5305" s="10" t="n">
        <v>1</v>
      </c>
      <c r="F5305" s="10" t="n">
        <v>3637.98</v>
      </c>
      <c r="G5305" s="10" t="n">
        <v>108</v>
      </c>
      <c r="H5305" s="10" t="n">
        <v>2022.53</v>
      </c>
    </row>
    <row r="5306" customFormat="false" ht="15" hidden="false" customHeight="false" outlineLevel="0" collapsed="false">
      <c r="A5306" s="9" t="s">
        <v>15454</v>
      </c>
      <c r="B5306" s="9" t="s">
        <v>71</v>
      </c>
      <c r="C5306" s="9" t="s">
        <v>10161</v>
      </c>
      <c r="D5306" s="9" t="s">
        <v>10155</v>
      </c>
      <c r="E5306" s="10" t="n">
        <v>8</v>
      </c>
      <c r="F5306" s="10" t="n">
        <v>20865.06</v>
      </c>
      <c r="G5306" s="10" t="n">
        <v>43</v>
      </c>
      <c r="H5306" s="10" t="n">
        <v>11599.92</v>
      </c>
    </row>
    <row r="5307" customFormat="false" ht="15" hidden="false" customHeight="false" outlineLevel="0" collapsed="false">
      <c r="A5307" s="9" t="s">
        <v>15455</v>
      </c>
      <c r="B5307" s="9" t="s">
        <v>77</v>
      </c>
      <c r="C5307" s="9" t="s">
        <v>10162</v>
      </c>
      <c r="D5307" s="9" t="s">
        <v>10155</v>
      </c>
      <c r="E5307" s="10" t="n">
        <v>9</v>
      </c>
      <c r="F5307" s="10" t="n">
        <v>17877.48</v>
      </c>
      <c r="G5307" s="10" t="n">
        <v>31</v>
      </c>
      <c r="H5307" s="10" t="n">
        <v>9938.97</v>
      </c>
    </row>
    <row r="5308" customFormat="false" ht="15" hidden="false" customHeight="false" outlineLevel="0" collapsed="false">
      <c r="A5308" s="9" t="s">
        <v>15456</v>
      </c>
      <c r="B5308" s="9" t="s">
        <v>74</v>
      </c>
      <c r="C5308" s="9" t="s">
        <v>10161</v>
      </c>
      <c r="D5308" s="9" t="s">
        <v>10155</v>
      </c>
      <c r="E5308" s="10" t="n">
        <v>6</v>
      </c>
      <c r="F5308" s="10" t="n">
        <v>48109.8</v>
      </c>
      <c r="G5308" s="10" t="n">
        <v>11</v>
      </c>
      <c r="H5308" s="10" t="n">
        <v>26746.61</v>
      </c>
    </row>
    <row r="5309" customFormat="false" ht="15" hidden="false" customHeight="false" outlineLevel="0" collapsed="false">
      <c r="A5309" s="9" t="s">
        <v>15457</v>
      </c>
      <c r="B5309" s="9" t="s">
        <v>65</v>
      </c>
      <c r="C5309" s="9" t="s">
        <v>10161</v>
      </c>
      <c r="D5309" s="9" t="s">
        <v>10156</v>
      </c>
      <c r="E5309" s="10" t="n">
        <v>1</v>
      </c>
      <c r="F5309" s="10" t="n">
        <v>2433.9</v>
      </c>
      <c r="G5309" s="10" t="n">
        <v>45</v>
      </c>
      <c r="H5309" s="10" t="n">
        <v>1353.13</v>
      </c>
    </row>
    <row r="5310" customFormat="false" ht="15" hidden="false" customHeight="false" outlineLevel="0" collapsed="false">
      <c r="A5310" s="9" t="s">
        <v>15458</v>
      </c>
      <c r="B5310" s="9" t="s">
        <v>60</v>
      </c>
      <c r="C5310" s="9" t="s">
        <v>10161</v>
      </c>
      <c r="D5310" s="9" t="s">
        <v>10157</v>
      </c>
      <c r="E5310" s="10" t="n">
        <v>4</v>
      </c>
      <c r="F5310" s="10" t="n">
        <v>15672.3</v>
      </c>
      <c r="G5310" s="10" t="n">
        <v>123</v>
      </c>
      <c r="H5310" s="10" t="n">
        <v>8713.01</v>
      </c>
    </row>
    <row r="5311" customFormat="false" ht="15" hidden="false" customHeight="false" outlineLevel="0" collapsed="false">
      <c r="A5311" s="9" t="s">
        <v>15459</v>
      </c>
      <c r="B5311" s="9" t="s">
        <v>77</v>
      </c>
      <c r="C5311" s="9" t="s">
        <v>10163</v>
      </c>
      <c r="D5311" s="9" t="s">
        <v>10155</v>
      </c>
      <c r="E5311" s="10" t="n">
        <v>5</v>
      </c>
      <c r="F5311" s="10" t="n">
        <v>55957.75</v>
      </c>
      <c r="G5311" s="10" t="n">
        <v>84</v>
      </c>
      <c r="H5311" s="10" t="n">
        <v>31109.68</v>
      </c>
    </row>
    <row r="5312" customFormat="false" ht="15" hidden="false" customHeight="false" outlineLevel="0" collapsed="false">
      <c r="A5312" s="9" t="s">
        <v>15460</v>
      </c>
      <c r="B5312" s="9" t="s">
        <v>74</v>
      </c>
      <c r="C5312" s="9" t="s">
        <v>10161</v>
      </c>
      <c r="D5312" s="9" t="s">
        <v>10155</v>
      </c>
      <c r="E5312" s="10" t="n">
        <v>10</v>
      </c>
      <c r="F5312" s="10" t="n">
        <v>24888.68</v>
      </c>
      <c r="G5312" s="10" t="n">
        <v>68</v>
      </c>
      <c r="H5312" s="10" t="n">
        <v>13836.85</v>
      </c>
    </row>
    <row r="5313" customFormat="false" ht="15" hidden="false" customHeight="false" outlineLevel="0" collapsed="false">
      <c r="A5313" s="9" t="s">
        <v>15461</v>
      </c>
      <c r="B5313" s="9" t="s">
        <v>64</v>
      </c>
      <c r="C5313" s="9" t="s">
        <v>10161</v>
      </c>
      <c r="D5313" s="9" t="s">
        <v>10154</v>
      </c>
      <c r="E5313" s="10" t="n">
        <v>8</v>
      </c>
      <c r="F5313" s="10" t="n">
        <v>98678.13</v>
      </c>
      <c r="G5313" s="10" t="n">
        <v>42</v>
      </c>
      <c r="H5313" s="10" t="n">
        <v>54860.05</v>
      </c>
    </row>
    <row r="5314" customFormat="false" ht="15" hidden="false" customHeight="false" outlineLevel="0" collapsed="false">
      <c r="A5314" s="9" t="s">
        <v>15462</v>
      </c>
      <c r="B5314" s="9" t="s">
        <v>64</v>
      </c>
      <c r="C5314" s="9" t="s">
        <v>10162</v>
      </c>
      <c r="D5314" s="9" t="s">
        <v>10155</v>
      </c>
      <c r="E5314" s="10" t="n">
        <v>3</v>
      </c>
      <c r="F5314" s="10" t="n">
        <v>6194.05</v>
      </c>
      <c r="G5314" s="10" t="n">
        <v>24</v>
      </c>
      <c r="H5314" s="10" t="n">
        <v>3443.58</v>
      </c>
    </row>
    <row r="5315" customFormat="false" ht="15" hidden="false" customHeight="false" outlineLevel="0" collapsed="false">
      <c r="A5315" s="9" t="s">
        <v>15463</v>
      </c>
      <c r="B5315" s="9" t="s">
        <v>67</v>
      </c>
      <c r="C5315" s="9" t="s">
        <v>10161</v>
      </c>
      <c r="D5315" s="9" t="s">
        <v>10155</v>
      </c>
      <c r="E5315" s="10" t="n">
        <v>3</v>
      </c>
      <c r="F5315" s="10" t="n">
        <v>5956.9</v>
      </c>
      <c r="G5315" s="10" t="n">
        <v>87</v>
      </c>
      <c r="H5315" s="10" t="n">
        <v>3311.73</v>
      </c>
    </row>
    <row r="5316" customFormat="false" ht="15" hidden="false" customHeight="false" outlineLevel="0" collapsed="false">
      <c r="A5316" s="9" t="s">
        <v>15464</v>
      </c>
      <c r="B5316" s="9" t="s">
        <v>71</v>
      </c>
      <c r="C5316" s="9" t="s">
        <v>10161</v>
      </c>
      <c r="D5316" s="9" t="s">
        <v>10156</v>
      </c>
      <c r="E5316" s="10" t="n">
        <v>2</v>
      </c>
      <c r="F5316" s="10" t="n">
        <v>12481.07</v>
      </c>
      <c r="G5316" s="10" t="n">
        <v>7</v>
      </c>
      <c r="H5316" s="10" t="n">
        <v>6938.84</v>
      </c>
    </row>
    <row r="5317" customFormat="false" ht="15" hidden="false" customHeight="false" outlineLevel="0" collapsed="false">
      <c r="A5317" s="9" t="s">
        <v>15465</v>
      </c>
      <c r="B5317" s="9" t="s">
        <v>64</v>
      </c>
      <c r="C5317" s="9" t="s">
        <v>10163</v>
      </c>
      <c r="D5317" s="9" t="s">
        <v>10155</v>
      </c>
      <c r="E5317" s="10" t="n">
        <v>5</v>
      </c>
      <c r="F5317" s="10" t="n">
        <v>49480.15</v>
      </c>
      <c r="G5317" s="10" t="n">
        <v>55</v>
      </c>
      <c r="H5317" s="10" t="n">
        <v>27508.46</v>
      </c>
    </row>
    <row r="5318" customFormat="false" ht="15" hidden="false" customHeight="false" outlineLevel="0" collapsed="false">
      <c r="A5318" s="9" t="s">
        <v>15466</v>
      </c>
      <c r="B5318" s="9" t="s">
        <v>62</v>
      </c>
      <c r="C5318" s="9" t="s">
        <v>10161</v>
      </c>
      <c r="D5318" s="9" t="s">
        <v>10156</v>
      </c>
      <c r="E5318" s="10" t="n">
        <v>2</v>
      </c>
      <c r="F5318" s="10" t="n">
        <v>4751.05</v>
      </c>
      <c r="G5318" s="10" t="n">
        <v>24</v>
      </c>
      <c r="H5318" s="10" t="n">
        <v>2641.34</v>
      </c>
    </row>
    <row r="5319" customFormat="false" ht="15" hidden="false" customHeight="false" outlineLevel="0" collapsed="false">
      <c r="A5319" s="9" t="s">
        <v>15467</v>
      </c>
      <c r="B5319" s="9" t="s">
        <v>77</v>
      </c>
      <c r="C5319" s="9" t="s">
        <v>10161</v>
      </c>
      <c r="D5319" s="9" t="s">
        <v>10157</v>
      </c>
      <c r="E5319" s="10" t="n">
        <v>2</v>
      </c>
      <c r="F5319" s="10" t="n">
        <v>1190.55</v>
      </c>
      <c r="G5319" s="10" t="n">
        <v>255</v>
      </c>
      <c r="H5319" s="10" t="n">
        <v>661.89</v>
      </c>
    </row>
    <row r="5320" customFormat="false" ht="15" hidden="false" customHeight="false" outlineLevel="0" collapsed="false">
      <c r="A5320" s="9" t="s">
        <v>15468</v>
      </c>
      <c r="B5320" s="9" t="s">
        <v>65</v>
      </c>
      <c r="C5320" s="9" t="s">
        <v>10163</v>
      </c>
      <c r="D5320" s="9" t="s">
        <v>10155</v>
      </c>
      <c r="E5320" s="10" t="n">
        <v>4</v>
      </c>
      <c r="F5320" s="10" t="n">
        <v>33960.1</v>
      </c>
      <c r="G5320" s="10" t="n">
        <v>41</v>
      </c>
      <c r="H5320" s="10" t="n">
        <v>18880.1</v>
      </c>
    </row>
    <row r="5321" customFormat="false" ht="15" hidden="false" customHeight="false" outlineLevel="0" collapsed="false">
      <c r="A5321" s="9" t="s">
        <v>15469</v>
      </c>
      <c r="B5321" s="9" t="s">
        <v>68</v>
      </c>
      <c r="C5321" s="9" t="s">
        <v>10163</v>
      </c>
      <c r="D5321" s="9" t="s">
        <v>10156</v>
      </c>
      <c r="E5321" s="10" t="n">
        <v>1</v>
      </c>
      <c r="F5321" s="10" t="n">
        <v>15362.5</v>
      </c>
      <c r="G5321" s="10" t="n">
        <v>26</v>
      </c>
      <c r="H5321" s="10" t="n">
        <v>8540.77</v>
      </c>
    </row>
    <row r="5322" customFormat="false" ht="15" hidden="false" customHeight="false" outlineLevel="0" collapsed="false">
      <c r="A5322" s="9" t="s">
        <v>15470</v>
      </c>
      <c r="B5322" s="9" t="s">
        <v>65</v>
      </c>
      <c r="C5322" s="9" t="s">
        <v>10163</v>
      </c>
      <c r="D5322" s="9" t="s">
        <v>10157</v>
      </c>
      <c r="E5322" s="10" t="n">
        <v>4</v>
      </c>
      <c r="F5322" s="10" t="n">
        <v>9546.15</v>
      </c>
      <c r="G5322" s="10" t="n">
        <v>124</v>
      </c>
      <c r="H5322" s="10" t="n">
        <v>5307.18</v>
      </c>
    </row>
    <row r="5323" customFormat="false" ht="15" hidden="false" customHeight="false" outlineLevel="0" collapsed="false">
      <c r="A5323" s="9" t="s">
        <v>15471</v>
      </c>
      <c r="B5323" s="9" t="s">
        <v>74</v>
      </c>
      <c r="C5323" s="9" t="s">
        <v>10161</v>
      </c>
      <c r="D5323" s="9" t="s">
        <v>10156</v>
      </c>
      <c r="E5323" s="10" t="n">
        <v>2</v>
      </c>
      <c r="F5323" s="10" t="n">
        <v>35270.07</v>
      </c>
      <c r="G5323" s="10" t="n">
        <v>53</v>
      </c>
      <c r="H5323" s="10" t="n">
        <v>19608.37</v>
      </c>
    </row>
    <row r="5324" customFormat="false" ht="15" hidden="false" customHeight="false" outlineLevel="0" collapsed="false">
      <c r="A5324" s="9" t="s">
        <v>15472</v>
      </c>
      <c r="B5324" s="9" t="s">
        <v>69</v>
      </c>
      <c r="C5324" s="9" t="s">
        <v>10161</v>
      </c>
      <c r="D5324" s="9" t="s">
        <v>10155</v>
      </c>
      <c r="E5324" s="10" t="n">
        <v>8</v>
      </c>
      <c r="F5324" s="10" t="n">
        <v>64603.72</v>
      </c>
      <c r="G5324" s="10" t="n">
        <v>12</v>
      </c>
      <c r="H5324" s="10" t="n">
        <v>35916.4</v>
      </c>
    </row>
    <row r="5325" customFormat="false" ht="15" hidden="false" customHeight="false" outlineLevel="0" collapsed="false">
      <c r="A5325" s="9" t="s">
        <v>15473</v>
      </c>
      <c r="B5325" s="9" t="s">
        <v>73</v>
      </c>
      <c r="C5325" s="9" t="s">
        <v>10161</v>
      </c>
      <c r="D5325" s="9" t="s">
        <v>10155</v>
      </c>
      <c r="E5325" s="10" t="n">
        <v>4</v>
      </c>
      <c r="F5325" s="10" t="n">
        <v>10238.51</v>
      </c>
      <c r="G5325" s="10" t="n">
        <v>84</v>
      </c>
      <c r="H5325" s="10" t="n">
        <v>5692.09</v>
      </c>
    </row>
    <row r="5326" customFormat="false" ht="15" hidden="false" customHeight="false" outlineLevel="0" collapsed="false">
      <c r="A5326" s="9" t="s">
        <v>15474</v>
      </c>
      <c r="B5326" s="9" t="s">
        <v>65</v>
      </c>
      <c r="C5326" s="9" t="s">
        <v>10164</v>
      </c>
      <c r="D5326" s="9" t="s">
        <v>10156</v>
      </c>
      <c r="E5326" s="10" t="n">
        <v>2</v>
      </c>
      <c r="F5326" s="10" t="n">
        <v>17461.71</v>
      </c>
      <c r="G5326" s="10" t="n">
        <v>66</v>
      </c>
      <c r="H5326" s="10" t="n">
        <v>9707.83</v>
      </c>
    </row>
    <row r="5327" customFormat="false" ht="15" hidden="false" customHeight="false" outlineLevel="0" collapsed="false">
      <c r="A5327" s="9" t="s">
        <v>15475</v>
      </c>
      <c r="B5327" s="9" t="s">
        <v>71</v>
      </c>
      <c r="C5327" s="9" t="s">
        <v>10161</v>
      </c>
      <c r="D5327" s="9" t="s">
        <v>10155</v>
      </c>
      <c r="E5327" s="10" t="n">
        <v>5</v>
      </c>
      <c r="F5327" s="10" t="n">
        <v>36472.99</v>
      </c>
      <c r="G5327" s="10" t="n">
        <v>28</v>
      </c>
      <c r="H5327" s="10" t="n">
        <v>20277.14</v>
      </c>
    </row>
    <row r="5328" customFormat="false" ht="15" hidden="false" customHeight="false" outlineLevel="0" collapsed="false">
      <c r="A5328" s="9" t="s">
        <v>15476</v>
      </c>
      <c r="B5328" s="9" t="s">
        <v>66</v>
      </c>
      <c r="C5328" s="9" t="s">
        <v>10161</v>
      </c>
      <c r="D5328" s="9" t="s">
        <v>10158</v>
      </c>
      <c r="E5328" s="10" t="n">
        <v>0</v>
      </c>
      <c r="F5328" s="10" t="n">
        <v>0</v>
      </c>
      <c r="H5328" s="10" t="n">
        <v>0</v>
      </c>
    </row>
    <row r="5329" customFormat="false" ht="15" hidden="false" customHeight="false" outlineLevel="0" collapsed="false">
      <c r="A5329" s="9" t="s">
        <v>15477</v>
      </c>
      <c r="B5329" s="9" t="s">
        <v>61</v>
      </c>
      <c r="C5329" s="9" t="s">
        <v>10164</v>
      </c>
      <c r="D5329" s="9" t="s">
        <v>10154</v>
      </c>
      <c r="E5329" s="10" t="n">
        <v>29</v>
      </c>
      <c r="F5329" s="10" t="n">
        <v>184092.26</v>
      </c>
      <c r="G5329" s="10" t="n">
        <v>3</v>
      </c>
      <c r="H5329" s="10" t="n">
        <v>102345.98</v>
      </c>
    </row>
    <row r="5330" customFormat="false" ht="15" hidden="false" customHeight="false" outlineLevel="0" collapsed="false">
      <c r="A5330" s="9" t="s">
        <v>15478</v>
      </c>
      <c r="B5330" s="9" t="s">
        <v>70</v>
      </c>
      <c r="C5330" s="9" t="s">
        <v>10163</v>
      </c>
      <c r="D5330" s="9" t="s">
        <v>10156</v>
      </c>
      <c r="E5330" s="10" t="n">
        <v>2</v>
      </c>
      <c r="F5330" s="10" t="n">
        <v>50011.55</v>
      </c>
      <c r="G5330" s="10" t="n">
        <v>15</v>
      </c>
      <c r="H5330" s="10" t="n">
        <v>27803.89</v>
      </c>
    </row>
    <row r="5331" customFormat="false" ht="15" hidden="false" customHeight="false" outlineLevel="0" collapsed="false">
      <c r="A5331" s="9" t="s">
        <v>15479</v>
      </c>
      <c r="B5331" s="9" t="s">
        <v>65</v>
      </c>
      <c r="C5331" s="9" t="s">
        <v>10162</v>
      </c>
      <c r="D5331" s="9" t="s">
        <v>10155</v>
      </c>
      <c r="E5331" s="10" t="n">
        <v>6</v>
      </c>
      <c r="F5331" s="10" t="n">
        <v>8655.14</v>
      </c>
      <c r="G5331" s="10" t="n">
        <v>32</v>
      </c>
      <c r="H5331" s="10" t="n">
        <v>4811.82</v>
      </c>
    </row>
    <row r="5332" customFormat="false" ht="15" hidden="false" customHeight="false" outlineLevel="0" collapsed="false">
      <c r="A5332" s="9" t="s">
        <v>15480</v>
      </c>
      <c r="B5332" s="9" t="s">
        <v>70</v>
      </c>
      <c r="C5332" s="9" t="s">
        <v>10161</v>
      </c>
      <c r="D5332" s="9" t="s">
        <v>10155</v>
      </c>
      <c r="E5332" s="10" t="n">
        <v>3</v>
      </c>
      <c r="F5332" s="10" t="n">
        <v>6444.5</v>
      </c>
      <c r="G5332" s="10" t="n">
        <v>85</v>
      </c>
      <c r="H5332" s="10" t="n">
        <v>3582.82</v>
      </c>
    </row>
    <row r="5333" customFormat="false" ht="15" hidden="false" customHeight="false" outlineLevel="0" collapsed="false">
      <c r="A5333" s="9" t="s">
        <v>15481</v>
      </c>
      <c r="B5333" s="9" t="s">
        <v>74</v>
      </c>
      <c r="C5333" s="9" t="s">
        <v>10162</v>
      </c>
      <c r="D5333" s="9" t="s">
        <v>10157</v>
      </c>
      <c r="E5333" s="10" t="n">
        <v>6</v>
      </c>
      <c r="F5333" s="10" t="n">
        <v>70203.41</v>
      </c>
      <c r="G5333" s="10" t="n">
        <v>135</v>
      </c>
      <c r="H5333" s="10" t="n">
        <v>39029.54</v>
      </c>
    </row>
    <row r="5334" customFormat="false" ht="15" hidden="false" customHeight="false" outlineLevel="0" collapsed="false">
      <c r="A5334" s="9" t="s">
        <v>15482</v>
      </c>
      <c r="B5334" s="9" t="s">
        <v>71</v>
      </c>
      <c r="C5334" s="9" t="s">
        <v>10163</v>
      </c>
      <c r="D5334" s="9" t="s">
        <v>10155</v>
      </c>
      <c r="E5334" s="10" t="n">
        <v>3</v>
      </c>
      <c r="F5334" s="10" t="n">
        <v>18071</v>
      </c>
      <c r="G5334" s="10" t="n">
        <v>65</v>
      </c>
      <c r="H5334" s="10" t="n">
        <v>10046.56</v>
      </c>
    </row>
    <row r="5335" customFormat="false" ht="15" hidden="false" customHeight="false" outlineLevel="0" collapsed="false">
      <c r="A5335" s="9" t="s">
        <v>15483</v>
      </c>
      <c r="B5335" s="9" t="s">
        <v>75</v>
      </c>
      <c r="C5335" s="9" t="s">
        <v>10161</v>
      </c>
      <c r="D5335" s="9" t="s">
        <v>10156</v>
      </c>
      <c r="E5335" s="10" t="n">
        <v>1</v>
      </c>
      <c r="F5335" s="10" t="n">
        <v>1271.1</v>
      </c>
      <c r="G5335" s="10" t="n">
        <v>99</v>
      </c>
      <c r="H5335" s="10" t="n">
        <v>706.67</v>
      </c>
    </row>
    <row r="5336" customFormat="false" ht="15" hidden="false" customHeight="false" outlineLevel="0" collapsed="false">
      <c r="A5336" s="9" t="s">
        <v>15484</v>
      </c>
      <c r="B5336" s="9" t="s">
        <v>62</v>
      </c>
      <c r="C5336" s="9" t="s">
        <v>10162</v>
      </c>
      <c r="D5336" s="9" t="s">
        <v>10155</v>
      </c>
      <c r="E5336" s="10" t="n">
        <v>8</v>
      </c>
      <c r="F5336" s="10" t="n">
        <v>49171.45</v>
      </c>
      <c r="G5336" s="10" t="n">
        <v>6</v>
      </c>
      <c r="H5336" s="10" t="n">
        <v>27336.84</v>
      </c>
    </row>
    <row r="5337" customFormat="false" ht="15" hidden="false" customHeight="false" outlineLevel="0" collapsed="false">
      <c r="A5337" s="9" t="s">
        <v>15485</v>
      </c>
      <c r="B5337" s="9" t="s">
        <v>68</v>
      </c>
      <c r="C5337" s="9" t="s">
        <v>10161</v>
      </c>
      <c r="D5337" s="9" t="s">
        <v>10155</v>
      </c>
      <c r="E5337" s="10" t="n">
        <v>3</v>
      </c>
      <c r="F5337" s="10" t="n">
        <v>3065</v>
      </c>
      <c r="G5337" s="10" t="n">
        <v>36</v>
      </c>
      <c r="H5337" s="10" t="n">
        <v>1703.98</v>
      </c>
    </row>
    <row r="5338" customFormat="false" ht="15" hidden="false" customHeight="false" outlineLevel="0" collapsed="false">
      <c r="A5338" s="9" t="s">
        <v>15486</v>
      </c>
      <c r="B5338" s="9" t="s">
        <v>68</v>
      </c>
      <c r="C5338" s="9" t="s">
        <v>10164</v>
      </c>
      <c r="D5338" s="9" t="s">
        <v>10155</v>
      </c>
      <c r="E5338" s="10" t="n">
        <v>11</v>
      </c>
      <c r="F5338" s="10" t="n">
        <v>47218.37</v>
      </c>
      <c r="G5338" s="10" t="n">
        <v>25</v>
      </c>
      <c r="H5338" s="10" t="n">
        <v>26251.02</v>
      </c>
    </row>
    <row r="5339" customFormat="false" ht="15" hidden="false" customHeight="false" outlineLevel="0" collapsed="false">
      <c r="A5339" s="9" t="s">
        <v>15487</v>
      </c>
      <c r="B5339" s="9" t="s">
        <v>74</v>
      </c>
      <c r="C5339" s="9" t="s">
        <v>10163</v>
      </c>
      <c r="D5339" s="9" t="s">
        <v>10155</v>
      </c>
      <c r="E5339" s="10" t="n">
        <v>7</v>
      </c>
      <c r="F5339" s="10" t="n">
        <v>10774.95</v>
      </c>
      <c r="G5339" s="10" t="n">
        <v>47</v>
      </c>
      <c r="H5339" s="10" t="n">
        <v>5990.33</v>
      </c>
    </row>
    <row r="5340" customFormat="false" ht="15" hidden="false" customHeight="false" outlineLevel="0" collapsed="false">
      <c r="A5340" s="9" t="s">
        <v>15488</v>
      </c>
      <c r="B5340" s="9" t="s">
        <v>61</v>
      </c>
      <c r="C5340" s="9" t="s">
        <v>10161</v>
      </c>
      <c r="D5340" s="9" t="s">
        <v>10156</v>
      </c>
      <c r="E5340" s="10" t="n">
        <v>1</v>
      </c>
      <c r="F5340" s="10" t="n">
        <v>4809.31</v>
      </c>
      <c r="G5340" s="10" t="n">
        <v>34</v>
      </c>
      <c r="H5340" s="10" t="n">
        <v>2673.73</v>
      </c>
    </row>
    <row r="5341" customFormat="false" ht="15" hidden="false" customHeight="false" outlineLevel="0" collapsed="false">
      <c r="A5341" s="9" t="s">
        <v>15489</v>
      </c>
      <c r="B5341" s="9" t="s">
        <v>70</v>
      </c>
      <c r="C5341" s="9" t="s">
        <v>10163</v>
      </c>
      <c r="D5341" s="9" t="s">
        <v>10155</v>
      </c>
      <c r="E5341" s="10" t="n">
        <v>5</v>
      </c>
      <c r="F5341" s="10" t="n">
        <v>24077.77</v>
      </c>
      <c r="G5341" s="10" t="n">
        <v>7</v>
      </c>
      <c r="H5341" s="10" t="n">
        <v>13386.02</v>
      </c>
    </row>
    <row r="5342" customFormat="false" ht="15" hidden="false" customHeight="false" outlineLevel="0" collapsed="false">
      <c r="A5342" s="9" t="s">
        <v>15490</v>
      </c>
      <c r="B5342" s="9" t="s">
        <v>60</v>
      </c>
      <c r="C5342" s="9" t="s">
        <v>10163</v>
      </c>
      <c r="D5342" s="9" t="s">
        <v>10154</v>
      </c>
      <c r="E5342" s="10" t="n">
        <v>9</v>
      </c>
      <c r="F5342" s="10" t="n">
        <v>116608.82</v>
      </c>
      <c r="G5342" s="10" t="n">
        <v>21</v>
      </c>
      <c r="H5342" s="10" t="n">
        <v>64828.6</v>
      </c>
    </row>
    <row r="5343" customFormat="false" ht="15" hidden="false" customHeight="false" outlineLevel="0" collapsed="false">
      <c r="A5343" s="9" t="s">
        <v>15491</v>
      </c>
      <c r="B5343" s="9" t="s">
        <v>71</v>
      </c>
      <c r="C5343" s="9" t="s">
        <v>10162</v>
      </c>
      <c r="D5343" s="9" t="s">
        <v>10156</v>
      </c>
      <c r="E5343" s="10" t="n">
        <v>2</v>
      </c>
      <c r="F5343" s="10" t="n">
        <v>1437.05</v>
      </c>
      <c r="G5343" s="10" t="n">
        <v>112</v>
      </c>
      <c r="H5343" s="10" t="n">
        <v>798.93</v>
      </c>
    </row>
    <row r="5344" customFormat="false" ht="15" hidden="false" customHeight="false" outlineLevel="0" collapsed="false">
      <c r="A5344" s="9" t="s">
        <v>15492</v>
      </c>
      <c r="B5344" s="9" t="s">
        <v>65</v>
      </c>
      <c r="C5344" s="9" t="s">
        <v>10162</v>
      </c>
      <c r="D5344" s="9" t="s">
        <v>10156</v>
      </c>
      <c r="E5344" s="10" t="n">
        <v>2</v>
      </c>
      <c r="F5344" s="10" t="n">
        <v>3226.45</v>
      </c>
      <c r="G5344" s="10" t="n">
        <v>67</v>
      </c>
      <c r="H5344" s="10" t="n">
        <v>1793.74</v>
      </c>
    </row>
    <row r="5345" customFormat="false" ht="15" hidden="false" customHeight="false" outlineLevel="0" collapsed="false">
      <c r="A5345" s="9" t="s">
        <v>15493</v>
      </c>
      <c r="B5345" s="9" t="s">
        <v>69</v>
      </c>
      <c r="C5345" s="9" t="s">
        <v>10164</v>
      </c>
      <c r="D5345" s="9" t="s">
        <v>10156</v>
      </c>
      <c r="E5345" s="10" t="n">
        <v>2</v>
      </c>
      <c r="F5345" s="10" t="n">
        <v>788.95</v>
      </c>
      <c r="G5345" s="10" t="n">
        <v>40</v>
      </c>
      <c r="H5345" s="10" t="n">
        <v>438.62</v>
      </c>
    </row>
    <row r="5346" customFormat="false" ht="15" hidden="false" customHeight="false" outlineLevel="0" collapsed="false">
      <c r="A5346" s="9" t="s">
        <v>15494</v>
      </c>
      <c r="B5346" s="9" t="s">
        <v>65</v>
      </c>
      <c r="C5346" s="9" t="s">
        <v>10161</v>
      </c>
      <c r="D5346" s="9" t="s">
        <v>10155</v>
      </c>
      <c r="E5346" s="10" t="n">
        <v>5</v>
      </c>
      <c r="F5346" s="10" t="n">
        <v>71274.5</v>
      </c>
      <c r="G5346" s="10" t="n">
        <v>9</v>
      </c>
      <c r="H5346" s="10" t="n">
        <v>39625.02</v>
      </c>
    </row>
    <row r="5347" customFormat="false" ht="15" hidden="false" customHeight="false" outlineLevel="0" collapsed="false">
      <c r="A5347" s="9" t="s">
        <v>15495</v>
      </c>
      <c r="B5347" s="9" t="s">
        <v>71</v>
      </c>
      <c r="C5347" s="9" t="s">
        <v>10163</v>
      </c>
      <c r="D5347" s="9" t="s">
        <v>10155</v>
      </c>
      <c r="E5347" s="10" t="n">
        <v>6</v>
      </c>
      <c r="F5347" s="10" t="n">
        <v>44528.95</v>
      </c>
      <c r="G5347" s="10" t="n">
        <v>51</v>
      </c>
      <c r="H5347" s="10" t="n">
        <v>24755.84</v>
      </c>
    </row>
    <row r="5348" customFormat="false" ht="15" hidden="false" customHeight="false" outlineLevel="0" collapsed="false">
      <c r="A5348" s="9" t="s">
        <v>15496</v>
      </c>
      <c r="B5348" s="9" t="s">
        <v>59</v>
      </c>
      <c r="C5348" s="9" t="s">
        <v>10164</v>
      </c>
      <c r="D5348" s="9" t="s">
        <v>10157</v>
      </c>
      <c r="E5348" s="10" t="n">
        <v>3</v>
      </c>
      <c r="F5348" s="10" t="n">
        <v>22001.13</v>
      </c>
      <c r="G5348" s="10" t="n">
        <v>143</v>
      </c>
      <c r="H5348" s="10" t="n">
        <v>12231.52</v>
      </c>
    </row>
    <row r="5349" customFormat="false" ht="15" hidden="false" customHeight="false" outlineLevel="0" collapsed="false">
      <c r="A5349" s="9" t="s">
        <v>15497</v>
      </c>
      <c r="B5349" s="9" t="s">
        <v>79</v>
      </c>
      <c r="C5349" s="9" t="s">
        <v>10162</v>
      </c>
      <c r="D5349" s="9" t="s">
        <v>10155</v>
      </c>
      <c r="E5349" s="10" t="n">
        <v>4</v>
      </c>
      <c r="F5349" s="10" t="n">
        <v>8708.48</v>
      </c>
      <c r="G5349" s="10" t="n">
        <v>18</v>
      </c>
      <c r="H5349" s="10" t="n">
        <v>4841.47</v>
      </c>
    </row>
    <row r="5350" customFormat="false" ht="15" hidden="false" customHeight="false" outlineLevel="0" collapsed="false">
      <c r="A5350" s="9" t="s">
        <v>15498</v>
      </c>
      <c r="B5350" s="9" t="s">
        <v>64</v>
      </c>
      <c r="C5350" s="9" t="s">
        <v>10161</v>
      </c>
      <c r="D5350" s="9" t="s">
        <v>10155</v>
      </c>
      <c r="E5350" s="10" t="n">
        <v>7</v>
      </c>
      <c r="F5350" s="10" t="n">
        <v>15072.25</v>
      </c>
      <c r="G5350" s="10" t="n">
        <v>9</v>
      </c>
      <c r="H5350" s="10" t="n">
        <v>8379.41</v>
      </c>
    </row>
    <row r="5351" customFormat="false" ht="15" hidden="false" customHeight="false" outlineLevel="0" collapsed="false">
      <c r="A5351" s="9" t="s">
        <v>15499</v>
      </c>
      <c r="B5351" s="9" t="s">
        <v>68</v>
      </c>
      <c r="C5351" s="9" t="s">
        <v>10163</v>
      </c>
      <c r="D5351" s="9" t="s">
        <v>10154</v>
      </c>
      <c r="E5351" s="10" t="n">
        <v>5</v>
      </c>
      <c r="F5351" s="10" t="n">
        <v>78171.4</v>
      </c>
      <c r="G5351" s="10" t="n">
        <v>9</v>
      </c>
      <c r="H5351" s="10" t="n">
        <v>43459.34</v>
      </c>
    </row>
    <row r="5352" customFormat="false" ht="15" hidden="false" customHeight="false" outlineLevel="0" collapsed="false">
      <c r="A5352" s="9" t="s">
        <v>15500</v>
      </c>
      <c r="B5352" s="9" t="s">
        <v>70</v>
      </c>
      <c r="C5352" s="9" t="s">
        <v>10164</v>
      </c>
      <c r="D5352" s="9" t="s">
        <v>10155</v>
      </c>
      <c r="E5352" s="10" t="n">
        <v>4</v>
      </c>
      <c r="F5352" s="10" t="n">
        <v>9145.52</v>
      </c>
      <c r="G5352" s="10" t="n">
        <v>46</v>
      </c>
      <c r="H5352" s="10" t="n">
        <v>5084.45</v>
      </c>
    </row>
    <row r="5353" customFormat="false" ht="15" hidden="false" customHeight="false" outlineLevel="0" collapsed="false">
      <c r="A5353" s="9" t="s">
        <v>15501</v>
      </c>
      <c r="B5353" s="9" t="s">
        <v>60</v>
      </c>
      <c r="C5353" s="9" t="s">
        <v>10162</v>
      </c>
      <c r="D5353" s="9" t="s">
        <v>10154</v>
      </c>
      <c r="E5353" s="10" t="n">
        <v>10</v>
      </c>
      <c r="F5353" s="10" t="n">
        <v>180982.52</v>
      </c>
      <c r="G5353" s="10" t="n">
        <v>38</v>
      </c>
      <c r="H5353" s="10" t="n">
        <v>100617.12</v>
      </c>
    </row>
    <row r="5354" customFormat="false" ht="15" hidden="false" customHeight="false" outlineLevel="0" collapsed="false">
      <c r="A5354" s="9" t="s">
        <v>15502</v>
      </c>
      <c r="B5354" s="9" t="s">
        <v>73</v>
      </c>
      <c r="C5354" s="9" t="s">
        <v>10164</v>
      </c>
      <c r="D5354" s="9" t="s">
        <v>10154</v>
      </c>
      <c r="E5354" s="10" t="n">
        <v>5</v>
      </c>
      <c r="F5354" s="10" t="n">
        <v>93386.22</v>
      </c>
      <c r="G5354" s="10" t="n">
        <v>5</v>
      </c>
      <c r="H5354" s="10" t="n">
        <v>51918.01</v>
      </c>
    </row>
    <row r="5355" customFormat="false" ht="15" hidden="false" customHeight="false" outlineLevel="0" collapsed="false">
      <c r="A5355" s="9" t="s">
        <v>15503</v>
      </c>
      <c r="B5355" s="9" t="s">
        <v>62</v>
      </c>
      <c r="C5355" s="9" t="s">
        <v>10161</v>
      </c>
      <c r="D5355" s="9" t="s">
        <v>10154</v>
      </c>
      <c r="E5355" s="10" t="n">
        <v>2</v>
      </c>
      <c r="F5355" s="10" t="n">
        <v>81818.55</v>
      </c>
      <c r="G5355" s="10" t="n">
        <v>0</v>
      </c>
      <c r="H5355" s="10" t="n">
        <v>45486.97</v>
      </c>
    </row>
    <row r="5356" customFormat="false" ht="15" hidden="false" customHeight="false" outlineLevel="0" collapsed="false">
      <c r="A5356" s="9" t="s">
        <v>15504</v>
      </c>
      <c r="B5356" s="9" t="s">
        <v>71</v>
      </c>
      <c r="C5356" s="9" t="s">
        <v>10161</v>
      </c>
      <c r="D5356" s="9" t="s">
        <v>10157</v>
      </c>
      <c r="E5356" s="10" t="n">
        <v>2</v>
      </c>
      <c r="F5356" s="10" t="n">
        <v>14233</v>
      </c>
      <c r="G5356" s="10" t="n">
        <v>240</v>
      </c>
      <c r="H5356" s="10" t="n">
        <v>7912.83</v>
      </c>
    </row>
    <row r="5357" customFormat="false" ht="15" hidden="false" customHeight="false" outlineLevel="0" collapsed="false">
      <c r="A5357" s="9" t="s">
        <v>15505</v>
      </c>
      <c r="B5357" s="9" t="s">
        <v>78</v>
      </c>
      <c r="C5357" s="9" t="s">
        <v>10164</v>
      </c>
      <c r="D5357" s="9" t="s">
        <v>10155</v>
      </c>
      <c r="E5357" s="10" t="n">
        <v>3</v>
      </c>
      <c r="F5357" s="10" t="n">
        <v>20221.17</v>
      </c>
      <c r="G5357" s="10" t="n">
        <v>47</v>
      </c>
      <c r="H5357" s="10" t="n">
        <v>11241.95</v>
      </c>
    </row>
    <row r="5358" customFormat="false" ht="15" hidden="false" customHeight="false" outlineLevel="0" collapsed="false">
      <c r="A5358" s="9" t="s">
        <v>15506</v>
      </c>
      <c r="B5358" s="9" t="s">
        <v>70</v>
      </c>
      <c r="C5358" s="9" t="s">
        <v>10164</v>
      </c>
      <c r="D5358" s="9" t="s">
        <v>10155</v>
      </c>
      <c r="E5358" s="10" t="n">
        <v>6</v>
      </c>
      <c r="F5358" s="10" t="n">
        <v>42733.85</v>
      </c>
      <c r="G5358" s="10" t="n">
        <v>17</v>
      </c>
      <c r="H5358" s="10" t="n">
        <v>23757.86</v>
      </c>
    </row>
    <row r="5359" customFormat="false" ht="15" hidden="false" customHeight="false" outlineLevel="0" collapsed="false">
      <c r="A5359" s="9" t="s">
        <v>15507</v>
      </c>
      <c r="B5359" s="9" t="s">
        <v>70</v>
      </c>
      <c r="C5359" s="9" t="s">
        <v>10161</v>
      </c>
      <c r="D5359" s="9" t="s">
        <v>10155</v>
      </c>
      <c r="E5359" s="10" t="n">
        <v>5</v>
      </c>
      <c r="F5359" s="10" t="n">
        <v>33698.53</v>
      </c>
      <c r="G5359" s="10" t="n">
        <v>41</v>
      </c>
      <c r="H5359" s="10" t="n">
        <v>18734.68</v>
      </c>
    </row>
    <row r="5360" customFormat="false" ht="15" hidden="false" customHeight="false" outlineLevel="0" collapsed="false">
      <c r="A5360" s="9" t="s">
        <v>15508</v>
      </c>
      <c r="B5360" s="9" t="s">
        <v>65</v>
      </c>
      <c r="C5360" s="9" t="s">
        <v>10161</v>
      </c>
      <c r="D5360" s="9" t="s">
        <v>10155</v>
      </c>
      <c r="E5360" s="10" t="n">
        <v>5</v>
      </c>
      <c r="F5360" s="10" t="n">
        <v>23743.88</v>
      </c>
      <c r="G5360" s="10" t="n">
        <v>53</v>
      </c>
      <c r="H5360" s="10" t="n">
        <v>13200.4</v>
      </c>
    </row>
    <row r="5361" customFormat="false" ht="15" hidden="false" customHeight="false" outlineLevel="0" collapsed="false">
      <c r="A5361" s="9" t="s">
        <v>15509</v>
      </c>
      <c r="B5361" s="9" t="s">
        <v>71</v>
      </c>
      <c r="C5361" s="9" t="s">
        <v>10161</v>
      </c>
      <c r="D5361" s="9" t="s">
        <v>10155</v>
      </c>
      <c r="E5361" s="10" t="n">
        <v>4</v>
      </c>
      <c r="F5361" s="10" t="n">
        <v>11799.39</v>
      </c>
      <c r="G5361" s="10" t="n">
        <v>16</v>
      </c>
      <c r="H5361" s="10" t="n">
        <v>6559.86</v>
      </c>
    </row>
    <row r="5362" customFormat="false" ht="15" hidden="false" customHeight="false" outlineLevel="0" collapsed="false">
      <c r="A5362" s="9" t="s">
        <v>15510</v>
      </c>
      <c r="B5362" s="9" t="s">
        <v>79</v>
      </c>
      <c r="C5362" s="9" t="s">
        <v>10161</v>
      </c>
      <c r="D5362" s="9" t="s">
        <v>10154</v>
      </c>
      <c r="E5362" s="10" t="n">
        <v>9</v>
      </c>
      <c r="F5362" s="10" t="n">
        <v>145285.94</v>
      </c>
      <c r="G5362" s="10" t="n">
        <v>51</v>
      </c>
      <c r="H5362" s="10" t="n">
        <v>80771.63</v>
      </c>
    </row>
    <row r="5363" customFormat="false" ht="15" hidden="false" customHeight="false" outlineLevel="0" collapsed="false">
      <c r="A5363" s="9" t="s">
        <v>15511</v>
      </c>
      <c r="B5363" s="9" t="s">
        <v>71</v>
      </c>
      <c r="C5363" s="9" t="s">
        <v>10161</v>
      </c>
      <c r="D5363" s="9" t="s">
        <v>10156</v>
      </c>
      <c r="E5363" s="10" t="n">
        <v>1</v>
      </c>
      <c r="F5363" s="10" t="n">
        <v>3094.2</v>
      </c>
      <c r="G5363" s="10" t="n">
        <v>97</v>
      </c>
      <c r="H5363" s="10" t="n">
        <v>1720.22</v>
      </c>
    </row>
    <row r="5364" customFormat="false" ht="15" hidden="false" customHeight="false" outlineLevel="0" collapsed="false">
      <c r="A5364" s="9" t="s">
        <v>15512</v>
      </c>
      <c r="B5364" s="9" t="s">
        <v>75</v>
      </c>
      <c r="C5364" s="9" t="s">
        <v>10162</v>
      </c>
      <c r="D5364" s="9" t="s">
        <v>10155</v>
      </c>
      <c r="E5364" s="10" t="n">
        <v>8</v>
      </c>
      <c r="F5364" s="10" t="n">
        <v>52769.68</v>
      </c>
      <c r="G5364" s="10" t="n">
        <v>3</v>
      </c>
      <c r="H5364" s="10" t="n">
        <v>29337.27</v>
      </c>
    </row>
    <row r="5365" customFormat="false" ht="15" hidden="false" customHeight="false" outlineLevel="0" collapsed="false">
      <c r="A5365" s="9" t="s">
        <v>15513</v>
      </c>
      <c r="B5365" s="9" t="s">
        <v>62</v>
      </c>
      <c r="C5365" s="9" t="s">
        <v>10161</v>
      </c>
      <c r="D5365" s="9" t="s">
        <v>10155</v>
      </c>
      <c r="E5365" s="10" t="n">
        <v>17</v>
      </c>
      <c r="F5365" s="10" t="n">
        <v>53679.01</v>
      </c>
      <c r="G5365" s="10" t="n">
        <v>24</v>
      </c>
      <c r="H5365" s="10" t="n">
        <v>29842.81</v>
      </c>
    </row>
    <row r="5366" customFormat="false" ht="15" hidden="false" customHeight="false" outlineLevel="0" collapsed="false">
      <c r="A5366" s="9" t="s">
        <v>15514</v>
      </c>
      <c r="B5366" s="9" t="s">
        <v>79</v>
      </c>
      <c r="C5366" s="9" t="s">
        <v>10163</v>
      </c>
      <c r="D5366" s="9" t="s">
        <v>10158</v>
      </c>
      <c r="E5366" s="10" t="n">
        <v>0</v>
      </c>
      <c r="F5366" s="10" t="n">
        <v>0</v>
      </c>
      <c r="H5366" s="10" t="n">
        <v>0</v>
      </c>
    </row>
    <row r="5367" customFormat="false" ht="15" hidden="false" customHeight="false" outlineLevel="0" collapsed="false">
      <c r="A5367" s="9" t="s">
        <v>15515</v>
      </c>
      <c r="B5367" s="9" t="s">
        <v>77</v>
      </c>
      <c r="C5367" s="9" t="s">
        <v>10161</v>
      </c>
      <c r="D5367" s="9" t="s">
        <v>10156</v>
      </c>
      <c r="E5367" s="10" t="n">
        <v>1</v>
      </c>
      <c r="F5367" s="10" t="n">
        <v>269.1</v>
      </c>
      <c r="G5367" s="10" t="n">
        <v>111</v>
      </c>
      <c r="H5367" s="10" t="n">
        <v>149.61</v>
      </c>
    </row>
    <row r="5368" customFormat="false" ht="15" hidden="false" customHeight="false" outlineLevel="0" collapsed="false">
      <c r="A5368" s="9" t="s">
        <v>15516</v>
      </c>
      <c r="B5368" s="9" t="s">
        <v>70</v>
      </c>
      <c r="C5368" s="9" t="s">
        <v>10161</v>
      </c>
      <c r="D5368" s="9" t="s">
        <v>10155</v>
      </c>
      <c r="E5368" s="10" t="n">
        <v>7</v>
      </c>
      <c r="F5368" s="10" t="n">
        <v>25460.03</v>
      </c>
      <c r="G5368" s="10" t="n">
        <v>73</v>
      </c>
      <c r="H5368" s="10" t="n">
        <v>14154.49</v>
      </c>
    </row>
    <row r="5369" customFormat="false" ht="15" hidden="false" customHeight="false" outlineLevel="0" collapsed="false">
      <c r="A5369" s="9" t="s">
        <v>15517</v>
      </c>
      <c r="B5369" s="9" t="s">
        <v>71</v>
      </c>
      <c r="C5369" s="9" t="s">
        <v>10161</v>
      </c>
      <c r="D5369" s="9" t="s">
        <v>10156</v>
      </c>
      <c r="E5369" s="10" t="n">
        <v>1</v>
      </c>
      <c r="F5369" s="10" t="n">
        <v>1766.3</v>
      </c>
      <c r="G5369" s="10" t="n">
        <v>208</v>
      </c>
      <c r="H5369" s="10" t="n">
        <v>981.97</v>
      </c>
    </row>
    <row r="5370" customFormat="false" ht="15" hidden="false" customHeight="false" outlineLevel="0" collapsed="false">
      <c r="A5370" s="9" t="s">
        <v>15518</v>
      </c>
      <c r="B5370" s="9" t="s">
        <v>60</v>
      </c>
      <c r="C5370" s="9" t="s">
        <v>10161</v>
      </c>
      <c r="D5370" s="9" t="s">
        <v>10156</v>
      </c>
      <c r="E5370" s="10" t="n">
        <v>2</v>
      </c>
      <c r="F5370" s="10" t="n">
        <v>7262.5</v>
      </c>
      <c r="G5370" s="10" t="n">
        <v>89</v>
      </c>
      <c r="H5370" s="10" t="n">
        <v>4037.58</v>
      </c>
    </row>
    <row r="5371" customFormat="false" ht="15" hidden="false" customHeight="false" outlineLevel="0" collapsed="false">
      <c r="A5371" s="9" t="s">
        <v>15519</v>
      </c>
      <c r="B5371" s="9" t="s">
        <v>62</v>
      </c>
      <c r="C5371" s="9" t="s">
        <v>10162</v>
      </c>
      <c r="D5371" s="9" t="s">
        <v>10155</v>
      </c>
      <c r="E5371" s="10" t="n">
        <v>13</v>
      </c>
      <c r="F5371" s="10" t="n">
        <v>60303.06</v>
      </c>
      <c r="G5371" s="10" t="n">
        <v>47</v>
      </c>
      <c r="H5371" s="10" t="n">
        <v>33525.45</v>
      </c>
    </row>
    <row r="5372" customFormat="false" ht="15" hidden="false" customHeight="false" outlineLevel="0" collapsed="false">
      <c r="A5372" s="9" t="s">
        <v>15520</v>
      </c>
      <c r="B5372" s="9" t="s">
        <v>69</v>
      </c>
      <c r="C5372" s="9" t="s">
        <v>10161</v>
      </c>
      <c r="D5372" s="9" t="s">
        <v>10154</v>
      </c>
      <c r="E5372" s="10" t="n">
        <v>13</v>
      </c>
      <c r="F5372" s="10" t="n">
        <v>100735.32</v>
      </c>
      <c r="G5372" s="10" t="n">
        <v>31</v>
      </c>
      <c r="H5372" s="10" t="n">
        <v>56003.74</v>
      </c>
    </row>
    <row r="5373" customFormat="false" ht="15" hidden="false" customHeight="false" outlineLevel="0" collapsed="false">
      <c r="A5373" s="9" t="s">
        <v>15521</v>
      </c>
      <c r="B5373" s="9" t="s">
        <v>79</v>
      </c>
      <c r="C5373" s="9" t="s">
        <v>10161</v>
      </c>
      <c r="D5373" s="9" t="s">
        <v>10156</v>
      </c>
      <c r="E5373" s="10" t="n">
        <v>1</v>
      </c>
      <c r="F5373" s="10" t="n">
        <v>13581.6</v>
      </c>
      <c r="G5373" s="10" t="n">
        <v>198</v>
      </c>
      <c r="H5373" s="10" t="n">
        <v>7550.68</v>
      </c>
    </row>
    <row r="5374" customFormat="false" ht="15" hidden="false" customHeight="false" outlineLevel="0" collapsed="false">
      <c r="A5374" s="9" t="s">
        <v>15522</v>
      </c>
      <c r="B5374" s="9" t="s">
        <v>71</v>
      </c>
      <c r="C5374" s="9" t="s">
        <v>10161</v>
      </c>
      <c r="D5374" s="9" t="s">
        <v>10155</v>
      </c>
      <c r="E5374" s="10" t="n">
        <v>4</v>
      </c>
      <c r="F5374" s="10" t="n">
        <v>9993.13</v>
      </c>
      <c r="G5374" s="10" t="n">
        <v>22</v>
      </c>
      <c r="H5374" s="10" t="n">
        <v>5555.67</v>
      </c>
    </row>
    <row r="5375" customFormat="false" ht="15" hidden="false" customHeight="false" outlineLevel="0" collapsed="false">
      <c r="A5375" s="9" t="s">
        <v>15523</v>
      </c>
      <c r="B5375" s="9" t="s">
        <v>61</v>
      </c>
      <c r="C5375" s="9" t="s">
        <v>10161</v>
      </c>
      <c r="D5375" s="9" t="s">
        <v>10156</v>
      </c>
      <c r="E5375" s="10" t="n">
        <v>2</v>
      </c>
      <c r="F5375" s="10" t="n">
        <v>4875.55</v>
      </c>
      <c r="G5375" s="10" t="n">
        <v>14</v>
      </c>
      <c r="H5375" s="10" t="n">
        <v>2710.56</v>
      </c>
    </row>
    <row r="5376" customFormat="false" ht="15" hidden="false" customHeight="false" outlineLevel="0" collapsed="false">
      <c r="A5376" s="9" t="s">
        <v>15524</v>
      </c>
      <c r="B5376" s="9" t="s">
        <v>71</v>
      </c>
      <c r="C5376" s="9" t="s">
        <v>10162</v>
      </c>
      <c r="D5376" s="9" t="s">
        <v>10155</v>
      </c>
      <c r="E5376" s="10" t="n">
        <v>10</v>
      </c>
      <c r="F5376" s="10" t="n">
        <v>69359.36</v>
      </c>
      <c r="G5376" s="10" t="n">
        <v>5</v>
      </c>
      <c r="H5376" s="10" t="n">
        <v>38560.29</v>
      </c>
    </row>
    <row r="5377" customFormat="false" ht="15" hidden="false" customHeight="false" outlineLevel="0" collapsed="false">
      <c r="A5377" s="9" t="s">
        <v>15525</v>
      </c>
      <c r="B5377" s="9" t="s">
        <v>74</v>
      </c>
      <c r="C5377" s="9" t="s">
        <v>10161</v>
      </c>
      <c r="D5377" s="9" t="s">
        <v>10156</v>
      </c>
      <c r="E5377" s="10" t="n">
        <v>2</v>
      </c>
      <c r="F5377" s="10" t="n">
        <v>18445.1</v>
      </c>
      <c r="G5377" s="10" t="n">
        <v>97</v>
      </c>
      <c r="H5377" s="10" t="n">
        <v>10254.54</v>
      </c>
    </row>
    <row r="5378" customFormat="false" ht="15" hidden="false" customHeight="false" outlineLevel="0" collapsed="false">
      <c r="A5378" s="9" t="s">
        <v>15526</v>
      </c>
      <c r="B5378" s="9" t="s">
        <v>61</v>
      </c>
      <c r="C5378" s="9" t="s">
        <v>10161</v>
      </c>
      <c r="D5378" s="9" t="s">
        <v>10156</v>
      </c>
      <c r="E5378" s="10" t="n">
        <v>2</v>
      </c>
      <c r="F5378" s="10" t="n">
        <v>3521.1</v>
      </c>
      <c r="G5378" s="10" t="n">
        <v>30</v>
      </c>
      <c r="H5378" s="10" t="n">
        <v>1957.55</v>
      </c>
    </row>
    <row r="5379" customFormat="false" ht="15" hidden="false" customHeight="false" outlineLevel="0" collapsed="false">
      <c r="A5379" s="9" t="s">
        <v>15527</v>
      </c>
      <c r="B5379" s="9" t="s">
        <v>75</v>
      </c>
      <c r="C5379" s="9" t="s">
        <v>10164</v>
      </c>
      <c r="D5379" s="9" t="s">
        <v>10154</v>
      </c>
      <c r="E5379" s="10" t="n">
        <v>20</v>
      </c>
      <c r="F5379" s="10" t="n">
        <v>160352.11</v>
      </c>
      <c r="G5379" s="10" t="n">
        <v>31</v>
      </c>
      <c r="H5379" s="10" t="n">
        <v>89147.66</v>
      </c>
    </row>
    <row r="5380" customFormat="false" ht="15" hidden="false" customHeight="false" outlineLevel="0" collapsed="false">
      <c r="A5380" s="9" t="s">
        <v>15528</v>
      </c>
      <c r="B5380" s="9" t="s">
        <v>77</v>
      </c>
      <c r="C5380" s="9" t="s">
        <v>10161</v>
      </c>
      <c r="D5380" s="9" t="s">
        <v>10156</v>
      </c>
      <c r="E5380" s="10" t="n">
        <v>2</v>
      </c>
      <c r="F5380" s="10" t="n">
        <v>12600.1</v>
      </c>
      <c r="G5380" s="10" t="n">
        <v>88</v>
      </c>
      <c r="H5380" s="10" t="n">
        <v>7005.02</v>
      </c>
    </row>
    <row r="5381" customFormat="false" ht="15" hidden="false" customHeight="false" outlineLevel="0" collapsed="false">
      <c r="A5381" s="9" t="s">
        <v>15529</v>
      </c>
      <c r="B5381" s="9" t="s">
        <v>64</v>
      </c>
      <c r="C5381" s="9" t="s">
        <v>10161</v>
      </c>
      <c r="D5381" s="9" t="s">
        <v>10156</v>
      </c>
      <c r="E5381" s="10" t="n">
        <v>1</v>
      </c>
      <c r="F5381" s="10" t="n">
        <v>1026.69</v>
      </c>
      <c r="G5381" s="10" t="n">
        <v>227</v>
      </c>
      <c r="H5381" s="10" t="n">
        <v>570.79</v>
      </c>
    </row>
    <row r="5382" customFormat="false" ht="15" hidden="false" customHeight="false" outlineLevel="0" collapsed="false">
      <c r="A5382" s="9" t="s">
        <v>15530</v>
      </c>
      <c r="B5382" s="9" t="s">
        <v>71</v>
      </c>
      <c r="C5382" s="9" t="s">
        <v>10161</v>
      </c>
      <c r="D5382" s="9" t="s">
        <v>10156</v>
      </c>
      <c r="E5382" s="10" t="n">
        <v>1</v>
      </c>
      <c r="F5382" s="10" t="n">
        <v>296.1</v>
      </c>
      <c r="G5382" s="10" t="n">
        <v>63</v>
      </c>
      <c r="H5382" s="10" t="n">
        <v>164.62</v>
      </c>
    </row>
    <row r="5383" customFormat="false" ht="15" hidden="false" customHeight="false" outlineLevel="0" collapsed="false">
      <c r="A5383" s="9" t="s">
        <v>15531</v>
      </c>
      <c r="B5383" s="9" t="s">
        <v>77</v>
      </c>
      <c r="C5383" s="9" t="s">
        <v>10164</v>
      </c>
      <c r="D5383" s="9" t="s">
        <v>10156</v>
      </c>
      <c r="E5383" s="10" t="n">
        <v>2</v>
      </c>
      <c r="F5383" s="10" t="n">
        <v>1408.1</v>
      </c>
      <c r="G5383" s="10" t="n">
        <v>88</v>
      </c>
      <c r="H5383" s="10" t="n">
        <v>782.83</v>
      </c>
    </row>
    <row r="5384" customFormat="false" ht="15" hidden="false" customHeight="false" outlineLevel="0" collapsed="false">
      <c r="A5384" s="9" t="s">
        <v>15532</v>
      </c>
      <c r="B5384" s="9" t="s">
        <v>59</v>
      </c>
      <c r="C5384" s="9" t="s">
        <v>10161</v>
      </c>
      <c r="D5384" s="9" t="s">
        <v>10156</v>
      </c>
      <c r="E5384" s="10" t="n">
        <v>1</v>
      </c>
      <c r="F5384" s="10" t="n">
        <v>1832.67</v>
      </c>
      <c r="G5384" s="10" t="n">
        <v>109</v>
      </c>
      <c r="H5384" s="10" t="n">
        <v>1018.87</v>
      </c>
    </row>
    <row r="5385" customFormat="false" ht="15" hidden="false" customHeight="false" outlineLevel="0" collapsed="false">
      <c r="A5385" s="9" t="s">
        <v>15533</v>
      </c>
      <c r="B5385" s="9" t="s">
        <v>68</v>
      </c>
      <c r="C5385" s="9" t="s">
        <v>10162</v>
      </c>
      <c r="D5385" s="9" t="s">
        <v>10156</v>
      </c>
      <c r="E5385" s="10" t="n">
        <v>2</v>
      </c>
      <c r="F5385" s="10" t="n">
        <v>3463.11</v>
      </c>
      <c r="G5385" s="10" t="n">
        <v>31</v>
      </c>
      <c r="H5385" s="10" t="n">
        <v>1925.31</v>
      </c>
    </row>
    <row r="5386" customFormat="false" ht="15" hidden="false" customHeight="false" outlineLevel="0" collapsed="false">
      <c r="A5386" s="9" t="s">
        <v>15534</v>
      </c>
      <c r="B5386" s="9" t="s">
        <v>71</v>
      </c>
      <c r="C5386" s="9" t="s">
        <v>10161</v>
      </c>
      <c r="D5386" s="9" t="s">
        <v>10156</v>
      </c>
      <c r="E5386" s="10" t="n">
        <v>1</v>
      </c>
      <c r="F5386" s="10" t="n">
        <v>3789.6</v>
      </c>
      <c r="G5386" s="10" t="n">
        <v>31</v>
      </c>
      <c r="H5386" s="10" t="n">
        <v>2106.83</v>
      </c>
    </row>
    <row r="5387" customFormat="false" ht="15" hidden="false" customHeight="false" outlineLevel="0" collapsed="false">
      <c r="A5387" s="9" t="s">
        <v>15535</v>
      </c>
      <c r="B5387" s="9" t="s">
        <v>68</v>
      </c>
      <c r="C5387" s="9" t="s">
        <v>10161</v>
      </c>
      <c r="D5387" s="9" t="s">
        <v>10155</v>
      </c>
      <c r="E5387" s="10" t="n">
        <v>4</v>
      </c>
      <c r="F5387" s="10" t="n">
        <v>35933.71</v>
      </c>
      <c r="G5387" s="10" t="n">
        <v>1</v>
      </c>
      <c r="H5387" s="10" t="n">
        <v>19977.32</v>
      </c>
    </row>
    <row r="5388" customFormat="false" ht="15" hidden="false" customHeight="false" outlineLevel="0" collapsed="false">
      <c r="A5388" s="9" t="s">
        <v>15536</v>
      </c>
      <c r="B5388" s="9" t="s">
        <v>74</v>
      </c>
      <c r="C5388" s="9" t="s">
        <v>10162</v>
      </c>
      <c r="D5388" s="9" t="s">
        <v>10155</v>
      </c>
      <c r="E5388" s="10" t="n">
        <v>5</v>
      </c>
      <c r="F5388" s="10" t="n">
        <v>14353.65</v>
      </c>
      <c r="G5388" s="10" t="n">
        <v>10</v>
      </c>
      <c r="H5388" s="10" t="n">
        <v>7979.9</v>
      </c>
    </row>
    <row r="5389" customFormat="false" ht="15" hidden="false" customHeight="false" outlineLevel="0" collapsed="false">
      <c r="A5389" s="9" t="s">
        <v>15537</v>
      </c>
      <c r="B5389" s="9" t="s">
        <v>78</v>
      </c>
      <c r="C5389" s="9" t="s">
        <v>10164</v>
      </c>
      <c r="D5389" s="9" t="s">
        <v>10156</v>
      </c>
      <c r="E5389" s="10" t="n">
        <v>1</v>
      </c>
      <c r="F5389" s="10" t="n">
        <v>12427.36</v>
      </c>
      <c r="G5389" s="10" t="n">
        <v>238</v>
      </c>
      <c r="H5389" s="10" t="n">
        <v>6908.98</v>
      </c>
    </row>
    <row r="5390" customFormat="false" ht="15" hidden="false" customHeight="false" outlineLevel="0" collapsed="false">
      <c r="A5390" s="9" t="s">
        <v>15538</v>
      </c>
      <c r="B5390" s="9" t="s">
        <v>73</v>
      </c>
      <c r="C5390" s="9" t="s">
        <v>10161</v>
      </c>
      <c r="D5390" s="9" t="s">
        <v>10155</v>
      </c>
      <c r="E5390" s="10" t="n">
        <v>4</v>
      </c>
      <c r="F5390" s="10" t="n">
        <v>7525.75</v>
      </c>
      <c r="G5390" s="10" t="n">
        <v>84</v>
      </c>
      <c r="H5390" s="10" t="n">
        <v>4183.94</v>
      </c>
    </row>
    <row r="5391" customFormat="false" ht="15" hidden="false" customHeight="false" outlineLevel="0" collapsed="false">
      <c r="A5391" s="9" t="s">
        <v>15539</v>
      </c>
      <c r="B5391" s="9" t="s">
        <v>65</v>
      </c>
      <c r="C5391" s="9" t="s">
        <v>10161</v>
      </c>
      <c r="D5391" s="9" t="s">
        <v>10156</v>
      </c>
      <c r="E5391" s="10" t="n">
        <v>2</v>
      </c>
      <c r="F5391" s="10" t="n">
        <v>10583.05</v>
      </c>
      <c r="G5391" s="10" t="n">
        <v>34</v>
      </c>
      <c r="H5391" s="10" t="n">
        <v>5883.64</v>
      </c>
    </row>
    <row r="5392" customFormat="false" ht="15" hidden="false" customHeight="false" outlineLevel="0" collapsed="false">
      <c r="A5392" s="9" t="s">
        <v>15540</v>
      </c>
      <c r="B5392" s="9" t="s">
        <v>76</v>
      </c>
      <c r="C5392" s="9" t="s">
        <v>10161</v>
      </c>
      <c r="D5392" s="9" t="s">
        <v>10155</v>
      </c>
      <c r="E5392" s="10" t="n">
        <v>5</v>
      </c>
      <c r="F5392" s="10" t="n">
        <v>26288.35</v>
      </c>
      <c r="G5392" s="10" t="n">
        <v>57</v>
      </c>
      <c r="H5392" s="10" t="n">
        <v>14614.99</v>
      </c>
    </row>
    <row r="5393" customFormat="false" ht="15" hidden="false" customHeight="false" outlineLevel="0" collapsed="false">
      <c r="A5393" s="9" t="s">
        <v>15541</v>
      </c>
      <c r="B5393" s="9" t="s">
        <v>74</v>
      </c>
      <c r="C5393" s="9" t="s">
        <v>10163</v>
      </c>
      <c r="D5393" s="9" t="s">
        <v>10155</v>
      </c>
      <c r="E5393" s="10" t="n">
        <v>3</v>
      </c>
      <c r="F5393" s="10" t="n">
        <v>22378.3</v>
      </c>
      <c r="G5393" s="10" t="n">
        <v>47</v>
      </c>
      <c r="H5393" s="10" t="n">
        <v>12441.2</v>
      </c>
    </row>
    <row r="5394" customFormat="false" ht="15" hidden="false" customHeight="false" outlineLevel="0" collapsed="false">
      <c r="A5394" s="9" t="s">
        <v>15542</v>
      </c>
      <c r="B5394" s="9" t="s">
        <v>75</v>
      </c>
      <c r="C5394" s="9" t="s">
        <v>10164</v>
      </c>
      <c r="D5394" s="9" t="s">
        <v>10155</v>
      </c>
      <c r="E5394" s="10" t="n">
        <v>5</v>
      </c>
      <c r="F5394" s="10" t="n">
        <v>25038.8</v>
      </c>
      <c r="G5394" s="10" t="n">
        <v>2</v>
      </c>
      <c r="H5394" s="10" t="n">
        <v>13920.31</v>
      </c>
    </row>
    <row r="5395" customFormat="false" ht="15" hidden="false" customHeight="false" outlineLevel="0" collapsed="false">
      <c r="A5395" s="9" t="s">
        <v>15543</v>
      </c>
      <c r="B5395" s="9" t="s">
        <v>71</v>
      </c>
      <c r="C5395" s="9" t="s">
        <v>10161</v>
      </c>
      <c r="D5395" s="9" t="s">
        <v>10157</v>
      </c>
      <c r="E5395" s="10" t="n">
        <v>4</v>
      </c>
      <c r="F5395" s="10" t="n">
        <v>49984.84</v>
      </c>
      <c r="G5395" s="10" t="n">
        <v>190</v>
      </c>
      <c r="H5395" s="10" t="n">
        <v>27789.04</v>
      </c>
    </row>
    <row r="5396" customFormat="false" ht="15" hidden="false" customHeight="false" outlineLevel="0" collapsed="false">
      <c r="A5396" s="9" t="s">
        <v>15544</v>
      </c>
      <c r="B5396" s="9" t="s">
        <v>79</v>
      </c>
      <c r="C5396" s="9" t="s">
        <v>10163</v>
      </c>
      <c r="D5396" s="9" t="s">
        <v>10154</v>
      </c>
      <c r="E5396" s="10" t="n">
        <v>10</v>
      </c>
      <c r="F5396" s="10" t="n">
        <v>151201.78</v>
      </c>
      <c r="G5396" s="10" t="n">
        <v>80</v>
      </c>
      <c r="H5396" s="10" t="n">
        <v>84060.54</v>
      </c>
    </row>
    <row r="5397" customFormat="false" ht="15" hidden="false" customHeight="false" outlineLevel="0" collapsed="false">
      <c r="A5397" s="9" t="s">
        <v>15545</v>
      </c>
      <c r="B5397" s="9" t="s">
        <v>64</v>
      </c>
      <c r="C5397" s="9" t="s">
        <v>10161</v>
      </c>
      <c r="D5397" s="9" t="s">
        <v>10155</v>
      </c>
      <c r="E5397" s="10" t="n">
        <v>3</v>
      </c>
      <c r="F5397" s="10" t="n">
        <v>10201.81</v>
      </c>
      <c r="G5397" s="10" t="n">
        <v>17</v>
      </c>
      <c r="H5397" s="10" t="n">
        <v>5671.69</v>
      </c>
    </row>
    <row r="5398" customFormat="false" ht="15" hidden="false" customHeight="false" outlineLevel="0" collapsed="false">
      <c r="A5398" s="9" t="s">
        <v>15546</v>
      </c>
      <c r="B5398" s="9" t="s">
        <v>70</v>
      </c>
      <c r="C5398" s="9" t="s">
        <v>10164</v>
      </c>
      <c r="D5398" s="9" t="s">
        <v>10154</v>
      </c>
      <c r="E5398" s="10" t="n">
        <v>10</v>
      </c>
      <c r="F5398" s="10" t="n">
        <v>88942.16</v>
      </c>
      <c r="G5398" s="10" t="n">
        <v>26</v>
      </c>
      <c r="H5398" s="10" t="n">
        <v>49447.34</v>
      </c>
    </row>
    <row r="5399" customFormat="false" ht="15" hidden="false" customHeight="false" outlineLevel="0" collapsed="false">
      <c r="A5399" s="9" t="s">
        <v>15547</v>
      </c>
      <c r="B5399" s="9" t="s">
        <v>65</v>
      </c>
      <c r="C5399" s="9" t="s">
        <v>10161</v>
      </c>
      <c r="D5399" s="9" t="s">
        <v>10156</v>
      </c>
      <c r="E5399" s="10" t="n">
        <v>2</v>
      </c>
      <c r="F5399" s="10" t="n">
        <v>5609.2</v>
      </c>
      <c r="G5399" s="10" t="n">
        <v>57</v>
      </c>
      <c r="H5399" s="10" t="n">
        <v>3118.43</v>
      </c>
    </row>
    <row r="5400" customFormat="false" ht="15" hidden="false" customHeight="false" outlineLevel="0" collapsed="false">
      <c r="A5400" s="9" t="s">
        <v>15548</v>
      </c>
      <c r="B5400" s="9" t="s">
        <v>75</v>
      </c>
      <c r="C5400" s="9" t="s">
        <v>10163</v>
      </c>
      <c r="D5400" s="9" t="s">
        <v>10155</v>
      </c>
      <c r="E5400" s="10" t="n">
        <v>10</v>
      </c>
      <c r="F5400" s="10" t="n">
        <v>61478.78</v>
      </c>
      <c r="G5400" s="10" t="n">
        <v>2</v>
      </c>
      <c r="H5400" s="10" t="n">
        <v>34179.09</v>
      </c>
    </row>
    <row r="5401" customFormat="false" ht="15" hidden="false" customHeight="false" outlineLevel="0" collapsed="false">
      <c r="A5401" s="9" t="s">
        <v>15549</v>
      </c>
      <c r="B5401" s="9" t="s">
        <v>79</v>
      </c>
      <c r="C5401" s="9" t="s">
        <v>10162</v>
      </c>
      <c r="D5401" s="9" t="s">
        <v>10155</v>
      </c>
      <c r="E5401" s="10" t="n">
        <v>3</v>
      </c>
      <c r="F5401" s="10" t="n">
        <v>7926.2</v>
      </c>
      <c r="G5401" s="10" t="n">
        <v>6</v>
      </c>
      <c r="H5401" s="10" t="n">
        <v>4406.57</v>
      </c>
    </row>
    <row r="5402" customFormat="false" ht="15" hidden="false" customHeight="false" outlineLevel="0" collapsed="false">
      <c r="A5402" s="9" t="s">
        <v>15550</v>
      </c>
      <c r="B5402" s="9" t="s">
        <v>61</v>
      </c>
      <c r="C5402" s="9" t="s">
        <v>10162</v>
      </c>
      <c r="D5402" s="9" t="s">
        <v>10155</v>
      </c>
      <c r="E5402" s="10" t="n">
        <v>4</v>
      </c>
      <c r="F5402" s="10" t="n">
        <v>51478.01</v>
      </c>
      <c r="G5402" s="10" t="n">
        <v>56</v>
      </c>
      <c r="H5402" s="10" t="n">
        <v>28619.17</v>
      </c>
    </row>
    <row r="5403" customFormat="false" ht="15" hidden="false" customHeight="false" outlineLevel="0" collapsed="false">
      <c r="A5403" s="9" t="s">
        <v>15551</v>
      </c>
      <c r="B5403" s="9" t="s">
        <v>68</v>
      </c>
      <c r="C5403" s="9" t="s">
        <v>10164</v>
      </c>
      <c r="D5403" s="9" t="s">
        <v>10156</v>
      </c>
      <c r="E5403" s="10" t="n">
        <v>2</v>
      </c>
      <c r="F5403" s="10" t="n">
        <v>2471.1</v>
      </c>
      <c r="G5403" s="10" t="n">
        <v>9</v>
      </c>
      <c r="H5403" s="10" t="n">
        <v>1373.81</v>
      </c>
    </row>
    <row r="5404" customFormat="false" ht="15" hidden="false" customHeight="false" outlineLevel="0" collapsed="false">
      <c r="A5404" s="9" t="s">
        <v>15552</v>
      </c>
      <c r="B5404" s="9" t="s">
        <v>76</v>
      </c>
      <c r="C5404" s="9" t="s">
        <v>10161</v>
      </c>
      <c r="D5404" s="9" t="s">
        <v>10155</v>
      </c>
      <c r="E5404" s="10" t="n">
        <v>7</v>
      </c>
      <c r="F5404" s="10" t="n">
        <v>29279.59</v>
      </c>
      <c r="G5404" s="10" t="n">
        <v>1</v>
      </c>
      <c r="H5404" s="10" t="n">
        <v>16277.97</v>
      </c>
    </row>
    <row r="5405" customFormat="false" ht="15" hidden="false" customHeight="false" outlineLevel="0" collapsed="false">
      <c r="A5405" s="9" t="s">
        <v>15553</v>
      </c>
      <c r="B5405" s="9" t="s">
        <v>72</v>
      </c>
      <c r="C5405" s="9" t="s">
        <v>10161</v>
      </c>
      <c r="D5405" s="9" t="s">
        <v>10157</v>
      </c>
      <c r="E5405" s="10" t="n">
        <v>2</v>
      </c>
      <c r="F5405" s="10" t="n">
        <v>10387.21</v>
      </c>
      <c r="G5405" s="10" t="n">
        <v>187</v>
      </c>
      <c r="H5405" s="10" t="n">
        <v>5774.76</v>
      </c>
    </row>
    <row r="5406" customFormat="false" ht="15" hidden="false" customHeight="false" outlineLevel="0" collapsed="false">
      <c r="A5406" s="9" t="s">
        <v>15554</v>
      </c>
      <c r="B5406" s="9" t="s">
        <v>65</v>
      </c>
      <c r="C5406" s="9" t="s">
        <v>10163</v>
      </c>
      <c r="D5406" s="9" t="s">
        <v>10156</v>
      </c>
      <c r="E5406" s="10" t="n">
        <v>2</v>
      </c>
      <c r="F5406" s="10" t="n">
        <v>4729.56</v>
      </c>
      <c r="G5406" s="10" t="n">
        <v>72</v>
      </c>
      <c r="H5406" s="10" t="n">
        <v>2629.4</v>
      </c>
    </row>
    <row r="5407" customFormat="false" ht="15" hidden="false" customHeight="false" outlineLevel="0" collapsed="false">
      <c r="A5407" s="9" t="s">
        <v>15555</v>
      </c>
      <c r="B5407" s="9" t="s">
        <v>69</v>
      </c>
      <c r="C5407" s="9" t="s">
        <v>10163</v>
      </c>
      <c r="D5407" s="9" t="s">
        <v>10156</v>
      </c>
      <c r="E5407" s="10" t="n">
        <v>2</v>
      </c>
      <c r="F5407" s="10" t="n">
        <v>8041.28</v>
      </c>
      <c r="G5407" s="10" t="n">
        <v>51</v>
      </c>
      <c r="H5407" s="10" t="n">
        <v>4470.54</v>
      </c>
    </row>
    <row r="5408" customFormat="false" ht="15" hidden="false" customHeight="false" outlineLevel="0" collapsed="false">
      <c r="A5408" s="9" t="s">
        <v>15556</v>
      </c>
      <c r="B5408" s="9" t="s">
        <v>60</v>
      </c>
      <c r="C5408" s="9" t="s">
        <v>10161</v>
      </c>
      <c r="D5408" s="9" t="s">
        <v>10157</v>
      </c>
      <c r="E5408" s="10" t="n">
        <v>2</v>
      </c>
      <c r="F5408" s="10" t="n">
        <v>30599.05</v>
      </c>
      <c r="G5408" s="10" t="n">
        <v>128</v>
      </c>
      <c r="H5408" s="10" t="n">
        <v>17011.52</v>
      </c>
    </row>
    <row r="5409" customFormat="false" ht="15" hidden="false" customHeight="false" outlineLevel="0" collapsed="false">
      <c r="A5409" s="9" t="s">
        <v>15557</v>
      </c>
      <c r="B5409" s="9" t="s">
        <v>65</v>
      </c>
      <c r="C5409" s="9" t="s">
        <v>10161</v>
      </c>
      <c r="D5409" s="9" t="s">
        <v>10155</v>
      </c>
      <c r="E5409" s="10" t="n">
        <v>4</v>
      </c>
      <c r="F5409" s="10" t="n">
        <v>4797</v>
      </c>
      <c r="G5409" s="10" t="n">
        <v>101</v>
      </c>
      <c r="H5409" s="10" t="n">
        <v>2666.89</v>
      </c>
    </row>
    <row r="5410" customFormat="false" ht="15" hidden="false" customHeight="false" outlineLevel="0" collapsed="false">
      <c r="A5410" s="9" t="s">
        <v>15558</v>
      </c>
      <c r="B5410" s="9" t="s">
        <v>68</v>
      </c>
      <c r="C5410" s="9" t="s">
        <v>10162</v>
      </c>
      <c r="D5410" s="9" t="s">
        <v>10155</v>
      </c>
      <c r="E5410" s="10" t="n">
        <v>10</v>
      </c>
      <c r="F5410" s="10" t="n">
        <v>52835.41</v>
      </c>
      <c r="G5410" s="10" t="n">
        <v>3</v>
      </c>
      <c r="H5410" s="10" t="n">
        <v>29373.81</v>
      </c>
    </row>
    <row r="5411" customFormat="false" ht="15" hidden="false" customHeight="false" outlineLevel="0" collapsed="false">
      <c r="A5411" s="9" t="s">
        <v>15559</v>
      </c>
      <c r="B5411" s="9" t="s">
        <v>64</v>
      </c>
      <c r="C5411" s="9" t="s">
        <v>10161</v>
      </c>
      <c r="D5411" s="9" t="s">
        <v>10154</v>
      </c>
      <c r="E5411" s="10" t="n">
        <v>12</v>
      </c>
      <c r="F5411" s="10" t="n">
        <v>72765.15</v>
      </c>
      <c r="G5411" s="10" t="n">
        <v>5</v>
      </c>
      <c r="H5411" s="10" t="n">
        <v>40453.74</v>
      </c>
    </row>
    <row r="5412" customFormat="false" ht="15" hidden="false" customHeight="false" outlineLevel="0" collapsed="false">
      <c r="A5412" s="9" t="s">
        <v>15560</v>
      </c>
      <c r="B5412" s="9" t="s">
        <v>75</v>
      </c>
      <c r="C5412" s="9" t="s">
        <v>10161</v>
      </c>
      <c r="D5412" s="9" t="s">
        <v>10156</v>
      </c>
      <c r="E5412" s="10" t="n">
        <v>1</v>
      </c>
      <c r="F5412" s="10" t="n">
        <v>255.55</v>
      </c>
      <c r="G5412" s="10" t="n">
        <v>27</v>
      </c>
      <c r="H5412" s="10" t="n">
        <v>142.07</v>
      </c>
    </row>
    <row r="5413" customFormat="false" ht="15" hidden="false" customHeight="false" outlineLevel="0" collapsed="false">
      <c r="A5413" s="9" t="s">
        <v>15561</v>
      </c>
      <c r="B5413" s="9" t="s">
        <v>76</v>
      </c>
      <c r="C5413" s="9" t="s">
        <v>10161</v>
      </c>
      <c r="D5413" s="9" t="s">
        <v>10156</v>
      </c>
      <c r="E5413" s="10" t="n">
        <v>1</v>
      </c>
      <c r="F5413" s="10" t="n">
        <v>29126.3</v>
      </c>
      <c r="G5413" s="10" t="n">
        <v>228</v>
      </c>
      <c r="H5413" s="10" t="n">
        <v>16192.75</v>
      </c>
    </row>
    <row r="5414" customFormat="false" ht="15" hidden="false" customHeight="false" outlineLevel="0" collapsed="false">
      <c r="A5414" s="9" t="s">
        <v>15562</v>
      </c>
      <c r="B5414" s="9" t="s">
        <v>65</v>
      </c>
      <c r="C5414" s="9" t="s">
        <v>10161</v>
      </c>
      <c r="D5414" s="9" t="s">
        <v>10155</v>
      </c>
      <c r="E5414" s="10" t="n">
        <v>5</v>
      </c>
      <c r="F5414" s="10" t="n">
        <v>24422.83</v>
      </c>
      <c r="G5414" s="10" t="n">
        <v>55</v>
      </c>
      <c r="H5414" s="10" t="n">
        <v>13577.86</v>
      </c>
    </row>
    <row r="5415" customFormat="false" ht="15" hidden="false" customHeight="false" outlineLevel="0" collapsed="false">
      <c r="A5415" s="9" t="s">
        <v>15563</v>
      </c>
      <c r="B5415" s="9" t="s">
        <v>76</v>
      </c>
      <c r="C5415" s="9" t="s">
        <v>10162</v>
      </c>
      <c r="D5415" s="9" t="s">
        <v>10155</v>
      </c>
      <c r="E5415" s="10" t="n">
        <v>8</v>
      </c>
      <c r="F5415" s="10" t="n">
        <v>23936.95</v>
      </c>
      <c r="G5415" s="10" t="n">
        <v>1</v>
      </c>
      <c r="H5415" s="10" t="n">
        <v>13307.73</v>
      </c>
    </row>
    <row r="5416" customFormat="false" ht="15" hidden="false" customHeight="false" outlineLevel="0" collapsed="false">
      <c r="A5416" s="9" t="s">
        <v>15564</v>
      </c>
      <c r="B5416" s="9" t="s">
        <v>71</v>
      </c>
      <c r="C5416" s="9" t="s">
        <v>10161</v>
      </c>
      <c r="D5416" s="9" t="s">
        <v>10157</v>
      </c>
      <c r="E5416" s="10" t="n">
        <v>2</v>
      </c>
      <c r="F5416" s="10" t="n">
        <v>2521.09</v>
      </c>
      <c r="G5416" s="10" t="n">
        <v>127</v>
      </c>
      <c r="H5416" s="10" t="n">
        <v>1401.6</v>
      </c>
    </row>
    <row r="5417" customFormat="false" ht="15" hidden="false" customHeight="false" outlineLevel="0" collapsed="false">
      <c r="A5417" s="9" t="s">
        <v>15565</v>
      </c>
      <c r="B5417" s="9" t="s">
        <v>76</v>
      </c>
      <c r="C5417" s="9" t="s">
        <v>10163</v>
      </c>
      <c r="D5417" s="9" t="s">
        <v>10155</v>
      </c>
      <c r="E5417" s="10" t="n">
        <v>7</v>
      </c>
      <c r="F5417" s="10" t="n">
        <v>17146.4</v>
      </c>
      <c r="G5417" s="10" t="n">
        <v>4</v>
      </c>
      <c r="H5417" s="10" t="n">
        <v>9532.53</v>
      </c>
    </row>
    <row r="5418" customFormat="false" ht="15" hidden="false" customHeight="false" outlineLevel="0" collapsed="false">
      <c r="A5418" s="9" t="s">
        <v>15566</v>
      </c>
      <c r="B5418" s="9" t="s">
        <v>73</v>
      </c>
      <c r="C5418" s="9" t="s">
        <v>10164</v>
      </c>
      <c r="D5418" s="9" t="s">
        <v>10156</v>
      </c>
      <c r="E5418" s="10" t="n">
        <v>2</v>
      </c>
      <c r="F5418" s="10" t="n">
        <v>8932.35</v>
      </c>
      <c r="G5418" s="10" t="n">
        <v>32</v>
      </c>
      <c r="H5418" s="10" t="n">
        <v>4965.93</v>
      </c>
    </row>
    <row r="5419" customFormat="false" ht="15" hidden="false" customHeight="false" outlineLevel="0" collapsed="false">
      <c r="A5419" s="9" t="s">
        <v>15567</v>
      </c>
      <c r="B5419" s="9" t="s">
        <v>79</v>
      </c>
      <c r="C5419" s="9" t="s">
        <v>10161</v>
      </c>
      <c r="D5419" s="9" t="s">
        <v>10154</v>
      </c>
      <c r="E5419" s="10" t="n">
        <v>7</v>
      </c>
      <c r="F5419" s="10" t="n">
        <v>85500.59</v>
      </c>
      <c r="G5419" s="10" t="n">
        <v>35</v>
      </c>
      <c r="H5419" s="10" t="n">
        <v>47534</v>
      </c>
    </row>
    <row r="5420" customFormat="false" ht="15" hidden="false" customHeight="false" outlineLevel="0" collapsed="false">
      <c r="A5420" s="9" t="s">
        <v>15568</v>
      </c>
      <c r="B5420" s="9" t="s">
        <v>71</v>
      </c>
      <c r="C5420" s="9" t="s">
        <v>10163</v>
      </c>
      <c r="D5420" s="9" t="s">
        <v>10156</v>
      </c>
      <c r="E5420" s="10" t="n">
        <v>1</v>
      </c>
      <c r="F5420" s="10" t="n">
        <v>1105.3</v>
      </c>
      <c r="G5420" s="10" t="n">
        <v>53</v>
      </c>
      <c r="H5420" s="10" t="n">
        <v>614.49</v>
      </c>
    </row>
    <row r="5421" customFormat="false" ht="15" hidden="false" customHeight="false" outlineLevel="0" collapsed="false">
      <c r="A5421" s="9" t="s">
        <v>15569</v>
      </c>
      <c r="B5421" s="9" t="s">
        <v>74</v>
      </c>
      <c r="C5421" s="9" t="s">
        <v>10161</v>
      </c>
      <c r="D5421" s="9" t="s">
        <v>10155</v>
      </c>
      <c r="E5421" s="10" t="n">
        <v>4</v>
      </c>
      <c r="F5421" s="10" t="n">
        <v>29690.92</v>
      </c>
      <c r="G5421" s="10" t="n">
        <v>105</v>
      </c>
      <c r="H5421" s="10" t="n">
        <v>16506.65</v>
      </c>
    </row>
    <row r="5422" customFormat="false" ht="15" hidden="false" customHeight="false" outlineLevel="0" collapsed="false">
      <c r="A5422" s="9" t="s">
        <v>15570</v>
      </c>
      <c r="B5422" s="9" t="s">
        <v>62</v>
      </c>
      <c r="C5422" s="9" t="s">
        <v>10162</v>
      </c>
      <c r="D5422" s="9" t="s">
        <v>10157</v>
      </c>
      <c r="E5422" s="10" t="n">
        <v>4</v>
      </c>
      <c r="F5422" s="10" t="n">
        <v>9060.92</v>
      </c>
      <c r="G5422" s="10" t="n">
        <v>177</v>
      </c>
      <c r="H5422" s="10" t="n">
        <v>5037.41</v>
      </c>
    </row>
    <row r="5423" customFormat="false" ht="15" hidden="false" customHeight="false" outlineLevel="0" collapsed="false">
      <c r="A5423" s="9" t="s">
        <v>15571</v>
      </c>
      <c r="B5423" s="9" t="s">
        <v>71</v>
      </c>
      <c r="C5423" s="9" t="s">
        <v>10164</v>
      </c>
      <c r="D5423" s="9" t="s">
        <v>10154</v>
      </c>
      <c r="E5423" s="10" t="n">
        <v>4</v>
      </c>
      <c r="F5423" s="10" t="n">
        <v>85187.5</v>
      </c>
      <c r="G5423" s="10" t="n">
        <v>8</v>
      </c>
      <c r="H5423" s="10" t="n">
        <v>47359.94</v>
      </c>
    </row>
    <row r="5424" customFormat="false" ht="15" hidden="false" customHeight="false" outlineLevel="0" collapsed="false">
      <c r="A5424" s="9" t="s">
        <v>15572</v>
      </c>
      <c r="B5424" s="9" t="s">
        <v>68</v>
      </c>
      <c r="C5424" s="9" t="s">
        <v>10161</v>
      </c>
      <c r="D5424" s="9" t="s">
        <v>10155</v>
      </c>
      <c r="E5424" s="10" t="n">
        <v>3</v>
      </c>
      <c r="F5424" s="10" t="n">
        <v>49274.31</v>
      </c>
      <c r="G5424" s="10" t="n">
        <v>24</v>
      </c>
      <c r="H5424" s="10" t="n">
        <v>27394.02</v>
      </c>
    </row>
    <row r="5425" customFormat="false" ht="15" hidden="false" customHeight="false" outlineLevel="0" collapsed="false">
      <c r="A5425" s="9" t="s">
        <v>15573</v>
      </c>
      <c r="B5425" s="9" t="s">
        <v>65</v>
      </c>
      <c r="C5425" s="9" t="s">
        <v>10164</v>
      </c>
      <c r="D5425" s="9" t="s">
        <v>10155</v>
      </c>
      <c r="E5425" s="10" t="n">
        <v>3</v>
      </c>
      <c r="F5425" s="10" t="n">
        <v>17016.9</v>
      </c>
      <c r="G5425" s="10" t="n">
        <v>20</v>
      </c>
      <c r="H5425" s="10" t="n">
        <v>9460.54</v>
      </c>
    </row>
    <row r="5426" customFormat="false" ht="15" hidden="false" customHeight="false" outlineLevel="0" collapsed="false">
      <c r="A5426" s="9" t="s">
        <v>15574</v>
      </c>
      <c r="B5426" s="9" t="s">
        <v>71</v>
      </c>
      <c r="C5426" s="9" t="s">
        <v>10161</v>
      </c>
      <c r="D5426" s="9" t="s">
        <v>10156</v>
      </c>
      <c r="E5426" s="10" t="n">
        <v>1</v>
      </c>
      <c r="F5426" s="10" t="n">
        <v>37151.28</v>
      </c>
      <c r="G5426" s="10" t="n">
        <v>301</v>
      </c>
      <c r="H5426" s="10" t="n">
        <v>20654.23</v>
      </c>
    </row>
    <row r="5427" customFormat="false" ht="15" hidden="false" customHeight="false" outlineLevel="0" collapsed="false">
      <c r="A5427" s="9" t="s">
        <v>15575</v>
      </c>
      <c r="B5427" s="9" t="s">
        <v>62</v>
      </c>
      <c r="C5427" s="9" t="s">
        <v>10164</v>
      </c>
      <c r="D5427" s="9" t="s">
        <v>10157</v>
      </c>
      <c r="E5427" s="10" t="n">
        <v>3</v>
      </c>
      <c r="F5427" s="10" t="n">
        <v>8284.05</v>
      </c>
      <c r="G5427" s="10" t="n">
        <v>239</v>
      </c>
      <c r="H5427" s="10" t="n">
        <v>4605.51</v>
      </c>
    </row>
    <row r="5428" customFormat="false" ht="15" hidden="false" customHeight="false" outlineLevel="0" collapsed="false">
      <c r="A5428" s="9" t="s">
        <v>15576</v>
      </c>
      <c r="B5428" s="9" t="s">
        <v>62</v>
      </c>
      <c r="C5428" s="9" t="s">
        <v>10161</v>
      </c>
      <c r="D5428" s="9" t="s">
        <v>10157</v>
      </c>
      <c r="E5428" s="10" t="n">
        <v>5</v>
      </c>
      <c r="F5428" s="10" t="n">
        <v>91865.7</v>
      </c>
      <c r="G5428" s="10" t="n">
        <v>157</v>
      </c>
      <c r="H5428" s="10" t="n">
        <v>51072.68</v>
      </c>
    </row>
    <row r="5429" customFormat="false" ht="15" hidden="false" customHeight="false" outlineLevel="0" collapsed="false">
      <c r="A5429" s="9" t="s">
        <v>15577</v>
      </c>
      <c r="B5429" s="9" t="s">
        <v>73</v>
      </c>
      <c r="C5429" s="9" t="s">
        <v>10164</v>
      </c>
      <c r="D5429" s="9" t="s">
        <v>10156</v>
      </c>
      <c r="E5429" s="10" t="n">
        <v>1</v>
      </c>
      <c r="F5429" s="10" t="n">
        <v>3892.15</v>
      </c>
      <c r="G5429" s="10" t="n">
        <v>207</v>
      </c>
      <c r="H5429" s="10" t="n">
        <v>2163.84</v>
      </c>
    </row>
    <row r="5430" customFormat="false" ht="15" hidden="false" customHeight="false" outlineLevel="0" collapsed="false">
      <c r="A5430" s="9" t="s">
        <v>15578</v>
      </c>
      <c r="B5430" s="9" t="s">
        <v>68</v>
      </c>
      <c r="C5430" s="9" t="s">
        <v>10162</v>
      </c>
      <c r="D5430" s="9" t="s">
        <v>10155</v>
      </c>
      <c r="E5430" s="10" t="n">
        <v>5</v>
      </c>
      <c r="F5430" s="10" t="n">
        <v>11819.15</v>
      </c>
      <c r="G5430" s="10" t="n">
        <v>64</v>
      </c>
      <c r="H5430" s="10" t="n">
        <v>6570.85</v>
      </c>
    </row>
    <row r="5431" customFormat="false" ht="15" hidden="false" customHeight="false" outlineLevel="0" collapsed="false">
      <c r="A5431" s="9" t="s">
        <v>15579</v>
      </c>
      <c r="B5431" s="9" t="s">
        <v>64</v>
      </c>
      <c r="C5431" s="9" t="s">
        <v>10164</v>
      </c>
      <c r="D5431" s="9" t="s">
        <v>10154</v>
      </c>
      <c r="E5431" s="10" t="n">
        <v>7</v>
      </c>
      <c r="F5431" s="10" t="n">
        <v>92848.92</v>
      </c>
      <c r="G5431" s="10" t="n">
        <v>2</v>
      </c>
      <c r="H5431" s="10" t="n">
        <v>51619.3</v>
      </c>
    </row>
    <row r="5432" customFormat="false" ht="15" hidden="false" customHeight="false" outlineLevel="0" collapsed="false">
      <c r="A5432" s="9" t="s">
        <v>15580</v>
      </c>
      <c r="B5432" s="9" t="s">
        <v>71</v>
      </c>
      <c r="C5432" s="9" t="s">
        <v>10163</v>
      </c>
      <c r="D5432" s="9" t="s">
        <v>10156</v>
      </c>
      <c r="E5432" s="10" t="n">
        <v>1</v>
      </c>
      <c r="F5432" s="10" t="n">
        <v>3940.65</v>
      </c>
      <c r="G5432" s="10" t="n">
        <v>304</v>
      </c>
      <c r="H5432" s="10" t="n">
        <v>2190.8</v>
      </c>
    </row>
    <row r="5433" customFormat="false" ht="15" hidden="false" customHeight="false" outlineLevel="0" collapsed="false">
      <c r="A5433" s="9" t="s">
        <v>15581</v>
      </c>
      <c r="B5433" s="9" t="s">
        <v>61</v>
      </c>
      <c r="C5433" s="9" t="s">
        <v>10161</v>
      </c>
      <c r="D5433" s="9" t="s">
        <v>10155</v>
      </c>
      <c r="E5433" s="10" t="n">
        <v>17</v>
      </c>
      <c r="F5433" s="10" t="n">
        <v>33629.75</v>
      </c>
      <c r="G5433" s="10" t="n">
        <v>0</v>
      </c>
      <c r="H5433" s="10" t="n">
        <v>18696.44</v>
      </c>
    </row>
    <row r="5434" customFormat="false" ht="15" hidden="false" customHeight="false" outlineLevel="0" collapsed="false">
      <c r="A5434" s="9" t="s">
        <v>15582</v>
      </c>
      <c r="B5434" s="9" t="s">
        <v>68</v>
      </c>
      <c r="C5434" s="9" t="s">
        <v>10161</v>
      </c>
      <c r="D5434" s="9" t="s">
        <v>10155</v>
      </c>
      <c r="E5434" s="10" t="n">
        <v>5</v>
      </c>
      <c r="F5434" s="10" t="n">
        <v>26607.19</v>
      </c>
      <c r="G5434" s="10" t="n">
        <v>109</v>
      </c>
      <c r="H5434" s="10" t="n">
        <v>14792.25</v>
      </c>
    </row>
    <row r="5435" customFormat="false" ht="15" hidden="false" customHeight="false" outlineLevel="0" collapsed="false">
      <c r="A5435" s="9" t="s">
        <v>15583</v>
      </c>
      <c r="B5435" s="9" t="s">
        <v>75</v>
      </c>
      <c r="C5435" s="9" t="s">
        <v>10164</v>
      </c>
      <c r="D5435" s="9" t="s">
        <v>10155</v>
      </c>
      <c r="E5435" s="10" t="n">
        <v>10</v>
      </c>
      <c r="F5435" s="10" t="n">
        <v>67882.84</v>
      </c>
      <c r="G5435" s="10" t="n">
        <v>32</v>
      </c>
      <c r="H5435" s="10" t="n">
        <v>37739.42</v>
      </c>
    </row>
    <row r="5436" customFormat="false" ht="15" hidden="false" customHeight="false" outlineLevel="0" collapsed="false">
      <c r="A5436" s="9" t="s">
        <v>15584</v>
      </c>
      <c r="B5436" s="9" t="s">
        <v>68</v>
      </c>
      <c r="C5436" s="9" t="s">
        <v>10162</v>
      </c>
      <c r="D5436" s="9" t="s">
        <v>10155</v>
      </c>
      <c r="E5436" s="10" t="n">
        <v>4</v>
      </c>
      <c r="F5436" s="10" t="n">
        <v>40514.34</v>
      </c>
      <c r="G5436" s="10" t="n">
        <v>9</v>
      </c>
      <c r="H5436" s="10" t="n">
        <v>22523.92</v>
      </c>
    </row>
    <row r="5437" customFormat="false" ht="15" hidden="false" customHeight="false" outlineLevel="0" collapsed="false">
      <c r="A5437" s="9" t="s">
        <v>15585</v>
      </c>
      <c r="B5437" s="9" t="s">
        <v>77</v>
      </c>
      <c r="C5437" s="9" t="s">
        <v>10163</v>
      </c>
      <c r="D5437" s="9" t="s">
        <v>10155</v>
      </c>
      <c r="E5437" s="10" t="n">
        <v>3</v>
      </c>
      <c r="F5437" s="10" t="n">
        <v>17831.55</v>
      </c>
      <c r="G5437" s="10" t="n">
        <v>33</v>
      </c>
      <c r="H5437" s="10" t="n">
        <v>9913.44</v>
      </c>
    </row>
    <row r="5438" customFormat="false" ht="15" hidden="false" customHeight="false" outlineLevel="0" collapsed="false">
      <c r="A5438" s="9" t="s">
        <v>15586</v>
      </c>
      <c r="B5438" s="9" t="s">
        <v>68</v>
      </c>
      <c r="C5438" s="9" t="s">
        <v>10162</v>
      </c>
      <c r="D5438" s="9" t="s">
        <v>10156</v>
      </c>
      <c r="E5438" s="10" t="n">
        <v>2</v>
      </c>
      <c r="F5438" s="10" t="n">
        <v>12290.75</v>
      </c>
      <c r="G5438" s="10" t="n">
        <v>33</v>
      </c>
      <c r="H5438" s="10" t="n">
        <v>6833.04</v>
      </c>
    </row>
    <row r="5439" customFormat="false" ht="15" hidden="false" customHeight="false" outlineLevel="0" collapsed="false">
      <c r="A5439" s="9" t="s">
        <v>15587</v>
      </c>
      <c r="B5439" s="9" t="s">
        <v>71</v>
      </c>
      <c r="C5439" s="9" t="s">
        <v>10161</v>
      </c>
      <c r="D5439" s="9" t="s">
        <v>10156</v>
      </c>
      <c r="E5439" s="10" t="n">
        <v>1</v>
      </c>
      <c r="F5439" s="10" t="n">
        <v>381.65</v>
      </c>
      <c r="G5439" s="10" t="n">
        <v>320</v>
      </c>
      <c r="H5439" s="10" t="n">
        <v>212.18</v>
      </c>
    </row>
    <row r="5440" customFormat="false" ht="15" hidden="false" customHeight="false" outlineLevel="0" collapsed="false">
      <c r="A5440" s="9" t="s">
        <v>15588</v>
      </c>
      <c r="B5440" s="9" t="s">
        <v>64</v>
      </c>
      <c r="C5440" s="9" t="s">
        <v>10163</v>
      </c>
      <c r="D5440" s="9" t="s">
        <v>10155</v>
      </c>
      <c r="E5440" s="10" t="n">
        <v>5</v>
      </c>
      <c r="F5440" s="10" t="n">
        <v>38352.17</v>
      </c>
      <c r="G5440" s="10" t="n">
        <v>62</v>
      </c>
      <c r="H5440" s="10" t="n">
        <v>21321.87</v>
      </c>
    </row>
    <row r="5441" customFormat="false" ht="15" hidden="false" customHeight="false" outlineLevel="0" collapsed="false">
      <c r="A5441" s="9" t="s">
        <v>15589</v>
      </c>
      <c r="B5441" s="9" t="s">
        <v>67</v>
      </c>
      <c r="C5441" s="9" t="s">
        <v>10162</v>
      </c>
      <c r="D5441" s="9" t="s">
        <v>10155</v>
      </c>
      <c r="E5441" s="10" t="n">
        <v>3</v>
      </c>
      <c r="F5441" s="10" t="n">
        <v>11531.1</v>
      </c>
      <c r="G5441" s="10" t="n">
        <v>24</v>
      </c>
      <c r="H5441" s="10" t="n">
        <v>6410.71</v>
      </c>
    </row>
    <row r="5442" customFormat="false" ht="15" hidden="false" customHeight="false" outlineLevel="0" collapsed="false">
      <c r="A5442" s="9" t="s">
        <v>15590</v>
      </c>
      <c r="B5442" s="9" t="s">
        <v>70</v>
      </c>
      <c r="C5442" s="9" t="s">
        <v>10163</v>
      </c>
      <c r="D5442" s="9" t="s">
        <v>10155</v>
      </c>
      <c r="E5442" s="10" t="n">
        <v>5</v>
      </c>
      <c r="F5442" s="10" t="n">
        <v>8336.55</v>
      </c>
      <c r="G5442" s="10" t="n">
        <v>7</v>
      </c>
      <c r="H5442" s="10" t="n">
        <v>4634.7</v>
      </c>
    </row>
    <row r="5443" customFormat="false" ht="15" hidden="false" customHeight="false" outlineLevel="0" collapsed="false">
      <c r="A5443" s="9" t="s">
        <v>15591</v>
      </c>
      <c r="B5443" s="9" t="s">
        <v>63</v>
      </c>
      <c r="C5443" s="9" t="s">
        <v>10161</v>
      </c>
      <c r="D5443" s="9" t="s">
        <v>10155</v>
      </c>
      <c r="E5443" s="10" t="n">
        <v>5</v>
      </c>
      <c r="F5443" s="10" t="n">
        <v>14461.98</v>
      </c>
      <c r="G5443" s="10" t="n">
        <v>59</v>
      </c>
      <c r="H5443" s="10" t="n">
        <v>8040.13</v>
      </c>
    </row>
    <row r="5444" customFormat="false" ht="15" hidden="false" customHeight="false" outlineLevel="0" collapsed="false">
      <c r="A5444" s="9" t="s">
        <v>15592</v>
      </c>
      <c r="B5444" s="9" t="s">
        <v>75</v>
      </c>
      <c r="C5444" s="9" t="s">
        <v>10161</v>
      </c>
      <c r="D5444" s="9" t="s">
        <v>10155</v>
      </c>
      <c r="E5444" s="10" t="n">
        <v>5</v>
      </c>
      <c r="F5444" s="10" t="n">
        <v>21981.94</v>
      </c>
      <c r="G5444" s="10" t="n">
        <v>11</v>
      </c>
      <c r="H5444" s="10" t="n">
        <v>12220.85</v>
      </c>
    </row>
    <row r="5445" customFormat="false" ht="15" hidden="false" customHeight="false" outlineLevel="0" collapsed="false">
      <c r="A5445" s="9" t="s">
        <v>15593</v>
      </c>
      <c r="B5445" s="9" t="s">
        <v>64</v>
      </c>
      <c r="C5445" s="9" t="s">
        <v>10163</v>
      </c>
      <c r="D5445" s="9" t="s">
        <v>10156</v>
      </c>
      <c r="E5445" s="10" t="n">
        <v>2</v>
      </c>
      <c r="F5445" s="10" t="n">
        <v>7252.16</v>
      </c>
      <c r="G5445" s="10" t="n">
        <v>58</v>
      </c>
      <c r="H5445" s="10" t="n">
        <v>4031.83</v>
      </c>
    </row>
    <row r="5446" customFormat="false" ht="15" hidden="false" customHeight="false" outlineLevel="0" collapsed="false">
      <c r="A5446" s="9" t="s">
        <v>15594</v>
      </c>
      <c r="B5446" s="9" t="s">
        <v>61</v>
      </c>
      <c r="C5446" s="9" t="s">
        <v>10163</v>
      </c>
      <c r="D5446" s="9" t="s">
        <v>10155</v>
      </c>
      <c r="E5446" s="10" t="n">
        <v>4</v>
      </c>
      <c r="F5446" s="10" t="n">
        <v>14622.49</v>
      </c>
      <c r="G5446" s="10" t="n">
        <v>17</v>
      </c>
      <c r="H5446" s="10" t="n">
        <v>8129.36</v>
      </c>
    </row>
    <row r="5447" customFormat="false" ht="15" hidden="false" customHeight="false" outlineLevel="0" collapsed="false">
      <c r="A5447" s="9" t="s">
        <v>15595</v>
      </c>
      <c r="B5447" s="9" t="s">
        <v>68</v>
      </c>
      <c r="C5447" s="9" t="s">
        <v>10163</v>
      </c>
      <c r="D5447" s="9" t="s">
        <v>10157</v>
      </c>
      <c r="E5447" s="10" t="n">
        <v>2</v>
      </c>
      <c r="F5447" s="10" t="n">
        <v>8689.05</v>
      </c>
      <c r="G5447" s="10" t="n">
        <v>295</v>
      </c>
      <c r="H5447" s="10" t="n">
        <v>4830.67</v>
      </c>
    </row>
    <row r="5448" customFormat="false" ht="15" hidden="false" customHeight="false" outlineLevel="0" collapsed="false">
      <c r="A5448" s="9" t="s">
        <v>15596</v>
      </c>
      <c r="B5448" s="9" t="s">
        <v>71</v>
      </c>
      <c r="C5448" s="9" t="s">
        <v>10161</v>
      </c>
      <c r="D5448" s="9" t="s">
        <v>10155</v>
      </c>
      <c r="E5448" s="10" t="n">
        <v>6</v>
      </c>
      <c r="F5448" s="10" t="n">
        <v>56984.31</v>
      </c>
      <c r="G5448" s="10" t="n">
        <v>11</v>
      </c>
      <c r="H5448" s="10" t="n">
        <v>31680.39</v>
      </c>
    </row>
    <row r="5449" customFormat="false" ht="15" hidden="false" customHeight="false" outlineLevel="0" collapsed="false">
      <c r="A5449" s="9" t="s">
        <v>15597</v>
      </c>
      <c r="B5449" s="9" t="s">
        <v>62</v>
      </c>
      <c r="C5449" s="9" t="s">
        <v>10163</v>
      </c>
      <c r="D5449" s="9" t="s">
        <v>10156</v>
      </c>
      <c r="E5449" s="10" t="n">
        <v>1</v>
      </c>
      <c r="F5449" s="10" t="n">
        <v>6333.25</v>
      </c>
      <c r="G5449" s="10" t="n">
        <v>62</v>
      </c>
      <c r="H5449" s="10" t="n">
        <v>3520.97</v>
      </c>
    </row>
    <row r="5450" customFormat="false" ht="15" hidden="false" customHeight="false" outlineLevel="0" collapsed="false">
      <c r="A5450" s="9" t="s">
        <v>15598</v>
      </c>
      <c r="B5450" s="9" t="s">
        <v>59</v>
      </c>
      <c r="C5450" s="9" t="s">
        <v>10161</v>
      </c>
      <c r="D5450" s="9" t="s">
        <v>10155</v>
      </c>
      <c r="E5450" s="10" t="n">
        <v>3</v>
      </c>
      <c r="F5450" s="10" t="n">
        <v>7832.35</v>
      </c>
      <c r="G5450" s="10" t="n">
        <v>33</v>
      </c>
      <c r="H5450" s="10" t="n">
        <v>4354.39</v>
      </c>
    </row>
    <row r="5451" customFormat="false" ht="15" hidden="false" customHeight="false" outlineLevel="0" collapsed="false">
      <c r="A5451" s="9" t="s">
        <v>15599</v>
      </c>
      <c r="B5451" s="9" t="s">
        <v>61</v>
      </c>
      <c r="C5451" s="9" t="s">
        <v>10161</v>
      </c>
      <c r="D5451" s="9" t="s">
        <v>10154</v>
      </c>
      <c r="E5451" s="10" t="n">
        <v>1</v>
      </c>
      <c r="F5451" s="10" t="n">
        <v>105961.8</v>
      </c>
      <c r="G5451" s="10" t="n">
        <v>240</v>
      </c>
      <c r="H5451" s="10" t="n">
        <v>58909.4</v>
      </c>
    </row>
    <row r="5452" customFormat="false" ht="15" hidden="false" customHeight="false" outlineLevel="0" collapsed="false">
      <c r="A5452" s="9" t="s">
        <v>15600</v>
      </c>
      <c r="B5452" s="9" t="s">
        <v>68</v>
      </c>
      <c r="C5452" s="9" t="s">
        <v>10161</v>
      </c>
      <c r="D5452" s="9" t="s">
        <v>10157</v>
      </c>
      <c r="E5452" s="10" t="n">
        <v>2</v>
      </c>
      <c r="F5452" s="10" t="n">
        <v>2270.1</v>
      </c>
      <c r="G5452" s="10" t="n">
        <v>277</v>
      </c>
      <c r="H5452" s="10" t="n">
        <v>1262.06</v>
      </c>
    </row>
    <row r="5453" customFormat="false" ht="15" hidden="false" customHeight="false" outlineLevel="0" collapsed="false">
      <c r="A5453" s="9" t="s">
        <v>15601</v>
      </c>
      <c r="B5453" s="9" t="s">
        <v>65</v>
      </c>
      <c r="C5453" s="9" t="s">
        <v>10162</v>
      </c>
      <c r="D5453" s="9" t="s">
        <v>10156</v>
      </c>
      <c r="E5453" s="10" t="n">
        <v>1</v>
      </c>
      <c r="F5453" s="10" t="n">
        <v>2173.5</v>
      </c>
      <c r="G5453" s="10" t="n">
        <v>101</v>
      </c>
      <c r="H5453" s="10" t="n">
        <v>1208.36</v>
      </c>
    </row>
    <row r="5454" customFormat="false" ht="15" hidden="false" customHeight="false" outlineLevel="0" collapsed="false">
      <c r="A5454" s="9" t="s">
        <v>15602</v>
      </c>
      <c r="B5454" s="9" t="s">
        <v>77</v>
      </c>
      <c r="C5454" s="9" t="s">
        <v>10162</v>
      </c>
      <c r="D5454" s="9" t="s">
        <v>10156</v>
      </c>
      <c r="E5454" s="10" t="n">
        <v>1</v>
      </c>
      <c r="F5454" s="10" t="n">
        <v>719.1</v>
      </c>
      <c r="G5454" s="10" t="n">
        <v>109</v>
      </c>
      <c r="H5454" s="10" t="n">
        <v>399.78</v>
      </c>
    </row>
    <row r="5455" customFormat="false" ht="15" hidden="false" customHeight="false" outlineLevel="0" collapsed="false">
      <c r="A5455" s="9" t="s">
        <v>15603</v>
      </c>
      <c r="B5455" s="9" t="s">
        <v>79</v>
      </c>
      <c r="C5455" s="9" t="s">
        <v>10161</v>
      </c>
      <c r="D5455" s="9" t="s">
        <v>10155</v>
      </c>
      <c r="E5455" s="10" t="n">
        <v>4</v>
      </c>
      <c r="F5455" s="10" t="n">
        <v>5830.13</v>
      </c>
      <c r="G5455" s="10" t="n">
        <v>27</v>
      </c>
      <c r="H5455" s="10" t="n">
        <v>3241.26</v>
      </c>
    </row>
    <row r="5456" customFormat="false" ht="15" hidden="false" customHeight="false" outlineLevel="0" collapsed="false">
      <c r="A5456" s="9" t="s">
        <v>15604</v>
      </c>
      <c r="B5456" s="9" t="s">
        <v>71</v>
      </c>
      <c r="C5456" s="9" t="s">
        <v>10163</v>
      </c>
      <c r="D5456" s="9" t="s">
        <v>10156</v>
      </c>
      <c r="E5456" s="10" t="n">
        <v>1</v>
      </c>
      <c r="F5456" s="10" t="n">
        <v>834.3</v>
      </c>
      <c r="G5456" s="10" t="n">
        <v>98</v>
      </c>
      <c r="H5456" s="10" t="n">
        <v>463.83</v>
      </c>
    </row>
    <row r="5457" customFormat="false" ht="15" hidden="false" customHeight="false" outlineLevel="0" collapsed="false">
      <c r="A5457" s="9" t="s">
        <v>15605</v>
      </c>
      <c r="B5457" s="9" t="s">
        <v>77</v>
      </c>
      <c r="C5457" s="9" t="s">
        <v>10161</v>
      </c>
      <c r="D5457" s="9" t="s">
        <v>10156</v>
      </c>
      <c r="E5457" s="10" t="n">
        <v>2</v>
      </c>
      <c r="F5457" s="10" t="n">
        <v>35250.4</v>
      </c>
      <c r="G5457" s="10" t="n">
        <v>53</v>
      </c>
      <c r="H5457" s="10" t="n">
        <v>19597.44</v>
      </c>
    </row>
    <row r="5458" customFormat="false" ht="15" hidden="false" customHeight="false" outlineLevel="0" collapsed="false">
      <c r="A5458" s="9" t="s">
        <v>15606</v>
      </c>
      <c r="B5458" s="9" t="s">
        <v>68</v>
      </c>
      <c r="C5458" s="9" t="s">
        <v>10163</v>
      </c>
      <c r="D5458" s="9" t="s">
        <v>10156</v>
      </c>
      <c r="E5458" s="10" t="n">
        <v>1</v>
      </c>
      <c r="F5458" s="10" t="n">
        <v>2616.3</v>
      </c>
      <c r="G5458" s="10" t="n">
        <v>117</v>
      </c>
      <c r="H5458" s="10" t="n">
        <v>1454.53</v>
      </c>
    </row>
    <row r="5459" customFormat="false" ht="15" hidden="false" customHeight="false" outlineLevel="0" collapsed="false">
      <c r="A5459" s="9" t="s">
        <v>15607</v>
      </c>
      <c r="B5459" s="9" t="s">
        <v>68</v>
      </c>
      <c r="C5459" s="9" t="s">
        <v>10164</v>
      </c>
      <c r="D5459" s="9" t="s">
        <v>10155</v>
      </c>
      <c r="E5459" s="10" t="n">
        <v>3</v>
      </c>
      <c r="F5459" s="10" t="n">
        <v>50581.22</v>
      </c>
      <c r="G5459" s="10" t="n">
        <v>38</v>
      </c>
      <c r="H5459" s="10" t="n">
        <v>28120.6</v>
      </c>
    </row>
    <row r="5460" customFormat="false" ht="15" hidden="false" customHeight="false" outlineLevel="0" collapsed="false">
      <c r="A5460" s="9" t="s">
        <v>15608</v>
      </c>
      <c r="B5460" s="9" t="s">
        <v>64</v>
      </c>
      <c r="C5460" s="9" t="s">
        <v>10161</v>
      </c>
      <c r="D5460" s="9" t="s">
        <v>10158</v>
      </c>
      <c r="E5460" s="10" t="n">
        <v>0</v>
      </c>
      <c r="F5460" s="10" t="n">
        <v>0</v>
      </c>
      <c r="H5460" s="10" t="n">
        <v>0</v>
      </c>
    </row>
    <row r="5461" customFormat="false" ht="15" hidden="false" customHeight="false" outlineLevel="0" collapsed="false">
      <c r="A5461" s="9" t="s">
        <v>15609</v>
      </c>
      <c r="B5461" s="9" t="s">
        <v>68</v>
      </c>
      <c r="C5461" s="9" t="s">
        <v>10161</v>
      </c>
      <c r="D5461" s="9" t="s">
        <v>10156</v>
      </c>
      <c r="E5461" s="10" t="n">
        <v>1</v>
      </c>
      <c r="F5461" s="10" t="n">
        <v>5783.79</v>
      </c>
      <c r="G5461" s="10" t="n">
        <v>130</v>
      </c>
      <c r="H5461" s="10" t="n">
        <v>3215.49</v>
      </c>
    </row>
    <row r="5462" customFormat="false" ht="15" hidden="false" customHeight="false" outlineLevel="0" collapsed="false">
      <c r="A5462" s="9" t="s">
        <v>15610</v>
      </c>
      <c r="B5462" s="9" t="s">
        <v>77</v>
      </c>
      <c r="C5462" s="9" t="s">
        <v>10163</v>
      </c>
      <c r="D5462" s="9" t="s">
        <v>10156</v>
      </c>
      <c r="E5462" s="10" t="n">
        <v>1</v>
      </c>
      <c r="F5462" s="10" t="n">
        <v>714.9</v>
      </c>
      <c r="G5462" s="10" t="n">
        <v>270</v>
      </c>
      <c r="H5462" s="10" t="n">
        <v>397.45</v>
      </c>
    </row>
    <row r="5463" customFormat="false" ht="15" hidden="false" customHeight="false" outlineLevel="0" collapsed="false">
      <c r="A5463" s="9" t="s">
        <v>15611</v>
      </c>
      <c r="B5463" s="9" t="s">
        <v>68</v>
      </c>
      <c r="C5463" s="9" t="s">
        <v>10161</v>
      </c>
      <c r="D5463" s="9" t="s">
        <v>10155</v>
      </c>
      <c r="E5463" s="10" t="n">
        <v>4</v>
      </c>
      <c r="F5463" s="10" t="n">
        <v>12354.8</v>
      </c>
      <c r="G5463" s="10" t="n">
        <v>38</v>
      </c>
      <c r="H5463" s="10" t="n">
        <v>6868.64</v>
      </c>
    </row>
    <row r="5464" customFormat="false" ht="15" hidden="false" customHeight="false" outlineLevel="0" collapsed="false">
      <c r="A5464" s="9" t="s">
        <v>15612</v>
      </c>
      <c r="B5464" s="9" t="s">
        <v>73</v>
      </c>
      <c r="C5464" s="9" t="s">
        <v>10161</v>
      </c>
      <c r="D5464" s="9" t="s">
        <v>10156</v>
      </c>
      <c r="E5464" s="10" t="n">
        <v>1</v>
      </c>
      <c r="F5464" s="10" t="n">
        <v>1898.1</v>
      </c>
      <c r="G5464" s="10" t="n">
        <v>275</v>
      </c>
      <c r="H5464" s="10" t="n">
        <v>1055.25</v>
      </c>
    </row>
    <row r="5465" customFormat="false" ht="15" hidden="false" customHeight="false" outlineLevel="0" collapsed="false">
      <c r="A5465" s="9" t="s">
        <v>15613</v>
      </c>
      <c r="B5465" s="9" t="s">
        <v>75</v>
      </c>
      <c r="C5465" s="9" t="s">
        <v>10161</v>
      </c>
      <c r="D5465" s="9" t="s">
        <v>10156</v>
      </c>
      <c r="E5465" s="10" t="n">
        <v>2</v>
      </c>
      <c r="F5465" s="10" t="n">
        <v>3568.15</v>
      </c>
      <c r="G5465" s="10" t="n">
        <v>50</v>
      </c>
      <c r="H5465" s="10" t="n">
        <v>1983.71</v>
      </c>
    </row>
    <row r="5466" customFormat="false" ht="15" hidden="false" customHeight="false" outlineLevel="0" collapsed="false">
      <c r="A5466" s="9" t="s">
        <v>15614</v>
      </c>
      <c r="B5466" s="9" t="s">
        <v>64</v>
      </c>
      <c r="C5466" s="9" t="s">
        <v>10162</v>
      </c>
      <c r="D5466" s="9" t="s">
        <v>10157</v>
      </c>
      <c r="E5466" s="10" t="n">
        <v>2</v>
      </c>
      <c r="F5466" s="10" t="n">
        <v>3477</v>
      </c>
      <c r="G5466" s="10" t="n">
        <v>182</v>
      </c>
      <c r="H5466" s="10" t="n">
        <v>1933.04</v>
      </c>
    </row>
    <row r="5467" customFormat="false" ht="15" hidden="false" customHeight="false" outlineLevel="0" collapsed="false">
      <c r="A5467" s="9" t="s">
        <v>15615</v>
      </c>
      <c r="B5467" s="9" t="s">
        <v>71</v>
      </c>
      <c r="C5467" s="9" t="s">
        <v>10162</v>
      </c>
      <c r="D5467" s="9" t="s">
        <v>10155</v>
      </c>
      <c r="E5467" s="10" t="n">
        <v>10</v>
      </c>
      <c r="F5467" s="10" t="n">
        <v>28281.66</v>
      </c>
      <c r="G5467" s="10" t="n">
        <v>4</v>
      </c>
      <c r="H5467" s="10" t="n">
        <v>15723.17</v>
      </c>
    </row>
    <row r="5468" customFormat="false" ht="15" hidden="false" customHeight="false" outlineLevel="0" collapsed="false">
      <c r="A5468" s="9" t="s">
        <v>15616</v>
      </c>
      <c r="B5468" s="9" t="s">
        <v>71</v>
      </c>
      <c r="C5468" s="9" t="s">
        <v>10161</v>
      </c>
      <c r="D5468" s="9" t="s">
        <v>10155</v>
      </c>
      <c r="E5468" s="10" t="n">
        <v>4</v>
      </c>
      <c r="F5468" s="10" t="n">
        <v>10248.9</v>
      </c>
      <c r="G5468" s="10" t="n">
        <v>10</v>
      </c>
      <c r="H5468" s="10" t="n">
        <v>5697.87</v>
      </c>
    </row>
    <row r="5469" customFormat="false" ht="15" hidden="false" customHeight="false" outlineLevel="0" collapsed="false">
      <c r="A5469" s="9" t="s">
        <v>15617</v>
      </c>
      <c r="B5469" s="9" t="s">
        <v>62</v>
      </c>
      <c r="C5469" s="9" t="s">
        <v>10163</v>
      </c>
      <c r="D5469" s="9" t="s">
        <v>10158</v>
      </c>
      <c r="E5469" s="10" t="n">
        <v>0</v>
      </c>
      <c r="F5469" s="10" t="n">
        <v>0</v>
      </c>
      <c r="H5469" s="10" t="n">
        <v>0</v>
      </c>
    </row>
    <row r="5470" customFormat="false" ht="15" hidden="false" customHeight="false" outlineLevel="0" collapsed="false">
      <c r="A5470" s="9" t="s">
        <v>15618</v>
      </c>
      <c r="B5470" s="9" t="s">
        <v>76</v>
      </c>
      <c r="C5470" s="9" t="s">
        <v>10163</v>
      </c>
      <c r="D5470" s="9" t="s">
        <v>10157</v>
      </c>
      <c r="E5470" s="10" t="n">
        <v>2</v>
      </c>
      <c r="F5470" s="10" t="n">
        <v>941.65</v>
      </c>
      <c r="G5470" s="10" t="n">
        <v>157</v>
      </c>
      <c r="H5470" s="10" t="n">
        <v>523.51</v>
      </c>
    </row>
    <row r="5471" customFormat="false" ht="15" hidden="false" customHeight="false" outlineLevel="0" collapsed="false">
      <c r="A5471" s="9" t="s">
        <v>15619</v>
      </c>
      <c r="B5471" s="9" t="s">
        <v>62</v>
      </c>
      <c r="C5471" s="9" t="s">
        <v>10162</v>
      </c>
      <c r="D5471" s="9" t="s">
        <v>10155</v>
      </c>
      <c r="E5471" s="10" t="n">
        <v>4</v>
      </c>
      <c r="F5471" s="10" t="n">
        <v>9268.31</v>
      </c>
      <c r="G5471" s="10" t="n">
        <v>20</v>
      </c>
      <c r="H5471" s="10" t="n">
        <v>5152.71</v>
      </c>
    </row>
    <row r="5472" customFormat="false" ht="15" hidden="false" customHeight="false" outlineLevel="0" collapsed="false">
      <c r="A5472" s="9" t="s">
        <v>15620</v>
      </c>
      <c r="B5472" s="9" t="s">
        <v>79</v>
      </c>
      <c r="C5472" s="9" t="s">
        <v>10163</v>
      </c>
      <c r="D5472" s="9" t="s">
        <v>10156</v>
      </c>
      <c r="E5472" s="10" t="n">
        <v>1</v>
      </c>
      <c r="F5472" s="10" t="n">
        <v>5262.5</v>
      </c>
      <c r="G5472" s="10" t="n">
        <v>139</v>
      </c>
      <c r="H5472" s="10" t="n">
        <v>2925.68</v>
      </c>
    </row>
    <row r="5473" customFormat="false" ht="15" hidden="false" customHeight="false" outlineLevel="0" collapsed="false">
      <c r="A5473" s="9" t="s">
        <v>15621</v>
      </c>
      <c r="B5473" s="9" t="s">
        <v>74</v>
      </c>
      <c r="C5473" s="9" t="s">
        <v>10164</v>
      </c>
      <c r="D5473" s="9" t="s">
        <v>10155</v>
      </c>
      <c r="E5473" s="10" t="n">
        <v>7</v>
      </c>
      <c r="F5473" s="10" t="n">
        <v>43936.42</v>
      </c>
      <c r="G5473" s="10" t="n">
        <v>0</v>
      </c>
      <c r="H5473" s="10" t="n">
        <v>24426.43</v>
      </c>
    </row>
    <row r="5474" customFormat="false" ht="15" hidden="false" customHeight="false" outlineLevel="0" collapsed="false">
      <c r="A5474" s="9" t="s">
        <v>15622</v>
      </c>
      <c r="B5474" s="9" t="s">
        <v>73</v>
      </c>
      <c r="C5474" s="9" t="s">
        <v>10164</v>
      </c>
      <c r="D5474" s="9" t="s">
        <v>10155</v>
      </c>
      <c r="E5474" s="10" t="n">
        <v>6</v>
      </c>
      <c r="F5474" s="10" t="n">
        <v>27327.35</v>
      </c>
      <c r="G5474" s="10" t="n">
        <v>73</v>
      </c>
      <c r="H5474" s="10" t="n">
        <v>15192.62</v>
      </c>
    </row>
    <row r="5475" customFormat="false" ht="15" hidden="false" customHeight="false" outlineLevel="0" collapsed="false">
      <c r="A5475" s="9" t="s">
        <v>15623</v>
      </c>
      <c r="B5475" s="9" t="s">
        <v>79</v>
      </c>
      <c r="C5475" s="9" t="s">
        <v>10163</v>
      </c>
      <c r="D5475" s="9" t="s">
        <v>10156</v>
      </c>
      <c r="E5475" s="10" t="n">
        <v>2</v>
      </c>
      <c r="F5475" s="10" t="n">
        <v>2295.7</v>
      </c>
      <c r="G5475" s="10" t="n">
        <v>47</v>
      </c>
      <c r="H5475" s="10" t="n">
        <v>1276.29</v>
      </c>
    </row>
    <row r="5476" customFormat="false" ht="15" hidden="false" customHeight="false" outlineLevel="0" collapsed="false">
      <c r="A5476" s="9" t="s">
        <v>15624</v>
      </c>
      <c r="B5476" s="9" t="s">
        <v>76</v>
      </c>
      <c r="C5476" s="9" t="s">
        <v>10161</v>
      </c>
      <c r="D5476" s="9" t="s">
        <v>10156</v>
      </c>
      <c r="E5476" s="10" t="n">
        <v>2</v>
      </c>
      <c r="F5476" s="10" t="n">
        <v>2837.55</v>
      </c>
      <c r="G5476" s="10" t="n">
        <v>41</v>
      </c>
      <c r="H5476" s="10" t="n">
        <v>1577.53</v>
      </c>
    </row>
    <row r="5477" customFormat="false" ht="15" hidden="false" customHeight="false" outlineLevel="0" collapsed="false">
      <c r="A5477" s="9" t="s">
        <v>15625</v>
      </c>
      <c r="B5477" s="9" t="s">
        <v>69</v>
      </c>
      <c r="C5477" s="9" t="s">
        <v>10164</v>
      </c>
      <c r="D5477" s="9" t="s">
        <v>10157</v>
      </c>
      <c r="E5477" s="10" t="n">
        <v>2</v>
      </c>
      <c r="F5477" s="10" t="n">
        <v>6227.65</v>
      </c>
      <c r="G5477" s="10" t="n">
        <v>141</v>
      </c>
      <c r="H5477" s="10" t="n">
        <v>3462.26</v>
      </c>
    </row>
    <row r="5478" customFormat="false" ht="15" hidden="false" customHeight="false" outlineLevel="0" collapsed="false">
      <c r="A5478" s="9" t="s">
        <v>15626</v>
      </c>
      <c r="B5478" s="9" t="s">
        <v>75</v>
      </c>
      <c r="C5478" s="9" t="s">
        <v>10161</v>
      </c>
      <c r="D5478" s="9" t="s">
        <v>10155</v>
      </c>
      <c r="E5478" s="10" t="n">
        <v>8</v>
      </c>
      <c r="F5478" s="10" t="n">
        <v>44934.55</v>
      </c>
      <c r="G5478" s="10" t="n">
        <v>16</v>
      </c>
      <c r="H5478" s="10" t="n">
        <v>24981.34</v>
      </c>
    </row>
    <row r="5479" customFormat="false" ht="15" hidden="false" customHeight="false" outlineLevel="0" collapsed="false">
      <c r="A5479" s="9" t="s">
        <v>15627</v>
      </c>
      <c r="B5479" s="9" t="s">
        <v>68</v>
      </c>
      <c r="C5479" s="9" t="s">
        <v>10161</v>
      </c>
      <c r="D5479" s="9" t="s">
        <v>10156</v>
      </c>
      <c r="E5479" s="10" t="n">
        <v>1</v>
      </c>
      <c r="F5479" s="10" t="n">
        <v>1081.24</v>
      </c>
      <c r="G5479" s="10" t="n">
        <v>105</v>
      </c>
      <c r="H5479" s="10" t="n">
        <v>601.11</v>
      </c>
    </row>
    <row r="5480" customFormat="false" ht="15" hidden="false" customHeight="false" outlineLevel="0" collapsed="false">
      <c r="A5480" s="9" t="s">
        <v>15628</v>
      </c>
      <c r="B5480" s="9" t="s">
        <v>71</v>
      </c>
      <c r="C5480" s="9" t="s">
        <v>10161</v>
      </c>
      <c r="D5480" s="9" t="s">
        <v>10156</v>
      </c>
      <c r="E5480" s="10" t="n">
        <v>2</v>
      </c>
      <c r="F5480" s="10" t="n">
        <v>7735.75</v>
      </c>
      <c r="G5480" s="10" t="n">
        <v>33</v>
      </c>
      <c r="H5480" s="10" t="n">
        <v>4300.69</v>
      </c>
    </row>
    <row r="5481" customFormat="false" ht="15" hidden="false" customHeight="false" outlineLevel="0" collapsed="false">
      <c r="A5481" s="9" t="s">
        <v>15629</v>
      </c>
      <c r="B5481" s="9" t="s">
        <v>62</v>
      </c>
      <c r="C5481" s="9" t="s">
        <v>10162</v>
      </c>
      <c r="D5481" s="9" t="s">
        <v>10155</v>
      </c>
      <c r="E5481" s="10" t="n">
        <v>4</v>
      </c>
      <c r="F5481" s="10" t="n">
        <v>35361.64</v>
      </c>
      <c r="G5481" s="10" t="n">
        <v>15</v>
      </c>
      <c r="H5481" s="10" t="n">
        <v>19659.28</v>
      </c>
    </row>
    <row r="5482" customFormat="false" ht="15" hidden="false" customHeight="false" outlineLevel="0" collapsed="false">
      <c r="A5482" s="9" t="s">
        <v>15630</v>
      </c>
      <c r="B5482" s="9" t="s">
        <v>77</v>
      </c>
      <c r="C5482" s="9" t="s">
        <v>10161</v>
      </c>
      <c r="D5482" s="9" t="s">
        <v>10154</v>
      </c>
      <c r="E5482" s="10" t="n">
        <v>9</v>
      </c>
      <c r="F5482" s="10" t="n">
        <v>78066.94</v>
      </c>
      <c r="G5482" s="10" t="n">
        <v>36</v>
      </c>
      <c r="H5482" s="10" t="n">
        <v>43401.27</v>
      </c>
    </row>
    <row r="5483" customFormat="false" ht="15" hidden="false" customHeight="false" outlineLevel="0" collapsed="false">
      <c r="A5483" s="9" t="s">
        <v>15631</v>
      </c>
      <c r="B5483" s="9" t="s">
        <v>62</v>
      </c>
      <c r="C5483" s="9" t="s">
        <v>10164</v>
      </c>
      <c r="D5483" s="9" t="s">
        <v>10155</v>
      </c>
      <c r="E5483" s="10" t="n">
        <v>6</v>
      </c>
      <c r="F5483" s="10" t="n">
        <v>40076.75</v>
      </c>
      <c r="G5483" s="10" t="n">
        <v>74</v>
      </c>
      <c r="H5483" s="10" t="n">
        <v>22280.65</v>
      </c>
    </row>
    <row r="5484" customFormat="false" ht="15" hidden="false" customHeight="false" outlineLevel="0" collapsed="false">
      <c r="A5484" s="9" t="s">
        <v>15632</v>
      </c>
      <c r="B5484" s="9" t="s">
        <v>76</v>
      </c>
      <c r="C5484" s="9" t="s">
        <v>10161</v>
      </c>
      <c r="D5484" s="9" t="s">
        <v>10157</v>
      </c>
      <c r="E5484" s="10" t="n">
        <v>2</v>
      </c>
      <c r="F5484" s="10" t="n">
        <v>2344.55</v>
      </c>
      <c r="G5484" s="10" t="n">
        <v>229</v>
      </c>
      <c r="H5484" s="10" t="n">
        <v>1303.45</v>
      </c>
    </row>
    <row r="5485" customFormat="false" ht="15" hidden="false" customHeight="false" outlineLevel="0" collapsed="false">
      <c r="A5485" s="9" t="s">
        <v>15633</v>
      </c>
      <c r="B5485" s="9" t="s">
        <v>71</v>
      </c>
      <c r="C5485" s="9" t="s">
        <v>10161</v>
      </c>
      <c r="D5485" s="9" t="s">
        <v>10155</v>
      </c>
      <c r="E5485" s="10" t="n">
        <v>3</v>
      </c>
      <c r="F5485" s="10" t="n">
        <v>18031.3</v>
      </c>
      <c r="G5485" s="10" t="n">
        <v>52</v>
      </c>
      <c r="H5485" s="10" t="n">
        <v>10024.49</v>
      </c>
    </row>
    <row r="5486" customFormat="false" ht="15" hidden="false" customHeight="false" outlineLevel="0" collapsed="false">
      <c r="A5486" s="9" t="s">
        <v>15634</v>
      </c>
      <c r="B5486" s="9" t="s">
        <v>76</v>
      </c>
      <c r="C5486" s="9" t="s">
        <v>10163</v>
      </c>
      <c r="D5486" s="9" t="s">
        <v>10157</v>
      </c>
      <c r="E5486" s="10" t="n">
        <v>2</v>
      </c>
      <c r="F5486" s="10" t="n">
        <v>9174.1</v>
      </c>
      <c r="G5486" s="10" t="n">
        <v>203</v>
      </c>
      <c r="H5486" s="10" t="n">
        <v>5100.34</v>
      </c>
    </row>
    <row r="5487" customFormat="false" ht="15" hidden="false" customHeight="false" outlineLevel="0" collapsed="false">
      <c r="A5487" s="9" t="s">
        <v>15635</v>
      </c>
      <c r="B5487" s="9" t="s">
        <v>74</v>
      </c>
      <c r="C5487" s="9" t="s">
        <v>10161</v>
      </c>
      <c r="D5487" s="9" t="s">
        <v>10155</v>
      </c>
      <c r="E5487" s="10" t="n">
        <v>3</v>
      </c>
      <c r="F5487" s="10" t="n">
        <v>8168.59</v>
      </c>
      <c r="G5487" s="10" t="n">
        <v>46</v>
      </c>
      <c r="H5487" s="10" t="n">
        <v>4541.32</v>
      </c>
    </row>
    <row r="5488" customFormat="false" ht="15" hidden="false" customHeight="false" outlineLevel="0" collapsed="false">
      <c r="A5488" s="9" t="s">
        <v>15636</v>
      </c>
      <c r="B5488" s="9" t="s">
        <v>62</v>
      </c>
      <c r="C5488" s="9" t="s">
        <v>10161</v>
      </c>
      <c r="D5488" s="9" t="s">
        <v>10155</v>
      </c>
      <c r="E5488" s="10" t="n">
        <v>3</v>
      </c>
      <c r="F5488" s="10" t="n">
        <v>21170.1</v>
      </c>
      <c r="G5488" s="10" t="n">
        <v>18</v>
      </c>
      <c r="H5488" s="10" t="n">
        <v>11769.5</v>
      </c>
    </row>
    <row r="5489" customFormat="false" ht="15" hidden="false" customHeight="false" outlineLevel="0" collapsed="false">
      <c r="A5489" s="9" t="s">
        <v>15637</v>
      </c>
      <c r="B5489" s="9" t="s">
        <v>71</v>
      </c>
      <c r="C5489" s="9" t="s">
        <v>10161</v>
      </c>
      <c r="D5489" s="9" t="s">
        <v>10155</v>
      </c>
      <c r="E5489" s="10" t="n">
        <v>7</v>
      </c>
      <c r="F5489" s="10" t="n">
        <v>10779.55</v>
      </c>
      <c r="G5489" s="10" t="n">
        <v>5</v>
      </c>
      <c r="H5489" s="10" t="n">
        <v>5992.88</v>
      </c>
    </row>
    <row r="5490" customFormat="false" ht="15" hidden="false" customHeight="false" outlineLevel="0" collapsed="false">
      <c r="A5490" s="9" t="s">
        <v>15638</v>
      </c>
      <c r="B5490" s="9" t="s">
        <v>70</v>
      </c>
      <c r="C5490" s="9" t="s">
        <v>10161</v>
      </c>
      <c r="D5490" s="9" t="s">
        <v>10158</v>
      </c>
      <c r="E5490" s="10" t="n">
        <v>0</v>
      </c>
      <c r="F5490" s="10" t="n">
        <v>0</v>
      </c>
      <c r="H5490" s="10" t="n">
        <v>0</v>
      </c>
    </row>
    <row r="5491" customFormat="false" ht="15" hidden="false" customHeight="false" outlineLevel="0" collapsed="false">
      <c r="A5491" s="9" t="s">
        <v>15639</v>
      </c>
      <c r="B5491" s="9" t="s">
        <v>77</v>
      </c>
      <c r="C5491" s="9" t="s">
        <v>10163</v>
      </c>
      <c r="D5491" s="9" t="s">
        <v>10155</v>
      </c>
      <c r="E5491" s="10" t="n">
        <v>4</v>
      </c>
      <c r="F5491" s="10" t="n">
        <v>35918.24</v>
      </c>
      <c r="G5491" s="10" t="n">
        <v>47</v>
      </c>
      <c r="H5491" s="10" t="n">
        <v>19968.72</v>
      </c>
    </row>
    <row r="5492" customFormat="false" ht="15" hidden="false" customHeight="false" outlineLevel="0" collapsed="false">
      <c r="A5492" s="9" t="s">
        <v>15640</v>
      </c>
      <c r="B5492" s="9" t="s">
        <v>63</v>
      </c>
      <c r="C5492" s="9" t="s">
        <v>10162</v>
      </c>
      <c r="D5492" s="9" t="s">
        <v>10156</v>
      </c>
      <c r="E5492" s="10" t="n">
        <v>2</v>
      </c>
      <c r="F5492" s="10" t="n">
        <v>5508.8</v>
      </c>
      <c r="G5492" s="10" t="n">
        <v>24</v>
      </c>
      <c r="H5492" s="10" t="n">
        <v>3062.61</v>
      </c>
    </row>
    <row r="5493" customFormat="false" ht="15" hidden="false" customHeight="false" outlineLevel="0" collapsed="false">
      <c r="A5493" s="9" t="s">
        <v>15641</v>
      </c>
      <c r="B5493" s="9" t="s">
        <v>71</v>
      </c>
      <c r="C5493" s="9" t="s">
        <v>10162</v>
      </c>
      <c r="D5493" s="9" t="s">
        <v>10155</v>
      </c>
      <c r="E5493" s="10" t="n">
        <v>5</v>
      </c>
      <c r="F5493" s="10" t="n">
        <v>8919.95</v>
      </c>
      <c r="G5493" s="10" t="n">
        <v>5</v>
      </c>
      <c r="H5493" s="10" t="n">
        <v>4959.04</v>
      </c>
    </row>
    <row r="5494" customFormat="false" ht="15" hidden="false" customHeight="false" outlineLevel="0" collapsed="false">
      <c r="A5494" s="9" t="s">
        <v>15642</v>
      </c>
      <c r="B5494" s="9" t="s">
        <v>77</v>
      </c>
      <c r="C5494" s="9" t="s">
        <v>10161</v>
      </c>
      <c r="D5494" s="9" t="s">
        <v>10155</v>
      </c>
      <c r="E5494" s="10" t="n">
        <v>5</v>
      </c>
      <c r="F5494" s="10" t="n">
        <v>7524.3</v>
      </c>
      <c r="G5494" s="10" t="n">
        <v>65</v>
      </c>
      <c r="H5494" s="10" t="n">
        <v>4183.13</v>
      </c>
    </row>
    <row r="5495" customFormat="false" ht="15" hidden="false" customHeight="false" outlineLevel="0" collapsed="false">
      <c r="A5495" s="9" t="s">
        <v>15643</v>
      </c>
      <c r="B5495" s="9" t="s">
        <v>68</v>
      </c>
      <c r="C5495" s="9" t="s">
        <v>10164</v>
      </c>
      <c r="D5495" s="9" t="s">
        <v>10155</v>
      </c>
      <c r="E5495" s="10" t="n">
        <v>3</v>
      </c>
      <c r="F5495" s="10" t="n">
        <v>1628.15</v>
      </c>
      <c r="G5495" s="10" t="n">
        <v>18</v>
      </c>
      <c r="H5495" s="10" t="n">
        <v>905.17</v>
      </c>
    </row>
    <row r="5496" customFormat="false" ht="15" hidden="false" customHeight="false" outlineLevel="0" collapsed="false">
      <c r="A5496" s="9" t="s">
        <v>15644</v>
      </c>
      <c r="B5496" s="9" t="s">
        <v>79</v>
      </c>
      <c r="C5496" s="9" t="s">
        <v>10161</v>
      </c>
      <c r="D5496" s="9" t="s">
        <v>10157</v>
      </c>
      <c r="E5496" s="10" t="n">
        <v>4</v>
      </c>
      <c r="F5496" s="10" t="n">
        <v>64570.08</v>
      </c>
      <c r="G5496" s="10" t="n">
        <v>131</v>
      </c>
      <c r="H5496" s="10" t="n">
        <v>35897.7</v>
      </c>
    </row>
    <row r="5497" customFormat="false" ht="15" hidden="false" customHeight="false" outlineLevel="0" collapsed="false">
      <c r="A5497" s="9" t="s">
        <v>15645</v>
      </c>
      <c r="B5497" s="9" t="s">
        <v>65</v>
      </c>
      <c r="C5497" s="9" t="s">
        <v>10161</v>
      </c>
      <c r="D5497" s="9" t="s">
        <v>10157</v>
      </c>
      <c r="E5497" s="10" t="n">
        <v>2</v>
      </c>
      <c r="F5497" s="10" t="n">
        <v>35053.3</v>
      </c>
      <c r="G5497" s="10" t="n">
        <v>276</v>
      </c>
      <c r="H5497" s="10" t="n">
        <v>19487.86</v>
      </c>
    </row>
    <row r="5498" customFormat="false" ht="15" hidden="false" customHeight="false" outlineLevel="0" collapsed="false">
      <c r="A5498" s="9" t="s">
        <v>15646</v>
      </c>
      <c r="B5498" s="9" t="s">
        <v>62</v>
      </c>
      <c r="C5498" s="9" t="s">
        <v>10161</v>
      </c>
      <c r="D5498" s="9" t="s">
        <v>10155</v>
      </c>
      <c r="E5498" s="10" t="n">
        <v>10</v>
      </c>
      <c r="F5498" s="10" t="n">
        <v>48916.94</v>
      </c>
      <c r="G5498" s="10" t="n">
        <v>46</v>
      </c>
      <c r="H5498" s="10" t="n">
        <v>27195.34</v>
      </c>
    </row>
    <row r="5499" customFormat="false" ht="15" hidden="false" customHeight="false" outlineLevel="0" collapsed="false">
      <c r="A5499" s="9" t="s">
        <v>15647</v>
      </c>
      <c r="B5499" s="9" t="s">
        <v>75</v>
      </c>
      <c r="C5499" s="9" t="s">
        <v>10161</v>
      </c>
      <c r="D5499" s="9" t="s">
        <v>10156</v>
      </c>
      <c r="E5499" s="10" t="n">
        <v>2</v>
      </c>
      <c r="F5499" s="10" t="n">
        <v>54450.84</v>
      </c>
      <c r="G5499" s="10" t="n">
        <v>40</v>
      </c>
      <c r="H5499" s="10" t="n">
        <v>30271.91</v>
      </c>
    </row>
    <row r="5500" customFormat="false" ht="15" hidden="false" customHeight="false" outlineLevel="0" collapsed="false">
      <c r="A5500" s="9" t="s">
        <v>15648</v>
      </c>
      <c r="B5500" s="9" t="s">
        <v>68</v>
      </c>
      <c r="C5500" s="9" t="s">
        <v>10161</v>
      </c>
      <c r="D5500" s="9" t="s">
        <v>10155</v>
      </c>
      <c r="E5500" s="10" t="n">
        <v>5</v>
      </c>
      <c r="F5500" s="10" t="n">
        <v>34518.94</v>
      </c>
      <c r="G5500" s="10" t="n">
        <v>20</v>
      </c>
      <c r="H5500" s="10" t="n">
        <v>19190.78</v>
      </c>
    </row>
    <row r="5501" customFormat="false" ht="15" hidden="false" customHeight="false" outlineLevel="0" collapsed="false">
      <c r="A5501" s="9" t="s">
        <v>15649</v>
      </c>
      <c r="B5501" s="9" t="s">
        <v>62</v>
      </c>
      <c r="C5501" s="9" t="s">
        <v>10161</v>
      </c>
      <c r="D5501" s="9" t="s">
        <v>10156</v>
      </c>
      <c r="E5501" s="10" t="n">
        <v>2</v>
      </c>
      <c r="F5501" s="10" t="n">
        <v>2460.4</v>
      </c>
      <c r="G5501" s="10" t="n">
        <v>111</v>
      </c>
      <c r="H5501" s="10" t="n">
        <v>1367.86</v>
      </c>
    </row>
    <row r="5502" customFormat="false" ht="15" hidden="false" customHeight="false" outlineLevel="0" collapsed="false">
      <c r="A5502" s="9" t="s">
        <v>15650</v>
      </c>
      <c r="B5502" s="9" t="s">
        <v>77</v>
      </c>
      <c r="C5502" s="9" t="s">
        <v>10162</v>
      </c>
      <c r="D5502" s="9" t="s">
        <v>10155</v>
      </c>
      <c r="E5502" s="10" t="n">
        <v>5</v>
      </c>
      <c r="F5502" s="10" t="n">
        <v>66213.38</v>
      </c>
      <c r="G5502" s="10" t="n">
        <v>77</v>
      </c>
      <c r="H5502" s="10" t="n">
        <v>36811.29</v>
      </c>
    </row>
    <row r="5503" customFormat="false" ht="15" hidden="false" customHeight="false" outlineLevel="0" collapsed="false">
      <c r="A5503" s="9" t="s">
        <v>15651</v>
      </c>
      <c r="B5503" s="9" t="s">
        <v>68</v>
      </c>
      <c r="C5503" s="9" t="s">
        <v>10161</v>
      </c>
      <c r="D5503" s="9" t="s">
        <v>10156</v>
      </c>
      <c r="E5503" s="10" t="n">
        <v>1</v>
      </c>
      <c r="F5503" s="10" t="n">
        <v>32183.1</v>
      </c>
      <c r="G5503" s="10" t="n">
        <v>25</v>
      </c>
      <c r="H5503" s="10" t="n">
        <v>17892.18</v>
      </c>
    </row>
    <row r="5504" customFormat="false" ht="15" hidden="false" customHeight="false" outlineLevel="0" collapsed="false">
      <c r="A5504" s="9" t="s">
        <v>15652</v>
      </c>
      <c r="B5504" s="9" t="s">
        <v>64</v>
      </c>
      <c r="C5504" s="9" t="s">
        <v>10161</v>
      </c>
      <c r="D5504" s="9" t="s">
        <v>10156</v>
      </c>
      <c r="E5504" s="10" t="n">
        <v>1</v>
      </c>
      <c r="F5504" s="10" t="n">
        <v>24386.55</v>
      </c>
      <c r="G5504" s="10" t="n">
        <v>254</v>
      </c>
      <c r="H5504" s="10" t="n">
        <v>13557.69</v>
      </c>
    </row>
    <row r="5505" customFormat="false" ht="15" hidden="false" customHeight="false" outlineLevel="0" collapsed="false">
      <c r="A5505" s="9" t="s">
        <v>15653</v>
      </c>
      <c r="B5505" s="9" t="s">
        <v>77</v>
      </c>
      <c r="C5505" s="9" t="s">
        <v>10161</v>
      </c>
      <c r="D5505" s="9" t="s">
        <v>10154</v>
      </c>
      <c r="E5505" s="10" t="n">
        <v>4</v>
      </c>
      <c r="F5505" s="10" t="n">
        <v>74290.53</v>
      </c>
      <c r="G5505" s="10" t="n">
        <v>60</v>
      </c>
      <c r="H5505" s="10" t="n">
        <v>41301.78</v>
      </c>
    </row>
    <row r="5506" customFormat="false" ht="15" hidden="false" customHeight="false" outlineLevel="0" collapsed="false">
      <c r="A5506" s="9" t="s">
        <v>15654</v>
      </c>
      <c r="B5506" s="9" t="s">
        <v>75</v>
      </c>
      <c r="C5506" s="9" t="s">
        <v>10163</v>
      </c>
      <c r="D5506" s="9" t="s">
        <v>10156</v>
      </c>
      <c r="E5506" s="10" t="n">
        <v>1</v>
      </c>
      <c r="F5506" s="10" t="n">
        <v>11744.86</v>
      </c>
      <c r="G5506" s="10" t="n">
        <v>254</v>
      </c>
      <c r="H5506" s="10" t="n">
        <v>6529.55</v>
      </c>
    </row>
    <row r="5507" customFormat="false" ht="15" hidden="false" customHeight="false" outlineLevel="0" collapsed="false">
      <c r="A5507" s="9" t="s">
        <v>15655</v>
      </c>
      <c r="B5507" s="9" t="s">
        <v>71</v>
      </c>
      <c r="C5507" s="9" t="s">
        <v>10161</v>
      </c>
      <c r="D5507" s="9" t="s">
        <v>10155</v>
      </c>
      <c r="E5507" s="10" t="n">
        <v>3</v>
      </c>
      <c r="F5507" s="10" t="n">
        <v>3382.79</v>
      </c>
      <c r="G5507" s="10" t="n">
        <v>21</v>
      </c>
      <c r="H5507" s="10" t="n">
        <v>1880.66</v>
      </c>
    </row>
    <row r="5508" customFormat="false" ht="15" hidden="false" customHeight="false" outlineLevel="0" collapsed="false">
      <c r="A5508" s="9" t="s">
        <v>15656</v>
      </c>
      <c r="B5508" s="9" t="s">
        <v>71</v>
      </c>
      <c r="C5508" s="9" t="s">
        <v>10161</v>
      </c>
      <c r="D5508" s="9" t="s">
        <v>10156</v>
      </c>
      <c r="E5508" s="10" t="n">
        <v>2</v>
      </c>
      <c r="F5508" s="10" t="n">
        <v>3842.89</v>
      </c>
      <c r="G5508" s="10" t="n">
        <v>68</v>
      </c>
      <c r="H5508" s="10" t="n">
        <v>2136.45</v>
      </c>
    </row>
    <row r="5509" customFormat="false" ht="15" hidden="false" customHeight="false" outlineLevel="0" collapsed="false">
      <c r="A5509" s="9" t="s">
        <v>15657</v>
      </c>
      <c r="B5509" s="9" t="s">
        <v>76</v>
      </c>
      <c r="C5509" s="9" t="s">
        <v>10163</v>
      </c>
      <c r="D5509" s="9" t="s">
        <v>10156</v>
      </c>
      <c r="E5509" s="10" t="n">
        <v>1</v>
      </c>
      <c r="F5509" s="10" t="n">
        <v>35338</v>
      </c>
      <c r="G5509" s="10" t="n">
        <v>271</v>
      </c>
      <c r="H5509" s="10" t="n">
        <v>19646.14</v>
      </c>
    </row>
    <row r="5510" customFormat="false" ht="15" hidden="false" customHeight="false" outlineLevel="0" collapsed="false">
      <c r="A5510" s="9" t="s">
        <v>15658</v>
      </c>
      <c r="B5510" s="9" t="s">
        <v>66</v>
      </c>
      <c r="C5510" s="9" t="s">
        <v>10163</v>
      </c>
      <c r="D5510" s="9" t="s">
        <v>10155</v>
      </c>
      <c r="E5510" s="10" t="n">
        <v>3</v>
      </c>
      <c r="F5510" s="10" t="n">
        <v>7317.65</v>
      </c>
      <c r="G5510" s="10" t="n">
        <v>16</v>
      </c>
      <c r="H5510" s="10" t="n">
        <v>4068.24</v>
      </c>
    </row>
    <row r="5511" customFormat="false" ht="15" hidden="false" customHeight="false" outlineLevel="0" collapsed="false">
      <c r="A5511" s="9" t="s">
        <v>15659</v>
      </c>
      <c r="B5511" s="9" t="s">
        <v>67</v>
      </c>
      <c r="C5511" s="9" t="s">
        <v>10163</v>
      </c>
      <c r="D5511" s="9" t="s">
        <v>10157</v>
      </c>
      <c r="E5511" s="10" t="n">
        <v>2</v>
      </c>
      <c r="F5511" s="10" t="n">
        <v>13447.42</v>
      </c>
      <c r="G5511" s="10" t="n">
        <v>339</v>
      </c>
      <c r="H5511" s="10" t="n">
        <v>7476.09</v>
      </c>
    </row>
    <row r="5512" customFormat="false" ht="15" hidden="false" customHeight="false" outlineLevel="0" collapsed="false">
      <c r="A5512" s="9" t="s">
        <v>15660</v>
      </c>
      <c r="B5512" s="9" t="s">
        <v>75</v>
      </c>
      <c r="C5512" s="9" t="s">
        <v>10161</v>
      </c>
      <c r="D5512" s="9" t="s">
        <v>10154</v>
      </c>
      <c r="E5512" s="10" t="n">
        <v>12</v>
      </c>
      <c r="F5512" s="10" t="n">
        <v>88343.59</v>
      </c>
      <c r="G5512" s="10" t="n">
        <v>6</v>
      </c>
      <c r="H5512" s="10" t="n">
        <v>49114.57</v>
      </c>
    </row>
    <row r="5513" customFormat="false" ht="15" hidden="false" customHeight="false" outlineLevel="0" collapsed="false">
      <c r="A5513" s="9" t="s">
        <v>15661</v>
      </c>
      <c r="B5513" s="9" t="s">
        <v>75</v>
      </c>
      <c r="C5513" s="9" t="s">
        <v>10161</v>
      </c>
      <c r="D5513" s="9" t="s">
        <v>10157</v>
      </c>
      <c r="E5513" s="10" t="n">
        <v>3</v>
      </c>
      <c r="F5513" s="10" t="n">
        <v>11888.35</v>
      </c>
      <c r="G5513" s="10" t="n">
        <v>184</v>
      </c>
      <c r="H5513" s="10" t="n">
        <v>6609.32</v>
      </c>
    </row>
    <row r="5514" customFormat="false" ht="15" hidden="false" customHeight="false" outlineLevel="0" collapsed="false">
      <c r="A5514" s="9" t="s">
        <v>15662</v>
      </c>
      <c r="B5514" s="9" t="s">
        <v>74</v>
      </c>
      <c r="C5514" s="9" t="s">
        <v>10161</v>
      </c>
      <c r="D5514" s="9" t="s">
        <v>10156</v>
      </c>
      <c r="E5514" s="10" t="n">
        <v>1</v>
      </c>
      <c r="F5514" s="10" t="n">
        <v>2156.88</v>
      </c>
      <c r="G5514" s="10" t="n">
        <v>57</v>
      </c>
      <c r="H5514" s="10" t="n">
        <v>1199.12</v>
      </c>
    </row>
    <row r="5515" customFormat="false" ht="15" hidden="false" customHeight="false" outlineLevel="0" collapsed="false">
      <c r="A5515" s="9" t="s">
        <v>15663</v>
      </c>
      <c r="B5515" s="9" t="s">
        <v>70</v>
      </c>
      <c r="C5515" s="9" t="s">
        <v>10161</v>
      </c>
      <c r="D5515" s="9" t="s">
        <v>10154</v>
      </c>
      <c r="E5515" s="10" t="n">
        <v>10</v>
      </c>
      <c r="F5515" s="10" t="n">
        <v>156822.76</v>
      </c>
      <c r="G5515" s="10" t="n">
        <v>1</v>
      </c>
      <c r="H5515" s="10" t="n">
        <v>87185.52</v>
      </c>
    </row>
    <row r="5516" customFormat="false" ht="15" hidden="false" customHeight="false" outlineLevel="0" collapsed="false">
      <c r="A5516" s="9" t="s">
        <v>15664</v>
      </c>
      <c r="B5516" s="9" t="s">
        <v>64</v>
      </c>
      <c r="C5516" s="9" t="s">
        <v>10162</v>
      </c>
      <c r="D5516" s="9" t="s">
        <v>10155</v>
      </c>
      <c r="E5516" s="10" t="n">
        <v>5</v>
      </c>
      <c r="F5516" s="10" t="n">
        <v>48503.33</v>
      </c>
      <c r="G5516" s="10" t="n">
        <v>26</v>
      </c>
      <c r="H5516" s="10" t="n">
        <v>26965.4</v>
      </c>
    </row>
    <row r="5517" customFormat="false" ht="15" hidden="false" customHeight="false" outlineLevel="0" collapsed="false">
      <c r="A5517" s="9" t="s">
        <v>15665</v>
      </c>
      <c r="B5517" s="9" t="s">
        <v>77</v>
      </c>
      <c r="C5517" s="9" t="s">
        <v>10163</v>
      </c>
      <c r="D5517" s="9" t="s">
        <v>10155</v>
      </c>
      <c r="E5517" s="10" t="n">
        <v>4</v>
      </c>
      <c r="F5517" s="10" t="n">
        <v>16708.24</v>
      </c>
      <c r="G5517" s="10" t="n">
        <v>35</v>
      </c>
      <c r="H5517" s="10" t="n">
        <v>9288.94</v>
      </c>
    </row>
    <row r="5518" customFormat="false" ht="15" hidden="false" customHeight="false" outlineLevel="0" collapsed="false">
      <c r="A5518" s="9" t="s">
        <v>15666</v>
      </c>
      <c r="B5518" s="9" t="s">
        <v>71</v>
      </c>
      <c r="C5518" s="9" t="s">
        <v>10161</v>
      </c>
      <c r="D5518" s="9" t="s">
        <v>10156</v>
      </c>
      <c r="E5518" s="10" t="n">
        <v>1</v>
      </c>
      <c r="F5518" s="10" t="n">
        <v>474.3</v>
      </c>
      <c r="G5518" s="10" t="n">
        <v>125</v>
      </c>
      <c r="H5518" s="10" t="n">
        <v>263.69</v>
      </c>
    </row>
    <row r="5519" customFormat="false" ht="15" hidden="false" customHeight="false" outlineLevel="0" collapsed="false">
      <c r="A5519" s="9" t="s">
        <v>15667</v>
      </c>
      <c r="B5519" s="9" t="s">
        <v>60</v>
      </c>
      <c r="C5519" s="9" t="s">
        <v>10161</v>
      </c>
      <c r="D5519" s="9" t="s">
        <v>10154</v>
      </c>
      <c r="E5519" s="10" t="n">
        <v>6</v>
      </c>
      <c r="F5519" s="10" t="n">
        <v>109339.97</v>
      </c>
      <c r="G5519" s="10" t="n">
        <v>11</v>
      </c>
      <c r="H5519" s="10" t="n">
        <v>60787.49</v>
      </c>
    </row>
    <row r="5520" customFormat="false" ht="15" hidden="false" customHeight="false" outlineLevel="0" collapsed="false">
      <c r="A5520" s="9" t="s">
        <v>15668</v>
      </c>
      <c r="B5520" s="9" t="s">
        <v>64</v>
      </c>
      <c r="C5520" s="9" t="s">
        <v>10161</v>
      </c>
      <c r="D5520" s="9" t="s">
        <v>10155</v>
      </c>
      <c r="E5520" s="10" t="n">
        <v>3</v>
      </c>
      <c r="F5520" s="10" t="n">
        <v>19619.9</v>
      </c>
      <c r="G5520" s="10" t="n">
        <v>15</v>
      </c>
      <c r="H5520" s="10" t="n">
        <v>10907.67</v>
      </c>
    </row>
    <row r="5521" customFormat="false" ht="15" hidden="false" customHeight="false" outlineLevel="0" collapsed="false">
      <c r="A5521" s="9" t="s">
        <v>15669</v>
      </c>
      <c r="B5521" s="9" t="s">
        <v>79</v>
      </c>
      <c r="C5521" s="9" t="s">
        <v>10161</v>
      </c>
      <c r="D5521" s="9" t="s">
        <v>10155</v>
      </c>
      <c r="E5521" s="10" t="n">
        <v>4</v>
      </c>
      <c r="F5521" s="10" t="n">
        <v>19115.84</v>
      </c>
      <c r="G5521" s="10" t="n">
        <v>2</v>
      </c>
      <c r="H5521" s="10" t="n">
        <v>10627.44</v>
      </c>
    </row>
    <row r="5522" customFormat="false" ht="15" hidden="false" customHeight="false" outlineLevel="0" collapsed="false">
      <c r="A5522" s="9" t="s">
        <v>15670</v>
      </c>
      <c r="B5522" s="9" t="s">
        <v>62</v>
      </c>
      <c r="C5522" s="9" t="s">
        <v>10164</v>
      </c>
      <c r="D5522" s="9" t="s">
        <v>10155</v>
      </c>
      <c r="E5522" s="10" t="n">
        <v>5</v>
      </c>
      <c r="F5522" s="10" t="n">
        <v>19230</v>
      </c>
      <c r="G5522" s="10" t="n">
        <v>32</v>
      </c>
      <c r="H5522" s="10" t="n">
        <v>10690.91</v>
      </c>
    </row>
    <row r="5523" customFormat="false" ht="15" hidden="false" customHeight="false" outlineLevel="0" collapsed="false">
      <c r="A5523" s="9" t="s">
        <v>15671</v>
      </c>
      <c r="B5523" s="9" t="s">
        <v>71</v>
      </c>
      <c r="C5523" s="9" t="s">
        <v>10164</v>
      </c>
      <c r="D5523" s="9" t="s">
        <v>10157</v>
      </c>
      <c r="E5523" s="10" t="n">
        <v>3</v>
      </c>
      <c r="F5523" s="10" t="n">
        <v>4744.43</v>
      </c>
      <c r="G5523" s="10" t="n">
        <v>127</v>
      </c>
      <c r="H5523" s="10" t="n">
        <v>2637.66</v>
      </c>
    </row>
    <row r="5524" customFormat="false" ht="15" hidden="false" customHeight="false" outlineLevel="0" collapsed="false">
      <c r="A5524" s="9" t="s">
        <v>15672</v>
      </c>
      <c r="B5524" s="9" t="s">
        <v>76</v>
      </c>
      <c r="C5524" s="9" t="s">
        <v>10163</v>
      </c>
      <c r="D5524" s="9" t="s">
        <v>10156</v>
      </c>
      <c r="E5524" s="10" t="n">
        <v>2</v>
      </c>
      <c r="F5524" s="10" t="n">
        <v>5667.4</v>
      </c>
      <c r="G5524" s="10" t="n">
        <v>30</v>
      </c>
      <c r="H5524" s="10" t="n">
        <v>3150.79</v>
      </c>
    </row>
    <row r="5525" customFormat="false" ht="15" hidden="false" customHeight="false" outlineLevel="0" collapsed="false">
      <c r="A5525" s="9" t="s">
        <v>15673</v>
      </c>
      <c r="B5525" s="9" t="s">
        <v>69</v>
      </c>
      <c r="C5525" s="9" t="s">
        <v>10161</v>
      </c>
      <c r="D5525" s="9" t="s">
        <v>10154</v>
      </c>
      <c r="E5525" s="10" t="n">
        <v>7</v>
      </c>
      <c r="F5525" s="10" t="n">
        <v>80751.9</v>
      </c>
      <c r="G5525" s="10" t="n">
        <v>41</v>
      </c>
      <c r="H5525" s="10" t="n">
        <v>44893.97</v>
      </c>
    </row>
    <row r="5526" customFormat="false" ht="15" hidden="false" customHeight="false" outlineLevel="0" collapsed="false">
      <c r="A5526" s="9" t="s">
        <v>15674</v>
      </c>
      <c r="B5526" s="9" t="s">
        <v>64</v>
      </c>
      <c r="C5526" s="9" t="s">
        <v>10164</v>
      </c>
      <c r="D5526" s="9" t="s">
        <v>10156</v>
      </c>
      <c r="E5526" s="10" t="n">
        <v>1</v>
      </c>
      <c r="F5526" s="10" t="n">
        <v>16399.25</v>
      </c>
      <c r="G5526" s="10" t="n">
        <v>193</v>
      </c>
      <c r="H5526" s="10" t="n">
        <v>9117.15</v>
      </c>
    </row>
    <row r="5527" customFormat="false" ht="15" hidden="false" customHeight="false" outlineLevel="0" collapsed="false">
      <c r="A5527" s="9" t="s">
        <v>15675</v>
      </c>
      <c r="B5527" s="9" t="s">
        <v>75</v>
      </c>
      <c r="C5527" s="9" t="s">
        <v>10163</v>
      </c>
      <c r="D5527" s="9" t="s">
        <v>10154</v>
      </c>
      <c r="E5527" s="10" t="n">
        <v>11</v>
      </c>
      <c r="F5527" s="10" t="n">
        <v>89301.31</v>
      </c>
      <c r="G5527" s="10" t="n">
        <v>14</v>
      </c>
      <c r="H5527" s="10" t="n">
        <v>49647.01</v>
      </c>
    </row>
    <row r="5528" customFormat="false" ht="15" hidden="false" customHeight="false" outlineLevel="0" collapsed="false">
      <c r="A5528" s="9" t="s">
        <v>15676</v>
      </c>
      <c r="B5528" s="9" t="s">
        <v>71</v>
      </c>
      <c r="C5528" s="9" t="s">
        <v>10162</v>
      </c>
      <c r="D5528" s="9" t="s">
        <v>10154</v>
      </c>
      <c r="E5528" s="10" t="n">
        <v>11</v>
      </c>
      <c r="F5528" s="10" t="n">
        <v>131124.47</v>
      </c>
      <c r="G5528" s="10" t="n">
        <v>64</v>
      </c>
      <c r="H5528" s="10" t="n">
        <v>72898.57</v>
      </c>
    </row>
    <row r="5529" customFormat="false" ht="15" hidden="false" customHeight="false" outlineLevel="0" collapsed="false">
      <c r="A5529" s="9" t="s">
        <v>15677</v>
      </c>
      <c r="B5529" s="9" t="s">
        <v>71</v>
      </c>
      <c r="C5529" s="9" t="s">
        <v>10161</v>
      </c>
      <c r="D5529" s="9" t="s">
        <v>10155</v>
      </c>
      <c r="E5529" s="10" t="n">
        <v>4</v>
      </c>
      <c r="F5529" s="10" t="n">
        <v>23316.66</v>
      </c>
      <c r="G5529" s="10" t="n">
        <v>73</v>
      </c>
      <c r="H5529" s="10" t="n">
        <v>12962.88</v>
      </c>
    </row>
    <row r="5530" customFormat="false" ht="15" hidden="false" customHeight="false" outlineLevel="0" collapsed="false">
      <c r="A5530" s="9" t="s">
        <v>15678</v>
      </c>
      <c r="B5530" s="9" t="s">
        <v>74</v>
      </c>
      <c r="C5530" s="9" t="s">
        <v>10164</v>
      </c>
      <c r="D5530" s="9" t="s">
        <v>10156</v>
      </c>
      <c r="E5530" s="10" t="n">
        <v>2</v>
      </c>
      <c r="F5530" s="10" t="n">
        <v>25170.63</v>
      </c>
      <c r="G5530" s="10" t="n">
        <v>35</v>
      </c>
      <c r="H5530" s="10" t="n">
        <v>13993.6</v>
      </c>
    </row>
    <row r="5531" customFormat="false" ht="15" hidden="false" customHeight="false" outlineLevel="0" collapsed="false">
      <c r="A5531" s="9" t="s">
        <v>15679</v>
      </c>
      <c r="B5531" s="9" t="s">
        <v>59</v>
      </c>
      <c r="C5531" s="9" t="s">
        <v>10161</v>
      </c>
      <c r="D5531" s="9" t="s">
        <v>10157</v>
      </c>
      <c r="E5531" s="10" t="n">
        <v>4</v>
      </c>
      <c r="F5531" s="10" t="n">
        <v>10775.6</v>
      </c>
      <c r="G5531" s="10" t="n">
        <v>146</v>
      </c>
      <c r="H5531" s="10" t="n">
        <v>5990.69</v>
      </c>
    </row>
    <row r="5532" customFormat="false" ht="15" hidden="false" customHeight="false" outlineLevel="0" collapsed="false">
      <c r="A5532" s="9" t="s">
        <v>15680</v>
      </c>
      <c r="B5532" s="9" t="s">
        <v>75</v>
      </c>
      <c r="C5532" s="9" t="s">
        <v>10164</v>
      </c>
      <c r="D5532" s="9" t="s">
        <v>10155</v>
      </c>
      <c r="E5532" s="10" t="n">
        <v>5</v>
      </c>
      <c r="F5532" s="10" t="n">
        <v>6136.39</v>
      </c>
      <c r="G5532" s="10" t="n">
        <v>19</v>
      </c>
      <c r="H5532" s="10" t="n">
        <v>3411.52</v>
      </c>
    </row>
    <row r="5533" customFormat="false" ht="15" hidden="false" customHeight="false" outlineLevel="0" collapsed="false">
      <c r="A5533" s="9" t="s">
        <v>15681</v>
      </c>
      <c r="B5533" s="9" t="s">
        <v>62</v>
      </c>
      <c r="C5533" s="9" t="s">
        <v>10164</v>
      </c>
      <c r="D5533" s="9" t="s">
        <v>10155</v>
      </c>
      <c r="E5533" s="10" t="n">
        <v>7</v>
      </c>
      <c r="F5533" s="10" t="n">
        <v>16791.06</v>
      </c>
      <c r="G5533" s="10" t="n">
        <v>25</v>
      </c>
      <c r="H5533" s="10" t="n">
        <v>9334.98</v>
      </c>
    </row>
    <row r="5534" customFormat="false" ht="15" hidden="false" customHeight="false" outlineLevel="0" collapsed="false">
      <c r="A5534" s="9" t="s">
        <v>15682</v>
      </c>
      <c r="B5534" s="9" t="s">
        <v>76</v>
      </c>
      <c r="C5534" s="9" t="s">
        <v>10161</v>
      </c>
      <c r="D5534" s="9" t="s">
        <v>10155</v>
      </c>
      <c r="E5534" s="10" t="n">
        <v>17</v>
      </c>
      <c r="F5534" s="10" t="n">
        <v>68067.02</v>
      </c>
      <c r="G5534" s="10" t="n">
        <v>20</v>
      </c>
      <c r="H5534" s="10" t="n">
        <v>37841.82</v>
      </c>
    </row>
    <row r="5535" customFormat="false" ht="15" hidden="false" customHeight="false" outlineLevel="0" collapsed="false">
      <c r="A5535" s="9" t="s">
        <v>15683</v>
      </c>
      <c r="B5535" s="9" t="s">
        <v>79</v>
      </c>
      <c r="C5535" s="9" t="s">
        <v>10162</v>
      </c>
      <c r="D5535" s="9" t="s">
        <v>10155</v>
      </c>
      <c r="E5535" s="10" t="n">
        <v>10</v>
      </c>
      <c r="F5535" s="10" t="n">
        <v>22745.12</v>
      </c>
      <c r="G5535" s="10" t="n">
        <v>2</v>
      </c>
      <c r="H5535" s="10" t="n">
        <v>12645.14</v>
      </c>
    </row>
    <row r="5536" customFormat="false" ht="15" hidden="false" customHeight="false" outlineLevel="0" collapsed="false">
      <c r="A5536" s="9" t="s">
        <v>15684</v>
      </c>
      <c r="B5536" s="9" t="s">
        <v>65</v>
      </c>
      <c r="C5536" s="9" t="s">
        <v>10161</v>
      </c>
      <c r="D5536" s="9" t="s">
        <v>10154</v>
      </c>
      <c r="E5536" s="10" t="n">
        <v>6</v>
      </c>
      <c r="F5536" s="10" t="n">
        <v>97693.25</v>
      </c>
      <c r="G5536" s="10" t="n">
        <v>54</v>
      </c>
      <c r="H5536" s="10" t="n">
        <v>54312.5</v>
      </c>
    </row>
    <row r="5537" customFormat="false" ht="15" hidden="false" customHeight="false" outlineLevel="0" collapsed="false">
      <c r="A5537" s="9" t="s">
        <v>15685</v>
      </c>
      <c r="B5537" s="9" t="s">
        <v>75</v>
      </c>
      <c r="C5537" s="9" t="s">
        <v>10161</v>
      </c>
      <c r="D5537" s="9" t="s">
        <v>10156</v>
      </c>
      <c r="E5537" s="10" t="n">
        <v>2</v>
      </c>
      <c r="F5537" s="10" t="n">
        <v>3288.05</v>
      </c>
      <c r="G5537" s="10" t="n">
        <v>78</v>
      </c>
      <c r="H5537" s="10" t="n">
        <v>1827.99</v>
      </c>
    </row>
    <row r="5538" customFormat="false" ht="15" hidden="false" customHeight="false" outlineLevel="0" collapsed="false">
      <c r="A5538" s="9" t="s">
        <v>15686</v>
      </c>
      <c r="B5538" s="9" t="s">
        <v>69</v>
      </c>
      <c r="C5538" s="9" t="s">
        <v>10161</v>
      </c>
      <c r="D5538" s="9" t="s">
        <v>10156</v>
      </c>
      <c r="E5538" s="10" t="n">
        <v>1</v>
      </c>
      <c r="F5538" s="10" t="n">
        <v>4334.4</v>
      </c>
      <c r="G5538" s="10" t="n">
        <v>20</v>
      </c>
      <c r="H5538" s="10" t="n">
        <v>2409.71</v>
      </c>
    </row>
    <row r="5539" customFormat="false" ht="15" hidden="false" customHeight="false" outlineLevel="0" collapsed="false">
      <c r="A5539" s="9" t="s">
        <v>15687</v>
      </c>
      <c r="B5539" s="9" t="s">
        <v>74</v>
      </c>
      <c r="C5539" s="9" t="s">
        <v>10163</v>
      </c>
      <c r="D5539" s="9" t="s">
        <v>10156</v>
      </c>
      <c r="E5539" s="10" t="n">
        <v>2</v>
      </c>
      <c r="F5539" s="10" t="n">
        <v>12698.85</v>
      </c>
      <c r="G5539" s="10" t="n">
        <v>109</v>
      </c>
      <c r="H5539" s="10" t="n">
        <v>7059.92</v>
      </c>
    </row>
    <row r="5540" customFormat="false" ht="15" hidden="false" customHeight="false" outlineLevel="0" collapsed="false">
      <c r="A5540" s="9" t="s">
        <v>15688</v>
      </c>
      <c r="B5540" s="9" t="s">
        <v>71</v>
      </c>
      <c r="C5540" s="9" t="s">
        <v>10161</v>
      </c>
      <c r="D5540" s="9" t="s">
        <v>10154</v>
      </c>
      <c r="E5540" s="10" t="n">
        <v>4</v>
      </c>
      <c r="F5540" s="10" t="n">
        <v>80626.67</v>
      </c>
      <c r="G5540" s="10" t="n">
        <v>7</v>
      </c>
      <c r="H5540" s="10" t="n">
        <v>44824.35</v>
      </c>
    </row>
    <row r="5541" customFormat="false" ht="15" hidden="false" customHeight="false" outlineLevel="0" collapsed="false">
      <c r="A5541" s="9" t="s">
        <v>15689</v>
      </c>
      <c r="B5541" s="9" t="s">
        <v>71</v>
      </c>
      <c r="C5541" s="9" t="s">
        <v>10162</v>
      </c>
      <c r="D5541" s="9" t="s">
        <v>10155</v>
      </c>
      <c r="E5541" s="10" t="n">
        <v>6</v>
      </c>
      <c r="F5541" s="10" t="n">
        <v>22105.34</v>
      </c>
      <c r="G5541" s="10" t="n">
        <v>11</v>
      </c>
      <c r="H5541" s="10" t="n">
        <v>12289.45</v>
      </c>
    </row>
    <row r="5542" customFormat="false" ht="15" hidden="false" customHeight="false" outlineLevel="0" collapsed="false">
      <c r="A5542" s="9" t="s">
        <v>15690</v>
      </c>
      <c r="B5542" s="9" t="s">
        <v>64</v>
      </c>
      <c r="C5542" s="9" t="s">
        <v>10161</v>
      </c>
      <c r="D5542" s="9" t="s">
        <v>10154</v>
      </c>
      <c r="E5542" s="10" t="n">
        <v>7</v>
      </c>
      <c r="F5542" s="10" t="n">
        <v>75887.04</v>
      </c>
      <c r="G5542" s="10" t="n">
        <v>23</v>
      </c>
      <c r="H5542" s="10" t="n">
        <v>42189.35</v>
      </c>
    </row>
    <row r="5543" customFormat="false" ht="15" hidden="false" customHeight="false" outlineLevel="0" collapsed="false">
      <c r="A5543" s="9" t="s">
        <v>15691</v>
      </c>
      <c r="B5543" s="9" t="s">
        <v>73</v>
      </c>
      <c r="C5543" s="9" t="s">
        <v>10163</v>
      </c>
      <c r="D5543" s="9" t="s">
        <v>10155</v>
      </c>
      <c r="E5543" s="10" t="n">
        <v>3</v>
      </c>
      <c r="F5543" s="10" t="n">
        <v>23476.95</v>
      </c>
      <c r="G5543" s="10" t="n">
        <v>1</v>
      </c>
      <c r="H5543" s="10" t="n">
        <v>13052</v>
      </c>
    </row>
    <row r="5544" customFormat="false" ht="15" hidden="false" customHeight="false" outlineLevel="0" collapsed="false">
      <c r="A5544" s="9" t="s">
        <v>15692</v>
      </c>
      <c r="B5544" s="9" t="s">
        <v>64</v>
      </c>
      <c r="C5544" s="9" t="s">
        <v>10163</v>
      </c>
      <c r="D5544" s="9" t="s">
        <v>10156</v>
      </c>
      <c r="E5544" s="10" t="n">
        <v>1</v>
      </c>
      <c r="F5544" s="10" t="n">
        <v>5034.15</v>
      </c>
      <c r="G5544" s="10" t="n">
        <v>292</v>
      </c>
      <c r="H5544" s="10" t="n">
        <v>2798.73</v>
      </c>
    </row>
    <row r="5545" customFormat="false" ht="15" hidden="false" customHeight="false" outlineLevel="0" collapsed="false">
      <c r="A5545" s="9" t="s">
        <v>15693</v>
      </c>
      <c r="B5545" s="9" t="s">
        <v>73</v>
      </c>
      <c r="C5545" s="9" t="s">
        <v>10161</v>
      </c>
      <c r="D5545" s="9" t="s">
        <v>10154</v>
      </c>
      <c r="E5545" s="10" t="n">
        <v>5</v>
      </c>
      <c r="F5545" s="10" t="n">
        <v>90289.35</v>
      </c>
      <c r="G5545" s="10" t="n">
        <v>30</v>
      </c>
      <c r="H5545" s="10" t="n">
        <v>50196.31</v>
      </c>
    </row>
    <row r="5546" customFormat="false" ht="15" hidden="false" customHeight="false" outlineLevel="0" collapsed="false">
      <c r="A5546" s="9" t="s">
        <v>15694</v>
      </c>
      <c r="B5546" s="9" t="s">
        <v>71</v>
      </c>
      <c r="C5546" s="9" t="s">
        <v>10161</v>
      </c>
      <c r="D5546" s="9" t="s">
        <v>10156</v>
      </c>
      <c r="E5546" s="10" t="n">
        <v>1</v>
      </c>
      <c r="F5546" s="10" t="n">
        <v>4415.2</v>
      </c>
      <c r="G5546" s="10" t="n">
        <v>197</v>
      </c>
      <c r="H5546" s="10" t="n">
        <v>2454.63</v>
      </c>
    </row>
    <row r="5547" customFormat="false" ht="15" hidden="false" customHeight="false" outlineLevel="0" collapsed="false">
      <c r="A5547" s="9" t="s">
        <v>15695</v>
      </c>
      <c r="B5547" s="9" t="s">
        <v>68</v>
      </c>
      <c r="C5547" s="9" t="s">
        <v>10163</v>
      </c>
      <c r="D5547" s="9" t="s">
        <v>10156</v>
      </c>
      <c r="E5547" s="10" t="n">
        <v>2</v>
      </c>
      <c r="F5547" s="10" t="n">
        <v>16087.86</v>
      </c>
      <c r="G5547" s="10" t="n">
        <v>57</v>
      </c>
      <c r="H5547" s="10" t="n">
        <v>8944.04</v>
      </c>
    </row>
    <row r="5548" customFormat="false" ht="15" hidden="false" customHeight="false" outlineLevel="0" collapsed="false">
      <c r="A5548" s="9" t="s">
        <v>15696</v>
      </c>
      <c r="B5548" s="9" t="s">
        <v>71</v>
      </c>
      <c r="C5548" s="9" t="s">
        <v>10161</v>
      </c>
      <c r="D5548" s="9" t="s">
        <v>10156</v>
      </c>
      <c r="E5548" s="10" t="n">
        <v>2</v>
      </c>
      <c r="F5548" s="10" t="n">
        <v>9064.75</v>
      </c>
      <c r="G5548" s="10" t="n">
        <v>32</v>
      </c>
      <c r="H5548" s="10" t="n">
        <v>5039.54</v>
      </c>
    </row>
    <row r="5549" customFormat="false" ht="15" hidden="false" customHeight="false" outlineLevel="0" collapsed="false">
      <c r="A5549" s="9" t="s">
        <v>15697</v>
      </c>
      <c r="B5549" s="9" t="s">
        <v>76</v>
      </c>
      <c r="C5549" s="9" t="s">
        <v>10161</v>
      </c>
      <c r="D5549" s="9" t="s">
        <v>10157</v>
      </c>
      <c r="E5549" s="10" t="n">
        <v>2</v>
      </c>
      <c r="F5549" s="10" t="n">
        <v>24139.75</v>
      </c>
      <c r="G5549" s="10" t="n">
        <v>199</v>
      </c>
      <c r="H5549" s="10" t="n">
        <v>13420.48</v>
      </c>
    </row>
    <row r="5550" customFormat="false" ht="15" hidden="false" customHeight="false" outlineLevel="0" collapsed="false">
      <c r="A5550" s="9" t="s">
        <v>15698</v>
      </c>
      <c r="B5550" s="9" t="s">
        <v>64</v>
      </c>
      <c r="C5550" s="9" t="s">
        <v>10164</v>
      </c>
      <c r="D5550" s="9" t="s">
        <v>10154</v>
      </c>
      <c r="E5550" s="10" t="n">
        <v>6</v>
      </c>
      <c r="F5550" s="10" t="n">
        <v>81313.75</v>
      </c>
      <c r="G5550" s="10" t="n">
        <v>8</v>
      </c>
      <c r="H5550" s="10" t="n">
        <v>45206.33</v>
      </c>
    </row>
    <row r="5551" customFormat="false" ht="15" hidden="false" customHeight="false" outlineLevel="0" collapsed="false">
      <c r="A5551" s="9" t="s">
        <v>15699</v>
      </c>
      <c r="B5551" s="9" t="s">
        <v>69</v>
      </c>
      <c r="C5551" s="9" t="s">
        <v>10161</v>
      </c>
      <c r="D5551" s="9" t="s">
        <v>10155</v>
      </c>
      <c r="E5551" s="10" t="n">
        <v>3</v>
      </c>
      <c r="F5551" s="10" t="n">
        <v>9376.8</v>
      </c>
      <c r="G5551" s="10" t="n">
        <v>78</v>
      </c>
      <c r="H5551" s="10" t="n">
        <v>5213.03</v>
      </c>
    </row>
    <row r="5552" customFormat="false" ht="15" hidden="false" customHeight="false" outlineLevel="0" collapsed="false">
      <c r="A5552" s="9" t="s">
        <v>15700</v>
      </c>
      <c r="B5552" s="9" t="s">
        <v>75</v>
      </c>
      <c r="C5552" s="9" t="s">
        <v>10164</v>
      </c>
      <c r="D5552" s="9" t="s">
        <v>10154</v>
      </c>
      <c r="E5552" s="10" t="n">
        <v>10</v>
      </c>
      <c r="F5552" s="10" t="n">
        <v>89638</v>
      </c>
      <c r="G5552" s="10" t="n">
        <v>32</v>
      </c>
      <c r="H5552" s="10" t="n">
        <v>49834.19</v>
      </c>
    </row>
    <row r="5553" customFormat="false" ht="15" hidden="false" customHeight="false" outlineLevel="0" collapsed="false">
      <c r="A5553" s="9" t="s">
        <v>15701</v>
      </c>
      <c r="B5553" s="9" t="s">
        <v>76</v>
      </c>
      <c r="C5553" s="9" t="s">
        <v>10161</v>
      </c>
      <c r="D5553" s="9" t="s">
        <v>10155</v>
      </c>
      <c r="E5553" s="10" t="n">
        <v>4</v>
      </c>
      <c r="F5553" s="10" t="n">
        <v>3782.6</v>
      </c>
      <c r="G5553" s="10" t="n">
        <v>85</v>
      </c>
      <c r="H5553" s="10" t="n">
        <v>2102.93</v>
      </c>
    </row>
    <row r="5554" customFormat="false" ht="15" hidden="false" customHeight="false" outlineLevel="0" collapsed="false">
      <c r="A5554" s="9" t="s">
        <v>15702</v>
      </c>
      <c r="B5554" s="9" t="s">
        <v>77</v>
      </c>
      <c r="C5554" s="9" t="s">
        <v>10163</v>
      </c>
      <c r="D5554" s="9" t="s">
        <v>10158</v>
      </c>
      <c r="E5554" s="10" t="n">
        <v>0</v>
      </c>
      <c r="F5554" s="10" t="n">
        <v>0</v>
      </c>
      <c r="H5554" s="10" t="n">
        <v>0</v>
      </c>
    </row>
    <row r="5555" customFormat="false" ht="15" hidden="false" customHeight="false" outlineLevel="0" collapsed="false">
      <c r="A5555" s="9" t="s">
        <v>15703</v>
      </c>
      <c r="B5555" s="9" t="s">
        <v>77</v>
      </c>
      <c r="C5555" s="9" t="s">
        <v>10164</v>
      </c>
      <c r="D5555" s="9" t="s">
        <v>10155</v>
      </c>
      <c r="E5555" s="10" t="n">
        <v>4</v>
      </c>
      <c r="F5555" s="10" t="n">
        <v>22921.45</v>
      </c>
      <c r="G5555" s="10" t="n">
        <v>21</v>
      </c>
      <c r="H5555" s="10" t="n">
        <v>12743.17</v>
      </c>
    </row>
    <row r="5556" customFormat="false" ht="15" hidden="false" customHeight="false" outlineLevel="0" collapsed="false">
      <c r="A5556" s="9" t="s">
        <v>15704</v>
      </c>
      <c r="B5556" s="9" t="s">
        <v>62</v>
      </c>
      <c r="C5556" s="9" t="s">
        <v>10161</v>
      </c>
      <c r="D5556" s="9" t="s">
        <v>10157</v>
      </c>
      <c r="E5556" s="10" t="n">
        <v>4</v>
      </c>
      <c r="F5556" s="10" t="n">
        <v>27166</v>
      </c>
      <c r="G5556" s="10" t="n">
        <v>148</v>
      </c>
      <c r="H5556" s="10" t="n">
        <v>15102.92</v>
      </c>
    </row>
    <row r="5557" customFormat="false" ht="15" hidden="false" customHeight="false" outlineLevel="0" collapsed="false">
      <c r="A5557" s="9" t="s">
        <v>15705</v>
      </c>
      <c r="B5557" s="9" t="s">
        <v>77</v>
      </c>
      <c r="C5557" s="9" t="s">
        <v>10161</v>
      </c>
      <c r="D5557" s="9" t="s">
        <v>10155</v>
      </c>
      <c r="E5557" s="10" t="n">
        <v>15</v>
      </c>
      <c r="F5557" s="10" t="n">
        <v>32133.15</v>
      </c>
      <c r="G5557" s="10" t="n">
        <v>19</v>
      </c>
      <c r="H5557" s="10" t="n">
        <v>17864.41</v>
      </c>
    </row>
    <row r="5558" customFormat="false" ht="15" hidden="false" customHeight="false" outlineLevel="0" collapsed="false">
      <c r="A5558" s="9" t="s">
        <v>15706</v>
      </c>
      <c r="B5558" s="9" t="s">
        <v>64</v>
      </c>
      <c r="C5558" s="9" t="s">
        <v>10161</v>
      </c>
      <c r="D5558" s="9" t="s">
        <v>10155</v>
      </c>
      <c r="E5558" s="10" t="n">
        <v>4</v>
      </c>
      <c r="F5558" s="10" t="n">
        <v>20254.24</v>
      </c>
      <c r="G5558" s="10" t="n">
        <v>103</v>
      </c>
      <c r="H5558" s="10" t="n">
        <v>11260.33</v>
      </c>
    </row>
    <row r="5559" customFormat="false" ht="15" hidden="false" customHeight="false" outlineLevel="0" collapsed="false">
      <c r="A5559" s="9" t="s">
        <v>15707</v>
      </c>
      <c r="B5559" s="9" t="s">
        <v>79</v>
      </c>
      <c r="C5559" s="9" t="s">
        <v>10161</v>
      </c>
      <c r="D5559" s="9" t="s">
        <v>10156</v>
      </c>
      <c r="E5559" s="10" t="n">
        <v>1</v>
      </c>
      <c r="F5559" s="10" t="n">
        <v>2412.05</v>
      </c>
      <c r="G5559" s="10" t="n">
        <v>350</v>
      </c>
      <c r="H5559" s="10" t="n">
        <v>1340.98</v>
      </c>
    </row>
    <row r="5560" customFormat="false" ht="15" hidden="false" customHeight="false" outlineLevel="0" collapsed="false">
      <c r="A5560" s="9" t="s">
        <v>15708</v>
      </c>
      <c r="B5560" s="9" t="s">
        <v>78</v>
      </c>
      <c r="C5560" s="9" t="s">
        <v>10164</v>
      </c>
      <c r="D5560" s="9" t="s">
        <v>10155</v>
      </c>
      <c r="E5560" s="10" t="n">
        <v>5</v>
      </c>
      <c r="F5560" s="10" t="n">
        <v>27915.17</v>
      </c>
      <c r="G5560" s="10" t="n">
        <v>42</v>
      </c>
      <c r="H5560" s="10" t="n">
        <v>15519.42</v>
      </c>
    </row>
    <row r="5561" customFormat="false" ht="15" hidden="false" customHeight="false" outlineLevel="0" collapsed="false">
      <c r="A5561" s="9" t="s">
        <v>15709</v>
      </c>
      <c r="B5561" s="9" t="s">
        <v>65</v>
      </c>
      <c r="C5561" s="9" t="s">
        <v>10162</v>
      </c>
      <c r="D5561" s="9" t="s">
        <v>10155</v>
      </c>
      <c r="E5561" s="10" t="n">
        <v>3</v>
      </c>
      <c r="F5561" s="10" t="n">
        <v>30323.15</v>
      </c>
      <c r="G5561" s="10" t="n">
        <v>65</v>
      </c>
      <c r="H5561" s="10" t="n">
        <v>16858.14</v>
      </c>
    </row>
    <row r="5562" customFormat="false" ht="15" hidden="false" customHeight="false" outlineLevel="0" collapsed="false">
      <c r="A5562" s="9" t="s">
        <v>15710</v>
      </c>
      <c r="B5562" s="9" t="s">
        <v>73</v>
      </c>
      <c r="C5562" s="9" t="s">
        <v>10161</v>
      </c>
      <c r="D5562" s="9" t="s">
        <v>10155</v>
      </c>
      <c r="E5562" s="10" t="n">
        <v>13</v>
      </c>
      <c r="F5562" s="10" t="n">
        <v>49870.01</v>
      </c>
      <c r="G5562" s="10" t="n">
        <v>23</v>
      </c>
      <c r="H5562" s="10" t="n">
        <v>27725.2</v>
      </c>
    </row>
    <row r="5563" customFormat="false" ht="15" hidden="false" customHeight="false" outlineLevel="0" collapsed="false">
      <c r="A5563" s="9" t="s">
        <v>15711</v>
      </c>
      <c r="B5563" s="9" t="s">
        <v>73</v>
      </c>
      <c r="C5563" s="9" t="s">
        <v>10161</v>
      </c>
      <c r="D5563" s="9" t="s">
        <v>10155</v>
      </c>
      <c r="E5563" s="10" t="n">
        <v>6</v>
      </c>
      <c r="F5563" s="10" t="n">
        <v>29906.65</v>
      </c>
      <c r="G5563" s="10" t="n">
        <v>4</v>
      </c>
      <c r="H5563" s="10" t="n">
        <v>16626.58</v>
      </c>
    </row>
    <row r="5564" customFormat="false" ht="15" hidden="false" customHeight="false" outlineLevel="0" collapsed="false">
      <c r="A5564" s="9" t="s">
        <v>15712</v>
      </c>
      <c r="B5564" s="9" t="s">
        <v>74</v>
      </c>
      <c r="C5564" s="9" t="s">
        <v>10162</v>
      </c>
      <c r="D5564" s="9" t="s">
        <v>10156</v>
      </c>
      <c r="E5564" s="10" t="n">
        <v>2</v>
      </c>
      <c r="F5564" s="10" t="n">
        <v>18495.25</v>
      </c>
      <c r="G5564" s="10" t="n">
        <v>10</v>
      </c>
      <c r="H5564" s="10" t="n">
        <v>10282.42</v>
      </c>
    </row>
    <row r="5565" customFormat="false" ht="15" hidden="false" customHeight="false" outlineLevel="0" collapsed="false">
      <c r="A5565" s="9" t="s">
        <v>15713</v>
      </c>
      <c r="B5565" s="9" t="s">
        <v>71</v>
      </c>
      <c r="C5565" s="9" t="s">
        <v>10163</v>
      </c>
      <c r="D5565" s="9" t="s">
        <v>10156</v>
      </c>
      <c r="E5565" s="10" t="n">
        <v>1</v>
      </c>
      <c r="F5565" s="10" t="n">
        <v>6533.51</v>
      </c>
      <c r="G5565" s="10" t="n">
        <v>198</v>
      </c>
      <c r="H5565" s="10" t="n">
        <v>3632.3</v>
      </c>
    </row>
    <row r="5566" customFormat="false" ht="15" hidden="false" customHeight="false" outlineLevel="0" collapsed="false">
      <c r="A5566" s="9" t="s">
        <v>15714</v>
      </c>
      <c r="B5566" s="9" t="s">
        <v>76</v>
      </c>
      <c r="C5566" s="9" t="s">
        <v>10163</v>
      </c>
      <c r="D5566" s="9" t="s">
        <v>10156</v>
      </c>
      <c r="E5566" s="10" t="n">
        <v>2</v>
      </c>
      <c r="F5566" s="10" t="n">
        <v>15757</v>
      </c>
      <c r="G5566" s="10" t="n">
        <v>104</v>
      </c>
      <c r="H5566" s="10" t="n">
        <v>8760.09</v>
      </c>
    </row>
    <row r="5567" customFormat="false" ht="15" hidden="false" customHeight="false" outlineLevel="0" collapsed="false">
      <c r="A5567" s="9" t="s">
        <v>15715</v>
      </c>
      <c r="B5567" s="9" t="s">
        <v>65</v>
      </c>
      <c r="C5567" s="9" t="s">
        <v>10164</v>
      </c>
      <c r="D5567" s="9" t="s">
        <v>10156</v>
      </c>
      <c r="E5567" s="10" t="n">
        <v>2</v>
      </c>
      <c r="F5567" s="10" t="n">
        <v>3509.65</v>
      </c>
      <c r="G5567" s="10" t="n">
        <v>36</v>
      </c>
      <c r="H5567" s="10" t="n">
        <v>1951.19</v>
      </c>
    </row>
    <row r="5568" customFormat="false" ht="15" hidden="false" customHeight="false" outlineLevel="0" collapsed="false">
      <c r="A5568" s="9" t="s">
        <v>15716</v>
      </c>
      <c r="B5568" s="9" t="s">
        <v>62</v>
      </c>
      <c r="C5568" s="9" t="s">
        <v>10161</v>
      </c>
      <c r="D5568" s="9" t="s">
        <v>10154</v>
      </c>
      <c r="E5568" s="10" t="n">
        <v>9</v>
      </c>
      <c r="F5568" s="10" t="n">
        <v>73939.36</v>
      </c>
      <c r="G5568" s="10" t="n">
        <v>29</v>
      </c>
      <c r="H5568" s="10" t="n">
        <v>41106.54</v>
      </c>
    </row>
    <row r="5569" customFormat="false" ht="15" hidden="false" customHeight="false" outlineLevel="0" collapsed="false">
      <c r="A5569" s="9" t="s">
        <v>15717</v>
      </c>
      <c r="B5569" s="9" t="s">
        <v>59</v>
      </c>
      <c r="C5569" s="9" t="s">
        <v>10161</v>
      </c>
      <c r="D5569" s="9" t="s">
        <v>10155</v>
      </c>
      <c r="E5569" s="10" t="n">
        <v>3</v>
      </c>
      <c r="F5569" s="10" t="n">
        <v>9804.5</v>
      </c>
      <c r="G5569" s="10" t="n">
        <v>80</v>
      </c>
      <c r="H5569" s="10" t="n">
        <v>5450.81</v>
      </c>
    </row>
    <row r="5570" customFormat="false" ht="15" hidden="false" customHeight="false" outlineLevel="0" collapsed="false">
      <c r="A5570" s="9" t="s">
        <v>15718</v>
      </c>
      <c r="B5570" s="9" t="s">
        <v>71</v>
      </c>
      <c r="C5570" s="9" t="s">
        <v>10163</v>
      </c>
      <c r="D5570" s="9" t="s">
        <v>10155</v>
      </c>
      <c r="E5570" s="10" t="n">
        <v>4</v>
      </c>
      <c r="F5570" s="10" t="n">
        <v>29245.59</v>
      </c>
      <c r="G5570" s="10" t="n">
        <v>26</v>
      </c>
      <c r="H5570" s="10" t="n">
        <v>16259.07</v>
      </c>
    </row>
    <row r="5571" customFormat="false" ht="15" hidden="false" customHeight="false" outlineLevel="0" collapsed="false">
      <c r="A5571" s="9" t="s">
        <v>15719</v>
      </c>
      <c r="B5571" s="9" t="s">
        <v>64</v>
      </c>
      <c r="C5571" s="9" t="s">
        <v>10164</v>
      </c>
      <c r="D5571" s="9" t="s">
        <v>10155</v>
      </c>
      <c r="E5571" s="10" t="n">
        <v>7</v>
      </c>
      <c r="F5571" s="10" t="n">
        <v>42704.14</v>
      </c>
      <c r="G5571" s="10" t="n">
        <v>10</v>
      </c>
      <c r="H5571" s="10" t="n">
        <v>23741.34</v>
      </c>
    </row>
    <row r="5572" customFormat="false" ht="15" hidden="false" customHeight="false" outlineLevel="0" collapsed="false">
      <c r="A5572" s="9" t="s">
        <v>15720</v>
      </c>
      <c r="B5572" s="9" t="s">
        <v>71</v>
      </c>
      <c r="C5572" s="9" t="s">
        <v>10161</v>
      </c>
      <c r="D5572" s="9" t="s">
        <v>10156</v>
      </c>
      <c r="E5572" s="10" t="n">
        <v>1</v>
      </c>
      <c r="F5572" s="10" t="n">
        <v>1239</v>
      </c>
      <c r="G5572" s="10" t="n">
        <v>38</v>
      </c>
      <c r="H5572" s="10" t="n">
        <v>688.82</v>
      </c>
    </row>
    <row r="5573" customFormat="false" ht="15" hidden="false" customHeight="false" outlineLevel="0" collapsed="false">
      <c r="A5573" s="9" t="s">
        <v>15721</v>
      </c>
      <c r="B5573" s="9" t="s">
        <v>65</v>
      </c>
      <c r="C5573" s="9" t="s">
        <v>10161</v>
      </c>
      <c r="D5573" s="9" t="s">
        <v>10156</v>
      </c>
      <c r="E5573" s="10" t="n">
        <v>2</v>
      </c>
      <c r="F5573" s="10" t="n">
        <v>7883.29</v>
      </c>
      <c r="G5573" s="10" t="n">
        <v>81</v>
      </c>
      <c r="H5573" s="10" t="n">
        <v>4382.71</v>
      </c>
    </row>
    <row r="5574" customFormat="false" ht="15" hidden="false" customHeight="false" outlineLevel="0" collapsed="false">
      <c r="A5574" s="9" t="s">
        <v>15722</v>
      </c>
      <c r="B5574" s="9" t="s">
        <v>74</v>
      </c>
      <c r="C5574" s="9" t="s">
        <v>10161</v>
      </c>
      <c r="D5574" s="9" t="s">
        <v>10154</v>
      </c>
      <c r="E5574" s="10" t="n">
        <v>4</v>
      </c>
      <c r="F5574" s="10" t="n">
        <v>99639.45</v>
      </c>
      <c r="G5574" s="10" t="n">
        <v>96</v>
      </c>
      <c r="H5574" s="10" t="n">
        <v>55394.49</v>
      </c>
    </row>
    <row r="5575" customFormat="false" ht="15" hidden="false" customHeight="false" outlineLevel="0" collapsed="false">
      <c r="A5575" s="9" t="s">
        <v>15723</v>
      </c>
      <c r="B5575" s="9" t="s">
        <v>75</v>
      </c>
      <c r="C5575" s="9" t="s">
        <v>10161</v>
      </c>
      <c r="D5575" s="9" t="s">
        <v>10157</v>
      </c>
      <c r="E5575" s="10" t="n">
        <v>4</v>
      </c>
      <c r="F5575" s="10" t="n">
        <v>26857.8</v>
      </c>
      <c r="G5575" s="10" t="n">
        <v>247</v>
      </c>
      <c r="H5575" s="10" t="n">
        <v>14931.58</v>
      </c>
    </row>
    <row r="5576" customFormat="false" ht="15" hidden="false" customHeight="false" outlineLevel="0" collapsed="false">
      <c r="A5576" s="9" t="s">
        <v>15724</v>
      </c>
      <c r="B5576" s="9" t="s">
        <v>71</v>
      </c>
      <c r="C5576" s="9" t="s">
        <v>10161</v>
      </c>
      <c r="D5576" s="9" t="s">
        <v>10155</v>
      </c>
      <c r="E5576" s="10" t="n">
        <v>7</v>
      </c>
      <c r="F5576" s="10" t="n">
        <v>26746.15</v>
      </c>
      <c r="G5576" s="10" t="n">
        <v>14</v>
      </c>
      <c r="H5576" s="10" t="n">
        <v>14869.51</v>
      </c>
    </row>
    <row r="5577" customFormat="false" ht="15" hidden="false" customHeight="false" outlineLevel="0" collapsed="false">
      <c r="A5577" s="9" t="s">
        <v>15725</v>
      </c>
      <c r="B5577" s="9" t="s">
        <v>75</v>
      </c>
      <c r="C5577" s="9" t="s">
        <v>10161</v>
      </c>
      <c r="D5577" s="9" t="s">
        <v>10155</v>
      </c>
      <c r="E5577" s="10" t="n">
        <v>8</v>
      </c>
      <c r="F5577" s="10" t="n">
        <v>28825.01</v>
      </c>
      <c r="G5577" s="10" t="n">
        <v>1</v>
      </c>
      <c r="H5577" s="10" t="n">
        <v>16025.25</v>
      </c>
    </row>
    <row r="5578" customFormat="false" ht="15" hidden="false" customHeight="false" outlineLevel="0" collapsed="false">
      <c r="A5578" s="9" t="s">
        <v>15726</v>
      </c>
      <c r="B5578" s="9" t="s">
        <v>76</v>
      </c>
      <c r="C5578" s="9" t="s">
        <v>10163</v>
      </c>
      <c r="D5578" s="9" t="s">
        <v>10156</v>
      </c>
      <c r="E5578" s="10" t="n">
        <v>2</v>
      </c>
      <c r="F5578" s="10" t="n">
        <v>3275.4</v>
      </c>
      <c r="G5578" s="10" t="n">
        <v>72</v>
      </c>
      <c r="H5578" s="10" t="n">
        <v>1820.96</v>
      </c>
    </row>
    <row r="5579" customFormat="false" ht="15" hidden="false" customHeight="false" outlineLevel="0" collapsed="false">
      <c r="A5579" s="9" t="s">
        <v>15727</v>
      </c>
      <c r="B5579" s="9" t="s">
        <v>62</v>
      </c>
      <c r="C5579" s="9" t="s">
        <v>10164</v>
      </c>
      <c r="D5579" s="9" t="s">
        <v>10155</v>
      </c>
      <c r="E5579" s="10" t="n">
        <v>7</v>
      </c>
      <c r="F5579" s="10" t="n">
        <v>20987.67</v>
      </c>
      <c r="G5579" s="10" t="n">
        <v>36</v>
      </c>
      <c r="H5579" s="10" t="n">
        <v>11668.08</v>
      </c>
    </row>
    <row r="5580" customFormat="false" ht="15" hidden="false" customHeight="false" outlineLevel="0" collapsed="false">
      <c r="A5580" s="9" t="s">
        <v>15728</v>
      </c>
      <c r="B5580" s="9" t="s">
        <v>62</v>
      </c>
      <c r="C5580" s="9" t="s">
        <v>10161</v>
      </c>
      <c r="D5580" s="9" t="s">
        <v>10155</v>
      </c>
      <c r="E5580" s="10" t="n">
        <v>3</v>
      </c>
      <c r="F5580" s="10" t="n">
        <v>8819.72</v>
      </c>
      <c r="G5580" s="10" t="n">
        <v>42</v>
      </c>
      <c r="H5580" s="10" t="n">
        <v>4903.32</v>
      </c>
    </row>
    <row r="5581" customFormat="false" ht="15" hidden="false" customHeight="false" outlineLevel="0" collapsed="false">
      <c r="A5581" s="9" t="s">
        <v>15729</v>
      </c>
      <c r="B5581" s="9" t="s">
        <v>70</v>
      </c>
      <c r="C5581" s="9" t="s">
        <v>10163</v>
      </c>
      <c r="D5581" s="9" t="s">
        <v>10156</v>
      </c>
      <c r="E5581" s="10" t="n">
        <v>2</v>
      </c>
      <c r="F5581" s="10" t="n">
        <v>37303.2</v>
      </c>
      <c r="G5581" s="10" t="n">
        <v>44</v>
      </c>
      <c r="H5581" s="10" t="n">
        <v>20738.69</v>
      </c>
    </row>
    <row r="5582" customFormat="false" ht="15" hidden="false" customHeight="false" outlineLevel="0" collapsed="false">
      <c r="A5582" s="9" t="s">
        <v>15730</v>
      </c>
      <c r="B5582" s="9" t="s">
        <v>68</v>
      </c>
      <c r="C5582" s="9" t="s">
        <v>10162</v>
      </c>
      <c r="D5582" s="9" t="s">
        <v>10155</v>
      </c>
      <c r="E5582" s="10" t="n">
        <v>6</v>
      </c>
      <c r="F5582" s="10" t="n">
        <v>22412.3</v>
      </c>
      <c r="G5582" s="10" t="n">
        <v>68</v>
      </c>
      <c r="H5582" s="10" t="n">
        <v>12460.1</v>
      </c>
    </row>
    <row r="5583" customFormat="false" ht="15" hidden="false" customHeight="false" outlineLevel="0" collapsed="false">
      <c r="A5583" s="9" t="s">
        <v>15731</v>
      </c>
      <c r="B5583" s="9" t="s">
        <v>71</v>
      </c>
      <c r="C5583" s="9" t="s">
        <v>10161</v>
      </c>
      <c r="D5583" s="9" t="s">
        <v>10155</v>
      </c>
      <c r="E5583" s="10" t="n">
        <v>3</v>
      </c>
      <c r="F5583" s="10" t="n">
        <v>1256.25</v>
      </c>
      <c r="G5583" s="10" t="n">
        <v>32</v>
      </c>
      <c r="H5583" s="10" t="n">
        <v>698.41</v>
      </c>
    </row>
    <row r="5584" customFormat="false" ht="15" hidden="false" customHeight="false" outlineLevel="0" collapsed="false">
      <c r="A5584" s="9" t="s">
        <v>15732</v>
      </c>
      <c r="B5584" s="9" t="s">
        <v>62</v>
      </c>
      <c r="C5584" s="9" t="s">
        <v>10161</v>
      </c>
      <c r="D5584" s="9" t="s">
        <v>10157</v>
      </c>
      <c r="E5584" s="10" t="n">
        <v>2</v>
      </c>
      <c r="F5584" s="10" t="n">
        <v>3882.15</v>
      </c>
      <c r="G5584" s="10" t="n">
        <v>183</v>
      </c>
      <c r="H5584" s="10" t="n">
        <v>2158.28</v>
      </c>
    </row>
    <row r="5585" customFormat="false" ht="15" hidden="false" customHeight="false" outlineLevel="0" collapsed="false">
      <c r="A5585" s="9" t="s">
        <v>15733</v>
      </c>
      <c r="B5585" s="9" t="s">
        <v>77</v>
      </c>
      <c r="C5585" s="9" t="s">
        <v>10162</v>
      </c>
      <c r="D5585" s="9" t="s">
        <v>10156</v>
      </c>
      <c r="E5585" s="10" t="n">
        <v>1</v>
      </c>
      <c r="F5585" s="10" t="n">
        <v>638</v>
      </c>
      <c r="G5585" s="10" t="n">
        <v>277</v>
      </c>
      <c r="H5585" s="10" t="n">
        <v>354.7</v>
      </c>
    </row>
    <row r="5586" customFormat="false" ht="15" hidden="false" customHeight="false" outlineLevel="0" collapsed="false">
      <c r="A5586" s="9" t="s">
        <v>15734</v>
      </c>
      <c r="B5586" s="9" t="s">
        <v>76</v>
      </c>
      <c r="C5586" s="9" t="s">
        <v>10161</v>
      </c>
      <c r="D5586" s="9" t="s">
        <v>10155</v>
      </c>
      <c r="E5586" s="10" t="n">
        <v>3</v>
      </c>
      <c r="F5586" s="10" t="n">
        <v>15110.06</v>
      </c>
      <c r="G5586" s="10" t="n">
        <v>53</v>
      </c>
      <c r="H5586" s="10" t="n">
        <v>8400.43</v>
      </c>
    </row>
    <row r="5587" customFormat="false" ht="15" hidden="false" customHeight="false" outlineLevel="0" collapsed="false">
      <c r="A5587" s="9" t="s">
        <v>15735</v>
      </c>
      <c r="B5587" s="9" t="s">
        <v>71</v>
      </c>
      <c r="C5587" s="9" t="s">
        <v>10161</v>
      </c>
      <c r="D5587" s="9" t="s">
        <v>10157</v>
      </c>
      <c r="E5587" s="10" t="n">
        <v>2</v>
      </c>
      <c r="F5587" s="10" t="n">
        <v>4709.94</v>
      </c>
      <c r="G5587" s="10" t="n">
        <v>294</v>
      </c>
      <c r="H5587" s="10" t="n">
        <v>2618.49</v>
      </c>
    </row>
    <row r="5588" customFormat="false" ht="15" hidden="false" customHeight="false" outlineLevel="0" collapsed="false">
      <c r="A5588" s="9" t="s">
        <v>15736</v>
      </c>
      <c r="B5588" s="9" t="s">
        <v>71</v>
      </c>
      <c r="C5588" s="9" t="s">
        <v>10162</v>
      </c>
      <c r="D5588" s="9" t="s">
        <v>10157</v>
      </c>
      <c r="E5588" s="10" t="n">
        <v>7</v>
      </c>
      <c r="F5588" s="10" t="n">
        <v>5399.01</v>
      </c>
      <c r="G5588" s="10" t="n">
        <v>148</v>
      </c>
      <c r="H5588" s="10" t="n">
        <v>3001.58</v>
      </c>
    </row>
    <row r="5589" customFormat="false" ht="15" hidden="false" customHeight="false" outlineLevel="0" collapsed="false">
      <c r="A5589" s="9" t="s">
        <v>15737</v>
      </c>
      <c r="B5589" s="9" t="s">
        <v>71</v>
      </c>
      <c r="C5589" s="9" t="s">
        <v>10162</v>
      </c>
      <c r="D5589" s="9" t="s">
        <v>10154</v>
      </c>
      <c r="E5589" s="10" t="n">
        <v>11</v>
      </c>
      <c r="F5589" s="10" t="n">
        <v>84320.76</v>
      </c>
      <c r="G5589" s="10" t="n">
        <v>32</v>
      </c>
      <c r="H5589" s="10" t="n">
        <v>46878.08</v>
      </c>
    </row>
    <row r="5590" customFormat="false" ht="15" hidden="false" customHeight="false" outlineLevel="0" collapsed="false">
      <c r="A5590" s="9" t="s">
        <v>15738</v>
      </c>
      <c r="B5590" s="9" t="s">
        <v>77</v>
      </c>
      <c r="C5590" s="9" t="s">
        <v>10161</v>
      </c>
      <c r="D5590" s="9" t="s">
        <v>10155</v>
      </c>
      <c r="E5590" s="10" t="n">
        <v>5</v>
      </c>
      <c r="F5590" s="10" t="n">
        <v>31206.4</v>
      </c>
      <c r="G5590" s="10" t="n">
        <v>1</v>
      </c>
      <c r="H5590" s="10" t="n">
        <v>17349.18</v>
      </c>
    </row>
    <row r="5591" customFormat="false" ht="15" hidden="false" customHeight="false" outlineLevel="0" collapsed="false">
      <c r="A5591" s="9" t="s">
        <v>15739</v>
      </c>
      <c r="B5591" s="9" t="s">
        <v>70</v>
      </c>
      <c r="C5591" s="9" t="s">
        <v>10161</v>
      </c>
      <c r="D5591" s="9" t="s">
        <v>10156</v>
      </c>
      <c r="E5591" s="10" t="n">
        <v>1</v>
      </c>
      <c r="F5591" s="10" t="n">
        <v>1669</v>
      </c>
      <c r="G5591" s="10" t="n">
        <v>57</v>
      </c>
      <c r="H5591" s="10" t="n">
        <v>927.88</v>
      </c>
    </row>
    <row r="5592" customFormat="false" ht="15" hidden="false" customHeight="false" outlineLevel="0" collapsed="false">
      <c r="A5592" s="9" t="s">
        <v>15740</v>
      </c>
      <c r="B5592" s="9" t="s">
        <v>70</v>
      </c>
      <c r="C5592" s="9" t="s">
        <v>10163</v>
      </c>
      <c r="D5592" s="9" t="s">
        <v>10155</v>
      </c>
      <c r="E5592" s="10" t="n">
        <v>4</v>
      </c>
      <c r="F5592" s="10" t="n">
        <v>2784.05</v>
      </c>
      <c r="G5592" s="10" t="n">
        <v>10</v>
      </c>
      <c r="H5592" s="10" t="n">
        <v>1547.79</v>
      </c>
    </row>
    <row r="5593" customFormat="false" ht="15" hidden="false" customHeight="false" outlineLevel="0" collapsed="false">
      <c r="A5593" s="9" t="s">
        <v>15741</v>
      </c>
      <c r="B5593" s="9" t="s">
        <v>64</v>
      </c>
      <c r="C5593" s="9" t="s">
        <v>10161</v>
      </c>
      <c r="D5593" s="9" t="s">
        <v>10155</v>
      </c>
      <c r="E5593" s="10" t="n">
        <v>5</v>
      </c>
      <c r="F5593" s="10" t="n">
        <v>35587.93</v>
      </c>
      <c r="G5593" s="10" t="n">
        <v>51</v>
      </c>
      <c r="H5593" s="10" t="n">
        <v>19785.09</v>
      </c>
    </row>
    <row r="5594" customFormat="false" ht="15" hidden="false" customHeight="false" outlineLevel="0" collapsed="false">
      <c r="A5594" s="9" t="s">
        <v>15742</v>
      </c>
      <c r="B5594" s="9" t="s">
        <v>76</v>
      </c>
      <c r="C5594" s="9" t="s">
        <v>10161</v>
      </c>
      <c r="D5594" s="9" t="s">
        <v>10156</v>
      </c>
      <c r="E5594" s="10" t="n">
        <v>1</v>
      </c>
      <c r="F5594" s="10" t="n">
        <v>529</v>
      </c>
      <c r="G5594" s="10" t="n">
        <v>39</v>
      </c>
      <c r="H5594" s="10" t="n">
        <v>294.1</v>
      </c>
    </row>
    <row r="5595" customFormat="false" ht="15" hidden="false" customHeight="false" outlineLevel="0" collapsed="false">
      <c r="A5595" s="9" t="s">
        <v>15743</v>
      </c>
      <c r="B5595" s="9" t="s">
        <v>68</v>
      </c>
      <c r="C5595" s="9" t="s">
        <v>10161</v>
      </c>
      <c r="D5595" s="9" t="s">
        <v>10156</v>
      </c>
      <c r="E5595" s="10" t="n">
        <v>2</v>
      </c>
      <c r="F5595" s="10" t="n">
        <v>2397.72</v>
      </c>
      <c r="G5595" s="10" t="n">
        <v>38</v>
      </c>
      <c r="H5595" s="10" t="n">
        <v>1333.01</v>
      </c>
    </row>
    <row r="5596" customFormat="false" ht="15" hidden="false" customHeight="false" outlineLevel="0" collapsed="false">
      <c r="A5596" s="9" t="s">
        <v>15744</v>
      </c>
      <c r="B5596" s="9" t="s">
        <v>65</v>
      </c>
      <c r="C5596" s="9" t="s">
        <v>10162</v>
      </c>
      <c r="D5596" s="9" t="s">
        <v>10157</v>
      </c>
      <c r="E5596" s="10" t="n">
        <v>2</v>
      </c>
      <c r="F5596" s="10" t="n">
        <v>26369.55</v>
      </c>
      <c r="G5596" s="10" t="n">
        <v>207</v>
      </c>
      <c r="H5596" s="10" t="n">
        <v>14660.14</v>
      </c>
    </row>
    <row r="5597" customFormat="false" ht="15" hidden="false" customHeight="false" outlineLevel="0" collapsed="false">
      <c r="A5597" s="9" t="s">
        <v>15745</v>
      </c>
      <c r="B5597" s="9" t="s">
        <v>73</v>
      </c>
      <c r="C5597" s="9" t="s">
        <v>10162</v>
      </c>
      <c r="D5597" s="9" t="s">
        <v>10155</v>
      </c>
      <c r="E5597" s="10" t="n">
        <v>4</v>
      </c>
      <c r="F5597" s="10" t="n">
        <v>9577.15</v>
      </c>
      <c r="G5597" s="10" t="n">
        <v>7</v>
      </c>
      <c r="H5597" s="10" t="n">
        <v>5324.41</v>
      </c>
    </row>
    <row r="5598" customFormat="false" ht="15" hidden="false" customHeight="false" outlineLevel="0" collapsed="false">
      <c r="A5598" s="9" t="s">
        <v>15746</v>
      </c>
      <c r="B5598" s="9" t="s">
        <v>69</v>
      </c>
      <c r="C5598" s="9" t="s">
        <v>10161</v>
      </c>
      <c r="D5598" s="9" t="s">
        <v>10157</v>
      </c>
      <c r="E5598" s="10" t="n">
        <v>3</v>
      </c>
      <c r="F5598" s="10" t="n">
        <v>3773.8</v>
      </c>
      <c r="G5598" s="10" t="n">
        <v>338</v>
      </c>
      <c r="H5598" s="10" t="n">
        <v>2098.04</v>
      </c>
    </row>
    <row r="5599" customFormat="false" ht="15" hidden="false" customHeight="false" outlineLevel="0" collapsed="false">
      <c r="A5599" s="9" t="s">
        <v>15747</v>
      </c>
      <c r="B5599" s="9" t="s">
        <v>78</v>
      </c>
      <c r="C5599" s="9" t="s">
        <v>10161</v>
      </c>
      <c r="D5599" s="9" t="s">
        <v>10155</v>
      </c>
      <c r="E5599" s="10" t="n">
        <v>3</v>
      </c>
      <c r="F5599" s="10" t="n">
        <v>7914.8</v>
      </c>
      <c r="G5599" s="10" t="n">
        <v>77</v>
      </c>
      <c r="H5599" s="10" t="n">
        <v>4400.23</v>
      </c>
    </row>
    <row r="5600" customFormat="false" ht="15" hidden="false" customHeight="false" outlineLevel="0" collapsed="false">
      <c r="A5600" s="9" t="s">
        <v>15748</v>
      </c>
      <c r="B5600" s="9" t="s">
        <v>77</v>
      </c>
      <c r="C5600" s="9" t="s">
        <v>10163</v>
      </c>
      <c r="D5600" s="9" t="s">
        <v>10157</v>
      </c>
      <c r="E5600" s="10" t="n">
        <v>2</v>
      </c>
      <c r="F5600" s="10" t="n">
        <v>4506.87</v>
      </c>
      <c r="G5600" s="10" t="n">
        <v>140</v>
      </c>
      <c r="H5600" s="10" t="n">
        <v>2505.59</v>
      </c>
    </row>
    <row r="5601" customFormat="false" ht="15" hidden="false" customHeight="false" outlineLevel="0" collapsed="false">
      <c r="A5601" s="9" t="s">
        <v>15749</v>
      </c>
      <c r="B5601" s="9" t="s">
        <v>62</v>
      </c>
      <c r="C5601" s="9" t="s">
        <v>10162</v>
      </c>
      <c r="D5601" s="9" t="s">
        <v>10155</v>
      </c>
      <c r="E5601" s="10" t="n">
        <v>5</v>
      </c>
      <c r="F5601" s="10" t="n">
        <v>42770.67</v>
      </c>
      <c r="G5601" s="10" t="n">
        <v>36</v>
      </c>
      <c r="H5601" s="10" t="n">
        <v>23778.33</v>
      </c>
    </row>
    <row r="5602" customFormat="false" ht="15" hidden="false" customHeight="false" outlineLevel="0" collapsed="false">
      <c r="A5602" s="9" t="s">
        <v>15750</v>
      </c>
      <c r="B5602" s="9" t="s">
        <v>59</v>
      </c>
      <c r="C5602" s="9" t="s">
        <v>10161</v>
      </c>
      <c r="D5602" s="9" t="s">
        <v>10156</v>
      </c>
      <c r="E5602" s="10" t="n">
        <v>1</v>
      </c>
      <c r="F5602" s="10" t="n">
        <v>2269.55</v>
      </c>
      <c r="G5602" s="10" t="n">
        <v>199</v>
      </c>
      <c r="H5602" s="10" t="n">
        <v>1261.75</v>
      </c>
    </row>
    <row r="5603" customFormat="false" ht="15" hidden="false" customHeight="false" outlineLevel="0" collapsed="false">
      <c r="A5603" s="9" t="s">
        <v>15751</v>
      </c>
      <c r="B5603" s="9" t="s">
        <v>71</v>
      </c>
      <c r="C5603" s="9" t="s">
        <v>10161</v>
      </c>
      <c r="D5603" s="9" t="s">
        <v>10155</v>
      </c>
      <c r="E5603" s="10" t="n">
        <v>3</v>
      </c>
      <c r="F5603" s="10" t="n">
        <v>8644.25</v>
      </c>
      <c r="G5603" s="10" t="n">
        <v>115</v>
      </c>
      <c r="H5603" s="10" t="n">
        <v>4805.77</v>
      </c>
    </row>
    <row r="5604" customFormat="false" ht="15" hidden="false" customHeight="false" outlineLevel="0" collapsed="false">
      <c r="A5604" s="9" t="s">
        <v>15752</v>
      </c>
      <c r="B5604" s="9" t="s">
        <v>68</v>
      </c>
      <c r="C5604" s="9" t="s">
        <v>10162</v>
      </c>
      <c r="D5604" s="9" t="s">
        <v>10156</v>
      </c>
      <c r="E5604" s="10" t="n">
        <v>2</v>
      </c>
      <c r="F5604" s="10" t="n">
        <v>1604.65</v>
      </c>
      <c r="G5604" s="10" t="n">
        <v>89</v>
      </c>
      <c r="H5604" s="10" t="n">
        <v>892.1</v>
      </c>
    </row>
    <row r="5605" customFormat="false" ht="15" hidden="false" customHeight="false" outlineLevel="0" collapsed="false">
      <c r="A5605" s="9" t="s">
        <v>15753</v>
      </c>
      <c r="B5605" s="9" t="s">
        <v>70</v>
      </c>
      <c r="C5605" s="9" t="s">
        <v>10161</v>
      </c>
      <c r="D5605" s="9" t="s">
        <v>10155</v>
      </c>
      <c r="E5605" s="10" t="n">
        <v>3</v>
      </c>
      <c r="F5605" s="10" t="n">
        <v>6821.97</v>
      </c>
      <c r="G5605" s="10" t="n">
        <v>56</v>
      </c>
      <c r="H5605" s="10" t="n">
        <v>3792.67</v>
      </c>
    </row>
    <row r="5606" customFormat="false" ht="15" hidden="false" customHeight="false" outlineLevel="0" collapsed="false">
      <c r="A5606" s="9" t="s">
        <v>15754</v>
      </c>
      <c r="B5606" s="9" t="s">
        <v>79</v>
      </c>
      <c r="C5606" s="9" t="s">
        <v>10161</v>
      </c>
      <c r="D5606" s="9" t="s">
        <v>10155</v>
      </c>
      <c r="E5606" s="10" t="n">
        <v>4</v>
      </c>
      <c r="F5606" s="10" t="n">
        <v>27690.5</v>
      </c>
      <c r="G5606" s="10" t="n">
        <v>22</v>
      </c>
      <c r="H5606" s="10" t="n">
        <v>15394.52</v>
      </c>
    </row>
    <row r="5607" customFormat="false" ht="15" hidden="false" customHeight="false" outlineLevel="0" collapsed="false">
      <c r="A5607" s="9" t="s">
        <v>15755</v>
      </c>
      <c r="B5607" s="9" t="s">
        <v>62</v>
      </c>
      <c r="C5607" s="9" t="s">
        <v>10161</v>
      </c>
      <c r="D5607" s="9" t="s">
        <v>10155</v>
      </c>
      <c r="E5607" s="10" t="n">
        <v>3</v>
      </c>
      <c r="F5607" s="10" t="n">
        <v>25514.25</v>
      </c>
      <c r="G5607" s="10" t="n">
        <v>60</v>
      </c>
      <c r="H5607" s="10" t="n">
        <v>14184.63</v>
      </c>
    </row>
    <row r="5608" customFormat="false" ht="15" hidden="false" customHeight="false" outlineLevel="0" collapsed="false">
      <c r="A5608" s="9" t="s">
        <v>15756</v>
      </c>
      <c r="B5608" s="9" t="s">
        <v>64</v>
      </c>
      <c r="C5608" s="9" t="s">
        <v>10163</v>
      </c>
      <c r="D5608" s="9" t="s">
        <v>10155</v>
      </c>
      <c r="E5608" s="10" t="n">
        <v>3</v>
      </c>
      <c r="F5608" s="10" t="n">
        <v>11867.9</v>
      </c>
      <c r="G5608" s="10" t="n">
        <v>108</v>
      </c>
      <c r="H5608" s="10" t="n">
        <v>6597.95</v>
      </c>
    </row>
    <row r="5609" customFormat="false" ht="15" hidden="false" customHeight="false" outlineLevel="0" collapsed="false">
      <c r="A5609" s="9" t="s">
        <v>15757</v>
      </c>
      <c r="B5609" s="9" t="s">
        <v>65</v>
      </c>
      <c r="C5609" s="9" t="s">
        <v>10163</v>
      </c>
      <c r="D5609" s="9" t="s">
        <v>10155</v>
      </c>
      <c r="E5609" s="10" t="n">
        <v>4</v>
      </c>
      <c r="F5609" s="10" t="n">
        <v>44796.4</v>
      </c>
      <c r="G5609" s="10" t="n">
        <v>27</v>
      </c>
      <c r="H5609" s="10" t="n">
        <v>24904.53</v>
      </c>
    </row>
    <row r="5610" customFormat="false" ht="15" hidden="false" customHeight="false" outlineLevel="0" collapsed="false">
      <c r="A5610" s="9" t="s">
        <v>15758</v>
      </c>
      <c r="B5610" s="9" t="s">
        <v>68</v>
      </c>
      <c r="C5610" s="9" t="s">
        <v>10163</v>
      </c>
      <c r="D5610" s="9" t="s">
        <v>10157</v>
      </c>
      <c r="E5610" s="10" t="n">
        <v>2</v>
      </c>
      <c r="F5610" s="10" t="n">
        <v>18799.85</v>
      </c>
      <c r="G5610" s="10" t="n">
        <v>221</v>
      </c>
      <c r="H5610" s="10" t="n">
        <v>10451.77</v>
      </c>
    </row>
    <row r="5611" customFormat="false" ht="15" hidden="false" customHeight="false" outlineLevel="0" collapsed="false">
      <c r="A5611" s="9" t="s">
        <v>15759</v>
      </c>
      <c r="B5611" s="9" t="s">
        <v>79</v>
      </c>
      <c r="C5611" s="9" t="s">
        <v>10161</v>
      </c>
      <c r="D5611" s="9" t="s">
        <v>10155</v>
      </c>
      <c r="E5611" s="10" t="n">
        <v>6</v>
      </c>
      <c r="F5611" s="10" t="n">
        <v>20726.36</v>
      </c>
      <c r="G5611" s="10" t="n">
        <v>58</v>
      </c>
      <c r="H5611" s="10" t="n">
        <v>11522.81</v>
      </c>
    </row>
    <row r="5612" customFormat="false" ht="15" hidden="false" customHeight="false" outlineLevel="0" collapsed="false">
      <c r="A5612" s="9" t="s">
        <v>15760</v>
      </c>
      <c r="B5612" s="9" t="s">
        <v>68</v>
      </c>
      <c r="C5612" s="9" t="s">
        <v>10161</v>
      </c>
      <c r="D5612" s="9" t="s">
        <v>10155</v>
      </c>
      <c r="E5612" s="10" t="n">
        <v>3</v>
      </c>
      <c r="F5612" s="10" t="n">
        <v>3825.15</v>
      </c>
      <c r="G5612" s="10" t="n">
        <v>36</v>
      </c>
      <c r="H5612" s="10" t="n">
        <v>2126.59</v>
      </c>
    </row>
    <row r="5613" customFormat="false" ht="15" hidden="false" customHeight="false" outlineLevel="0" collapsed="false">
      <c r="A5613" s="9" t="s">
        <v>15761</v>
      </c>
      <c r="B5613" s="9" t="s">
        <v>75</v>
      </c>
      <c r="C5613" s="9" t="s">
        <v>10161</v>
      </c>
      <c r="D5613" s="9" t="s">
        <v>10156</v>
      </c>
      <c r="E5613" s="10" t="n">
        <v>1</v>
      </c>
      <c r="F5613" s="10" t="n">
        <v>2489</v>
      </c>
      <c r="G5613" s="10" t="n">
        <v>228</v>
      </c>
      <c r="H5613" s="10" t="n">
        <v>1383.76</v>
      </c>
    </row>
    <row r="5614" customFormat="false" ht="15" hidden="false" customHeight="false" outlineLevel="0" collapsed="false">
      <c r="A5614" s="9" t="s">
        <v>15762</v>
      </c>
      <c r="B5614" s="9" t="s">
        <v>62</v>
      </c>
      <c r="C5614" s="9" t="s">
        <v>10161</v>
      </c>
      <c r="D5614" s="9" t="s">
        <v>10157</v>
      </c>
      <c r="E5614" s="10" t="n">
        <v>2</v>
      </c>
      <c r="F5614" s="10" t="n">
        <v>3047.47</v>
      </c>
      <c r="G5614" s="10" t="n">
        <v>128</v>
      </c>
      <c r="H5614" s="10" t="n">
        <v>1694.24</v>
      </c>
    </row>
    <row r="5615" customFormat="false" ht="15" hidden="false" customHeight="false" outlineLevel="0" collapsed="false">
      <c r="A5615" s="9" t="s">
        <v>15763</v>
      </c>
      <c r="B5615" s="9" t="s">
        <v>77</v>
      </c>
      <c r="C5615" s="9" t="s">
        <v>10162</v>
      </c>
      <c r="D5615" s="9" t="s">
        <v>10156</v>
      </c>
      <c r="E5615" s="10" t="n">
        <v>2</v>
      </c>
      <c r="F5615" s="10" t="n">
        <v>36827.65</v>
      </c>
      <c r="G5615" s="10" t="n">
        <v>55</v>
      </c>
      <c r="H5615" s="10" t="n">
        <v>20474.31</v>
      </c>
    </row>
    <row r="5616" customFormat="false" ht="15" hidden="false" customHeight="false" outlineLevel="0" collapsed="false">
      <c r="A5616" s="9" t="s">
        <v>15764</v>
      </c>
      <c r="B5616" s="9" t="s">
        <v>68</v>
      </c>
      <c r="C5616" s="9" t="s">
        <v>10164</v>
      </c>
      <c r="D5616" s="9" t="s">
        <v>10157</v>
      </c>
      <c r="E5616" s="10" t="n">
        <v>5</v>
      </c>
      <c r="F5616" s="10" t="n">
        <v>7307.64</v>
      </c>
      <c r="G5616" s="10" t="n">
        <v>122</v>
      </c>
      <c r="H5616" s="10" t="n">
        <v>4062.68</v>
      </c>
    </row>
    <row r="5617" customFormat="false" ht="15" hidden="false" customHeight="false" outlineLevel="0" collapsed="false">
      <c r="A5617" s="9" t="s">
        <v>15765</v>
      </c>
      <c r="B5617" s="9" t="s">
        <v>79</v>
      </c>
      <c r="C5617" s="9" t="s">
        <v>10161</v>
      </c>
      <c r="D5617" s="9" t="s">
        <v>10155</v>
      </c>
      <c r="E5617" s="10" t="n">
        <v>5</v>
      </c>
      <c r="F5617" s="10" t="n">
        <v>31113.8</v>
      </c>
      <c r="G5617" s="10" t="n">
        <v>5</v>
      </c>
      <c r="H5617" s="10" t="n">
        <v>17297.7</v>
      </c>
    </row>
    <row r="5618" customFormat="false" ht="15" hidden="false" customHeight="false" outlineLevel="0" collapsed="false">
      <c r="A5618" s="9" t="s">
        <v>15766</v>
      </c>
      <c r="B5618" s="9" t="s">
        <v>73</v>
      </c>
      <c r="C5618" s="9" t="s">
        <v>10162</v>
      </c>
      <c r="D5618" s="9" t="s">
        <v>10154</v>
      </c>
      <c r="E5618" s="10" t="n">
        <v>23</v>
      </c>
      <c r="F5618" s="10" t="n">
        <v>112555.5</v>
      </c>
      <c r="G5618" s="10" t="n">
        <v>30</v>
      </c>
      <c r="H5618" s="10" t="n">
        <v>62575.16</v>
      </c>
    </row>
    <row r="5619" customFormat="false" ht="15" hidden="false" customHeight="false" outlineLevel="0" collapsed="false">
      <c r="A5619" s="9" t="s">
        <v>15767</v>
      </c>
      <c r="B5619" s="9" t="s">
        <v>71</v>
      </c>
      <c r="C5619" s="9" t="s">
        <v>10161</v>
      </c>
      <c r="D5619" s="9" t="s">
        <v>10155</v>
      </c>
      <c r="E5619" s="10" t="n">
        <v>7</v>
      </c>
      <c r="F5619" s="10" t="n">
        <v>55104.95</v>
      </c>
      <c r="G5619" s="10" t="n">
        <v>28</v>
      </c>
      <c r="H5619" s="10" t="n">
        <v>30635.56</v>
      </c>
    </row>
    <row r="5620" customFormat="false" ht="15" hidden="false" customHeight="false" outlineLevel="0" collapsed="false">
      <c r="A5620" s="9" t="s">
        <v>15768</v>
      </c>
      <c r="B5620" s="9" t="s">
        <v>77</v>
      </c>
      <c r="C5620" s="9" t="s">
        <v>10163</v>
      </c>
      <c r="D5620" s="9" t="s">
        <v>10155</v>
      </c>
      <c r="E5620" s="10" t="n">
        <v>5</v>
      </c>
      <c r="F5620" s="10" t="n">
        <v>44650.02</v>
      </c>
      <c r="G5620" s="10" t="n">
        <v>22</v>
      </c>
      <c r="H5620" s="10" t="n">
        <v>24823.15</v>
      </c>
    </row>
    <row r="5621" customFormat="false" ht="15" hidden="false" customHeight="false" outlineLevel="0" collapsed="false">
      <c r="A5621" s="9" t="s">
        <v>15769</v>
      </c>
      <c r="B5621" s="9" t="s">
        <v>68</v>
      </c>
      <c r="C5621" s="9" t="s">
        <v>10161</v>
      </c>
      <c r="D5621" s="9" t="s">
        <v>10156</v>
      </c>
      <c r="E5621" s="10" t="n">
        <v>2</v>
      </c>
      <c r="F5621" s="10" t="n">
        <v>62443.52</v>
      </c>
      <c r="G5621" s="10" t="n">
        <v>112</v>
      </c>
      <c r="H5621" s="10" t="n">
        <v>34715.44</v>
      </c>
    </row>
    <row r="5622" customFormat="false" ht="15" hidden="false" customHeight="false" outlineLevel="0" collapsed="false">
      <c r="A5622" s="9" t="s">
        <v>15770</v>
      </c>
      <c r="B5622" s="9" t="s">
        <v>79</v>
      </c>
      <c r="C5622" s="9" t="s">
        <v>10161</v>
      </c>
      <c r="D5622" s="9" t="s">
        <v>10156</v>
      </c>
      <c r="E5622" s="10" t="n">
        <v>2</v>
      </c>
      <c r="F5622" s="10" t="n">
        <v>1088.55</v>
      </c>
      <c r="G5622" s="10" t="n">
        <v>90</v>
      </c>
      <c r="H5622" s="10" t="n">
        <v>605.18</v>
      </c>
    </row>
    <row r="5623" customFormat="false" ht="15" hidden="false" customHeight="false" outlineLevel="0" collapsed="false">
      <c r="A5623" s="9" t="s">
        <v>15771</v>
      </c>
      <c r="B5623" s="9" t="s">
        <v>77</v>
      </c>
      <c r="C5623" s="9" t="s">
        <v>10161</v>
      </c>
      <c r="D5623" s="9" t="s">
        <v>10155</v>
      </c>
      <c r="E5623" s="10" t="n">
        <v>3</v>
      </c>
      <c r="F5623" s="10" t="n">
        <v>6142.1</v>
      </c>
      <c r="G5623" s="10" t="n">
        <v>3</v>
      </c>
      <c r="H5623" s="10" t="n">
        <v>3414.7</v>
      </c>
    </row>
    <row r="5624" customFormat="false" ht="15" hidden="false" customHeight="false" outlineLevel="0" collapsed="false">
      <c r="A5624" s="9" t="s">
        <v>15772</v>
      </c>
      <c r="B5624" s="9" t="s">
        <v>69</v>
      </c>
      <c r="C5624" s="9" t="s">
        <v>10161</v>
      </c>
      <c r="D5624" s="9" t="s">
        <v>10155</v>
      </c>
      <c r="E5624" s="10" t="n">
        <v>5</v>
      </c>
      <c r="F5624" s="10" t="n">
        <v>11137.15</v>
      </c>
      <c r="G5624" s="10" t="n">
        <v>41</v>
      </c>
      <c r="H5624" s="10" t="n">
        <v>6191.69</v>
      </c>
    </row>
    <row r="5625" customFormat="false" ht="15" hidden="false" customHeight="false" outlineLevel="0" collapsed="false">
      <c r="A5625" s="9" t="s">
        <v>15773</v>
      </c>
      <c r="B5625" s="9" t="s">
        <v>70</v>
      </c>
      <c r="C5625" s="9" t="s">
        <v>10164</v>
      </c>
      <c r="D5625" s="9" t="s">
        <v>10155</v>
      </c>
      <c r="E5625" s="10" t="n">
        <v>3</v>
      </c>
      <c r="F5625" s="10" t="n">
        <v>6850.57</v>
      </c>
      <c r="G5625" s="10" t="n">
        <v>43</v>
      </c>
      <c r="H5625" s="10" t="n">
        <v>3808.57</v>
      </c>
    </row>
    <row r="5626" customFormat="false" ht="15" hidden="false" customHeight="false" outlineLevel="0" collapsed="false">
      <c r="A5626" s="9" t="s">
        <v>15774</v>
      </c>
      <c r="B5626" s="9" t="s">
        <v>72</v>
      </c>
      <c r="C5626" s="9" t="s">
        <v>10161</v>
      </c>
      <c r="D5626" s="9" t="s">
        <v>10155</v>
      </c>
      <c r="E5626" s="10" t="n">
        <v>6</v>
      </c>
      <c r="F5626" s="10" t="n">
        <v>53675.03</v>
      </c>
      <c r="G5626" s="10" t="n">
        <v>58</v>
      </c>
      <c r="H5626" s="10" t="n">
        <v>29840.6</v>
      </c>
    </row>
    <row r="5627" customFormat="false" ht="15" hidden="false" customHeight="false" outlineLevel="0" collapsed="false">
      <c r="A5627" s="9" t="s">
        <v>15775</v>
      </c>
      <c r="B5627" s="9" t="s">
        <v>71</v>
      </c>
      <c r="C5627" s="9" t="s">
        <v>10161</v>
      </c>
      <c r="D5627" s="9" t="s">
        <v>10155</v>
      </c>
      <c r="E5627" s="10" t="n">
        <v>5</v>
      </c>
      <c r="F5627" s="10" t="n">
        <v>28272.95</v>
      </c>
      <c r="G5627" s="10" t="n">
        <v>89</v>
      </c>
      <c r="H5627" s="10" t="n">
        <v>15718.33</v>
      </c>
    </row>
    <row r="5628" customFormat="false" ht="15" hidden="false" customHeight="false" outlineLevel="0" collapsed="false">
      <c r="A5628" s="9" t="s">
        <v>15776</v>
      </c>
      <c r="B5628" s="9" t="s">
        <v>75</v>
      </c>
      <c r="C5628" s="9" t="s">
        <v>10161</v>
      </c>
      <c r="D5628" s="9" t="s">
        <v>10155</v>
      </c>
      <c r="E5628" s="10" t="n">
        <v>8</v>
      </c>
      <c r="F5628" s="10" t="n">
        <v>46440.86</v>
      </c>
      <c r="G5628" s="10" t="n">
        <v>6</v>
      </c>
      <c r="H5628" s="10" t="n">
        <v>25818.77</v>
      </c>
    </row>
    <row r="5629" customFormat="false" ht="15" hidden="false" customHeight="false" outlineLevel="0" collapsed="false">
      <c r="A5629" s="9" t="s">
        <v>15777</v>
      </c>
      <c r="B5629" s="9" t="s">
        <v>73</v>
      </c>
      <c r="C5629" s="9" t="s">
        <v>10161</v>
      </c>
      <c r="D5629" s="9" t="s">
        <v>10155</v>
      </c>
      <c r="E5629" s="10" t="n">
        <v>3</v>
      </c>
      <c r="F5629" s="10" t="n">
        <v>4277.61</v>
      </c>
      <c r="G5629" s="10" t="n">
        <v>32</v>
      </c>
      <c r="H5629" s="10" t="n">
        <v>2378.13</v>
      </c>
    </row>
    <row r="5630" customFormat="false" ht="15" hidden="false" customHeight="false" outlineLevel="0" collapsed="false">
      <c r="A5630" s="9" t="s">
        <v>15778</v>
      </c>
      <c r="B5630" s="9" t="s">
        <v>73</v>
      </c>
      <c r="C5630" s="9" t="s">
        <v>10162</v>
      </c>
      <c r="D5630" s="9" t="s">
        <v>10155</v>
      </c>
      <c r="E5630" s="10" t="n">
        <v>5</v>
      </c>
      <c r="F5630" s="10" t="n">
        <v>13269.1</v>
      </c>
      <c r="G5630" s="10" t="n">
        <v>78</v>
      </c>
      <c r="H5630" s="10" t="n">
        <v>7376.95</v>
      </c>
    </row>
    <row r="5631" customFormat="false" ht="15" hidden="false" customHeight="false" outlineLevel="0" collapsed="false">
      <c r="A5631" s="9" t="s">
        <v>15779</v>
      </c>
      <c r="B5631" s="9" t="s">
        <v>75</v>
      </c>
      <c r="C5631" s="9" t="s">
        <v>10161</v>
      </c>
      <c r="D5631" s="9" t="s">
        <v>10155</v>
      </c>
      <c r="E5631" s="10" t="n">
        <v>3</v>
      </c>
      <c r="F5631" s="10" t="n">
        <v>17757.65</v>
      </c>
      <c r="G5631" s="10" t="n">
        <v>13</v>
      </c>
      <c r="H5631" s="10" t="n">
        <v>9872.35</v>
      </c>
    </row>
    <row r="5632" customFormat="false" ht="15" hidden="false" customHeight="false" outlineLevel="0" collapsed="false">
      <c r="A5632" s="9" t="s">
        <v>15780</v>
      </c>
      <c r="B5632" s="9" t="s">
        <v>68</v>
      </c>
      <c r="C5632" s="9" t="s">
        <v>10164</v>
      </c>
      <c r="D5632" s="9" t="s">
        <v>10156</v>
      </c>
      <c r="E5632" s="10" t="n">
        <v>1</v>
      </c>
      <c r="F5632" s="10" t="n">
        <v>1291.15</v>
      </c>
      <c r="G5632" s="10" t="n">
        <v>87</v>
      </c>
      <c r="H5632" s="10" t="n">
        <v>717.81</v>
      </c>
    </row>
    <row r="5633" customFormat="false" ht="15" hidden="false" customHeight="false" outlineLevel="0" collapsed="false">
      <c r="A5633" s="9" t="s">
        <v>15781</v>
      </c>
      <c r="B5633" s="9" t="s">
        <v>64</v>
      </c>
      <c r="C5633" s="9" t="s">
        <v>10163</v>
      </c>
      <c r="D5633" s="9" t="s">
        <v>10155</v>
      </c>
      <c r="E5633" s="10" t="n">
        <v>4</v>
      </c>
      <c r="F5633" s="10" t="n">
        <v>16770.15</v>
      </c>
      <c r="G5633" s="10" t="n">
        <v>36</v>
      </c>
      <c r="H5633" s="10" t="n">
        <v>9323.35</v>
      </c>
    </row>
    <row r="5634" customFormat="false" ht="15" hidden="false" customHeight="false" outlineLevel="0" collapsed="false">
      <c r="A5634" s="9" t="s">
        <v>15782</v>
      </c>
      <c r="B5634" s="9" t="s">
        <v>65</v>
      </c>
      <c r="C5634" s="9" t="s">
        <v>10164</v>
      </c>
      <c r="D5634" s="9" t="s">
        <v>10155</v>
      </c>
      <c r="E5634" s="10" t="n">
        <v>10</v>
      </c>
      <c r="F5634" s="10" t="n">
        <v>36526.94</v>
      </c>
      <c r="G5634" s="10" t="n">
        <v>10</v>
      </c>
      <c r="H5634" s="10" t="n">
        <v>20307.13</v>
      </c>
    </row>
    <row r="5635" customFormat="false" ht="15" hidden="false" customHeight="false" outlineLevel="0" collapsed="false">
      <c r="A5635" s="9" t="s">
        <v>15783</v>
      </c>
      <c r="B5635" s="9" t="s">
        <v>77</v>
      </c>
      <c r="C5635" s="9" t="s">
        <v>10161</v>
      </c>
      <c r="D5635" s="9" t="s">
        <v>10155</v>
      </c>
      <c r="E5635" s="10" t="n">
        <v>6</v>
      </c>
      <c r="F5635" s="10" t="n">
        <v>50830.62</v>
      </c>
      <c r="G5635" s="10" t="n">
        <v>2</v>
      </c>
      <c r="H5635" s="10" t="n">
        <v>28259.25</v>
      </c>
    </row>
    <row r="5636" customFormat="false" ht="15" hidden="false" customHeight="false" outlineLevel="0" collapsed="false">
      <c r="A5636" s="9" t="s">
        <v>15784</v>
      </c>
      <c r="B5636" s="9" t="s">
        <v>68</v>
      </c>
      <c r="C5636" s="9" t="s">
        <v>10161</v>
      </c>
      <c r="D5636" s="9" t="s">
        <v>10156</v>
      </c>
      <c r="E5636" s="10" t="n">
        <v>2</v>
      </c>
      <c r="F5636" s="10" t="n">
        <v>3073.87</v>
      </c>
      <c r="G5636" s="10" t="n">
        <v>65</v>
      </c>
      <c r="H5636" s="10" t="n">
        <v>1708.92</v>
      </c>
    </row>
    <row r="5637" customFormat="false" ht="15" hidden="false" customHeight="false" outlineLevel="0" collapsed="false">
      <c r="A5637" s="9" t="s">
        <v>15785</v>
      </c>
      <c r="B5637" s="9" t="s">
        <v>71</v>
      </c>
      <c r="C5637" s="9" t="s">
        <v>10162</v>
      </c>
      <c r="D5637" s="9" t="s">
        <v>10154</v>
      </c>
      <c r="E5637" s="10" t="n">
        <v>8</v>
      </c>
      <c r="F5637" s="10" t="n">
        <v>154624.21</v>
      </c>
      <c r="G5637" s="10" t="n">
        <v>8</v>
      </c>
      <c r="H5637" s="10" t="n">
        <v>85963.24</v>
      </c>
    </row>
    <row r="5638" customFormat="false" ht="15" hidden="false" customHeight="false" outlineLevel="0" collapsed="false">
      <c r="A5638" s="9" t="s">
        <v>15786</v>
      </c>
      <c r="B5638" s="9" t="s">
        <v>60</v>
      </c>
      <c r="C5638" s="9" t="s">
        <v>10161</v>
      </c>
      <c r="D5638" s="9" t="s">
        <v>10155</v>
      </c>
      <c r="E5638" s="10" t="n">
        <v>3</v>
      </c>
      <c r="F5638" s="10" t="n">
        <v>1659.45</v>
      </c>
      <c r="G5638" s="10" t="n">
        <v>21</v>
      </c>
      <c r="H5638" s="10" t="n">
        <v>922.57</v>
      </c>
    </row>
    <row r="5639" customFormat="false" ht="15" hidden="false" customHeight="false" outlineLevel="0" collapsed="false">
      <c r="A5639" s="9" t="s">
        <v>15787</v>
      </c>
      <c r="B5639" s="9" t="s">
        <v>75</v>
      </c>
      <c r="C5639" s="9" t="s">
        <v>10161</v>
      </c>
      <c r="D5639" s="9" t="s">
        <v>10155</v>
      </c>
      <c r="E5639" s="10" t="n">
        <v>5</v>
      </c>
      <c r="F5639" s="10" t="n">
        <v>38536.8</v>
      </c>
      <c r="G5639" s="10" t="n">
        <v>6</v>
      </c>
      <c r="H5639" s="10" t="n">
        <v>21424.51</v>
      </c>
    </row>
    <row r="5640" customFormat="false" ht="15" hidden="false" customHeight="false" outlineLevel="0" collapsed="false">
      <c r="A5640" s="9" t="s">
        <v>15788</v>
      </c>
      <c r="B5640" s="9" t="s">
        <v>70</v>
      </c>
      <c r="C5640" s="9" t="s">
        <v>10161</v>
      </c>
      <c r="D5640" s="9" t="s">
        <v>10155</v>
      </c>
      <c r="E5640" s="10" t="n">
        <v>5</v>
      </c>
      <c r="F5640" s="10" t="n">
        <v>6500.02</v>
      </c>
      <c r="G5640" s="10" t="n">
        <v>6</v>
      </c>
      <c r="H5640" s="10" t="n">
        <v>3613.68</v>
      </c>
    </row>
    <row r="5641" customFormat="false" ht="15" hidden="false" customHeight="false" outlineLevel="0" collapsed="false">
      <c r="A5641" s="9" t="s">
        <v>15789</v>
      </c>
      <c r="B5641" s="9" t="s">
        <v>70</v>
      </c>
      <c r="C5641" s="9" t="s">
        <v>10162</v>
      </c>
      <c r="D5641" s="9" t="s">
        <v>10155</v>
      </c>
      <c r="E5641" s="10" t="n">
        <v>3</v>
      </c>
      <c r="F5641" s="10" t="n">
        <v>7309.82</v>
      </c>
      <c r="G5641" s="10" t="n">
        <v>110</v>
      </c>
      <c r="H5641" s="10" t="n">
        <v>4063.89</v>
      </c>
    </row>
    <row r="5642" customFormat="false" ht="15" hidden="false" customHeight="false" outlineLevel="0" collapsed="false">
      <c r="A5642" s="9" t="s">
        <v>15790</v>
      </c>
      <c r="B5642" s="9" t="s">
        <v>69</v>
      </c>
      <c r="C5642" s="9" t="s">
        <v>10161</v>
      </c>
      <c r="D5642" s="9" t="s">
        <v>10157</v>
      </c>
      <c r="E5642" s="10" t="n">
        <v>2</v>
      </c>
      <c r="F5642" s="10" t="n">
        <v>1709.35</v>
      </c>
      <c r="G5642" s="10" t="n">
        <v>150</v>
      </c>
      <c r="H5642" s="10" t="n">
        <v>950.31</v>
      </c>
    </row>
    <row r="5643" customFormat="false" ht="15" hidden="false" customHeight="false" outlineLevel="0" collapsed="false">
      <c r="A5643" s="9" t="s">
        <v>15791</v>
      </c>
      <c r="B5643" s="9" t="s">
        <v>76</v>
      </c>
      <c r="C5643" s="9" t="s">
        <v>10161</v>
      </c>
      <c r="D5643" s="9" t="s">
        <v>10154</v>
      </c>
      <c r="E5643" s="10" t="n">
        <v>10</v>
      </c>
      <c r="F5643" s="10" t="n">
        <v>99812.45</v>
      </c>
      <c r="G5643" s="10" t="n">
        <v>7</v>
      </c>
      <c r="H5643" s="10" t="n">
        <v>55490.67</v>
      </c>
    </row>
    <row r="5644" customFormat="false" ht="15" hidden="false" customHeight="false" outlineLevel="0" collapsed="false">
      <c r="A5644" s="9" t="s">
        <v>15792</v>
      </c>
      <c r="B5644" s="9" t="s">
        <v>77</v>
      </c>
      <c r="C5644" s="9" t="s">
        <v>10162</v>
      </c>
      <c r="D5644" s="9" t="s">
        <v>10155</v>
      </c>
      <c r="E5644" s="10" t="n">
        <v>7</v>
      </c>
      <c r="F5644" s="10" t="n">
        <v>15145.07</v>
      </c>
      <c r="G5644" s="10" t="n">
        <v>2</v>
      </c>
      <c r="H5644" s="10" t="n">
        <v>8419.89</v>
      </c>
    </row>
    <row r="5645" customFormat="false" ht="15" hidden="false" customHeight="false" outlineLevel="0" collapsed="false">
      <c r="A5645" s="9" t="s">
        <v>15793</v>
      </c>
      <c r="B5645" s="9" t="s">
        <v>74</v>
      </c>
      <c r="C5645" s="9" t="s">
        <v>10161</v>
      </c>
      <c r="D5645" s="9" t="s">
        <v>10155</v>
      </c>
      <c r="E5645" s="10" t="n">
        <v>4</v>
      </c>
      <c r="F5645" s="10" t="n">
        <v>6464.45</v>
      </c>
      <c r="G5645" s="10" t="n">
        <v>108</v>
      </c>
      <c r="H5645" s="10" t="n">
        <v>3593.91</v>
      </c>
    </row>
    <row r="5646" customFormat="false" ht="15" hidden="false" customHeight="false" outlineLevel="0" collapsed="false">
      <c r="A5646" s="9" t="s">
        <v>15794</v>
      </c>
      <c r="B5646" s="9" t="s">
        <v>62</v>
      </c>
      <c r="C5646" s="9" t="s">
        <v>10161</v>
      </c>
      <c r="D5646" s="9" t="s">
        <v>10155</v>
      </c>
      <c r="E5646" s="10" t="n">
        <v>6</v>
      </c>
      <c r="F5646" s="10" t="n">
        <v>30378.9</v>
      </c>
      <c r="G5646" s="10" t="n">
        <v>7</v>
      </c>
      <c r="H5646" s="10" t="n">
        <v>16889.13</v>
      </c>
    </row>
    <row r="5647" customFormat="false" ht="15" hidden="false" customHeight="false" outlineLevel="0" collapsed="false">
      <c r="A5647" s="9" t="s">
        <v>15795</v>
      </c>
      <c r="B5647" s="9" t="s">
        <v>75</v>
      </c>
      <c r="C5647" s="9" t="s">
        <v>10161</v>
      </c>
      <c r="D5647" s="9" t="s">
        <v>10155</v>
      </c>
      <c r="E5647" s="10" t="n">
        <v>5</v>
      </c>
      <c r="F5647" s="10" t="n">
        <v>12416.9</v>
      </c>
      <c r="G5647" s="10" t="n">
        <v>117</v>
      </c>
      <c r="H5647" s="10" t="n">
        <v>6903.17</v>
      </c>
    </row>
    <row r="5648" customFormat="false" ht="15" hidden="false" customHeight="false" outlineLevel="0" collapsed="false">
      <c r="A5648" s="9" t="s">
        <v>15796</v>
      </c>
      <c r="B5648" s="9" t="s">
        <v>75</v>
      </c>
      <c r="C5648" s="9" t="s">
        <v>10161</v>
      </c>
      <c r="D5648" s="9" t="s">
        <v>10155</v>
      </c>
      <c r="E5648" s="10" t="n">
        <v>3</v>
      </c>
      <c r="F5648" s="10" t="n">
        <v>6949.77</v>
      </c>
      <c r="G5648" s="10" t="n">
        <v>3</v>
      </c>
      <c r="H5648" s="10" t="n">
        <v>3863.72</v>
      </c>
    </row>
    <row r="5649" customFormat="false" ht="15" hidden="false" customHeight="false" outlineLevel="0" collapsed="false">
      <c r="A5649" s="9" t="s">
        <v>15797</v>
      </c>
      <c r="B5649" s="9" t="s">
        <v>62</v>
      </c>
      <c r="C5649" s="9" t="s">
        <v>10161</v>
      </c>
      <c r="D5649" s="9" t="s">
        <v>10156</v>
      </c>
      <c r="E5649" s="10" t="n">
        <v>2</v>
      </c>
      <c r="F5649" s="10" t="n">
        <v>3979.46</v>
      </c>
      <c r="G5649" s="10" t="n">
        <v>30</v>
      </c>
      <c r="H5649" s="10" t="n">
        <v>2212.38</v>
      </c>
    </row>
    <row r="5650" customFormat="false" ht="15" hidden="false" customHeight="false" outlineLevel="0" collapsed="false">
      <c r="A5650" s="9" t="s">
        <v>15798</v>
      </c>
      <c r="B5650" s="9" t="s">
        <v>76</v>
      </c>
      <c r="C5650" s="9" t="s">
        <v>10161</v>
      </c>
      <c r="D5650" s="9" t="s">
        <v>10155</v>
      </c>
      <c r="E5650" s="10" t="n">
        <v>3</v>
      </c>
      <c r="F5650" s="10" t="n">
        <v>39530.56</v>
      </c>
      <c r="G5650" s="10" t="n">
        <v>96</v>
      </c>
      <c r="H5650" s="10" t="n">
        <v>21976.99</v>
      </c>
    </row>
    <row r="5651" customFormat="false" ht="15" hidden="false" customHeight="false" outlineLevel="0" collapsed="false">
      <c r="A5651" s="9" t="s">
        <v>15799</v>
      </c>
      <c r="B5651" s="9" t="s">
        <v>75</v>
      </c>
      <c r="C5651" s="9" t="s">
        <v>10162</v>
      </c>
      <c r="D5651" s="9" t="s">
        <v>10155</v>
      </c>
      <c r="E5651" s="10" t="n">
        <v>6</v>
      </c>
      <c r="F5651" s="10" t="n">
        <v>15143.5</v>
      </c>
      <c r="G5651" s="10" t="n">
        <v>33</v>
      </c>
      <c r="H5651" s="10" t="n">
        <v>8419.02</v>
      </c>
    </row>
    <row r="5652" customFormat="false" ht="15" hidden="false" customHeight="false" outlineLevel="0" collapsed="false">
      <c r="A5652" s="9" t="s">
        <v>15800</v>
      </c>
      <c r="B5652" s="9" t="s">
        <v>73</v>
      </c>
      <c r="C5652" s="9" t="s">
        <v>10163</v>
      </c>
      <c r="D5652" s="9" t="s">
        <v>10155</v>
      </c>
      <c r="E5652" s="10" t="n">
        <v>4</v>
      </c>
      <c r="F5652" s="10" t="n">
        <v>26949.79</v>
      </c>
      <c r="G5652" s="10" t="n">
        <v>22</v>
      </c>
      <c r="H5652" s="10" t="n">
        <v>14982.72</v>
      </c>
    </row>
    <row r="5653" customFormat="false" ht="15" hidden="false" customHeight="false" outlineLevel="0" collapsed="false">
      <c r="A5653" s="9" t="s">
        <v>15801</v>
      </c>
      <c r="B5653" s="9" t="s">
        <v>70</v>
      </c>
      <c r="C5653" s="9" t="s">
        <v>10164</v>
      </c>
      <c r="D5653" s="9" t="s">
        <v>10155</v>
      </c>
      <c r="E5653" s="10" t="n">
        <v>3</v>
      </c>
      <c r="F5653" s="10" t="n">
        <v>3470.25</v>
      </c>
      <c r="G5653" s="10" t="n">
        <v>22</v>
      </c>
      <c r="H5653" s="10" t="n">
        <v>1929.28</v>
      </c>
    </row>
    <row r="5654" customFormat="false" ht="15" hidden="false" customHeight="false" outlineLevel="0" collapsed="false">
      <c r="A5654" s="9" t="s">
        <v>15802</v>
      </c>
      <c r="B5654" s="9" t="s">
        <v>77</v>
      </c>
      <c r="C5654" s="9" t="s">
        <v>10161</v>
      </c>
      <c r="D5654" s="9" t="s">
        <v>10155</v>
      </c>
      <c r="E5654" s="10" t="n">
        <v>6</v>
      </c>
      <c r="F5654" s="10" t="n">
        <v>33307.36</v>
      </c>
      <c r="G5654" s="10" t="n">
        <v>6</v>
      </c>
      <c r="H5654" s="10" t="n">
        <v>18517.21</v>
      </c>
    </row>
    <row r="5655" customFormat="false" ht="15" hidden="false" customHeight="false" outlineLevel="0" collapsed="false">
      <c r="A5655" s="9" t="s">
        <v>15803</v>
      </c>
      <c r="B5655" s="9" t="s">
        <v>73</v>
      </c>
      <c r="C5655" s="9" t="s">
        <v>10161</v>
      </c>
      <c r="D5655" s="9" t="s">
        <v>10155</v>
      </c>
      <c r="E5655" s="10" t="n">
        <v>3</v>
      </c>
      <c r="F5655" s="10" t="n">
        <v>3910.87</v>
      </c>
      <c r="G5655" s="10" t="n">
        <v>15</v>
      </c>
      <c r="H5655" s="10" t="n">
        <v>2174.25</v>
      </c>
    </row>
    <row r="5656" customFormat="false" ht="15" hidden="false" customHeight="false" outlineLevel="0" collapsed="false">
      <c r="A5656" s="9" t="s">
        <v>15804</v>
      </c>
      <c r="B5656" s="9" t="s">
        <v>71</v>
      </c>
      <c r="C5656" s="9" t="s">
        <v>10162</v>
      </c>
      <c r="D5656" s="9" t="s">
        <v>10155</v>
      </c>
      <c r="E5656" s="10" t="n">
        <v>8</v>
      </c>
      <c r="F5656" s="10" t="n">
        <v>35775.62</v>
      </c>
      <c r="G5656" s="10" t="n">
        <v>77</v>
      </c>
      <c r="H5656" s="10" t="n">
        <v>19889.43</v>
      </c>
    </row>
    <row r="5657" customFormat="false" ht="15" hidden="false" customHeight="false" outlineLevel="0" collapsed="false">
      <c r="A5657" s="9" t="s">
        <v>15805</v>
      </c>
      <c r="B5657" s="9" t="s">
        <v>64</v>
      </c>
      <c r="C5657" s="9" t="s">
        <v>10164</v>
      </c>
      <c r="D5657" s="9" t="s">
        <v>10155</v>
      </c>
      <c r="E5657" s="10" t="n">
        <v>3</v>
      </c>
      <c r="F5657" s="10" t="n">
        <v>7340.65</v>
      </c>
      <c r="G5657" s="10" t="n">
        <v>52</v>
      </c>
      <c r="H5657" s="10" t="n">
        <v>4081.03</v>
      </c>
    </row>
    <row r="5658" customFormat="false" ht="15" hidden="false" customHeight="false" outlineLevel="0" collapsed="false">
      <c r="A5658" s="9" t="s">
        <v>15806</v>
      </c>
      <c r="B5658" s="9" t="s">
        <v>68</v>
      </c>
      <c r="C5658" s="9" t="s">
        <v>10161</v>
      </c>
      <c r="D5658" s="9" t="s">
        <v>10156</v>
      </c>
      <c r="E5658" s="10" t="n">
        <v>2</v>
      </c>
      <c r="F5658" s="10" t="n">
        <v>3945.05</v>
      </c>
      <c r="G5658" s="10" t="n">
        <v>65</v>
      </c>
      <c r="H5658" s="10" t="n">
        <v>2193.25</v>
      </c>
    </row>
    <row r="5659" customFormat="false" ht="15" hidden="false" customHeight="false" outlineLevel="0" collapsed="false">
      <c r="A5659" s="9" t="s">
        <v>15807</v>
      </c>
      <c r="B5659" s="9" t="s">
        <v>75</v>
      </c>
      <c r="C5659" s="9" t="s">
        <v>10161</v>
      </c>
      <c r="D5659" s="9" t="s">
        <v>10154</v>
      </c>
      <c r="E5659" s="10" t="n">
        <v>2</v>
      </c>
      <c r="F5659" s="10" t="n">
        <v>82436</v>
      </c>
      <c r="G5659" s="10" t="n">
        <v>52</v>
      </c>
      <c r="H5659" s="10" t="n">
        <v>45830.24</v>
      </c>
    </row>
    <row r="5660" customFormat="false" ht="15" hidden="false" customHeight="false" outlineLevel="0" collapsed="false">
      <c r="A5660" s="9" t="s">
        <v>15808</v>
      </c>
      <c r="B5660" s="9" t="s">
        <v>77</v>
      </c>
      <c r="C5660" s="9" t="s">
        <v>10161</v>
      </c>
      <c r="D5660" s="9" t="s">
        <v>10155</v>
      </c>
      <c r="E5660" s="10" t="n">
        <v>6</v>
      </c>
      <c r="F5660" s="10" t="n">
        <v>30791.56</v>
      </c>
      <c r="G5660" s="10" t="n">
        <v>59</v>
      </c>
      <c r="H5660" s="10" t="n">
        <v>17118.55</v>
      </c>
    </row>
    <row r="5661" customFormat="false" ht="15" hidden="false" customHeight="false" outlineLevel="0" collapsed="false">
      <c r="A5661" s="9" t="s">
        <v>15809</v>
      </c>
      <c r="B5661" s="9" t="s">
        <v>69</v>
      </c>
      <c r="C5661" s="9" t="s">
        <v>10161</v>
      </c>
      <c r="D5661" s="9" t="s">
        <v>10156</v>
      </c>
      <c r="E5661" s="10" t="n">
        <v>2</v>
      </c>
      <c r="F5661" s="10" t="n">
        <v>1473.4</v>
      </c>
      <c r="G5661" s="10" t="n">
        <v>41</v>
      </c>
      <c r="H5661" s="10" t="n">
        <v>819.14</v>
      </c>
    </row>
    <row r="5662" customFormat="false" ht="15" hidden="false" customHeight="false" outlineLevel="0" collapsed="false">
      <c r="A5662" s="9" t="s">
        <v>15810</v>
      </c>
      <c r="B5662" s="9" t="s">
        <v>76</v>
      </c>
      <c r="C5662" s="9" t="s">
        <v>10163</v>
      </c>
      <c r="D5662" s="9" t="s">
        <v>10156</v>
      </c>
      <c r="E5662" s="10" t="n">
        <v>1</v>
      </c>
      <c r="F5662" s="10" t="n">
        <v>2399</v>
      </c>
      <c r="G5662" s="10" t="n">
        <v>65</v>
      </c>
      <c r="H5662" s="10" t="n">
        <v>1333.72</v>
      </c>
    </row>
    <row r="5663" customFormat="false" ht="15" hidden="false" customHeight="false" outlineLevel="0" collapsed="false">
      <c r="A5663" s="9" t="s">
        <v>15811</v>
      </c>
      <c r="B5663" s="9" t="s">
        <v>64</v>
      </c>
      <c r="C5663" s="9" t="s">
        <v>10162</v>
      </c>
      <c r="D5663" s="9" t="s">
        <v>10154</v>
      </c>
      <c r="E5663" s="10" t="n">
        <v>6</v>
      </c>
      <c r="F5663" s="10" t="n">
        <v>162488.03</v>
      </c>
      <c r="G5663" s="10" t="n">
        <v>75</v>
      </c>
      <c r="H5663" s="10" t="n">
        <v>90335.12</v>
      </c>
    </row>
    <row r="5664" customFormat="false" ht="15" hidden="false" customHeight="false" outlineLevel="0" collapsed="false">
      <c r="A5664" s="9" t="s">
        <v>15812</v>
      </c>
      <c r="B5664" s="9" t="s">
        <v>71</v>
      </c>
      <c r="C5664" s="9" t="s">
        <v>10161</v>
      </c>
      <c r="D5664" s="9" t="s">
        <v>10157</v>
      </c>
      <c r="E5664" s="10" t="n">
        <v>2</v>
      </c>
      <c r="F5664" s="10" t="n">
        <v>3704.2</v>
      </c>
      <c r="G5664" s="10" t="n">
        <v>277</v>
      </c>
      <c r="H5664" s="10" t="n">
        <v>2059.35</v>
      </c>
    </row>
    <row r="5665" customFormat="false" ht="15" hidden="false" customHeight="false" outlineLevel="0" collapsed="false">
      <c r="A5665" s="9" t="s">
        <v>15813</v>
      </c>
      <c r="B5665" s="9" t="s">
        <v>77</v>
      </c>
      <c r="C5665" s="9" t="s">
        <v>10161</v>
      </c>
      <c r="D5665" s="9" t="s">
        <v>10156</v>
      </c>
      <c r="E5665" s="10" t="n">
        <v>1</v>
      </c>
      <c r="F5665" s="10" t="n">
        <v>51869</v>
      </c>
      <c r="G5665" s="10" t="n">
        <v>168</v>
      </c>
      <c r="H5665" s="10" t="n">
        <v>28836.54</v>
      </c>
    </row>
    <row r="5666" customFormat="false" ht="15" hidden="false" customHeight="false" outlineLevel="0" collapsed="false">
      <c r="A5666" s="9" t="s">
        <v>15814</v>
      </c>
      <c r="B5666" s="9" t="s">
        <v>62</v>
      </c>
      <c r="C5666" s="9" t="s">
        <v>10161</v>
      </c>
      <c r="D5666" s="9" t="s">
        <v>10156</v>
      </c>
      <c r="E5666" s="10" t="n">
        <v>2</v>
      </c>
      <c r="F5666" s="10" t="n">
        <v>4101.5</v>
      </c>
      <c r="G5666" s="10" t="n">
        <v>4</v>
      </c>
      <c r="H5666" s="10" t="n">
        <v>2280.23</v>
      </c>
    </row>
    <row r="5667" customFormat="false" ht="15" hidden="false" customHeight="false" outlineLevel="0" collapsed="false">
      <c r="A5667" s="9" t="s">
        <v>15815</v>
      </c>
      <c r="B5667" s="9" t="s">
        <v>79</v>
      </c>
      <c r="C5667" s="9" t="s">
        <v>10161</v>
      </c>
      <c r="D5667" s="9" t="s">
        <v>10155</v>
      </c>
      <c r="E5667" s="10" t="n">
        <v>3</v>
      </c>
      <c r="F5667" s="10" t="n">
        <v>12408.61</v>
      </c>
      <c r="G5667" s="10" t="n">
        <v>36</v>
      </c>
      <c r="H5667" s="10" t="n">
        <v>6898.56</v>
      </c>
    </row>
    <row r="5668" customFormat="false" ht="15" hidden="false" customHeight="false" outlineLevel="0" collapsed="false">
      <c r="A5668" s="9" t="s">
        <v>15816</v>
      </c>
      <c r="B5668" s="9" t="s">
        <v>68</v>
      </c>
      <c r="C5668" s="9" t="s">
        <v>10161</v>
      </c>
      <c r="D5668" s="9" t="s">
        <v>10158</v>
      </c>
      <c r="E5668" s="10" t="n">
        <v>0</v>
      </c>
      <c r="F5668" s="10" t="n">
        <v>0</v>
      </c>
      <c r="H5668" s="10" t="n">
        <v>0</v>
      </c>
    </row>
    <row r="5669" customFormat="false" ht="15" hidden="false" customHeight="false" outlineLevel="0" collapsed="false">
      <c r="A5669" s="9" t="s">
        <v>15817</v>
      </c>
      <c r="B5669" s="9" t="s">
        <v>71</v>
      </c>
      <c r="C5669" s="9" t="s">
        <v>10161</v>
      </c>
      <c r="D5669" s="9" t="s">
        <v>10157</v>
      </c>
      <c r="E5669" s="10" t="n">
        <v>2</v>
      </c>
      <c r="F5669" s="10" t="n">
        <v>36020.28</v>
      </c>
      <c r="G5669" s="10" t="n">
        <v>168</v>
      </c>
      <c r="H5669" s="10" t="n">
        <v>20025.45</v>
      </c>
    </row>
    <row r="5670" customFormat="false" ht="15" hidden="false" customHeight="false" outlineLevel="0" collapsed="false">
      <c r="A5670" s="9" t="s">
        <v>15818</v>
      </c>
      <c r="B5670" s="9" t="s">
        <v>65</v>
      </c>
      <c r="C5670" s="9" t="s">
        <v>10162</v>
      </c>
      <c r="D5670" s="9" t="s">
        <v>10155</v>
      </c>
      <c r="E5670" s="10" t="n">
        <v>4</v>
      </c>
      <c r="F5670" s="10" t="n">
        <v>12707.55</v>
      </c>
      <c r="G5670" s="10" t="n">
        <v>5</v>
      </c>
      <c r="H5670" s="10" t="n">
        <v>7064.75</v>
      </c>
    </row>
    <row r="5671" customFormat="false" ht="15" hidden="false" customHeight="false" outlineLevel="0" collapsed="false">
      <c r="A5671" s="9" t="s">
        <v>15819</v>
      </c>
      <c r="B5671" s="9" t="s">
        <v>74</v>
      </c>
      <c r="C5671" s="9" t="s">
        <v>10161</v>
      </c>
      <c r="D5671" s="9" t="s">
        <v>10156</v>
      </c>
      <c r="E5671" s="10" t="n">
        <v>2</v>
      </c>
      <c r="F5671" s="10" t="n">
        <v>6922.09</v>
      </c>
      <c r="G5671" s="10" t="n">
        <v>59</v>
      </c>
      <c r="H5671" s="10" t="n">
        <v>3848.33</v>
      </c>
    </row>
    <row r="5672" customFormat="false" ht="15" hidden="false" customHeight="false" outlineLevel="0" collapsed="false">
      <c r="A5672" s="9" t="s">
        <v>15820</v>
      </c>
      <c r="B5672" s="9" t="s">
        <v>73</v>
      </c>
      <c r="C5672" s="9" t="s">
        <v>10161</v>
      </c>
      <c r="D5672" s="9" t="s">
        <v>10155</v>
      </c>
      <c r="E5672" s="10" t="n">
        <v>4</v>
      </c>
      <c r="F5672" s="10" t="n">
        <v>13045.15</v>
      </c>
      <c r="G5672" s="10" t="n">
        <v>8</v>
      </c>
      <c r="H5672" s="10" t="n">
        <v>7252.44</v>
      </c>
    </row>
    <row r="5673" customFormat="false" ht="15" hidden="false" customHeight="false" outlineLevel="0" collapsed="false">
      <c r="A5673" s="9" t="s">
        <v>15821</v>
      </c>
      <c r="B5673" s="9" t="s">
        <v>69</v>
      </c>
      <c r="C5673" s="9" t="s">
        <v>10161</v>
      </c>
      <c r="D5673" s="9" t="s">
        <v>10156</v>
      </c>
      <c r="E5673" s="10" t="n">
        <v>2</v>
      </c>
      <c r="F5673" s="10" t="n">
        <v>2760.15</v>
      </c>
      <c r="G5673" s="10" t="n">
        <v>88</v>
      </c>
      <c r="H5673" s="10" t="n">
        <v>1534.5</v>
      </c>
    </row>
    <row r="5674" customFormat="false" ht="15" hidden="false" customHeight="false" outlineLevel="0" collapsed="false">
      <c r="A5674" s="9" t="s">
        <v>15822</v>
      </c>
      <c r="B5674" s="9" t="s">
        <v>75</v>
      </c>
      <c r="C5674" s="9" t="s">
        <v>10161</v>
      </c>
      <c r="D5674" s="9" t="s">
        <v>10155</v>
      </c>
      <c r="E5674" s="10" t="n">
        <v>4</v>
      </c>
      <c r="F5674" s="10" t="n">
        <v>7801.2</v>
      </c>
      <c r="G5674" s="10" t="n">
        <v>18</v>
      </c>
      <c r="H5674" s="10" t="n">
        <v>4337.07</v>
      </c>
    </row>
    <row r="5675" customFormat="false" ht="15" hidden="false" customHeight="false" outlineLevel="0" collapsed="false">
      <c r="A5675" s="9" t="s">
        <v>15823</v>
      </c>
      <c r="B5675" s="9" t="s">
        <v>65</v>
      </c>
      <c r="C5675" s="9" t="s">
        <v>10161</v>
      </c>
      <c r="D5675" s="9" t="s">
        <v>10155</v>
      </c>
      <c r="E5675" s="10" t="n">
        <v>8</v>
      </c>
      <c r="F5675" s="10" t="n">
        <v>21704.35</v>
      </c>
      <c r="G5675" s="10" t="n">
        <v>34</v>
      </c>
      <c r="H5675" s="10" t="n">
        <v>12066.52</v>
      </c>
    </row>
    <row r="5676" customFormat="false" ht="15" hidden="false" customHeight="false" outlineLevel="0" collapsed="false">
      <c r="A5676" s="9" t="s">
        <v>15824</v>
      </c>
      <c r="B5676" s="9" t="s">
        <v>68</v>
      </c>
      <c r="C5676" s="9" t="s">
        <v>10161</v>
      </c>
      <c r="D5676" s="9" t="s">
        <v>10157</v>
      </c>
      <c r="E5676" s="10" t="n">
        <v>2</v>
      </c>
      <c r="F5676" s="10" t="n">
        <v>3816.05</v>
      </c>
      <c r="G5676" s="10" t="n">
        <v>203</v>
      </c>
      <c r="H5676" s="10" t="n">
        <v>2121.53</v>
      </c>
    </row>
    <row r="5677" customFormat="false" ht="15" hidden="false" customHeight="false" outlineLevel="0" collapsed="false">
      <c r="A5677" s="9" t="s">
        <v>15825</v>
      </c>
      <c r="B5677" s="9" t="s">
        <v>75</v>
      </c>
      <c r="C5677" s="9" t="s">
        <v>10162</v>
      </c>
      <c r="D5677" s="9" t="s">
        <v>10155</v>
      </c>
      <c r="E5677" s="10" t="n">
        <v>5</v>
      </c>
      <c r="F5677" s="10" t="n">
        <v>15042.88</v>
      </c>
      <c r="G5677" s="10" t="n">
        <v>11</v>
      </c>
      <c r="H5677" s="10" t="n">
        <v>8363.08</v>
      </c>
    </row>
    <row r="5678" customFormat="false" ht="15" hidden="false" customHeight="false" outlineLevel="0" collapsed="false">
      <c r="A5678" s="9" t="s">
        <v>15826</v>
      </c>
      <c r="B5678" s="9" t="s">
        <v>70</v>
      </c>
      <c r="C5678" s="9" t="s">
        <v>10161</v>
      </c>
      <c r="D5678" s="9" t="s">
        <v>10158</v>
      </c>
      <c r="E5678" s="10" t="n">
        <v>0</v>
      </c>
      <c r="F5678" s="10" t="n">
        <v>0</v>
      </c>
      <c r="H5678" s="10" t="n">
        <v>0</v>
      </c>
    </row>
    <row r="5679" customFormat="false" ht="15" hidden="false" customHeight="false" outlineLevel="0" collapsed="false">
      <c r="A5679" s="9" t="s">
        <v>15827</v>
      </c>
      <c r="B5679" s="9" t="s">
        <v>72</v>
      </c>
      <c r="C5679" s="9" t="s">
        <v>10161</v>
      </c>
      <c r="D5679" s="9" t="s">
        <v>10155</v>
      </c>
      <c r="E5679" s="10" t="n">
        <v>3</v>
      </c>
      <c r="F5679" s="10" t="n">
        <v>3087.3</v>
      </c>
      <c r="G5679" s="10" t="n">
        <v>19</v>
      </c>
      <c r="H5679" s="10" t="n">
        <v>1716.38</v>
      </c>
    </row>
    <row r="5680" customFormat="false" ht="15" hidden="false" customHeight="false" outlineLevel="0" collapsed="false">
      <c r="A5680" s="9" t="s">
        <v>15828</v>
      </c>
      <c r="B5680" s="9" t="s">
        <v>76</v>
      </c>
      <c r="C5680" s="9" t="s">
        <v>10161</v>
      </c>
      <c r="D5680" s="9" t="s">
        <v>10156</v>
      </c>
      <c r="E5680" s="10" t="n">
        <v>2</v>
      </c>
      <c r="F5680" s="10" t="n">
        <v>3088.7</v>
      </c>
      <c r="G5680" s="10" t="n">
        <v>66</v>
      </c>
      <c r="H5680" s="10" t="n">
        <v>1717.16</v>
      </c>
    </row>
    <row r="5681" customFormat="false" ht="15" hidden="false" customHeight="false" outlineLevel="0" collapsed="false">
      <c r="A5681" s="9" t="s">
        <v>15829</v>
      </c>
      <c r="B5681" s="9" t="s">
        <v>73</v>
      </c>
      <c r="C5681" s="9" t="s">
        <v>10162</v>
      </c>
      <c r="D5681" s="9" t="s">
        <v>10154</v>
      </c>
      <c r="E5681" s="10" t="n">
        <v>35</v>
      </c>
      <c r="F5681" s="10" t="n">
        <v>271401.33</v>
      </c>
      <c r="G5681" s="10" t="n">
        <v>0</v>
      </c>
      <c r="H5681" s="10" t="n">
        <v>150885.41</v>
      </c>
    </row>
    <row r="5682" customFormat="false" ht="15" hidden="false" customHeight="false" outlineLevel="0" collapsed="false">
      <c r="A5682" s="9" t="s">
        <v>15830</v>
      </c>
      <c r="B5682" s="9" t="s">
        <v>65</v>
      </c>
      <c r="C5682" s="9" t="s">
        <v>10163</v>
      </c>
      <c r="D5682" s="9" t="s">
        <v>10156</v>
      </c>
      <c r="E5682" s="10" t="n">
        <v>1</v>
      </c>
      <c r="F5682" s="10" t="n">
        <v>449</v>
      </c>
      <c r="G5682" s="10" t="n">
        <v>37</v>
      </c>
      <c r="H5682" s="10" t="n">
        <v>249.62</v>
      </c>
    </row>
    <row r="5683" customFormat="false" ht="15" hidden="false" customHeight="false" outlineLevel="0" collapsed="false">
      <c r="A5683" s="9" t="s">
        <v>15831</v>
      </c>
      <c r="B5683" s="9" t="s">
        <v>62</v>
      </c>
      <c r="C5683" s="9" t="s">
        <v>10163</v>
      </c>
      <c r="D5683" s="9" t="s">
        <v>10157</v>
      </c>
      <c r="E5683" s="10" t="n">
        <v>3</v>
      </c>
      <c r="F5683" s="10" t="n">
        <v>21878.57</v>
      </c>
      <c r="G5683" s="10" t="n">
        <v>171</v>
      </c>
      <c r="H5683" s="10" t="n">
        <v>12163.38</v>
      </c>
    </row>
    <row r="5684" customFormat="false" ht="15" hidden="false" customHeight="false" outlineLevel="0" collapsed="false">
      <c r="A5684" s="9" t="s">
        <v>15832</v>
      </c>
      <c r="B5684" s="9" t="s">
        <v>74</v>
      </c>
      <c r="C5684" s="9" t="s">
        <v>10163</v>
      </c>
      <c r="D5684" s="9" t="s">
        <v>10156</v>
      </c>
      <c r="E5684" s="10" t="n">
        <v>2</v>
      </c>
      <c r="F5684" s="10" t="n">
        <v>9302.3</v>
      </c>
      <c r="G5684" s="10" t="n">
        <v>48</v>
      </c>
      <c r="H5684" s="10" t="n">
        <v>5171.61</v>
      </c>
    </row>
    <row r="5685" customFormat="false" ht="15" hidden="false" customHeight="false" outlineLevel="0" collapsed="false">
      <c r="A5685" s="9" t="s">
        <v>15833</v>
      </c>
      <c r="B5685" s="9" t="s">
        <v>79</v>
      </c>
      <c r="C5685" s="9" t="s">
        <v>10161</v>
      </c>
      <c r="D5685" s="9" t="s">
        <v>10154</v>
      </c>
      <c r="E5685" s="10" t="n">
        <v>3</v>
      </c>
      <c r="F5685" s="10" t="n">
        <v>87685.91</v>
      </c>
      <c r="G5685" s="10" t="n">
        <v>78</v>
      </c>
      <c r="H5685" s="10" t="n">
        <v>48748.93</v>
      </c>
    </row>
    <row r="5686" customFormat="false" ht="15" hidden="false" customHeight="false" outlineLevel="0" collapsed="false">
      <c r="A5686" s="9" t="s">
        <v>15834</v>
      </c>
      <c r="B5686" s="9" t="s">
        <v>71</v>
      </c>
      <c r="C5686" s="9" t="s">
        <v>10161</v>
      </c>
      <c r="D5686" s="9" t="s">
        <v>10154</v>
      </c>
      <c r="E5686" s="10" t="n">
        <v>7</v>
      </c>
      <c r="F5686" s="10" t="n">
        <v>101450.55</v>
      </c>
      <c r="G5686" s="10" t="n">
        <v>16</v>
      </c>
      <c r="H5686" s="10" t="n">
        <v>56401.37</v>
      </c>
    </row>
    <row r="5687" customFormat="false" ht="15" hidden="false" customHeight="false" outlineLevel="0" collapsed="false">
      <c r="A5687" s="9" t="s">
        <v>15835</v>
      </c>
      <c r="B5687" s="9" t="s">
        <v>64</v>
      </c>
      <c r="C5687" s="9" t="s">
        <v>10161</v>
      </c>
      <c r="D5687" s="9" t="s">
        <v>10156</v>
      </c>
      <c r="E5687" s="10" t="n">
        <v>1</v>
      </c>
      <c r="F5687" s="10" t="n">
        <v>1025.1</v>
      </c>
      <c r="G5687" s="10" t="n">
        <v>78</v>
      </c>
      <c r="H5687" s="10" t="n">
        <v>569.9</v>
      </c>
    </row>
    <row r="5688" customFormat="false" ht="15" hidden="false" customHeight="false" outlineLevel="0" collapsed="false">
      <c r="A5688" s="9" t="s">
        <v>15836</v>
      </c>
      <c r="B5688" s="9" t="s">
        <v>78</v>
      </c>
      <c r="C5688" s="9" t="s">
        <v>10161</v>
      </c>
      <c r="D5688" s="9" t="s">
        <v>10157</v>
      </c>
      <c r="E5688" s="10" t="n">
        <v>2</v>
      </c>
      <c r="F5688" s="10" t="n">
        <v>1962.85</v>
      </c>
      <c r="G5688" s="10" t="n">
        <v>178</v>
      </c>
      <c r="H5688" s="10" t="n">
        <v>1091.25</v>
      </c>
    </row>
    <row r="5689" customFormat="false" ht="15" hidden="false" customHeight="false" outlineLevel="0" collapsed="false">
      <c r="A5689" s="9" t="s">
        <v>15837</v>
      </c>
      <c r="B5689" s="9" t="s">
        <v>65</v>
      </c>
      <c r="C5689" s="9" t="s">
        <v>10162</v>
      </c>
      <c r="D5689" s="9" t="s">
        <v>10157</v>
      </c>
      <c r="E5689" s="10" t="n">
        <v>5</v>
      </c>
      <c r="F5689" s="10" t="n">
        <v>7365.98</v>
      </c>
      <c r="G5689" s="10" t="n">
        <v>135</v>
      </c>
      <c r="H5689" s="10" t="n">
        <v>4095.11</v>
      </c>
    </row>
    <row r="5690" customFormat="false" ht="15" hidden="false" customHeight="false" outlineLevel="0" collapsed="false">
      <c r="A5690" s="9" t="s">
        <v>15838</v>
      </c>
      <c r="B5690" s="9" t="s">
        <v>62</v>
      </c>
      <c r="C5690" s="9" t="s">
        <v>10161</v>
      </c>
      <c r="D5690" s="9" t="s">
        <v>10156</v>
      </c>
      <c r="E5690" s="10" t="n">
        <v>2</v>
      </c>
      <c r="F5690" s="10" t="n">
        <v>3586.74</v>
      </c>
      <c r="G5690" s="10" t="n">
        <v>37</v>
      </c>
      <c r="H5690" s="10" t="n">
        <v>1994.05</v>
      </c>
    </row>
    <row r="5691" customFormat="false" ht="15" hidden="false" customHeight="false" outlineLevel="0" collapsed="false">
      <c r="A5691" s="9" t="s">
        <v>15839</v>
      </c>
      <c r="B5691" s="9" t="s">
        <v>62</v>
      </c>
      <c r="C5691" s="9" t="s">
        <v>10161</v>
      </c>
      <c r="D5691" s="9" t="s">
        <v>10156</v>
      </c>
      <c r="E5691" s="10" t="n">
        <v>1</v>
      </c>
      <c r="F5691" s="10" t="n">
        <v>5024.06</v>
      </c>
      <c r="G5691" s="10" t="n">
        <v>82</v>
      </c>
      <c r="H5691" s="10" t="n">
        <v>2793.12</v>
      </c>
    </row>
    <row r="5692" customFormat="false" ht="15" hidden="false" customHeight="false" outlineLevel="0" collapsed="false">
      <c r="A5692" s="9" t="s">
        <v>15840</v>
      </c>
      <c r="B5692" s="9" t="s">
        <v>68</v>
      </c>
      <c r="C5692" s="9" t="s">
        <v>10161</v>
      </c>
      <c r="D5692" s="9" t="s">
        <v>10155</v>
      </c>
      <c r="E5692" s="10" t="n">
        <v>3</v>
      </c>
      <c r="F5692" s="10" t="n">
        <v>7659.15</v>
      </c>
      <c r="G5692" s="10" t="n">
        <v>47</v>
      </c>
      <c r="H5692" s="10" t="n">
        <v>4258.1</v>
      </c>
    </row>
    <row r="5693" customFormat="false" ht="15" hidden="false" customHeight="false" outlineLevel="0" collapsed="false">
      <c r="A5693" s="9" t="s">
        <v>15841</v>
      </c>
      <c r="B5693" s="9" t="s">
        <v>71</v>
      </c>
      <c r="C5693" s="9" t="s">
        <v>10163</v>
      </c>
      <c r="D5693" s="9" t="s">
        <v>10156</v>
      </c>
      <c r="E5693" s="10" t="n">
        <v>1</v>
      </c>
      <c r="F5693" s="10" t="n">
        <v>3137.8</v>
      </c>
      <c r="G5693" s="10" t="n">
        <v>45</v>
      </c>
      <c r="H5693" s="10" t="n">
        <v>1744.46</v>
      </c>
    </row>
    <row r="5694" customFormat="false" ht="15" hidden="false" customHeight="false" outlineLevel="0" collapsed="false">
      <c r="A5694" s="9" t="s">
        <v>15842</v>
      </c>
      <c r="B5694" s="9" t="s">
        <v>71</v>
      </c>
      <c r="C5694" s="9" t="s">
        <v>10161</v>
      </c>
      <c r="D5694" s="9" t="s">
        <v>10155</v>
      </c>
      <c r="E5694" s="10" t="n">
        <v>3</v>
      </c>
      <c r="F5694" s="10" t="n">
        <v>8845.05</v>
      </c>
      <c r="G5694" s="10" t="n">
        <v>37</v>
      </c>
      <c r="H5694" s="10" t="n">
        <v>4917.4</v>
      </c>
    </row>
    <row r="5695" customFormat="false" ht="15" hidden="false" customHeight="false" outlineLevel="0" collapsed="false">
      <c r="A5695" s="9" t="s">
        <v>15843</v>
      </c>
      <c r="B5695" s="9" t="s">
        <v>77</v>
      </c>
      <c r="C5695" s="9" t="s">
        <v>10161</v>
      </c>
      <c r="D5695" s="9" t="s">
        <v>10155</v>
      </c>
      <c r="E5695" s="10" t="n">
        <v>7</v>
      </c>
      <c r="F5695" s="10" t="n">
        <v>49093.4</v>
      </c>
      <c r="G5695" s="10" t="n">
        <v>12</v>
      </c>
      <c r="H5695" s="10" t="n">
        <v>27293.45</v>
      </c>
    </row>
    <row r="5696" customFormat="false" ht="15" hidden="false" customHeight="false" outlineLevel="0" collapsed="false">
      <c r="A5696" s="9" t="s">
        <v>15844</v>
      </c>
      <c r="B5696" s="9" t="s">
        <v>64</v>
      </c>
      <c r="C5696" s="9" t="s">
        <v>10161</v>
      </c>
      <c r="D5696" s="9" t="s">
        <v>10156</v>
      </c>
      <c r="E5696" s="10" t="n">
        <v>2</v>
      </c>
      <c r="F5696" s="10" t="n">
        <v>5198.9</v>
      </c>
      <c r="G5696" s="10" t="n">
        <v>74</v>
      </c>
      <c r="H5696" s="10" t="n">
        <v>2890.33</v>
      </c>
    </row>
    <row r="5697" customFormat="false" ht="15" hidden="false" customHeight="false" outlineLevel="0" collapsed="false">
      <c r="A5697" s="9" t="s">
        <v>15845</v>
      </c>
      <c r="B5697" s="9" t="s">
        <v>77</v>
      </c>
      <c r="C5697" s="9" t="s">
        <v>10162</v>
      </c>
      <c r="D5697" s="9" t="s">
        <v>10155</v>
      </c>
      <c r="E5697" s="10" t="n">
        <v>5</v>
      </c>
      <c r="F5697" s="10" t="n">
        <v>14860.8</v>
      </c>
      <c r="G5697" s="10" t="n">
        <v>34</v>
      </c>
      <c r="H5697" s="10" t="n">
        <v>8261.85</v>
      </c>
    </row>
    <row r="5698" customFormat="false" ht="15" hidden="false" customHeight="false" outlineLevel="0" collapsed="false">
      <c r="A5698" s="9" t="s">
        <v>15846</v>
      </c>
      <c r="B5698" s="9" t="s">
        <v>77</v>
      </c>
      <c r="C5698" s="9" t="s">
        <v>10161</v>
      </c>
      <c r="D5698" s="9" t="s">
        <v>10155</v>
      </c>
      <c r="E5698" s="10" t="n">
        <v>3</v>
      </c>
      <c r="F5698" s="10" t="n">
        <v>12906.9</v>
      </c>
      <c r="G5698" s="10" t="n">
        <v>24</v>
      </c>
      <c r="H5698" s="10" t="n">
        <v>7175.58</v>
      </c>
    </row>
    <row r="5699" customFormat="false" ht="15" hidden="false" customHeight="false" outlineLevel="0" collapsed="false">
      <c r="A5699" s="9" t="s">
        <v>15847</v>
      </c>
      <c r="B5699" s="9" t="s">
        <v>71</v>
      </c>
      <c r="C5699" s="9" t="s">
        <v>10161</v>
      </c>
      <c r="D5699" s="9" t="s">
        <v>10156</v>
      </c>
      <c r="E5699" s="10" t="n">
        <v>1</v>
      </c>
      <c r="F5699" s="10" t="n">
        <v>772.2</v>
      </c>
      <c r="G5699" s="10" t="n">
        <v>8</v>
      </c>
      <c r="H5699" s="10" t="n">
        <v>429.3</v>
      </c>
    </row>
    <row r="5700" customFormat="false" ht="15" hidden="false" customHeight="false" outlineLevel="0" collapsed="false">
      <c r="A5700" s="9" t="s">
        <v>15848</v>
      </c>
      <c r="B5700" s="9" t="s">
        <v>69</v>
      </c>
      <c r="C5700" s="9" t="s">
        <v>10161</v>
      </c>
      <c r="D5700" s="9" t="s">
        <v>10156</v>
      </c>
      <c r="E5700" s="10" t="n">
        <v>1</v>
      </c>
      <c r="F5700" s="10" t="n">
        <v>1223.15</v>
      </c>
      <c r="G5700" s="10" t="n">
        <v>277</v>
      </c>
      <c r="H5700" s="10" t="n">
        <v>680.01</v>
      </c>
    </row>
    <row r="5701" customFormat="false" ht="15" hidden="false" customHeight="false" outlineLevel="0" collapsed="false">
      <c r="A5701" s="9" t="s">
        <v>15849</v>
      </c>
      <c r="B5701" s="9" t="s">
        <v>67</v>
      </c>
      <c r="C5701" s="9" t="s">
        <v>10163</v>
      </c>
      <c r="D5701" s="9" t="s">
        <v>10156</v>
      </c>
      <c r="E5701" s="10" t="n">
        <v>1</v>
      </c>
      <c r="F5701" s="10" t="n">
        <v>531.75</v>
      </c>
      <c r="G5701" s="10" t="n">
        <v>26</v>
      </c>
      <c r="H5701" s="10" t="n">
        <v>295.63</v>
      </c>
    </row>
    <row r="5702" customFormat="false" ht="15" hidden="false" customHeight="false" outlineLevel="0" collapsed="false">
      <c r="A5702" s="9" t="s">
        <v>15850</v>
      </c>
      <c r="B5702" s="9" t="s">
        <v>71</v>
      </c>
      <c r="C5702" s="9" t="s">
        <v>10162</v>
      </c>
      <c r="D5702" s="9" t="s">
        <v>10156</v>
      </c>
      <c r="E5702" s="10" t="n">
        <v>2</v>
      </c>
      <c r="F5702" s="10" t="n">
        <v>14559.65</v>
      </c>
      <c r="G5702" s="10" t="n">
        <v>9</v>
      </c>
      <c r="H5702" s="10" t="n">
        <v>8094.43</v>
      </c>
    </row>
    <row r="5703" customFormat="false" ht="15" hidden="false" customHeight="false" outlineLevel="0" collapsed="false">
      <c r="A5703" s="9" t="s">
        <v>15851</v>
      </c>
      <c r="B5703" s="9" t="s">
        <v>71</v>
      </c>
      <c r="C5703" s="9" t="s">
        <v>10161</v>
      </c>
      <c r="D5703" s="9" t="s">
        <v>10157</v>
      </c>
      <c r="E5703" s="10" t="n">
        <v>3</v>
      </c>
      <c r="F5703" s="10" t="n">
        <v>19583</v>
      </c>
      <c r="G5703" s="10" t="n">
        <v>206</v>
      </c>
      <c r="H5703" s="10" t="n">
        <v>10887.16</v>
      </c>
    </row>
    <row r="5704" customFormat="false" ht="15" hidden="false" customHeight="false" outlineLevel="0" collapsed="false">
      <c r="A5704" s="9" t="s">
        <v>15852</v>
      </c>
      <c r="B5704" s="9" t="s">
        <v>73</v>
      </c>
      <c r="C5704" s="9" t="s">
        <v>10161</v>
      </c>
      <c r="D5704" s="9" t="s">
        <v>10155</v>
      </c>
      <c r="E5704" s="10" t="n">
        <v>4</v>
      </c>
      <c r="F5704" s="10" t="n">
        <v>11119.3</v>
      </c>
      <c r="G5704" s="10" t="n">
        <v>25</v>
      </c>
      <c r="H5704" s="10" t="n">
        <v>6181.77</v>
      </c>
    </row>
    <row r="5705" customFormat="false" ht="15" hidden="false" customHeight="false" outlineLevel="0" collapsed="false">
      <c r="A5705" s="9" t="s">
        <v>15853</v>
      </c>
      <c r="B5705" s="9" t="s">
        <v>74</v>
      </c>
      <c r="C5705" s="9" t="s">
        <v>10161</v>
      </c>
      <c r="D5705" s="9" t="s">
        <v>10157</v>
      </c>
      <c r="E5705" s="10" t="n">
        <v>2</v>
      </c>
      <c r="F5705" s="10" t="n">
        <v>7236.37</v>
      </c>
      <c r="G5705" s="10" t="n">
        <v>125</v>
      </c>
      <c r="H5705" s="10" t="n">
        <v>4023.06</v>
      </c>
    </row>
    <row r="5706" customFormat="false" ht="15" hidden="false" customHeight="false" outlineLevel="0" collapsed="false">
      <c r="A5706" s="9" t="s">
        <v>15854</v>
      </c>
      <c r="B5706" s="9" t="s">
        <v>63</v>
      </c>
      <c r="C5706" s="9" t="s">
        <v>10161</v>
      </c>
      <c r="D5706" s="9" t="s">
        <v>10155</v>
      </c>
      <c r="E5706" s="10" t="n">
        <v>3</v>
      </c>
      <c r="F5706" s="10" t="n">
        <v>1545.04</v>
      </c>
      <c r="G5706" s="10" t="n">
        <v>50</v>
      </c>
      <c r="H5706" s="10" t="n">
        <v>858.96</v>
      </c>
    </row>
    <row r="5707" customFormat="false" ht="15" hidden="false" customHeight="false" outlineLevel="0" collapsed="false">
      <c r="A5707" s="9" t="s">
        <v>15855</v>
      </c>
      <c r="B5707" s="9" t="s">
        <v>62</v>
      </c>
      <c r="C5707" s="9" t="s">
        <v>10162</v>
      </c>
      <c r="D5707" s="9" t="s">
        <v>10155</v>
      </c>
      <c r="E5707" s="10" t="n">
        <v>10</v>
      </c>
      <c r="F5707" s="10" t="n">
        <v>22694.82</v>
      </c>
      <c r="G5707" s="10" t="n">
        <v>87</v>
      </c>
      <c r="H5707" s="10" t="n">
        <v>12617.17</v>
      </c>
    </row>
    <row r="5708" customFormat="false" ht="15" hidden="false" customHeight="false" outlineLevel="0" collapsed="false">
      <c r="A5708" s="9" t="s">
        <v>15856</v>
      </c>
      <c r="B5708" s="9" t="s">
        <v>61</v>
      </c>
      <c r="C5708" s="9" t="s">
        <v>10162</v>
      </c>
      <c r="D5708" s="9" t="s">
        <v>10156</v>
      </c>
      <c r="E5708" s="10" t="n">
        <v>1</v>
      </c>
      <c r="F5708" s="10" t="n">
        <v>9720.87</v>
      </c>
      <c r="G5708" s="10" t="n">
        <v>14</v>
      </c>
      <c r="H5708" s="10" t="n">
        <v>5404.31</v>
      </c>
    </row>
    <row r="5709" customFormat="false" ht="15" hidden="false" customHeight="false" outlineLevel="0" collapsed="false">
      <c r="A5709" s="9" t="s">
        <v>15857</v>
      </c>
      <c r="B5709" s="9" t="s">
        <v>64</v>
      </c>
      <c r="C5709" s="9" t="s">
        <v>10161</v>
      </c>
      <c r="D5709" s="9" t="s">
        <v>10154</v>
      </c>
      <c r="E5709" s="10" t="n">
        <v>13</v>
      </c>
      <c r="F5709" s="10" t="n">
        <v>99015.17</v>
      </c>
      <c r="G5709" s="10" t="n">
        <v>3</v>
      </c>
      <c r="H5709" s="10" t="n">
        <v>55047.42</v>
      </c>
    </row>
    <row r="5710" customFormat="false" ht="15" hidden="false" customHeight="false" outlineLevel="0" collapsed="false">
      <c r="A5710" s="9" t="s">
        <v>15858</v>
      </c>
      <c r="B5710" s="9" t="s">
        <v>64</v>
      </c>
      <c r="C5710" s="9" t="s">
        <v>10161</v>
      </c>
      <c r="D5710" s="9" t="s">
        <v>10155</v>
      </c>
      <c r="E5710" s="10" t="n">
        <v>9</v>
      </c>
      <c r="F5710" s="10" t="n">
        <v>15810.04</v>
      </c>
      <c r="G5710" s="10" t="n">
        <v>24</v>
      </c>
      <c r="H5710" s="10" t="n">
        <v>8789.58</v>
      </c>
    </row>
    <row r="5711" customFormat="false" ht="15" hidden="false" customHeight="false" outlineLevel="0" collapsed="false">
      <c r="A5711" s="9" t="s">
        <v>15859</v>
      </c>
      <c r="B5711" s="9" t="s">
        <v>62</v>
      </c>
      <c r="C5711" s="9" t="s">
        <v>10164</v>
      </c>
      <c r="D5711" s="9" t="s">
        <v>10155</v>
      </c>
      <c r="E5711" s="10" t="n">
        <v>5</v>
      </c>
      <c r="F5711" s="10" t="n">
        <v>6431.05</v>
      </c>
      <c r="G5711" s="10" t="n">
        <v>91</v>
      </c>
      <c r="H5711" s="10" t="n">
        <v>3575.34</v>
      </c>
    </row>
    <row r="5712" customFormat="false" ht="15" hidden="false" customHeight="false" outlineLevel="0" collapsed="false">
      <c r="A5712" s="9" t="s">
        <v>15860</v>
      </c>
      <c r="B5712" s="9" t="s">
        <v>74</v>
      </c>
      <c r="C5712" s="9" t="s">
        <v>10164</v>
      </c>
      <c r="D5712" s="9" t="s">
        <v>10156</v>
      </c>
      <c r="E5712" s="10" t="n">
        <v>2</v>
      </c>
      <c r="F5712" s="10" t="n">
        <v>26687.45</v>
      </c>
      <c r="G5712" s="10" t="n">
        <v>73</v>
      </c>
      <c r="H5712" s="10" t="n">
        <v>14836.87</v>
      </c>
    </row>
    <row r="5713" customFormat="false" ht="15" hidden="false" customHeight="false" outlineLevel="0" collapsed="false">
      <c r="A5713" s="9" t="s">
        <v>15861</v>
      </c>
      <c r="B5713" s="9" t="s">
        <v>75</v>
      </c>
      <c r="C5713" s="9" t="s">
        <v>10161</v>
      </c>
      <c r="D5713" s="9" t="s">
        <v>10156</v>
      </c>
      <c r="E5713" s="10" t="n">
        <v>2</v>
      </c>
      <c r="F5713" s="10" t="n">
        <v>26478.5</v>
      </c>
      <c r="G5713" s="10" t="n">
        <v>52</v>
      </c>
      <c r="H5713" s="10" t="n">
        <v>14720.71</v>
      </c>
    </row>
    <row r="5714" customFormat="false" ht="15" hidden="false" customHeight="false" outlineLevel="0" collapsed="false">
      <c r="A5714" s="9" t="s">
        <v>15862</v>
      </c>
      <c r="B5714" s="9" t="s">
        <v>62</v>
      </c>
      <c r="C5714" s="9" t="s">
        <v>10161</v>
      </c>
      <c r="D5714" s="9" t="s">
        <v>10157</v>
      </c>
      <c r="E5714" s="10" t="n">
        <v>3</v>
      </c>
      <c r="F5714" s="10" t="n">
        <v>1824.94</v>
      </c>
      <c r="G5714" s="10" t="n">
        <v>128</v>
      </c>
      <c r="H5714" s="10" t="n">
        <v>1014.57</v>
      </c>
    </row>
    <row r="5715" customFormat="false" ht="15" hidden="false" customHeight="false" outlineLevel="0" collapsed="false">
      <c r="A5715" s="9" t="s">
        <v>15863</v>
      </c>
      <c r="B5715" s="9" t="s">
        <v>70</v>
      </c>
      <c r="C5715" s="9" t="s">
        <v>10161</v>
      </c>
      <c r="D5715" s="9" t="s">
        <v>10156</v>
      </c>
      <c r="E5715" s="10" t="n">
        <v>2</v>
      </c>
      <c r="F5715" s="10" t="n">
        <v>8446.47</v>
      </c>
      <c r="G5715" s="10" t="n">
        <v>65</v>
      </c>
      <c r="H5715" s="10" t="n">
        <v>4695.81</v>
      </c>
    </row>
    <row r="5716" customFormat="false" ht="15" hidden="false" customHeight="false" outlineLevel="0" collapsed="false">
      <c r="A5716" s="9" t="s">
        <v>15864</v>
      </c>
      <c r="B5716" s="9" t="s">
        <v>62</v>
      </c>
      <c r="C5716" s="9" t="s">
        <v>10161</v>
      </c>
      <c r="D5716" s="9" t="s">
        <v>10154</v>
      </c>
      <c r="E5716" s="10" t="n">
        <v>3</v>
      </c>
      <c r="F5716" s="10" t="n">
        <v>131554.01</v>
      </c>
      <c r="G5716" s="10" t="n">
        <v>92</v>
      </c>
      <c r="H5716" s="10" t="n">
        <v>73137.37</v>
      </c>
    </row>
    <row r="5717" customFormat="false" ht="15" hidden="false" customHeight="false" outlineLevel="0" collapsed="false">
      <c r="A5717" s="9" t="s">
        <v>15865</v>
      </c>
      <c r="B5717" s="9" t="s">
        <v>68</v>
      </c>
      <c r="C5717" s="9" t="s">
        <v>10161</v>
      </c>
      <c r="D5717" s="9" t="s">
        <v>10154</v>
      </c>
      <c r="E5717" s="10" t="n">
        <v>7</v>
      </c>
      <c r="F5717" s="10" t="n">
        <v>73328.48</v>
      </c>
      <c r="G5717" s="10" t="n">
        <v>49</v>
      </c>
      <c r="H5717" s="10" t="n">
        <v>40766.92</v>
      </c>
    </row>
    <row r="5718" customFormat="false" ht="15" hidden="false" customHeight="false" outlineLevel="0" collapsed="false">
      <c r="A5718" s="9" t="s">
        <v>15866</v>
      </c>
      <c r="B5718" s="9" t="s">
        <v>71</v>
      </c>
      <c r="C5718" s="9" t="s">
        <v>10164</v>
      </c>
      <c r="D5718" s="9" t="s">
        <v>10154</v>
      </c>
      <c r="E5718" s="10" t="n">
        <v>8</v>
      </c>
      <c r="F5718" s="10" t="n">
        <v>96769.48</v>
      </c>
      <c r="G5718" s="10" t="n">
        <v>5</v>
      </c>
      <c r="H5718" s="10" t="n">
        <v>53798.93</v>
      </c>
    </row>
    <row r="5719" customFormat="false" ht="15" hidden="false" customHeight="false" outlineLevel="0" collapsed="false">
      <c r="A5719" s="9" t="s">
        <v>15867</v>
      </c>
      <c r="B5719" s="9" t="s">
        <v>77</v>
      </c>
      <c r="C5719" s="9" t="s">
        <v>10163</v>
      </c>
      <c r="D5719" s="9" t="s">
        <v>10155</v>
      </c>
      <c r="E5719" s="10" t="n">
        <v>3</v>
      </c>
      <c r="F5719" s="10" t="n">
        <v>21322.75</v>
      </c>
      <c r="G5719" s="10" t="n">
        <v>0</v>
      </c>
      <c r="H5719" s="10" t="n">
        <v>11854.37</v>
      </c>
    </row>
    <row r="5720" customFormat="false" ht="15" hidden="false" customHeight="false" outlineLevel="0" collapsed="false">
      <c r="A5720" s="9" t="s">
        <v>15868</v>
      </c>
      <c r="B5720" s="9" t="s">
        <v>68</v>
      </c>
      <c r="C5720" s="9" t="s">
        <v>10161</v>
      </c>
      <c r="D5720" s="9" t="s">
        <v>10156</v>
      </c>
      <c r="E5720" s="10" t="n">
        <v>2</v>
      </c>
      <c r="F5720" s="10" t="n">
        <v>3072.34</v>
      </c>
      <c r="G5720" s="10" t="n">
        <v>18</v>
      </c>
      <c r="H5720" s="10" t="n">
        <v>1708.07</v>
      </c>
    </row>
    <row r="5721" customFormat="false" ht="15" hidden="false" customHeight="false" outlineLevel="0" collapsed="false">
      <c r="A5721" s="9" t="s">
        <v>15869</v>
      </c>
      <c r="B5721" s="9" t="s">
        <v>59</v>
      </c>
      <c r="C5721" s="9" t="s">
        <v>10161</v>
      </c>
      <c r="D5721" s="9" t="s">
        <v>10155</v>
      </c>
      <c r="E5721" s="10" t="n">
        <v>3</v>
      </c>
      <c r="F5721" s="10" t="n">
        <v>18519.96</v>
      </c>
      <c r="G5721" s="10" t="n">
        <v>33</v>
      </c>
      <c r="H5721" s="10" t="n">
        <v>10296.16</v>
      </c>
    </row>
    <row r="5722" customFormat="false" ht="15" hidden="false" customHeight="false" outlineLevel="0" collapsed="false">
      <c r="A5722" s="9" t="s">
        <v>15870</v>
      </c>
      <c r="B5722" s="9" t="s">
        <v>65</v>
      </c>
      <c r="C5722" s="9" t="s">
        <v>10162</v>
      </c>
      <c r="D5722" s="9" t="s">
        <v>10155</v>
      </c>
      <c r="E5722" s="10" t="n">
        <v>13</v>
      </c>
      <c r="F5722" s="10" t="n">
        <v>32222.06</v>
      </c>
      <c r="G5722" s="10" t="n">
        <v>6</v>
      </c>
      <c r="H5722" s="10" t="n">
        <v>17913.83</v>
      </c>
    </row>
    <row r="5723" customFormat="false" ht="15" hidden="false" customHeight="false" outlineLevel="0" collapsed="false">
      <c r="A5723" s="9" t="s">
        <v>15871</v>
      </c>
      <c r="B5723" s="9" t="s">
        <v>72</v>
      </c>
      <c r="C5723" s="9" t="s">
        <v>10161</v>
      </c>
      <c r="D5723" s="9" t="s">
        <v>10156</v>
      </c>
      <c r="E5723" s="10" t="n">
        <v>1</v>
      </c>
      <c r="F5723" s="10" t="n">
        <v>3828.15</v>
      </c>
      <c r="G5723" s="10" t="n">
        <v>121</v>
      </c>
      <c r="H5723" s="10" t="n">
        <v>2128.26</v>
      </c>
    </row>
    <row r="5724" customFormat="false" ht="15" hidden="false" customHeight="false" outlineLevel="0" collapsed="false">
      <c r="A5724" s="9" t="s">
        <v>15872</v>
      </c>
      <c r="B5724" s="9" t="s">
        <v>62</v>
      </c>
      <c r="C5724" s="9" t="s">
        <v>10164</v>
      </c>
      <c r="D5724" s="9" t="s">
        <v>10155</v>
      </c>
      <c r="E5724" s="10" t="n">
        <v>4</v>
      </c>
      <c r="F5724" s="10" t="n">
        <v>18738.39</v>
      </c>
      <c r="G5724" s="10" t="n">
        <v>32</v>
      </c>
      <c r="H5724" s="10" t="n">
        <v>10417.6</v>
      </c>
    </row>
    <row r="5725" customFormat="false" ht="15" hidden="false" customHeight="false" outlineLevel="0" collapsed="false">
      <c r="A5725" s="9" t="s">
        <v>15873</v>
      </c>
      <c r="B5725" s="9" t="s">
        <v>74</v>
      </c>
      <c r="C5725" s="9" t="s">
        <v>10161</v>
      </c>
      <c r="D5725" s="9" t="s">
        <v>10155</v>
      </c>
      <c r="E5725" s="10" t="n">
        <v>6</v>
      </c>
      <c r="F5725" s="10" t="n">
        <v>24084.5</v>
      </c>
      <c r="G5725" s="10" t="n">
        <v>46</v>
      </c>
      <c r="H5725" s="10" t="n">
        <v>13389.76</v>
      </c>
    </row>
    <row r="5726" customFormat="false" ht="15" hidden="false" customHeight="false" outlineLevel="0" collapsed="false">
      <c r="A5726" s="9" t="s">
        <v>15874</v>
      </c>
      <c r="B5726" s="9" t="s">
        <v>60</v>
      </c>
      <c r="C5726" s="9" t="s">
        <v>10162</v>
      </c>
      <c r="D5726" s="9" t="s">
        <v>10155</v>
      </c>
      <c r="E5726" s="10" t="n">
        <v>3</v>
      </c>
      <c r="F5726" s="10" t="n">
        <v>6333.14</v>
      </c>
      <c r="G5726" s="10" t="n">
        <v>35</v>
      </c>
      <c r="H5726" s="10" t="n">
        <v>3520.91</v>
      </c>
    </row>
    <row r="5727" customFormat="false" ht="15" hidden="false" customHeight="false" outlineLevel="0" collapsed="false">
      <c r="A5727" s="9" t="s">
        <v>15875</v>
      </c>
      <c r="B5727" s="9" t="s">
        <v>59</v>
      </c>
      <c r="C5727" s="9" t="s">
        <v>10162</v>
      </c>
      <c r="D5727" s="9" t="s">
        <v>10154</v>
      </c>
      <c r="E5727" s="10" t="n">
        <v>18</v>
      </c>
      <c r="F5727" s="10" t="n">
        <v>168551.78</v>
      </c>
      <c r="G5727" s="10" t="n">
        <v>14</v>
      </c>
      <c r="H5727" s="10" t="n">
        <v>93706.26</v>
      </c>
    </row>
    <row r="5728" customFormat="false" ht="15" hidden="false" customHeight="false" outlineLevel="0" collapsed="false">
      <c r="A5728" s="9" t="s">
        <v>15876</v>
      </c>
      <c r="B5728" s="9" t="s">
        <v>74</v>
      </c>
      <c r="C5728" s="9" t="s">
        <v>10161</v>
      </c>
      <c r="D5728" s="9" t="s">
        <v>10156</v>
      </c>
      <c r="E5728" s="10" t="n">
        <v>1</v>
      </c>
      <c r="F5728" s="10" t="n">
        <v>906.73</v>
      </c>
      <c r="G5728" s="10" t="n">
        <v>20</v>
      </c>
      <c r="H5728" s="10" t="n">
        <v>504.1</v>
      </c>
    </row>
    <row r="5729" customFormat="false" ht="15" hidden="false" customHeight="false" outlineLevel="0" collapsed="false">
      <c r="A5729" s="9" t="s">
        <v>15877</v>
      </c>
      <c r="B5729" s="9" t="s">
        <v>69</v>
      </c>
      <c r="C5729" s="9" t="s">
        <v>10163</v>
      </c>
      <c r="D5729" s="9" t="s">
        <v>10156</v>
      </c>
      <c r="E5729" s="10" t="n">
        <v>1</v>
      </c>
      <c r="F5729" s="10" t="n">
        <v>422.1</v>
      </c>
      <c r="G5729" s="10" t="n">
        <v>306</v>
      </c>
      <c r="H5729" s="10" t="n">
        <v>234.67</v>
      </c>
    </row>
    <row r="5730" customFormat="false" ht="15" hidden="false" customHeight="false" outlineLevel="0" collapsed="false">
      <c r="A5730" s="9" t="s">
        <v>15878</v>
      </c>
      <c r="B5730" s="9" t="s">
        <v>71</v>
      </c>
      <c r="C5730" s="9" t="s">
        <v>10163</v>
      </c>
      <c r="D5730" s="9" t="s">
        <v>10155</v>
      </c>
      <c r="E5730" s="10" t="n">
        <v>4</v>
      </c>
      <c r="F5730" s="10" t="n">
        <v>12742.35</v>
      </c>
      <c r="G5730" s="10" t="n">
        <v>13</v>
      </c>
      <c r="H5730" s="10" t="n">
        <v>7084.1</v>
      </c>
    </row>
    <row r="5731" customFormat="false" ht="15" hidden="false" customHeight="false" outlineLevel="0" collapsed="false">
      <c r="A5731" s="9" t="s">
        <v>15879</v>
      </c>
      <c r="B5731" s="9" t="s">
        <v>71</v>
      </c>
      <c r="C5731" s="9" t="s">
        <v>10161</v>
      </c>
      <c r="D5731" s="9" t="s">
        <v>10156</v>
      </c>
      <c r="E5731" s="10" t="n">
        <v>1</v>
      </c>
      <c r="F5731" s="10" t="n">
        <v>321.3</v>
      </c>
      <c r="G5731" s="10" t="n">
        <v>60</v>
      </c>
      <c r="H5731" s="10" t="n">
        <v>178.63</v>
      </c>
    </row>
    <row r="5732" customFormat="false" ht="15" hidden="false" customHeight="false" outlineLevel="0" collapsed="false">
      <c r="A5732" s="9" t="s">
        <v>15880</v>
      </c>
      <c r="B5732" s="9" t="s">
        <v>75</v>
      </c>
      <c r="C5732" s="9" t="s">
        <v>10163</v>
      </c>
      <c r="D5732" s="9" t="s">
        <v>10155</v>
      </c>
      <c r="E5732" s="10" t="n">
        <v>10</v>
      </c>
      <c r="F5732" s="10" t="n">
        <v>64549.66</v>
      </c>
      <c r="G5732" s="10" t="n">
        <v>16</v>
      </c>
      <c r="H5732" s="10" t="n">
        <v>35886.34</v>
      </c>
    </row>
    <row r="5733" customFormat="false" ht="15" hidden="false" customHeight="false" outlineLevel="0" collapsed="false">
      <c r="A5733" s="9" t="s">
        <v>15881</v>
      </c>
      <c r="B5733" s="9" t="s">
        <v>68</v>
      </c>
      <c r="C5733" s="9" t="s">
        <v>10161</v>
      </c>
      <c r="D5733" s="9" t="s">
        <v>10156</v>
      </c>
      <c r="E5733" s="10" t="n">
        <v>1</v>
      </c>
      <c r="F5733" s="10" t="n">
        <v>1745.52</v>
      </c>
      <c r="G5733" s="10" t="n">
        <v>24</v>
      </c>
      <c r="H5733" s="10" t="n">
        <v>970.42</v>
      </c>
    </row>
    <row r="5734" customFormat="false" ht="15" hidden="false" customHeight="false" outlineLevel="0" collapsed="false">
      <c r="A5734" s="9" t="s">
        <v>15882</v>
      </c>
      <c r="B5734" s="9" t="s">
        <v>69</v>
      </c>
      <c r="C5734" s="9" t="s">
        <v>10161</v>
      </c>
      <c r="D5734" s="9" t="s">
        <v>10155</v>
      </c>
      <c r="E5734" s="10" t="n">
        <v>3</v>
      </c>
      <c r="F5734" s="10" t="n">
        <v>6904.44</v>
      </c>
      <c r="G5734" s="10" t="n">
        <v>9</v>
      </c>
      <c r="H5734" s="10" t="n">
        <v>3838.52</v>
      </c>
    </row>
    <row r="5735" customFormat="false" ht="15" hidden="false" customHeight="false" outlineLevel="0" collapsed="false">
      <c r="A5735" s="9" t="s">
        <v>15883</v>
      </c>
      <c r="B5735" s="9" t="s">
        <v>71</v>
      </c>
      <c r="C5735" s="9" t="s">
        <v>10164</v>
      </c>
      <c r="D5735" s="9" t="s">
        <v>10157</v>
      </c>
      <c r="E5735" s="10" t="n">
        <v>4</v>
      </c>
      <c r="F5735" s="10" t="n">
        <v>4975.66</v>
      </c>
      <c r="G5735" s="10" t="n">
        <v>121</v>
      </c>
      <c r="H5735" s="10" t="n">
        <v>2766.22</v>
      </c>
    </row>
    <row r="5736" customFormat="false" ht="15" hidden="false" customHeight="false" outlineLevel="0" collapsed="false">
      <c r="A5736" s="9" t="s">
        <v>15884</v>
      </c>
      <c r="B5736" s="9" t="s">
        <v>68</v>
      </c>
      <c r="C5736" s="9" t="s">
        <v>10161</v>
      </c>
      <c r="D5736" s="9" t="s">
        <v>10155</v>
      </c>
      <c r="E5736" s="10" t="n">
        <v>3</v>
      </c>
      <c r="F5736" s="10" t="n">
        <v>2417.5</v>
      </c>
      <c r="G5736" s="10" t="n">
        <v>2</v>
      </c>
      <c r="H5736" s="10" t="n">
        <v>1344.01</v>
      </c>
    </row>
    <row r="5737" customFormat="false" ht="15" hidden="false" customHeight="false" outlineLevel="0" collapsed="false">
      <c r="A5737" s="9" t="s">
        <v>15885</v>
      </c>
      <c r="B5737" s="9" t="s">
        <v>76</v>
      </c>
      <c r="C5737" s="9" t="s">
        <v>10161</v>
      </c>
      <c r="D5737" s="9" t="s">
        <v>10154</v>
      </c>
      <c r="E5737" s="10" t="n">
        <v>4</v>
      </c>
      <c r="F5737" s="10" t="n">
        <v>79791.66</v>
      </c>
      <c r="G5737" s="10" t="n">
        <v>72</v>
      </c>
      <c r="H5737" s="10" t="n">
        <v>44360.13</v>
      </c>
    </row>
    <row r="5738" customFormat="false" ht="15" hidden="false" customHeight="false" outlineLevel="0" collapsed="false">
      <c r="A5738" s="9" t="s">
        <v>15886</v>
      </c>
      <c r="B5738" s="9" t="s">
        <v>77</v>
      </c>
      <c r="C5738" s="9" t="s">
        <v>10164</v>
      </c>
      <c r="D5738" s="9" t="s">
        <v>10155</v>
      </c>
      <c r="E5738" s="10" t="n">
        <v>5</v>
      </c>
      <c r="F5738" s="10" t="n">
        <v>23127.42</v>
      </c>
      <c r="G5738" s="10" t="n">
        <v>32</v>
      </c>
      <c r="H5738" s="10" t="n">
        <v>12857.68</v>
      </c>
    </row>
    <row r="5739" customFormat="false" ht="15" hidden="false" customHeight="false" outlineLevel="0" collapsed="false">
      <c r="A5739" s="9" t="s">
        <v>15887</v>
      </c>
      <c r="B5739" s="9" t="s">
        <v>71</v>
      </c>
      <c r="C5739" s="9" t="s">
        <v>10162</v>
      </c>
      <c r="D5739" s="9" t="s">
        <v>10157</v>
      </c>
      <c r="E5739" s="10" t="n">
        <v>4</v>
      </c>
      <c r="F5739" s="10" t="n">
        <v>8281.36</v>
      </c>
      <c r="G5739" s="10" t="n">
        <v>124</v>
      </c>
      <c r="H5739" s="10" t="n">
        <v>4604.02</v>
      </c>
    </row>
    <row r="5740" customFormat="false" ht="15" hidden="false" customHeight="false" outlineLevel="0" collapsed="false">
      <c r="A5740" s="9" t="s">
        <v>15888</v>
      </c>
      <c r="B5740" s="9" t="s">
        <v>70</v>
      </c>
      <c r="C5740" s="9" t="s">
        <v>10161</v>
      </c>
      <c r="D5740" s="9" t="s">
        <v>10156</v>
      </c>
      <c r="E5740" s="10" t="n">
        <v>1</v>
      </c>
      <c r="F5740" s="10" t="n">
        <v>13351.65</v>
      </c>
      <c r="G5740" s="10" t="n">
        <v>124</v>
      </c>
      <c r="H5740" s="10" t="n">
        <v>7422.84</v>
      </c>
    </row>
    <row r="5741" customFormat="false" ht="15" hidden="false" customHeight="false" outlineLevel="0" collapsed="false">
      <c r="A5741" s="9" t="s">
        <v>15889</v>
      </c>
      <c r="B5741" s="9" t="s">
        <v>69</v>
      </c>
      <c r="C5741" s="9" t="s">
        <v>10161</v>
      </c>
      <c r="D5741" s="9" t="s">
        <v>10156</v>
      </c>
      <c r="E5741" s="10" t="n">
        <v>1</v>
      </c>
      <c r="F5741" s="10" t="n">
        <v>1563.15</v>
      </c>
      <c r="G5741" s="10" t="n">
        <v>74</v>
      </c>
      <c r="H5741" s="10" t="n">
        <v>869.03</v>
      </c>
    </row>
    <row r="5742" customFormat="false" ht="15" hidden="false" customHeight="false" outlineLevel="0" collapsed="false">
      <c r="A5742" s="9" t="s">
        <v>15890</v>
      </c>
      <c r="B5742" s="9" t="s">
        <v>79</v>
      </c>
      <c r="C5742" s="9" t="s">
        <v>10164</v>
      </c>
      <c r="D5742" s="9" t="s">
        <v>10156</v>
      </c>
      <c r="E5742" s="10" t="n">
        <v>1</v>
      </c>
      <c r="F5742" s="10" t="n">
        <v>2319.3</v>
      </c>
      <c r="G5742" s="10" t="n">
        <v>105</v>
      </c>
      <c r="H5742" s="10" t="n">
        <v>1289.41</v>
      </c>
    </row>
    <row r="5743" customFormat="false" ht="15" hidden="false" customHeight="false" outlineLevel="0" collapsed="false">
      <c r="A5743" s="9" t="s">
        <v>15891</v>
      </c>
      <c r="B5743" s="9" t="s">
        <v>71</v>
      </c>
      <c r="C5743" s="9" t="s">
        <v>10161</v>
      </c>
      <c r="D5743" s="9" t="s">
        <v>10156</v>
      </c>
      <c r="E5743" s="10" t="n">
        <v>1</v>
      </c>
      <c r="F5743" s="10" t="n">
        <v>815.85</v>
      </c>
      <c r="G5743" s="10" t="n">
        <v>98</v>
      </c>
      <c r="H5743" s="10" t="n">
        <v>453.57</v>
      </c>
    </row>
    <row r="5744" customFormat="false" ht="15" hidden="false" customHeight="false" outlineLevel="0" collapsed="false">
      <c r="A5744" s="9" t="s">
        <v>15892</v>
      </c>
      <c r="B5744" s="9" t="s">
        <v>71</v>
      </c>
      <c r="C5744" s="9" t="s">
        <v>10161</v>
      </c>
      <c r="D5744" s="9" t="s">
        <v>10156</v>
      </c>
      <c r="E5744" s="10" t="n">
        <v>2</v>
      </c>
      <c r="F5744" s="10" t="n">
        <v>50191.65</v>
      </c>
      <c r="G5744" s="10" t="n">
        <v>17</v>
      </c>
      <c r="H5744" s="10" t="n">
        <v>27904.02</v>
      </c>
    </row>
    <row r="5745" customFormat="false" ht="15" hidden="false" customHeight="false" outlineLevel="0" collapsed="false">
      <c r="A5745" s="9" t="s">
        <v>15893</v>
      </c>
      <c r="B5745" s="9" t="s">
        <v>68</v>
      </c>
      <c r="C5745" s="9" t="s">
        <v>10161</v>
      </c>
      <c r="D5745" s="9" t="s">
        <v>10155</v>
      </c>
      <c r="E5745" s="10" t="n">
        <v>6</v>
      </c>
      <c r="F5745" s="10" t="n">
        <v>20840.4</v>
      </c>
      <c r="G5745" s="10" t="n">
        <v>1</v>
      </c>
      <c r="H5745" s="10" t="n">
        <v>11586.21</v>
      </c>
    </row>
    <row r="5746" customFormat="false" ht="15" hidden="false" customHeight="false" outlineLevel="0" collapsed="false">
      <c r="A5746" s="9" t="s">
        <v>15894</v>
      </c>
      <c r="B5746" s="9" t="s">
        <v>71</v>
      </c>
      <c r="C5746" s="9" t="s">
        <v>10161</v>
      </c>
      <c r="D5746" s="9" t="s">
        <v>10156</v>
      </c>
      <c r="E5746" s="10" t="n">
        <v>1</v>
      </c>
      <c r="F5746" s="10" t="n">
        <v>447</v>
      </c>
      <c r="G5746" s="10" t="n">
        <v>6</v>
      </c>
      <c r="H5746" s="10" t="n">
        <v>248.51</v>
      </c>
    </row>
    <row r="5747" customFormat="false" ht="15" hidden="false" customHeight="false" outlineLevel="0" collapsed="false">
      <c r="A5747" s="9" t="s">
        <v>15895</v>
      </c>
      <c r="B5747" s="9" t="s">
        <v>79</v>
      </c>
      <c r="C5747" s="9" t="s">
        <v>10162</v>
      </c>
      <c r="D5747" s="9" t="s">
        <v>10155</v>
      </c>
      <c r="E5747" s="10" t="n">
        <v>9</v>
      </c>
      <c r="F5747" s="10" t="n">
        <v>31291.74</v>
      </c>
      <c r="G5747" s="10" t="n">
        <v>4</v>
      </c>
      <c r="H5747" s="10" t="n">
        <v>17396.62</v>
      </c>
    </row>
    <row r="5748" customFormat="false" ht="15" hidden="false" customHeight="false" outlineLevel="0" collapsed="false">
      <c r="A5748" s="9" t="s">
        <v>15896</v>
      </c>
      <c r="B5748" s="9" t="s">
        <v>75</v>
      </c>
      <c r="C5748" s="9" t="s">
        <v>10161</v>
      </c>
      <c r="D5748" s="9" t="s">
        <v>10156</v>
      </c>
      <c r="E5748" s="10" t="n">
        <v>2</v>
      </c>
      <c r="F5748" s="10" t="n">
        <v>2217.15</v>
      </c>
      <c r="G5748" s="10" t="n">
        <v>3</v>
      </c>
      <c r="H5748" s="10" t="n">
        <v>1232.62</v>
      </c>
    </row>
    <row r="5749" customFormat="false" ht="15" hidden="false" customHeight="false" outlineLevel="0" collapsed="false">
      <c r="A5749" s="9" t="s">
        <v>15897</v>
      </c>
      <c r="B5749" s="9" t="s">
        <v>62</v>
      </c>
      <c r="C5749" s="9" t="s">
        <v>10161</v>
      </c>
      <c r="D5749" s="9" t="s">
        <v>10155</v>
      </c>
      <c r="E5749" s="10" t="n">
        <v>4</v>
      </c>
      <c r="F5749" s="10" t="n">
        <v>4140.65</v>
      </c>
      <c r="G5749" s="10" t="n">
        <v>80</v>
      </c>
      <c r="H5749" s="10" t="n">
        <v>2301.99</v>
      </c>
    </row>
    <row r="5750" customFormat="false" ht="15" hidden="false" customHeight="false" outlineLevel="0" collapsed="false">
      <c r="A5750" s="9" t="s">
        <v>15898</v>
      </c>
      <c r="B5750" s="9" t="s">
        <v>70</v>
      </c>
      <c r="C5750" s="9" t="s">
        <v>10161</v>
      </c>
      <c r="D5750" s="9" t="s">
        <v>10155</v>
      </c>
      <c r="E5750" s="10" t="n">
        <v>5</v>
      </c>
      <c r="F5750" s="10" t="n">
        <v>7015.75</v>
      </c>
      <c r="G5750" s="10" t="n">
        <v>69</v>
      </c>
      <c r="H5750" s="10" t="n">
        <v>3900.4</v>
      </c>
    </row>
    <row r="5751" customFormat="false" ht="15" hidden="false" customHeight="false" outlineLevel="0" collapsed="false">
      <c r="A5751" s="9" t="s">
        <v>15899</v>
      </c>
      <c r="B5751" s="9" t="s">
        <v>74</v>
      </c>
      <c r="C5751" s="9" t="s">
        <v>10162</v>
      </c>
      <c r="D5751" s="9" t="s">
        <v>10155</v>
      </c>
      <c r="E5751" s="10" t="n">
        <v>3</v>
      </c>
      <c r="F5751" s="10" t="n">
        <v>13428.01</v>
      </c>
      <c r="G5751" s="10" t="n">
        <v>81</v>
      </c>
      <c r="H5751" s="10" t="n">
        <v>7465.29</v>
      </c>
    </row>
    <row r="5752" customFormat="false" ht="15" hidden="false" customHeight="false" outlineLevel="0" collapsed="false">
      <c r="A5752" s="9" t="s">
        <v>15900</v>
      </c>
      <c r="B5752" s="9" t="s">
        <v>74</v>
      </c>
      <c r="C5752" s="9" t="s">
        <v>10164</v>
      </c>
      <c r="D5752" s="9" t="s">
        <v>10155</v>
      </c>
      <c r="E5752" s="10" t="n">
        <v>5</v>
      </c>
      <c r="F5752" s="10" t="n">
        <v>63326.3</v>
      </c>
      <c r="G5752" s="10" t="n">
        <v>63</v>
      </c>
      <c r="H5752" s="10" t="n">
        <v>35206.22</v>
      </c>
    </row>
    <row r="5753" customFormat="false" ht="15" hidden="false" customHeight="false" outlineLevel="0" collapsed="false">
      <c r="A5753" s="9" t="s">
        <v>15901</v>
      </c>
      <c r="B5753" s="9" t="s">
        <v>77</v>
      </c>
      <c r="C5753" s="9" t="s">
        <v>10161</v>
      </c>
      <c r="D5753" s="9" t="s">
        <v>10156</v>
      </c>
      <c r="E5753" s="10" t="n">
        <v>1</v>
      </c>
      <c r="F5753" s="10" t="n">
        <v>529</v>
      </c>
      <c r="G5753" s="10" t="n">
        <v>254</v>
      </c>
      <c r="H5753" s="10" t="n">
        <v>294.1</v>
      </c>
    </row>
    <row r="5754" customFormat="false" ht="15" hidden="false" customHeight="false" outlineLevel="0" collapsed="false">
      <c r="A5754" s="9" t="s">
        <v>15902</v>
      </c>
      <c r="B5754" s="9" t="s">
        <v>70</v>
      </c>
      <c r="C5754" s="9" t="s">
        <v>10161</v>
      </c>
      <c r="D5754" s="9" t="s">
        <v>10155</v>
      </c>
      <c r="E5754" s="10" t="n">
        <v>7</v>
      </c>
      <c r="F5754" s="10" t="n">
        <v>7304.85</v>
      </c>
      <c r="G5754" s="10" t="n">
        <v>26</v>
      </c>
      <c r="H5754" s="10" t="n">
        <v>4061.13</v>
      </c>
    </row>
    <row r="5755" customFormat="false" ht="15" hidden="false" customHeight="false" outlineLevel="0" collapsed="false">
      <c r="A5755" s="9" t="s">
        <v>15903</v>
      </c>
      <c r="B5755" s="9" t="s">
        <v>77</v>
      </c>
      <c r="C5755" s="9" t="s">
        <v>10161</v>
      </c>
      <c r="D5755" s="9" t="s">
        <v>10155</v>
      </c>
      <c r="E5755" s="10" t="n">
        <v>5</v>
      </c>
      <c r="F5755" s="10" t="n">
        <v>9489.28</v>
      </c>
      <c r="G5755" s="10" t="n">
        <v>1</v>
      </c>
      <c r="H5755" s="10" t="n">
        <v>5275.56</v>
      </c>
    </row>
    <row r="5756" customFormat="false" ht="15" hidden="false" customHeight="false" outlineLevel="0" collapsed="false">
      <c r="A5756" s="9" t="s">
        <v>15904</v>
      </c>
      <c r="B5756" s="9" t="s">
        <v>71</v>
      </c>
      <c r="C5756" s="9" t="s">
        <v>10161</v>
      </c>
      <c r="D5756" s="9" t="s">
        <v>10156</v>
      </c>
      <c r="E5756" s="10" t="n">
        <v>1</v>
      </c>
      <c r="F5756" s="10" t="n">
        <v>8413.32</v>
      </c>
      <c r="G5756" s="10" t="n">
        <v>17</v>
      </c>
      <c r="H5756" s="10" t="n">
        <v>4677.38</v>
      </c>
    </row>
    <row r="5757" customFormat="false" ht="15" hidden="false" customHeight="false" outlineLevel="0" collapsed="false">
      <c r="A5757" s="9" t="s">
        <v>15905</v>
      </c>
      <c r="B5757" s="9" t="s">
        <v>76</v>
      </c>
      <c r="C5757" s="9" t="s">
        <v>10163</v>
      </c>
      <c r="D5757" s="9" t="s">
        <v>10154</v>
      </c>
      <c r="E5757" s="10" t="n">
        <v>8</v>
      </c>
      <c r="F5757" s="10" t="n">
        <v>147404.15</v>
      </c>
      <c r="G5757" s="10" t="n">
        <v>20</v>
      </c>
      <c r="H5757" s="10" t="n">
        <v>81949.25</v>
      </c>
    </row>
    <row r="5758" customFormat="false" ht="15" hidden="false" customHeight="false" outlineLevel="0" collapsed="false">
      <c r="A5758" s="9" t="s">
        <v>15906</v>
      </c>
      <c r="B5758" s="9" t="s">
        <v>64</v>
      </c>
      <c r="C5758" s="9" t="s">
        <v>10162</v>
      </c>
      <c r="D5758" s="9" t="s">
        <v>10156</v>
      </c>
      <c r="E5758" s="10" t="n">
        <v>2</v>
      </c>
      <c r="F5758" s="10" t="n">
        <v>2879.95</v>
      </c>
      <c r="G5758" s="10" t="n">
        <v>51</v>
      </c>
      <c r="H5758" s="10" t="n">
        <v>1601.11</v>
      </c>
    </row>
    <row r="5759" customFormat="false" ht="15" hidden="false" customHeight="false" outlineLevel="0" collapsed="false">
      <c r="A5759" s="9" t="s">
        <v>15907</v>
      </c>
      <c r="B5759" s="9" t="s">
        <v>62</v>
      </c>
      <c r="C5759" s="9" t="s">
        <v>10161</v>
      </c>
      <c r="D5759" s="9" t="s">
        <v>10156</v>
      </c>
      <c r="E5759" s="10" t="n">
        <v>2</v>
      </c>
      <c r="F5759" s="10" t="n">
        <v>28968.55</v>
      </c>
      <c r="G5759" s="10" t="n">
        <v>29</v>
      </c>
      <c r="H5759" s="10" t="n">
        <v>16105.05</v>
      </c>
    </row>
    <row r="5760" customFormat="false" ht="15" hidden="false" customHeight="false" outlineLevel="0" collapsed="false">
      <c r="A5760" s="9" t="s">
        <v>15908</v>
      </c>
      <c r="B5760" s="9" t="s">
        <v>69</v>
      </c>
      <c r="C5760" s="9" t="s">
        <v>10161</v>
      </c>
      <c r="D5760" s="9" t="s">
        <v>10155</v>
      </c>
      <c r="E5760" s="10" t="n">
        <v>3</v>
      </c>
      <c r="F5760" s="10" t="n">
        <v>8837.4</v>
      </c>
      <c r="G5760" s="10" t="n">
        <v>8</v>
      </c>
      <c r="H5760" s="10" t="n">
        <v>4913.15</v>
      </c>
    </row>
    <row r="5761" customFormat="false" ht="15" hidden="false" customHeight="false" outlineLevel="0" collapsed="false">
      <c r="A5761" s="9" t="s">
        <v>15909</v>
      </c>
      <c r="B5761" s="9" t="s">
        <v>68</v>
      </c>
      <c r="C5761" s="9" t="s">
        <v>10164</v>
      </c>
      <c r="D5761" s="9" t="s">
        <v>10155</v>
      </c>
      <c r="E5761" s="10" t="n">
        <v>4</v>
      </c>
      <c r="F5761" s="10" t="n">
        <v>24417.84</v>
      </c>
      <c r="G5761" s="10" t="n">
        <v>9</v>
      </c>
      <c r="H5761" s="10" t="n">
        <v>13575.08</v>
      </c>
    </row>
    <row r="5762" customFormat="false" ht="15" hidden="false" customHeight="false" outlineLevel="0" collapsed="false">
      <c r="A5762" s="9" t="s">
        <v>15910</v>
      </c>
      <c r="B5762" s="9" t="s">
        <v>65</v>
      </c>
      <c r="C5762" s="9" t="s">
        <v>10162</v>
      </c>
      <c r="D5762" s="9" t="s">
        <v>10155</v>
      </c>
      <c r="E5762" s="10" t="n">
        <v>6</v>
      </c>
      <c r="F5762" s="10" t="n">
        <v>13938.97</v>
      </c>
      <c r="G5762" s="10" t="n">
        <v>23</v>
      </c>
      <c r="H5762" s="10" t="n">
        <v>7749.36</v>
      </c>
    </row>
    <row r="5763" customFormat="false" ht="15" hidden="false" customHeight="false" outlineLevel="0" collapsed="false">
      <c r="A5763" s="9" t="s">
        <v>15911</v>
      </c>
      <c r="B5763" s="9" t="s">
        <v>69</v>
      </c>
      <c r="C5763" s="9" t="s">
        <v>10161</v>
      </c>
      <c r="D5763" s="9" t="s">
        <v>10157</v>
      </c>
      <c r="E5763" s="10" t="n">
        <v>2</v>
      </c>
      <c r="F5763" s="10" t="n">
        <v>1851.4</v>
      </c>
      <c r="G5763" s="10" t="n">
        <v>169</v>
      </c>
      <c r="H5763" s="10" t="n">
        <v>1029.28</v>
      </c>
    </row>
    <row r="5764" customFormat="false" ht="15" hidden="false" customHeight="false" outlineLevel="0" collapsed="false">
      <c r="A5764" s="9" t="s">
        <v>15912</v>
      </c>
      <c r="B5764" s="9" t="s">
        <v>68</v>
      </c>
      <c r="C5764" s="9" t="s">
        <v>10161</v>
      </c>
      <c r="D5764" s="9" t="s">
        <v>10156</v>
      </c>
      <c r="E5764" s="10" t="n">
        <v>1</v>
      </c>
      <c r="F5764" s="10" t="n">
        <v>1654.2</v>
      </c>
      <c r="G5764" s="10" t="n">
        <v>154</v>
      </c>
      <c r="H5764" s="10" t="n">
        <v>919.65</v>
      </c>
    </row>
    <row r="5765" customFormat="false" ht="15" hidden="false" customHeight="false" outlineLevel="0" collapsed="false">
      <c r="A5765" s="9" t="s">
        <v>15913</v>
      </c>
      <c r="B5765" s="9" t="s">
        <v>75</v>
      </c>
      <c r="C5765" s="9" t="s">
        <v>10163</v>
      </c>
      <c r="D5765" s="9" t="s">
        <v>10155</v>
      </c>
      <c r="E5765" s="10" t="n">
        <v>4</v>
      </c>
      <c r="F5765" s="10" t="n">
        <v>69422.55</v>
      </c>
      <c r="G5765" s="10" t="n">
        <v>6</v>
      </c>
      <c r="H5765" s="10" t="n">
        <v>38595.43</v>
      </c>
    </row>
    <row r="5766" customFormat="false" ht="15" hidden="false" customHeight="false" outlineLevel="0" collapsed="false">
      <c r="A5766" s="9" t="s">
        <v>15914</v>
      </c>
      <c r="B5766" s="9" t="s">
        <v>68</v>
      </c>
      <c r="C5766" s="9" t="s">
        <v>10161</v>
      </c>
      <c r="D5766" s="9" t="s">
        <v>10155</v>
      </c>
      <c r="E5766" s="10" t="n">
        <v>7</v>
      </c>
      <c r="F5766" s="10" t="n">
        <v>41167.1</v>
      </c>
      <c r="G5766" s="10" t="n">
        <v>114</v>
      </c>
      <c r="H5766" s="10" t="n">
        <v>22886.82</v>
      </c>
    </row>
    <row r="5767" customFormat="false" ht="15" hidden="false" customHeight="false" outlineLevel="0" collapsed="false">
      <c r="A5767" s="9" t="s">
        <v>15915</v>
      </c>
      <c r="B5767" s="9" t="s">
        <v>73</v>
      </c>
      <c r="C5767" s="9" t="s">
        <v>10161</v>
      </c>
      <c r="D5767" s="9" t="s">
        <v>10156</v>
      </c>
      <c r="E5767" s="10" t="n">
        <v>2</v>
      </c>
      <c r="F5767" s="10" t="n">
        <v>1969.15</v>
      </c>
      <c r="G5767" s="10" t="n">
        <v>34</v>
      </c>
      <c r="H5767" s="10" t="n">
        <v>1094.75</v>
      </c>
    </row>
    <row r="5768" customFormat="false" ht="15" hidden="false" customHeight="false" outlineLevel="0" collapsed="false">
      <c r="A5768" s="9" t="s">
        <v>15916</v>
      </c>
      <c r="B5768" s="9" t="s">
        <v>61</v>
      </c>
      <c r="C5768" s="9" t="s">
        <v>10161</v>
      </c>
      <c r="D5768" s="9" t="s">
        <v>10155</v>
      </c>
      <c r="E5768" s="10" t="n">
        <v>4</v>
      </c>
      <c r="F5768" s="10" t="n">
        <v>41322.85</v>
      </c>
      <c r="G5768" s="10" t="n">
        <v>9</v>
      </c>
      <c r="H5768" s="10" t="n">
        <v>22973.41</v>
      </c>
    </row>
    <row r="5769" customFormat="false" ht="15" hidden="false" customHeight="false" outlineLevel="0" collapsed="false">
      <c r="A5769" s="9" t="s">
        <v>15917</v>
      </c>
      <c r="B5769" s="9" t="s">
        <v>60</v>
      </c>
      <c r="C5769" s="9" t="s">
        <v>10161</v>
      </c>
      <c r="D5769" s="9" t="s">
        <v>10155</v>
      </c>
      <c r="E5769" s="10" t="n">
        <v>4</v>
      </c>
      <c r="F5769" s="10" t="n">
        <v>1780.95</v>
      </c>
      <c r="G5769" s="10" t="n">
        <v>46</v>
      </c>
      <c r="H5769" s="10" t="n">
        <v>990.12</v>
      </c>
    </row>
    <row r="5770" customFormat="false" ht="15" hidden="false" customHeight="false" outlineLevel="0" collapsed="false">
      <c r="A5770" s="9" t="s">
        <v>15918</v>
      </c>
      <c r="B5770" s="9" t="s">
        <v>71</v>
      </c>
      <c r="C5770" s="9" t="s">
        <v>10163</v>
      </c>
      <c r="D5770" s="9" t="s">
        <v>10156</v>
      </c>
      <c r="E5770" s="10" t="n">
        <v>2</v>
      </c>
      <c r="F5770" s="10" t="n">
        <v>1228.45</v>
      </c>
      <c r="G5770" s="10" t="n">
        <v>8</v>
      </c>
      <c r="H5770" s="10" t="n">
        <v>682.96</v>
      </c>
    </row>
    <row r="5771" customFormat="false" ht="15" hidden="false" customHeight="false" outlineLevel="0" collapsed="false">
      <c r="A5771" s="9" t="s">
        <v>15919</v>
      </c>
      <c r="B5771" s="9" t="s">
        <v>77</v>
      </c>
      <c r="C5771" s="9" t="s">
        <v>10161</v>
      </c>
      <c r="D5771" s="9" t="s">
        <v>10156</v>
      </c>
      <c r="E5771" s="10" t="n">
        <v>2</v>
      </c>
      <c r="F5771" s="10" t="n">
        <v>9673.65</v>
      </c>
      <c r="G5771" s="10" t="n">
        <v>89</v>
      </c>
      <c r="H5771" s="10" t="n">
        <v>5378.06</v>
      </c>
    </row>
    <row r="5772" customFormat="false" ht="15" hidden="false" customHeight="false" outlineLevel="0" collapsed="false">
      <c r="A5772" s="9" t="s">
        <v>15920</v>
      </c>
      <c r="B5772" s="9" t="s">
        <v>64</v>
      </c>
      <c r="C5772" s="9" t="s">
        <v>10161</v>
      </c>
      <c r="D5772" s="9" t="s">
        <v>10156</v>
      </c>
      <c r="E5772" s="10" t="n">
        <v>1</v>
      </c>
      <c r="F5772" s="10" t="n">
        <v>1287.25</v>
      </c>
      <c r="G5772" s="10" t="n">
        <v>62</v>
      </c>
      <c r="H5772" s="10" t="n">
        <v>715.65</v>
      </c>
    </row>
    <row r="5773" customFormat="false" ht="15" hidden="false" customHeight="false" outlineLevel="0" collapsed="false">
      <c r="A5773" s="9" t="s">
        <v>15921</v>
      </c>
      <c r="B5773" s="9" t="s">
        <v>75</v>
      </c>
      <c r="C5773" s="9" t="s">
        <v>10161</v>
      </c>
      <c r="D5773" s="9" t="s">
        <v>10155</v>
      </c>
      <c r="E5773" s="10" t="n">
        <v>3</v>
      </c>
      <c r="F5773" s="10" t="n">
        <v>2167.75</v>
      </c>
      <c r="G5773" s="10" t="n">
        <v>40</v>
      </c>
      <c r="H5773" s="10" t="n">
        <v>1205.16</v>
      </c>
    </row>
    <row r="5774" customFormat="false" ht="15" hidden="false" customHeight="false" outlineLevel="0" collapsed="false">
      <c r="A5774" s="9" t="s">
        <v>15922</v>
      </c>
      <c r="B5774" s="9" t="s">
        <v>60</v>
      </c>
      <c r="C5774" s="9" t="s">
        <v>10161</v>
      </c>
      <c r="D5774" s="9" t="s">
        <v>10156</v>
      </c>
      <c r="E5774" s="10" t="n">
        <v>1</v>
      </c>
      <c r="F5774" s="10" t="n">
        <v>987.05</v>
      </c>
      <c r="G5774" s="10" t="n">
        <v>168</v>
      </c>
      <c r="H5774" s="10" t="n">
        <v>548.75</v>
      </c>
    </row>
    <row r="5775" customFormat="false" ht="15" hidden="false" customHeight="false" outlineLevel="0" collapsed="false">
      <c r="A5775" s="9" t="s">
        <v>15923</v>
      </c>
      <c r="B5775" s="9" t="s">
        <v>70</v>
      </c>
      <c r="C5775" s="9" t="s">
        <v>10161</v>
      </c>
      <c r="D5775" s="9" t="s">
        <v>10156</v>
      </c>
      <c r="E5775" s="10" t="n">
        <v>1</v>
      </c>
      <c r="F5775" s="10" t="n">
        <v>12760.24</v>
      </c>
      <c r="G5775" s="10" t="n">
        <v>49</v>
      </c>
      <c r="H5775" s="10" t="n">
        <v>7094.05</v>
      </c>
    </row>
    <row r="5776" customFormat="false" ht="15" hidden="false" customHeight="false" outlineLevel="0" collapsed="false">
      <c r="A5776" s="9" t="s">
        <v>15924</v>
      </c>
      <c r="B5776" s="9" t="s">
        <v>77</v>
      </c>
      <c r="C5776" s="9" t="s">
        <v>10161</v>
      </c>
      <c r="D5776" s="9" t="s">
        <v>10156</v>
      </c>
      <c r="E5776" s="10" t="n">
        <v>1</v>
      </c>
      <c r="F5776" s="10" t="n">
        <v>1029.4</v>
      </c>
      <c r="G5776" s="10" t="n">
        <v>78</v>
      </c>
      <c r="H5776" s="10" t="n">
        <v>572.29</v>
      </c>
    </row>
    <row r="5777" customFormat="false" ht="15" hidden="false" customHeight="false" outlineLevel="0" collapsed="false">
      <c r="A5777" s="9" t="s">
        <v>15925</v>
      </c>
      <c r="B5777" s="9" t="s">
        <v>62</v>
      </c>
      <c r="C5777" s="9" t="s">
        <v>10161</v>
      </c>
      <c r="D5777" s="9" t="s">
        <v>10156</v>
      </c>
      <c r="E5777" s="10" t="n">
        <v>2</v>
      </c>
      <c r="F5777" s="10" t="n">
        <v>2166.35</v>
      </c>
      <c r="G5777" s="10" t="n">
        <v>12</v>
      </c>
      <c r="H5777" s="10" t="n">
        <v>1204.38</v>
      </c>
    </row>
    <row r="5778" customFormat="false" ht="15" hidden="false" customHeight="false" outlineLevel="0" collapsed="false">
      <c r="A5778" s="9" t="s">
        <v>15926</v>
      </c>
      <c r="B5778" s="9" t="s">
        <v>68</v>
      </c>
      <c r="C5778" s="9" t="s">
        <v>10161</v>
      </c>
      <c r="D5778" s="9" t="s">
        <v>10155</v>
      </c>
      <c r="E5778" s="10" t="n">
        <v>5</v>
      </c>
      <c r="F5778" s="10" t="n">
        <v>14210.06</v>
      </c>
      <c r="G5778" s="10" t="n">
        <v>54</v>
      </c>
      <c r="H5778" s="10" t="n">
        <v>7900.07</v>
      </c>
    </row>
    <row r="5779" customFormat="false" ht="15" hidden="false" customHeight="false" outlineLevel="0" collapsed="false">
      <c r="A5779" s="9" t="s">
        <v>15927</v>
      </c>
      <c r="B5779" s="9" t="s">
        <v>62</v>
      </c>
      <c r="C5779" s="9" t="s">
        <v>10163</v>
      </c>
      <c r="D5779" s="9" t="s">
        <v>10156</v>
      </c>
      <c r="E5779" s="10" t="n">
        <v>1</v>
      </c>
      <c r="F5779" s="10" t="n">
        <v>1295.2</v>
      </c>
      <c r="G5779" s="10" t="n">
        <v>86</v>
      </c>
      <c r="H5779" s="10" t="n">
        <v>720.07</v>
      </c>
    </row>
    <row r="5780" customFormat="false" ht="15" hidden="false" customHeight="false" outlineLevel="0" collapsed="false">
      <c r="A5780" s="9" t="s">
        <v>15928</v>
      </c>
      <c r="B5780" s="9" t="s">
        <v>68</v>
      </c>
      <c r="C5780" s="9" t="s">
        <v>10161</v>
      </c>
      <c r="D5780" s="9" t="s">
        <v>10156</v>
      </c>
      <c r="E5780" s="10" t="n">
        <v>2</v>
      </c>
      <c r="F5780" s="10" t="n">
        <v>5723.04</v>
      </c>
      <c r="G5780" s="10" t="n">
        <v>105</v>
      </c>
      <c r="H5780" s="10" t="n">
        <v>3181.72</v>
      </c>
    </row>
    <row r="5781" customFormat="false" ht="15" hidden="false" customHeight="false" outlineLevel="0" collapsed="false">
      <c r="A5781" s="9" t="s">
        <v>15929</v>
      </c>
      <c r="B5781" s="9" t="s">
        <v>65</v>
      </c>
      <c r="C5781" s="9" t="s">
        <v>10162</v>
      </c>
      <c r="D5781" s="9" t="s">
        <v>10155</v>
      </c>
      <c r="E5781" s="10" t="n">
        <v>13</v>
      </c>
      <c r="F5781" s="10" t="n">
        <v>17125.99</v>
      </c>
      <c r="G5781" s="10" t="n">
        <v>5</v>
      </c>
      <c r="H5781" s="10" t="n">
        <v>9521.18</v>
      </c>
    </row>
    <row r="5782" customFormat="false" ht="15" hidden="false" customHeight="false" outlineLevel="0" collapsed="false">
      <c r="A5782" s="9" t="s">
        <v>15930</v>
      </c>
      <c r="B5782" s="9" t="s">
        <v>68</v>
      </c>
      <c r="C5782" s="9" t="s">
        <v>10161</v>
      </c>
      <c r="D5782" s="9" t="s">
        <v>10155</v>
      </c>
      <c r="E5782" s="10" t="n">
        <v>5</v>
      </c>
      <c r="F5782" s="10" t="n">
        <v>17343.15</v>
      </c>
      <c r="G5782" s="10" t="n">
        <v>40</v>
      </c>
      <c r="H5782" s="10" t="n">
        <v>9641.91</v>
      </c>
    </row>
    <row r="5783" customFormat="false" ht="15" hidden="false" customHeight="false" outlineLevel="0" collapsed="false">
      <c r="A5783" s="9" t="s">
        <v>15931</v>
      </c>
      <c r="B5783" s="9" t="s">
        <v>68</v>
      </c>
      <c r="C5783" s="9" t="s">
        <v>10162</v>
      </c>
      <c r="D5783" s="9" t="s">
        <v>10155</v>
      </c>
      <c r="E5783" s="10" t="n">
        <v>7</v>
      </c>
      <c r="F5783" s="10" t="n">
        <v>9723.83</v>
      </c>
      <c r="G5783" s="10" t="n">
        <v>2</v>
      </c>
      <c r="H5783" s="10" t="n">
        <v>5405.96</v>
      </c>
    </row>
    <row r="5784" customFormat="false" ht="15" hidden="false" customHeight="false" outlineLevel="0" collapsed="false">
      <c r="A5784" s="9" t="s">
        <v>15932</v>
      </c>
      <c r="B5784" s="9" t="s">
        <v>68</v>
      </c>
      <c r="C5784" s="9" t="s">
        <v>10163</v>
      </c>
      <c r="D5784" s="9" t="s">
        <v>10155</v>
      </c>
      <c r="E5784" s="10" t="n">
        <v>3</v>
      </c>
      <c r="F5784" s="10" t="n">
        <v>11899.4</v>
      </c>
      <c r="G5784" s="10" t="n">
        <v>6</v>
      </c>
      <c r="H5784" s="10" t="n">
        <v>6615.46</v>
      </c>
    </row>
    <row r="5785" customFormat="false" ht="15" hidden="false" customHeight="false" outlineLevel="0" collapsed="false">
      <c r="A5785" s="9" t="s">
        <v>15933</v>
      </c>
      <c r="B5785" s="9" t="s">
        <v>71</v>
      </c>
      <c r="C5785" s="9" t="s">
        <v>10161</v>
      </c>
      <c r="D5785" s="9" t="s">
        <v>10156</v>
      </c>
      <c r="E5785" s="10" t="n">
        <v>2</v>
      </c>
      <c r="F5785" s="10" t="n">
        <v>6196.9</v>
      </c>
      <c r="G5785" s="10" t="n">
        <v>90</v>
      </c>
      <c r="H5785" s="10" t="n">
        <v>3445.16</v>
      </c>
    </row>
    <row r="5786" customFormat="false" ht="15" hidden="false" customHeight="false" outlineLevel="0" collapsed="false">
      <c r="A5786" s="9" t="s">
        <v>15934</v>
      </c>
      <c r="B5786" s="9" t="s">
        <v>68</v>
      </c>
      <c r="C5786" s="9" t="s">
        <v>10163</v>
      </c>
      <c r="D5786" s="9" t="s">
        <v>10155</v>
      </c>
      <c r="E5786" s="10" t="n">
        <v>4</v>
      </c>
      <c r="F5786" s="10" t="n">
        <v>43843.72</v>
      </c>
      <c r="G5786" s="10" t="n">
        <v>2</v>
      </c>
      <c r="H5786" s="10" t="n">
        <v>24374.89</v>
      </c>
    </row>
    <row r="5787" customFormat="false" ht="15" hidden="false" customHeight="false" outlineLevel="0" collapsed="false">
      <c r="A5787" s="9" t="s">
        <v>15935</v>
      </c>
      <c r="B5787" s="9" t="s">
        <v>71</v>
      </c>
      <c r="C5787" s="9" t="s">
        <v>10163</v>
      </c>
      <c r="D5787" s="9" t="s">
        <v>10156</v>
      </c>
      <c r="E5787" s="10" t="n">
        <v>1</v>
      </c>
      <c r="F5787" s="10" t="n">
        <v>29979.25</v>
      </c>
      <c r="G5787" s="10" t="n">
        <v>239</v>
      </c>
      <c r="H5787" s="10" t="n">
        <v>16666.95</v>
      </c>
    </row>
    <row r="5788" customFormat="false" ht="15" hidden="false" customHeight="false" outlineLevel="0" collapsed="false">
      <c r="A5788" s="9" t="s">
        <v>15936</v>
      </c>
      <c r="B5788" s="9" t="s">
        <v>64</v>
      </c>
      <c r="C5788" s="9" t="s">
        <v>10163</v>
      </c>
      <c r="D5788" s="9" t="s">
        <v>10157</v>
      </c>
      <c r="E5788" s="10" t="n">
        <v>3</v>
      </c>
      <c r="F5788" s="10" t="n">
        <v>4311.26</v>
      </c>
      <c r="G5788" s="10" t="n">
        <v>218</v>
      </c>
      <c r="H5788" s="10" t="n">
        <v>2396.84</v>
      </c>
    </row>
    <row r="5789" customFormat="false" ht="15" hidden="false" customHeight="false" outlineLevel="0" collapsed="false">
      <c r="A5789" s="9" t="s">
        <v>15937</v>
      </c>
      <c r="B5789" s="9" t="s">
        <v>62</v>
      </c>
      <c r="C5789" s="9" t="s">
        <v>10161</v>
      </c>
      <c r="D5789" s="9" t="s">
        <v>10156</v>
      </c>
      <c r="E5789" s="10" t="n">
        <v>1</v>
      </c>
      <c r="F5789" s="10" t="n">
        <v>2373.6</v>
      </c>
      <c r="G5789" s="10" t="n">
        <v>60</v>
      </c>
      <c r="H5789" s="10" t="n">
        <v>1319.6</v>
      </c>
    </row>
    <row r="5790" customFormat="false" ht="15" hidden="false" customHeight="false" outlineLevel="0" collapsed="false">
      <c r="A5790" s="9" t="s">
        <v>15938</v>
      </c>
      <c r="B5790" s="9" t="s">
        <v>68</v>
      </c>
      <c r="C5790" s="9" t="s">
        <v>10163</v>
      </c>
      <c r="D5790" s="9" t="s">
        <v>10155</v>
      </c>
      <c r="E5790" s="10" t="n">
        <v>5</v>
      </c>
      <c r="F5790" s="10" t="n">
        <v>44249.37</v>
      </c>
      <c r="G5790" s="10" t="n">
        <v>3</v>
      </c>
      <c r="H5790" s="10" t="n">
        <v>24600.41</v>
      </c>
    </row>
    <row r="5791" customFormat="false" ht="15" hidden="false" customHeight="false" outlineLevel="0" collapsed="false">
      <c r="A5791" s="9" t="s">
        <v>15939</v>
      </c>
      <c r="B5791" s="9" t="s">
        <v>79</v>
      </c>
      <c r="C5791" s="9" t="s">
        <v>10161</v>
      </c>
      <c r="D5791" s="9" t="s">
        <v>10154</v>
      </c>
      <c r="E5791" s="10" t="n">
        <v>9</v>
      </c>
      <c r="F5791" s="10" t="n">
        <v>75475.38</v>
      </c>
      <c r="G5791" s="10" t="n">
        <v>0</v>
      </c>
      <c r="H5791" s="10" t="n">
        <v>41960.49</v>
      </c>
    </row>
    <row r="5792" customFormat="false" ht="15" hidden="false" customHeight="false" outlineLevel="0" collapsed="false">
      <c r="A5792" s="9" t="s">
        <v>15940</v>
      </c>
      <c r="B5792" s="9" t="s">
        <v>76</v>
      </c>
      <c r="C5792" s="9" t="s">
        <v>10161</v>
      </c>
      <c r="D5792" s="9" t="s">
        <v>10157</v>
      </c>
      <c r="E5792" s="10" t="n">
        <v>3</v>
      </c>
      <c r="F5792" s="10" t="n">
        <v>19419.45</v>
      </c>
      <c r="G5792" s="10" t="n">
        <v>190</v>
      </c>
      <c r="H5792" s="10" t="n">
        <v>10796.23</v>
      </c>
    </row>
    <row r="5793" customFormat="false" ht="15" hidden="false" customHeight="false" outlineLevel="0" collapsed="false">
      <c r="A5793" s="9" t="s">
        <v>15941</v>
      </c>
      <c r="B5793" s="9" t="s">
        <v>68</v>
      </c>
      <c r="C5793" s="9" t="s">
        <v>10161</v>
      </c>
      <c r="D5793" s="9" t="s">
        <v>10156</v>
      </c>
      <c r="E5793" s="10" t="n">
        <v>2</v>
      </c>
      <c r="F5793" s="10" t="n">
        <v>62612.51</v>
      </c>
      <c r="G5793" s="10" t="n">
        <v>35</v>
      </c>
      <c r="H5793" s="10" t="n">
        <v>34809.39</v>
      </c>
    </row>
    <row r="5794" customFormat="false" ht="15" hidden="false" customHeight="false" outlineLevel="0" collapsed="false">
      <c r="A5794" s="9" t="s">
        <v>15942</v>
      </c>
      <c r="B5794" s="9" t="s">
        <v>59</v>
      </c>
      <c r="C5794" s="9" t="s">
        <v>10162</v>
      </c>
      <c r="D5794" s="9" t="s">
        <v>10154</v>
      </c>
      <c r="E5794" s="10" t="n">
        <v>34</v>
      </c>
      <c r="F5794" s="10" t="n">
        <v>154954.25</v>
      </c>
      <c r="G5794" s="10" t="n">
        <v>3</v>
      </c>
      <c r="H5794" s="10" t="n">
        <v>86146.72</v>
      </c>
    </row>
    <row r="5795" customFormat="false" ht="15" hidden="false" customHeight="false" outlineLevel="0" collapsed="false">
      <c r="A5795" s="9" t="s">
        <v>15943</v>
      </c>
      <c r="B5795" s="9" t="s">
        <v>71</v>
      </c>
      <c r="C5795" s="9" t="s">
        <v>10161</v>
      </c>
      <c r="D5795" s="9" t="s">
        <v>10156</v>
      </c>
      <c r="E5795" s="10" t="n">
        <v>2</v>
      </c>
      <c r="F5795" s="10" t="n">
        <v>5166.81</v>
      </c>
      <c r="G5795" s="10" t="n">
        <v>51</v>
      </c>
      <c r="H5795" s="10" t="n">
        <v>2872.48</v>
      </c>
    </row>
    <row r="5796" customFormat="false" ht="15" hidden="false" customHeight="false" outlineLevel="0" collapsed="false">
      <c r="A5796" s="9" t="s">
        <v>15944</v>
      </c>
      <c r="B5796" s="9" t="s">
        <v>60</v>
      </c>
      <c r="C5796" s="9" t="s">
        <v>10161</v>
      </c>
      <c r="D5796" s="9" t="s">
        <v>10156</v>
      </c>
      <c r="E5796" s="10" t="n">
        <v>1</v>
      </c>
      <c r="F5796" s="10" t="n">
        <v>398.65</v>
      </c>
      <c r="G5796" s="10" t="n">
        <v>70</v>
      </c>
      <c r="H5796" s="10" t="n">
        <v>221.63</v>
      </c>
    </row>
    <row r="5797" customFormat="false" ht="15" hidden="false" customHeight="false" outlineLevel="0" collapsed="false">
      <c r="A5797" s="9" t="s">
        <v>15945</v>
      </c>
      <c r="B5797" s="9" t="s">
        <v>69</v>
      </c>
      <c r="C5797" s="9" t="s">
        <v>10161</v>
      </c>
      <c r="D5797" s="9" t="s">
        <v>10156</v>
      </c>
      <c r="E5797" s="10" t="n">
        <v>1</v>
      </c>
      <c r="F5797" s="10" t="n">
        <v>3268.5</v>
      </c>
      <c r="G5797" s="10" t="n">
        <v>217</v>
      </c>
      <c r="H5797" s="10" t="n">
        <v>1817.12</v>
      </c>
    </row>
    <row r="5798" customFormat="false" ht="15" hidden="false" customHeight="false" outlineLevel="0" collapsed="false">
      <c r="A5798" s="9" t="s">
        <v>15946</v>
      </c>
      <c r="B5798" s="9" t="s">
        <v>67</v>
      </c>
      <c r="C5798" s="9" t="s">
        <v>10161</v>
      </c>
      <c r="D5798" s="9" t="s">
        <v>10155</v>
      </c>
      <c r="E5798" s="10" t="n">
        <v>6</v>
      </c>
      <c r="F5798" s="10" t="n">
        <v>14791.55</v>
      </c>
      <c r="G5798" s="10" t="n">
        <v>68</v>
      </c>
      <c r="H5798" s="10" t="n">
        <v>8223.35</v>
      </c>
    </row>
    <row r="5799" customFormat="false" ht="15" hidden="false" customHeight="false" outlineLevel="0" collapsed="false">
      <c r="A5799" s="9" t="s">
        <v>15947</v>
      </c>
      <c r="B5799" s="9" t="s">
        <v>70</v>
      </c>
      <c r="C5799" s="9" t="s">
        <v>10161</v>
      </c>
      <c r="D5799" s="9" t="s">
        <v>10155</v>
      </c>
      <c r="E5799" s="10" t="n">
        <v>4</v>
      </c>
      <c r="F5799" s="10" t="n">
        <v>40051.35</v>
      </c>
      <c r="G5799" s="10" t="n">
        <v>57</v>
      </c>
      <c r="H5799" s="10" t="n">
        <v>22266.52</v>
      </c>
    </row>
    <row r="5800" customFormat="false" ht="15" hidden="false" customHeight="false" outlineLevel="0" collapsed="false">
      <c r="A5800" s="9" t="s">
        <v>15948</v>
      </c>
      <c r="B5800" s="9" t="s">
        <v>73</v>
      </c>
      <c r="C5800" s="9" t="s">
        <v>10161</v>
      </c>
      <c r="D5800" s="9" t="s">
        <v>10155</v>
      </c>
      <c r="E5800" s="10" t="n">
        <v>3</v>
      </c>
      <c r="F5800" s="10" t="n">
        <v>5407.96</v>
      </c>
      <c r="G5800" s="10" t="n">
        <v>18</v>
      </c>
      <c r="H5800" s="10" t="n">
        <v>3006.55</v>
      </c>
    </row>
    <row r="5801" customFormat="false" ht="15" hidden="false" customHeight="false" outlineLevel="0" collapsed="false">
      <c r="A5801" s="9" t="s">
        <v>15949</v>
      </c>
      <c r="B5801" s="9" t="s">
        <v>62</v>
      </c>
      <c r="C5801" s="9" t="s">
        <v>10163</v>
      </c>
      <c r="D5801" s="9" t="s">
        <v>10155</v>
      </c>
      <c r="E5801" s="10" t="n">
        <v>11</v>
      </c>
      <c r="F5801" s="10" t="n">
        <v>68223.95</v>
      </c>
      <c r="G5801" s="10" t="n">
        <v>89</v>
      </c>
      <c r="H5801" s="10" t="n">
        <v>37929.06</v>
      </c>
    </row>
    <row r="5802" customFormat="false" ht="15" hidden="false" customHeight="false" outlineLevel="0" collapsed="false">
      <c r="A5802" s="9" t="s">
        <v>15950</v>
      </c>
      <c r="B5802" s="9" t="s">
        <v>62</v>
      </c>
      <c r="C5802" s="9" t="s">
        <v>10162</v>
      </c>
      <c r="D5802" s="9" t="s">
        <v>10155</v>
      </c>
      <c r="E5802" s="10" t="n">
        <v>12</v>
      </c>
      <c r="F5802" s="10" t="n">
        <v>71941.94</v>
      </c>
      <c r="G5802" s="10" t="n">
        <v>15</v>
      </c>
      <c r="H5802" s="10" t="n">
        <v>39996.08</v>
      </c>
    </row>
    <row r="5803" customFormat="false" ht="15" hidden="false" customHeight="false" outlineLevel="0" collapsed="false">
      <c r="A5803" s="9" t="s">
        <v>15951</v>
      </c>
      <c r="B5803" s="9" t="s">
        <v>74</v>
      </c>
      <c r="C5803" s="9" t="s">
        <v>10161</v>
      </c>
      <c r="D5803" s="9" t="s">
        <v>10155</v>
      </c>
      <c r="E5803" s="10" t="n">
        <v>3</v>
      </c>
      <c r="F5803" s="10" t="n">
        <v>2431.45</v>
      </c>
      <c r="G5803" s="10" t="n">
        <v>2</v>
      </c>
      <c r="H5803" s="10" t="n">
        <v>1351.76</v>
      </c>
    </row>
    <row r="5804" customFormat="false" ht="15" hidden="false" customHeight="false" outlineLevel="0" collapsed="false">
      <c r="A5804" s="9" t="s">
        <v>15952</v>
      </c>
      <c r="B5804" s="9" t="s">
        <v>64</v>
      </c>
      <c r="C5804" s="9" t="s">
        <v>10161</v>
      </c>
      <c r="D5804" s="9" t="s">
        <v>10155</v>
      </c>
      <c r="E5804" s="10" t="n">
        <v>8</v>
      </c>
      <c r="F5804" s="10" t="n">
        <v>18223.39</v>
      </c>
      <c r="G5804" s="10" t="n">
        <v>14</v>
      </c>
      <c r="H5804" s="10" t="n">
        <v>10131.28</v>
      </c>
    </row>
    <row r="5805" customFormat="false" ht="15" hidden="false" customHeight="false" outlineLevel="0" collapsed="false">
      <c r="A5805" s="9" t="s">
        <v>15953</v>
      </c>
      <c r="B5805" s="9" t="s">
        <v>77</v>
      </c>
      <c r="C5805" s="9" t="s">
        <v>10162</v>
      </c>
      <c r="D5805" s="9" t="s">
        <v>10157</v>
      </c>
      <c r="E5805" s="10" t="n">
        <v>2</v>
      </c>
      <c r="F5805" s="10" t="n">
        <v>9053.45</v>
      </c>
      <c r="G5805" s="10" t="n">
        <v>243</v>
      </c>
      <c r="H5805" s="10" t="n">
        <v>5033.26</v>
      </c>
    </row>
    <row r="5806" customFormat="false" ht="15" hidden="false" customHeight="false" outlineLevel="0" collapsed="false">
      <c r="A5806" s="9" t="s">
        <v>15954</v>
      </c>
      <c r="B5806" s="9" t="s">
        <v>71</v>
      </c>
      <c r="C5806" s="9" t="s">
        <v>10163</v>
      </c>
      <c r="D5806" s="9" t="s">
        <v>10157</v>
      </c>
      <c r="E5806" s="10" t="n">
        <v>3</v>
      </c>
      <c r="F5806" s="10" t="n">
        <v>50871.17</v>
      </c>
      <c r="G5806" s="10" t="n">
        <v>202</v>
      </c>
      <c r="H5806" s="10" t="n">
        <v>28281.8</v>
      </c>
    </row>
    <row r="5807" customFormat="false" ht="15" hidden="false" customHeight="false" outlineLevel="0" collapsed="false">
      <c r="A5807" s="9" t="s">
        <v>15955</v>
      </c>
      <c r="B5807" s="9" t="s">
        <v>68</v>
      </c>
      <c r="C5807" s="9" t="s">
        <v>10163</v>
      </c>
      <c r="D5807" s="9" t="s">
        <v>10154</v>
      </c>
      <c r="E5807" s="10" t="n">
        <v>23</v>
      </c>
      <c r="F5807" s="10" t="n">
        <v>163468.97</v>
      </c>
      <c r="G5807" s="10" t="n">
        <v>0</v>
      </c>
      <c r="H5807" s="10" t="n">
        <v>90880.48</v>
      </c>
    </row>
    <row r="5808" customFormat="false" ht="15" hidden="false" customHeight="false" outlineLevel="0" collapsed="false">
      <c r="A5808" s="9" t="s">
        <v>15956</v>
      </c>
      <c r="B5808" s="9" t="s">
        <v>77</v>
      </c>
      <c r="C5808" s="9" t="s">
        <v>10161</v>
      </c>
      <c r="D5808" s="9" t="s">
        <v>10154</v>
      </c>
      <c r="E5808" s="10" t="n">
        <v>21</v>
      </c>
      <c r="F5808" s="10" t="n">
        <v>192992.25</v>
      </c>
      <c r="G5808" s="10" t="n">
        <v>1</v>
      </c>
      <c r="H5808" s="10" t="n">
        <v>107293.93</v>
      </c>
    </row>
    <row r="5809" customFormat="false" ht="15" hidden="false" customHeight="false" outlineLevel="0" collapsed="false">
      <c r="A5809" s="9" t="s">
        <v>15957</v>
      </c>
      <c r="B5809" s="9" t="s">
        <v>74</v>
      </c>
      <c r="C5809" s="9" t="s">
        <v>10161</v>
      </c>
      <c r="D5809" s="9" t="s">
        <v>10155</v>
      </c>
      <c r="E5809" s="10" t="n">
        <v>12</v>
      </c>
      <c r="F5809" s="10" t="n">
        <v>21779.62</v>
      </c>
      <c r="G5809" s="10" t="n">
        <v>4</v>
      </c>
      <c r="H5809" s="10" t="n">
        <v>12108.37</v>
      </c>
    </row>
    <row r="5810" customFormat="false" ht="15" hidden="false" customHeight="false" outlineLevel="0" collapsed="false">
      <c r="A5810" s="9" t="s">
        <v>15958</v>
      </c>
      <c r="B5810" s="9" t="s">
        <v>76</v>
      </c>
      <c r="C5810" s="9" t="s">
        <v>10161</v>
      </c>
      <c r="D5810" s="9" t="s">
        <v>10157</v>
      </c>
      <c r="E5810" s="10" t="n">
        <v>2</v>
      </c>
      <c r="F5810" s="10" t="n">
        <v>3171.93</v>
      </c>
      <c r="G5810" s="10" t="n">
        <v>201</v>
      </c>
      <c r="H5810" s="10" t="n">
        <v>1763.43</v>
      </c>
    </row>
    <row r="5811" customFormat="false" ht="15" hidden="false" customHeight="false" outlineLevel="0" collapsed="false">
      <c r="A5811" s="9" t="s">
        <v>15959</v>
      </c>
      <c r="B5811" s="9" t="s">
        <v>71</v>
      </c>
      <c r="C5811" s="9" t="s">
        <v>10163</v>
      </c>
      <c r="D5811" s="9" t="s">
        <v>10156</v>
      </c>
      <c r="E5811" s="10" t="n">
        <v>1</v>
      </c>
      <c r="F5811" s="10" t="n">
        <v>3870.8</v>
      </c>
      <c r="G5811" s="10" t="n">
        <v>58</v>
      </c>
      <c r="H5811" s="10" t="n">
        <v>2151.97</v>
      </c>
    </row>
    <row r="5812" customFormat="false" ht="15" hidden="false" customHeight="false" outlineLevel="0" collapsed="false">
      <c r="A5812" s="9" t="s">
        <v>15960</v>
      </c>
      <c r="B5812" s="9" t="s">
        <v>70</v>
      </c>
      <c r="C5812" s="9" t="s">
        <v>10161</v>
      </c>
      <c r="D5812" s="9" t="s">
        <v>10156</v>
      </c>
      <c r="E5812" s="10" t="n">
        <v>2</v>
      </c>
      <c r="F5812" s="10" t="n">
        <v>3361.4</v>
      </c>
      <c r="G5812" s="10" t="n">
        <v>78</v>
      </c>
      <c r="H5812" s="10" t="n">
        <v>1868.77</v>
      </c>
    </row>
    <row r="5813" customFormat="false" ht="15" hidden="false" customHeight="false" outlineLevel="0" collapsed="false">
      <c r="A5813" s="9" t="s">
        <v>15961</v>
      </c>
      <c r="B5813" s="9" t="s">
        <v>70</v>
      </c>
      <c r="C5813" s="9" t="s">
        <v>10161</v>
      </c>
      <c r="D5813" s="9" t="s">
        <v>10154</v>
      </c>
      <c r="E5813" s="10" t="n">
        <v>18</v>
      </c>
      <c r="F5813" s="10" t="n">
        <v>118953.13</v>
      </c>
      <c r="G5813" s="10" t="n">
        <v>1</v>
      </c>
      <c r="H5813" s="10" t="n">
        <v>66131.92</v>
      </c>
    </row>
    <row r="5814" customFormat="false" ht="15" hidden="false" customHeight="false" outlineLevel="0" collapsed="false">
      <c r="A5814" s="9" t="s">
        <v>15962</v>
      </c>
      <c r="B5814" s="9" t="s">
        <v>71</v>
      </c>
      <c r="C5814" s="9" t="s">
        <v>10162</v>
      </c>
      <c r="D5814" s="9" t="s">
        <v>10155</v>
      </c>
      <c r="E5814" s="10" t="n">
        <v>4</v>
      </c>
      <c r="F5814" s="10" t="n">
        <v>69241.62</v>
      </c>
      <c r="G5814" s="10" t="n">
        <v>66</v>
      </c>
      <c r="H5814" s="10" t="n">
        <v>38494.84</v>
      </c>
    </row>
    <row r="5815" customFormat="false" ht="15" hidden="false" customHeight="false" outlineLevel="0" collapsed="false">
      <c r="A5815" s="9" t="s">
        <v>15963</v>
      </c>
      <c r="B5815" s="9" t="s">
        <v>65</v>
      </c>
      <c r="C5815" s="9" t="s">
        <v>10162</v>
      </c>
      <c r="D5815" s="9" t="s">
        <v>10154</v>
      </c>
      <c r="E5815" s="10" t="n">
        <v>16</v>
      </c>
      <c r="F5815" s="10" t="n">
        <v>137495.9</v>
      </c>
      <c r="G5815" s="10" t="n">
        <v>10</v>
      </c>
      <c r="H5815" s="10" t="n">
        <v>76440.76</v>
      </c>
    </row>
    <row r="5816" customFormat="false" ht="15" hidden="false" customHeight="false" outlineLevel="0" collapsed="false">
      <c r="A5816" s="9" t="s">
        <v>15964</v>
      </c>
      <c r="B5816" s="9" t="s">
        <v>71</v>
      </c>
      <c r="C5816" s="9" t="s">
        <v>10163</v>
      </c>
      <c r="D5816" s="9" t="s">
        <v>10156</v>
      </c>
      <c r="E5816" s="10" t="n">
        <v>1</v>
      </c>
      <c r="F5816" s="10" t="n">
        <v>1035.3</v>
      </c>
      <c r="G5816" s="10" t="n">
        <v>294</v>
      </c>
      <c r="H5816" s="10" t="n">
        <v>575.57</v>
      </c>
    </row>
    <row r="5817" customFormat="false" ht="15" hidden="false" customHeight="false" outlineLevel="0" collapsed="false">
      <c r="A5817" s="9" t="s">
        <v>15965</v>
      </c>
      <c r="B5817" s="9" t="s">
        <v>75</v>
      </c>
      <c r="C5817" s="9" t="s">
        <v>10163</v>
      </c>
      <c r="D5817" s="9" t="s">
        <v>10155</v>
      </c>
      <c r="E5817" s="10" t="n">
        <v>3</v>
      </c>
      <c r="F5817" s="10" t="n">
        <v>7248.46</v>
      </c>
      <c r="G5817" s="10" t="n">
        <v>4</v>
      </c>
      <c r="H5817" s="10" t="n">
        <v>4029.78</v>
      </c>
    </row>
    <row r="5818" customFormat="false" ht="15" hidden="false" customHeight="false" outlineLevel="0" collapsed="false">
      <c r="A5818" s="9" t="s">
        <v>15966</v>
      </c>
      <c r="B5818" s="9" t="s">
        <v>79</v>
      </c>
      <c r="C5818" s="9" t="s">
        <v>10161</v>
      </c>
      <c r="D5818" s="9" t="s">
        <v>10155</v>
      </c>
      <c r="E5818" s="10" t="n">
        <v>4</v>
      </c>
      <c r="F5818" s="10" t="n">
        <v>2401.2</v>
      </c>
      <c r="G5818" s="10" t="n">
        <v>7</v>
      </c>
      <c r="H5818" s="10" t="n">
        <v>1334.95</v>
      </c>
    </row>
    <row r="5819" customFormat="false" ht="15" hidden="false" customHeight="false" outlineLevel="0" collapsed="false">
      <c r="A5819" s="9" t="s">
        <v>15967</v>
      </c>
      <c r="B5819" s="9" t="s">
        <v>75</v>
      </c>
      <c r="C5819" s="9" t="s">
        <v>10164</v>
      </c>
      <c r="D5819" s="9" t="s">
        <v>10155</v>
      </c>
      <c r="E5819" s="10" t="n">
        <v>5</v>
      </c>
      <c r="F5819" s="10" t="n">
        <v>7806.65</v>
      </c>
      <c r="G5819" s="10" t="n">
        <v>79</v>
      </c>
      <c r="H5819" s="10" t="n">
        <v>4340.1</v>
      </c>
    </row>
    <row r="5820" customFormat="false" ht="15" hidden="false" customHeight="false" outlineLevel="0" collapsed="false">
      <c r="A5820" s="9" t="s">
        <v>15968</v>
      </c>
      <c r="B5820" s="9" t="s">
        <v>68</v>
      </c>
      <c r="C5820" s="9" t="s">
        <v>10161</v>
      </c>
      <c r="D5820" s="9" t="s">
        <v>10156</v>
      </c>
      <c r="E5820" s="10" t="n">
        <v>2</v>
      </c>
      <c r="F5820" s="10" t="n">
        <v>9922.59</v>
      </c>
      <c r="G5820" s="10" t="n">
        <v>46</v>
      </c>
      <c r="H5820" s="10" t="n">
        <v>5516.46</v>
      </c>
    </row>
    <row r="5821" customFormat="false" ht="15" hidden="false" customHeight="false" outlineLevel="0" collapsed="false">
      <c r="A5821" s="9" t="s">
        <v>15969</v>
      </c>
      <c r="B5821" s="9" t="s">
        <v>79</v>
      </c>
      <c r="C5821" s="9" t="s">
        <v>10161</v>
      </c>
      <c r="D5821" s="9" t="s">
        <v>10155</v>
      </c>
      <c r="E5821" s="10" t="n">
        <v>3</v>
      </c>
      <c r="F5821" s="10" t="n">
        <v>13751.71</v>
      </c>
      <c r="G5821" s="10" t="n">
        <v>57</v>
      </c>
      <c r="H5821" s="10" t="n">
        <v>7645.25</v>
      </c>
    </row>
    <row r="5822" customFormat="false" ht="15" hidden="false" customHeight="false" outlineLevel="0" collapsed="false">
      <c r="A5822" s="9" t="s">
        <v>15970</v>
      </c>
      <c r="B5822" s="9" t="s">
        <v>77</v>
      </c>
      <c r="C5822" s="9" t="s">
        <v>10161</v>
      </c>
      <c r="D5822" s="9" t="s">
        <v>10157</v>
      </c>
      <c r="E5822" s="10" t="n">
        <v>3</v>
      </c>
      <c r="F5822" s="10" t="n">
        <v>27577.54</v>
      </c>
      <c r="G5822" s="10" t="n">
        <v>150</v>
      </c>
      <c r="H5822" s="10" t="n">
        <v>15331.72</v>
      </c>
    </row>
    <row r="5823" customFormat="false" ht="15" hidden="false" customHeight="false" outlineLevel="0" collapsed="false">
      <c r="A5823" s="9" t="s">
        <v>15971</v>
      </c>
      <c r="B5823" s="9" t="s">
        <v>68</v>
      </c>
      <c r="C5823" s="9" t="s">
        <v>10161</v>
      </c>
      <c r="D5823" s="9" t="s">
        <v>10154</v>
      </c>
      <c r="E5823" s="10" t="n">
        <v>8</v>
      </c>
      <c r="F5823" s="10" t="n">
        <v>103040.42</v>
      </c>
      <c r="G5823" s="10" t="n">
        <v>37</v>
      </c>
      <c r="H5823" s="10" t="n">
        <v>57285.26</v>
      </c>
    </row>
    <row r="5824" customFormat="false" ht="15" hidden="false" customHeight="false" outlineLevel="0" collapsed="false">
      <c r="A5824" s="9" t="s">
        <v>15972</v>
      </c>
      <c r="B5824" s="9" t="s">
        <v>64</v>
      </c>
      <c r="C5824" s="9" t="s">
        <v>10161</v>
      </c>
      <c r="D5824" s="9" t="s">
        <v>10156</v>
      </c>
      <c r="E5824" s="10" t="n">
        <v>2</v>
      </c>
      <c r="F5824" s="10" t="n">
        <v>3762.39</v>
      </c>
      <c r="G5824" s="10" t="n">
        <v>16</v>
      </c>
      <c r="H5824" s="10" t="n">
        <v>2091.7</v>
      </c>
    </row>
    <row r="5825" customFormat="false" ht="15" hidden="false" customHeight="false" outlineLevel="0" collapsed="false">
      <c r="A5825" s="9" t="s">
        <v>15973</v>
      </c>
      <c r="B5825" s="9" t="s">
        <v>76</v>
      </c>
      <c r="C5825" s="9" t="s">
        <v>10161</v>
      </c>
      <c r="D5825" s="9" t="s">
        <v>10156</v>
      </c>
      <c r="E5825" s="10" t="n">
        <v>1</v>
      </c>
      <c r="F5825" s="10" t="n">
        <v>4100</v>
      </c>
      <c r="G5825" s="10" t="n">
        <v>182</v>
      </c>
      <c r="H5825" s="10" t="n">
        <v>2279.39</v>
      </c>
    </row>
    <row r="5826" customFormat="false" ht="15" hidden="false" customHeight="false" outlineLevel="0" collapsed="false">
      <c r="A5826" s="9" t="s">
        <v>15974</v>
      </c>
      <c r="B5826" s="9" t="s">
        <v>67</v>
      </c>
      <c r="C5826" s="9" t="s">
        <v>10161</v>
      </c>
      <c r="D5826" s="9" t="s">
        <v>10156</v>
      </c>
      <c r="E5826" s="10" t="n">
        <v>1</v>
      </c>
      <c r="F5826" s="10" t="n">
        <v>3584.49</v>
      </c>
      <c r="G5826" s="10" t="n">
        <v>112</v>
      </c>
      <c r="H5826" s="10" t="n">
        <v>1992.8</v>
      </c>
    </row>
    <row r="5827" customFormat="false" ht="15" hidden="false" customHeight="false" outlineLevel="0" collapsed="false">
      <c r="A5827" s="9" t="s">
        <v>15975</v>
      </c>
      <c r="B5827" s="9" t="s">
        <v>77</v>
      </c>
      <c r="C5827" s="9" t="s">
        <v>10161</v>
      </c>
      <c r="D5827" s="9" t="s">
        <v>10155</v>
      </c>
      <c r="E5827" s="10" t="n">
        <v>11</v>
      </c>
      <c r="F5827" s="10" t="n">
        <v>30575.54</v>
      </c>
      <c r="G5827" s="10" t="n">
        <v>10</v>
      </c>
      <c r="H5827" s="10" t="n">
        <v>16998.45</v>
      </c>
    </row>
    <row r="5828" customFormat="false" ht="15" hidden="false" customHeight="false" outlineLevel="0" collapsed="false">
      <c r="A5828" s="9" t="s">
        <v>15976</v>
      </c>
      <c r="B5828" s="9" t="s">
        <v>70</v>
      </c>
      <c r="C5828" s="9" t="s">
        <v>10161</v>
      </c>
      <c r="D5828" s="9" t="s">
        <v>10156</v>
      </c>
      <c r="E5828" s="10" t="n">
        <v>2</v>
      </c>
      <c r="F5828" s="10" t="n">
        <v>3943.6</v>
      </c>
      <c r="G5828" s="10" t="n">
        <v>27</v>
      </c>
      <c r="H5828" s="10" t="n">
        <v>2192.44</v>
      </c>
    </row>
    <row r="5829" customFormat="false" ht="15" hidden="false" customHeight="false" outlineLevel="0" collapsed="false">
      <c r="A5829" s="9" t="s">
        <v>15977</v>
      </c>
      <c r="B5829" s="9" t="s">
        <v>75</v>
      </c>
      <c r="C5829" s="9" t="s">
        <v>10162</v>
      </c>
      <c r="D5829" s="9" t="s">
        <v>10155</v>
      </c>
      <c r="E5829" s="10" t="n">
        <v>5</v>
      </c>
      <c r="F5829" s="10" t="n">
        <v>29863.03</v>
      </c>
      <c r="G5829" s="10" t="n">
        <v>50</v>
      </c>
      <c r="H5829" s="10" t="n">
        <v>16602.33</v>
      </c>
    </row>
    <row r="5830" customFormat="false" ht="15" hidden="false" customHeight="false" outlineLevel="0" collapsed="false">
      <c r="A5830" s="9" t="s">
        <v>15978</v>
      </c>
      <c r="B5830" s="9" t="s">
        <v>68</v>
      </c>
      <c r="C5830" s="9" t="s">
        <v>10161</v>
      </c>
      <c r="D5830" s="9" t="s">
        <v>10155</v>
      </c>
      <c r="E5830" s="10" t="n">
        <v>3</v>
      </c>
      <c r="F5830" s="10" t="n">
        <v>12571.65</v>
      </c>
      <c r="G5830" s="10" t="n">
        <v>105</v>
      </c>
      <c r="H5830" s="10" t="n">
        <v>6989.2</v>
      </c>
    </row>
    <row r="5831" customFormat="false" ht="15" hidden="false" customHeight="false" outlineLevel="0" collapsed="false">
      <c r="A5831" s="9" t="s">
        <v>15979</v>
      </c>
      <c r="B5831" s="9" t="s">
        <v>71</v>
      </c>
      <c r="C5831" s="9" t="s">
        <v>10163</v>
      </c>
      <c r="D5831" s="9" t="s">
        <v>10156</v>
      </c>
      <c r="E5831" s="10" t="n">
        <v>2</v>
      </c>
      <c r="F5831" s="10" t="n">
        <v>14018.11</v>
      </c>
      <c r="G5831" s="10" t="n">
        <v>7</v>
      </c>
      <c r="H5831" s="10" t="n">
        <v>7793.36</v>
      </c>
    </row>
    <row r="5832" customFormat="false" ht="15" hidden="false" customHeight="false" outlineLevel="0" collapsed="false">
      <c r="A5832" s="9" t="s">
        <v>15980</v>
      </c>
      <c r="B5832" s="9" t="s">
        <v>73</v>
      </c>
      <c r="C5832" s="9" t="s">
        <v>10164</v>
      </c>
      <c r="D5832" s="9" t="s">
        <v>10155</v>
      </c>
      <c r="E5832" s="10" t="n">
        <v>11</v>
      </c>
      <c r="F5832" s="10" t="n">
        <v>44996.95</v>
      </c>
      <c r="G5832" s="10" t="n">
        <v>5</v>
      </c>
      <c r="H5832" s="10" t="n">
        <v>25016.03</v>
      </c>
    </row>
    <row r="5833" customFormat="false" ht="15" hidden="false" customHeight="false" outlineLevel="0" collapsed="false">
      <c r="A5833" s="9" t="s">
        <v>15981</v>
      </c>
      <c r="B5833" s="9" t="s">
        <v>77</v>
      </c>
      <c r="C5833" s="9" t="s">
        <v>10161</v>
      </c>
      <c r="D5833" s="9" t="s">
        <v>10154</v>
      </c>
      <c r="E5833" s="10" t="n">
        <v>10</v>
      </c>
      <c r="F5833" s="10" t="n">
        <v>92173.01</v>
      </c>
      <c r="G5833" s="10" t="n">
        <v>12</v>
      </c>
      <c r="H5833" s="10" t="n">
        <v>51243.53</v>
      </c>
    </row>
    <row r="5834" customFormat="false" ht="15" hidden="false" customHeight="false" outlineLevel="0" collapsed="false">
      <c r="A5834" s="9" t="s">
        <v>15982</v>
      </c>
      <c r="B5834" s="9" t="s">
        <v>73</v>
      </c>
      <c r="C5834" s="9" t="s">
        <v>10161</v>
      </c>
      <c r="D5834" s="9" t="s">
        <v>10155</v>
      </c>
      <c r="E5834" s="10" t="n">
        <v>5</v>
      </c>
      <c r="F5834" s="10" t="n">
        <v>15113.29</v>
      </c>
      <c r="G5834" s="10" t="n">
        <v>34</v>
      </c>
      <c r="H5834" s="10" t="n">
        <v>8402.22</v>
      </c>
    </row>
    <row r="5835" customFormat="false" ht="15" hidden="false" customHeight="false" outlineLevel="0" collapsed="false">
      <c r="A5835" s="9" t="s">
        <v>15983</v>
      </c>
      <c r="B5835" s="9" t="s">
        <v>77</v>
      </c>
      <c r="C5835" s="9" t="s">
        <v>10162</v>
      </c>
      <c r="D5835" s="9" t="s">
        <v>10154</v>
      </c>
      <c r="E5835" s="10" t="n">
        <v>14</v>
      </c>
      <c r="F5835" s="10" t="n">
        <v>80260.18</v>
      </c>
      <c r="G5835" s="10" t="n">
        <v>7</v>
      </c>
      <c r="H5835" s="10" t="n">
        <v>44620.6</v>
      </c>
    </row>
    <row r="5836" customFormat="false" ht="15" hidden="false" customHeight="false" outlineLevel="0" collapsed="false">
      <c r="A5836" s="9" t="s">
        <v>15984</v>
      </c>
      <c r="B5836" s="9" t="s">
        <v>71</v>
      </c>
      <c r="C5836" s="9" t="s">
        <v>10164</v>
      </c>
      <c r="D5836" s="9" t="s">
        <v>10155</v>
      </c>
      <c r="E5836" s="10" t="n">
        <v>5</v>
      </c>
      <c r="F5836" s="10" t="n">
        <v>37999.5</v>
      </c>
      <c r="G5836" s="10" t="n">
        <v>17</v>
      </c>
      <c r="H5836" s="10" t="n">
        <v>21125.8</v>
      </c>
    </row>
    <row r="5837" customFormat="false" ht="15" hidden="false" customHeight="false" outlineLevel="0" collapsed="false">
      <c r="A5837" s="9" t="s">
        <v>15985</v>
      </c>
      <c r="B5837" s="9" t="s">
        <v>75</v>
      </c>
      <c r="C5837" s="9" t="s">
        <v>10161</v>
      </c>
      <c r="D5837" s="9" t="s">
        <v>10155</v>
      </c>
      <c r="E5837" s="10" t="n">
        <v>3</v>
      </c>
      <c r="F5837" s="10" t="n">
        <v>7612.65</v>
      </c>
      <c r="G5837" s="10" t="n">
        <v>90</v>
      </c>
      <c r="H5837" s="10" t="n">
        <v>4232.25</v>
      </c>
    </row>
    <row r="5838" customFormat="false" ht="15" hidden="false" customHeight="false" outlineLevel="0" collapsed="false">
      <c r="A5838" s="9" t="s">
        <v>15986</v>
      </c>
      <c r="B5838" s="9" t="s">
        <v>68</v>
      </c>
      <c r="C5838" s="9" t="s">
        <v>10161</v>
      </c>
      <c r="D5838" s="9" t="s">
        <v>10155</v>
      </c>
      <c r="E5838" s="10" t="n">
        <v>3</v>
      </c>
      <c r="F5838" s="10" t="n">
        <v>9344</v>
      </c>
      <c r="G5838" s="10" t="n">
        <v>78</v>
      </c>
      <c r="H5838" s="10" t="n">
        <v>5194.79</v>
      </c>
    </row>
    <row r="5839" customFormat="false" ht="15" hidden="false" customHeight="false" outlineLevel="0" collapsed="false">
      <c r="A5839" s="9" t="s">
        <v>15987</v>
      </c>
      <c r="B5839" s="9" t="s">
        <v>75</v>
      </c>
      <c r="C5839" s="9" t="s">
        <v>10161</v>
      </c>
      <c r="D5839" s="9" t="s">
        <v>10155</v>
      </c>
      <c r="E5839" s="10" t="n">
        <v>3</v>
      </c>
      <c r="F5839" s="10" t="n">
        <v>9605.45</v>
      </c>
      <c r="G5839" s="10" t="n">
        <v>7</v>
      </c>
      <c r="H5839" s="10" t="n">
        <v>5340.14</v>
      </c>
    </row>
    <row r="5840" customFormat="false" ht="15" hidden="false" customHeight="false" outlineLevel="0" collapsed="false">
      <c r="A5840" s="9" t="s">
        <v>15988</v>
      </c>
      <c r="B5840" s="9" t="s">
        <v>77</v>
      </c>
      <c r="C5840" s="9" t="s">
        <v>10161</v>
      </c>
      <c r="D5840" s="9" t="s">
        <v>10156</v>
      </c>
      <c r="E5840" s="10" t="n">
        <v>1</v>
      </c>
      <c r="F5840" s="10" t="n">
        <v>5761.85</v>
      </c>
      <c r="G5840" s="10" t="n">
        <v>322</v>
      </c>
      <c r="H5840" s="10" t="n">
        <v>3203.3</v>
      </c>
    </row>
    <row r="5841" customFormat="false" ht="15" hidden="false" customHeight="false" outlineLevel="0" collapsed="false">
      <c r="A5841" s="9" t="s">
        <v>15989</v>
      </c>
      <c r="B5841" s="9" t="s">
        <v>64</v>
      </c>
      <c r="C5841" s="9" t="s">
        <v>10164</v>
      </c>
      <c r="D5841" s="9" t="s">
        <v>10155</v>
      </c>
      <c r="E5841" s="10" t="n">
        <v>6</v>
      </c>
      <c r="F5841" s="10" t="n">
        <v>25890.06</v>
      </c>
      <c r="G5841" s="10" t="n">
        <v>3</v>
      </c>
      <c r="H5841" s="10" t="n">
        <v>14393.56</v>
      </c>
    </row>
    <row r="5842" customFormat="false" ht="15" hidden="false" customHeight="false" outlineLevel="0" collapsed="false">
      <c r="A5842" s="9" t="s">
        <v>15990</v>
      </c>
      <c r="B5842" s="9" t="s">
        <v>74</v>
      </c>
      <c r="C5842" s="9" t="s">
        <v>10162</v>
      </c>
      <c r="D5842" s="9" t="s">
        <v>10157</v>
      </c>
      <c r="E5842" s="10" t="n">
        <v>3</v>
      </c>
      <c r="F5842" s="10" t="n">
        <v>5718.1</v>
      </c>
      <c r="G5842" s="10" t="n">
        <v>200</v>
      </c>
      <c r="H5842" s="10" t="n">
        <v>3178.97</v>
      </c>
    </row>
    <row r="5843" customFormat="false" ht="15" hidden="false" customHeight="false" outlineLevel="0" collapsed="false">
      <c r="A5843" s="9" t="s">
        <v>15991</v>
      </c>
      <c r="B5843" s="9" t="s">
        <v>62</v>
      </c>
      <c r="C5843" s="9" t="s">
        <v>10161</v>
      </c>
      <c r="D5843" s="9" t="s">
        <v>10157</v>
      </c>
      <c r="E5843" s="10" t="n">
        <v>2</v>
      </c>
      <c r="F5843" s="10" t="n">
        <v>2752.22</v>
      </c>
      <c r="G5843" s="10" t="n">
        <v>190</v>
      </c>
      <c r="H5843" s="10" t="n">
        <v>1530.1</v>
      </c>
    </row>
    <row r="5844" customFormat="false" ht="15" hidden="false" customHeight="false" outlineLevel="0" collapsed="false">
      <c r="A5844" s="9" t="s">
        <v>15992</v>
      </c>
      <c r="B5844" s="9" t="s">
        <v>79</v>
      </c>
      <c r="C5844" s="9" t="s">
        <v>10161</v>
      </c>
      <c r="D5844" s="9" t="s">
        <v>10154</v>
      </c>
      <c r="E5844" s="10" t="n">
        <v>6</v>
      </c>
      <c r="F5844" s="10" t="n">
        <v>74288.21</v>
      </c>
      <c r="G5844" s="10" t="n">
        <v>66</v>
      </c>
      <c r="H5844" s="10" t="n">
        <v>41300.49</v>
      </c>
    </row>
    <row r="5845" customFormat="false" ht="15" hidden="false" customHeight="false" outlineLevel="0" collapsed="false">
      <c r="A5845" s="9" t="s">
        <v>15993</v>
      </c>
      <c r="B5845" s="9" t="s">
        <v>62</v>
      </c>
      <c r="C5845" s="9" t="s">
        <v>10161</v>
      </c>
      <c r="D5845" s="9" t="s">
        <v>10156</v>
      </c>
      <c r="E5845" s="10" t="n">
        <v>1</v>
      </c>
      <c r="F5845" s="10" t="n">
        <v>4070.01</v>
      </c>
      <c r="G5845" s="10" t="n">
        <v>4</v>
      </c>
      <c r="H5845" s="10" t="n">
        <v>2262.72</v>
      </c>
    </row>
    <row r="5846" customFormat="false" ht="15" hidden="false" customHeight="false" outlineLevel="0" collapsed="false">
      <c r="A5846" s="9" t="s">
        <v>15994</v>
      </c>
      <c r="B5846" s="9" t="s">
        <v>79</v>
      </c>
      <c r="C5846" s="9" t="s">
        <v>10161</v>
      </c>
      <c r="D5846" s="9" t="s">
        <v>10156</v>
      </c>
      <c r="E5846" s="10" t="n">
        <v>1</v>
      </c>
      <c r="F5846" s="10" t="n">
        <v>14037.1</v>
      </c>
      <c r="G5846" s="10" t="n">
        <v>269</v>
      </c>
      <c r="H5846" s="10" t="n">
        <v>7803.92</v>
      </c>
    </row>
    <row r="5847" customFormat="false" ht="15" hidden="false" customHeight="false" outlineLevel="0" collapsed="false">
      <c r="A5847" s="9" t="s">
        <v>15995</v>
      </c>
      <c r="B5847" s="9" t="s">
        <v>68</v>
      </c>
      <c r="C5847" s="9" t="s">
        <v>10161</v>
      </c>
      <c r="D5847" s="9" t="s">
        <v>10156</v>
      </c>
      <c r="E5847" s="10" t="n">
        <v>2</v>
      </c>
      <c r="F5847" s="10" t="n">
        <v>12319.6</v>
      </c>
      <c r="G5847" s="10" t="n">
        <v>116</v>
      </c>
      <c r="H5847" s="10" t="n">
        <v>6849.07</v>
      </c>
    </row>
    <row r="5848" customFormat="false" ht="15" hidden="false" customHeight="false" outlineLevel="0" collapsed="false">
      <c r="A5848" s="9" t="s">
        <v>15996</v>
      </c>
      <c r="B5848" s="9" t="s">
        <v>62</v>
      </c>
      <c r="C5848" s="9" t="s">
        <v>10161</v>
      </c>
      <c r="D5848" s="9" t="s">
        <v>10155</v>
      </c>
      <c r="E5848" s="10" t="n">
        <v>3</v>
      </c>
      <c r="F5848" s="10" t="n">
        <v>11006.07</v>
      </c>
      <c r="G5848" s="10" t="n">
        <v>2</v>
      </c>
      <c r="H5848" s="10" t="n">
        <v>6118.82</v>
      </c>
    </row>
    <row r="5849" customFormat="false" ht="15" hidden="false" customHeight="false" outlineLevel="0" collapsed="false">
      <c r="A5849" s="9" t="s">
        <v>15997</v>
      </c>
      <c r="B5849" s="9" t="s">
        <v>69</v>
      </c>
      <c r="C5849" s="9" t="s">
        <v>10161</v>
      </c>
      <c r="D5849" s="9" t="s">
        <v>10156</v>
      </c>
      <c r="E5849" s="10" t="n">
        <v>1</v>
      </c>
      <c r="F5849" s="10" t="n">
        <v>4274.65</v>
      </c>
      <c r="G5849" s="10" t="n">
        <v>284</v>
      </c>
      <c r="H5849" s="10" t="n">
        <v>2376.49</v>
      </c>
    </row>
    <row r="5850" customFormat="false" ht="15" hidden="false" customHeight="false" outlineLevel="0" collapsed="false">
      <c r="A5850" s="9" t="s">
        <v>15998</v>
      </c>
      <c r="B5850" s="9" t="s">
        <v>68</v>
      </c>
      <c r="C5850" s="9" t="s">
        <v>10163</v>
      </c>
      <c r="D5850" s="9" t="s">
        <v>10156</v>
      </c>
      <c r="E5850" s="10" t="n">
        <v>1</v>
      </c>
      <c r="F5850" s="10" t="n">
        <v>3552.45</v>
      </c>
      <c r="G5850" s="10" t="n">
        <v>109</v>
      </c>
      <c r="H5850" s="10" t="n">
        <v>1974.98</v>
      </c>
    </row>
    <row r="5851" customFormat="false" ht="15" hidden="false" customHeight="false" outlineLevel="0" collapsed="false">
      <c r="A5851" s="9" t="s">
        <v>15999</v>
      </c>
      <c r="B5851" s="9" t="s">
        <v>74</v>
      </c>
      <c r="C5851" s="9" t="s">
        <v>10161</v>
      </c>
      <c r="D5851" s="9" t="s">
        <v>10155</v>
      </c>
      <c r="E5851" s="10" t="n">
        <v>6</v>
      </c>
      <c r="F5851" s="10" t="n">
        <v>25207.98</v>
      </c>
      <c r="G5851" s="10" t="n">
        <v>4</v>
      </c>
      <c r="H5851" s="10" t="n">
        <v>14014.36</v>
      </c>
    </row>
    <row r="5852" customFormat="false" ht="15" hidden="false" customHeight="false" outlineLevel="0" collapsed="false">
      <c r="A5852" s="9" t="s">
        <v>16000</v>
      </c>
      <c r="B5852" s="9" t="s">
        <v>74</v>
      </c>
      <c r="C5852" s="9" t="s">
        <v>10161</v>
      </c>
      <c r="D5852" s="9" t="s">
        <v>10155</v>
      </c>
      <c r="E5852" s="10" t="n">
        <v>4</v>
      </c>
      <c r="F5852" s="10" t="n">
        <v>4575.46</v>
      </c>
      <c r="G5852" s="10" t="n">
        <v>26</v>
      </c>
      <c r="H5852" s="10" t="n">
        <v>2543.72</v>
      </c>
    </row>
    <row r="5853" customFormat="false" ht="15" hidden="false" customHeight="false" outlineLevel="0" collapsed="false">
      <c r="A5853" s="9" t="s">
        <v>16001</v>
      </c>
      <c r="B5853" s="9" t="s">
        <v>64</v>
      </c>
      <c r="C5853" s="9" t="s">
        <v>10161</v>
      </c>
      <c r="D5853" s="9" t="s">
        <v>10156</v>
      </c>
      <c r="E5853" s="10" t="n">
        <v>1</v>
      </c>
      <c r="F5853" s="10" t="n">
        <v>719.1</v>
      </c>
      <c r="G5853" s="10" t="n">
        <v>212</v>
      </c>
      <c r="H5853" s="10" t="n">
        <v>399.78</v>
      </c>
    </row>
    <row r="5854" customFormat="false" ht="15" hidden="false" customHeight="false" outlineLevel="0" collapsed="false">
      <c r="A5854" s="9" t="s">
        <v>16002</v>
      </c>
      <c r="B5854" s="9" t="s">
        <v>77</v>
      </c>
      <c r="C5854" s="9" t="s">
        <v>10162</v>
      </c>
      <c r="D5854" s="9" t="s">
        <v>10155</v>
      </c>
      <c r="E5854" s="10" t="n">
        <v>3</v>
      </c>
      <c r="F5854" s="10" t="n">
        <v>3935.95</v>
      </c>
      <c r="G5854" s="10" t="n">
        <v>2</v>
      </c>
      <c r="H5854" s="10" t="n">
        <v>2188.19</v>
      </c>
    </row>
    <row r="5855" customFormat="false" ht="15" hidden="false" customHeight="false" outlineLevel="0" collapsed="false">
      <c r="A5855" s="9" t="s">
        <v>16003</v>
      </c>
      <c r="B5855" s="9" t="s">
        <v>74</v>
      </c>
      <c r="C5855" s="9" t="s">
        <v>10161</v>
      </c>
      <c r="D5855" s="9" t="s">
        <v>10156</v>
      </c>
      <c r="E5855" s="10" t="n">
        <v>2</v>
      </c>
      <c r="F5855" s="10" t="n">
        <v>20358.8</v>
      </c>
      <c r="G5855" s="10" t="n">
        <v>7</v>
      </c>
      <c r="H5855" s="10" t="n">
        <v>11318.46</v>
      </c>
    </row>
    <row r="5856" customFormat="false" ht="15" hidden="false" customHeight="false" outlineLevel="0" collapsed="false">
      <c r="A5856" s="9" t="s">
        <v>16004</v>
      </c>
      <c r="B5856" s="9" t="s">
        <v>70</v>
      </c>
      <c r="C5856" s="9" t="s">
        <v>10161</v>
      </c>
      <c r="D5856" s="9" t="s">
        <v>10156</v>
      </c>
      <c r="E5856" s="10" t="n">
        <v>2</v>
      </c>
      <c r="F5856" s="10" t="n">
        <v>18056.4</v>
      </c>
      <c r="G5856" s="10" t="n">
        <v>22</v>
      </c>
      <c r="H5856" s="10" t="n">
        <v>10038.44</v>
      </c>
    </row>
    <row r="5857" customFormat="false" ht="15" hidden="false" customHeight="false" outlineLevel="0" collapsed="false">
      <c r="A5857" s="9" t="s">
        <v>16005</v>
      </c>
      <c r="B5857" s="9" t="s">
        <v>71</v>
      </c>
      <c r="C5857" s="9" t="s">
        <v>10161</v>
      </c>
      <c r="D5857" s="9" t="s">
        <v>10155</v>
      </c>
      <c r="E5857" s="10" t="n">
        <v>4</v>
      </c>
      <c r="F5857" s="10" t="n">
        <v>14024.5</v>
      </c>
      <c r="G5857" s="10" t="n">
        <v>13</v>
      </c>
      <c r="H5857" s="10" t="n">
        <v>7796.91</v>
      </c>
    </row>
    <row r="5858" customFormat="false" ht="15" hidden="false" customHeight="false" outlineLevel="0" collapsed="false">
      <c r="A5858" s="9" t="s">
        <v>16006</v>
      </c>
      <c r="B5858" s="9" t="s">
        <v>71</v>
      </c>
      <c r="C5858" s="9" t="s">
        <v>10161</v>
      </c>
      <c r="D5858" s="9" t="s">
        <v>10157</v>
      </c>
      <c r="E5858" s="10" t="n">
        <v>4</v>
      </c>
      <c r="F5858" s="10" t="n">
        <v>8202.45</v>
      </c>
      <c r="G5858" s="10" t="n">
        <v>127</v>
      </c>
      <c r="H5858" s="10" t="n">
        <v>4560.15</v>
      </c>
    </row>
    <row r="5859" customFormat="false" ht="15" hidden="false" customHeight="false" outlineLevel="0" collapsed="false">
      <c r="A5859" s="9" t="s">
        <v>16007</v>
      </c>
      <c r="B5859" s="9" t="s">
        <v>64</v>
      </c>
      <c r="C5859" s="9" t="s">
        <v>10162</v>
      </c>
      <c r="D5859" s="9" t="s">
        <v>10155</v>
      </c>
      <c r="E5859" s="10" t="n">
        <v>3</v>
      </c>
      <c r="F5859" s="10" t="n">
        <v>4368.2</v>
      </c>
      <c r="G5859" s="10" t="n">
        <v>39</v>
      </c>
      <c r="H5859" s="10" t="n">
        <v>2428.5</v>
      </c>
    </row>
    <row r="5860" customFormat="false" ht="15" hidden="false" customHeight="false" outlineLevel="0" collapsed="false">
      <c r="A5860" s="9" t="s">
        <v>16008</v>
      </c>
      <c r="B5860" s="9" t="s">
        <v>75</v>
      </c>
      <c r="C5860" s="9" t="s">
        <v>10164</v>
      </c>
      <c r="D5860" s="9" t="s">
        <v>10156</v>
      </c>
      <c r="E5860" s="10" t="n">
        <v>2</v>
      </c>
      <c r="F5860" s="10" t="n">
        <v>2741.9</v>
      </c>
      <c r="G5860" s="10" t="n">
        <v>76</v>
      </c>
      <c r="H5860" s="10" t="n">
        <v>1524.36</v>
      </c>
    </row>
    <row r="5861" customFormat="false" ht="15" hidden="false" customHeight="false" outlineLevel="0" collapsed="false">
      <c r="A5861" s="9" t="s">
        <v>16009</v>
      </c>
      <c r="B5861" s="9" t="s">
        <v>62</v>
      </c>
      <c r="C5861" s="9" t="s">
        <v>10163</v>
      </c>
      <c r="D5861" s="9" t="s">
        <v>10156</v>
      </c>
      <c r="E5861" s="10" t="n">
        <v>1</v>
      </c>
      <c r="F5861" s="10" t="n">
        <v>631.84</v>
      </c>
      <c r="G5861" s="10" t="n">
        <v>25</v>
      </c>
      <c r="H5861" s="10" t="n">
        <v>351.27</v>
      </c>
    </row>
    <row r="5862" customFormat="false" ht="15" hidden="false" customHeight="false" outlineLevel="0" collapsed="false">
      <c r="A5862" s="9" t="s">
        <v>16010</v>
      </c>
      <c r="B5862" s="9" t="s">
        <v>76</v>
      </c>
      <c r="C5862" s="9" t="s">
        <v>10161</v>
      </c>
      <c r="D5862" s="9" t="s">
        <v>10156</v>
      </c>
      <c r="E5862" s="10" t="n">
        <v>1</v>
      </c>
      <c r="F5862" s="10" t="n">
        <v>932.15</v>
      </c>
      <c r="G5862" s="10" t="n">
        <v>56</v>
      </c>
      <c r="H5862" s="10" t="n">
        <v>518.23</v>
      </c>
    </row>
    <row r="5863" customFormat="false" ht="15" hidden="false" customHeight="false" outlineLevel="0" collapsed="false">
      <c r="A5863" s="9" t="s">
        <v>16011</v>
      </c>
      <c r="B5863" s="9" t="s">
        <v>74</v>
      </c>
      <c r="C5863" s="9" t="s">
        <v>10161</v>
      </c>
      <c r="D5863" s="9" t="s">
        <v>10156</v>
      </c>
      <c r="E5863" s="10" t="n">
        <v>1</v>
      </c>
      <c r="F5863" s="10" t="n">
        <v>973.35</v>
      </c>
      <c r="G5863" s="10" t="n">
        <v>174</v>
      </c>
      <c r="H5863" s="10" t="n">
        <v>541.13</v>
      </c>
    </row>
    <row r="5864" customFormat="false" ht="15" hidden="false" customHeight="false" outlineLevel="0" collapsed="false">
      <c r="A5864" s="9" t="s">
        <v>16012</v>
      </c>
      <c r="B5864" s="9" t="s">
        <v>70</v>
      </c>
      <c r="C5864" s="9" t="s">
        <v>10163</v>
      </c>
      <c r="D5864" s="9" t="s">
        <v>10155</v>
      </c>
      <c r="E5864" s="10" t="n">
        <v>5</v>
      </c>
      <c r="F5864" s="10" t="n">
        <v>10246.49</v>
      </c>
      <c r="G5864" s="10" t="n">
        <v>88</v>
      </c>
      <c r="H5864" s="10" t="n">
        <v>5696.53</v>
      </c>
    </row>
    <row r="5865" customFormat="false" ht="15" hidden="false" customHeight="false" outlineLevel="0" collapsed="false">
      <c r="A5865" s="9" t="s">
        <v>16013</v>
      </c>
      <c r="B5865" s="9" t="s">
        <v>62</v>
      </c>
      <c r="C5865" s="9" t="s">
        <v>10161</v>
      </c>
      <c r="D5865" s="9" t="s">
        <v>10155</v>
      </c>
      <c r="E5865" s="10" t="n">
        <v>9</v>
      </c>
      <c r="F5865" s="10" t="n">
        <v>13089.29</v>
      </c>
      <c r="G5865" s="10" t="n">
        <v>35</v>
      </c>
      <c r="H5865" s="10" t="n">
        <v>7276.98</v>
      </c>
    </row>
    <row r="5866" customFormat="false" ht="15" hidden="false" customHeight="false" outlineLevel="0" collapsed="false">
      <c r="A5866" s="9" t="s">
        <v>16014</v>
      </c>
      <c r="B5866" s="9" t="s">
        <v>68</v>
      </c>
      <c r="C5866" s="9" t="s">
        <v>10162</v>
      </c>
      <c r="D5866" s="9" t="s">
        <v>10155</v>
      </c>
      <c r="E5866" s="10" t="n">
        <v>3</v>
      </c>
      <c r="F5866" s="10" t="n">
        <v>6763.3</v>
      </c>
      <c r="G5866" s="10" t="n">
        <v>13</v>
      </c>
      <c r="H5866" s="10" t="n">
        <v>3760.05</v>
      </c>
    </row>
    <row r="5867" customFormat="false" ht="15" hidden="false" customHeight="false" outlineLevel="0" collapsed="false">
      <c r="A5867" s="9" t="s">
        <v>16015</v>
      </c>
      <c r="B5867" s="9" t="s">
        <v>71</v>
      </c>
      <c r="C5867" s="9" t="s">
        <v>10161</v>
      </c>
      <c r="D5867" s="9" t="s">
        <v>10156</v>
      </c>
      <c r="E5867" s="10" t="n">
        <v>2</v>
      </c>
      <c r="F5867" s="10" t="n">
        <v>3673.7</v>
      </c>
      <c r="G5867" s="10" t="n">
        <v>31</v>
      </c>
      <c r="H5867" s="10" t="n">
        <v>2042.39</v>
      </c>
    </row>
    <row r="5868" customFormat="false" ht="15" hidden="false" customHeight="false" outlineLevel="0" collapsed="false">
      <c r="A5868" s="9" t="s">
        <v>16016</v>
      </c>
      <c r="B5868" s="9" t="s">
        <v>63</v>
      </c>
      <c r="C5868" s="9" t="s">
        <v>10161</v>
      </c>
      <c r="D5868" s="9" t="s">
        <v>10156</v>
      </c>
      <c r="E5868" s="10" t="n">
        <v>1</v>
      </c>
      <c r="F5868" s="10" t="n">
        <v>3229.07</v>
      </c>
      <c r="G5868" s="10" t="n">
        <v>20</v>
      </c>
      <c r="H5868" s="10" t="n">
        <v>1795.2</v>
      </c>
    </row>
    <row r="5869" customFormat="false" ht="15" hidden="false" customHeight="false" outlineLevel="0" collapsed="false">
      <c r="A5869" s="9" t="s">
        <v>16017</v>
      </c>
      <c r="B5869" s="9" t="s">
        <v>71</v>
      </c>
      <c r="C5869" s="9" t="s">
        <v>10161</v>
      </c>
      <c r="D5869" s="9" t="s">
        <v>10157</v>
      </c>
      <c r="E5869" s="10" t="n">
        <v>7</v>
      </c>
      <c r="F5869" s="10" t="n">
        <v>11728.42</v>
      </c>
      <c r="G5869" s="10" t="n">
        <v>142</v>
      </c>
      <c r="H5869" s="10" t="n">
        <v>6520.41</v>
      </c>
    </row>
    <row r="5870" customFormat="false" ht="15" hidden="false" customHeight="false" outlineLevel="0" collapsed="false">
      <c r="A5870" s="9" t="s">
        <v>16018</v>
      </c>
      <c r="B5870" s="9" t="s">
        <v>62</v>
      </c>
      <c r="C5870" s="9" t="s">
        <v>10163</v>
      </c>
      <c r="D5870" s="9" t="s">
        <v>10154</v>
      </c>
      <c r="E5870" s="10" t="n">
        <v>4</v>
      </c>
      <c r="F5870" s="10" t="n">
        <v>82959.35</v>
      </c>
      <c r="G5870" s="10" t="n">
        <v>35</v>
      </c>
      <c r="H5870" s="10" t="n">
        <v>46121.2</v>
      </c>
    </row>
    <row r="5871" customFormat="false" ht="15" hidden="false" customHeight="false" outlineLevel="0" collapsed="false">
      <c r="A5871" s="9" t="s">
        <v>16019</v>
      </c>
      <c r="B5871" s="9" t="s">
        <v>76</v>
      </c>
      <c r="C5871" s="9" t="s">
        <v>10164</v>
      </c>
      <c r="D5871" s="9" t="s">
        <v>10154</v>
      </c>
      <c r="E5871" s="10" t="n">
        <v>13</v>
      </c>
      <c r="F5871" s="10" t="n">
        <v>109998.39</v>
      </c>
      <c r="G5871" s="10" t="n">
        <v>28</v>
      </c>
      <c r="H5871" s="10" t="n">
        <v>61153.54</v>
      </c>
    </row>
    <row r="5872" customFormat="false" ht="15" hidden="false" customHeight="false" outlineLevel="0" collapsed="false">
      <c r="A5872" s="9" t="s">
        <v>16020</v>
      </c>
      <c r="B5872" s="9" t="s">
        <v>62</v>
      </c>
      <c r="C5872" s="9" t="s">
        <v>10164</v>
      </c>
      <c r="D5872" s="9" t="s">
        <v>10155</v>
      </c>
      <c r="E5872" s="10" t="n">
        <v>3</v>
      </c>
      <c r="F5872" s="10" t="n">
        <v>5580.05</v>
      </c>
      <c r="G5872" s="10" t="n">
        <v>55</v>
      </c>
      <c r="H5872" s="10" t="n">
        <v>3102.23</v>
      </c>
    </row>
    <row r="5873" customFormat="false" ht="15" hidden="false" customHeight="false" outlineLevel="0" collapsed="false">
      <c r="A5873" s="9" t="s">
        <v>16021</v>
      </c>
      <c r="B5873" s="9" t="s">
        <v>77</v>
      </c>
      <c r="C5873" s="9" t="s">
        <v>10161</v>
      </c>
      <c r="D5873" s="9" t="s">
        <v>10157</v>
      </c>
      <c r="E5873" s="10" t="n">
        <v>2</v>
      </c>
      <c r="F5873" s="10" t="n">
        <v>1304.15</v>
      </c>
      <c r="G5873" s="10" t="n">
        <v>286</v>
      </c>
      <c r="H5873" s="10" t="n">
        <v>725.04</v>
      </c>
    </row>
    <row r="5874" customFormat="false" ht="15" hidden="false" customHeight="false" outlineLevel="0" collapsed="false">
      <c r="A5874" s="9" t="s">
        <v>16022</v>
      </c>
      <c r="B5874" s="9" t="s">
        <v>71</v>
      </c>
      <c r="C5874" s="9" t="s">
        <v>10161</v>
      </c>
      <c r="D5874" s="9" t="s">
        <v>10156</v>
      </c>
      <c r="E5874" s="10" t="n">
        <v>2</v>
      </c>
      <c r="F5874" s="10" t="n">
        <v>57343.35</v>
      </c>
      <c r="G5874" s="10" t="n">
        <v>19</v>
      </c>
      <c r="H5874" s="10" t="n">
        <v>31880</v>
      </c>
    </row>
    <row r="5875" customFormat="false" ht="15" hidden="false" customHeight="false" outlineLevel="0" collapsed="false">
      <c r="A5875" s="9" t="s">
        <v>16023</v>
      </c>
      <c r="B5875" s="9" t="s">
        <v>79</v>
      </c>
      <c r="C5875" s="9" t="s">
        <v>10161</v>
      </c>
      <c r="D5875" s="9" t="s">
        <v>10155</v>
      </c>
      <c r="E5875" s="10" t="n">
        <v>9</v>
      </c>
      <c r="F5875" s="10" t="n">
        <v>59559.15</v>
      </c>
      <c r="G5875" s="10" t="n">
        <v>19</v>
      </c>
      <c r="H5875" s="10" t="n">
        <v>33111.87</v>
      </c>
    </row>
    <row r="5876" customFormat="false" ht="15" hidden="false" customHeight="false" outlineLevel="0" collapsed="false">
      <c r="A5876" s="9" t="s">
        <v>16024</v>
      </c>
      <c r="B5876" s="9" t="s">
        <v>62</v>
      </c>
      <c r="C5876" s="9" t="s">
        <v>10161</v>
      </c>
      <c r="D5876" s="9" t="s">
        <v>10155</v>
      </c>
      <c r="E5876" s="10" t="n">
        <v>5</v>
      </c>
      <c r="F5876" s="10" t="n">
        <v>12410.64</v>
      </c>
      <c r="G5876" s="10" t="n">
        <v>11</v>
      </c>
      <c r="H5876" s="10" t="n">
        <v>6899.69</v>
      </c>
    </row>
    <row r="5877" customFormat="false" ht="15" hidden="false" customHeight="false" outlineLevel="0" collapsed="false">
      <c r="A5877" s="9" t="s">
        <v>16025</v>
      </c>
      <c r="B5877" s="9" t="s">
        <v>74</v>
      </c>
      <c r="C5877" s="9" t="s">
        <v>10162</v>
      </c>
      <c r="D5877" s="9" t="s">
        <v>10156</v>
      </c>
      <c r="E5877" s="10" t="n">
        <v>2</v>
      </c>
      <c r="F5877" s="10" t="n">
        <v>44437.8</v>
      </c>
      <c r="G5877" s="10" t="n">
        <v>48</v>
      </c>
      <c r="H5877" s="10" t="n">
        <v>24705.17</v>
      </c>
    </row>
    <row r="5878" customFormat="false" ht="15" hidden="false" customHeight="false" outlineLevel="0" collapsed="false">
      <c r="A5878" s="9" t="s">
        <v>16026</v>
      </c>
      <c r="B5878" s="9" t="s">
        <v>71</v>
      </c>
      <c r="C5878" s="9" t="s">
        <v>10161</v>
      </c>
      <c r="D5878" s="9" t="s">
        <v>10156</v>
      </c>
      <c r="E5878" s="10" t="n">
        <v>1</v>
      </c>
      <c r="F5878" s="10" t="n">
        <v>3868.5</v>
      </c>
      <c r="G5878" s="10" t="n">
        <v>221</v>
      </c>
      <c r="H5878" s="10" t="n">
        <v>2150.69</v>
      </c>
    </row>
    <row r="5879" customFormat="false" ht="15" hidden="false" customHeight="false" outlineLevel="0" collapsed="false">
      <c r="A5879" s="9" t="s">
        <v>16027</v>
      </c>
      <c r="B5879" s="9" t="s">
        <v>62</v>
      </c>
      <c r="C5879" s="9" t="s">
        <v>10161</v>
      </c>
      <c r="D5879" s="9" t="s">
        <v>10155</v>
      </c>
      <c r="E5879" s="10" t="n">
        <v>4</v>
      </c>
      <c r="F5879" s="10" t="n">
        <v>3485.65</v>
      </c>
      <c r="G5879" s="10" t="n">
        <v>116</v>
      </c>
      <c r="H5879" s="10" t="n">
        <v>1937.85</v>
      </c>
    </row>
    <row r="5880" customFormat="false" ht="15" hidden="false" customHeight="false" outlineLevel="0" collapsed="false">
      <c r="A5880" s="9" t="s">
        <v>16028</v>
      </c>
      <c r="B5880" s="9" t="s">
        <v>70</v>
      </c>
      <c r="C5880" s="9" t="s">
        <v>10161</v>
      </c>
      <c r="D5880" s="9" t="s">
        <v>10156</v>
      </c>
      <c r="E5880" s="10" t="n">
        <v>2</v>
      </c>
      <c r="F5880" s="10" t="n">
        <v>8521.15</v>
      </c>
      <c r="G5880" s="10" t="n">
        <v>86</v>
      </c>
      <c r="H5880" s="10" t="n">
        <v>4737.33</v>
      </c>
    </row>
    <row r="5881" customFormat="false" ht="15" hidden="false" customHeight="false" outlineLevel="0" collapsed="false">
      <c r="A5881" s="9" t="s">
        <v>16029</v>
      </c>
      <c r="B5881" s="9" t="s">
        <v>72</v>
      </c>
      <c r="C5881" s="9" t="s">
        <v>10164</v>
      </c>
      <c r="D5881" s="9" t="s">
        <v>10155</v>
      </c>
      <c r="E5881" s="10" t="n">
        <v>3</v>
      </c>
      <c r="F5881" s="10" t="n">
        <v>4246.15</v>
      </c>
      <c r="G5881" s="10" t="n">
        <v>69</v>
      </c>
      <c r="H5881" s="10" t="n">
        <v>2360.64</v>
      </c>
    </row>
    <row r="5882" customFormat="false" ht="15" hidden="false" customHeight="false" outlineLevel="0" collapsed="false">
      <c r="A5882" s="9" t="s">
        <v>16030</v>
      </c>
      <c r="B5882" s="9" t="s">
        <v>76</v>
      </c>
      <c r="C5882" s="9" t="s">
        <v>10162</v>
      </c>
      <c r="D5882" s="9" t="s">
        <v>10155</v>
      </c>
      <c r="E5882" s="10" t="n">
        <v>9</v>
      </c>
      <c r="F5882" s="10" t="n">
        <v>24573.05</v>
      </c>
      <c r="G5882" s="10" t="n">
        <v>3</v>
      </c>
      <c r="H5882" s="10" t="n">
        <v>13661.37</v>
      </c>
    </row>
    <row r="5883" customFormat="false" ht="15" hidden="false" customHeight="false" outlineLevel="0" collapsed="false">
      <c r="A5883" s="9" t="s">
        <v>16031</v>
      </c>
      <c r="B5883" s="9" t="s">
        <v>64</v>
      </c>
      <c r="C5883" s="9" t="s">
        <v>10161</v>
      </c>
      <c r="D5883" s="9" t="s">
        <v>10155</v>
      </c>
      <c r="E5883" s="10" t="n">
        <v>3</v>
      </c>
      <c r="F5883" s="10" t="n">
        <v>25698.15</v>
      </c>
      <c r="G5883" s="10" t="n">
        <v>10</v>
      </c>
      <c r="H5883" s="10" t="n">
        <v>14286.87</v>
      </c>
    </row>
    <row r="5884" customFormat="false" ht="15" hidden="false" customHeight="false" outlineLevel="0" collapsed="false">
      <c r="A5884" s="9" t="s">
        <v>16032</v>
      </c>
      <c r="B5884" s="9" t="s">
        <v>77</v>
      </c>
      <c r="C5884" s="9" t="s">
        <v>10161</v>
      </c>
      <c r="D5884" s="9" t="s">
        <v>10156</v>
      </c>
      <c r="E5884" s="10" t="n">
        <v>1</v>
      </c>
      <c r="F5884" s="10" t="n">
        <v>4724.1</v>
      </c>
      <c r="G5884" s="10" t="n">
        <v>203</v>
      </c>
      <c r="H5884" s="10" t="n">
        <v>2626.36</v>
      </c>
    </row>
    <row r="5885" customFormat="false" ht="15" hidden="false" customHeight="false" outlineLevel="0" collapsed="false">
      <c r="A5885" s="9" t="s">
        <v>16033</v>
      </c>
      <c r="B5885" s="9" t="s">
        <v>65</v>
      </c>
      <c r="C5885" s="9" t="s">
        <v>10164</v>
      </c>
      <c r="D5885" s="9" t="s">
        <v>10155</v>
      </c>
      <c r="E5885" s="10" t="n">
        <v>3</v>
      </c>
      <c r="F5885" s="10" t="n">
        <v>13749.42</v>
      </c>
      <c r="G5885" s="10" t="n">
        <v>32</v>
      </c>
      <c r="H5885" s="10" t="n">
        <v>7643.98</v>
      </c>
    </row>
    <row r="5886" customFormat="false" ht="15" hidden="false" customHeight="false" outlineLevel="0" collapsed="false">
      <c r="A5886" s="9" t="s">
        <v>16034</v>
      </c>
      <c r="B5886" s="9" t="s">
        <v>64</v>
      </c>
      <c r="C5886" s="9" t="s">
        <v>10162</v>
      </c>
      <c r="D5886" s="9" t="s">
        <v>10154</v>
      </c>
      <c r="E5886" s="10" t="n">
        <v>47</v>
      </c>
      <c r="F5886" s="10" t="n">
        <v>269190.4</v>
      </c>
      <c r="G5886" s="10" t="n">
        <v>1</v>
      </c>
      <c r="H5886" s="10" t="n">
        <v>149656.24</v>
      </c>
    </row>
    <row r="5887" customFormat="false" ht="15" hidden="false" customHeight="false" outlineLevel="0" collapsed="false">
      <c r="A5887" s="9" t="s">
        <v>16035</v>
      </c>
      <c r="B5887" s="9" t="s">
        <v>64</v>
      </c>
      <c r="C5887" s="9" t="s">
        <v>10162</v>
      </c>
      <c r="D5887" s="9" t="s">
        <v>10157</v>
      </c>
      <c r="E5887" s="10" t="n">
        <v>3</v>
      </c>
      <c r="F5887" s="10" t="n">
        <v>10700.05</v>
      </c>
      <c r="G5887" s="10" t="n">
        <v>133</v>
      </c>
      <c r="H5887" s="10" t="n">
        <v>5948.69</v>
      </c>
    </row>
    <row r="5888" customFormat="false" ht="15" hidden="false" customHeight="false" outlineLevel="0" collapsed="false">
      <c r="A5888" s="9" t="s">
        <v>16036</v>
      </c>
      <c r="B5888" s="9" t="s">
        <v>61</v>
      </c>
      <c r="C5888" s="9" t="s">
        <v>10161</v>
      </c>
      <c r="D5888" s="9" t="s">
        <v>10155</v>
      </c>
      <c r="E5888" s="10" t="n">
        <v>5</v>
      </c>
      <c r="F5888" s="10" t="n">
        <v>16415.75</v>
      </c>
      <c r="G5888" s="10" t="n">
        <v>25</v>
      </c>
      <c r="H5888" s="10" t="n">
        <v>9126.33</v>
      </c>
    </row>
    <row r="5889" customFormat="false" ht="15" hidden="false" customHeight="false" outlineLevel="0" collapsed="false">
      <c r="A5889" s="9" t="s">
        <v>16037</v>
      </c>
      <c r="B5889" s="9" t="s">
        <v>64</v>
      </c>
      <c r="C5889" s="9" t="s">
        <v>10161</v>
      </c>
      <c r="D5889" s="9" t="s">
        <v>10156</v>
      </c>
      <c r="E5889" s="10" t="n">
        <v>1</v>
      </c>
      <c r="F5889" s="10" t="n">
        <v>416.96</v>
      </c>
      <c r="G5889" s="10" t="n">
        <v>109</v>
      </c>
      <c r="H5889" s="10" t="n">
        <v>231.81</v>
      </c>
    </row>
    <row r="5890" customFormat="false" ht="15" hidden="false" customHeight="false" outlineLevel="0" collapsed="false">
      <c r="A5890" s="9" t="s">
        <v>16038</v>
      </c>
      <c r="B5890" s="9" t="s">
        <v>64</v>
      </c>
      <c r="C5890" s="9" t="s">
        <v>10161</v>
      </c>
      <c r="D5890" s="9" t="s">
        <v>10154</v>
      </c>
      <c r="E5890" s="10" t="n">
        <v>12</v>
      </c>
      <c r="F5890" s="10" t="n">
        <v>93553.12</v>
      </c>
      <c r="G5890" s="10" t="n">
        <v>26</v>
      </c>
      <c r="H5890" s="10" t="n">
        <v>52010.8</v>
      </c>
    </row>
    <row r="5891" customFormat="false" ht="15" hidden="false" customHeight="false" outlineLevel="0" collapsed="false">
      <c r="A5891" s="9" t="s">
        <v>16039</v>
      </c>
      <c r="B5891" s="9" t="s">
        <v>68</v>
      </c>
      <c r="C5891" s="9" t="s">
        <v>10161</v>
      </c>
      <c r="D5891" s="9" t="s">
        <v>10155</v>
      </c>
      <c r="E5891" s="10" t="n">
        <v>6</v>
      </c>
      <c r="F5891" s="10" t="n">
        <v>25875.05</v>
      </c>
      <c r="G5891" s="10" t="n">
        <v>46</v>
      </c>
      <c r="H5891" s="10" t="n">
        <v>14385.22</v>
      </c>
    </row>
    <row r="5892" customFormat="false" ht="15" hidden="false" customHeight="false" outlineLevel="0" collapsed="false">
      <c r="A5892" s="9" t="s">
        <v>16040</v>
      </c>
      <c r="B5892" s="9" t="s">
        <v>70</v>
      </c>
      <c r="C5892" s="9" t="s">
        <v>10161</v>
      </c>
      <c r="D5892" s="9" t="s">
        <v>10155</v>
      </c>
      <c r="E5892" s="10" t="n">
        <v>5</v>
      </c>
      <c r="F5892" s="10" t="n">
        <v>11418.62</v>
      </c>
      <c r="G5892" s="10" t="n">
        <v>96</v>
      </c>
      <c r="H5892" s="10" t="n">
        <v>6348.17</v>
      </c>
    </row>
    <row r="5893" customFormat="false" ht="15" hidden="false" customHeight="false" outlineLevel="0" collapsed="false">
      <c r="A5893" s="9" t="s">
        <v>16041</v>
      </c>
      <c r="B5893" s="9" t="s">
        <v>75</v>
      </c>
      <c r="C5893" s="9" t="s">
        <v>10164</v>
      </c>
      <c r="D5893" s="9" t="s">
        <v>10156</v>
      </c>
      <c r="E5893" s="10" t="n">
        <v>2</v>
      </c>
      <c r="F5893" s="10" t="n">
        <v>5431.71</v>
      </c>
      <c r="G5893" s="10" t="n">
        <v>8</v>
      </c>
      <c r="H5893" s="10" t="n">
        <v>3019.76</v>
      </c>
    </row>
    <row r="5894" customFormat="false" ht="15" hidden="false" customHeight="false" outlineLevel="0" collapsed="false">
      <c r="A5894" s="9" t="s">
        <v>16042</v>
      </c>
      <c r="B5894" s="9" t="s">
        <v>64</v>
      </c>
      <c r="C5894" s="9" t="s">
        <v>10161</v>
      </c>
      <c r="D5894" s="9" t="s">
        <v>10156</v>
      </c>
      <c r="E5894" s="10" t="n">
        <v>1</v>
      </c>
      <c r="F5894" s="10" t="n">
        <v>683.4</v>
      </c>
      <c r="G5894" s="10" t="n">
        <v>67</v>
      </c>
      <c r="H5894" s="10" t="n">
        <v>379.94</v>
      </c>
    </row>
    <row r="5895" customFormat="false" ht="15" hidden="false" customHeight="false" outlineLevel="0" collapsed="false">
      <c r="A5895" s="9" t="s">
        <v>16043</v>
      </c>
      <c r="B5895" s="9" t="s">
        <v>74</v>
      </c>
      <c r="C5895" s="9" t="s">
        <v>10161</v>
      </c>
      <c r="D5895" s="9" t="s">
        <v>10155</v>
      </c>
      <c r="E5895" s="10" t="n">
        <v>14</v>
      </c>
      <c r="F5895" s="10" t="n">
        <v>52273.83</v>
      </c>
      <c r="G5895" s="10" t="n">
        <v>8</v>
      </c>
      <c r="H5895" s="10" t="n">
        <v>29061.6</v>
      </c>
    </row>
    <row r="5896" customFormat="false" ht="15" hidden="false" customHeight="false" outlineLevel="0" collapsed="false">
      <c r="A5896" s="9" t="s">
        <v>16044</v>
      </c>
      <c r="B5896" s="9" t="s">
        <v>64</v>
      </c>
      <c r="C5896" s="9" t="s">
        <v>10161</v>
      </c>
      <c r="D5896" s="9" t="s">
        <v>10155</v>
      </c>
      <c r="E5896" s="10" t="n">
        <v>4</v>
      </c>
      <c r="F5896" s="10" t="n">
        <v>7359.19</v>
      </c>
      <c r="G5896" s="10" t="n">
        <v>88</v>
      </c>
      <c r="H5896" s="10" t="n">
        <v>4091.34</v>
      </c>
    </row>
    <row r="5897" customFormat="false" ht="15" hidden="false" customHeight="false" outlineLevel="0" collapsed="false">
      <c r="A5897" s="9" t="s">
        <v>16045</v>
      </c>
      <c r="B5897" s="9" t="s">
        <v>75</v>
      </c>
      <c r="C5897" s="9" t="s">
        <v>10161</v>
      </c>
      <c r="D5897" s="9" t="s">
        <v>10156</v>
      </c>
      <c r="E5897" s="10" t="n">
        <v>2</v>
      </c>
      <c r="F5897" s="10" t="n">
        <v>3415.4</v>
      </c>
      <c r="G5897" s="10" t="n">
        <v>36</v>
      </c>
      <c r="H5897" s="10" t="n">
        <v>1898.79</v>
      </c>
    </row>
    <row r="5898" customFormat="false" ht="15" hidden="false" customHeight="false" outlineLevel="0" collapsed="false">
      <c r="A5898" s="9" t="s">
        <v>16046</v>
      </c>
      <c r="B5898" s="9" t="s">
        <v>79</v>
      </c>
      <c r="C5898" s="9" t="s">
        <v>10161</v>
      </c>
      <c r="D5898" s="9" t="s">
        <v>10156</v>
      </c>
      <c r="E5898" s="10" t="n">
        <v>2</v>
      </c>
      <c r="F5898" s="10" t="n">
        <v>8286.35</v>
      </c>
      <c r="G5898" s="10" t="n">
        <v>73</v>
      </c>
      <c r="H5898" s="10" t="n">
        <v>4606.79</v>
      </c>
    </row>
    <row r="5899" customFormat="false" ht="15" hidden="false" customHeight="false" outlineLevel="0" collapsed="false">
      <c r="A5899" s="9" t="s">
        <v>16047</v>
      </c>
      <c r="B5899" s="9" t="s">
        <v>71</v>
      </c>
      <c r="C5899" s="9" t="s">
        <v>10161</v>
      </c>
      <c r="D5899" s="9" t="s">
        <v>10156</v>
      </c>
      <c r="E5899" s="10" t="n">
        <v>2</v>
      </c>
      <c r="F5899" s="10" t="n">
        <v>4439.18</v>
      </c>
      <c r="G5899" s="10" t="n">
        <v>59</v>
      </c>
      <c r="H5899" s="10" t="n">
        <v>2467.96</v>
      </c>
    </row>
    <row r="5900" customFormat="false" ht="15" hidden="false" customHeight="false" outlineLevel="0" collapsed="false">
      <c r="A5900" s="9" t="s">
        <v>16048</v>
      </c>
      <c r="B5900" s="9" t="s">
        <v>73</v>
      </c>
      <c r="C5900" s="9" t="s">
        <v>10161</v>
      </c>
      <c r="D5900" s="9" t="s">
        <v>10156</v>
      </c>
      <c r="E5900" s="10" t="n">
        <v>1</v>
      </c>
      <c r="F5900" s="10" t="n">
        <v>644.4</v>
      </c>
      <c r="G5900" s="10" t="n">
        <v>16</v>
      </c>
      <c r="H5900" s="10" t="n">
        <v>358.25</v>
      </c>
    </row>
    <row r="5901" customFormat="false" ht="15" hidden="false" customHeight="false" outlineLevel="0" collapsed="false">
      <c r="A5901" s="9" t="s">
        <v>16049</v>
      </c>
      <c r="B5901" s="9" t="s">
        <v>71</v>
      </c>
      <c r="C5901" s="9" t="s">
        <v>10161</v>
      </c>
      <c r="D5901" s="9" t="s">
        <v>10156</v>
      </c>
      <c r="E5901" s="10" t="n">
        <v>1</v>
      </c>
      <c r="F5901" s="10" t="n">
        <v>917.4</v>
      </c>
      <c r="G5901" s="10" t="n">
        <v>12</v>
      </c>
      <c r="H5901" s="10" t="n">
        <v>510.03</v>
      </c>
    </row>
    <row r="5902" customFormat="false" ht="15" hidden="false" customHeight="false" outlineLevel="0" collapsed="false">
      <c r="A5902" s="9" t="s">
        <v>16050</v>
      </c>
      <c r="B5902" s="9" t="s">
        <v>66</v>
      </c>
      <c r="C5902" s="9" t="s">
        <v>10164</v>
      </c>
      <c r="D5902" s="9" t="s">
        <v>10154</v>
      </c>
      <c r="E5902" s="10" t="n">
        <v>11</v>
      </c>
      <c r="F5902" s="10" t="n">
        <v>140945.09</v>
      </c>
      <c r="G5902" s="10" t="n">
        <v>18</v>
      </c>
      <c r="H5902" s="10" t="n">
        <v>78358.34</v>
      </c>
    </row>
    <row r="5903" customFormat="false" ht="15" hidden="false" customHeight="false" outlineLevel="0" collapsed="false">
      <c r="A5903" s="9" t="s">
        <v>16051</v>
      </c>
      <c r="B5903" s="9" t="s">
        <v>67</v>
      </c>
      <c r="C5903" s="9" t="s">
        <v>10161</v>
      </c>
      <c r="D5903" s="9" t="s">
        <v>10155</v>
      </c>
      <c r="E5903" s="10" t="n">
        <v>6</v>
      </c>
      <c r="F5903" s="10" t="n">
        <v>21451.55</v>
      </c>
      <c r="G5903" s="10" t="n">
        <v>7</v>
      </c>
      <c r="H5903" s="10" t="n">
        <v>11925.98</v>
      </c>
    </row>
    <row r="5904" customFormat="false" ht="15" hidden="false" customHeight="false" outlineLevel="0" collapsed="false">
      <c r="A5904" s="9" t="s">
        <v>16052</v>
      </c>
      <c r="B5904" s="9" t="s">
        <v>60</v>
      </c>
      <c r="C5904" s="9" t="s">
        <v>10161</v>
      </c>
      <c r="D5904" s="9" t="s">
        <v>10155</v>
      </c>
      <c r="E5904" s="10" t="n">
        <v>3</v>
      </c>
      <c r="F5904" s="10" t="n">
        <v>6598.76</v>
      </c>
      <c r="G5904" s="10" t="n">
        <v>31</v>
      </c>
      <c r="H5904" s="10" t="n">
        <v>3668.58</v>
      </c>
    </row>
    <row r="5905" customFormat="false" ht="15" hidden="false" customHeight="false" outlineLevel="0" collapsed="false">
      <c r="A5905" s="9" t="s">
        <v>16053</v>
      </c>
      <c r="B5905" s="9" t="s">
        <v>71</v>
      </c>
      <c r="C5905" s="9" t="s">
        <v>10161</v>
      </c>
      <c r="D5905" s="9" t="s">
        <v>10156</v>
      </c>
      <c r="E5905" s="10" t="n">
        <v>1</v>
      </c>
      <c r="F5905" s="10" t="n">
        <v>4597.7</v>
      </c>
      <c r="G5905" s="10" t="n">
        <v>46</v>
      </c>
      <c r="H5905" s="10" t="n">
        <v>2556.09</v>
      </c>
    </row>
    <row r="5906" customFormat="false" ht="15" hidden="false" customHeight="false" outlineLevel="0" collapsed="false">
      <c r="A5906" s="9" t="s">
        <v>16054</v>
      </c>
      <c r="B5906" s="9" t="s">
        <v>71</v>
      </c>
      <c r="C5906" s="9" t="s">
        <v>10164</v>
      </c>
      <c r="D5906" s="9" t="s">
        <v>10155</v>
      </c>
      <c r="E5906" s="10" t="n">
        <v>4</v>
      </c>
      <c r="F5906" s="10" t="n">
        <v>8483.1</v>
      </c>
      <c r="G5906" s="10" t="n">
        <v>112</v>
      </c>
      <c r="H5906" s="10" t="n">
        <v>4716.17</v>
      </c>
    </row>
    <row r="5907" customFormat="false" ht="15" hidden="false" customHeight="false" outlineLevel="0" collapsed="false">
      <c r="A5907" s="9" t="s">
        <v>16055</v>
      </c>
      <c r="B5907" s="9" t="s">
        <v>74</v>
      </c>
      <c r="C5907" s="9" t="s">
        <v>10163</v>
      </c>
      <c r="D5907" s="9" t="s">
        <v>10156</v>
      </c>
      <c r="E5907" s="10" t="n">
        <v>2</v>
      </c>
      <c r="F5907" s="10" t="n">
        <v>3188.73</v>
      </c>
      <c r="G5907" s="10" t="n">
        <v>27</v>
      </c>
      <c r="H5907" s="10" t="n">
        <v>1772.77</v>
      </c>
    </row>
    <row r="5908" customFormat="false" ht="15" hidden="false" customHeight="false" outlineLevel="0" collapsed="false">
      <c r="A5908" s="9" t="s">
        <v>16056</v>
      </c>
      <c r="B5908" s="9" t="s">
        <v>62</v>
      </c>
      <c r="C5908" s="9" t="s">
        <v>10161</v>
      </c>
      <c r="D5908" s="9" t="s">
        <v>10156</v>
      </c>
      <c r="E5908" s="10" t="n">
        <v>2</v>
      </c>
      <c r="F5908" s="10" t="n">
        <v>1991.97</v>
      </c>
      <c r="G5908" s="10" t="n">
        <v>36</v>
      </c>
      <c r="H5908" s="10" t="n">
        <v>1107.43</v>
      </c>
    </row>
    <row r="5909" customFormat="false" ht="15" hidden="false" customHeight="false" outlineLevel="0" collapsed="false">
      <c r="A5909" s="9" t="s">
        <v>16057</v>
      </c>
      <c r="B5909" s="9" t="s">
        <v>69</v>
      </c>
      <c r="C5909" s="9" t="s">
        <v>10162</v>
      </c>
      <c r="D5909" s="9" t="s">
        <v>10155</v>
      </c>
      <c r="E5909" s="10" t="n">
        <v>11</v>
      </c>
      <c r="F5909" s="10" t="n">
        <v>38303.13</v>
      </c>
      <c r="G5909" s="10" t="n">
        <v>42</v>
      </c>
      <c r="H5909" s="10" t="n">
        <v>21294.6</v>
      </c>
    </row>
    <row r="5910" customFormat="false" ht="15" hidden="false" customHeight="false" outlineLevel="0" collapsed="false">
      <c r="A5910" s="9" t="s">
        <v>16058</v>
      </c>
      <c r="B5910" s="9" t="s">
        <v>77</v>
      </c>
      <c r="C5910" s="9" t="s">
        <v>10161</v>
      </c>
      <c r="D5910" s="9" t="s">
        <v>10156</v>
      </c>
      <c r="E5910" s="10" t="n">
        <v>1</v>
      </c>
      <c r="F5910" s="10" t="n">
        <v>436.43</v>
      </c>
      <c r="G5910" s="10" t="n">
        <v>28</v>
      </c>
      <c r="H5910" s="10" t="n">
        <v>242.63</v>
      </c>
    </row>
    <row r="5911" customFormat="false" ht="15" hidden="false" customHeight="false" outlineLevel="0" collapsed="false">
      <c r="A5911" s="9" t="s">
        <v>16059</v>
      </c>
      <c r="B5911" s="9" t="s">
        <v>70</v>
      </c>
      <c r="C5911" s="9" t="s">
        <v>10161</v>
      </c>
      <c r="D5911" s="9" t="s">
        <v>10155</v>
      </c>
      <c r="E5911" s="10" t="n">
        <v>11</v>
      </c>
      <c r="F5911" s="10" t="n">
        <v>39474.12</v>
      </c>
      <c r="G5911" s="10" t="n">
        <v>34</v>
      </c>
      <c r="H5911" s="10" t="n">
        <v>21945.61</v>
      </c>
    </row>
    <row r="5912" customFormat="false" ht="15" hidden="false" customHeight="false" outlineLevel="0" collapsed="false">
      <c r="A5912" s="9" t="s">
        <v>16060</v>
      </c>
      <c r="B5912" s="9" t="s">
        <v>63</v>
      </c>
      <c r="C5912" s="9" t="s">
        <v>10161</v>
      </c>
      <c r="D5912" s="9" t="s">
        <v>10157</v>
      </c>
      <c r="E5912" s="10" t="n">
        <v>2</v>
      </c>
      <c r="F5912" s="10" t="n">
        <v>17335.79</v>
      </c>
      <c r="G5912" s="10" t="n">
        <v>206</v>
      </c>
      <c r="H5912" s="10" t="n">
        <v>9637.82</v>
      </c>
    </row>
    <row r="5913" customFormat="false" ht="15" hidden="false" customHeight="false" outlineLevel="0" collapsed="false">
      <c r="A5913" s="9" t="s">
        <v>16061</v>
      </c>
      <c r="B5913" s="9" t="s">
        <v>69</v>
      </c>
      <c r="C5913" s="9" t="s">
        <v>10161</v>
      </c>
      <c r="D5913" s="9" t="s">
        <v>10154</v>
      </c>
      <c r="E5913" s="10" t="n">
        <v>9</v>
      </c>
      <c r="F5913" s="10" t="n">
        <v>76500.75</v>
      </c>
      <c r="G5913" s="10" t="n">
        <v>6</v>
      </c>
      <c r="H5913" s="10" t="n">
        <v>42530.55</v>
      </c>
    </row>
    <row r="5914" customFormat="false" ht="15" hidden="false" customHeight="false" outlineLevel="0" collapsed="false">
      <c r="A5914" s="9" t="s">
        <v>16062</v>
      </c>
      <c r="B5914" s="9" t="s">
        <v>71</v>
      </c>
      <c r="C5914" s="9" t="s">
        <v>10163</v>
      </c>
      <c r="D5914" s="9" t="s">
        <v>10156</v>
      </c>
      <c r="E5914" s="10" t="n">
        <v>2</v>
      </c>
      <c r="F5914" s="10" t="n">
        <v>9177.85</v>
      </c>
      <c r="G5914" s="10" t="n">
        <v>34</v>
      </c>
      <c r="H5914" s="10" t="n">
        <v>5102.42</v>
      </c>
    </row>
    <row r="5915" customFormat="false" ht="15" hidden="false" customHeight="false" outlineLevel="0" collapsed="false">
      <c r="A5915" s="9" t="s">
        <v>16063</v>
      </c>
      <c r="B5915" s="9" t="s">
        <v>78</v>
      </c>
      <c r="C5915" s="9" t="s">
        <v>10161</v>
      </c>
      <c r="D5915" s="9" t="s">
        <v>10156</v>
      </c>
      <c r="E5915" s="10" t="n">
        <v>1</v>
      </c>
      <c r="F5915" s="10" t="n">
        <v>1340.1</v>
      </c>
      <c r="G5915" s="10" t="n">
        <v>240</v>
      </c>
      <c r="H5915" s="10" t="n">
        <v>745.03</v>
      </c>
    </row>
    <row r="5916" customFormat="false" ht="15" hidden="false" customHeight="false" outlineLevel="0" collapsed="false">
      <c r="A5916" s="9" t="s">
        <v>16064</v>
      </c>
      <c r="B5916" s="9" t="s">
        <v>71</v>
      </c>
      <c r="C5916" s="9" t="s">
        <v>10161</v>
      </c>
      <c r="D5916" s="9" t="s">
        <v>10156</v>
      </c>
      <c r="E5916" s="10" t="n">
        <v>1</v>
      </c>
      <c r="F5916" s="10" t="n">
        <v>1860.67</v>
      </c>
      <c r="G5916" s="10" t="n">
        <v>35</v>
      </c>
      <c r="H5916" s="10" t="n">
        <v>1034.44</v>
      </c>
    </row>
    <row r="5917" customFormat="false" ht="15" hidden="false" customHeight="false" outlineLevel="0" collapsed="false">
      <c r="A5917" s="9" t="s">
        <v>16065</v>
      </c>
      <c r="B5917" s="9" t="s">
        <v>65</v>
      </c>
      <c r="C5917" s="9" t="s">
        <v>10161</v>
      </c>
      <c r="D5917" s="9" t="s">
        <v>10155</v>
      </c>
      <c r="E5917" s="10" t="n">
        <v>3</v>
      </c>
      <c r="F5917" s="10" t="n">
        <v>4904.75</v>
      </c>
      <c r="G5917" s="10" t="n">
        <v>64</v>
      </c>
      <c r="H5917" s="10" t="n">
        <v>2726.79</v>
      </c>
    </row>
    <row r="5918" customFormat="false" ht="15" hidden="false" customHeight="false" outlineLevel="0" collapsed="false">
      <c r="A5918" s="9" t="s">
        <v>16066</v>
      </c>
      <c r="B5918" s="9" t="s">
        <v>65</v>
      </c>
      <c r="C5918" s="9" t="s">
        <v>10161</v>
      </c>
      <c r="D5918" s="9" t="s">
        <v>10156</v>
      </c>
      <c r="E5918" s="10" t="n">
        <v>1</v>
      </c>
      <c r="F5918" s="10" t="n">
        <v>189</v>
      </c>
      <c r="G5918" s="10" t="n">
        <v>180</v>
      </c>
      <c r="H5918" s="10" t="n">
        <v>105.07</v>
      </c>
    </row>
    <row r="5919" customFormat="false" ht="15" hidden="false" customHeight="false" outlineLevel="0" collapsed="false">
      <c r="A5919" s="9" t="s">
        <v>16067</v>
      </c>
      <c r="B5919" s="9" t="s">
        <v>62</v>
      </c>
      <c r="C5919" s="9" t="s">
        <v>10164</v>
      </c>
      <c r="D5919" s="9" t="s">
        <v>10154</v>
      </c>
      <c r="E5919" s="10" t="n">
        <v>8</v>
      </c>
      <c r="F5919" s="10" t="n">
        <v>75927.78</v>
      </c>
      <c r="G5919" s="10" t="n">
        <v>52</v>
      </c>
      <c r="H5919" s="10" t="n">
        <v>42212</v>
      </c>
    </row>
    <row r="5920" customFormat="false" ht="15" hidden="false" customHeight="false" outlineLevel="0" collapsed="false">
      <c r="A5920" s="9" t="s">
        <v>16068</v>
      </c>
      <c r="B5920" s="9" t="s">
        <v>76</v>
      </c>
      <c r="C5920" s="9" t="s">
        <v>10161</v>
      </c>
      <c r="D5920" s="9" t="s">
        <v>10155</v>
      </c>
      <c r="E5920" s="10" t="n">
        <v>12</v>
      </c>
      <c r="F5920" s="10" t="n">
        <v>48245.85</v>
      </c>
      <c r="G5920" s="10" t="n">
        <v>13</v>
      </c>
      <c r="H5920" s="10" t="n">
        <v>26822.25</v>
      </c>
    </row>
    <row r="5921" customFormat="false" ht="15" hidden="false" customHeight="false" outlineLevel="0" collapsed="false">
      <c r="A5921" s="9" t="s">
        <v>16069</v>
      </c>
      <c r="B5921" s="9" t="s">
        <v>74</v>
      </c>
      <c r="C5921" s="9" t="s">
        <v>10161</v>
      </c>
      <c r="D5921" s="9" t="s">
        <v>10157</v>
      </c>
      <c r="E5921" s="10" t="n">
        <v>2</v>
      </c>
      <c r="F5921" s="10" t="n">
        <v>5668</v>
      </c>
      <c r="G5921" s="10" t="n">
        <v>154</v>
      </c>
      <c r="H5921" s="10" t="n">
        <v>3151.12</v>
      </c>
    </row>
    <row r="5922" customFormat="false" ht="15" hidden="false" customHeight="false" outlineLevel="0" collapsed="false">
      <c r="A5922" s="9" t="s">
        <v>16070</v>
      </c>
      <c r="B5922" s="9" t="s">
        <v>79</v>
      </c>
      <c r="C5922" s="9" t="s">
        <v>10163</v>
      </c>
      <c r="D5922" s="9" t="s">
        <v>10155</v>
      </c>
      <c r="E5922" s="10" t="n">
        <v>4</v>
      </c>
      <c r="F5922" s="10" t="n">
        <v>38704.97</v>
      </c>
      <c r="G5922" s="10" t="n">
        <v>18</v>
      </c>
      <c r="H5922" s="10" t="n">
        <v>21518</v>
      </c>
    </row>
    <row r="5923" customFormat="false" ht="15" hidden="false" customHeight="false" outlineLevel="0" collapsed="false">
      <c r="A5923" s="9" t="s">
        <v>16071</v>
      </c>
      <c r="B5923" s="9" t="s">
        <v>77</v>
      </c>
      <c r="C5923" s="9" t="s">
        <v>10162</v>
      </c>
      <c r="D5923" s="9" t="s">
        <v>10155</v>
      </c>
      <c r="E5923" s="10" t="n">
        <v>4</v>
      </c>
      <c r="F5923" s="10" t="n">
        <v>24711.84</v>
      </c>
      <c r="G5923" s="10" t="n">
        <v>71</v>
      </c>
      <c r="H5923" s="10" t="n">
        <v>13738.53</v>
      </c>
    </row>
    <row r="5924" customFormat="false" ht="15" hidden="false" customHeight="false" outlineLevel="0" collapsed="false">
      <c r="A5924" s="9" t="s">
        <v>16072</v>
      </c>
      <c r="B5924" s="9" t="s">
        <v>71</v>
      </c>
      <c r="C5924" s="9" t="s">
        <v>10161</v>
      </c>
      <c r="D5924" s="9" t="s">
        <v>10156</v>
      </c>
      <c r="E5924" s="10" t="n">
        <v>1</v>
      </c>
      <c r="F5924" s="10" t="n">
        <v>2653.4</v>
      </c>
      <c r="G5924" s="10" t="n">
        <v>110</v>
      </c>
      <c r="H5924" s="10" t="n">
        <v>1475.16</v>
      </c>
    </row>
    <row r="5925" customFormat="false" ht="15" hidden="false" customHeight="false" outlineLevel="0" collapsed="false">
      <c r="A5925" s="9" t="s">
        <v>16073</v>
      </c>
      <c r="B5925" s="9" t="s">
        <v>75</v>
      </c>
      <c r="C5925" s="9" t="s">
        <v>10161</v>
      </c>
      <c r="D5925" s="9" t="s">
        <v>10154</v>
      </c>
      <c r="E5925" s="10" t="n">
        <v>15</v>
      </c>
      <c r="F5925" s="10" t="n">
        <v>102202.4</v>
      </c>
      <c r="G5925" s="10" t="n">
        <v>29</v>
      </c>
      <c r="H5925" s="10" t="n">
        <v>56819.36</v>
      </c>
    </row>
    <row r="5926" customFormat="false" ht="15" hidden="false" customHeight="false" outlineLevel="0" collapsed="false">
      <c r="A5926" s="9" t="s">
        <v>16074</v>
      </c>
      <c r="B5926" s="9" t="s">
        <v>77</v>
      </c>
      <c r="C5926" s="9" t="s">
        <v>10161</v>
      </c>
      <c r="D5926" s="9" t="s">
        <v>10156</v>
      </c>
      <c r="E5926" s="10" t="n">
        <v>1</v>
      </c>
      <c r="F5926" s="10" t="n">
        <v>36452.72</v>
      </c>
      <c r="G5926" s="10" t="n">
        <v>59</v>
      </c>
      <c r="H5926" s="10" t="n">
        <v>20265.87</v>
      </c>
    </row>
    <row r="5927" customFormat="false" ht="15" hidden="false" customHeight="false" outlineLevel="0" collapsed="false">
      <c r="A5927" s="9" t="s">
        <v>16075</v>
      </c>
      <c r="B5927" s="9" t="s">
        <v>71</v>
      </c>
      <c r="C5927" s="9" t="s">
        <v>10161</v>
      </c>
      <c r="D5927" s="9" t="s">
        <v>10155</v>
      </c>
      <c r="E5927" s="10" t="n">
        <v>9</v>
      </c>
      <c r="F5927" s="10" t="n">
        <v>23295.49</v>
      </c>
      <c r="G5927" s="10" t="n">
        <v>7</v>
      </c>
      <c r="H5927" s="10" t="n">
        <v>12951.11</v>
      </c>
    </row>
    <row r="5928" customFormat="false" ht="15" hidden="false" customHeight="false" outlineLevel="0" collapsed="false">
      <c r="A5928" s="9" t="s">
        <v>16076</v>
      </c>
      <c r="B5928" s="9" t="s">
        <v>74</v>
      </c>
      <c r="C5928" s="9" t="s">
        <v>10161</v>
      </c>
      <c r="D5928" s="9" t="s">
        <v>10155</v>
      </c>
      <c r="E5928" s="10" t="n">
        <v>3</v>
      </c>
      <c r="F5928" s="10" t="n">
        <v>9580.17</v>
      </c>
      <c r="G5928" s="10" t="n">
        <v>58</v>
      </c>
      <c r="H5928" s="10" t="n">
        <v>5326.09</v>
      </c>
    </row>
    <row r="5929" customFormat="false" ht="15" hidden="false" customHeight="false" outlineLevel="0" collapsed="false">
      <c r="A5929" s="9" t="s">
        <v>16077</v>
      </c>
      <c r="B5929" s="9" t="s">
        <v>64</v>
      </c>
      <c r="C5929" s="9" t="s">
        <v>10164</v>
      </c>
      <c r="D5929" s="9" t="s">
        <v>10156</v>
      </c>
      <c r="E5929" s="10" t="n">
        <v>1</v>
      </c>
      <c r="F5929" s="10" t="n">
        <v>14357.15</v>
      </c>
      <c r="G5929" s="10" t="n">
        <v>80</v>
      </c>
      <c r="H5929" s="10" t="n">
        <v>7981.85</v>
      </c>
    </row>
    <row r="5930" customFormat="false" ht="15" hidden="false" customHeight="false" outlineLevel="0" collapsed="false">
      <c r="A5930" s="9" t="s">
        <v>16078</v>
      </c>
      <c r="B5930" s="9" t="s">
        <v>69</v>
      </c>
      <c r="C5930" s="9" t="s">
        <v>10161</v>
      </c>
      <c r="D5930" s="9" t="s">
        <v>10155</v>
      </c>
      <c r="E5930" s="10" t="n">
        <v>5</v>
      </c>
      <c r="F5930" s="10" t="n">
        <v>23560.03</v>
      </c>
      <c r="G5930" s="10" t="n">
        <v>5</v>
      </c>
      <c r="H5930" s="10" t="n">
        <v>13098.18</v>
      </c>
    </row>
    <row r="5931" customFormat="false" ht="15" hidden="false" customHeight="false" outlineLevel="0" collapsed="false">
      <c r="A5931" s="9" t="s">
        <v>16079</v>
      </c>
      <c r="B5931" s="9" t="s">
        <v>59</v>
      </c>
      <c r="C5931" s="9" t="s">
        <v>10163</v>
      </c>
      <c r="D5931" s="9" t="s">
        <v>10157</v>
      </c>
      <c r="E5931" s="10" t="n">
        <v>2</v>
      </c>
      <c r="F5931" s="10" t="n">
        <v>1535.75</v>
      </c>
      <c r="G5931" s="10" t="n">
        <v>188</v>
      </c>
      <c r="H5931" s="10" t="n">
        <v>853.8</v>
      </c>
    </row>
    <row r="5932" customFormat="false" ht="15" hidden="false" customHeight="false" outlineLevel="0" collapsed="false">
      <c r="A5932" s="9" t="s">
        <v>16080</v>
      </c>
      <c r="B5932" s="9" t="s">
        <v>77</v>
      </c>
      <c r="C5932" s="9" t="s">
        <v>10161</v>
      </c>
      <c r="D5932" s="9" t="s">
        <v>10155</v>
      </c>
      <c r="E5932" s="10" t="n">
        <v>3</v>
      </c>
      <c r="F5932" s="10" t="n">
        <v>4919.76</v>
      </c>
      <c r="G5932" s="10" t="n">
        <v>118</v>
      </c>
      <c r="H5932" s="10" t="n">
        <v>2735.14</v>
      </c>
    </row>
    <row r="5933" customFormat="false" ht="15" hidden="false" customHeight="false" outlineLevel="0" collapsed="false">
      <c r="A5933" s="9" t="s">
        <v>16081</v>
      </c>
      <c r="B5933" s="9" t="s">
        <v>64</v>
      </c>
      <c r="C5933" s="9" t="s">
        <v>10161</v>
      </c>
      <c r="D5933" s="9" t="s">
        <v>10155</v>
      </c>
      <c r="E5933" s="10" t="n">
        <v>3</v>
      </c>
      <c r="F5933" s="10" t="n">
        <v>4210.6</v>
      </c>
      <c r="G5933" s="10" t="n">
        <v>72</v>
      </c>
      <c r="H5933" s="10" t="n">
        <v>2340.88</v>
      </c>
    </row>
    <row r="5934" customFormat="false" ht="15" hidden="false" customHeight="false" outlineLevel="0" collapsed="false">
      <c r="A5934" s="9" t="s">
        <v>16082</v>
      </c>
      <c r="B5934" s="9" t="s">
        <v>64</v>
      </c>
      <c r="C5934" s="9" t="s">
        <v>10161</v>
      </c>
      <c r="D5934" s="9" t="s">
        <v>10156</v>
      </c>
      <c r="E5934" s="10" t="n">
        <v>1</v>
      </c>
      <c r="F5934" s="10" t="n">
        <v>647.95</v>
      </c>
      <c r="G5934" s="10" t="n">
        <v>143</v>
      </c>
      <c r="H5934" s="10" t="n">
        <v>360.23</v>
      </c>
    </row>
    <row r="5935" customFormat="false" ht="15" hidden="false" customHeight="false" outlineLevel="0" collapsed="false">
      <c r="A5935" s="9" t="s">
        <v>16083</v>
      </c>
      <c r="B5935" s="9" t="s">
        <v>75</v>
      </c>
      <c r="C5935" s="9" t="s">
        <v>10161</v>
      </c>
      <c r="D5935" s="9" t="s">
        <v>10157</v>
      </c>
      <c r="E5935" s="10" t="n">
        <v>2</v>
      </c>
      <c r="F5935" s="10" t="n">
        <v>6182.65</v>
      </c>
      <c r="G5935" s="10" t="n">
        <v>176</v>
      </c>
      <c r="H5935" s="10" t="n">
        <v>3437.24</v>
      </c>
    </row>
    <row r="5936" customFormat="false" ht="15" hidden="false" customHeight="false" outlineLevel="0" collapsed="false">
      <c r="A5936" s="9" t="s">
        <v>16084</v>
      </c>
      <c r="B5936" s="9" t="s">
        <v>65</v>
      </c>
      <c r="C5936" s="9" t="s">
        <v>10162</v>
      </c>
      <c r="D5936" s="9" t="s">
        <v>10154</v>
      </c>
      <c r="E5936" s="10" t="n">
        <v>7</v>
      </c>
      <c r="F5936" s="10" t="n">
        <v>132391.16</v>
      </c>
      <c r="G5936" s="10" t="n">
        <v>9</v>
      </c>
      <c r="H5936" s="10" t="n">
        <v>73602.79</v>
      </c>
    </row>
    <row r="5937" customFormat="false" ht="15" hidden="false" customHeight="false" outlineLevel="0" collapsed="false">
      <c r="A5937" s="9" t="s">
        <v>16085</v>
      </c>
      <c r="B5937" s="9" t="s">
        <v>68</v>
      </c>
      <c r="C5937" s="9" t="s">
        <v>10161</v>
      </c>
      <c r="D5937" s="9" t="s">
        <v>10157</v>
      </c>
      <c r="E5937" s="10" t="n">
        <v>2</v>
      </c>
      <c r="F5937" s="10" t="n">
        <v>6982.5</v>
      </c>
      <c r="G5937" s="10" t="n">
        <v>239</v>
      </c>
      <c r="H5937" s="10" t="n">
        <v>3881.92</v>
      </c>
    </row>
    <row r="5938" customFormat="false" ht="15" hidden="false" customHeight="false" outlineLevel="0" collapsed="false">
      <c r="A5938" s="9" t="s">
        <v>16086</v>
      </c>
      <c r="B5938" s="9" t="s">
        <v>62</v>
      </c>
      <c r="C5938" s="9" t="s">
        <v>10163</v>
      </c>
      <c r="D5938" s="9" t="s">
        <v>10156</v>
      </c>
      <c r="E5938" s="10" t="n">
        <v>1</v>
      </c>
      <c r="F5938" s="10" t="n">
        <v>8467.91</v>
      </c>
      <c r="G5938" s="10" t="n">
        <v>173</v>
      </c>
      <c r="H5938" s="10" t="n">
        <v>4707.73</v>
      </c>
    </row>
    <row r="5939" customFormat="false" ht="15" hidden="false" customHeight="false" outlineLevel="0" collapsed="false">
      <c r="A5939" s="9" t="s">
        <v>16087</v>
      </c>
      <c r="B5939" s="9" t="s">
        <v>75</v>
      </c>
      <c r="C5939" s="9" t="s">
        <v>10161</v>
      </c>
      <c r="D5939" s="9" t="s">
        <v>10156</v>
      </c>
      <c r="E5939" s="10" t="n">
        <v>1</v>
      </c>
      <c r="F5939" s="10" t="n">
        <v>1878</v>
      </c>
      <c r="G5939" s="10" t="n">
        <v>2</v>
      </c>
      <c r="H5939" s="10" t="n">
        <v>1044.07</v>
      </c>
    </row>
    <row r="5940" customFormat="false" ht="15" hidden="false" customHeight="false" outlineLevel="0" collapsed="false">
      <c r="A5940" s="9" t="s">
        <v>16088</v>
      </c>
      <c r="B5940" s="9" t="s">
        <v>68</v>
      </c>
      <c r="C5940" s="9" t="s">
        <v>10163</v>
      </c>
      <c r="D5940" s="9" t="s">
        <v>10156</v>
      </c>
      <c r="E5940" s="10" t="n">
        <v>1</v>
      </c>
      <c r="F5940" s="10" t="n">
        <v>943.5</v>
      </c>
      <c r="G5940" s="10" t="n">
        <v>33</v>
      </c>
      <c r="H5940" s="10" t="n">
        <v>524.54</v>
      </c>
    </row>
    <row r="5941" customFormat="false" ht="15" hidden="false" customHeight="false" outlineLevel="0" collapsed="false">
      <c r="A5941" s="9" t="s">
        <v>16089</v>
      </c>
      <c r="B5941" s="9" t="s">
        <v>73</v>
      </c>
      <c r="C5941" s="9" t="s">
        <v>10161</v>
      </c>
      <c r="D5941" s="9" t="s">
        <v>10156</v>
      </c>
      <c r="E5941" s="10" t="n">
        <v>1</v>
      </c>
      <c r="F5941" s="10" t="n">
        <v>3294.5</v>
      </c>
      <c r="G5941" s="10" t="n">
        <v>49</v>
      </c>
      <c r="H5941" s="10" t="n">
        <v>1831.58</v>
      </c>
    </row>
    <row r="5942" customFormat="false" ht="15" hidden="false" customHeight="false" outlineLevel="0" collapsed="false">
      <c r="A5942" s="9" t="s">
        <v>16090</v>
      </c>
      <c r="B5942" s="9" t="s">
        <v>68</v>
      </c>
      <c r="C5942" s="9" t="s">
        <v>10161</v>
      </c>
      <c r="D5942" s="9" t="s">
        <v>10155</v>
      </c>
      <c r="E5942" s="10" t="n">
        <v>11</v>
      </c>
      <c r="F5942" s="10" t="n">
        <v>45879.6</v>
      </c>
      <c r="G5942" s="10" t="n">
        <v>20</v>
      </c>
      <c r="H5942" s="10" t="n">
        <v>25506.74</v>
      </c>
    </row>
    <row r="5943" customFormat="false" ht="15" hidden="false" customHeight="false" outlineLevel="0" collapsed="false">
      <c r="A5943" s="9" t="s">
        <v>16091</v>
      </c>
      <c r="B5943" s="9" t="s">
        <v>75</v>
      </c>
      <c r="C5943" s="9" t="s">
        <v>10161</v>
      </c>
      <c r="D5943" s="9" t="s">
        <v>10156</v>
      </c>
      <c r="E5943" s="10" t="n">
        <v>1</v>
      </c>
      <c r="F5943" s="10" t="n">
        <v>1007.1</v>
      </c>
      <c r="G5943" s="10" t="n">
        <v>293</v>
      </c>
      <c r="H5943" s="10" t="n">
        <v>559.9</v>
      </c>
    </row>
    <row r="5944" customFormat="false" ht="15" hidden="false" customHeight="false" outlineLevel="0" collapsed="false">
      <c r="A5944" s="9" t="s">
        <v>16092</v>
      </c>
      <c r="B5944" s="9" t="s">
        <v>68</v>
      </c>
      <c r="C5944" s="9" t="s">
        <v>10161</v>
      </c>
      <c r="D5944" s="9" t="s">
        <v>10156</v>
      </c>
      <c r="E5944" s="10" t="n">
        <v>2</v>
      </c>
      <c r="F5944" s="10" t="n">
        <v>7214.5</v>
      </c>
      <c r="G5944" s="10" t="n">
        <v>72</v>
      </c>
      <c r="H5944" s="10" t="n">
        <v>4010.9</v>
      </c>
    </row>
    <row r="5945" customFormat="false" ht="15" hidden="false" customHeight="false" outlineLevel="0" collapsed="false">
      <c r="A5945" s="9" t="s">
        <v>16093</v>
      </c>
      <c r="B5945" s="9" t="s">
        <v>64</v>
      </c>
      <c r="C5945" s="9" t="s">
        <v>10163</v>
      </c>
      <c r="D5945" s="9" t="s">
        <v>10155</v>
      </c>
      <c r="E5945" s="10" t="n">
        <v>3</v>
      </c>
      <c r="F5945" s="10" t="n">
        <v>15408.95</v>
      </c>
      <c r="G5945" s="10" t="n">
        <v>52</v>
      </c>
      <c r="H5945" s="10" t="n">
        <v>8566.6</v>
      </c>
    </row>
    <row r="5946" customFormat="false" ht="15" hidden="false" customHeight="false" outlineLevel="0" collapsed="false">
      <c r="A5946" s="9" t="s">
        <v>16094</v>
      </c>
      <c r="B5946" s="9" t="s">
        <v>68</v>
      </c>
      <c r="C5946" s="9" t="s">
        <v>10161</v>
      </c>
      <c r="D5946" s="9" t="s">
        <v>10154</v>
      </c>
      <c r="E5946" s="10" t="n">
        <v>18</v>
      </c>
      <c r="F5946" s="10" t="n">
        <v>190503.9</v>
      </c>
      <c r="G5946" s="10" t="n">
        <v>32</v>
      </c>
      <c r="H5946" s="10" t="n">
        <v>105910.53</v>
      </c>
    </row>
    <row r="5947" customFormat="false" ht="15" hidden="false" customHeight="false" outlineLevel="0" collapsed="false">
      <c r="A5947" s="9" t="s">
        <v>16095</v>
      </c>
      <c r="B5947" s="9" t="s">
        <v>74</v>
      </c>
      <c r="C5947" s="9" t="s">
        <v>10161</v>
      </c>
      <c r="D5947" s="9" t="s">
        <v>10156</v>
      </c>
      <c r="E5947" s="10" t="n">
        <v>1</v>
      </c>
      <c r="F5947" s="10" t="n">
        <v>4237.22</v>
      </c>
      <c r="G5947" s="10" t="n">
        <v>121</v>
      </c>
      <c r="H5947" s="10" t="n">
        <v>2355.68</v>
      </c>
    </row>
    <row r="5948" customFormat="false" ht="15" hidden="false" customHeight="false" outlineLevel="0" collapsed="false">
      <c r="A5948" s="9" t="s">
        <v>16096</v>
      </c>
      <c r="B5948" s="9" t="s">
        <v>73</v>
      </c>
      <c r="C5948" s="9" t="s">
        <v>10161</v>
      </c>
      <c r="D5948" s="9" t="s">
        <v>10157</v>
      </c>
      <c r="E5948" s="10" t="n">
        <v>2</v>
      </c>
      <c r="F5948" s="10" t="n">
        <v>10959.48</v>
      </c>
      <c r="G5948" s="10" t="n">
        <v>180</v>
      </c>
      <c r="H5948" s="10" t="n">
        <v>6092.92</v>
      </c>
    </row>
    <row r="5949" customFormat="false" ht="15" hidden="false" customHeight="false" outlineLevel="0" collapsed="false">
      <c r="A5949" s="9" t="s">
        <v>16097</v>
      </c>
      <c r="B5949" s="9" t="s">
        <v>65</v>
      </c>
      <c r="C5949" s="9" t="s">
        <v>10164</v>
      </c>
      <c r="D5949" s="9" t="s">
        <v>10154</v>
      </c>
      <c r="E5949" s="10" t="n">
        <v>19</v>
      </c>
      <c r="F5949" s="10" t="n">
        <v>94165.91</v>
      </c>
      <c r="G5949" s="10" t="n">
        <v>2</v>
      </c>
      <c r="H5949" s="10" t="n">
        <v>52351.48</v>
      </c>
    </row>
    <row r="5950" customFormat="false" ht="15" hidden="false" customHeight="false" outlineLevel="0" collapsed="false">
      <c r="A5950" s="9" t="s">
        <v>16098</v>
      </c>
      <c r="B5950" s="9" t="s">
        <v>68</v>
      </c>
      <c r="C5950" s="9" t="s">
        <v>10161</v>
      </c>
      <c r="D5950" s="9" t="s">
        <v>10156</v>
      </c>
      <c r="E5950" s="10" t="n">
        <v>2</v>
      </c>
      <c r="F5950" s="10" t="n">
        <v>4426.25</v>
      </c>
      <c r="G5950" s="10" t="n">
        <v>58</v>
      </c>
      <c r="H5950" s="10" t="n">
        <v>2460.77</v>
      </c>
    </row>
    <row r="5951" customFormat="false" ht="15" hidden="false" customHeight="false" outlineLevel="0" collapsed="false">
      <c r="A5951" s="9" t="s">
        <v>16099</v>
      </c>
      <c r="B5951" s="9" t="s">
        <v>64</v>
      </c>
      <c r="C5951" s="9" t="s">
        <v>10161</v>
      </c>
      <c r="D5951" s="9" t="s">
        <v>10155</v>
      </c>
      <c r="E5951" s="10" t="n">
        <v>6</v>
      </c>
      <c r="F5951" s="10" t="n">
        <v>8402.25</v>
      </c>
      <c r="G5951" s="10" t="n">
        <v>54</v>
      </c>
      <c r="H5951" s="10" t="n">
        <v>4671.23</v>
      </c>
    </row>
    <row r="5952" customFormat="false" ht="15" hidden="false" customHeight="false" outlineLevel="0" collapsed="false">
      <c r="A5952" s="9" t="s">
        <v>16100</v>
      </c>
      <c r="B5952" s="9" t="s">
        <v>76</v>
      </c>
      <c r="C5952" s="9" t="s">
        <v>10163</v>
      </c>
      <c r="D5952" s="9" t="s">
        <v>10156</v>
      </c>
      <c r="E5952" s="10" t="n">
        <v>1</v>
      </c>
      <c r="F5952" s="10" t="n">
        <v>19358.45</v>
      </c>
      <c r="G5952" s="10" t="n">
        <v>259</v>
      </c>
      <c r="H5952" s="10" t="n">
        <v>10762.32</v>
      </c>
    </row>
    <row r="5953" customFormat="false" ht="15" hidden="false" customHeight="false" outlineLevel="0" collapsed="false">
      <c r="A5953" s="9" t="s">
        <v>16101</v>
      </c>
      <c r="B5953" s="9" t="s">
        <v>74</v>
      </c>
      <c r="C5953" s="9" t="s">
        <v>10161</v>
      </c>
      <c r="D5953" s="9" t="s">
        <v>10154</v>
      </c>
      <c r="E5953" s="10" t="n">
        <v>8</v>
      </c>
      <c r="F5953" s="10" t="n">
        <v>105511.72</v>
      </c>
      <c r="G5953" s="10" t="n">
        <v>14</v>
      </c>
      <c r="H5953" s="10" t="n">
        <v>58659.18</v>
      </c>
    </row>
    <row r="5954" customFormat="false" ht="15" hidden="false" customHeight="false" outlineLevel="0" collapsed="false">
      <c r="A5954" s="9" t="s">
        <v>16102</v>
      </c>
      <c r="B5954" s="9" t="s">
        <v>70</v>
      </c>
      <c r="C5954" s="9" t="s">
        <v>10161</v>
      </c>
      <c r="D5954" s="9" t="s">
        <v>10156</v>
      </c>
      <c r="E5954" s="10" t="n">
        <v>1</v>
      </c>
      <c r="F5954" s="10" t="n">
        <v>341.14</v>
      </c>
      <c r="G5954" s="10" t="n">
        <v>148</v>
      </c>
      <c r="H5954" s="10" t="n">
        <v>189.66</v>
      </c>
    </row>
    <row r="5955" customFormat="false" ht="15" hidden="false" customHeight="false" outlineLevel="0" collapsed="false">
      <c r="A5955" s="9" t="s">
        <v>16103</v>
      </c>
      <c r="B5955" s="9" t="s">
        <v>70</v>
      </c>
      <c r="C5955" s="9" t="s">
        <v>10162</v>
      </c>
      <c r="D5955" s="9" t="s">
        <v>10156</v>
      </c>
      <c r="E5955" s="10" t="n">
        <v>1</v>
      </c>
      <c r="F5955" s="10" t="n">
        <v>2722</v>
      </c>
      <c r="G5955" s="10" t="n">
        <v>60</v>
      </c>
      <c r="H5955" s="10" t="n">
        <v>1513.29</v>
      </c>
    </row>
    <row r="5956" customFormat="false" ht="15" hidden="false" customHeight="false" outlineLevel="0" collapsed="false">
      <c r="A5956" s="9" t="s">
        <v>16104</v>
      </c>
      <c r="B5956" s="9" t="s">
        <v>60</v>
      </c>
      <c r="C5956" s="9" t="s">
        <v>10161</v>
      </c>
      <c r="D5956" s="9" t="s">
        <v>10156</v>
      </c>
      <c r="E5956" s="10" t="n">
        <v>1</v>
      </c>
      <c r="F5956" s="10" t="n">
        <v>582.2</v>
      </c>
      <c r="G5956" s="10" t="n">
        <v>73</v>
      </c>
      <c r="H5956" s="10" t="n">
        <v>323.67</v>
      </c>
    </row>
    <row r="5957" customFormat="false" ht="15" hidden="false" customHeight="false" outlineLevel="0" collapsed="false">
      <c r="A5957" s="9" t="s">
        <v>16105</v>
      </c>
      <c r="B5957" s="9" t="s">
        <v>75</v>
      </c>
      <c r="C5957" s="9" t="s">
        <v>10161</v>
      </c>
      <c r="D5957" s="9" t="s">
        <v>10158</v>
      </c>
      <c r="E5957" s="10" t="n">
        <v>0</v>
      </c>
      <c r="F5957" s="10" t="n">
        <v>0</v>
      </c>
      <c r="H5957" s="10" t="n">
        <v>0</v>
      </c>
    </row>
    <row r="5958" customFormat="false" ht="15" hidden="false" customHeight="false" outlineLevel="0" collapsed="false">
      <c r="A5958" s="9" t="s">
        <v>16106</v>
      </c>
      <c r="B5958" s="9" t="s">
        <v>73</v>
      </c>
      <c r="C5958" s="9" t="s">
        <v>10163</v>
      </c>
      <c r="D5958" s="9" t="s">
        <v>10156</v>
      </c>
      <c r="E5958" s="10" t="n">
        <v>1</v>
      </c>
      <c r="F5958" s="10" t="n">
        <v>1555.15</v>
      </c>
      <c r="G5958" s="10" t="n">
        <v>275</v>
      </c>
      <c r="H5958" s="10" t="n">
        <v>864.58</v>
      </c>
    </row>
    <row r="5959" customFormat="false" ht="15" hidden="false" customHeight="false" outlineLevel="0" collapsed="false">
      <c r="A5959" s="9" t="s">
        <v>16107</v>
      </c>
      <c r="B5959" s="9" t="s">
        <v>76</v>
      </c>
      <c r="C5959" s="9" t="s">
        <v>10161</v>
      </c>
      <c r="D5959" s="9" t="s">
        <v>10155</v>
      </c>
      <c r="E5959" s="10" t="n">
        <v>5</v>
      </c>
      <c r="F5959" s="10" t="n">
        <v>60395.74</v>
      </c>
      <c r="G5959" s="10" t="n">
        <v>23</v>
      </c>
      <c r="H5959" s="10" t="n">
        <v>33576.98</v>
      </c>
    </row>
    <row r="5960" customFormat="false" ht="15" hidden="false" customHeight="false" outlineLevel="0" collapsed="false">
      <c r="A5960" s="9" t="s">
        <v>16108</v>
      </c>
      <c r="B5960" s="9" t="s">
        <v>71</v>
      </c>
      <c r="C5960" s="9" t="s">
        <v>10161</v>
      </c>
      <c r="D5960" s="9" t="s">
        <v>10155</v>
      </c>
      <c r="E5960" s="10" t="n">
        <v>4</v>
      </c>
      <c r="F5960" s="10" t="n">
        <v>8737.22</v>
      </c>
      <c r="G5960" s="10" t="n">
        <v>57</v>
      </c>
      <c r="H5960" s="10" t="n">
        <v>4857.45</v>
      </c>
    </row>
    <row r="5961" customFormat="false" ht="15" hidden="false" customHeight="false" outlineLevel="0" collapsed="false">
      <c r="A5961" s="9" t="s">
        <v>16109</v>
      </c>
      <c r="B5961" s="9" t="s">
        <v>64</v>
      </c>
      <c r="C5961" s="9" t="s">
        <v>10164</v>
      </c>
      <c r="D5961" s="9" t="s">
        <v>10157</v>
      </c>
      <c r="E5961" s="10" t="n">
        <v>2</v>
      </c>
      <c r="F5961" s="10" t="n">
        <v>1283</v>
      </c>
      <c r="G5961" s="10" t="n">
        <v>327</v>
      </c>
      <c r="H5961" s="10" t="n">
        <v>713.28</v>
      </c>
    </row>
    <row r="5962" customFormat="false" ht="15" hidden="false" customHeight="false" outlineLevel="0" collapsed="false">
      <c r="A5962" s="9" t="s">
        <v>16110</v>
      </c>
      <c r="B5962" s="9" t="s">
        <v>74</v>
      </c>
      <c r="C5962" s="9" t="s">
        <v>10164</v>
      </c>
      <c r="D5962" s="9" t="s">
        <v>10155</v>
      </c>
      <c r="E5962" s="10" t="n">
        <v>6</v>
      </c>
      <c r="F5962" s="10" t="n">
        <v>49088.12</v>
      </c>
      <c r="G5962" s="10" t="n">
        <v>67</v>
      </c>
      <c r="H5962" s="10" t="n">
        <v>27290.51</v>
      </c>
    </row>
    <row r="5963" customFormat="false" ht="15" hidden="false" customHeight="false" outlineLevel="0" collapsed="false">
      <c r="A5963" s="9" t="s">
        <v>16111</v>
      </c>
      <c r="B5963" s="9" t="s">
        <v>65</v>
      </c>
      <c r="C5963" s="9" t="s">
        <v>10162</v>
      </c>
      <c r="D5963" s="9" t="s">
        <v>10156</v>
      </c>
      <c r="E5963" s="10" t="n">
        <v>1</v>
      </c>
      <c r="F5963" s="10" t="n">
        <v>1339.05</v>
      </c>
      <c r="G5963" s="10" t="n">
        <v>213</v>
      </c>
      <c r="H5963" s="10" t="n">
        <v>744.44</v>
      </c>
    </row>
    <row r="5964" customFormat="false" ht="15" hidden="false" customHeight="false" outlineLevel="0" collapsed="false">
      <c r="A5964" s="9" t="s">
        <v>16112</v>
      </c>
      <c r="B5964" s="9" t="s">
        <v>70</v>
      </c>
      <c r="C5964" s="9" t="s">
        <v>10161</v>
      </c>
      <c r="D5964" s="9" t="s">
        <v>10155</v>
      </c>
      <c r="E5964" s="10" t="n">
        <v>3</v>
      </c>
      <c r="F5964" s="10" t="n">
        <v>5864.4</v>
      </c>
      <c r="G5964" s="10" t="n">
        <v>28</v>
      </c>
      <c r="H5964" s="10" t="n">
        <v>3260.31</v>
      </c>
    </row>
    <row r="5965" customFormat="false" ht="15" hidden="false" customHeight="false" outlineLevel="0" collapsed="false">
      <c r="A5965" s="9" t="s">
        <v>16113</v>
      </c>
      <c r="B5965" s="9" t="s">
        <v>72</v>
      </c>
      <c r="C5965" s="9" t="s">
        <v>10161</v>
      </c>
      <c r="D5965" s="9" t="s">
        <v>10155</v>
      </c>
      <c r="E5965" s="10" t="n">
        <v>8</v>
      </c>
      <c r="F5965" s="10" t="n">
        <v>13654.85</v>
      </c>
      <c r="G5965" s="10" t="n">
        <v>6</v>
      </c>
      <c r="H5965" s="10" t="n">
        <v>7591.41</v>
      </c>
    </row>
    <row r="5966" customFormat="false" ht="15" hidden="false" customHeight="false" outlineLevel="0" collapsed="false">
      <c r="A5966" s="9" t="s">
        <v>16114</v>
      </c>
      <c r="B5966" s="9" t="s">
        <v>77</v>
      </c>
      <c r="C5966" s="9" t="s">
        <v>10161</v>
      </c>
      <c r="D5966" s="9" t="s">
        <v>10156</v>
      </c>
      <c r="E5966" s="10" t="n">
        <v>2</v>
      </c>
      <c r="F5966" s="10" t="n">
        <v>9140.85</v>
      </c>
      <c r="G5966" s="10" t="n">
        <v>7</v>
      </c>
      <c r="H5966" s="10" t="n">
        <v>5081.85</v>
      </c>
    </row>
    <row r="5967" customFormat="false" ht="15" hidden="false" customHeight="false" outlineLevel="0" collapsed="false">
      <c r="A5967" s="9" t="s">
        <v>16115</v>
      </c>
      <c r="B5967" s="9" t="s">
        <v>74</v>
      </c>
      <c r="C5967" s="9" t="s">
        <v>10161</v>
      </c>
      <c r="D5967" s="9" t="s">
        <v>10155</v>
      </c>
      <c r="E5967" s="10" t="n">
        <v>9</v>
      </c>
      <c r="F5967" s="10" t="n">
        <v>12553.54</v>
      </c>
      <c r="G5967" s="10" t="n">
        <v>7</v>
      </c>
      <c r="H5967" s="10" t="n">
        <v>6979.13</v>
      </c>
    </row>
    <row r="5968" customFormat="false" ht="15" hidden="false" customHeight="false" outlineLevel="0" collapsed="false">
      <c r="A5968" s="9" t="s">
        <v>16116</v>
      </c>
      <c r="B5968" s="9" t="s">
        <v>71</v>
      </c>
      <c r="C5968" s="9" t="s">
        <v>10161</v>
      </c>
      <c r="D5968" s="9" t="s">
        <v>10156</v>
      </c>
      <c r="E5968" s="10" t="n">
        <v>2</v>
      </c>
      <c r="F5968" s="10" t="n">
        <v>6654.3</v>
      </c>
      <c r="G5968" s="10" t="n">
        <v>39</v>
      </c>
      <c r="H5968" s="10" t="n">
        <v>3699.45</v>
      </c>
    </row>
    <row r="5969" customFormat="false" ht="15" hidden="false" customHeight="false" outlineLevel="0" collapsed="false">
      <c r="A5969" s="9" t="s">
        <v>16117</v>
      </c>
      <c r="B5969" s="9" t="s">
        <v>71</v>
      </c>
      <c r="C5969" s="9" t="s">
        <v>10162</v>
      </c>
      <c r="D5969" s="9" t="s">
        <v>10155</v>
      </c>
      <c r="E5969" s="10" t="n">
        <v>5</v>
      </c>
      <c r="F5969" s="10" t="n">
        <v>36532.9</v>
      </c>
      <c r="G5969" s="10" t="n">
        <v>52</v>
      </c>
      <c r="H5969" s="10" t="n">
        <v>20310.44</v>
      </c>
    </row>
    <row r="5970" customFormat="false" ht="15" hidden="false" customHeight="false" outlineLevel="0" collapsed="false">
      <c r="A5970" s="9" t="s">
        <v>16118</v>
      </c>
      <c r="B5970" s="9" t="s">
        <v>71</v>
      </c>
      <c r="C5970" s="9" t="s">
        <v>10164</v>
      </c>
      <c r="D5970" s="9" t="s">
        <v>10157</v>
      </c>
      <c r="E5970" s="10" t="n">
        <v>3</v>
      </c>
      <c r="F5970" s="10" t="n">
        <v>8053.49</v>
      </c>
      <c r="G5970" s="10" t="n">
        <v>140</v>
      </c>
      <c r="H5970" s="10" t="n">
        <v>4477.33</v>
      </c>
    </row>
    <row r="5971" customFormat="false" ht="15" hidden="false" customHeight="false" outlineLevel="0" collapsed="false">
      <c r="A5971" s="9" t="s">
        <v>16119</v>
      </c>
      <c r="B5971" s="9" t="s">
        <v>68</v>
      </c>
      <c r="C5971" s="9" t="s">
        <v>10161</v>
      </c>
      <c r="D5971" s="9" t="s">
        <v>10154</v>
      </c>
      <c r="E5971" s="10" t="n">
        <v>10</v>
      </c>
      <c r="F5971" s="10" t="n">
        <v>88691.99</v>
      </c>
      <c r="G5971" s="10" t="n">
        <v>36</v>
      </c>
      <c r="H5971" s="10" t="n">
        <v>49308.26</v>
      </c>
    </row>
    <row r="5972" customFormat="false" ht="15" hidden="false" customHeight="false" outlineLevel="0" collapsed="false">
      <c r="A5972" s="9" t="s">
        <v>16120</v>
      </c>
      <c r="B5972" s="9" t="s">
        <v>60</v>
      </c>
      <c r="C5972" s="9" t="s">
        <v>10161</v>
      </c>
      <c r="D5972" s="9" t="s">
        <v>10155</v>
      </c>
      <c r="E5972" s="10" t="n">
        <v>4</v>
      </c>
      <c r="F5972" s="10" t="n">
        <v>12113.11</v>
      </c>
      <c r="G5972" s="10" t="n">
        <v>5</v>
      </c>
      <c r="H5972" s="10" t="n">
        <v>6734.28</v>
      </c>
    </row>
    <row r="5973" customFormat="false" ht="15" hidden="false" customHeight="false" outlineLevel="0" collapsed="false">
      <c r="A5973" s="9" t="s">
        <v>16121</v>
      </c>
      <c r="B5973" s="9" t="s">
        <v>77</v>
      </c>
      <c r="C5973" s="9" t="s">
        <v>10161</v>
      </c>
      <c r="D5973" s="9" t="s">
        <v>10155</v>
      </c>
      <c r="E5973" s="10" t="n">
        <v>4</v>
      </c>
      <c r="F5973" s="10" t="n">
        <v>53084.33</v>
      </c>
      <c r="G5973" s="10" t="n">
        <v>39</v>
      </c>
      <c r="H5973" s="10" t="n">
        <v>29512.2</v>
      </c>
    </row>
    <row r="5974" customFormat="false" ht="15" hidden="false" customHeight="false" outlineLevel="0" collapsed="false">
      <c r="A5974" s="9" t="s">
        <v>16122</v>
      </c>
      <c r="B5974" s="9" t="s">
        <v>74</v>
      </c>
      <c r="C5974" s="9" t="s">
        <v>10161</v>
      </c>
      <c r="D5974" s="9" t="s">
        <v>10155</v>
      </c>
      <c r="E5974" s="10" t="n">
        <v>3</v>
      </c>
      <c r="F5974" s="10" t="n">
        <v>62644.78</v>
      </c>
      <c r="G5974" s="10" t="n">
        <v>13</v>
      </c>
      <c r="H5974" s="10" t="n">
        <v>34827.33</v>
      </c>
    </row>
    <row r="5975" customFormat="false" ht="15" hidden="false" customHeight="false" outlineLevel="0" collapsed="false">
      <c r="A5975" s="9" t="s">
        <v>16123</v>
      </c>
      <c r="B5975" s="9" t="s">
        <v>71</v>
      </c>
      <c r="C5975" s="9" t="s">
        <v>10162</v>
      </c>
      <c r="D5975" s="9" t="s">
        <v>10155</v>
      </c>
      <c r="E5975" s="10" t="n">
        <v>14</v>
      </c>
      <c r="F5975" s="10" t="n">
        <v>61653.01</v>
      </c>
      <c r="G5975" s="10" t="n">
        <v>2</v>
      </c>
      <c r="H5975" s="10" t="n">
        <v>34275.95</v>
      </c>
    </row>
    <row r="5976" customFormat="false" ht="15" hidden="false" customHeight="false" outlineLevel="0" collapsed="false">
      <c r="A5976" s="9" t="s">
        <v>16124</v>
      </c>
      <c r="B5976" s="9" t="s">
        <v>74</v>
      </c>
      <c r="C5976" s="9" t="s">
        <v>10161</v>
      </c>
      <c r="D5976" s="9" t="s">
        <v>10155</v>
      </c>
      <c r="E5976" s="10" t="n">
        <v>3</v>
      </c>
      <c r="F5976" s="10" t="n">
        <v>4845.56</v>
      </c>
      <c r="G5976" s="10" t="n">
        <v>14</v>
      </c>
      <c r="H5976" s="10" t="n">
        <v>2693.89</v>
      </c>
    </row>
    <row r="5977" customFormat="false" ht="15" hidden="false" customHeight="false" outlineLevel="0" collapsed="false">
      <c r="A5977" s="9" t="s">
        <v>16125</v>
      </c>
      <c r="B5977" s="9" t="s">
        <v>77</v>
      </c>
      <c r="C5977" s="9" t="s">
        <v>10164</v>
      </c>
      <c r="D5977" s="9" t="s">
        <v>10154</v>
      </c>
      <c r="E5977" s="10" t="n">
        <v>9</v>
      </c>
      <c r="F5977" s="10" t="n">
        <v>105988.02</v>
      </c>
      <c r="G5977" s="10" t="n">
        <v>9</v>
      </c>
      <c r="H5977" s="10" t="n">
        <v>58923.98</v>
      </c>
    </row>
    <row r="5978" customFormat="false" ht="15" hidden="false" customHeight="false" outlineLevel="0" collapsed="false">
      <c r="A5978" s="9" t="s">
        <v>16126</v>
      </c>
      <c r="B5978" s="9" t="s">
        <v>68</v>
      </c>
      <c r="C5978" s="9" t="s">
        <v>10162</v>
      </c>
      <c r="D5978" s="9" t="s">
        <v>10156</v>
      </c>
      <c r="E5978" s="10" t="n">
        <v>2</v>
      </c>
      <c r="F5978" s="10" t="n">
        <v>3556.93</v>
      </c>
      <c r="G5978" s="10" t="n">
        <v>10</v>
      </c>
      <c r="H5978" s="10" t="n">
        <v>1977.47</v>
      </c>
    </row>
    <row r="5979" customFormat="false" ht="15" hidden="false" customHeight="false" outlineLevel="0" collapsed="false">
      <c r="A5979" s="9" t="s">
        <v>16127</v>
      </c>
      <c r="B5979" s="9" t="s">
        <v>62</v>
      </c>
      <c r="C5979" s="9" t="s">
        <v>10161</v>
      </c>
      <c r="D5979" s="9" t="s">
        <v>10157</v>
      </c>
      <c r="E5979" s="10" t="n">
        <v>2</v>
      </c>
      <c r="F5979" s="10" t="n">
        <v>8055.72</v>
      </c>
      <c r="G5979" s="10" t="n">
        <v>142</v>
      </c>
      <c r="H5979" s="10" t="n">
        <v>4478.57</v>
      </c>
    </row>
    <row r="5980" customFormat="false" ht="15" hidden="false" customHeight="false" outlineLevel="0" collapsed="false">
      <c r="A5980" s="9" t="s">
        <v>16128</v>
      </c>
      <c r="B5980" s="9" t="s">
        <v>77</v>
      </c>
      <c r="C5980" s="9" t="s">
        <v>10161</v>
      </c>
      <c r="D5980" s="9" t="s">
        <v>10156</v>
      </c>
      <c r="E5980" s="10" t="n">
        <v>2</v>
      </c>
      <c r="F5980" s="10" t="n">
        <v>24480.7</v>
      </c>
      <c r="G5980" s="10" t="n">
        <v>81</v>
      </c>
      <c r="H5980" s="10" t="n">
        <v>13610.03</v>
      </c>
    </row>
    <row r="5981" customFormat="false" ht="15" hidden="false" customHeight="false" outlineLevel="0" collapsed="false">
      <c r="A5981" s="9" t="s">
        <v>16129</v>
      </c>
      <c r="B5981" s="9" t="s">
        <v>71</v>
      </c>
      <c r="C5981" s="9" t="s">
        <v>10162</v>
      </c>
      <c r="D5981" s="9" t="s">
        <v>10155</v>
      </c>
      <c r="E5981" s="10" t="n">
        <v>4</v>
      </c>
      <c r="F5981" s="10" t="n">
        <v>20161.3</v>
      </c>
      <c r="G5981" s="10" t="n">
        <v>73</v>
      </c>
      <c r="H5981" s="10" t="n">
        <v>11208.66</v>
      </c>
    </row>
    <row r="5982" customFormat="false" ht="15" hidden="false" customHeight="false" outlineLevel="0" collapsed="false">
      <c r="A5982" s="9" t="s">
        <v>16130</v>
      </c>
      <c r="B5982" s="9" t="s">
        <v>64</v>
      </c>
      <c r="C5982" s="9" t="s">
        <v>10161</v>
      </c>
      <c r="D5982" s="9" t="s">
        <v>10155</v>
      </c>
      <c r="E5982" s="10" t="n">
        <v>11</v>
      </c>
      <c r="F5982" s="10" t="n">
        <v>46154.2</v>
      </c>
      <c r="G5982" s="10" t="n">
        <v>17</v>
      </c>
      <c r="H5982" s="10" t="n">
        <v>25659.4</v>
      </c>
    </row>
    <row r="5983" customFormat="false" ht="15" hidden="false" customHeight="false" outlineLevel="0" collapsed="false">
      <c r="A5983" s="9" t="s">
        <v>16131</v>
      </c>
      <c r="B5983" s="9" t="s">
        <v>67</v>
      </c>
      <c r="C5983" s="9" t="s">
        <v>10161</v>
      </c>
      <c r="D5983" s="9" t="s">
        <v>10155</v>
      </c>
      <c r="E5983" s="10" t="n">
        <v>3</v>
      </c>
      <c r="F5983" s="10" t="n">
        <v>15350.47</v>
      </c>
      <c r="G5983" s="10" t="n">
        <v>41</v>
      </c>
      <c r="H5983" s="10" t="n">
        <v>8534.08</v>
      </c>
    </row>
    <row r="5984" customFormat="false" ht="15" hidden="false" customHeight="false" outlineLevel="0" collapsed="false">
      <c r="A5984" s="9" t="s">
        <v>16132</v>
      </c>
      <c r="B5984" s="9" t="s">
        <v>71</v>
      </c>
      <c r="C5984" s="9" t="s">
        <v>10161</v>
      </c>
      <c r="D5984" s="9" t="s">
        <v>10154</v>
      </c>
      <c r="E5984" s="10" t="n">
        <v>4</v>
      </c>
      <c r="F5984" s="10" t="n">
        <v>94398.85</v>
      </c>
      <c r="G5984" s="10" t="n">
        <v>1</v>
      </c>
      <c r="H5984" s="10" t="n">
        <v>52480.98</v>
      </c>
    </row>
    <row r="5985" customFormat="false" ht="15" hidden="false" customHeight="false" outlineLevel="0" collapsed="false">
      <c r="A5985" s="9" t="s">
        <v>16133</v>
      </c>
      <c r="B5985" s="9" t="s">
        <v>62</v>
      </c>
      <c r="C5985" s="9" t="s">
        <v>10161</v>
      </c>
      <c r="D5985" s="9" t="s">
        <v>10156</v>
      </c>
      <c r="E5985" s="10" t="n">
        <v>1</v>
      </c>
      <c r="F5985" s="10" t="n">
        <v>1216.6</v>
      </c>
      <c r="G5985" s="10" t="n">
        <v>291</v>
      </c>
      <c r="H5985" s="10" t="n">
        <v>676.37</v>
      </c>
    </row>
    <row r="5986" customFormat="false" ht="15" hidden="false" customHeight="false" outlineLevel="0" collapsed="false">
      <c r="A5986" s="9" t="s">
        <v>16134</v>
      </c>
      <c r="B5986" s="9" t="s">
        <v>64</v>
      </c>
      <c r="C5986" s="9" t="s">
        <v>10162</v>
      </c>
      <c r="D5986" s="9" t="s">
        <v>10154</v>
      </c>
      <c r="E5986" s="10" t="n">
        <v>17</v>
      </c>
      <c r="F5986" s="10" t="n">
        <v>87353.75</v>
      </c>
      <c r="G5986" s="10" t="n">
        <v>18</v>
      </c>
      <c r="H5986" s="10" t="n">
        <v>48564.26</v>
      </c>
    </row>
    <row r="5987" customFormat="false" ht="15" hidden="false" customHeight="false" outlineLevel="0" collapsed="false">
      <c r="A5987" s="9" t="s">
        <v>16135</v>
      </c>
      <c r="B5987" s="9" t="s">
        <v>71</v>
      </c>
      <c r="C5987" s="9" t="s">
        <v>10162</v>
      </c>
      <c r="D5987" s="9" t="s">
        <v>10156</v>
      </c>
      <c r="E5987" s="10" t="n">
        <v>1</v>
      </c>
      <c r="F5987" s="10" t="n">
        <v>154</v>
      </c>
      <c r="G5987" s="10" t="n">
        <v>168</v>
      </c>
      <c r="H5987" s="10" t="n">
        <v>85.62</v>
      </c>
    </row>
    <row r="5988" customFormat="false" ht="15" hidden="false" customHeight="false" outlineLevel="0" collapsed="false">
      <c r="A5988" s="9" t="s">
        <v>16136</v>
      </c>
      <c r="B5988" s="9" t="s">
        <v>77</v>
      </c>
      <c r="C5988" s="9" t="s">
        <v>10163</v>
      </c>
      <c r="D5988" s="9" t="s">
        <v>10156</v>
      </c>
      <c r="E5988" s="10" t="n">
        <v>1</v>
      </c>
      <c r="F5988" s="10" t="n">
        <v>322.15</v>
      </c>
      <c r="G5988" s="10" t="n">
        <v>212</v>
      </c>
      <c r="H5988" s="10" t="n">
        <v>179.1</v>
      </c>
    </row>
    <row r="5989" customFormat="false" ht="15" hidden="false" customHeight="false" outlineLevel="0" collapsed="false">
      <c r="A5989" s="9" t="s">
        <v>16137</v>
      </c>
      <c r="B5989" s="9" t="s">
        <v>71</v>
      </c>
      <c r="C5989" s="9" t="s">
        <v>10161</v>
      </c>
      <c r="D5989" s="9" t="s">
        <v>10156</v>
      </c>
      <c r="E5989" s="10" t="n">
        <v>1</v>
      </c>
      <c r="F5989" s="10" t="n">
        <v>58190.65</v>
      </c>
      <c r="G5989" s="10" t="n">
        <v>172</v>
      </c>
      <c r="H5989" s="10" t="n">
        <v>32351.06</v>
      </c>
    </row>
    <row r="5990" customFormat="false" ht="15" hidden="false" customHeight="false" outlineLevel="0" collapsed="false">
      <c r="A5990" s="9" t="s">
        <v>16138</v>
      </c>
      <c r="B5990" s="9" t="s">
        <v>62</v>
      </c>
      <c r="C5990" s="9" t="s">
        <v>10161</v>
      </c>
      <c r="D5990" s="9" t="s">
        <v>10156</v>
      </c>
      <c r="E5990" s="10" t="n">
        <v>2</v>
      </c>
      <c r="F5990" s="10" t="n">
        <v>12495.47</v>
      </c>
      <c r="G5990" s="10" t="n">
        <v>19</v>
      </c>
      <c r="H5990" s="10" t="n">
        <v>6946.85</v>
      </c>
    </row>
    <row r="5991" customFormat="false" ht="15" hidden="false" customHeight="false" outlineLevel="0" collapsed="false">
      <c r="A5991" s="9" t="s">
        <v>16139</v>
      </c>
      <c r="B5991" s="9" t="s">
        <v>64</v>
      </c>
      <c r="C5991" s="9" t="s">
        <v>10163</v>
      </c>
      <c r="D5991" s="9" t="s">
        <v>10156</v>
      </c>
      <c r="E5991" s="10" t="n">
        <v>2</v>
      </c>
      <c r="F5991" s="10" t="n">
        <v>5461.92</v>
      </c>
      <c r="G5991" s="10" t="n">
        <v>3</v>
      </c>
      <c r="H5991" s="10" t="n">
        <v>3036.55</v>
      </c>
    </row>
    <row r="5992" customFormat="false" ht="15" hidden="false" customHeight="false" outlineLevel="0" collapsed="false">
      <c r="A5992" s="9" t="s">
        <v>16140</v>
      </c>
      <c r="B5992" s="9" t="s">
        <v>73</v>
      </c>
      <c r="C5992" s="9" t="s">
        <v>10163</v>
      </c>
      <c r="D5992" s="9" t="s">
        <v>10155</v>
      </c>
      <c r="E5992" s="10" t="n">
        <v>3</v>
      </c>
      <c r="F5992" s="10" t="n">
        <v>4921.41</v>
      </c>
      <c r="G5992" s="10" t="n">
        <v>91</v>
      </c>
      <c r="H5992" s="10" t="n">
        <v>2736.05</v>
      </c>
    </row>
    <row r="5993" customFormat="false" ht="15" hidden="false" customHeight="false" outlineLevel="0" collapsed="false">
      <c r="A5993" s="9" t="s">
        <v>16141</v>
      </c>
      <c r="B5993" s="9" t="s">
        <v>76</v>
      </c>
      <c r="C5993" s="9" t="s">
        <v>10162</v>
      </c>
      <c r="D5993" s="9" t="s">
        <v>10156</v>
      </c>
      <c r="E5993" s="10" t="n">
        <v>1</v>
      </c>
      <c r="F5993" s="10" t="n">
        <v>431.2</v>
      </c>
      <c r="G5993" s="10" t="n">
        <v>89</v>
      </c>
      <c r="H5993" s="10" t="n">
        <v>239.73</v>
      </c>
    </row>
    <row r="5994" customFormat="false" ht="15" hidden="false" customHeight="false" outlineLevel="0" collapsed="false">
      <c r="A5994" s="9" t="s">
        <v>16142</v>
      </c>
      <c r="B5994" s="9" t="s">
        <v>71</v>
      </c>
      <c r="C5994" s="9" t="s">
        <v>10164</v>
      </c>
      <c r="D5994" s="9" t="s">
        <v>10155</v>
      </c>
      <c r="E5994" s="10" t="n">
        <v>6</v>
      </c>
      <c r="F5994" s="10" t="n">
        <v>6829.5</v>
      </c>
      <c r="G5994" s="10" t="n">
        <v>80</v>
      </c>
      <c r="H5994" s="10" t="n">
        <v>3796.86</v>
      </c>
    </row>
    <row r="5995" customFormat="false" ht="15" hidden="false" customHeight="false" outlineLevel="0" collapsed="false">
      <c r="A5995" s="9" t="s">
        <v>16143</v>
      </c>
      <c r="B5995" s="9" t="s">
        <v>76</v>
      </c>
      <c r="C5995" s="9" t="s">
        <v>10163</v>
      </c>
      <c r="D5995" s="9" t="s">
        <v>10156</v>
      </c>
      <c r="E5995" s="10" t="n">
        <v>2</v>
      </c>
      <c r="F5995" s="10" t="n">
        <v>1321.1</v>
      </c>
      <c r="G5995" s="10" t="n">
        <v>38</v>
      </c>
      <c r="H5995" s="10" t="n">
        <v>734.46</v>
      </c>
    </row>
    <row r="5996" customFormat="false" ht="15" hidden="false" customHeight="false" outlineLevel="0" collapsed="false">
      <c r="A5996" s="9" t="s">
        <v>16144</v>
      </c>
      <c r="B5996" s="9" t="s">
        <v>71</v>
      </c>
      <c r="C5996" s="9" t="s">
        <v>10161</v>
      </c>
      <c r="D5996" s="9" t="s">
        <v>10155</v>
      </c>
      <c r="E5996" s="10" t="n">
        <v>3</v>
      </c>
      <c r="F5996" s="10" t="n">
        <v>14029.7</v>
      </c>
      <c r="G5996" s="10" t="n">
        <v>62</v>
      </c>
      <c r="H5996" s="10" t="n">
        <v>7799.8</v>
      </c>
    </row>
    <row r="5997" customFormat="false" ht="15" hidden="false" customHeight="false" outlineLevel="0" collapsed="false">
      <c r="A5997" s="9" t="s">
        <v>16145</v>
      </c>
      <c r="B5997" s="9" t="s">
        <v>62</v>
      </c>
      <c r="C5997" s="9" t="s">
        <v>10162</v>
      </c>
      <c r="D5997" s="9" t="s">
        <v>10154</v>
      </c>
      <c r="E5997" s="10" t="n">
        <v>18</v>
      </c>
      <c r="F5997" s="10" t="n">
        <v>109329.36</v>
      </c>
      <c r="G5997" s="10" t="n">
        <v>21</v>
      </c>
      <c r="H5997" s="10" t="n">
        <v>60781.59</v>
      </c>
    </row>
    <row r="5998" customFormat="false" ht="15" hidden="false" customHeight="false" outlineLevel="0" collapsed="false">
      <c r="A5998" s="9" t="s">
        <v>16146</v>
      </c>
      <c r="B5998" s="9" t="s">
        <v>79</v>
      </c>
      <c r="C5998" s="9" t="s">
        <v>10161</v>
      </c>
      <c r="D5998" s="9" t="s">
        <v>10156</v>
      </c>
      <c r="E5998" s="10" t="n">
        <v>1</v>
      </c>
      <c r="F5998" s="10" t="n">
        <v>1175.5</v>
      </c>
      <c r="G5998" s="10" t="n">
        <v>318</v>
      </c>
      <c r="H5998" s="10" t="n">
        <v>653.52</v>
      </c>
    </row>
    <row r="5999" customFormat="false" ht="15" hidden="false" customHeight="false" outlineLevel="0" collapsed="false">
      <c r="A5999" s="9" t="s">
        <v>16147</v>
      </c>
      <c r="B5999" s="9" t="s">
        <v>60</v>
      </c>
      <c r="C5999" s="9" t="s">
        <v>10161</v>
      </c>
      <c r="D5999" s="9" t="s">
        <v>10155</v>
      </c>
      <c r="E5999" s="10" t="n">
        <v>7</v>
      </c>
      <c r="F5999" s="10" t="n">
        <v>28382.43</v>
      </c>
      <c r="G5999" s="10" t="n">
        <v>22</v>
      </c>
      <c r="H5999" s="10" t="n">
        <v>15779.19</v>
      </c>
    </row>
    <row r="6000" customFormat="false" ht="15" hidden="false" customHeight="false" outlineLevel="0" collapsed="false">
      <c r="A6000" s="9" t="s">
        <v>16148</v>
      </c>
      <c r="B6000" s="9" t="s">
        <v>60</v>
      </c>
      <c r="C6000" s="9" t="s">
        <v>10161</v>
      </c>
      <c r="D6000" s="9" t="s">
        <v>10155</v>
      </c>
      <c r="E6000" s="10" t="n">
        <v>4</v>
      </c>
      <c r="F6000" s="10" t="n">
        <v>9481.24</v>
      </c>
      <c r="G6000" s="10" t="n">
        <v>17</v>
      </c>
      <c r="H6000" s="10" t="n">
        <v>5271.09</v>
      </c>
    </row>
    <row r="6001" customFormat="false" ht="15" hidden="false" customHeight="false" outlineLevel="0" collapsed="false">
      <c r="A6001" s="9" t="s">
        <v>16149</v>
      </c>
      <c r="B6001" s="9" t="s">
        <v>77</v>
      </c>
      <c r="C6001" s="9" t="s">
        <v>10161</v>
      </c>
      <c r="D6001" s="9" t="s">
        <v>10155</v>
      </c>
      <c r="E6001" s="10" t="n">
        <v>3</v>
      </c>
      <c r="F6001" s="10" t="n">
        <v>5760.64</v>
      </c>
      <c r="G6001" s="10" t="n">
        <v>35</v>
      </c>
      <c r="H6001" s="10" t="n">
        <v>3202.62</v>
      </c>
    </row>
    <row r="6002" customFormat="false" ht="15" hidden="false" customHeight="false" outlineLevel="0" collapsed="false">
      <c r="A6002" s="9" t="s">
        <v>16150</v>
      </c>
      <c r="B6002" s="9" t="s">
        <v>70</v>
      </c>
      <c r="C6002" s="9" t="s">
        <v>10161</v>
      </c>
      <c r="D6002" s="9" t="s">
        <v>10154</v>
      </c>
      <c r="E6002" s="10" t="n">
        <v>4</v>
      </c>
      <c r="F6002" s="10" t="n">
        <v>102229.35</v>
      </c>
      <c r="G6002" s="10" t="n">
        <v>17</v>
      </c>
      <c r="H6002" s="10" t="n">
        <v>56834.35</v>
      </c>
    </row>
    <row r="6003" customFormat="false" ht="15" hidden="false" customHeight="false" outlineLevel="0" collapsed="false">
      <c r="A6003" s="9" t="s">
        <v>16151</v>
      </c>
      <c r="B6003" s="9" t="s">
        <v>64</v>
      </c>
      <c r="C6003" s="9" t="s">
        <v>10164</v>
      </c>
      <c r="D6003" s="9" t="s">
        <v>10157</v>
      </c>
      <c r="E6003" s="10" t="n">
        <v>2</v>
      </c>
      <c r="F6003" s="10" t="n">
        <v>7777.85</v>
      </c>
      <c r="G6003" s="10" t="n">
        <v>268</v>
      </c>
      <c r="H6003" s="10" t="n">
        <v>4324.09</v>
      </c>
    </row>
    <row r="6004" customFormat="false" ht="15" hidden="false" customHeight="false" outlineLevel="0" collapsed="false">
      <c r="A6004" s="9" t="s">
        <v>16152</v>
      </c>
      <c r="B6004" s="9" t="s">
        <v>59</v>
      </c>
      <c r="C6004" s="9" t="s">
        <v>10161</v>
      </c>
      <c r="D6004" s="9" t="s">
        <v>10154</v>
      </c>
      <c r="E6004" s="10" t="n">
        <v>26</v>
      </c>
      <c r="F6004" s="10" t="n">
        <v>132018.09</v>
      </c>
      <c r="G6004" s="10" t="n">
        <v>4</v>
      </c>
      <c r="H6004" s="10" t="n">
        <v>73395.38</v>
      </c>
    </row>
    <row r="6005" customFormat="false" ht="15" hidden="false" customHeight="false" outlineLevel="0" collapsed="false">
      <c r="A6005" s="9" t="s">
        <v>16153</v>
      </c>
      <c r="B6005" s="9" t="s">
        <v>70</v>
      </c>
      <c r="C6005" s="9" t="s">
        <v>10161</v>
      </c>
      <c r="D6005" s="9" t="s">
        <v>10155</v>
      </c>
      <c r="E6005" s="10" t="n">
        <v>5</v>
      </c>
      <c r="F6005" s="10" t="n">
        <v>49505</v>
      </c>
      <c r="G6005" s="10" t="n">
        <v>16</v>
      </c>
      <c r="H6005" s="10" t="n">
        <v>27522.28</v>
      </c>
    </row>
    <row r="6006" customFormat="false" ht="15" hidden="false" customHeight="false" outlineLevel="0" collapsed="false">
      <c r="A6006" s="9" t="s">
        <v>16154</v>
      </c>
      <c r="B6006" s="9" t="s">
        <v>77</v>
      </c>
      <c r="C6006" s="9" t="s">
        <v>10163</v>
      </c>
      <c r="D6006" s="9" t="s">
        <v>10155</v>
      </c>
      <c r="E6006" s="10" t="n">
        <v>4</v>
      </c>
      <c r="F6006" s="10" t="n">
        <v>29941.29</v>
      </c>
      <c r="G6006" s="10" t="n">
        <v>80</v>
      </c>
      <c r="H6006" s="10" t="n">
        <v>16645.84</v>
      </c>
    </row>
    <row r="6007" customFormat="false" ht="15" hidden="false" customHeight="false" outlineLevel="0" collapsed="false">
      <c r="A6007" s="9" t="s">
        <v>16155</v>
      </c>
      <c r="B6007" s="9" t="s">
        <v>62</v>
      </c>
      <c r="C6007" s="9" t="s">
        <v>10163</v>
      </c>
      <c r="D6007" s="9" t="s">
        <v>10157</v>
      </c>
      <c r="E6007" s="10" t="n">
        <v>3</v>
      </c>
      <c r="F6007" s="10" t="n">
        <v>4356.15</v>
      </c>
      <c r="G6007" s="10" t="n">
        <v>159</v>
      </c>
      <c r="H6007" s="10" t="n">
        <v>2421.8</v>
      </c>
    </row>
    <row r="6008" customFormat="false" ht="15" hidden="false" customHeight="false" outlineLevel="0" collapsed="false">
      <c r="A6008" s="9" t="s">
        <v>16156</v>
      </c>
      <c r="B6008" s="9" t="s">
        <v>65</v>
      </c>
      <c r="C6008" s="9" t="s">
        <v>10161</v>
      </c>
      <c r="D6008" s="9" t="s">
        <v>10156</v>
      </c>
      <c r="E6008" s="10" t="n">
        <v>1</v>
      </c>
      <c r="F6008" s="10" t="n">
        <v>369.55</v>
      </c>
      <c r="G6008" s="10" t="n">
        <v>33</v>
      </c>
      <c r="H6008" s="10" t="n">
        <v>205.45</v>
      </c>
    </row>
    <row r="6009" customFormat="false" ht="15" hidden="false" customHeight="false" outlineLevel="0" collapsed="false">
      <c r="A6009" s="9" t="s">
        <v>16157</v>
      </c>
      <c r="B6009" s="9" t="s">
        <v>60</v>
      </c>
      <c r="C6009" s="9" t="s">
        <v>10161</v>
      </c>
      <c r="D6009" s="9" t="s">
        <v>10156</v>
      </c>
      <c r="E6009" s="10" t="n">
        <v>2</v>
      </c>
      <c r="F6009" s="10" t="n">
        <v>1020.3</v>
      </c>
      <c r="G6009" s="10" t="n">
        <v>46</v>
      </c>
      <c r="H6009" s="10" t="n">
        <v>567.24</v>
      </c>
    </row>
    <row r="6010" customFormat="false" ht="15" hidden="false" customHeight="false" outlineLevel="0" collapsed="false">
      <c r="A6010" s="9" t="s">
        <v>16158</v>
      </c>
      <c r="B6010" s="9" t="s">
        <v>79</v>
      </c>
      <c r="C6010" s="9" t="s">
        <v>10161</v>
      </c>
      <c r="D6010" s="9" t="s">
        <v>10156</v>
      </c>
      <c r="E6010" s="10" t="n">
        <v>2</v>
      </c>
      <c r="F6010" s="10" t="n">
        <v>36157.4</v>
      </c>
      <c r="G6010" s="10" t="n">
        <v>74</v>
      </c>
      <c r="H6010" s="10" t="n">
        <v>20101.68</v>
      </c>
    </row>
    <row r="6011" customFormat="false" ht="15" hidden="false" customHeight="false" outlineLevel="0" collapsed="false">
      <c r="A6011" s="9" t="s">
        <v>16159</v>
      </c>
      <c r="B6011" s="9" t="s">
        <v>76</v>
      </c>
      <c r="C6011" s="9" t="s">
        <v>10163</v>
      </c>
      <c r="D6011" s="9" t="s">
        <v>10156</v>
      </c>
      <c r="E6011" s="10" t="n">
        <v>1</v>
      </c>
      <c r="F6011" s="10" t="n">
        <v>1161.3</v>
      </c>
      <c r="G6011" s="10" t="n">
        <v>52</v>
      </c>
      <c r="H6011" s="10" t="n">
        <v>645.62</v>
      </c>
    </row>
    <row r="6012" customFormat="false" ht="15" hidden="false" customHeight="false" outlineLevel="0" collapsed="false">
      <c r="A6012" s="9" t="s">
        <v>16160</v>
      </c>
      <c r="B6012" s="9" t="s">
        <v>76</v>
      </c>
      <c r="C6012" s="9" t="s">
        <v>10161</v>
      </c>
      <c r="D6012" s="9" t="s">
        <v>10155</v>
      </c>
      <c r="E6012" s="10" t="n">
        <v>6</v>
      </c>
      <c r="F6012" s="10" t="n">
        <v>11135.55</v>
      </c>
      <c r="G6012" s="10" t="n">
        <v>28</v>
      </c>
      <c r="H6012" s="10" t="n">
        <v>6190.8</v>
      </c>
    </row>
    <row r="6013" customFormat="false" ht="15" hidden="false" customHeight="false" outlineLevel="0" collapsed="false">
      <c r="A6013" s="9" t="s">
        <v>16161</v>
      </c>
      <c r="B6013" s="9" t="s">
        <v>65</v>
      </c>
      <c r="C6013" s="9" t="s">
        <v>10163</v>
      </c>
      <c r="D6013" s="9" t="s">
        <v>10155</v>
      </c>
      <c r="E6013" s="10" t="n">
        <v>7</v>
      </c>
      <c r="F6013" s="10" t="n">
        <v>29534.75</v>
      </c>
      <c r="G6013" s="10" t="n">
        <v>62</v>
      </c>
      <c r="H6013" s="10" t="n">
        <v>16419.83</v>
      </c>
    </row>
    <row r="6014" customFormat="false" ht="15" hidden="false" customHeight="false" outlineLevel="0" collapsed="false">
      <c r="A6014" s="9" t="s">
        <v>16162</v>
      </c>
      <c r="B6014" s="9" t="s">
        <v>69</v>
      </c>
      <c r="C6014" s="9" t="s">
        <v>10161</v>
      </c>
      <c r="D6014" s="9" t="s">
        <v>10155</v>
      </c>
      <c r="E6014" s="10" t="n">
        <v>6</v>
      </c>
      <c r="F6014" s="10" t="n">
        <v>20323.07</v>
      </c>
      <c r="G6014" s="10" t="n">
        <v>8</v>
      </c>
      <c r="H6014" s="10" t="n">
        <v>11298.6</v>
      </c>
    </row>
    <row r="6015" customFormat="false" ht="15" hidden="false" customHeight="false" outlineLevel="0" collapsed="false">
      <c r="A6015" s="9" t="s">
        <v>16163</v>
      </c>
      <c r="B6015" s="9" t="s">
        <v>75</v>
      </c>
      <c r="C6015" s="9" t="s">
        <v>10161</v>
      </c>
      <c r="D6015" s="9" t="s">
        <v>10157</v>
      </c>
      <c r="E6015" s="10" t="n">
        <v>2</v>
      </c>
      <c r="F6015" s="10" t="n">
        <v>4691.9</v>
      </c>
      <c r="G6015" s="10" t="n">
        <v>257</v>
      </c>
      <c r="H6015" s="10" t="n">
        <v>2608.46</v>
      </c>
    </row>
    <row r="6016" customFormat="false" ht="15" hidden="false" customHeight="false" outlineLevel="0" collapsed="false">
      <c r="A6016" s="9" t="s">
        <v>16164</v>
      </c>
      <c r="B6016" s="9" t="s">
        <v>71</v>
      </c>
      <c r="C6016" s="9" t="s">
        <v>10161</v>
      </c>
      <c r="D6016" s="9" t="s">
        <v>10155</v>
      </c>
      <c r="E6016" s="10" t="n">
        <v>9</v>
      </c>
      <c r="F6016" s="10" t="n">
        <v>54691.68</v>
      </c>
      <c r="G6016" s="10" t="n">
        <v>78</v>
      </c>
      <c r="H6016" s="10" t="n">
        <v>30405.81</v>
      </c>
    </row>
    <row r="6017" customFormat="false" ht="15" hidden="false" customHeight="false" outlineLevel="0" collapsed="false">
      <c r="A6017" s="9" t="s">
        <v>16165</v>
      </c>
      <c r="B6017" s="9" t="s">
        <v>71</v>
      </c>
      <c r="C6017" s="9" t="s">
        <v>10163</v>
      </c>
      <c r="D6017" s="9" t="s">
        <v>10156</v>
      </c>
      <c r="E6017" s="10" t="n">
        <v>2</v>
      </c>
      <c r="F6017" s="10" t="n">
        <v>4334.47</v>
      </c>
      <c r="G6017" s="10" t="n">
        <v>75</v>
      </c>
      <c r="H6017" s="10" t="n">
        <v>2409.75</v>
      </c>
    </row>
    <row r="6018" customFormat="false" ht="15" hidden="false" customHeight="false" outlineLevel="0" collapsed="false">
      <c r="A6018" s="9" t="s">
        <v>16166</v>
      </c>
      <c r="B6018" s="9" t="s">
        <v>70</v>
      </c>
      <c r="C6018" s="9" t="s">
        <v>10161</v>
      </c>
      <c r="D6018" s="9" t="s">
        <v>10155</v>
      </c>
      <c r="E6018" s="10" t="n">
        <v>18</v>
      </c>
      <c r="F6018" s="10" t="n">
        <v>28048.37</v>
      </c>
      <c r="G6018" s="10" t="n">
        <v>3</v>
      </c>
      <c r="H6018" s="10" t="n">
        <v>15593.47</v>
      </c>
    </row>
    <row r="6019" customFormat="false" ht="15" hidden="false" customHeight="false" outlineLevel="0" collapsed="false">
      <c r="A6019" s="9" t="s">
        <v>16167</v>
      </c>
      <c r="B6019" s="9" t="s">
        <v>68</v>
      </c>
      <c r="C6019" s="9" t="s">
        <v>10162</v>
      </c>
      <c r="D6019" s="9" t="s">
        <v>10156</v>
      </c>
      <c r="E6019" s="10" t="n">
        <v>2</v>
      </c>
      <c r="F6019" s="10" t="n">
        <v>9234.9</v>
      </c>
      <c r="G6019" s="10" t="n">
        <v>103</v>
      </c>
      <c r="H6019" s="10" t="n">
        <v>5134.14</v>
      </c>
    </row>
    <row r="6020" customFormat="false" ht="15" hidden="false" customHeight="false" outlineLevel="0" collapsed="false">
      <c r="A6020" s="9" t="s">
        <v>16168</v>
      </c>
      <c r="B6020" s="9" t="s">
        <v>73</v>
      </c>
      <c r="C6020" s="9" t="s">
        <v>10161</v>
      </c>
      <c r="D6020" s="9" t="s">
        <v>10155</v>
      </c>
      <c r="E6020" s="10" t="n">
        <v>3</v>
      </c>
      <c r="F6020" s="10" t="n">
        <v>4807.5</v>
      </c>
      <c r="G6020" s="10" t="n">
        <v>67</v>
      </c>
      <c r="H6020" s="10" t="n">
        <v>2672.73</v>
      </c>
    </row>
    <row r="6021" customFormat="false" ht="15" hidden="false" customHeight="false" outlineLevel="0" collapsed="false">
      <c r="A6021" s="9" t="s">
        <v>16169</v>
      </c>
      <c r="B6021" s="9" t="s">
        <v>71</v>
      </c>
      <c r="C6021" s="9" t="s">
        <v>10162</v>
      </c>
      <c r="D6021" s="9" t="s">
        <v>10155</v>
      </c>
      <c r="E6021" s="10" t="n">
        <v>7</v>
      </c>
      <c r="F6021" s="10" t="n">
        <v>22224.94</v>
      </c>
      <c r="G6021" s="10" t="n">
        <v>3</v>
      </c>
      <c r="H6021" s="10" t="n">
        <v>12355.94</v>
      </c>
    </row>
    <row r="6022" customFormat="false" ht="15" hidden="false" customHeight="false" outlineLevel="0" collapsed="false">
      <c r="A6022" s="9" t="s">
        <v>16170</v>
      </c>
      <c r="B6022" s="9" t="s">
        <v>71</v>
      </c>
      <c r="C6022" s="9" t="s">
        <v>10163</v>
      </c>
      <c r="D6022" s="9" t="s">
        <v>10155</v>
      </c>
      <c r="E6022" s="10" t="n">
        <v>11</v>
      </c>
      <c r="F6022" s="10" t="n">
        <v>43776.25</v>
      </c>
      <c r="G6022" s="10" t="n">
        <v>7</v>
      </c>
      <c r="H6022" s="10" t="n">
        <v>24337.38</v>
      </c>
    </row>
    <row r="6023" customFormat="false" ht="15" hidden="false" customHeight="false" outlineLevel="0" collapsed="false">
      <c r="A6023" s="9" t="s">
        <v>16171</v>
      </c>
      <c r="B6023" s="9" t="s">
        <v>68</v>
      </c>
      <c r="C6023" s="9" t="s">
        <v>10163</v>
      </c>
      <c r="D6023" s="9" t="s">
        <v>10154</v>
      </c>
      <c r="E6023" s="10" t="n">
        <v>4</v>
      </c>
      <c r="F6023" s="10" t="n">
        <v>82475.75</v>
      </c>
      <c r="G6023" s="10" t="n">
        <v>18</v>
      </c>
      <c r="H6023" s="10" t="n">
        <v>45852.34</v>
      </c>
    </row>
    <row r="6024" customFormat="false" ht="15" hidden="false" customHeight="false" outlineLevel="0" collapsed="false">
      <c r="A6024" s="9" t="s">
        <v>16172</v>
      </c>
      <c r="B6024" s="9" t="s">
        <v>68</v>
      </c>
      <c r="C6024" s="9" t="s">
        <v>10161</v>
      </c>
      <c r="D6024" s="9" t="s">
        <v>10155</v>
      </c>
      <c r="E6024" s="10" t="n">
        <v>3</v>
      </c>
      <c r="F6024" s="10" t="n">
        <v>11810.7</v>
      </c>
      <c r="G6024" s="10" t="n">
        <v>38</v>
      </c>
      <c r="H6024" s="10" t="n">
        <v>6566.15</v>
      </c>
    </row>
    <row r="6025" customFormat="false" ht="15" hidden="false" customHeight="false" outlineLevel="0" collapsed="false">
      <c r="A6025" s="9" t="s">
        <v>16173</v>
      </c>
      <c r="B6025" s="9" t="s">
        <v>63</v>
      </c>
      <c r="C6025" s="9" t="s">
        <v>10161</v>
      </c>
      <c r="D6025" s="9" t="s">
        <v>10156</v>
      </c>
      <c r="E6025" s="10" t="n">
        <v>1</v>
      </c>
      <c r="F6025" s="10" t="n">
        <v>1220.6</v>
      </c>
      <c r="G6025" s="10" t="n">
        <v>76</v>
      </c>
      <c r="H6025" s="10" t="n">
        <v>678.59</v>
      </c>
    </row>
    <row r="6026" customFormat="false" ht="15" hidden="false" customHeight="false" outlineLevel="0" collapsed="false">
      <c r="A6026" s="9" t="s">
        <v>16174</v>
      </c>
      <c r="B6026" s="9" t="s">
        <v>62</v>
      </c>
      <c r="C6026" s="9" t="s">
        <v>10161</v>
      </c>
      <c r="D6026" s="9" t="s">
        <v>10155</v>
      </c>
      <c r="E6026" s="10" t="n">
        <v>3</v>
      </c>
      <c r="F6026" s="10" t="n">
        <v>6170.9</v>
      </c>
      <c r="G6026" s="10" t="n">
        <v>34</v>
      </c>
      <c r="H6026" s="10" t="n">
        <v>3430.71</v>
      </c>
    </row>
    <row r="6027" customFormat="false" ht="15" hidden="false" customHeight="false" outlineLevel="0" collapsed="false">
      <c r="A6027" s="9" t="s">
        <v>16175</v>
      </c>
      <c r="B6027" s="9" t="s">
        <v>65</v>
      </c>
      <c r="C6027" s="9" t="s">
        <v>10161</v>
      </c>
      <c r="D6027" s="9" t="s">
        <v>10155</v>
      </c>
      <c r="E6027" s="10" t="n">
        <v>4</v>
      </c>
      <c r="F6027" s="10" t="n">
        <v>10372.55</v>
      </c>
      <c r="G6027" s="10" t="n">
        <v>48</v>
      </c>
      <c r="H6027" s="10" t="n">
        <v>5766.61</v>
      </c>
    </row>
    <row r="6028" customFormat="false" ht="15" hidden="false" customHeight="false" outlineLevel="0" collapsed="false">
      <c r="A6028" s="9" t="s">
        <v>16176</v>
      </c>
      <c r="B6028" s="9" t="s">
        <v>69</v>
      </c>
      <c r="C6028" s="9" t="s">
        <v>10161</v>
      </c>
      <c r="D6028" s="9" t="s">
        <v>10155</v>
      </c>
      <c r="E6028" s="10" t="n">
        <v>3</v>
      </c>
      <c r="F6028" s="10" t="n">
        <v>33585.07</v>
      </c>
      <c r="G6028" s="10" t="n">
        <v>46</v>
      </c>
      <c r="H6028" s="10" t="n">
        <v>18671.6</v>
      </c>
    </row>
    <row r="6029" customFormat="false" ht="15" hidden="false" customHeight="false" outlineLevel="0" collapsed="false">
      <c r="A6029" s="9" t="s">
        <v>16177</v>
      </c>
      <c r="B6029" s="9" t="s">
        <v>65</v>
      </c>
      <c r="C6029" s="9" t="s">
        <v>10164</v>
      </c>
      <c r="D6029" s="9" t="s">
        <v>10155</v>
      </c>
      <c r="E6029" s="10" t="n">
        <v>3</v>
      </c>
      <c r="F6029" s="10" t="n">
        <v>4365.16</v>
      </c>
      <c r="G6029" s="10" t="n">
        <v>29</v>
      </c>
      <c r="H6029" s="10" t="n">
        <v>2426.81</v>
      </c>
    </row>
    <row r="6030" customFormat="false" ht="15" hidden="false" customHeight="false" outlineLevel="0" collapsed="false">
      <c r="A6030" s="9" t="s">
        <v>16178</v>
      </c>
      <c r="B6030" s="9" t="s">
        <v>67</v>
      </c>
      <c r="C6030" s="9" t="s">
        <v>10163</v>
      </c>
      <c r="D6030" s="9" t="s">
        <v>10157</v>
      </c>
      <c r="E6030" s="10" t="n">
        <v>2</v>
      </c>
      <c r="F6030" s="10" t="n">
        <v>7433.62</v>
      </c>
      <c r="G6030" s="10" t="n">
        <v>130</v>
      </c>
      <c r="H6030" s="10" t="n">
        <v>4132.72</v>
      </c>
    </row>
    <row r="6031" customFormat="false" ht="15" hidden="false" customHeight="false" outlineLevel="0" collapsed="false">
      <c r="A6031" s="9" t="s">
        <v>16179</v>
      </c>
      <c r="B6031" s="9" t="s">
        <v>62</v>
      </c>
      <c r="C6031" s="9" t="s">
        <v>10161</v>
      </c>
      <c r="D6031" s="9" t="s">
        <v>10155</v>
      </c>
      <c r="E6031" s="10" t="n">
        <v>4</v>
      </c>
      <c r="F6031" s="10" t="n">
        <v>8339.04</v>
      </c>
      <c r="G6031" s="10" t="n">
        <v>51</v>
      </c>
      <c r="H6031" s="10" t="n">
        <v>4636.08</v>
      </c>
    </row>
    <row r="6032" customFormat="false" ht="15" hidden="false" customHeight="false" outlineLevel="0" collapsed="false">
      <c r="A6032" s="9" t="s">
        <v>16180</v>
      </c>
      <c r="B6032" s="9" t="s">
        <v>77</v>
      </c>
      <c r="C6032" s="9" t="s">
        <v>10161</v>
      </c>
      <c r="D6032" s="9" t="s">
        <v>10157</v>
      </c>
      <c r="E6032" s="10" t="n">
        <v>4</v>
      </c>
      <c r="F6032" s="10" t="n">
        <v>20859.57</v>
      </c>
      <c r="G6032" s="10" t="n">
        <v>195</v>
      </c>
      <c r="H6032" s="10" t="n">
        <v>11596.87</v>
      </c>
    </row>
    <row r="6033" customFormat="false" ht="15" hidden="false" customHeight="false" outlineLevel="0" collapsed="false">
      <c r="A6033" s="9" t="s">
        <v>16181</v>
      </c>
      <c r="B6033" s="9" t="s">
        <v>64</v>
      </c>
      <c r="C6033" s="9" t="s">
        <v>10163</v>
      </c>
      <c r="D6033" s="9" t="s">
        <v>10157</v>
      </c>
      <c r="E6033" s="10" t="n">
        <v>4</v>
      </c>
      <c r="F6033" s="10" t="n">
        <v>15133.2</v>
      </c>
      <c r="G6033" s="10" t="n">
        <v>126</v>
      </c>
      <c r="H6033" s="10" t="n">
        <v>8413.29</v>
      </c>
    </row>
    <row r="6034" customFormat="false" ht="15" hidden="false" customHeight="false" outlineLevel="0" collapsed="false">
      <c r="A6034" s="9" t="s">
        <v>16182</v>
      </c>
      <c r="B6034" s="9" t="s">
        <v>70</v>
      </c>
      <c r="C6034" s="9" t="s">
        <v>10161</v>
      </c>
      <c r="D6034" s="9" t="s">
        <v>10154</v>
      </c>
      <c r="E6034" s="10" t="n">
        <v>15</v>
      </c>
      <c r="F6034" s="10" t="n">
        <v>156365.56</v>
      </c>
      <c r="G6034" s="10" t="n">
        <v>3</v>
      </c>
      <c r="H6034" s="10" t="n">
        <v>86931.34</v>
      </c>
    </row>
    <row r="6035" customFormat="false" ht="15" hidden="false" customHeight="false" outlineLevel="0" collapsed="false">
      <c r="A6035" s="9" t="s">
        <v>16183</v>
      </c>
      <c r="B6035" s="9" t="s">
        <v>65</v>
      </c>
      <c r="C6035" s="9" t="s">
        <v>10162</v>
      </c>
      <c r="D6035" s="9" t="s">
        <v>10156</v>
      </c>
      <c r="E6035" s="10" t="n">
        <v>1</v>
      </c>
      <c r="F6035" s="10" t="n">
        <v>3684.1</v>
      </c>
      <c r="G6035" s="10" t="n">
        <v>3</v>
      </c>
      <c r="H6035" s="10" t="n">
        <v>2048.17</v>
      </c>
    </row>
    <row r="6036" customFormat="false" ht="15" hidden="false" customHeight="false" outlineLevel="0" collapsed="false">
      <c r="A6036" s="9" t="s">
        <v>16184</v>
      </c>
      <c r="B6036" s="9" t="s">
        <v>65</v>
      </c>
      <c r="C6036" s="9" t="s">
        <v>10161</v>
      </c>
      <c r="D6036" s="9" t="s">
        <v>10155</v>
      </c>
      <c r="E6036" s="10" t="n">
        <v>8</v>
      </c>
      <c r="F6036" s="10" t="n">
        <v>38904.08</v>
      </c>
      <c r="G6036" s="10" t="n">
        <v>16</v>
      </c>
      <c r="H6036" s="10" t="n">
        <v>21628.7</v>
      </c>
    </row>
    <row r="6037" customFormat="false" ht="15" hidden="false" customHeight="false" outlineLevel="0" collapsed="false">
      <c r="A6037" s="9" t="s">
        <v>16185</v>
      </c>
      <c r="B6037" s="9" t="s">
        <v>76</v>
      </c>
      <c r="C6037" s="9" t="s">
        <v>10161</v>
      </c>
      <c r="D6037" s="9" t="s">
        <v>10157</v>
      </c>
      <c r="E6037" s="10" t="n">
        <v>2</v>
      </c>
      <c r="F6037" s="10" t="n">
        <v>1031.1</v>
      </c>
      <c r="G6037" s="10" t="n">
        <v>189</v>
      </c>
      <c r="H6037" s="10" t="n">
        <v>573.24</v>
      </c>
    </row>
    <row r="6038" customFormat="false" ht="15" hidden="false" customHeight="false" outlineLevel="0" collapsed="false">
      <c r="A6038" s="9" t="s">
        <v>16186</v>
      </c>
      <c r="B6038" s="9" t="s">
        <v>77</v>
      </c>
      <c r="C6038" s="9" t="s">
        <v>10162</v>
      </c>
      <c r="D6038" s="9" t="s">
        <v>10156</v>
      </c>
      <c r="E6038" s="10" t="n">
        <v>2</v>
      </c>
      <c r="F6038" s="10" t="n">
        <v>595.8</v>
      </c>
      <c r="G6038" s="10" t="n">
        <v>40</v>
      </c>
      <c r="H6038" s="10" t="n">
        <v>331.23</v>
      </c>
    </row>
    <row r="6039" customFormat="false" ht="15" hidden="false" customHeight="false" outlineLevel="0" collapsed="false">
      <c r="A6039" s="9" t="s">
        <v>16187</v>
      </c>
      <c r="B6039" s="9" t="s">
        <v>60</v>
      </c>
      <c r="C6039" s="9" t="s">
        <v>10163</v>
      </c>
      <c r="D6039" s="9" t="s">
        <v>10155</v>
      </c>
      <c r="E6039" s="10" t="n">
        <v>3</v>
      </c>
      <c r="F6039" s="10" t="n">
        <v>6576.01</v>
      </c>
      <c r="G6039" s="10" t="n">
        <v>52</v>
      </c>
      <c r="H6039" s="10" t="n">
        <v>3655.93</v>
      </c>
    </row>
    <row r="6040" customFormat="false" ht="15" hidden="false" customHeight="false" outlineLevel="0" collapsed="false">
      <c r="A6040" s="9" t="s">
        <v>16188</v>
      </c>
      <c r="B6040" s="9" t="s">
        <v>62</v>
      </c>
      <c r="C6040" s="9" t="s">
        <v>10162</v>
      </c>
      <c r="D6040" s="9" t="s">
        <v>10154</v>
      </c>
      <c r="E6040" s="10" t="n">
        <v>19</v>
      </c>
      <c r="F6040" s="10" t="n">
        <v>201694.04</v>
      </c>
      <c r="G6040" s="10" t="n">
        <v>4</v>
      </c>
      <c r="H6040" s="10" t="n">
        <v>112131.68</v>
      </c>
    </row>
    <row r="6041" customFormat="false" ht="15" hidden="false" customHeight="false" outlineLevel="0" collapsed="false">
      <c r="A6041" s="9" t="s">
        <v>16189</v>
      </c>
      <c r="B6041" s="9" t="s">
        <v>71</v>
      </c>
      <c r="C6041" s="9" t="s">
        <v>10161</v>
      </c>
      <c r="D6041" s="9" t="s">
        <v>10155</v>
      </c>
      <c r="E6041" s="10" t="n">
        <v>3</v>
      </c>
      <c r="F6041" s="10" t="n">
        <v>6810.04</v>
      </c>
      <c r="G6041" s="10" t="n">
        <v>17</v>
      </c>
      <c r="H6041" s="10" t="n">
        <v>3786.04</v>
      </c>
    </row>
    <row r="6042" customFormat="false" ht="15" hidden="false" customHeight="false" outlineLevel="0" collapsed="false">
      <c r="A6042" s="9" t="s">
        <v>16190</v>
      </c>
      <c r="B6042" s="9" t="s">
        <v>68</v>
      </c>
      <c r="C6042" s="9" t="s">
        <v>10161</v>
      </c>
      <c r="D6042" s="9" t="s">
        <v>10154</v>
      </c>
      <c r="E6042" s="10" t="n">
        <v>18</v>
      </c>
      <c r="F6042" s="10" t="n">
        <v>114586.89</v>
      </c>
      <c r="G6042" s="10" t="n">
        <v>6</v>
      </c>
      <c r="H6042" s="10" t="n">
        <v>63704.51</v>
      </c>
    </row>
    <row r="6043" customFormat="false" ht="15" hidden="false" customHeight="false" outlineLevel="0" collapsed="false">
      <c r="A6043" s="9" t="s">
        <v>16191</v>
      </c>
      <c r="B6043" s="9" t="s">
        <v>70</v>
      </c>
      <c r="C6043" s="9" t="s">
        <v>10161</v>
      </c>
      <c r="D6043" s="9" t="s">
        <v>10154</v>
      </c>
      <c r="E6043" s="10" t="n">
        <v>22</v>
      </c>
      <c r="F6043" s="10" t="n">
        <v>153148.16</v>
      </c>
      <c r="G6043" s="10" t="n">
        <v>13</v>
      </c>
      <c r="H6043" s="10" t="n">
        <v>85142.63</v>
      </c>
    </row>
    <row r="6044" customFormat="false" ht="15" hidden="false" customHeight="false" outlineLevel="0" collapsed="false">
      <c r="A6044" s="9" t="s">
        <v>16192</v>
      </c>
      <c r="B6044" s="9" t="s">
        <v>75</v>
      </c>
      <c r="C6044" s="9" t="s">
        <v>10161</v>
      </c>
      <c r="D6044" s="9" t="s">
        <v>10154</v>
      </c>
      <c r="E6044" s="10" t="n">
        <v>6</v>
      </c>
      <c r="F6044" s="10" t="n">
        <v>80478.2</v>
      </c>
      <c r="G6044" s="10" t="n">
        <v>32</v>
      </c>
      <c r="H6044" s="10" t="n">
        <v>44741.81</v>
      </c>
    </row>
    <row r="6045" customFormat="false" ht="15" hidden="false" customHeight="false" outlineLevel="0" collapsed="false">
      <c r="A6045" s="9" t="s">
        <v>16193</v>
      </c>
      <c r="B6045" s="9" t="s">
        <v>68</v>
      </c>
      <c r="C6045" s="9" t="s">
        <v>10161</v>
      </c>
      <c r="D6045" s="9" t="s">
        <v>10156</v>
      </c>
      <c r="E6045" s="10" t="n">
        <v>2</v>
      </c>
      <c r="F6045" s="10" t="n">
        <v>17974.78</v>
      </c>
      <c r="G6045" s="10" t="n">
        <v>43</v>
      </c>
      <c r="H6045" s="10" t="n">
        <v>9993.07</v>
      </c>
    </row>
    <row r="6046" customFormat="false" ht="15" hidden="false" customHeight="false" outlineLevel="0" collapsed="false">
      <c r="A6046" s="9" t="s">
        <v>16194</v>
      </c>
      <c r="B6046" s="9" t="s">
        <v>69</v>
      </c>
      <c r="C6046" s="9" t="s">
        <v>10162</v>
      </c>
      <c r="D6046" s="9" t="s">
        <v>10155</v>
      </c>
      <c r="E6046" s="10" t="n">
        <v>4</v>
      </c>
      <c r="F6046" s="10" t="n">
        <v>24415.75</v>
      </c>
      <c r="G6046" s="10" t="n">
        <v>9</v>
      </c>
      <c r="H6046" s="10" t="n">
        <v>13573.92</v>
      </c>
    </row>
    <row r="6047" customFormat="false" ht="15" hidden="false" customHeight="false" outlineLevel="0" collapsed="false">
      <c r="A6047" s="9" t="s">
        <v>16195</v>
      </c>
      <c r="B6047" s="9" t="s">
        <v>71</v>
      </c>
      <c r="C6047" s="9" t="s">
        <v>10161</v>
      </c>
      <c r="D6047" s="9" t="s">
        <v>10154</v>
      </c>
      <c r="E6047" s="10" t="n">
        <v>19</v>
      </c>
      <c r="F6047" s="10" t="n">
        <v>126080.89</v>
      </c>
      <c r="G6047" s="10" t="n">
        <v>13</v>
      </c>
      <c r="H6047" s="10" t="n">
        <v>70094.6</v>
      </c>
    </row>
    <row r="6048" customFormat="false" ht="15" hidden="false" customHeight="false" outlineLevel="0" collapsed="false">
      <c r="A6048" s="9" t="s">
        <v>16196</v>
      </c>
      <c r="B6048" s="9" t="s">
        <v>73</v>
      </c>
      <c r="C6048" s="9" t="s">
        <v>10161</v>
      </c>
      <c r="D6048" s="9" t="s">
        <v>10155</v>
      </c>
      <c r="E6048" s="10" t="n">
        <v>3</v>
      </c>
      <c r="F6048" s="10" t="n">
        <v>16475.17</v>
      </c>
      <c r="G6048" s="10" t="n">
        <v>64</v>
      </c>
      <c r="H6048" s="10" t="n">
        <v>9159.36</v>
      </c>
    </row>
    <row r="6049" customFormat="false" ht="15" hidden="false" customHeight="false" outlineLevel="0" collapsed="false">
      <c r="A6049" s="9" t="s">
        <v>16197</v>
      </c>
      <c r="B6049" s="9" t="s">
        <v>73</v>
      </c>
      <c r="C6049" s="9" t="s">
        <v>10162</v>
      </c>
      <c r="D6049" s="9" t="s">
        <v>10155</v>
      </c>
      <c r="E6049" s="10" t="n">
        <v>15</v>
      </c>
      <c r="F6049" s="10" t="n">
        <v>59283.71</v>
      </c>
      <c r="G6049" s="10" t="n">
        <v>3</v>
      </c>
      <c r="H6049" s="10" t="n">
        <v>32958.74</v>
      </c>
    </row>
    <row r="6050" customFormat="false" ht="15" hidden="false" customHeight="false" outlineLevel="0" collapsed="false">
      <c r="A6050" s="9" t="s">
        <v>16198</v>
      </c>
      <c r="B6050" s="9" t="s">
        <v>64</v>
      </c>
      <c r="C6050" s="9" t="s">
        <v>10161</v>
      </c>
      <c r="D6050" s="9" t="s">
        <v>10154</v>
      </c>
      <c r="E6050" s="10" t="n">
        <v>18</v>
      </c>
      <c r="F6050" s="10" t="n">
        <v>99165.19</v>
      </c>
      <c r="G6050" s="10" t="n">
        <v>3</v>
      </c>
      <c r="H6050" s="10" t="n">
        <v>55130.83</v>
      </c>
    </row>
    <row r="6051" customFormat="false" ht="15" hidden="false" customHeight="false" outlineLevel="0" collapsed="false">
      <c r="A6051" s="9" t="s">
        <v>16199</v>
      </c>
      <c r="B6051" s="9" t="s">
        <v>68</v>
      </c>
      <c r="C6051" s="9" t="s">
        <v>10161</v>
      </c>
      <c r="D6051" s="9" t="s">
        <v>10155</v>
      </c>
      <c r="E6051" s="10" t="n">
        <v>9</v>
      </c>
      <c r="F6051" s="10" t="n">
        <v>14363.19</v>
      </c>
      <c r="G6051" s="10" t="n">
        <v>22</v>
      </c>
      <c r="H6051" s="10" t="n">
        <v>7985.21</v>
      </c>
    </row>
    <row r="6052" customFormat="false" ht="15" hidden="false" customHeight="false" outlineLevel="0" collapsed="false">
      <c r="A6052" s="9" t="s">
        <v>16200</v>
      </c>
      <c r="B6052" s="9" t="s">
        <v>75</v>
      </c>
      <c r="C6052" s="9" t="s">
        <v>10161</v>
      </c>
      <c r="D6052" s="9" t="s">
        <v>10155</v>
      </c>
      <c r="E6052" s="10" t="n">
        <v>4</v>
      </c>
      <c r="F6052" s="10" t="n">
        <v>27453.42</v>
      </c>
      <c r="G6052" s="10" t="n">
        <v>75</v>
      </c>
      <c r="H6052" s="10" t="n">
        <v>15262.71</v>
      </c>
    </row>
    <row r="6053" customFormat="false" ht="15" hidden="false" customHeight="false" outlineLevel="0" collapsed="false">
      <c r="A6053" s="9" t="s">
        <v>16201</v>
      </c>
      <c r="B6053" s="9" t="s">
        <v>76</v>
      </c>
      <c r="C6053" s="9" t="s">
        <v>10161</v>
      </c>
      <c r="D6053" s="9" t="s">
        <v>10156</v>
      </c>
      <c r="E6053" s="10" t="n">
        <v>1</v>
      </c>
      <c r="F6053" s="10" t="n">
        <v>3840.12</v>
      </c>
      <c r="G6053" s="10" t="n">
        <v>253</v>
      </c>
      <c r="H6053" s="10" t="n">
        <v>2134.91</v>
      </c>
    </row>
    <row r="6054" customFormat="false" ht="15" hidden="false" customHeight="false" outlineLevel="0" collapsed="false">
      <c r="A6054" s="9" t="s">
        <v>16202</v>
      </c>
      <c r="B6054" s="9" t="s">
        <v>71</v>
      </c>
      <c r="C6054" s="9" t="s">
        <v>10161</v>
      </c>
      <c r="D6054" s="9" t="s">
        <v>10156</v>
      </c>
      <c r="E6054" s="10" t="n">
        <v>2</v>
      </c>
      <c r="F6054" s="10" t="n">
        <v>6354.59</v>
      </c>
      <c r="G6054" s="10" t="n">
        <v>13</v>
      </c>
      <c r="H6054" s="10" t="n">
        <v>3532.83</v>
      </c>
    </row>
    <row r="6055" customFormat="false" ht="15" hidden="false" customHeight="false" outlineLevel="0" collapsed="false">
      <c r="A6055" s="9" t="s">
        <v>16203</v>
      </c>
      <c r="B6055" s="9" t="s">
        <v>64</v>
      </c>
      <c r="C6055" s="9" t="s">
        <v>10161</v>
      </c>
      <c r="D6055" s="9" t="s">
        <v>10155</v>
      </c>
      <c r="E6055" s="10" t="n">
        <v>4</v>
      </c>
      <c r="F6055" s="10" t="n">
        <v>10594.17</v>
      </c>
      <c r="G6055" s="10" t="n">
        <v>97</v>
      </c>
      <c r="H6055" s="10" t="n">
        <v>5889.82</v>
      </c>
    </row>
    <row r="6056" customFormat="false" ht="15" hidden="false" customHeight="false" outlineLevel="0" collapsed="false">
      <c r="A6056" s="9" t="s">
        <v>16204</v>
      </c>
      <c r="B6056" s="9" t="s">
        <v>62</v>
      </c>
      <c r="C6056" s="9" t="s">
        <v>10163</v>
      </c>
      <c r="D6056" s="9" t="s">
        <v>10156</v>
      </c>
      <c r="E6056" s="10" t="n">
        <v>2</v>
      </c>
      <c r="F6056" s="10" t="n">
        <v>56069.6</v>
      </c>
      <c r="G6056" s="10" t="n">
        <v>85</v>
      </c>
      <c r="H6056" s="10" t="n">
        <v>31171.86</v>
      </c>
    </row>
    <row r="6057" customFormat="false" ht="15" hidden="false" customHeight="false" outlineLevel="0" collapsed="false">
      <c r="A6057" s="9" t="s">
        <v>16205</v>
      </c>
      <c r="B6057" s="9" t="s">
        <v>63</v>
      </c>
      <c r="C6057" s="9" t="s">
        <v>10162</v>
      </c>
      <c r="D6057" s="9" t="s">
        <v>10157</v>
      </c>
      <c r="E6057" s="10" t="n">
        <v>6</v>
      </c>
      <c r="F6057" s="10" t="n">
        <v>17628</v>
      </c>
      <c r="G6057" s="10" t="n">
        <v>156</v>
      </c>
      <c r="H6057" s="10" t="n">
        <v>9800.28</v>
      </c>
    </row>
    <row r="6058" customFormat="false" ht="15" hidden="false" customHeight="false" outlineLevel="0" collapsed="false">
      <c r="A6058" s="9" t="s">
        <v>16206</v>
      </c>
      <c r="B6058" s="9" t="s">
        <v>64</v>
      </c>
      <c r="C6058" s="9" t="s">
        <v>10161</v>
      </c>
      <c r="D6058" s="9" t="s">
        <v>10158</v>
      </c>
      <c r="E6058" s="10" t="n">
        <v>0</v>
      </c>
      <c r="F6058" s="10" t="n">
        <v>0</v>
      </c>
      <c r="H6058" s="10" t="n">
        <v>0</v>
      </c>
    </row>
    <row r="6059" customFormat="false" ht="15" hidden="false" customHeight="false" outlineLevel="0" collapsed="false">
      <c r="A6059" s="9" t="s">
        <v>16207</v>
      </c>
      <c r="B6059" s="9" t="s">
        <v>71</v>
      </c>
      <c r="C6059" s="9" t="s">
        <v>10161</v>
      </c>
      <c r="D6059" s="9" t="s">
        <v>10155</v>
      </c>
      <c r="E6059" s="10" t="n">
        <v>7</v>
      </c>
      <c r="F6059" s="10" t="n">
        <v>16578.7</v>
      </c>
      <c r="G6059" s="10" t="n">
        <v>50</v>
      </c>
      <c r="H6059" s="10" t="n">
        <v>9216.92</v>
      </c>
    </row>
    <row r="6060" customFormat="false" ht="15" hidden="false" customHeight="false" outlineLevel="0" collapsed="false">
      <c r="A6060" s="9" t="s">
        <v>16208</v>
      </c>
      <c r="B6060" s="9" t="s">
        <v>74</v>
      </c>
      <c r="C6060" s="9" t="s">
        <v>10161</v>
      </c>
      <c r="D6060" s="9" t="s">
        <v>10154</v>
      </c>
      <c r="E6060" s="10" t="n">
        <v>10</v>
      </c>
      <c r="F6060" s="10" t="n">
        <v>137663.22</v>
      </c>
      <c r="G6060" s="10" t="n">
        <v>33</v>
      </c>
      <c r="H6060" s="10" t="n">
        <v>76533.78</v>
      </c>
    </row>
    <row r="6061" customFormat="false" ht="15" hidden="false" customHeight="false" outlineLevel="0" collapsed="false">
      <c r="A6061" s="9" t="s">
        <v>16209</v>
      </c>
      <c r="B6061" s="9" t="s">
        <v>76</v>
      </c>
      <c r="C6061" s="9" t="s">
        <v>10162</v>
      </c>
      <c r="D6061" s="9" t="s">
        <v>10155</v>
      </c>
      <c r="E6061" s="10" t="n">
        <v>10</v>
      </c>
      <c r="F6061" s="10" t="n">
        <v>61591.39</v>
      </c>
      <c r="G6061" s="10" t="n">
        <v>3</v>
      </c>
      <c r="H6061" s="10" t="n">
        <v>34241.7</v>
      </c>
    </row>
    <row r="6062" customFormat="false" ht="15" hidden="false" customHeight="false" outlineLevel="0" collapsed="false">
      <c r="A6062" s="9" t="s">
        <v>16210</v>
      </c>
      <c r="B6062" s="9" t="s">
        <v>62</v>
      </c>
      <c r="C6062" s="9" t="s">
        <v>10163</v>
      </c>
      <c r="D6062" s="9" t="s">
        <v>10155</v>
      </c>
      <c r="E6062" s="10" t="n">
        <v>3</v>
      </c>
      <c r="F6062" s="10" t="n">
        <v>1675.35</v>
      </c>
      <c r="G6062" s="10" t="n">
        <v>30</v>
      </c>
      <c r="H6062" s="10" t="n">
        <v>931.41</v>
      </c>
    </row>
    <row r="6063" customFormat="false" ht="15" hidden="false" customHeight="false" outlineLevel="0" collapsed="false">
      <c r="A6063" s="9" t="s">
        <v>16211</v>
      </c>
      <c r="B6063" s="9" t="s">
        <v>68</v>
      </c>
      <c r="C6063" s="9" t="s">
        <v>10164</v>
      </c>
      <c r="D6063" s="9" t="s">
        <v>10155</v>
      </c>
      <c r="E6063" s="10" t="n">
        <v>10</v>
      </c>
      <c r="F6063" s="10" t="n">
        <v>41300.25</v>
      </c>
      <c r="G6063" s="10" t="n">
        <v>14</v>
      </c>
      <c r="H6063" s="10" t="n">
        <v>22960.85</v>
      </c>
    </row>
    <row r="6064" customFormat="false" ht="15" hidden="false" customHeight="false" outlineLevel="0" collapsed="false">
      <c r="A6064" s="9" t="s">
        <v>16212</v>
      </c>
      <c r="B6064" s="9" t="s">
        <v>68</v>
      </c>
      <c r="C6064" s="9" t="s">
        <v>10161</v>
      </c>
      <c r="D6064" s="9" t="s">
        <v>10156</v>
      </c>
      <c r="E6064" s="10" t="n">
        <v>1</v>
      </c>
      <c r="F6064" s="10" t="n">
        <v>2249.15</v>
      </c>
      <c r="G6064" s="10" t="n">
        <v>301</v>
      </c>
      <c r="H6064" s="10" t="n">
        <v>1250.41</v>
      </c>
    </row>
    <row r="6065" customFormat="false" ht="15" hidden="false" customHeight="false" outlineLevel="0" collapsed="false">
      <c r="A6065" s="9" t="s">
        <v>16213</v>
      </c>
      <c r="B6065" s="9" t="s">
        <v>64</v>
      </c>
      <c r="C6065" s="9" t="s">
        <v>10163</v>
      </c>
      <c r="D6065" s="9" t="s">
        <v>10156</v>
      </c>
      <c r="E6065" s="10" t="n">
        <v>1</v>
      </c>
      <c r="F6065" s="10" t="n">
        <v>199</v>
      </c>
      <c r="G6065" s="10" t="n">
        <v>27</v>
      </c>
      <c r="H6065" s="10" t="n">
        <v>110.63</v>
      </c>
    </row>
    <row r="6066" customFormat="false" ht="15" hidden="false" customHeight="false" outlineLevel="0" collapsed="false">
      <c r="A6066" s="9" t="s">
        <v>16214</v>
      </c>
      <c r="B6066" s="9" t="s">
        <v>68</v>
      </c>
      <c r="C6066" s="9" t="s">
        <v>10163</v>
      </c>
      <c r="D6066" s="9" t="s">
        <v>10157</v>
      </c>
      <c r="E6066" s="10" t="n">
        <v>4</v>
      </c>
      <c r="F6066" s="10" t="n">
        <v>8969.7</v>
      </c>
      <c r="G6066" s="10" t="n">
        <v>121</v>
      </c>
      <c r="H6066" s="10" t="n">
        <v>4986.7</v>
      </c>
    </row>
    <row r="6067" customFormat="false" ht="15" hidden="false" customHeight="false" outlineLevel="0" collapsed="false">
      <c r="A6067" s="9" t="s">
        <v>16215</v>
      </c>
      <c r="B6067" s="9" t="s">
        <v>71</v>
      </c>
      <c r="C6067" s="9" t="s">
        <v>10162</v>
      </c>
      <c r="D6067" s="9" t="s">
        <v>10156</v>
      </c>
      <c r="E6067" s="10" t="n">
        <v>2</v>
      </c>
      <c r="F6067" s="10" t="n">
        <v>11718.3</v>
      </c>
      <c r="G6067" s="10" t="n">
        <v>30</v>
      </c>
      <c r="H6067" s="10" t="n">
        <v>6514.78</v>
      </c>
    </row>
    <row r="6068" customFormat="false" ht="15" hidden="false" customHeight="false" outlineLevel="0" collapsed="false">
      <c r="A6068" s="9" t="s">
        <v>16216</v>
      </c>
      <c r="B6068" s="9" t="s">
        <v>73</v>
      </c>
      <c r="C6068" s="9" t="s">
        <v>10161</v>
      </c>
      <c r="D6068" s="9" t="s">
        <v>10155</v>
      </c>
      <c r="E6068" s="10" t="n">
        <v>5</v>
      </c>
      <c r="F6068" s="10" t="n">
        <v>27312.18</v>
      </c>
      <c r="G6068" s="10" t="n">
        <v>14</v>
      </c>
      <c r="H6068" s="10" t="n">
        <v>15184.19</v>
      </c>
    </row>
    <row r="6069" customFormat="false" ht="15" hidden="false" customHeight="false" outlineLevel="0" collapsed="false">
      <c r="A6069" s="9" t="s">
        <v>16217</v>
      </c>
      <c r="B6069" s="9" t="s">
        <v>68</v>
      </c>
      <c r="C6069" s="9" t="s">
        <v>10161</v>
      </c>
      <c r="D6069" s="9" t="s">
        <v>10154</v>
      </c>
      <c r="E6069" s="10" t="n">
        <v>6</v>
      </c>
      <c r="F6069" s="10" t="n">
        <v>74865.57</v>
      </c>
      <c r="G6069" s="10" t="n">
        <v>36</v>
      </c>
      <c r="H6069" s="10" t="n">
        <v>41621.47</v>
      </c>
    </row>
    <row r="6070" customFormat="false" ht="15" hidden="false" customHeight="false" outlineLevel="0" collapsed="false">
      <c r="A6070" s="9" t="s">
        <v>16218</v>
      </c>
      <c r="B6070" s="9" t="s">
        <v>68</v>
      </c>
      <c r="C6070" s="9" t="s">
        <v>10161</v>
      </c>
      <c r="D6070" s="9" t="s">
        <v>10156</v>
      </c>
      <c r="E6070" s="10" t="n">
        <v>2</v>
      </c>
      <c r="F6070" s="10" t="n">
        <v>5908.3</v>
      </c>
      <c r="G6070" s="10" t="n">
        <v>34</v>
      </c>
      <c r="H6070" s="10" t="n">
        <v>3284.72</v>
      </c>
    </row>
    <row r="6071" customFormat="false" ht="15" hidden="false" customHeight="false" outlineLevel="0" collapsed="false">
      <c r="A6071" s="9" t="s">
        <v>16219</v>
      </c>
      <c r="B6071" s="9" t="s">
        <v>75</v>
      </c>
      <c r="C6071" s="9" t="s">
        <v>10163</v>
      </c>
      <c r="D6071" s="9" t="s">
        <v>10157</v>
      </c>
      <c r="E6071" s="10" t="n">
        <v>2</v>
      </c>
      <c r="F6071" s="10" t="n">
        <v>48998.37</v>
      </c>
      <c r="G6071" s="10" t="n">
        <v>189</v>
      </c>
      <c r="H6071" s="10" t="n">
        <v>27240.61</v>
      </c>
    </row>
    <row r="6072" customFormat="false" ht="15" hidden="false" customHeight="false" outlineLevel="0" collapsed="false">
      <c r="A6072" s="9" t="s">
        <v>16220</v>
      </c>
      <c r="B6072" s="9" t="s">
        <v>61</v>
      </c>
      <c r="C6072" s="9" t="s">
        <v>10161</v>
      </c>
      <c r="D6072" s="9" t="s">
        <v>10157</v>
      </c>
      <c r="E6072" s="10" t="n">
        <v>4</v>
      </c>
      <c r="F6072" s="10" t="n">
        <v>9789.08</v>
      </c>
      <c r="G6072" s="10" t="n">
        <v>156</v>
      </c>
      <c r="H6072" s="10" t="n">
        <v>5442.23</v>
      </c>
    </row>
    <row r="6073" customFormat="false" ht="15" hidden="false" customHeight="false" outlineLevel="0" collapsed="false">
      <c r="A6073" s="9" t="s">
        <v>16221</v>
      </c>
      <c r="B6073" s="9" t="s">
        <v>74</v>
      </c>
      <c r="C6073" s="9" t="s">
        <v>10161</v>
      </c>
      <c r="D6073" s="9" t="s">
        <v>10155</v>
      </c>
      <c r="E6073" s="10" t="n">
        <v>5</v>
      </c>
      <c r="F6073" s="10" t="n">
        <v>28940.3</v>
      </c>
      <c r="G6073" s="10" t="n">
        <v>3</v>
      </c>
      <c r="H6073" s="10" t="n">
        <v>16089.34</v>
      </c>
    </row>
    <row r="6074" customFormat="false" ht="15" hidden="false" customHeight="false" outlineLevel="0" collapsed="false">
      <c r="A6074" s="9" t="s">
        <v>16222</v>
      </c>
      <c r="B6074" s="9" t="s">
        <v>71</v>
      </c>
      <c r="C6074" s="9" t="s">
        <v>10161</v>
      </c>
      <c r="D6074" s="9" t="s">
        <v>10156</v>
      </c>
      <c r="E6074" s="10" t="n">
        <v>2</v>
      </c>
      <c r="F6074" s="10" t="n">
        <v>8704.5</v>
      </c>
      <c r="G6074" s="10" t="n">
        <v>28</v>
      </c>
      <c r="H6074" s="10" t="n">
        <v>4839.26</v>
      </c>
    </row>
    <row r="6075" customFormat="false" ht="15" hidden="false" customHeight="false" outlineLevel="0" collapsed="false">
      <c r="A6075" s="9" t="s">
        <v>16223</v>
      </c>
      <c r="B6075" s="9" t="s">
        <v>75</v>
      </c>
      <c r="C6075" s="9" t="s">
        <v>10161</v>
      </c>
      <c r="D6075" s="9" t="s">
        <v>10155</v>
      </c>
      <c r="E6075" s="10" t="n">
        <v>4</v>
      </c>
      <c r="F6075" s="10" t="n">
        <v>13719.25</v>
      </c>
      <c r="G6075" s="10" t="n">
        <v>67</v>
      </c>
      <c r="H6075" s="10" t="n">
        <v>7627.21</v>
      </c>
    </row>
    <row r="6076" customFormat="false" ht="15" hidden="false" customHeight="false" outlineLevel="0" collapsed="false">
      <c r="A6076" s="9" t="s">
        <v>16224</v>
      </c>
      <c r="B6076" s="9" t="s">
        <v>65</v>
      </c>
      <c r="C6076" s="9" t="s">
        <v>10164</v>
      </c>
      <c r="D6076" s="9" t="s">
        <v>10156</v>
      </c>
      <c r="E6076" s="10" t="n">
        <v>1</v>
      </c>
      <c r="F6076" s="10" t="n">
        <v>673.5</v>
      </c>
      <c r="G6076" s="10" t="n">
        <v>146</v>
      </c>
      <c r="H6076" s="10" t="n">
        <v>374.43</v>
      </c>
    </row>
    <row r="6077" customFormat="false" ht="15" hidden="false" customHeight="false" outlineLevel="0" collapsed="false">
      <c r="A6077" s="9" t="s">
        <v>16225</v>
      </c>
      <c r="B6077" s="9" t="s">
        <v>71</v>
      </c>
      <c r="C6077" s="9" t="s">
        <v>10161</v>
      </c>
      <c r="D6077" s="9" t="s">
        <v>10155</v>
      </c>
      <c r="E6077" s="10" t="n">
        <v>5</v>
      </c>
      <c r="F6077" s="10" t="n">
        <v>55901</v>
      </c>
      <c r="G6077" s="10" t="n">
        <v>1</v>
      </c>
      <c r="H6077" s="10" t="n">
        <v>31078.13</v>
      </c>
    </row>
    <row r="6078" customFormat="false" ht="15" hidden="false" customHeight="false" outlineLevel="0" collapsed="false">
      <c r="A6078" s="9" t="s">
        <v>16226</v>
      </c>
      <c r="B6078" s="9" t="s">
        <v>71</v>
      </c>
      <c r="C6078" s="9" t="s">
        <v>10161</v>
      </c>
      <c r="D6078" s="9" t="s">
        <v>10157</v>
      </c>
      <c r="E6078" s="10" t="n">
        <v>2</v>
      </c>
      <c r="F6078" s="10" t="n">
        <v>3026.8</v>
      </c>
      <c r="G6078" s="10" t="n">
        <v>146</v>
      </c>
      <c r="H6078" s="10" t="n">
        <v>1682.75</v>
      </c>
    </row>
    <row r="6079" customFormat="false" ht="15" hidden="false" customHeight="false" outlineLevel="0" collapsed="false">
      <c r="A6079" s="9" t="s">
        <v>16227</v>
      </c>
      <c r="B6079" s="9" t="s">
        <v>77</v>
      </c>
      <c r="C6079" s="9" t="s">
        <v>10161</v>
      </c>
      <c r="D6079" s="9" t="s">
        <v>10155</v>
      </c>
      <c r="E6079" s="10" t="n">
        <v>4</v>
      </c>
      <c r="F6079" s="10" t="n">
        <v>6180.57</v>
      </c>
      <c r="G6079" s="10" t="n">
        <v>2</v>
      </c>
      <c r="H6079" s="10" t="n">
        <v>3436.08</v>
      </c>
    </row>
    <row r="6080" customFormat="false" ht="15" hidden="false" customHeight="false" outlineLevel="0" collapsed="false">
      <c r="A6080" s="9" t="s">
        <v>16228</v>
      </c>
      <c r="B6080" s="9" t="s">
        <v>79</v>
      </c>
      <c r="C6080" s="9" t="s">
        <v>10163</v>
      </c>
      <c r="D6080" s="9" t="s">
        <v>10157</v>
      </c>
      <c r="E6080" s="10" t="n">
        <v>3</v>
      </c>
      <c r="F6080" s="10" t="n">
        <v>84209.3</v>
      </c>
      <c r="G6080" s="10" t="n">
        <v>150</v>
      </c>
      <c r="H6080" s="10" t="n">
        <v>46816.11</v>
      </c>
    </row>
    <row r="6081" customFormat="false" ht="15" hidden="false" customHeight="false" outlineLevel="0" collapsed="false">
      <c r="A6081" s="9" t="s">
        <v>16229</v>
      </c>
      <c r="B6081" s="9" t="s">
        <v>62</v>
      </c>
      <c r="C6081" s="9" t="s">
        <v>10161</v>
      </c>
      <c r="D6081" s="9" t="s">
        <v>10155</v>
      </c>
      <c r="E6081" s="10" t="n">
        <v>5</v>
      </c>
      <c r="F6081" s="10" t="n">
        <v>27553.65</v>
      </c>
      <c r="G6081" s="10" t="n">
        <v>19</v>
      </c>
      <c r="H6081" s="10" t="n">
        <v>15318.44</v>
      </c>
    </row>
    <row r="6082" customFormat="false" ht="15" hidden="false" customHeight="false" outlineLevel="0" collapsed="false">
      <c r="A6082" s="9" t="s">
        <v>16230</v>
      </c>
      <c r="B6082" s="9" t="s">
        <v>77</v>
      </c>
      <c r="C6082" s="9" t="s">
        <v>10161</v>
      </c>
      <c r="D6082" s="9" t="s">
        <v>10155</v>
      </c>
      <c r="E6082" s="10" t="n">
        <v>14</v>
      </c>
      <c r="F6082" s="10" t="n">
        <v>38114.97</v>
      </c>
      <c r="G6082" s="10" t="n">
        <v>26</v>
      </c>
      <c r="H6082" s="10" t="n">
        <v>21189.99</v>
      </c>
    </row>
    <row r="6083" customFormat="false" ht="15" hidden="false" customHeight="false" outlineLevel="0" collapsed="false">
      <c r="A6083" s="9" t="s">
        <v>16231</v>
      </c>
      <c r="B6083" s="9" t="s">
        <v>71</v>
      </c>
      <c r="C6083" s="9" t="s">
        <v>10161</v>
      </c>
      <c r="D6083" s="9" t="s">
        <v>10157</v>
      </c>
      <c r="E6083" s="10" t="n">
        <v>3</v>
      </c>
      <c r="F6083" s="10" t="n">
        <v>8850.7</v>
      </c>
      <c r="G6083" s="10" t="n">
        <v>127</v>
      </c>
      <c r="H6083" s="10" t="n">
        <v>4920.54</v>
      </c>
    </row>
    <row r="6084" customFormat="false" ht="15" hidden="false" customHeight="false" outlineLevel="0" collapsed="false">
      <c r="A6084" s="9" t="s">
        <v>16232</v>
      </c>
      <c r="B6084" s="9" t="s">
        <v>75</v>
      </c>
      <c r="C6084" s="9" t="s">
        <v>10161</v>
      </c>
      <c r="D6084" s="9" t="s">
        <v>10156</v>
      </c>
      <c r="E6084" s="10" t="n">
        <v>1</v>
      </c>
      <c r="F6084" s="10" t="n">
        <v>4535.6</v>
      </c>
      <c r="G6084" s="10" t="n">
        <v>284</v>
      </c>
      <c r="H6084" s="10" t="n">
        <v>2521.56</v>
      </c>
    </row>
    <row r="6085" customFormat="false" ht="15" hidden="false" customHeight="false" outlineLevel="0" collapsed="false">
      <c r="A6085" s="9" t="s">
        <v>16233</v>
      </c>
      <c r="B6085" s="9" t="s">
        <v>73</v>
      </c>
      <c r="C6085" s="9" t="s">
        <v>10163</v>
      </c>
      <c r="D6085" s="9" t="s">
        <v>10155</v>
      </c>
      <c r="E6085" s="10" t="n">
        <v>3</v>
      </c>
      <c r="F6085" s="10" t="n">
        <v>5596.95</v>
      </c>
      <c r="G6085" s="10" t="n">
        <v>69</v>
      </c>
      <c r="H6085" s="10" t="n">
        <v>3111.62</v>
      </c>
    </row>
    <row r="6086" customFormat="false" ht="15" hidden="false" customHeight="false" outlineLevel="0" collapsed="false">
      <c r="A6086" s="9" t="s">
        <v>16234</v>
      </c>
      <c r="B6086" s="9" t="s">
        <v>62</v>
      </c>
      <c r="C6086" s="9" t="s">
        <v>10161</v>
      </c>
      <c r="D6086" s="9" t="s">
        <v>10157</v>
      </c>
      <c r="E6086" s="10" t="n">
        <v>4</v>
      </c>
      <c r="F6086" s="10" t="n">
        <v>12706.1</v>
      </c>
      <c r="G6086" s="10" t="n">
        <v>209</v>
      </c>
      <c r="H6086" s="10" t="n">
        <v>7063.95</v>
      </c>
    </row>
    <row r="6087" customFormat="false" ht="15" hidden="false" customHeight="false" outlineLevel="0" collapsed="false">
      <c r="A6087" s="9" t="s">
        <v>16235</v>
      </c>
      <c r="B6087" s="9" t="s">
        <v>64</v>
      </c>
      <c r="C6087" s="9" t="s">
        <v>10161</v>
      </c>
      <c r="D6087" s="9" t="s">
        <v>10155</v>
      </c>
      <c r="E6087" s="10" t="n">
        <v>8</v>
      </c>
      <c r="F6087" s="10" t="n">
        <v>70610.57</v>
      </c>
      <c r="G6087" s="10" t="n">
        <v>2</v>
      </c>
      <c r="H6087" s="10" t="n">
        <v>39255.9</v>
      </c>
    </row>
    <row r="6088" customFormat="false" ht="15" hidden="false" customHeight="false" outlineLevel="0" collapsed="false">
      <c r="A6088" s="9" t="s">
        <v>16236</v>
      </c>
      <c r="B6088" s="9" t="s">
        <v>76</v>
      </c>
      <c r="C6088" s="9" t="s">
        <v>10161</v>
      </c>
      <c r="D6088" s="9" t="s">
        <v>10155</v>
      </c>
      <c r="E6088" s="10" t="n">
        <v>4</v>
      </c>
      <c r="F6088" s="10" t="n">
        <v>23518.94</v>
      </c>
      <c r="G6088" s="10" t="n">
        <v>35</v>
      </c>
      <c r="H6088" s="10" t="n">
        <v>13075.34</v>
      </c>
    </row>
    <row r="6089" customFormat="false" ht="15" hidden="false" customHeight="false" outlineLevel="0" collapsed="false">
      <c r="A6089" s="9" t="s">
        <v>16237</v>
      </c>
      <c r="B6089" s="9" t="s">
        <v>60</v>
      </c>
      <c r="C6089" s="9" t="s">
        <v>10162</v>
      </c>
      <c r="D6089" s="9" t="s">
        <v>10154</v>
      </c>
      <c r="E6089" s="10" t="n">
        <v>65</v>
      </c>
      <c r="F6089" s="10" t="n">
        <v>446846.7</v>
      </c>
      <c r="G6089" s="10" t="n">
        <v>3</v>
      </c>
      <c r="H6089" s="10" t="n">
        <v>248424.15</v>
      </c>
    </row>
    <row r="6090" customFormat="false" ht="15" hidden="false" customHeight="false" outlineLevel="0" collapsed="false">
      <c r="A6090" s="9" t="s">
        <v>16238</v>
      </c>
      <c r="B6090" s="9" t="s">
        <v>74</v>
      </c>
      <c r="C6090" s="9" t="s">
        <v>10161</v>
      </c>
      <c r="D6090" s="9" t="s">
        <v>10155</v>
      </c>
      <c r="E6090" s="10" t="n">
        <v>3</v>
      </c>
      <c r="F6090" s="10" t="n">
        <v>48628.25</v>
      </c>
      <c r="G6090" s="10" t="n">
        <v>11</v>
      </c>
      <c r="H6090" s="10" t="n">
        <v>27034.85</v>
      </c>
    </row>
    <row r="6091" customFormat="false" ht="15" hidden="false" customHeight="false" outlineLevel="0" collapsed="false">
      <c r="A6091" s="9" t="s">
        <v>16239</v>
      </c>
      <c r="B6091" s="9" t="s">
        <v>76</v>
      </c>
      <c r="C6091" s="9" t="s">
        <v>10161</v>
      </c>
      <c r="D6091" s="9" t="s">
        <v>10157</v>
      </c>
      <c r="E6091" s="10" t="n">
        <v>2</v>
      </c>
      <c r="F6091" s="10" t="n">
        <v>3057.21</v>
      </c>
      <c r="G6091" s="10" t="n">
        <v>145</v>
      </c>
      <c r="H6091" s="10" t="n">
        <v>1699.65</v>
      </c>
    </row>
    <row r="6092" customFormat="false" ht="15" hidden="false" customHeight="false" outlineLevel="0" collapsed="false">
      <c r="A6092" s="9" t="s">
        <v>16240</v>
      </c>
      <c r="B6092" s="9" t="s">
        <v>79</v>
      </c>
      <c r="C6092" s="9" t="s">
        <v>10162</v>
      </c>
      <c r="D6092" s="9" t="s">
        <v>10155</v>
      </c>
      <c r="E6092" s="10" t="n">
        <v>4</v>
      </c>
      <c r="F6092" s="10" t="n">
        <v>20173.55</v>
      </c>
      <c r="G6092" s="10" t="n">
        <v>35</v>
      </c>
      <c r="H6092" s="10" t="n">
        <v>11215.47</v>
      </c>
    </row>
    <row r="6093" customFormat="false" ht="15" hidden="false" customHeight="false" outlineLevel="0" collapsed="false">
      <c r="A6093" s="9" t="s">
        <v>16241</v>
      </c>
      <c r="B6093" s="9" t="s">
        <v>64</v>
      </c>
      <c r="C6093" s="9" t="s">
        <v>10161</v>
      </c>
      <c r="D6093" s="9" t="s">
        <v>10155</v>
      </c>
      <c r="E6093" s="10" t="n">
        <v>8</v>
      </c>
      <c r="F6093" s="10" t="n">
        <v>14736.09</v>
      </c>
      <c r="G6093" s="10" t="n">
        <v>78</v>
      </c>
      <c r="H6093" s="10" t="n">
        <v>8192.52</v>
      </c>
    </row>
    <row r="6094" customFormat="false" ht="15" hidden="false" customHeight="false" outlineLevel="0" collapsed="false">
      <c r="A6094" s="9" t="s">
        <v>16242</v>
      </c>
      <c r="B6094" s="9" t="s">
        <v>78</v>
      </c>
      <c r="C6094" s="9" t="s">
        <v>10161</v>
      </c>
      <c r="D6094" s="9" t="s">
        <v>10155</v>
      </c>
      <c r="E6094" s="10" t="n">
        <v>3</v>
      </c>
      <c r="F6094" s="10" t="n">
        <v>24120.6</v>
      </c>
      <c r="G6094" s="10" t="n">
        <v>13</v>
      </c>
      <c r="H6094" s="10" t="n">
        <v>13409.83</v>
      </c>
    </row>
    <row r="6095" customFormat="false" ht="15" hidden="false" customHeight="false" outlineLevel="0" collapsed="false">
      <c r="A6095" s="9" t="s">
        <v>16243</v>
      </c>
      <c r="B6095" s="9" t="s">
        <v>65</v>
      </c>
      <c r="C6095" s="9" t="s">
        <v>10163</v>
      </c>
      <c r="D6095" s="9" t="s">
        <v>10156</v>
      </c>
      <c r="E6095" s="10" t="n">
        <v>1</v>
      </c>
      <c r="F6095" s="10" t="n">
        <v>1211.44</v>
      </c>
      <c r="G6095" s="10" t="n">
        <v>179</v>
      </c>
      <c r="H6095" s="10" t="n">
        <v>673.5</v>
      </c>
    </row>
    <row r="6096" customFormat="false" ht="15" hidden="false" customHeight="false" outlineLevel="0" collapsed="false">
      <c r="A6096" s="9" t="s">
        <v>16244</v>
      </c>
      <c r="B6096" s="9" t="s">
        <v>77</v>
      </c>
      <c r="C6096" s="9" t="s">
        <v>10161</v>
      </c>
      <c r="D6096" s="9" t="s">
        <v>10156</v>
      </c>
      <c r="E6096" s="10" t="n">
        <v>1</v>
      </c>
      <c r="F6096" s="10" t="n">
        <v>5948.05</v>
      </c>
      <c r="G6096" s="10" t="n">
        <v>360</v>
      </c>
      <c r="H6096" s="10" t="n">
        <v>3306.81</v>
      </c>
    </row>
    <row r="6097" customFormat="false" ht="15" hidden="false" customHeight="false" outlineLevel="0" collapsed="false">
      <c r="A6097" s="9" t="s">
        <v>16245</v>
      </c>
      <c r="B6097" s="9" t="s">
        <v>78</v>
      </c>
      <c r="C6097" s="9" t="s">
        <v>10161</v>
      </c>
      <c r="D6097" s="9" t="s">
        <v>10155</v>
      </c>
      <c r="E6097" s="10" t="n">
        <v>11</v>
      </c>
      <c r="F6097" s="10" t="n">
        <v>34973.8</v>
      </c>
      <c r="G6097" s="10" t="n">
        <v>6</v>
      </c>
      <c r="H6097" s="10" t="n">
        <v>19443.66</v>
      </c>
    </row>
    <row r="6098" customFormat="false" ht="15" hidden="false" customHeight="false" outlineLevel="0" collapsed="false">
      <c r="A6098" s="9" t="s">
        <v>16246</v>
      </c>
      <c r="B6098" s="9" t="s">
        <v>71</v>
      </c>
      <c r="C6098" s="9" t="s">
        <v>10161</v>
      </c>
      <c r="D6098" s="9" t="s">
        <v>10156</v>
      </c>
      <c r="E6098" s="10" t="n">
        <v>2</v>
      </c>
      <c r="F6098" s="10" t="n">
        <v>12311.25</v>
      </c>
      <c r="G6098" s="10" t="n">
        <v>100</v>
      </c>
      <c r="H6098" s="10" t="n">
        <v>6844.43</v>
      </c>
    </row>
    <row r="6099" customFormat="false" ht="15" hidden="false" customHeight="false" outlineLevel="0" collapsed="false">
      <c r="A6099" s="9" t="s">
        <v>16247</v>
      </c>
      <c r="B6099" s="9" t="s">
        <v>79</v>
      </c>
      <c r="C6099" s="9" t="s">
        <v>10161</v>
      </c>
      <c r="D6099" s="9" t="s">
        <v>10156</v>
      </c>
      <c r="E6099" s="10" t="n">
        <v>1</v>
      </c>
      <c r="F6099" s="10" t="n">
        <v>2048.2</v>
      </c>
      <c r="G6099" s="10" t="n">
        <v>10</v>
      </c>
      <c r="H6099" s="10" t="n">
        <v>1138.7</v>
      </c>
    </row>
    <row r="6100" customFormat="false" ht="15" hidden="false" customHeight="false" outlineLevel="0" collapsed="false">
      <c r="A6100" s="9" t="s">
        <v>16248</v>
      </c>
      <c r="B6100" s="9" t="s">
        <v>59</v>
      </c>
      <c r="C6100" s="9" t="s">
        <v>10163</v>
      </c>
      <c r="D6100" s="9" t="s">
        <v>10158</v>
      </c>
      <c r="E6100" s="10" t="n">
        <v>0</v>
      </c>
      <c r="F6100" s="10" t="n">
        <v>0</v>
      </c>
      <c r="H6100" s="10" t="n">
        <v>0</v>
      </c>
    </row>
    <row r="6101" customFormat="false" ht="15" hidden="false" customHeight="false" outlineLevel="0" collapsed="false">
      <c r="A6101" s="9" t="s">
        <v>16249</v>
      </c>
      <c r="B6101" s="9" t="s">
        <v>70</v>
      </c>
      <c r="C6101" s="9" t="s">
        <v>10161</v>
      </c>
      <c r="D6101" s="9" t="s">
        <v>10155</v>
      </c>
      <c r="E6101" s="10" t="n">
        <v>12</v>
      </c>
      <c r="F6101" s="10" t="n">
        <v>51887.6</v>
      </c>
      <c r="G6101" s="10" t="n">
        <v>33</v>
      </c>
      <c r="H6101" s="10" t="n">
        <v>28846.88</v>
      </c>
    </row>
    <row r="6102" customFormat="false" ht="15" hidden="false" customHeight="false" outlineLevel="0" collapsed="false">
      <c r="A6102" s="9" t="s">
        <v>16250</v>
      </c>
      <c r="B6102" s="9" t="s">
        <v>62</v>
      </c>
      <c r="C6102" s="9" t="s">
        <v>10161</v>
      </c>
      <c r="D6102" s="9" t="s">
        <v>10155</v>
      </c>
      <c r="E6102" s="10" t="n">
        <v>4</v>
      </c>
      <c r="F6102" s="10" t="n">
        <v>37103.45</v>
      </c>
      <c r="G6102" s="10" t="n">
        <v>43</v>
      </c>
      <c r="H6102" s="10" t="n">
        <v>20627.64</v>
      </c>
    </row>
    <row r="6103" customFormat="false" ht="15" hidden="false" customHeight="false" outlineLevel="0" collapsed="false">
      <c r="A6103" s="9" t="s">
        <v>16251</v>
      </c>
      <c r="B6103" s="9" t="s">
        <v>75</v>
      </c>
      <c r="C6103" s="9" t="s">
        <v>10161</v>
      </c>
      <c r="D6103" s="9" t="s">
        <v>10155</v>
      </c>
      <c r="E6103" s="10" t="n">
        <v>3</v>
      </c>
      <c r="F6103" s="10" t="n">
        <v>38120.16</v>
      </c>
      <c r="G6103" s="10" t="n">
        <v>5</v>
      </c>
      <c r="H6103" s="10" t="n">
        <v>21192.88</v>
      </c>
    </row>
    <row r="6104" customFormat="false" ht="15" hidden="false" customHeight="false" outlineLevel="0" collapsed="false">
      <c r="A6104" s="9" t="s">
        <v>16252</v>
      </c>
      <c r="B6104" s="9" t="s">
        <v>62</v>
      </c>
      <c r="C6104" s="9" t="s">
        <v>10161</v>
      </c>
      <c r="D6104" s="9" t="s">
        <v>10156</v>
      </c>
      <c r="E6104" s="10" t="n">
        <v>2</v>
      </c>
      <c r="F6104" s="10" t="n">
        <v>18990.56</v>
      </c>
      <c r="G6104" s="10" t="n">
        <v>32</v>
      </c>
      <c r="H6104" s="10" t="n">
        <v>10557.79</v>
      </c>
    </row>
    <row r="6105" customFormat="false" ht="15" hidden="false" customHeight="false" outlineLevel="0" collapsed="false">
      <c r="A6105" s="9" t="s">
        <v>16253</v>
      </c>
      <c r="B6105" s="9" t="s">
        <v>77</v>
      </c>
      <c r="C6105" s="9" t="s">
        <v>10161</v>
      </c>
      <c r="D6105" s="9" t="s">
        <v>10157</v>
      </c>
      <c r="E6105" s="10" t="n">
        <v>2</v>
      </c>
      <c r="F6105" s="10" t="n">
        <v>20642.1</v>
      </c>
      <c r="G6105" s="10" t="n">
        <v>148</v>
      </c>
      <c r="H6105" s="10" t="n">
        <v>11475.96</v>
      </c>
    </row>
    <row r="6106" customFormat="false" ht="15" hidden="false" customHeight="false" outlineLevel="0" collapsed="false">
      <c r="A6106" s="9" t="s">
        <v>16254</v>
      </c>
      <c r="B6106" s="9" t="s">
        <v>74</v>
      </c>
      <c r="C6106" s="9" t="s">
        <v>10161</v>
      </c>
      <c r="D6106" s="9" t="s">
        <v>10156</v>
      </c>
      <c r="E6106" s="10" t="n">
        <v>2</v>
      </c>
      <c r="F6106" s="10" t="n">
        <v>7834.4</v>
      </c>
      <c r="G6106" s="10" t="n">
        <v>34</v>
      </c>
      <c r="H6106" s="10" t="n">
        <v>4355.53</v>
      </c>
    </row>
    <row r="6107" customFormat="false" ht="15" hidden="false" customHeight="false" outlineLevel="0" collapsed="false">
      <c r="A6107" s="9" t="s">
        <v>16255</v>
      </c>
      <c r="B6107" s="9" t="s">
        <v>64</v>
      </c>
      <c r="C6107" s="9" t="s">
        <v>10163</v>
      </c>
      <c r="D6107" s="9" t="s">
        <v>10157</v>
      </c>
      <c r="E6107" s="10" t="n">
        <v>3</v>
      </c>
      <c r="F6107" s="10" t="n">
        <v>5413.14</v>
      </c>
      <c r="G6107" s="10" t="n">
        <v>239</v>
      </c>
      <c r="H6107" s="10" t="n">
        <v>3009.43</v>
      </c>
    </row>
    <row r="6108" customFormat="false" ht="15" hidden="false" customHeight="false" outlineLevel="0" collapsed="false">
      <c r="A6108" s="9" t="s">
        <v>16256</v>
      </c>
      <c r="B6108" s="9" t="s">
        <v>72</v>
      </c>
      <c r="C6108" s="9" t="s">
        <v>10162</v>
      </c>
      <c r="D6108" s="9" t="s">
        <v>10155</v>
      </c>
      <c r="E6108" s="10" t="n">
        <v>3</v>
      </c>
      <c r="F6108" s="10" t="n">
        <v>4951.49</v>
      </c>
      <c r="G6108" s="10" t="n">
        <v>110</v>
      </c>
      <c r="H6108" s="10" t="n">
        <v>2752.78</v>
      </c>
    </row>
    <row r="6109" customFormat="false" ht="15" hidden="false" customHeight="false" outlineLevel="0" collapsed="false">
      <c r="A6109" s="9" t="s">
        <v>16257</v>
      </c>
      <c r="B6109" s="9" t="s">
        <v>71</v>
      </c>
      <c r="C6109" s="9" t="s">
        <v>10161</v>
      </c>
      <c r="D6109" s="9" t="s">
        <v>10156</v>
      </c>
      <c r="E6109" s="10" t="n">
        <v>2</v>
      </c>
      <c r="F6109" s="10" t="n">
        <v>1022.2</v>
      </c>
      <c r="G6109" s="10" t="n">
        <v>43</v>
      </c>
      <c r="H6109" s="10" t="n">
        <v>568.29</v>
      </c>
    </row>
    <row r="6110" customFormat="false" ht="15" hidden="false" customHeight="false" outlineLevel="0" collapsed="false">
      <c r="A6110" s="9" t="s">
        <v>16258</v>
      </c>
      <c r="B6110" s="9" t="s">
        <v>69</v>
      </c>
      <c r="C6110" s="9" t="s">
        <v>10161</v>
      </c>
      <c r="D6110" s="9" t="s">
        <v>10155</v>
      </c>
      <c r="E6110" s="10" t="n">
        <v>16</v>
      </c>
      <c r="F6110" s="10" t="n">
        <v>61322.1</v>
      </c>
      <c r="G6110" s="10" t="n">
        <v>6</v>
      </c>
      <c r="H6110" s="10" t="n">
        <v>34091.98</v>
      </c>
    </row>
    <row r="6111" customFormat="false" ht="15" hidden="false" customHeight="false" outlineLevel="0" collapsed="false">
      <c r="A6111" s="9" t="s">
        <v>16259</v>
      </c>
      <c r="B6111" s="9" t="s">
        <v>79</v>
      </c>
      <c r="C6111" s="9" t="s">
        <v>10164</v>
      </c>
      <c r="D6111" s="9" t="s">
        <v>10155</v>
      </c>
      <c r="E6111" s="10" t="n">
        <v>10</v>
      </c>
      <c r="F6111" s="10" t="n">
        <v>26623.94</v>
      </c>
      <c r="G6111" s="10" t="n">
        <v>44</v>
      </c>
      <c r="H6111" s="10" t="n">
        <v>14801.56</v>
      </c>
    </row>
    <row r="6112" customFormat="false" ht="15" hidden="false" customHeight="false" outlineLevel="0" collapsed="false">
      <c r="A6112" s="9" t="s">
        <v>16260</v>
      </c>
      <c r="B6112" s="9" t="s">
        <v>71</v>
      </c>
      <c r="C6112" s="9" t="s">
        <v>10162</v>
      </c>
      <c r="D6112" s="9" t="s">
        <v>10156</v>
      </c>
      <c r="E6112" s="10" t="n">
        <v>1</v>
      </c>
      <c r="F6112" s="10" t="n">
        <v>3639.22</v>
      </c>
      <c r="G6112" s="10" t="n">
        <v>107</v>
      </c>
      <c r="H6112" s="10" t="n">
        <v>2023.22</v>
      </c>
    </row>
    <row r="6113" customFormat="false" ht="15" hidden="false" customHeight="false" outlineLevel="0" collapsed="false">
      <c r="A6113" s="9" t="s">
        <v>16261</v>
      </c>
      <c r="B6113" s="9" t="s">
        <v>69</v>
      </c>
      <c r="C6113" s="9" t="s">
        <v>10161</v>
      </c>
      <c r="D6113" s="9" t="s">
        <v>10155</v>
      </c>
      <c r="E6113" s="10" t="n">
        <v>7</v>
      </c>
      <c r="F6113" s="10" t="n">
        <v>15556.58</v>
      </c>
      <c r="G6113" s="10" t="n">
        <v>4</v>
      </c>
      <c r="H6113" s="10" t="n">
        <v>8648.67</v>
      </c>
    </row>
    <row r="6114" customFormat="false" ht="15" hidden="false" customHeight="false" outlineLevel="0" collapsed="false">
      <c r="A6114" s="9" t="s">
        <v>16262</v>
      </c>
      <c r="B6114" s="9" t="s">
        <v>69</v>
      </c>
      <c r="C6114" s="9" t="s">
        <v>10161</v>
      </c>
      <c r="D6114" s="9" t="s">
        <v>10155</v>
      </c>
      <c r="E6114" s="10" t="n">
        <v>8</v>
      </c>
      <c r="F6114" s="10" t="n">
        <v>5048.76</v>
      </c>
      <c r="G6114" s="10" t="n">
        <v>45</v>
      </c>
      <c r="H6114" s="10" t="n">
        <v>2806.86</v>
      </c>
    </row>
    <row r="6115" customFormat="false" ht="15" hidden="false" customHeight="false" outlineLevel="0" collapsed="false">
      <c r="A6115" s="9" t="s">
        <v>16263</v>
      </c>
      <c r="B6115" s="9" t="s">
        <v>69</v>
      </c>
      <c r="C6115" s="9" t="s">
        <v>10161</v>
      </c>
      <c r="D6115" s="9" t="s">
        <v>10156</v>
      </c>
      <c r="E6115" s="10" t="n">
        <v>2</v>
      </c>
      <c r="F6115" s="10" t="n">
        <v>9713.93</v>
      </c>
      <c r="G6115" s="10" t="n">
        <v>26</v>
      </c>
      <c r="H6115" s="10" t="n">
        <v>5400.45</v>
      </c>
    </row>
    <row r="6116" customFormat="false" ht="15" hidden="false" customHeight="false" outlineLevel="0" collapsed="false">
      <c r="A6116" s="9" t="s">
        <v>16264</v>
      </c>
      <c r="B6116" s="9" t="s">
        <v>70</v>
      </c>
      <c r="C6116" s="9" t="s">
        <v>10162</v>
      </c>
      <c r="D6116" s="9" t="s">
        <v>10157</v>
      </c>
      <c r="E6116" s="10" t="n">
        <v>3</v>
      </c>
      <c r="F6116" s="10" t="n">
        <v>9136.54</v>
      </c>
      <c r="G6116" s="10" t="n">
        <v>210</v>
      </c>
      <c r="H6116" s="10" t="n">
        <v>5079.45</v>
      </c>
    </row>
    <row r="6117" customFormat="false" ht="15" hidden="false" customHeight="false" outlineLevel="0" collapsed="false">
      <c r="A6117" s="9" t="s">
        <v>16265</v>
      </c>
      <c r="B6117" s="9" t="s">
        <v>68</v>
      </c>
      <c r="C6117" s="9" t="s">
        <v>10161</v>
      </c>
      <c r="D6117" s="9" t="s">
        <v>10155</v>
      </c>
      <c r="E6117" s="10" t="n">
        <v>6</v>
      </c>
      <c r="F6117" s="10" t="n">
        <v>67426.6</v>
      </c>
      <c r="G6117" s="10" t="n">
        <v>21</v>
      </c>
      <c r="H6117" s="10" t="n">
        <v>37485.78</v>
      </c>
    </row>
    <row r="6118" customFormat="false" ht="15" hidden="false" customHeight="false" outlineLevel="0" collapsed="false">
      <c r="A6118" s="9" t="s">
        <v>16266</v>
      </c>
      <c r="B6118" s="9" t="s">
        <v>68</v>
      </c>
      <c r="C6118" s="9" t="s">
        <v>10161</v>
      </c>
      <c r="D6118" s="9" t="s">
        <v>10155</v>
      </c>
      <c r="E6118" s="10" t="n">
        <v>3</v>
      </c>
      <c r="F6118" s="10" t="n">
        <v>57819.75</v>
      </c>
      <c r="G6118" s="10" t="n">
        <v>39</v>
      </c>
      <c r="H6118" s="10" t="n">
        <v>32144.86</v>
      </c>
    </row>
    <row r="6119" customFormat="false" ht="15" hidden="false" customHeight="false" outlineLevel="0" collapsed="false">
      <c r="A6119" s="9" t="s">
        <v>16267</v>
      </c>
      <c r="B6119" s="9" t="s">
        <v>68</v>
      </c>
      <c r="C6119" s="9" t="s">
        <v>10164</v>
      </c>
      <c r="D6119" s="9" t="s">
        <v>10155</v>
      </c>
      <c r="E6119" s="10" t="n">
        <v>3</v>
      </c>
      <c r="F6119" s="10" t="n">
        <v>2328.35</v>
      </c>
      <c r="G6119" s="10" t="n">
        <v>61</v>
      </c>
      <c r="H6119" s="10" t="n">
        <v>1294.44</v>
      </c>
    </row>
    <row r="6120" customFormat="false" ht="15" hidden="false" customHeight="false" outlineLevel="0" collapsed="false">
      <c r="A6120" s="9" t="s">
        <v>16268</v>
      </c>
      <c r="B6120" s="9" t="s">
        <v>62</v>
      </c>
      <c r="C6120" s="9" t="s">
        <v>10161</v>
      </c>
      <c r="D6120" s="9" t="s">
        <v>10156</v>
      </c>
      <c r="E6120" s="10" t="n">
        <v>1</v>
      </c>
      <c r="F6120" s="10" t="n">
        <v>1469</v>
      </c>
      <c r="G6120" s="10" t="n">
        <v>20</v>
      </c>
      <c r="H6120" s="10" t="n">
        <v>816.69</v>
      </c>
    </row>
    <row r="6121" customFormat="false" ht="15" hidden="false" customHeight="false" outlineLevel="0" collapsed="false">
      <c r="A6121" s="9" t="s">
        <v>16269</v>
      </c>
      <c r="B6121" s="9" t="s">
        <v>72</v>
      </c>
      <c r="C6121" s="9" t="s">
        <v>10164</v>
      </c>
      <c r="D6121" s="9" t="s">
        <v>10154</v>
      </c>
      <c r="E6121" s="10" t="n">
        <v>9</v>
      </c>
      <c r="F6121" s="10" t="n">
        <v>98829.19</v>
      </c>
      <c r="G6121" s="10" t="n">
        <v>9</v>
      </c>
      <c r="H6121" s="10" t="n">
        <v>54944.03</v>
      </c>
    </row>
    <row r="6122" customFormat="false" ht="15" hidden="false" customHeight="false" outlineLevel="0" collapsed="false">
      <c r="A6122" s="9" t="s">
        <v>16270</v>
      </c>
      <c r="B6122" s="9" t="s">
        <v>64</v>
      </c>
      <c r="C6122" s="9" t="s">
        <v>10162</v>
      </c>
      <c r="D6122" s="9" t="s">
        <v>10155</v>
      </c>
      <c r="E6122" s="10" t="n">
        <v>4</v>
      </c>
      <c r="F6122" s="10" t="n">
        <v>7743.3</v>
      </c>
      <c r="G6122" s="10" t="n">
        <v>51</v>
      </c>
      <c r="H6122" s="10" t="n">
        <v>4304.88</v>
      </c>
    </row>
    <row r="6123" customFormat="false" ht="15" hidden="false" customHeight="false" outlineLevel="0" collapsed="false">
      <c r="A6123" s="9" t="s">
        <v>16271</v>
      </c>
      <c r="B6123" s="9" t="s">
        <v>68</v>
      </c>
      <c r="C6123" s="9" t="s">
        <v>10163</v>
      </c>
      <c r="D6123" s="9" t="s">
        <v>10156</v>
      </c>
      <c r="E6123" s="10" t="n">
        <v>2</v>
      </c>
      <c r="F6123" s="10" t="n">
        <v>4198.68</v>
      </c>
      <c r="G6123" s="10" t="n">
        <v>68</v>
      </c>
      <c r="H6123" s="10" t="n">
        <v>2334.25</v>
      </c>
    </row>
    <row r="6124" customFormat="false" ht="15" hidden="false" customHeight="false" outlineLevel="0" collapsed="false">
      <c r="A6124" s="9" t="s">
        <v>16272</v>
      </c>
      <c r="B6124" s="9" t="s">
        <v>65</v>
      </c>
      <c r="C6124" s="9" t="s">
        <v>10161</v>
      </c>
      <c r="D6124" s="9" t="s">
        <v>10154</v>
      </c>
      <c r="E6124" s="10" t="n">
        <v>6</v>
      </c>
      <c r="F6124" s="10" t="n">
        <v>75380.95</v>
      </c>
      <c r="G6124" s="10" t="n">
        <v>32</v>
      </c>
      <c r="H6124" s="10" t="n">
        <v>41907.99</v>
      </c>
    </row>
    <row r="6125" customFormat="false" ht="15" hidden="false" customHeight="false" outlineLevel="0" collapsed="false">
      <c r="A6125" s="9" t="s">
        <v>16273</v>
      </c>
      <c r="B6125" s="9" t="s">
        <v>74</v>
      </c>
      <c r="C6125" s="9" t="s">
        <v>10162</v>
      </c>
      <c r="D6125" s="9" t="s">
        <v>10155</v>
      </c>
      <c r="E6125" s="10" t="n">
        <v>3</v>
      </c>
      <c r="F6125" s="10" t="n">
        <v>9463.79</v>
      </c>
      <c r="G6125" s="10" t="n">
        <v>43</v>
      </c>
      <c r="H6125" s="10" t="n">
        <v>5261.39</v>
      </c>
    </row>
    <row r="6126" customFormat="false" ht="15" hidden="false" customHeight="false" outlineLevel="0" collapsed="false">
      <c r="A6126" s="9" t="s">
        <v>16274</v>
      </c>
      <c r="B6126" s="9" t="s">
        <v>76</v>
      </c>
      <c r="C6126" s="9" t="s">
        <v>10161</v>
      </c>
      <c r="D6126" s="9" t="s">
        <v>10156</v>
      </c>
      <c r="E6126" s="10" t="n">
        <v>2</v>
      </c>
      <c r="F6126" s="10" t="n">
        <v>6732.57</v>
      </c>
      <c r="G6126" s="10" t="n">
        <v>28</v>
      </c>
      <c r="H6126" s="10" t="n">
        <v>3742.97</v>
      </c>
    </row>
    <row r="6127" customFormat="false" ht="15" hidden="false" customHeight="false" outlineLevel="0" collapsed="false">
      <c r="A6127" s="9" t="s">
        <v>16275</v>
      </c>
      <c r="B6127" s="9" t="s">
        <v>69</v>
      </c>
      <c r="C6127" s="9" t="s">
        <v>10161</v>
      </c>
      <c r="D6127" s="9" t="s">
        <v>10155</v>
      </c>
      <c r="E6127" s="10" t="n">
        <v>6</v>
      </c>
      <c r="F6127" s="10" t="n">
        <v>37738.87</v>
      </c>
      <c r="G6127" s="10" t="n">
        <v>19</v>
      </c>
      <c r="H6127" s="10" t="n">
        <v>20980.9</v>
      </c>
    </row>
    <row r="6128" customFormat="false" ht="15" hidden="false" customHeight="false" outlineLevel="0" collapsed="false">
      <c r="A6128" s="9" t="s">
        <v>16276</v>
      </c>
      <c r="B6128" s="9" t="s">
        <v>64</v>
      </c>
      <c r="C6128" s="9" t="s">
        <v>10161</v>
      </c>
      <c r="D6128" s="9" t="s">
        <v>10155</v>
      </c>
      <c r="E6128" s="10" t="n">
        <v>3</v>
      </c>
      <c r="F6128" s="10" t="n">
        <v>12859.1</v>
      </c>
      <c r="G6128" s="10" t="n">
        <v>26</v>
      </c>
      <c r="H6128" s="10" t="n">
        <v>7149.01</v>
      </c>
    </row>
    <row r="6129" customFormat="false" ht="15" hidden="false" customHeight="false" outlineLevel="0" collapsed="false">
      <c r="A6129" s="9" t="s">
        <v>16277</v>
      </c>
      <c r="B6129" s="9" t="s">
        <v>74</v>
      </c>
      <c r="C6129" s="9" t="s">
        <v>10161</v>
      </c>
      <c r="D6129" s="9" t="s">
        <v>10156</v>
      </c>
      <c r="E6129" s="10" t="n">
        <v>2</v>
      </c>
      <c r="F6129" s="10" t="n">
        <v>7443.64</v>
      </c>
      <c r="G6129" s="10" t="n">
        <v>46</v>
      </c>
      <c r="H6129" s="10" t="n">
        <v>4138.29</v>
      </c>
    </row>
    <row r="6130" customFormat="false" ht="15" hidden="false" customHeight="false" outlineLevel="0" collapsed="false">
      <c r="A6130" s="9" t="s">
        <v>16278</v>
      </c>
      <c r="B6130" s="9" t="s">
        <v>71</v>
      </c>
      <c r="C6130" s="9" t="s">
        <v>10163</v>
      </c>
      <c r="D6130" s="9" t="s">
        <v>10155</v>
      </c>
      <c r="E6130" s="10" t="n">
        <v>3</v>
      </c>
      <c r="F6130" s="10" t="n">
        <v>6668.42</v>
      </c>
      <c r="G6130" s="10" t="n">
        <v>11</v>
      </c>
      <c r="H6130" s="10" t="n">
        <v>3707.3</v>
      </c>
    </row>
    <row r="6131" customFormat="false" ht="15" hidden="false" customHeight="false" outlineLevel="0" collapsed="false">
      <c r="A6131" s="9" t="s">
        <v>16279</v>
      </c>
      <c r="B6131" s="9" t="s">
        <v>74</v>
      </c>
      <c r="C6131" s="9" t="s">
        <v>10164</v>
      </c>
      <c r="D6131" s="9" t="s">
        <v>10155</v>
      </c>
      <c r="E6131" s="10" t="n">
        <v>5</v>
      </c>
      <c r="F6131" s="10" t="n">
        <v>15515.27</v>
      </c>
      <c r="G6131" s="10" t="n">
        <v>3</v>
      </c>
      <c r="H6131" s="10" t="n">
        <v>8625.71</v>
      </c>
    </row>
    <row r="6132" customFormat="false" ht="15" hidden="false" customHeight="false" outlineLevel="0" collapsed="false">
      <c r="A6132" s="9" t="s">
        <v>16280</v>
      </c>
      <c r="B6132" s="9" t="s">
        <v>75</v>
      </c>
      <c r="C6132" s="9" t="s">
        <v>10163</v>
      </c>
      <c r="D6132" s="9" t="s">
        <v>10155</v>
      </c>
      <c r="E6132" s="10" t="n">
        <v>3</v>
      </c>
      <c r="F6132" s="10" t="n">
        <v>11792.5</v>
      </c>
      <c r="G6132" s="10" t="n">
        <v>78</v>
      </c>
      <c r="H6132" s="10" t="n">
        <v>6556.03</v>
      </c>
    </row>
    <row r="6133" customFormat="false" ht="15" hidden="false" customHeight="false" outlineLevel="0" collapsed="false">
      <c r="A6133" s="9" t="s">
        <v>16281</v>
      </c>
      <c r="B6133" s="9" t="s">
        <v>65</v>
      </c>
      <c r="C6133" s="9" t="s">
        <v>10161</v>
      </c>
      <c r="D6133" s="9" t="s">
        <v>10156</v>
      </c>
      <c r="E6133" s="10" t="n">
        <v>1</v>
      </c>
      <c r="F6133" s="10" t="n">
        <v>13838.1</v>
      </c>
      <c r="G6133" s="10" t="n">
        <v>35</v>
      </c>
      <c r="H6133" s="10" t="n">
        <v>7693.28</v>
      </c>
    </row>
    <row r="6134" customFormat="false" ht="15" hidden="false" customHeight="false" outlineLevel="0" collapsed="false">
      <c r="A6134" s="9" t="s">
        <v>16282</v>
      </c>
      <c r="B6134" s="9" t="s">
        <v>71</v>
      </c>
      <c r="C6134" s="9" t="s">
        <v>10164</v>
      </c>
      <c r="D6134" s="9" t="s">
        <v>10158</v>
      </c>
      <c r="E6134" s="10" t="n">
        <v>0</v>
      </c>
      <c r="F6134" s="10" t="n">
        <v>0</v>
      </c>
      <c r="H6134" s="10" t="n">
        <v>0</v>
      </c>
    </row>
    <row r="6135" customFormat="false" ht="15" hidden="false" customHeight="false" outlineLevel="0" collapsed="false">
      <c r="A6135" s="9" t="s">
        <v>16283</v>
      </c>
      <c r="B6135" s="9" t="s">
        <v>76</v>
      </c>
      <c r="C6135" s="9" t="s">
        <v>10162</v>
      </c>
      <c r="D6135" s="9" t="s">
        <v>10157</v>
      </c>
      <c r="E6135" s="10" t="n">
        <v>5</v>
      </c>
      <c r="F6135" s="10" t="n">
        <v>15160.4</v>
      </c>
      <c r="G6135" s="10" t="n">
        <v>123</v>
      </c>
      <c r="H6135" s="10" t="n">
        <v>8428.42</v>
      </c>
    </row>
    <row r="6136" customFormat="false" ht="15" hidden="false" customHeight="false" outlineLevel="0" collapsed="false">
      <c r="A6136" s="9" t="s">
        <v>16284</v>
      </c>
      <c r="B6136" s="9" t="s">
        <v>71</v>
      </c>
      <c r="C6136" s="9" t="s">
        <v>10161</v>
      </c>
      <c r="D6136" s="9" t="s">
        <v>10155</v>
      </c>
      <c r="E6136" s="10" t="n">
        <v>4</v>
      </c>
      <c r="F6136" s="10" t="n">
        <v>12872.94</v>
      </c>
      <c r="G6136" s="10" t="n">
        <v>13</v>
      </c>
      <c r="H6136" s="10" t="n">
        <v>7156.7</v>
      </c>
    </row>
    <row r="6137" customFormat="false" ht="15" hidden="false" customHeight="false" outlineLevel="0" collapsed="false">
      <c r="A6137" s="9" t="s">
        <v>16285</v>
      </c>
      <c r="B6137" s="9" t="s">
        <v>69</v>
      </c>
      <c r="C6137" s="9" t="s">
        <v>10164</v>
      </c>
      <c r="D6137" s="9" t="s">
        <v>10155</v>
      </c>
      <c r="E6137" s="10" t="n">
        <v>3</v>
      </c>
      <c r="F6137" s="10" t="n">
        <v>5078.74</v>
      </c>
      <c r="G6137" s="10" t="n">
        <v>108</v>
      </c>
      <c r="H6137" s="10" t="n">
        <v>2823.52</v>
      </c>
    </row>
    <row r="6138" customFormat="false" ht="15" hidden="false" customHeight="false" outlineLevel="0" collapsed="false">
      <c r="A6138" s="9" t="s">
        <v>16286</v>
      </c>
      <c r="B6138" s="9" t="s">
        <v>75</v>
      </c>
      <c r="C6138" s="9" t="s">
        <v>10164</v>
      </c>
      <c r="D6138" s="9" t="s">
        <v>10155</v>
      </c>
      <c r="E6138" s="10" t="n">
        <v>3</v>
      </c>
      <c r="F6138" s="10" t="n">
        <v>5325.15</v>
      </c>
      <c r="G6138" s="10" t="n">
        <v>48</v>
      </c>
      <c r="H6138" s="10" t="n">
        <v>2960.51</v>
      </c>
    </row>
    <row r="6139" customFormat="false" ht="15" hidden="false" customHeight="false" outlineLevel="0" collapsed="false">
      <c r="A6139" s="9" t="s">
        <v>16287</v>
      </c>
      <c r="B6139" s="9" t="s">
        <v>71</v>
      </c>
      <c r="C6139" s="9" t="s">
        <v>10164</v>
      </c>
      <c r="D6139" s="9" t="s">
        <v>10157</v>
      </c>
      <c r="E6139" s="10" t="n">
        <v>3</v>
      </c>
      <c r="F6139" s="10" t="n">
        <v>36369.2</v>
      </c>
      <c r="G6139" s="10" t="n">
        <v>140</v>
      </c>
      <c r="H6139" s="10" t="n">
        <v>20219.43</v>
      </c>
    </row>
    <row r="6140" customFormat="false" ht="15" hidden="false" customHeight="false" outlineLevel="0" collapsed="false">
      <c r="A6140" s="9" t="s">
        <v>16288</v>
      </c>
      <c r="B6140" s="9" t="s">
        <v>65</v>
      </c>
      <c r="C6140" s="9" t="s">
        <v>10162</v>
      </c>
      <c r="D6140" s="9" t="s">
        <v>10156</v>
      </c>
      <c r="E6140" s="10" t="n">
        <v>1</v>
      </c>
      <c r="F6140" s="10" t="n">
        <v>945.16</v>
      </c>
      <c r="G6140" s="10" t="n">
        <v>79</v>
      </c>
      <c r="H6140" s="10" t="n">
        <v>525.46</v>
      </c>
    </row>
    <row r="6141" customFormat="false" ht="15" hidden="false" customHeight="false" outlineLevel="0" collapsed="false">
      <c r="A6141" s="9" t="s">
        <v>16289</v>
      </c>
      <c r="B6141" s="9" t="s">
        <v>60</v>
      </c>
      <c r="C6141" s="9" t="s">
        <v>10163</v>
      </c>
      <c r="D6141" s="9" t="s">
        <v>10155</v>
      </c>
      <c r="E6141" s="10" t="n">
        <v>5</v>
      </c>
      <c r="F6141" s="10" t="n">
        <v>13301.36</v>
      </c>
      <c r="G6141" s="10" t="n">
        <v>14</v>
      </c>
      <c r="H6141" s="10" t="n">
        <v>7394.88</v>
      </c>
    </row>
    <row r="6142" customFormat="false" ht="15" hidden="false" customHeight="false" outlineLevel="0" collapsed="false">
      <c r="A6142" s="9" t="s">
        <v>16290</v>
      </c>
      <c r="B6142" s="9" t="s">
        <v>65</v>
      </c>
      <c r="C6142" s="9" t="s">
        <v>10164</v>
      </c>
      <c r="D6142" s="9" t="s">
        <v>10155</v>
      </c>
      <c r="E6142" s="10" t="n">
        <v>3</v>
      </c>
      <c r="F6142" s="10" t="n">
        <v>3164.36</v>
      </c>
      <c r="G6142" s="10" t="n">
        <v>26</v>
      </c>
      <c r="H6142" s="10" t="n">
        <v>1759.22</v>
      </c>
    </row>
    <row r="6143" customFormat="false" ht="15" hidden="false" customHeight="false" outlineLevel="0" collapsed="false">
      <c r="A6143" s="9" t="s">
        <v>16291</v>
      </c>
      <c r="B6143" s="9" t="s">
        <v>70</v>
      </c>
      <c r="C6143" s="9" t="s">
        <v>10161</v>
      </c>
      <c r="D6143" s="9" t="s">
        <v>10157</v>
      </c>
      <c r="E6143" s="10" t="n">
        <v>3</v>
      </c>
      <c r="F6143" s="10" t="n">
        <v>55816.61</v>
      </c>
      <c r="G6143" s="10" t="n">
        <v>215</v>
      </c>
      <c r="H6143" s="10" t="n">
        <v>31031.21</v>
      </c>
    </row>
    <row r="6144" customFormat="false" ht="15" hidden="false" customHeight="false" outlineLevel="0" collapsed="false">
      <c r="A6144" s="9" t="s">
        <v>16292</v>
      </c>
      <c r="B6144" s="9" t="s">
        <v>70</v>
      </c>
      <c r="C6144" s="9" t="s">
        <v>10164</v>
      </c>
      <c r="D6144" s="9" t="s">
        <v>10155</v>
      </c>
      <c r="E6144" s="10" t="n">
        <v>5</v>
      </c>
      <c r="F6144" s="10" t="n">
        <v>31220.5</v>
      </c>
      <c r="G6144" s="10" t="n">
        <v>39</v>
      </c>
      <c r="H6144" s="10" t="n">
        <v>17357.02</v>
      </c>
    </row>
    <row r="6145" customFormat="false" ht="15" hidden="false" customHeight="false" outlineLevel="0" collapsed="false">
      <c r="A6145" s="9" t="s">
        <v>16293</v>
      </c>
      <c r="B6145" s="9" t="s">
        <v>66</v>
      </c>
      <c r="C6145" s="9" t="s">
        <v>10161</v>
      </c>
      <c r="D6145" s="9" t="s">
        <v>10155</v>
      </c>
      <c r="E6145" s="10" t="n">
        <v>4</v>
      </c>
      <c r="F6145" s="10" t="n">
        <v>12268.05</v>
      </c>
      <c r="G6145" s="10" t="n">
        <v>59</v>
      </c>
      <c r="H6145" s="10" t="n">
        <v>6820.42</v>
      </c>
    </row>
    <row r="6146" customFormat="false" ht="15" hidden="false" customHeight="false" outlineLevel="0" collapsed="false">
      <c r="A6146" s="9" t="s">
        <v>16294</v>
      </c>
      <c r="B6146" s="9" t="s">
        <v>76</v>
      </c>
      <c r="C6146" s="9" t="s">
        <v>10162</v>
      </c>
      <c r="D6146" s="9" t="s">
        <v>10155</v>
      </c>
      <c r="E6146" s="10" t="n">
        <v>14</v>
      </c>
      <c r="F6146" s="10" t="n">
        <v>50722.4</v>
      </c>
      <c r="G6146" s="10" t="n">
        <v>3</v>
      </c>
      <c r="H6146" s="10" t="n">
        <v>28199.09</v>
      </c>
    </row>
    <row r="6147" customFormat="false" ht="15" hidden="false" customHeight="false" outlineLevel="0" collapsed="false">
      <c r="A6147" s="9" t="s">
        <v>16295</v>
      </c>
      <c r="B6147" s="9" t="s">
        <v>76</v>
      </c>
      <c r="C6147" s="9" t="s">
        <v>10161</v>
      </c>
      <c r="D6147" s="9" t="s">
        <v>10158</v>
      </c>
      <c r="E6147" s="10" t="n">
        <v>0</v>
      </c>
      <c r="F6147" s="10" t="n">
        <v>0</v>
      </c>
      <c r="H6147" s="10" t="n">
        <v>0</v>
      </c>
    </row>
    <row r="6148" customFormat="false" ht="15" hidden="false" customHeight="false" outlineLevel="0" collapsed="false">
      <c r="A6148" s="9" t="s">
        <v>16296</v>
      </c>
      <c r="B6148" s="9" t="s">
        <v>71</v>
      </c>
      <c r="C6148" s="9" t="s">
        <v>10161</v>
      </c>
      <c r="D6148" s="9" t="s">
        <v>10155</v>
      </c>
      <c r="E6148" s="10" t="n">
        <v>4</v>
      </c>
      <c r="F6148" s="10" t="n">
        <v>3350.92</v>
      </c>
      <c r="G6148" s="10" t="n">
        <v>23</v>
      </c>
      <c r="H6148" s="10" t="n">
        <v>1862.94</v>
      </c>
    </row>
    <row r="6149" customFormat="false" ht="15" hidden="false" customHeight="false" outlineLevel="0" collapsed="false">
      <c r="A6149" s="9" t="s">
        <v>16297</v>
      </c>
      <c r="B6149" s="9" t="s">
        <v>70</v>
      </c>
      <c r="C6149" s="9" t="s">
        <v>10163</v>
      </c>
      <c r="D6149" s="9" t="s">
        <v>10155</v>
      </c>
      <c r="E6149" s="10" t="n">
        <v>9</v>
      </c>
      <c r="F6149" s="10" t="n">
        <v>68845.3</v>
      </c>
      <c r="G6149" s="10" t="n">
        <v>88</v>
      </c>
      <c r="H6149" s="10" t="n">
        <v>38274.5</v>
      </c>
    </row>
    <row r="6150" customFormat="false" ht="15" hidden="false" customHeight="false" outlineLevel="0" collapsed="false">
      <c r="A6150" s="9" t="s">
        <v>16298</v>
      </c>
      <c r="B6150" s="9" t="s">
        <v>69</v>
      </c>
      <c r="C6150" s="9" t="s">
        <v>10161</v>
      </c>
      <c r="D6150" s="9" t="s">
        <v>10155</v>
      </c>
      <c r="E6150" s="10" t="n">
        <v>4</v>
      </c>
      <c r="F6150" s="10" t="n">
        <v>62428.92</v>
      </c>
      <c r="G6150" s="10" t="n">
        <v>25</v>
      </c>
      <c r="H6150" s="10" t="n">
        <v>34707.32</v>
      </c>
    </row>
    <row r="6151" customFormat="false" ht="15" hidden="false" customHeight="false" outlineLevel="0" collapsed="false">
      <c r="A6151" s="9" t="s">
        <v>16299</v>
      </c>
      <c r="B6151" s="9" t="s">
        <v>68</v>
      </c>
      <c r="C6151" s="9" t="s">
        <v>10161</v>
      </c>
      <c r="D6151" s="9" t="s">
        <v>10155</v>
      </c>
      <c r="E6151" s="10" t="n">
        <v>4</v>
      </c>
      <c r="F6151" s="10" t="n">
        <v>45213.85</v>
      </c>
      <c r="G6151" s="10" t="n">
        <v>12</v>
      </c>
      <c r="H6151" s="10" t="n">
        <v>25136.61</v>
      </c>
    </row>
    <row r="6152" customFormat="false" ht="15" hidden="false" customHeight="false" outlineLevel="0" collapsed="false">
      <c r="A6152" s="9" t="s">
        <v>16300</v>
      </c>
      <c r="B6152" s="9" t="s">
        <v>74</v>
      </c>
      <c r="C6152" s="9" t="s">
        <v>10161</v>
      </c>
      <c r="D6152" s="9" t="s">
        <v>10154</v>
      </c>
      <c r="E6152" s="10" t="n">
        <v>5</v>
      </c>
      <c r="F6152" s="10" t="n">
        <v>120837.61</v>
      </c>
      <c r="G6152" s="10" t="n">
        <v>76</v>
      </c>
      <c r="H6152" s="10" t="n">
        <v>67179.6</v>
      </c>
    </row>
    <row r="6153" customFormat="false" ht="15" hidden="false" customHeight="false" outlineLevel="0" collapsed="false">
      <c r="A6153" s="9" t="s">
        <v>16301</v>
      </c>
      <c r="B6153" s="9" t="s">
        <v>62</v>
      </c>
      <c r="C6153" s="9" t="s">
        <v>10161</v>
      </c>
      <c r="D6153" s="9" t="s">
        <v>10155</v>
      </c>
      <c r="E6153" s="10" t="n">
        <v>8</v>
      </c>
      <c r="F6153" s="10" t="n">
        <v>24124.75</v>
      </c>
      <c r="G6153" s="10" t="n">
        <v>0</v>
      </c>
      <c r="H6153" s="10" t="n">
        <v>13412.14</v>
      </c>
    </row>
    <row r="6154" customFormat="false" ht="15" hidden="false" customHeight="false" outlineLevel="0" collapsed="false">
      <c r="A6154" s="9" t="s">
        <v>16302</v>
      </c>
      <c r="B6154" s="9" t="s">
        <v>70</v>
      </c>
      <c r="C6154" s="9" t="s">
        <v>10162</v>
      </c>
      <c r="D6154" s="9" t="s">
        <v>10154</v>
      </c>
      <c r="E6154" s="10" t="n">
        <v>12</v>
      </c>
      <c r="F6154" s="10" t="n">
        <v>72818.29</v>
      </c>
      <c r="G6154" s="10" t="n">
        <v>7</v>
      </c>
      <c r="H6154" s="10" t="n">
        <v>40483.28</v>
      </c>
    </row>
    <row r="6155" customFormat="false" ht="15" hidden="false" customHeight="false" outlineLevel="0" collapsed="false">
      <c r="A6155" s="9" t="s">
        <v>16303</v>
      </c>
      <c r="B6155" s="9" t="s">
        <v>71</v>
      </c>
      <c r="C6155" s="9" t="s">
        <v>10164</v>
      </c>
      <c r="D6155" s="9" t="s">
        <v>10155</v>
      </c>
      <c r="E6155" s="10" t="n">
        <v>8</v>
      </c>
      <c r="F6155" s="10" t="n">
        <v>15973.24</v>
      </c>
      <c r="G6155" s="10" t="n">
        <v>73</v>
      </c>
      <c r="H6155" s="10" t="n">
        <v>8880.31</v>
      </c>
    </row>
    <row r="6156" customFormat="false" ht="15" hidden="false" customHeight="false" outlineLevel="0" collapsed="false">
      <c r="A6156" s="9" t="s">
        <v>16304</v>
      </c>
      <c r="B6156" s="9" t="s">
        <v>77</v>
      </c>
      <c r="C6156" s="9" t="s">
        <v>10161</v>
      </c>
      <c r="D6156" s="9" t="s">
        <v>10155</v>
      </c>
      <c r="E6156" s="10" t="n">
        <v>5</v>
      </c>
      <c r="F6156" s="10" t="n">
        <v>59008.73</v>
      </c>
      <c r="G6156" s="10" t="n">
        <v>51</v>
      </c>
      <c r="H6156" s="10" t="n">
        <v>32805.87</v>
      </c>
    </row>
    <row r="6157" customFormat="false" ht="15" hidden="false" customHeight="false" outlineLevel="0" collapsed="false">
      <c r="A6157" s="9" t="s">
        <v>16305</v>
      </c>
      <c r="B6157" s="9" t="s">
        <v>64</v>
      </c>
      <c r="C6157" s="9" t="s">
        <v>10163</v>
      </c>
      <c r="D6157" s="9" t="s">
        <v>10157</v>
      </c>
      <c r="E6157" s="10" t="n">
        <v>2</v>
      </c>
      <c r="F6157" s="10" t="n">
        <v>3294.78</v>
      </c>
      <c r="G6157" s="10" t="n">
        <v>268</v>
      </c>
      <c r="H6157" s="10" t="n">
        <v>1831.73</v>
      </c>
    </row>
    <row r="6158" customFormat="false" ht="15" hidden="false" customHeight="false" outlineLevel="0" collapsed="false">
      <c r="A6158" s="9" t="s">
        <v>16306</v>
      </c>
      <c r="B6158" s="9" t="s">
        <v>68</v>
      </c>
      <c r="C6158" s="9" t="s">
        <v>10163</v>
      </c>
      <c r="D6158" s="9" t="s">
        <v>10156</v>
      </c>
      <c r="E6158" s="10" t="n">
        <v>2</v>
      </c>
      <c r="F6158" s="10" t="n">
        <v>483.4</v>
      </c>
      <c r="G6158" s="10" t="n">
        <v>40</v>
      </c>
      <c r="H6158" s="10" t="n">
        <v>268.75</v>
      </c>
    </row>
    <row r="6159" customFormat="false" ht="15" hidden="false" customHeight="false" outlineLevel="0" collapsed="false">
      <c r="A6159" s="9" t="s">
        <v>16307</v>
      </c>
      <c r="B6159" s="9" t="s">
        <v>69</v>
      </c>
      <c r="C6159" s="9" t="s">
        <v>10161</v>
      </c>
      <c r="D6159" s="9" t="s">
        <v>10156</v>
      </c>
      <c r="E6159" s="10" t="n">
        <v>2</v>
      </c>
      <c r="F6159" s="10" t="n">
        <v>5867</v>
      </c>
      <c r="G6159" s="10" t="n">
        <v>108</v>
      </c>
      <c r="H6159" s="10" t="n">
        <v>3261.76</v>
      </c>
    </row>
    <row r="6160" customFormat="false" ht="15" hidden="false" customHeight="false" outlineLevel="0" collapsed="false">
      <c r="A6160" s="9" t="s">
        <v>16308</v>
      </c>
      <c r="B6160" s="9" t="s">
        <v>79</v>
      </c>
      <c r="C6160" s="9" t="s">
        <v>10162</v>
      </c>
      <c r="D6160" s="9" t="s">
        <v>10155</v>
      </c>
      <c r="E6160" s="10" t="n">
        <v>6</v>
      </c>
      <c r="F6160" s="10" t="n">
        <v>17040.47</v>
      </c>
      <c r="G6160" s="10" t="n">
        <v>43</v>
      </c>
      <c r="H6160" s="10" t="n">
        <v>9473.64</v>
      </c>
    </row>
    <row r="6161" customFormat="false" ht="15" hidden="false" customHeight="false" outlineLevel="0" collapsed="false">
      <c r="A6161" s="9" t="s">
        <v>16309</v>
      </c>
      <c r="B6161" s="9" t="s">
        <v>64</v>
      </c>
      <c r="C6161" s="9" t="s">
        <v>10161</v>
      </c>
      <c r="D6161" s="9" t="s">
        <v>10157</v>
      </c>
      <c r="E6161" s="10" t="n">
        <v>2</v>
      </c>
      <c r="F6161" s="10" t="n">
        <v>80310.95</v>
      </c>
      <c r="G6161" s="10" t="n">
        <v>168</v>
      </c>
      <c r="H6161" s="10" t="n">
        <v>44648.82</v>
      </c>
    </row>
    <row r="6162" customFormat="false" ht="15" hidden="false" customHeight="false" outlineLevel="0" collapsed="false">
      <c r="A6162" s="9" t="s">
        <v>16310</v>
      </c>
      <c r="B6162" s="9" t="s">
        <v>71</v>
      </c>
      <c r="C6162" s="9" t="s">
        <v>10161</v>
      </c>
      <c r="D6162" s="9" t="s">
        <v>10156</v>
      </c>
      <c r="E6162" s="10" t="n">
        <v>1</v>
      </c>
      <c r="F6162" s="10" t="n">
        <v>2061.15</v>
      </c>
      <c r="G6162" s="10" t="n">
        <v>214</v>
      </c>
      <c r="H6162" s="10" t="n">
        <v>1145.9</v>
      </c>
    </row>
    <row r="6163" customFormat="false" ht="15" hidden="false" customHeight="false" outlineLevel="0" collapsed="false">
      <c r="A6163" s="9" t="s">
        <v>16311</v>
      </c>
      <c r="B6163" s="9" t="s">
        <v>75</v>
      </c>
      <c r="C6163" s="9" t="s">
        <v>10162</v>
      </c>
      <c r="D6163" s="9" t="s">
        <v>10155</v>
      </c>
      <c r="E6163" s="10" t="n">
        <v>5</v>
      </c>
      <c r="F6163" s="10" t="n">
        <v>41728.63</v>
      </c>
      <c r="G6163" s="10" t="n">
        <v>67</v>
      </c>
      <c r="H6163" s="10" t="n">
        <v>23199.01</v>
      </c>
    </row>
    <row r="6164" customFormat="false" ht="15" hidden="false" customHeight="false" outlineLevel="0" collapsed="false">
      <c r="A6164" s="9" t="s">
        <v>16312</v>
      </c>
      <c r="B6164" s="9" t="s">
        <v>62</v>
      </c>
      <c r="C6164" s="9" t="s">
        <v>10161</v>
      </c>
      <c r="D6164" s="9" t="s">
        <v>10155</v>
      </c>
      <c r="E6164" s="10" t="n">
        <v>16</v>
      </c>
      <c r="F6164" s="10" t="n">
        <v>46060.54</v>
      </c>
      <c r="G6164" s="10" t="n">
        <v>25</v>
      </c>
      <c r="H6164" s="10" t="n">
        <v>25607.33</v>
      </c>
    </row>
    <row r="6165" customFormat="false" ht="15" hidden="false" customHeight="false" outlineLevel="0" collapsed="false">
      <c r="A6165" s="9" t="s">
        <v>16313</v>
      </c>
      <c r="B6165" s="9" t="s">
        <v>64</v>
      </c>
      <c r="C6165" s="9" t="s">
        <v>10163</v>
      </c>
      <c r="D6165" s="9" t="s">
        <v>10156</v>
      </c>
      <c r="E6165" s="10" t="n">
        <v>1</v>
      </c>
      <c r="F6165" s="10" t="n">
        <v>2024.14</v>
      </c>
      <c r="G6165" s="10" t="n">
        <v>97</v>
      </c>
      <c r="H6165" s="10" t="n">
        <v>1125.32</v>
      </c>
    </row>
    <row r="6166" customFormat="false" ht="15" hidden="false" customHeight="false" outlineLevel="0" collapsed="false">
      <c r="A6166" s="9" t="s">
        <v>16314</v>
      </c>
      <c r="B6166" s="9" t="s">
        <v>64</v>
      </c>
      <c r="C6166" s="9" t="s">
        <v>10162</v>
      </c>
      <c r="D6166" s="9" t="s">
        <v>10156</v>
      </c>
      <c r="E6166" s="10" t="n">
        <v>2</v>
      </c>
      <c r="F6166" s="10" t="n">
        <v>24031.49</v>
      </c>
      <c r="G6166" s="10" t="n">
        <v>94</v>
      </c>
      <c r="H6166" s="10" t="n">
        <v>13360.29</v>
      </c>
    </row>
    <row r="6167" customFormat="false" ht="15" hidden="false" customHeight="false" outlineLevel="0" collapsed="false">
      <c r="A6167" s="9" t="s">
        <v>16315</v>
      </c>
      <c r="B6167" s="9" t="s">
        <v>62</v>
      </c>
      <c r="C6167" s="9" t="s">
        <v>10163</v>
      </c>
      <c r="D6167" s="9" t="s">
        <v>10156</v>
      </c>
      <c r="E6167" s="10" t="n">
        <v>2</v>
      </c>
      <c r="F6167" s="10" t="n">
        <v>2274.2</v>
      </c>
      <c r="G6167" s="10" t="n">
        <v>7</v>
      </c>
      <c r="H6167" s="10" t="n">
        <v>1264.34</v>
      </c>
    </row>
    <row r="6168" customFormat="false" ht="15" hidden="false" customHeight="false" outlineLevel="0" collapsed="false">
      <c r="A6168" s="9" t="s">
        <v>16316</v>
      </c>
      <c r="B6168" s="9" t="s">
        <v>69</v>
      </c>
      <c r="C6168" s="9" t="s">
        <v>10161</v>
      </c>
      <c r="D6168" s="9" t="s">
        <v>10155</v>
      </c>
      <c r="E6168" s="10" t="n">
        <v>8</v>
      </c>
      <c r="F6168" s="10" t="n">
        <v>10004.28</v>
      </c>
      <c r="G6168" s="10" t="n">
        <v>5</v>
      </c>
      <c r="H6168" s="10" t="n">
        <v>5561.87</v>
      </c>
    </row>
    <row r="6169" customFormat="false" ht="15" hidden="false" customHeight="false" outlineLevel="0" collapsed="false">
      <c r="A6169" s="9" t="s">
        <v>16317</v>
      </c>
      <c r="B6169" s="9" t="s">
        <v>68</v>
      </c>
      <c r="C6169" s="9" t="s">
        <v>10161</v>
      </c>
      <c r="D6169" s="9" t="s">
        <v>10156</v>
      </c>
      <c r="E6169" s="10" t="n">
        <v>2</v>
      </c>
      <c r="F6169" s="10" t="n">
        <v>6204.67</v>
      </c>
      <c r="G6169" s="10" t="n">
        <v>72</v>
      </c>
      <c r="H6169" s="10" t="n">
        <v>3449.48</v>
      </c>
    </row>
    <row r="6170" customFormat="false" ht="15" hidden="false" customHeight="false" outlineLevel="0" collapsed="false">
      <c r="A6170" s="9" t="s">
        <v>16318</v>
      </c>
      <c r="B6170" s="9" t="s">
        <v>74</v>
      </c>
      <c r="C6170" s="9" t="s">
        <v>10161</v>
      </c>
      <c r="D6170" s="9" t="s">
        <v>10156</v>
      </c>
      <c r="E6170" s="10" t="n">
        <v>1</v>
      </c>
      <c r="F6170" s="10" t="n">
        <v>909</v>
      </c>
      <c r="G6170" s="10" t="n">
        <v>24</v>
      </c>
      <c r="H6170" s="10" t="n">
        <v>505.36</v>
      </c>
    </row>
    <row r="6171" customFormat="false" ht="15" hidden="false" customHeight="false" outlineLevel="0" collapsed="false">
      <c r="A6171" s="9" t="s">
        <v>16319</v>
      </c>
      <c r="B6171" s="9" t="s">
        <v>78</v>
      </c>
      <c r="C6171" s="9" t="s">
        <v>10161</v>
      </c>
      <c r="D6171" s="9" t="s">
        <v>10156</v>
      </c>
      <c r="E6171" s="10" t="n">
        <v>1</v>
      </c>
      <c r="F6171" s="10" t="n">
        <v>79</v>
      </c>
      <c r="G6171" s="10" t="n">
        <v>174</v>
      </c>
      <c r="H6171" s="10" t="n">
        <v>43.92</v>
      </c>
    </row>
    <row r="6172" customFormat="false" ht="15" hidden="false" customHeight="false" outlineLevel="0" collapsed="false">
      <c r="A6172" s="9" t="s">
        <v>16320</v>
      </c>
      <c r="B6172" s="9" t="s">
        <v>73</v>
      </c>
      <c r="C6172" s="9" t="s">
        <v>10164</v>
      </c>
      <c r="D6172" s="9" t="s">
        <v>10156</v>
      </c>
      <c r="E6172" s="10" t="n">
        <v>2</v>
      </c>
      <c r="F6172" s="10" t="n">
        <v>10470.5</v>
      </c>
      <c r="G6172" s="10" t="n">
        <v>5</v>
      </c>
      <c r="H6172" s="10" t="n">
        <v>5821.07</v>
      </c>
    </row>
    <row r="6173" customFormat="false" ht="15" hidden="false" customHeight="false" outlineLevel="0" collapsed="false">
      <c r="A6173" s="9" t="s">
        <v>16321</v>
      </c>
      <c r="B6173" s="9" t="s">
        <v>65</v>
      </c>
      <c r="C6173" s="9" t="s">
        <v>10161</v>
      </c>
      <c r="D6173" s="9" t="s">
        <v>10156</v>
      </c>
      <c r="E6173" s="10" t="n">
        <v>2</v>
      </c>
      <c r="F6173" s="10" t="n">
        <v>10322.95</v>
      </c>
      <c r="G6173" s="10" t="n">
        <v>58</v>
      </c>
      <c r="H6173" s="10" t="n">
        <v>5739.04</v>
      </c>
    </row>
    <row r="6174" customFormat="false" ht="15" hidden="false" customHeight="false" outlineLevel="0" collapsed="false">
      <c r="A6174" s="9" t="s">
        <v>16322</v>
      </c>
      <c r="B6174" s="9" t="s">
        <v>71</v>
      </c>
      <c r="C6174" s="9" t="s">
        <v>10161</v>
      </c>
      <c r="D6174" s="9" t="s">
        <v>10155</v>
      </c>
      <c r="E6174" s="10" t="n">
        <v>4</v>
      </c>
      <c r="F6174" s="10" t="n">
        <v>23422.89</v>
      </c>
      <c r="G6174" s="10" t="n">
        <v>60</v>
      </c>
      <c r="H6174" s="10" t="n">
        <v>13021.94</v>
      </c>
    </row>
    <row r="6175" customFormat="false" ht="15" hidden="false" customHeight="false" outlineLevel="0" collapsed="false">
      <c r="A6175" s="9" t="s">
        <v>16323</v>
      </c>
      <c r="B6175" s="9" t="s">
        <v>64</v>
      </c>
      <c r="C6175" s="9" t="s">
        <v>10163</v>
      </c>
      <c r="D6175" s="9" t="s">
        <v>10155</v>
      </c>
      <c r="E6175" s="10" t="n">
        <v>5</v>
      </c>
      <c r="F6175" s="10" t="n">
        <v>16458.92</v>
      </c>
      <c r="G6175" s="10" t="n">
        <v>56</v>
      </c>
      <c r="H6175" s="10" t="n">
        <v>9150.33</v>
      </c>
    </row>
    <row r="6176" customFormat="false" ht="15" hidden="false" customHeight="false" outlineLevel="0" collapsed="false">
      <c r="A6176" s="9" t="s">
        <v>16324</v>
      </c>
      <c r="B6176" s="9" t="s">
        <v>65</v>
      </c>
      <c r="C6176" s="9" t="s">
        <v>10164</v>
      </c>
      <c r="D6176" s="9" t="s">
        <v>10154</v>
      </c>
      <c r="E6176" s="10" t="n">
        <v>3</v>
      </c>
      <c r="F6176" s="10" t="n">
        <v>82684.56</v>
      </c>
      <c r="G6176" s="10" t="n">
        <v>17</v>
      </c>
      <c r="H6176" s="10" t="n">
        <v>45968.43</v>
      </c>
    </row>
    <row r="6177" customFormat="false" ht="15" hidden="false" customHeight="false" outlineLevel="0" collapsed="false">
      <c r="A6177" s="9" t="s">
        <v>16325</v>
      </c>
      <c r="B6177" s="9" t="s">
        <v>77</v>
      </c>
      <c r="C6177" s="9" t="s">
        <v>10161</v>
      </c>
      <c r="D6177" s="9" t="s">
        <v>10155</v>
      </c>
      <c r="E6177" s="10" t="n">
        <v>4</v>
      </c>
      <c r="F6177" s="10" t="n">
        <v>42349.89</v>
      </c>
      <c r="G6177" s="10" t="n">
        <v>5</v>
      </c>
      <c r="H6177" s="10" t="n">
        <v>23544.4</v>
      </c>
    </row>
    <row r="6178" customFormat="false" ht="15" hidden="false" customHeight="false" outlineLevel="0" collapsed="false">
      <c r="A6178" s="9" t="s">
        <v>16326</v>
      </c>
      <c r="B6178" s="9" t="s">
        <v>64</v>
      </c>
      <c r="C6178" s="9" t="s">
        <v>10161</v>
      </c>
      <c r="D6178" s="9" t="s">
        <v>10155</v>
      </c>
      <c r="E6178" s="10" t="n">
        <v>5</v>
      </c>
      <c r="F6178" s="10" t="n">
        <v>23670.15</v>
      </c>
      <c r="G6178" s="10" t="n">
        <v>16</v>
      </c>
      <c r="H6178" s="10" t="n">
        <v>13159.41</v>
      </c>
    </row>
    <row r="6179" customFormat="false" ht="15" hidden="false" customHeight="false" outlineLevel="0" collapsed="false">
      <c r="A6179" s="9" t="s">
        <v>16327</v>
      </c>
      <c r="B6179" s="9" t="s">
        <v>69</v>
      </c>
      <c r="C6179" s="9" t="s">
        <v>10161</v>
      </c>
      <c r="D6179" s="9" t="s">
        <v>10154</v>
      </c>
      <c r="E6179" s="10" t="n">
        <v>8</v>
      </c>
      <c r="F6179" s="10" t="n">
        <v>81352.15</v>
      </c>
      <c r="G6179" s="10" t="n">
        <v>1</v>
      </c>
      <c r="H6179" s="10" t="n">
        <v>45227.68</v>
      </c>
    </row>
    <row r="6180" customFormat="false" ht="15" hidden="false" customHeight="false" outlineLevel="0" collapsed="false">
      <c r="A6180" s="9" t="s">
        <v>16328</v>
      </c>
      <c r="B6180" s="9" t="s">
        <v>64</v>
      </c>
      <c r="C6180" s="9" t="s">
        <v>10164</v>
      </c>
      <c r="D6180" s="9" t="s">
        <v>10155</v>
      </c>
      <c r="E6180" s="10" t="n">
        <v>6</v>
      </c>
      <c r="F6180" s="10" t="n">
        <v>15543.67</v>
      </c>
      <c r="G6180" s="10" t="n">
        <v>85</v>
      </c>
      <c r="H6180" s="10" t="n">
        <v>8641.49</v>
      </c>
    </row>
    <row r="6181" customFormat="false" ht="15" hidden="false" customHeight="false" outlineLevel="0" collapsed="false">
      <c r="A6181" s="9" t="s">
        <v>16329</v>
      </c>
      <c r="B6181" s="9" t="s">
        <v>70</v>
      </c>
      <c r="C6181" s="9" t="s">
        <v>10162</v>
      </c>
      <c r="D6181" s="9" t="s">
        <v>10155</v>
      </c>
      <c r="E6181" s="10" t="n">
        <v>3</v>
      </c>
      <c r="F6181" s="10" t="n">
        <v>5946.86</v>
      </c>
      <c r="G6181" s="10" t="n">
        <v>52</v>
      </c>
      <c r="H6181" s="10" t="n">
        <v>3306.15</v>
      </c>
    </row>
    <row r="6182" customFormat="false" ht="15" hidden="false" customHeight="false" outlineLevel="0" collapsed="false">
      <c r="A6182" s="9" t="s">
        <v>16330</v>
      </c>
      <c r="B6182" s="9" t="s">
        <v>60</v>
      </c>
      <c r="C6182" s="9" t="s">
        <v>10161</v>
      </c>
      <c r="D6182" s="9" t="s">
        <v>10154</v>
      </c>
      <c r="E6182" s="10" t="n">
        <v>13</v>
      </c>
      <c r="F6182" s="10" t="n">
        <v>101736.47</v>
      </c>
      <c r="G6182" s="10" t="n">
        <v>16</v>
      </c>
      <c r="H6182" s="10" t="n">
        <v>56560.33</v>
      </c>
    </row>
    <row r="6183" customFormat="false" ht="15" hidden="false" customHeight="false" outlineLevel="0" collapsed="false">
      <c r="A6183" s="9" t="s">
        <v>16331</v>
      </c>
      <c r="B6183" s="9" t="s">
        <v>61</v>
      </c>
      <c r="C6183" s="9" t="s">
        <v>10161</v>
      </c>
      <c r="D6183" s="9" t="s">
        <v>10157</v>
      </c>
      <c r="E6183" s="10" t="n">
        <v>2</v>
      </c>
      <c r="F6183" s="10" t="n">
        <v>6650.78</v>
      </c>
      <c r="G6183" s="10" t="n">
        <v>128</v>
      </c>
      <c r="H6183" s="10" t="n">
        <v>3697.5</v>
      </c>
    </row>
    <row r="6184" customFormat="false" ht="15" hidden="false" customHeight="false" outlineLevel="0" collapsed="false">
      <c r="A6184" s="9" t="s">
        <v>16332</v>
      </c>
      <c r="B6184" s="9" t="s">
        <v>71</v>
      </c>
      <c r="C6184" s="9" t="s">
        <v>10161</v>
      </c>
      <c r="D6184" s="9" t="s">
        <v>10155</v>
      </c>
      <c r="E6184" s="10" t="n">
        <v>8</v>
      </c>
      <c r="F6184" s="10" t="n">
        <v>53316.98</v>
      </c>
      <c r="G6184" s="10" t="n">
        <v>3</v>
      </c>
      <c r="H6184" s="10" t="n">
        <v>29641.54</v>
      </c>
    </row>
    <row r="6185" customFormat="false" ht="15" hidden="false" customHeight="false" outlineLevel="0" collapsed="false">
      <c r="A6185" s="9" t="s">
        <v>16333</v>
      </c>
      <c r="B6185" s="9" t="s">
        <v>65</v>
      </c>
      <c r="C6185" s="9" t="s">
        <v>10162</v>
      </c>
      <c r="D6185" s="9" t="s">
        <v>10155</v>
      </c>
      <c r="E6185" s="10" t="n">
        <v>8</v>
      </c>
      <c r="F6185" s="10" t="n">
        <v>26887.88</v>
      </c>
      <c r="G6185" s="10" t="n">
        <v>0</v>
      </c>
      <c r="H6185" s="10" t="n">
        <v>14948.3</v>
      </c>
    </row>
    <row r="6186" customFormat="false" ht="15" hidden="false" customHeight="false" outlineLevel="0" collapsed="false">
      <c r="A6186" s="9" t="s">
        <v>16334</v>
      </c>
      <c r="B6186" s="9" t="s">
        <v>61</v>
      </c>
      <c r="C6186" s="9" t="s">
        <v>10161</v>
      </c>
      <c r="D6186" s="9" t="s">
        <v>10155</v>
      </c>
      <c r="E6186" s="10" t="n">
        <v>3</v>
      </c>
      <c r="F6186" s="10" t="n">
        <v>4593.58</v>
      </c>
      <c r="G6186" s="10" t="n">
        <v>85</v>
      </c>
      <c r="H6186" s="10" t="n">
        <v>2553.8</v>
      </c>
    </row>
    <row r="6187" customFormat="false" ht="15" hidden="false" customHeight="false" outlineLevel="0" collapsed="false">
      <c r="A6187" s="9" t="s">
        <v>16335</v>
      </c>
      <c r="B6187" s="9" t="s">
        <v>77</v>
      </c>
      <c r="C6187" s="9" t="s">
        <v>10161</v>
      </c>
      <c r="D6187" s="9" t="s">
        <v>10157</v>
      </c>
      <c r="E6187" s="10" t="n">
        <v>4</v>
      </c>
      <c r="F6187" s="10" t="n">
        <v>14518.33</v>
      </c>
      <c r="G6187" s="10" t="n">
        <v>149</v>
      </c>
      <c r="H6187" s="10" t="n">
        <v>8071.46</v>
      </c>
    </row>
    <row r="6188" customFormat="false" ht="15" hidden="false" customHeight="false" outlineLevel="0" collapsed="false">
      <c r="A6188" s="9" t="s">
        <v>16336</v>
      </c>
      <c r="B6188" s="9" t="s">
        <v>76</v>
      </c>
      <c r="C6188" s="9" t="s">
        <v>10161</v>
      </c>
      <c r="D6188" s="9" t="s">
        <v>10154</v>
      </c>
      <c r="E6188" s="10" t="n">
        <v>6</v>
      </c>
      <c r="F6188" s="10" t="n">
        <v>131702.85</v>
      </c>
      <c r="G6188" s="10" t="n">
        <v>15</v>
      </c>
      <c r="H6188" s="10" t="n">
        <v>73220.12</v>
      </c>
    </row>
    <row r="6189" customFormat="false" ht="15" hidden="false" customHeight="false" outlineLevel="0" collapsed="false">
      <c r="A6189" s="9" t="s">
        <v>16337</v>
      </c>
      <c r="B6189" s="9" t="s">
        <v>68</v>
      </c>
      <c r="C6189" s="9" t="s">
        <v>10161</v>
      </c>
      <c r="D6189" s="9" t="s">
        <v>10155</v>
      </c>
      <c r="E6189" s="10" t="n">
        <v>3</v>
      </c>
      <c r="F6189" s="10" t="n">
        <v>9208.2</v>
      </c>
      <c r="G6189" s="10" t="n">
        <v>0</v>
      </c>
      <c r="H6189" s="10" t="n">
        <v>5119.29</v>
      </c>
    </row>
    <row r="6190" customFormat="false" ht="15" hidden="false" customHeight="false" outlineLevel="0" collapsed="false">
      <c r="A6190" s="9" t="s">
        <v>16338</v>
      </c>
      <c r="B6190" s="9" t="s">
        <v>74</v>
      </c>
      <c r="C6190" s="9" t="s">
        <v>10162</v>
      </c>
      <c r="D6190" s="9" t="s">
        <v>10155</v>
      </c>
      <c r="E6190" s="10" t="n">
        <v>6</v>
      </c>
      <c r="F6190" s="10" t="n">
        <v>52375.88</v>
      </c>
      <c r="G6190" s="10" t="n">
        <v>70</v>
      </c>
      <c r="H6190" s="10" t="n">
        <v>29118.34</v>
      </c>
    </row>
    <row r="6191" customFormat="false" ht="15" hidden="false" customHeight="false" outlineLevel="0" collapsed="false">
      <c r="A6191" s="9" t="s">
        <v>16339</v>
      </c>
      <c r="B6191" s="9" t="s">
        <v>77</v>
      </c>
      <c r="C6191" s="9" t="s">
        <v>10161</v>
      </c>
      <c r="D6191" s="9" t="s">
        <v>10156</v>
      </c>
      <c r="E6191" s="10" t="n">
        <v>2</v>
      </c>
      <c r="F6191" s="10" t="n">
        <v>995.85</v>
      </c>
      <c r="G6191" s="10" t="n">
        <v>33</v>
      </c>
      <c r="H6191" s="10" t="n">
        <v>553.64</v>
      </c>
    </row>
    <row r="6192" customFormat="false" ht="15" hidden="false" customHeight="false" outlineLevel="0" collapsed="false">
      <c r="A6192" s="9" t="s">
        <v>16340</v>
      </c>
      <c r="B6192" s="9" t="s">
        <v>69</v>
      </c>
      <c r="C6192" s="9" t="s">
        <v>10161</v>
      </c>
      <c r="D6192" s="9" t="s">
        <v>10155</v>
      </c>
      <c r="E6192" s="10" t="n">
        <v>5</v>
      </c>
      <c r="F6192" s="10" t="n">
        <v>23881.97</v>
      </c>
      <c r="G6192" s="10" t="n">
        <v>19</v>
      </c>
      <c r="H6192" s="10" t="n">
        <v>13277.17</v>
      </c>
    </row>
    <row r="6193" customFormat="false" ht="15" hidden="false" customHeight="false" outlineLevel="0" collapsed="false">
      <c r="A6193" s="9" t="s">
        <v>16341</v>
      </c>
      <c r="B6193" s="9" t="s">
        <v>68</v>
      </c>
      <c r="C6193" s="9" t="s">
        <v>10161</v>
      </c>
      <c r="D6193" s="9" t="s">
        <v>10155</v>
      </c>
      <c r="E6193" s="10" t="n">
        <v>13</v>
      </c>
      <c r="F6193" s="10" t="n">
        <v>37038.38</v>
      </c>
      <c r="G6193" s="10" t="n">
        <v>3</v>
      </c>
      <c r="H6193" s="10" t="n">
        <v>20591.47</v>
      </c>
    </row>
    <row r="6194" customFormat="false" ht="15" hidden="false" customHeight="false" outlineLevel="0" collapsed="false">
      <c r="A6194" s="9" t="s">
        <v>16342</v>
      </c>
      <c r="B6194" s="9" t="s">
        <v>68</v>
      </c>
      <c r="C6194" s="9" t="s">
        <v>10161</v>
      </c>
      <c r="D6194" s="9" t="s">
        <v>10155</v>
      </c>
      <c r="E6194" s="10" t="n">
        <v>3</v>
      </c>
      <c r="F6194" s="10" t="n">
        <v>15332.05</v>
      </c>
      <c r="G6194" s="10" t="n">
        <v>47</v>
      </c>
      <c r="H6194" s="10" t="n">
        <v>8523.84</v>
      </c>
    </row>
    <row r="6195" customFormat="false" ht="15" hidden="false" customHeight="false" outlineLevel="0" collapsed="false">
      <c r="A6195" s="9" t="s">
        <v>16343</v>
      </c>
      <c r="B6195" s="9" t="s">
        <v>65</v>
      </c>
      <c r="C6195" s="9" t="s">
        <v>10161</v>
      </c>
      <c r="D6195" s="9" t="s">
        <v>10156</v>
      </c>
      <c r="E6195" s="10" t="n">
        <v>1</v>
      </c>
      <c r="F6195" s="10" t="n">
        <v>882.79</v>
      </c>
      <c r="G6195" s="10" t="n">
        <v>162</v>
      </c>
      <c r="H6195" s="10" t="n">
        <v>490.79</v>
      </c>
    </row>
    <row r="6196" customFormat="false" ht="15" hidden="false" customHeight="false" outlineLevel="0" collapsed="false">
      <c r="A6196" s="9" t="s">
        <v>16344</v>
      </c>
      <c r="B6196" s="9" t="s">
        <v>78</v>
      </c>
      <c r="C6196" s="9" t="s">
        <v>10161</v>
      </c>
      <c r="D6196" s="9" t="s">
        <v>10156</v>
      </c>
      <c r="E6196" s="10" t="n">
        <v>2</v>
      </c>
      <c r="F6196" s="10" t="n">
        <v>9190.4</v>
      </c>
      <c r="G6196" s="10" t="n">
        <v>24</v>
      </c>
      <c r="H6196" s="10" t="n">
        <v>5109.4</v>
      </c>
    </row>
    <row r="6197" customFormat="false" ht="15" hidden="false" customHeight="false" outlineLevel="0" collapsed="false">
      <c r="A6197" s="9" t="s">
        <v>16345</v>
      </c>
      <c r="B6197" s="9" t="s">
        <v>68</v>
      </c>
      <c r="C6197" s="9" t="s">
        <v>10164</v>
      </c>
      <c r="D6197" s="9" t="s">
        <v>10156</v>
      </c>
      <c r="E6197" s="10" t="n">
        <v>1</v>
      </c>
      <c r="F6197" s="10" t="n">
        <v>2038.98</v>
      </c>
      <c r="G6197" s="10" t="n">
        <v>12</v>
      </c>
      <c r="H6197" s="10" t="n">
        <v>1133.57</v>
      </c>
    </row>
    <row r="6198" customFormat="false" ht="15" hidden="false" customHeight="false" outlineLevel="0" collapsed="false">
      <c r="A6198" s="9" t="s">
        <v>16346</v>
      </c>
      <c r="B6198" s="9" t="s">
        <v>68</v>
      </c>
      <c r="C6198" s="9" t="s">
        <v>10161</v>
      </c>
      <c r="D6198" s="9" t="s">
        <v>10155</v>
      </c>
      <c r="E6198" s="10" t="n">
        <v>4</v>
      </c>
      <c r="F6198" s="10" t="n">
        <v>27066.1</v>
      </c>
      <c r="G6198" s="10" t="n">
        <v>6</v>
      </c>
      <c r="H6198" s="10" t="n">
        <v>15047.38</v>
      </c>
    </row>
    <row r="6199" customFormat="false" ht="15" hidden="false" customHeight="false" outlineLevel="0" collapsed="false">
      <c r="A6199" s="9" t="s">
        <v>16347</v>
      </c>
      <c r="B6199" s="9" t="s">
        <v>60</v>
      </c>
      <c r="C6199" s="9" t="s">
        <v>10164</v>
      </c>
      <c r="D6199" s="9" t="s">
        <v>10155</v>
      </c>
      <c r="E6199" s="10" t="n">
        <v>8</v>
      </c>
      <c r="F6199" s="10" t="n">
        <v>33817.76</v>
      </c>
      <c r="G6199" s="10" t="n">
        <v>13</v>
      </c>
      <c r="H6199" s="10" t="n">
        <v>18800.96</v>
      </c>
    </row>
    <row r="6200" customFormat="false" ht="15" hidden="false" customHeight="false" outlineLevel="0" collapsed="false">
      <c r="A6200" s="9" t="s">
        <v>16348</v>
      </c>
      <c r="B6200" s="9" t="s">
        <v>68</v>
      </c>
      <c r="C6200" s="9" t="s">
        <v>10161</v>
      </c>
      <c r="D6200" s="9" t="s">
        <v>10155</v>
      </c>
      <c r="E6200" s="10" t="n">
        <v>3</v>
      </c>
      <c r="F6200" s="10" t="n">
        <v>13236.25</v>
      </c>
      <c r="G6200" s="10" t="n">
        <v>10</v>
      </c>
      <c r="H6200" s="10" t="n">
        <v>7358.69</v>
      </c>
    </row>
    <row r="6201" customFormat="false" ht="15" hidden="false" customHeight="false" outlineLevel="0" collapsed="false">
      <c r="A6201" s="9" t="s">
        <v>16349</v>
      </c>
      <c r="B6201" s="9" t="s">
        <v>75</v>
      </c>
      <c r="C6201" s="9" t="s">
        <v>10161</v>
      </c>
      <c r="D6201" s="9" t="s">
        <v>10156</v>
      </c>
      <c r="E6201" s="10" t="n">
        <v>2</v>
      </c>
      <c r="F6201" s="10" t="n">
        <v>7476.71</v>
      </c>
      <c r="G6201" s="10" t="n">
        <v>99</v>
      </c>
      <c r="H6201" s="10" t="n">
        <v>4156.67</v>
      </c>
    </row>
    <row r="6202" customFormat="false" ht="15" hidden="false" customHeight="false" outlineLevel="0" collapsed="false">
      <c r="A6202" s="9" t="s">
        <v>16350</v>
      </c>
      <c r="B6202" s="9" t="s">
        <v>63</v>
      </c>
      <c r="C6202" s="9" t="s">
        <v>10161</v>
      </c>
      <c r="D6202" s="9" t="s">
        <v>10156</v>
      </c>
      <c r="E6202" s="10" t="n">
        <v>1</v>
      </c>
      <c r="F6202" s="10" t="n">
        <v>1749.1</v>
      </c>
      <c r="G6202" s="10" t="n">
        <v>154</v>
      </c>
      <c r="H6202" s="10" t="n">
        <v>972.41</v>
      </c>
    </row>
    <row r="6203" customFormat="false" ht="15" hidden="false" customHeight="false" outlineLevel="0" collapsed="false">
      <c r="A6203" s="9" t="s">
        <v>16351</v>
      </c>
      <c r="B6203" s="9" t="s">
        <v>73</v>
      </c>
      <c r="C6203" s="9" t="s">
        <v>10161</v>
      </c>
      <c r="D6203" s="9" t="s">
        <v>10155</v>
      </c>
      <c r="E6203" s="10" t="n">
        <v>5</v>
      </c>
      <c r="F6203" s="10" t="n">
        <v>15764.65</v>
      </c>
      <c r="G6203" s="10" t="n">
        <v>10</v>
      </c>
      <c r="H6203" s="10" t="n">
        <v>8764.35</v>
      </c>
    </row>
    <row r="6204" customFormat="false" ht="15" hidden="false" customHeight="false" outlineLevel="0" collapsed="false">
      <c r="A6204" s="9" t="s">
        <v>16352</v>
      </c>
      <c r="B6204" s="9" t="s">
        <v>68</v>
      </c>
      <c r="C6204" s="9" t="s">
        <v>10163</v>
      </c>
      <c r="D6204" s="9" t="s">
        <v>10155</v>
      </c>
      <c r="E6204" s="10" t="n">
        <v>4</v>
      </c>
      <c r="F6204" s="10" t="n">
        <v>7192.2</v>
      </c>
      <c r="G6204" s="10" t="n">
        <v>110</v>
      </c>
      <c r="H6204" s="10" t="n">
        <v>3998.5</v>
      </c>
    </row>
    <row r="6205" customFormat="false" ht="15" hidden="false" customHeight="false" outlineLevel="0" collapsed="false">
      <c r="A6205" s="9" t="s">
        <v>16353</v>
      </c>
      <c r="B6205" s="9" t="s">
        <v>59</v>
      </c>
      <c r="C6205" s="9" t="s">
        <v>10161</v>
      </c>
      <c r="D6205" s="9" t="s">
        <v>10155</v>
      </c>
      <c r="E6205" s="10" t="n">
        <v>7</v>
      </c>
      <c r="F6205" s="10" t="n">
        <v>27193.52</v>
      </c>
      <c r="G6205" s="10" t="n">
        <v>24</v>
      </c>
      <c r="H6205" s="10" t="n">
        <v>15118.22</v>
      </c>
    </row>
    <row r="6206" customFormat="false" ht="15" hidden="false" customHeight="false" outlineLevel="0" collapsed="false">
      <c r="A6206" s="9" t="s">
        <v>16354</v>
      </c>
      <c r="B6206" s="9" t="s">
        <v>70</v>
      </c>
      <c r="C6206" s="9" t="s">
        <v>10162</v>
      </c>
      <c r="D6206" s="9" t="s">
        <v>10156</v>
      </c>
      <c r="E6206" s="10" t="n">
        <v>2</v>
      </c>
      <c r="F6206" s="10" t="n">
        <v>23045.2</v>
      </c>
      <c r="G6206" s="10" t="n">
        <v>7</v>
      </c>
      <c r="H6206" s="10" t="n">
        <v>12811.97</v>
      </c>
    </row>
    <row r="6207" customFormat="false" ht="15" hidden="false" customHeight="false" outlineLevel="0" collapsed="false">
      <c r="A6207" s="9" t="s">
        <v>16355</v>
      </c>
      <c r="B6207" s="9" t="s">
        <v>67</v>
      </c>
      <c r="C6207" s="9" t="s">
        <v>10161</v>
      </c>
      <c r="D6207" s="9" t="s">
        <v>10155</v>
      </c>
      <c r="E6207" s="10" t="n">
        <v>5</v>
      </c>
      <c r="F6207" s="10" t="n">
        <v>43643.29</v>
      </c>
      <c r="G6207" s="10" t="n">
        <v>45</v>
      </c>
      <c r="H6207" s="10" t="n">
        <v>24263.46</v>
      </c>
    </row>
    <row r="6208" customFormat="false" ht="15" hidden="false" customHeight="false" outlineLevel="0" collapsed="false">
      <c r="A6208" s="9" t="s">
        <v>16356</v>
      </c>
      <c r="B6208" s="9" t="s">
        <v>75</v>
      </c>
      <c r="C6208" s="9" t="s">
        <v>10164</v>
      </c>
      <c r="D6208" s="9" t="s">
        <v>10155</v>
      </c>
      <c r="E6208" s="10" t="n">
        <v>4</v>
      </c>
      <c r="F6208" s="10" t="n">
        <v>7430.79</v>
      </c>
      <c r="G6208" s="10" t="n">
        <v>1</v>
      </c>
      <c r="H6208" s="10" t="n">
        <v>4131.14</v>
      </c>
    </row>
    <row r="6209" customFormat="false" ht="15" hidden="false" customHeight="false" outlineLevel="0" collapsed="false">
      <c r="A6209" s="9" t="s">
        <v>16357</v>
      </c>
      <c r="B6209" s="9" t="s">
        <v>77</v>
      </c>
      <c r="C6209" s="9" t="s">
        <v>10164</v>
      </c>
      <c r="D6209" s="9" t="s">
        <v>10156</v>
      </c>
      <c r="E6209" s="10" t="n">
        <v>2</v>
      </c>
      <c r="F6209" s="10" t="n">
        <v>2168.2</v>
      </c>
      <c r="G6209" s="10" t="n">
        <v>41</v>
      </c>
      <c r="H6209" s="10" t="n">
        <v>1205.41</v>
      </c>
    </row>
    <row r="6210" customFormat="false" ht="15" hidden="false" customHeight="false" outlineLevel="0" collapsed="false">
      <c r="A6210" s="9" t="s">
        <v>16358</v>
      </c>
      <c r="B6210" s="9" t="s">
        <v>76</v>
      </c>
      <c r="C6210" s="9" t="s">
        <v>10161</v>
      </c>
      <c r="D6210" s="9" t="s">
        <v>10155</v>
      </c>
      <c r="E6210" s="10" t="n">
        <v>5</v>
      </c>
      <c r="F6210" s="10" t="n">
        <v>7371.75</v>
      </c>
      <c r="G6210" s="10" t="n">
        <v>18</v>
      </c>
      <c r="H6210" s="10" t="n">
        <v>4098.32</v>
      </c>
    </row>
    <row r="6211" customFormat="false" ht="15" hidden="false" customHeight="false" outlineLevel="0" collapsed="false">
      <c r="A6211" s="9" t="s">
        <v>16359</v>
      </c>
      <c r="B6211" s="9" t="s">
        <v>75</v>
      </c>
      <c r="C6211" s="9" t="s">
        <v>10161</v>
      </c>
      <c r="D6211" s="9" t="s">
        <v>10155</v>
      </c>
      <c r="E6211" s="10" t="n">
        <v>6</v>
      </c>
      <c r="F6211" s="10" t="n">
        <v>27483.68</v>
      </c>
      <c r="G6211" s="10" t="n">
        <v>3</v>
      </c>
      <c r="H6211" s="10" t="n">
        <v>15279.54</v>
      </c>
    </row>
    <row r="6212" customFormat="false" ht="15" hidden="false" customHeight="false" outlineLevel="0" collapsed="false">
      <c r="A6212" s="9" t="s">
        <v>16360</v>
      </c>
      <c r="B6212" s="9" t="s">
        <v>77</v>
      </c>
      <c r="C6212" s="9" t="s">
        <v>10163</v>
      </c>
      <c r="D6212" s="9" t="s">
        <v>10155</v>
      </c>
      <c r="E6212" s="10" t="n">
        <v>8</v>
      </c>
      <c r="F6212" s="10" t="n">
        <v>41819.57</v>
      </c>
      <c r="G6212" s="10" t="n">
        <v>6</v>
      </c>
      <c r="H6212" s="10" t="n">
        <v>23249.56</v>
      </c>
    </row>
    <row r="6213" customFormat="false" ht="15" hidden="false" customHeight="false" outlineLevel="0" collapsed="false">
      <c r="A6213" s="9" t="s">
        <v>16361</v>
      </c>
      <c r="B6213" s="9" t="s">
        <v>75</v>
      </c>
      <c r="C6213" s="9" t="s">
        <v>10161</v>
      </c>
      <c r="D6213" s="9" t="s">
        <v>10155</v>
      </c>
      <c r="E6213" s="10" t="n">
        <v>3</v>
      </c>
      <c r="F6213" s="10" t="n">
        <v>6059.75</v>
      </c>
      <c r="G6213" s="10" t="n">
        <v>1</v>
      </c>
      <c r="H6213" s="10" t="n">
        <v>3368.91</v>
      </c>
    </row>
    <row r="6214" customFormat="false" ht="15" hidden="false" customHeight="false" outlineLevel="0" collapsed="false">
      <c r="A6214" s="9" t="s">
        <v>16362</v>
      </c>
      <c r="B6214" s="9" t="s">
        <v>75</v>
      </c>
      <c r="C6214" s="9" t="s">
        <v>10163</v>
      </c>
      <c r="D6214" s="9" t="s">
        <v>10154</v>
      </c>
      <c r="E6214" s="10" t="n">
        <v>6</v>
      </c>
      <c r="F6214" s="10" t="n">
        <v>86401.2</v>
      </c>
      <c r="G6214" s="10" t="n">
        <v>71</v>
      </c>
      <c r="H6214" s="10" t="n">
        <v>48034.7</v>
      </c>
    </row>
    <row r="6215" customFormat="false" ht="15" hidden="false" customHeight="false" outlineLevel="0" collapsed="false">
      <c r="A6215" s="9" t="s">
        <v>16363</v>
      </c>
      <c r="B6215" s="9" t="s">
        <v>64</v>
      </c>
      <c r="C6215" s="9" t="s">
        <v>10161</v>
      </c>
      <c r="D6215" s="9" t="s">
        <v>10155</v>
      </c>
      <c r="E6215" s="10" t="n">
        <v>8</v>
      </c>
      <c r="F6215" s="10" t="n">
        <v>21018.46</v>
      </c>
      <c r="G6215" s="10" t="n">
        <v>3</v>
      </c>
      <c r="H6215" s="10" t="n">
        <v>11685.2</v>
      </c>
    </row>
    <row r="6216" customFormat="false" ht="15" hidden="false" customHeight="false" outlineLevel="0" collapsed="false">
      <c r="A6216" s="9" t="s">
        <v>16364</v>
      </c>
      <c r="B6216" s="9" t="s">
        <v>71</v>
      </c>
      <c r="C6216" s="9" t="s">
        <v>10161</v>
      </c>
      <c r="D6216" s="9" t="s">
        <v>10155</v>
      </c>
      <c r="E6216" s="10" t="n">
        <v>4</v>
      </c>
      <c r="F6216" s="10" t="n">
        <v>7631.4</v>
      </c>
      <c r="G6216" s="10" t="n">
        <v>31</v>
      </c>
      <c r="H6216" s="10" t="n">
        <v>4242.67</v>
      </c>
    </row>
    <row r="6217" customFormat="false" ht="15" hidden="false" customHeight="false" outlineLevel="0" collapsed="false">
      <c r="A6217" s="9" t="s">
        <v>16365</v>
      </c>
      <c r="B6217" s="9" t="s">
        <v>78</v>
      </c>
      <c r="C6217" s="9" t="s">
        <v>10161</v>
      </c>
      <c r="D6217" s="9" t="s">
        <v>10155</v>
      </c>
      <c r="E6217" s="10" t="n">
        <v>3</v>
      </c>
      <c r="F6217" s="10" t="n">
        <v>1594</v>
      </c>
      <c r="G6217" s="10" t="n">
        <v>0</v>
      </c>
      <c r="H6217" s="10" t="n">
        <v>886.18</v>
      </c>
    </row>
    <row r="6218" customFormat="false" ht="15" hidden="false" customHeight="false" outlineLevel="0" collapsed="false">
      <c r="A6218" s="9" t="s">
        <v>16366</v>
      </c>
      <c r="B6218" s="9" t="s">
        <v>70</v>
      </c>
      <c r="C6218" s="9" t="s">
        <v>10162</v>
      </c>
      <c r="D6218" s="9" t="s">
        <v>10155</v>
      </c>
      <c r="E6218" s="10" t="n">
        <v>3</v>
      </c>
      <c r="F6218" s="10" t="n">
        <v>52254.12</v>
      </c>
      <c r="G6218" s="10" t="n">
        <v>3</v>
      </c>
      <c r="H6218" s="10" t="n">
        <v>29050.65</v>
      </c>
    </row>
    <row r="6219" customFormat="false" ht="15" hidden="false" customHeight="false" outlineLevel="0" collapsed="false">
      <c r="A6219" s="9" t="s">
        <v>16367</v>
      </c>
      <c r="B6219" s="9" t="s">
        <v>79</v>
      </c>
      <c r="C6219" s="9" t="s">
        <v>10161</v>
      </c>
      <c r="D6219" s="9" t="s">
        <v>10155</v>
      </c>
      <c r="E6219" s="10" t="n">
        <v>3</v>
      </c>
      <c r="F6219" s="10" t="n">
        <v>22483.85</v>
      </c>
      <c r="G6219" s="10" t="n">
        <v>57</v>
      </c>
      <c r="H6219" s="10" t="n">
        <v>12499.88</v>
      </c>
    </row>
    <row r="6220" customFormat="false" ht="15" hidden="false" customHeight="false" outlineLevel="0" collapsed="false">
      <c r="A6220" s="9" t="s">
        <v>16368</v>
      </c>
      <c r="B6220" s="9" t="s">
        <v>65</v>
      </c>
      <c r="C6220" s="9" t="s">
        <v>10161</v>
      </c>
      <c r="D6220" s="9" t="s">
        <v>10155</v>
      </c>
      <c r="E6220" s="10" t="n">
        <v>4</v>
      </c>
      <c r="F6220" s="10" t="n">
        <v>34545.79</v>
      </c>
      <c r="G6220" s="10" t="n">
        <v>36</v>
      </c>
      <c r="H6220" s="10" t="n">
        <v>19205.71</v>
      </c>
    </row>
    <row r="6221" customFormat="false" ht="15" hidden="false" customHeight="false" outlineLevel="0" collapsed="false">
      <c r="A6221" s="9" t="s">
        <v>16369</v>
      </c>
      <c r="B6221" s="9" t="s">
        <v>63</v>
      </c>
      <c r="C6221" s="9" t="s">
        <v>10161</v>
      </c>
      <c r="D6221" s="9" t="s">
        <v>10154</v>
      </c>
      <c r="E6221" s="10" t="n">
        <v>8</v>
      </c>
      <c r="F6221" s="10" t="n">
        <v>126078.35</v>
      </c>
      <c r="G6221" s="10" t="n">
        <v>14</v>
      </c>
      <c r="H6221" s="10" t="n">
        <v>70093.18</v>
      </c>
    </row>
    <row r="6222" customFormat="false" ht="15" hidden="false" customHeight="false" outlineLevel="0" collapsed="false">
      <c r="A6222" s="9" t="s">
        <v>16370</v>
      </c>
      <c r="B6222" s="9" t="s">
        <v>64</v>
      </c>
      <c r="C6222" s="9" t="s">
        <v>10162</v>
      </c>
      <c r="D6222" s="9" t="s">
        <v>10156</v>
      </c>
      <c r="E6222" s="10" t="n">
        <v>2</v>
      </c>
      <c r="F6222" s="10" t="n">
        <v>1474.89</v>
      </c>
      <c r="G6222" s="10" t="n">
        <v>22</v>
      </c>
      <c r="H6222" s="10" t="n">
        <v>819.96</v>
      </c>
    </row>
    <row r="6223" customFormat="false" ht="15" hidden="false" customHeight="false" outlineLevel="0" collapsed="false">
      <c r="A6223" s="9" t="s">
        <v>16371</v>
      </c>
      <c r="B6223" s="9" t="s">
        <v>77</v>
      </c>
      <c r="C6223" s="9" t="s">
        <v>10162</v>
      </c>
      <c r="D6223" s="9" t="s">
        <v>10155</v>
      </c>
      <c r="E6223" s="10" t="n">
        <v>3</v>
      </c>
      <c r="F6223" s="10" t="n">
        <v>7597.95</v>
      </c>
      <c r="G6223" s="10" t="n">
        <v>13</v>
      </c>
      <c r="H6223" s="10" t="n">
        <v>4224.08</v>
      </c>
    </row>
    <row r="6224" customFormat="false" ht="15" hidden="false" customHeight="false" outlineLevel="0" collapsed="false">
      <c r="A6224" s="9" t="s">
        <v>16372</v>
      </c>
      <c r="B6224" s="9" t="s">
        <v>71</v>
      </c>
      <c r="C6224" s="9" t="s">
        <v>10161</v>
      </c>
      <c r="D6224" s="9" t="s">
        <v>10155</v>
      </c>
      <c r="E6224" s="10" t="n">
        <v>4</v>
      </c>
      <c r="F6224" s="10" t="n">
        <v>36113.14</v>
      </c>
      <c r="G6224" s="10" t="n">
        <v>9</v>
      </c>
      <c r="H6224" s="10" t="n">
        <v>20077.08</v>
      </c>
    </row>
    <row r="6225" customFormat="false" ht="15" hidden="false" customHeight="false" outlineLevel="0" collapsed="false">
      <c r="A6225" s="9" t="s">
        <v>16373</v>
      </c>
      <c r="B6225" s="9" t="s">
        <v>59</v>
      </c>
      <c r="C6225" s="9" t="s">
        <v>10161</v>
      </c>
      <c r="D6225" s="9" t="s">
        <v>10155</v>
      </c>
      <c r="E6225" s="10" t="n">
        <v>3</v>
      </c>
      <c r="F6225" s="10" t="n">
        <v>16463.55</v>
      </c>
      <c r="G6225" s="10" t="n">
        <v>66</v>
      </c>
      <c r="H6225" s="10" t="n">
        <v>9152.9</v>
      </c>
    </row>
    <row r="6226" customFormat="false" ht="15" hidden="false" customHeight="false" outlineLevel="0" collapsed="false">
      <c r="A6226" s="9" t="s">
        <v>16374</v>
      </c>
      <c r="B6226" s="9" t="s">
        <v>62</v>
      </c>
      <c r="C6226" s="9" t="s">
        <v>10162</v>
      </c>
      <c r="D6226" s="9" t="s">
        <v>10156</v>
      </c>
      <c r="E6226" s="10" t="n">
        <v>2</v>
      </c>
      <c r="F6226" s="10" t="n">
        <v>6365.45</v>
      </c>
      <c r="G6226" s="10" t="n">
        <v>74</v>
      </c>
      <c r="H6226" s="10" t="n">
        <v>3538.87</v>
      </c>
    </row>
    <row r="6227" customFormat="false" ht="15" hidden="false" customHeight="false" outlineLevel="0" collapsed="false">
      <c r="A6227" s="9" t="s">
        <v>16375</v>
      </c>
      <c r="B6227" s="9" t="s">
        <v>73</v>
      </c>
      <c r="C6227" s="9" t="s">
        <v>10162</v>
      </c>
      <c r="D6227" s="9" t="s">
        <v>10156</v>
      </c>
      <c r="E6227" s="10" t="n">
        <v>2</v>
      </c>
      <c r="F6227" s="10" t="n">
        <v>8633.1</v>
      </c>
      <c r="G6227" s="10" t="n">
        <v>32</v>
      </c>
      <c r="H6227" s="10" t="n">
        <v>4799.57</v>
      </c>
    </row>
    <row r="6228" customFormat="false" ht="15" hidden="false" customHeight="false" outlineLevel="0" collapsed="false">
      <c r="A6228" s="9" t="s">
        <v>16376</v>
      </c>
      <c r="B6228" s="9" t="s">
        <v>79</v>
      </c>
      <c r="C6228" s="9" t="s">
        <v>10163</v>
      </c>
      <c r="D6228" s="9" t="s">
        <v>10156</v>
      </c>
      <c r="E6228" s="10" t="n">
        <v>2</v>
      </c>
      <c r="F6228" s="10" t="n">
        <v>39041.13</v>
      </c>
      <c r="G6228" s="10" t="n">
        <v>89</v>
      </c>
      <c r="H6228" s="10" t="n">
        <v>21704.89</v>
      </c>
    </row>
    <row r="6229" customFormat="false" ht="15" hidden="false" customHeight="false" outlineLevel="0" collapsed="false">
      <c r="A6229" s="9" t="s">
        <v>16377</v>
      </c>
      <c r="B6229" s="9" t="s">
        <v>74</v>
      </c>
      <c r="C6229" s="9" t="s">
        <v>10161</v>
      </c>
      <c r="D6229" s="9" t="s">
        <v>10156</v>
      </c>
      <c r="E6229" s="10" t="n">
        <v>1</v>
      </c>
      <c r="F6229" s="10" t="n">
        <v>215.1</v>
      </c>
      <c r="G6229" s="10" t="n">
        <v>260</v>
      </c>
      <c r="H6229" s="10" t="n">
        <v>119.58</v>
      </c>
    </row>
    <row r="6230" customFormat="false" ht="15" hidden="false" customHeight="false" outlineLevel="0" collapsed="false">
      <c r="A6230" s="9" t="s">
        <v>16378</v>
      </c>
      <c r="B6230" s="9" t="s">
        <v>74</v>
      </c>
      <c r="C6230" s="9" t="s">
        <v>10161</v>
      </c>
      <c r="D6230" s="9" t="s">
        <v>10155</v>
      </c>
      <c r="E6230" s="10" t="n">
        <v>4</v>
      </c>
      <c r="F6230" s="10" t="n">
        <v>42178.61</v>
      </c>
      <c r="G6230" s="10" t="n">
        <v>72</v>
      </c>
      <c r="H6230" s="10" t="n">
        <v>23449.17</v>
      </c>
    </row>
    <row r="6231" customFormat="false" ht="15" hidden="false" customHeight="false" outlineLevel="0" collapsed="false">
      <c r="A6231" s="9" t="s">
        <v>16379</v>
      </c>
      <c r="B6231" s="9" t="s">
        <v>75</v>
      </c>
      <c r="C6231" s="9" t="s">
        <v>10162</v>
      </c>
      <c r="D6231" s="9" t="s">
        <v>10155</v>
      </c>
      <c r="E6231" s="10" t="n">
        <v>4</v>
      </c>
      <c r="F6231" s="10" t="n">
        <v>25850.79</v>
      </c>
      <c r="G6231" s="10" t="n">
        <v>78</v>
      </c>
      <c r="H6231" s="10" t="n">
        <v>14371.73</v>
      </c>
    </row>
    <row r="6232" customFormat="false" ht="15" hidden="false" customHeight="false" outlineLevel="0" collapsed="false">
      <c r="A6232" s="9" t="s">
        <v>16380</v>
      </c>
      <c r="B6232" s="9" t="s">
        <v>69</v>
      </c>
      <c r="C6232" s="9" t="s">
        <v>10163</v>
      </c>
      <c r="D6232" s="9" t="s">
        <v>10155</v>
      </c>
      <c r="E6232" s="10" t="n">
        <v>5</v>
      </c>
      <c r="F6232" s="10" t="n">
        <v>13254.11</v>
      </c>
      <c r="G6232" s="10" t="n">
        <v>10</v>
      </c>
      <c r="H6232" s="10" t="n">
        <v>7368.61</v>
      </c>
    </row>
    <row r="6233" customFormat="false" ht="15" hidden="false" customHeight="false" outlineLevel="0" collapsed="false">
      <c r="A6233" s="9" t="s">
        <v>16381</v>
      </c>
      <c r="B6233" s="9" t="s">
        <v>68</v>
      </c>
      <c r="C6233" s="9" t="s">
        <v>10161</v>
      </c>
      <c r="D6233" s="9" t="s">
        <v>10156</v>
      </c>
      <c r="E6233" s="10" t="n">
        <v>1</v>
      </c>
      <c r="F6233" s="10" t="n">
        <v>415.15</v>
      </c>
      <c r="G6233" s="10" t="n">
        <v>9</v>
      </c>
      <c r="H6233" s="10" t="n">
        <v>230.8</v>
      </c>
    </row>
    <row r="6234" customFormat="false" ht="15" hidden="false" customHeight="false" outlineLevel="0" collapsed="false">
      <c r="A6234" s="9" t="s">
        <v>16382</v>
      </c>
      <c r="B6234" s="9" t="s">
        <v>62</v>
      </c>
      <c r="C6234" s="9" t="s">
        <v>10162</v>
      </c>
      <c r="D6234" s="9" t="s">
        <v>10156</v>
      </c>
      <c r="E6234" s="10" t="n">
        <v>1</v>
      </c>
      <c r="F6234" s="10" t="n">
        <v>18486.15</v>
      </c>
      <c r="G6234" s="10" t="n">
        <v>124</v>
      </c>
      <c r="H6234" s="10" t="n">
        <v>10277.36</v>
      </c>
    </row>
    <row r="6235" customFormat="false" ht="15" hidden="false" customHeight="false" outlineLevel="0" collapsed="false">
      <c r="A6235" s="9" t="s">
        <v>16383</v>
      </c>
      <c r="B6235" s="9" t="s">
        <v>72</v>
      </c>
      <c r="C6235" s="9" t="s">
        <v>10162</v>
      </c>
      <c r="D6235" s="9" t="s">
        <v>10155</v>
      </c>
      <c r="E6235" s="10" t="n">
        <v>3</v>
      </c>
      <c r="F6235" s="10" t="n">
        <v>2291.22</v>
      </c>
      <c r="G6235" s="10" t="n">
        <v>41</v>
      </c>
      <c r="H6235" s="10" t="n">
        <v>1273.8</v>
      </c>
    </row>
    <row r="6236" customFormat="false" ht="15" hidden="false" customHeight="false" outlineLevel="0" collapsed="false">
      <c r="A6236" s="9" t="s">
        <v>16384</v>
      </c>
      <c r="B6236" s="9" t="s">
        <v>68</v>
      </c>
      <c r="C6236" s="9" t="s">
        <v>10163</v>
      </c>
      <c r="D6236" s="9" t="s">
        <v>10158</v>
      </c>
      <c r="E6236" s="10" t="n">
        <v>0</v>
      </c>
      <c r="F6236" s="10" t="n">
        <v>0</v>
      </c>
      <c r="H6236" s="10" t="n">
        <v>0</v>
      </c>
    </row>
    <row r="6237" customFormat="false" ht="15" hidden="false" customHeight="false" outlineLevel="0" collapsed="false">
      <c r="A6237" s="9" t="s">
        <v>16385</v>
      </c>
      <c r="B6237" s="9" t="s">
        <v>71</v>
      </c>
      <c r="C6237" s="9" t="s">
        <v>10161</v>
      </c>
      <c r="D6237" s="9" t="s">
        <v>10155</v>
      </c>
      <c r="E6237" s="10" t="n">
        <v>5</v>
      </c>
      <c r="F6237" s="10" t="n">
        <v>67958.24</v>
      </c>
      <c r="G6237" s="10" t="n">
        <v>3</v>
      </c>
      <c r="H6237" s="10" t="n">
        <v>37781.34</v>
      </c>
    </row>
    <row r="6238" customFormat="false" ht="15" hidden="false" customHeight="false" outlineLevel="0" collapsed="false">
      <c r="A6238" s="9" t="s">
        <v>16386</v>
      </c>
      <c r="B6238" s="9" t="s">
        <v>62</v>
      </c>
      <c r="C6238" s="9" t="s">
        <v>10162</v>
      </c>
      <c r="D6238" s="9" t="s">
        <v>10156</v>
      </c>
      <c r="E6238" s="10" t="n">
        <v>2</v>
      </c>
      <c r="F6238" s="10" t="n">
        <v>2250.25</v>
      </c>
      <c r="G6238" s="10" t="n">
        <v>60</v>
      </c>
      <c r="H6238" s="10" t="n">
        <v>1251.03</v>
      </c>
    </row>
    <row r="6239" customFormat="false" ht="15" hidden="false" customHeight="false" outlineLevel="0" collapsed="false">
      <c r="A6239" s="9" t="s">
        <v>16387</v>
      </c>
      <c r="B6239" s="9" t="s">
        <v>76</v>
      </c>
      <c r="C6239" s="9" t="s">
        <v>10162</v>
      </c>
      <c r="D6239" s="9" t="s">
        <v>10154</v>
      </c>
      <c r="E6239" s="10" t="n">
        <v>10</v>
      </c>
      <c r="F6239" s="10" t="n">
        <v>75129.46</v>
      </c>
      <c r="G6239" s="10" t="n">
        <v>31</v>
      </c>
      <c r="H6239" s="10" t="n">
        <v>41768.18</v>
      </c>
    </row>
    <row r="6240" customFormat="false" ht="15" hidden="false" customHeight="false" outlineLevel="0" collapsed="false">
      <c r="A6240" s="9" t="s">
        <v>16388</v>
      </c>
      <c r="B6240" s="9" t="s">
        <v>60</v>
      </c>
      <c r="C6240" s="9" t="s">
        <v>10163</v>
      </c>
      <c r="D6240" s="9" t="s">
        <v>10156</v>
      </c>
      <c r="E6240" s="10" t="n">
        <v>1</v>
      </c>
      <c r="F6240" s="10" t="n">
        <v>2668.56</v>
      </c>
      <c r="G6240" s="10" t="n">
        <v>32</v>
      </c>
      <c r="H6240" s="10" t="n">
        <v>1483.58</v>
      </c>
    </row>
    <row r="6241" customFormat="false" ht="15" hidden="false" customHeight="false" outlineLevel="0" collapsed="false">
      <c r="A6241" s="9" t="s">
        <v>16389</v>
      </c>
      <c r="B6241" s="9" t="s">
        <v>77</v>
      </c>
      <c r="C6241" s="9" t="s">
        <v>10161</v>
      </c>
      <c r="D6241" s="9" t="s">
        <v>10156</v>
      </c>
      <c r="E6241" s="10" t="n">
        <v>2</v>
      </c>
      <c r="F6241" s="10" t="n">
        <v>6042.75</v>
      </c>
      <c r="G6241" s="10" t="n">
        <v>32</v>
      </c>
      <c r="H6241" s="10" t="n">
        <v>3359.46</v>
      </c>
    </row>
    <row r="6242" customFormat="false" ht="15" hidden="false" customHeight="false" outlineLevel="0" collapsed="false">
      <c r="A6242" s="9" t="s">
        <v>16390</v>
      </c>
      <c r="B6242" s="9" t="s">
        <v>71</v>
      </c>
      <c r="C6242" s="9" t="s">
        <v>10164</v>
      </c>
      <c r="D6242" s="9" t="s">
        <v>10154</v>
      </c>
      <c r="E6242" s="10" t="n">
        <v>18</v>
      </c>
      <c r="F6242" s="10" t="n">
        <v>313411.69</v>
      </c>
      <c r="G6242" s="10" t="n">
        <v>10</v>
      </c>
      <c r="H6242" s="10" t="n">
        <v>174241.04</v>
      </c>
    </row>
    <row r="6243" customFormat="false" ht="15" hidden="false" customHeight="false" outlineLevel="0" collapsed="false">
      <c r="A6243" s="9" t="s">
        <v>16391</v>
      </c>
      <c r="B6243" s="9" t="s">
        <v>64</v>
      </c>
      <c r="C6243" s="9" t="s">
        <v>10163</v>
      </c>
      <c r="D6243" s="9" t="s">
        <v>10155</v>
      </c>
      <c r="E6243" s="10" t="n">
        <v>3</v>
      </c>
      <c r="F6243" s="10" t="n">
        <v>9574.25</v>
      </c>
      <c r="G6243" s="10" t="n">
        <v>9</v>
      </c>
      <c r="H6243" s="10" t="n">
        <v>5322.8</v>
      </c>
    </row>
    <row r="6244" customFormat="false" ht="15" hidden="false" customHeight="false" outlineLevel="0" collapsed="false">
      <c r="A6244" s="9" t="s">
        <v>16392</v>
      </c>
      <c r="B6244" s="9" t="s">
        <v>74</v>
      </c>
      <c r="C6244" s="9" t="s">
        <v>10161</v>
      </c>
      <c r="D6244" s="9" t="s">
        <v>10156</v>
      </c>
      <c r="E6244" s="10" t="n">
        <v>2</v>
      </c>
      <c r="F6244" s="10" t="n">
        <v>16450.2</v>
      </c>
      <c r="G6244" s="10" t="n">
        <v>31</v>
      </c>
      <c r="H6244" s="10" t="n">
        <v>9145.48</v>
      </c>
    </row>
    <row r="6245" customFormat="false" ht="15" hidden="false" customHeight="false" outlineLevel="0" collapsed="false">
      <c r="A6245" s="9" t="s">
        <v>16393</v>
      </c>
      <c r="B6245" s="9" t="s">
        <v>73</v>
      </c>
      <c r="C6245" s="9" t="s">
        <v>10164</v>
      </c>
      <c r="D6245" s="9" t="s">
        <v>10155</v>
      </c>
      <c r="E6245" s="10" t="n">
        <v>14</v>
      </c>
      <c r="F6245" s="10" t="n">
        <v>24502.05</v>
      </c>
      <c r="G6245" s="10" t="n">
        <v>23</v>
      </c>
      <c r="H6245" s="10" t="n">
        <v>13621.9</v>
      </c>
    </row>
    <row r="6246" customFormat="false" ht="15" hidden="false" customHeight="false" outlineLevel="0" collapsed="false">
      <c r="A6246" s="9" t="s">
        <v>16394</v>
      </c>
      <c r="B6246" s="9" t="s">
        <v>64</v>
      </c>
      <c r="C6246" s="9" t="s">
        <v>10163</v>
      </c>
      <c r="D6246" s="9" t="s">
        <v>10156</v>
      </c>
      <c r="E6246" s="10" t="n">
        <v>1</v>
      </c>
      <c r="F6246" s="10" t="n">
        <v>1186.55</v>
      </c>
      <c r="G6246" s="10" t="n">
        <v>31</v>
      </c>
      <c r="H6246" s="10" t="n">
        <v>659.66</v>
      </c>
    </row>
    <row r="6247" customFormat="false" ht="15" hidden="false" customHeight="false" outlineLevel="0" collapsed="false">
      <c r="A6247" s="9" t="s">
        <v>16395</v>
      </c>
      <c r="B6247" s="9" t="s">
        <v>68</v>
      </c>
      <c r="C6247" s="9" t="s">
        <v>10164</v>
      </c>
      <c r="D6247" s="9" t="s">
        <v>10154</v>
      </c>
      <c r="E6247" s="10" t="n">
        <v>61</v>
      </c>
      <c r="F6247" s="10" t="n">
        <v>308535.13</v>
      </c>
      <c r="G6247" s="10" t="n">
        <v>1</v>
      </c>
      <c r="H6247" s="10" t="n">
        <v>171529.92</v>
      </c>
    </row>
    <row r="6248" customFormat="false" ht="15" hidden="false" customHeight="false" outlineLevel="0" collapsed="false">
      <c r="A6248" s="9" t="s">
        <v>16396</v>
      </c>
      <c r="B6248" s="9" t="s">
        <v>63</v>
      </c>
      <c r="C6248" s="9" t="s">
        <v>10161</v>
      </c>
      <c r="D6248" s="9" t="s">
        <v>10157</v>
      </c>
      <c r="E6248" s="10" t="n">
        <v>2</v>
      </c>
      <c r="F6248" s="10" t="n">
        <v>3593.63</v>
      </c>
      <c r="G6248" s="10" t="n">
        <v>155</v>
      </c>
      <c r="H6248" s="10" t="n">
        <v>1997.88</v>
      </c>
    </row>
    <row r="6249" customFormat="false" ht="15" hidden="false" customHeight="false" outlineLevel="0" collapsed="false">
      <c r="A6249" s="9" t="s">
        <v>16397</v>
      </c>
      <c r="B6249" s="9" t="s">
        <v>68</v>
      </c>
      <c r="C6249" s="9" t="s">
        <v>10161</v>
      </c>
      <c r="D6249" s="9" t="s">
        <v>10157</v>
      </c>
      <c r="E6249" s="10" t="n">
        <v>5</v>
      </c>
      <c r="F6249" s="10" t="n">
        <v>6129.4</v>
      </c>
      <c r="G6249" s="10" t="n">
        <v>135</v>
      </c>
      <c r="H6249" s="10" t="n">
        <v>3407.64</v>
      </c>
    </row>
    <row r="6250" customFormat="false" ht="15" hidden="false" customHeight="false" outlineLevel="0" collapsed="false">
      <c r="A6250" s="9" t="s">
        <v>16398</v>
      </c>
      <c r="B6250" s="9" t="s">
        <v>59</v>
      </c>
      <c r="C6250" s="9" t="s">
        <v>10162</v>
      </c>
      <c r="D6250" s="9" t="s">
        <v>10154</v>
      </c>
      <c r="E6250" s="10" t="n">
        <v>16</v>
      </c>
      <c r="F6250" s="10" t="n">
        <v>103632.16</v>
      </c>
      <c r="G6250" s="10" t="n">
        <v>7</v>
      </c>
      <c r="H6250" s="10" t="n">
        <v>57614.24</v>
      </c>
    </row>
    <row r="6251" customFormat="false" ht="15" hidden="false" customHeight="false" outlineLevel="0" collapsed="false">
      <c r="A6251" s="9" t="s">
        <v>16399</v>
      </c>
      <c r="B6251" s="9" t="s">
        <v>62</v>
      </c>
      <c r="C6251" s="9" t="s">
        <v>10161</v>
      </c>
      <c r="D6251" s="9" t="s">
        <v>10156</v>
      </c>
      <c r="E6251" s="10" t="n">
        <v>1</v>
      </c>
      <c r="F6251" s="10" t="n">
        <v>12567.55</v>
      </c>
      <c r="G6251" s="10" t="n">
        <v>115</v>
      </c>
      <c r="H6251" s="10" t="n">
        <v>6986.92</v>
      </c>
    </row>
    <row r="6252" customFormat="false" ht="15" hidden="false" customHeight="false" outlineLevel="0" collapsed="false">
      <c r="A6252" s="9" t="s">
        <v>16400</v>
      </c>
      <c r="B6252" s="9" t="s">
        <v>64</v>
      </c>
      <c r="C6252" s="9" t="s">
        <v>10161</v>
      </c>
      <c r="D6252" s="9" t="s">
        <v>10155</v>
      </c>
      <c r="E6252" s="10" t="n">
        <v>4</v>
      </c>
      <c r="F6252" s="10" t="n">
        <v>45566.08</v>
      </c>
      <c r="G6252" s="10" t="n">
        <v>45</v>
      </c>
      <c r="H6252" s="10" t="n">
        <v>25332.43</v>
      </c>
    </row>
    <row r="6253" customFormat="false" ht="15" hidden="false" customHeight="false" outlineLevel="0" collapsed="false">
      <c r="A6253" s="9" t="s">
        <v>16401</v>
      </c>
      <c r="B6253" s="9" t="s">
        <v>71</v>
      </c>
      <c r="C6253" s="9" t="s">
        <v>10161</v>
      </c>
      <c r="D6253" s="9" t="s">
        <v>10155</v>
      </c>
      <c r="E6253" s="10" t="n">
        <v>3</v>
      </c>
      <c r="F6253" s="10" t="n">
        <v>2350.65</v>
      </c>
      <c r="G6253" s="10" t="n">
        <v>64</v>
      </c>
      <c r="H6253" s="10" t="n">
        <v>1306.84</v>
      </c>
    </row>
    <row r="6254" customFormat="false" ht="15" hidden="false" customHeight="false" outlineLevel="0" collapsed="false">
      <c r="A6254" s="9" t="s">
        <v>16402</v>
      </c>
      <c r="B6254" s="9" t="s">
        <v>60</v>
      </c>
      <c r="C6254" s="9" t="s">
        <v>10161</v>
      </c>
      <c r="D6254" s="9" t="s">
        <v>10157</v>
      </c>
      <c r="E6254" s="10" t="n">
        <v>2</v>
      </c>
      <c r="F6254" s="10" t="n">
        <v>9892.01</v>
      </c>
      <c r="G6254" s="10" t="n">
        <v>241</v>
      </c>
      <c r="H6254" s="10" t="n">
        <v>5499.46</v>
      </c>
    </row>
    <row r="6255" customFormat="false" ht="15" hidden="false" customHeight="false" outlineLevel="0" collapsed="false">
      <c r="A6255" s="9" t="s">
        <v>16403</v>
      </c>
      <c r="B6255" s="9" t="s">
        <v>79</v>
      </c>
      <c r="C6255" s="9" t="s">
        <v>10163</v>
      </c>
      <c r="D6255" s="9" t="s">
        <v>10156</v>
      </c>
      <c r="E6255" s="10" t="n">
        <v>1</v>
      </c>
      <c r="F6255" s="10" t="n">
        <v>22729.2</v>
      </c>
      <c r="G6255" s="10" t="n">
        <v>201</v>
      </c>
      <c r="H6255" s="10" t="n">
        <v>12636.29</v>
      </c>
    </row>
    <row r="6256" customFormat="false" ht="15" hidden="false" customHeight="false" outlineLevel="0" collapsed="false">
      <c r="A6256" s="9" t="s">
        <v>16404</v>
      </c>
      <c r="B6256" s="9" t="s">
        <v>60</v>
      </c>
      <c r="C6256" s="9" t="s">
        <v>10161</v>
      </c>
      <c r="D6256" s="9" t="s">
        <v>10155</v>
      </c>
      <c r="E6256" s="10" t="n">
        <v>3</v>
      </c>
      <c r="F6256" s="10" t="n">
        <v>18745</v>
      </c>
      <c r="G6256" s="10" t="n">
        <v>13</v>
      </c>
      <c r="H6256" s="10" t="n">
        <v>10421.27</v>
      </c>
    </row>
    <row r="6257" customFormat="false" ht="15" hidden="false" customHeight="false" outlineLevel="0" collapsed="false">
      <c r="A6257" s="9" t="s">
        <v>16405</v>
      </c>
      <c r="B6257" s="9" t="s">
        <v>73</v>
      </c>
      <c r="C6257" s="9" t="s">
        <v>10161</v>
      </c>
      <c r="D6257" s="9" t="s">
        <v>10156</v>
      </c>
      <c r="E6257" s="10" t="n">
        <v>1</v>
      </c>
      <c r="F6257" s="10" t="n">
        <v>3143.55</v>
      </c>
      <c r="G6257" s="10" t="n">
        <v>361</v>
      </c>
      <c r="H6257" s="10" t="n">
        <v>1747.65</v>
      </c>
    </row>
    <row r="6258" customFormat="false" ht="15" hidden="false" customHeight="false" outlineLevel="0" collapsed="false">
      <c r="A6258" s="9" t="s">
        <v>16406</v>
      </c>
      <c r="B6258" s="9" t="s">
        <v>62</v>
      </c>
      <c r="C6258" s="9" t="s">
        <v>10161</v>
      </c>
      <c r="D6258" s="9" t="s">
        <v>10157</v>
      </c>
      <c r="E6258" s="10" t="n">
        <v>2</v>
      </c>
      <c r="F6258" s="10" t="n">
        <v>2727.3</v>
      </c>
      <c r="G6258" s="10" t="n">
        <v>160</v>
      </c>
      <c r="H6258" s="10" t="n">
        <v>1516.24</v>
      </c>
    </row>
    <row r="6259" customFormat="false" ht="15" hidden="false" customHeight="false" outlineLevel="0" collapsed="false">
      <c r="A6259" s="9" t="s">
        <v>16407</v>
      </c>
      <c r="B6259" s="9" t="s">
        <v>71</v>
      </c>
      <c r="C6259" s="9" t="s">
        <v>10161</v>
      </c>
      <c r="D6259" s="9" t="s">
        <v>10155</v>
      </c>
      <c r="E6259" s="10" t="n">
        <v>4</v>
      </c>
      <c r="F6259" s="10" t="n">
        <v>23554.3</v>
      </c>
      <c r="G6259" s="10" t="n">
        <v>45</v>
      </c>
      <c r="H6259" s="10" t="n">
        <v>13095</v>
      </c>
    </row>
    <row r="6260" customFormat="false" ht="15" hidden="false" customHeight="false" outlineLevel="0" collapsed="false">
      <c r="A6260" s="9" t="s">
        <v>16408</v>
      </c>
      <c r="B6260" s="9" t="s">
        <v>69</v>
      </c>
      <c r="C6260" s="9" t="s">
        <v>10161</v>
      </c>
      <c r="D6260" s="9" t="s">
        <v>10155</v>
      </c>
      <c r="E6260" s="10" t="n">
        <v>4</v>
      </c>
      <c r="F6260" s="10" t="n">
        <v>27389.09</v>
      </c>
      <c r="G6260" s="10" t="n">
        <v>119</v>
      </c>
      <c r="H6260" s="10" t="n">
        <v>15226.95</v>
      </c>
    </row>
    <row r="6261" customFormat="false" ht="15" hidden="false" customHeight="false" outlineLevel="0" collapsed="false">
      <c r="A6261" s="9" t="s">
        <v>16409</v>
      </c>
      <c r="B6261" s="9" t="s">
        <v>64</v>
      </c>
      <c r="C6261" s="9" t="s">
        <v>10163</v>
      </c>
      <c r="D6261" s="9" t="s">
        <v>10155</v>
      </c>
      <c r="E6261" s="10" t="n">
        <v>4</v>
      </c>
      <c r="F6261" s="10" t="n">
        <v>26946</v>
      </c>
      <c r="G6261" s="10" t="n">
        <v>5</v>
      </c>
      <c r="H6261" s="10" t="n">
        <v>14980.61</v>
      </c>
    </row>
    <row r="6262" customFormat="false" ht="15" hidden="false" customHeight="false" outlineLevel="0" collapsed="false">
      <c r="A6262" s="9" t="s">
        <v>16410</v>
      </c>
      <c r="B6262" s="9" t="s">
        <v>70</v>
      </c>
      <c r="C6262" s="9" t="s">
        <v>10163</v>
      </c>
      <c r="D6262" s="9" t="s">
        <v>10156</v>
      </c>
      <c r="E6262" s="10" t="n">
        <v>1</v>
      </c>
      <c r="F6262" s="10" t="n">
        <v>3441.05</v>
      </c>
      <c r="G6262" s="10" t="n">
        <v>61</v>
      </c>
      <c r="H6262" s="10" t="n">
        <v>1913.05</v>
      </c>
    </row>
    <row r="6263" customFormat="false" ht="15" hidden="false" customHeight="false" outlineLevel="0" collapsed="false">
      <c r="A6263" s="9" t="s">
        <v>16411</v>
      </c>
      <c r="B6263" s="9" t="s">
        <v>77</v>
      </c>
      <c r="C6263" s="9" t="s">
        <v>10163</v>
      </c>
      <c r="D6263" s="9" t="s">
        <v>10155</v>
      </c>
      <c r="E6263" s="10" t="n">
        <v>3</v>
      </c>
      <c r="F6263" s="10" t="n">
        <v>7538.36</v>
      </c>
      <c r="G6263" s="10" t="n">
        <v>33</v>
      </c>
      <c r="H6263" s="10" t="n">
        <v>4190.95</v>
      </c>
    </row>
    <row r="6264" customFormat="false" ht="15" hidden="false" customHeight="false" outlineLevel="0" collapsed="false">
      <c r="A6264" s="9" t="s">
        <v>16412</v>
      </c>
      <c r="B6264" s="9" t="s">
        <v>65</v>
      </c>
      <c r="C6264" s="9" t="s">
        <v>10161</v>
      </c>
      <c r="D6264" s="9" t="s">
        <v>10154</v>
      </c>
      <c r="E6264" s="10" t="n">
        <v>4</v>
      </c>
      <c r="F6264" s="10" t="n">
        <v>87015.35</v>
      </c>
      <c r="G6264" s="10" t="n">
        <v>9</v>
      </c>
      <c r="H6264" s="10" t="n">
        <v>48376.13</v>
      </c>
    </row>
    <row r="6265" customFormat="false" ht="15" hidden="false" customHeight="false" outlineLevel="0" collapsed="false">
      <c r="A6265" s="9" t="s">
        <v>16413</v>
      </c>
      <c r="B6265" s="9" t="s">
        <v>79</v>
      </c>
      <c r="C6265" s="9" t="s">
        <v>10163</v>
      </c>
      <c r="D6265" s="9" t="s">
        <v>10155</v>
      </c>
      <c r="E6265" s="10" t="n">
        <v>3</v>
      </c>
      <c r="F6265" s="10" t="n">
        <v>2933.65</v>
      </c>
      <c r="G6265" s="10" t="n">
        <v>25</v>
      </c>
      <c r="H6265" s="10" t="n">
        <v>1630.96</v>
      </c>
    </row>
    <row r="6266" customFormat="false" ht="15" hidden="false" customHeight="false" outlineLevel="0" collapsed="false">
      <c r="A6266" s="9" t="s">
        <v>16414</v>
      </c>
      <c r="B6266" s="9" t="s">
        <v>77</v>
      </c>
      <c r="C6266" s="9" t="s">
        <v>10164</v>
      </c>
      <c r="D6266" s="9" t="s">
        <v>10155</v>
      </c>
      <c r="E6266" s="10" t="n">
        <v>7</v>
      </c>
      <c r="F6266" s="10" t="n">
        <v>59172.15</v>
      </c>
      <c r="G6266" s="10" t="n">
        <v>67</v>
      </c>
      <c r="H6266" s="10" t="n">
        <v>32896.72</v>
      </c>
    </row>
    <row r="6267" customFormat="false" ht="15" hidden="false" customHeight="false" outlineLevel="0" collapsed="false">
      <c r="A6267" s="9" t="s">
        <v>16415</v>
      </c>
      <c r="B6267" s="9" t="s">
        <v>69</v>
      </c>
      <c r="C6267" s="9" t="s">
        <v>10161</v>
      </c>
      <c r="D6267" s="9" t="s">
        <v>10156</v>
      </c>
      <c r="E6267" s="10" t="n">
        <v>1</v>
      </c>
      <c r="F6267" s="10" t="n">
        <v>1039</v>
      </c>
      <c r="G6267" s="10" t="n">
        <v>300</v>
      </c>
      <c r="H6267" s="10" t="n">
        <v>577.63</v>
      </c>
    </row>
    <row r="6268" customFormat="false" ht="15" hidden="false" customHeight="false" outlineLevel="0" collapsed="false">
      <c r="A6268" s="9" t="s">
        <v>16416</v>
      </c>
      <c r="B6268" s="9" t="s">
        <v>77</v>
      </c>
      <c r="C6268" s="9" t="s">
        <v>10161</v>
      </c>
      <c r="D6268" s="9" t="s">
        <v>10155</v>
      </c>
      <c r="E6268" s="10" t="n">
        <v>5</v>
      </c>
      <c r="F6268" s="10" t="n">
        <v>26301.62</v>
      </c>
      <c r="G6268" s="10" t="n">
        <v>78</v>
      </c>
      <c r="H6268" s="10" t="n">
        <v>14622.37</v>
      </c>
    </row>
    <row r="6269" customFormat="false" ht="15" hidden="false" customHeight="false" outlineLevel="0" collapsed="false">
      <c r="A6269" s="9" t="s">
        <v>16417</v>
      </c>
      <c r="B6269" s="9" t="s">
        <v>69</v>
      </c>
      <c r="C6269" s="9" t="s">
        <v>10161</v>
      </c>
      <c r="D6269" s="9" t="s">
        <v>10156</v>
      </c>
      <c r="E6269" s="10" t="n">
        <v>1</v>
      </c>
      <c r="F6269" s="10" t="n">
        <v>3848.75</v>
      </c>
      <c r="G6269" s="10" t="n">
        <v>234</v>
      </c>
      <c r="H6269" s="10" t="n">
        <v>2139.71</v>
      </c>
    </row>
    <row r="6270" customFormat="false" ht="15" hidden="false" customHeight="false" outlineLevel="0" collapsed="false">
      <c r="A6270" s="9" t="s">
        <v>16418</v>
      </c>
      <c r="B6270" s="9" t="s">
        <v>62</v>
      </c>
      <c r="C6270" s="9" t="s">
        <v>10161</v>
      </c>
      <c r="D6270" s="9" t="s">
        <v>10157</v>
      </c>
      <c r="E6270" s="10" t="n">
        <v>2</v>
      </c>
      <c r="F6270" s="10" t="n">
        <v>7840.95</v>
      </c>
      <c r="G6270" s="10" t="n">
        <v>185</v>
      </c>
      <c r="H6270" s="10" t="n">
        <v>4359.17</v>
      </c>
    </row>
    <row r="6271" customFormat="false" ht="15" hidden="false" customHeight="false" outlineLevel="0" collapsed="false">
      <c r="A6271" s="9" t="s">
        <v>16419</v>
      </c>
      <c r="B6271" s="9" t="s">
        <v>73</v>
      </c>
      <c r="C6271" s="9" t="s">
        <v>10162</v>
      </c>
      <c r="D6271" s="9" t="s">
        <v>10154</v>
      </c>
      <c r="E6271" s="10" t="n">
        <v>18</v>
      </c>
      <c r="F6271" s="10" t="n">
        <v>114525.99</v>
      </c>
      <c r="G6271" s="10" t="n">
        <v>1</v>
      </c>
      <c r="H6271" s="10" t="n">
        <v>63670.66</v>
      </c>
    </row>
    <row r="6272" customFormat="false" ht="15" hidden="false" customHeight="false" outlineLevel="0" collapsed="false">
      <c r="A6272" s="9" t="s">
        <v>16420</v>
      </c>
      <c r="B6272" s="9" t="s">
        <v>64</v>
      </c>
      <c r="C6272" s="9" t="s">
        <v>10163</v>
      </c>
      <c r="D6272" s="9" t="s">
        <v>10156</v>
      </c>
      <c r="E6272" s="10" t="n">
        <v>1</v>
      </c>
      <c r="F6272" s="10" t="n">
        <v>2003.55</v>
      </c>
      <c r="G6272" s="10" t="n">
        <v>11</v>
      </c>
      <c r="H6272" s="10" t="n">
        <v>1113.87</v>
      </c>
    </row>
    <row r="6273" customFormat="false" ht="15" hidden="false" customHeight="false" outlineLevel="0" collapsed="false">
      <c r="A6273" s="9" t="s">
        <v>16421</v>
      </c>
      <c r="B6273" s="9" t="s">
        <v>71</v>
      </c>
      <c r="C6273" s="9" t="s">
        <v>10161</v>
      </c>
      <c r="D6273" s="9" t="s">
        <v>10155</v>
      </c>
      <c r="E6273" s="10" t="n">
        <v>3</v>
      </c>
      <c r="F6273" s="10" t="n">
        <v>3613.3</v>
      </c>
      <c r="G6273" s="10" t="n">
        <v>28</v>
      </c>
      <c r="H6273" s="10" t="n">
        <v>2008.81</v>
      </c>
    </row>
    <row r="6274" customFormat="false" ht="15" hidden="false" customHeight="false" outlineLevel="0" collapsed="false">
      <c r="A6274" s="9" t="s">
        <v>16422</v>
      </c>
      <c r="B6274" s="9" t="s">
        <v>74</v>
      </c>
      <c r="C6274" s="9" t="s">
        <v>10161</v>
      </c>
      <c r="D6274" s="9" t="s">
        <v>10156</v>
      </c>
      <c r="E6274" s="10" t="n">
        <v>1</v>
      </c>
      <c r="F6274" s="10" t="n">
        <v>2037.45</v>
      </c>
      <c r="G6274" s="10" t="n">
        <v>8</v>
      </c>
      <c r="H6274" s="10" t="n">
        <v>1132.72</v>
      </c>
    </row>
    <row r="6275" customFormat="false" ht="15" hidden="false" customHeight="false" outlineLevel="0" collapsed="false">
      <c r="A6275" s="9" t="s">
        <v>16423</v>
      </c>
      <c r="B6275" s="9" t="s">
        <v>74</v>
      </c>
      <c r="C6275" s="9" t="s">
        <v>10161</v>
      </c>
      <c r="D6275" s="9" t="s">
        <v>10155</v>
      </c>
      <c r="E6275" s="10" t="n">
        <v>4</v>
      </c>
      <c r="F6275" s="10" t="n">
        <v>14326.9</v>
      </c>
      <c r="G6275" s="10" t="n">
        <v>46</v>
      </c>
      <c r="H6275" s="10" t="n">
        <v>7965.03</v>
      </c>
    </row>
    <row r="6276" customFormat="false" ht="15" hidden="false" customHeight="false" outlineLevel="0" collapsed="false">
      <c r="A6276" s="9" t="s">
        <v>16424</v>
      </c>
      <c r="B6276" s="9" t="s">
        <v>66</v>
      </c>
      <c r="C6276" s="9" t="s">
        <v>10164</v>
      </c>
      <c r="D6276" s="9" t="s">
        <v>10155</v>
      </c>
      <c r="E6276" s="10" t="n">
        <v>8</v>
      </c>
      <c r="F6276" s="10" t="n">
        <v>20833.97</v>
      </c>
      <c r="G6276" s="10" t="n">
        <v>28</v>
      </c>
      <c r="H6276" s="10" t="n">
        <v>11582.63</v>
      </c>
    </row>
    <row r="6277" customFormat="false" ht="15" hidden="false" customHeight="false" outlineLevel="0" collapsed="false">
      <c r="A6277" s="9" t="s">
        <v>16425</v>
      </c>
      <c r="B6277" s="9" t="s">
        <v>74</v>
      </c>
      <c r="C6277" s="9" t="s">
        <v>10161</v>
      </c>
      <c r="D6277" s="9" t="s">
        <v>10156</v>
      </c>
      <c r="E6277" s="10" t="n">
        <v>2</v>
      </c>
      <c r="F6277" s="10" t="n">
        <v>328.15</v>
      </c>
      <c r="G6277" s="10" t="n">
        <v>16</v>
      </c>
      <c r="H6277" s="10" t="n">
        <v>182.43</v>
      </c>
    </row>
    <row r="6278" customFormat="false" ht="15" hidden="false" customHeight="false" outlineLevel="0" collapsed="false">
      <c r="A6278" s="9" t="s">
        <v>16426</v>
      </c>
      <c r="B6278" s="9" t="s">
        <v>71</v>
      </c>
      <c r="C6278" s="9" t="s">
        <v>10161</v>
      </c>
      <c r="D6278" s="9" t="s">
        <v>10155</v>
      </c>
      <c r="E6278" s="10" t="n">
        <v>4</v>
      </c>
      <c r="F6278" s="10" t="n">
        <v>13577.22</v>
      </c>
      <c r="G6278" s="10" t="n">
        <v>30</v>
      </c>
      <c r="H6278" s="10" t="n">
        <v>7548.25</v>
      </c>
    </row>
    <row r="6279" customFormat="false" ht="15" hidden="false" customHeight="false" outlineLevel="0" collapsed="false">
      <c r="A6279" s="9" t="s">
        <v>16427</v>
      </c>
      <c r="B6279" s="9" t="s">
        <v>66</v>
      </c>
      <c r="C6279" s="9" t="s">
        <v>10161</v>
      </c>
      <c r="D6279" s="9" t="s">
        <v>10155</v>
      </c>
      <c r="E6279" s="10" t="n">
        <v>4</v>
      </c>
      <c r="F6279" s="10" t="n">
        <v>24011.02</v>
      </c>
      <c r="G6279" s="10" t="n">
        <v>37</v>
      </c>
      <c r="H6279" s="10" t="n">
        <v>13348.91</v>
      </c>
    </row>
    <row r="6280" customFormat="false" ht="15" hidden="false" customHeight="false" outlineLevel="0" collapsed="false">
      <c r="A6280" s="9" t="s">
        <v>16428</v>
      </c>
      <c r="B6280" s="9" t="s">
        <v>68</v>
      </c>
      <c r="C6280" s="9" t="s">
        <v>10161</v>
      </c>
      <c r="D6280" s="9" t="s">
        <v>10156</v>
      </c>
      <c r="E6280" s="10" t="n">
        <v>1</v>
      </c>
      <c r="F6280" s="10" t="n">
        <v>20013.62</v>
      </c>
      <c r="G6280" s="10" t="n">
        <v>79</v>
      </c>
      <c r="H6280" s="10" t="n">
        <v>11126.56</v>
      </c>
    </row>
    <row r="6281" customFormat="false" ht="15" hidden="false" customHeight="false" outlineLevel="0" collapsed="false">
      <c r="A6281" s="9" t="s">
        <v>16429</v>
      </c>
      <c r="B6281" s="9" t="s">
        <v>77</v>
      </c>
      <c r="C6281" s="9" t="s">
        <v>10161</v>
      </c>
      <c r="D6281" s="9" t="s">
        <v>10157</v>
      </c>
      <c r="E6281" s="10" t="n">
        <v>3</v>
      </c>
      <c r="F6281" s="10" t="n">
        <v>4723.8</v>
      </c>
      <c r="G6281" s="10" t="n">
        <v>202</v>
      </c>
      <c r="H6281" s="10" t="n">
        <v>2626.19</v>
      </c>
    </row>
    <row r="6282" customFormat="false" ht="15" hidden="false" customHeight="false" outlineLevel="0" collapsed="false">
      <c r="A6282" s="9" t="s">
        <v>16430</v>
      </c>
      <c r="B6282" s="9" t="s">
        <v>74</v>
      </c>
      <c r="C6282" s="9" t="s">
        <v>10162</v>
      </c>
      <c r="D6282" s="9" t="s">
        <v>10155</v>
      </c>
      <c r="E6282" s="10" t="n">
        <v>3</v>
      </c>
      <c r="F6282" s="10" t="n">
        <v>13873.8</v>
      </c>
      <c r="G6282" s="10" t="n">
        <v>67</v>
      </c>
      <c r="H6282" s="10" t="n">
        <v>7713.13</v>
      </c>
    </row>
    <row r="6283" customFormat="false" ht="15" hidden="false" customHeight="false" outlineLevel="0" collapsed="false">
      <c r="A6283" s="9" t="s">
        <v>16431</v>
      </c>
      <c r="B6283" s="9" t="s">
        <v>76</v>
      </c>
      <c r="C6283" s="9" t="s">
        <v>10161</v>
      </c>
      <c r="D6283" s="9" t="s">
        <v>10155</v>
      </c>
      <c r="E6283" s="10" t="n">
        <v>5</v>
      </c>
      <c r="F6283" s="10" t="n">
        <v>11065.85</v>
      </c>
      <c r="G6283" s="10" t="n">
        <v>5</v>
      </c>
      <c r="H6283" s="10" t="n">
        <v>6152.05</v>
      </c>
    </row>
    <row r="6284" customFormat="false" ht="15" hidden="false" customHeight="false" outlineLevel="0" collapsed="false">
      <c r="A6284" s="9" t="s">
        <v>16432</v>
      </c>
      <c r="B6284" s="9" t="s">
        <v>75</v>
      </c>
      <c r="C6284" s="9" t="s">
        <v>10161</v>
      </c>
      <c r="D6284" s="9" t="s">
        <v>10155</v>
      </c>
      <c r="E6284" s="10" t="n">
        <v>6</v>
      </c>
      <c r="F6284" s="10" t="n">
        <v>10238.49</v>
      </c>
      <c r="G6284" s="10" t="n">
        <v>4</v>
      </c>
      <c r="H6284" s="10" t="n">
        <v>5692.08</v>
      </c>
    </row>
    <row r="6285" customFormat="false" ht="15" hidden="false" customHeight="false" outlineLevel="0" collapsed="false">
      <c r="A6285" s="9" t="s">
        <v>16433</v>
      </c>
      <c r="B6285" s="9" t="s">
        <v>74</v>
      </c>
      <c r="C6285" s="9" t="s">
        <v>10162</v>
      </c>
      <c r="D6285" s="9" t="s">
        <v>10155</v>
      </c>
      <c r="E6285" s="10" t="n">
        <v>5</v>
      </c>
      <c r="F6285" s="10" t="n">
        <v>21398.72</v>
      </c>
      <c r="G6285" s="10" t="n">
        <v>33</v>
      </c>
      <c r="H6285" s="10" t="n">
        <v>11896.61</v>
      </c>
    </row>
    <row r="6286" customFormat="false" ht="15" hidden="false" customHeight="false" outlineLevel="0" collapsed="false">
      <c r="A6286" s="9" t="s">
        <v>16434</v>
      </c>
      <c r="B6286" s="9" t="s">
        <v>70</v>
      </c>
      <c r="C6286" s="9" t="s">
        <v>10161</v>
      </c>
      <c r="D6286" s="9" t="s">
        <v>10154</v>
      </c>
      <c r="E6286" s="10" t="n">
        <v>8</v>
      </c>
      <c r="F6286" s="10" t="n">
        <v>123587.74</v>
      </c>
      <c r="G6286" s="10" t="n">
        <v>2</v>
      </c>
      <c r="H6286" s="10" t="n">
        <v>68708.53</v>
      </c>
    </row>
    <row r="6287" customFormat="false" ht="15" hidden="false" customHeight="false" outlineLevel="0" collapsed="false">
      <c r="A6287" s="9" t="s">
        <v>16435</v>
      </c>
      <c r="B6287" s="9" t="s">
        <v>69</v>
      </c>
      <c r="C6287" s="9" t="s">
        <v>10161</v>
      </c>
      <c r="D6287" s="9" t="s">
        <v>10157</v>
      </c>
      <c r="E6287" s="10" t="n">
        <v>11</v>
      </c>
      <c r="F6287" s="10" t="n">
        <v>40966.65</v>
      </c>
      <c r="G6287" s="10" t="n">
        <v>123</v>
      </c>
      <c r="H6287" s="10" t="n">
        <v>22775.38</v>
      </c>
    </row>
    <row r="6288" customFormat="false" ht="15" hidden="false" customHeight="false" outlineLevel="0" collapsed="false">
      <c r="A6288" s="9" t="s">
        <v>16436</v>
      </c>
      <c r="B6288" s="9" t="s">
        <v>66</v>
      </c>
      <c r="C6288" s="9" t="s">
        <v>10161</v>
      </c>
      <c r="D6288" s="9" t="s">
        <v>10155</v>
      </c>
      <c r="E6288" s="10" t="n">
        <v>7</v>
      </c>
      <c r="F6288" s="10" t="n">
        <v>27615.38</v>
      </c>
      <c r="G6288" s="10" t="n">
        <v>10</v>
      </c>
      <c r="H6288" s="10" t="n">
        <v>15352.75</v>
      </c>
    </row>
    <row r="6289" customFormat="false" ht="15" hidden="false" customHeight="false" outlineLevel="0" collapsed="false">
      <c r="A6289" s="9" t="s">
        <v>16437</v>
      </c>
      <c r="B6289" s="9" t="s">
        <v>71</v>
      </c>
      <c r="C6289" s="9" t="s">
        <v>10161</v>
      </c>
      <c r="D6289" s="9" t="s">
        <v>10155</v>
      </c>
      <c r="E6289" s="10" t="n">
        <v>10</v>
      </c>
      <c r="F6289" s="10" t="n">
        <v>60062.32</v>
      </c>
      <c r="G6289" s="10" t="n">
        <v>19</v>
      </c>
      <c r="H6289" s="10" t="n">
        <v>33391.61</v>
      </c>
    </row>
    <row r="6290" customFormat="false" ht="15" hidden="false" customHeight="false" outlineLevel="0" collapsed="false">
      <c r="A6290" s="9" t="s">
        <v>16438</v>
      </c>
      <c r="B6290" s="9" t="s">
        <v>62</v>
      </c>
      <c r="C6290" s="9" t="s">
        <v>10161</v>
      </c>
      <c r="D6290" s="9" t="s">
        <v>10155</v>
      </c>
      <c r="E6290" s="10" t="n">
        <v>4</v>
      </c>
      <c r="F6290" s="10" t="n">
        <v>43276.47</v>
      </c>
      <c r="G6290" s="10" t="n">
        <v>87</v>
      </c>
      <c r="H6290" s="10" t="n">
        <v>24059.53</v>
      </c>
    </row>
    <row r="6291" customFormat="false" ht="15" hidden="false" customHeight="false" outlineLevel="0" collapsed="false">
      <c r="A6291" s="9" t="s">
        <v>16439</v>
      </c>
      <c r="B6291" s="9" t="s">
        <v>62</v>
      </c>
      <c r="C6291" s="9" t="s">
        <v>10163</v>
      </c>
      <c r="D6291" s="9" t="s">
        <v>10157</v>
      </c>
      <c r="E6291" s="10" t="n">
        <v>2</v>
      </c>
      <c r="F6291" s="10" t="n">
        <v>4663.24</v>
      </c>
      <c r="G6291" s="10" t="n">
        <v>165</v>
      </c>
      <c r="H6291" s="10" t="n">
        <v>2592.53</v>
      </c>
    </row>
    <row r="6292" customFormat="false" ht="15" hidden="false" customHeight="false" outlineLevel="0" collapsed="false">
      <c r="A6292" s="9" t="s">
        <v>16440</v>
      </c>
      <c r="B6292" s="9" t="s">
        <v>67</v>
      </c>
      <c r="C6292" s="9" t="s">
        <v>10164</v>
      </c>
      <c r="D6292" s="9" t="s">
        <v>10155</v>
      </c>
      <c r="E6292" s="10" t="n">
        <v>7</v>
      </c>
      <c r="F6292" s="10" t="n">
        <v>32678.39</v>
      </c>
      <c r="G6292" s="10" t="n">
        <v>44</v>
      </c>
      <c r="H6292" s="10" t="n">
        <v>18167.53</v>
      </c>
    </row>
    <row r="6293" customFormat="false" ht="15" hidden="false" customHeight="false" outlineLevel="0" collapsed="false">
      <c r="A6293" s="9" t="s">
        <v>16441</v>
      </c>
      <c r="B6293" s="9" t="s">
        <v>71</v>
      </c>
      <c r="C6293" s="9" t="s">
        <v>10161</v>
      </c>
      <c r="D6293" s="9" t="s">
        <v>10155</v>
      </c>
      <c r="E6293" s="10" t="n">
        <v>3</v>
      </c>
      <c r="F6293" s="10" t="n">
        <v>10379.19</v>
      </c>
      <c r="G6293" s="10" t="n">
        <v>116</v>
      </c>
      <c r="H6293" s="10" t="n">
        <v>5770.3</v>
      </c>
    </row>
    <row r="6294" customFormat="false" ht="15" hidden="false" customHeight="false" outlineLevel="0" collapsed="false">
      <c r="A6294" s="9" t="s">
        <v>16442</v>
      </c>
      <c r="B6294" s="9" t="s">
        <v>77</v>
      </c>
      <c r="C6294" s="9" t="s">
        <v>10162</v>
      </c>
      <c r="D6294" s="9" t="s">
        <v>10155</v>
      </c>
      <c r="E6294" s="10" t="n">
        <v>10</v>
      </c>
      <c r="F6294" s="10" t="n">
        <v>70341.97</v>
      </c>
      <c r="G6294" s="10" t="n">
        <v>31</v>
      </c>
      <c r="H6294" s="10" t="n">
        <v>39106.58</v>
      </c>
    </row>
    <row r="6295" customFormat="false" ht="15" hidden="false" customHeight="false" outlineLevel="0" collapsed="false">
      <c r="A6295" s="9" t="s">
        <v>16443</v>
      </c>
      <c r="B6295" s="9" t="s">
        <v>59</v>
      </c>
      <c r="C6295" s="9" t="s">
        <v>10161</v>
      </c>
      <c r="D6295" s="9" t="s">
        <v>10155</v>
      </c>
      <c r="E6295" s="10" t="n">
        <v>3</v>
      </c>
      <c r="F6295" s="10" t="n">
        <v>65287.26</v>
      </c>
      <c r="G6295" s="10" t="n">
        <v>16</v>
      </c>
      <c r="H6295" s="10" t="n">
        <v>36296.41</v>
      </c>
    </row>
    <row r="6296" customFormat="false" ht="15" hidden="false" customHeight="false" outlineLevel="0" collapsed="false">
      <c r="A6296" s="9" t="s">
        <v>16444</v>
      </c>
      <c r="B6296" s="9" t="s">
        <v>64</v>
      </c>
      <c r="C6296" s="9" t="s">
        <v>10163</v>
      </c>
      <c r="D6296" s="9" t="s">
        <v>10155</v>
      </c>
      <c r="E6296" s="10" t="n">
        <v>5</v>
      </c>
      <c r="F6296" s="10" t="n">
        <v>37810.92</v>
      </c>
      <c r="G6296" s="10" t="n">
        <v>16</v>
      </c>
      <c r="H6296" s="10" t="n">
        <v>21020.96</v>
      </c>
    </row>
    <row r="6297" customFormat="false" ht="15" hidden="false" customHeight="false" outlineLevel="0" collapsed="false">
      <c r="A6297" s="9" t="s">
        <v>16445</v>
      </c>
      <c r="B6297" s="9" t="s">
        <v>71</v>
      </c>
      <c r="C6297" s="9" t="s">
        <v>10161</v>
      </c>
      <c r="D6297" s="9" t="s">
        <v>10155</v>
      </c>
      <c r="E6297" s="10" t="n">
        <v>4</v>
      </c>
      <c r="F6297" s="10" t="n">
        <v>10728</v>
      </c>
      <c r="G6297" s="10" t="n">
        <v>98</v>
      </c>
      <c r="H6297" s="10" t="n">
        <v>5964.23</v>
      </c>
    </row>
    <row r="6298" customFormat="false" ht="15" hidden="false" customHeight="false" outlineLevel="0" collapsed="false">
      <c r="A6298" s="9" t="s">
        <v>16446</v>
      </c>
      <c r="B6298" s="9" t="s">
        <v>71</v>
      </c>
      <c r="C6298" s="9" t="s">
        <v>10163</v>
      </c>
      <c r="D6298" s="9" t="s">
        <v>10156</v>
      </c>
      <c r="E6298" s="10" t="n">
        <v>2</v>
      </c>
      <c r="F6298" s="10" t="n">
        <v>17960.89</v>
      </c>
      <c r="G6298" s="10" t="n">
        <v>110</v>
      </c>
      <c r="H6298" s="10" t="n">
        <v>9985.35</v>
      </c>
    </row>
    <row r="6299" customFormat="false" ht="15" hidden="false" customHeight="false" outlineLevel="0" collapsed="false">
      <c r="A6299" s="9" t="s">
        <v>16447</v>
      </c>
      <c r="B6299" s="9" t="s">
        <v>77</v>
      </c>
      <c r="C6299" s="9" t="s">
        <v>10161</v>
      </c>
      <c r="D6299" s="9" t="s">
        <v>10155</v>
      </c>
      <c r="E6299" s="10" t="n">
        <v>4</v>
      </c>
      <c r="F6299" s="10" t="n">
        <v>36994.06</v>
      </c>
      <c r="G6299" s="10" t="n">
        <v>35</v>
      </c>
      <c r="H6299" s="10" t="n">
        <v>20566.83</v>
      </c>
    </row>
    <row r="6300" customFormat="false" ht="15" hidden="false" customHeight="false" outlineLevel="0" collapsed="false">
      <c r="A6300" s="9" t="s">
        <v>16448</v>
      </c>
      <c r="B6300" s="9" t="s">
        <v>75</v>
      </c>
      <c r="C6300" s="9" t="s">
        <v>10161</v>
      </c>
      <c r="D6300" s="9" t="s">
        <v>10156</v>
      </c>
      <c r="E6300" s="10" t="n">
        <v>1</v>
      </c>
      <c r="F6300" s="10" t="n">
        <v>15450.45</v>
      </c>
      <c r="G6300" s="10" t="n">
        <v>195</v>
      </c>
      <c r="H6300" s="10" t="n">
        <v>8589.67</v>
      </c>
    </row>
    <row r="6301" customFormat="false" ht="15" hidden="false" customHeight="false" outlineLevel="0" collapsed="false">
      <c r="A6301" s="9" t="s">
        <v>16449</v>
      </c>
      <c r="B6301" s="9" t="s">
        <v>79</v>
      </c>
      <c r="C6301" s="9" t="s">
        <v>10164</v>
      </c>
      <c r="D6301" s="9" t="s">
        <v>10155</v>
      </c>
      <c r="E6301" s="10" t="n">
        <v>3</v>
      </c>
      <c r="F6301" s="10" t="n">
        <v>10093.4</v>
      </c>
      <c r="G6301" s="10" t="n">
        <v>30</v>
      </c>
      <c r="H6301" s="10" t="n">
        <v>5611.42</v>
      </c>
    </row>
    <row r="6302" customFormat="false" ht="15" hidden="false" customHeight="false" outlineLevel="0" collapsed="false">
      <c r="A6302" s="9" t="s">
        <v>16450</v>
      </c>
      <c r="B6302" s="9" t="s">
        <v>71</v>
      </c>
      <c r="C6302" s="9" t="s">
        <v>10161</v>
      </c>
      <c r="D6302" s="9" t="s">
        <v>10155</v>
      </c>
      <c r="E6302" s="10" t="n">
        <v>5</v>
      </c>
      <c r="F6302" s="10" t="n">
        <v>15471.07</v>
      </c>
      <c r="G6302" s="10" t="n">
        <v>11</v>
      </c>
      <c r="H6302" s="10" t="n">
        <v>8601.13</v>
      </c>
    </row>
    <row r="6303" customFormat="false" ht="15" hidden="false" customHeight="false" outlineLevel="0" collapsed="false">
      <c r="A6303" s="9" t="s">
        <v>16451</v>
      </c>
      <c r="B6303" s="9" t="s">
        <v>72</v>
      </c>
      <c r="C6303" s="9" t="s">
        <v>10163</v>
      </c>
      <c r="D6303" s="9" t="s">
        <v>10156</v>
      </c>
      <c r="E6303" s="10" t="n">
        <v>1</v>
      </c>
      <c r="F6303" s="10" t="n">
        <v>5574.85</v>
      </c>
      <c r="G6303" s="10" t="n">
        <v>264</v>
      </c>
      <c r="H6303" s="10" t="n">
        <v>3099.33</v>
      </c>
    </row>
    <row r="6304" customFormat="false" ht="15" hidden="false" customHeight="false" outlineLevel="0" collapsed="false">
      <c r="A6304" s="9" t="s">
        <v>16452</v>
      </c>
      <c r="B6304" s="9" t="s">
        <v>72</v>
      </c>
      <c r="C6304" s="9" t="s">
        <v>10162</v>
      </c>
      <c r="D6304" s="9" t="s">
        <v>10155</v>
      </c>
      <c r="E6304" s="10" t="n">
        <v>8</v>
      </c>
      <c r="F6304" s="10" t="n">
        <v>40008.19</v>
      </c>
      <c r="G6304" s="10" t="n">
        <v>40</v>
      </c>
      <c r="H6304" s="10" t="n">
        <v>22242.53</v>
      </c>
    </row>
    <row r="6305" customFormat="false" ht="15" hidden="false" customHeight="false" outlineLevel="0" collapsed="false">
      <c r="A6305" s="9" t="s">
        <v>16453</v>
      </c>
      <c r="B6305" s="9" t="s">
        <v>74</v>
      </c>
      <c r="C6305" s="9" t="s">
        <v>10164</v>
      </c>
      <c r="D6305" s="9" t="s">
        <v>10155</v>
      </c>
      <c r="E6305" s="10" t="n">
        <v>6</v>
      </c>
      <c r="F6305" s="10" t="n">
        <v>29115.9</v>
      </c>
      <c r="G6305" s="10" t="n">
        <v>33</v>
      </c>
      <c r="H6305" s="10" t="n">
        <v>16186.97</v>
      </c>
    </row>
    <row r="6306" customFormat="false" ht="15" hidden="false" customHeight="false" outlineLevel="0" collapsed="false">
      <c r="A6306" s="9" t="s">
        <v>16454</v>
      </c>
      <c r="B6306" s="9" t="s">
        <v>79</v>
      </c>
      <c r="C6306" s="9" t="s">
        <v>10163</v>
      </c>
      <c r="D6306" s="9" t="s">
        <v>10156</v>
      </c>
      <c r="E6306" s="10" t="n">
        <v>2</v>
      </c>
      <c r="F6306" s="10" t="n">
        <v>5878.26</v>
      </c>
      <c r="G6306" s="10" t="n">
        <v>31</v>
      </c>
      <c r="H6306" s="10" t="n">
        <v>3268.02</v>
      </c>
    </row>
    <row r="6307" customFormat="false" ht="15" hidden="false" customHeight="false" outlineLevel="0" collapsed="false">
      <c r="A6307" s="9" t="s">
        <v>16455</v>
      </c>
      <c r="B6307" s="9" t="s">
        <v>76</v>
      </c>
      <c r="C6307" s="9" t="s">
        <v>10161</v>
      </c>
      <c r="D6307" s="9" t="s">
        <v>10156</v>
      </c>
      <c r="E6307" s="10" t="n">
        <v>2</v>
      </c>
      <c r="F6307" s="10" t="n">
        <v>4886.25</v>
      </c>
      <c r="G6307" s="10" t="n">
        <v>50</v>
      </c>
      <c r="H6307" s="10" t="n">
        <v>2716.51</v>
      </c>
    </row>
    <row r="6308" customFormat="false" ht="15" hidden="false" customHeight="false" outlineLevel="0" collapsed="false">
      <c r="A6308" s="9" t="s">
        <v>16456</v>
      </c>
      <c r="B6308" s="9" t="s">
        <v>62</v>
      </c>
      <c r="C6308" s="9" t="s">
        <v>10161</v>
      </c>
      <c r="D6308" s="9" t="s">
        <v>10156</v>
      </c>
      <c r="E6308" s="10" t="n">
        <v>1</v>
      </c>
      <c r="F6308" s="10" t="n">
        <v>14879</v>
      </c>
      <c r="G6308" s="10" t="n">
        <v>344</v>
      </c>
      <c r="H6308" s="10" t="n">
        <v>8271.97</v>
      </c>
    </row>
    <row r="6309" customFormat="false" ht="15" hidden="false" customHeight="false" outlineLevel="0" collapsed="false">
      <c r="A6309" s="9" t="s">
        <v>16457</v>
      </c>
      <c r="B6309" s="9" t="s">
        <v>69</v>
      </c>
      <c r="C6309" s="9" t="s">
        <v>10161</v>
      </c>
      <c r="D6309" s="9" t="s">
        <v>10155</v>
      </c>
      <c r="E6309" s="10" t="n">
        <v>3</v>
      </c>
      <c r="F6309" s="10" t="n">
        <v>23580.7</v>
      </c>
      <c r="G6309" s="10" t="n">
        <v>80</v>
      </c>
      <c r="H6309" s="10" t="n">
        <v>13109.68</v>
      </c>
    </row>
    <row r="6310" customFormat="false" ht="15" hidden="false" customHeight="false" outlineLevel="0" collapsed="false">
      <c r="A6310" s="9" t="s">
        <v>16458</v>
      </c>
      <c r="B6310" s="9" t="s">
        <v>79</v>
      </c>
      <c r="C6310" s="9" t="s">
        <v>10161</v>
      </c>
      <c r="D6310" s="9" t="s">
        <v>10155</v>
      </c>
      <c r="E6310" s="10" t="n">
        <v>4</v>
      </c>
      <c r="F6310" s="10" t="n">
        <v>55796.49</v>
      </c>
      <c r="G6310" s="10" t="n">
        <v>24</v>
      </c>
      <c r="H6310" s="10" t="n">
        <v>31020.03</v>
      </c>
    </row>
    <row r="6311" customFormat="false" ht="15" hidden="false" customHeight="false" outlineLevel="0" collapsed="false">
      <c r="A6311" s="9" t="s">
        <v>16459</v>
      </c>
      <c r="B6311" s="9" t="s">
        <v>71</v>
      </c>
      <c r="C6311" s="9" t="s">
        <v>10161</v>
      </c>
      <c r="D6311" s="9" t="s">
        <v>10155</v>
      </c>
      <c r="E6311" s="10" t="n">
        <v>6</v>
      </c>
      <c r="F6311" s="10" t="n">
        <v>69151.35</v>
      </c>
      <c r="G6311" s="10" t="n">
        <v>69</v>
      </c>
      <c r="H6311" s="10" t="n">
        <v>38444.65</v>
      </c>
    </row>
    <row r="6312" customFormat="false" ht="15" hidden="false" customHeight="false" outlineLevel="0" collapsed="false">
      <c r="A6312" s="9" t="s">
        <v>16460</v>
      </c>
      <c r="B6312" s="9" t="s">
        <v>61</v>
      </c>
      <c r="C6312" s="9" t="s">
        <v>10161</v>
      </c>
      <c r="D6312" s="9" t="s">
        <v>10156</v>
      </c>
      <c r="E6312" s="10" t="n">
        <v>2</v>
      </c>
      <c r="F6312" s="10" t="n">
        <v>2397.5</v>
      </c>
      <c r="G6312" s="10" t="n">
        <v>78</v>
      </c>
      <c r="H6312" s="10" t="n">
        <v>1332.89</v>
      </c>
    </row>
    <row r="6313" customFormat="false" ht="15" hidden="false" customHeight="false" outlineLevel="0" collapsed="false">
      <c r="A6313" s="9" t="s">
        <v>16461</v>
      </c>
      <c r="B6313" s="9" t="s">
        <v>67</v>
      </c>
      <c r="C6313" s="9" t="s">
        <v>10161</v>
      </c>
      <c r="D6313" s="9" t="s">
        <v>10155</v>
      </c>
      <c r="E6313" s="10" t="n">
        <v>9</v>
      </c>
      <c r="F6313" s="10" t="n">
        <v>63612.35</v>
      </c>
      <c r="G6313" s="10" t="n">
        <v>6</v>
      </c>
      <c r="H6313" s="10" t="n">
        <v>35365.25</v>
      </c>
    </row>
    <row r="6314" customFormat="false" ht="15" hidden="false" customHeight="false" outlineLevel="0" collapsed="false">
      <c r="A6314" s="9" t="s">
        <v>16462</v>
      </c>
      <c r="B6314" s="9" t="s">
        <v>68</v>
      </c>
      <c r="C6314" s="9" t="s">
        <v>10161</v>
      </c>
      <c r="D6314" s="9" t="s">
        <v>10155</v>
      </c>
      <c r="E6314" s="10" t="n">
        <v>6</v>
      </c>
      <c r="F6314" s="10" t="n">
        <v>14044.17</v>
      </c>
      <c r="G6314" s="10" t="n">
        <v>74</v>
      </c>
      <c r="H6314" s="10" t="n">
        <v>7807.85</v>
      </c>
    </row>
    <row r="6315" customFormat="false" ht="15" hidden="false" customHeight="false" outlineLevel="0" collapsed="false">
      <c r="A6315" s="9" t="s">
        <v>16463</v>
      </c>
      <c r="B6315" s="9" t="s">
        <v>77</v>
      </c>
      <c r="C6315" s="9" t="s">
        <v>10164</v>
      </c>
      <c r="D6315" s="9" t="s">
        <v>10155</v>
      </c>
      <c r="E6315" s="10" t="n">
        <v>10</v>
      </c>
      <c r="F6315" s="10" t="n">
        <v>37619.22</v>
      </c>
      <c r="G6315" s="10" t="n">
        <v>5</v>
      </c>
      <c r="H6315" s="10" t="n">
        <v>20914.38</v>
      </c>
    </row>
    <row r="6316" customFormat="false" ht="15" hidden="false" customHeight="false" outlineLevel="0" collapsed="false">
      <c r="A6316" s="9" t="s">
        <v>16464</v>
      </c>
      <c r="B6316" s="9" t="s">
        <v>63</v>
      </c>
      <c r="C6316" s="9" t="s">
        <v>10161</v>
      </c>
      <c r="D6316" s="9" t="s">
        <v>10156</v>
      </c>
      <c r="E6316" s="10" t="n">
        <v>2</v>
      </c>
      <c r="F6316" s="10" t="n">
        <v>3056.55</v>
      </c>
      <c r="G6316" s="10" t="n">
        <v>37</v>
      </c>
      <c r="H6316" s="10" t="n">
        <v>1699.29</v>
      </c>
    </row>
    <row r="6317" customFormat="false" ht="15" hidden="false" customHeight="false" outlineLevel="0" collapsed="false">
      <c r="A6317" s="9" t="s">
        <v>16465</v>
      </c>
      <c r="B6317" s="9" t="s">
        <v>71</v>
      </c>
      <c r="C6317" s="9" t="s">
        <v>10161</v>
      </c>
      <c r="D6317" s="9" t="s">
        <v>10157</v>
      </c>
      <c r="E6317" s="10" t="n">
        <v>2</v>
      </c>
      <c r="F6317" s="10" t="n">
        <v>11726.64</v>
      </c>
      <c r="G6317" s="10" t="n">
        <v>167</v>
      </c>
      <c r="H6317" s="10" t="n">
        <v>6519.42</v>
      </c>
    </row>
    <row r="6318" customFormat="false" ht="15" hidden="false" customHeight="false" outlineLevel="0" collapsed="false">
      <c r="A6318" s="9" t="s">
        <v>16466</v>
      </c>
      <c r="B6318" s="9" t="s">
        <v>73</v>
      </c>
      <c r="C6318" s="9" t="s">
        <v>10163</v>
      </c>
      <c r="D6318" s="9" t="s">
        <v>10155</v>
      </c>
      <c r="E6318" s="10" t="n">
        <v>17</v>
      </c>
      <c r="F6318" s="10" t="n">
        <v>49575.94</v>
      </c>
      <c r="G6318" s="10" t="n">
        <v>0</v>
      </c>
      <c r="H6318" s="10" t="n">
        <v>27561.71</v>
      </c>
    </row>
    <row r="6319" customFormat="false" ht="15" hidden="false" customHeight="false" outlineLevel="0" collapsed="false">
      <c r="A6319" s="9" t="s">
        <v>16467</v>
      </c>
      <c r="B6319" s="9" t="s">
        <v>79</v>
      </c>
      <c r="C6319" s="9" t="s">
        <v>10164</v>
      </c>
      <c r="D6319" s="9" t="s">
        <v>10155</v>
      </c>
      <c r="E6319" s="10" t="n">
        <v>12</v>
      </c>
      <c r="F6319" s="10" t="n">
        <v>32432.55</v>
      </c>
      <c r="G6319" s="10" t="n">
        <v>25</v>
      </c>
      <c r="H6319" s="10" t="n">
        <v>18030.86</v>
      </c>
    </row>
    <row r="6320" customFormat="false" ht="15" hidden="false" customHeight="false" outlineLevel="0" collapsed="false">
      <c r="A6320" s="9" t="s">
        <v>16468</v>
      </c>
      <c r="B6320" s="9" t="s">
        <v>77</v>
      </c>
      <c r="C6320" s="9" t="s">
        <v>10161</v>
      </c>
      <c r="D6320" s="9" t="s">
        <v>10156</v>
      </c>
      <c r="E6320" s="10" t="n">
        <v>2</v>
      </c>
      <c r="F6320" s="10" t="n">
        <v>4156.55</v>
      </c>
      <c r="G6320" s="10" t="n">
        <v>0</v>
      </c>
      <c r="H6320" s="10" t="n">
        <v>2310.83</v>
      </c>
    </row>
    <row r="6321" customFormat="false" ht="15" hidden="false" customHeight="false" outlineLevel="0" collapsed="false">
      <c r="A6321" s="9" t="s">
        <v>16469</v>
      </c>
      <c r="B6321" s="9" t="s">
        <v>62</v>
      </c>
      <c r="C6321" s="9" t="s">
        <v>10164</v>
      </c>
      <c r="D6321" s="9" t="s">
        <v>10155</v>
      </c>
      <c r="E6321" s="10" t="n">
        <v>6</v>
      </c>
      <c r="F6321" s="10" t="n">
        <v>62022.38</v>
      </c>
      <c r="G6321" s="10" t="n">
        <v>11</v>
      </c>
      <c r="H6321" s="10" t="n">
        <v>34481.3</v>
      </c>
    </row>
    <row r="6322" customFormat="false" ht="15" hidden="false" customHeight="false" outlineLevel="0" collapsed="false">
      <c r="A6322" s="9" t="s">
        <v>16470</v>
      </c>
      <c r="B6322" s="9" t="s">
        <v>62</v>
      </c>
      <c r="C6322" s="9" t="s">
        <v>10163</v>
      </c>
      <c r="D6322" s="9" t="s">
        <v>10155</v>
      </c>
      <c r="E6322" s="10" t="n">
        <v>4</v>
      </c>
      <c r="F6322" s="10" t="n">
        <v>27438.67</v>
      </c>
      <c r="G6322" s="10" t="n">
        <v>63</v>
      </c>
      <c r="H6322" s="10" t="n">
        <v>15254.51</v>
      </c>
    </row>
    <row r="6323" customFormat="false" ht="15" hidden="false" customHeight="false" outlineLevel="0" collapsed="false">
      <c r="A6323" s="9" t="s">
        <v>16471</v>
      </c>
      <c r="B6323" s="9" t="s">
        <v>64</v>
      </c>
      <c r="C6323" s="9" t="s">
        <v>10161</v>
      </c>
      <c r="D6323" s="9" t="s">
        <v>10155</v>
      </c>
      <c r="E6323" s="10" t="n">
        <v>7</v>
      </c>
      <c r="F6323" s="10" t="n">
        <v>42933.61</v>
      </c>
      <c r="G6323" s="10" t="n">
        <v>67</v>
      </c>
      <c r="H6323" s="10" t="n">
        <v>23868.91</v>
      </c>
    </row>
    <row r="6324" customFormat="false" ht="15" hidden="false" customHeight="false" outlineLevel="0" collapsed="false">
      <c r="A6324" s="9" t="s">
        <v>16472</v>
      </c>
      <c r="B6324" s="9" t="s">
        <v>68</v>
      </c>
      <c r="C6324" s="9" t="s">
        <v>10161</v>
      </c>
      <c r="D6324" s="9" t="s">
        <v>10156</v>
      </c>
      <c r="E6324" s="10" t="n">
        <v>1</v>
      </c>
      <c r="F6324" s="10" t="n">
        <v>33631.14</v>
      </c>
      <c r="G6324" s="10" t="n">
        <v>81</v>
      </c>
      <c r="H6324" s="10" t="n">
        <v>18697.21</v>
      </c>
    </row>
    <row r="6325" customFormat="false" ht="15" hidden="false" customHeight="false" outlineLevel="0" collapsed="false">
      <c r="A6325" s="9" t="s">
        <v>16473</v>
      </c>
      <c r="B6325" s="9" t="s">
        <v>74</v>
      </c>
      <c r="C6325" s="9" t="s">
        <v>10161</v>
      </c>
      <c r="D6325" s="9" t="s">
        <v>10156</v>
      </c>
      <c r="E6325" s="10" t="n">
        <v>1</v>
      </c>
      <c r="F6325" s="10" t="n">
        <v>3438.1</v>
      </c>
      <c r="G6325" s="10" t="n">
        <v>110</v>
      </c>
      <c r="H6325" s="10" t="n">
        <v>1911.41</v>
      </c>
    </row>
    <row r="6326" customFormat="false" ht="15" hidden="false" customHeight="false" outlineLevel="0" collapsed="false">
      <c r="A6326" s="9" t="s">
        <v>16474</v>
      </c>
      <c r="B6326" s="9" t="s">
        <v>71</v>
      </c>
      <c r="C6326" s="9" t="s">
        <v>10163</v>
      </c>
      <c r="D6326" s="9" t="s">
        <v>10156</v>
      </c>
      <c r="E6326" s="10" t="n">
        <v>2</v>
      </c>
      <c r="F6326" s="10" t="n">
        <v>2073.3</v>
      </c>
      <c r="G6326" s="10" t="n">
        <v>33</v>
      </c>
      <c r="H6326" s="10" t="n">
        <v>1152.65</v>
      </c>
    </row>
    <row r="6327" customFormat="false" ht="15" hidden="false" customHeight="false" outlineLevel="0" collapsed="false">
      <c r="A6327" s="9" t="s">
        <v>16475</v>
      </c>
      <c r="B6327" s="9" t="s">
        <v>65</v>
      </c>
      <c r="C6327" s="9" t="s">
        <v>10162</v>
      </c>
      <c r="D6327" s="9" t="s">
        <v>10155</v>
      </c>
      <c r="E6327" s="10" t="n">
        <v>3</v>
      </c>
      <c r="F6327" s="10" t="n">
        <v>3472.35</v>
      </c>
      <c r="G6327" s="10" t="n">
        <v>86</v>
      </c>
      <c r="H6327" s="10" t="n">
        <v>1930.45</v>
      </c>
    </row>
    <row r="6328" customFormat="false" ht="15" hidden="false" customHeight="false" outlineLevel="0" collapsed="false">
      <c r="A6328" s="9" t="s">
        <v>16476</v>
      </c>
      <c r="B6328" s="9" t="s">
        <v>68</v>
      </c>
      <c r="C6328" s="9" t="s">
        <v>10163</v>
      </c>
      <c r="D6328" s="9" t="s">
        <v>10157</v>
      </c>
      <c r="E6328" s="10" t="n">
        <v>2</v>
      </c>
      <c r="F6328" s="10" t="n">
        <v>17696.65</v>
      </c>
      <c r="G6328" s="10" t="n">
        <v>164</v>
      </c>
      <c r="H6328" s="10" t="n">
        <v>9838.44</v>
      </c>
    </row>
    <row r="6329" customFormat="false" ht="15" hidden="false" customHeight="false" outlineLevel="0" collapsed="false">
      <c r="A6329" s="9" t="s">
        <v>16477</v>
      </c>
      <c r="B6329" s="9" t="s">
        <v>77</v>
      </c>
      <c r="C6329" s="9" t="s">
        <v>10162</v>
      </c>
      <c r="D6329" s="9" t="s">
        <v>10156</v>
      </c>
      <c r="E6329" s="10" t="n">
        <v>1</v>
      </c>
      <c r="F6329" s="10" t="n">
        <v>4282.3</v>
      </c>
      <c r="G6329" s="10" t="n">
        <v>34</v>
      </c>
      <c r="H6329" s="10" t="n">
        <v>2380.74</v>
      </c>
    </row>
    <row r="6330" customFormat="false" ht="15" hidden="false" customHeight="false" outlineLevel="0" collapsed="false">
      <c r="A6330" s="9" t="s">
        <v>16478</v>
      </c>
      <c r="B6330" s="9" t="s">
        <v>62</v>
      </c>
      <c r="C6330" s="9" t="s">
        <v>10164</v>
      </c>
      <c r="D6330" s="9" t="s">
        <v>10155</v>
      </c>
      <c r="E6330" s="10" t="n">
        <v>12</v>
      </c>
      <c r="F6330" s="10" t="n">
        <v>69296.9</v>
      </c>
      <c r="G6330" s="10" t="n">
        <v>24</v>
      </c>
      <c r="H6330" s="10" t="n">
        <v>38525.57</v>
      </c>
    </row>
    <row r="6331" customFormat="false" ht="15" hidden="false" customHeight="false" outlineLevel="0" collapsed="false">
      <c r="A6331" s="9" t="s">
        <v>16479</v>
      </c>
      <c r="B6331" s="9" t="s">
        <v>73</v>
      </c>
      <c r="C6331" s="9" t="s">
        <v>10161</v>
      </c>
      <c r="D6331" s="9" t="s">
        <v>10155</v>
      </c>
      <c r="E6331" s="10" t="n">
        <v>3</v>
      </c>
      <c r="F6331" s="10" t="n">
        <v>19831.19</v>
      </c>
      <c r="G6331" s="10" t="n">
        <v>52</v>
      </c>
      <c r="H6331" s="10" t="n">
        <v>11025.14</v>
      </c>
    </row>
    <row r="6332" customFormat="false" ht="15" hidden="false" customHeight="false" outlineLevel="0" collapsed="false">
      <c r="A6332" s="9" t="s">
        <v>16480</v>
      </c>
      <c r="B6332" s="9" t="s">
        <v>71</v>
      </c>
      <c r="C6332" s="9" t="s">
        <v>10161</v>
      </c>
      <c r="D6332" s="9" t="s">
        <v>10154</v>
      </c>
      <c r="E6332" s="10" t="n">
        <v>17</v>
      </c>
      <c r="F6332" s="10" t="n">
        <v>83093.85</v>
      </c>
      <c r="G6332" s="10" t="n">
        <v>2</v>
      </c>
      <c r="H6332" s="10" t="n">
        <v>46195.98</v>
      </c>
    </row>
    <row r="6333" customFormat="false" ht="15" hidden="false" customHeight="false" outlineLevel="0" collapsed="false">
      <c r="A6333" s="9" t="s">
        <v>16481</v>
      </c>
      <c r="B6333" s="9" t="s">
        <v>62</v>
      </c>
      <c r="C6333" s="9" t="s">
        <v>10162</v>
      </c>
      <c r="D6333" s="9" t="s">
        <v>10154</v>
      </c>
      <c r="E6333" s="10" t="n">
        <v>5</v>
      </c>
      <c r="F6333" s="10" t="n">
        <v>100590.83</v>
      </c>
      <c r="G6333" s="10" t="n">
        <v>58</v>
      </c>
      <c r="H6333" s="10" t="n">
        <v>55923.41</v>
      </c>
    </row>
    <row r="6334" customFormat="false" ht="15" hidden="false" customHeight="false" outlineLevel="0" collapsed="false">
      <c r="A6334" s="9" t="s">
        <v>16482</v>
      </c>
      <c r="B6334" s="9" t="s">
        <v>68</v>
      </c>
      <c r="C6334" s="9" t="s">
        <v>10161</v>
      </c>
      <c r="D6334" s="9" t="s">
        <v>10154</v>
      </c>
      <c r="E6334" s="10" t="n">
        <v>8</v>
      </c>
      <c r="F6334" s="10" t="n">
        <v>87250.92</v>
      </c>
      <c r="G6334" s="10" t="n">
        <v>64</v>
      </c>
      <c r="H6334" s="10" t="n">
        <v>48507.1</v>
      </c>
    </row>
    <row r="6335" customFormat="false" ht="15" hidden="false" customHeight="false" outlineLevel="0" collapsed="false">
      <c r="A6335" s="9" t="s">
        <v>16483</v>
      </c>
      <c r="B6335" s="9" t="s">
        <v>65</v>
      </c>
      <c r="C6335" s="9" t="s">
        <v>10161</v>
      </c>
      <c r="D6335" s="9" t="s">
        <v>10157</v>
      </c>
      <c r="E6335" s="10" t="n">
        <v>5</v>
      </c>
      <c r="F6335" s="10" t="n">
        <v>67274.43</v>
      </c>
      <c r="G6335" s="10" t="n">
        <v>163</v>
      </c>
      <c r="H6335" s="10" t="n">
        <v>37401.18</v>
      </c>
    </row>
    <row r="6336" customFormat="false" ht="15" hidden="false" customHeight="false" outlineLevel="0" collapsed="false">
      <c r="A6336" s="9" t="s">
        <v>16484</v>
      </c>
      <c r="B6336" s="9" t="s">
        <v>71</v>
      </c>
      <c r="C6336" s="9" t="s">
        <v>10161</v>
      </c>
      <c r="D6336" s="9" t="s">
        <v>10155</v>
      </c>
      <c r="E6336" s="10" t="n">
        <v>3</v>
      </c>
      <c r="F6336" s="10" t="n">
        <v>7933.47</v>
      </c>
      <c r="G6336" s="10" t="n">
        <v>116</v>
      </c>
      <c r="H6336" s="10" t="n">
        <v>4410.61</v>
      </c>
    </row>
    <row r="6337" customFormat="false" ht="15" hidden="false" customHeight="false" outlineLevel="0" collapsed="false">
      <c r="A6337" s="9" t="s">
        <v>16485</v>
      </c>
      <c r="B6337" s="9" t="s">
        <v>77</v>
      </c>
      <c r="C6337" s="9" t="s">
        <v>10161</v>
      </c>
      <c r="D6337" s="9" t="s">
        <v>10156</v>
      </c>
      <c r="E6337" s="10" t="n">
        <v>1</v>
      </c>
      <c r="F6337" s="10" t="n">
        <v>1720.1</v>
      </c>
      <c r="G6337" s="10" t="n">
        <v>15</v>
      </c>
      <c r="H6337" s="10" t="n">
        <v>956.29</v>
      </c>
    </row>
    <row r="6338" customFormat="false" ht="15" hidden="false" customHeight="false" outlineLevel="0" collapsed="false">
      <c r="A6338" s="9" t="s">
        <v>16486</v>
      </c>
      <c r="B6338" s="9" t="s">
        <v>62</v>
      </c>
      <c r="C6338" s="9" t="s">
        <v>10163</v>
      </c>
      <c r="D6338" s="9" t="s">
        <v>10155</v>
      </c>
      <c r="E6338" s="10" t="n">
        <v>5</v>
      </c>
      <c r="F6338" s="10" t="n">
        <v>16578.76</v>
      </c>
      <c r="G6338" s="10" t="n">
        <v>17</v>
      </c>
      <c r="H6338" s="10" t="n">
        <v>9216.95</v>
      </c>
    </row>
    <row r="6339" customFormat="false" ht="15" hidden="false" customHeight="false" outlineLevel="0" collapsed="false">
      <c r="A6339" s="9" t="s">
        <v>16487</v>
      </c>
      <c r="B6339" s="9" t="s">
        <v>63</v>
      </c>
      <c r="C6339" s="9" t="s">
        <v>10163</v>
      </c>
      <c r="D6339" s="9" t="s">
        <v>10155</v>
      </c>
      <c r="E6339" s="10" t="n">
        <v>4</v>
      </c>
      <c r="F6339" s="10" t="n">
        <v>16311.95</v>
      </c>
      <c r="G6339" s="10" t="n">
        <v>38</v>
      </c>
      <c r="H6339" s="10" t="n">
        <v>9068.62</v>
      </c>
    </row>
    <row r="6340" customFormat="false" ht="15" hidden="false" customHeight="false" outlineLevel="0" collapsed="false">
      <c r="A6340" s="9" t="s">
        <v>16488</v>
      </c>
      <c r="B6340" s="9" t="s">
        <v>68</v>
      </c>
      <c r="C6340" s="9" t="s">
        <v>10161</v>
      </c>
      <c r="D6340" s="9" t="s">
        <v>10154</v>
      </c>
      <c r="E6340" s="10" t="n">
        <v>5</v>
      </c>
      <c r="F6340" s="10" t="n">
        <v>92115.73</v>
      </c>
      <c r="G6340" s="10" t="n">
        <v>34</v>
      </c>
      <c r="H6340" s="10" t="n">
        <v>51211.68</v>
      </c>
    </row>
    <row r="6341" customFormat="false" ht="15" hidden="false" customHeight="false" outlineLevel="0" collapsed="false">
      <c r="A6341" s="9" t="s">
        <v>16489</v>
      </c>
      <c r="B6341" s="9" t="s">
        <v>71</v>
      </c>
      <c r="C6341" s="9" t="s">
        <v>10162</v>
      </c>
      <c r="D6341" s="9" t="s">
        <v>10156</v>
      </c>
      <c r="E6341" s="10" t="n">
        <v>2</v>
      </c>
      <c r="F6341" s="10" t="n">
        <v>13409.25</v>
      </c>
      <c r="G6341" s="10" t="n">
        <v>64</v>
      </c>
      <c r="H6341" s="10" t="n">
        <v>7454.86</v>
      </c>
    </row>
    <row r="6342" customFormat="false" ht="15" hidden="false" customHeight="false" outlineLevel="0" collapsed="false">
      <c r="A6342" s="9" t="s">
        <v>16490</v>
      </c>
      <c r="B6342" s="9" t="s">
        <v>77</v>
      </c>
      <c r="C6342" s="9" t="s">
        <v>10161</v>
      </c>
      <c r="D6342" s="9" t="s">
        <v>10155</v>
      </c>
      <c r="E6342" s="10" t="n">
        <v>6</v>
      </c>
      <c r="F6342" s="10" t="n">
        <v>48484.32</v>
      </c>
      <c r="G6342" s="10" t="n">
        <v>30</v>
      </c>
      <c r="H6342" s="10" t="n">
        <v>26954.83</v>
      </c>
    </row>
    <row r="6343" customFormat="false" ht="15" hidden="false" customHeight="false" outlineLevel="0" collapsed="false">
      <c r="A6343" s="9" t="s">
        <v>16491</v>
      </c>
      <c r="B6343" s="9" t="s">
        <v>68</v>
      </c>
      <c r="C6343" s="9" t="s">
        <v>10162</v>
      </c>
      <c r="D6343" s="9" t="s">
        <v>10155</v>
      </c>
      <c r="E6343" s="10" t="n">
        <v>4</v>
      </c>
      <c r="F6343" s="10" t="n">
        <v>11830.69</v>
      </c>
      <c r="G6343" s="10" t="n">
        <v>13</v>
      </c>
      <c r="H6343" s="10" t="n">
        <v>6577.27</v>
      </c>
    </row>
    <row r="6344" customFormat="false" ht="15" hidden="false" customHeight="false" outlineLevel="0" collapsed="false">
      <c r="A6344" s="9" t="s">
        <v>16492</v>
      </c>
      <c r="B6344" s="9" t="s">
        <v>64</v>
      </c>
      <c r="C6344" s="9" t="s">
        <v>10161</v>
      </c>
      <c r="D6344" s="9" t="s">
        <v>10156</v>
      </c>
      <c r="E6344" s="10" t="n">
        <v>2</v>
      </c>
      <c r="F6344" s="10" t="n">
        <v>2323.9</v>
      </c>
      <c r="G6344" s="10" t="n">
        <v>82</v>
      </c>
      <c r="H6344" s="10" t="n">
        <v>1291.97</v>
      </c>
    </row>
    <row r="6345" customFormat="false" ht="15" hidden="false" customHeight="false" outlineLevel="0" collapsed="false">
      <c r="A6345" s="9" t="s">
        <v>16493</v>
      </c>
      <c r="B6345" s="9" t="s">
        <v>65</v>
      </c>
      <c r="C6345" s="9" t="s">
        <v>10163</v>
      </c>
      <c r="D6345" s="9" t="s">
        <v>10157</v>
      </c>
      <c r="E6345" s="10" t="n">
        <v>6</v>
      </c>
      <c r="F6345" s="10" t="n">
        <v>29736.03</v>
      </c>
      <c r="G6345" s="10" t="n">
        <v>179</v>
      </c>
      <c r="H6345" s="10" t="n">
        <v>16531.73</v>
      </c>
    </row>
    <row r="6346" customFormat="false" ht="15" hidden="false" customHeight="false" outlineLevel="0" collapsed="false">
      <c r="A6346" s="9" t="s">
        <v>16494</v>
      </c>
      <c r="B6346" s="9" t="s">
        <v>73</v>
      </c>
      <c r="C6346" s="9" t="s">
        <v>10162</v>
      </c>
      <c r="D6346" s="9" t="s">
        <v>10155</v>
      </c>
      <c r="E6346" s="10" t="n">
        <v>4</v>
      </c>
      <c r="F6346" s="10" t="n">
        <v>24882.91</v>
      </c>
      <c r="G6346" s="10" t="n">
        <v>3</v>
      </c>
      <c r="H6346" s="10" t="n">
        <v>13833.64</v>
      </c>
    </row>
    <row r="6347" customFormat="false" ht="15" hidden="false" customHeight="false" outlineLevel="0" collapsed="false">
      <c r="A6347" s="9" t="s">
        <v>16495</v>
      </c>
      <c r="B6347" s="9" t="s">
        <v>62</v>
      </c>
      <c r="C6347" s="9" t="s">
        <v>10161</v>
      </c>
      <c r="D6347" s="9" t="s">
        <v>10154</v>
      </c>
      <c r="E6347" s="10" t="n">
        <v>9</v>
      </c>
      <c r="F6347" s="10" t="n">
        <v>88814.75</v>
      </c>
      <c r="G6347" s="10" t="n">
        <v>17</v>
      </c>
      <c r="H6347" s="10" t="n">
        <v>49376.51</v>
      </c>
    </row>
    <row r="6348" customFormat="false" ht="15" hidden="false" customHeight="false" outlineLevel="0" collapsed="false">
      <c r="A6348" s="9" t="s">
        <v>16496</v>
      </c>
      <c r="B6348" s="9" t="s">
        <v>62</v>
      </c>
      <c r="C6348" s="9" t="s">
        <v>10161</v>
      </c>
      <c r="D6348" s="9" t="s">
        <v>10156</v>
      </c>
      <c r="E6348" s="10" t="n">
        <v>1</v>
      </c>
      <c r="F6348" s="10" t="n">
        <v>129</v>
      </c>
      <c r="G6348" s="10" t="n">
        <v>261</v>
      </c>
      <c r="H6348" s="10" t="n">
        <v>71.72</v>
      </c>
    </row>
    <row r="6349" customFormat="false" ht="15" hidden="false" customHeight="false" outlineLevel="0" collapsed="false">
      <c r="A6349" s="9" t="s">
        <v>16497</v>
      </c>
      <c r="B6349" s="9" t="s">
        <v>68</v>
      </c>
      <c r="C6349" s="9" t="s">
        <v>10161</v>
      </c>
      <c r="D6349" s="9" t="s">
        <v>10157</v>
      </c>
      <c r="E6349" s="10" t="n">
        <v>2</v>
      </c>
      <c r="F6349" s="10" t="n">
        <v>758</v>
      </c>
      <c r="G6349" s="10" t="n">
        <v>187</v>
      </c>
      <c r="H6349" s="10" t="n">
        <v>421.41</v>
      </c>
    </row>
    <row r="6350" customFormat="false" ht="15" hidden="false" customHeight="false" outlineLevel="0" collapsed="false">
      <c r="A6350" s="9" t="s">
        <v>16498</v>
      </c>
      <c r="B6350" s="9" t="s">
        <v>76</v>
      </c>
      <c r="C6350" s="9" t="s">
        <v>10163</v>
      </c>
      <c r="D6350" s="9" t="s">
        <v>10156</v>
      </c>
      <c r="E6350" s="10" t="n">
        <v>2</v>
      </c>
      <c r="F6350" s="10" t="n">
        <v>8463.24</v>
      </c>
      <c r="G6350" s="10" t="n">
        <v>10</v>
      </c>
      <c r="H6350" s="10" t="n">
        <v>4705.13</v>
      </c>
    </row>
    <row r="6351" customFormat="false" ht="15" hidden="false" customHeight="false" outlineLevel="0" collapsed="false">
      <c r="A6351" s="9" t="s">
        <v>16499</v>
      </c>
      <c r="B6351" s="9" t="s">
        <v>65</v>
      </c>
      <c r="C6351" s="9" t="s">
        <v>10164</v>
      </c>
      <c r="D6351" s="9" t="s">
        <v>10154</v>
      </c>
      <c r="E6351" s="10" t="n">
        <v>9</v>
      </c>
      <c r="F6351" s="10" t="n">
        <v>117425.58</v>
      </c>
      <c r="G6351" s="10" t="n">
        <v>40</v>
      </c>
      <c r="H6351" s="10" t="n">
        <v>65282.68</v>
      </c>
    </row>
    <row r="6352" customFormat="false" ht="15" hidden="false" customHeight="false" outlineLevel="0" collapsed="false">
      <c r="A6352" s="9" t="s">
        <v>16500</v>
      </c>
      <c r="B6352" s="9" t="s">
        <v>64</v>
      </c>
      <c r="C6352" s="9" t="s">
        <v>10161</v>
      </c>
      <c r="D6352" s="9" t="s">
        <v>10156</v>
      </c>
      <c r="E6352" s="10" t="n">
        <v>1</v>
      </c>
      <c r="F6352" s="10" t="n">
        <v>359.1</v>
      </c>
      <c r="G6352" s="10" t="n">
        <v>14</v>
      </c>
      <c r="H6352" s="10" t="n">
        <v>199.64</v>
      </c>
    </row>
    <row r="6353" customFormat="false" ht="15" hidden="false" customHeight="false" outlineLevel="0" collapsed="false">
      <c r="A6353" s="9" t="s">
        <v>16501</v>
      </c>
      <c r="B6353" s="9" t="s">
        <v>60</v>
      </c>
      <c r="C6353" s="9" t="s">
        <v>10161</v>
      </c>
      <c r="D6353" s="9" t="s">
        <v>10155</v>
      </c>
      <c r="E6353" s="10" t="n">
        <v>3</v>
      </c>
      <c r="F6353" s="10" t="n">
        <v>2820.8</v>
      </c>
      <c r="G6353" s="10" t="n">
        <v>6</v>
      </c>
      <c r="H6353" s="10" t="n">
        <v>1568.22</v>
      </c>
    </row>
    <row r="6354" customFormat="false" ht="15" hidden="false" customHeight="false" outlineLevel="0" collapsed="false">
      <c r="A6354" s="9" t="s">
        <v>16502</v>
      </c>
      <c r="B6354" s="9" t="s">
        <v>77</v>
      </c>
      <c r="C6354" s="9" t="s">
        <v>10164</v>
      </c>
      <c r="D6354" s="9" t="s">
        <v>10155</v>
      </c>
      <c r="E6354" s="10" t="n">
        <v>4</v>
      </c>
      <c r="F6354" s="10" t="n">
        <v>20509.49</v>
      </c>
      <c r="G6354" s="10" t="n">
        <v>70</v>
      </c>
      <c r="H6354" s="10" t="n">
        <v>11402.24</v>
      </c>
    </row>
    <row r="6355" customFormat="false" ht="15" hidden="false" customHeight="false" outlineLevel="0" collapsed="false">
      <c r="A6355" s="9" t="s">
        <v>16503</v>
      </c>
      <c r="B6355" s="9" t="s">
        <v>74</v>
      </c>
      <c r="C6355" s="9" t="s">
        <v>10162</v>
      </c>
      <c r="D6355" s="9" t="s">
        <v>10155</v>
      </c>
      <c r="E6355" s="10" t="n">
        <v>4</v>
      </c>
      <c r="F6355" s="10" t="n">
        <v>15215.56</v>
      </c>
      <c r="G6355" s="10" t="n">
        <v>26</v>
      </c>
      <c r="H6355" s="10" t="n">
        <v>8459.08</v>
      </c>
    </row>
    <row r="6356" customFormat="false" ht="15" hidden="false" customHeight="false" outlineLevel="0" collapsed="false">
      <c r="A6356" s="9" t="s">
        <v>16504</v>
      </c>
      <c r="B6356" s="9" t="s">
        <v>64</v>
      </c>
      <c r="C6356" s="9" t="s">
        <v>10161</v>
      </c>
      <c r="D6356" s="9" t="s">
        <v>10155</v>
      </c>
      <c r="E6356" s="10" t="n">
        <v>4</v>
      </c>
      <c r="F6356" s="10" t="n">
        <v>41237.35</v>
      </c>
      <c r="G6356" s="10" t="n">
        <v>41</v>
      </c>
      <c r="H6356" s="10" t="n">
        <v>22925.88</v>
      </c>
    </row>
    <row r="6357" customFormat="false" ht="15" hidden="false" customHeight="false" outlineLevel="0" collapsed="false">
      <c r="A6357" s="9" t="s">
        <v>16505</v>
      </c>
      <c r="B6357" s="9" t="s">
        <v>75</v>
      </c>
      <c r="C6357" s="9" t="s">
        <v>10162</v>
      </c>
      <c r="D6357" s="9" t="s">
        <v>10155</v>
      </c>
      <c r="E6357" s="10" t="n">
        <v>5</v>
      </c>
      <c r="F6357" s="10" t="n">
        <v>17511.45</v>
      </c>
      <c r="G6357" s="10" t="n">
        <v>12</v>
      </c>
      <c r="H6357" s="10" t="n">
        <v>9735.48</v>
      </c>
    </row>
    <row r="6358" customFormat="false" ht="15" hidden="false" customHeight="false" outlineLevel="0" collapsed="false">
      <c r="A6358" s="9" t="s">
        <v>16506</v>
      </c>
      <c r="B6358" s="9" t="s">
        <v>76</v>
      </c>
      <c r="C6358" s="9" t="s">
        <v>10161</v>
      </c>
      <c r="D6358" s="9" t="s">
        <v>10157</v>
      </c>
      <c r="E6358" s="10" t="n">
        <v>2</v>
      </c>
      <c r="F6358" s="10" t="n">
        <v>6310.7</v>
      </c>
      <c r="G6358" s="10" t="n">
        <v>217</v>
      </c>
      <c r="H6358" s="10" t="n">
        <v>3508.43</v>
      </c>
    </row>
    <row r="6359" customFormat="false" ht="15" hidden="false" customHeight="false" outlineLevel="0" collapsed="false">
      <c r="A6359" s="9" t="s">
        <v>16507</v>
      </c>
      <c r="B6359" s="9" t="s">
        <v>62</v>
      </c>
      <c r="C6359" s="9" t="s">
        <v>10161</v>
      </c>
      <c r="D6359" s="9" t="s">
        <v>10156</v>
      </c>
      <c r="E6359" s="10" t="n">
        <v>1</v>
      </c>
      <c r="F6359" s="10" t="n">
        <v>3245.2</v>
      </c>
      <c r="G6359" s="10" t="n">
        <v>160</v>
      </c>
      <c r="H6359" s="10" t="n">
        <v>1804.17</v>
      </c>
    </row>
    <row r="6360" customFormat="false" ht="15" hidden="false" customHeight="false" outlineLevel="0" collapsed="false">
      <c r="A6360" s="9" t="s">
        <v>16508</v>
      </c>
      <c r="B6360" s="9" t="s">
        <v>68</v>
      </c>
      <c r="C6360" s="9" t="s">
        <v>10162</v>
      </c>
      <c r="D6360" s="9" t="s">
        <v>10156</v>
      </c>
      <c r="E6360" s="10" t="n">
        <v>2</v>
      </c>
      <c r="F6360" s="10" t="n">
        <v>1249.1</v>
      </c>
      <c r="G6360" s="10" t="n">
        <v>70</v>
      </c>
      <c r="H6360" s="10" t="n">
        <v>694.44</v>
      </c>
    </row>
    <row r="6361" customFormat="false" ht="15" hidden="false" customHeight="false" outlineLevel="0" collapsed="false">
      <c r="A6361" s="9" t="s">
        <v>16509</v>
      </c>
      <c r="B6361" s="9" t="s">
        <v>72</v>
      </c>
      <c r="C6361" s="9" t="s">
        <v>10161</v>
      </c>
      <c r="D6361" s="9" t="s">
        <v>10154</v>
      </c>
      <c r="E6361" s="10" t="n">
        <v>30</v>
      </c>
      <c r="F6361" s="10" t="n">
        <v>162820.44</v>
      </c>
      <c r="G6361" s="10" t="n">
        <v>3</v>
      </c>
      <c r="H6361" s="10" t="n">
        <v>90519.93</v>
      </c>
    </row>
    <row r="6362" customFormat="false" ht="15" hidden="false" customHeight="false" outlineLevel="0" collapsed="false">
      <c r="A6362" s="9" t="s">
        <v>16510</v>
      </c>
      <c r="B6362" s="9" t="s">
        <v>70</v>
      </c>
      <c r="C6362" s="9" t="s">
        <v>10161</v>
      </c>
      <c r="D6362" s="9" t="s">
        <v>10157</v>
      </c>
      <c r="E6362" s="10" t="n">
        <v>2</v>
      </c>
      <c r="F6362" s="10" t="n">
        <v>2282.3</v>
      </c>
      <c r="G6362" s="10" t="n">
        <v>125</v>
      </c>
      <c r="H6362" s="10" t="n">
        <v>1268.84</v>
      </c>
    </row>
    <row r="6363" customFormat="false" ht="15" hidden="false" customHeight="false" outlineLevel="0" collapsed="false">
      <c r="A6363" s="9" t="s">
        <v>16511</v>
      </c>
      <c r="B6363" s="9" t="s">
        <v>71</v>
      </c>
      <c r="C6363" s="9" t="s">
        <v>10161</v>
      </c>
      <c r="D6363" s="9" t="s">
        <v>10155</v>
      </c>
      <c r="E6363" s="10" t="n">
        <v>4</v>
      </c>
      <c r="F6363" s="10" t="n">
        <v>61400.45</v>
      </c>
      <c r="G6363" s="10" t="n">
        <v>47</v>
      </c>
      <c r="H6363" s="10" t="n">
        <v>34135.54</v>
      </c>
    </row>
    <row r="6364" customFormat="false" ht="15" hidden="false" customHeight="false" outlineLevel="0" collapsed="false">
      <c r="A6364" s="9" t="s">
        <v>16512</v>
      </c>
      <c r="B6364" s="9" t="s">
        <v>62</v>
      </c>
      <c r="C6364" s="9" t="s">
        <v>10162</v>
      </c>
      <c r="D6364" s="9" t="s">
        <v>10154</v>
      </c>
      <c r="E6364" s="10" t="n">
        <v>13</v>
      </c>
      <c r="F6364" s="10" t="n">
        <v>87293.44</v>
      </c>
      <c r="G6364" s="10" t="n">
        <v>22</v>
      </c>
      <c r="H6364" s="10" t="n">
        <v>48530.74</v>
      </c>
    </row>
    <row r="6365" customFormat="false" ht="15" hidden="false" customHeight="false" outlineLevel="0" collapsed="false">
      <c r="A6365" s="9" t="s">
        <v>16513</v>
      </c>
      <c r="B6365" s="9" t="s">
        <v>73</v>
      </c>
      <c r="C6365" s="9" t="s">
        <v>10161</v>
      </c>
      <c r="D6365" s="9" t="s">
        <v>10155</v>
      </c>
      <c r="E6365" s="10" t="n">
        <v>12</v>
      </c>
      <c r="F6365" s="10" t="n">
        <v>25460.81</v>
      </c>
      <c r="G6365" s="10" t="n">
        <v>12</v>
      </c>
      <c r="H6365" s="10" t="n">
        <v>14154.92</v>
      </c>
    </row>
    <row r="6366" customFormat="false" ht="15" hidden="false" customHeight="false" outlineLevel="0" collapsed="false">
      <c r="A6366" s="9" t="s">
        <v>16514</v>
      </c>
      <c r="B6366" s="9" t="s">
        <v>64</v>
      </c>
      <c r="C6366" s="9" t="s">
        <v>10161</v>
      </c>
      <c r="D6366" s="9" t="s">
        <v>10155</v>
      </c>
      <c r="E6366" s="10" t="n">
        <v>6</v>
      </c>
      <c r="F6366" s="10" t="n">
        <v>23282.3</v>
      </c>
      <c r="G6366" s="10" t="n">
        <v>3</v>
      </c>
      <c r="H6366" s="10" t="n">
        <v>12943.78</v>
      </c>
    </row>
    <row r="6367" customFormat="false" ht="15" hidden="false" customHeight="false" outlineLevel="0" collapsed="false">
      <c r="A6367" s="9" t="s">
        <v>16515</v>
      </c>
      <c r="B6367" s="9" t="s">
        <v>71</v>
      </c>
      <c r="C6367" s="9" t="s">
        <v>10161</v>
      </c>
      <c r="D6367" s="9" t="s">
        <v>10156</v>
      </c>
      <c r="E6367" s="10" t="n">
        <v>1</v>
      </c>
      <c r="F6367" s="10" t="n">
        <v>3140.75</v>
      </c>
      <c r="G6367" s="10" t="n">
        <v>53</v>
      </c>
      <c r="H6367" s="10" t="n">
        <v>1746.1</v>
      </c>
    </row>
    <row r="6368" customFormat="false" ht="15" hidden="false" customHeight="false" outlineLevel="0" collapsed="false">
      <c r="A6368" s="9" t="s">
        <v>16516</v>
      </c>
      <c r="B6368" s="9" t="s">
        <v>73</v>
      </c>
      <c r="C6368" s="9" t="s">
        <v>10161</v>
      </c>
      <c r="D6368" s="9" t="s">
        <v>10155</v>
      </c>
      <c r="E6368" s="10" t="n">
        <v>4</v>
      </c>
      <c r="F6368" s="10" t="n">
        <v>13765.35</v>
      </c>
      <c r="G6368" s="10" t="n">
        <v>77</v>
      </c>
      <c r="H6368" s="10" t="n">
        <v>7652.84</v>
      </c>
    </row>
    <row r="6369" customFormat="false" ht="15" hidden="false" customHeight="false" outlineLevel="0" collapsed="false">
      <c r="A6369" s="9" t="s">
        <v>16517</v>
      </c>
      <c r="B6369" s="9" t="s">
        <v>65</v>
      </c>
      <c r="C6369" s="9" t="s">
        <v>10161</v>
      </c>
      <c r="D6369" s="9" t="s">
        <v>10156</v>
      </c>
      <c r="E6369" s="10" t="n">
        <v>1</v>
      </c>
      <c r="F6369" s="10" t="n">
        <v>18267.15</v>
      </c>
      <c r="G6369" s="10" t="n">
        <v>172</v>
      </c>
      <c r="H6369" s="10" t="n">
        <v>10155.61</v>
      </c>
    </row>
    <row r="6370" customFormat="false" ht="15" hidden="false" customHeight="false" outlineLevel="0" collapsed="false">
      <c r="A6370" s="9" t="s">
        <v>16518</v>
      </c>
      <c r="B6370" s="9" t="s">
        <v>68</v>
      </c>
      <c r="C6370" s="9" t="s">
        <v>10161</v>
      </c>
      <c r="D6370" s="9" t="s">
        <v>10155</v>
      </c>
      <c r="E6370" s="10" t="n">
        <v>3</v>
      </c>
      <c r="F6370" s="10" t="n">
        <v>5357.75</v>
      </c>
      <c r="G6370" s="10" t="n">
        <v>61</v>
      </c>
      <c r="H6370" s="10" t="n">
        <v>2978.64</v>
      </c>
    </row>
    <row r="6371" customFormat="false" ht="15" hidden="false" customHeight="false" outlineLevel="0" collapsed="false">
      <c r="A6371" s="9" t="s">
        <v>16519</v>
      </c>
      <c r="B6371" s="9" t="s">
        <v>65</v>
      </c>
      <c r="C6371" s="9" t="s">
        <v>10161</v>
      </c>
      <c r="D6371" s="9" t="s">
        <v>10154</v>
      </c>
      <c r="E6371" s="10" t="n">
        <v>36</v>
      </c>
      <c r="F6371" s="10" t="n">
        <v>204434.1</v>
      </c>
      <c r="G6371" s="10" t="n">
        <v>4</v>
      </c>
      <c r="H6371" s="10" t="n">
        <v>113655.02</v>
      </c>
    </row>
    <row r="6372" customFormat="false" ht="15" hidden="false" customHeight="false" outlineLevel="0" collapsed="false">
      <c r="A6372" s="9" t="s">
        <v>16520</v>
      </c>
      <c r="B6372" s="9" t="s">
        <v>60</v>
      </c>
      <c r="C6372" s="9" t="s">
        <v>10162</v>
      </c>
      <c r="D6372" s="9" t="s">
        <v>10155</v>
      </c>
      <c r="E6372" s="10" t="n">
        <v>6</v>
      </c>
      <c r="F6372" s="10" t="n">
        <v>11128.05</v>
      </c>
      <c r="G6372" s="10" t="n">
        <v>3</v>
      </c>
      <c r="H6372" s="10" t="n">
        <v>6186.63</v>
      </c>
    </row>
    <row r="6373" customFormat="false" ht="15" hidden="false" customHeight="false" outlineLevel="0" collapsed="false">
      <c r="A6373" s="9" t="s">
        <v>16521</v>
      </c>
      <c r="B6373" s="9" t="s">
        <v>74</v>
      </c>
      <c r="C6373" s="9" t="s">
        <v>10161</v>
      </c>
      <c r="D6373" s="9" t="s">
        <v>10155</v>
      </c>
      <c r="E6373" s="10" t="n">
        <v>3</v>
      </c>
      <c r="F6373" s="10" t="n">
        <v>38040.31</v>
      </c>
      <c r="G6373" s="10" t="n">
        <v>41</v>
      </c>
      <c r="H6373" s="10" t="n">
        <v>21148.49</v>
      </c>
    </row>
    <row r="6374" customFormat="false" ht="15" hidden="false" customHeight="false" outlineLevel="0" collapsed="false">
      <c r="A6374" s="9" t="s">
        <v>16522</v>
      </c>
      <c r="B6374" s="9" t="s">
        <v>65</v>
      </c>
      <c r="C6374" s="9" t="s">
        <v>10161</v>
      </c>
      <c r="D6374" s="9" t="s">
        <v>10155</v>
      </c>
      <c r="E6374" s="10" t="n">
        <v>8</v>
      </c>
      <c r="F6374" s="10" t="n">
        <v>12294.92</v>
      </c>
      <c r="G6374" s="10" t="n">
        <v>100</v>
      </c>
      <c r="H6374" s="10" t="n">
        <v>6835.35</v>
      </c>
    </row>
    <row r="6375" customFormat="false" ht="15" hidden="false" customHeight="false" outlineLevel="0" collapsed="false">
      <c r="A6375" s="9" t="s">
        <v>16523</v>
      </c>
      <c r="B6375" s="9" t="s">
        <v>71</v>
      </c>
      <c r="C6375" s="9" t="s">
        <v>10162</v>
      </c>
      <c r="D6375" s="9" t="s">
        <v>10156</v>
      </c>
      <c r="E6375" s="10" t="n">
        <v>1</v>
      </c>
      <c r="F6375" s="10" t="n">
        <v>386.1</v>
      </c>
      <c r="G6375" s="10" t="n">
        <v>41</v>
      </c>
      <c r="H6375" s="10" t="n">
        <v>214.65</v>
      </c>
    </row>
    <row r="6376" customFormat="false" ht="15" hidden="false" customHeight="false" outlineLevel="0" collapsed="false">
      <c r="A6376" s="9" t="s">
        <v>16524</v>
      </c>
      <c r="B6376" s="9" t="s">
        <v>64</v>
      </c>
      <c r="C6376" s="9" t="s">
        <v>10163</v>
      </c>
      <c r="D6376" s="9" t="s">
        <v>10155</v>
      </c>
      <c r="E6376" s="10" t="n">
        <v>5</v>
      </c>
      <c r="F6376" s="10" t="n">
        <v>4791.98</v>
      </c>
      <c r="G6376" s="10" t="n">
        <v>17</v>
      </c>
      <c r="H6376" s="10" t="n">
        <v>2664.1</v>
      </c>
    </row>
    <row r="6377" customFormat="false" ht="15" hidden="false" customHeight="false" outlineLevel="0" collapsed="false">
      <c r="A6377" s="9" t="s">
        <v>16525</v>
      </c>
      <c r="B6377" s="9" t="s">
        <v>65</v>
      </c>
      <c r="C6377" s="9" t="s">
        <v>10161</v>
      </c>
      <c r="D6377" s="9" t="s">
        <v>10157</v>
      </c>
      <c r="E6377" s="10" t="n">
        <v>2</v>
      </c>
      <c r="F6377" s="10" t="n">
        <v>1760.4</v>
      </c>
      <c r="G6377" s="10" t="n">
        <v>137</v>
      </c>
      <c r="H6377" s="10" t="n">
        <v>978.69</v>
      </c>
    </row>
    <row r="6378" customFormat="false" ht="15" hidden="false" customHeight="false" outlineLevel="0" collapsed="false">
      <c r="A6378" s="9" t="s">
        <v>16526</v>
      </c>
      <c r="B6378" s="9" t="s">
        <v>75</v>
      </c>
      <c r="C6378" s="9" t="s">
        <v>10161</v>
      </c>
      <c r="D6378" s="9" t="s">
        <v>10155</v>
      </c>
      <c r="E6378" s="10" t="n">
        <v>11</v>
      </c>
      <c r="F6378" s="10" t="n">
        <v>59282.52</v>
      </c>
      <c r="G6378" s="10" t="n">
        <v>9</v>
      </c>
      <c r="H6378" s="10" t="n">
        <v>32958.08</v>
      </c>
    </row>
    <row r="6379" customFormat="false" ht="15" hidden="false" customHeight="false" outlineLevel="0" collapsed="false">
      <c r="A6379" s="9" t="s">
        <v>16527</v>
      </c>
      <c r="B6379" s="9" t="s">
        <v>75</v>
      </c>
      <c r="C6379" s="9" t="s">
        <v>10161</v>
      </c>
      <c r="D6379" s="9" t="s">
        <v>10156</v>
      </c>
      <c r="E6379" s="10" t="n">
        <v>1</v>
      </c>
      <c r="F6379" s="10" t="n">
        <v>2973.3</v>
      </c>
      <c r="G6379" s="10" t="n">
        <v>63</v>
      </c>
      <c r="H6379" s="10" t="n">
        <v>1653</v>
      </c>
    </row>
    <row r="6380" customFormat="false" ht="15" hidden="false" customHeight="false" outlineLevel="0" collapsed="false">
      <c r="A6380" s="9" t="s">
        <v>16528</v>
      </c>
      <c r="B6380" s="9" t="s">
        <v>64</v>
      </c>
      <c r="C6380" s="9" t="s">
        <v>10163</v>
      </c>
      <c r="D6380" s="9" t="s">
        <v>10156</v>
      </c>
      <c r="E6380" s="10" t="n">
        <v>2</v>
      </c>
      <c r="F6380" s="10" t="n">
        <v>22577</v>
      </c>
      <c r="G6380" s="10" t="n">
        <v>12</v>
      </c>
      <c r="H6380" s="10" t="n">
        <v>12551.67</v>
      </c>
    </row>
    <row r="6381" customFormat="false" ht="15" hidden="false" customHeight="false" outlineLevel="0" collapsed="false">
      <c r="A6381" s="9" t="s">
        <v>16529</v>
      </c>
      <c r="B6381" s="9" t="s">
        <v>77</v>
      </c>
      <c r="C6381" s="9" t="s">
        <v>10161</v>
      </c>
      <c r="D6381" s="9" t="s">
        <v>10157</v>
      </c>
      <c r="E6381" s="10" t="n">
        <v>3</v>
      </c>
      <c r="F6381" s="10" t="n">
        <v>5423.35</v>
      </c>
      <c r="G6381" s="10" t="n">
        <v>184</v>
      </c>
      <c r="H6381" s="10" t="n">
        <v>3015.11</v>
      </c>
    </row>
    <row r="6382" customFormat="false" ht="15" hidden="false" customHeight="false" outlineLevel="0" collapsed="false">
      <c r="A6382" s="9" t="s">
        <v>16530</v>
      </c>
      <c r="B6382" s="9" t="s">
        <v>73</v>
      </c>
      <c r="C6382" s="9" t="s">
        <v>10161</v>
      </c>
      <c r="D6382" s="9" t="s">
        <v>10154</v>
      </c>
      <c r="E6382" s="10" t="n">
        <v>4</v>
      </c>
      <c r="F6382" s="10" t="n">
        <v>76368.31</v>
      </c>
      <c r="G6382" s="10" t="n">
        <v>85</v>
      </c>
      <c r="H6382" s="10" t="n">
        <v>42456.92</v>
      </c>
    </row>
    <row r="6383" customFormat="false" ht="15" hidden="false" customHeight="false" outlineLevel="0" collapsed="false">
      <c r="A6383" s="9" t="s">
        <v>16531</v>
      </c>
      <c r="B6383" s="9" t="s">
        <v>73</v>
      </c>
      <c r="C6383" s="9" t="s">
        <v>10161</v>
      </c>
      <c r="D6383" s="9" t="s">
        <v>10155</v>
      </c>
      <c r="E6383" s="10" t="n">
        <v>4</v>
      </c>
      <c r="F6383" s="10" t="n">
        <v>28876.7</v>
      </c>
      <c r="G6383" s="10" t="n">
        <v>23</v>
      </c>
      <c r="H6383" s="10" t="n">
        <v>16053.98</v>
      </c>
    </row>
    <row r="6384" customFormat="false" ht="15" hidden="false" customHeight="false" outlineLevel="0" collapsed="false">
      <c r="A6384" s="9" t="s">
        <v>16532</v>
      </c>
      <c r="B6384" s="9" t="s">
        <v>77</v>
      </c>
      <c r="C6384" s="9" t="s">
        <v>10161</v>
      </c>
      <c r="D6384" s="9" t="s">
        <v>10157</v>
      </c>
      <c r="E6384" s="10" t="n">
        <v>7</v>
      </c>
      <c r="F6384" s="10" t="n">
        <v>130573.94</v>
      </c>
      <c r="G6384" s="10" t="n">
        <v>125</v>
      </c>
      <c r="H6384" s="10" t="n">
        <v>72592.5</v>
      </c>
    </row>
    <row r="6385" customFormat="false" ht="15" hidden="false" customHeight="false" outlineLevel="0" collapsed="false">
      <c r="A6385" s="9" t="s">
        <v>16533</v>
      </c>
      <c r="B6385" s="9" t="s">
        <v>78</v>
      </c>
      <c r="C6385" s="9" t="s">
        <v>10161</v>
      </c>
      <c r="D6385" s="9" t="s">
        <v>10156</v>
      </c>
      <c r="E6385" s="10" t="n">
        <v>2</v>
      </c>
      <c r="F6385" s="10" t="n">
        <v>6031.66</v>
      </c>
      <c r="G6385" s="10" t="n">
        <v>96</v>
      </c>
      <c r="H6385" s="10" t="n">
        <v>3353.3</v>
      </c>
    </row>
    <row r="6386" customFormat="false" ht="15" hidden="false" customHeight="false" outlineLevel="0" collapsed="false">
      <c r="A6386" s="9" t="s">
        <v>16534</v>
      </c>
      <c r="B6386" s="9" t="s">
        <v>64</v>
      </c>
      <c r="C6386" s="9" t="s">
        <v>10161</v>
      </c>
      <c r="D6386" s="9" t="s">
        <v>10155</v>
      </c>
      <c r="E6386" s="10" t="n">
        <v>3</v>
      </c>
      <c r="F6386" s="10" t="n">
        <v>5291.8</v>
      </c>
      <c r="G6386" s="10" t="n">
        <v>79</v>
      </c>
      <c r="H6386" s="10" t="n">
        <v>2941.97</v>
      </c>
    </row>
    <row r="6387" customFormat="false" ht="15" hidden="false" customHeight="false" outlineLevel="0" collapsed="false">
      <c r="A6387" s="9" t="s">
        <v>16535</v>
      </c>
      <c r="B6387" s="9" t="s">
        <v>75</v>
      </c>
      <c r="C6387" s="9" t="s">
        <v>10162</v>
      </c>
      <c r="D6387" s="9" t="s">
        <v>10154</v>
      </c>
      <c r="E6387" s="10" t="n">
        <v>13</v>
      </c>
      <c r="F6387" s="10" t="n">
        <v>113024.5</v>
      </c>
      <c r="G6387" s="10" t="n">
        <v>16</v>
      </c>
      <c r="H6387" s="10" t="n">
        <v>62835.9</v>
      </c>
    </row>
    <row r="6388" customFormat="false" ht="15" hidden="false" customHeight="false" outlineLevel="0" collapsed="false">
      <c r="A6388" s="9" t="s">
        <v>16536</v>
      </c>
      <c r="B6388" s="9" t="s">
        <v>68</v>
      </c>
      <c r="C6388" s="9" t="s">
        <v>10161</v>
      </c>
      <c r="D6388" s="9" t="s">
        <v>10156</v>
      </c>
      <c r="E6388" s="10" t="n">
        <v>1</v>
      </c>
      <c r="F6388" s="10" t="n">
        <v>4076.6</v>
      </c>
      <c r="G6388" s="10" t="n">
        <v>156</v>
      </c>
      <c r="H6388" s="10" t="n">
        <v>2266.38</v>
      </c>
    </row>
    <row r="6389" customFormat="false" ht="15" hidden="false" customHeight="false" outlineLevel="0" collapsed="false">
      <c r="A6389" s="9" t="s">
        <v>16537</v>
      </c>
      <c r="B6389" s="9" t="s">
        <v>71</v>
      </c>
      <c r="C6389" s="9" t="s">
        <v>10161</v>
      </c>
      <c r="D6389" s="9" t="s">
        <v>10158</v>
      </c>
      <c r="E6389" s="10" t="n">
        <v>0</v>
      </c>
      <c r="F6389" s="10" t="n">
        <v>0</v>
      </c>
      <c r="H6389" s="10" t="n">
        <v>0</v>
      </c>
    </row>
    <row r="6390" customFormat="false" ht="15" hidden="false" customHeight="false" outlineLevel="0" collapsed="false">
      <c r="A6390" s="9" t="s">
        <v>16538</v>
      </c>
      <c r="B6390" s="9" t="s">
        <v>62</v>
      </c>
      <c r="C6390" s="9" t="s">
        <v>10163</v>
      </c>
      <c r="D6390" s="9" t="s">
        <v>10156</v>
      </c>
      <c r="E6390" s="10" t="n">
        <v>2</v>
      </c>
      <c r="F6390" s="10" t="n">
        <v>15924.62</v>
      </c>
      <c r="G6390" s="10" t="n">
        <v>105</v>
      </c>
      <c r="H6390" s="10" t="n">
        <v>8853.28</v>
      </c>
    </row>
    <row r="6391" customFormat="false" ht="15" hidden="false" customHeight="false" outlineLevel="0" collapsed="false">
      <c r="A6391" s="9" t="s">
        <v>16539</v>
      </c>
      <c r="B6391" s="9" t="s">
        <v>68</v>
      </c>
      <c r="C6391" s="9" t="s">
        <v>10163</v>
      </c>
      <c r="D6391" s="9" t="s">
        <v>10156</v>
      </c>
      <c r="E6391" s="10" t="n">
        <v>1</v>
      </c>
      <c r="F6391" s="10" t="n">
        <v>3793.25</v>
      </c>
      <c r="G6391" s="10" t="n">
        <v>53</v>
      </c>
      <c r="H6391" s="10" t="n">
        <v>2108.86</v>
      </c>
    </row>
    <row r="6392" customFormat="false" ht="15" hidden="false" customHeight="false" outlineLevel="0" collapsed="false">
      <c r="A6392" s="9" t="s">
        <v>16540</v>
      </c>
      <c r="B6392" s="9" t="s">
        <v>79</v>
      </c>
      <c r="C6392" s="9" t="s">
        <v>10161</v>
      </c>
      <c r="D6392" s="9" t="s">
        <v>10155</v>
      </c>
      <c r="E6392" s="10" t="n">
        <v>5</v>
      </c>
      <c r="F6392" s="10" t="n">
        <v>17083.37</v>
      </c>
      <c r="G6392" s="10" t="n">
        <v>2</v>
      </c>
      <c r="H6392" s="10" t="n">
        <v>9497.49</v>
      </c>
    </row>
    <row r="6393" customFormat="false" ht="15" hidden="false" customHeight="false" outlineLevel="0" collapsed="false">
      <c r="A6393" s="9" t="s">
        <v>16541</v>
      </c>
      <c r="B6393" s="9" t="s">
        <v>63</v>
      </c>
      <c r="C6393" s="9" t="s">
        <v>10161</v>
      </c>
      <c r="D6393" s="9" t="s">
        <v>10155</v>
      </c>
      <c r="E6393" s="10" t="n">
        <v>4</v>
      </c>
      <c r="F6393" s="10" t="n">
        <v>17215.82</v>
      </c>
      <c r="G6393" s="10" t="n">
        <v>65</v>
      </c>
      <c r="H6393" s="10" t="n">
        <v>9571.12</v>
      </c>
    </row>
    <row r="6394" customFormat="false" ht="15" hidden="false" customHeight="false" outlineLevel="0" collapsed="false">
      <c r="A6394" s="9" t="s">
        <v>16542</v>
      </c>
      <c r="B6394" s="9" t="s">
        <v>65</v>
      </c>
      <c r="C6394" s="9" t="s">
        <v>10161</v>
      </c>
      <c r="D6394" s="9" t="s">
        <v>10156</v>
      </c>
      <c r="E6394" s="10" t="n">
        <v>1</v>
      </c>
      <c r="F6394" s="10" t="n">
        <v>359</v>
      </c>
      <c r="G6394" s="10" t="n">
        <v>237</v>
      </c>
      <c r="H6394" s="10" t="n">
        <v>199.59</v>
      </c>
    </row>
    <row r="6395" customFormat="false" ht="15" hidden="false" customHeight="false" outlineLevel="0" collapsed="false">
      <c r="A6395" s="9" t="s">
        <v>16543</v>
      </c>
      <c r="B6395" s="9" t="s">
        <v>60</v>
      </c>
      <c r="C6395" s="9" t="s">
        <v>10161</v>
      </c>
      <c r="D6395" s="9" t="s">
        <v>10155</v>
      </c>
      <c r="E6395" s="10" t="n">
        <v>3</v>
      </c>
      <c r="F6395" s="10" t="n">
        <v>50498.93</v>
      </c>
      <c r="G6395" s="10" t="n">
        <v>46</v>
      </c>
      <c r="H6395" s="10" t="n">
        <v>28074.85</v>
      </c>
    </row>
    <row r="6396" customFormat="false" ht="15" hidden="false" customHeight="false" outlineLevel="0" collapsed="false">
      <c r="A6396" s="9" t="s">
        <v>16544</v>
      </c>
      <c r="B6396" s="9" t="s">
        <v>62</v>
      </c>
      <c r="C6396" s="9" t="s">
        <v>10161</v>
      </c>
      <c r="D6396" s="9" t="s">
        <v>10157</v>
      </c>
      <c r="E6396" s="10" t="n">
        <v>2</v>
      </c>
      <c r="F6396" s="10" t="n">
        <v>3437.65</v>
      </c>
      <c r="G6396" s="10" t="n">
        <v>138</v>
      </c>
      <c r="H6396" s="10" t="n">
        <v>1911.16</v>
      </c>
    </row>
    <row r="6397" customFormat="false" ht="15" hidden="false" customHeight="false" outlineLevel="0" collapsed="false">
      <c r="A6397" s="9" t="s">
        <v>16545</v>
      </c>
      <c r="B6397" s="9" t="s">
        <v>71</v>
      </c>
      <c r="C6397" s="9" t="s">
        <v>10162</v>
      </c>
      <c r="D6397" s="9" t="s">
        <v>10157</v>
      </c>
      <c r="E6397" s="10" t="n">
        <v>3</v>
      </c>
      <c r="F6397" s="10" t="n">
        <v>6808.81</v>
      </c>
      <c r="G6397" s="10" t="n">
        <v>190</v>
      </c>
      <c r="H6397" s="10" t="n">
        <v>3785.35</v>
      </c>
    </row>
    <row r="6398" customFormat="false" ht="15" hidden="false" customHeight="false" outlineLevel="0" collapsed="false">
      <c r="A6398" s="9" t="s">
        <v>16546</v>
      </c>
      <c r="B6398" s="9" t="s">
        <v>71</v>
      </c>
      <c r="C6398" s="9" t="s">
        <v>10164</v>
      </c>
      <c r="D6398" s="9" t="s">
        <v>10155</v>
      </c>
      <c r="E6398" s="10" t="n">
        <v>10</v>
      </c>
      <c r="F6398" s="10" t="n">
        <v>18173.13</v>
      </c>
      <c r="G6398" s="10" t="n">
        <v>6</v>
      </c>
      <c r="H6398" s="10" t="n">
        <v>10103.34</v>
      </c>
    </row>
    <row r="6399" customFormat="false" ht="15" hidden="false" customHeight="false" outlineLevel="0" collapsed="false">
      <c r="A6399" s="9" t="s">
        <v>16547</v>
      </c>
      <c r="B6399" s="9" t="s">
        <v>79</v>
      </c>
      <c r="C6399" s="9" t="s">
        <v>10161</v>
      </c>
      <c r="D6399" s="9" t="s">
        <v>10158</v>
      </c>
      <c r="E6399" s="10" t="n">
        <v>0</v>
      </c>
      <c r="F6399" s="10" t="n">
        <v>0</v>
      </c>
      <c r="H6399" s="10" t="n">
        <v>0</v>
      </c>
    </row>
    <row r="6400" customFormat="false" ht="15" hidden="false" customHeight="false" outlineLevel="0" collapsed="false">
      <c r="A6400" s="9" t="s">
        <v>16548</v>
      </c>
      <c r="B6400" s="9" t="s">
        <v>71</v>
      </c>
      <c r="C6400" s="9" t="s">
        <v>10162</v>
      </c>
      <c r="D6400" s="9" t="s">
        <v>10155</v>
      </c>
      <c r="E6400" s="10" t="n">
        <v>4</v>
      </c>
      <c r="F6400" s="10" t="n">
        <v>15664.7</v>
      </c>
      <c r="G6400" s="10" t="n">
        <v>12</v>
      </c>
      <c r="H6400" s="10" t="n">
        <v>8708.78</v>
      </c>
    </row>
    <row r="6401" customFormat="false" ht="15" hidden="false" customHeight="false" outlineLevel="0" collapsed="false">
      <c r="A6401" s="9" t="s">
        <v>16549</v>
      </c>
      <c r="B6401" s="9" t="s">
        <v>62</v>
      </c>
      <c r="C6401" s="9" t="s">
        <v>10161</v>
      </c>
      <c r="D6401" s="9" t="s">
        <v>10155</v>
      </c>
      <c r="E6401" s="10" t="n">
        <v>3</v>
      </c>
      <c r="F6401" s="10" t="n">
        <v>2783.4</v>
      </c>
      <c r="G6401" s="10" t="n">
        <v>70</v>
      </c>
      <c r="H6401" s="10" t="n">
        <v>1547.43</v>
      </c>
    </row>
    <row r="6402" customFormat="false" ht="15" hidden="false" customHeight="false" outlineLevel="0" collapsed="false">
      <c r="A6402" s="9" t="s">
        <v>16550</v>
      </c>
      <c r="B6402" s="9" t="s">
        <v>62</v>
      </c>
      <c r="C6402" s="9" t="s">
        <v>10161</v>
      </c>
      <c r="D6402" s="9" t="s">
        <v>10154</v>
      </c>
      <c r="E6402" s="10" t="n">
        <v>4</v>
      </c>
      <c r="F6402" s="10" t="n">
        <v>143095.67</v>
      </c>
      <c r="G6402" s="10" t="n">
        <v>9</v>
      </c>
      <c r="H6402" s="10" t="n">
        <v>79553.95</v>
      </c>
    </row>
    <row r="6403" customFormat="false" ht="15" hidden="false" customHeight="false" outlineLevel="0" collapsed="false">
      <c r="A6403" s="9" t="s">
        <v>16551</v>
      </c>
      <c r="B6403" s="9" t="s">
        <v>77</v>
      </c>
      <c r="C6403" s="9" t="s">
        <v>10162</v>
      </c>
      <c r="D6403" s="9" t="s">
        <v>10154</v>
      </c>
      <c r="E6403" s="10" t="n">
        <v>12</v>
      </c>
      <c r="F6403" s="10" t="n">
        <v>81799.62</v>
      </c>
      <c r="G6403" s="10" t="n">
        <v>41</v>
      </c>
      <c r="H6403" s="10" t="n">
        <v>45476.45</v>
      </c>
    </row>
    <row r="6404" customFormat="false" ht="15" hidden="false" customHeight="false" outlineLevel="0" collapsed="false">
      <c r="A6404" s="9" t="s">
        <v>16552</v>
      </c>
      <c r="B6404" s="9" t="s">
        <v>59</v>
      </c>
      <c r="C6404" s="9" t="s">
        <v>10161</v>
      </c>
      <c r="D6404" s="9" t="s">
        <v>10155</v>
      </c>
      <c r="E6404" s="10" t="n">
        <v>8</v>
      </c>
      <c r="F6404" s="10" t="n">
        <v>41563.44</v>
      </c>
      <c r="G6404" s="10" t="n">
        <v>54</v>
      </c>
      <c r="H6404" s="10" t="n">
        <v>23107.17</v>
      </c>
    </row>
    <row r="6405" customFormat="false" ht="15" hidden="false" customHeight="false" outlineLevel="0" collapsed="false">
      <c r="A6405" s="9" t="s">
        <v>16553</v>
      </c>
      <c r="B6405" s="9" t="s">
        <v>71</v>
      </c>
      <c r="C6405" s="9" t="s">
        <v>10163</v>
      </c>
      <c r="D6405" s="9" t="s">
        <v>10157</v>
      </c>
      <c r="E6405" s="10" t="n">
        <v>3</v>
      </c>
      <c r="F6405" s="10" t="n">
        <v>5830.02</v>
      </c>
      <c r="G6405" s="10" t="n">
        <v>175</v>
      </c>
      <c r="H6405" s="10" t="n">
        <v>3241.2</v>
      </c>
    </row>
    <row r="6406" customFormat="false" ht="15" hidden="false" customHeight="false" outlineLevel="0" collapsed="false">
      <c r="A6406" s="9" t="s">
        <v>16554</v>
      </c>
      <c r="B6406" s="9" t="s">
        <v>71</v>
      </c>
      <c r="C6406" s="9" t="s">
        <v>10161</v>
      </c>
      <c r="D6406" s="9" t="s">
        <v>10156</v>
      </c>
      <c r="E6406" s="10" t="n">
        <v>1</v>
      </c>
      <c r="F6406" s="10" t="n">
        <v>296.1</v>
      </c>
      <c r="G6406" s="10" t="n">
        <v>94</v>
      </c>
      <c r="H6406" s="10" t="n">
        <v>164.62</v>
      </c>
    </row>
    <row r="6407" customFormat="false" ht="15" hidden="false" customHeight="false" outlineLevel="0" collapsed="false">
      <c r="A6407" s="9" t="s">
        <v>16555</v>
      </c>
      <c r="B6407" s="9" t="s">
        <v>68</v>
      </c>
      <c r="C6407" s="9" t="s">
        <v>10161</v>
      </c>
      <c r="D6407" s="9" t="s">
        <v>10156</v>
      </c>
      <c r="E6407" s="10" t="n">
        <v>2</v>
      </c>
      <c r="F6407" s="10" t="n">
        <v>14097.3</v>
      </c>
      <c r="G6407" s="10" t="n">
        <v>60</v>
      </c>
      <c r="H6407" s="10" t="n">
        <v>7837.39</v>
      </c>
    </row>
    <row r="6408" customFormat="false" ht="15" hidden="false" customHeight="false" outlineLevel="0" collapsed="false">
      <c r="A6408" s="9" t="s">
        <v>16556</v>
      </c>
      <c r="B6408" s="9" t="s">
        <v>74</v>
      </c>
      <c r="C6408" s="9" t="s">
        <v>10161</v>
      </c>
      <c r="D6408" s="9" t="s">
        <v>10154</v>
      </c>
      <c r="E6408" s="10" t="n">
        <v>10</v>
      </c>
      <c r="F6408" s="10" t="n">
        <v>143304.51</v>
      </c>
      <c r="G6408" s="10" t="n">
        <v>20</v>
      </c>
      <c r="H6408" s="10" t="n">
        <v>79670.06</v>
      </c>
    </row>
    <row r="6409" customFormat="false" ht="15" hidden="false" customHeight="false" outlineLevel="0" collapsed="false">
      <c r="A6409" s="9" t="s">
        <v>16557</v>
      </c>
      <c r="B6409" s="9" t="s">
        <v>76</v>
      </c>
      <c r="C6409" s="9" t="s">
        <v>10161</v>
      </c>
      <c r="D6409" s="9" t="s">
        <v>10156</v>
      </c>
      <c r="E6409" s="10" t="n">
        <v>2</v>
      </c>
      <c r="F6409" s="10" t="n">
        <v>4099.85</v>
      </c>
      <c r="G6409" s="10" t="n">
        <v>38</v>
      </c>
      <c r="H6409" s="10" t="n">
        <v>2279.31</v>
      </c>
    </row>
    <row r="6410" customFormat="false" ht="15" hidden="false" customHeight="false" outlineLevel="0" collapsed="false">
      <c r="A6410" s="9" t="s">
        <v>16558</v>
      </c>
      <c r="B6410" s="9" t="s">
        <v>68</v>
      </c>
      <c r="C6410" s="9" t="s">
        <v>10161</v>
      </c>
      <c r="D6410" s="9" t="s">
        <v>10156</v>
      </c>
      <c r="E6410" s="10" t="n">
        <v>2</v>
      </c>
      <c r="F6410" s="10" t="n">
        <v>3871.22</v>
      </c>
      <c r="G6410" s="10" t="n">
        <v>2</v>
      </c>
      <c r="H6410" s="10" t="n">
        <v>2152.2</v>
      </c>
    </row>
    <row r="6411" customFormat="false" ht="15" hidden="false" customHeight="false" outlineLevel="0" collapsed="false">
      <c r="A6411" s="9" t="s">
        <v>16559</v>
      </c>
      <c r="B6411" s="9" t="s">
        <v>71</v>
      </c>
      <c r="C6411" s="9" t="s">
        <v>10164</v>
      </c>
      <c r="D6411" s="9" t="s">
        <v>10155</v>
      </c>
      <c r="E6411" s="10" t="n">
        <v>5</v>
      </c>
      <c r="F6411" s="10" t="n">
        <v>16183.15</v>
      </c>
      <c r="G6411" s="10" t="n">
        <v>43</v>
      </c>
      <c r="H6411" s="10" t="n">
        <v>8997.01</v>
      </c>
    </row>
    <row r="6412" customFormat="false" ht="15" hidden="false" customHeight="false" outlineLevel="0" collapsed="false">
      <c r="A6412" s="9" t="s">
        <v>16560</v>
      </c>
      <c r="B6412" s="9" t="s">
        <v>75</v>
      </c>
      <c r="C6412" s="9" t="s">
        <v>10164</v>
      </c>
      <c r="D6412" s="9" t="s">
        <v>10155</v>
      </c>
      <c r="E6412" s="10" t="n">
        <v>6</v>
      </c>
      <c r="F6412" s="10" t="n">
        <v>33063.63</v>
      </c>
      <c r="G6412" s="10" t="n">
        <v>1</v>
      </c>
      <c r="H6412" s="10" t="n">
        <v>18381.71</v>
      </c>
    </row>
    <row r="6413" customFormat="false" ht="15" hidden="false" customHeight="false" outlineLevel="0" collapsed="false">
      <c r="A6413" s="9" t="s">
        <v>16561</v>
      </c>
      <c r="B6413" s="9" t="s">
        <v>71</v>
      </c>
      <c r="C6413" s="9" t="s">
        <v>10161</v>
      </c>
      <c r="D6413" s="9" t="s">
        <v>10155</v>
      </c>
      <c r="E6413" s="10" t="n">
        <v>4</v>
      </c>
      <c r="F6413" s="10" t="n">
        <v>36141.05</v>
      </c>
      <c r="G6413" s="10" t="n">
        <v>14</v>
      </c>
      <c r="H6413" s="10" t="n">
        <v>20092.6</v>
      </c>
    </row>
    <row r="6414" customFormat="false" ht="15" hidden="false" customHeight="false" outlineLevel="0" collapsed="false">
      <c r="A6414" s="9" t="s">
        <v>16562</v>
      </c>
      <c r="B6414" s="9" t="s">
        <v>74</v>
      </c>
      <c r="C6414" s="9" t="s">
        <v>10161</v>
      </c>
      <c r="D6414" s="9" t="s">
        <v>10155</v>
      </c>
      <c r="E6414" s="10" t="n">
        <v>6</v>
      </c>
      <c r="F6414" s="10" t="n">
        <v>13186.2</v>
      </c>
      <c r="G6414" s="10" t="n">
        <v>16</v>
      </c>
      <c r="H6414" s="10" t="n">
        <v>7330.86</v>
      </c>
    </row>
    <row r="6415" customFormat="false" ht="15" hidden="false" customHeight="false" outlineLevel="0" collapsed="false">
      <c r="A6415" s="9" t="s">
        <v>16563</v>
      </c>
      <c r="B6415" s="9" t="s">
        <v>73</v>
      </c>
      <c r="C6415" s="9" t="s">
        <v>10161</v>
      </c>
      <c r="D6415" s="9" t="s">
        <v>10157</v>
      </c>
      <c r="E6415" s="10" t="n">
        <v>4</v>
      </c>
      <c r="F6415" s="10" t="n">
        <v>8180.58</v>
      </c>
      <c r="G6415" s="10" t="n">
        <v>166</v>
      </c>
      <c r="H6415" s="10" t="n">
        <v>4547.99</v>
      </c>
    </row>
    <row r="6416" customFormat="false" ht="15" hidden="false" customHeight="false" outlineLevel="0" collapsed="false">
      <c r="A6416" s="9" t="s">
        <v>16564</v>
      </c>
      <c r="B6416" s="9" t="s">
        <v>67</v>
      </c>
      <c r="C6416" s="9" t="s">
        <v>10161</v>
      </c>
      <c r="D6416" s="9" t="s">
        <v>10155</v>
      </c>
      <c r="E6416" s="10" t="n">
        <v>4</v>
      </c>
      <c r="F6416" s="10" t="n">
        <v>2543.05</v>
      </c>
      <c r="G6416" s="10" t="n">
        <v>36</v>
      </c>
      <c r="H6416" s="10" t="n">
        <v>1413.81</v>
      </c>
    </row>
    <row r="6417" customFormat="false" ht="15" hidden="false" customHeight="false" outlineLevel="0" collapsed="false">
      <c r="A6417" s="9" t="s">
        <v>16565</v>
      </c>
      <c r="B6417" s="9" t="s">
        <v>68</v>
      </c>
      <c r="C6417" s="9" t="s">
        <v>10161</v>
      </c>
      <c r="D6417" s="9" t="s">
        <v>10155</v>
      </c>
      <c r="E6417" s="10" t="n">
        <v>5</v>
      </c>
      <c r="F6417" s="10" t="n">
        <v>11136.91</v>
      </c>
      <c r="G6417" s="10" t="n">
        <v>78</v>
      </c>
      <c r="H6417" s="10" t="n">
        <v>6191.56</v>
      </c>
    </row>
    <row r="6418" customFormat="false" ht="15" hidden="false" customHeight="false" outlineLevel="0" collapsed="false">
      <c r="A6418" s="9" t="s">
        <v>16566</v>
      </c>
      <c r="B6418" s="9" t="s">
        <v>73</v>
      </c>
      <c r="C6418" s="9" t="s">
        <v>10163</v>
      </c>
      <c r="D6418" s="9" t="s">
        <v>10156</v>
      </c>
      <c r="E6418" s="10" t="n">
        <v>1</v>
      </c>
      <c r="F6418" s="10" t="n">
        <v>3232.4</v>
      </c>
      <c r="G6418" s="10" t="n">
        <v>156</v>
      </c>
      <c r="H6418" s="10" t="n">
        <v>1797.05</v>
      </c>
    </row>
    <row r="6419" customFormat="false" ht="15" hidden="false" customHeight="false" outlineLevel="0" collapsed="false">
      <c r="A6419" s="9" t="s">
        <v>16567</v>
      </c>
      <c r="B6419" s="9" t="s">
        <v>79</v>
      </c>
      <c r="C6419" s="9" t="s">
        <v>10162</v>
      </c>
      <c r="D6419" s="9" t="s">
        <v>10155</v>
      </c>
      <c r="E6419" s="10" t="n">
        <v>6</v>
      </c>
      <c r="F6419" s="10" t="n">
        <v>35640.29</v>
      </c>
      <c r="G6419" s="10" t="n">
        <v>17</v>
      </c>
      <c r="H6419" s="10" t="n">
        <v>19814.2</v>
      </c>
    </row>
    <row r="6420" customFormat="false" ht="15" hidden="false" customHeight="false" outlineLevel="0" collapsed="false">
      <c r="A6420" s="9" t="s">
        <v>16568</v>
      </c>
      <c r="B6420" s="9" t="s">
        <v>68</v>
      </c>
      <c r="C6420" s="9" t="s">
        <v>10161</v>
      </c>
      <c r="D6420" s="9" t="s">
        <v>10156</v>
      </c>
      <c r="E6420" s="10" t="n">
        <v>1</v>
      </c>
      <c r="F6420" s="10" t="n">
        <v>9578.37</v>
      </c>
      <c r="G6420" s="10" t="n">
        <v>29</v>
      </c>
      <c r="H6420" s="10" t="n">
        <v>5325.09</v>
      </c>
    </row>
    <row r="6421" customFormat="false" ht="15" hidden="false" customHeight="false" outlineLevel="0" collapsed="false">
      <c r="A6421" s="9" t="s">
        <v>16569</v>
      </c>
      <c r="B6421" s="9" t="s">
        <v>71</v>
      </c>
      <c r="C6421" s="9" t="s">
        <v>10163</v>
      </c>
      <c r="D6421" s="9" t="s">
        <v>10157</v>
      </c>
      <c r="E6421" s="10" t="n">
        <v>4</v>
      </c>
      <c r="F6421" s="10" t="n">
        <v>23024.1</v>
      </c>
      <c r="G6421" s="10" t="n">
        <v>217</v>
      </c>
      <c r="H6421" s="10" t="n">
        <v>12800.23</v>
      </c>
    </row>
    <row r="6422" customFormat="false" ht="15" hidden="false" customHeight="false" outlineLevel="0" collapsed="false">
      <c r="A6422" s="9" t="s">
        <v>16570</v>
      </c>
      <c r="B6422" s="9" t="s">
        <v>75</v>
      </c>
      <c r="C6422" s="9" t="s">
        <v>10163</v>
      </c>
      <c r="D6422" s="9" t="s">
        <v>10155</v>
      </c>
      <c r="E6422" s="10" t="n">
        <v>9</v>
      </c>
      <c r="F6422" s="10" t="n">
        <v>48374.71</v>
      </c>
      <c r="G6422" s="10" t="n">
        <v>24</v>
      </c>
      <c r="H6422" s="10" t="n">
        <v>26893.89</v>
      </c>
    </row>
    <row r="6423" customFormat="false" ht="15" hidden="false" customHeight="false" outlineLevel="0" collapsed="false">
      <c r="A6423" s="9" t="s">
        <v>16571</v>
      </c>
      <c r="B6423" s="9" t="s">
        <v>70</v>
      </c>
      <c r="C6423" s="9" t="s">
        <v>10161</v>
      </c>
      <c r="D6423" s="9" t="s">
        <v>10155</v>
      </c>
      <c r="E6423" s="10" t="n">
        <v>8</v>
      </c>
      <c r="F6423" s="10" t="n">
        <v>24170.54</v>
      </c>
      <c r="G6423" s="10" t="n">
        <v>57</v>
      </c>
      <c r="H6423" s="10" t="n">
        <v>13437.6</v>
      </c>
    </row>
    <row r="6424" customFormat="false" ht="15" hidden="false" customHeight="false" outlineLevel="0" collapsed="false">
      <c r="A6424" s="9" t="s">
        <v>16572</v>
      </c>
      <c r="B6424" s="9" t="s">
        <v>69</v>
      </c>
      <c r="C6424" s="9" t="s">
        <v>10164</v>
      </c>
      <c r="D6424" s="9" t="s">
        <v>10157</v>
      </c>
      <c r="E6424" s="10" t="n">
        <v>2</v>
      </c>
      <c r="F6424" s="10" t="n">
        <v>7761.1</v>
      </c>
      <c r="G6424" s="10" t="n">
        <v>190</v>
      </c>
      <c r="H6424" s="10" t="n">
        <v>4314.78</v>
      </c>
    </row>
    <row r="6425" customFormat="false" ht="15" hidden="false" customHeight="false" outlineLevel="0" collapsed="false">
      <c r="A6425" s="9" t="s">
        <v>16573</v>
      </c>
      <c r="B6425" s="9" t="s">
        <v>75</v>
      </c>
      <c r="C6425" s="9" t="s">
        <v>10163</v>
      </c>
      <c r="D6425" s="9" t="s">
        <v>10156</v>
      </c>
      <c r="E6425" s="10" t="n">
        <v>1</v>
      </c>
      <c r="F6425" s="10" t="n">
        <v>4493.36</v>
      </c>
      <c r="G6425" s="10" t="n">
        <v>84</v>
      </c>
      <c r="H6425" s="10" t="n">
        <v>2498.08</v>
      </c>
    </row>
    <row r="6426" customFormat="false" ht="15" hidden="false" customHeight="false" outlineLevel="0" collapsed="false">
      <c r="A6426" s="9" t="s">
        <v>16574</v>
      </c>
      <c r="B6426" s="9" t="s">
        <v>65</v>
      </c>
      <c r="C6426" s="9" t="s">
        <v>10161</v>
      </c>
      <c r="D6426" s="9" t="s">
        <v>10156</v>
      </c>
      <c r="E6426" s="10" t="n">
        <v>2</v>
      </c>
      <c r="F6426" s="10" t="n">
        <v>4600.5</v>
      </c>
      <c r="G6426" s="10" t="n">
        <v>24</v>
      </c>
      <c r="H6426" s="10" t="n">
        <v>2557.65</v>
      </c>
    </row>
    <row r="6427" customFormat="false" ht="15" hidden="false" customHeight="false" outlineLevel="0" collapsed="false">
      <c r="A6427" s="9" t="s">
        <v>16575</v>
      </c>
      <c r="B6427" s="9" t="s">
        <v>62</v>
      </c>
      <c r="C6427" s="9" t="s">
        <v>10161</v>
      </c>
      <c r="D6427" s="9" t="s">
        <v>10156</v>
      </c>
      <c r="E6427" s="10" t="n">
        <v>1</v>
      </c>
      <c r="F6427" s="10" t="n">
        <v>487.2</v>
      </c>
      <c r="G6427" s="10" t="n">
        <v>178</v>
      </c>
      <c r="H6427" s="10" t="n">
        <v>270.86</v>
      </c>
    </row>
    <row r="6428" customFormat="false" ht="15" hidden="false" customHeight="false" outlineLevel="0" collapsed="false">
      <c r="A6428" s="9" t="s">
        <v>16576</v>
      </c>
      <c r="B6428" s="9" t="s">
        <v>65</v>
      </c>
      <c r="C6428" s="9" t="s">
        <v>10163</v>
      </c>
      <c r="D6428" s="9" t="s">
        <v>10155</v>
      </c>
      <c r="E6428" s="10" t="n">
        <v>6</v>
      </c>
      <c r="F6428" s="10" t="n">
        <v>18613.9</v>
      </c>
      <c r="G6428" s="10" t="n">
        <v>103</v>
      </c>
      <c r="H6428" s="10" t="n">
        <v>10348.39</v>
      </c>
    </row>
    <row r="6429" customFormat="false" ht="15" hidden="false" customHeight="false" outlineLevel="0" collapsed="false">
      <c r="A6429" s="9" t="s">
        <v>16577</v>
      </c>
      <c r="B6429" s="9" t="s">
        <v>71</v>
      </c>
      <c r="C6429" s="9" t="s">
        <v>10161</v>
      </c>
      <c r="D6429" s="9" t="s">
        <v>10156</v>
      </c>
      <c r="E6429" s="10" t="n">
        <v>1</v>
      </c>
      <c r="F6429" s="10" t="n">
        <v>3313.04</v>
      </c>
      <c r="G6429" s="10" t="n">
        <v>164</v>
      </c>
      <c r="H6429" s="10" t="n">
        <v>1841.88</v>
      </c>
    </row>
    <row r="6430" customFormat="false" ht="15" hidden="false" customHeight="false" outlineLevel="0" collapsed="false">
      <c r="A6430" s="9" t="s">
        <v>16578</v>
      </c>
      <c r="B6430" s="9" t="s">
        <v>75</v>
      </c>
      <c r="C6430" s="9" t="s">
        <v>10161</v>
      </c>
      <c r="D6430" s="9" t="s">
        <v>10156</v>
      </c>
      <c r="E6430" s="10" t="n">
        <v>2</v>
      </c>
      <c r="F6430" s="10" t="n">
        <v>2012.4</v>
      </c>
      <c r="G6430" s="10" t="n">
        <v>107</v>
      </c>
      <c r="H6430" s="10" t="n">
        <v>1118.79</v>
      </c>
    </row>
    <row r="6431" customFormat="false" ht="15" hidden="false" customHeight="false" outlineLevel="0" collapsed="false">
      <c r="A6431" s="9" t="s">
        <v>16579</v>
      </c>
      <c r="B6431" s="9" t="s">
        <v>65</v>
      </c>
      <c r="C6431" s="9" t="s">
        <v>10163</v>
      </c>
      <c r="D6431" s="9" t="s">
        <v>10156</v>
      </c>
      <c r="E6431" s="10" t="n">
        <v>1</v>
      </c>
      <c r="F6431" s="10" t="n">
        <v>3301.8</v>
      </c>
      <c r="G6431" s="10" t="n">
        <v>308</v>
      </c>
      <c r="H6431" s="10" t="n">
        <v>1835.63</v>
      </c>
    </row>
    <row r="6432" customFormat="false" ht="15" hidden="false" customHeight="false" outlineLevel="0" collapsed="false">
      <c r="A6432" s="9" t="s">
        <v>16580</v>
      </c>
      <c r="B6432" s="9" t="s">
        <v>76</v>
      </c>
      <c r="C6432" s="9" t="s">
        <v>10161</v>
      </c>
      <c r="D6432" s="9" t="s">
        <v>10156</v>
      </c>
      <c r="E6432" s="10" t="n">
        <v>1</v>
      </c>
      <c r="F6432" s="10" t="n">
        <v>2078.25</v>
      </c>
      <c r="G6432" s="10" t="n">
        <v>265</v>
      </c>
      <c r="H6432" s="10" t="n">
        <v>1155.4</v>
      </c>
    </row>
    <row r="6433" customFormat="false" ht="15" hidden="false" customHeight="false" outlineLevel="0" collapsed="false">
      <c r="A6433" s="9" t="s">
        <v>16581</v>
      </c>
      <c r="B6433" s="9" t="s">
        <v>71</v>
      </c>
      <c r="C6433" s="9" t="s">
        <v>10164</v>
      </c>
      <c r="D6433" s="9" t="s">
        <v>10157</v>
      </c>
      <c r="E6433" s="10" t="n">
        <v>5</v>
      </c>
      <c r="F6433" s="10" t="n">
        <v>36690.15</v>
      </c>
      <c r="G6433" s="10" t="n">
        <v>216</v>
      </c>
      <c r="H6433" s="10" t="n">
        <v>20397.87</v>
      </c>
    </row>
    <row r="6434" customFormat="false" ht="15" hidden="false" customHeight="false" outlineLevel="0" collapsed="false">
      <c r="A6434" s="9" t="s">
        <v>16582</v>
      </c>
      <c r="B6434" s="9" t="s">
        <v>67</v>
      </c>
      <c r="C6434" s="9" t="s">
        <v>10164</v>
      </c>
      <c r="D6434" s="9" t="s">
        <v>10155</v>
      </c>
      <c r="E6434" s="10" t="n">
        <v>8</v>
      </c>
      <c r="F6434" s="10" t="n">
        <v>14010.59</v>
      </c>
      <c r="G6434" s="10" t="n">
        <v>16</v>
      </c>
      <c r="H6434" s="10" t="n">
        <v>7789.18</v>
      </c>
    </row>
    <row r="6435" customFormat="false" ht="15" hidden="false" customHeight="false" outlineLevel="0" collapsed="false">
      <c r="A6435" s="9" t="s">
        <v>16583</v>
      </c>
      <c r="B6435" s="9" t="s">
        <v>68</v>
      </c>
      <c r="C6435" s="9" t="s">
        <v>10161</v>
      </c>
      <c r="D6435" s="9" t="s">
        <v>10156</v>
      </c>
      <c r="E6435" s="10" t="n">
        <v>2</v>
      </c>
      <c r="F6435" s="10" t="n">
        <v>1950.05</v>
      </c>
      <c r="G6435" s="10" t="n">
        <v>48</v>
      </c>
      <c r="H6435" s="10" t="n">
        <v>1084.13</v>
      </c>
    </row>
    <row r="6436" customFormat="false" ht="15" hidden="false" customHeight="false" outlineLevel="0" collapsed="false">
      <c r="A6436" s="9" t="s">
        <v>16584</v>
      </c>
      <c r="B6436" s="9" t="s">
        <v>71</v>
      </c>
      <c r="C6436" s="9" t="s">
        <v>10161</v>
      </c>
      <c r="D6436" s="9" t="s">
        <v>10156</v>
      </c>
      <c r="E6436" s="10" t="n">
        <v>2</v>
      </c>
      <c r="F6436" s="10" t="n">
        <v>6575.7</v>
      </c>
      <c r="G6436" s="10" t="n">
        <v>29</v>
      </c>
      <c r="H6436" s="10" t="n">
        <v>3655.76</v>
      </c>
    </row>
    <row r="6437" customFormat="false" ht="15" hidden="false" customHeight="false" outlineLevel="0" collapsed="false">
      <c r="A6437" s="9" t="s">
        <v>16585</v>
      </c>
      <c r="B6437" s="9" t="s">
        <v>75</v>
      </c>
      <c r="C6437" s="9" t="s">
        <v>10164</v>
      </c>
      <c r="D6437" s="9" t="s">
        <v>10155</v>
      </c>
      <c r="E6437" s="10" t="n">
        <v>3</v>
      </c>
      <c r="F6437" s="10" t="n">
        <v>15067.68</v>
      </c>
      <c r="G6437" s="10" t="n">
        <v>89</v>
      </c>
      <c r="H6437" s="10" t="n">
        <v>8376.87</v>
      </c>
    </row>
    <row r="6438" customFormat="false" ht="15" hidden="false" customHeight="false" outlineLevel="0" collapsed="false">
      <c r="A6438" s="9" t="s">
        <v>16586</v>
      </c>
      <c r="B6438" s="9" t="s">
        <v>77</v>
      </c>
      <c r="C6438" s="9" t="s">
        <v>10163</v>
      </c>
      <c r="D6438" s="9" t="s">
        <v>10155</v>
      </c>
      <c r="E6438" s="10" t="n">
        <v>4</v>
      </c>
      <c r="F6438" s="10" t="n">
        <v>43328.25</v>
      </c>
      <c r="G6438" s="10" t="n">
        <v>108</v>
      </c>
      <c r="H6438" s="10" t="n">
        <v>24088.31</v>
      </c>
    </row>
    <row r="6439" customFormat="false" ht="15" hidden="false" customHeight="false" outlineLevel="0" collapsed="false">
      <c r="A6439" s="9" t="s">
        <v>16587</v>
      </c>
      <c r="B6439" s="9" t="s">
        <v>76</v>
      </c>
      <c r="C6439" s="9" t="s">
        <v>10161</v>
      </c>
      <c r="D6439" s="9" t="s">
        <v>10158</v>
      </c>
      <c r="E6439" s="10" t="n">
        <v>0</v>
      </c>
      <c r="F6439" s="10" t="n">
        <v>0</v>
      </c>
      <c r="H6439" s="10" t="n">
        <v>0</v>
      </c>
    </row>
    <row r="6440" customFormat="false" ht="15" hidden="false" customHeight="false" outlineLevel="0" collapsed="false">
      <c r="A6440" s="9" t="s">
        <v>16588</v>
      </c>
      <c r="B6440" s="9" t="s">
        <v>72</v>
      </c>
      <c r="C6440" s="9" t="s">
        <v>10161</v>
      </c>
      <c r="D6440" s="9" t="s">
        <v>10155</v>
      </c>
      <c r="E6440" s="10" t="n">
        <v>5</v>
      </c>
      <c r="F6440" s="10" t="n">
        <v>38925.5</v>
      </c>
      <c r="G6440" s="10" t="n">
        <v>37</v>
      </c>
      <c r="H6440" s="10" t="n">
        <v>21640.61</v>
      </c>
    </row>
    <row r="6441" customFormat="false" ht="15" hidden="false" customHeight="false" outlineLevel="0" collapsed="false">
      <c r="A6441" s="9" t="s">
        <v>16589</v>
      </c>
      <c r="B6441" s="9" t="s">
        <v>62</v>
      </c>
      <c r="C6441" s="9" t="s">
        <v>10161</v>
      </c>
      <c r="D6441" s="9" t="s">
        <v>10155</v>
      </c>
      <c r="E6441" s="10" t="n">
        <v>6</v>
      </c>
      <c r="F6441" s="10" t="n">
        <v>25120.71</v>
      </c>
      <c r="G6441" s="10" t="n">
        <v>24</v>
      </c>
      <c r="H6441" s="10" t="n">
        <v>13965.84</v>
      </c>
    </row>
    <row r="6442" customFormat="false" ht="15" hidden="false" customHeight="false" outlineLevel="0" collapsed="false">
      <c r="A6442" s="9" t="s">
        <v>16590</v>
      </c>
      <c r="B6442" s="9" t="s">
        <v>64</v>
      </c>
      <c r="C6442" s="9" t="s">
        <v>10161</v>
      </c>
      <c r="D6442" s="9" t="s">
        <v>10155</v>
      </c>
      <c r="E6442" s="10" t="n">
        <v>3</v>
      </c>
      <c r="F6442" s="10" t="n">
        <v>20160.85</v>
      </c>
      <c r="G6442" s="10" t="n">
        <v>24</v>
      </c>
      <c r="H6442" s="10" t="n">
        <v>11208.41</v>
      </c>
    </row>
    <row r="6443" customFormat="false" ht="15" hidden="false" customHeight="false" outlineLevel="0" collapsed="false">
      <c r="A6443" s="9" t="s">
        <v>16591</v>
      </c>
      <c r="B6443" s="9" t="s">
        <v>71</v>
      </c>
      <c r="C6443" s="9" t="s">
        <v>10161</v>
      </c>
      <c r="D6443" s="9" t="s">
        <v>10155</v>
      </c>
      <c r="E6443" s="10" t="n">
        <v>3</v>
      </c>
      <c r="F6443" s="10" t="n">
        <v>28849.15</v>
      </c>
      <c r="G6443" s="10" t="n">
        <v>8</v>
      </c>
      <c r="H6443" s="10" t="n">
        <v>16038.67</v>
      </c>
    </row>
    <row r="6444" customFormat="false" ht="15" hidden="false" customHeight="false" outlineLevel="0" collapsed="false">
      <c r="A6444" s="9" t="s">
        <v>16592</v>
      </c>
      <c r="B6444" s="9" t="s">
        <v>71</v>
      </c>
      <c r="C6444" s="9" t="s">
        <v>10161</v>
      </c>
      <c r="D6444" s="9" t="s">
        <v>10155</v>
      </c>
      <c r="E6444" s="10" t="n">
        <v>11</v>
      </c>
      <c r="F6444" s="10" t="n">
        <v>45188.48</v>
      </c>
      <c r="G6444" s="10" t="n">
        <v>26</v>
      </c>
      <c r="H6444" s="10" t="n">
        <v>25122.51</v>
      </c>
    </row>
    <row r="6445" customFormat="false" ht="15" hidden="false" customHeight="false" outlineLevel="0" collapsed="false">
      <c r="A6445" s="9" t="s">
        <v>16593</v>
      </c>
      <c r="B6445" s="9" t="s">
        <v>62</v>
      </c>
      <c r="C6445" s="9" t="s">
        <v>10161</v>
      </c>
      <c r="D6445" s="9" t="s">
        <v>10156</v>
      </c>
      <c r="E6445" s="10" t="n">
        <v>2</v>
      </c>
      <c r="F6445" s="10" t="n">
        <v>3816.05</v>
      </c>
      <c r="G6445" s="10" t="n">
        <v>5</v>
      </c>
      <c r="H6445" s="10" t="n">
        <v>2121.53</v>
      </c>
    </row>
    <row r="6446" customFormat="false" ht="15" hidden="false" customHeight="false" outlineLevel="0" collapsed="false">
      <c r="A6446" s="9" t="s">
        <v>16594</v>
      </c>
      <c r="B6446" s="9" t="s">
        <v>62</v>
      </c>
      <c r="C6446" s="9" t="s">
        <v>10161</v>
      </c>
      <c r="D6446" s="9" t="s">
        <v>10156</v>
      </c>
      <c r="E6446" s="10" t="n">
        <v>1</v>
      </c>
      <c r="F6446" s="10" t="n">
        <v>7070.75</v>
      </c>
      <c r="G6446" s="10" t="n">
        <v>69</v>
      </c>
      <c r="H6446" s="10" t="n">
        <v>3930.98</v>
      </c>
    </row>
    <row r="6447" customFormat="false" ht="15" hidden="false" customHeight="false" outlineLevel="0" collapsed="false">
      <c r="A6447" s="9" t="s">
        <v>16595</v>
      </c>
      <c r="B6447" s="9" t="s">
        <v>77</v>
      </c>
      <c r="C6447" s="9" t="s">
        <v>10161</v>
      </c>
      <c r="D6447" s="9" t="s">
        <v>10155</v>
      </c>
      <c r="E6447" s="10" t="n">
        <v>4</v>
      </c>
      <c r="F6447" s="10" t="n">
        <v>28353.59</v>
      </c>
      <c r="G6447" s="10" t="n">
        <v>19</v>
      </c>
      <c r="H6447" s="10" t="n">
        <v>15763.16</v>
      </c>
    </row>
    <row r="6448" customFormat="false" ht="15" hidden="false" customHeight="false" outlineLevel="0" collapsed="false">
      <c r="A6448" s="9" t="s">
        <v>16596</v>
      </c>
      <c r="B6448" s="9" t="s">
        <v>70</v>
      </c>
      <c r="C6448" s="9" t="s">
        <v>10161</v>
      </c>
      <c r="D6448" s="9" t="s">
        <v>10156</v>
      </c>
      <c r="E6448" s="10" t="n">
        <v>1</v>
      </c>
      <c r="F6448" s="10" t="n">
        <v>561.74</v>
      </c>
      <c r="G6448" s="10" t="n">
        <v>315</v>
      </c>
      <c r="H6448" s="10" t="n">
        <v>312.3</v>
      </c>
    </row>
    <row r="6449" customFormat="false" ht="15" hidden="false" customHeight="false" outlineLevel="0" collapsed="false">
      <c r="A6449" s="9" t="s">
        <v>16597</v>
      </c>
      <c r="B6449" s="9" t="s">
        <v>70</v>
      </c>
      <c r="C6449" s="9" t="s">
        <v>10163</v>
      </c>
      <c r="D6449" s="9" t="s">
        <v>10155</v>
      </c>
      <c r="E6449" s="10" t="n">
        <v>3</v>
      </c>
      <c r="F6449" s="10" t="n">
        <v>3898.8</v>
      </c>
      <c r="G6449" s="10" t="n">
        <v>18</v>
      </c>
      <c r="H6449" s="10" t="n">
        <v>2167.54</v>
      </c>
    </row>
    <row r="6450" customFormat="false" ht="15" hidden="false" customHeight="false" outlineLevel="0" collapsed="false">
      <c r="A6450" s="9" t="s">
        <v>16598</v>
      </c>
      <c r="B6450" s="9" t="s">
        <v>74</v>
      </c>
      <c r="C6450" s="9" t="s">
        <v>10162</v>
      </c>
      <c r="D6450" s="9" t="s">
        <v>10156</v>
      </c>
      <c r="E6450" s="10" t="n">
        <v>2</v>
      </c>
      <c r="F6450" s="10" t="n">
        <v>7009.35</v>
      </c>
      <c r="G6450" s="10" t="n">
        <v>111</v>
      </c>
      <c r="H6450" s="10" t="n">
        <v>3896.84</v>
      </c>
    </row>
    <row r="6451" customFormat="false" ht="15" hidden="false" customHeight="false" outlineLevel="0" collapsed="false">
      <c r="A6451" s="9" t="s">
        <v>16599</v>
      </c>
      <c r="B6451" s="9" t="s">
        <v>75</v>
      </c>
      <c r="C6451" s="9" t="s">
        <v>10162</v>
      </c>
      <c r="D6451" s="9" t="s">
        <v>10155</v>
      </c>
      <c r="E6451" s="10" t="n">
        <v>9</v>
      </c>
      <c r="F6451" s="10" t="n">
        <v>47733.54</v>
      </c>
      <c r="G6451" s="10" t="n">
        <v>60</v>
      </c>
      <c r="H6451" s="10" t="n">
        <v>26537.43</v>
      </c>
    </row>
    <row r="6452" customFormat="false" ht="15" hidden="false" customHeight="false" outlineLevel="0" collapsed="false">
      <c r="A6452" s="9" t="s">
        <v>16600</v>
      </c>
      <c r="B6452" s="9" t="s">
        <v>68</v>
      </c>
      <c r="C6452" s="9" t="s">
        <v>10161</v>
      </c>
      <c r="D6452" s="9" t="s">
        <v>10156</v>
      </c>
      <c r="E6452" s="10" t="n">
        <v>2</v>
      </c>
      <c r="F6452" s="10" t="n">
        <v>467.53</v>
      </c>
      <c r="G6452" s="10" t="n">
        <v>55</v>
      </c>
      <c r="H6452" s="10" t="n">
        <v>259.92</v>
      </c>
    </row>
    <row r="6453" customFormat="false" ht="15" hidden="false" customHeight="false" outlineLevel="0" collapsed="false">
      <c r="A6453" s="9" t="s">
        <v>16601</v>
      </c>
      <c r="B6453" s="9" t="s">
        <v>68</v>
      </c>
      <c r="C6453" s="9" t="s">
        <v>10163</v>
      </c>
      <c r="D6453" s="9" t="s">
        <v>10155</v>
      </c>
      <c r="E6453" s="10" t="n">
        <v>5</v>
      </c>
      <c r="F6453" s="10" t="n">
        <v>10196.66</v>
      </c>
      <c r="G6453" s="10" t="n">
        <v>42</v>
      </c>
      <c r="H6453" s="10" t="n">
        <v>5668.83</v>
      </c>
    </row>
    <row r="6454" customFormat="false" ht="15" hidden="false" customHeight="false" outlineLevel="0" collapsed="false">
      <c r="A6454" s="9" t="s">
        <v>16602</v>
      </c>
      <c r="B6454" s="9" t="s">
        <v>75</v>
      </c>
      <c r="C6454" s="9" t="s">
        <v>10163</v>
      </c>
      <c r="D6454" s="9" t="s">
        <v>10155</v>
      </c>
      <c r="E6454" s="10" t="n">
        <v>4</v>
      </c>
      <c r="F6454" s="10" t="n">
        <v>13757.4</v>
      </c>
      <c r="G6454" s="10" t="n">
        <v>15</v>
      </c>
      <c r="H6454" s="10" t="n">
        <v>7648.42</v>
      </c>
    </row>
    <row r="6455" customFormat="false" ht="15" hidden="false" customHeight="false" outlineLevel="0" collapsed="false">
      <c r="A6455" s="9" t="s">
        <v>16603</v>
      </c>
      <c r="B6455" s="9" t="s">
        <v>74</v>
      </c>
      <c r="C6455" s="9" t="s">
        <v>10162</v>
      </c>
      <c r="D6455" s="9" t="s">
        <v>10155</v>
      </c>
      <c r="E6455" s="10" t="n">
        <v>3</v>
      </c>
      <c r="F6455" s="10" t="n">
        <v>12231.71</v>
      </c>
      <c r="G6455" s="10" t="n">
        <v>42</v>
      </c>
      <c r="H6455" s="10" t="n">
        <v>6800.21</v>
      </c>
    </row>
    <row r="6456" customFormat="false" ht="15" hidden="false" customHeight="false" outlineLevel="0" collapsed="false">
      <c r="A6456" s="9" t="s">
        <v>16604</v>
      </c>
      <c r="B6456" s="9" t="s">
        <v>64</v>
      </c>
      <c r="C6456" s="9" t="s">
        <v>10161</v>
      </c>
      <c r="D6456" s="9" t="s">
        <v>10155</v>
      </c>
      <c r="E6456" s="10" t="n">
        <v>4</v>
      </c>
      <c r="F6456" s="10" t="n">
        <v>22519.9</v>
      </c>
      <c r="G6456" s="10" t="n">
        <v>28</v>
      </c>
      <c r="H6456" s="10" t="n">
        <v>12519.92</v>
      </c>
    </row>
    <row r="6457" customFormat="false" ht="15" hidden="false" customHeight="false" outlineLevel="0" collapsed="false">
      <c r="A6457" s="9" t="s">
        <v>16605</v>
      </c>
      <c r="B6457" s="9" t="s">
        <v>65</v>
      </c>
      <c r="C6457" s="9" t="s">
        <v>10161</v>
      </c>
      <c r="D6457" s="9" t="s">
        <v>10155</v>
      </c>
      <c r="E6457" s="10" t="n">
        <v>8</v>
      </c>
      <c r="F6457" s="10" t="n">
        <v>37262.9</v>
      </c>
      <c r="G6457" s="10" t="n">
        <v>22</v>
      </c>
      <c r="H6457" s="10" t="n">
        <v>20716.29</v>
      </c>
    </row>
    <row r="6458" customFormat="false" ht="15" hidden="false" customHeight="false" outlineLevel="0" collapsed="false">
      <c r="A6458" s="9" t="s">
        <v>16606</v>
      </c>
      <c r="B6458" s="9" t="s">
        <v>71</v>
      </c>
      <c r="C6458" s="9" t="s">
        <v>10164</v>
      </c>
      <c r="D6458" s="9" t="s">
        <v>10155</v>
      </c>
      <c r="E6458" s="10" t="n">
        <v>10</v>
      </c>
      <c r="F6458" s="10" t="n">
        <v>19257.19</v>
      </c>
      <c r="G6458" s="10" t="n">
        <v>4</v>
      </c>
      <c r="H6458" s="10" t="n">
        <v>10706.02</v>
      </c>
    </row>
    <row r="6459" customFormat="false" ht="15" hidden="false" customHeight="false" outlineLevel="0" collapsed="false">
      <c r="A6459" s="9" t="s">
        <v>16607</v>
      </c>
      <c r="B6459" s="9" t="s">
        <v>71</v>
      </c>
      <c r="C6459" s="9" t="s">
        <v>10164</v>
      </c>
      <c r="D6459" s="9" t="s">
        <v>10154</v>
      </c>
      <c r="E6459" s="10" t="n">
        <v>21</v>
      </c>
      <c r="F6459" s="10" t="n">
        <v>254854.06</v>
      </c>
      <c r="G6459" s="10" t="n">
        <v>0</v>
      </c>
      <c r="H6459" s="10" t="n">
        <v>141685.96</v>
      </c>
    </row>
    <row r="6460" customFormat="false" ht="15" hidden="false" customHeight="false" outlineLevel="0" collapsed="false">
      <c r="A6460" s="9" t="s">
        <v>16608</v>
      </c>
      <c r="B6460" s="9" t="s">
        <v>66</v>
      </c>
      <c r="C6460" s="9" t="s">
        <v>10162</v>
      </c>
      <c r="D6460" s="9" t="s">
        <v>10155</v>
      </c>
      <c r="E6460" s="10" t="n">
        <v>10</v>
      </c>
      <c r="F6460" s="10" t="n">
        <v>59081.21</v>
      </c>
      <c r="G6460" s="10" t="n">
        <v>42</v>
      </c>
      <c r="H6460" s="10" t="n">
        <v>32846.16</v>
      </c>
    </row>
    <row r="6461" customFormat="false" ht="15" hidden="false" customHeight="false" outlineLevel="0" collapsed="false">
      <c r="A6461" s="9" t="s">
        <v>16609</v>
      </c>
      <c r="B6461" s="9" t="s">
        <v>68</v>
      </c>
      <c r="C6461" s="9" t="s">
        <v>10161</v>
      </c>
      <c r="D6461" s="9" t="s">
        <v>10156</v>
      </c>
      <c r="E6461" s="10" t="n">
        <v>1</v>
      </c>
      <c r="F6461" s="10" t="n">
        <v>17788</v>
      </c>
      <c r="G6461" s="10" t="n">
        <v>205</v>
      </c>
      <c r="H6461" s="10" t="n">
        <v>9889.23</v>
      </c>
    </row>
    <row r="6462" customFormat="false" ht="15" hidden="false" customHeight="false" outlineLevel="0" collapsed="false">
      <c r="A6462" s="9" t="s">
        <v>16610</v>
      </c>
      <c r="B6462" s="9" t="s">
        <v>67</v>
      </c>
      <c r="C6462" s="9" t="s">
        <v>10161</v>
      </c>
      <c r="D6462" s="9" t="s">
        <v>10158</v>
      </c>
      <c r="E6462" s="10" t="n">
        <v>0</v>
      </c>
      <c r="F6462" s="10" t="n">
        <v>0</v>
      </c>
      <c r="H6462" s="10" t="n">
        <v>0</v>
      </c>
    </row>
    <row r="6463" customFormat="false" ht="15" hidden="false" customHeight="false" outlineLevel="0" collapsed="false">
      <c r="A6463" s="9" t="s">
        <v>16611</v>
      </c>
      <c r="B6463" s="9" t="s">
        <v>68</v>
      </c>
      <c r="C6463" s="9" t="s">
        <v>10161</v>
      </c>
      <c r="D6463" s="9" t="s">
        <v>10155</v>
      </c>
      <c r="E6463" s="10" t="n">
        <v>3</v>
      </c>
      <c r="F6463" s="10" t="n">
        <v>48568.3</v>
      </c>
      <c r="G6463" s="10" t="n">
        <v>28</v>
      </c>
      <c r="H6463" s="10" t="n">
        <v>27001.52</v>
      </c>
    </row>
    <row r="6464" customFormat="false" ht="15" hidden="false" customHeight="false" outlineLevel="0" collapsed="false">
      <c r="A6464" s="9" t="s">
        <v>16612</v>
      </c>
      <c r="B6464" s="9" t="s">
        <v>71</v>
      </c>
      <c r="C6464" s="9" t="s">
        <v>10161</v>
      </c>
      <c r="D6464" s="9" t="s">
        <v>10156</v>
      </c>
      <c r="E6464" s="10" t="n">
        <v>1</v>
      </c>
      <c r="F6464" s="10" t="n">
        <v>482.3</v>
      </c>
      <c r="G6464" s="10" t="n">
        <v>40</v>
      </c>
      <c r="H6464" s="10" t="n">
        <v>268.13</v>
      </c>
    </row>
    <row r="6465" customFormat="false" ht="15" hidden="false" customHeight="false" outlineLevel="0" collapsed="false">
      <c r="A6465" s="9" t="s">
        <v>16613</v>
      </c>
      <c r="B6465" s="9" t="s">
        <v>79</v>
      </c>
      <c r="C6465" s="9" t="s">
        <v>10164</v>
      </c>
      <c r="D6465" s="9" t="s">
        <v>10156</v>
      </c>
      <c r="E6465" s="10" t="n">
        <v>1</v>
      </c>
      <c r="F6465" s="10" t="n">
        <v>14230.2</v>
      </c>
      <c r="G6465" s="10" t="n">
        <v>56</v>
      </c>
      <c r="H6465" s="10" t="n">
        <v>7911.27</v>
      </c>
    </row>
    <row r="6466" customFormat="false" ht="15" hidden="false" customHeight="false" outlineLevel="0" collapsed="false">
      <c r="A6466" s="9" t="s">
        <v>16614</v>
      </c>
      <c r="B6466" s="9" t="s">
        <v>62</v>
      </c>
      <c r="C6466" s="9" t="s">
        <v>10161</v>
      </c>
      <c r="D6466" s="9" t="s">
        <v>10155</v>
      </c>
      <c r="E6466" s="10" t="n">
        <v>7</v>
      </c>
      <c r="F6466" s="10" t="n">
        <v>41053.38</v>
      </c>
      <c r="G6466" s="10" t="n">
        <v>10</v>
      </c>
      <c r="H6466" s="10" t="n">
        <v>22823.6</v>
      </c>
    </row>
    <row r="6467" customFormat="false" ht="15" hidden="false" customHeight="false" outlineLevel="0" collapsed="false">
      <c r="A6467" s="9" t="s">
        <v>16615</v>
      </c>
      <c r="B6467" s="9" t="s">
        <v>72</v>
      </c>
      <c r="C6467" s="9" t="s">
        <v>10161</v>
      </c>
      <c r="D6467" s="9" t="s">
        <v>10156</v>
      </c>
      <c r="E6467" s="10" t="n">
        <v>1</v>
      </c>
      <c r="F6467" s="10" t="n">
        <v>24823.2</v>
      </c>
      <c r="G6467" s="10" t="n">
        <v>87</v>
      </c>
      <c r="H6467" s="10" t="n">
        <v>13800.44</v>
      </c>
    </row>
    <row r="6468" customFormat="false" ht="15" hidden="false" customHeight="false" outlineLevel="0" collapsed="false">
      <c r="A6468" s="9" t="s">
        <v>16616</v>
      </c>
      <c r="B6468" s="9" t="s">
        <v>75</v>
      </c>
      <c r="C6468" s="9" t="s">
        <v>10163</v>
      </c>
      <c r="D6468" s="9" t="s">
        <v>10155</v>
      </c>
      <c r="E6468" s="10" t="n">
        <v>4</v>
      </c>
      <c r="F6468" s="10" t="n">
        <v>18846</v>
      </c>
      <c r="G6468" s="10" t="n">
        <v>60</v>
      </c>
      <c r="H6468" s="10" t="n">
        <v>10477.42</v>
      </c>
    </row>
    <row r="6469" customFormat="false" ht="15" hidden="false" customHeight="false" outlineLevel="0" collapsed="false">
      <c r="A6469" s="9" t="s">
        <v>16617</v>
      </c>
      <c r="B6469" s="9" t="s">
        <v>75</v>
      </c>
      <c r="C6469" s="9" t="s">
        <v>10162</v>
      </c>
      <c r="D6469" s="9" t="s">
        <v>10154</v>
      </c>
      <c r="E6469" s="10" t="n">
        <v>10</v>
      </c>
      <c r="F6469" s="10" t="n">
        <v>87306.68</v>
      </c>
      <c r="G6469" s="10" t="n">
        <v>41</v>
      </c>
      <c r="H6469" s="10" t="n">
        <v>48538.1</v>
      </c>
    </row>
    <row r="6470" customFormat="false" ht="15" hidden="false" customHeight="false" outlineLevel="0" collapsed="false">
      <c r="A6470" s="9" t="s">
        <v>16618</v>
      </c>
      <c r="B6470" s="9" t="s">
        <v>76</v>
      </c>
      <c r="C6470" s="9" t="s">
        <v>10164</v>
      </c>
      <c r="D6470" s="9" t="s">
        <v>10156</v>
      </c>
      <c r="E6470" s="10" t="n">
        <v>2</v>
      </c>
      <c r="F6470" s="10" t="n">
        <v>36624.3</v>
      </c>
      <c r="G6470" s="10" t="n">
        <v>23</v>
      </c>
      <c r="H6470" s="10" t="n">
        <v>20361.26</v>
      </c>
    </row>
    <row r="6471" customFormat="false" ht="15" hidden="false" customHeight="false" outlineLevel="0" collapsed="false">
      <c r="A6471" s="9" t="s">
        <v>16619</v>
      </c>
      <c r="B6471" s="9" t="s">
        <v>71</v>
      </c>
      <c r="C6471" s="9" t="s">
        <v>10161</v>
      </c>
      <c r="D6471" s="9" t="s">
        <v>10155</v>
      </c>
      <c r="E6471" s="10" t="n">
        <v>4</v>
      </c>
      <c r="F6471" s="10" t="n">
        <v>14786.24</v>
      </c>
      <c r="G6471" s="10" t="n">
        <v>23</v>
      </c>
      <c r="H6471" s="10" t="n">
        <v>8220.4</v>
      </c>
    </row>
    <row r="6472" customFormat="false" ht="15" hidden="false" customHeight="false" outlineLevel="0" collapsed="false">
      <c r="A6472" s="9" t="s">
        <v>16620</v>
      </c>
      <c r="B6472" s="9" t="s">
        <v>74</v>
      </c>
      <c r="C6472" s="9" t="s">
        <v>10161</v>
      </c>
      <c r="D6472" s="9" t="s">
        <v>10156</v>
      </c>
      <c r="E6472" s="10" t="n">
        <v>2</v>
      </c>
      <c r="F6472" s="10" t="n">
        <v>16873.85</v>
      </c>
      <c r="G6472" s="10" t="n">
        <v>36</v>
      </c>
      <c r="H6472" s="10" t="n">
        <v>9381.01</v>
      </c>
    </row>
    <row r="6473" customFormat="false" ht="15" hidden="false" customHeight="false" outlineLevel="0" collapsed="false">
      <c r="A6473" s="9" t="s">
        <v>16621</v>
      </c>
      <c r="B6473" s="9" t="s">
        <v>62</v>
      </c>
      <c r="C6473" s="9" t="s">
        <v>10161</v>
      </c>
      <c r="D6473" s="9" t="s">
        <v>10156</v>
      </c>
      <c r="E6473" s="10" t="n">
        <v>2</v>
      </c>
      <c r="F6473" s="10" t="n">
        <v>6752.5</v>
      </c>
      <c r="G6473" s="10" t="n">
        <v>84</v>
      </c>
      <c r="H6473" s="10" t="n">
        <v>3754.05</v>
      </c>
    </row>
    <row r="6474" customFormat="false" ht="15" hidden="false" customHeight="false" outlineLevel="0" collapsed="false">
      <c r="A6474" s="9" t="s">
        <v>16622</v>
      </c>
      <c r="B6474" s="9" t="s">
        <v>74</v>
      </c>
      <c r="C6474" s="9" t="s">
        <v>10164</v>
      </c>
      <c r="D6474" s="9" t="s">
        <v>10156</v>
      </c>
      <c r="E6474" s="10" t="n">
        <v>1</v>
      </c>
      <c r="F6474" s="10" t="n">
        <v>1239</v>
      </c>
      <c r="G6474" s="10" t="n">
        <v>223</v>
      </c>
      <c r="H6474" s="10" t="n">
        <v>688.82</v>
      </c>
    </row>
    <row r="6475" customFormat="false" ht="15" hidden="false" customHeight="false" outlineLevel="0" collapsed="false">
      <c r="A6475" s="9" t="s">
        <v>16623</v>
      </c>
      <c r="B6475" s="9" t="s">
        <v>75</v>
      </c>
      <c r="C6475" s="9" t="s">
        <v>10163</v>
      </c>
      <c r="D6475" s="9" t="s">
        <v>10155</v>
      </c>
      <c r="E6475" s="10" t="n">
        <v>3</v>
      </c>
      <c r="F6475" s="10" t="n">
        <v>28571.1</v>
      </c>
      <c r="G6475" s="10" t="n">
        <v>57</v>
      </c>
      <c r="H6475" s="10" t="n">
        <v>15884.09</v>
      </c>
    </row>
    <row r="6476" customFormat="false" ht="15" hidden="false" customHeight="false" outlineLevel="0" collapsed="false">
      <c r="A6476" s="9" t="s">
        <v>16624</v>
      </c>
      <c r="B6476" s="9" t="s">
        <v>70</v>
      </c>
      <c r="C6476" s="9" t="s">
        <v>10161</v>
      </c>
      <c r="D6476" s="9" t="s">
        <v>10156</v>
      </c>
      <c r="E6476" s="10" t="n">
        <v>2</v>
      </c>
      <c r="F6476" s="10" t="n">
        <v>17852.73</v>
      </c>
      <c r="G6476" s="10" t="n">
        <v>11</v>
      </c>
      <c r="H6476" s="10" t="n">
        <v>9925.21</v>
      </c>
    </row>
    <row r="6477" customFormat="false" ht="15" hidden="false" customHeight="false" outlineLevel="0" collapsed="false">
      <c r="A6477" s="9" t="s">
        <v>16625</v>
      </c>
      <c r="B6477" s="9" t="s">
        <v>64</v>
      </c>
      <c r="C6477" s="9" t="s">
        <v>10161</v>
      </c>
      <c r="D6477" s="9" t="s">
        <v>10156</v>
      </c>
      <c r="E6477" s="10" t="n">
        <v>2</v>
      </c>
      <c r="F6477" s="10" t="n">
        <v>30983.75</v>
      </c>
      <c r="G6477" s="10" t="n">
        <v>67</v>
      </c>
      <c r="H6477" s="10" t="n">
        <v>17225.4</v>
      </c>
    </row>
    <row r="6478" customFormat="false" ht="15" hidden="false" customHeight="false" outlineLevel="0" collapsed="false">
      <c r="A6478" s="9" t="s">
        <v>16626</v>
      </c>
      <c r="B6478" s="9" t="s">
        <v>60</v>
      </c>
      <c r="C6478" s="9" t="s">
        <v>10161</v>
      </c>
      <c r="D6478" s="9" t="s">
        <v>10158</v>
      </c>
      <c r="E6478" s="10" t="n">
        <v>0</v>
      </c>
      <c r="F6478" s="10" t="n">
        <v>0</v>
      </c>
      <c r="H6478" s="10" t="n">
        <v>0</v>
      </c>
    </row>
    <row r="6479" customFormat="false" ht="15" hidden="false" customHeight="false" outlineLevel="0" collapsed="false">
      <c r="A6479" s="9" t="s">
        <v>16627</v>
      </c>
      <c r="B6479" s="9" t="s">
        <v>71</v>
      </c>
      <c r="C6479" s="9" t="s">
        <v>10161</v>
      </c>
      <c r="D6479" s="9" t="s">
        <v>10155</v>
      </c>
      <c r="E6479" s="10" t="n">
        <v>3</v>
      </c>
      <c r="F6479" s="10" t="n">
        <v>2228.25</v>
      </c>
      <c r="G6479" s="10" t="n">
        <v>30</v>
      </c>
      <c r="H6479" s="10" t="n">
        <v>1238.79</v>
      </c>
    </row>
    <row r="6480" customFormat="false" ht="15" hidden="false" customHeight="false" outlineLevel="0" collapsed="false">
      <c r="A6480" s="9" t="s">
        <v>16628</v>
      </c>
      <c r="B6480" s="9" t="s">
        <v>77</v>
      </c>
      <c r="C6480" s="9" t="s">
        <v>10161</v>
      </c>
      <c r="D6480" s="9" t="s">
        <v>10156</v>
      </c>
      <c r="E6480" s="10" t="n">
        <v>1</v>
      </c>
      <c r="F6480" s="10" t="n">
        <v>979.7</v>
      </c>
      <c r="G6480" s="10" t="n">
        <v>48</v>
      </c>
      <c r="H6480" s="10" t="n">
        <v>544.66</v>
      </c>
    </row>
    <row r="6481" customFormat="false" ht="15" hidden="false" customHeight="false" outlineLevel="0" collapsed="false">
      <c r="A6481" s="9" t="s">
        <v>16629</v>
      </c>
      <c r="B6481" s="9" t="s">
        <v>64</v>
      </c>
      <c r="C6481" s="9" t="s">
        <v>10162</v>
      </c>
      <c r="D6481" s="9" t="s">
        <v>10154</v>
      </c>
      <c r="E6481" s="10" t="n">
        <v>18</v>
      </c>
      <c r="F6481" s="10" t="n">
        <v>120461.78</v>
      </c>
      <c r="G6481" s="10" t="n">
        <v>40</v>
      </c>
      <c r="H6481" s="10" t="n">
        <v>66970.65</v>
      </c>
    </row>
    <row r="6482" customFormat="false" ht="15" hidden="false" customHeight="false" outlineLevel="0" collapsed="false">
      <c r="A6482" s="9" t="s">
        <v>16630</v>
      </c>
      <c r="B6482" s="9" t="s">
        <v>62</v>
      </c>
      <c r="C6482" s="9" t="s">
        <v>10163</v>
      </c>
      <c r="D6482" s="9" t="s">
        <v>10154</v>
      </c>
      <c r="E6482" s="10" t="n">
        <v>15</v>
      </c>
      <c r="F6482" s="10" t="n">
        <v>107035.45</v>
      </c>
      <c r="G6482" s="10" t="n">
        <v>9</v>
      </c>
      <c r="H6482" s="10" t="n">
        <v>59506.29</v>
      </c>
    </row>
    <row r="6483" customFormat="false" ht="15" hidden="false" customHeight="false" outlineLevel="0" collapsed="false">
      <c r="A6483" s="9" t="s">
        <v>16631</v>
      </c>
      <c r="B6483" s="9" t="s">
        <v>71</v>
      </c>
      <c r="C6483" s="9" t="s">
        <v>10161</v>
      </c>
      <c r="D6483" s="9" t="s">
        <v>10157</v>
      </c>
      <c r="E6483" s="10" t="n">
        <v>2</v>
      </c>
      <c r="F6483" s="10" t="n">
        <v>386.65</v>
      </c>
      <c r="G6483" s="10" t="n">
        <v>184</v>
      </c>
      <c r="H6483" s="10" t="n">
        <v>214.96</v>
      </c>
    </row>
    <row r="6484" customFormat="false" ht="15" hidden="false" customHeight="false" outlineLevel="0" collapsed="false">
      <c r="A6484" s="9" t="s">
        <v>16632</v>
      </c>
      <c r="B6484" s="9" t="s">
        <v>77</v>
      </c>
      <c r="C6484" s="9" t="s">
        <v>10161</v>
      </c>
      <c r="D6484" s="9" t="s">
        <v>10154</v>
      </c>
      <c r="E6484" s="10" t="n">
        <v>9</v>
      </c>
      <c r="F6484" s="10" t="n">
        <v>91782.11</v>
      </c>
      <c r="G6484" s="10" t="n">
        <v>63</v>
      </c>
      <c r="H6484" s="10" t="n">
        <v>51026.21</v>
      </c>
    </row>
    <row r="6485" customFormat="false" ht="15" hidden="false" customHeight="false" outlineLevel="0" collapsed="false">
      <c r="A6485" s="9" t="s">
        <v>16633</v>
      </c>
      <c r="B6485" s="9" t="s">
        <v>76</v>
      </c>
      <c r="C6485" s="9" t="s">
        <v>10163</v>
      </c>
      <c r="D6485" s="9" t="s">
        <v>10154</v>
      </c>
      <c r="E6485" s="10" t="n">
        <v>4</v>
      </c>
      <c r="F6485" s="10" t="n">
        <v>131781.59</v>
      </c>
      <c r="G6485" s="10" t="n">
        <v>27</v>
      </c>
      <c r="H6485" s="10" t="n">
        <v>73263.9</v>
      </c>
    </row>
    <row r="6486" customFormat="false" ht="15" hidden="false" customHeight="false" outlineLevel="0" collapsed="false">
      <c r="A6486" s="9" t="s">
        <v>16634</v>
      </c>
      <c r="B6486" s="9" t="s">
        <v>71</v>
      </c>
      <c r="C6486" s="9" t="s">
        <v>10161</v>
      </c>
      <c r="D6486" s="9" t="s">
        <v>10155</v>
      </c>
      <c r="E6486" s="10" t="n">
        <v>14</v>
      </c>
      <c r="F6486" s="10" t="n">
        <v>51047.04</v>
      </c>
      <c r="G6486" s="10" t="n">
        <v>15</v>
      </c>
      <c r="H6486" s="10" t="n">
        <v>28379.57</v>
      </c>
    </row>
    <row r="6487" customFormat="false" ht="15" hidden="false" customHeight="false" outlineLevel="0" collapsed="false">
      <c r="A6487" s="9" t="s">
        <v>16635</v>
      </c>
      <c r="B6487" s="9" t="s">
        <v>77</v>
      </c>
      <c r="C6487" s="9" t="s">
        <v>10161</v>
      </c>
      <c r="D6487" s="9" t="s">
        <v>10156</v>
      </c>
      <c r="E6487" s="10" t="n">
        <v>2</v>
      </c>
      <c r="F6487" s="10" t="n">
        <v>2451.3</v>
      </c>
      <c r="G6487" s="10" t="n">
        <v>3</v>
      </c>
      <c r="H6487" s="10" t="n">
        <v>1362.8</v>
      </c>
    </row>
    <row r="6488" customFormat="false" ht="15" hidden="false" customHeight="false" outlineLevel="0" collapsed="false">
      <c r="A6488" s="9" t="s">
        <v>16636</v>
      </c>
      <c r="B6488" s="9" t="s">
        <v>68</v>
      </c>
      <c r="C6488" s="9" t="s">
        <v>10164</v>
      </c>
      <c r="D6488" s="9" t="s">
        <v>10155</v>
      </c>
      <c r="E6488" s="10" t="n">
        <v>5</v>
      </c>
      <c r="F6488" s="10" t="n">
        <v>35857.21</v>
      </c>
      <c r="G6488" s="10" t="n">
        <v>19</v>
      </c>
      <c r="H6488" s="10" t="n">
        <v>19934.79</v>
      </c>
    </row>
    <row r="6489" customFormat="false" ht="15" hidden="false" customHeight="false" outlineLevel="0" collapsed="false">
      <c r="A6489" s="9" t="s">
        <v>16637</v>
      </c>
      <c r="B6489" s="9" t="s">
        <v>68</v>
      </c>
      <c r="C6489" s="9" t="s">
        <v>10162</v>
      </c>
      <c r="D6489" s="9" t="s">
        <v>10156</v>
      </c>
      <c r="E6489" s="10" t="n">
        <v>2</v>
      </c>
      <c r="F6489" s="10" t="n">
        <v>4768.56</v>
      </c>
      <c r="G6489" s="10" t="n">
        <v>77</v>
      </c>
      <c r="H6489" s="10" t="n">
        <v>2651.08</v>
      </c>
    </row>
    <row r="6490" customFormat="false" ht="15" hidden="false" customHeight="false" outlineLevel="0" collapsed="false">
      <c r="A6490" s="9" t="s">
        <v>16638</v>
      </c>
      <c r="B6490" s="9" t="s">
        <v>71</v>
      </c>
      <c r="C6490" s="9" t="s">
        <v>10161</v>
      </c>
      <c r="D6490" s="9" t="s">
        <v>10156</v>
      </c>
      <c r="E6490" s="10" t="n">
        <v>2</v>
      </c>
      <c r="F6490" s="10" t="n">
        <v>10248.11</v>
      </c>
      <c r="G6490" s="10" t="n">
        <v>14</v>
      </c>
      <c r="H6490" s="10" t="n">
        <v>5697.43</v>
      </c>
    </row>
    <row r="6491" customFormat="false" ht="15" hidden="false" customHeight="false" outlineLevel="0" collapsed="false">
      <c r="A6491" s="9" t="s">
        <v>16639</v>
      </c>
      <c r="B6491" s="9" t="s">
        <v>75</v>
      </c>
      <c r="C6491" s="9" t="s">
        <v>10162</v>
      </c>
      <c r="D6491" s="9" t="s">
        <v>10155</v>
      </c>
      <c r="E6491" s="10" t="n">
        <v>6</v>
      </c>
      <c r="F6491" s="10" t="n">
        <v>33505.53</v>
      </c>
      <c r="G6491" s="10" t="n">
        <v>7</v>
      </c>
      <c r="H6491" s="10" t="n">
        <v>18627.38</v>
      </c>
    </row>
    <row r="6492" customFormat="false" ht="15" hidden="false" customHeight="false" outlineLevel="0" collapsed="false">
      <c r="A6492" s="9" t="s">
        <v>16640</v>
      </c>
      <c r="B6492" s="9" t="s">
        <v>69</v>
      </c>
      <c r="C6492" s="9" t="s">
        <v>10163</v>
      </c>
      <c r="D6492" s="9" t="s">
        <v>10155</v>
      </c>
      <c r="E6492" s="10" t="n">
        <v>3</v>
      </c>
      <c r="F6492" s="10" t="n">
        <v>9225.82</v>
      </c>
      <c r="G6492" s="10" t="n">
        <v>1</v>
      </c>
      <c r="H6492" s="10" t="n">
        <v>5129.09</v>
      </c>
    </row>
    <row r="6493" customFormat="false" ht="15" hidden="false" customHeight="false" outlineLevel="0" collapsed="false">
      <c r="A6493" s="9" t="s">
        <v>16641</v>
      </c>
      <c r="B6493" s="9" t="s">
        <v>70</v>
      </c>
      <c r="C6493" s="9" t="s">
        <v>10162</v>
      </c>
      <c r="D6493" s="9" t="s">
        <v>10155</v>
      </c>
      <c r="E6493" s="10" t="n">
        <v>11</v>
      </c>
      <c r="F6493" s="10" t="n">
        <v>31989.1</v>
      </c>
      <c r="G6493" s="10" t="n">
        <v>11</v>
      </c>
      <c r="H6493" s="10" t="n">
        <v>17784.32</v>
      </c>
    </row>
    <row r="6494" customFormat="false" ht="15" hidden="false" customHeight="false" outlineLevel="0" collapsed="false">
      <c r="A6494" s="9" t="s">
        <v>16642</v>
      </c>
      <c r="B6494" s="9" t="s">
        <v>68</v>
      </c>
      <c r="C6494" s="9" t="s">
        <v>10161</v>
      </c>
      <c r="D6494" s="9" t="s">
        <v>10154</v>
      </c>
      <c r="E6494" s="10" t="n">
        <v>14</v>
      </c>
      <c r="F6494" s="10" t="n">
        <v>85236.46</v>
      </c>
      <c r="G6494" s="10" t="n">
        <v>9</v>
      </c>
      <c r="H6494" s="10" t="n">
        <v>47387.16</v>
      </c>
    </row>
    <row r="6495" customFormat="false" ht="15" hidden="false" customHeight="false" outlineLevel="0" collapsed="false">
      <c r="A6495" s="9" t="s">
        <v>16643</v>
      </c>
      <c r="B6495" s="9" t="s">
        <v>68</v>
      </c>
      <c r="C6495" s="9" t="s">
        <v>10161</v>
      </c>
      <c r="D6495" s="9" t="s">
        <v>10157</v>
      </c>
      <c r="E6495" s="10" t="n">
        <v>4</v>
      </c>
      <c r="F6495" s="10" t="n">
        <v>84579.5</v>
      </c>
      <c r="G6495" s="10" t="n">
        <v>135</v>
      </c>
      <c r="H6495" s="10" t="n">
        <v>47021.92</v>
      </c>
    </row>
    <row r="6496" customFormat="false" ht="15" hidden="false" customHeight="false" outlineLevel="0" collapsed="false">
      <c r="A6496" s="9" t="s">
        <v>16644</v>
      </c>
      <c r="B6496" s="9" t="s">
        <v>70</v>
      </c>
      <c r="C6496" s="9" t="s">
        <v>10161</v>
      </c>
      <c r="D6496" s="9" t="s">
        <v>10154</v>
      </c>
      <c r="E6496" s="10" t="n">
        <v>20</v>
      </c>
      <c r="F6496" s="10" t="n">
        <v>94555.94</v>
      </c>
      <c r="G6496" s="10" t="n">
        <v>9</v>
      </c>
      <c r="H6496" s="10" t="n">
        <v>52568.32</v>
      </c>
    </row>
    <row r="6497" customFormat="false" ht="15" hidden="false" customHeight="false" outlineLevel="0" collapsed="false">
      <c r="A6497" s="9" t="s">
        <v>16645</v>
      </c>
      <c r="B6497" s="9" t="s">
        <v>77</v>
      </c>
      <c r="C6497" s="9" t="s">
        <v>10161</v>
      </c>
      <c r="D6497" s="9" t="s">
        <v>10155</v>
      </c>
      <c r="E6497" s="10" t="n">
        <v>4</v>
      </c>
      <c r="F6497" s="10" t="n">
        <v>35644.34</v>
      </c>
      <c r="G6497" s="10" t="n">
        <v>67</v>
      </c>
      <c r="H6497" s="10" t="n">
        <v>19816.45</v>
      </c>
    </row>
    <row r="6498" customFormat="false" ht="15" hidden="false" customHeight="false" outlineLevel="0" collapsed="false">
      <c r="A6498" s="9" t="s">
        <v>16646</v>
      </c>
      <c r="B6498" s="9" t="s">
        <v>62</v>
      </c>
      <c r="C6498" s="9" t="s">
        <v>10164</v>
      </c>
      <c r="D6498" s="9" t="s">
        <v>10155</v>
      </c>
      <c r="E6498" s="10" t="n">
        <v>5</v>
      </c>
      <c r="F6498" s="10" t="n">
        <v>17120.7</v>
      </c>
      <c r="G6498" s="10" t="n">
        <v>19</v>
      </c>
      <c r="H6498" s="10" t="n">
        <v>9518.24</v>
      </c>
    </row>
    <row r="6499" customFormat="false" ht="15" hidden="false" customHeight="false" outlineLevel="0" collapsed="false">
      <c r="A6499" s="9" t="s">
        <v>16647</v>
      </c>
      <c r="B6499" s="9" t="s">
        <v>72</v>
      </c>
      <c r="C6499" s="9" t="s">
        <v>10162</v>
      </c>
      <c r="D6499" s="9" t="s">
        <v>10157</v>
      </c>
      <c r="E6499" s="10" t="n">
        <v>2</v>
      </c>
      <c r="F6499" s="10" t="n">
        <v>2018.3</v>
      </c>
      <c r="G6499" s="10" t="n">
        <v>261</v>
      </c>
      <c r="H6499" s="10" t="n">
        <v>1122.07</v>
      </c>
    </row>
    <row r="6500" customFormat="false" ht="15" hidden="false" customHeight="false" outlineLevel="0" collapsed="false">
      <c r="A6500" s="9" t="s">
        <v>16648</v>
      </c>
      <c r="B6500" s="9" t="s">
        <v>69</v>
      </c>
      <c r="C6500" s="9" t="s">
        <v>10162</v>
      </c>
      <c r="D6500" s="9" t="s">
        <v>10155</v>
      </c>
      <c r="E6500" s="10" t="n">
        <v>10</v>
      </c>
      <c r="F6500" s="10" t="n">
        <v>68179.29</v>
      </c>
      <c r="G6500" s="10" t="n">
        <v>2</v>
      </c>
      <c r="H6500" s="10" t="n">
        <v>37904.24</v>
      </c>
    </row>
    <row r="6501" customFormat="false" ht="15" hidden="false" customHeight="false" outlineLevel="0" collapsed="false">
      <c r="A6501" s="9" t="s">
        <v>16649</v>
      </c>
      <c r="B6501" s="9" t="s">
        <v>68</v>
      </c>
      <c r="C6501" s="9" t="s">
        <v>10161</v>
      </c>
      <c r="D6501" s="9" t="s">
        <v>10156</v>
      </c>
      <c r="E6501" s="10" t="n">
        <v>2</v>
      </c>
      <c r="F6501" s="10" t="n">
        <v>3574.65</v>
      </c>
      <c r="G6501" s="10" t="n">
        <v>79</v>
      </c>
      <c r="H6501" s="10" t="n">
        <v>1987.32</v>
      </c>
    </row>
    <row r="6502" customFormat="false" ht="15" hidden="false" customHeight="false" outlineLevel="0" collapsed="false">
      <c r="A6502" s="9" t="s">
        <v>16650</v>
      </c>
      <c r="B6502" s="9" t="s">
        <v>60</v>
      </c>
      <c r="C6502" s="9" t="s">
        <v>10162</v>
      </c>
      <c r="D6502" s="9" t="s">
        <v>10156</v>
      </c>
      <c r="E6502" s="10" t="n">
        <v>1</v>
      </c>
      <c r="F6502" s="10" t="n">
        <v>2887.55</v>
      </c>
      <c r="G6502" s="10" t="n">
        <v>142</v>
      </c>
      <c r="H6502" s="10" t="n">
        <v>1605.33</v>
      </c>
    </row>
    <row r="6503" customFormat="false" ht="15" hidden="false" customHeight="false" outlineLevel="0" collapsed="false">
      <c r="A6503" s="9" t="s">
        <v>16651</v>
      </c>
      <c r="B6503" s="9" t="s">
        <v>77</v>
      </c>
      <c r="C6503" s="9" t="s">
        <v>10161</v>
      </c>
      <c r="D6503" s="9" t="s">
        <v>10155</v>
      </c>
      <c r="E6503" s="10" t="n">
        <v>7</v>
      </c>
      <c r="F6503" s="10" t="n">
        <v>42401.15</v>
      </c>
      <c r="G6503" s="10" t="n">
        <v>59</v>
      </c>
      <c r="H6503" s="10" t="n">
        <v>23572.89</v>
      </c>
    </row>
    <row r="6504" customFormat="false" ht="15" hidden="false" customHeight="false" outlineLevel="0" collapsed="false">
      <c r="A6504" s="9" t="s">
        <v>16652</v>
      </c>
      <c r="B6504" s="9" t="s">
        <v>60</v>
      </c>
      <c r="C6504" s="9" t="s">
        <v>10164</v>
      </c>
      <c r="D6504" s="9" t="s">
        <v>10157</v>
      </c>
      <c r="E6504" s="10" t="n">
        <v>3</v>
      </c>
      <c r="F6504" s="10" t="n">
        <v>8090.35</v>
      </c>
      <c r="G6504" s="10" t="n">
        <v>201</v>
      </c>
      <c r="H6504" s="10" t="n">
        <v>4497.83</v>
      </c>
    </row>
    <row r="6505" customFormat="false" ht="15" hidden="false" customHeight="false" outlineLevel="0" collapsed="false">
      <c r="A6505" s="9" t="s">
        <v>16653</v>
      </c>
      <c r="B6505" s="9" t="s">
        <v>76</v>
      </c>
      <c r="C6505" s="9" t="s">
        <v>10161</v>
      </c>
      <c r="D6505" s="9" t="s">
        <v>10156</v>
      </c>
      <c r="E6505" s="10" t="n">
        <v>1</v>
      </c>
      <c r="F6505" s="10" t="n">
        <v>1736.2</v>
      </c>
      <c r="G6505" s="10" t="n">
        <v>4</v>
      </c>
      <c r="H6505" s="10" t="n">
        <v>965.24</v>
      </c>
    </row>
    <row r="6506" customFormat="false" ht="15" hidden="false" customHeight="false" outlineLevel="0" collapsed="false">
      <c r="A6506" s="9" t="s">
        <v>16654</v>
      </c>
      <c r="B6506" s="9" t="s">
        <v>75</v>
      </c>
      <c r="C6506" s="9" t="s">
        <v>10162</v>
      </c>
      <c r="D6506" s="9" t="s">
        <v>10155</v>
      </c>
      <c r="E6506" s="10" t="n">
        <v>5</v>
      </c>
      <c r="F6506" s="10" t="n">
        <v>27650.1</v>
      </c>
      <c r="G6506" s="10" t="n">
        <v>29</v>
      </c>
      <c r="H6506" s="10" t="n">
        <v>15372.06</v>
      </c>
    </row>
    <row r="6507" customFormat="false" ht="15" hidden="false" customHeight="false" outlineLevel="0" collapsed="false">
      <c r="A6507" s="9" t="s">
        <v>16655</v>
      </c>
      <c r="B6507" s="9" t="s">
        <v>79</v>
      </c>
      <c r="C6507" s="9" t="s">
        <v>10161</v>
      </c>
      <c r="D6507" s="9" t="s">
        <v>10154</v>
      </c>
      <c r="E6507" s="10" t="n">
        <v>4</v>
      </c>
      <c r="F6507" s="10" t="n">
        <v>99737.21</v>
      </c>
      <c r="G6507" s="10" t="n">
        <v>36</v>
      </c>
      <c r="H6507" s="10" t="n">
        <v>55448.84</v>
      </c>
    </row>
    <row r="6508" customFormat="false" ht="15" hidden="false" customHeight="false" outlineLevel="0" collapsed="false">
      <c r="A6508" s="9" t="s">
        <v>16656</v>
      </c>
      <c r="B6508" s="9" t="s">
        <v>68</v>
      </c>
      <c r="C6508" s="9" t="s">
        <v>10161</v>
      </c>
      <c r="D6508" s="9" t="s">
        <v>10156</v>
      </c>
      <c r="E6508" s="10" t="n">
        <v>2</v>
      </c>
      <c r="F6508" s="10" t="n">
        <v>12380.92</v>
      </c>
      <c r="G6508" s="10" t="n">
        <v>13</v>
      </c>
      <c r="H6508" s="10" t="n">
        <v>6883.17</v>
      </c>
    </row>
    <row r="6509" customFormat="false" ht="15" hidden="false" customHeight="false" outlineLevel="0" collapsed="false">
      <c r="A6509" s="9" t="s">
        <v>16657</v>
      </c>
      <c r="B6509" s="9" t="s">
        <v>64</v>
      </c>
      <c r="C6509" s="9" t="s">
        <v>10161</v>
      </c>
      <c r="D6509" s="9" t="s">
        <v>10157</v>
      </c>
      <c r="E6509" s="10" t="n">
        <v>3</v>
      </c>
      <c r="F6509" s="10" t="n">
        <v>19147.65</v>
      </c>
      <c r="G6509" s="10" t="n">
        <v>190</v>
      </c>
      <c r="H6509" s="10" t="n">
        <v>10645.12</v>
      </c>
    </row>
    <row r="6510" customFormat="false" ht="15" hidden="false" customHeight="false" outlineLevel="0" collapsed="false">
      <c r="A6510" s="9" t="s">
        <v>16658</v>
      </c>
      <c r="B6510" s="9" t="s">
        <v>79</v>
      </c>
      <c r="C6510" s="9" t="s">
        <v>10162</v>
      </c>
      <c r="D6510" s="9" t="s">
        <v>10154</v>
      </c>
      <c r="E6510" s="10" t="n">
        <v>15</v>
      </c>
      <c r="F6510" s="10" t="n">
        <v>101522.49</v>
      </c>
      <c r="G6510" s="10" t="n">
        <v>35</v>
      </c>
      <c r="H6510" s="10" t="n">
        <v>56441.37</v>
      </c>
    </row>
    <row r="6511" customFormat="false" ht="15" hidden="false" customHeight="false" outlineLevel="0" collapsed="false">
      <c r="A6511" s="9" t="s">
        <v>16659</v>
      </c>
      <c r="B6511" s="9" t="s">
        <v>62</v>
      </c>
      <c r="C6511" s="9" t="s">
        <v>10162</v>
      </c>
      <c r="D6511" s="9" t="s">
        <v>10155</v>
      </c>
      <c r="E6511" s="10" t="n">
        <v>3</v>
      </c>
      <c r="F6511" s="10" t="n">
        <v>32400.59</v>
      </c>
      <c r="G6511" s="10" t="n">
        <v>100</v>
      </c>
      <c r="H6511" s="10" t="n">
        <v>18013.09</v>
      </c>
    </row>
    <row r="6512" customFormat="false" ht="15" hidden="false" customHeight="false" outlineLevel="0" collapsed="false">
      <c r="A6512" s="9" t="s">
        <v>16660</v>
      </c>
      <c r="B6512" s="9" t="s">
        <v>72</v>
      </c>
      <c r="C6512" s="9" t="s">
        <v>10161</v>
      </c>
      <c r="D6512" s="9" t="s">
        <v>10155</v>
      </c>
      <c r="E6512" s="10" t="n">
        <v>4</v>
      </c>
      <c r="F6512" s="10" t="n">
        <v>35546.64</v>
      </c>
      <c r="G6512" s="10" t="n">
        <v>75</v>
      </c>
      <c r="H6512" s="10" t="n">
        <v>19762.13</v>
      </c>
    </row>
    <row r="6513" customFormat="false" ht="15" hidden="false" customHeight="false" outlineLevel="0" collapsed="false">
      <c r="A6513" s="9" t="s">
        <v>16661</v>
      </c>
      <c r="B6513" s="9" t="s">
        <v>71</v>
      </c>
      <c r="C6513" s="9" t="s">
        <v>10162</v>
      </c>
      <c r="D6513" s="9" t="s">
        <v>10155</v>
      </c>
      <c r="E6513" s="10" t="n">
        <v>6</v>
      </c>
      <c r="F6513" s="10" t="n">
        <v>47144.38</v>
      </c>
      <c r="G6513" s="10" t="n">
        <v>83</v>
      </c>
      <c r="H6513" s="10" t="n">
        <v>26209.89</v>
      </c>
    </row>
    <row r="6514" customFormat="false" ht="15" hidden="false" customHeight="false" outlineLevel="0" collapsed="false">
      <c r="A6514" s="9" t="s">
        <v>16662</v>
      </c>
      <c r="B6514" s="9" t="s">
        <v>60</v>
      </c>
      <c r="C6514" s="9" t="s">
        <v>10161</v>
      </c>
      <c r="D6514" s="9" t="s">
        <v>10156</v>
      </c>
      <c r="E6514" s="10" t="n">
        <v>1</v>
      </c>
      <c r="F6514" s="10" t="n">
        <v>2143.4</v>
      </c>
      <c r="G6514" s="10" t="n">
        <v>82</v>
      </c>
      <c r="H6514" s="10" t="n">
        <v>1191.62</v>
      </c>
    </row>
    <row r="6515" customFormat="false" ht="15" hidden="false" customHeight="false" outlineLevel="0" collapsed="false">
      <c r="A6515" s="9" t="s">
        <v>16663</v>
      </c>
      <c r="B6515" s="9" t="s">
        <v>64</v>
      </c>
      <c r="C6515" s="9" t="s">
        <v>10161</v>
      </c>
      <c r="D6515" s="9" t="s">
        <v>10156</v>
      </c>
      <c r="E6515" s="10" t="n">
        <v>1</v>
      </c>
      <c r="F6515" s="10" t="n">
        <v>3716.1</v>
      </c>
      <c r="G6515" s="10" t="n">
        <v>66</v>
      </c>
      <c r="H6515" s="10" t="n">
        <v>2065.96</v>
      </c>
    </row>
    <row r="6516" customFormat="false" ht="15" hidden="false" customHeight="false" outlineLevel="0" collapsed="false">
      <c r="A6516" s="9" t="s">
        <v>16664</v>
      </c>
      <c r="B6516" s="9" t="s">
        <v>79</v>
      </c>
      <c r="C6516" s="9" t="s">
        <v>10164</v>
      </c>
      <c r="D6516" s="9" t="s">
        <v>10157</v>
      </c>
      <c r="E6516" s="10" t="n">
        <v>2</v>
      </c>
      <c r="F6516" s="10" t="n">
        <v>3206.7</v>
      </c>
      <c r="G6516" s="10" t="n">
        <v>130</v>
      </c>
      <c r="H6516" s="10" t="n">
        <v>1782.76</v>
      </c>
    </row>
    <row r="6517" customFormat="false" ht="15" hidden="false" customHeight="false" outlineLevel="0" collapsed="false">
      <c r="A6517" s="9" t="s">
        <v>16665</v>
      </c>
      <c r="B6517" s="9" t="s">
        <v>70</v>
      </c>
      <c r="C6517" s="9" t="s">
        <v>10164</v>
      </c>
      <c r="D6517" s="9" t="s">
        <v>10155</v>
      </c>
      <c r="E6517" s="10" t="n">
        <v>5</v>
      </c>
      <c r="F6517" s="10" t="n">
        <v>44036</v>
      </c>
      <c r="G6517" s="10" t="n">
        <v>3</v>
      </c>
      <c r="H6517" s="10" t="n">
        <v>24481.79</v>
      </c>
    </row>
    <row r="6518" customFormat="false" ht="15" hidden="false" customHeight="false" outlineLevel="0" collapsed="false">
      <c r="A6518" s="9" t="s">
        <v>16666</v>
      </c>
      <c r="B6518" s="9" t="s">
        <v>75</v>
      </c>
      <c r="C6518" s="9" t="s">
        <v>10161</v>
      </c>
      <c r="D6518" s="9" t="s">
        <v>10156</v>
      </c>
      <c r="E6518" s="10" t="n">
        <v>1</v>
      </c>
      <c r="F6518" s="10" t="n">
        <v>454.1</v>
      </c>
      <c r="G6518" s="10" t="n">
        <v>348</v>
      </c>
      <c r="H6518" s="10" t="n">
        <v>252.46</v>
      </c>
    </row>
    <row r="6519" customFormat="false" ht="15" hidden="false" customHeight="false" outlineLevel="0" collapsed="false">
      <c r="A6519" s="9" t="s">
        <v>16667</v>
      </c>
      <c r="B6519" s="9" t="s">
        <v>68</v>
      </c>
      <c r="C6519" s="9" t="s">
        <v>10161</v>
      </c>
      <c r="D6519" s="9" t="s">
        <v>10155</v>
      </c>
      <c r="E6519" s="10" t="n">
        <v>3</v>
      </c>
      <c r="F6519" s="10" t="n">
        <v>20537.58</v>
      </c>
      <c r="G6519" s="10" t="n">
        <v>70</v>
      </c>
      <c r="H6519" s="10" t="n">
        <v>11417.86</v>
      </c>
    </row>
    <row r="6520" customFormat="false" ht="15" hidden="false" customHeight="false" outlineLevel="0" collapsed="false">
      <c r="A6520" s="9" t="s">
        <v>16668</v>
      </c>
      <c r="B6520" s="9" t="s">
        <v>62</v>
      </c>
      <c r="C6520" s="9" t="s">
        <v>10162</v>
      </c>
      <c r="D6520" s="9" t="s">
        <v>10154</v>
      </c>
      <c r="E6520" s="10" t="n">
        <v>18</v>
      </c>
      <c r="F6520" s="10" t="n">
        <v>82388.83</v>
      </c>
      <c r="G6520" s="10" t="n">
        <v>14</v>
      </c>
      <c r="H6520" s="10" t="n">
        <v>45804.02</v>
      </c>
    </row>
    <row r="6521" customFormat="false" ht="15" hidden="false" customHeight="false" outlineLevel="0" collapsed="false">
      <c r="A6521" s="9" t="s">
        <v>16669</v>
      </c>
      <c r="B6521" s="9" t="s">
        <v>77</v>
      </c>
      <c r="C6521" s="9" t="s">
        <v>10161</v>
      </c>
      <c r="D6521" s="9" t="s">
        <v>10154</v>
      </c>
      <c r="E6521" s="10" t="n">
        <v>31</v>
      </c>
      <c r="F6521" s="10" t="n">
        <v>123028.52</v>
      </c>
      <c r="G6521" s="10" t="n">
        <v>8</v>
      </c>
      <c r="H6521" s="10" t="n">
        <v>68397.63</v>
      </c>
    </row>
    <row r="6522" customFormat="false" ht="15" hidden="false" customHeight="false" outlineLevel="0" collapsed="false">
      <c r="A6522" s="9" t="s">
        <v>16670</v>
      </c>
      <c r="B6522" s="9" t="s">
        <v>70</v>
      </c>
      <c r="C6522" s="9" t="s">
        <v>10163</v>
      </c>
      <c r="D6522" s="9" t="s">
        <v>10155</v>
      </c>
      <c r="E6522" s="10" t="n">
        <v>3</v>
      </c>
      <c r="F6522" s="10" t="n">
        <v>3627.32</v>
      </c>
      <c r="G6522" s="10" t="n">
        <v>95</v>
      </c>
      <c r="H6522" s="10" t="n">
        <v>2016.61</v>
      </c>
    </row>
    <row r="6523" customFormat="false" ht="15" hidden="false" customHeight="false" outlineLevel="0" collapsed="false">
      <c r="A6523" s="9" t="s">
        <v>16671</v>
      </c>
      <c r="B6523" s="9" t="s">
        <v>79</v>
      </c>
      <c r="C6523" s="9" t="s">
        <v>10161</v>
      </c>
      <c r="D6523" s="9" t="s">
        <v>10155</v>
      </c>
      <c r="E6523" s="10" t="n">
        <v>3</v>
      </c>
      <c r="F6523" s="10" t="n">
        <v>18279.87</v>
      </c>
      <c r="G6523" s="10" t="n">
        <v>90</v>
      </c>
      <c r="H6523" s="10" t="n">
        <v>10162.68</v>
      </c>
    </row>
    <row r="6524" customFormat="false" ht="15" hidden="false" customHeight="false" outlineLevel="0" collapsed="false">
      <c r="A6524" s="9" t="s">
        <v>16672</v>
      </c>
      <c r="B6524" s="9" t="s">
        <v>68</v>
      </c>
      <c r="C6524" s="9" t="s">
        <v>10164</v>
      </c>
      <c r="D6524" s="9" t="s">
        <v>10156</v>
      </c>
      <c r="E6524" s="10" t="n">
        <v>1</v>
      </c>
      <c r="F6524" s="10" t="n">
        <v>3967.61</v>
      </c>
      <c r="G6524" s="10" t="n">
        <v>16</v>
      </c>
      <c r="H6524" s="10" t="n">
        <v>2205.79</v>
      </c>
    </row>
    <row r="6525" customFormat="false" ht="15" hidden="false" customHeight="false" outlineLevel="0" collapsed="false">
      <c r="A6525" s="9" t="s">
        <v>16673</v>
      </c>
      <c r="B6525" s="9" t="s">
        <v>69</v>
      </c>
      <c r="C6525" s="9" t="s">
        <v>10163</v>
      </c>
      <c r="D6525" s="9" t="s">
        <v>10156</v>
      </c>
      <c r="E6525" s="10" t="n">
        <v>2</v>
      </c>
      <c r="F6525" s="10" t="n">
        <v>17015.05</v>
      </c>
      <c r="G6525" s="10" t="n">
        <v>4</v>
      </c>
      <c r="H6525" s="10" t="n">
        <v>9459.51</v>
      </c>
    </row>
    <row r="6526" customFormat="false" ht="15" hidden="false" customHeight="false" outlineLevel="0" collapsed="false">
      <c r="A6526" s="9" t="s">
        <v>16674</v>
      </c>
      <c r="B6526" s="9" t="s">
        <v>74</v>
      </c>
      <c r="C6526" s="9" t="s">
        <v>10161</v>
      </c>
      <c r="D6526" s="9" t="s">
        <v>10155</v>
      </c>
      <c r="E6526" s="10" t="n">
        <v>4</v>
      </c>
      <c r="F6526" s="10" t="n">
        <v>17390.16</v>
      </c>
      <c r="G6526" s="10" t="n">
        <v>78</v>
      </c>
      <c r="H6526" s="10" t="n">
        <v>9668.05</v>
      </c>
    </row>
    <row r="6527" customFormat="false" ht="15" hidden="false" customHeight="false" outlineLevel="0" collapsed="false">
      <c r="A6527" s="9" t="s">
        <v>16675</v>
      </c>
      <c r="B6527" s="9" t="s">
        <v>64</v>
      </c>
      <c r="C6527" s="9" t="s">
        <v>10161</v>
      </c>
      <c r="D6527" s="9" t="s">
        <v>10156</v>
      </c>
      <c r="E6527" s="10" t="n">
        <v>2</v>
      </c>
      <c r="F6527" s="10" t="n">
        <v>1500.85</v>
      </c>
      <c r="G6527" s="10" t="n">
        <v>60</v>
      </c>
      <c r="H6527" s="10" t="n">
        <v>834.4</v>
      </c>
    </row>
    <row r="6528" customFormat="false" ht="15" hidden="false" customHeight="false" outlineLevel="0" collapsed="false">
      <c r="A6528" s="9" t="s">
        <v>16676</v>
      </c>
      <c r="B6528" s="9" t="s">
        <v>61</v>
      </c>
      <c r="C6528" s="9" t="s">
        <v>10161</v>
      </c>
      <c r="D6528" s="9" t="s">
        <v>10157</v>
      </c>
      <c r="E6528" s="10" t="n">
        <v>3</v>
      </c>
      <c r="F6528" s="10" t="n">
        <v>19510.86</v>
      </c>
      <c r="G6528" s="10" t="n">
        <v>232</v>
      </c>
      <c r="H6528" s="10" t="n">
        <v>10847.05</v>
      </c>
    </row>
    <row r="6529" customFormat="false" ht="15" hidden="false" customHeight="false" outlineLevel="0" collapsed="false">
      <c r="A6529" s="9" t="s">
        <v>16677</v>
      </c>
      <c r="B6529" s="9" t="s">
        <v>68</v>
      </c>
      <c r="C6529" s="9" t="s">
        <v>10162</v>
      </c>
      <c r="D6529" s="9" t="s">
        <v>10157</v>
      </c>
      <c r="E6529" s="10" t="n">
        <v>2</v>
      </c>
      <c r="F6529" s="10" t="n">
        <v>2828.95</v>
      </c>
      <c r="G6529" s="10" t="n">
        <v>174</v>
      </c>
      <c r="H6529" s="10" t="n">
        <v>1572.75</v>
      </c>
    </row>
    <row r="6530" customFormat="false" ht="15" hidden="false" customHeight="false" outlineLevel="0" collapsed="false">
      <c r="A6530" s="9" t="s">
        <v>16678</v>
      </c>
      <c r="B6530" s="9" t="s">
        <v>77</v>
      </c>
      <c r="C6530" s="9" t="s">
        <v>10161</v>
      </c>
      <c r="D6530" s="9" t="s">
        <v>10156</v>
      </c>
      <c r="E6530" s="10" t="n">
        <v>1</v>
      </c>
      <c r="F6530" s="10" t="n">
        <v>33976.3</v>
      </c>
      <c r="G6530" s="10" t="n">
        <v>13</v>
      </c>
      <c r="H6530" s="10" t="n">
        <v>18889.1</v>
      </c>
    </row>
    <row r="6531" customFormat="false" ht="15" hidden="false" customHeight="false" outlineLevel="0" collapsed="false">
      <c r="A6531" s="9" t="s">
        <v>16679</v>
      </c>
      <c r="B6531" s="9" t="s">
        <v>76</v>
      </c>
      <c r="C6531" s="9" t="s">
        <v>10161</v>
      </c>
      <c r="D6531" s="9" t="s">
        <v>10155</v>
      </c>
      <c r="E6531" s="10" t="n">
        <v>7</v>
      </c>
      <c r="F6531" s="10" t="n">
        <v>45897.35</v>
      </c>
      <c r="G6531" s="10" t="n">
        <v>48</v>
      </c>
      <c r="H6531" s="10" t="n">
        <v>25516.6</v>
      </c>
    </row>
    <row r="6532" customFormat="false" ht="15" hidden="false" customHeight="false" outlineLevel="0" collapsed="false">
      <c r="A6532" s="9" t="s">
        <v>16680</v>
      </c>
      <c r="B6532" s="9" t="s">
        <v>68</v>
      </c>
      <c r="C6532" s="9" t="s">
        <v>10161</v>
      </c>
      <c r="D6532" s="9" t="s">
        <v>10155</v>
      </c>
      <c r="E6532" s="10" t="n">
        <v>3</v>
      </c>
      <c r="F6532" s="10" t="n">
        <v>3143.65</v>
      </c>
      <c r="G6532" s="10" t="n">
        <v>49</v>
      </c>
      <c r="H6532" s="10" t="n">
        <v>1747.71</v>
      </c>
    </row>
    <row r="6533" customFormat="false" ht="15" hidden="false" customHeight="false" outlineLevel="0" collapsed="false">
      <c r="A6533" s="9" t="s">
        <v>16681</v>
      </c>
      <c r="B6533" s="9" t="s">
        <v>62</v>
      </c>
      <c r="C6533" s="9" t="s">
        <v>10161</v>
      </c>
      <c r="D6533" s="9" t="s">
        <v>10156</v>
      </c>
      <c r="E6533" s="10" t="n">
        <v>1</v>
      </c>
      <c r="F6533" s="10" t="n">
        <v>3917.95</v>
      </c>
      <c r="G6533" s="10" t="n">
        <v>207</v>
      </c>
      <c r="H6533" s="10" t="n">
        <v>2178.18</v>
      </c>
    </row>
    <row r="6534" customFormat="false" ht="15" hidden="false" customHeight="false" outlineLevel="0" collapsed="false">
      <c r="A6534" s="9" t="s">
        <v>16682</v>
      </c>
      <c r="B6534" s="9" t="s">
        <v>60</v>
      </c>
      <c r="C6534" s="9" t="s">
        <v>10163</v>
      </c>
      <c r="D6534" s="9" t="s">
        <v>10158</v>
      </c>
      <c r="E6534" s="10" t="n">
        <v>0</v>
      </c>
      <c r="F6534" s="10" t="n">
        <v>0</v>
      </c>
      <c r="H6534" s="10" t="n">
        <v>0</v>
      </c>
    </row>
    <row r="6535" customFormat="false" ht="15" hidden="false" customHeight="false" outlineLevel="0" collapsed="false">
      <c r="A6535" s="9" t="s">
        <v>16683</v>
      </c>
      <c r="B6535" s="9" t="s">
        <v>73</v>
      </c>
      <c r="C6535" s="9" t="s">
        <v>10161</v>
      </c>
      <c r="D6535" s="9" t="s">
        <v>10155</v>
      </c>
      <c r="E6535" s="10" t="n">
        <v>4</v>
      </c>
      <c r="F6535" s="10" t="n">
        <v>1705.06</v>
      </c>
      <c r="G6535" s="10" t="n">
        <v>114</v>
      </c>
      <c r="H6535" s="10" t="n">
        <v>947.93</v>
      </c>
    </row>
    <row r="6536" customFormat="false" ht="15" hidden="false" customHeight="false" outlineLevel="0" collapsed="false">
      <c r="A6536" s="9" t="s">
        <v>16684</v>
      </c>
      <c r="B6536" s="9" t="s">
        <v>62</v>
      </c>
      <c r="C6536" s="9" t="s">
        <v>10161</v>
      </c>
      <c r="D6536" s="9" t="s">
        <v>10155</v>
      </c>
      <c r="E6536" s="10" t="n">
        <v>17</v>
      </c>
      <c r="F6536" s="10" t="n">
        <v>45785.4</v>
      </c>
      <c r="G6536" s="10" t="n">
        <v>11</v>
      </c>
      <c r="H6536" s="10" t="n">
        <v>25454.37</v>
      </c>
    </row>
    <row r="6537" customFormat="false" ht="15" hidden="false" customHeight="false" outlineLevel="0" collapsed="false">
      <c r="A6537" s="9" t="s">
        <v>16685</v>
      </c>
      <c r="B6537" s="9" t="s">
        <v>71</v>
      </c>
      <c r="C6537" s="9" t="s">
        <v>10164</v>
      </c>
      <c r="D6537" s="9" t="s">
        <v>10155</v>
      </c>
      <c r="E6537" s="10" t="n">
        <v>5</v>
      </c>
      <c r="F6537" s="10" t="n">
        <v>12071.67</v>
      </c>
      <c r="G6537" s="10" t="n">
        <v>88</v>
      </c>
      <c r="H6537" s="10" t="n">
        <v>6711.24</v>
      </c>
    </row>
    <row r="6538" customFormat="false" ht="15" hidden="false" customHeight="false" outlineLevel="0" collapsed="false">
      <c r="A6538" s="9" t="s">
        <v>16686</v>
      </c>
      <c r="B6538" s="9" t="s">
        <v>62</v>
      </c>
      <c r="C6538" s="9" t="s">
        <v>10161</v>
      </c>
      <c r="D6538" s="9" t="s">
        <v>10156</v>
      </c>
      <c r="E6538" s="10" t="n">
        <v>2</v>
      </c>
      <c r="F6538" s="10" t="n">
        <v>1554.7</v>
      </c>
      <c r="G6538" s="10" t="n">
        <v>31</v>
      </c>
      <c r="H6538" s="10" t="n">
        <v>864.33</v>
      </c>
    </row>
    <row r="6539" customFormat="false" ht="15" hidden="false" customHeight="false" outlineLevel="0" collapsed="false">
      <c r="A6539" s="9" t="s">
        <v>16687</v>
      </c>
      <c r="B6539" s="9" t="s">
        <v>68</v>
      </c>
      <c r="C6539" s="9" t="s">
        <v>10161</v>
      </c>
      <c r="D6539" s="9" t="s">
        <v>10155</v>
      </c>
      <c r="E6539" s="10" t="n">
        <v>6</v>
      </c>
      <c r="F6539" s="10" t="n">
        <v>25603.16</v>
      </c>
      <c r="G6539" s="10" t="n">
        <v>85</v>
      </c>
      <c r="H6539" s="10" t="n">
        <v>14234.06</v>
      </c>
    </row>
    <row r="6540" customFormat="false" ht="15" hidden="false" customHeight="false" outlineLevel="0" collapsed="false">
      <c r="A6540" s="9" t="s">
        <v>16688</v>
      </c>
      <c r="B6540" s="9" t="s">
        <v>74</v>
      </c>
      <c r="C6540" s="9" t="s">
        <v>10161</v>
      </c>
      <c r="D6540" s="9" t="s">
        <v>10156</v>
      </c>
      <c r="E6540" s="10" t="n">
        <v>1</v>
      </c>
      <c r="F6540" s="10" t="n">
        <v>7808.4</v>
      </c>
      <c r="G6540" s="10" t="n">
        <v>47</v>
      </c>
      <c r="H6540" s="10" t="n">
        <v>4341.08</v>
      </c>
    </row>
    <row r="6541" customFormat="false" ht="15" hidden="false" customHeight="false" outlineLevel="0" collapsed="false">
      <c r="A6541" s="9" t="s">
        <v>16689</v>
      </c>
      <c r="B6541" s="9" t="s">
        <v>77</v>
      </c>
      <c r="C6541" s="9" t="s">
        <v>10161</v>
      </c>
      <c r="D6541" s="9" t="s">
        <v>10155</v>
      </c>
      <c r="E6541" s="10" t="n">
        <v>4</v>
      </c>
      <c r="F6541" s="10" t="n">
        <v>10946.06</v>
      </c>
      <c r="G6541" s="10" t="n">
        <v>78</v>
      </c>
      <c r="H6541" s="10" t="n">
        <v>6085.46</v>
      </c>
    </row>
    <row r="6542" customFormat="false" ht="15" hidden="false" customHeight="false" outlineLevel="0" collapsed="false">
      <c r="A6542" s="9" t="s">
        <v>16690</v>
      </c>
      <c r="B6542" s="9" t="s">
        <v>71</v>
      </c>
      <c r="C6542" s="9" t="s">
        <v>10162</v>
      </c>
      <c r="D6542" s="9" t="s">
        <v>10155</v>
      </c>
      <c r="E6542" s="10" t="n">
        <v>10</v>
      </c>
      <c r="F6542" s="10" t="n">
        <v>26794.69</v>
      </c>
      <c r="G6542" s="10" t="n">
        <v>65</v>
      </c>
      <c r="H6542" s="10" t="n">
        <v>14896.49</v>
      </c>
    </row>
    <row r="6543" customFormat="false" ht="15" hidden="false" customHeight="false" outlineLevel="0" collapsed="false">
      <c r="A6543" s="9" t="s">
        <v>16691</v>
      </c>
      <c r="B6543" s="9" t="s">
        <v>75</v>
      </c>
      <c r="C6543" s="9" t="s">
        <v>10162</v>
      </c>
      <c r="D6543" s="9" t="s">
        <v>10155</v>
      </c>
      <c r="E6543" s="10" t="n">
        <v>5</v>
      </c>
      <c r="F6543" s="10" t="n">
        <v>9939.65</v>
      </c>
      <c r="G6543" s="10" t="n">
        <v>5</v>
      </c>
      <c r="H6543" s="10" t="n">
        <v>5525.94</v>
      </c>
    </row>
    <row r="6544" customFormat="false" ht="15" hidden="false" customHeight="false" outlineLevel="0" collapsed="false">
      <c r="A6544" s="9" t="s">
        <v>16692</v>
      </c>
      <c r="B6544" s="9" t="s">
        <v>64</v>
      </c>
      <c r="C6544" s="9" t="s">
        <v>10164</v>
      </c>
      <c r="D6544" s="9" t="s">
        <v>10155</v>
      </c>
      <c r="E6544" s="10" t="n">
        <v>5</v>
      </c>
      <c r="F6544" s="10" t="n">
        <v>14966.72</v>
      </c>
      <c r="G6544" s="10" t="n">
        <v>19</v>
      </c>
      <c r="H6544" s="10" t="n">
        <v>8320.74</v>
      </c>
    </row>
    <row r="6545" customFormat="false" ht="15" hidden="false" customHeight="false" outlineLevel="0" collapsed="false">
      <c r="A6545" s="9" t="s">
        <v>16693</v>
      </c>
      <c r="B6545" s="9" t="s">
        <v>68</v>
      </c>
      <c r="C6545" s="9" t="s">
        <v>10161</v>
      </c>
      <c r="D6545" s="9" t="s">
        <v>10155</v>
      </c>
      <c r="E6545" s="10" t="n">
        <v>7</v>
      </c>
      <c r="F6545" s="10" t="n">
        <v>47873.37</v>
      </c>
      <c r="G6545" s="10" t="n">
        <v>1</v>
      </c>
      <c r="H6545" s="10" t="n">
        <v>26615.17</v>
      </c>
    </row>
    <row r="6546" customFormat="false" ht="15" hidden="false" customHeight="false" outlineLevel="0" collapsed="false">
      <c r="A6546" s="9" t="s">
        <v>16694</v>
      </c>
      <c r="B6546" s="9" t="s">
        <v>77</v>
      </c>
      <c r="C6546" s="9" t="s">
        <v>10161</v>
      </c>
      <c r="D6546" s="9" t="s">
        <v>10155</v>
      </c>
      <c r="E6546" s="10" t="n">
        <v>4</v>
      </c>
      <c r="F6546" s="10" t="n">
        <v>35558.14</v>
      </c>
      <c r="G6546" s="10" t="n">
        <v>77</v>
      </c>
      <c r="H6546" s="10" t="n">
        <v>19768.53</v>
      </c>
    </row>
    <row r="6547" customFormat="false" ht="15" hidden="false" customHeight="false" outlineLevel="0" collapsed="false">
      <c r="A6547" s="9" t="s">
        <v>16695</v>
      </c>
      <c r="B6547" s="9" t="s">
        <v>64</v>
      </c>
      <c r="C6547" s="9" t="s">
        <v>10161</v>
      </c>
      <c r="D6547" s="9" t="s">
        <v>10155</v>
      </c>
      <c r="E6547" s="10" t="n">
        <v>3</v>
      </c>
      <c r="F6547" s="10" t="n">
        <v>4738.55</v>
      </c>
      <c r="G6547" s="10" t="n">
        <v>45</v>
      </c>
      <c r="H6547" s="10" t="n">
        <v>2634.39</v>
      </c>
    </row>
    <row r="6548" customFormat="false" ht="15" hidden="false" customHeight="false" outlineLevel="0" collapsed="false">
      <c r="A6548" s="9" t="s">
        <v>16696</v>
      </c>
      <c r="B6548" s="9" t="s">
        <v>77</v>
      </c>
      <c r="C6548" s="9" t="s">
        <v>10161</v>
      </c>
      <c r="D6548" s="9" t="s">
        <v>10154</v>
      </c>
      <c r="E6548" s="10" t="n">
        <v>4</v>
      </c>
      <c r="F6548" s="10" t="n">
        <v>104153</v>
      </c>
      <c r="G6548" s="10" t="n">
        <v>68</v>
      </c>
      <c r="H6548" s="10" t="n">
        <v>57903.8</v>
      </c>
    </row>
    <row r="6549" customFormat="false" ht="15" hidden="false" customHeight="false" outlineLevel="0" collapsed="false">
      <c r="A6549" s="9" t="s">
        <v>16697</v>
      </c>
      <c r="B6549" s="9" t="s">
        <v>77</v>
      </c>
      <c r="C6549" s="9" t="s">
        <v>10162</v>
      </c>
      <c r="D6549" s="9" t="s">
        <v>10155</v>
      </c>
      <c r="E6549" s="10" t="n">
        <v>6</v>
      </c>
      <c r="F6549" s="10" t="n">
        <v>26783.24</v>
      </c>
      <c r="G6549" s="10" t="n">
        <v>13</v>
      </c>
      <c r="H6549" s="10" t="n">
        <v>14890.13</v>
      </c>
    </row>
    <row r="6550" customFormat="false" ht="15" hidden="false" customHeight="false" outlineLevel="0" collapsed="false">
      <c r="A6550" s="9" t="s">
        <v>16698</v>
      </c>
      <c r="B6550" s="9" t="s">
        <v>72</v>
      </c>
      <c r="C6550" s="9" t="s">
        <v>10164</v>
      </c>
      <c r="D6550" s="9" t="s">
        <v>10156</v>
      </c>
      <c r="E6550" s="10" t="n">
        <v>2</v>
      </c>
      <c r="F6550" s="10" t="n">
        <v>3041.06</v>
      </c>
      <c r="G6550" s="10" t="n">
        <v>24</v>
      </c>
      <c r="H6550" s="10" t="n">
        <v>1690.68</v>
      </c>
    </row>
    <row r="6551" customFormat="false" ht="15" hidden="false" customHeight="false" outlineLevel="0" collapsed="false">
      <c r="A6551" s="9" t="s">
        <v>16699</v>
      </c>
      <c r="B6551" s="9" t="s">
        <v>77</v>
      </c>
      <c r="C6551" s="9" t="s">
        <v>10161</v>
      </c>
      <c r="D6551" s="9" t="s">
        <v>10157</v>
      </c>
      <c r="E6551" s="10" t="n">
        <v>3</v>
      </c>
      <c r="F6551" s="10" t="n">
        <v>21128.97</v>
      </c>
      <c r="G6551" s="10" t="n">
        <v>121</v>
      </c>
      <c r="H6551" s="10" t="n">
        <v>11746.64</v>
      </c>
    </row>
    <row r="6552" customFormat="false" ht="15" hidden="false" customHeight="false" outlineLevel="0" collapsed="false">
      <c r="A6552" s="9" t="s">
        <v>16700</v>
      </c>
      <c r="B6552" s="9" t="s">
        <v>73</v>
      </c>
      <c r="C6552" s="9" t="s">
        <v>10164</v>
      </c>
      <c r="D6552" s="9" t="s">
        <v>10156</v>
      </c>
      <c r="E6552" s="10" t="n">
        <v>1</v>
      </c>
      <c r="F6552" s="10" t="n">
        <v>2868.05</v>
      </c>
      <c r="G6552" s="10" t="n">
        <v>234</v>
      </c>
      <c r="H6552" s="10" t="n">
        <v>1594.49</v>
      </c>
    </row>
    <row r="6553" customFormat="false" ht="15" hidden="false" customHeight="false" outlineLevel="0" collapsed="false">
      <c r="A6553" s="9" t="s">
        <v>16701</v>
      </c>
      <c r="B6553" s="9" t="s">
        <v>79</v>
      </c>
      <c r="C6553" s="9" t="s">
        <v>10161</v>
      </c>
      <c r="D6553" s="9" t="s">
        <v>10155</v>
      </c>
      <c r="E6553" s="10" t="n">
        <v>10</v>
      </c>
      <c r="F6553" s="10" t="n">
        <v>33272.29</v>
      </c>
      <c r="G6553" s="10" t="n">
        <v>6</v>
      </c>
      <c r="H6553" s="10" t="n">
        <v>18497.71</v>
      </c>
    </row>
    <row r="6554" customFormat="false" ht="15" hidden="false" customHeight="false" outlineLevel="0" collapsed="false">
      <c r="A6554" s="9" t="s">
        <v>16702</v>
      </c>
      <c r="B6554" s="9" t="s">
        <v>62</v>
      </c>
      <c r="C6554" s="9" t="s">
        <v>10162</v>
      </c>
      <c r="D6554" s="9" t="s">
        <v>10155</v>
      </c>
      <c r="E6554" s="10" t="n">
        <v>5</v>
      </c>
      <c r="F6554" s="10" t="n">
        <v>10829.45</v>
      </c>
      <c r="G6554" s="10" t="n">
        <v>14</v>
      </c>
      <c r="H6554" s="10" t="n">
        <v>6020.63</v>
      </c>
    </row>
    <row r="6555" customFormat="false" ht="15" hidden="false" customHeight="false" outlineLevel="0" collapsed="false">
      <c r="A6555" s="9" t="s">
        <v>16703</v>
      </c>
      <c r="B6555" s="9" t="s">
        <v>71</v>
      </c>
      <c r="C6555" s="9" t="s">
        <v>10161</v>
      </c>
      <c r="D6555" s="9" t="s">
        <v>10155</v>
      </c>
      <c r="E6555" s="10" t="n">
        <v>4</v>
      </c>
      <c r="F6555" s="10" t="n">
        <v>5375.7</v>
      </c>
      <c r="G6555" s="10" t="n">
        <v>47</v>
      </c>
      <c r="H6555" s="10" t="n">
        <v>2988.62</v>
      </c>
    </row>
    <row r="6556" customFormat="false" ht="15" hidden="false" customHeight="false" outlineLevel="0" collapsed="false">
      <c r="A6556" s="9" t="s">
        <v>16704</v>
      </c>
      <c r="B6556" s="9" t="s">
        <v>79</v>
      </c>
      <c r="C6556" s="9" t="s">
        <v>10161</v>
      </c>
      <c r="D6556" s="9" t="s">
        <v>10155</v>
      </c>
      <c r="E6556" s="10" t="n">
        <v>9</v>
      </c>
      <c r="F6556" s="10" t="n">
        <v>38741.89</v>
      </c>
      <c r="G6556" s="10" t="n">
        <v>31</v>
      </c>
      <c r="H6556" s="10" t="n">
        <v>21538.53</v>
      </c>
    </row>
    <row r="6557" customFormat="false" ht="15" hidden="false" customHeight="false" outlineLevel="0" collapsed="false">
      <c r="A6557" s="9" t="s">
        <v>16705</v>
      </c>
      <c r="B6557" s="9" t="s">
        <v>61</v>
      </c>
      <c r="C6557" s="9" t="s">
        <v>10161</v>
      </c>
      <c r="D6557" s="9" t="s">
        <v>10156</v>
      </c>
      <c r="E6557" s="10" t="n">
        <v>1</v>
      </c>
      <c r="F6557" s="10" t="n">
        <v>1222.65</v>
      </c>
      <c r="G6557" s="10" t="n">
        <v>178</v>
      </c>
      <c r="H6557" s="10" t="n">
        <v>679.73</v>
      </c>
    </row>
    <row r="6558" customFormat="false" ht="15" hidden="false" customHeight="false" outlineLevel="0" collapsed="false">
      <c r="A6558" s="9" t="s">
        <v>16706</v>
      </c>
      <c r="B6558" s="9" t="s">
        <v>64</v>
      </c>
      <c r="C6558" s="9" t="s">
        <v>10161</v>
      </c>
      <c r="D6558" s="9" t="s">
        <v>10155</v>
      </c>
      <c r="E6558" s="10" t="n">
        <v>4</v>
      </c>
      <c r="F6558" s="10" t="n">
        <v>8021.65</v>
      </c>
      <c r="G6558" s="10" t="n">
        <v>62</v>
      </c>
      <c r="H6558" s="10" t="n">
        <v>4459.63</v>
      </c>
    </row>
    <row r="6559" customFormat="false" ht="15" hidden="false" customHeight="false" outlineLevel="0" collapsed="false">
      <c r="A6559" s="9" t="s">
        <v>16707</v>
      </c>
      <c r="B6559" s="9" t="s">
        <v>71</v>
      </c>
      <c r="C6559" s="9" t="s">
        <v>10161</v>
      </c>
      <c r="D6559" s="9" t="s">
        <v>10156</v>
      </c>
      <c r="E6559" s="10" t="n">
        <v>1</v>
      </c>
      <c r="F6559" s="10" t="n">
        <v>485</v>
      </c>
      <c r="G6559" s="10" t="n">
        <v>23</v>
      </c>
      <c r="H6559" s="10" t="n">
        <v>269.64</v>
      </c>
    </row>
    <row r="6560" customFormat="false" ht="15" hidden="false" customHeight="false" outlineLevel="0" collapsed="false">
      <c r="A6560" s="9" t="s">
        <v>16708</v>
      </c>
      <c r="B6560" s="9" t="s">
        <v>62</v>
      </c>
      <c r="C6560" s="9" t="s">
        <v>10163</v>
      </c>
      <c r="D6560" s="9" t="s">
        <v>10154</v>
      </c>
      <c r="E6560" s="10" t="n">
        <v>10</v>
      </c>
      <c r="F6560" s="10" t="n">
        <v>75474.03</v>
      </c>
      <c r="G6560" s="10" t="n">
        <v>1</v>
      </c>
      <c r="H6560" s="10" t="n">
        <v>41959.74</v>
      </c>
    </row>
    <row r="6561" customFormat="false" ht="15" hidden="false" customHeight="false" outlineLevel="0" collapsed="false">
      <c r="A6561" s="9" t="s">
        <v>16709</v>
      </c>
      <c r="B6561" s="9" t="s">
        <v>75</v>
      </c>
      <c r="C6561" s="9" t="s">
        <v>10161</v>
      </c>
      <c r="D6561" s="9" t="s">
        <v>10156</v>
      </c>
      <c r="E6561" s="10" t="n">
        <v>1</v>
      </c>
      <c r="F6561" s="10" t="n">
        <v>4324.59</v>
      </c>
      <c r="G6561" s="10" t="n">
        <v>133</v>
      </c>
      <c r="H6561" s="10" t="n">
        <v>2404.25</v>
      </c>
    </row>
    <row r="6562" customFormat="false" ht="15" hidden="false" customHeight="false" outlineLevel="0" collapsed="false">
      <c r="A6562" s="9" t="s">
        <v>16710</v>
      </c>
      <c r="B6562" s="9" t="s">
        <v>75</v>
      </c>
      <c r="C6562" s="9" t="s">
        <v>10163</v>
      </c>
      <c r="D6562" s="9" t="s">
        <v>10156</v>
      </c>
      <c r="E6562" s="10" t="n">
        <v>1</v>
      </c>
      <c r="F6562" s="10" t="n">
        <v>4224.25</v>
      </c>
      <c r="G6562" s="10" t="n">
        <v>104</v>
      </c>
      <c r="H6562" s="10" t="n">
        <v>2348.47</v>
      </c>
    </row>
    <row r="6563" customFormat="false" ht="15" hidden="false" customHeight="false" outlineLevel="0" collapsed="false">
      <c r="A6563" s="9" t="s">
        <v>16711</v>
      </c>
      <c r="B6563" s="9" t="s">
        <v>77</v>
      </c>
      <c r="C6563" s="9" t="s">
        <v>10161</v>
      </c>
      <c r="D6563" s="9" t="s">
        <v>10155</v>
      </c>
      <c r="E6563" s="10" t="n">
        <v>3</v>
      </c>
      <c r="F6563" s="10" t="n">
        <v>8662.9</v>
      </c>
      <c r="G6563" s="10" t="n">
        <v>66</v>
      </c>
      <c r="H6563" s="10" t="n">
        <v>4816.13</v>
      </c>
    </row>
    <row r="6564" customFormat="false" ht="15" hidden="false" customHeight="false" outlineLevel="0" collapsed="false">
      <c r="A6564" s="9" t="s">
        <v>16712</v>
      </c>
      <c r="B6564" s="9" t="s">
        <v>62</v>
      </c>
      <c r="C6564" s="9" t="s">
        <v>10161</v>
      </c>
      <c r="D6564" s="9" t="s">
        <v>10157</v>
      </c>
      <c r="E6564" s="10" t="n">
        <v>3</v>
      </c>
      <c r="F6564" s="10" t="n">
        <v>2848.05</v>
      </c>
      <c r="G6564" s="10" t="n">
        <v>191</v>
      </c>
      <c r="H6564" s="10" t="n">
        <v>1583.37</v>
      </c>
    </row>
    <row r="6565" customFormat="false" ht="15" hidden="false" customHeight="false" outlineLevel="0" collapsed="false">
      <c r="A6565" s="9" t="s">
        <v>16713</v>
      </c>
      <c r="B6565" s="9" t="s">
        <v>76</v>
      </c>
      <c r="C6565" s="9" t="s">
        <v>10161</v>
      </c>
      <c r="D6565" s="9" t="s">
        <v>10155</v>
      </c>
      <c r="E6565" s="10" t="n">
        <v>7</v>
      </c>
      <c r="F6565" s="10" t="n">
        <v>22440.94</v>
      </c>
      <c r="G6565" s="10" t="n">
        <v>50</v>
      </c>
      <c r="H6565" s="10" t="n">
        <v>12476.03</v>
      </c>
    </row>
    <row r="6566" customFormat="false" ht="15" hidden="false" customHeight="false" outlineLevel="0" collapsed="false">
      <c r="A6566" s="9" t="s">
        <v>16714</v>
      </c>
      <c r="B6566" s="9" t="s">
        <v>64</v>
      </c>
      <c r="C6566" s="9" t="s">
        <v>10163</v>
      </c>
      <c r="D6566" s="9" t="s">
        <v>10155</v>
      </c>
      <c r="E6566" s="10" t="n">
        <v>6</v>
      </c>
      <c r="F6566" s="10" t="n">
        <v>22603.04</v>
      </c>
      <c r="G6566" s="10" t="n">
        <v>20</v>
      </c>
      <c r="H6566" s="10" t="n">
        <v>12566.15</v>
      </c>
    </row>
    <row r="6567" customFormat="false" ht="15" hidden="false" customHeight="false" outlineLevel="0" collapsed="false">
      <c r="A6567" s="9" t="s">
        <v>16715</v>
      </c>
      <c r="B6567" s="9" t="s">
        <v>78</v>
      </c>
      <c r="C6567" s="9" t="s">
        <v>10163</v>
      </c>
      <c r="D6567" s="9" t="s">
        <v>10157</v>
      </c>
      <c r="E6567" s="10" t="n">
        <v>2</v>
      </c>
      <c r="F6567" s="10" t="n">
        <v>1844.85</v>
      </c>
      <c r="G6567" s="10" t="n">
        <v>136</v>
      </c>
      <c r="H6567" s="10" t="n">
        <v>1025.64</v>
      </c>
    </row>
    <row r="6568" customFormat="false" ht="15" hidden="false" customHeight="false" outlineLevel="0" collapsed="false">
      <c r="A6568" s="9" t="s">
        <v>16716</v>
      </c>
      <c r="B6568" s="9" t="s">
        <v>69</v>
      </c>
      <c r="C6568" s="9" t="s">
        <v>10161</v>
      </c>
      <c r="D6568" s="9" t="s">
        <v>10155</v>
      </c>
      <c r="E6568" s="10" t="n">
        <v>4</v>
      </c>
      <c r="F6568" s="10" t="n">
        <v>7809.5</v>
      </c>
      <c r="G6568" s="10" t="n">
        <v>19</v>
      </c>
      <c r="H6568" s="10" t="n">
        <v>4341.69</v>
      </c>
    </row>
    <row r="6569" customFormat="false" ht="15" hidden="false" customHeight="false" outlineLevel="0" collapsed="false">
      <c r="A6569" s="9" t="s">
        <v>16717</v>
      </c>
      <c r="B6569" s="9" t="s">
        <v>76</v>
      </c>
      <c r="C6569" s="9" t="s">
        <v>10161</v>
      </c>
      <c r="D6569" s="9" t="s">
        <v>10155</v>
      </c>
      <c r="E6569" s="10" t="n">
        <v>4</v>
      </c>
      <c r="F6569" s="10" t="n">
        <v>21075.35</v>
      </c>
      <c r="G6569" s="10" t="n">
        <v>117</v>
      </c>
      <c r="H6569" s="10" t="n">
        <v>11716.83</v>
      </c>
    </row>
    <row r="6570" customFormat="false" ht="15" hidden="false" customHeight="false" outlineLevel="0" collapsed="false">
      <c r="A6570" s="9" t="s">
        <v>16718</v>
      </c>
      <c r="B6570" s="9" t="s">
        <v>68</v>
      </c>
      <c r="C6570" s="9" t="s">
        <v>10161</v>
      </c>
      <c r="D6570" s="9" t="s">
        <v>10156</v>
      </c>
      <c r="E6570" s="10" t="n">
        <v>1</v>
      </c>
      <c r="F6570" s="10" t="n">
        <v>9863.2</v>
      </c>
      <c r="G6570" s="10" t="n">
        <v>46</v>
      </c>
      <c r="H6570" s="10" t="n">
        <v>5483.44</v>
      </c>
    </row>
    <row r="6571" customFormat="false" ht="15" hidden="false" customHeight="false" outlineLevel="0" collapsed="false">
      <c r="A6571" s="9" t="s">
        <v>16719</v>
      </c>
      <c r="B6571" s="9" t="s">
        <v>69</v>
      </c>
      <c r="C6571" s="9" t="s">
        <v>10161</v>
      </c>
      <c r="D6571" s="9" t="s">
        <v>10156</v>
      </c>
      <c r="E6571" s="10" t="n">
        <v>2</v>
      </c>
      <c r="F6571" s="10" t="n">
        <v>645.65</v>
      </c>
      <c r="G6571" s="10" t="n">
        <v>101</v>
      </c>
      <c r="H6571" s="10" t="n">
        <v>358.95</v>
      </c>
    </row>
    <row r="6572" customFormat="false" ht="15" hidden="false" customHeight="false" outlineLevel="0" collapsed="false">
      <c r="A6572" s="9" t="s">
        <v>16720</v>
      </c>
      <c r="B6572" s="9" t="s">
        <v>70</v>
      </c>
      <c r="C6572" s="9" t="s">
        <v>10161</v>
      </c>
      <c r="D6572" s="9" t="s">
        <v>10154</v>
      </c>
      <c r="E6572" s="10" t="n">
        <v>25</v>
      </c>
      <c r="F6572" s="10" t="n">
        <v>154426.33</v>
      </c>
      <c r="G6572" s="10" t="n">
        <v>0</v>
      </c>
      <c r="H6572" s="10" t="n">
        <v>85853.23</v>
      </c>
    </row>
    <row r="6573" customFormat="false" ht="15" hidden="false" customHeight="false" outlineLevel="0" collapsed="false">
      <c r="A6573" s="9" t="s">
        <v>16721</v>
      </c>
      <c r="B6573" s="9" t="s">
        <v>77</v>
      </c>
      <c r="C6573" s="9" t="s">
        <v>10164</v>
      </c>
      <c r="D6573" s="9" t="s">
        <v>10155</v>
      </c>
      <c r="E6573" s="10" t="n">
        <v>6</v>
      </c>
      <c r="F6573" s="10" t="n">
        <v>23627.9</v>
      </c>
      <c r="G6573" s="10" t="n">
        <v>77</v>
      </c>
      <c r="H6573" s="10" t="n">
        <v>13135.92</v>
      </c>
    </row>
    <row r="6574" customFormat="false" ht="15" hidden="false" customHeight="false" outlineLevel="0" collapsed="false">
      <c r="A6574" s="9" t="s">
        <v>16722</v>
      </c>
      <c r="B6574" s="9" t="s">
        <v>74</v>
      </c>
      <c r="C6574" s="9" t="s">
        <v>10163</v>
      </c>
      <c r="D6574" s="9" t="s">
        <v>10156</v>
      </c>
      <c r="E6574" s="10" t="n">
        <v>1</v>
      </c>
      <c r="F6574" s="10" t="n">
        <v>2419.65</v>
      </c>
      <c r="G6574" s="10" t="n">
        <v>292</v>
      </c>
      <c r="H6574" s="10" t="n">
        <v>1345.2</v>
      </c>
    </row>
    <row r="6575" customFormat="false" ht="15" hidden="false" customHeight="false" outlineLevel="0" collapsed="false">
      <c r="A6575" s="9" t="s">
        <v>16723</v>
      </c>
      <c r="B6575" s="9" t="s">
        <v>77</v>
      </c>
      <c r="C6575" s="9" t="s">
        <v>10163</v>
      </c>
      <c r="D6575" s="9" t="s">
        <v>10156</v>
      </c>
      <c r="E6575" s="10" t="n">
        <v>2</v>
      </c>
      <c r="F6575" s="10" t="n">
        <v>3901.09</v>
      </c>
      <c r="G6575" s="10" t="n">
        <v>31</v>
      </c>
      <c r="H6575" s="10" t="n">
        <v>2168.81</v>
      </c>
    </row>
    <row r="6576" customFormat="false" ht="15" hidden="false" customHeight="false" outlineLevel="0" collapsed="false">
      <c r="A6576" s="9" t="s">
        <v>16724</v>
      </c>
      <c r="B6576" s="9" t="s">
        <v>77</v>
      </c>
      <c r="C6576" s="9" t="s">
        <v>10161</v>
      </c>
      <c r="D6576" s="9" t="s">
        <v>10156</v>
      </c>
      <c r="E6576" s="10" t="n">
        <v>1</v>
      </c>
      <c r="F6576" s="10" t="n">
        <v>15987.2</v>
      </c>
      <c r="G6576" s="10" t="n">
        <v>14</v>
      </c>
      <c r="H6576" s="10" t="n">
        <v>8888.07</v>
      </c>
    </row>
    <row r="6577" customFormat="false" ht="15" hidden="false" customHeight="false" outlineLevel="0" collapsed="false">
      <c r="A6577" s="9" t="s">
        <v>16725</v>
      </c>
      <c r="B6577" s="9" t="s">
        <v>70</v>
      </c>
      <c r="C6577" s="9" t="s">
        <v>10161</v>
      </c>
      <c r="D6577" s="9" t="s">
        <v>10156</v>
      </c>
      <c r="E6577" s="10" t="n">
        <v>2</v>
      </c>
      <c r="F6577" s="10" t="n">
        <v>19309.75</v>
      </c>
      <c r="G6577" s="10" t="n">
        <v>55</v>
      </c>
      <c r="H6577" s="10" t="n">
        <v>10735.24</v>
      </c>
    </row>
    <row r="6578" customFormat="false" ht="15" hidden="false" customHeight="false" outlineLevel="0" collapsed="false">
      <c r="A6578" s="9" t="s">
        <v>16726</v>
      </c>
      <c r="B6578" s="9" t="s">
        <v>77</v>
      </c>
      <c r="C6578" s="9" t="s">
        <v>10161</v>
      </c>
      <c r="D6578" s="9" t="s">
        <v>10155</v>
      </c>
      <c r="E6578" s="10" t="n">
        <v>6</v>
      </c>
      <c r="F6578" s="10" t="n">
        <v>17344.25</v>
      </c>
      <c r="G6578" s="10" t="n">
        <v>73</v>
      </c>
      <c r="H6578" s="10" t="n">
        <v>9642.53</v>
      </c>
    </row>
    <row r="6579" customFormat="false" ht="15" hidden="false" customHeight="false" outlineLevel="0" collapsed="false">
      <c r="A6579" s="9" t="s">
        <v>16727</v>
      </c>
      <c r="B6579" s="9" t="s">
        <v>74</v>
      </c>
      <c r="C6579" s="9" t="s">
        <v>10161</v>
      </c>
      <c r="D6579" s="9" t="s">
        <v>10154</v>
      </c>
      <c r="E6579" s="10" t="n">
        <v>9</v>
      </c>
      <c r="F6579" s="10" t="n">
        <v>111542.69</v>
      </c>
      <c r="G6579" s="10" t="n">
        <v>5</v>
      </c>
      <c r="H6579" s="10" t="n">
        <v>62012.09</v>
      </c>
    </row>
    <row r="6580" customFormat="false" ht="15" hidden="false" customHeight="false" outlineLevel="0" collapsed="false">
      <c r="A6580" s="9" t="s">
        <v>16728</v>
      </c>
      <c r="B6580" s="9" t="s">
        <v>69</v>
      </c>
      <c r="C6580" s="9" t="s">
        <v>10161</v>
      </c>
      <c r="D6580" s="9" t="s">
        <v>10156</v>
      </c>
      <c r="E6580" s="10" t="n">
        <v>2</v>
      </c>
      <c r="F6580" s="10" t="n">
        <v>1533.75</v>
      </c>
      <c r="G6580" s="10" t="n">
        <v>21</v>
      </c>
      <c r="H6580" s="10" t="n">
        <v>852.69</v>
      </c>
    </row>
    <row r="6581" customFormat="false" ht="15" hidden="false" customHeight="false" outlineLevel="0" collapsed="false">
      <c r="A6581" s="9" t="s">
        <v>16729</v>
      </c>
      <c r="B6581" s="9" t="s">
        <v>69</v>
      </c>
      <c r="C6581" s="9" t="s">
        <v>10163</v>
      </c>
      <c r="D6581" s="9" t="s">
        <v>10155</v>
      </c>
      <c r="E6581" s="10" t="n">
        <v>4</v>
      </c>
      <c r="F6581" s="10" t="n">
        <v>4336.05</v>
      </c>
      <c r="G6581" s="10" t="n">
        <v>1</v>
      </c>
      <c r="H6581" s="10" t="n">
        <v>2410.62</v>
      </c>
    </row>
    <row r="6582" customFormat="false" ht="15" hidden="false" customHeight="false" outlineLevel="0" collapsed="false">
      <c r="A6582" s="9" t="s">
        <v>16730</v>
      </c>
      <c r="B6582" s="9" t="s">
        <v>75</v>
      </c>
      <c r="C6582" s="9" t="s">
        <v>10161</v>
      </c>
      <c r="D6582" s="9" t="s">
        <v>10154</v>
      </c>
      <c r="E6582" s="10" t="n">
        <v>11</v>
      </c>
      <c r="F6582" s="10" t="n">
        <v>83089.07</v>
      </c>
      <c r="G6582" s="10" t="n">
        <v>35</v>
      </c>
      <c r="H6582" s="10" t="n">
        <v>46193.32</v>
      </c>
    </row>
    <row r="6583" customFormat="false" ht="15" hidden="false" customHeight="false" outlineLevel="0" collapsed="false">
      <c r="A6583" s="9" t="s">
        <v>16731</v>
      </c>
      <c r="B6583" s="9" t="s">
        <v>63</v>
      </c>
      <c r="C6583" s="9" t="s">
        <v>10162</v>
      </c>
      <c r="D6583" s="9" t="s">
        <v>10155</v>
      </c>
      <c r="E6583" s="10" t="n">
        <v>5</v>
      </c>
      <c r="F6583" s="10" t="n">
        <v>6538.05</v>
      </c>
      <c r="G6583" s="10" t="n">
        <v>11</v>
      </c>
      <c r="H6583" s="10" t="n">
        <v>3634.82</v>
      </c>
    </row>
    <row r="6584" customFormat="false" ht="15" hidden="false" customHeight="false" outlineLevel="0" collapsed="false">
      <c r="A6584" s="9" t="s">
        <v>16732</v>
      </c>
      <c r="B6584" s="9" t="s">
        <v>76</v>
      </c>
      <c r="C6584" s="9" t="s">
        <v>10162</v>
      </c>
      <c r="D6584" s="9" t="s">
        <v>10154</v>
      </c>
      <c r="E6584" s="10" t="n">
        <v>8</v>
      </c>
      <c r="F6584" s="10" t="n">
        <v>304960.1</v>
      </c>
      <c r="G6584" s="10" t="n">
        <v>2</v>
      </c>
      <c r="H6584" s="10" t="n">
        <v>169542.38</v>
      </c>
    </row>
    <row r="6585" customFormat="false" ht="15" hidden="false" customHeight="false" outlineLevel="0" collapsed="false">
      <c r="A6585" s="9" t="s">
        <v>16733</v>
      </c>
      <c r="B6585" s="9" t="s">
        <v>68</v>
      </c>
      <c r="C6585" s="9" t="s">
        <v>10161</v>
      </c>
      <c r="D6585" s="9" t="s">
        <v>10156</v>
      </c>
      <c r="E6585" s="10" t="n">
        <v>1</v>
      </c>
      <c r="F6585" s="10" t="n">
        <v>227.05</v>
      </c>
      <c r="G6585" s="10" t="n">
        <v>285</v>
      </c>
      <c r="H6585" s="10" t="n">
        <v>126.23</v>
      </c>
    </row>
    <row r="6586" customFormat="false" ht="15" hidden="false" customHeight="false" outlineLevel="0" collapsed="false">
      <c r="A6586" s="9" t="s">
        <v>16734</v>
      </c>
      <c r="B6586" s="9" t="s">
        <v>62</v>
      </c>
      <c r="C6586" s="9" t="s">
        <v>10161</v>
      </c>
      <c r="D6586" s="9" t="s">
        <v>10155</v>
      </c>
      <c r="E6586" s="10" t="n">
        <v>6</v>
      </c>
      <c r="F6586" s="10" t="n">
        <v>10515.6</v>
      </c>
      <c r="G6586" s="10" t="n">
        <v>4</v>
      </c>
      <c r="H6586" s="10" t="n">
        <v>5846.14</v>
      </c>
    </row>
    <row r="6587" customFormat="false" ht="15" hidden="false" customHeight="false" outlineLevel="0" collapsed="false">
      <c r="A6587" s="9" t="s">
        <v>16735</v>
      </c>
      <c r="B6587" s="9" t="s">
        <v>71</v>
      </c>
      <c r="C6587" s="9" t="s">
        <v>10163</v>
      </c>
      <c r="D6587" s="9" t="s">
        <v>10155</v>
      </c>
      <c r="E6587" s="10" t="n">
        <v>3</v>
      </c>
      <c r="F6587" s="10" t="n">
        <v>17140.63</v>
      </c>
      <c r="G6587" s="10" t="n">
        <v>38</v>
      </c>
      <c r="H6587" s="10" t="n">
        <v>9529.32</v>
      </c>
    </row>
    <row r="6588" customFormat="false" ht="15" hidden="false" customHeight="false" outlineLevel="0" collapsed="false">
      <c r="A6588" s="9" t="s">
        <v>16736</v>
      </c>
      <c r="B6588" s="9" t="s">
        <v>76</v>
      </c>
      <c r="C6588" s="9" t="s">
        <v>10161</v>
      </c>
      <c r="D6588" s="9" t="s">
        <v>10157</v>
      </c>
      <c r="E6588" s="10" t="n">
        <v>2</v>
      </c>
      <c r="F6588" s="10" t="n">
        <v>877.2</v>
      </c>
      <c r="G6588" s="10" t="n">
        <v>167</v>
      </c>
      <c r="H6588" s="10" t="n">
        <v>487.68</v>
      </c>
    </row>
    <row r="6589" customFormat="false" ht="15" hidden="false" customHeight="false" outlineLevel="0" collapsed="false">
      <c r="A6589" s="9" t="s">
        <v>16737</v>
      </c>
      <c r="B6589" s="9" t="s">
        <v>67</v>
      </c>
      <c r="C6589" s="9" t="s">
        <v>10161</v>
      </c>
      <c r="D6589" s="9" t="s">
        <v>10156</v>
      </c>
      <c r="E6589" s="10" t="n">
        <v>1</v>
      </c>
      <c r="F6589" s="10" t="n">
        <v>15196.8</v>
      </c>
      <c r="G6589" s="10" t="n">
        <v>357</v>
      </c>
      <c r="H6589" s="10" t="n">
        <v>8448.65</v>
      </c>
    </row>
    <row r="6590" customFormat="false" ht="15" hidden="false" customHeight="false" outlineLevel="0" collapsed="false">
      <c r="A6590" s="9" t="s">
        <v>16738</v>
      </c>
      <c r="B6590" s="9" t="s">
        <v>68</v>
      </c>
      <c r="C6590" s="9" t="s">
        <v>10161</v>
      </c>
      <c r="D6590" s="9" t="s">
        <v>10155</v>
      </c>
      <c r="E6590" s="10" t="n">
        <v>8</v>
      </c>
      <c r="F6590" s="10" t="n">
        <v>25893.72</v>
      </c>
      <c r="G6590" s="10" t="n">
        <v>11</v>
      </c>
      <c r="H6590" s="10" t="n">
        <v>14395.6</v>
      </c>
    </row>
    <row r="6591" customFormat="false" ht="15" hidden="false" customHeight="false" outlineLevel="0" collapsed="false">
      <c r="A6591" s="9" t="s">
        <v>16739</v>
      </c>
      <c r="B6591" s="9" t="s">
        <v>69</v>
      </c>
      <c r="C6591" s="9" t="s">
        <v>10164</v>
      </c>
      <c r="D6591" s="9" t="s">
        <v>10155</v>
      </c>
      <c r="E6591" s="10" t="n">
        <v>6</v>
      </c>
      <c r="F6591" s="10" t="n">
        <v>26194.17</v>
      </c>
      <c r="G6591" s="10" t="n">
        <v>6</v>
      </c>
      <c r="H6591" s="10" t="n">
        <v>14562.63</v>
      </c>
    </row>
    <row r="6592" customFormat="false" ht="15" hidden="false" customHeight="false" outlineLevel="0" collapsed="false">
      <c r="A6592" s="9" t="s">
        <v>16740</v>
      </c>
      <c r="B6592" s="9" t="s">
        <v>71</v>
      </c>
      <c r="C6592" s="9" t="s">
        <v>10161</v>
      </c>
      <c r="D6592" s="9" t="s">
        <v>10157</v>
      </c>
      <c r="E6592" s="10" t="n">
        <v>2</v>
      </c>
      <c r="F6592" s="10" t="n">
        <v>8040.23</v>
      </c>
      <c r="G6592" s="10" t="n">
        <v>159</v>
      </c>
      <c r="H6592" s="10" t="n">
        <v>4469.96</v>
      </c>
    </row>
    <row r="6593" customFormat="false" ht="15" hidden="false" customHeight="false" outlineLevel="0" collapsed="false">
      <c r="A6593" s="9" t="s">
        <v>16741</v>
      </c>
      <c r="B6593" s="9" t="s">
        <v>71</v>
      </c>
      <c r="C6593" s="9" t="s">
        <v>10161</v>
      </c>
      <c r="D6593" s="9" t="s">
        <v>10157</v>
      </c>
      <c r="E6593" s="10" t="n">
        <v>4</v>
      </c>
      <c r="F6593" s="10" t="n">
        <v>19287.66</v>
      </c>
      <c r="G6593" s="10" t="n">
        <v>144</v>
      </c>
      <c r="H6593" s="10" t="n">
        <v>10722.96</v>
      </c>
    </row>
    <row r="6594" customFormat="false" ht="15" hidden="false" customHeight="false" outlineLevel="0" collapsed="false">
      <c r="A6594" s="9" t="s">
        <v>16742</v>
      </c>
      <c r="B6594" s="9" t="s">
        <v>62</v>
      </c>
      <c r="C6594" s="9" t="s">
        <v>10161</v>
      </c>
      <c r="D6594" s="9" t="s">
        <v>10154</v>
      </c>
      <c r="E6594" s="10" t="n">
        <v>9</v>
      </c>
      <c r="F6594" s="10" t="n">
        <v>78200.25</v>
      </c>
      <c r="G6594" s="10" t="n">
        <v>55</v>
      </c>
      <c r="H6594" s="10" t="n">
        <v>43475.38</v>
      </c>
    </row>
    <row r="6595" customFormat="false" ht="15" hidden="false" customHeight="false" outlineLevel="0" collapsed="false">
      <c r="A6595" s="9" t="s">
        <v>16743</v>
      </c>
      <c r="B6595" s="9" t="s">
        <v>64</v>
      </c>
      <c r="C6595" s="9" t="s">
        <v>10161</v>
      </c>
      <c r="D6595" s="9" t="s">
        <v>10157</v>
      </c>
      <c r="E6595" s="10" t="n">
        <v>6</v>
      </c>
      <c r="F6595" s="10" t="n">
        <v>75973.75</v>
      </c>
      <c r="G6595" s="10" t="n">
        <v>186</v>
      </c>
      <c r="H6595" s="10" t="n">
        <v>42237.56</v>
      </c>
    </row>
    <row r="6596" customFormat="false" ht="15" hidden="false" customHeight="false" outlineLevel="0" collapsed="false">
      <c r="A6596" s="9" t="s">
        <v>16744</v>
      </c>
      <c r="B6596" s="9" t="s">
        <v>63</v>
      </c>
      <c r="C6596" s="9" t="s">
        <v>10161</v>
      </c>
      <c r="D6596" s="9" t="s">
        <v>10156</v>
      </c>
      <c r="E6596" s="10" t="n">
        <v>2</v>
      </c>
      <c r="F6596" s="10" t="n">
        <v>22036.65</v>
      </c>
      <c r="G6596" s="10" t="n">
        <v>51</v>
      </c>
      <c r="H6596" s="10" t="n">
        <v>12251.26</v>
      </c>
    </row>
    <row r="6597" customFormat="false" ht="15" hidden="false" customHeight="false" outlineLevel="0" collapsed="false">
      <c r="A6597" s="9" t="s">
        <v>16745</v>
      </c>
      <c r="B6597" s="9" t="s">
        <v>62</v>
      </c>
      <c r="C6597" s="9" t="s">
        <v>10161</v>
      </c>
      <c r="D6597" s="9" t="s">
        <v>10155</v>
      </c>
      <c r="E6597" s="10" t="n">
        <v>3</v>
      </c>
      <c r="F6597" s="10" t="n">
        <v>4338.43</v>
      </c>
      <c r="G6597" s="10" t="n">
        <v>56</v>
      </c>
      <c r="H6597" s="10" t="n">
        <v>2411.95</v>
      </c>
    </row>
    <row r="6598" customFormat="false" ht="15" hidden="false" customHeight="false" outlineLevel="0" collapsed="false">
      <c r="A6598" s="9" t="s">
        <v>16746</v>
      </c>
      <c r="B6598" s="9" t="s">
        <v>68</v>
      </c>
      <c r="C6598" s="9" t="s">
        <v>10161</v>
      </c>
      <c r="D6598" s="9" t="s">
        <v>10156</v>
      </c>
      <c r="E6598" s="10" t="n">
        <v>1</v>
      </c>
      <c r="F6598" s="10" t="n">
        <v>1553.25</v>
      </c>
      <c r="G6598" s="10" t="n">
        <v>202</v>
      </c>
      <c r="H6598" s="10" t="n">
        <v>863.53</v>
      </c>
    </row>
    <row r="6599" customFormat="false" ht="15" hidden="false" customHeight="false" outlineLevel="0" collapsed="false">
      <c r="A6599" s="9" t="s">
        <v>16747</v>
      </c>
      <c r="B6599" s="9" t="s">
        <v>70</v>
      </c>
      <c r="C6599" s="9" t="s">
        <v>10161</v>
      </c>
      <c r="D6599" s="9" t="s">
        <v>10155</v>
      </c>
      <c r="E6599" s="10" t="n">
        <v>6</v>
      </c>
      <c r="F6599" s="10" t="n">
        <v>38974.2</v>
      </c>
      <c r="G6599" s="10" t="n">
        <v>30</v>
      </c>
      <c r="H6599" s="10" t="n">
        <v>21667.68</v>
      </c>
    </row>
    <row r="6600" customFormat="false" ht="15" hidden="false" customHeight="false" outlineLevel="0" collapsed="false">
      <c r="A6600" s="9" t="s">
        <v>16748</v>
      </c>
      <c r="B6600" s="9" t="s">
        <v>64</v>
      </c>
      <c r="C6600" s="9" t="s">
        <v>10161</v>
      </c>
      <c r="D6600" s="9" t="s">
        <v>10155</v>
      </c>
      <c r="E6600" s="10" t="n">
        <v>21</v>
      </c>
      <c r="F6600" s="10" t="n">
        <v>68399.72</v>
      </c>
      <c r="G6600" s="10" t="n">
        <v>0</v>
      </c>
      <c r="H6600" s="10" t="n">
        <v>38026.78</v>
      </c>
    </row>
    <row r="6601" customFormat="false" ht="15" hidden="false" customHeight="false" outlineLevel="0" collapsed="false">
      <c r="A6601" s="9" t="s">
        <v>16749</v>
      </c>
      <c r="B6601" s="9" t="s">
        <v>76</v>
      </c>
      <c r="C6601" s="9" t="s">
        <v>10164</v>
      </c>
      <c r="D6601" s="9" t="s">
        <v>10156</v>
      </c>
      <c r="E6601" s="10" t="n">
        <v>1</v>
      </c>
      <c r="F6601" s="10" t="n">
        <v>2656.2</v>
      </c>
      <c r="G6601" s="10" t="n">
        <v>296</v>
      </c>
      <c r="H6601" s="10" t="n">
        <v>1476.71</v>
      </c>
    </row>
    <row r="6602" customFormat="false" ht="15" hidden="false" customHeight="false" outlineLevel="0" collapsed="false">
      <c r="A6602" s="9" t="s">
        <v>16750</v>
      </c>
      <c r="B6602" s="9" t="s">
        <v>75</v>
      </c>
      <c r="C6602" s="9" t="s">
        <v>10161</v>
      </c>
      <c r="D6602" s="9" t="s">
        <v>10155</v>
      </c>
      <c r="E6602" s="10" t="n">
        <v>13</v>
      </c>
      <c r="F6602" s="10" t="n">
        <v>59623.4</v>
      </c>
      <c r="G6602" s="10" t="n">
        <v>29</v>
      </c>
      <c r="H6602" s="10" t="n">
        <v>33147.59</v>
      </c>
    </row>
    <row r="6603" customFormat="false" ht="15" hidden="false" customHeight="false" outlineLevel="0" collapsed="false">
      <c r="A6603" s="9" t="s">
        <v>16751</v>
      </c>
      <c r="B6603" s="9" t="s">
        <v>77</v>
      </c>
      <c r="C6603" s="9" t="s">
        <v>10162</v>
      </c>
      <c r="D6603" s="9" t="s">
        <v>10155</v>
      </c>
      <c r="E6603" s="10" t="n">
        <v>8</v>
      </c>
      <c r="F6603" s="10" t="n">
        <v>35128.95</v>
      </c>
      <c r="G6603" s="10" t="n">
        <v>1</v>
      </c>
      <c r="H6603" s="10" t="n">
        <v>19529.92</v>
      </c>
    </row>
    <row r="6604" customFormat="false" ht="15" hidden="false" customHeight="false" outlineLevel="0" collapsed="false">
      <c r="A6604" s="9" t="s">
        <v>16752</v>
      </c>
      <c r="B6604" s="9" t="s">
        <v>76</v>
      </c>
      <c r="C6604" s="9" t="s">
        <v>10161</v>
      </c>
      <c r="D6604" s="9" t="s">
        <v>10155</v>
      </c>
      <c r="E6604" s="10" t="n">
        <v>4</v>
      </c>
      <c r="F6604" s="10" t="n">
        <v>58223.7</v>
      </c>
      <c r="G6604" s="10" t="n">
        <v>64</v>
      </c>
      <c r="H6604" s="10" t="n">
        <v>32369.43</v>
      </c>
    </row>
    <row r="6605" customFormat="false" ht="15" hidden="false" customHeight="false" outlineLevel="0" collapsed="false">
      <c r="A6605" s="9" t="s">
        <v>16753</v>
      </c>
      <c r="B6605" s="9" t="s">
        <v>77</v>
      </c>
      <c r="C6605" s="9" t="s">
        <v>10161</v>
      </c>
      <c r="D6605" s="9" t="s">
        <v>10155</v>
      </c>
      <c r="E6605" s="10" t="n">
        <v>6</v>
      </c>
      <c r="F6605" s="10" t="n">
        <v>37003.83</v>
      </c>
      <c r="G6605" s="10" t="n">
        <v>20</v>
      </c>
      <c r="H6605" s="10" t="n">
        <v>20572.26</v>
      </c>
    </row>
    <row r="6606" customFormat="false" ht="15" hidden="false" customHeight="false" outlineLevel="0" collapsed="false">
      <c r="A6606" s="9" t="s">
        <v>16754</v>
      </c>
      <c r="B6606" s="9" t="s">
        <v>73</v>
      </c>
      <c r="C6606" s="9" t="s">
        <v>10161</v>
      </c>
      <c r="D6606" s="9" t="s">
        <v>10155</v>
      </c>
      <c r="E6606" s="10" t="n">
        <v>7</v>
      </c>
      <c r="F6606" s="10" t="n">
        <v>25329.32</v>
      </c>
      <c r="G6606" s="10" t="n">
        <v>5</v>
      </c>
      <c r="H6606" s="10" t="n">
        <v>14081.82</v>
      </c>
    </row>
    <row r="6607" customFormat="false" ht="15" hidden="false" customHeight="false" outlineLevel="0" collapsed="false">
      <c r="A6607" s="9" t="s">
        <v>16755</v>
      </c>
      <c r="B6607" s="9" t="s">
        <v>71</v>
      </c>
      <c r="C6607" s="9" t="s">
        <v>10161</v>
      </c>
      <c r="D6607" s="9" t="s">
        <v>10157</v>
      </c>
      <c r="E6607" s="10" t="n">
        <v>2</v>
      </c>
      <c r="F6607" s="10" t="n">
        <v>1566.1</v>
      </c>
      <c r="G6607" s="10" t="n">
        <v>284</v>
      </c>
      <c r="H6607" s="10" t="n">
        <v>870.67</v>
      </c>
    </row>
    <row r="6608" customFormat="false" ht="15" hidden="false" customHeight="false" outlineLevel="0" collapsed="false">
      <c r="A6608" s="9" t="s">
        <v>16756</v>
      </c>
      <c r="B6608" s="9" t="s">
        <v>65</v>
      </c>
      <c r="C6608" s="9" t="s">
        <v>10164</v>
      </c>
      <c r="D6608" s="9" t="s">
        <v>10156</v>
      </c>
      <c r="E6608" s="10" t="n">
        <v>2</v>
      </c>
      <c r="F6608" s="10" t="n">
        <v>11876.7</v>
      </c>
      <c r="G6608" s="10" t="n">
        <v>33</v>
      </c>
      <c r="H6608" s="10" t="n">
        <v>6602.84</v>
      </c>
    </row>
    <row r="6609" customFormat="false" ht="15" hidden="false" customHeight="false" outlineLevel="0" collapsed="false">
      <c r="A6609" s="9" t="s">
        <v>16757</v>
      </c>
      <c r="B6609" s="9" t="s">
        <v>69</v>
      </c>
      <c r="C6609" s="9" t="s">
        <v>10161</v>
      </c>
      <c r="D6609" s="9" t="s">
        <v>10156</v>
      </c>
      <c r="E6609" s="10" t="n">
        <v>1</v>
      </c>
      <c r="F6609" s="10" t="n">
        <v>2729</v>
      </c>
      <c r="G6609" s="10" t="n">
        <v>51</v>
      </c>
      <c r="H6609" s="10" t="n">
        <v>1517.19</v>
      </c>
    </row>
    <row r="6610" customFormat="false" ht="15" hidden="false" customHeight="false" outlineLevel="0" collapsed="false">
      <c r="A6610" s="9" t="s">
        <v>16758</v>
      </c>
      <c r="B6610" s="9" t="s">
        <v>71</v>
      </c>
      <c r="C6610" s="9" t="s">
        <v>10162</v>
      </c>
      <c r="D6610" s="9" t="s">
        <v>10154</v>
      </c>
      <c r="E6610" s="10" t="n">
        <v>11</v>
      </c>
      <c r="F6610" s="10" t="n">
        <v>87695.71</v>
      </c>
      <c r="G6610" s="10" t="n">
        <v>44</v>
      </c>
      <c r="H6610" s="10" t="n">
        <v>48754.38</v>
      </c>
    </row>
    <row r="6611" customFormat="false" ht="15" hidden="false" customHeight="false" outlineLevel="0" collapsed="false">
      <c r="A6611" s="9" t="s">
        <v>16759</v>
      </c>
      <c r="B6611" s="9" t="s">
        <v>71</v>
      </c>
      <c r="C6611" s="9" t="s">
        <v>10161</v>
      </c>
      <c r="D6611" s="9" t="s">
        <v>10155</v>
      </c>
      <c r="E6611" s="10" t="n">
        <v>3</v>
      </c>
      <c r="F6611" s="10" t="n">
        <v>7345.1</v>
      </c>
      <c r="G6611" s="10" t="n">
        <v>54</v>
      </c>
      <c r="H6611" s="10" t="n">
        <v>4083.5</v>
      </c>
    </row>
    <row r="6612" customFormat="false" ht="15" hidden="false" customHeight="false" outlineLevel="0" collapsed="false">
      <c r="A6612" s="9" t="s">
        <v>16760</v>
      </c>
      <c r="B6612" s="9" t="s">
        <v>74</v>
      </c>
      <c r="C6612" s="9" t="s">
        <v>10164</v>
      </c>
      <c r="D6612" s="9" t="s">
        <v>10156</v>
      </c>
      <c r="E6612" s="10" t="n">
        <v>1</v>
      </c>
      <c r="F6612" s="10" t="n">
        <v>2183.2</v>
      </c>
      <c r="G6612" s="10" t="n">
        <v>69</v>
      </c>
      <c r="H6612" s="10" t="n">
        <v>1213.75</v>
      </c>
    </row>
    <row r="6613" customFormat="false" ht="15" hidden="false" customHeight="false" outlineLevel="0" collapsed="false">
      <c r="A6613" s="9" t="s">
        <v>16761</v>
      </c>
      <c r="B6613" s="9" t="s">
        <v>77</v>
      </c>
      <c r="C6613" s="9" t="s">
        <v>10161</v>
      </c>
      <c r="D6613" s="9" t="s">
        <v>10155</v>
      </c>
      <c r="E6613" s="10" t="n">
        <v>3</v>
      </c>
      <c r="F6613" s="10" t="n">
        <v>5566.33</v>
      </c>
      <c r="G6613" s="10" t="n">
        <v>36</v>
      </c>
      <c r="H6613" s="10" t="n">
        <v>3094.6</v>
      </c>
    </row>
    <row r="6614" customFormat="false" ht="15" hidden="false" customHeight="false" outlineLevel="0" collapsed="false">
      <c r="A6614" s="9" t="s">
        <v>16762</v>
      </c>
      <c r="B6614" s="9" t="s">
        <v>75</v>
      </c>
      <c r="C6614" s="9" t="s">
        <v>10161</v>
      </c>
      <c r="D6614" s="9" t="s">
        <v>10155</v>
      </c>
      <c r="E6614" s="10" t="n">
        <v>4</v>
      </c>
      <c r="F6614" s="10" t="n">
        <v>52873.29</v>
      </c>
      <c r="G6614" s="10" t="n">
        <v>97</v>
      </c>
      <c r="H6614" s="10" t="n">
        <v>29394.87</v>
      </c>
    </row>
    <row r="6615" customFormat="false" ht="15" hidden="false" customHeight="false" outlineLevel="0" collapsed="false">
      <c r="A6615" s="9" t="s">
        <v>16763</v>
      </c>
      <c r="B6615" s="9" t="s">
        <v>69</v>
      </c>
      <c r="C6615" s="9" t="s">
        <v>10161</v>
      </c>
      <c r="D6615" s="9" t="s">
        <v>10155</v>
      </c>
      <c r="E6615" s="10" t="n">
        <v>7</v>
      </c>
      <c r="F6615" s="10" t="n">
        <v>38326.62</v>
      </c>
      <c r="G6615" s="10" t="n">
        <v>105</v>
      </c>
      <c r="H6615" s="10" t="n">
        <v>21307.66</v>
      </c>
    </row>
    <row r="6616" customFormat="false" ht="15" hidden="false" customHeight="false" outlineLevel="0" collapsed="false">
      <c r="A6616" s="9" t="s">
        <v>16764</v>
      </c>
      <c r="B6616" s="9" t="s">
        <v>71</v>
      </c>
      <c r="C6616" s="9" t="s">
        <v>10161</v>
      </c>
      <c r="D6616" s="9" t="s">
        <v>10155</v>
      </c>
      <c r="E6616" s="10" t="n">
        <v>5</v>
      </c>
      <c r="F6616" s="10" t="n">
        <v>20232.07</v>
      </c>
      <c r="G6616" s="10" t="n">
        <v>73</v>
      </c>
      <c r="H6616" s="10" t="n">
        <v>11248.01</v>
      </c>
    </row>
    <row r="6617" customFormat="false" ht="15" hidden="false" customHeight="false" outlineLevel="0" collapsed="false">
      <c r="A6617" s="9" t="s">
        <v>16765</v>
      </c>
      <c r="B6617" s="9" t="s">
        <v>71</v>
      </c>
      <c r="C6617" s="9" t="s">
        <v>10161</v>
      </c>
      <c r="D6617" s="9" t="s">
        <v>10156</v>
      </c>
      <c r="E6617" s="10" t="n">
        <v>2</v>
      </c>
      <c r="F6617" s="10" t="n">
        <v>7165.19</v>
      </c>
      <c r="G6617" s="10" t="n">
        <v>16</v>
      </c>
      <c r="H6617" s="10" t="n">
        <v>3983.48</v>
      </c>
    </row>
    <row r="6618" customFormat="false" ht="15" hidden="false" customHeight="false" outlineLevel="0" collapsed="false">
      <c r="A6618" s="9" t="s">
        <v>16766</v>
      </c>
      <c r="B6618" s="9" t="s">
        <v>71</v>
      </c>
      <c r="C6618" s="9" t="s">
        <v>10161</v>
      </c>
      <c r="D6618" s="9" t="s">
        <v>10155</v>
      </c>
      <c r="E6618" s="10" t="n">
        <v>3</v>
      </c>
      <c r="F6618" s="10" t="n">
        <v>6682.49</v>
      </c>
      <c r="G6618" s="10" t="n">
        <v>4</v>
      </c>
      <c r="H6618" s="10" t="n">
        <v>3715.13</v>
      </c>
    </row>
    <row r="6619" customFormat="false" ht="15" hidden="false" customHeight="false" outlineLevel="0" collapsed="false">
      <c r="A6619" s="9" t="s">
        <v>16767</v>
      </c>
      <c r="B6619" s="9" t="s">
        <v>73</v>
      </c>
      <c r="C6619" s="9" t="s">
        <v>10163</v>
      </c>
      <c r="D6619" s="9" t="s">
        <v>10155</v>
      </c>
      <c r="E6619" s="10" t="n">
        <v>3</v>
      </c>
      <c r="F6619" s="10" t="n">
        <v>31375.65</v>
      </c>
      <c r="G6619" s="10" t="n">
        <v>56</v>
      </c>
      <c r="H6619" s="10" t="n">
        <v>17443.27</v>
      </c>
    </row>
    <row r="6620" customFormat="false" ht="15" hidden="false" customHeight="false" outlineLevel="0" collapsed="false">
      <c r="A6620" s="9" t="s">
        <v>16768</v>
      </c>
      <c r="B6620" s="9" t="s">
        <v>71</v>
      </c>
      <c r="C6620" s="9" t="s">
        <v>10161</v>
      </c>
      <c r="D6620" s="9" t="s">
        <v>10156</v>
      </c>
      <c r="E6620" s="10" t="n">
        <v>1</v>
      </c>
      <c r="F6620" s="10" t="n">
        <v>255.55</v>
      </c>
      <c r="G6620" s="10" t="n">
        <v>40</v>
      </c>
      <c r="H6620" s="10" t="n">
        <v>142.07</v>
      </c>
    </row>
    <row r="6621" customFormat="false" ht="15" hidden="false" customHeight="false" outlineLevel="0" collapsed="false">
      <c r="A6621" s="9" t="s">
        <v>16769</v>
      </c>
      <c r="B6621" s="9" t="s">
        <v>74</v>
      </c>
      <c r="C6621" s="9" t="s">
        <v>10161</v>
      </c>
      <c r="D6621" s="9" t="s">
        <v>10154</v>
      </c>
      <c r="E6621" s="10" t="n">
        <v>4</v>
      </c>
      <c r="F6621" s="10" t="n">
        <v>128285.04</v>
      </c>
      <c r="G6621" s="10" t="n">
        <v>114</v>
      </c>
      <c r="H6621" s="10" t="n">
        <v>71319.99</v>
      </c>
    </row>
    <row r="6622" customFormat="false" ht="15" hidden="false" customHeight="false" outlineLevel="0" collapsed="false">
      <c r="A6622" s="9" t="s">
        <v>16770</v>
      </c>
      <c r="B6622" s="9" t="s">
        <v>69</v>
      </c>
      <c r="C6622" s="9" t="s">
        <v>10164</v>
      </c>
      <c r="D6622" s="9" t="s">
        <v>10155</v>
      </c>
      <c r="E6622" s="10" t="n">
        <v>13</v>
      </c>
      <c r="F6622" s="10" t="n">
        <v>44737.39</v>
      </c>
      <c r="G6622" s="10" t="n">
        <v>1</v>
      </c>
      <c r="H6622" s="10" t="n">
        <v>24871.73</v>
      </c>
    </row>
    <row r="6623" customFormat="false" ht="15" hidden="false" customHeight="false" outlineLevel="0" collapsed="false">
      <c r="A6623" s="9" t="s">
        <v>16771</v>
      </c>
      <c r="B6623" s="9" t="s">
        <v>71</v>
      </c>
      <c r="C6623" s="9" t="s">
        <v>10161</v>
      </c>
      <c r="D6623" s="9" t="s">
        <v>10155</v>
      </c>
      <c r="E6623" s="10" t="n">
        <v>9</v>
      </c>
      <c r="F6623" s="10" t="n">
        <v>26393.25</v>
      </c>
      <c r="G6623" s="10" t="n">
        <v>85</v>
      </c>
      <c r="H6623" s="10" t="n">
        <v>14673.31</v>
      </c>
    </row>
    <row r="6624" customFormat="false" ht="15" hidden="false" customHeight="false" outlineLevel="0" collapsed="false">
      <c r="A6624" s="9" t="s">
        <v>16772</v>
      </c>
      <c r="B6624" s="9" t="s">
        <v>71</v>
      </c>
      <c r="C6624" s="9" t="s">
        <v>10161</v>
      </c>
      <c r="D6624" s="9" t="s">
        <v>10155</v>
      </c>
      <c r="E6624" s="10" t="n">
        <v>3</v>
      </c>
      <c r="F6624" s="10" t="n">
        <v>11578.1</v>
      </c>
      <c r="G6624" s="10" t="n">
        <v>33</v>
      </c>
      <c r="H6624" s="10" t="n">
        <v>6436.84</v>
      </c>
    </row>
    <row r="6625" customFormat="false" ht="15" hidden="false" customHeight="false" outlineLevel="0" collapsed="false">
      <c r="A6625" s="9" t="s">
        <v>16773</v>
      </c>
      <c r="B6625" s="9" t="s">
        <v>70</v>
      </c>
      <c r="C6625" s="9" t="s">
        <v>10164</v>
      </c>
      <c r="D6625" s="9" t="s">
        <v>10155</v>
      </c>
      <c r="E6625" s="10" t="n">
        <v>4</v>
      </c>
      <c r="F6625" s="10" t="n">
        <v>6057</v>
      </c>
      <c r="G6625" s="10" t="n">
        <v>21</v>
      </c>
      <c r="H6625" s="10" t="n">
        <v>3367.39</v>
      </c>
    </row>
    <row r="6626" customFormat="false" ht="15" hidden="false" customHeight="false" outlineLevel="0" collapsed="false">
      <c r="A6626" s="9" t="s">
        <v>16774</v>
      </c>
      <c r="B6626" s="9" t="s">
        <v>68</v>
      </c>
      <c r="C6626" s="9" t="s">
        <v>10163</v>
      </c>
      <c r="D6626" s="9" t="s">
        <v>10155</v>
      </c>
      <c r="E6626" s="10" t="n">
        <v>3</v>
      </c>
      <c r="F6626" s="10" t="n">
        <v>29989.1</v>
      </c>
      <c r="G6626" s="10" t="n">
        <v>58</v>
      </c>
      <c r="H6626" s="10" t="n">
        <v>16672.42</v>
      </c>
    </row>
    <row r="6627" customFormat="false" ht="15" hidden="false" customHeight="false" outlineLevel="0" collapsed="false">
      <c r="A6627" s="9" t="s">
        <v>16775</v>
      </c>
      <c r="B6627" s="9" t="s">
        <v>75</v>
      </c>
      <c r="C6627" s="9" t="s">
        <v>10161</v>
      </c>
      <c r="D6627" s="9" t="s">
        <v>10156</v>
      </c>
      <c r="E6627" s="10" t="n">
        <v>1</v>
      </c>
      <c r="F6627" s="10" t="n">
        <v>203.15</v>
      </c>
      <c r="G6627" s="10" t="n">
        <v>241</v>
      </c>
      <c r="H6627" s="10" t="n">
        <v>112.94</v>
      </c>
    </row>
    <row r="6628" customFormat="false" ht="15" hidden="false" customHeight="false" outlineLevel="0" collapsed="false">
      <c r="A6628" s="9" t="s">
        <v>16776</v>
      </c>
      <c r="B6628" s="9" t="s">
        <v>64</v>
      </c>
      <c r="C6628" s="9" t="s">
        <v>10161</v>
      </c>
      <c r="D6628" s="9" t="s">
        <v>10155</v>
      </c>
      <c r="E6628" s="10" t="n">
        <v>4</v>
      </c>
      <c r="F6628" s="10" t="n">
        <v>44268.93</v>
      </c>
      <c r="G6628" s="10" t="n">
        <v>8</v>
      </c>
      <c r="H6628" s="10" t="n">
        <v>24611.29</v>
      </c>
    </row>
    <row r="6629" customFormat="false" ht="15" hidden="false" customHeight="false" outlineLevel="0" collapsed="false">
      <c r="A6629" s="9" t="s">
        <v>16777</v>
      </c>
      <c r="B6629" s="9" t="s">
        <v>77</v>
      </c>
      <c r="C6629" s="9" t="s">
        <v>10164</v>
      </c>
      <c r="D6629" s="9" t="s">
        <v>10157</v>
      </c>
      <c r="E6629" s="10" t="n">
        <v>2</v>
      </c>
      <c r="F6629" s="10" t="n">
        <v>17145.09</v>
      </c>
      <c r="G6629" s="10" t="n">
        <v>248</v>
      </c>
      <c r="H6629" s="10" t="n">
        <v>9531.8</v>
      </c>
    </row>
    <row r="6630" customFormat="false" ht="15" hidden="false" customHeight="false" outlineLevel="0" collapsed="false">
      <c r="A6630" s="9" t="s">
        <v>16778</v>
      </c>
      <c r="B6630" s="9" t="s">
        <v>62</v>
      </c>
      <c r="C6630" s="9" t="s">
        <v>10161</v>
      </c>
      <c r="D6630" s="9" t="s">
        <v>10157</v>
      </c>
      <c r="E6630" s="10" t="n">
        <v>4</v>
      </c>
      <c r="F6630" s="10" t="n">
        <v>10351.15</v>
      </c>
      <c r="G6630" s="10" t="n">
        <v>191</v>
      </c>
      <c r="H6630" s="10" t="n">
        <v>5754.72</v>
      </c>
    </row>
    <row r="6631" customFormat="false" ht="15" hidden="false" customHeight="false" outlineLevel="0" collapsed="false">
      <c r="A6631" s="9" t="s">
        <v>16779</v>
      </c>
      <c r="B6631" s="9" t="s">
        <v>60</v>
      </c>
      <c r="C6631" s="9" t="s">
        <v>10161</v>
      </c>
      <c r="D6631" s="9" t="s">
        <v>10157</v>
      </c>
      <c r="E6631" s="10" t="n">
        <v>2</v>
      </c>
      <c r="F6631" s="10" t="n">
        <v>3328.63</v>
      </c>
      <c r="G6631" s="10" t="n">
        <v>249</v>
      </c>
      <c r="H6631" s="10" t="n">
        <v>1850.55</v>
      </c>
    </row>
    <row r="6632" customFormat="false" ht="15" hidden="false" customHeight="false" outlineLevel="0" collapsed="false">
      <c r="A6632" s="9" t="s">
        <v>16780</v>
      </c>
      <c r="B6632" s="9" t="s">
        <v>65</v>
      </c>
      <c r="C6632" s="9" t="s">
        <v>10164</v>
      </c>
      <c r="D6632" s="9" t="s">
        <v>10155</v>
      </c>
      <c r="E6632" s="10" t="n">
        <v>4</v>
      </c>
      <c r="F6632" s="10" t="n">
        <v>3812.75</v>
      </c>
      <c r="G6632" s="10" t="n">
        <v>12</v>
      </c>
      <c r="H6632" s="10" t="n">
        <v>2119.7</v>
      </c>
    </row>
    <row r="6633" customFormat="false" ht="15" hidden="false" customHeight="false" outlineLevel="0" collapsed="false">
      <c r="A6633" s="9" t="s">
        <v>16781</v>
      </c>
      <c r="B6633" s="9" t="s">
        <v>71</v>
      </c>
      <c r="C6633" s="9" t="s">
        <v>10162</v>
      </c>
      <c r="D6633" s="9" t="s">
        <v>10156</v>
      </c>
      <c r="E6633" s="10" t="n">
        <v>1</v>
      </c>
      <c r="F6633" s="10" t="n">
        <v>676</v>
      </c>
      <c r="G6633" s="10" t="n">
        <v>155</v>
      </c>
      <c r="H6633" s="10" t="n">
        <v>375.82</v>
      </c>
    </row>
    <row r="6634" customFormat="false" ht="15" hidden="false" customHeight="false" outlineLevel="0" collapsed="false">
      <c r="A6634" s="9" t="s">
        <v>16782</v>
      </c>
      <c r="B6634" s="9" t="s">
        <v>71</v>
      </c>
      <c r="C6634" s="9" t="s">
        <v>10164</v>
      </c>
      <c r="D6634" s="9" t="s">
        <v>10155</v>
      </c>
      <c r="E6634" s="10" t="n">
        <v>6</v>
      </c>
      <c r="F6634" s="10" t="n">
        <v>33321.05</v>
      </c>
      <c r="G6634" s="10" t="n">
        <v>1</v>
      </c>
      <c r="H6634" s="10" t="n">
        <v>18524.82</v>
      </c>
    </row>
    <row r="6635" customFormat="false" ht="15" hidden="false" customHeight="false" outlineLevel="0" collapsed="false">
      <c r="A6635" s="9" t="s">
        <v>16783</v>
      </c>
      <c r="B6635" s="9" t="s">
        <v>77</v>
      </c>
      <c r="C6635" s="9" t="s">
        <v>10161</v>
      </c>
      <c r="D6635" s="9" t="s">
        <v>10156</v>
      </c>
      <c r="E6635" s="10" t="n">
        <v>2</v>
      </c>
      <c r="F6635" s="10" t="n">
        <v>1852.3</v>
      </c>
      <c r="G6635" s="10" t="n">
        <v>79</v>
      </c>
      <c r="H6635" s="10" t="n">
        <v>1029.79</v>
      </c>
    </row>
    <row r="6636" customFormat="false" ht="15" hidden="false" customHeight="false" outlineLevel="0" collapsed="false">
      <c r="A6636" s="9" t="s">
        <v>16784</v>
      </c>
      <c r="B6636" s="9" t="s">
        <v>79</v>
      </c>
      <c r="C6636" s="9" t="s">
        <v>10162</v>
      </c>
      <c r="D6636" s="9" t="s">
        <v>10154</v>
      </c>
      <c r="E6636" s="10" t="n">
        <v>15</v>
      </c>
      <c r="F6636" s="10" t="n">
        <v>139723.87</v>
      </c>
      <c r="G6636" s="10" t="n">
        <v>6</v>
      </c>
      <c r="H6636" s="10" t="n">
        <v>77679.4</v>
      </c>
    </row>
    <row r="6637" customFormat="false" ht="15" hidden="false" customHeight="false" outlineLevel="0" collapsed="false">
      <c r="A6637" s="9" t="s">
        <v>16785</v>
      </c>
      <c r="B6637" s="9" t="s">
        <v>75</v>
      </c>
      <c r="C6637" s="9" t="s">
        <v>10161</v>
      </c>
      <c r="D6637" s="9" t="s">
        <v>10155</v>
      </c>
      <c r="E6637" s="10" t="n">
        <v>7</v>
      </c>
      <c r="F6637" s="10" t="n">
        <v>20992.75</v>
      </c>
      <c r="G6637" s="10" t="n">
        <v>1</v>
      </c>
      <c r="H6637" s="10" t="n">
        <v>11670.91</v>
      </c>
    </row>
    <row r="6638" customFormat="false" ht="15" hidden="false" customHeight="false" outlineLevel="0" collapsed="false">
      <c r="A6638" s="9" t="s">
        <v>16786</v>
      </c>
      <c r="B6638" s="9" t="s">
        <v>62</v>
      </c>
      <c r="C6638" s="9" t="s">
        <v>10161</v>
      </c>
      <c r="D6638" s="9" t="s">
        <v>10155</v>
      </c>
      <c r="E6638" s="10" t="n">
        <v>4</v>
      </c>
      <c r="F6638" s="10" t="n">
        <v>14507.16</v>
      </c>
      <c r="G6638" s="10" t="n">
        <v>37</v>
      </c>
      <c r="H6638" s="10" t="n">
        <v>8065.25</v>
      </c>
    </row>
    <row r="6639" customFormat="false" ht="15" hidden="false" customHeight="false" outlineLevel="0" collapsed="false">
      <c r="A6639" s="9" t="s">
        <v>16787</v>
      </c>
      <c r="B6639" s="9" t="s">
        <v>77</v>
      </c>
      <c r="C6639" s="9" t="s">
        <v>10161</v>
      </c>
      <c r="D6639" s="9" t="s">
        <v>10156</v>
      </c>
      <c r="E6639" s="10" t="n">
        <v>1</v>
      </c>
      <c r="F6639" s="10" t="n">
        <v>39508.2</v>
      </c>
      <c r="G6639" s="10" t="n">
        <v>42</v>
      </c>
      <c r="H6639" s="10" t="n">
        <v>21964.56</v>
      </c>
    </row>
    <row r="6640" customFormat="false" ht="15" hidden="false" customHeight="false" outlineLevel="0" collapsed="false">
      <c r="A6640" s="9" t="s">
        <v>16788</v>
      </c>
      <c r="B6640" s="9" t="s">
        <v>71</v>
      </c>
      <c r="C6640" s="9" t="s">
        <v>10161</v>
      </c>
      <c r="D6640" s="9" t="s">
        <v>10155</v>
      </c>
      <c r="E6640" s="10" t="n">
        <v>4</v>
      </c>
      <c r="F6640" s="10" t="n">
        <v>4745.55</v>
      </c>
      <c r="G6640" s="10" t="n">
        <v>8</v>
      </c>
      <c r="H6640" s="10" t="n">
        <v>2638.29</v>
      </c>
    </row>
    <row r="6641" customFormat="false" ht="15" hidden="false" customHeight="false" outlineLevel="0" collapsed="false">
      <c r="A6641" s="9" t="s">
        <v>16789</v>
      </c>
      <c r="B6641" s="9" t="s">
        <v>76</v>
      </c>
      <c r="C6641" s="9" t="s">
        <v>10164</v>
      </c>
      <c r="D6641" s="9" t="s">
        <v>10155</v>
      </c>
      <c r="E6641" s="10" t="n">
        <v>6</v>
      </c>
      <c r="F6641" s="10" t="n">
        <v>8241.35</v>
      </c>
      <c r="G6641" s="10" t="n">
        <v>38</v>
      </c>
      <c r="H6641" s="10" t="n">
        <v>4581.77</v>
      </c>
    </row>
    <row r="6642" customFormat="false" ht="15" hidden="false" customHeight="false" outlineLevel="0" collapsed="false">
      <c r="A6642" s="9" t="s">
        <v>16790</v>
      </c>
      <c r="B6642" s="9" t="s">
        <v>77</v>
      </c>
      <c r="C6642" s="9" t="s">
        <v>10161</v>
      </c>
      <c r="D6642" s="9" t="s">
        <v>10154</v>
      </c>
      <c r="E6642" s="10" t="n">
        <v>10</v>
      </c>
      <c r="F6642" s="10" t="n">
        <v>86022.04</v>
      </c>
      <c r="G6642" s="10" t="n">
        <v>10</v>
      </c>
      <c r="H6642" s="10" t="n">
        <v>47823.9</v>
      </c>
    </row>
    <row r="6643" customFormat="false" ht="15" hidden="false" customHeight="false" outlineLevel="0" collapsed="false">
      <c r="A6643" s="9" t="s">
        <v>16791</v>
      </c>
      <c r="B6643" s="9" t="s">
        <v>78</v>
      </c>
      <c r="C6643" s="9" t="s">
        <v>10161</v>
      </c>
      <c r="D6643" s="9" t="s">
        <v>10155</v>
      </c>
      <c r="E6643" s="10" t="n">
        <v>5</v>
      </c>
      <c r="F6643" s="10" t="n">
        <v>10549.13</v>
      </c>
      <c r="G6643" s="10" t="n">
        <v>28</v>
      </c>
      <c r="H6643" s="10" t="n">
        <v>5864.78</v>
      </c>
    </row>
    <row r="6644" customFormat="false" ht="15" hidden="false" customHeight="false" outlineLevel="0" collapsed="false">
      <c r="A6644" s="9" t="s">
        <v>16792</v>
      </c>
      <c r="B6644" s="9" t="s">
        <v>62</v>
      </c>
      <c r="C6644" s="9" t="s">
        <v>10161</v>
      </c>
      <c r="D6644" s="9" t="s">
        <v>10156</v>
      </c>
      <c r="E6644" s="10" t="n">
        <v>1</v>
      </c>
      <c r="F6644" s="10" t="n">
        <v>4772.6</v>
      </c>
      <c r="G6644" s="10" t="n">
        <v>263</v>
      </c>
      <c r="H6644" s="10" t="n">
        <v>2653.32</v>
      </c>
    </row>
    <row r="6645" customFormat="false" ht="15" hidden="false" customHeight="false" outlineLevel="0" collapsed="false">
      <c r="A6645" s="9" t="s">
        <v>16793</v>
      </c>
      <c r="B6645" s="9" t="s">
        <v>74</v>
      </c>
      <c r="C6645" s="9" t="s">
        <v>10161</v>
      </c>
      <c r="D6645" s="9" t="s">
        <v>10155</v>
      </c>
      <c r="E6645" s="10" t="n">
        <v>7</v>
      </c>
      <c r="F6645" s="10" t="n">
        <v>37806.18</v>
      </c>
      <c r="G6645" s="10" t="n">
        <v>44</v>
      </c>
      <c r="H6645" s="10" t="n">
        <v>21018.32</v>
      </c>
    </row>
    <row r="6646" customFormat="false" ht="15" hidden="false" customHeight="false" outlineLevel="0" collapsed="false">
      <c r="A6646" s="9" t="s">
        <v>16794</v>
      </c>
      <c r="B6646" s="9" t="s">
        <v>71</v>
      </c>
      <c r="C6646" s="9" t="s">
        <v>10163</v>
      </c>
      <c r="D6646" s="9" t="s">
        <v>10156</v>
      </c>
      <c r="E6646" s="10" t="n">
        <v>1</v>
      </c>
      <c r="F6646" s="10" t="n">
        <v>1973.22</v>
      </c>
      <c r="G6646" s="10" t="n">
        <v>101</v>
      </c>
      <c r="H6646" s="10" t="n">
        <v>1097.01</v>
      </c>
    </row>
    <row r="6647" customFormat="false" ht="15" hidden="false" customHeight="false" outlineLevel="0" collapsed="false">
      <c r="A6647" s="9" t="s">
        <v>16795</v>
      </c>
      <c r="B6647" s="9" t="s">
        <v>68</v>
      </c>
      <c r="C6647" s="9" t="s">
        <v>10161</v>
      </c>
      <c r="D6647" s="9" t="s">
        <v>10156</v>
      </c>
      <c r="E6647" s="10" t="n">
        <v>2</v>
      </c>
      <c r="F6647" s="10" t="n">
        <v>46717.4</v>
      </c>
      <c r="G6647" s="10" t="n">
        <v>39</v>
      </c>
      <c r="H6647" s="10" t="n">
        <v>25972.51</v>
      </c>
    </row>
    <row r="6648" customFormat="false" ht="15" hidden="false" customHeight="false" outlineLevel="0" collapsed="false">
      <c r="A6648" s="9" t="s">
        <v>16796</v>
      </c>
      <c r="B6648" s="9" t="s">
        <v>71</v>
      </c>
      <c r="C6648" s="9" t="s">
        <v>10161</v>
      </c>
      <c r="D6648" s="9" t="s">
        <v>10156</v>
      </c>
      <c r="E6648" s="10" t="n">
        <v>1</v>
      </c>
      <c r="F6648" s="10" t="n">
        <v>2208.05</v>
      </c>
      <c r="G6648" s="10" t="n">
        <v>30</v>
      </c>
      <c r="H6648" s="10" t="n">
        <v>1227.56</v>
      </c>
    </row>
    <row r="6649" customFormat="false" ht="15" hidden="false" customHeight="false" outlineLevel="0" collapsed="false">
      <c r="A6649" s="9" t="s">
        <v>16797</v>
      </c>
      <c r="B6649" s="9" t="s">
        <v>70</v>
      </c>
      <c r="C6649" s="9" t="s">
        <v>10163</v>
      </c>
      <c r="D6649" s="9" t="s">
        <v>10155</v>
      </c>
      <c r="E6649" s="10" t="n">
        <v>4</v>
      </c>
      <c r="F6649" s="10" t="n">
        <v>6833.24</v>
      </c>
      <c r="G6649" s="10" t="n">
        <v>43</v>
      </c>
      <c r="H6649" s="10" t="n">
        <v>3798.94</v>
      </c>
    </row>
    <row r="6650" customFormat="false" ht="15" hidden="false" customHeight="false" outlineLevel="0" collapsed="false">
      <c r="A6650" s="9" t="s">
        <v>16798</v>
      </c>
      <c r="B6650" s="9" t="s">
        <v>75</v>
      </c>
      <c r="C6650" s="9" t="s">
        <v>10161</v>
      </c>
      <c r="D6650" s="9" t="s">
        <v>10155</v>
      </c>
      <c r="E6650" s="10" t="n">
        <v>10</v>
      </c>
      <c r="F6650" s="10" t="n">
        <v>66699.74</v>
      </c>
      <c r="G6650" s="10" t="n">
        <v>23</v>
      </c>
      <c r="H6650" s="10" t="n">
        <v>37081.68</v>
      </c>
    </row>
    <row r="6651" customFormat="false" ht="15" hidden="false" customHeight="false" outlineLevel="0" collapsed="false">
      <c r="A6651" s="9" t="s">
        <v>16799</v>
      </c>
      <c r="B6651" s="9" t="s">
        <v>60</v>
      </c>
      <c r="C6651" s="9" t="s">
        <v>10161</v>
      </c>
      <c r="D6651" s="9" t="s">
        <v>10155</v>
      </c>
      <c r="E6651" s="10" t="n">
        <v>10</v>
      </c>
      <c r="F6651" s="10" t="n">
        <v>64567.71</v>
      </c>
      <c r="G6651" s="10" t="n">
        <v>21</v>
      </c>
      <c r="H6651" s="10" t="n">
        <v>35896.38</v>
      </c>
    </row>
    <row r="6652" customFormat="false" ht="15" hidden="false" customHeight="false" outlineLevel="0" collapsed="false">
      <c r="A6652" s="9" t="s">
        <v>16800</v>
      </c>
      <c r="B6652" s="9" t="s">
        <v>71</v>
      </c>
      <c r="C6652" s="9" t="s">
        <v>10161</v>
      </c>
      <c r="D6652" s="9" t="s">
        <v>10155</v>
      </c>
      <c r="E6652" s="10" t="n">
        <v>3</v>
      </c>
      <c r="F6652" s="10" t="n">
        <v>1417</v>
      </c>
      <c r="G6652" s="10" t="n">
        <v>113</v>
      </c>
      <c r="H6652" s="10" t="n">
        <v>787.78</v>
      </c>
    </row>
    <row r="6653" customFormat="false" ht="15" hidden="false" customHeight="false" outlineLevel="0" collapsed="false">
      <c r="A6653" s="9" t="s">
        <v>16801</v>
      </c>
      <c r="B6653" s="9" t="s">
        <v>77</v>
      </c>
      <c r="C6653" s="9" t="s">
        <v>10163</v>
      </c>
      <c r="D6653" s="9" t="s">
        <v>10156</v>
      </c>
      <c r="E6653" s="10" t="n">
        <v>1</v>
      </c>
      <c r="F6653" s="10" t="n">
        <v>39729.9</v>
      </c>
      <c r="G6653" s="10" t="n">
        <v>74</v>
      </c>
      <c r="H6653" s="10" t="n">
        <v>22087.81</v>
      </c>
    </row>
    <row r="6654" customFormat="false" ht="15" hidden="false" customHeight="false" outlineLevel="0" collapsed="false">
      <c r="A6654" s="9" t="s">
        <v>16802</v>
      </c>
      <c r="B6654" s="9" t="s">
        <v>79</v>
      </c>
      <c r="C6654" s="9" t="s">
        <v>10161</v>
      </c>
      <c r="D6654" s="9" t="s">
        <v>10156</v>
      </c>
      <c r="E6654" s="10" t="n">
        <v>2</v>
      </c>
      <c r="F6654" s="10" t="n">
        <v>7284.05</v>
      </c>
      <c r="G6654" s="10" t="n">
        <v>16</v>
      </c>
      <c r="H6654" s="10" t="n">
        <v>4049.56</v>
      </c>
    </row>
    <row r="6655" customFormat="false" ht="15" hidden="false" customHeight="false" outlineLevel="0" collapsed="false">
      <c r="A6655" s="9" t="s">
        <v>16803</v>
      </c>
      <c r="B6655" s="9" t="s">
        <v>77</v>
      </c>
      <c r="C6655" s="9" t="s">
        <v>10162</v>
      </c>
      <c r="D6655" s="9" t="s">
        <v>10155</v>
      </c>
      <c r="E6655" s="10" t="n">
        <v>6</v>
      </c>
      <c r="F6655" s="10" t="n">
        <v>65253.49</v>
      </c>
      <c r="G6655" s="10" t="n">
        <v>67</v>
      </c>
      <c r="H6655" s="10" t="n">
        <v>36277.64</v>
      </c>
    </row>
    <row r="6656" customFormat="false" ht="15" hidden="false" customHeight="false" outlineLevel="0" collapsed="false">
      <c r="A6656" s="9" t="s">
        <v>16804</v>
      </c>
      <c r="B6656" s="9" t="s">
        <v>67</v>
      </c>
      <c r="C6656" s="9" t="s">
        <v>10161</v>
      </c>
      <c r="D6656" s="9" t="s">
        <v>10155</v>
      </c>
      <c r="E6656" s="10" t="n">
        <v>4</v>
      </c>
      <c r="F6656" s="10" t="n">
        <v>47226.75</v>
      </c>
      <c r="G6656" s="10" t="n">
        <v>19</v>
      </c>
      <c r="H6656" s="10" t="n">
        <v>26255.68</v>
      </c>
    </row>
    <row r="6657" customFormat="false" ht="15" hidden="false" customHeight="false" outlineLevel="0" collapsed="false">
      <c r="A6657" s="9" t="s">
        <v>16805</v>
      </c>
      <c r="B6657" s="9" t="s">
        <v>67</v>
      </c>
      <c r="C6657" s="9" t="s">
        <v>10161</v>
      </c>
      <c r="D6657" s="9" t="s">
        <v>10157</v>
      </c>
      <c r="E6657" s="10" t="n">
        <v>3</v>
      </c>
      <c r="F6657" s="10" t="n">
        <v>55233.8</v>
      </c>
      <c r="G6657" s="10" t="n">
        <v>167</v>
      </c>
      <c r="H6657" s="10" t="n">
        <v>30707.2</v>
      </c>
    </row>
    <row r="6658" customFormat="false" ht="15" hidden="false" customHeight="false" outlineLevel="0" collapsed="false">
      <c r="A6658" s="9" t="s">
        <v>16806</v>
      </c>
      <c r="B6658" s="9" t="s">
        <v>70</v>
      </c>
      <c r="C6658" s="9" t="s">
        <v>10161</v>
      </c>
      <c r="D6658" s="9" t="s">
        <v>10155</v>
      </c>
      <c r="E6658" s="10" t="n">
        <v>5</v>
      </c>
      <c r="F6658" s="10" t="n">
        <v>18662.1</v>
      </c>
      <c r="G6658" s="10" t="n">
        <v>53</v>
      </c>
      <c r="H6658" s="10" t="n">
        <v>10375.18</v>
      </c>
    </row>
    <row r="6659" customFormat="false" ht="15" hidden="false" customHeight="false" outlineLevel="0" collapsed="false">
      <c r="A6659" s="9" t="s">
        <v>16807</v>
      </c>
      <c r="B6659" s="9" t="s">
        <v>62</v>
      </c>
      <c r="C6659" s="9" t="s">
        <v>10161</v>
      </c>
      <c r="D6659" s="9" t="s">
        <v>10156</v>
      </c>
      <c r="E6659" s="10" t="n">
        <v>1</v>
      </c>
      <c r="F6659" s="10" t="n">
        <v>2119.2</v>
      </c>
      <c r="G6659" s="10" t="n">
        <v>48</v>
      </c>
      <c r="H6659" s="10" t="n">
        <v>1178.17</v>
      </c>
    </row>
    <row r="6660" customFormat="false" ht="15" hidden="false" customHeight="false" outlineLevel="0" collapsed="false">
      <c r="A6660" s="9" t="s">
        <v>16808</v>
      </c>
      <c r="B6660" s="9" t="s">
        <v>65</v>
      </c>
      <c r="C6660" s="9" t="s">
        <v>10161</v>
      </c>
      <c r="D6660" s="9" t="s">
        <v>10155</v>
      </c>
      <c r="E6660" s="10" t="n">
        <v>10</v>
      </c>
      <c r="F6660" s="10" t="n">
        <v>22728.07</v>
      </c>
      <c r="G6660" s="10" t="n">
        <v>50</v>
      </c>
      <c r="H6660" s="10" t="n">
        <v>12635.66</v>
      </c>
    </row>
    <row r="6661" customFormat="false" ht="15" hidden="false" customHeight="false" outlineLevel="0" collapsed="false">
      <c r="A6661" s="9" t="s">
        <v>16809</v>
      </c>
      <c r="B6661" s="9" t="s">
        <v>59</v>
      </c>
      <c r="C6661" s="9" t="s">
        <v>10164</v>
      </c>
      <c r="D6661" s="9" t="s">
        <v>10155</v>
      </c>
      <c r="E6661" s="10" t="n">
        <v>3</v>
      </c>
      <c r="F6661" s="10" t="n">
        <v>8938.99</v>
      </c>
      <c r="G6661" s="10" t="n">
        <v>20</v>
      </c>
      <c r="H6661" s="10" t="n">
        <v>4969.63</v>
      </c>
    </row>
    <row r="6662" customFormat="false" ht="15" hidden="false" customHeight="false" outlineLevel="0" collapsed="false">
      <c r="A6662" s="9" t="s">
        <v>16810</v>
      </c>
      <c r="B6662" s="9" t="s">
        <v>76</v>
      </c>
      <c r="C6662" s="9" t="s">
        <v>10161</v>
      </c>
      <c r="D6662" s="9" t="s">
        <v>10156</v>
      </c>
      <c r="E6662" s="10" t="n">
        <v>1</v>
      </c>
      <c r="F6662" s="10" t="n">
        <v>3286</v>
      </c>
      <c r="G6662" s="10" t="n">
        <v>266</v>
      </c>
      <c r="H6662" s="10" t="n">
        <v>1826.85</v>
      </c>
    </row>
    <row r="6663" customFormat="false" ht="15" hidden="false" customHeight="false" outlineLevel="0" collapsed="false">
      <c r="A6663" s="9" t="s">
        <v>16811</v>
      </c>
      <c r="B6663" s="9" t="s">
        <v>76</v>
      </c>
      <c r="C6663" s="9" t="s">
        <v>10161</v>
      </c>
      <c r="D6663" s="9" t="s">
        <v>10155</v>
      </c>
      <c r="E6663" s="10" t="n">
        <v>5</v>
      </c>
      <c r="F6663" s="10" t="n">
        <v>5410.33</v>
      </c>
      <c r="G6663" s="10" t="n">
        <v>13</v>
      </c>
      <c r="H6663" s="10" t="n">
        <v>3007.87</v>
      </c>
    </row>
    <row r="6664" customFormat="false" ht="15" hidden="false" customHeight="false" outlineLevel="0" collapsed="false">
      <c r="A6664" s="9" t="s">
        <v>16812</v>
      </c>
      <c r="B6664" s="9" t="s">
        <v>79</v>
      </c>
      <c r="C6664" s="9" t="s">
        <v>10164</v>
      </c>
      <c r="D6664" s="9" t="s">
        <v>10156</v>
      </c>
      <c r="E6664" s="10" t="n">
        <v>2</v>
      </c>
      <c r="F6664" s="10" t="n">
        <v>5147.48</v>
      </c>
      <c r="G6664" s="10" t="n">
        <v>31</v>
      </c>
      <c r="H6664" s="10" t="n">
        <v>2861.74</v>
      </c>
    </row>
    <row r="6665" customFormat="false" ht="15" hidden="false" customHeight="false" outlineLevel="0" collapsed="false">
      <c r="A6665" s="9" t="s">
        <v>16813</v>
      </c>
      <c r="B6665" s="9" t="s">
        <v>77</v>
      </c>
      <c r="C6665" s="9" t="s">
        <v>10164</v>
      </c>
      <c r="D6665" s="9" t="s">
        <v>10155</v>
      </c>
      <c r="E6665" s="10" t="n">
        <v>3</v>
      </c>
      <c r="F6665" s="10" t="n">
        <v>66232.96</v>
      </c>
      <c r="G6665" s="10" t="n">
        <v>13</v>
      </c>
      <c r="H6665" s="10" t="n">
        <v>36822.17</v>
      </c>
    </row>
    <row r="6666" customFormat="false" ht="15" hidden="false" customHeight="false" outlineLevel="0" collapsed="false">
      <c r="A6666" s="9" t="s">
        <v>16814</v>
      </c>
      <c r="B6666" s="9" t="s">
        <v>62</v>
      </c>
      <c r="C6666" s="9" t="s">
        <v>10163</v>
      </c>
      <c r="D6666" s="9" t="s">
        <v>10156</v>
      </c>
      <c r="E6666" s="10" t="n">
        <v>1</v>
      </c>
      <c r="F6666" s="10" t="n">
        <v>22567.25</v>
      </c>
      <c r="G6666" s="10" t="n">
        <v>153</v>
      </c>
      <c r="H6666" s="10" t="n">
        <v>12546.25</v>
      </c>
    </row>
    <row r="6667" customFormat="false" ht="15" hidden="false" customHeight="false" outlineLevel="0" collapsed="false">
      <c r="A6667" s="9" t="s">
        <v>16815</v>
      </c>
      <c r="B6667" s="9" t="s">
        <v>62</v>
      </c>
      <c r="C6667" s="9" t="s">
        <v>10161</v>
      </c>
      <c r="D6667" s="9" t="s">
        <v>10155</v>
      </c>
      <c r="E6667" s="10" t="n">
        <v>3</v>
      </c>
      <c r="F6667" s="10" t="n">
        <v>40093.75</v>
      </c>
      <c r="G6667" s="10" t="n">
        <v>31</v>
      </c>
      <c r="H6667" s="10" t="n">
        <v>22290.1</v>
      </c>
    </row>
    <row r="6668" customFormat="false" ht="15" hidden="false" customHeight="false" outlineLevel="0" collapsed="false">
      <c r="A6668" s="9" t="s">
        <v>16816</v>
      </c>
      <c r="B6668" s="9" t="s">
        <v>68</v>
      </c>
      <c r="C6668" s="9" t="s">
        <v>10161</v>
      </c>
      <c r="D6668" s="9" t="s">
        <v>10156</v>
      </c>
      <c r="E6668" s="10" t="n">
        <v>2</v>
      </c>
      <c r="F6668" s="10" t="n">
        <v>892</v>
      </c>
      <c r="G6668" s="10" t="n">
        <v>24</v>
      </c>
      <c r="H6668" s="10" t="n">
        <v>495.91</v>
      </c>
    </row>
    <row r="6669" customFormat="false" ht="15" hidden="false" customHeight="false" outlineLevel="0" collapsed="false">
      <c r="A6669" s="9" t="s">
        <v>16817</v>
      </c>
      <c r="B6669" s="9" t="s">
        <v>74</v>
      </c>
      <c r="C6669" s="9" t="s">
        <v>10161</v>
      </c>
      <c r="D6669" s="9" t="s">
        <v>10155</v>
      </c>
      <c r="E6669" s="10" t="n">
        <v>5</v>
      </c>
      <c r="F6669" s="10" t="n">
        <v>22476.36</v>
      </c>
      <c r="G6669" s="10" t="n">
        <v>59</v>
      </c>
      <c r="H6669" s="10" t="n">
        <v>12495.72</v>
      </c>
    </row>
    <row r="6670" customFormat="false" ht="15" hidden="false" customHeight="false" outlineLevel="0" collapsed="false">
      <c r="A6670" s="9" t="s">
        <v>16818</v>
      </c>
      <c r="B6670" s="9" t="s">
        <v>71</v>
      </c>
      <c r="C6670" s="9" t="s">
        <v>10163</v>
      </c>
      <c r="D6670" s="9" t="s">
        <v>10156</v>
      </c>
      <c r="E6670" s="10" t="n">
        <v>1</v>
      </c>
      <c r="F6670" s="10" t="n">
        <v>2216.35</v>
      </c>
      <c r="G6670" s="10" t="n">
        <v>160</v>
      </c>
      <c r="H6670" s="10" t="n">
        <v>1232.18</v>
      </c>
    </row>
    <row r="6671" customFormat="false" ht="15" hidden="false" customHeight="false" outlineLevel="0" collapsed="false">
      <c r="A6671" s="9" t="s">
        <v>16819</v>
      </c>
      <c r="B6671" s="9" t="s">
        <v>69</v>
      </c>
      <c r="C6671" s="9" t="s">
        <v>10164</v>
      </c>
      <c r="D6671" s="9" t="s">
        <v>10154</v>
      </c>
      <c r="E6671" s="10" t="n">
        <v>9</v>
      </c>
      <c r="F6671" s="10" t="n">
        <v>78838.05</v>
      </c>
      <c r="G6671" s="10" t="n">
        <v>14</v>
      </c>
      <c r="H6671" s="10" t="n">
        <v>43829.97</v>
      </c>
    </row>
    <row r="6672" customFormat="false" ht="15" hidden="false" customHeight="false" outlineLevel="0" collapsed="false">
      <c r="A6672" s="9" t="s">
        <v>16820</v>
      </c>
      <c r="B6672" s="9" t="s">
        <v>64</v>
      </c>
      <c r="C6672" s="9" t="s">
        <v>10161</v>
      </c>
      <c r="D6672" s="9" t="s">
        <v>10155</v>
      </c>
      <c r="E6672" s="10" t="n">
        <v>4</v>
      </c>
      <c r="F6672" s="10" t="n">
        <v>12089.73</v>
      </c>
      <c r="G6672" s="10" t="n">
        <v>24</v>
      </c>
      <c r="H6672" s="10" t="n">
        <v>6721.28</v>
      </c>
    </row>
    <row r="6673" customFormat="false" ht="15" hidden="false" customHeight="false" outlineLevel="0" collapsed="false">
      <c r="A6673" s="9" t="s">
        <v>16821</v>
      </c>
      <c r="B6673" s="9" t="s">
        <v>71</v>
      </c>
      <c r="C6673" s="9" t="s">
        <v>10163</v>
      </c>
      <c r="D6673" s="9" t="s">
        <v>10155</v>
      </c>
      <c r="E6673" s="10" t="n">
        <v>3</v>
      </c>
      <c r="F6673" s="10" t="n">
        <v>52030.91</v>
      </c>
      <c r="G6673" s="10" t="n">
        <v>96</v>
      </c>
      <c r="H6673" s="10" t="n">
        <v>28926.55</v>
      </c>
    </row>
    <row r="6674" customFormat="false" ht="15" hidden="false" customHeight="false" outlineLevel="0" collapsed="false">
      <c r="A6674" s="9" t="s">
        <v>16822</v>
      </c>
      <c r="B6674" s="9" t="s">
        <v>77</v>
      </c>
      <c r="C6674" s="9" t="s">
        <v>10161</v>
      </c>
      <c r="D6674" s="9" t="s">
        <v>10156</v>
      </c>
      <c r="E6674" s="10" t="n">
        <v>1</v>
      </c>
      <c r="F6674" s="10" t="n">
        <v>614.25</v>
      </c>
      <c r="G6674" s="10" t="n">
        <v>265</v>
      </c>
      <c r="H6674" s="10" t="n">
        <v>341.49</v>
      </c>
    </row>
    <row r="6675" customFormat="false" ht="15" hidden="false" customHeight="false" outlineLevel="0" collapsed="false">
      <c r="A6675" s="9" t="s">
        <v>16823</v>
      </c>
      <c r="B6675" s="9" t="s">
        <v>68</v>
      </c>
      <c r="C6675" s="9" t="s">
        <v>10161</v>
      </c>
      <c r="D6675" s="9" t="s">
        <v>10156</v>
      </c>
      <c r="E6675" s="10" t="n">
        <v>1</v>
      </c>
      <c r="F6675" s="10" t="n">
        <v>2758</v>
      </c>
      <c r="G6675" s="10" t="n">
        <v>84</v>
      </c>
      <c r="H6675" s="10" t="n">
        <v>1533.31</v>
      </c>
    </row>
    <row r="6676" customFormat="false" ht="15" hidden="false" customHeight="false" outlineLevel="0" collapsed="false">
      <c r="A6676" s="9" t="s">
        <v>16824</v>
      </c>
      <c r="B6676" s="9" t="s">
        <v>65</v>
      </c>
      <c r="C6676" s="9" t="s">
        <v>10161</v>
      </c>
      <c r="D6676" s="9" t="s">
        <v>10155</v>
      </c>
      <c r="E6676" s="10" t="n">
        <v>3</v>
      </c>
      <c r="F6676" s="10" t="n">
        <v>12996.8</v>
      </c>
      <c r="G6676" s="10" t="n">
        <v>76</v>
      </c>
      <c r="H6676" s="10" t="n">
        <v>7225.56</v>
      </c>
    </row>
    <row r="6677" customFormat="false" ht="15" hidden="false" customHeight="false" outlineLevel="0" collapsed="false">
      <c r="A6677" s="9" t="s">
        <v>16825</v>
      </c>
      <c r="B6677" s="9" t="s">
        <v>60</v>
      </c>
      <c r="C6677" s="9" t="s">
        <v>10162</v>
      </c>
      <c r="D6677" s="9" t="s">
        <v>10156</v>
      </c>
      <c r="E6677" s="10" t="n">
        <v>1</v>
      </c>
      <c r="F6677" s="10" t="n">
        <v>899</v>
      </c>
      <c r="G6677" s="10" t="n">
        <v>308</v>
      </c>
      <c r="H6677" s="10" t="n">
        <v>499.8</v>
      </c>
    </row>
    <row r="6678" customFormat="false" ht="15" hidden="false" customHeight="false" outlineLevel="0" collapsed="false">
      <c r="A6678" s="9" t="s">
        <v>16826</v>
      </c>
      <c r="B6678" s="9" t="s">
        <v>79</v>
      </c>
      <c r="C6678" s="9" t="s">
        <v>10161</v>
      </c>
      <c r="D6678" s="9" t="s">
        <v>10155</v>
      </c>
      <c r="E6678" s="10" t="n">
        <v>5</v>
      </c>
      <c r="F6678" s="10" t="n">
        <v>40706.28</v>
      </c>
      <c r="G6678" s="10" t="n">
        <v>25</v>
      </c>
      <c r="H6678" s="10" t="n">
        <v>22630.63</v>
      </c>
    </row>
    <row r="6679" customFormat="false" ht="15" hidden="false" customHeight="false" outlineLevel="0" collapsed="false">
      <c r="A6679" s="9" t="s">
        <v>16827</v>
      </c>
      <c r="B6679" s="9" t="s">
        <v>62</v>
      </c>
      <c r="C6679" s="9" t="s">
        <v>10161</v>
      </c>
      <c r="D6679" s="9" t="s">
        <v>10156</v>
      </c>
      <c r="E6679" s="10" t="n">
        <v>2</v>
      </c>
      <c r="F6679" s="10" t="n">
        <v>5861.3</v>
      </c>
      <c r="G6679" s="10" t="n">
        <v>108</v>
      </c>
      <c r="H6679" s="10" t="n">
        <v>3258.59</v>
      </c>
    </row>
    <row r="6680" customFormat="false" ht="15" hidden="false" customHeight="false" outlineLevel="0" collapsed="false">
      <c r="A6680" s="9" t="s">
        <v>16828</v>
      </c>
      <c r="B6680" s="9" t="s">
        <v>79</v>
      </c>
      <c r="C6680" s="9" t="s">
        <v>10161</v>
      </c>
      <c r="D6680" s="9" t="s">
        <v>10156</v>
      </c>
      <c r="E6680" s="10" t="n">
        <v>1</v>
      </c>
      <c r="F6680" s="10" t="n">
        <v>894.4</v>
      </c>
      <c r="G6680" s="10" t="n">
        <v>74</v>
      </c>
      <c r="H6680" s="10" t="n">
        <v>497.24</v>
      </c>
    </row>
    <row r="6681" customFormat="false" ht="15" hidden="false" customHeight="false" outlineLevel="0" collapsed="false">
      <c r="A6681" s="9" t="s">
        <v>16829</v>
      </c>
      <c r="B6681" s="9" t="s">
        <v>64</v>
      </c>
      <c r="C6681" s="9" t="s">
        <v>10161</v>
      </c>
      <c r="D6681" s="9" t="s">
        <v>10156</v>
      </c>
      <c r="E6681" s="10" t="n">
        <v>2</v>
      </c>
      <c r="F6681" s="10" t="n">
        <v>4815.15</v>
      </c>
      <c r="G6681" s="10" t="n">
        <v>15</v>
      </c>
      <c r="H6681" s="10" t="n">
        <v>2676.98</v>
      </c>
    </row>
    <row r="6682" customFormat="false" ht="15" hidden="false" customHeight="false" outlineLevel="0" collapsed="false">
      <c r="A6682" s="9" t="s">
        <v>16830</v>
      </c>
      <c r="B6682" s="9" t="s">
        <v>76</v>
      </c>
      <c r="C6682" s="9" t="s">
        <v>10161</v>
      </c>
      <c r="D6682" s="9" t="s">
        <v>10155</v>
      </c>
      <c r="E6682" s="10" t="n">
        <v>6</v>
      </c>
      <c r="F6682" s="10" t="n">
        <v>18544.29</v>
      </c>
      <c r="G6682" s="10" t="n">
        <v>33</v>
      </c>
      <c r="H6682" s="10" t="n">
        <v>10309.69</v>
      </c>
    </row>
    <row r="6683" customFormat="false" ht="15" hidden="false" customHeight="false" outlineLevel="0" collapsed="false">
      <c r="A6683" s="9" t="s">
        <v>16831</v>
      </c>
      <c r="B6683" s="9" t="s">
        <v>65</v>
      </c>
      <c r="C6683" s="9" t="s">
        <v>10161</v>
      </c>
      <c r="D6683" s="9" t="s">
        <v>10155</v>
      </c>
      <c r="E6683" s="10" t="n">
        <v>3</v>
      </c>
      <c r="F6683" s="10" t="n">
        <v>2231.8</v>
      </c>
      <c r="G6683" s="10" t="n">
        <v>23</v>
      </c>
      <c r="H6683" s="10" t="n">
        <v>1240.77</v>
      </c>
    </row>
    <row r="6684" customFormat="false" ht="15" hidden="false" customHeight="false" outlineLevel="0" collapsed="false">
      <c r="A6684" s="9" t="s">
        <v>16832</v>
      </c>
      <c r="B6684" s="9" t="s">
        <v>68</v>
      </c>
      <c r="C6684" s="9" t="s">
        <v>10161</v>
      </c>
      <c r="D6684" s="9" t="s">
        <v>10157</v>
      </c>
      <c r="E6684" s="10" t="n">
        <v>3</v>
      </c>
      <c r="F6684" s="10" t="n">
        <v>54880.67</v>
      </c>
      <c r="G6684" s="10" t="n">
        <v>175</v>
      </c>
      <c r="H6684" s="10" t="n">
        <v>30510.88</v>
      </c>
    </row>
    <row r="6685" customFormat="false" ht="15" hidden="false" customHeight="false" outlineLevel="0" collapsed="false">
      <c r="A6685" s="9" t="s">
        <v>16833</v>
      </c>
      <c r="B6685" s="9" t="s">
        <v>70</v>
      </c>
      <c r="C6685" s="9" t="s">
        <v>10163</v>
      </c>
      <c r="D6685" s="9" t="s">
        <v>10154</v>
      </c>
      <c r="E6685" s="10" t="n">
        <v>10</v>
      </c>
      <c r="F6685" s="10" t="n">
        <v>77251.7</v>
      </c>
      <c r="G6685" s="10" t="n">
        <v>13</v>
      </c>
      <c r="H6685" s="10" t="n">
        <v>42948.04</v>
      </c>
    </row>
    <row r="6686" customFormat="false" ht="15" hidden="false" customHeight="false" outlineLevel="0" collapsed="false">
      <c r="A6686" s="9" t="s">
        <v>16834</v>
      </c>
      <c r="B6686" s="9" t="s">
        <v>75</v>
      </c>
      <c r="C6686" s="9" t="s">
        <v>10161</v>
      </c>
      <c r="D6686" s="9" t="s">
        <v>10155</v>
      </c>
      <c r="E6686" s="10" t="n">
        <v>4</v>
      </c>
      <c r="F6686" s="10" t="n">
        <v>67603.06</v>
      </c>
      <c r="G6686" s="10" t="n">
        <v>25</v>
      </c>
      <c r="H6686" s="10" t="n">
        <v>37583.88</v>
      </c>
    </row>
    <row r="6687" customFormat="false" ht="15" hidden="false" customHeight="false" outlineLevel="0" collapsed="false">
      <c r="A6687" s="9" t="s">
        <v>16835</v>
      </c>
      <c r="B6687" s="9" t="s">
        <v>64</v>
      </c>
      <c r="C6687" s="9" t="s">
        <v>10164</v>
      </c>
      <c r="D6687" s="9" t="s">
        <v>10155</v>
      </c>
      <c r="E6687" s="10" t="n">
        <v>4</v>
      </c>
      <c r="F6687" s="10" t="n">
        <v>20748.43</v>
      </c>
      <c r="G6687" s="10" t="n">
        <v>84</v>
      </c>
      <c r="H6687" s="10" t="n">
        <v>11535.08</v>
      </c>
    </row>
    <row r="6688" customFormat="false" ht="15" hidden="false" customHeight="false" outlineLevel="0" collapsed="false">
      <c r="A6688" s="9" t="s">
        <v>16836</v>
      </c>
      <c r="B6688" s="9" t="s">
        <v>71</v>
      </c>
      <c r="C6688" s="9" t="s">
        <v>10161</v>
      </c>
      <c r="D6688" s="9" t="s">
        <v>10158</v>
      </c>
      <c r="E6688" s="10" t="n">
        <v>0</v>
      </c>
      <c r="F6688" s="10" t="n">
        <v>0</v>
      </c>
      <c r="H6688" s="10" t="n">
        <v>0</v>
      </c>
    </row>
    <row r="6689" customFormat="false" ht="15" hidden="false" customHeight="false" outlineLevel="0" collapsed="false">
      <c r="A6689" s="9" t="s">
        <v>16837</v>
      </c>
      <c r="B6689" s="9" t="s">
        <v>62</v>
      </c>
      <c r="C6689" s="9" t="s">
        <v>10161</v>
      </c>
      <c r="D6689" s="9" t="s">
        <v>10154</v>
      </c>
      <c r="E6689" s="10" t="n">
        <v>27</v>
      </c>
      <c r="F6689" s="10" t="n">
        <v>228948.17</v>
      </c>
      <c r="G6689" s="10" t="n">
        <v>2</v>
      </c>
      <c r="H6689" s="10" t="n">
        <v>127283.6</v>
      </c>
    </row>
    <row r="6690" customFormat="false" ht="15" hidden="false" customHeight="false" outlineLevel="0" collapsed="false">
      <c r="A6690" s="9" t="s">
        <v>16838</v>
      </c>
      <c r="B6690" s="9" t="s">
        <v>75</v>
      </c>
      <c r="C6690" s="9" t="s">
        <v>10162</v>
      </c>
      <c r="D6690" s="9" t="s">
        <v>10156</v>
      </c>
      <c r="E6690" s="10" t="n">
        <v>2</v>
      </c>
      <c r="F6690" s="10" t="n">
        <v>3192.7</v>
      </c>
      <c r="G6690" s="10" t="n">
        <v>74</v>
      </c>
      <c r="H6690" s="10" t="n">
        <v>1774.98</v>
      </c>
    </row>
    <row r="6691" customFormat="false" ht="15" hidden="false" customHeight="false" outlineLevel="0" collapsed="false">
      <c r="A6691" s="9" t="s">
        <v>16839</v>
      </c>
      <c r="B6691" s="9" t="s">
        <v>77</v>
      </c>
      <c r="C6691" s="9" t="s">
        <v>10161</v>
      </c>
      <c r="D6691" s="9" t="s">
        <v>10157</v>
      </c>
      <c r="E6691" s="10" t="n">
        <v>3</v>
      </c>
      <c r="F6691" s="10" t="n">
        <v>27470.15</v>
      </c>
      <c r="G6691" s="10" t="n">
        <v>132</v>
      </c>
      <c r="H6691" s="10" t="n">
        <v>15272.01</v>
      </c>
    </row>
    <row r="6692" customFormat="false" ht="15" hidden="false" customHeight="false" outlineLevel="0" collapsed="false">
      <c r="A6692" s="9" t="s">
        <v>16840</v>
      </c>
      <c r="B6692" s="9" t="s">
        <v>67</v>
      </c>
      <c r="C6692" s="9" t="s">
        <v>10161</v>
      </c>
      <c r="D6692" s="9" t="s">
        <v>10155</v>
      </c>
      <c r="E6692" s="10" t="n">
        <v>3</v>
      </c>
      <c r="F6692" s="10" t="n">
        <v>6064.5</v>
      </c>
      <c r="G6692" s="10" t="n">
        <v>0</v>
      </c>
      <c r="H6692" s="10" t="n">
        <v>3371.56</v>
      </c>
    </row>
    <row r="6693" customFormat="false" ht="15" hidden="false" customHeight="false" outlineLevel="0" collapsed="false">
      <c r="A6693" s="9" t="s">
        <v>16841</v>
      </c>
      <c r="B6693" s="9" t="s">
        <v>71</v>
      </c>
      <c r="C6693" s="9" t="s">
        <v>10163</v>
      </c>
      <c r="D6693" s="9" t="s">
        <v>10155</v>
      </c>
      <c r="E6693" s="10" t="n">
        <v>4</v>
      </c>
      <c r="F6693" s="10" t="n">
        <v>26492.15</v>
      </c>
      <c r="G6693" s="10" t="n">
        <v>101</v>
      </c>
      <c r="H6693" s="10" t="n">
        <v>14728.29</v>
      </c>
    </row>
    <row r="6694" customFormat="false" ht="15" hidden="false" customHeight="false" outlineLevel="0" collapsed="false">
      <c r="A6694" s="9" t="s">
        <v>16842</v>
      </c>
      <c r="B6694" s="9" t="s">
        <v>69</v>
      </c>
      <c r="C6694" s="9" t="s">
        <v>10161</v>
      </c>
      <c r="D6694" s="9" t="s">
        <v>10156</v>
      </c>
      <c r="E6694" s="10" t="n">
        <v>1</v>
      </c>
      <c r="F6694" s="10" t="n">
        <v>783.2</v>
      </c>
      <c r="G6694" s="10" t="n">
        <v>86</v>
      </c>
      <c r="H6694" s="10" t="n">
        <v>435.42</v>
      </c>
    </row>
    <row r="6695" customFormat="false" ht="15" hidden="false" customHeight="false" outlineLevel="0" collapsed="false">
      <c r="A6695" s="9" t="s">
        <v>16843</v>
      </c>
      <c r="B6695" s="9" t="s">
        <v>68</v>
      </c>
      <c r="C6695" s="9" t="s">
        <v>10164</v>
      </c>
      <c r="D6695" s="9" t="s">
        <v>10154</v>
      </c>
      <c r="E6695" s="10" t="n">
        <v>17</v>
      </c>
      <c r="F6695" s="10" t="n">
        <v>107793.08</v>
      </c>
      <c r="G6695" s="10" t="n">
        <v>4</v>
      </c>
      <c r="H6695" s="10" t="n">
        <v>59927.5</v>
      </c>
    </row>
    <row r="6696" customFormat="false" ht="15" hidden="false" customHeight="false" outlineLevel="0" collapsed="false">
      <c r="A6696" s="9" t="s">
        <v>16844</v>
      </c>
      <c r="B6696" s="9" t="s">
        <v>78</v>
      </c>
      <c r="C6696" s="9" t="s">
        <v>10162</v>
      </c>
      <c r="D6696" s="9" t="s">
        <v>10156</v>
      </c>
      <c r="E6696" s="10" t="n">
        <v>1</v>
      </c>
      <c r="F6696" s="10" t="n">
        <v>941.64</v>
      </c>
      <c r="G6696" s="10" t="n">
        <v>47</v>
      </c>
      <c r="H6696" s="10" t="n">
        <v>523.5</v>
      </c>
    </row>
    <row r="6697" customFormat="false" ht="15" hidden="false" customHeight="false" outlineLevel="0" collapsed="false">
      <c r="A6697" s="9" t="s">
        <v>16845</v>
      </c>
      <c r="B6697" s="9" t="s">
        <v>71</v>
      </c>
      <c r="C6697" s="9" t="s">
        <v>10162</v>
      </c>
      <c r="D6697" s="9" t="s">
        <v>10155</v>
      </c>
      <c r="E6697" s="10" t="n">
        <v>12</v>
      </c>
      <c r="F6697" s="10" t="n">
        <v>29372.84</v>
      </c>
      <c r="G6697" s="10" t="n">
        <v>8</v>
      </c>
      <c r="H6697" s="10" t="n">
        <v>16329.81</v>
      </c>
    </row>
    <row r="6698" customFormat="false" ht="15" hidden="false" customHeight="false" outlineLevel="0" collapsed="false">
      <c r="A6698" s="9" t="s">
        <v>16846</v>
      </c>
      <c r="B6698" s="9" t="s">
        <v>79</v>
      </c>
      <c r="C6698" s="9" t="s">
        <v>10163</v>
      </c>
      <c r="D6698" s="9" t="s">
        <v>10155</v>
      </c>
      <c r="E6698" s="10" t="n">
        <v>3</v>
      </c>
      <c r="F6698" s="10" t="n">
        <v>10884.84</v>
      </c>
      <c r="G6698" s="10" t="n">
        <v>29</v>
      </c>
      <c r="H6698" s="10" t="n">
        <v>6051.42</v>
      </c>
    </row>
    <row r="6699" customFormat="false" ht="15" hidden="false" customHeight="false" outlineLevel="0" collapsed="false">
      <c r="A6699" s="9" t="s">
        <v>16847</v>
      </c>
      <c r="B6699" s="9" t="s">
        <v>65</v>
      </c>
      <c r="C6699" s="9" t="s">
        <v>10162</v>
      </c>
      <c r="D6699" s="9" t="s">
        <v>10154</v>
      </c>
      <c r="E6699" s="10" t="n">
        <v>42</v>
      </c>
      <c r="F6699" s="10" t="n">
        <v>143212.08</v>
      </c>
      <c r="G6699" s="10" t="n">
        <v>11</v>
      </c>
      <c r="H6699" s="10" t="n">
        <v>79618.67</v>
      </c>
    </row>
    <row r="6700" customFormat="false" ht="15" hidden="false" customHeight="false" outlineLevel="0" collapsed="false">
      <c r="A6700" s="9" t="s">
        <v>16848</v>
      </c>
      <c r="B6700" s="9" t="s">
        <v>76</v>
      </c>
      <c r="C6700" s="9" t="s">
        <v>10161</v>
      </c>
      <c r="D6700" s="9" t="s">
        <v>10156</v>
      </c>
      <c r="E6700" s="10" t="n">
        <v>2</v>
      </c>
      <c r="F6700" s="10" t="n">
        <v>6613.24</v>
      </c>
      <c r="G6700" s="10" t="n">
        <v>37</v>
      </c>
      <c r="H6700" s="10" t="n">
        <v>3676.63</v>
      </c>
    </row>
    <row r="6701" customFormat="false" ht="15" hidden="false" customHeight="false" outlineLevel="0" collapsed="false">
      <c r="A6701" s="9" t="s">
        <v>16849</v>
      </c>
      <c r="B6701" s="9" t="s">
        <v>67</v>
      </c>
      <c r="C6701" s="9" t="s">
        <v>10161</v>
      </c>
      <c r="D6701" s="9" t="s">
        <v>10156</v>
      </c>
      <c r="E6701" s="10" t="n">
        <v>2</v>
      </c>
      <c r="F6701" s="10" t="n">
        <v>1728</v>
      </c>
      <c r="G6701" s="10" t="n">
        <v>91</v>
      </c>
      <c r="H6701" s="10" t="n">
        <v>960.68</v>
      </c>
    </row>
    <row r="6702" customFormat="false" ht="15" hidden="false" customHeight="false" outlineLevel="0" collapsed="false">
      <c r="A6702" s="9" t="s">
        <v>16850</v>
      </c>
      <c r="B6702" s="9" t="s">
        <v>69</v>
      </c>
      <c r="C6702" s="9" t="s">
        <v>10161</v>
      </c>
      <c r="D6702" s="9" t="s">
        <v>10155</v>
      </c>
      <c r="E6702" s="10" t="n">
        <v>3</v>
      </c>
      <c r="F6702" s="10" t="n">
        <v>64200.6</v>
      </c>
      <c r="G6702" s="10" t="n">
        <v>57</v>
      </c>
      <c r="H6702" s="10" t="n">
        <v>35692.29</v>
      </c>
    </row>
    <row r="6703" customFormat="false" ht="15" hidden="false" customHeight="false" outlineLevel="0" collapsed="false">
      <c r="A6703" s="9" t="s">
        <v>16851</v>
      </c>
      <c r="B6703" s="9" t="s">
        <v>68</v>
      </c>
      <c r="C6703" s="9" t="s">
        <v>10161</v>
      </c>
      <c r="D6703" s="9" t="s">
        <v>10155</v>
      </c>
      <c r="E6703" s="10" t="n">
        <v>4</v>
      </c>
      <c r="F6703" s="10" t="n">
        <v>29847.6</v>
      </c>
      <c r="G6703" s="10" t="n">
        <v>59</v>
      </c>
      <c r="H6703" s="10" t="n">
        <v>16593.76</v>
      </c>
    </row>
    <row r="6704" customFormat="false" ht="15" hidden="false" customHeight="false" outlineLevel="0" collapsed="false">
      <c r="A6704" s="9" t="s">
        <v>16852</v>
      </c>
      <c r="B6704" s="9" t="s">
        <v>71</v>
      </c>
      <c r="C6704" s="9" t="s">
        <v>10161</v>
      </c>
      <c r="D6704" s="9" t="s">
        <v>10156</v>
      </c>
      <c r="E6704" s="10" t="n">
        <v>2</v>
      </c>
      <c r="F6704" s="10" t="n">
        <v>1725</v>
      </c>
      <c r="G6704" s="10" t="n">
        <v>75</v>
      </c>
      <c r="H6704" s="10" t="n">
        <v>959.01</v>
      </c>
    </row>
    <row r="6705" customFormat="false" ht="15" hidden="false" customHeight="false" outlineLevel="0" collapsed="false">
      <c r="A6705" s="9" t="s">
        <v>16853</v>
      </c>
      <c r="B6705" s="9" t="s">
        <v>62</v>
      </c>
      <c r="C6705" s="9" t="s">
        <v>10161</v>
      </c>
      <c r="D6705" s="9" t="s">
        <v>10154</v>
      </c>
      <c r="E6705" s="10" t="n">
        <v>7</v>
      </c>
      <c r="F6705" s="10" t="n">
        <v>97573.58</v>
      </c>
      <c r="G6705" s="10" t="n">
        <v>40</v>
      </c>
      <c r="H6705" s="10" t="n">
        <v>54245.97</v>
      </c>
    </row>
    <row r="6706" customFormat="false" ht="15" hidden="false" customHeight="false" outlineLevel="0" collapsed="false">
      <c r="A6706" s="9" t="s">
        <v>16854</v>
      </c>
      <c r="B6706" s="9" t="s">
        <v>71</v>
      </c>
      <c r="C6706" s="9" t="s">
        <v>10164</v>
      </c>
      <c r="D6706" s="9" t="s">
        <v>10155</v>
      </c>
      <c r="E6706" s="10" t="n">
        <v>7</v>
      </c>
      <c r="F6706" s="10" t="n">
        <v>17386.67</v>
      </c>
      <c r="G6706" s="10" t="n">
        <v>10</v>
      </c>
      <c r="H6706" s="10" t="n">
        <v>9666.11</v>
      </c>
    </row>
    <row r="6707" customFormat="false" ht="15" hidden="false" customHeight="false" outlineLevel="0" collapsed="false">
      <c r="A6707" s="9" t="s">
        <v>16855</v>
      </c>
      <c r="B6707" s="9" t="s">
        <v>77</v>
      </c>
      <c r="C6707" s="9" t="s">
        <v>10162</v>
      </c>
      <c r="D6707" s="9" t="s">
        <v>10154</v>
      </c>
      <c r="E6707" s="10" t="n">
        <v>16</v>
      </c>
      <c r="F6707" s="10" t="n">
        <v>185903.97</v>
      </c>
      <c r="G6707" s="10" t="n">
        <v>0</v>
      </c>
      <c r="H6707" s="10" t="n">
        <v>103353.2</v>
      </c>
    </row>
    <row r="6708" customFormat="false" ht="15" hidden="false" customHeight="false" outlineLevel="0" collapsed="false">
      <c r="A6708" s="9" t="s">
        <v>16856</v>
      </c>
      <c r="B6708" s="9" t="s">
        <v>71</v>
      </c>
      <c r="C6708" s="9" t="s">
        <v>10161</v>
      </c>
      <c r="D6708" s="9" t="s">
        <v>10155</v>
      </c>
      <c r="E6708" s="10" t="n">
        <v>4</v>
      </c>
      <c r="F6708" s="10" t="n">
        <v>44366.76</v>
      </c>
      <c r="G6708" s="10" t="n">
        <v>11</v>
      </c>
      <c r="H6708" s="10" t="n">
        <v>24665.67</v>
      </c>
    </row>
    <row r="6709" customFormat="false" ht="15" hidden="false" customHeight="false" outlineLevel="0" collapsed="false">
      <c r="A6709" s="9" t="s">
        <v>16857</v>
      </c>
      <c r="B6709" s="9" t="s">
        <v>79</v>
      </c>
      <c r="C6709" s="9" t="s">
        <v>10163</v>
      </c>
      <c r="D6709" s="9" t="s">
        <v>10156</v>
      </c>
      <c r="E6709" s="10" t="n">
        <v>2</v>
      </c>
      <c r="F6709" s="10" t="n">
        <v>29163.06</v>
      </c>
      <c r="G6709" s="10" t="n">
        <v>28</v>
      </c>
      <c r="H6709" s="10" t="n">
        <v>16213.19</v>
      </c>
    </row>
    <row r="6710" customFormat="false" ht="15" hidden="false" customHeight="false" outlineLevel="0" collapsed="false">
      <c r="A6710" s="9" t="s">
        <v>16858</v>
      </c>
      <c r="B6710" s="9" t="s">
        <v>62</v>
      </c>
      <c r="C6710" s="9" t="s">
        <v>10163</v>
      </c>
      <c r="D6710" s="9" t="s">
        <v>10155</v>
      </c>
      <c r="E6710" s="10" t="n">
        <v>5</v>
      </c>
      <c r="F6710" s="10" t="n">
        <v>26823.14</v>
      </c>
      <c r="G6710" s="10" t="n">
        <v>9</v>
      </c>
      <c r="H6710" s="10" t="n">
        <v>14912.31</v>
      </c>
    </row>
    <row r="6711" customFormat="false" ht="15" hidden="false" customHeight="false" outlineLevel="0" collapsed="false">
      <c r="A6711" s="9" t="s">
        <v>16859</v>
      </c>
      <c r="B6711" s="9" t="s">
        <v>70</v>
      </c>
      <c r="C6711" s="9" t="s">
        <v>10161</v>
      </c>
      <c r="D6711" s="9" t="s">
        <v>10155</v>
      </c>
      <c r="E6711" s="10" t="n">
        <v>4</v>
      </c>
      <c r="F6711" s="10" t="n">
        <v>13435.13</v>
      </c>
      <c r="G6711" s="10" t="n">
        <v>13</v>
      </c>
      <c r="H6711" s="10" t="n">
        <v>7469.25</v>
      </c>
    </row>
    <row r="6712" customFormat="false" ht="15" hidden="false" customHeight="false" outlineLevel="0" collapsed="false">
      <c r="A6712" s="9" t="s">
        <v>16860</v>
      </c>
      <c r="B6712" s="9" t="s">
        <v>68</v>
      </c>
      <c r="C6712" s="9" t="s">
        <v>10162</v>
      </c>
      <c r="D6712" s="9" t="s">
        <v>10155</v>
      </c>
      <c r="E6712" s="10" t="n">
        <v>8</v>
      </c>
      <c r="F6712" s="10" t="n">
        <v>26260.28</v>
      </c>
      <c r="G6712" s="10" t="n">
        <v>18</v>
      </c>
      <c r="H6712" s="10" t="n">
        <v>14599.39</v>
      </c>
    </row>
    <row r="6713" customFormat="false" ht="15" hidden="false" customHeight="false" outlineLevel="0" collapsed="false">
      <c r="A6713" s="9" t="s">
        <v>16861</v>
      </c>
      <c r="B6713" s="9" t="s">
        <v>77</v>
      </c>
      <c r="C6713" s="9" t="s">
        <v>10161</v>
      </c>
      <c r="D6713" s="9" t="s">
        <v>10157</v>
      </c>
      <c r="E6713" s="10" t="n">
        <v>4</v>
      </c>
      <c r="F6713" s="10" t="n">
        <v>17598.9</v>
      </c>
      <c r="G6713" s="10" t="n">
        <v>141</v>
      </c>
      <c r="H6713" s="10" t="n">
        <v>9784.1</v>
      </c>
    </row>
    <row r="6714" customFormat="false" ht="15" hidden="false" customHeight="false" outlineLevel="0" collapsed="false">
      <c r="A6714" s="9" t="s">
        <v>16862</v>
      </c>
      <c r="B6714" s="9" t="s">
        <v>64</v>
      </c>
      <c r="C6714" s="9" t="s">
        <v>10161</v>
      </c>
      <c r="D6714" s="9" t="s">
        <v>10156</v>
      </c>
      <c r="E6714" s="10" t="n">
        <v>1</v>
      </c>
      <c r="F6714" s="10" t="n">
        <v>118</v>
      </c>
      <c r="G6714" s="10" t="n">
        <v>353</v>
      </c>
      <c r="H6714" s="10" t="n">
        <v>65.6</v>
      </c>
    </row>
    <row r="6715" customFormat="false" ht="15" hidden="false" customHeight="false" outlineLevel="0" collapsed="false">
      <c r="A6715" s="9" t="s">
        <v>16863</v>
      </c>
      <c r="B6715" s="9" t="s">
        <v>76</v>
      </c>
      <c r="C6715" s="9" t="s">
        <v>10161</v>
      </c>
      <c r="D6715" s="9" t="s">
        <v>10156</v>
      </c>
      <c r="E6715" s="10" t="n">
        <v>2</v>
      </c>
      <c r="F6715" s="10" t="n">
        <v>5768.35</v>
      </c>
      <c r="G6715" s="10" t="n">
        <v>44</v>
      </c>
      <c r="H6715" s="10" t="n">
        <v>3206.91</v>
      </c>
    </row>
    <row r="6716" customFormat="false" ht="15" hidden="false" customHeight="false" outlineLevel="0" collapsed="false">
      <c r="A6716" s="9" t="s">
        <v>16864</v>
      </c>
      <c r="B6716" s="9" t="s">
        <v>65</v>
      </c>
      <c r="C6716" s="9" t="s">
        <v>10162</v>
      </c>
      <c r="D6716" s="9" t="s">
        <v>10156</v>
      </c>
      <c r="E6716" s="10" t="n">
        <v>2</v>
      </c>
      <c r="F6716" s="10" t="n">
        <v>5484.9</v>
      </c>
      <c r="G6716" s="10" t="n">
        <v>98</v>
      </c>
      <c r="H6716" s="10" t="n">
        <v>3049.33</v>
      </c>
    </row>
    <row r="6717" customFormat="false" ht="15" hidden="false" customHeight="false" outlineLevel="0" collapsed="false">
      <c r="A6717" s="9" t="s">
        <v>16865</v>
      </c>
      <c r="B6717" s="9" t="s">
        <v>71</v>
      </c>
      <c r="C6717" s="9" t="s">
        <v>10164</v>
      </c>
      <c r="D6717" s="9" t="s">
        <v>10155</v>
      </c>
      <c r="E6717" s="10" t="n">
        <v>8</v>
      </c>
      <c r="F6717" s="10" t="n">
        <v>4719.24</v>
      </c>
      <c r="G6717" s="10" t="n">
        <v>21</v>
      </c>
      <c r="H6717" s="10" t="n">
        <v>2623.66</v>
      </c>
    </row>
    <row r="6718" customFormat="false" ht="15" hidden="false" customHeight="false" outlineLevel="0" collapsed="false">
      <c r="A6718" s="9" t="s">
        <v>16866</v>
      </c>
      <c r="B6718" s="9" t="s">
        <v>77</v>
      </c>
      <c r="C6718" s="9" t="s">
        <v>10162</v>
      </c>
      <c r="D6718" s="9" t="s">
        <v>10154</v>
      </c>
      <c r="E6718" s="10" t="n">
        <v>33</v>
      </c>
      <c r="F6718" s="10" t="n">
        <v>302381.93</v>
      </c>
      <c r="G6718" s="10" t="n">
        <v>27</v>
      </c>
      <c r="H6718" s="10" t="n">
        <v>168109.05</v>
      </c>
    </row>
    <row r="6719" customFormat="false" ht="15" hidden="false" customHeight="false" outlineLevel="0" collapsed="false">
      <c r="A6719" s="9" t="s">
        <v>16867</v>
      </c>
      <c r="B6719" s="9" t="s">
        <v>62</v>
      </c>
      <c r="C6719" s="9" t="s">
        <v>10164</v>
      </c>
      <c r="D6719" s="9" t="s">
        <v>10154</v>
      </c>
      <c r="E6719" s="10" t="n">
        <v>13</v>
      </c>
      <c r="F6719" s="10" t="n">
        <v>143384.3</v>
      </c>
      <c r="G6719" s="10" t="n">
        <v>104</v>
      </c>
      <c r="H6719" s="10" t="n">
        <v>79714.42</v>
      </c>
    </row>
    <row r="6720" customFormat="false" ht="15" hidden="false" customHeight="false" outlineLevel="0" collapsed="false">
      <c r="A6720" s="9" t="s">
        <v>16868</v>
      </c>
      <c r="B6720" s="9" t="s">
        <v>71</v>
      </c>
      <c r="C6720" s="9" t="s">
        <v>10162</v>
      </c>
      <c r="D6720" s="9" t="s">
        <v>10155</v>
      </c>
      <c r="E6720" s="10" t="n">
        <v>3</v>
      </c>
      <c r="F6720" s="10" t="n">
        <v>5102.4</v>
      </c>
      <c r="G6720" s="10" t="n">
        <v>66</v>
      </c>
      <c r="H6720" s="10" t="n">
        <v>2836.68</v>
      </c>
    </row>
    <row r="6721" customFormat="false" ht="15" hidden="false" customHeight="false" outlineLevel="0" collapsed="false">
      <c r="A6721" s="9" t="s">
        <v>16869</v>
      </c>
      <c r="B6721" s="9" t="s">
        <v>67</v>
      </c>
      <c r="C6721" s="9" t="s">
        <v>10163</v>
      </c>
      <c r="D6721" s="9" t="s">
        <v>10155</v>
      </c>
      <c r="E6721" s="10" t="n">
        <v>7</v>
      </c>
      <c r="F6721" s="10" t="n">
        <v>8030.9</v>
      </c>
      <c r="G6721" s="10" t="n">
        <v>35</v>
      </c>
      <c r="H6721" s="10" t="n">
        <v>4464.77</v>
      </c>
    </row>
    <row r="6722" customFormat="false" ht="15" hidden="false" customHeight="false" outlineLevel="0" collapsed="false">
      <c r="A6722" s="9" t="s">
        <v>16870</v>
      </c>
      <c r="B6722" s="9" t="s">
        <v>62</v>
      </c>
      <c r="C6722" s="9" t="s">
        <v>10161</v>
      </c>
      <c r="D6722" s="9" t="s">
        <v>10155</v>
      </c>
      <c r="E6722" s="10" t="n">
        <v>6</v>
      </c>
      <c r="F6722" s="10" t="n">
        <v>29646.68</v>
      </c>
      <c r="G6722" s="10" t="n">
        <v>48</v>
      </c>
      <c r="H6722" s="10" t="n">
        <v>16482.05</v>
      </c>
    </row>
    <row r="6723" customFormat="false" ht="15" hidden="false" customHeight="false" outlineLevel="0" collapsed="false">
      <c r="A6723" s="9" t="s">
        <v>16871</v>
      </c>
      <c r="B6723" s="9" t="s">
        <v>68</v>
      </c>
      <c r="C6723" s="9" t="s">
        <v>10163</v>
      </c>
      <c r="D6723" s="9" t="s">
        <v>10155</v>
      </c>
      <c r="E6723" s="10" t="n">
        <v>3</v>
      </c>
      <c r="F6723" s="10" t="n">
        <v>5932.5</v>
      </c>
      <c r="G6723" s="10" t="n">
        <v>57</v>
      </c>
      <c r="H6723" s="10" t="n">
        <v>3298.17</v>
      </c>
    </row>
    <row r="6724" customFormat="false" ht="15" hidden="false" customHeight="false" outlineLevel="0" collapsed="false">
      <c r="A6724" s="9" t="s">
        <v>16872</v>
      </c>
      <c r="B6724" s="9" t="s">
        <v>71</v>
      </c>
      <c r="C6724" s="9" t="s">
        <v>10161</v>
      </c>
      <c r="D6724" s="9" t="s">
        <v>10156</v>
      </c>
      <c r="E6724" s="10" t="n">
        <v>2</v>
      </c>
      <c r="F6724" s="10" t="n">
        <v>2468.55</v>
      </c>
      <c r="G6724" s="10" t="n">
        <v>12</v>
      </c>
      <c r="H6724" s="10" t="n">
        <v>1372.39</v>
      </c>
    </row>
    <row r="6725" customFormat="false" ht="15" hidden="false" customHeight="false" outlineLevel="0" collapsed="false">
      <c r="A6725" s="9" t="s">
        <v>16873</v>
      </c>
      <c r="B6725" s="9" t="s">
        <v>77</v>
      </c>
      <c r="C6725" s="9" t="s">
        <v>10161</v>
      </c>
      <c r="D6725" s="9" t="s">
        <v>10155</v>
      </c>
      <c r="E6725" s="10" t="n">
        <v>4</v>
      </c>
      <c r="F6725" s="10" t="n">
        <v>4449.36</v>
      </c>
      <c r="G6725" s="10" t="n">
        <v>14</v>
      </c>
      <c r="H6725" s="10" t="n">
        <v>2473.62</v>
      </c>
    </row>
    <row r="6726" customFormat="false" ht="15" hidden="false" customHeight="false" outlineLevel="0" collapsed="false">
      <c r="A6726" s="9" t="s">
        <v>16874</v>
      </c>
      <c r="B6726" s="9" t="s">
        <v>65</v>
      </c>
      <c r="C6726" s="9" t="s">
        <v>10161</v>
      </c>
      <c r="D6726" s="9" t="s">
        <v>10158</v>
      </c>
      <c r="E6726" s="10" t="n">
        <v>0</v>
      </c>
      <c r="F6726" s="10" t="n">
        <v>0</v>
      </c>
      <c r="H6726" s="10" t="n">
        <v>0</v>
      </c>
    </row>
    <row r="6727" customFormat="false" ht="15" hidden="false" customHeight="false" outlineLevel="0" collapsed="false">
      <c r="A6727" s="9" t="s">
        <v>16875</v>
      </c>
      <c r="B6727" s="9" t="s">
        <v>71</v>
      </c>
      <c r="C6727" s="9" t="s">
        <v>10161</v>
      </c>
      <c r="D6727" s="9" t="s">
        <v>10156</v>
      </c>
      <c r="E6727" s="10" t="n">
        <v>2</v>
      </c>
      <c r="F6727" s="10" t="n">
        <v>20722.65</v>
      </c>
      <c r="G6727" s="10" t="n">
        <v>42</v>
      </c>
      <c r="H6727" s="10" t="n">
        <v>11520.74</v>
      </c>
    </row>
    <row r="6728" customFormat="false" ht="15" hidden="false" customHeight="false" outlineLevel="0" collapsed="false">
      <c r="A6728" s="9" t="s">
        <v>16876</v>
      </c>
      <c r="B6728" s="9" t="s">
        <v>64</v>
      </c>
      <c r="C6728" s="9" t="s">
        <v>10162</v>
      </c>
      <c r="D6728" s="9" t="s">
        <v>10154</v>
      </c>
      <c r="E6728" s="10" t="n">
        <v>33</v>
      </c>
      <c r="F6728" s="10" t="n">
        <v>159403.61</v>
      </c>
      <c r="G6728" s="10" t="n">
        <v>25</v>
      </c>
      <c r="H6728" s="10" t="n">
        <v>88620.34</v>
      </c>
    </row>
    <row r="6729" customFormat="false" ht="15" hidden="false" customHeight="false" outlineLevel="0" collapsed="false">
      <c r="A6729" s="9" t="s">
        <v>16877</v>
      </c>
      <c r="B6729" s="9" t="s">
        <v>70</v>
      </c>
      <c r="C6729" s="9" t="s">
        <v>10161</v>
      </c>
      <c r="D6729" s="9" t="s">
        <v>10157</v>
      </c>
      <c r="E6729" s="10" t="n">
        <v>4</v>
      </c>
      <c r="F6729" s="10" t="n">
        <v>22108.31</v>
      </c>
      <c r="G6729" s="10" t="n">
        <v>218</v>
      </c>
      <c r="H6729" s="10" t="n">
        <v>12291.1</v>
      </c>
    </row>
    <row r="6730" customFormat="false" ht="15" hidden="false" customHeight="false" outlineLevel="0" collapsed="false">
      <c r="A6730" s="9" t="s">
        <v>16878</v>
      </c>
      <c r="B6730" s="9" t="s">
        <v>61</v>
      </c>
      <c r="C6730" s="9" t="s">
        <v>10161</v>
      </c>
      <c r="D6730" s="9" t="s">
        <v>10156</v>
      </c>
      <c r="E6730" s="10" t="n">
        <v>1</v>
      </c>
      <c r="F6730" s="10" t="n">
        <v>2056.15</v>
      </c>
      <c r="G6730" s="10" t="n">
        <v>26</v>
      </c>
      <c r="H6730" s="10" t="n">
        <v>1143.12</v>
      </c>
    </row>
    <row r="6731" customFormat="false" ht="15" hidden="false" customHeight="false" outlineLevel="0" collapsed="false">
      <c r="A6731" s="9" t="s">
        <v>16879</v>
      </c>
      <c r="B6731" s="9" t="s">
        <v>73</v>
      </c>
      <c r="C6731" s="9" t="s">
        <v>10161</v>
      </c>
      <c r="D6731" s="9" t="s">
        <v>10155</v>
      </c>
      <c r="E6731" s="10" t="n">
        <v>3</v>
      </c>
      <c r="F6731" s="10" t="n">
        <v>5052.67</v>
      </c>
      <c r="G6731" s="10" t="n">
        <v>86</v>
      </c>
      <c r="H6731" s="10" t="n">
        <v>2809.03</v>
      </c>
    </row>
    <row r="6732" customFormat="false" ht="15" hidden="false" customHeight="false" outlineLevel="0" collapsed="false">
      <c r="A6732" s="9" t="s">
        <v>16880</v>
      </c>
      <c r="B6732" s="9" t="s">
        <v>71</v>
      </c>
      <c r="C6732" s="9" t="s">
        <v>10162</v>
      </c>
      <c r="D6732" s="9" t="s">
        <v>10154</v>
      </c>
      <c r="E6732" s="10" t="n">
        <v>27</v>
      </c>
      <c r="F6732" s="10" t="n">
        <v>149041.29</v>
      </c>
      <c r="G6732" s="10" t="n">
        <v>6</v>
      </c>
      <c r="H6732" s="10" t="n">
        <v>82859.42</v>
      </c>
    </row>
    <row r="6733" customFormat="false" ht="15" hidden="false" customHeight="false" outlineLevel="0" collapsed="false">
      <c r="A6733" s="9" t="s">
        <v>16881</v>
      </c>
      <c r="B6733" s="9" t="s">
        <v>68</v>
      </c>
      <c r="C6733" s="9" t="s">
        <v>10161</v>
      </c>
      <c r="D6733" s="9" t="s">
        <v>10155</v>
      </c>
      <c r="E6733" s="10" t="n">
        <v>5</v>
      </c>
      <c r="F6733" s="10" t="n">
        <v>20854.04</v>
      </c>
      <c r="G6733" s="10" t="n">
        <v>43</v>
      </c>
      <c r="H6733" s="10" t="n">
        <v>11593.79</v>
      </c>
    </row>
    <row r="6734" customFormat="false" ht="15" hidden="false" customHeight="false" outlineLevel="0" collapsed="false">
      <c r="A6734" s="9" t="s">
        <v>16882</v>
      </c>
      <c r="B6734" s="9" t="s">
        <v>64</v>
      </c>
      <c r="C6734" s="9" t="s">
        <v>10162</v>
      </c>
      <c r="D6734" s="9" t="s">
        <v>10155</v>
      </c>
      <c r="E6734" s="10" t="n">
        <v>10</v>
      </c>
      <c r="F6734" s="10" t="n">
        <v>66397.3</v>
      </c>
      <c r="G6734" s="10" t="n">
        <v>23</v>
      </c>
      <c r="H6734" s="10" t="n">
        <v>36913.54</v>
      </c>
    </row>
    <row r="6735" customFormat="false" ht="15" hidden="false" customHeight="false" outlineLevel="0" collapsed="false">
      <c r="A6735" s="9" t="s">
        <v>16883</v>
      </c>
      <c r="B6735" s="9" t="s">
        <v>79</v>
      </c>
      <c r="C6735" s="9" t="s">
        <v>10163</v>
      </c>
      <c r="D6735" s="9" t="s">
        <v>10156</v>
      </c>
      <c r="E6735" s="10" t="n">
        <v>1</v>
      </c>
      <c r="F6735" s="10" t="n">
        <v>27878.4</v>
      </c>
      <c r="G6735" s="10" t="n">
        <v>6</v>
      </c>
      <c r="H6735" s="10" t="n">
        <v>15498.98</v>
      </c>
    </row>
    <row r="6736" customFormat="false" ht="15" hidden="false" customHeight="false" outlineLevel="0" collapsed="false">
      <c r="A6736" s="9" t="s">
        <v>16884</v>
      </c>
      <c r="B6736" s="9" t="s">
        <v>65</v>
      </c>
      <c r="C6736" s="9" t="s">
        <v>10161</v>
      </c>
      <c r="D6736" s="9" t="s">
        <v>10155</v>
      </c>
      <c r="E6736" s="10" t="n">
        <v>3</v>
      </c>
      <c r="F6736" s="10" t="n">
        <v>958.25</v>
      </c>
      <c r="G6736" s="10" t="n">
        <v>31</v>
      </c>
      <c r="H6736" s="10" t="n">
        <v>532.74</v>
      </c>
    </row>
    <row r="6737" customFormat="false" ht="15" hidden="false" customHeight="false" outlineLevel="0" collapsed="false">
      <c r="A6737" s="9" t="s">
        <v>16885</v>
      </c>
      <c r="B6737" s="9" t="s">
        <v>69</v>
      </c>
      <c r="C6737" s="9" t="s">
        <v>10161</v>
      </c>
      <c r="D6737" s="9" t="s">
        <v>10156</v>
      </c>
      <c r="E6737" s="10" t="n">
        <v>1</v>
      </c>
      <c r="F6737" s="10" t="n">
        <v>347.65</v>
      </c>
      <c r="G6737" s="10" t="n">
        <v>283</v>
      </c>
      <c r="H6737" s="10" t="n">
        <v>193.28</v>
      </c>
    </row>
    <row r="6738" customFormat="false" ht="15" hidden="false" customHeight="false" outlineLevel="0" collapsed="false">
      <c r="A6738" s="9" t="s">
        <v>16886</v>
      </c>
      <c r="B6738" s="9" t="s">
        <v>77</v>
      </c>
      <c r="C6738" s="9" t="s">
        <v>10161</v>
      </c>
      <c r="D6738" s="9" t="s">
        <v>10154</v>
      </c>
      <c r="E6738" s="10" t="n">
        <v>10</v>
      </c>
      <c r="F6738" s="10" t="n">
        <v>186703.32</v>
      </c>
      <c r="G6738" s="10" t="n">
        <v>3</v>
      </c>
      <c r="H6738" s="10" t="n">
        <v>103797.6</v>
      </c>
    </row>
    <row r="6739" customFormat="false" ht="15" hidden="false" customHeight="false" outlineLevel="0" collapsed="false">
      <c r="A6739" s="9" t="s">
        <v>16887</v>
      </c>
      <c r="B6739" s="9" t="s">
        <v>79</v>
      </c>
      <c r="C6739" s="9" t="s">
        <v>10162</v>
      </c>
      <c r="D6739" s="9" t="s">
        <v>10155</v>
      </c>
      <c r="E6739" s="10" t="n">
        <v>5</v>
      </c>
      <c r="F6739" s="10" t="n">
        <v>9782.21</v>
      </c>
      <c r="G6739" s="10" t="n">
        <v>11</v>
      </c>
      <c r="H6739" s="10" t="n">
        <v>5438.41</v>
      </c>
    </row>
    <row r="6740" customFormat="false" ht="15" hidden="false" customHeight="false" outlineLevel="0" collapsed="false">
      <c r="A6740" s="9" t="s">
        <v>16888</v>
      </c>
      <c r="B6740" s="9" t="s">
        <v>64</v>
      </c>
      <c r="C6740" s="9" t="s">
        <v>10161</v>
      </c>
      <c r="D6740" s="9" t="s">
        <v>10155</v>
      </c>
      <c r="E6740" s="10" t="n">
        <v>3</v>
      </c>
      <c r="F6740" s="10" t="n">
        <v>5144.64</v>
      </c>
      <c r="G6740" s="10" t="n">
        <v>9</v>
      </c>
      <c r="H6740" s="10" t="n">
        <v>2860.16</v>
      </c>
    </row>
    <row r="6741" customFormat="false" ht="15" hidden="false" customHeight="false" outlineLevel="0" collapsed="false">
      <c r="A6741" s="9" t="s">
        <v>16889</v>
      </c>
      <c r="B6741" s="9" t="s">
        <v>71</v>
      </c>
      <c r="C6741" s="9" t="s">
        <v>10161</v>
      </c>
      <c r="D6741" s="9" t="s">
        <v>10157</v>
      </c>
      <c r="E6741" s="10" t="n">
        <v>4</v>
      </c>
      <c r="F6741" s="10" t="n">
        <v>20557.38</v>
      </c>
      <c r="G6741" s="10" t="n">
        <v>130</v>
      </c>
      <c r="H6741" s="10" t="n">
        <v>11428.86</v>
      </c>
    </row>
    <row r="6742" customFormat="false" ht="15" hidden="false" customHeight="false" outlineLevel="0" collapsed="false">
      <c r="A6742" s="9" t="s">
        <v>16890</v>
      </c>
      <c r="B6742" s="9" t="s">
        <v>75</v>
      </c>
      <c r="C6742" s="9" t="s">
        <v>10161</v>
      </c>
      <c r="D6742" s="9" t="s">
        <v>10156</v>
      </c>
      <c r="E6742" s="10" t="n">
        <v>1</v>
      </c>
      <c r="F6742" s="10" t="n">
        <v>3313</v>
      </c>
      <c r="G6742" s="10" t="n">
        <v>240</v>
      </c>
      <c r="H6742" s="10" t="n">
        <v>1841.86</v>
      </c>
    </row>
    <row r="6743" customFormat="false" ht="15" hidden="false" customHeight="false" outlineLevel="0" collapsed="false">
      <c r="A6743" s="9" t="s">
        <v>16891</v>
      </c>
      <c r="B6743" s="9" t="s">
        <v>71</v>
      </c>
      <c r="C6743" s="9" t="s">
        <v>10162</v>
      </c>
      <c r="D6743" s="9" t="s">
        <v>10155</v>
      </c>
      <c r="E6743" s="10" t="n">
        <v>3</v>
      </c>
      <c r="F6743" s="10" t="n">
        <v>9775.1</v>
      </c>
      <c r="G6743" s="10" t="n">
        <v>19</v>
      </c>
      <c r="H6743" s="10" t="n">
        <v>5434.46</v>
      </c>
    </row>
    <row r="6744" customFormat="false" ht="15" hidden="false" customHeight="false" outlineLevel="0" collapsed="false">
      <c r="A6744" s="9" t="s">
        <v>16892</v>
      </c>
      <c r="B6744" s="9" t="s">
        <v>77</v>
      </c>
      <c r="C6744" s="9" t="s">
        <v>10164</v>
      </c>
      <c r="D6744" s="9" t="s">
        <v>10155</v>
      </c>
      <c r="E6744" s="10" t="n">
        <v>6</v>
      </c>
      <c r="F6744" s="10" t="n">
        <v>30726.85</v>
      </c>
      <c r="G6744" s="10" t="n">
        <v>53</v>
      </c>
      <c r="H6744" s="10" t="n">
        <v>17082.57</v>
      </c>
    </row>
    <row r="6745" customFormat="false" ht="15" hidden="false" customHeight="false" outlineLevel="0" collapsed="false">
      <c r="A6745" s="9" t="s">
        <v>16893</v>
      </c>
      <c r="B6745" s="9" t="s">
        <v>65</v>
      </c>
      <c r="C6745" s="9" t="s">
        <v>10161</v>
      </c>
      <c r="D6745" s="9" t="s">
        <v>10154</v>
      </c>
      <c r="E6745" s="10" t="n">
        <v>22</v>
      </c>
      <c r="F6745" s="10" t="n">
        <v>115472.58</v>
      </c>
      <c r="G6745" s="10" t="n">
        <v>27</v>
      </c>
      <c r="H6745" s="10" t="n">
        <v>64196.91</v>
      </c>
    </row>
    <row r="6746" customFormat="false" ht="15" hidden="false" customHeight="false" outlineLevel="0" collapsed="false">
      <c r="A6746" s="9" t="s">
        <v>16894</v>
      </c>
      <c r="B6746" s="9" t="s">
        <v>63</v>
      </c>
      <c r="C6746" s="9" t="s">
        <v>10161</v>
      </c>
      <c r="D6746" s="9" t="s">
        <v>10156</v>
      </c>
      <c r="E6746" s="10" t="n">
        <v>1</v>
      </c>
      <c r="F6746" s="10" t="n">
        <v>1003.5</v>
      </c>
      <c r="G6746" s="10" t="n">
        <v>275</v>
      </c>
      <c r="H6746" s="10" t="n">
        <v>557.9</v>
      </c>
    </row>
    <row r="6747" customFormat="false" ht="15" hidden="false" customHeight="false" outlineLevel="0" collapsed="false">
      <c r="A6747" s="9" t="s">
        <v>16895</v>
      </c>
      <c r="B6747" s="9" t="s">
        <v>75</v>
      </c>
      <c r="C6747" s="9" t="s">
        <v>10161</v>
      </c>
      <c r="D6747" s="9" t="s">
        <v>10156</v>
      </c>
      <c r="E6747" s="10" t="n">
        <v>1</v>
      </c>
      <c r="F6747" s="10" t="n">
        <v>3789.6</v>
      </c>
      <c r="G6747" s="10" t="n">
        <v>20</v>
      </c>
      <c r="H6747" s="10" t="n">
        <v>2106.83</v>
      </c>
    </row>
    <row r="6748" customFormat="false" ht="15" hidden="false" customHeight="false" outlineLevel="0" collapsed="false">
      <c r="A6748" s="9" t="s">
        <v>16896</v>
      </c>
      <c r="B6748" s="9" t="s">
        <v>71</v>
      </c>
      <c r="C6748" s="9" t="s">
        <v>10163</v>
      </c>
      <c r="D6748" s="9" t="s">
        <v>10157</v>
      </c>
      <c r="E6748" s="10" t="n">
        <v>3</v>
      </c>
      <c r="F6748" s="10" t="n">
        <v>2083.12</v>
      </c>
      <c r="G6748" s="10" t="n">
        <v>150</v>
      </c>
      <c r="H6748" s="10" t="n">
        <v>1158.11</v>
      </c>
    </row>
    <row r="6749" customFormat="false" ht="15" hidden="false" customHeight="false" outlineLevel="0" collapsed="false">
      <c r="A6749" s="9" t="s">
        <v>16897</v>
      </c>
      <c r="B6749" s="9" t="s">
        <v>71</v>
      </c>
      <c r="C6749" s="9" t="s">
        <v>10161</v>
      </c>
      <c r="D6749" s="9" t="s">
        <v>10155</v>
      </c>
      <c r="E6749" s="10" t="n">
        <v>5</v>
      </c>
      <c r="F6749" s="10" t="n">
        <v>16413.55</v>
      </c>
      <c r="G6749" s="10" t="n">
        <v>58</v>
      </c>
      <c r="H6749" s="10" t="n">
        <v>9125.1</v>
      </c>
    </row>
    <row r="6750" customFormat="false" ht="15" hidden="false" customHeight="false" outlineLevel="0" collapsed="false">
      <c r="A6750" s="9" t="s">
        <v>16898</v>
      </c>
      <c r="B6750" s="9" t="s">
        <v>72</v>
      </c>
      <c r="C6750" s="9" t="s">
        <v>10161</v>
      </c>
      <c r="D6750" s="9" t="s">
        <v>10155</v>
      </c>
      <c r="E6750" s="10" t="n">
        <v>6</v>
      </c>
      <c r="F6750" s="10" t="n">
        <v>49442.26</v>
      </c>
      <c r="G6750" s="10" t="n">
        <v>64</v>
      </c>
      <c r="H6750" s="10" t="n">
        <v>27487.39</v>
      </c>
    </row>
    <row r="6751" customFormat="false" ht="15" hidden="false" customHeight="false" outlineLevel="0" collapsed="false">
      <c r="A6751" s="9" t="s">
        <v>16899</v>
      </c>
      <c r="B6751" s="9" t="s">
        <v>62</v>
      </c>
      <c r="C6751" s="9" t="s">
        <v>10164</v>
      </c>
      <c r="D6751" s="9" t="s">
        <v>10155</v>
      </c>
      <c r="E6751" s="10" t="n">
        <v>5</v>
      </c>
      <c r="F6751" s="10" t="n">
        <v>36484.6</v>
      </c>
      <c r="G6751" s="10" t="n">
        <v>28</v>
      </c>
      <c r="H6751" s="10" t="n">
        <v>20283.59</v>
      </c>
    </row>
    <row r="6752" customFormat="false" ht="15" hidden="false" customHeight="false" outlineLevel="0" collapsed="false">
      <c r="A6752" s="9" t="s">
        <v>16900</v>
      </c>
      <c r="B6752" s="9" t="s">
        <v>76</v>
      </c>
      <c r="C6752" s="9" t="s">
        <v>10161</v>
      </c>
      <c r="D6752" s="9" t="s">
        <v>10155</v>
      </c>
      <c r="E6752" s="10" t="n">
        <v>8</v>
      </c>
      <c r="F6752" s="10" t="n">
        <v>27087.7</v>
      </c>
      <c r="G6752" s="10" t="n">
        <v>62</v>
      </c>
      <c r="H6752" s="10" t="n">
        <v>15059.39</v>
      </c>
    </row>
    <row r="6753" customFormat="false" ht="15" hidden="false" customHeight="false" outlineLevel="0" collapsed="false">
      <c r="A6753" s="9" t="s">
        <v>16901</v>
      </c>
      <c r="B6753" s="9" t="s">
        <v>71</v>
      </c>
      <c r="C6753" s="9" t="s">
        <v>10164</v>
      </c>
      <c r="D6753" s="9" t="s">
        <v>10155</v>
      </c>
      <c r="E6753" s="10" t="n">
        <v>5</v>
      </c>
      <c r="F6753" s="10" t="n">
        <v>5270.5</v>
      </c>
      <c r="G6753" s="10" t="n">
        <v>41</v>
      </c>
      <c r="H6753" s="10" t="n">
        <v>2930.13</v>
      </c>
    </row>
    <row r="6754" customFormat="false" ht="15" hidden="false" customHeight="false" outlineLevel="0" collapsed="false">
      <c r="A6754" s="9" t="s">
        <v>16902</v>
      </c>
      <c r="B6754" s="9" t="s">
        <v>73</v>
      </c>
      <c r="C6754" s="9" t="s">
        <v>10161</v>
      </c>
      <c r="D6754" s="9" t="s">
        <v>10155</v>
      </c>
      <c r="E6754" s="10" t="n">
        <v>5</v>
      </c>
      <c r="F6754" s="10" t="n">
        <v>10962.16</v>
      </c>
      <c r="G6754" s="10" t="n">
        <v>63</v>
      </c>
      <c r="H6754" s="10" t="n">
        <v>6094.41</v>
      </c>
    </row>
    <row r="6755" customFormat="false" ht="15" hidden="false" customHeight="false" outlineLevel="0" collapsed="false">
      <c r="A6755" s="9" t="s">
        <v>16903</v>
      </c>
      <c r="B6755" s="9" t="s">
        <v>68</v>
      </c>
      <c r="C6755" s="9" t="s">
        <v>10161</v>
      </c>
      <c r="D6755" s="9" t="s">
        <v>10157</v>
      </c>
      <c r="E6755" s="10" t="n">
        <v>3</v>
      </c>
      <c r="F6755" s="10" t="n">
        <v>8616.52</v>
      </c>
      <c r="G6755" s="10" t="n">
        <v>149</v>
      </c>
      <c r="H6755" s="10" t="n">
        <v>4790.35</v>
      </c>
    </row>
    <row r="6756" customFormat="false" ht="15" hidden="false" customHeight="false" outlineLevel="0" collapsed="false">
      <c r="A6756" s="9" t="s">
        <v>16904</v>
      </c>
      <c r="B6756" s="9" t="s">
        <v>76</v>
      </c>
      <c r="C6756" s="9" t="s">
        <v>10162</v>
      </c>
      <c r="D6756" s="9" t="s">
        <v>10155</v>
      </c>
      <c r="E6756" s="10" t="n">
        <v>15</v>
      </c>
      <c r="F6756" s="10" t="n">
        <v>68415.49</v>
      </c>
      <c r="G6756" s="10" t="n">
        <v>8</v>
      </c>
      <c r="H6756" s="10" t="n">
        <v>38035.55</v>
      </c>
    </row>
    <row r="6757" customFormat="false" ht="15" hidden="false" customHeight="false" outlineLevel="0" collapsed="false">
      <c r="A6757" s="9" t="s">
        <v>16905</v>
      </c>
      <c r="B6757" s="9" t="s">
        <v>65</v>
      </c>
      <c r="C6757" s="9" t="s">
        <v>10164</v>
      </c>
      <c r="D6757" s="9" t="s">
        <v>10155</v>
      </c>
      <c r="E6757" s="10" t="n">
        <v>7</v>
      </c>
      <c r="F6757" s="10" t="n">
        <v>16566</v>
      </c>
      <c r="G6757" s="10" t="n">
        <v>84</v>
      </c>
      <c r="H6757" s="10" t="n">
        <v>9209.86</v>
      </c>
    </row>
    <row r="6758" customFormat="false" ht="15" hidden="false" customHeight="false" outlineLevel="0" collapsed="false">
      <c r="A6758" s="9" t="s">
        <v>16906</v>
      </c>
      <c r="B6758" s="9" t="s">
        <v>74</v>
      </c>
      <c r="C6758" s="9" t="s">
        <v>10162</v>
      </c>
      <c r="D6758" s="9" t="s">
        <v>10156</v>
      </c>
      <c r="E6758" s="10" t="n">
        <v>1</v>
      </c>
      <c r="F6758" s="10" t="n">
        <v>24316.2</v>
      </c>
      <c r="G6758" s="10" t="n">
        <v>81</v>
      </c>
      <c r="H6758" s="10" t="n">
        <v>13518.58</v>
      </c>
    </row>
    <row r="6759" customFormat="false" ht="15" hidden="false" customHeight="false" outlineLevel="0" collapsed="false">
      <c r="A6759" s="9" t="s">
        <v>16907</v>
      </c>
      <c r="B6759" s="9" t="s">
        <v>64</v>
      </c>
      <c r="C6759" s="9" t="s">
        <v>10161</v>
      </c>
      <c r="D6759" s="9" t="s">
        <v>10155</v>
      </c>
      <c r="E6759" s="10" t="n">
        <v>6</v>
      </c>
      <c r="F6759" s="10" t="n">
        <v>18446.31</v>
      </c>
      <c r="G6759" s="10" t="n">
        <v>56</v>
      </c>
      <c r="H6759" s="10" t="n">
        <v>10255.21</v>
      </c>
    </row>
    <row r="6760" customFormat="false" ht="15" hidden="false" customHeight="false" outlineLevel="0" collapsed="false">
      <c r="A6760" s="9" t="s">
        <v>16908</v>
      </c>
      <c r="B6760" s="9" t="s">
        <v>71</v>
      </c>
      <c r="C6760" s="9" t="s">
        <v>10161</v>
      </c>
      <c r="D6760" s="9" t="s">
        <v>10155</v>
      </c>
      <c r="E6760" s="10" t="n">
        <v>3</v>
      </c>
      <c r="F6760" s="10" t="n">
        <v>9817.19</v>
      </c>
      <c r="G6760" s="10" t="n">
        <v>69</v>
      </c>
      <c r="H6760" s="10" t="n">
        <v>5457.86</v>
      </c>
    </row>
    <row r="6761" customFormat="false" ht="15" hidden="false" customHeight="false" outlineLevel="0" collapsed="false">
      <c r="A6761" s="9" t="s">
        <v>16909</v>
      </c>
      <c r="B6761" s="9" t="s">
        <v>62</v>
      </c>
      <c r="C6761" s="9" t="s">
        <v>10161</v>
      </c>
      <c r="D6761" s="9" t="s">
        <v>10155</v>
      </c>
      <c r="E6761" s="10" t="n">
        <v>9</v>
      </c>
      <c r="F6761" s="10" t="n">
        <v>50968.04</v>
      </c>
      <c r="G6761" s="10" t="n">
        <v>14</v>
      </c>
      <c r="H6761" s="10" t="n">
        <v>28335.65</v>
      </c>
    </row>
    <row r="6762" customFormat="false" ht="15" hidden="false" customHeight="false" outlineLevel="0" collapsed="false">
      <c r="A6762" s="9" t="s">
        <v>16910</v>
      </c>
      <c r="B6762" s="9" t="s">
        <v>68</v>
      </c>
      <c r="C6762" s="9" t="s">
        <v>10161</v>
      </c>
      <c r="D6762" s="9" t="s">
        <v>10154</v>
      </c>
      <c r="E6762" s="10" t="n">
        <v>16</v>
      </c>
      <c r="F6762" s="10" t="n">
        <v>176112.66</v>
      </c>
      <c r="G6762" s="10" t="n">
        <v>1</v>
      </c>
      <c r="H6762" s="10" t="n">
        <v>97909.73</v>
      </c>
    </row>
    <row r="6763" customFormat="false" ht="15" hidden="false" customHeight="false" outlineLevel="0" collapsed="false">
      <c r="A6763" s="9" t="s">
        <v>16911</v>
      </c>
      <c r="B6763" s="9" t="s">
        <v>63</v>
      </c>
      <c r="C6763" s="9" t="s">
        <v>10163</v>
      </c>
      <c r="D6763" s="9" t="s">
        <v>10155</v>
      </c>
      <c r="E6763" s="10" t="n">
        <v>3</v>
      </c>
      <c r="F6763" s="10" t="n">
        <v>7131.22</v>
      </c>
      <c r="G6763" s="10" t="n">
        <v>24</v>
      </c>
      <c r="H6763" s="10" t="n">
        <v>3964.6</v>
      </c>
    </row>
    <row r="6764" customFormat="false" ht="15" hidden="false" customHeight="false" outlineLevel="0" collapsed="false">
      <c r="A6764" s="9" t="s">
        <v>16912</v>
      </c>
      <c r="B6764" s="9" t="s">
        <v>62</v>
      </c>
      <c r="C6764" s="9" t="s">
        <v>10162</v>
      </c>
      <c r="D6764" s="9" t="s">
        <v>10155</v>
      </c>
      <c r="E6764" s="10" t="n">
        <v>10</v>
      </c>
      <c r="F6764" s="10" t="n">
        <v>67088.95</v>
      </c>
      <c r="G6764" s="10" t="n">
        <v>25</v>
      </c>
      <c r="H6764" s="10" t="n">
        <v>37298.06</v>
      </c>
    </row>
    <row r="6765" customFormat="false" ht="15" hidden="false" customHeight="false" outlineLevel="0" collapsed="false">
      <c r="A6765" s="9" t="s">
        <v>16913</v>
      </c>
      <c r="B6765" s="9" t="s">
        <v>76</v>
      </c>
      <c r="C6765" s="9" t="s">
        <v>10161</v>
      </c>
      <c r="D6765" s="9" t="s">
        <v>10155</v>
      </c>
      <c r="E6765" s="10" t="n">
        <v>3</v>
      </c>
      <c r="F6765" s="10" t="n">
        <v>3643.35</v>
      </c>
      <c r="G6765" s="10" t="n">
        <v>46</v>
      </c>
      <c r="H6765" s="10" t="n">
        <v>2025.52</v>
      </c>
    </row>
    <row r="6766" customFormat="false" ht="15" hidden="false" customHeight="false" outlineLevel="0" collapsed="false">
      <c r="A6766" s="9" t="s">
        <v>16914</v>
      </c>
      <c r="B6766" s="9" t="s">
        <v>62</v>
      </c>
      <c r="C6766" s="9" t="s">
        <v>10164</v>
      </c>
      <c r="D6766" s="9" t="s">
        <v>10154</v>
      </c>
      <c r="E6766" s="10" t="n">
        <v>17</v>
      </c>
      <c r="F6766" s="10" t="n">
        <v>158681.35</v>
      </c>
      <c r="G6766" s="10" t="n">
        <v>28</v>
      </c>
      <c r="H6766" s="10" t="n">
        <v>88218.8</v>
      </c>
    </row>
    <row r="6767" customFormat="false" ht="15" hidden="false" customHeight="false" outlineLevel="0" collapsed="false">
      <c r="A6767" s="9" t="s">
        <v>16915</v>
      </c>
      <c r="B6767" s="9" t="s">
        <v>79</v>
      </c>
      <c r="C6767" s="9" t="s">
        <v>10161</v>
      </c>
      <c r="D6767" s="9" t="s">
        <v>10156</v>
      </c>
      <c r="E6767" s="10" t="n">
        <v>1</v>
      </c>
      <c r="F6767" s="10" t="n">
        <v>1495.2</v>
      </c>
      <c r="G6767" s="10" t="n">
        <v>264</v>
      </c>
      <c r="H6767" s="10" t="n">
        <v>831.26</v>
      </c>
    </row>
    <row r="6768" customFormat="false" ht="15" hidden="false" customHeight="false" outlineLevel="0" collapsed="false">
      <c r="A6768" s="9" t="s">
        <v>16916</v>
      </c>
      <c r="B6768" s="9" t="s">
        <v>71</v>
      </c>
      <c r="C6768" s="9" t="s">
        <v>10164</v>
      </c>
      <c r="D6768" s="9" t="s">
        <v>10155</v>
      </c>
      <c r="E6768" s="10" t="n">
        <v>3</v>
      </c>
      <c r="F6768" s="10" t="n">
        <v>49541.77</v>
      </c>
      <c r="G6768" s="10" t="n">
        <v>42</v>
      </c>
      <c r="H6768" s="10" t="n">
        <v>27542.72</v>
      </c>
    </row>
    <row r="6769" customFormat="false" ht="15" hidden="false" customHeight="false" outlineLevel="0" collapsed="false">
      <c r="A6769" s="9" t="s">
        <v>16917</v>
      </c>
      <c r="B6769" s="9" t="s">
        <v>73</v>
      </c>
      <c r="C6769" s="9" t="s">
        <v>10161</v>
      </c>
      <c r="D6769" s="9" t="s">
        <v>10155</v>
      </c>
      <c r="E6769" s="10" t="n">
        <v>9</v>
      </c>
      <c r="F6769" s="10" t="n">
        <v>68756.75</v>
      </c>
      <c r="G6769" s="10" t="n">
        <v>5</v>
      </c>
      <c r="H6769" s="10" t="n">
        <v>38225.27</v>
      </c>
    </row>
    <row r="6770" customFormat="false" ht="15" hidden="false" customHeight="false" outlineLevel="0" collapsed="false">
      <c r="A6770" s="9" t="s">
        <v>16918</v>
      </c>
      <c r="B6770" s="9" t="s">
        <v>60</v>
      </c>
      <c r="C6770" s="9" t="s">
        <v>10161</v>
      </c>
      <c r="D6770" s="9" t="s">
        <v>10154</v>
      </c>
      <c r="E6770" s="10" t="n">
        <v>4</v>
      </c>
      <c r="F6770" s="10" t="n">
        <v>85281.76</v>
      </c>
      <c r="G6770" s="10" t="n">
        <v>30</v>
      </c>
      <c r="H6770" s="10" t="n">
        <v>47412.34</v>
      </c>
    </row>
    <row r="6771" customFormat="false" ht="15" hidden="false" customHeight="false" outlineLevel="0" collapsed="false">
      <c r="A6771" s="9" t="s">
        <v>16919</v>
      </c>
      <c r="B6771" s="9" t="s">
        <v>79</v>
      </c>
      <c r="C6771" s="9" t="s">
        <v>10163</v>
      </c>
      <c r="D6771" s="9" t="s">
        <v>10156</v>
      </c>
      <c r="E6771" s="10" t="n">
        <v>2</v>
      </c>
      <c r="F6771" s="10" t="n">
        <v>1094.05</v>
      </c>
      <c r="G6771" s="10" t="n">
        <v>99</v>
      </c>
      <c r="H6771" s="10" t="n">
        <v>608.24</v>
      </c>
    </row>
    <row r="6772" customFormat="false" ht="15" hidden="false" customHeight="false" outlineLevel="0" collapsed="false">
      <c r="A6772" s="9" t="s">
        <v>16920</v>
      </c>
      <c r="B6772" s="9" t="s">
        <v>70</v>
      </c>
      <c r="C6772" s="9" t="s">
        <v>10161</v>
      </c>
      <c r="D6772" s="9" t="s">
        <v>10156</v>
      </c>
      <c r="E6772" s="10" t="n">
        <v>1</v>
      </c>
      <c r="F6772" s="10" t="n">
        <v>3602.83</v>
      </c>
      <c r="G6772" s="10" t="n">
        <v>80</v>
      </c>
      <c r="H6772" s="10" t="n">
        <v>2002.99</v>
      </c>
    </row>
    <row r="6773" customFormat="false" ht="15" hidden="false" customHeight="false" outlineLevel="0" collapsed="false">
      <c r="A6773" s="9" t="s">
        <v>16921</v>
      </c>
      <c r="B6773" s="9" t="s">
        <v>71</v>
      </c>
      <c r="C6773" s="9" t="s">
        <v>10163</v>
      </c>
      <c r="D6773" s="9" t="s">
        <v>10156</v>
      </c>
      <c r="E6773" s="10" t="n">
        <v>1</v>
      </c>
      <c r="F6773" s="10" t="n">
        <v>6264.8</v>
      </c>
      <c r="G6773" s="10" t="n">
        <v>44</v>
      </c>
      <c r="H6773" s="10" t="n">
        <v>3482.91</v>
      </c>
    </row>
    <row r="6774" customFormat="false" ht="15" hidden="false" customHeight="false" outlineLevel="0" collapsed="false">
      <c r="A6774" s="9" t="s">
        <v>16922</v>
      </c>
      <c r="B6774" s="9" t="s">
        <v>75</v>
      </c>
      <c r="C6774" s="9" t="s">
        <v>10163</v>
      </c>
      <c r="D6774" s="9" t="s">
        <v>10155</v>
      </c>
      <c r="E6774" s="10" t="n">
        <v>7</v>
      </c>
      <c r="F6774" s="10" t="n">
        <v>15704.89</v>
      </c>
      <c r="G6774" s="10" t="n">
        <v>9</v>
      </c>
      <c r="H6774" s="10" t="n">
        <v>8731.12</v>
      </c>
    </row>
    <row r="6775" customFormat="false" ht="15" hidden="false" customHeight="false" outlineLevel="0" collapsed="false">
      <c r="A6775" s="9" t="s">
        <v>16923</v>
      </c>
      <c r="B6775" s="9" t="s">
        <v>62</v>
      </c>
      <c r="C6775" s="9" t="s">
        <v>10162</v>
      </c>
      <c r="D6775" s="9" t="s">
        <v>10155</v>
      </c>
      <c r="E6775" s="10" t="n">
        <v>6</v>
      </c>
      <c r="F6775" s="10" t="n">
        <v>10938.86</v>
      </c>
      <c r="G6775" s="10" t="n">
        <v>2</v>
      </c>
      <c r="H6775" s="10" t="n">
        <v>6081.45</v>
      </c>
    </row>
    <row r="6776" customFormat="false" ht="15" hidden="false" customHeight="false" outlineLevel="0" collapsed="false">
      <c r="A6776" s="9" t="s">
        <v>16924</v>
      </c>
      <c r="B6776" s="9" t="s">
        <v>76</v>
      </c>
      <c r="C6776" s="9" t="s">
        <v>10161</v>
      </c>
      <c r="D6776" s="9" t="s">
        <v>10157</v>
      </c>
      <c r="E6776" s="10" t="n">
        <v>2</v>
      </c>
      <c r="F6776" s="10" t="n">
        <v>31922.77</v>
      </c>
      <c r="G6776" s="10" t="n">
        <v>172</v>
      </c>
      <c r="H6776" s="10" t="n">
        <v>17747.44</v>
      </c>
    </row>
    <row r="6777" customFormat="false" ht="15" hidden="false" customHeight="false" outlineLevel="0" collapsed="false">
      <c r="A6777" s="9" t="s">
        <v>16925</v>
      </c>
      <c r="B6777" s="9" t="s">
        <v>75</v>
      </c>
      <c r="C6777" s="9" t="s">
        <v>10164</v>
      </c>
      <c r="D6777" s="9" t="s">
        <v>10154</v>
      </c>
      <c r="E6777" s="10" t="n">
        <v>11</v>
      </c>
      <c r="F6777" s="10" t="n">
        <v>99682.47</v>
      </c>
      <c r="G6777" s="10" t="n">
        <v>1</v>
      </c>
      <c r="H6777" s="10" t="n">
        <v>55418.41</v>
      </c>
    </row>
    <row r="6778" customFormat="false" ht="15" hidden="false" customHeight="false" outlineLevel="0" collapsed="false">
      <c r="A6778" s="9" t="s">
        <v>16926</v>
      </c>
      <c r="B6778" s="9" t="s">
        <v>77</v>
      </c>
      <c r="C6778" s="9" t="s">
        <v>10161</v>
      </c>
      <c r="D6778" s="9" t="s">
        <v>10154</v>
      </c>
      <c r="E6778" s="10" t="n">
        <v>4</v>
      </c>
      <c r="F6778" s="10" t="n">
        <v>89783.91</v>
      </c>
      <c r="G6778" s="10" t="n">
        <v>43</v>
      </c>
      <c r="H6778" s="10" t="n">
        <v>49915.31</v>
      </c>
    </row>
    <row r="6779" customFormat="false" ht="15" hidden="false" customHeight="false" outlineLevel="0" collapsed="false">
      <c r="A6779" s="9" t="s">
        <v>16927</v>
      </c>
      <c r="B6779" s="9" t="s">
        <v>73</v>
      </c>
      <c r="C6779" s="9" t="s">
        <v>10161</v>
      </c>
      <c r="D6779" s="9" t="s">
        <v>10156</v>
      </c>
      <c r="E6779" s="10" t="n">
        <v>1</v>
      </c>
      <c r="F6779" s="10" t="n">
        <v>262.2</v>
      </c>
      <c r="G6779" s="10" t="n">
        <v>341</v>
      </c>
      <c r="H6779" s="10" t="n">
        <v>145.77</v>
      </c>
    </row>
    <row r="6780" customFormat="false" ht="15" hidden="false" customHeight="false" outlineLevel="0" collapsed="false">
      <c r="A6780" s="9" t="s">
        <v>16928</v>
      </c>
      <c r="B6780" s="9" t="s">
        <v>69</v>
      </c>
      <c r="C6780" s="9" t="s">
        <v>10163</v>
      </c>
      <c r="D6780" s="9" t="s">
        <v>10156</v>
      </c>
      <c r="E6780" s="10" t="n">
        <v>2</v>
      </c>
      <c r="F6780" s="10" t="n">
        <v>4723</v>
      </c>
      <c r="G6780" s="10" t="n">
        <v>84</v>
      </c>
      <c r="H6780" s="10" t="n">
        <v>2625.75</v>
      </c>
    </row>
    <row r="6781" customFormat="false" ht="15" hidden="false" customHeight="false" outlineLevel="0" collapsed="false">
      <c r="A6781" s="9" t="s">
        <v>16929</v>
      </c>
      <c r="B6781" s="9" t="s">
        <v>68</v>
      </c>
      <c r="C6781" s="9" t="s">
        <v>10163</v>
      </c>
      <c r="D6781" s="9" t="s">
        <v>10157</v>
      </c>
      <c r="E6781" s="10" t="n">
        <v>3</v>
      </c>
      <c r="F6781" s="10" t="n">
        <v>9420.6</v>
      </c>
      <c r="G6781" s="10" t="n">
        <v>142</v>
      </c>
      <c r="H6781" s="10" t="n">
        <v>5237.38</v>
      </c>
    </row>
    <row r="6782" customFormat="false" ht="15" hidden="false" customHeight="false" outlineLevel="0" collapsed="false">
      <c r="A6782" s="9" t="s">
        <v>16930</v>
      </c>
      <c r="B6782" s="9" t="s">
        <v>77</v>
      </c>
      <c r="C6782" s="9" t="s">
        <v>10161</v>
      </c>
      <c r="D6782" s="9" t="s">
        <v>10155</v>
      </c>
      <c r="E6782" s="10" t="n">
        <v>3</v>
      </c>
      <c r="F6782" s="10" t="n">
        <v>7333.34</v>
      </c>
      <c r="G6782" s="10" t="n">
        <v>78</v>
      </c>
      <c r="H6782" s="10" t="n">
        <v>4076.97</v>
      </c>
    </row>
    <row r="6783" customFormat="false" ht="15" hidden="false" customHeight="false" outlineLevel="0" collapsed="false">
      <c r="A6783" s="9" t="s">
        <v>16931</v>
      </c>
      <c r="B6783" s="9" t="s">
        <v>70</v>
      </c>
      <c r="C6783" s="9" t="s">
        <v>10161</v>
      </c>
      <c r="D6783" s="9" t="s">
        <v>10155</v>
      </c>
      <c r="E6783" s="10" t="n">
        <v>4</v>
      </c>
      <c r="F6783" s="10" t="n">
        <v>55351.03</v>
      </c>
      <c r="G6783" s="10" t="n">
        <v>36</v>
      </c>
      <c r="H6783" s="10" t="n">
        <v>30772.37</v>
      </c>
    </row>
    <row r="6784" customFormat="false" ht="15" hidden="false" customHeight="false" outlineLevel="0" collapsed="false">
      <c r="A6784" s="9" t="s">
        <v>16932</v>
      </c>
      <c r="B6784" s="9" t="s">
        <v>75</v>
      </c>
      <c r="C6784" s="9" t="s">
        <v>10161</v>
      </c>
      <c r="D6784" s="9" t="s">
        <v>10155</v>
      </c>
      <c r="E6784" s="10" t="n">
        <v>8</v>
      </c>
      <c r="F6784" s="10" t="n">
        <v>40245.23</v>
      </c>
      <c r="G6784" s="10" t="n">
        <v>52</v>
      </c>
      <c r="H6784" s="10" t="n">
        <v>22374.31</v>
      </c>
    </row>
    <row r="6785" customFormat="false" ht="15" hidden="false" customHeight="false" outlineLevel="0" collapsed="false">
      <c r="A6785" s="9" t="s">
        <v>16933</v>
      </c>
      <c r="B6785" s="9" t="s">
        <v>64</v>
      </c>
      <c r="C6785" s="9" t="s">
        <v>10163</v>
      </c>
      <c r="D6785" s="9" t="s">
        <v>10156</v>
      </c>
      <c r="E6785" s="10" t="n">
        <v>1</v>
      </c>
      <c r="F6785" s="10" t="n">
        <v>699</v>
      </c>
      <c r="G6785" s="10" t="n">
        <v>18</v>
      </c>
      <c r="H6785" s="10" t="n">
        <v>388.61</v>
      </c>
    </row>
    <row r="6786" customFormat="false" ht="15" hidden="false" customHeight="false" outlineLevel="0" collapsed="false">
      <c r="A6786" s="9" t="s">
        <v>16934</v>
      </c>
      <c r="B6786" s="9" t="s">
        <v>77</v>
      </c>
      <c r="C6786" s="9" t="s">
        <v>10161</v>
      </c>
      <c r="D6786" s="9" t="s">
        <v>10155</v>
      </c>
      <c r="E6786" s="10" t="n">
        <v>3</v>
      </c>
      <c r="F6786" s="10" t="n">
        <v>3094.65</v>
      </c>
      <c r="G6786" s="10" t="n">
        <v>101</v>
      </c>
      <c r="H6786" s="10" t="n">
        <v>1720.47</v>
      </c>
    </row>
    <row r="6787" customFormat="false" ht="15" hidden="false" customHeight="false" outlineLevel="0" collapsed="false">
      <c r="A6787" s="9" t="s">
        <v>16935</v>
      </c>
      <c r="B6787" s="9" t="s">
        <v>71</v>
      </c>
      <c r="C6787" s="9" t="s">
        <v>10161</v>
      </c>
      <c r="D6787" s="9" t="s">
        <v>10156</v>
      </c>
      <c r="E6787" s="10" t="n">
        <v>1</v>
      </c>
      <c r="F6787" s="10" t="n">
        <v>5349.27</v>
      </c>
      <c r="G6787" s="10" t="n">
        <v>300</v>
      </c>
      <c r="H6787" s="10" t="n">
        <v>2973.92</v>
      </c>
    </row>
    <row r="6788" customFormat="false" ht="15" hidden="false" customHeight="false" outlineLevel="0" collapsed="false">
      <c r="A6788" s="9" t="s">
        <v>16936</v>
      </c>
      <c r="B6788" s="9" t="s">
        <v>74</v>
      </c>
      <c r="C6788" s="9" t="s">
        <v>10163</v>
      </c>
      <c r="D6788" s="9" t="s">
        <v>10156</v>
      </c>
      <c r="E6788" s="10" t="n">
        <v>2</v>
      </c>
      <c r="F6788" s="10" t="n">
        <v>9677.53</v>
      </c>
      <c r="G6788" s="10" t="n">
        <v>29</v>
      </c>
      <c r="H6788" s="10" t="n">
        <v>5380.22</v>
      </c>
    </row>
    <row r="6789" customFormat="false" ht="15" hidden="false" customHeight="false" outlineLevel="0" collapsed="false">
      <c r="A6789" s="9" t="s">
        <v>16937</v>
      </c>
      <c r="B6789" s="9" t="s">
        <v>64</v>
      </c>
      <c r="C6789" s="9" t="s">
        <v>10161</v>
      </c>
      <c r="D6789" s="9" t="s">
        <v>10156</v>
      </c>
      <c r="E6789" s="10" t="n">
        <v>1</v>
      </c>
      <c r="F6789" s="10" t="n">
        <v>141.55</v>
      </c>
      <c r="G6789" s="10" t="n">
        <v>170</v>
      </c>
      <c r="H6789" s="10" t="n">
        <v>78.69</v>
      </c>
    </row>
    <row r="6790" customFormat="false" ht="15" hidden="false" customHeight="false" outlineLevel="0" collapsed="false">
      <c r="A6790" s="9" t="s">
        <v>16938</v>
      </c>
      <c r="B6790" s="9" t="s">
        <v>68</v>
      </c>
      <c r="C6790" s="9" t="s">
        <v>10161</v>
      </c>
      <c r="D6790" s="9" t="s">
        <v>10156</v>
      </c>
      <c r="E6790" s="10" t="n">
        <v>2</v>
      </c>
      <c r="F6790" s="10" t="n">
        <v>22686.79</v>
      </c>
      <c r="G6790" s="10" t="n">
        <v>14</v>
      </c>
      <c r="H6790" s="10" t="n">
        <v>12612.71</v>
      </c>
    </row>
    <row r="6791" customFormat="false" ht="15" hidden="false" customHeight="false" outlineLevel="0" collapsed="false">
      <c r="A6791" s="9" t="s">
        <v>16939</v>
      </c>
      <c r="B6791" s="9" t="s">
        <v>63</v>
      </c>
      <c r="C6791" s="9" t="s">
        <v>10161</v>
      </c>
      <c r="D6791" s="9" t="s">
        <v>10156</v>
      </c>
      <c r="E6791" s="10" t="n">
        <v>1</v>
      </c>
      <c r="F6791" s="10" t="n">
        <v>198.5</v>
      </c>
      <c r="G6791" s="10" t="n">
        <v>102</v>
      </c>
      <c r="H6791" s="10" t="n">
        <v>110.36</v>
      </c>
    </row>
    <row r="6792" customFormat="false" ht="15" hidden="false" customHeight="false" outlineLevel="0" collapsed="false">
      <c r="A6792" s="9" t="s">
        <v>16940</v>
      </c>
      <c r="B6792" s="9" t="s">
        <v>71</v>
      </c>
      <c r="C6792" s="9" t="s">
        <v>10161</v>
      </c>
      <c r="D6792" s="9" t="s">
        <v>10156</v>
      </c>
      <c r="E6792" s="10" t="n">
        <v>1</v>
      </c>
      <c r="F6792" s="10" t="n">
        <v>62427.45</v>
      </c>
      <c r="G6792" s="10" t="n">
        <v>174</v>
      </c>
      <c r="H6792" s="10" t="n">
        <v>34706.5</v>
      </c>
    </row>
    <row r="6793" customFormat="false" ht="15" hidden="false" customHeight="false" outlineLevel="0" collapsed="false">
      <c r="A6793" s="9" t="s">
        <v>16941</v>
      </c>
      <c r="B6793" s="9" t="s">
        <v>69</v>
      </c>
      <c r="C6793" s="9" t="s">
        <v>10161</v>
      </c>
      <c r="D6793" s="9" t="s">
        <v>10157</v>
      </c>
      <c r="E6793" s="10" t="n">
        <v>4</v>
      </c>
      <c r="F6793" s="10" t="n">
        <v>58539.68</v>
      </c>
      <c r="G6793" s="10" t="n">
        <v>154</v>
      </c>
      <c r="H6793" s="10" t="n">
        <v>32545.1</v>
      </c>
    </row>
    <row r="6794" customFormat="false" ht="15" hidden="false" customHeight="false" outlineLevel="0" collapsed="false">
      <c r="A6794" s="9" t="s">
        <v>16942</v>
      </c>
      <c r="B6794" s="9" t="s">
        <v>74</v>
      </c>
      <c r="C6794" s="9" t="s">
        <v>10162</v>
      </c>
      <c r="D6794" s="9" t="s">
        <v>10156</v>
      </c>
      <c r="E6794" s="10" t="n">
        <v>1</v>
      </c>
      <c r="F6794" s="10" t="n">
        <v>4658</v>
      </c>
      <c r="G6794" s="10" t="n">
        <v>162</v>
      </c>
      <c r="H6794" s="10" t="n">
        <v>2589.61</v>
      </c>
    </row>
    <row r="6795" customFormat="false" ht="15" hidden="false" customHeight="false" outlineLevel="0" collapsed="false">
      <c r="A6795" s="9" t="s">
        <v>16943</v>
      </c>
      <c r="B6795" s="9" t="s">
        <v>71</v>
      </c>
      <c r="C6795" s="9" t="s">
        <v>10162</v>
      </c>
      <c r="D6795" s="9" t="s">
        <v>10156</v>
      </c>
      <c r="E6795" s="10" t="n">
        <v>1</v>
      </c>
      <c r="F6795" s="10" t="n">
        <v>1711.35</v>
      </c>
      <c r="G6795" s="10" t="n">
        <v>35</v>
      </c>
      <c r="H6795" s="10" t="n">
        <v>951.42</v>
      </c>
    </row>
    <row r="6796" customFormat="false" ht="15" hidden="false" customHeight="false" outlineLevel="0" collapsed="false">
      <c r="A6796" s="9" t="s">
        <v>16944</v>
      </c>
      <c r="B6796" s="9" t="s">
        <v>62</v>
      </c>
      <c r="C6796" s="9" t="s">
        <v>10161</v>
      </c>
      <c r="D6796" s="9" t="s">
        <v>10155</v>
      </c>
      <c r="E6796" s="10" t="n">
        <v>3</v>
      </c>
      <c r="F6796" s="10" t="n">
        <v>20714.32</v>
      </c>
      <c r="G6796" s="10" t="n">
        <v>53</v>
      </c>
      <c r="H6796" s="10" t="n">
        <v>11516.11</v>
      </c>
    </row>
    <row r="6797" customFormat="false" ht="15" hidden="false" customHeight="false" outlineLevel="0" collapsed="false">
      <c r="A6797" s="9" t="s">
        <v>16945</v>
      </c>
      <c r="B6797" s="9" t="s">
        <v>65</v>
      </c>
      <c r="C6797" s="9" t="s">
        <v>10163</v>
      </c>
      <c r="D6797" s="9" t="s">
        <v>10156</v>
      </c>
      <c r="E6797" s="10" t="n">
        <v>1</v>
      </c>
      <c r="F6797" s="10" t="n">
        <v>19252.03</v>
      </c>
      <c r="G6797" s="10" t="n">
        <v>10</v>
      </c>
      <c r="H6797" s="10" t="n">
        <v>10703.15</v>
      </c>
    </row>
    <row r="6798" customFormat="false" ht="15" hidden="false" customHeight="false" outlineLevel="0" collapsed="false">
      <c r="A6798" s="9" t="s">
        <v>16946</v>
      </c>
      <c r="B6798" s="9" t="s">
        <v>62</v>
      </c>
      <c r="C6798" s="9" t="s">
        <v>10162</v>
      </c>
      <c r="D6798" s="9" t="s">
        <v>10155</v>
      </c>
      <c r="E6798" s="10" t="n">
        <v>3</v>
      </c>
      <c r="F6798" s="10" t="n">
        <v>11936.07</v>
      </c>
      <c r="G6798" s="10" t="n">
        <v>62</v>
      </c>
      <c r="H6798" s="10" t="n">
        <v>6635.85</v>
      </c>
    </row>
    <row r="6799" customFormat="false" ht="15" hidden="false" customHeight="false" outlineLevel="0" collapsed="false">
      <c r="A6799" s="9" t="s">
        <v>16947</v>
      </c>
      <c r="B6799" s="9" t="s">
        <v>71</v>
      </c>
      <c r="C6799" s="9" t="s">
        <v>10161</v>
      </c>
      <c r="D6799" s="9" t="s">
        <v>10154</v>
      </c>
      <c r="E6799" s="10" t="n">
        <v>7</v>
      </c>
      <c r="F6799" s="10" t="n">
        <v>78828.8</v>
      </c>
      <c r="G6799" s="10" t="n">
        <v>1</v>
      </c>
      <c r="H6799" s="10" t="n">
        <v>43824.82</v>
      </c>
    </row>
    <row r="6800" customFormat="false" ht="15" hidden="false" customHeight="false" outlineLevel="0" collapsed="false">
      <c r="A6800" s="9" t="s">
        <v>16948</v>
      </c>
      <c r="B6800" s="9" t="s">
        <v>64</v>
      </c>
      <c r="C6800" s="9" t="s">
        <v>10163</v>
      </c>
      <c r="D6800" s="9" t="s">
        <v>10155</v>
      </c>
      <c r="E6800" s="10" t="n">
        <v>11</v>
      </c>
      <c r="F6800" s="10" t="n">
        <v>34904.66</v>
      </c>
      <c r="G6800" s="10" t="n">
        <v>12</v>
      </c>
      <c r="H6800" s="10" t="n">
        <v>19405.22</v>
      </c>
    </row>
    <row r="6801" customFormat="false" ht="15" hidden="false" customHeight="false" outlineLevel="0" collapsed="false">
      <c r="A6801" s="9" t="s">
        <v>16949</v>
      </c>
      <c r="B6801" s="9" t="s">
        <v>63</v>
      </c>
      <c r="C6801" s="9" t="s">
        <v>10161</v>
      </c>
      <c r="D6801" s="9" t="s">
        <v>10155</v>
      </c>
      <c r="E6801" s="10" t="n">
        <v>3</v>
      </c>
      <c r="F6801" s="10" t="n">
        <v>36407.41</v>
      </c>
      <c r="G6801" s="10" t="n">
        <v>5</v>
      </c>
      <c r="H6801" s="10" t="n">
        <v>20240.68</v>
      </c>
    </row>
    <row r="6802" customFormat="false" ht="15" hidden="false" customHeight="false" outlineLevel="0" collapsed="false">
      <c r="A6802" s="9" t="s">
        <v>16950</v>
      </c>
      <c r="B6802" s="9" t="s">
        <v>76</v>
      </c>
      <c r="C6802" s="9" t="s">
        <v>10161</v>
      </c>
      <c r="D6802" s="9" t="s">
        <v>10156</v>
      </c>
      <c r="E6802" s="10" t="n">
        <v>1</v>
      </c>
      <c r="F6802" s="10" t="n">
        <v>943.45</v>
      </c>
      <c r="G6802" s="10" t="n">
        <v>93</v>
      </c>
      <c r="H6802" s="10" t="n">
        <v>524.51</v>
      </c>
    </row>
    <row r="6803" customFormat="false" ht="15" hidden="false" customHeight="false" outlineLevel="0" collapsed="false">
      <c r="A6803" s="9" t="s">
        <v>16951</v>
      </c>
      <c r="B6803" s="9" t="s">
        <v>75</v>
      </c>
      <c r="C6803" s="9" t="s">
        <v>10161</v>
      </c>
      <c r="D6803" s="9" t="s">
        <v>10155</v>
      </c>
      <c r="E6803" s="10" t="n">
        <v>3</v>
      </c>
      <c r="F6803" s="10" t="n">
        <v>34220.89</v>
      </c>
      <c r="G6803" s="10" t="n">
        <v>50</v>
      </c>
      <c r="H6803" s="10" t="n">
        <v>19025.08</v>
      </c>
    </row>
    <row r="6804" customFormat="false" ht="15" hidden="false" customHeight="false" outlineLevel="0" collapsed="false">
      <c r="A6804" s="9" t="s">
        <v>16952</v>
      </c>
      <c r="B6804" s="9" t="s">
        <v>65</v>
      </c>
      <c r="C6804" s="9" t="s">
        <v>10161</v>
      </c>
      <c r="D6804" s="9" t="s">
        <v>10155</v>
      </c>
      <c r="E6804" s="10" t="n">
        <v>7</v>
      </c>
      <c r="F6804" s="10" t="n">
        <v>38445.48</v>
      </c>
      <c r="G6804" s="10" t="n">
        <v>20</v>
      </c>
      <c r="H6804" s="10" t="n">
        <v>21373.74</v>
      </c>
    </row>
    <row r="6805" customFormat="false" ht="15" hidden="false" customHeight="false" outlineLevel="0" collapsed="false">
      <c r="A6805" s="9" t="s">
        <v>16953</v>
      </c>
      <c r="B6805" s="9" t="s">
        <v>74</v>
      </c>
      <c r="C6805" s="9" t="s">
        <v>10163</v>
      </c>
      <c r="D6805" s="9" t="s">
        <v>10155</v>
      </c>
      <c r="E6805" s="10" t="n">
        <v>3</v>
      </c>
      <c r="F6805" s="10" t="n">
        <v>9450.28</v>
      </c>
      <c r="G6805" s="10" t="n">
        <v>17</v>
      </c>
      <c r="H6805" s="10" t="n">
        <v>5253.88</v>
      </c>
    </row>
    <row r="6806" customFormat="false" ht="15" hidden="false" customHeight="false" outlineLevel="0" collapsed="false">
      <c r="A6806" s="9" t="s">
        <v>16954</v>
      </c>
      <c r="B6806" s="9" t="s">
        <v>68</v>
      </c>
      <c r="C6806" s="9" t="s">
        <v>10161</v>
      </c>
      <c r="D6806" s="9" t="s">
        <v>10156</v>
      </c>
      <c r="E6806" s="10" t="n">
        <v>2</v>
      </c>
      <c r="F6806" s="10" t="n">
        <v>4913</v>
      </c>
      <c r="G6806" s="10" t="n">
        <v>32</v>
      </c>
      <c r="H6806" s="10" t="n">
        <v>2731.38</v>
      </c>
    </row>
    <row r="6807" customFormat="false" ht="15" hidden="false" customHeight="false" outlineLevel="0" collapsed="false">
      <c r="A6807" s="9" t="s">
        <v>16955</v>
      </c>
      <c r="B6807" s="9" t="s">
        <v>64</v>
      </c>
      <c r="C6807" s="9" t="s">
        <v>10161</v>
      </c>
      <c r="D6807" s="9" t="s">
        <v>10154</v>
      </c>
      <c r="E6807" s="10" t="n">
        <v>4</v>
      </c>
      <c r="F6807" s="10" t="n">
        <v>74696.57</v>
      </c>
      <c r="G6807" s="10" t="n">
        <v>72</v>
      </c>
      <c r="H6807" s="10" t="n">
        <v>41527.51</v>
      </c>
    </row>
    <row r="6808" customFormat="false" ht="15" hidden="false" customHeight="false" outlineLevel="0" collapsed="false">
      <c r="A6808" s="9" t="s">
        <v>16956</v>
      </c>
      <c r="B6808" s="9" t="s">
        <v>75</v>
      </c>
      <c r="C6808" s="9" t="s">
        <v>10161</v>
      </c>
      <c r="D6808" s="9" t="s">
        <v>10155</v>
      </c>
      <c r="E6808" s="10" t="n">
        <v>5</v>
      </c>
      <c r="F6808" s="10" t="n">
        <v>44323.2</v>
      </c>
      <c r="G6808" s="10" t="n">
        <v>23</v>
      </c>
      <c r="H6808" s="10" t="n">
        <v>24641.46</v>
      </c>
    </row>
    <row r="6809" customFormat="false" ht="15" hidden="false" customHeight="false" outlineLevel="0" collapsed="false">
      <c r="A6809" s="9" t="s">
        <v>16957</v>
      </c>
      <c r="B6809" s="9" t="s">
        <v>71</v>
      </c>
      <c r="C6809" s="9" t="s">
        <v>10161</v>
      </c>
      <c r="D6809" s="9" t="s">
        <v>10156</v>
      </c>
      <c r="E6809" s="10" t="n">
        <v>1</v>
      </c>
      <c r="F6809" s="10" t="n">
        <v>1317</v>
      </c>
      <c r="G6809" s="10" t="n">
        <v>104</v>
      </c>
      <c r="H6809" s="10" t="n">
        <v>732.19</v>
      </c>
    </row>
    <row r="6810" customFormat="false" ht="15" hidden="false" customHeight="false" outlineLevel="0" collapsed="false">
      <c r="A6810" s="9" t="s">
        <v>16958</v>
      </c>
      <c r="B6810" s="9" t="s">
        <v>71</v>
      </c>
      <c r="C6810" s="9" t="s">
        <v>10161</v>
      </c>
      <c r="D6810" s="9" t="s">
        <v>10155</v>
      </c>
      <c r="E6810" s="10" t="n">
        <v>6</v>
      </c>
      <c r="F6810" s="10" t="n">
        <v>14635.35</v>
      </c>
      <c r="G6810" s="10" t="n">
        <v>83</v>
      </c>
      <c r="H6810" s="10" t="n">
        <v>8136.51</v>
      </c>
    </row>
    <row r="6811" customFormat="false" ht="15" hidden="false" customHeight="false" outlineLevel="0" collapsed="false">
      <c r="A6811" s="9" t="s">
        <v>16959</v>
      </c>
      <c r="B6811" s="9" t="s">
        <v>74</v>
      </c>
      <c r="C6811" s="9" t="s">
        <v>10162</v>
      </c>
      <c r="D6811" s="9" t="s">
        <v>10156</v>
      </c>
      <c r="E6811" s="10" t="n">
        <v>1</v>
      </c>
      <c r="F6811" s="10" t="n">
        <v>853.5</v>
      </c>
      <c r="G6811" s="10" t="n">
        <v>206</v>
      </c>
      <c r="H6811" s="10" t="n">
        <v>474.5</v>
      </c>
    </row>
    <row r="6812" customFormat="false" ht="15" hidden="false" customHeight="false" outlineLevel="0" collapsed="false">
      <c r="A6812" s="9" t="s">
        <v>16960</v>
      </c>
      <c r="B6812" s="9" t="s">
        <v>71</v>
      </c>
      <c r="C6812" s="9" t="s">
        <v>10161</v>
      </c>
      <c r="D6812" s="9" t="s">
        <v>10155</v>
      </c>
      <c r="E6812" s="10" t="n">
        <v>6</v>
      </c>
      <c r="F6812" s="10" t="n">
        <v>16369.58</v>
      </c>
      <c r="G6812" s="10" t="n">
        <v>4</v>
      </c>
      <c r="H6812" s="10" t="n">
        <v>9100.66</v>
      </c>
    </row>
    <row r="6813" customFormat="false" ht="15" hidden="false" customHeight="false" outlineLevel="0" collapsed="false">
      <c r="A6813" s="9" t="s">
        <v>16961</v>
      </c>
      <c r="B6813" s="9" t="s">
        <v>65</v>
      </c>
      <c r="C6813" s="9" t="s">
        <v>10161</v>
      </c>
      <c r="D6813" s="9" t="s">
        <v>10155</v>
      </c>
      <c r="E6813" s="10" t="n">
        <v>4</v>
      </c>
      <c r="F6813" s="10" t="n">
        <v>45683.35</v>
      </c>
      <c r="G6813" s="10" t="n">
        <v>49</v>
      </c>
      <c r="H6813" s="10" t="n">
        <v>25397.63</v>
      </c>
    </row>
    <row r="6814" customFormat="false" ht="15" hidden="false" customHeight="false" outlineLevel="0" collapsed="false">
      <c r="A6814" s="9" t="s">
        <v>16962</v>
      </c>
      <c r="B6814" s="9" t="s">
        <v>79</v>
      </c>
      <c r="C6814" s="9" t="s">
        <v>10161</v>
      </c>
      <c r="D6814" s="9" t="s">
        <v>10157</v>
      </c>
      <c r="E6814" s="10" t="n">
        <v>2</v>
      </c>
      <c r="F6814" s="10" t="n">
        <v>4420.75</v>
      </c>
      <c r="G6814" s="10" t="n">
        <v>239</v>
      </c>
      <c r="H6814" s="10" t="n">
        <v>2457.71</v>
      </c>
    </row>
    <row r="6815" customFormat="false" ht="15" hidden="false" customHeight="false" outlineLevel="0" collapsed="false">
      <c r="A6815" s="9" t="s">
        <v>16963</v>
      </c>
      <c r="B6815" s="9" t="s">
        <v>71</v>
      </c>
      <c r="C6815" s="9" t="s">
        <v>10162</v>
      </c>
      <c r="D6815" s="9" t="s">
        <v>10155</v>
      </c>
      <c r="E6815" s="10" t="n">
        <v>4</v>
      </c>
      <c r="F6815" s="10" t="n">
        <v>8457.8</v>
      </c>
      <c r="G6815" s="10" t="n">
        <v>30</v>
      </c>
      <c r="H6815" s="10" t="n">
        <v>4702.11</v>
      </c>
    </row>
    <row r="6816" customFormat="false" ht="15" hidden="false" customHeight="false" outlineLevel="0" collapsed="false">
      <c r="A6816" s="9" t="s">
        <v>16964</v>
      </c>
      <c r="B6816" s="9" t="s">
        <v>69</v>
      </c>
      <c r="C6816" s="9" t="s">
        <v>10163</v>
      </c>
      <c r="D6816" s="9" t="s">
        <v>10154</v>
      </c>
      <c r="E6816" s="10" t="n">
        <v>2</v>
      </c>
      <c r="F6816" s="10" t="n">
        <v>86187.5</v>
      </c>
      <c r="G6816" s="10" t="n">
        <v>70</v>
      </c>
      <c r="H6816" s="10" t="n">
        <v>47915.89</v>
      </c>
    </row>
    <row r="6817" customFormat="false" ht="15" hidden="false" customHeight="false" outlineLevel="0" collapsed="false">
      <c r="A6817" s="9" t="s">
        <v>16965</v>
      </c>
      <c r="B6817" s="9" t="s">
        <v>70</v>
      </c>
      <c r="C6817" s="9" t="s">
        <v>10161</v>
      </c>
      <c r="D6817" s="9" t="s">
        <v>10157</v>
      </c>
      <c r="E6817" s="10" t="n">
        <v>3</v>
      </c>
      <c r="F6817" s="10" t="n">
        <v>108955.6</v>
      </c>
      <c r="G6817" s="10" t="n">
        <v>183</v>
      </c>
      <c r="H6817" s="10" t="n">
        <v>60573.8</v>
      </c>
    </row>
    <row r="6818" customFormat="false" ht="15" hidden="false" customHeight="false" outlineLevel="0" collapsed="false">
      <c r="A6818" s="9" t="s">
        <v>16966</v>
      </c>
      <c r="B6818" s="9" t="s">
        <v>74</v>
      </c>
      <c r="C6818" s="9" t="s">
        <v>10162</v>
      </c>
      <c r="D6818" s="9" t="s">
        <v>10154</v>
      </c>
      <c r="E6818" s="10" t="n">
        <v>25</v>
      </c>
      <c r="F6818" s="10" t="n">
        <v>266035.5</v>
      </c>
      <c r="G6818" s="10" t="n">
        <v>29</v>
      </c>
      <c r="H6818" s="10" t="n">
        <v>147902.28</v>
      </c>
    </row>
    <row r="6819" customFormat="false" ht="15" hidden="false" customHeight="false" outlineLevel="0" collapsed="false">
      <c r="A6819" s="9" t="s">
        <v>16967</v>
      </c>
      <c r="B6819" s="9" t="s">
        <v>65</v>
      </c>
      <c r="C6819" s="9" t="s">
        <v>10162</v>
      </c>
      <c r="D6819" s="9" t="s">
        <v>10155</v>
      </c>
      <c r="E6819" s="10" t="n">
        <v>4</v>
      </c>
      <c r="F6819" s="10" t="n">
        <v>12936.15</v>
      </c>
      <c r="G6819" s="10" t="n">
        <v>5</v>
      </c>
      <c r="H6819" s="10" t="n">
        <v>7191.84</v>
      </c>
    </row>
    <row r="6820" customFormat="false" ht="15" hidden="false" customHeight="false" outlineLevel="0" collapsed="false">
      <c r="A6820" s="9" t="s">
        <v>16968</v>
      </c>
      <c r="B6820" s="9" t="s">
        <v>77</v>
      </c>
      <c r="C6820" s="9" t="s">
        <v>10161</v>
      </c>
      <c r="D6820" s="9" t="s">
        <v>10157</v>
      </c>
      <c r="E6820" s="10" t="n">
        <v>2</v>
      </c>
      <c r="F6820" s="10" t="n">
        <v>5330</v>
      </c>
      <c r="G6820" s="10" t="n">
        <v>201</v>
      </c>
      <c r="H6820" s="10" t="n">
        <v>2963.21</v>
      </c>
    </row>
    <row r="6821" customFormat="false" ht="15" hidden="false" customHeight="false" outlineLevel="0" collapsed="false">
      <c r="A6821" s="9" t="s">
        <v>16969</v>
      </c>
      <c r="B6821" s="9" t="s">
        <v>71</v>
      </c>
      <c r="C6821" s="9" t="s">
        <v>10161</v>
      </c>
      <c r="D6821" s="9" t="s">
        <v>10155</v>
      </c>
      <c r="E6821" s="10" t="n">
        <v>4</v>
      </c>
      <c r="F6821" s="10" t="n">
        <v>20182.91</v>
      </c>
      <c r="G6821" s="10" t="n">
        <v>32</v>
      </c>
      <c r="H6821" s="10" t="n">
        <v>11220.68</v>
      </c>
    </row>
    <row r="6822" customFormat="false" ht="15" hidden="false" customHeight="false" outlineLevel="0" collapsed="false">
      <c r="A6822" s="9" t="s">
        <v>16970</v>
      </c>
      <c r="B6822" s="9" t="s">
        <v>74</v>
      </c>
      <c r="C6822" s="9" t="s">
        <v>10161</v>
      </c>
      <c r="D6822" s="9" t="s">
        <v>10155</v>
      </c>
      <c r="E6822" s="10" t="n">
        <v>6</v>
      </c>
      <c r="F6822" s="10" t="n">
        <v>63774.11</v>
      </c>
      <c r="G6822" s="10" t="n">
        <v>35</v>
      </c>
      <c r="H6822" s="10" t="n">
        <v>35455.18</v>
      </c>
    </row>
    <row r="6823" customFormat="false" ht="15" hidden="false" customHeight="false" outlineLevel="0" collapsed="false">
      <c r="A6823" s="9" t="s">
        <v>16971</v>
      </c>
      <c r="B6823" s="9" t="s">
        <v>62</v>
      </c>
      <c r="C6823" s="9" t="s">
        <v>10161</v>
      </c>
      <c r="D6823" s="9" t="s">
        <v>10155</v>
      </c>
      <c r="E6823" s="10" t="n">
        <v>5</v>
      </c>
      <c r="F6823" s="10" t="n">
        <v>12389</v>
      </c>
      <c r="G6823" s="10" t="n">
        <v>8</v>
      </c>
      <c r="H6823" s="10" t="n">
        <v>6887.66</v>
      </c>
    </row>
    <row r="6824" customFormat="false" ht="15" hidden="false" customHeight="false" outlineLevel="0" collapsed="false">
      <c r="A6824" s="9" t="s">
        <v>16972</v>
      </c>
      <c r="B6824" s="9" t="s">
        <v>69</v>
      </c>
      <c r="C6824" s="9" t="s">
        <v>10163</v>
      </c>
      <c r="D6824" s="9" t="s">
        <v>10154</v>
      </c>
      <c r="E6824" s="10" t="n">
        <v>18</v>
      </c>
      <c r="F6824" s="10" t="n">
        <v>134853.51</v>
      </c>
      <c r="G6824" s="10" t="n">
        <v>72</v>
      </c>
      <c r="H6824" s="10" t="n">
        <v>74971.73</v>
      </c>
    </row>
    <row r="6825" customFormat="false" ht="15" hidden="false" customHeight="false" outlineLevel="0" collapsed="false">
      <c r="A6825" s="9" t="s">
        <v>16973</v>
      </c>
      <c r="B6825" s="9" t="s">
        <v>75</v>
      </c>
      <c r="C6825" s="9" t="s">
        <v>10161</v>
      </c>
      <c r="D6825" s="9" t="s">
        <v>10154</v>
      </c>
      <c r="E6825" s="10" t="n">
        <v>4</v>
      </c>
      <c r="F6825" s="10" t="n">
        <v>127932.52</v>
      </c>
      <c r="G6825" s="10" t="n">
        <v>33</v>
      </c>
      <c r="H6825" s="10" t="n">
        <v>71124.01</v>
      </c>
    </row>
    <row r="6826" customFormat="false" ht="15" hidden="false" customHeight="false" outlineLevel="0" collapsed="false">
      <c r="A6826" s="9" t="s">
        <v>16974</v>
      </c>
      <c r="B6826" s="9" t="s">
        <v>77</v>
      </c>
      <c r="C6826" s="9" t="s">
        <v>10161</v>
      </c>
      <c r="D6826" s="9" t="s">
        <v>10155</v>
      </c>
      <c r="E6826" s="10" t="n">
        <v>8</v>
      </c>
      <c r="F6826" s="10" t="n">
        <v>48033.39</v>
      </c>
      <c r="G6826" s="10" t="n">
        <v>44</v>
      </c>
      <c r="H6826" s="10" t="n">
        <v>26704.13</v>
      </c>
    </row>
    <row r="6827" customFormat="false" ht="15" hidden="false" customHeight="false" outlineLevel="0" collapsed="false">
      <c r="A6827" s="9" t="s">
        <v>16975</v>
      </c>
      <c r="B6827" s="9" t="s">
        <v>71</v>
      </c>
      <c r="C6827" s="9" t="s">
        <v>10162</v>
      </c>
      <c r="D6827" s="9" t="s">
        <v>10156</v>
      </c>
      <c r="E6827" s="10" t="n">
        <v>2</v>
      </c>
      <c r="F6827" s="10" t="n">
        <v>3208.85</v>
      </c>
      <c r="G6827" s="10" t="n">
        <v>116</v>
      </c>
      <c r="H6827" s="10" t="n">
        <v>1783.96</v>
      </c>
    </row>
    <row r="6828" customFormat="false" ht="15" hidden="false" customHeight="false" outlineLevel="0" collapsed="false">
      <c r="A6828" s="9" t="s">
        <v>16976</v>
      </c>
      <c r="B6828" s="9" t="s">
        <v>79</v>
      </c>
      <c r="C6828" s="9" t="s">
        <v>10161</v>
      </c>
      <c r="D6828" s="9" t="s">
        <v>10156</v>
      </c>
      <c r="E6828" s="10" t="n">
        <v>1</v>
      </c>
      <c r="F6828" s="10" t="n">
        <v>778</v>
      </c>
      <c r="G6828" s="10" t="n">
        <v>146</v>
      </c>
      <c r="H6828" s="10" t="n">
        <v>432.53</v>
      </c>
    </row>
    <row r="6829" customFormat="false" ht="15" hidden="false" customHeight="false" outlineLevel="0" collapsed="false">
      <c r="A6829" s="9" t="s">
        <v>16977</v>
      </c>
      <c r="B6829" s="9" t="s">
        <v>71</v>
      </c>
      <c r="C6829" s="9" t="s">
        <v>10161</v>
      </c>
      <c r="D6829" s="9" t="s">
        <v>10155</v>
      </c>
      <c r="E6829" s="10" t="n">
        <v>3</v>
      </c>
      <c r="F6829" s="10" t="n">
        <v>9521.05</v>
      </c>
      <c r="G6829" s="10" t="n">
        <v>32</v>
      </c>
      <c r="H6829" s="10" t="n">
        <v>5293.22</v>
      </c>
    </row>
    <row r="6830" customFormat="false" ht="15" hidden="false" customHeight="false" outlineLevel="0" collapsed="false">
      <c r="A6830" s="9" t="s">
        <v>16978</v>
      </c>
      <c r="B6830" s="9" t="s">
        <v>75</v>
      </c>
      <c r="C6830" s="9" t="s">
        <v>10161</v>
      </c>
      <c r="D6830" s="9" t="s">
        <v>10156</v>
      </c>
      <c r="E6830" s="10" t="n">
        <v>1</v>
      </c>
      <c r="F6830" s="10" t="n">
        <v>9778.1</v>
      </c>
      <c r="G6830" s="10" t="n">
        <v>101</v>
      </c>
      <c r="H6830" s="10" t="n">
        <v>5436.13</v>
      </c>
    </row>
    <row r="6831" customFormat="false" ht="15" hidden="false" customHeight="false" outlineLevel="0" collapsed="false">
      <c r="A6831" s="9" t="s">
        <v>16979</v>
      </c>
      <c r="B6831" s="9" t="s">
        <v>64</v>
      </c>
      <c r="C6831" s="9" t="s">
        <v>10164</v>
      </c>
      <c r="D6831" s="9" t="s">
        <v>10155</v>
      </c>
      <c r="E6831" s="10" t="n">
        <v>11</v>
      </c>
      <c r="F6831" s="10" t="n">
        <v>55007.11</v>
      </c>
      <c r="G6831" s="10" t="n">
        <v>8</v>
      </c>
      <c r="H6831" s="10" t="n">
        <v>30581.17</v>
      </c>
    </row>
    <row r="6832" customFormat="false" ht="15" hidden="false" customHeight="false" outlineLevel="0" collapsed="false">
      <c r="A6832" s="9" t="s">
        <v>16980</v>
      </c>
      <c r="B6832" s="9" t="s">
        <v>74</v>
      </c>
      <c r="C6832" s="9" t="s">
        <v>10161</v>
      </c>
      <c r="D6832" s="9" t="s">
        <v>10156</v>
      </c>
      <c r="E6832" s="10" t="n">
        <v>1</v>
      </c>
      <c r="F6832" s="10" t="n">
        <v>23849</v>
      </c>
      <c r="G6832" s="10" t="n">
        <v>354</v>
      </c>
      <c r="H6832" s="10" t="n">
        <v>13258.84</v>
      </c>
    </row>
    <row r="6833" customFormat="false" ht="15" hidden="false" customHeight="false" outlineLevel="0" collapsed="false">
      <c r="A6833" s="9" t="s">
        <v>16981</v>
      </c>
      <c r="B6833" s="9" t="s">
        <v>76</v>
      </c>
      <c r="C6833" s="9" t="s">
        <v>10161</v>
      </c>
      <c r="D6833" s="9" t="s">
        <v>10158</v>
      </c>
      <c r="E6833" s="10" t="n">
        <v>0</v>
      </c>
      <c r="F6833" s="10" t="n">
        <v>0</v>
      </c>
      <c r="H6833" s="10" t="n">
        <v>0</v>
      </c>
    </row>
    <row r="6834" customFormat="false" ht="15" hidden="false" customHeight="false" outlineLevel="0" collapsed="false">
      <c r="A6834" s="9" t="s">
        <v>16982</v>
      </c>
      <c r="B6834" s="9" t="s">
        <v>62</v>
      </c>
      <c r="C6834" s="9" t="s">
        <v>10164</v>
      </c>
      <c r="D6834" s="9" t="s">
        <v>10156</v>
      </c>
      <c r="E6834" s="10" t="n">
        <v>2</v>
      </c>
      <c r="F6834" s="10" t="n">
        <v>7110.85</v>
      </c>
      <c r="G6834" s="10" t="n">
        <v>89</v>
      </c>
      <c r="H6834" s="10" t="n">
        <v>3953.27</v>
      </c>
    </row>
    <row r="6835" customFormat="false" ht="15" hidden="false" customHeight="false" outlineLevel="0" collapsed="false">
      <c r="A6835" s="9" t="s">
        <v>16983</v>
      </c>
      <c r="B6835" s="9" t="s">
        <v>77</v>
      </c>
      <c r="C6835" s="9" t="s">
        <v>10161</v>
      </c>
      <c r="D6835" s="9" t="s">
        <v>10156</v>
      </c>
      <c r="E6835" s="10" t="n">
        <v>1</v>
      </c>
      <c r="F6835" s="10" t="n">
        <v>1618</v>
      </c>
      <c r="G6835" s="10" t="n">
        <v>7</v>
      </c>
      <c r="H6835" s="10" t="n">
        <v>899.53</v>
      </c>
    </row>
    <row r="6836" customFormat="false" ht="15" hidden="false" customHeight="false" outlineLevel="0" collapsed="false">
      <c r="A6836" s="9" t="s">
        <v>16984</v>
      </c>
      <c r="B6836" s="9" t="s">
        <v>71</v>
      </c>
      <c r="C6836" s="9" t="s">
        <v>10163</v>
      </c>
      <c r="D6836" s="9" t="s">
        <v>10158</v>
      </c>
      <c r="E6836" s="10" t="n">
        <v>0</v>
      </c>
      <c r="F6836" s="10" t="n">
        <v>0</v>
      </c>
      <c r="H6836" s="10" t="n">
        <v>0</v>
      </c>
    </row>
    <row r="6837" customFormat="false" ht="15" hidden="false" customHeight="false" outlineLevel="0" collapsed="false">
      <c r="A6837" s="9" t="s">
        <v>16985</v>
      </c>
      <c r="B6837" s="9" t="s">
        <v>73</v>
      </c>
      <c r="C6837" s="9" t="s">
        <v>10161</v>
      </c>
      <c r="D6837" s="9" t="s">
        <v>10156</v>
      </c>
      <c r="E6837" s="10" t="n">
        <v>1</v>
      </c>
      <c r="F6837" s="10" t="n">
        <v>169</v>
      </c>
      <c r="G6837" s="10" t="n">
        <v>44</v>
      </c>
      <c r="H6837" s="10" t="n">
        <v>93.96</v>
      </c>
    </row>
    <row r="6838" customFormat="false" ht="15" hidden="false" customHeight="false" outlineLevel="0" collapsed="false">
      <c r="A6838" s="9" t="s">
        <v>16986</v>
      </c>
      <c r="B6838" s="9" t="s">
        <v>77</v>
      </c>
      <c r="C6838" s="9" t="s">
        <v>10163</v>
      </c>
      <c r="D6838" s="9" t="s">
        <v>10156</v>
      </c>
      <c r="E6838" s="10" t="n">
        <v>1</v>
      </c>
      <c r="F6838" s="10" t="n">
        <v>7274.85</v>
      </c>
      <c r="G6838" s="10" t="n">
        <v>50</v>
      </c>
      <c r="H6838" s="10" t="n">
        <v>4044.45</v>
      </c>
    </row>
    <row r="6839" customFormat="false" ht="15" hidden="false" customHeight="false" outlineLevel="0" collapsed="false">
      <c r="A6839" s="9" t="s">
        <v>16987</v>
      </c>
      <c r="B6839" s="9" t="s">
        <v>65</v>
      </c>
      <c r="C6839" s="9" t="s">
        <v>10161</v>
      </c>
      <c r="D6839" s="9" t="s">
        <v>10156</v>
      </c>
      <c r="E6839" s="10" t="n">
        <v>2</v>
      </c>
      <c r="F6839" s="10" t="n">
        <v>3538.35</v>
      </c>
      <c r="G6839" s="10" t="n">
        <v>101</v>
      </c>
      <c r="H6839" s="10" t="n">
        <v>1967.14</v>
      </c>
    </row>
    <row r="6840" customFormat="false" ht="15" hidden="false" customHeight="false" outlineLevel="0" collapsed="false">
      <c r="A6840" s="9" t="s">
        <v>16988</v>
      </c>
      <c r="B6840" s="9" t="s">
        <v>67</v>
      </c>
      <c r="C6840" s="9" t="s">
        <v>10161</v>
      </c>
      <c r="D6840" s="9" t="s">
        <v>10155</v>
      </c>
      <c r="E6840" s="10" t="n">
        <v>3</v>
      </c>
      <c r="F6840" s="10" t="n">
        <v>6821.96</v>
      </c>
      <c r="G6840" s="10" t="n">
        <v>66</v>
      </c>
      <c r="H6840" s="10" t="n">
        <v>3792.66</v>
      </c>
    </row>
    <row r="6841" customFormat="false" ht="15" hidden="false" customHeight="false" outlineLevel="0" collapsed="false">
      <c r="A6841" s="9" t="s">
        <v>16989</v>
      </c>
      <c r="B6841" s="9" t="s">
        <v>68</v>
      </c>
      <c r="C6841" s="9" t="s">
        <v>10161</v>
      </c>
      <c r="D6841" s="9" t="s">
        <v>10155</v>
      </c>
      <c r="E6841" s="10" t="n">
        <v>3</v>
      </c>
      <c r="F6841" s="10" t="n">
        <v>48841.45</v>
      </c>
      <c r="G6841" s="10" t="n">
        <v>73</v>
      </c>
      <c r="H6841" s="10" t="n">
        <v>27153.37</v>
      </c>
    </row>
    <row r="6842" customFormat="false" ht="15" hidden="false" customHeight="false" outlineLevel="0" collapsed="false">
      <c r="A6842" s="9" t="s">
        <v>16990</v>
      </c>
      <c r="B6842" s="9" t="s">
        <v>64</v>
      </c>
      <c r="C6842" s="9" t="s">
        <v>10164</v>
      </c>
      <c r="D6842" s="9" t="s">
        <v>10155</v>
      </c>
      <c r="E6842" s="10" t="n">
        <v>5</v>
      </c>
      <c r="F6842" s="10" t="n">
        <v>12223.06</v>
      </c>
      <c r="G6842" s="10" t="n">
        <v>9</v>
      </c>
      <c r="H6842" s="10" t="n">
        <v>6795.4</v>
      </c>
    </row>
    <row r="6843" customFormat="false" ht="15" hidden="false" customHeight="false" outlineLevel="0" collapsed="false">
      <c r="A6843" s="9" t="s">
        <v>16991</v>
      </c>
      <c r="B6843" s="9" t="s">
        <v>74</v>
      </c>
      <c r="C6843" s="9" t="s">
        <v>10161</v>
      </c>
      <c r="D6843" s="9" t="s">
        <v>10155</v>
      </c>
      <c r="E6843" s="10" t="n">
        <v>6</v>
      </c>
      <c r="F6843" s="10" t="n">
        <v>50774.2</v>
      </c>
      <c r="G6843" s="10" t="n">
        <v>3</v>
      </c>
      <c r="H6843" s="10" t="n">
        <v>28227.89</v>
      </c>
    </row>
    <row r="6844" customFormat="false" ht="15" hidden="false" customHeight="false" outlineLevel="0" collapsed="false">
      <c r="A6844" s="9" t="s">
        <v>16992</v>
      </c>
      <c r="B6844" s="9" t="s">
        <v>64</v>
      </c>
      <c r="C6844" s="9" t="s">
        <v>10163</v>
      </c>
      <c r="D6844" s="9" t="s">
        <v>10155</v>
      </c>
      <c r="E6844" s="10" t="n">
        <v>4</v>
      </c>
      <c r="F6844" s="10" t="n">
        <v>26061.3</v>
      </c>
      <c r="G6844" s="10" t="n">
        <v>8</v>
      </c>
      <c r="H6844" s="10" t="n">
        <v>14488.76</v>
      </c>
    </row>
    <row r="6845" customFormat="false" ht="15" hidden="false" customHeight="false" outlineLevel="0" collapsed="false">
      <c r="A6845" s="9" t="s">
        <v>16993</v>
      </c>
      <c r="B6845" s="9" t="s">
        <v>74</v>
      </c>
      <c r="C6845" s="9" t="s">
        <v>10161</v>
      </c>
      <c r="D6845" s="9" t="s">
        <v>10155</v>
      </c>
      <c r="E6845" s="10" t="n">
        <v>4</v>
      </c>
      <c r="F6845" s="10" t="n">
        <v>12460.02</v>
      </c>
      <c r="G6845" s="10" t="n">
        <v>76</v>
      </c>
      <c r="H6845" s="10" t="n">
        <v>6927.14</v>
      </c>
    </row>
    <row r="6846" customFormat="false" ht="15" hidden="false" customHeight="false" outlineLevel="0" collapsed="false">
      <c r="A6846" s="9" t="s">
        <v>16994</v>
      </c>
      <c r="B6846" s="9" t="s">
        <v>69</v>
      </c>
      <c r="C6846" s="9" t="s">
        <v>10161</v>
      </c>
      <c r="D6846" s="9" t="s">
        <v>10156</v>
      </c>
      <c r="E6846" s="10" t="n">
        <v>1</v>
      </c>
      <c r="F6846" s="10" t="n">
        <v>2186.76</v>
      </c>
      <c r="G6846" s="10" t="n">
        <v>38</v>
      </c>
      <c r="H6846" s="10" t="n">
        <v>1215.73</v>
      </c>
    </row>
    <row r="6847" customFormat="false" ht="15" hidden="false" customHeight="false" outlineLevel="0" collapsed="false">
      <c r="A6847" s="9" t="s">
        <v>16995</v>
      </c>
      <c r="B6847" s="9" t="s">
        <v>79</v>
      </c>
      <c r="C6847" s="9" t="s">
        <v>10161</v>
      </c>
      <c r="D6847" s="9" t="s">
        <v>10155</v>
      </c>
      <c r="E6847" s="10" t="n">
        <v>3</v>
      </c>
      <c r="F6847" s="10" t="n">
        <v>10998.21</v>
      </c>
      <c r="G6847" s="10" t="n">
        <v>30</v>
      </c>
      <c r="H6847" s="10" t="n">
        <v>6114.45</v>
      </c>
    </row>
    <row r="6848" customFormat="false" ht="15" hidden="false" customHeight="false" outlineLevel="0" collapsed="false">
      <c r="A6848" s="9" t="s">
        <v>16996</v>
      </c>
      <c r="B6848" s="9" t="s">
        <v>70</v>
      </c>
      <c r="C6848" s="9" t="s">
        <v>10161</v>
      </c>
      <c r="D6848" s="9" t="s">
        <v>10154</v>
      </c>
      <c r="E6848" s="10" t="n">
        <v>12</v>
      </c>
      <c r="F6848" s="10" t="n">
        <v>157637.66</v>
      </c>
      <c r="G6848" s="10" t="n">
        <v>9</v>
      </c>
      <c r="H6848" s="10" t="n">
        <v>87638.56</v>
      </c>
    </row>
    <row r="6849" customFormat="false" ht="15" hidden="false" customHeight="false" outlineLevel="0" collapsed="false">
      <c r="A6849" s="9" t="s">
        <v>16997</v>
      </c>
      <c r="B6849" s="9" t="s">
        <v>74</v>
      </c>
      <c r="C6849" s="9" t="s">
        <v>10164</v>
      </c>
      <c r="D6849" s="9" t="s">
        <v>10155</v>
      </c>
      <c r="E6849" s="10" t="n">
        <v>5</v>
      </c>
      <c r="F6849" s="10" t="n">
        <v>13809.17</v>
      </c>
      <c r="G6849" s="10" t="n">
        <v>28</v>
      </c>
      <c r="H6849" s="10" t="n">
        <v>7677.2</v>
      </c>
    </row>
    <row r="6850" customFormat="false" ht="15" hidden="false" customHeight="false" outlineLevel="0" collapsed="false">
      <c r="A6850" s="9" t="s">
        <v>16998</v>
      </c>
      <c r="B6850" s="9" t="s">
        <v>65</v>
      </c>
      <c r="C6850" s="9" t="s">
        <v>10163</v>
      </c>
      <c r="D6850" s="9" t="s">
        <v>10156</v>
      </c>
      <c r="E6850" s="10" t="n">
        <v>1</v>
      </c>
      <c r="F6850" s="10" t="n">
        <v>28994.55</v>
      </c>
      <c r="G6850" s="10" t="n">
        <v>339</v>
      </c>
      <c r="H6850" s="10" t="n">
        <v>16119.5</v>
      </c>
    </row>
    <row r="6851" customFormat="false" ht="15" hidden="false" customHeight="false" outlineLevel="0" collapsed="false">
      <c r="A6851" s="9" t="s">
        <v>16999</v>
      </c>
      <c r="B6851" s="9" t="s">
        <v>68</v>
      </c>
      <c r="C6851" s="9" t="s">
        <v>10162</v>
      </c>
      <c r="D6851" s="9" t="s">
        <v>10155</v>
      </c>
      <c r="E6851" s="10" t="n">
        <v>5</v>
      </c>
      <c r="F6851" s="10" t="n">
        <v>11439.8</v>
      </c>
      <c r="G6851" s="10" t="n">
        <v>18</v>
      </c>
      <c r="H6851" s="10" t="n">
        <v>6359.95</v>
      </c>
    </row>
    <row r="6852" customFormat="false" ht="15" hidden="false" customHeight="false" outlineLevel="0" collapsed="false">
      <c r="A6852" s="9" t="s">
        <v>17000</v>
      </c>
      <c r="B6852" s="9" t="s">
        <v>68</v>
      </c>
      <c r="C6852" s="9" t="s">
        <v>10164</v>
      </c>
      <c r="D6852" s="9" t="s">
        <v>10155</v>
      </c>
      <c r="E6852" s="10" t="n">
        <v>5</v>
      </c>
      <c r="F6852" s="10" t="n">
        <v>12828.49</v>
      </c>
      <c r="G6852" s="10" t="n">
        <v>100</v>
      </c>
      <c r="H6852" s="10" t="n">
        <v>7131.99</v>
      </c>
    </row>
    <row r="6853" customFormat="false" ht="15" hidden="false" customHeight="false" outlineLevel="0" collapsed="false">
      <c r="A6853" s="9" t="s">
        <v>17001</v>
      </c>
      <c r="B6853" s="9" t="s">
        <v>69</v>
      </c>
      <c r="C6853" s="9" t="s">
        <v>10161</v>
      </c>
      <c r="D6853" s="9" t="s">
        <v>10154</v>
      </c>
      <c r="E6853" s="10" t="n">
        <v>2</v>
      </c>
      <c r="F6853" s="10" t="n">
        <v>75252.9</v>
      </c>
      <c r="G6853" s="10" t="n">
        <v>34</v>
      </c>
      <c r="H6853" s="10" t="n">
        <v>41836.8</v>
      </c>
    </row>
    <row r="6854" customFormat="false" ht="15" hidden="false" customHeight="false" outlineLevel="0" collapsed="false">
      <c r="A6854" s="9" t="s">
        <v>17002</v>
      </c>
      <c r="B6854" s="9" t="s">
        <v>70</v>
      </c>
      <c r="C6854" s="9" t="s">
        <v>10162</v>
      </c>
      <c r="D6854" s="9" t="s">
        <v>10155</v>
      </c>
      <c r="E6854" s="10" t="n">
        <v>16</v>
      </c>
      <c r="F6854" s="10" t="n">
        <v>43239.24</v>
      </c>
      <c r="G6854" s="10" t="n">
        <v>0</v>
      </c>
      <c r="H6854" s="10" t="n">
        <v>24038.83</v>
      </c>
    </row>
    <row r="6855" customFormat="false" ht="15" hidden="false" customHeight="false" outlineLevel="0" collapsed="false">
      <c r="A6855" s="9" t="s">
        <v>17003</v>
      </c>
      <c r="B6855" s="9" t="s">
        <v>79</v>
      </c>
      <c r="C6855" s="9" t="s">
        <v>10161</v>
      </c>
      <c r="D6855" s="9" t="s">
        <v>10154</v>
      </c>
      <c r="E6855" s="10" t="n">
        <v>6</v>
      </c>
      <c r="F6855" s="10" t="n">
        <v>94001.37</v>
      </c>
      <c r="G6855" s="10" t="n">
        <v>17</v>
      </c>
      <c r="H6855" s="10" t="n">
        <v>52260.01</v>
      </c>
    </row>
    <row r="6856" customFormat="false" ht="15" hidden="false" customHeight="false" outlineLevel="0" collapsed="false">
      <c r="A6856" s="9" t="s">
        <v>17004</v>
      </c>
      <c r="B6856" s="9" t="s">
        <v>75</v>
      </c>
      <c r="C6856" s="9" t="s">
        <v>10161</v>
      </c>
      <c r="D6856" s="9" t="s">
        <v>10156</v>
      </c>
      <c r="E6856" s="10" t="n">
        <v>2</v>
      </c>
      <c r="F6856" s="10" t="n">
        <v>5067.38</v>
      </c>
      <c r="G6856" s="10" t="n">
        <v>109</v>
      </c>
      <c r="H6856" s="10" t="n">
        <v>2817.21</v>
      </c>
    </row>
    <row r="6857" customFormat="false" ht="15" hidden="false" customHeight="false" outlineLevel="0" collapsed="false">
      <c r="A6857" s="9" t="s">
        <v>17005</v>
      </c>
      <c r="B6857" s="9" t="s">
        <v>68</v>
      </c>
      <c r="C6857" s="9" t="s">
        <v>10164</v>
      </c>
      <c r="D6857" s="9" t="s">
        <v>10156</v>
      </c>
      <c r="E6857" s="10" t="n">
        <v>2</v>
      </c>
      <c r="F6857" s="10" t="n">
        <v>2678.23</v>
      </c>
      <c r="G6857" s="10" t="n">
        <v>16</v>
      </c>
      <c r="H6857" s="10" t="n">
        <v>1488.96</v>
      </c>
    </row>
    <row r="6858" customFormat="false" ht="15" hidden="false" customHeight="false" outlineLevel="0" collapsed="false">
      <c r="A6858" s="9" t="s">
        <v>17006</v>
      </c>
      <c r="B6858" s="9" t="s">
        <v>62</v>
      </c>
      <c r="C6858" s="9" t="s">
        <v>10161</v>
      </c>
      <c r="D6858" s="9" t="s">
        <v>10156</v>
      </c>
      <c r="E6858" s="10" t="n">
        <v>2</v>
      </c>
      <c r="F6858" s="10" t="n">
        <v>7267.05</v>
      </c>
      <c r="G6858" s="10" t="n">
        <v>75</v>
      </c>
      <c r="H6858" s="10" t="n">
        <v>4040.11</v>
      </c>
    </row>
    <row r="6859" customFormat="false" ht="15" hidden="false" customHeight="false" outlineLevel="0" collapsed="false">
      <c r="A6859" s="9" t="s">
        <v>17007</v>
      </c>
      <c r="B6859" s="9" t="s">
        <v>62</v>
      </c>
      <c r="C6859" s="9" t="s">
        <v>10161</v>
      </c>
      <c r="D6859" s="9" t="s">
        <v>10154</v>
      </c>
      <c r="E6859" s="10" t="n">
        <v>17</v>
      </c>
      <c r="F6859" s="10" t="n">
        <v>96331.71</v>
      </c>
      <c r="G6859" s="10" t="n">
        <v>9</v>
      </c>
      <c r="H6859" s="10" t="n">
        <v>53555.56</v>
      </c>
    </row>
    <row r="6860" customFormat="false" ht="15" hidden="false" customHeight="false" outlineLevel="0" collapsed="false">
      <c r="A6860" s="9" t="s">
        <v>17008</v>
      </c>
      <c r="B6860" s="9" t="s">
        <v>69</v>
      </c>
      <c r="C6860" s="9" t="s">
        <v>10161</v>
      </c>
      <c r="D6860" s="9" t="s">
        <v>10155</v>
      </c>
      <c r="E6860" s="10" t="n">
        <v>4</v>
      </c>
      <c r="F6860" s="10" t="n">
        <v>9211.8</v>
      </c>
      <c r="G6860" s="10" t="n">
        <v>108</v>
      </c>
      <c r="H6860" s="10" t="n">
        <v>5121.29</v>
      </c>
    </row>
    <row r="6861" customFormat="false" ht="15" hidden="false" customHeight="false" outlineLevel="0" collapsed="false">
      <c r="A6861" s="9" t="s">
        <v>17009</v>
      </c>
      <c r="B6861" s="9" t="s">
        <v>68</v>
      </c>
      <c r="C6861" s="9" t="s">
        <v>10161</v>
      </c>
      <c r="D6861" s="9" t="s">
        <v>10155</v>
      </c>
      <c r="E6861" s="10" t="n">
        <v>3</v>
      </c>
      <c r="F6861" s="10" t="n">
        <v>3054.96</v>
      </c>
      <c r="G6861" s="10" t="n">
        <v>19</v>
      </c>
      <c r="H6861" s="10" t="n">
        <v>1698.4</v>
      </c>
    </row>
    <row r="6862" customFormat="false" ht="15" hidden="false" customHeight="false" outlineLevel="0" collapsed="false">
      <c r="A6862" s="9" t="s">
        <v>17010</v>
      </c>
      <c r="B6862" s="9" t="s">
        <v>75</v>
      </c>
      <c r="C6862" s="9" t="s">
        <v>10161</v>
      </c>
      <c r="D6862" s="9" t="s">
        <v>10156</v>
      </c>
      <c r="E6862" s="10" t="n">
        <v>2</v>
      </c>
      <c r="F6862" s="10" t="n">
        <v>49873.6</v>
      </c>
      <c r="G6862" s="10" t="n">
        <v>65</v>
      </c>
      <c r="H6862" s="10" t="n">
        <v>27727.2</v>
      </c>
    </row>
    <row r="6863" customFormat="false" ht="15" hidden="false" customHeight="false" outlineLevel="0" collapsed="false">
      <c r="A6863" s="9" t="s">
        <v>17011</v>
      </c>
      <c r="B6863" s="9" t="s">
        <v>77</v>
      </c>
      <c r="C6863" s="9" t="s">
        <v>10161</v>
      </c>
      <c r="D6863" s="9" t="s">
        <v>10155</v>
      </c>
      <c r="E6863" s="10" t="n">
        <v>5</v>
      </c>
      <c r="F6863" s="10" t="n">
        <v>49114.85</v>
      </c>
      <c r="G6863" s="10" t="n">
        <v>18</v>
      </c>
      <c r="H6863" s="10" t="n">
        <v>27305.37</v>
      </c>
    </row>
    <row r="6864" customFormat="false" ht="15" hidden="false" customHeight="false" outlineLevel="0" collapsed="false">
      <c r="A6864" s="9" t="s">
        <v>17012</v>
      </c>
      <c r="B6864" s="9" t="s">
        <v>74</v>
      </c>
      <c r="C6864" s="9" t="s">
        <v>10161</v>
      </c>
      <c r="D6864" s="9" t="s">
        <v>10156</v>
      </c>
      <c r="E6864" s="10" t="n">
        <v>1</v>
      </c>
      <c r="F6864" s="10" t="n">
        <v>2690.68</v>
      </c>
      <c r="G6864" s="10" t="n">
        <v>279</v>
      </c>
      <c r="H6864" s="10" t="n">
        <v>1495.88</v>
      </c>
    </row>
    <row r="6865" customFormat="false" ht="15" hidden="false" customHeight="false" outlineLevel="0" collapsed="false">
      <c r="A6865" s="9" t="s">
        <v>17013</v>
      </c>
      <c r="B6865" s="9" t="s">
        <v>65</v>
      </c>
      <c r="C6865" s="9" t="s">
        <v>10162</v>
      </c>
      <c r="D6865" s="9" t="s">
        <v>10155</v>
      </c>
      <c r="E6865" s="10" t="n">
        <v>4</v>
      </c>
      <c r="F6865" s="10" t="n">
        <v>21481.69</v>
      </c>
      <c r="G6865" s="10" t="n">
        <v>110</v>
      </c>
      <c r="H6865" s="10" t="n">
        <v>11942.73</v>
      </c>
    </row>
    <row r="6866" customFormat="false" ht="15" hidden="false" customHeight="false" outlineLevel="0" collapsed="false">
      <c r="A6866" s="9" t="s">
        <v>17014</v>
      </c>
      <c r="B6866" s="9" t="s">
        <v>76</v>
      </c>
      <c r="C6866" s="9" t="s">
        <v>10161</v>
      </c>
      <c r="D6866" s="9" t="s">
        <v>10156</v>
      </c>
      <c r="E6866" s="10" t="n">
        <v>2</v>
      </c>
      <c r="F6866" s="10" t="n">
        <v>2931.65</v>
      </c>
      <c r="G6866" s="10" t="n">
        <v>3</v>
      </c>
      <c r="H6866" s="10" t="n">
        <v>1629.85</v>
      </c>
    </row>
    <row r="6867" customFormat="false" ht="15" hidden="false" customHeight="false" outlineLevel="0" collapsed="false">
      <c r="A6867" s="9" t="s">
        <v>17015</v>
      </c>
      <c r="B6867" s="9" t="s">
        <v>68</v>
      </c>
      <c r="C6867" s="9" t="s">
        <v>10164</v>
      </c>
      <c r="D6867" s="9" t="s">
        <v>10156</v>
      </c>
      <c r="E6867" s="10" t="n">
        <v>1</v>
      </c>
      <c r="F6867" s="10" t="n">
        <v>13514.35</v>
      </c>
      <c r="G6867" s="10" t="n">
        <v>76</v>
      </c>
      <c r="H6867" s="10" t="n">
        <v>7513.29</v>
      </c>
    </row>
    <row r="6868" customFormat="false" ht="15" hidden="false" customHeight="false" outlineLevel="0" collapsed="false">
      <c r="A6868" s="9" t="s">
        <v>17016</v>
      </c>
      <c r="B6868" s="9" t="s">
        <v>79</v>
      </c>
      <c r="C6868" s="9" t="s">
        <v>10163</v>
      </c>
      <c r="D6868" s="9" t="s">
        <v>10155</v>
      </c>
      <c r="E6868" s="10" t="n">
        <v>4</v>
      </c>
      <c r="F6868" s="10" t="n">
        <v>36833.8</v>
      </c>
      <c r="G6868" s="10" t="n">
        <v>75</v>
      </c>
      <c r="H6868" s="10" t="n">
        <v>20477.73</v>
      </c>
    </row>
    <row r="6869" customFormat="false" ht="15" hidden="false" customHeight="false" outlineLevel="0" collapsed="false">
      <c r="A6869" s="9" t="s">
        <v>17017</v>
      </c>
      <c r="B6869" s="9" t="s">
        <v>74</v>
      </c>
      <c r="C6869" s="9" t="s">
        <v>10164</v>
      </c>
      <c r="D6869" s="9" t="s">
        <v>10154</v>
      </c>
      <c r="E6869" s="10" t="n">
        <v>16</v>
      </c>
      <c r="F6869" s="10" t="n">
        <v>173117.74</v>
      </c>
      <c r="G6869" s="10" t="n">
        <v>3</v>
      </c>
      <c r="H6869" s="10" t="n">
        <v>96244.7</v>
      </c>
    </row>
    <row r="6870" customFormat="false" ht="15" hidden="false" customHeight="false" outlineLevel="0" collapsed="false">
      <c r="A6870" s="9" t="s">
        <v>17018</v>
      </c>
      <c r="B6870" s="9" t="s">
        <v>63</v>
      </c>
      <c r="C6870" s="9" t="s">
        <v>10163</v>
      </c>
      <c r="D6870" s="9" t="s">
        <v>10155</v>
      </c>
      <c r="E6870" s="10" t="n">
        <v>5</v>
      </c>
      <c r="F6870" s="10" t="n">
        <v>9986.34</v>
      </c>
      <c r="G6870" s="10" t="n">
        <v>77</v>
      </c>
      <c r="H6870" s="10" t="n">
        <v>5551.9</v>
      </c>
    </row>
    <row r="6871" customFormat="false" ht="15" hidden="false" customHeight="false" outlineLevel="0" collapsed="false">
      <c r="A6871" s="9" t="s">
        <v>17019</v>
      </c>
      <c r="B6871" s="9" t="s">
        <v>64</v>
      </c>
      <c r="C6871" s="9" t="s">
        <v>10161</v>
      </c>
      <c r="D6871" s="9" t="s">
        <v>10156</v>
      </c>
      <c r="E6871" s="10" t="n">
        <v>2</v>
      </c>
      <c r="F6871" s="10" t="n">
        <v>6120.5</v>
      </c>
      <c r="G6871" s="10" t="n">
        <v>8</v>
      </c>
      <c r="H6871" s="10" t="n">
        <v>3402.69</v>
      </c>
    </row>
    <row r="6872" customFormat="false" ht="15" hidden="false" customHeight="false" outlineLevel="0" collapsed="false">
      <c r="A6872" s="9" t="s">
        <v>17020</v>
      </c>
      <c r="B6872" s="9" t="s">
        <v>65</v>
      </c>
      <c r="C6872" s="9" t="s">
        <v>10161</v>
      </c>
      <c r="D6872" s="9" t="s">
        <v>10155</v>
      </c>
      <c r="E6872" s="10" t="n">
        <v>5</v>
      </c>
      <c r="F6872" s="10" t="n">
        <v>13671.86</v>
      </c>
      <c r="G6872" s="10" t="n">
        <v>85</v>
      </c>
      <c r="H6872" s="10" t="n">
        <v>7600.86</v>
      </c>
    </row>
    <row r="6873" customFormat="false" ht="15" hidden="false" customHeight="false" outlineLevel="0" collapsed="false">
      <c r="A6873" s="9" t="s">
        <v>17021</v>
      </c>
      <c r="B6873" s="9" t="s">
        <v>69</v>
      </c>
      <c r="C6873" s="9" t="s">
        <v>10161</v>
      </c>
      <c r="D6873" s="9" t="s">
        <v>10155</v>
      </c>
      <c r="E6873" s="10" t="n">
        <v>3</v>
      </c>
      <c r="F6873" s="10" t="n">
        <v>7509.2</v>
      </c>
      <c r="G6873" s="10" t="n">
        <v>11</v>
      </c>
      <c r="H6873" s="10" t="n">
        <v>4174.74</v>
      </c>
    </row>
    <row r="6874" customFormat="false" ht="15" hidden="false" customHeight="false" outlineLevel="0" collapsed="false">
      <c r="A6874" s="9" t="s">
        <v>17022</v>
      </c>
      <c r="B6874" s="9" t="s">
        <v>71</v>
      </c>
      <c r="C6874" s="9" t="s">
        <v>10163</v>
      </c>
      <c r="D6874" s="9" t="s">
        <v>10156</v>
      </c>
      <c r="E6874" s="10" t="n">
        <v>1</v>
      </c>
      <c r="F6874" s="10" t="n">
        <v>2761.13</v>
      </c>
      <c r="G6874" s="10" t="n">
        <v>61</v>
      </c>
      <c r="H6874" s="10" t="n">
        <v>1535.05</v>
      </c>
    </row>
    <row r="6875" customFormat="false" ht="15" hidden="false" customHeight="false" outlineLevel="0" collapsed="false">
      <c r="A6875" s="9" t="s">
        <v>17023</v>
      </c>
      <c r="B6875" s="9" t="s">
        <v>68</v>
      </c>
      <c r="C6875" s="9" t="s">
        <v>10161</v>
      </c>
      <c r="D6875" s="9" t="s">
        <v>10156</v>
      </c>
      <c r="E6875" s="10" t="n">
        <v>1</v>
      </c>
      <c r="F6875" s="10" t="n">
        <v>14173.05</v>
      </c>
      <c r="G6875" s="10" t="n">
        <v>265</v>
      </c>
      <c r="H6875" s="10" t="n">
        <v>7879.5</v>
      </c>
    </row>
    <row r="6876" customFormat="false" ht="15" hidden="false" customHeight="false" outlineLevel="0" collapsed="false">
      <c r="A6876" s="9" t="s">
        <v>17024</v>
      </c>
      <c r="B6876" s="9" t="s">
        <v>71</v>
      </c>
      <c r="C6876" s="9" t="s">
        <v>10161</v>
      </c>
      <c r="D6876" s="9" t="s">
        <v>10157</v>
      </c>
      <c r="E6876" s="10" t="n">
        <v>2</v>
      </c>
      <c r="F6876" s="10" t="n">
        <v>5666.55</v>
      </c>
      <c r="G6876" s="10" t="n">
        <v>319</v>
      </c>
      <c r="H6876" s="10" t="n">
        <v>3150.32</v>
      </c>
    </row>
    <row r="6877" customFormat="false" ht="15" hidden="false" customHeight="false" outlineLevel="0" collapsed="false">
      <c r="A6877" s="9" t="s">
        <v>17025</v>
      </c>
      <c r="B6877" s="9" t="s">
        <v>72</v>
      </c>
      <c r="C6877" s="9" t="s">
        <v>10163</v>
      </c>
      <c r="D6877" s="9" t="s">
        <v>10156</v>
      </c>
      <c r="E6877" s="10" t="n">
        <v>2</v>
      </c>
      <c r="F6877" s="10" t="n">
        <v>11586.05</v>
      </c>
      <c r="G6877" s="10" t="n">
        <v>23</v>
      </c>
      <c r="H6877" s="10" t="n">
        <v>6441.26</v>
      </c>
    </row>
    <row r="6878" customFormat="false" ht="15" hidden="false" customHeight="false" outlineLevel="0" collapsed="false">
      <c r="A6878" s="9" t="s">
        <v>17026</v>
      </c>
      <c r="B6878" s="9" t="s">
        <v>76</v>
      </c>
      <c r="C6878" s="9" t="s">
        <v>10161</v>
      </c>
      <c r="D6878" s="9" t="s">
        <v>10156</v>
      </c>
      <c r="E6878" s="10" t="n">
        <v>2</v>
      </c>
      <c r="F6878" s="10" t="n">
        <v>19860.6</v>
      </c>
      <c r="G6878" s="10" t="n">
        <v>65</v>
      </c>
      <c r="H6878" s="10" t="n">
        <v>11041.49</v>
      </c>
    </row>
    <row r="6879" customFormat="false" ht="15" hidden="false" customHeight="false" outlineLevel="0" collapsed="false">
      <c r="A6879" s="9" t="s">
        <v>17027</v>
      </c>
      <c r="B6879" s="9" t="s">
        <v>64</v>
      </c>
      <c r="C6879" s="9" t="s">
        <v>10161</v>
      </c>
      <c r="D6879" s="9" t="s">
        <v>10155</v>
      </c>
      <c r="E6879" s="10" t="n">
        <v>5</v>
      </c>
      <c r="F6879" s="10" t="n">
        <v>16769.23</v>
      </c>
      <c r="G6879" s="10" t="n">
        <v>61</v>
      </c>
      <c r="H6879" s="10" t="n">
        <v>9322.84</v>
      </c>
    </row>
    <row r="6880" customFormat="false" ht="15" hidden="false" customHeight="false" outlineLevel="0" collapsed="false">
      <c r="A6880" s="9" t="s">
        <v>17028</v>
      </c>
      <c r="B6880" s="9" t="s">
        <v>79</v>
      </c>
      <c r="C6880" s="9" t="s">
        <v>10161</v>
      </c>
      <c r="D6880" s="9" t="s">
        <v>10155</v>
      </c>
      <c r="E6880" s="10" t="n">
        <v>5</v>
      </c>
      <c r="F6880" s="10" t="n">
        <v>10332.25</v>
      </c>
      <c r="G6880" s="10" t="n">
        <v>20</v>
      </c>
      <c r="H6880" s="10" t="n">
        <v>5744.21</v>
      </c>
    </row>
    <row r="6881" customFormat="false" ht="15" hidden="false" customHeight="false" outlineLevel="0" collapsed="false">
      <c r="A6881" s="9" t="s">
        <v>17029</v>
      </c>
      <c r="B6881" s="9" t="s">
        <v>65</v>
      </c>
      <c r="C6881" s="9" t="s">
        <v>10163</v>
      </c>
      <c r="D6881" s="9" t="s">
        <v>10155</v>
      </c>
      <c r="E6881" s="10" t="n">
        <v>4</v>
      </c>
      <c r="F6881" s="10" t="n">
        <v>45424.75</v>
      </c>
      <c r="G6881" s="10" t="n">
        <v>35</v>
      </c>
      <c r="H6881" s="10" t="n">
        <v>25253.86</v>
      </c>
    </row>
    <row r="6882" customFormat="false" ht="15" hidden="false" customHeight="false" outlineLevel="0" collapsed="false">
      <c r="A6882" s="9" t="s">
        <v>17030</v>
      </c>
      <c r="B6882" s="9" t="s">
        <v>76</v>
      </c>
      <c r="C6882" s="9" t="s">
        <v>10163</v>
      </c>
      <c r="D6882" s="9" t="s">
        <v>10155</v>
      </c>
      <c r="E6882" s="10" t="n">
        <v>3</v>
      </c>
      <c r="F6882" s="10" t="n">
        <v>3043.13</v>
      </c>
      <c r="G6882" s="10" t="n">
        <v>12</v>
      </c>
      <c r="H6882" s="10" t="n">
        <v>1691.83</v>
      </c>
    </row>
    <row r="6883" customFormat="false" ht="15" hidden="false" customHeight="false" outlineLevel="0" collapsed="false">
      <c r="A6883" s="9" t="s">
        <v>17031</v>
      </c>
      <c r="B6883" s="9" t="s">
        <v>71</v>
      </c>
      <c r="C6883" s="9" t="s">
        <v>10161</v>
      </c>
      <c r="D6883" s="9" t="s">
        <v>10156</v>
      </c>
      <c r="E6883" s="10" t="n">
        <v>1</v>
      </c>
      <c r="F6883" s="10" t="n">
        <v>28531.4</v>
      </c>
      <c r="G6883" s="10" t="n">
        <v>181</v>
      </c>
      <c r="H6883" s="10" t="n">
        <v>15862.01</v>
      </c>
    </row>
    <row r="6884" customFormat="false" ht="15" hidden="false" customHeight="false" outlineLevel="0" collapsed="false">
      <c r="A6884" s="9" t="s">
        <v>17032</v>
      </c>
      <c r="B6884" s="9" t="s">
        <v>76</v>
      </c>
      <c r="C6884" s="9" t="s">
        <v>10163</v>
      </c>
      <c r="D6884" s="9" t="s">
        <v>10155</v>
      </c>
      <c r="E6884" s="10" t="n">
        <v>3</v>
      </c>
      <c r="F6884" s="10" t="n">
        <v>6328.47</v>
      </c>
      <c r="G6884" s="10" t="n">
        <v>31</v>
      </c>
      <c r="H6884" s="10" t="n">
        <v>3518.31</v>
      </c>
    </row>
    <row r="6885" customFormat="false" ht="15" hidden="false" customHeight="false" outlineLevel="0" collapsed="false">
      <c r="A6885" s="9" t="s">
        <v>17033</v>
      </c>
      <c r="B6885" s="9" t="s">
        <v>79</v>
      </c>
      <c r="C6885" s="9" t="s">
        <v>10164</v>
      </c>
      <c r="D6885" s="9" t="s">
        <v>10155</v>
      </c>
      <c r="E6885" s="10" t="n">
        <v>5</v>
      </c>
      <c r="F6885" s="10" t="n">
        <v>21439.12</v>
      </c>
      <c r="G6885" s="10" t="n">
        <v>59</v>
      </c>
      <c r="H6885" s="10" t="n">
        <v>11919.07</v>
      </c>
    </row>
    <row r="6886" customFormat="false" ht="15" hidden="false" customHeight="false" outlineLevel="0" collapsed="false">
      <c r="A6886" s="9" t="s">
        <v>17034</v>
      </c>
      <c r="B6886" s="9" t="s">
        <v>75</v>
      </c>
      <c r="C6886" s="9" t="s">
        <v>10161</v>
      </c>
      <c r="D6886" s="9" t="s">
        <v>10156</v>
      </c>
      <c r="E6886" s="10" t="n">
        <v>2</v>
      </c>
      <c r="F6886" s="10" t="n">
        <v>1854.15</v>
      </c>
      <c r="G6886" s="10" t="n">
        <v>64</v>
      </c>
      <c r="H6886" s="10" t="n">
        <v>1030.81</v>
      </c>
    </row>
    <row r="6887" customFormat="false" ht="15" hidden="false" customHeight="false" outlineLevel="0" collapsed="false">
      <c r="A6887" s="9" t="s">
        <v>17035</v>
      </c>
      <c r="B6887" s="9" t="s">
        <v>68</v>
      </c>
      <c r="C6887" s="9" t="s">
        <v>10162</v>
      </c>
      <c r="D6887" s="9" t="s">
        <v>10155</v>
      </c>
      <c r="E6887" s="10" t="n">
        <v>3</v>
      </c>
      <c r="F6887" s="10" t="n">
        <v>49139.05</v>
      </c>
      <c r="G6887" s="10" t="n">
        <v>77</v>
      </c>
      <c r="H6887" s="10" t="n">
        <v>27318.83</v>
      </c>
    </row>
    <row r="6888" customFormat="false" ht="15" hidden="false" customHeight="false" outlineLevel="0" collapsed="false">
      <c r="A6888" s="9" t="s">
        <v>17036</v>
      </c>
      <c r="B6888" s="9" t="s">
        <v>71</v>
      </c>
      <c r="C6888" s="9" t="s">
        <v>10163</v>
      </c>
      <c r="D6888" s="9" t="s">
        <v>10156</v>
      </c>
      <c r="E6888" s="10" t="n">
        <v>1</v>
      </c>
      <c r="F6888" s="10" t="n">
        <v>934.1</v>
      </c>
      <c r="G6888" s="10" t="n">
        <v>86</v>
      </c>
      <c r="H6888" s="10" t="n">
        <v>519.31</v>
      </c>
    </row>
    <row r="6889" customFormat="false" ht="15" hidden="false" customHeight="false" outlineLevel="0" collapsed="false">
      <c r="A6889" s="9" t="s">
        <v>17037</v>
      </c>
      <c r="B6889" s="9" t="s">
        <v>71</v>
      </c>
      <c r="C6889" s="9" t="s">
        <v>10161</v>
      </c>
      <c r="D6889" s="9" t="s">
        <v>10155</v>
      </c>
      <c r="E6889" s="10" t="n">
        <v>5</v>
      </c>
      <c r="F6889" s="10" t="n">
        <v>6382.2</v>
      </c>
      <c r="G6889" s="10" t="n">
        <v>46</v>
      </c>
      <c r="H6889" s="10" t="n">
        <v>3548.18</v>
      </c>
    </row>
    <row r="6890" customFormat="false" ht="15" hidden="false" customHeight="false" outlineLevel="0" collapsed="false">
      <c r="A6890" s="9" t="s">
        <v>17038</v>
      </c>
      <c r="B6890" s="9" t="s">
        <v>69</v>
      </c>
      <c r="C6890" s="9" t="s">
        <v>10161</v>
      </c>
      <c r="D6890" s="9" t="s">
        <v>10156</v>
      </c>
      <c r="E6890" s="10" t="n">
        <v>1</v>
      </c>
      <c r="F6890" s="10" t="n">
        <v>483.55</v>
      </c>
      <c r="G6890" s="10" t="n">
        <v>61</v>
      </c>
      <c r="H6890" s="10" t="n">
        <v>268.83</v>
      </c>
    </row>
    <row r="6891" customFormat="false" ht="15" hidden="false" customHeight="false" outlineLevel="0" collapsed="false">
      <c r="A6891" s="9" t="s">
        <v>17039</v>
      </c>
      <c r="B6891" s="9" t="s">
        <v>71</v>
      </c>
      <c r="C6891" s="9" t="s">
        <v>10163</v>
      </c>
      <c r="D6891" s="9" t="s">
        <v>10156</v>
      </c>
      <c r="E6891" s="10" t="n">
        <v>2</v>
      </c>
      <c r="F6891" s="10" t="n">
        <v>3278</v>
      </c>
      <c r="G6891" s="10" t="n">
        <v>33</v>
      </c>
      <c r="H6891" s="10" t="n">
        <v>1822.4</v>
      </c>
    </row>
    <row r="6892" customFormat="false" ht="15" hidden="false" customHeight="false" outlineLevel="0" collapsed="false">
      <c r="A6892" s="9" t="s">
        <v>17040</v>
      </c>
      <c r="B6892" s="9" t="s">
        <v>75</v>
      </c>
      <c r="C6892" s="9" t="s">
        <v>10163</v>
      </c>
      <c r="D6892" s="9" t="s">
        <v>10155</v>
      </c>
      <c r="E6892" s="10" t="n">
        <v>3</v>
      </c>
      <c r="F6892" s="10" t="n">
        <v>2436.25</v>
      </c>
      <c r="G6892" s="10" t="n">
        <v>62</v>
      </c>
      <c r="H6892" s="10" t="n">
        <v>1354.43</v>
      </c>
    </row>
    <row r="6893" customFormat="false" ht="15" hidden="false" customHeight="false" outlineLevel="0" collapsed="false">
      <c r="A6893" s="9" t="s">
        <v>17041</v>
      </c>
      <c r="B6893" s="9" t="s">
        <v>71</v>
      </c>
      <c r="C6893" s="9" t="s">
        <v>10161</v>
      </c>
      <c r="D6893" s="9" t="s">
        <v>10154</v>
      </c>
      <c r="E6893" s="10" t="n">
        <v>6</v>
      </c>
      <c r="F6893" s="10" t="n">
        <v>72954.7</v>
      </c>
      <c r="G6893" s="10" t="n">
        <v>17</v>
      </c>
      <c r="H6893" s="10" t="n">
        <v>40559.12</v>
      </c>
    </row>
    <row r="6894" customFormat="false" ht="15" hidden="false" customHeight="false" outlineLevel="0" collapsed="false">
      <c r="A6894" s="9" t="s">
        <v>17042</v>
      </c>
      <c r="B6894" s="9" t="s">
        <v>71</v>
      </c>
      <c r="C6894" s="9" t="s">
        <v>10161</v>
      </c>
      <c r="D6894" s="9" t="s">
        <v>10155</v>
      </c>
      <c r="E6894" s="10" t="n">
        <v>4</v>
      </c>
      <c r="F6894" s="10" t="n">
        <v>18801.75</v>
      </c>
      <c r="G6894" s="10" t="n">
        <v>39</v>
      </c>
      <c r="H6894" s="10" t="n">
        <v>10452.82</v>
      </c>
    </row>
    <row r="6895" customFormat="false" ht="15" hidden="false" customHeight="false" outlineLevel="0" collapsed="false">
      <c r="A6895" s="9" t="s">
        <v>17043</v>
      </c>
      <c r="B6895" s="9" t="s">
        <v>74</v>
      </c>
      <c r="C6895" s="9" t="s">
        <v>10161</v>
      </c>
      <c r="D6895" s="9" t="s">
        <v>10155</v>
      </c>
      <c r="E6895" s="10" t="n">
        <v>6</v>
      </c>
      <c r="F6895" s="10" t="n">
        <v>15321.66</v>
      </c>
      <c r="G6895" s="10" t="n">
        <v>96</v>
      </c>
      <c r="H6895" s="10" t="n">
        <v>8518.07</v>
      </c>
    </row>
    <row r="6896" customFormat="false" ht="15" hidden="false" customHeight="false" outlineLevel="0" collapsed="false">
      <c r="A6896" s="9" t="s">
        <v>17044</v>
      </c>
      <c r="B6896" s="9" t="s">
        <v>69</v>
      </c>
      <c r="C6896" s="9" t="s">
        <v>10161</v>
      </c>
      <c r="D6896" s="9" t="s">
        <v>10154</v>
      </c>
      <c r="E6896" s="10" t="n">
        <v>2</v>
      </c>
      <c r="F6896" s="10" t="n">
        <v>151071.6</v>
      </c>
      <c r="G6896" s="10" t="n">
        <v>43</v>
      </c>
      <c r="H6896" s="10" t="n">
        <v>83988.17</v>
      </c>
    </row>
    <row r="6897" customFormat="false" ht="15" hidden="false" customHeight="false" outlineLevel="0" collapsed="false">
      <c r="A6897" s="9" t="s">
        <v>17045</v>
      </c>
      <c r="B6897" s="9" t="s">
        <v>76</v>
      </c>
      <c r="C6897" s="9" t="s">
        <v>10164</v>
      </c>
      <c r="D6897" s="9" t="s">
        <v>10155</v>
      </c>
      <c r="E6897" s="10" t="n">
        <v>3</v>
      </c>
      <c r="F6897" s="10" t="n">
        <v>18443.22</v>
      </c>
      <c r="G6897" s="10" t="n">
        <v>113</v>
      </c>
      <c r="H6897" s="10" t="n">
        <v>10253.5</v>
      </c>
    </row>
    <row r="6898" customFormat="false" ht="15" hidden="false" customHeight="false" outlineLevel="0" collapsed="false">
      <c r="A6898" s="9" t="s">
        <v>17046</v>
      </c>
      <c r="B6898" s="9" t="s">
        <v>65</v>
      </c>
      <c r="C6898" s="9" t="s">
        <v>10162</v>
      </c>
      <c r="D6898" s="9" t="s">
        <v>10155</v>
      </c>
      <c r="E6898" s="10" t="n">
        <v>3</v>
      </c>
      <c r="F6898" s="10" t="n">
        <v>2588.4</v>
      </c>
      <c r="G6898" s="10" t="n">
        <v>21</v>
      </c>
      <c r="H6898" s="10" t="n">
        <v>1439.02</v>
      </c>
    </row>
    <row r="6899" customFormat="false" ht="15" hidden="false" customHeight="false" outlineLevel="0" collapsed="false">
      <c r="A6899" s="9" t="s">
        <v>17047</v>
      </c>
      <c r="B6899" s="9" t="s">
        <v>65</v>
      </c>
      <c r="C6899" s="9" t="s">
        <v>10161</v>
      </c>
      <c r="D6899" s="9" t="s">
        <v>10155</v>
      </c>
      <c r="E6899" s="10" t="n">
        <v>5</v>
      </c>
      <c r="F6899" s="10" t="n">
        <v>32122.12</v>
      </c>
      <c r="G6899" s="10" t="n">
        <v>46</v>
      </c>
      <c r="H6899" s="10" t="n">
        <v>17858.27</v>
      </c>
    </row>
    <row r="6900" customFormat="false" ht="15" hidden="false" customHeight="false" outlineLevel="0" collapsed="false">
      <c r="A6900" s="9" t="s">
        <v>17048</v>
      </c>
      <c r="B6900" s="9" t="s">
        <v>74</v>
      </c>
      <c r="C6900" s="9" t="s">
        <v>10161</v>
      </c>
      <c r="D6900" s="9" t="s">
        <v>10155</v>
      </c>
      <c r="E6900" s="10" t="n">
        <v>4</v>
      </c>
      <c r="F6900" s="10" t="n">
        <v>58534.45</v>
      </c>
      <c r="G6900" s="10" t="n">
        <v>87</v>
      </c>
      <c r="H6900" s="10" t="n">
        <v>32542.19</v>
      </c>
    </row>
    <row r="6901" customFormat="false" ht="15" hidden="false" customHeight="false" outlineLevel="0" collapsed="false">
      <c r="A6901" s="9" t="s">
        <v>17049</v>
      </c>
      <c r="B6901" s="9" t="s">
        <v>70</v>
      </c>
      <c r="C6901" s="9" t="s">
        <v>10163</v>
      </c>
      <c r="D6901" s="9" t="s">
        <v>10156</v>
      </c>
      <c r="E6901" s="10" t="n">
        <v>2</v>
      </c>
      <c r="F6901" s="10" t="n">
        <v>956.34</v>
      </c>
      <c r="G6901" s="10" t="n">
        <v>7</v>
      </c>
      <c r="H6901" s="10" t="n">
        <v>531.68</v>
      </c>
    </row>
    <row r="6902" customFormat="false" ht="15" hidden="false" customHeight="false" outlineLevel="0" collapsed="false">
      <c r="A6902" s="9" t="s">
        <v>17050</v>
      </c>
      <c r="B6902" s="9" t="s">
        <v>62</v>
      </c>
      <c r="C6902" s="9" t="s">
        <v>10161</v>
      </c>
      <c r="D6902" s="9" t="s">
        <v>10155</v>
      </c>
      <c r="E6902" s="10" t="n">
        <v>5</v>
      </c>
      <c r="F6902" s="10" t="n">
        <v>35390.06</v>
      </c>
      <c r="G6902" s="10" t="n">
        <v>14</v>
      </c>
      <c r="H6902" s="10" t="n">
        <v>19675.08</v>
      </c>
    </row>
    <row r="6903" customFormat="false" ht="15" hidden="false" customHeight="false" outlineLevel="0" collapsed="false">
      <c r="A6903" s="9" t="s">
        <v>17051</v>
      </c>
      <c r="B6903" s="9" t="s">
        <v>71</v>
      </c>
      <c r="C6903" s="9" t="s">
        <v>10161</v>
      </c>
      <c r="D6903" s="9" t="s">
        <v>10156</v>
      </c>
      <c r="E6903" s="10" t="n">
        <v>2</v>
      </c>
      <c r="F6903" s="10" t="n">
        <v>2717.6</v>
      </c>
      <c r="G6903" s="10" t="n">
        <v>29</v>
      </c>
      <c r="H6903" s="10" t="n">
        <v>1510.85</v>
      </c>
    </row>
    <row r="6904" customFormat="false" ht="15" hidden="false" customHeight="false" outlineLevel="0" collapsed="false">
      <c r="A6904" s="9" t="s">
        <v>17052</v>
      </c>
      <c r="B6904" s="9" t="s">
        <v>75</v>
      </c>
      <c r="C6904" s="9" t="s">
        <v>10161</v>
      </c>
      <c r="D6904" s="9" t="s">
        <v>10156</v>
      </c>
      <c r="E6904" s="10" t="n">
        <v>1</v>
      </c>
      <c r="F6904" s="10" t="n">
        <v>3088.5</v>
      </c>
      <c r="G6904" s="10" t="n">
        <v>362</v>
      </c>
      <c r="H6904" s="10" t="n">
        <v>1717.05</v>
      </c>
    </row>
    <row r="6905" customFormat="false" ht="15" hidden="false" customHeight="false" outlineLevel="0" collapsed="false">
      <c r="A6905" s="9" t="s">
        <v>17053</v>
      </c>
      <c r="B6905" s="9" t="s">
        <v>64</v>
      </c>
      <c r="C6905" s="9" t="s">
        <v>10164</v>
      </c>
      <c r="D6905" s="9" t="s">
        <v>10155</v>
      </c>
      <c r="E6905" s="10" t="n">
        <v>6</v>
      </c>
      <c r="F6905" s="10" t="n">
        <v>43277.77</v>
      </c>
      <c r="G6905" s="10" t="n">
        <v>41</v>
      </c>
      <c r="H6905" s="10" t="n">
        <v>24060.25</v>
      </c>
    </row>
    <row r="6906" customFormat="false" ht="15" hidden="false" customHeight="false" outlineLevel="0" collapsed="false">
      <c r="A6906" s="9" t="s">
        <v>17054</v>
      </c>
      <c r="B6906" s="9" t="s">
        <v>76</v>
      </c>
      <c r="C6906" s="9" t="s">
        <v>10164</v>
      </c>
      <c r="D6906" s="9" t="s">
        <v>10155</v>
      </c>
      <c r="E6906" s="10" t="n">
        <v>4</v>
      </c>
      <c r="F6906" s="10" t="n">
        <v>23866.04</v>
      </c>
      <c r="G6906" s="10" t="n">
        <v>16</v>
      </c>
      <c r="H6906" s="10" t="n">
        <v>13268.31</v>
      </c>
    </row>
    <row r="6907" customFormat="false" ht="15" hidden="false" customHeight="false" outlineLevel="0" collapsed="false">
      <c r="A6907" s="9" t="s">
        <v>17055</v>
      </c>
      <c r="B6907" s="9" t="s">
        <v>69</v>
      </c>
      <c r="C6907" s="9" t="s">
        <v>10161</v>
      </c>
      <c r="D6907" s="9" t="s">
        <v>10156</v>
      </c>
      <c r="E6907" s="10" t="n">
        <v>1</v>
      </c>
      <c r="F6907" s="10" t="n">
        <v>417.05</v>
      </c>
      <c r="G6907" s="10" t="n">
        <v>105</v>
      </c>
      <c r="H6907" s="10" t="n">
        <v>231.86</v>
      </c>
    </row>
    <row r="6908" customFormat="false" ht="15" hidden="false" customHeight="false" outlineLevel="0" collapsed="false">
      <c r="A6908" s="9" t="s">
        <v>17056</v>
      </c>
      <c r="B6908" s="9" t="s">
        <v>71</v>
      </c>
      <c r="C6908" s="9" t="s">
        <v>10164</v>
      </c>
      <c r="D6908" s="9" t="s">
        <v>10156</v>
      </c>
      <c r="E6908" s="10" t="n">
        <v>1</v>
      </c>
      <c r="F6908" s="10" t="n">
        <v>1911.2</v>
      </c>
      <c r="G6908" s="10" t="n">
        <v>38</v>
      </c>
      <c r="H6908" s="10" t="n">
        <v>1062.53</v>
      </c>
    </row>
    <row r="6909" customFormat="false" ht="15" hidden="false" customHeight="false" outlineLevel="0" collapsed="false">
      <c r="A6909" s="9" t="s">
        <v>17057</v>
      </c>
      <c r="B6909" s="9" t="s">
        <v>69</v>
      </c>
      <c r="C6909" s="9" t="s">
        <v>10163</v>
      </c>
      <c r="D6909" s="9" t="s">
        <v>10157</v>
      </c>
      <c r="E6909" s="10" t="n">
        <v>8</v>
      </c>
      <c r="F6909" s="10" t="n">
        <v>18214.79</v>
      </c>
      <c r="G6909" s="10" t="n">
        <v>151</v>
      </c>
      <c r="H6909" s="10" t="n">
        <v>10126.5</v>
      </c>
    </row>
    <row r="6910" customFormat="false" ht="15" hidden="false" customHeight="false" outlineLevel="0" collapsed="false">
      <c r="A6910" s="9" t="s">
        <v>17058</v>
      </c>
      <c r="B6910" s="9" t="s">
        <v>75</v>
      </c>
      <c r="C6910" s="9" t="s">
        <v>10161</v>
      </c>
      <c r="D6910" s="9" t="s">
        <v>10155</v>
      </c>
      <c r="E6910" s="10" t="n">
        <v>9</v>
      </c>
      <c r="F6910" s="10" t="n">
        <v>67787.89</v>
      </c>
      <c r="G6910" s="10" t="n">
        <v>5</v>
      </c>
      <c r="H6910" s="10" t="n">
        <v>37686.64</v>
      </c>
    </row>
    <row r="6911" customFormat="false" ht="15" hidden="false" customHeight="false" outlineLevel="0" collapsed="false">
      <c r="A6911" s="9" t="s">
        <v>17059</v>
      </c>
      <c r="B6911" s="9" t="s">
        <v>70</v>
      </c>
      <c r="C6911" s="9" t="s">
        <v>10161</v>
      </c>
      <c r="D6911" s="9" t="s">
        <v>10156</v>
      </c>
      <c r="E6911" s="10" t="n">
        <v>1</v>
      </c>
      <c r="F6911" s="10" t="n">
        <v>2879.1</v>
      </c>
      <c r="G6911" s="10" t="n">
        <v>211</v>
      </c>
      <c r="H6911" s="10" t="n">
        <v>1600.63</v>
      </c>
    </row>
    <row r="6912" customFormat="false" ht="15" hidden="false" customHeight="false" outlineLevel="0" collapsed="false">
      <c r="A6912" s="9" t="s">
        <v>17060</v>
      </c>
      <c r="B6912" s="9" t="s">
        <v>76</v>
      </c>
      <c r="C6912" s="9" t="s">
        <v>10163</v>
      </c>
      <c r="D6912" s="9" t="s">
        <v>10158</v>
      </c>
      <c r="E6912" s="10" t="n">
        <v>0</v>
      </c>
      <c r="F6912" s="10" t="n">
        <v>0</v>
      </c>
      <c r="H6912" s="10" t="n">
        <v>0</v>
      </c>
    </row>
    <row r="6913" customFormat="false" ht="15" hidden="false" customHeight="false" outlineLevel="0" collapsed="false">
      <c r="A6913" s="9" t="s">
        <v>17061</v>
      </c>
      <c r="B6913" s="9" t="s">
        <v>79</v>
      </c>
      <c r="C6913" s="9" t="s">
        <v>10163</v>
      </c>
      <c r="D6913" s="9" t="s">
        <v>10156</v>
      </c>
      <c r="E6913" s="10" t="n">
        <v>2</v>
      </c>
      <c r="F6913" s="10" t="n">
        <v>15019.24</v>
      </c>
      <c r="G6913" s="10" t="n">
        <v>24</v>
      </c>
      <c r="H6913" s="10" t="n">
        <v>8349.94</v>
      </c>
    </row>
    <row r="6914" customFormat="false" ht="15" hidden="false" customHeight="false" outlineLevel="0" collapsed="false">
      <c r="A6914" s="9" t="s">
        <v>17062</v>
      </c>
      <c r="B6914" s="9" t="s">
        <v>77</v>
      </c>
      <c r="C6914" s="9" t="s">
        <v>10161</v>
      </c>
      <c r="D6914" s="9" t="s">
        <v>10155</v>
      </c>
      <c r="E6914" s="10" t="n">
        <v>3</v>
      </c>
      <c r="F6914" s="10" t="n">
        <v>4854.2</v>
      </c>
      <c r="G6914" s="10" t="n">
        <v>91</v>
      </c>
      <c r="H6914" s="10" t="n">
        <v>2698.69</v>
      </c>
    </row>
    <row r="6915" customFormat="false" ht="15" hidden="false" customHeight="false" outlineLevel="0" collapsed="false">
      <c r="A6915" s="9" t="s">
        <v>17063</v>
      </c>
      <c r="B6915" s="9" t="s">
        <v>79</v>
      </c>
      <c r="C6915" s="9" t="s">
        <v>10161</v>
      </c>
      <c r="D6915" s="9" t="s">
        <v>10156</v>
      </c>
      <c r="E6915" s="10" t="n">
        <v>1</v>
      </c>
      <c r="F6915" s="10" t="n">
        <v>575.1</v>
      </c>
      <c r="G6915" s="10" t="n">
        <v>358</v>
      </c>
      <c r="H6915" s="10" t="n">
        <v>319.73</v>
      </c>
    </row>
    <row r="6916" customFormat="false" ht="15" hidden="false" customHeight="false" outlineLevel="0" collapsed="false">
      <c r="A6916" s="9" t="s">
        <v>17064</v>
      </c>
      <c r="B6916" s="9" t="s">
        <v>60</v>
      </c>
      <c r="C6916" s="9" t="s">
        <v>10161</v>
      </c>
      <c r="D6916" s="9" t="s">
        <v>10155</v>
      </c>
      <c r="E6916" s="10" t="n">
        <v>4</v>
      </c>
      <c r="F6916" s="10" t="n">
        <v>51297.6</v>
      </c>
      <c r="G6916" s="10" t="n">
        <v>13</v>
      </c>
      <c r="H6916" s="10" t="n">
        <v>28518.87</v>
      </c>
    </row>
    <row r="6917" customFormat="false" ht="15" hidden="false" customHeight="false" outlineLevel="0" collapsed="false">
      <c r="A6917" s="9" t="s">
        <v>17065</v>
      </c>
      <c r="B6917" s="9" t="s">
        <v>64</v>
      </c>
      <c r="C6917" s="9" t="s">
        <v>10161</v>
      </c>
      <c r="D6917" s="9" t="s">
        <v>10156</v>
      </c>
      <c r="E6917" s="10" t="n">
        <v>2</v>
      </c>
      <c r="F6917" s="10" t="n">
        <v>35097.9</v>
      </c>
      <c r="G6917" s="10" t="n">
        <v>43</v>
      </c>
      <c r="H6917" s="10" t="n">
        <v>19512.66</v>
      </c>
    </row>
    <row r="6918" customFormat="false" ht="15" hidden="false" customHeight="false" outlineLevel="0" collapsed="false">
      <c r="A6918" s="9" t="s">
        <v>17066</v>
      </c>
      <c r="B6918" s="9" t="s">
        <v>71</v>
      </c>
      <c r="C6918" s="9" t="s">
        <v>10161</v>
      </c>
      <c r="D6918" s="9" t="s">
        <v>10157</v>
      </c>
      <c r="E6918" s="10" t="n">
        <v>2</v>
      </c>
      <c r="F6918" s="10" t="n">
        <v>3726.81</v>
      </c>
      <c r="G6918" s="10" t="n">
        <v>275</v>
      </c>
      <c r="H6918" s="10" t="n">
        <v>2071.92</v>
      </c>
    </row>
    <row r="6919" customFormat="false" ht="15" hidden="false" customHeight="false" outlineLevel="0" collapsed="false">
      <c r="A6919" s="9" t="s">
        <v>17067</v>
      </c>
      <c r="B6919" s="9" t="s">
        <v>61</v>
      </c>
      <c r="C6919" s="9" t="s">
        <v>10163</v>
      </c>
      <c r="D6919" s="9" t="s">
        <v>10156</v>
      </c>
      <c r="E6919" s="10" t="n">
        <v>1</v>
      </c>
      <c r="F6919" s="10" t="n">
        <v>3178</v>
      </c>
      <c r="G6919" s="10" t="n">
        <v>254</v>
      </c>
      <c r="H6919" s="10" t="n">
        <v>1766.81</v>
      </c>
    </row>
    <row r="6920" customFormat="false" ht="15" hidden="false" customHeight="false" outlineLevel="0" collapsed="false">
      <c r="A6920" s="9" t="s">
        <v>17068</v>
      </c>
      <c r="B6920" s="9" t="s">
        <v>79</v>
      </c>
      <c r="C6920" s="9" t="s">
        <v>10164</v>
      </c>
      <c r="D6920" s="9" t="s">
        <v>10155</v>
      </c>
      <c r="E6920" s="10" t="n">
        <v>5</v>
      </c>
      <c r="F6920" s="10" t="n">
        <v>5573.1</v>
      </c>
      <c r="G6920" s="10" t="n">
        <v>26</v>
      </c>
      <c r="H6920" s="10" t="n">
        <v>3098.36</v>
      </c>
    </row>
    <row r="6921" customFormat="false" ht="15" hidden="false" customHeight="false" outlineLevel="0" collapsed="false">
      <c r="A6921" s="9" t="s">
        <v>17069</v>
      </c>
      <c r="B6921" s="9" t="s">
        <v>77</v>
      </c>
      <c r="C6921" s="9" t="s">
        <v>10162</v>
      </c>
      <c r="D6921" s="9" t="s">
        <v>10155</v>
      </c>
      <c r="E6921" s="10" t="n">
        <v>6</v>
      </c>
      <c r="F6921" s="10" t="n">
        <v>24243.21</v>
      </c>
      <c r="G6921" s="10" t="n">
        <v>59</v>
      </c>
      <c r="H6921" s="10" t="n">
        <v>13478</v>
      </c>
    </row>
    <row r="6922" customFormat="false" ht="15" hidden="false" customHeight="false" outlineLevel="0" collapsed="false">
      <c r="A6922" s="9" t="s">
        <v>17070</v>
      </c>
      <c r="B6922" s="9" t="s">
        <v>68</v>
      </c>
      <c r="C6922" s="9" t="s">
        <v>10161</v>
      </c>
      <c r="D6922" s="9" t="s">
        <v>10155</v>
      </c>
      <c r="E6922" s="10" t="n">
        <v>3</v>
      </c>
      <c r="F6922" s="10" t="n">
        <v>12785.55</v>
      </c>
      <c r="G6922" s="10" t="n">
        <v>3</v>
      </c>
      <c r="H6922" s="10" t="n">
        <v>7108.12</v>
      </c>
    </row>
    <row r="6923" customFormat="false" ht="15" hidden="false" customHeight="false" outlineLevel="0" collapsed="false">
      <c r="A6923" s="9" t="s">
        <v>17071</v>
      </c>
      <c r="B6923" s="9" t="s">
        <v>77</v>
      </c>
      <c r="C6923" s="9" t="s">
        <v>10163</v>
      </c>
      <c r="D6923" s="9" t="s">
        <v>10156</v>
      </c>
      <c r="E6923" s="10" t="n">
        <v>2</v>
      </c>
      <c r="F6923" s="10" t="n">
        <v>19619.1</v>
      </c>
      <c r="G6923" s="10" t="n">
        <v>17</v>
      </c>
      <c r="H6923" s="10" t="n">
        <v>10907.23</v>
      </c>
    </row>
    <row r="6924" customFormat="false" ht="15" hidden="false" customHeight="false" outlineLevel="0" collapsed="false">
      <c r="A6924" s="9" t="s">
        <v>17072</v>
      </c>
      <c r="B6924" s="9" t="s">
        <v>77</v>
      </c>
      <c r="C6924" s="9" t="s">
        <v>10161</v>
      </c>
      <c r="D6924" s="9" t="s">
        <v>10155</v>
      </c>
      <c r="E6924" s="10" t="n">
        <v>3</v>
      </c>
      <c r="F6924" s="10" t="n">
        <v>30671.69</v>
      </c>
      <c r="G6924" s="10" t="n">
        <v>3</v>
      </c>
      <c r="H6924" s="10" t="n">
        <v>17051.91</v>
      </c>
    </row>
    <row r="6925" customFormat="false" ht="15" hidden="false" customHeight="false" outlineLevel="0" collapsed="false">
      <c r="A6925" s="9" t="s">
        <v>17073</v>
      </c>
      <c r="B6925" s="9" t="s">
        <v>63</v>
      </c>
      <c r="C6925" s="9" t="s">
        <v>10161</v>
      </c>
      <c r="D6925" s="9" t="s">
        <v>10155</v>
      </c>
      <c r="E6925" s="10" t="n">
        <v>3</v>
      </c>
      <c r="F6925" s="10" t="n">
        <v>4507.65</v>
      </c>
      <c r="G6925" s="10" t="n">
        <v>73</v>
      </c>
      <c r="H6925" s="10" t="n">
        <v>2506.03</v>
      </c>
    </row>
    <row r="6926" customFormat="false" ht="15" hidden="false" customHeight="false" outlineLevel="0" collapsed="false">
      <c r="A6926" s="9" t="s">
        <v>17074</v>
      </c>
      <c r="B6926" s="9" t="s">
        <v>76</v>
      </c>
      <c r="C6926" s="9" t="s">
        <v>10164</v>
      </c>
      <c r="D6926" s="9" t="s">
        <v>10155</v>
      </c>
      <c r="E6926" s="10" t="n">
        <v>4</v>
      </c>
      <c r="F6926" s="10" t="n">
        <v>8528.76</v>
      </c>
      <c r="G6926" s="10" t="n">
        <v>9</v>
      </c>
      <c r="H6926" s="10" t="n">
        <v>4741.56</v>
      </c>
    </row>
    <row r="6927" customFormat="false" ht="15" hidden="false" customHeight="false" outlineLevel="0" collapsed="false">
      <c r="A6927" s="9" t="s">
        <v>17075</v>
      </c>
      <c r="B6927" s="9" t="s">
        <v>62</v>
      </c>
      <c r="C6927" s="9" t="s">
        <v>10164</v>
      </c>
      <c r="D6927" s="9" t="s">
        <v>10156</v>
      </c>
      <c r="E6927" s="10" t="n">
        <v>1</v>
      </c>
      <c r="F6927" s="10" t="n">
        <v>22127.2</v>
      </c>
      <c r="G6927" s="10" t="n">
        <v>8</v>
      </c>
      <c r="H6927" s="10" t="n">
        <v>12301.6</v>
      </c>
    </row>
    <row r="6928" customFormat="false" ht="15" hidden="false" customHeight="false" outlineLevel="0" collapsed="false">
      <c r="A6928" s="9" t="s">
        <v>17076</v>
      </c>
      <c r="B6928" s="9" t="s">
        <v>79</v>
      </c>
      <c r="C6928" s="9" t="s">
        <v>10161</v>
      </c>
      <c r="D6928" s="9" t="s">
        <v>10157</v>
      </c>
      <c r="E6928" s="10" t="n">
        <v>2</v>
      </c>
      <c r="F6928" s="10" t="n">
        <v>3075.3</v>
      </c>
      <c r="G6928" s="10" t="n">
        <v>211</v>
      </c>
      <c r="H6928" s="10" t="n">
        <v>1709.71</v>
      </c>
    </row>
    <row r="6929" customFormat="false" ht="15" hidden="false" customHeight="false" outlineLevel="0" collapsed="false">
      <c r="A6929" s="9" t="s">
        <v>17077</v>
      </c>
      <c r="B6929" s="9" t="s">
        <v>77</v>
      </c>
      <c r="C6929" s="9" t="s">
        <v>10164</v>
      </c>
      <c r="D6929" s="9" t="s">
        <v>10154</v>
      </c>
      <c r="E6929" s="10" t="n">
        <v>17</v>
      </c>
      <c r="F6929" s="10" t="n">
        <v>94702.14</v>
      </c>
      <c r="G6929" s="10" t="n">
        <v>14</v>
      </c>
      <c r="H6929" s="10" t="n">
        <v>52649.6</v>
      </c>
    </row>
    <row r="6930" customFormat="false" ht="15" hidden="false" customHeight="false" outlineLevel="0" collapsed="false">
      <c r="A6930" s="9" t="s">
        <v>17078</v>
      </c>
      <c r="B6930" s="9" t="s">
        <v>79</v>
      </c>
      <c r="C6930" s="9" t="s">
        <v>10163</v>
      </c>
      <c r="D6930" s="9" t="s">
        <v>10155</v>
      </c>
      <c r="E6930" s="10" t="n">
        <v>3</v>
      </c>
      <c r="F6930" s="10" t="n">
        <v>33971.5</v>
      </c>
      <c r="G6930" s="10" t="n">
        <v>84</v>
      </c>
      <c r="H6930" s="10" t="n">
        <v>18886.44</v>
      </c>
    </row>
    <row r="6931" customFormat="false" ht="15" hidden="false" customHeight="false" outlineLevel="0" collapsed="false">
      <c r="A6931" s="9" t="s">
        <v>17079</v>
      </c>
      <c r="B6931" s="9" t="s">
        <v>70</v>
      </c>
      <c r="C6931" s="9" t="s">
        <v>10164</v>
      </c>
      <c r="D6931" s="9" t="s">
        <v>10156</v>
      </c>
      <c r="E6931" s="10" t="n">
        <v>1</v>
      </c>
      <c r="F6931" s="10" t="n">
        <v>8096.5</v>
      </c>
      <c r="G6931" s="10" t="n">
        <v>50</v>
      </c>
      <c r="H6931" s="10" t="n">
        <v>4501.24</v>
      </c>
    </row>
    <row r="6932" customFormat="false" ht="15" hidden="false" customHeight="false" outlineLevel="0" collapsed="false">
      <c r="A6932" s="9" t="s">
        <v>17080</v>
      </c>
      <c r="B6932" s="9" t="s">
        <v>59</v>
      </c>
      <c r="C6932" s="9" t="s">
        <v>10162</v>
      </c>
      <c r="D6932" s="9" t="s">
        <v>10155</v>
      </c>
      <c r="E6932" s="10" t="n">
        <v>13</v>
      </c>
      <c r="F6932" s="10" t="n">
        <v>63978.04</v>
      </c>
      <c r="G6932" s="10" t="n">
        <v>8</v>
      </c>
      <c r="H6932" s="10" t="n">
        <v>35568.55</v>
      </c>
    </row>
    <row r="6933" customFormat="false" ht="15" hidden="false" customHeight="false" outlineLevel="0" collapsed="false">
      <c r="A6933" s="9" t="s">
        <v>17081</v>
      </c>
      <c r="B6933" s="9" t="s">
        <v>78</v>
      </c>
      <c r="C6933" s="9" t="s">
        <v>10161</v>
      </c>
      <c r="D6933" s="9" t="s">
        <v>10156</v>
      </c>
      <c r="E6933" s="10" t="n">
        <v>1</v>
      </c>
      <c r="F6933" s="10" t="n">
        <v>1238</v>
      </c>
      <c r="G6933" s="10" t="n">
        <v>114</v>
      </c>
      <c r="H6933" s="10" t="n">
        <v>688.27</v>
      </c>
    </row>
    <row r="6934" customFormat="false" ht="15" hidden="false" customHeight="false" outlineLevel="0" collapsed="false">
      <c r="A6934" s="9" t="s">
        <v>17082</v>
      </c>
      <c r="B6934" s="9" t="s">
        <v>71</v>
      </c>
      <c r="C6934" s="9" t="s">
        <v>10164</v>
      </c>
      <c r="D6934" s="9" t="s">
        <v>10156</v>
      </c>
      <c r="E6934" s="10" t="n">
        <v>2</v>
      </c>
      <c r="F6934" s="10" t="n">
        <v>18210.95</v>
      </c>
      <c r="G6934" s="10" t="n">
        <v>42</v>
      </c>
      <c r="H6934" s="10" t="n">
        <v>10124.37</v>
      </c>
    </row>
    <row r="6935" customFormat="false" ht="15" hidden="false" customHeight="false" outlineLevel="0" collapsed="false">
      <c r="A6935" s="9" t="s">
        <v>17083</v>
      </c>
      <c r="B6935" s="9" t="s">
        <v>62</v>
      </c>
      <c r="C6935" s="9" t="s">
        <v>10161</v>
      </c>
      <c r="D6935" s="9" t="s">
        <v>10155</v>
      </c>
      <c r="E6935" s="10" t="n">
        <v>4</v>
      </c>
      <c r="F6935" s="10" t="n">
        <v>3116.15</v>
      </c>
      <c r="G6935" s="10" t="n">
        <v>10</v>
      </c>
      <c r="H6935" s="10" t="n">
        <v>1732.42</v>
      </c>
    </row>
    <row r="6936" customFormat="false" ht="15" hidden="false" customHeight="false" outlineLevel="0" collapsed="false">
      <c r="A6936" s="9" t="s">
        <v>17084</v>
      </c>
      <c r="B6936" s="9" t="s">
        <v>68</v>
      </c>
      <c r="C6936" s="9" t="s">
        <v>10162</v>
      </c>
      <c r="D6936" s="9" t="s">
        <v>10156</v>
      </c>
      <c r="E6936" s="10" t="n">
        <v>2</v>
      </c>
      <c r="F6936" s="10" t="n">
        <v>4991.62</v>
      </c>
      <c r="G6936" s="10" t="n">
        <v>45</v>
      </c>
      <c r="H6936" s="10" t="n">
        <v>2775.09</v>
      </c>
    </row>
    <row r="6937" customFormat="false" ht="15" hidden="false" customHeight="false" outlineLevel="0" collapsed="false">
      <c r="A6937" s="9" t="s">
        <v>17085</v>
      </c>
      <c r="B6937" s="9" t="s">
        <v>69</v>
      </c>
      <c r="C6937" s="9" t="s">
        <v>10162</v>
      </c>
      <c r="D6937" s="9" t="s">
        <v>10155</v>
      </c>
      <c r="E6937" s="10" t="n">
        <v>7</v>
      </c>
      <c r="F6937" s="10" t="n">
        <v>19239.36</v>
      </c>
      <c r="G6937" s="10" t="n">
        <v>7</v>
      </c>
      <c r="H6937" s="10" t="n">
        <v>10696.11</v>
      </c>
    </row>
    <row r="6938" customFormat="false" ht="15" hidden="false" customHeight="false" outlineLevel="0" collapsed="false">
      <c r="A6938" s="9" t="s">
        <v>17086</v>
      </c>
      <c r="B6938" s="9" t="s">
        <v>65</v>
      </c>
      <c r="C6938" s="9" t="s">
        <v>10162</v>
      </c>
      <c r="D6938" s="9" t="s">
        <v>10155</v>
      </c>
      <c r="E6938" s="10" t="n">
        <v>4</v>
      </c>
      <c r="F6938" s="10" t="n">
        <v>24464.96</v>
      </c>
      <c r="G6938" s="10" t="n">
        <v>32</v>
      </c>
      <c r="H6938" s="10" t="n">
        <v>13601.28</v>
      </c>
    </row>
    <row r="6939" customFormat="false" ht="15" hidden="false" customHeight="false" outlineLevel="0" collapsed="false">
      <c r="A6939" s="9" t="s">
        <v>17087</v>
      </c>
      <c r="B6939" s="9" t="s">
        <v>71</v>
      </c>
      <c r="C6939" s="9" t="s">
        <v>10161</v>
      </c>
      <c r="D6939" s="9" t="s">
        <v>10157</v>
      </c>
      <c r="E6939" s="10" t="n">
        <v>2</v>
      </c>
      <c r="F6939" s="10" t="n">
        <v>1083.1</v>
      </c>
      <c r="G6939" s="10" t="n">
        <v>249</v>
      </c>
      <c r="H6939" s="10" t="n">
        <v>602.15</v>
      </c>
    </row>
    <row r="6940" customFormat="false" ht="15" hidden="false" customHeight="false" outlineLevel="0" collapsed="false">
      <c r="A6940" s="9" t="s">
        <v>17088</v>
      </c>
      <c r="B6940" s="9" t="s">
        <v>75</v>
      </c>
      <c r="C6940" s="9" t="s">
        <v>10162</v>
      </c>
      <c r="D6940" s="9" t="s">
        <v>10155</v>
      </c>
      <c r="E6940" s="10" t="n">
        <v>4</v>
      </c>
      <c r="F6940" s="10" t="n">
        <v>13743.63</v>
      </c>
      <c r="G6940" s="10" t="n">
        <v>8</v>
      </c>
      <c r="H6940" s="10" t="n">
        <v>7640.76</v>
      </c>
    </row>
    <row r="6941" customFormat="false" ht="15" hidden="false" customHeight="false" outlineLevel="0" collapsed="false">
      <c r="A6941" s="9" t="s">
        <v>17089</v>
      </c>
      <c r="B6941" s="9" t="s">
        <v>69</v>
      </c>
      <c r="C6941" s="9" t="s">
        <v>10164</v>
      </c>
      <c r="D6941" s="9" t="s">
        <v>10154</v>
      </c>
      <c r="E6941" s="10" t="n">
        <v>27</v>
      </c>
      <c r="F6941" s="10" t="n">
        <v>109395.65</v>
      </c>
      <c r="G6941" s="10" t="n">
        <v>0</v>
      </c>
      <c r="H6941" s="10" t="n">
        <v>60818.45</v>
      </c>
    </row>
    <row r="6942" customFormat="false" ht="15" hidden="false" customHeight="false" outlineLevel="0" collapsed="false">
      <c r="A6942" s="9" t="s">
        <v>17090</v>
      </c>
      <c r="B6942" s="9" t="s">
        <v>62</v>
      </c>
      <c r="C6942" s="9" t="s">
        <v>10161</v>
      </c>
      <c r="D6942" s="9" t="s">
        <v>10155</v>
      </c>
      <c r="E6942" s="10" t="n">
        <v>7</v>
      </c>
      <c r="F6942" s="10" t="n">
        <v>13442.26</v>
      </c>
      <c r="G6942" s="10" t="n">
        <v>53</v>
      </c>
      <c r="H6942" s="10" t="n">
        <v>7473.22</v>
      </c>
    </row>
    <row r="6943" customFormat="false" ht="15" hidden="false" customHeight="false" outlineLevel="0" collapsed="false">
      <c r="A6943" s="9" t="s">
        <v>17091</v>
      </c>
      <c r="B6943" s="9" t="s">
        <v>64</v>
      </c>
      <c r="C6943" s="9" t="s">
        <v>10161</v>
      </c>
      <c r="D6943" s="9" t="s">
        <v>10154</v>
      </c>
      <c r="E6943" s="10" t="n">
        <v>12</v>
      </c>
      <c r="F6943" s="10" t="n">
        <v>79882.16</v>
      </c>
      <c r="G6943" s="10" t="n">
        <v>16</v>
      </c>
      <c r="H6943" s="10" t="n">
        <v>44410.44</v>
      </c>
    </row>
    <row r="6944" customFormat="false" ht="15" hidden="false" customHeight="false" outlineLevel="0" collapsed="false">
      <c r="A6944" s="9" t="s">
        <v>17092</v>
      </c>
      <c r="B6944" s="9" t="s">
        <v>77</v>
      </c>
      <c r="C6944" s="9" t="s">
        <v>10162</v>
      </c>
      <c r="D6944" s="9" t="s">
        <v>10155</v>
      </c>
      <c r="E6944" s="10" t="n">
        <v>5</v>
      </c>
      <c r="F6944" s="10" t="n">
        <v>10013.77</v>
      </c>
      <c r="G6944" s="10" t="n">
        <v>8</v>
      </c>
      <c r="H6944" s="10" t="n">
        <v>5567.15</v>
      </c>
    </row>
    <row r="6945" customFormat="false" ht="15" hidden="false" customHeight="false" outlineLevel="0" collapsed="false">
      <c r="A6945" s="9" t="s">
        <v>17093</v>
      </c>
      <c r="B6945" s="9" t="s">
        <v>71</v>
      </c>
      <c r="C6945" s="9" t="s">
        <v>10162</v>
      </c>
      <c r="D6945" s="9" t="s">
        <v>10154</v>
      </c>
      <c r="E6945" s="10" t="n">
        <v>15</v>
      </c>
      <c r="F6945" s="10" t="n">
        <v>79009.25</v>
      </c>
      <c r="G6945" s="10" t="n">
        <v>3</v>
      </c>
      <c r="H6945" s="10" t="n">
        <v>43925.15</v>
      </c>
    </row>
    <row r="6946" customFormat="false" ht="15" hidden="false" customHeight="false" outlineLevel="0" collapsed="false">
      <c r="A6946" s="9" t="s">
        <v>17094</v>
      </c>
      <c r="B6946" s="9" t="s">
        <v>75</v>
      </c>
      <c r="C6946" s="9" t="s">
        <v>10162</v>
      </c>
      <c r="D6946" s="9" t="s">
        <v>10155</v>
      </c>
      <c r="E6946" s="10" t="n">
        <v>5</v>
      </c>
      <c r="F6946" s="10" t="n">
        <v>39051.75</v>
      </c>
      <c r="G6946" s="10" t="n">
        <v>26</v>
      </c>
      <c r="H6946" s="10" t="n">
        <v>21710.8</v>
      </c>
    </row>
    <row r="6947" customFormat="false" ht="15" hidden="false" customHeight="false" outlineLevel="0" collapsed="false">
      <c r="A6947" s="9" t="s">
        <v>17095</v>
      </c>
      <c r="B6947" s="9" t="s">
        <v>69</v>
      </c>
      <c r="C6947" s="9" t="s">
        <v>10161</v>
      </c>
      <c r="D6947" s="9" t="s">
        <v>10156</v>
      </c>
      <c r="E6947" s="10" t="n">
        <v>1</v>
      </c>
      <c r="F6947" s="10" t="n">
        <v>6945.3</v>
      </c>
      <c r="G6947" s="10" t="n">
        <v>83</v>
      </c>
      <c r="H6947" s="10" t="n">
        <v>3861.24</v>
      </c>
    </row>
    <row r="6948" customFormat="false" ht="15" hidden="false" customHeight="false" outlineLevel="0" collapsed="false">
      <c r="A6948" s="9" t="s">
        <v>17096</v>
      </c>
      <c r="B6948" s="9" t="s">
        <v>71</v>
      </c>
      <c r="C6948" s="9" t="s">
        <v>10161</v>
      </c>
      <c r="D6948" s="9" t="s">
        <v>10156</v>
      </c>
      <c r="E6948" s="10" t="n">
        <v>2</v>
      </c>
      <c r="F6948" s="10" t="n">
        <v>7412.42</v>
      </c>
      <c r="G6948" s="10" t="n">
        <v>9</v>
      </c>
      <c r="H6948" s="10" t="n">
        <v>4120.93</v>
      </c>
    </row>
    <row r="6949" customFormat="false" ht="15" hidden="false" customHeight="false" outlineLevel="0" collapsed="false">
      <c r="A6949" s="9" t="s">
        <v>17097</v>
      </c>
      <c r="B6949" s="9" t="s">
        <v>74</v>
      </c>
      <c r="C6949" s="9" t="s">
        <v>10161</v>
      </c>
      <c r="D6949" s="9" t="s">
        <v>10155</v>
      </c>
      <c r="E6949" s="10" t="n">
        <v>5</v>
      </c>
      <c r="F6949" s="10" t="n">
        <v>16099.32</v>
      </c>
      <c r="G6949" s="10" t="n">
        <v>37</v>
      </c>
      <c r="H6949" s="10" t="n">
        <v>8950.41</v>
      </c>
    </row>
    <row r="6950" customFormat="false" ht="15" hidden="false" customHeight="false" outlineLevel="0" collapsed="false">
      <c r="A6950" s="9" t="s">
        <v>17098</v>
      </c>
      <c r="B6950" s="9" t="s">
        <v>60</v>
      </c>
      <c r="C6950" s="9" t="s">
        <v>10161</v>
      </c>
      <c r="D6950" s="9" t="s">
        <v>10155</v>
      </c>
      <c r="E6950" s="10" t="n">
        <v>5</v>
      </c>
      <c r="F6950" s="10" t="n">
        <v>42185.44</v>
      </c>
      <c r="G6950" s="10" t="n">
        <v>4</v>
      </c>
      <c r="H6950" s="10" t="n">
        <v>23452.97</v>
      </c>
    </row>
    <row r="6951" customFormat="false" ht="15" hidden="false" customHeight="false" outlineLevel="0" collapsed="false">
      <c r="A6951" s="9" t="s">
        <v>17099</v>
      </c>
      <c r="B6951" s="9" t="s">
        <v>75</v>
      </c>
      <c r="C6951" s="9" t="s">
        <v>10164</v>
      </c>
      <c r="D6951" s="9" t="s">
        <v>10156</v>
      </c>
      <c r="E6951" s="10" t="n">
        <v>2</v>
      </c>
      <c r="F6951" s="10" t="n">
        <v>18761.4</v>
      </c>
      <c r="G6951" s="10" t="n">
        <v>0</v>
      </c>
      <c r="H6951" s="10" t="n">
        <v>10430.39</v>
      </c>
    </row>
    <row r="6952" customFormat="false" ht="15" hidden="false" customHeight="false" outlineLevel="0" collapsed="false">
      <c r="A6952" s="9" t="s">
        <v>17100</v>
      </c>
      <c r="B6952" s="9" t="s">
        <v>68</v>
      </c>
      <c r="C6952" s="9" t="s">
        <v>10161</v>
      </c>
      <c r="D6952" s="9" t="s">
        <v>10155</v>
      </c>
      <c r="E6952" s="10" t="n">
        <v>3</v>
      </c>
      <c r="F6952" s="10" t="n">
        <v>7720.37</v>
      </c>
      <c r="G6952" s="10" t="n">
        <v>28</v>
      </c>
      <c r="H6952" s="10" t="n">
        <v>4292.14</v>
      </c>
    </row>
    <row r="6953" customFormat="false" ht="15" hidden="false" customHeight="false" outlineLevel="0" collapsed="false">
      <c r="A6953" s="9" t="s">
        <v>17101</v>
      </c>
      <c r="B6953" s="9" t="s">
        <v>77</v>
      </c>
      <c r="C6953" s="9" t="s">
        <v>10163</v>
      </c>
      <c r="D6953" s="9" t="s">
        <v>10156</v>
      </c>
      <c r="E6953" s="10" t="n">
        <v>1</v>
      </c>
      <c r="F6953" s="10" t="n">
        <v>6979</v>
      </c>
      <c r="G6953" s="10" t="n">
        <v>27</v>
      </c>
      <c r="H6953" s="10" t="n">
        <v>3879.97</v>
      </c>
    </row>
    <row r="6954" customFormat="false" ht="15" hidden="false" customHeight="false" outlineLevel="0" collapsed="false">
      <c r="A6954" s="9" t="s">
        <v>17102</v>
      </c>
      <c r="B6954" s="9" t="s">
        <v>76</v>
      </c>
      <c r="C6954" s="9" t="s">
        <v>10164</v>
      </c>
      <c r="D6954" s="9" t="s">
        <v>10155</v>
      </c>
      <c r="E6954" s="10" t="n">
        <v>6</v>
      </c>
      <c r="F6954" s="10" t="n">
        <v>60057.19</v>
      </c>
      <c r="G6954" s="10" t="n">
        <v>4</v>
      </c>
      <c r="H6954" s="10" t="n">
        <v>33388.76</v>
      </c>
    </row>
    <row r="6955" customFormat="false" ht="15" hidden="false" customHeight="false" outlineLevel="0" collapsed="false">
      <c r="A6955" s="9" t="s">
        <v>17103</v>
      </c>
      <c r="B6955" s="9" t="s">
        <v>68</v>
      </c>
      <c r="C6955" s="9" t="s">
        <v>10161</v>
      </c>
      <c r="D6955" s="9" t="s">
        <v>10155</v>
      </c>
      <c r="E6955" s="10" t="n">
        <v>4</v>
      </c>
      <c r="F6955" s="10" t="n">
        <v>8932.75</v>
      </c>
      <c r="G6955" s="10" t="n">
        <v>23</v>
      </c>
      <c r="H6955" s="10" t="n">
        <v>4966.16</v>
      </c>
    </row>
    <row r="6956" customFormat="false" ht="15" hidden="false" customHeight="false" outlineLevel="0" collapsed="false">
      <c r="A6956" s="9" t="s">
        <v>17104</v>
      </c>
      <c r="B6956" s="9" t="s">
        <v>68</v>
      </c>
      <c r="C6956" s="9" t="s">
        <v>10161</v>
      </c>
      <c r="D6956" s="9" t="s">
        <v>10156</v>
      </c>
      <c r="E6956" s="10" t="n">
        <v>1</v>
      </c>
      <c r="F6956" s="10" t="n">
        <v>1873.5</v>
      </c>
      <c r="G6956" s="10" t="n">
        <v>265</v>
      </c>
      <c r="H6956" s="10" t="n">
        <v>1041.57</v>
      </c>
    </row>
    <row r="6957" customFormat="false" ht="15" hidden="false" customHeight="false" outlineLevel="0" collapsed="false">
      <c r="A6957" s="9" t="s">
        <v>17105</v>
      </c>
      <c r="B6957" s="9" t="s">
        <v>59</v>
      </c>
      <c r="C6957" s="9" t="s">
        <v>10161</v>
      </c>
      <c r="D6957" s="9" t="s">
        <v>10156</v>
      </c>
      <c r="E6957" s="10" t="n">
        <v>2</v>
      </c>
      <c r="F6957" s="10" t="n">
        <v>16485.17</v>
      </c>
      <c r="G6957" s="10" t="n">
        <v>12</v>
      </c>
      <c r="H6957" s="10" t="n">
        <v>9164.92</v>
      </c>
    </row>
    <row r="6958" customFormat="false" ht="15" hidden="false" customHeight="false" outlineLevel="0" collapsed="false">
      <c r="A6958" s="9" t="s">
        <v>17106</v>
      </c>
      <c r="B6958" s="9" t="s">
        <v>65</v>
      </c>
      <c r="C6958" s="9" t="s">
        <v>10161</v>
      </c>
      <c r="D6958" s="9" t="s">
        <v>10155</v>
      </c>
      <c r="E6958" s="10" t="n">
        <v>3</v>
      </c>
      <c r="F6958" s="10" t="n">
        <v>60066.2</v>
      </c>
      <c r="G6958" s="10" t="n">
        <v>11</v>
      </c>
      <c r="H6958" s="10" t="n">
        <v>33393.77</v>
      </c>
    </row>
    <row r="6959" customFormat="false" ht="15" hidden="false" customHeight="false" outlineLevel="0" collapsed="false">
      <c r="A6959" s="9" t="s">
        <v>17107</v>
      </c>
      <c r="B6959" s="9" t="s">
        <v>71</v>
      </c>
      <c r="C6959" s="9" t="s">
        <v>10163</v>
      </c>
      <c r="D6959" s="9" t="s">
        <v>10155</v>
      </c>
      <c r="E6959" s="10" t="n">
        <v>3</v>
      </c>
      <c r="F6959" s="10" t="n">
        <v>5809.1</v>
      </c>
      <c r="G6959" s="10" t="n">
        <v>42</v>
      </c>
      <c r="H6959" s="10" t="n">
        <v>3229.57</v>
      </c>
    </row>
    <row r="6960" customFormat="false" ht="15" hidden="false" customHeight="false" outlineLevel="0" collapsed="false">
      <c r="A6960" s="9" t="s">
        <v>17108</v>
      </c>
      <c r="B6960" s="9" t="s">
        <v>68</v>
      </c>
      <c r="C6960" s="9" t="s">
        <v>10161</v>
      </c>
      <c r="D6960" s="9" t="s">
        <v>10156</v>
      </c>
      <c r="E6960" s="10" t="n">
        <v>1</v>
      </c>
      <c r="F6960" s="10" t="n">
        <v>4470.54</v>
      </c>
      <c r="G6960" s="10" t="n">
        <v>0</v>
      </c>
      <c r="H6960" s="10" t="n">
        <v>2485.39</v>
      </c>
    </row>
    <row r="6961" customFormat="false" ht="15" hidden="false" customHeight="false" outlineLevel="0" collapsed="false">
      <c r="A6961" s="9" t="s">
        <v>17109</v>
      </c>
      <c r="B6961" s="9" t="s">
        <v>72</v>
      </c>
      <c r="C6961" s="9" t="s">
        <v>10163</v>
      </c>
      <c r="D6961" s="9" t="s">
        <v>10155</v>
      </c>
      <c r="E6961" s="10" t="n">
        <v>5</v>
      </c>
      <c r="F6961" s="10" t="n">
        <v>38422.25</v>
      </c>
      <c r="G6961" s="10" t="n">
        <v>23</v>
      </c>
      <c r="H6961" s="10" t="n">
        <v>21360.83</v>
      </c>
    </row>
    <row r="6962" customFormat="false" ht="15" hidden="false" customHeight="false" outlineLevel="0" collapsed="false">
      <c r="A6962" s="9" t="s">
        <v>17110</v>
      </c>
      <c r="B6962" s="9" t="s">
        <v>70</v>
      </c>
      <c r="C6962" s="9" t="s">
        <v>10161</v>
      </c>
      <c r="D6962" s="9" t="s">
        <v>10156</v>
      </c>
      <c r="E6962" s="10" t="n">
        <v>2</v>
      </c>
      <c r="F6962" s="10" t="n">
        <v>1942.05</v>
      </c>
      <c r="G6962" s="10" t="n">
        <v>28</v>
      </c>
      <c r="H6962" s="10" t="n">
        <v>1079.68</v>
      </c>
    </row>
    <row r="6963" customFormat="false" ht="15" hidden="false" customHeight="false" outlineLevel="0" collapsed="false">
      <c r="A6963" s="9" t="s">
        <v>17111</v>
      </c>
      <c r="B6963" s="9" t="s">
        <v>76</v>
      </c>
      <c r="C6963" s="9" t="s">
        <v>10164</v>
      </c>
      <c r="D6963" s="9" t="s">
        <v>10155</v>
      </c>
      <c r="E6963" s="10" t="n">
        <v>3</v>
      </c>
      <c r="F6963" s="10" t="n">
        <v>2634.2</v>
      </c>
      <c r="G6963" s="10" t="n">
        <v>39</v>
      </c>
      <c r="H6963" s="10" t="n">
        <v>1464.48</v>
      </c>
    </row>
    <row r="6964" customFormat="false" ht="15" hidden="false" customHeight="false" outlineLevel="0" collapsed="false">
      <c r="A6964" s="9" t="s">
        <v>17112</v>
      </c>
      <c r="B6964" s="9" t="s">
        <v>77</v>
      </c>
      <c r="C6964" s="9" t="s">
        <v>10161</v>
      </c>
      <c r="D6964" s="9" t="s">
        <v>10155</v>
      </c>
      <c r="E6964" s="10" t="n">
        <v>4</v>
      </c>
      <c r="F6964" s="10" t="n">
        <v>6418.05</v>
      </c>
      <c r="G6964" s="10" t="n">
        <v>30</v>
      </c>
      <c r="H6964" s="10" t="n">
        <v>3568.11</v>
      </c>
    </row>
    <row r="6965" customFormat="false" ht="15" hidden="false" customHeight="false" outlineLevel="0" collapsed="false">
      <c r="A6965" s="9" t="s">
        <v>17113</v>
      </c>
      <c r="B6965" s="9" t="s">
        <v>71</v>
      </c>
      <c r="C6965" s="9" t="s">
        <v>10164</v>
      </c>
      <c r="D6965" s="9" t="s">
        <v>10155</v>
      </c>
      <c r="E6965" s="10" t="n">
        <v>6</v>
      </c>
      <c r="F6965" s="10" t="n">
        <v>18424.76</v>
      </c>
      <c r="G6965" s="10" t="n">
        <v>45</v>
      </c>
      <c r="H6965" s="10" t="n">
        <v>10243.23</v>
      </c>
    </row>
    <row r="6966" customFormat="false" ht="15" hidden="false" customHeight="false" outlineLevel="0" collapsed="false">
      <c r="A6966" s="9" t="s">
        <v>17114</v>
      </c>
      <c r="B6966" s="9" t="s">
        <v>71</v>
      </c>
      <c r="C6966" s="9" t="s">
        <v>10162</v>
      </c>
      <c r="D6966" s="9" t="s">
        <v>10155</v>
      </c>
      <c r="E6966" s="10" t="n">
        <v>7</v>
      </c>
      <c r="F6966" s="10" t="n">
        <v>58781.29</v>
      </c>
      <c r="G6966" s="10" t="n">
        <v>18</v>
      </c>
      <c r="H6966" s="10" t="n">
        <v>32679.42</v>
      </c>
    </row>
    <row r="6967" customFormat="false" ht="15" hidden="false" customHeight="false" outlineLevel="0" collapsed="false">
      <c r="A6967" s="9" t="s">
        <v>17115</v>
      </c>
      <c r="B6967" s="9" t="s">
        <v>72</v>
      </c>
      <c r="C6967" s="9" t="s">
        <v>10161</v>
      </c>
      <c r="D6967" s="9" t="s">
        <v>10156</v>
      </c>
      <c r="E6967" s="10" t="n">
        <v>2</v>
      </c>
      <c r="F6967" s="10" t="n">
        <v>11151.35</v>
      </c>
      <c r="G6967" s="10" t="n">
        <v>17</v>
      </c>
      <c r="H6967" s="10" t="n">
        <v>6199.59</v>
      </c>
    </row>
    <row r="6968" customFormat="false" ht="15" hidden="false" customHeight="false" outlineLevel="0" collapsed="false">
      <c r="A6968" s="9" t="s">
        <v>17116</v>
      </c>
      <c r="B6968" s="9" t="s">
        <v>64</v>
      </c>
      <c r="C6968" s="9" t="s">
        <v>10164</v>
      </c>
      <c r="D6968" s="9" t="s">
        <v>10156</v>
      </c>
      <c r="E6968" s="10" t="n">
        <v>2</v>
      </c>
      <c r="F6968" s="10" t="n">
        <v>56565.4</v>
      </c>
      <c r="G6968" s="10" t="n">
        <v>53</v>
      </c>
      <c r="H6968" s="10" t="n">
        <v>31447.5</v>
      </c>
    </row>
    <row r="6969" customFormat="false" ht="15" hidden="false" customHeight="false" outlineLevel="0" collapsed="false">
      <c r="A6969" s="9" t="s">
        <v>17117</v>
      </c>
      <c r="B6969" s="9" t="s">
        <v>71</v>
      </c>
      <c r="C6969" s="9" t="s">
        <v>10161</v>
      </c>
      <c r="D6969" s="9" t="s">
        <v>10156</v>
      </c>
      <c r="E6969" s="10" t="n">
        <v>1</v>
      </c>
      <c r="F6969" s="10" t="n">
        <v>2827.56</v>
      </c>
      <c r="G6969" s="10" t="n">
        <v>266</v>
      </c>
      <c r="H6969" s="10" t="n">
        <v>1571.98</v>
      </c>
    </row>
    <row r="6970" customFormat="false" ht="15" hidden="false" customHeight="false" outlineLevel="0" collapsed="false">
      <c r="A6970" s="9" t="s">
        <v>17118</v>
      </c>
      <c r="B6970" s="9" t="s">
        <v>79</v>
      </c>
      <c r="C6970" s="9" t="s">
        <v>10163</v>
      </c>
      <c r="D6970" s="9" t="s">
        <v>10157</v>
      </c>
      <c r="E6970" s="10" t="n">
        <v>2</v>
      </c>
      <c r="F6970" s="10" t="n">
        <v>8117.96</v>
      </c>
      <c r="G6970" s="10" t="n">
        <v>215</v>
      </c>
      <c r="H6970" s="10" t="n">
        <v>4513.17</v>
      </c>
    </row>
    <row r="6971" customFormat="false" ht="15" hidden="false" customHeight="false" outlineLevel="0" collapsed="false">
      <c r="A6971" s="9" t="s">
        <v>17119</v>
      </c>
      <c r="B6971" s="9" t="s">
        <v>75</v>
      </c>
      <c r="C6971" s="9" t="s">
        <v>10162</v>
      </c>
      <c r="D6971" s="9" t="s">
        <v>10155</v>
      </c>
      <c r="E6971" s="10" t="n">
        <v>3</v>
      </c>
      <c r="F6971" s="10" t="n">
        <v>46172.2</v>
      </c>
      <c r="G6971" s="10" t="n">
        <v>9</v>
      </c>
      <c r="H6971" s="10" t="n">
        <v>25669.41</v>
      </c>
    </row>
    <row r="6972" customFormat="false" ht="15" hidden="false" customHeight="false" outlineLevel="0" collapsed="false">
      <c r="A6972" s="9" t="s">
        <v>17120</v>
      </c>
      <c r="B6972" s="9" t="s">
        <v>63</v>
      </c>
      <c r="C6972" s="9" t="s">
        <v>10163</v>
      </c>
      <c r="D6972" s="9" t="s">
        <v>10156</v>
      </c>
      <c r="E6972" s="10" t="n">
        <v>1</v>
      </c>
      <c r="F6972" s="10" t="n">
        <v>2135</v>
      </c>
      <c r="G6972" s="10" t="n">
        <v>176</v>
      </c>
      <c r="H6972" s="10" t="n">
        <v>1186.95</v>
      </c>
    </row>
    <row r="6973" customFormat="false" ht="15" hidden="false" customHeight="false" outlineLevel="0" collapsed="false">
      <c r="A6973" s="9" t="s">
        <v>17121</v>
      </c>
      <c r="B6973" s="9" t="s">
        <v>71</v>
      </c>
      <c r="C6973" s="9" t="s">
        <v>10161</v>
      </c>
      <c r="D6973" s="9" t="s">
        <v>10155</v>
      </c>
      <c r="E6973" s="10" t="n">
        <v>9</v>
      </c>
      <c r="F6973" s="10" t="n">
        <v>61262.67</v>
      </c>
      <c r="G6973" s="10" t="n">
        <v>10</v>
      </c>
      <c r="H6973" s="10" t="n">
        <v>34058.94</v>
      </c>
    </row>
    <row r="6974" customFormat="false" ht="15" hidden="false" customHeight="false" outlineLevel="0" collapsed="false">
      <c r="A6974" s="9" t="s">
        <v>17122</v>
      </c>
      <c r="B6974" s="9" t="s">
        <v>77</v>
      </c>
      <c r="C6974" s="9" t="s">
        <v>10161</v>
      </c>
      <c r="D6974" s="9" t="s">
        <v>10155</v>
      </c>
      <c r="E6974" s="10" t="n">
        <v>5</v>
      </c>
      <c r="F6974" s="10" t="n">
        <v>13961.55</v>
      </c>
      <c r="G6974" s="10" t="n">
        <v>17</v>
      </c>
      <c r="H6974" s="10" t="n">
        <v>7761.92</v>
      </c>
    </row>
    <row r="6975" customFormat="false" ht="15" hidden="false" customHeight="false" outlineLevel="0" collapsed="false">
      <c r="A6975" s="9" t="s">
        <v>17123</v>
      </c>
      <c r="B6975" s="9" t="s">
        <v>65</v>
      </c>
      <c r="C6975" s="9" t="s">
        <v>10163</v>
      </c>
      <c r="D6975" s="9" t="s">
        <v>10156</v>
      </c>
      <c r="E6975" s="10" t="n">
        <v>1</v>
      </c>
      <c r="F6975" s="10" t="n">
        <v>978</v>
      </c>
      <c r="G6975" s="10" t="n">
        <v>25</v>
      </c>
      <c r="H6975" s="10" t="n">
        <v>543.72</v>
      </c>
    </row>
    <row r="6976" customFormat="false" ht="15" hidden="false" customHeight="false" outlineLevel="0" collapsed="false">
      <c r="A6976" s="9" t="s">
        <v>17124</v>
      </c>
      <c r="B6976" s="9" t="s">
        <v>65</v>
      </c>
      <c r="C6976" s="9" t="s">
        <v>10161</v>
      </c>
      <c r="D6976" s="9" t="s">
        <v>10156</v>
      </c>
      <c r="E6976" s="10" t="n">
        <v>1</v>
      </c>
      <c r="F6976" s="10" t="n">
        <v>925.65</v>
      </c>
      <c r="G6976" s="10" t="n">
        <v>111</v>
      </c>
      <c r="H6976" s="10" t="n">
        <v>514.61</v>
      </c>
    </row>
    <row r="6977" customFormat="false" ht="15" hidden="false" customHeight="false" outlineLevel="0" collapsed="false">
      <c r="A6977" s="9" t="s">
        <v>17125</v>
      </c>
      <c r="B6977" s="9" t="s">
        <v>65</v>
      </c>
      <c r="C6977" s="9" t="s">
        <v>10161</v>
      </c>
      <c r="D6977" s="9" t="s">
        <v>10156</v>
      </c>
      <c r="E6977" s="10" t="n">
        <v>1</v>
      </c>
      <c r="F6977" s="10" t="n">
        <v>312.55</v>
      </c>
      <c r="G6977" s="10" t="n">
        <v>204</v>
      </c>
      <c r="H6977" s="10" t="n">
        <v>173.76</v>
      </c>
    </row>
    <row r="6978" customFormat="false" ht="15" hidden="false" customHeight="false" outlineLevel="0" collapsed="false">
      <c r="A6978" s="9" t="s">
        <v>17126</v>
      </c>
      <c r="B6978" s="9" t="s">
        <v>77</v>
      </c>
      <c r="C6978" s="9" t="s">
        <v>10162</v>
      </c>
      <c r="D6978" s="9" t="s">
        <v>10155</v>
      </c>
      <c r="E6978" s="10" t="n">
        <v>4</v>
      </c>
      <c r="F6978" s="10" t="n">
        <v>53356.84</v>
      </c>
      <c r="G6978" s="10" t="n">
        <v>64</v>
      </c>
      <c r="H6978" s="10" t="n">
        <v>29663.7</v>
      </c>
    </row>
    <row r="6979" customFormat="false" ht="15" hidden="false" customHeight="false" outlineLevel="0" collapsed="false">
      <c r="A6979" s="9" t="s">
        <v>17127</v>
      </c>
      <c r="B6979" s="9" t="s">
        <v>75</v>
      </c>
      <c r="C6979" s="9" t="s">
        <v>10162</v>
      </c>
      <c r="D6979" s="9" t="s">
        <v>10155</v>
      </c>
      <c r="E6979" s="10" t="n">
        <v>4</v>
      </c>
      <c r="F6979" s="10" t="n">
        <v>18177.75</v>
      </c>
      <c r="G6979" s="10" t="n">
        <v>19</v>
      </c>
      <c r="H6979" s="10" t="n">
        <v>10105.91</v>
      </c>
    </row>
    <row r="6980" customFormat="false" ht="15" hidden="false" customHeight="false" outlineLevel="0" collapsed="false">
      <c r="A6980" s="9" t="s">
        <v>17128</v>
      </c>
      <c r="B6980" s="9" t="s">
        <v>71</v>
      </c>
      <c r="C6980" s="9" t="s">
        <v>10162</v>
      </c>
      <c r="D6980" s="9" t="s">
        <v>10156</v>
      </c>
      <c r="E6980" s="10" t="n">
        <v>2</v>
      </c>
      <c r="F6980" s="10" t="n">
        <v>3014.15</v>
      </c>
      <c r="G6980" s="10" t="n">
        <v>103</v>
      </c>
      <c r="H6980" s="10" t="n">
        <v>1675.71</v>
      </c>
    </row>
    <row r="6981" customFormat="false" ht="15" hidden="false" customHeight="false" outlineLevel="0" collapsed="false">
      <c r="A6981" s="9" t="s">
        <v>17129</v>
      </c>
      <c r="B6981" s="9" t="s">
        <v>67</v>
      </c>
      <c r="C6981" s="9" t="s">
        <v>10161</v>
      </c>
      <c r="D6981" s="9" t="s">
        <v>10157</v>
      </c>
      <c r="E6981" s="10" t="n">
        <v>3</v>
      </c>
      <c r="F6981" s="10" t="n">
        <v>17001.42</v>
      </c>
      <c r="G6981" s="10" t="n">
        <v>164</v>
      </c>
      <c r="H6981" s="10" t="n">
        <v>9451.93</v>
      </c>
    </row>
    <row r="6982" customFormat="false" ht="15" hidden="false" customHeight="false" outlineLevel="0" collapsed="false">
      <c r="A6982" s="9" t="s">
        <v>17130</v>
      </c>
      <c r="B6982" s="9" t="s">
        <v>62</v>
      </c>
      <c r="C6982" s="9" t="s">
        <v>10161</v>
      </c>
      <c r="D6982" s="9" t="s">
        <v>10154</v>
      </c>
      <c r="E6982" s="10" t="n">
        <v>21</v>
      </c>
      <c r="F6982" s="10" t="n">
        <v>132984.84</v>
      </c>
      <c r="G6982" s="10" t="n">
        <v>21</v>
      </c>
      <c r="H6982" s="10" t="n">
        <v>73932.84</v>
      </c>
    </row>
    <row r="6983" customFormat="false" ht="15" hidden="false" customHeight="false" outlineLevel="0" collapsed="false">
      <c r="A6983" s="9" t="s">
        <v>17131</v>
      </c>
      <c r="B6983" s="9" t="s">
        <v>68</v>
      </c>
      <c r="C6983" s="9" t="s">
        <v>10161</v>
      </c>
      <c r="D6983" s="9" t="s">
        <v>10156</v>
      </c>
      <c r="E6983" s="10" t="n">
        <v>2</v>
      </c>
      <c r="F6983" s="10" t="n">
        <v>10521.95</v>
      </c>
      <c r="G6983" s="10" t="n">
        <v>48</v>
      </c>
      <c r="H6983" s="10" t="n">
        <v>5849.67</v>
      </c>
    </row>
    <row r="6984" customFormat="false" ht="15" hidden="false" customHeight="false" outlineLevel="0" collapsed="false">
      <c r="A6984" s="9" t="s">
        <v>17132</v>
      </c>
      <c r="B6984" s="9" t="s">
        <v>71</v>
      </c>
      <c r="C6984" s="9" t="s">
        <v>10161</v>
      </c>
      <c r="D6984" s="9" t="s">
        <v>10155</v>
      </c>
      <c r="E6984" s="10" t="n">
        <v>5</v>
      </c>
      <c r="F6984" s="10" t="n">
        <v>16700.65</v>
      </c>
      <c r="G6984" s="10" t="n">
        <v>12</v>
      </c>
      <c r="H6984" s="10" t="n">
        <v>9284.72</v>
      </c>
    </row>
    <row r="6985" customFormat="false" ht="15" hidden="false" customHeight="false" outlineLevel="0" collapsed="false">
      <c r="A6985" s="9" t="s">
        <v>17133</v>
      </c>
      <c r="B6985" s="9" t="s">
        <v>68</v>
      </c>
      <c r="C6985" s="9" t="s">
        <v>10163</v>
      </c>
      <c r="D6985" s="9" t="s">
        <v>10155</v>
      </c>
      <c r="E6985" s="10" t="n">
        <v>4</v>
      </c>
      <c r="F6985" s="10" t="n">
        <v>9542.78</v>
      </c>
      <c r="G6985" s="10" t="n">
        <v>23</v>
      </c>
      <c r="H6985" s="10" t="n">
        <v>5305.3</v>
      </c>
    </row>
    <row r="6986" customFormat="false" ht="15" hidden="false" customHeight="false" outlineLevel="0" collapsed="false">
      <c r="A6986" s="9" t="s">
        <v>17134</v>
      </c>
      <c r="B6986" s="9" t="s">
        <v>68</v>
      </c>
      <c r="C6986" s="9" t="s">
        <v>10161</v>
      </c>
      <c r="D6986" s="9" t="s">
        <v>10155</v>
      </c>
      <c r="E6986" s="10" t="n">
        <v>3</v>
      </c>
      <c r="F6986" s="10" t="n">
        <v>8001.98</v>
      </c>
      <c r="G6986" s="10" t="n">
        <v>32</v>
      </c>
      <c r="H6986" s="10" t="n">
        <v>4448.7</v>
      </c>
    </row>
    <row r="6987" customFormat="false" ht="15" hidden="false" customHeight="false" outlineLevel="0" collapsed="false">
      <c r="A6987" s="9" t="s">
        <v>17135</v>
      </c>
      <c r="B6987" s="9" t="s">
        <v>76</v>
      </c>
      <c r="C6987" s="9" t="s">
        <v>10161</v>
      </c>
      <c r="D6987" s="9" t="s">
        <v>10155</v>
      </c>
      <c r="E6987" s="10" t="n">
        <v>3</v>
      </c>
      <c r="F6987" s="10" t="n">
        <v>5988.6</v>
      </c>
      <c r="G6987" s="10" t="n">
        <v>48</v>
      </c>
      <c r="H6987" s="10" t="n">
        <v>3329.36</v>
      </c>
    </row>
    <row r="6988" customFormat="false" ht="15" hidden="false" customHeight="false" outlineLevel="0" collapsed="false">
      <c r="A6988" s="9" t="s">
        <v>17136</v>
      </c>
      <c r="B6988" s="9" t="s">
        <v>75</v>
      </c>
      <c r="C6988" s="9" t="s">
        <v>10162</v>
      </c>
      <c r="D6988" s="9" t="s">
        <v>10156</v>
      </c>
      <c r="E6988" s="10" t="n">
        <v>2</v>
      </c>
      <c r="F6988" s="10" t="n">
        <v>24120.64</v>
      </c>
      <c r="G6988" s="10" t="n">
        <v>83</v>
      </c>
      <c r="H6988" s="10" t="n">
        <v>13409.86</v>
      </c>
    </row>
    <row r="6989" customFormat="false" ht="15" hidden="false" customHeight="false" outlineLevel="0" collapsed="false">
      <c r="A6989" s="9" t="s">
        <v>17137</v>
      </c>
      <c r="B6989" s="9" t="s">
        <v>77</v>
      </c>
      <c r="C6989" s="9" t="s">
        <v>10164</v>
      </c>
      <c r="D6989" s="9" t="s">
        <v>10155</v>
      </c>
      <c r="E6989" s="10" t="n">
        <v>3</v>
      </c>
      <c r="F6989" s="10" t="n">
        <v>40795.65</v>
      </c>
      <c r="G6989" s="10" t="n">
        <v>52</v>
      </c>
      <c r="H6989" s="10" t="n">
        <v>22680.32</v>
      </c>
    </row>
    <row r="6990" customFormat="false" ht="15" hidden="false" customHeight="false" outlineLevel="0" collapsed="false">
      <c r="A6990" s="9" t="s">
        <v>17138</v>
      </c>
      <c r="B6990" s="9" t="s">
        <v>67</v>
      </c>
      <c r="C6990" s="9" t="s">
        <v>10161</v>
      </c>
      <c r="D6990" s="9" t="s">
        <v>10155</v>
      </c>
      <c r="E6990" s="10" t="n">
        <v>5</v>
      </c>
      <c r="F6990" s="10" t="n">
        <v>7734.4</v>
      </c>
      <c r="G6990" s="10" t="n">
        <v>56</v>
      </c>
      <c r="H6990" s="10" t="n">
        <v>4299.94</v>
      </c>
    </row>
    <row r="6991" customFormat="false" ht="15" hidden="false" customHeight="false" outlineLevel="0" collapsed="false">
      <c r="A6991" s="9" t="s">
        <v>17139</v>
      </c>
      <c r="B6991" s="9" t="s">
        <v>64</v>
      </c>
      <c r="C6991" s="9" t="s">
        <v>10161</v>
      </c>
      <c r="D6991" s="9" t="s">
        <v>10155</v>
      </c>
      <c r="E6991" s="10" t="n">
        <v>4</v>
      </c>
      <c r="F6991" s="10" t="n">
        <v>15124.89</v>
      </c>
      <c r="G6991" s="10" t="n">
        <v>45</v>
      </c>
      <c r="H6991" s="10" t="n">
        <v>8408.67</v>
      </c>
    </row>
    <row r="6992" customFormat="false" ht="15" hidden="false" customHeight="false" outlineLevel="0" collapsed="false">
      <c r="A6992" s="9" t="s">
        <v>17140</v>
      </c>
      <c r="B6992" s="9" t="s">
        <v>63</v>
      </c>
      <c r="C6992" s="9" t="s">
        <v>10161</v>
      </c>
      <c r="D6992" s="9" t="s">
        <v>10156</v>
      </c>
      <c r="E6992" s="10" t="n">
        <v>1</v>
      </c>
      <c r="F6992" s="10" t="n">
        <v>1956.83</v>
      </c>
      <c r="G6992" s="10" t="n">
        <v>126</v>
      </c>
      <c r="H6992" s="10" t="n">
        <v>1087.9</v>
      </c>
    </row>
    <row r="6993" customFormat="false" ht="15" hidden="false" customHeight="false" outlineLevel="0" collapsed="false">
      <c r="A6993" s="9" t="s">
        <v>17141</v>
      </c>
      <c r="B6993" s="9" t="s">
        <v>71</v>
      </c>
      <c r="C6993" s="9" t="s">
        <v>10161</v>
      </c>
      <c r="D6993" s="9" t="s">
        <v>10156</v>
      </c>
      <c r="E6993" s="10" t="n">
        <v>2</v>
      </c>
      <c r="F6993" s="10" t="n">
        <v>1563.5</v>
      </c>
      <c r="G6993" s="10" t="n">
        <v>24</v>
      </c>
      <c r="H6993" s="10" t="n">
        <v>869.23</v>
      </c>
    </row>
    <row r="6994" customFormat="false" ht="15" hidden="false" customHeight="false" outlineLevel="0" collapsed="false">
      <c r="A6994" s="9" t="s">
        <v>17142</v>
      </c>
      <c r="B6994" s="9" t="s">
        <v>76</v>
      </c>
      <c r="C6994" s="9" t="s">
        <v>10161</v>
      </c>
      <c r="D6994" s="9" t="s">
        <v>10156</v>
      </c>
      <c r="E6994" s="10" t="n">
        <v>1</v>
      </c>
      <c r="F6994" s="10" t="n">
        <v>5888.1</v>
      </c>
      <c r="G6994" s="10" t="n">
        <v>16</v>
      </c>
      <c r="H6994" s="10" t="n">
        <v>3273.49</v>
      </c>
    </row>
    <row r="6995" customFormat="false" ht="15" hidden="false" customHeight="false" outlineLevel="0" collapsed="false">
      <c r="A6995" s="9" t="s">
        <v>17143</v>
      </c>
      <c r="B6995" s="9" t="s">
        <v>71</v>
      </c>
      <c r="C6995" s="9" t="s">
        <v>10161</v>
      </c>
      <c r="D6995" s="9" t="s">
        <v>10156</v>
      </c>
      <c r="E6995" s="10" t="n">
        <v>1</v>
      </c>
      <c r="F6995" s="10" t="n">
        <v>1118</v>
      </c>
      <c r="G6995" s="10" t="n">
        <v>104</v>
      </c>
      <c r="H6995" s="10" t="n">
        <v>621.55</v>
      </c>
    </row>
    <row r="6996" customFormat="false" ht="15" hidden="false" customHeight="false" outlineLevel="0" collapsed="false">
      <c r="A6996" s="9" t="s">
        <v>17144</v>
      </c>
      <c r="B6996" s="9" t="s">
        <v>74</v>
      </c>
      <c r="C6996" s="9" t="s">
        <v>10163</v>
      </c>
      <c r="D6996" s="9" t="s">
        <v>10155</v>
      </c>
      <c r="E6996" s="10" t="n">
        <v>3</v>
      </c>
      <c r="F6996" s="10" t="n">
        <v>1210.4</v>
      </c>
      <c r="G6996" s="10" t="n">
        <v>58</v>
      </c>
      <c r="H6996" s="10" t="n">
        <v>672.92</v>
      </c>
    </row>
    <row r="6997" customFormat="false" ht="15" hidden="false" customHeight="false" outlineLevel="0" collapsed="false">
      <c r="A6997" s="9" t="s">
        <v>17145</v>
      </c>
      <c r="B6997" s="9" t="s">
        <v>78</v>
      </c>
      <c r="C6997" s="9" t="s">
        <v>10161</v>
      </c>
      <c r="D6997" s="9" t="s">
        <v>10154</v>
      </c>
      <c r="E6997" s="10" t="n">
        <v>7</v>
      </c>
      <c r="F6997" s="10" t="n">
        <v>79122.38</v>
      </c>
      <c r="G6997" s="10" t="n">
        <v>4</v>
      </c>
      <c r="H6997" s="10" t="n">
        <v>43988.04</v>
      </c>
    </row>
    <row r="6998" customFormat="false" ht="15" hidden="false" customHeight="false" outlineLevel="0" collapsed="false">
      <c r="A6998" s="9" t="s">
        <v>17146</v>
      </c>
      <c r="B6998" s="9" t="s">
        <v>62</v>
      </c>
      <c r="C6998" s="9" t="s">
        <v>10161</v>
      </c>
      <c r="D6998" s="9" t="s">
        <v>10155</v>
      </c>
      <c r="E6998" s="10" t="n">
        <v>4</v>
      </c>
      <c r="F6998" s="10" t="n">
        <v>35259.35</v>
      </c>
      <c r="G6998" s="10" t="n">
        <v>69</v>
      </c>
      <c r="H6998" s="10" t="n">
        <v>19602.41</v>
      </c>
    </row>
    <row r="6999" customFormat="false" ht="15" hidden="false" customHeight="false" outlineLevel="0" collapsed="false">
      <c r="A6999" s="9" t="s">
        <v>17147</v>
      </c>
      <c r="B6999" s="9" t="s">
        <v>77</v>
      </c>
      <c r="C6999" s="9" t="s">
        <v>10161</v>
      </c>
      <c r="D6999" s="9" t="s">
        <v>10155</v>
      </c>
      <c r="E6999" s="10" t="n">
        <v>5</v>
      </c>
      <c r="F6999" s="10" t="n">
        <v>36977.59</v>
      </c>
      <c r="G6999" s="10" t="n">
        <v>31</v>
      </c>
      <c r="H6999" s="10" t="n">
        <v>20557.67</v>
      </c>
    </row>
    <row r="7000" customFormat="false" ht="15" hidden="false" customHeight="false" outlineLevel="0" collapsed="false">
      <c r="A7000" s="9" t="s">
        <v>17148</v>
      </c>
      <c r="B7000" s="9" t="s">
        <v>65</v>
      </c>
      <c r="C7000" s="9" t="s">
        <v>10161</v>
      </c>
      <c r="D7000" s="9" t="s">
        <v>10156</v>
      </c>
      <c r="E7000" s="10" t="n">
        <v>2</v>
      </c>
      <c r="F7000" s="10" t="n">
        <v>6375.78</v>
      </c>
      <c r="G7000" s="10" t="n">
        <v>88</v>
      </c>
      <c r="H7000" s="10" t="n">
        <v>3544.61</v>
      </c>
    </row>
    <row r="7001" customFormat="false" ht="15" hidden="false" customHeight="false" outlineLevel="0" collapsed="false">
      <c r="A7001" s="9" t="s">
        <v>17149</v>
      </c>
      <c r="B7001" s="9" t="s">
        <v>71</v>
      </c>
      <c r="C7001" s="9" t="s">
        <v>10161</v>
      </c>
      <c r="D7001" s="9" t="s">
        <v>10156</v>
      </c>
      <c r="E7001" s="10" t="n">
        <v>1</v>
      </c>
      <c r="F7001" s="10" t="n">
        <v>176.84</v>
      </c>
      <c r="G7001" s="10" t="n">
        <v>76</v>
      </c>
      <c r="H7001" s="10" t="n">
        <v>98.31</v>
      </c>
    </row>
    <row r="7002" customFormat="false" ht="15" hidden="false" customHeight="false" outlineLevel="0" collapsed="false">
      <c r="A7002" s="9" t="s">
        <v>17150</v>
      </c>
      <c r="B7002" s="9" t="s">
        <v>75</v>
      </c>
      <c r="C7002" s="9" t="s">
        <v>10164</v>
      </c>
      <c r="D7002" s="9" t="s">
        <v>10156</v>
      </c>
      <c r="E7002" s="10" t="n">
        <v>2</v>
      </c>
      <c r="F7002" s="10" t="n">
        <v>21907</v>
      </c>
      <c r="G7002" s="10" t="n">
        <v>8</v>
      </c>
      <c r="H7002" s="10" t="n">
        <v>12179.18</v>
      </c>
    </row>
    <row r="7003" customFormat="false" ht="15" hidden="false" customHeight="false" outlineLevel="0" collapsed="false">
      <c r="A7003" s="9" t="s">
        <v>17151</v>
      </c>
      <c r="B7003" s="9" t="s">
        <v>71</v>
      </c>
      <c r="C7003" s="9" t="s">
        <v>10161</v>
      </c>
      <c r="D7003" s="9" t="s">
        <v>10155</v>
      </c>
      <c r="E7003" s="10" t="n">
        <v>5</v>
      </c>
      <c r="F7003" s="10" t="n">
        <v>15211.34</v>
      </c>
      <c r="G7003" s="10" t="n">
        <v>21</v>
      </c>
      <c r="H7003" s="10" t="n">
        <v>8456.74</v>
      </c>
    </row>
    <row r="7004" customFormat="false" ht="15" hidden="false" customHeight="false" outlineLevel="0" collapsed="false">
      <c r="A7004" s="9" t="s">
        <v>17152</v>
      </c>
      <c r="B7004" s="9" t="s">
        <v>76</v>
      </c>
      <c r="C7004" s="9" t="s">
        <v>10161</v>
      </c>
      <c r="D7004" s="9" t="s">
        <v>10155</v>
      </c>
      <c r="E7004" s="10" t="n">
        <v>7</v>
      </c>
      <c r="F7004" s="10" t="n">
        <v>65902.83</v>
      </c>
      <c r="G7004" s="10" t="n">
        <v>89</v>
      </c>
      <c r="H7004" s="10" t="n">
        <v>36638.64</v>
      </c>
    </row>
    <row r="7005" customFormat="false" ht="15" hidden="false" customHeight="false" outlineLevel="0" collapsed="false">
      <c r="A7005" s="9" t="s">
        <v>17153</v>
      </c>
      <c r="B7005" s="9" t="s">
        <v>73</v>
      </c>
      <c r="C7005" s="9" t="s">
        <v>10161</v>
      </c>
      <c r="D7005" s="9" t="s">
        <v>10155</v>
      </c>
      <c r="E7005" s="10" t="n">
        <v>3</v>
      </c>
      <c r="F7005" s="10" t="n">
        <v>61523.99</v>
      </c>
      <c r="G7005" s="10" t="n">
        <v>11</v>
      </c>
      <c r="H7005" s="10" t="n">
        <v>34204.23</v>
      </c>
    </row>
    <row r="7006" customFormat="false" ht="15" hidden="false" customHeight="false" outlineLevel="0" collapsed="false">
      <c r="A7006" s="9" t="s">
        <v>17154</v>
      </c>
      <c r="B7006" s="9" t="s">
        <v>68</v>
      </c>
      <c r="C7006" s="9" t="s">
        <v>10161</v>
      </c>
      <c r="D7006" s="9" t="s">
        <v>10155</v>
      </c>
      <c r="E7006" s="10" t="n">
        <v>8</v>
      </c>
      <c r="F7006" s="10" t="n">
        <v>44182.19</v>
      </c>
      <c r="G7006" s="10" t="n">
        <v>8</v>
      </c>
      <c r="H7006" s="10" t="n">
        <v>24563.06</v>
      </c>
    </row>
    <row r="7007" customFormat="false" ht="15" hidden="false" customHeight="false" outlineLevel="0" collapsed="false">
      <c r="A7007" s="9" t="s">
        <v>17155</v>
      </c>
      <c r="B7007" s="9" t="s">
        <v>69</v>
      </c>
      <c r="C7007" s="9" t="s">
        <v>10164</v>
      </c>
      <c r="D7007" s="9" t="s">
        <v>10155</v>
      </c>
      <c r="E7007" s="10" t="n">
        <v>3</v>
      </c>
      <c r="F7007" s="10" t="n">
        <v>13294.68</v>
      </c>
      <c r="G7007" s="10" t="n">
        <v>59</v>
      </c>
      <c r="H7007" s="10" t="n">
        <v>7391.17</v>
      </c>
    </row>
    <row r="7008" customFormat="false" ht="15" hidden="false" customHeight="false" outlineLevel="0" collapsed="false">
      <c r="A7008" s="9" t="s">
        <v>17156</v>
      </c>
      <c r="B7008" s="9" t="s">
        <v>65</v>
      </c>
      <c r="C7008" s="9" t="s">
        <v>10161</v>
      </c>
      <c r="D7008" s="9" t="s">
        <v>10156</v>
      </c>
      <c r="E7008" s="10" t="n">
        <v>1</v>
      </c>
      <c r="F7008" s="10" t="n">
        <v>966.15</v>
      </c>
      <c r="G7008" s="10" t="n">
        <v>289</v>
      </c>
      <c r="H7008" s="10" t="n">
        <v>537.13</v>
      </c>
    </row>
    <row r="7009" customFormat="false" ht="15" hidden="false" customHeight="false" outlineLevel="0" collapsed="false">
      <c r="A7009" s="9" t="s">
        <v>17157</v>
      </c>
      <c r="B7009" s="9" t="s">
        <v>68</v>
      </c>
      <c r="C7009" s="9" t="s">
        <v>10161</v>
      </c>
      <c r="D7009" s="9" t="s">
        <v>10155</v>
      </c>
      <c r="E7009" s="10" t="n">
        <v>9</v>
      </c>
      <c r="F7009" s="10" t="n">
        <v>46788.89</v>
      </c>
      <c r="G7009" s="10" t="n">
        <v>63</v>
      </c>
      <c r="H7009" s="10" t="n">
        <v>26012.26</v>
      </c>
    </row>
    <row r="7010" customFormat="false" ht="15" hidden="false" customHeight="false" outlineLevel="0" collapsed="false">
      <c r="A7010" s="9" t="s">
        <v>17158</v>
      </c>
      <c r="B7010" s="9" t="s">
        <v>75</v>
      </c>
      <c r="C7010" s="9" t="s">
        <v>10161</v>
      </c>
      <c r="D7010" s="9" t="s">
        <v>10158</v>
      </c>
      <c r="E7010" s="10" t="n">
        <v>0</v>
      </c>
      <c r="F7010" s="10" t="n">
        <v>0</v>
      </c>
      <c r="H7010" s="10" t="n">
        <v>0</v>
      </c>
    </row>
    <row r="7011" customFormat="false" ht="15" hidden="false" customHeight="false" outlineLevel="0" collapsed="false">
      <c r="A7011" s="9" t="s">
        <v>17159</v>
      </c>
      <c r="B7011" s="9" t="s">
        <v>74</v>
      </c>
      <c r="C7011" s="9" t="s">
        <v>10161</v>
      </c>
      <c r="D7011" s="9" t="s">
        <v>10156</v>
      </c>
      <c r="E7011" s="10" t="n">
        <v>2</v>
      </c>
      <c r="F7011" s="10" t="n">
        <v>5601.33</v>
      </c>
      <c r="G7011" s="10" t="n">
        <v>47</v>
      </c>
      <c r="H7011" s="10" t="n">
        <v>3114.06</v>
      </c>
    </row>
    <row r="7012" customFormat="false" ht="15" hidden="false" customHeight="false" outlineLevel="0" collapsed="false">
      <c r="A7012" s="9" t="s">
        <v>17160</v>
      </c>
      <c r="B7012" s="9" t="s">
        <v>74</v>
      </c>
      <c r="C7012" s="9" t="s">
        <v>10161</v>
      </c>
      <c r="D7012" s="9" t="s">
        <v>10155</v>
      </c>
      <c r="E7012" s="10" t="n">
        <v>8</v>
      </c>
      <c r="F7012" s="10" t="n">
        <v>13951.1</v>
      </c>
      <c r="G7012" s="10" t="n">
        <v>6</v>
      </c>
      <c r="H7012" s="10" t="n">
        <v>7756.11</v>
      </c>
    </row>
    <row r="7013" customFormat="false" ht="15" hidden="false" customHeight="false" outlineLevel="0" collapsed="false">
      <c r="A7013" s="9" t="s">
        <v>17161</v>
      </c>
      <c r="B7013" s="9" t="s">
        <v>64</v>
      </c>
      <c r="C7013" s="9" t="s">
        <v>10163</v>
      </c>
      <c r="D7013" s="9" t="s">
        <v>10155</v>
      </c>
      <c r="E7013" s="10" t="n">
        <v>4</v>
      </c>
      <c r="F7013" s="10" t="n">
        <v>3318.3</v>
      </c>
      <c r="G7013" s="10" t="n">
        <v>16</v>
      </c>
      <c r="H7013" s="10" t="n">
        <v>1844.81</v>
      </c>
    </row>
    <row r="7014" customFormat="false" ht="15" hidden="false" customHeight="false" outlineLevel="0" collapsed="false">
      <c r="A7014" s="9" t="s">
        <v>17162</v>
      </c>
      <c r="B7014" s="9" t="s">
        <v>76</v>
      </c>
      <c r="C7014" s="9" t="s">
        <v>10161</v>
      </c>
      <c r="D7014" s="9" t="s">
        <v>10156</v>
      </c>
      <c r="E7014" s="10" t="n">
        <v>2</v>
      </c>
      <c r="F7014" s="10" t="n">
        <v>1281.8</v>
      </c>
      <c r="G7014" s="10" t="n">
        <v>13</v>
      </c>
      <c r="H7014" s="10" t="n">
        <v>712.62</v>
      </c>
    </row>
    <row r="7015" customFormat="false" ht="15" hidden="false" customHeight="false" outlineLevel="0" collapsed="false">
      <c r="A7015" s="9" t="s">
        <v>17163</v>
      </c>
      <c r="B7015" s="9" t="s">
        <v>69</v>
      </c>
      <c r="C7015" s="9" t="s">
        <v>10163</v>
      </c>
      <c r="D7015" s="9" t="s">
        <v>10155</v>
      </c>
      <c r="E7015" s="10" t="n">
        <v>3</v>
      </c>
      <c r="F7015" s="10" t="n">
        <v>20115.95</v>
      </c>
      <c r="G7015" s="10" t="n">
        <v>53</v>
      </c>
      <c r="H7015" s="10" t="n">
        <v>11183.45</v>
      </c>
    </row>
    <row r="7016" customFormat="false" ht="15" hidden="false" customHeight="false" outlineLevel="0" collapsed="false">
      <c r="A7016" s="9" t="s">
        <v>17164</v>
      </c>
      <c r="B7016" s="9" t="s">
        <v>71</v>
      </c>
      <c r="C7016" s="9" t="s">
        <v>10161</v>
      </c>
      <c r="D7016" s="9" t="s">
        <v>10154</v>
      </c>
      <c r="E7016" s="10" t="n">
        <v>8</v>
      </c>
      <c r="F7016" s="10" t="n">
        <v>74854.77</v>
      </c>
      <c r="G7016" s="10" t="n">
        <v>19</v>
      </c>
      <c r="H7016" s="10" t="n">
        <v>41615.46</v>
      </c>
    </row>
    <row r="7017" customFormat="false" ht="15" hidden="false" customHeight="false" outlineLevel="0" collapsed="false">
      <c r="A7017" s="9" t="s">
        <v>17165</v>
      </c>
      <c r="B7017" s="9" t="s">
        <v>74</v>
      </c>
      <c r="C7017" s="9" t="s">
        <v>10161</v>
      </c>
      <c r="D7017" s="9" t="s">
        <v>10155</v>
      </c>
      <c r="E7017" s="10" t="n">
        <v>8</v>
      </c>
      <c r="F7017" s="10" t="n">
        <v>32574.82</v>
      </c>
      <c r="G7017" s="10" t="n">
        <v>16</v>
      </c>
      <c r="H7017" s="10" t="n">
        <v>18109.95</v>
      </c>
    </row>
    <row r="7018" customFormat="false" ht="15" hidden="false" customHeight="false" outlineLevel="0" collapsed="false">
      <c r="A7018" s="9" t="s">
        <v>17166</v>
      </c>
      <c r="B7018" s="9" t="s">
        <v>71</v>
      </c>
      <c r="C7018" s="9" t="s">
        <v>10161</v>
      </c>
      <c r="D7018" s="9" t="s">
        <v>10156</v>
      </c>
      <c r="E7018" s="10" t="n">
        <v>1</v>
      </c>
      <c r="F7018" s="10" t="n">
        <v>5770.65</v>
      </c>
      <c r="G7018" s="10" t="n">
        <v>146</v>
      </c>
      <c r="H7018" s="10" t="n">
        <v>3208.19</v>
      </c>
    </row>
    <row r="7019" customFormat="false" ht="15" hidden="false" customHeight="false" outlineLevel="0" collapsed="false">
      <c r="A7019" s="9" t="s">
        <v>17167</v>
      </c>
      <c r="B7019" s="9" t="s">
        <v>64</v>
      </c>
      <c r="C7019" s="9" t="s">
        <v>10163</v>
      </c>
      <c r="D7019" s="9" t="s">
        <v>10155</v>
      </c>
      <c r="E7019" s="10" t="n">
        <v>3</v>
      </c>
      <c r="F7019" s="10" t="n">
        <v>14219.35</v>
      </c>
      <c r="G7019" s="10" t="n">
        <v>119</v>
      </c>
      <c r="H7019" s="10" t="n">
        <v>7905.24</v>
      </c>
    </row>
    <row r="7020" customFormat="false" ht="15" hidden="false" customHeight="false" outlineLevel="0" collapsed="false">
      <c r="A7020" s="9" t="s">
        <v>17168</v>
      </c>
      <c r="B7020" s="9" t="s">
        <v>62</v>
      </c>
      <c r="C7020" s="9" t="s">
        <v>10163</v>
      </c>
      <c r="D7020" s="9" t="s">
        <v>10155</v>
      </c>
      <c r="E7020" s="10" t="n">
        <v>3</v>
      </c>
      <c r="F7020" s="10" t="n">
        <v>19740.7</v>
      </c>
      <c r="G7020" s="10" t="n">
        <v>5</v>
      </c>
      <c r="H7020" s="10" t="n">
        <v>10974.83</v>
      </c>
    </row>
    <row r="7021" customFormat="false" ht="15" hidden="false" customHeight="false" outlineLevel="0" collapsed="false">
      <c r="A7021" s="9" t="s">
        <v>17169</v>
      </c>
      <c r="B7021" s="9" t="s">
        <v>71</v>
      </c>
      <c r="C7021" s="9" t="s">
        <v>10161</v>
      </c>
      <c r="D7021" s="9" t="s">
        <v>10157</v>
      </c>
      <c r="E7021" s="10" t="n">
        <v>2</v>
      </c>
      <c r="F7021" s="10" t="n">
        <v>4626.64</v>
      </c>
      <c r="G7021" s="10" t="n">
        <v>194</v>
      </c>
      <c r="H7021" s="10" t="n">
        <v>2572.18</v>
      </c>
    </row>
    <row r="7022" customFormat="false" ht="15" hidden="false" customHeight="false" outlineLevel="0" collapsed="false">
      <c r="A7022" s="9" t="s">
        <v>17170</v>
      </c>
      <c r="B7022" s="9" t="s">
        <v>71</v>
      </c>
      <c r="C7022" s="9" t="s">
        <v>10161</v>
      </c>
      <c r="D7022" s="9" t="s">
        <v>10156</v>
      </c>
      <c r="E7022" s="10" t="n">
        <v>1</v>
      </c>
      <c r="F7022" s="10" t="n">
        <v>438</v>
      </c>
      <c r="G7022" s="10" t="n">
        <v>150</v>
      </c>
      <c r="H7022" s="10" t="n">
        <v>243.51</v>
      </c>
    </row>
    <row r="7023" customFormat="false" ht="15" hidden="false" customHeight="false" outlineLevel="0" collapsed="false">
      <c r="A7023" s="9" t="s">
        <v>17171</v>
      </c>
      <c r="B7023" s="9" t="s">
        <v>59</v>
      </c>
      <c r="C7023" s="9" t="s">
        <v>10161</v>
      </c>
      <c r="D7023" s="9" t="s">
        <v>10156</v>
      </c>
      <c r="E7023" s="10" t="n">
        <v>1</v>
      </c>
      <c r="F7023" s="10" t="n">
        <v>1148.58</v>
      </c>
      <c r="G7023" s="10" t="n">
        <v>36</v>
      </c>
      <c r="H7023" s="10" t="n">
        <v>638.55</v>
      </c>
    </row>
    <row r="7024" customFormat="false" ht="15" hidden="false" customHeight="false" outlineLevel="0" collapsed="false">
      <c r="A7024" s="9" t="s">
        <v>17172</v>
      </c>
      <c r="B7024" s="9" t="s">
        <v>71</v>
      </c>
      <c r="C7024" s="9" t="s">
        <v>10164</v>
      </c>
      <c r="D7024" s="9" t="s">
        <v>10156</v>
      </c>
      <c r="E7024" s="10" t="n">
        <v>1</v>
      </c>
      <c r="F7024" s="10" t="n">
        <v>3712.25</v>
      </c>
      <c r="G7024" s="10" t="n">
        <v>95</v>
      </c>
      <c r="H7024" s="10" t="n">
        <v>2063.82</v>
      </c>
    </row>
    <row r="7025" customFormat="false" ht="15" hidden="false" customHeight="false" outlineLevel="0" collapsed="false">
      <c r="A7025" s="9" t="s">
        <v>17173</v>
      </c>
      <c r="B7025" s="9" t="s">
        <v>76</v>
      </c>
      <c r="C7025" s="9" t="s">
        <v>10161</v>
      </c>
      <c r="D7025" s="9" t="s">
        <v>10156</v>
      </c>
      <c r="E7025" s="10" t="n">
        <v>1</v>
      </c>
      <c r="F7025" s="10" t="n">
        <v>2849.45</v>
      </c>
      <c r="G7025" s="10" t="n">
        <v>247</v>
      </c>
      <c r="H7025" s="10" t="n">
        <v>1584.15</v>
      </c>
    </row>
    <row r="7026" customFormat="false" ht="15" hidden="false" customHeight="false" outlineLevel="0" collapsed="false">
      <c r="A7026" s="9" t="s">
        <v>17174</v>
      </c>
      <c r="B7026" s="9" t="s">
        <v>79</v>
      </c>
      <c r="C7026" s="9" t="s">
        <v>10163</v>
      </c>
      <c r="D7026" s="9" t="s">
        <v>10156</v>
      </c>
      <c r="E7026" s="10" t="n">
        <v>1</v>
      </c>
      <c r="F7026" s="10" t="n">
        <v>597.66</v>
      </c>
      <c r="G7026" s="10" t="n">
        <v>10</v>
      </c>
      <c r="H7026" s="10" t="n">
        <v>332.27</v>
      </c>
    </row>
    <row r="7027" customFormat="false" ht="15" hidden="false" customHeight="false" outlineLevel="0" collapsed="false">
      <c r="A7027" s="9" t="s">
        <v>17175</v>
      </c>
      <c r="B7027" s="9" t="s">
        <v>71</v>
      </c>
      <c r="C7027" s="9" t="s">
        <v>10161</v>
      </c>
      <c r="D7027" s="9" t="s">
        <v>10156</v>
      </c>
      <c r="E7027" s="10" t="n">
        <v>1</v>
      </c>
      <c r="F7027" s="10" t="n">
        <v>3637.65</v>
      </c>
      <c r="G7027" s="10" t="n">
        <v>321</v>
      </c>
      <c r="H7027" s="10" t="n">
        <v>2022.35</v>
      </c>
    </row>
    <row r="7028" customFormat="false" ht="15" hidden="false" customHeight="false" outlineLevel="0" collapsed="false">
      <c r="A7028" s="9" t="s">
        <v>17176</v>
      </c>
      <c r="B7028" s="9" t="s">
        <v>69</v>
      </c>
      <c r="C7028" s="9" t="s">
        <v>10161</v>
      </c>
      <c r="D7028" s="9" t="s">
        <v>10154</v>
      </c>
      <c r="E7028" s="10" t="n">
        <v>16</v>
      </c>
      <c r="F7028" s="10" t="n">
        <v>84847.85</v>
      </c>
      <c r="G7028" s="10" t="n">
        <v>2</v>
      </c>
      <c r="H7028" s="10" t="n">
        <v>47171.11</v>
      </c>
    </row>
    <row r="7029" customFormat="false" ht="15" hidden="false" customHeight="false" outlineLevel="0" collapsed="false">
      <c r="A7029" s="9" t="s">
        <v>17177</v>
      </c>
      <c r="B7029" s="9" t="s">
        <v>71</v>
      </c>
      <c r="C7029" s="9" t="s">
        <v>10161</v>
      </c>
      <c r="D7029" s="9" t="s">
        <v>10155</v>
      </c>
      <c r="E7029" s="10" t="n">
        <v>6</v>
      </c>
      <c r="F7029" s="10" t="n">
        <v>66605.08</v>
      </c>
      <c r="G7029" s="10" t="n">
        <v>3</v>
      </c>
      <c r="H7029" s="10" t="n">
        <v>37029.05</v>
      </c>
    </row>
    <row r="7030" customFormat="false" ht="15" hidden="false" customHeight="false" outlineLevel="0" collapsed="false">
      <c r="A7030" s="9" t="s">
        <v>17178</v>
      </c>
      <c r="B7030" s="9" t="s">
        <v>69</v>
      </c>
      <c r="C7030" s="9" t="s">
        <v>10161</v>
      </c>
      <c r="D7030" s="9" t="s">
        <v>10155</v>
      </c>
      <c r="E7030" s="10" t="n">
        <v>3</v>
      </c>
      <c r="F7030" s="10" t="n">
        <v>9128.85</v>
      </c>
      <c r="G7030" s="10" t="n">
        <v>55</v>
      </c>
      <c r="H7030" s="10" t="n">
        <v>5075.18</v>
      </c>
    </row>
    <row r="7031" customFormat="false" ht="15" hidden="false" customHeight="false" outlineLevel="0" collapsed="false">
      <c r="A7031" s="9" t="s">
        <v>17179</v>
      </c>
      <c r="B7031" s="9" t="s">
        <v>71</v>
      </c>
      <c r="C7031" s="9" t="s">
        <v>10163</v>
      </c>
      <c r="D7031" s="9" t="s">
        <v>10157</v>
      </c>
      <c r="E7031" s="10" t="n">
        <v>2</v>
      </c>
      <c r="F7031" s="10" t="n">
        <v>25866.69</v>
      </c>
      <c r="G7031" s="10" t="n">
        <v>162</v>
      </c>
      <c r="H7031" s="10" t="n">
        <v>14380.57</v>
      </c>
    </row>
    <row r="7032" customFormat="false" ht="15" hidden="false" customHeight="false" outlineLevel="0" collapsed="false">
      <c r="A7032" s="9" t="s">
        <v>17180</v>
      </c>
      <c r="B7032" s="9" t="s">
        <v>75</v>
      </c>
      <c r="C7032" s="9" t="s">
        <v>10161</v>
      </c>
      <c r="D7032" s="9" t="s">
        <v>10156</v>
      </c>
      <c r="E7032" s="10" t="n">
        <v>1</v>
      </c>
      <c r="F7032" s="10" t="n">
        <v>1166.9</v>
      </c>
      <c r="G7032" s="10" t="n">
        <v>71</v>
      </c>
      <c r="H7032" s="10" t="n">
        <v>648.74</v>
      </c>
    </row>
    <row r="7033" customFormat="false" ht="15" hidden="false" customHeight="false" outlineLevel="0" collapsed="false">
      <c r="A7033" s="9" t="s">
        <v>17181</v>
      </c>
      <c r="B7033" s="9" t="s">
        <v>65</v>
      </c>
      <c r="C7033" s="9" t="s">
        <v>10163</v>
      </c>
      <c r="D7033" s="9" t="s">
        <v>10155</v>
      </c>
      <c r="E7033" s="10" t="n">
        <v>3</v>
      </c>
      <c r="F7033" s="10" t="n">
        <v>4455.92</v>
      </c>
      <c r="G7033" s="10" t="n">
        <v>67</v>
      </c>
      <c r="H7033" s="10" t="n">
        <v>2477.27</v>
      </c>
    </row>
    <row r="7034" customFormat="false" ht="15" hidden="false" customHeight="false" outlineLevel="0" collapsed="false">
      <c r="A7034" s="9" t="s">
        <v>17182</v>
      </c>
      <c r="B7034" s="9" t="s">
        <v>71</v>
      </c>
      <c r="C7034" s="9" t="s">
        <v>10162</v>
      </c>
      <c r="D7034" s="9" t="s">
        <v>10156</v>
      </c>
      <c r="E7034" s="10" t="n">
        <v>1</v>
      </c>
      <c r="F7034" s="10" t="n">
        <v>158.6</v>
      </c>
      <c r="G7034" s="10" t="n">
        <v>82</v>
      </c>
      <c r="H7034" s="10" t="n">
        <v>88.17</v>
      </c>
    </row>
    <row r="7035" customFormat="false" ht="15" hidden="false" customHeight="false" outlineLevel="0" collapsed="false">
      <c r="A7035" s="9" t="s">
        <v>17183</v>
      </c>
      <c r="B7035" s="9" t="s">
        <v>73</v>
      </c>
      <c r="C7035" s="9" t="s">
        <v>10161</v>
      </c>
      <c r="D7035" s="9" t="s">
        <v>10155</v>
      </c>
      <c r="E7035" s="10" t="n">
        <v>7</v>
      </c>
      <c r="F7035" s="10" t="n">
        <v>27126.76</v>
      </c>
      <c r="G7035" s="10" t="n">
        <v>26</v>
      </c>
      <c r="H7035" s="10" t="n">
        <v>15081.11</v>
      </c>
    </row>
    <row r="7036" customFormat="false" ht="15" hidden="false" customHeight="false" outlineLevel="0" collapsed="false">
      <c r="A7036" s="9" t="s">
        <v>17184</v>
      </c>
      <c r="B7036" s="9" t="s">
        <v>79</v>
      </c>
      <c r="C7036" s="9" t="s">
        <v>10163</v>
      </c>
      <c r="D7036" s="9" t="s">
        <v>10155</v>
      </c>
      <c r="E7036" s="10" t="n">
        <v>5</v>
      </c>
      <c r="F7036" s="10" t="n">
        <v>14794.61</v>
      </c>
      <c r="G7036" s="10" t="n">
        <v>84</v>
      </c>
      <c r="H7036" s="10" t="n">
        <v>8225.05</v>
      </c>
    </row>
    <row r="7037" customFormat="false" ht="15" hidden="false" customHeight="false" outlineLevel="0" collapsed="false">
      <c r="A7037" s="9" t="s">
        <v>17185</v>
      </c>
      <c r="B7037" s="9" t="s">
        <v>79</v>
      </c>
      <c r="C7037" s="9" t="s">
        <v>10164</v>
      </c>
      <c r="D7037" s="9" t="s">
        <v>10156</v>
      </c>
      <c r="E7037" s="10" t="n">
        <v>1</v>
      </c>
      <c r="F7037" s="10" t="n">
        <v>847.25</v>
      </c>
      <c r="G7037" s="10" t="n">
        <v>214</v>
      </c>
      <c r="H7037" s="10" t="n">
        <v>471.03</v>
      </c>
    </row>
    <row r="7038" customFormat="false" ht="15" hidden="false" customHeight="false" outlineLevel="0" collapsed="false">
      <c r="A7038" s="9" t="s">
        <v>17186</v>
      </c>
      <c r="B7038" s="9" t="s">
        <v>62</v>
      </c>
      <c r="C7038" s="9" t="s">
        <v>10162</v>
      </c>
      <c r="D7038" s="9" t="s">
        <v>10155</v>
      </c>
      <c r="E7038" s="10" t="n">
        <v>3</v>
      </c>
      <c r="F7038" s="10" t="n">
        <v>4043.15</v>
      </c>
      <c r="G7038" s="10" t="n">
        <v>21</v>
      </c>
      <c r="H7038" s="10" t="n">
        <v>2247.79</v>
      </c>
    </row>
    <row r="7039" customFormat="false" ht="15" hidden="false" customHeight="false" outlineLevel="0" collapsed="false">
      <c r="A7039" s="9" t="s">
        <v>17187</v>
      </c>
      <c r="B7039" s="9" t="s">
        <v>62</v>
      </c>
      <c r="C7039" s="9" t="s">
        <v>10161</v>
      </c>
      <c r="D7039" s="9" t="s">
        <v>10156</v>
      </c>
      <c r="E7039" s="10" t="n">
        <v>2</v>
      </c>
      <c r="F7039" s="10" t="n">
        <v>24550.4</v>
      </c>
      <c r="G7039" s="10" t="n">
        <v>48</v>
      </c>
      <c r="H7039" s="10" t="n">
        <v>13648.78</v>
      </c>
    </row>
    <row r="7040" customFormat="false" ht="15" hidden="false" customHeight="false" outlineLevel="0" collapsed="false">
      <c r="A7040" s="9" t="s">
        <v>17188</v>
      </c>
      <c r="B7040" s="9" t="s">
        <v>61</v>
      </c>
      <c r="C7040" s="9" t="s">
        <v>10161</v>
      </c>
      <c r="D7040" s="9" t="s">
        <v>10155</v>
      </c>
      <c r="E7040" s="10" t="n">
        <v>9</v>
      </c>
      <c r="F7040" s="10" t="n">
        <v>20354.05</v>
      </c>
      <c r="G7040" s="10" t="n">
        <v>18</v>
      </c>
      <c r="H7040" s="10" t="n">
        <v>11315.82</v>
      </c>
    </row>
    <row r="7041" customFormat="false" ht="15" hidden="false" customHeight="false" outlineLevel="0" collapsed="false">
      <c r="A7041" s="9" t="s">
        <v>17189</v>
      </c>
      <c r="B7041" s="9" t="s">
        <v>71</v>
      </c>
      <c r="C7041" s="9" t="s">
        <v>10161</v>
      </c>
      <c r="D7041" s="9" t="s">
        <v>10155</v>
      </c>
      <c r="E7041" s="10" t="n">
        <v>10</v>
      </c>
      <c r="F7041" s="10" t="n">
        <v>65633.2</v>
      </c>
      <c r="G7041" s="10" t="n">
        <v>13</v>
      </c>
      <c r="H7041" s="10" t="n">
        <v>36488.74</v>
      </c>
    </row>
    <row r="7042" customFormat="false" ht="15" hidden="false" customHeight="false" outlineLevel="0" collapsed="false">
      <c r="A7042" s="9" t="s">
        <v>17190</v>
      </c>
      <c r="B7042" s="9" t="s">
        <v>68</v>
      </c>
      <c r="C7042" s="9" t="s">
        <v>10161</v>
      </c>
      <c r="D7042" s="9" t="s">
        <v>10155</v>
      </c>
      <c r="E7042" s="10" t="n">
        <v>5</v>
      </c>
      <c r="F7042" s="10" t="n">
        <v>17793.9</v>
      </c>
      <c r="G7042" s="10" t="n">
        <v>90</v>
      </c>
      <c r="H7042" s="10" t="n">
        <v>9892.51</v>
      </c>
    </row>
    <row r="7043" customFormat="false" ht="15" hidden="false" customHeight="false" outlineLevel="0" collapsed="false">
      <c r="A7043" s="9" t="s">
        <v>17191</v>
      </c>
      <c r="B7043" s="9" t="s">
        <v>68</v>
      </c>
      <c r="C7043" s="9" t="s">
        <v>10163</v>
      </c>
      <c r="D7043" s="9" t="s">
        <v>10157</v>
      </c>
      <c r="E7043" s="10" t="n">
        <v>2</v>
      </c>
      <c r="F7043" s="10" t="n">
        <v>2876.19</v>
      </c>
      <c r="G7043" s="10" t="n">
        <v>209</v>
      </c>
      <c r="H7043" s="10" t="n">
        <v>1599.02</v>
      </c>
    </row>
    <row r="7044" customFormat="false" ht="15" hidden="false" customHeight="false" outlineLevel="0" collapsed="false">
      <c r="A7044" s="9" t="s">
        <v>17192</v>
      </c>
      <c r="B7044" s="9" t="s">
        <v>68</v>
      </c>
      <c r="C7044" s="9" t="s">
        <v>10161</v>
      </c>
      <c r="D7044" s="9" t="s">
        <v>10155</v>
      </c>
      <c r="E7044" s="10" t="n">
        <v>7</v>
      </c>
      <c r="F7044" s="10" t="n">
        <v>35256.44</v>
      </c>
      <c r="G7044" s="10" t="n">
        <v>24</v>
      </c>
      <c r="H7044" s="10" t="n">
        <v>19600.8</v>
      </c>
    </row>
    <row r="7045" customFormat="false" ht="15" hidden="false" customHeight="false" outlineLevel="0" collapsed="false">
      <c r="A7045" s="9" t="s">
        <v>17193</v>
      </c>
      <c r="B7045" s="9" t="s">
        <v>68</v>
      </c>
      <c r="C7045" s="9" t="s">
        <v>10161</v>
      </c>
      <c r="D7045" s="9" t="s">
        <v>10156</v>
      </c>
      <c r="E7045" s="10" t="n">
        <v>1</v>
      </c>
      <c r="F7045" s="10" t="n">
        <v>1010.65</v>
      </c>
      <c r="G7045" s="10" t="n">
        <v>164</v>
      </c>
      <c r="H7045" s="10" t="n">
        <v>561.87</v>
      </c>
    </row>
    <row r="7046" customFormat="false" ht="15" hidden="false" customHeight="false" outlineLevel="0" collapsed="false">
      <c r="A7046" s="9" t="s">
        <v>17194</v>
      </c>
      <c r="B7046" s="9" t="s">
        <v>71</v>
      </c>
      <c r="C7046" s="9" t="s">
        <v>10161</v>
      </c>
      <c r="D7046" s="9" t="s">
        <v>10156</v>
      </c>
      <c r="E7046" s="10" t="n">
        <v>2</v>
      </c>
      <c r="F7046" s="10" t="n">
        <v>61775.19</v>
      </c>
      <c r="G7046" s="10" t="n">
        <v>26</v>
      </c>
      <c r="H7046" s="10" t="n">
        <v>34343.88</v>
      </c>
    </row>
    <row r="7047" customFormat="false" ht="15" hidden="false" customHeight="false" outlineLevel="0" collapsed="false">
      <c r="A7047" s="9" t="s">
        <v>17195</v>
      </c>
      <c r="B7047" s="9" t="s">
        <v>62</v>
      </c>
      <c r="C7047" s="9" t="s">
        <v>10161</v>
      </c>
      <c r="D7047" s="9" t="s">
        <v>10155</v>
      </c>
      <c r="E7047" s="10" t="n">
        <v>5</v>
      </c>
      <c r="F7047" s="10" t="n">
        <v>71447.93</v>
      </c>
      <c r="G7047" s="10" t="n">
        <v>8</v>
      </c>
      <c r="H7047" s="10" t="n">
        <v>39721.43</v>
      </c>
    </row>
    <row r="7048" customFormat="false" ht="15" hidden="false" customHeight="false" outlineLevel="0" collapsed="false">
      <c r="A7048" s="9" t="s">
        <v>17196</v>
      </c>
      <c r="B7048" s="9" t="s">
        <v>64</v>
      </c>
      <c r="C7048" s="9" t="s">
        <v>10161</v>
      </c>
      <c r="D7048" s="9" t="s">
        <v>10155</v>
      </c>
      <c r="E7048" s="10" t="n">
        <v>3</v>
      </c>
      <c r="F7048" s="10" t="n">
        <v>5999.75</v>
      </c>
      <c r="G7048" s="10" t="n">
        <v>75</v>
      </c>
      <c r="H7048" s="10" t="n">
        <v>3335.56</v>
      </c>
    </row>
    <row r="7049" customFormat="false" ht="15" hidden="false" customHeight="false" outlineLevel="0" collapsed="false">
      <c r="A7049" s="9" t="s">
        <v>17197</v>
      </c>
      <c r="B7049" s="9" t="s">
        <v>64</v>
      </c>
      <c r="C7049" s="9" t="s">
        <v>10164</v>
      </c>
      <c r="D7049" s="9" t="s">
        <v>10155</v>
      </c>
      <c r="E7049" s="10" t="n">
        <v>4</v>
      </c>
      <c r="F7049" s="10" t="n">
        <v>47761.78</v>
      </c>
      <c r="G7049" s="10" t="n">
        <v>76</v>
      </c>
      <c r="H7049" s="10" t="n">
        <v>26553.13</v>
      </c>
    </row>
    <row r="7050" customFormat="false" ht="15" hidden="false" customHeight="false" outlineLevel="0" collapsed="false">
      <c r="A7050" s="9" t="s">
        <v>17198</v>
      </c>
      <c r="B7050" s="9" t="s">
        <v>69</v>
      </c>
      <c r="C7050" s="9" t="s">
        <v>10161</v>
      </c>
      <c r="D7050" s="9" t="s">
        <v>10155</v>
      </c>
      <c r="E7050" s="10" t="n">
        <v>7</v>
      </c>
      <c r="F7050" s="10" t="n">
        <v>21189.58</v>
      </c>
      <c r="G7050" s="10" t="n">
        <v>105</v>
      </c>
      <c r="H7050" s="10" t="n">
        <v>11780.33</v>
      </c>
    </row>
    <row r="7051" customFormat="false" ht="15" hidden="false" customHeight="false" outlineLevel="0" collapsed="false">
      <c r="A7051" s="9" t="s">
        <v>17199</v>
      </c>
      <c r="B7051" s="9" t="s">
        <v>64</v>
      </c>
      <c r="C7051" s="9" t="s">
        <v>10164</v>
      </c>
      <c r="D7051" s="9" t="s">
        <v>10155</v>
      </c>
      <c r="E7051" s="10" t="n">
        <v>4</v>
      </c>
      <c r="F7051" s="10" t="n">
        <v>59282.13</v>
      </c>
      <c r="G7051" s="10" t="n">
        <v>59</v>
      </c>
      <c r="H7051" s="10" t="n">
        <v>32957.86</v>
      </c>
    </row>
    <row r="7052" customFormat="false" ht="15" hidden="false" customHeight="false" outlineLevel="0" collapsed="false">
      <c r="A7052" s="9" t="s">
        <v>17200</v>
      </c>
      <c r="B7052" s="9" t="s">
        <v>75</v>
      </c>
      <c r="C7052" s="9" t="s">
        <v>10163</v>
      </c>
      <c r="D7052" s="9" t="s">
        <v>10156</v>
      </c>
      <c r="E7052" s="10" t="n">
        <v>2</v>
      </c>
      <c r="F7052" s="10" t="n">
        <v>2137.65</v>
      </c>
      <c r="G7052" s="10" t="n">
        <v>3</v>
      </c>
      <c r="H7052" s="10" t="n">
        <v>1188.43</v>
      </c>
    </row>
    <row r="7053" customFormat="false" ht="15" hidden="false" customHeight="false" outlineLevel="0" collapsed="false">
      <c r="A7053" s="9" t="s">
        <v>17201</v>
      </c>
      <c r="B7053" s="9" t="s">
        <v>71</v>
      </c>
      <c r="C7053" s="9" t="s">
        <v>10161</v>
      </c>
      <c r="D7053" s="9" t="s">
        <v>10155</v>
      </c>
      <c r="E7053" s="10" t="n">
        <v>9</v>
      </c>
      <c r="F7053" s="10" t="n">
        <v>46795.12</v>
      </c>
      <c r="G7053" s="10" t="n">
        <v>21</v>
      </c>
      <c r="H7053" s="10" t="n">
        <v>26015.72</v>
      </c>
    </row>
    <row r="7054" customFormat="false" ht="15" hidden="false" customHeight="false" outlineLevel="0" collapsed="false">
      <c r="A7054" s="9" t="s">
        <v>17202</v>
      </c>
      <c r="B7054" s="9" t="s">
        <v>77</v>
      </c>
      <c r="C7054" s="9" t="s">
        <v>10164</v>
      </c>
      <c r="D7054" s="9" t="s">
        <v>10155</v>
      </c>
      <c r="E7054" s="10" t="n">
        <v>7</v>
      </c>
      <c r="F7054" s="10" t="n">
        <v>8081.97</v>
      </c>
      <c r="G7054" s="10" t="n">
        <v>37</v>
      </c>
      <c r="H7054" s="10" t="n">
        <v>4493.17</v>
      </c>
    </row>
    <row r="7055" customFormat="false" ht="15" hidden="false" customHeight="false" outlineLevel="0" collapsed="false">
      <c r="A7055" s="9" t="s">
        <v>17203</v>
      </c>
      <c r="B7055" s="9" t="s">
        <v>75</v>
      </c>
      <c r="C7055" s="9" t="s">
        <v>10162</v>
      </c>
      <c r="D7055" s="9" t="s">
        <v>10154</v>
      </c>
      <c r="E7055" s="10" t="n">
        <v>32</v>
      </c>
      <c r="F7055" s="10" t="n">
        <v>128483.04</v>
      </c>
      <c r="G7055" s="10" t="n">
        <v>0</v>
      </c>
      <c r="H7055" s="10" t="n">
        <v>71430.07</v>
      </c>
    </row>
    <row r="7056" customFormat="false" ht="15" hidden="false" customHeight="false" outlineLevel="0" collapsed="false">
      <c r="A7056" s="9" t="s">
        <v>17204</v>
      </c>
      <c r="B7056" s="9" t="s">
        <v>65</v>
      </c>
      <c r="C7056" s="9" t="s">
        <v>10161</v>
      </c>
      <c r="D7056" s="9" t="s">
        <v>10156</v>
      </c>
      <c r="E7056" s="10" t="n">
        <v>2</v>
      </c>
      <c r="F7056" s="10" t="n">
        <v>5407.95</v>
      </c>
      <c r="G7056" s="10" t="n">
        <v>60</v>
      </c>
      <c r="H7056" s="10" t="n">
        <v>3006.55</v>
      </c>
    </row>
    <row r="7057" customFormat="false" ht="15" hidden="false" customHeight="false" outlineLevel="0" collapsed="false">
      <c r="A7057" s="9" t="s">
        <v>17205</v>
      </c>
      <c r="B7057" s="9" t="s">
        <v>62</v>
      </c>
      <c r="C7057" s="9" t="s">
        <v>10163</v>
      </c>
      <c r="D7057" s="9" t="s">
        <v>10155</v>
      </c>
      <c r="E7057" s="10" t="n">
        <v>6</v>
      </c>
      <c r="F7057" s="10" t="n">
        <v>10364.46</v>
      </c>
      <c r="G7057" s="10" t="n">
        <v>4</v>
      </c>
      <c r="H7057" s="10" t="n">
        <v>5762.12</v>
      </c>
    </row>
    <row r="7058" customFormat="false" ht="15" hidden="false" customHeight="false" outlineLevel="0" collapsed="false">
      <c r="A7058" s="9" t="s">
        <v>17206</v>
      </c>
      <c r="B7058" s="9" t="s">
        <v>74</v>
      </c>
      <c r="C7058" s="9" t="s">
        <v>10163</v>
      </c>
      <c r="D7058" s="9" t="s">
        <v>10156</v>
      </c>
      <c r="E7058" s="10" t="n">
        <v>2</v>
      </c>
      <c r="F7058" s="10" t="n">
        <v>8509.5</v>
      </c>
      <c r="G7058" s="10" t="n">
        <v>4</v>
      </c>
      <c r="H7058" s="10" t="n">
        <v>4730.85</v>
      </c>
    </row>
    <row r="7059" customFormat="false" ht="15" hidden="false" customHeight="false" outlineLevel="0" collapsed="false">
      <c r="A7059" s="9" t="s">
        <v>17207</v>
      </c>
      <c r="B7059" s="9" t="s">
        <v>77</v>
      </c>
      <c r="C7059" s="9" t="s">
        <v>10161</v>
      </c>
      <c r="D7059" s="9" t="s">
        <v>10155</v>
      </c>
      <c r="E7059" s="10" t="n">
        <v>5</v>
      </c>
      <c r="F7059" s="10" t="n">
        <v>11848.95</v>
      </c>
      <c r="G7059" s="10" t="n">
        <v>91</v>
      </c>
      <c r="H7059" s="10" t="n">
        <v>6587.42</v>
      </c>
    </row>
    <row r="7060" customFormat="false" ht="15" hidden="false" customHeight="false" outlineLevel="0" collapsed="false">
      <c r="A7060" s="9" t="s">
        <v>17208</v>
      </c>
      <c r="B7060" s="9" t="s">
        <v>76</v>
      </c>
      <c r="C7060" s="9" t="s">
        <v>10161</v>
      </c>
      <c r="D7060" s="9" t="s">
        <v>10155</v>
      </c>
      <c r="E7060" s="10" t="n">
        <v>13</v>
      </c>
      <c r="F7060" s="10" t="n">
        <v>39330.22</v>
      </c>
      <c r="G7060" s="10" t="n">
        <v>47</v>
      </c>
      <c r="H7060" s="10" t="n">
        <v>21865.61</v>
      </c>
    </row>
    <row r="7061" customFormat="false" ht="15" hidden="false" customHeight="false" outlineLevel="0" collapsed="false">
      <c r="A7061" s="9" t="s">
        <v>17209</v>
      </c>
      <c r="B7061" s="9" t="s">
        <v>79</v>
      </c>
      <c r="C7061" s="9" t="s">
        <v>10161</v>
      </c>
      <c r="D7061" s="9" t="s">
        <v>10156</v>
      </c>
      <c r="E7061" s="10" t="n">
        <v>1</v>
      </c>
      <c r="F7061" s="10" t="n">
        <v>27891.05</v>
      </c>
      <c r="G7061" s="10" t="n">
        <v>289</v>
      </c>
      <c r="H7061" s="10" t="n">
        <v>15506.01</v>
      </c>
    </row>
    <row r="7062" customFormat="false" ht="15" hidden="false" customHeight="false" outlineLevel="0" collapsed="false">
      <c r="A7062" s="9" t="s">
        <v>17210</v>
      </c>
      <c r="B7062" s="9" t="s">
        <v>71</v>
      </c>
      <c r="C7062" s="9" t="s">
        <v>10161</v>
      </c>
      <c r="D7062" s="9" t="s">
        <v>10156</v>
      </c>
      <c r="E7062" s="10" t="n">
        <v>1</v>
      </c>
      <c r="F7062" s="10" t="n">
        <v>469.56</v>
      </c>
      <c r="G7062" s="10" t="n">
        <v>23</v>
      </c>
      <c r="H7062" s="10" t="n">
        <v>261.05</v>
      </c>
    </row>
    <row r="7063" customFormat="false" ht="15" hidden="false" customHeight="false" outlineLevel="0" collapsed="false">
      <c r="A7063" s="9" t="s">
        <v>17211</v>
      </c>
      <c r="B7063" s="9" t="s">
        <v>68</v>
      </c>
      <c r="C7063" s="9" t="s">
        <v>10162</v>
      </c>
      <c r="D7063" s="9" t="s">
        <v>10155</v>
      </c>
      <c r="E7063" s="10" t="n">
        <v>10</v>
      </c>
      <c r="F7063" s="10" t="n">
        <v>44823.57</v>
      </c>
      <c r="G7063" s="10" t="n">
        <v>37</v>
      </c>
      <c r="H7063" s="10" t="n">
        <v>24919.64</v>
      </c>
    </row>
    <row r="7064" customFormat="false" ht="15" hidden="false" customHeight="false" outlineLevel="0" collapsed="false">
      <c r="A7064" s="9" t="s">
        <v>17212</v>
      </c>
      <c r="B7064" s="9" t="s">
        <v>62</v>
      </c>
      <c r="C7064" s="9" t="s">
        <v>10161</v>
      </c>
      <c r="D7064" s="9" t="s">
        <v>10157</v>
      </c>
      <c r="E7064" s="10" t="n">
        <v>5</v>
      </c>
      <c r="F7064" s="10" t="n">
        <v>14888.25</v>
      </c>
      <c r="G7064" s="10" t="n">
        <v>258</v>
      </c>
      <c r="H7064" s="10" t="n">
        <v>8277.11</v>
      </c>
    </row>
    <row r="7065" customFormat="false" ht="15" hidden="false" customHeight="false" outlineLevel="0" collapsed="false">
      <c r="A7065" s="9" t="s">
        <v>17213</v>
      </c>
      <c r="B7065" s="9" t="s">
        <v>76</v>
      </c>
      <c r="C7065" s="9" t="s">
        <v>10161</v>
      </c>
      <c r="D7065" s="9" t="s">
        <v>10157</v>
      </c>
      <c r="E7065" s="10" t="n">
        <v>3</v>
      </c>
      <c r="F7065" s="10" t="n">
        <v>31126.56</v>
      </c>
      <c r="G7065" s="10" t="n">
        <v>135</v>
      </c>
      <c r="H7065" s="10" t="n">
        <v>17304.79</v>
      </c>
    </row>
    <row r="7066" customFormat="false" ht="15" hidden="false" customHeight="false" outlineLevel="0" collapsed="false">
      <c r="A7066" s="9" t="s">
        <v>17214</v>
      </c>
      <c r="B7066" s="9" t="s">
        <v>71</v>
      </c>
      <c r="C7066" s="9" t="s">
        <v>10164</v>
      </c>
      <c r="D7066" s="9" t="s">
        <v>10157</v>
      </c>
      <c r="E7066" s="10" t="n">
        <v>2</v>
      </c>
      <c r="F7066" s="10" t="n">
        <v>1145.3</v>
      </c>
      <c r="G7066" s="10" t="n">
        <v>190</v>
      </c>
      <c r="H7066" s="10" t="n">
        <v>636.73</v>
      </c>
    </row>
    <row r="7067" customFormat="false" ht="15" hidden="false" customHeight="false" outlineLevel="0" collapsed="false">
      <c r="A7067" s="9" t="s">
        <v>17215</v>
      </c>
      <c r="B7067" s="9" t="s">
        <v>70</v>
      </c>
      <c r="C7067" s="9" t="s">
        <v>10162</v>
      </c>
      <c r="D7067" s="9" t="s">
        <v>10155</v>
      </c>
      <c r="E7067" s="10" t="n">
        <v>7</v>
      </c>
      <c r="F7067" s="10" t="n">
        <v>36557.81</v>
      </c>
      <c r="G7067" s="10" t="n">
        <v>46</v>
      </c>
      <c r="H7067" s="10" t="n">
        <v>20324.29</v>
      </c>
    </row>
    <row r="7068" customFormat="false" ht="15" hidden="false" customHeight="false" outlineLevel="0" collapsed="false">
      <c r="A7068" s="9" t="s">
        <v>17216</v>
      </c>
      <c r="B7068" s="9" t="s">
        <v>77</v>
      </c>
      <c r="C7068" s="9" t="s">
        <v>10161</v>
      </c>
      <c r="D7068" s="9" t="s">
        <v>10156</v>
      </c>
      <c r="E7068" s="10" t="n">
        <v>1</v>
      </c>
      <c r="F7068" s="10" t="n">
        <v>3272.2</v>
      </c>
      <c r="G7068" s="10" t="n">
        <v>26</v>
      </c>
      <c r="H7068" s="10" t="n">
        <v>1819.18</v>
      </c>
    </row>
    <row r="7069" customFormat="false" ht="15" hidden="false" customHeight="false" outlineLevel="0" collapsed="false">
      <c r="A7069" s="9" t="s">
        <v>17217</v>
      </c>
      <c r="B7069" s="9" t="s">
        <v>70</v>
      </c>
      <c r="C7069" s="9" t="s">
        <v>10161</v>
      </c>
      <c r="D7069" s="9" t="s">
        <v>10156</v>
      </c>
      <c r="E7069" s="10" t="n">
        <v>2</v>
      </c>
      <c r="F7069" s="10" t="n">
        <v>18191.4</v>
      </c>
      <c r="G7069" s="10" t="n">
        <v>16</v>
      </c>
      <c r="H7069" s="10" t="n">
        <v>10113.5</v>
      </c>
    </row>
    <row r="7070" customFormat="false" ht="15" hidden="false" customHeight="false" outlineLevel="0" collapsed="false">
      <c r="A7070" s="9" t="s">
        <v>17218</v>
      </c>
      <c r="B7070" s="9" t="s">
        <v>69</v>
      </c>
      <c r="C7070" s="9" t="s">
        <v>10161</v>
      </c>
      <c r="D7070" s="9" t="s">
        <v>10155</v>
      </c>
      <c r="E7070" s="10" t="n">
        <v>10</v>
      </c>
      <c r="F7070" s="10" t="n">
        <v>69269.33</v>
      </c>
      <c r="G7070" s="10" t="n">
        <v>22</v>
      </c>
      <c r="H7070" s="10" t="n">
        <v>38510.24</v>
      </c>
    </row>
    <row r="7071" customFormat="false" ht="15" hidden="false" customHeight="false" outlineLevel="0" collapsed="false">
      <c r="A7071" s="9" t="s">
        <v>17219</v>
      </c>
      <c r="B7071" s="9" t="s">
        <v>64</v>
      </c>
      <c r="C7071" s="9" t="s">
        <v>10161</v>
      </c>
      <c r="D7071" s="9" t="s">
        <v>10155</v>
      </c>
      <c r="E7071" s="10" t="n">
        <v>8</v>
      </c>
      <c r="F7071" s="10" t="n">
        <v>18785.56</v>
      </c>
      <c r="G7071" s="10" t="n">
        <v>15</v>
      </c>
      <c r="H7071" s="10" t="n">
        <v>10443.82</v>
      </c>
    </row>
    <row r="7072" customFormat="false" ht="15" hidden="false" customHeight="false" outlineLevel="0" collapsed="false">
      <c r="A7072" s="9" t="s">
        <v>17220</v>
      </c>
      <c r="B7072" s="9" t="s">
        <v>65</v>
      </c>
      <c r="C7072" s="9" t="s">
        <v>10162</v>
      </c>
      <c r="D7072" s="9" t="s">
        <v>10155</v>
      </c>
      <c r="E7072" s="10" t="n">
        <v>8</v>
      </c>
      <c r="F7072" s="10" t="n">
        <v>35633.02</v>
      </c>
      <c r="G7072" s="10" t="n">
        <v>5</v>
      </c>
      <c r="H7072" s="10" t="n">
        <v>19810.16</v>
      </c>
    </row>
    <row r="7073" customFormat="false" ht="15" hidden="false" customHeight="false" outlineLevel="0" collapsed="false">
      <c r="A7073" s="9" t="s">
        <v>17221</v>
      </c>
      <c r="B7073" s="9" t="s">
        <v>79</v>
      </c>
      <c r="C7073" s="9" t="s">
        <v>10161</v>
      </c>
      <c r="D7073" s="9" t="s">
        <v>10156</v>
      </c>
      <c r="E7073" s="10" t="n">
        <v>2</v>
      </c>
      <c r="F7073" s="10" t="n">
        <v>6493.8</v>
      </c>
      <c r="G7073" s="10" t="n">
        <v>36</v>
      </c>
      <c r="H7073" s="10" t="n">
        <v>3610.22</v>
      </c>
    </row>
    <row r="7074" customFormat="false" ht="15" hidden="false" customHeight="false" outlineLevel="0" collapsed="false">
      <c r="A7074" s="9" t="s">
        <v>17222</v>
      </c>
      <c r="B7074" s="9" t="s">
        <v>61</v>
      </c>
      <c r="C7074" s="9" t="s">
        <v>10161</v>
      </c>
      <c r="D7074" s="9" t="s">
        <v>10157</v>
      </c>
      <c r="E7074" s="10" t="n">
        <v>3</v>
      </c>
      <c r="F7074" s="10" t="n">
        <v>2098.4</v>
      </c>
      <c r="G7074" s="10" t="n">
        <v>131</v>
      </c>
      <c r="H7074" s="10" t="n">
        <v>1166.6</v>
      </c>
    </row>
    <row r="7075" customFormat="false" ht="15" hidden="false" customHeight="false" outlineLevel="0" collapsed="false">
      <c r="A7075" s="9" t="s">
        <v>17223</v>
      </c>
      <c r="B7075" s="9" t="s">
        <v>64</v>
      </c>
      <c r="C7075" s="9" t="s">
        <v>10161</v>
      </c>
      <c r="D7075" s="9" t="s">
        <v>10154</v>
      </c>
      <c r="E7075" s="10" t="n">
        <v>10</v>
      </c>
      <c r="F7075" s="10" t="n">
        <v>116812.1</v>
      </c>
      <c r="G7075" s="10" t="n">
        <v>60</v>
      </c>
      <c r="H7075" s="10" t="n">
        <v>64941.62</v>
      </c>
    </row>
    <row r="7076" customFormat="false" ht="15" hidden="false" customHeight="false" outlineLevel="0" collapsed="false">
      <c r="A7076" s="9" t="s">
        <v>17224</v>
      </c>
      <c r="B7076" s="9" t="s">
        <v>77</v>
      </c>
      <c r="C7076" s="9" t="s">
        <v>10161</v>
      </c>
      <c r="D7076" s="9" t="s">
        <v>10156</v>
      </c>
      <c r="E7076" s="10" t="n">
        <v>1</v>
      </c>
      <c r="F7076" s="10" t="n">
        <v>12720.53</v>
      </c>
      <c r="G7076" s="10" t="n">
        <v>306</v>
      </c>
      <c r="H7076" s="10" t="n">
        <v>7071.97</v>
      </c>
    </row>
    <row r="7077" customFormat="false" ht="15" hidden="false" customHeight="false" outlineLevel="0" collapsed="false">
      <c r="A7077" s="9" t="s">
        <v>17225</v>
      </c>
      <c r="B7077" s="9" t="s">
        <v>68</v>
      </c>
      <c r="C7077" s="9" t="s">
        <v>10161</v>
      </c>
      <c r="D7077" s="9" t="s">
        <v>10157</v>
      </c>
      <c r="E7077" s="10" t="n">
        <v>3</v>
      </c>
      <c r="F7077" s="10" t="n">
        <v>6221.91</v>
      </c>
      <c r="G7077" s="10" t="n">
        <v>161</v>
      </c>
      <c r="H7077" s="10" t="n">
        <v>3459.07</v>
      </c>
    </row>
    <row r="7078" customFormat="false" ht="15" hidden="false" customHeight="false" outlineLevel="0" collapsed="false">
      <c r="A7078" s="9" t="s">
        <v>17226</v>
      </c>
      <c r="B7078" s="9" t="s">
        <v>77</v>
      </c>
      <c r="C7078" s="9" t="s">
        <v>10161</v>
      </c>
      <c r="D7078" s="9" t="s">
        <v>10154</v>
      </c>
      <c r="E7078" s="10" t="n">
        <v>4</v>
      </c>
      <c r="F7078" s="10" t="n">
        <v>78780.74</v>
      </c>
      <c r="G7078" s="10" t="n">
        <v>76</v>
      </c>
      <c r="H7078" s="10" t="n">
        <v>43798.11</v>
      </c>
    </row>
    <row r="7079" customFormat="false" ht="15" hidden="false" customHeight="false" outlineLevel="0" collapsed="false">
      <c r="A7079" s="9" t="s">
        <v>17227</v>
      </c>
      <c r="B7079" s="9" t="s">
        <v>64</v>
      </c>
      <c r="C7079" s="9" t="s">
        <v>10161</v>
      </c>
      <c r="D7079" s="9" t="s">
        <v>10155</v>
      </c>
      <c r="E7079" s="10" t="n">
        <v>6</v>
      </c>
      <c r="F7079" s="10" t="n">
        <v>10091.7</v>
      </c>
      <c r="G7079" s="10" t="n">
        <v>39</v>
      </c>
      <c r="H7079" s="10" t="n">
        <v>5610.47</v>
      </c>
    </row>
    <row r="7080" customFormat="false" ht="15" hidden="false" customHeight="false" outlineLevel="0" collapsed="false">
      <c r="A7080" s="9" t="s">
        <v>17228</v>
      </c>
      <c r="B7080" s="9" t="s">
        <v>68</v>
      </c>
      <c r="C7080" s="9" t="s">
        <v>10164</v>
      </c>
      <c r="D7080" s="9" t="s">
        <v>10154</v>
      </c>
      <c r="E7080" s="10" t="n">
        <v>5</v>
      </c>
      <c r="F7080" s="10" t="n">
        <v>145610.67</v>
      </c>
      <c r="G7080" s="10" t="n">
        <v>92</v>
      </c>
      <c r="H7080" s="10" t="n">
        <v>80952.16</v>
      </c>
    </row>
    <row r="7081" customFormat="false" ht="15" hidden="false" customHeight="false" outlineLevel="0" collapsed="false">
      <c r="A7081" s="9" t="s">
        <v>17229</v>
      </c>
      <c r="B7081" s="9" t="s">
        <v>77</v>
      </c>
      <c r="C7081" s="9" t="s">
        <v>10161</v>
      </c>
      <c r="D7081" s="9" t="s">
        <v>10156</v>
      </c>
      <c r="E7081" s="10" t="n">
        <v>2</v>
      </c>
      <c r="F7081" s="10" t="n">
        <v>6523.3</v>
      </c>
      <c r="G7081" s="10" t="n">
        <v>71</v>
      </c>
      <c r="H7081" s="10" t="n">
        <v>3626.62</v>
      </c>
    </row>
    <row r="7082" customFormat="false" ht="15" hidden="false" customHeight="false" outlineLevel="0" collapsed="false">
      <c r="A7082" s="9" t="s">
        <v>17230</v>
      </c>
      <c r="B7082" s="9" t="s">
        <v>76</v>
      </c>
      <c r="C7082" s="9" t="s">
        <v>10161</v>
      </c>
      <c r="D7082" s="9" t="s">
        <v>10157</v>
      </c>
      <c r="E7082" s="10" t="n">
        <v>2</v>
      </c>
      <c r="F7082" s="10" t="n">
        <v>2874.1</v>
      </c>
      <c r="G7082" s="10" t="n">
        <v>175</v>
      </c>
      <c r="H7082" s="10" t="n">
        <v>1597.85</v>
      </c>
    </row>
    <row r="7083" customFormat="false" ht="15" hidden="false" customHeight="false" outlineLevel="0" collapsed="false">
      <c r="A7083" s="9" t="s">
        <v>17231</v>
      </c>
      <c r="B7083" s="9" t="s">
        <v>74</v>
      </c>
      <c r="C7083" s="9" t="s">
        <v>10161</v>
      </c>
      <c r="D7083" s="9" t="s">
        <v>10155</v>
      </c>
      <c r="E7083" s="10" t="n">
        <v>3</v>
      </c>
      <c r="F7083" s="10" t="n">
        <v>8271</v>
      </c>
      <c r="G7083" s="10" t="n">
        <v>31</v>
      </c>
      <c r="H7083" s="10" t="n">
        <v>4598.26</v>
      </c>
    </row>
    <row r="7084" customFormat="false" ht="15" hidden="false" customHeight="false" outlineLevel="0" collapsed="false">
      <c r="A7084" s="9" t="s">
        <v>17232</v>
      </c>
      <c r="B7084" s="9" t="s">
        <v>77</v>
      </c>
      <c r="C7084" s="9" t="s">
        <v>10161</v>
      </c>
      <c r="D7084" s="9" t="s">
        <v>10154</v>
      </c>
      <c r="E7084" s="10" t="n">
        <v>18</v>
      </c>
      <c r="F7084" s="10" t="n">
        <v>80805.53</v>
      </c>
      <c r="G7084" s="10" t="n">
        <v>3</v>
      </c>
      <c r="H7084" s="10" t="n">
        <v>44923.79</v>
      </c>
    </row>
    <row r="7085" customFormat="false" ht="15" hidden="false" customHeight="false" outlineLevel="0" collapsed="false">
      <c r="A7085" s="9" t="s">
        <v>17233</v>
      </c>
      <c r="B7085" s="9" t="s">
        <v>77</v>
      </c>
      <c r="C7085" s="9" t="s">
        <v>10164</v>
      </c>
      <c r="D7085" s="9" t="s">
        <v>10156</v>
      </c>
      <c r="E7085" s="10" t="n">
        <v>2</v>
      </c>
      <c r="F7085" s="10" t="n">
        <v>15571.95</v>
      </c>
      <c r="G7085" s="10" t="n">
        <v>90</v>
      </c>
      <c r="H7085" s="10" t="n">
        <v>8657.22</v>
      </c>
    </row>
    <row r="7086" customFormat="false" ht="15" hidden="false" customHeight="false" outlineLevel="0" collapsed="false">
      <c r="A7086" s="9" t="s">
        <v>17234</v>
      </c>
      <c r="B7086" s="9" t="s">
        <v>77</v>
      </c>
      <c r="C7086" s="9" t="s">
        <v>10161</v>
      </c>
      <c r="D7086" s="9" t="s">
        <v>10156</v>
      </c>
      <c r="E7086" s="10" t="n">
        <v>1</v>
      </c>
      <c r="F7086" s="10" t="n">
        <v>283.5</v>
      </c>
      <c r="G7086" s="10" t="n">
        <v>34</v>
      </c>
      <c r="H7086" s="10" t="n">
        <v>157.61</v>
      </c>
    </row>
    <row r="7087" customFormat="false" ht="15" hidden="false" customHeight="false" outlineLevel="0" collapsed="false">
      <c r="A7087" s="9" t="s">
        <v>17235</v>
      </c>
      <c r="B7087" s="9" t="s">
        <v>75</v>
      </c>
      <c r="C7087" s="9" t="s">
        <v>10162</v>
      </c>
      <c r="D7087" s="9" t="s">
        <v>10154</v>
      </c>
      <c r="E7087" s="10" t="n">
        <v>15</v>
      </c>
      <c r="F7087" s="10" t="n">
        <v>173743.52</v>
      </c>
      <c r="G7087" s="10" t="n">
        <v>10</v>
      </c>
      <c r="H7087" s="10" t="n">
        <v>96592.61</v>
      </c>
    </row>
    <row r="7088" customFormat="false" ht="15" hidden="false" customHeight="false" outlineLevel="0" collapsed="false">
      <c r="A7088" s="9" t="s">
        <v>17236</v>
      </c>
      <c r="B7088" s="9" t="s">
        <v>74</v>
      </c>
      <c r="C7088" s="9" t="s">
        <v>10162</v>
      </c>
      <c r="D7088" s="9" t="s">
        <v>10155</v>
      </c>
      <c r="E7088" s="10" t="n">
        <v>4</v>
      </c>
      <c r="F7088" s="10" t="n">
        <v>6873.31</v>
      </c>
      <c r="G7088" s="10" t="n">
        <v>58</v>
      </c>
      <c r="H7088" s="10" t="n">
        <v>3821.21</v>
      </c>
    </row>
    <row r="7089" customFormat="false" ht="15" hidden="false" customHeight="false" outlineLevel="0" collapsed="false">
      <c r="A7089" s="9" t="s">
        <v>17237</v>
      </c>
      <c r="B7089" s="9" t="s">
        <v>72</v>
      </c>
      <c r="C7089" s="9" t="s">
        <v>10164</v>
      </c>
      <c r="D7089" s="9" t="s">
        <v>10154</v>
      </c>
      <c r="E7089" s="10" t="n">
        <v>11</v>
      </c>
      <c r="F7089" s="10" t="n">
        <v>122516.13</v>
      </c>
      <c r="G7089" s="10" t="n">
        <v>69</v>
      </c>
      <c r="H7089" s="10" t="n">
        <v>68112.77</v>
      </c>
    </row>
    <row r="7090" customFormat="false" ht="15" hidden="false" customHeight="false" outlineLevel="0" collapsed="false">
      <c r="A7090" s="9" t="s">
        <v>17238</v>
      </c>
      <c r="B7090" s="9" t="s">
        <v>71</v>
      </c>
      <c r="C7090" s="9" t="s">
        <v>10161</v>
      </c>
      <c r="D7090" s="9" t="s">
        <v>10155</v>
      </c>
      <c r="E7090" s="10" t="n">
        <v>4</v>
      </c>
      <c r="F7090" s="10" t="n">
        <v>14661.1</v>
      </c>
      <c r="G7090" s="10" t="n">
        <v>105</v>
      </c>
      <c r="H7090" s="10" t="n">
        <v>8150.83</v>
      </c>
    </row>
    <row r="7091" customFormat="false" ht="15" hidden="false" customHeight="false" outlineLevel="0" collapsed="false">
      <c r="A7091" s="9" t="s">
        <v>17239</v>
      </c>
      <c r="B7091" s="9" t="s">
        <v>61</v>
      </c>
      <c r="C7091" s="9" t="s">
        <v>10161</v>
      </c>
      <c r="D7091" s="9" t="s">
        <v>10155</v>
      </c>
      <c r="E7091" s="10" t="n">
        <v>12</v>
      </c>
      <c r="F7091" s="10" t="n">
        <v>68489.79</v>
      </c>
      <c r="G7091" s="10" t="n">
        <v>3</v>
      </c>
      <c r="H7091" s="10" t="n">
        <v>38076.86</v>
      </c>
    </row>
    <row r="7092" customFormat="false" ht="15" hidden="false" customHeight="false" outlineLevel="0" collapsed="false">
      <c r="A7092" s="9" t="s">
        <v>17240</v>
      </c>
      <c r="B7092" s="9" t="s">
        <v>71</v>
      </c>
      <c r="C7092" s="9" t="s">
        <v>10163</v>
      </c>
      <c r="D7092" s="9" t="s">
        <v>10155</v>
      </c>
      <c r="E7092" s="10" t="n">
        <v>3</v>
      </c>
      <c r="F7092" s="10" t="n">
        <v>43462.2</v>
      </c>
      <c r="G7092" s="10" t="n">
        <v>65</v>
      </c>
      <c r="H7092" s="10" t="n">
        <v>24162.78</v>
      </c>
    </row>
    <row r="7093" customFormat="false" ht="15" hidden="false" customHeight="false" outlineLevel="0" collapsed="false">
      <c r="A7093" s="9" t="s">
        <v>17241</v>
      </c>
      <c r="B7093" s="9" t="s">
        <v>75</v>
      </c>
      <c r="C7093" s="9" t="s">
        <v>10161</v>
      </c>
      <c r="D7093" s="9" t="s">
        <v>10155</v>
      </c>
      <c r="E7093" s="10" t="n">
        <v>3</v>
      </c>
      <c r="F7093" s="10" t="n">
        <v>8787.84</v>
      </c>
      <c r="G7093" s="10" t="n">
        <v>43</v>
      </c>
      <c r="H7093" s="10" t="n">
        <v>4885.59</v>
      </c>
    </row>
    <row r="7094" customFormat="false" ht="15" hidden="false" customHeight="false" outlineLevel="0" collapsed="false">
      <c r="A7094" s="9" t="s">
        <v>17242</v>
      </c>
      <c r="B7094" s="9" t="s">
        <v>62</v>
      </c>
      <c r="C7094" s="9" t="s">
        <v>10163</v>
      </c>
      <c r="D7094" s="9" t="s">
        <v>10157</v>
      </c>
      <c r="E7094" s="10" t="n">
        <v>2</v>
      </c>
      <c r="F7094" s="10" t="n">
        <v>6879.5</v>
      </c>
      <c r="G7094" s="10" t="n">
        <v>259</v>
      </c>
      <c r="H7094" s="10" t="n">
        <v>3824.65</v>
      </c>
    </row>
    <row r="7095" customFormat="false" ht="15" hidden="false" customHeight="false" outlineLevel="0" collapsed="false">
      <c r="A7095" s="9" t="s">
        <v>17243</v>
      </c>
      <c r="B7095" s="9" t="s">
        <v>65</v>
      </c>
      <c r="C7095" s="9" t="s">
        <v>10161</v>
      </c>
      <c r="D7095" s="9" t="s">
        <v>10155</v>
      </c>
      <c r="E7095" s="10" t="n">
        <v>6</v>
      </c>
      <c r="F7095" s="10" t="n">
        <v>7825.07</v>
      </c>
      <c r="G7095" s="10" t="n">
        <v>27</v>
      </c>
      <c r="H7095" s="10" t="n">
        <v>4350.34</v>
      </c>
    </row>
    <row r="7096" customFormat="false" ht="15" hidden="false" customHeight="false" outlineLevel="0" collapsed="false">
      <c r="A7096" s="9" t="s">
        <v>17244</v>
      </c>
      <c r="B7096" s="9" t="s">
        <v>71</v>
      </c>
      <c r="C7096" s="9" t="s">
        <v>10161</v>
      </c>
      <c r="D7096" s="9" t="s">
        <v>10156</v>
      </c>
      <c r="E7096" s="10" t="n">
        <v>2</v>
      </c>
      <c r="F7096" s="10" t="n">
        <v>49443.71</v>
      </c>
      <c r="G7096" s="10" t="n">
        <v>98</v>
      </c>
      <c r="H7096" s="10" t="n">
        <v>27488.2</v>
      </c>
    </row>
    <row r="7097" customFormat="false" ht="15" hidden="false" customHeight="false" outlineLevel="0" collapsed="false">
      <c r="A7097" s="9" t="s">
        <v>17245</v>
      </c>
      <c r="B7097" s="9" t="s">
        <v>77</v>
      </c>
      <c r="C7097" s="9" t="s">
        <v>10161</v>
      </c>
      <c r="D7097" s="9" t="s">
        <v>10156</v>
      </c>
      <c r="E7097" s="10" t="n">
        <v>1</v>
      </c>
      <c r="F7097" s="10" t="n">
        <v>3733.06</v>
      </c>
      <c r="G7097" s="10" t="n">
        <v>206</v>
      </c>
      <c r="H7097" s="10" t="n">
        <v>2075.39</v>
      </c>
    </row>
    <row r="7098" customFormat="false" ht="15" hidden="false" customHeight="false" outlineLevel="0" collapsed="false">
      <c r="A7098" s="9" t="s">
        <v>17246</v>
      </c>
      <c r="B7098" s="9" t="s">
        <v>75</v>
      </c>
      <c r="C7098" s="9" t="s">
        <v>10161</v>
      </c>
      <c r="D7098" s="9" t="s">
        <v>10156</v>
      </c>
      <c r="E7098" s="10" t="n">
        <v>2</v>
      </c>
      <c r="F7098" s="10" t="n">
        <v>3312.75</v>
      </c>
      <c r="G7098" s="10" t="n">
        <v>116</v>
      </c>
      <c r="H7098" s="10" t="n">
        <v>1841.72</v>
      </c>
    </row>
    <row r="7099" customFormat="false" ht="15" hidden="false" customHeight="false" outlineLevel="0" collapsed="false">
      <c r="A7099" s="9" t="s">
        <v>17247</v>
      </c>
      <c r="B7099" s="9" t="s">
        <v>68</v>
      </c>
      <c r="C7099" s="9" t="s">
        <v>10161</v>
      </c>
      <c r="D7099" s="9" t="s">
        <v>10155</v>
      </c>
      <c r="E7099" s="10" t="n">
        <v>4</v>
      </c>
      <c r="F7099" s="10" t="n">
        <v>38599.88</v>
      </c>
      <c r="G7099" s="10" t="n">
        <v>8</v>
      </c>
      <c r="H7099" s="10" t="n">
        <v>21459.58</v>
      </c>
    </row>
    <row r="7100" customFormat="false" ht="15" hidden="false" customHeight="false" outlineLevel="0" collapsed="false">
      <c r="A7100" s="9" t="s">
        <v>17248</v>
      </c>
      <c r="B7100" s="9" t="s">
        <v>59</v>
      </c>
      <c r="C7100" s="9" t="s">
        <v>10161</v>
      </c>
      <c r="D7100" s="9" t="s">
        <v>10155</v>
      </c>
      <c r="E7100" s="10" t="n">
        <v>6</v>
      </c>
      <c r="F7100" s="10" t="n">
        <v>22962.16</v>
      </c>
      <c r="G7100" s="10" t="n">
        <v>14</v>
      </c>
      <c r="H7100" s="10" t="n">
        <v>12765.8</v>
      </c>
    </row>
    <row r="7101" customFormat="false" ht="15" hidden="false" customHeight="false" outlineLevel="0" collapsed="false">
      <c r="A7101" s="9" t="s">
        <v>17249</v>
      </c>
      <c r="B7101" s="9" t="s">
        <v>68</v>
      </c>
      <c r="C7101" s="9" t="s">
        <v>10163</v>
      </c>
      <c r="D7101" s="9" t="s">
        <v>10156</v>
      </c>
      <c r="E7101" s="10" t="n">
        <v>1</v>
      </c>
      <c r="F7101" s="10" t="n">
        <v>9737</v>
      </c>
      <c r="G7101" s="10" t="n">
        <v>20</v>
      </c>
      <c r="H7101" s="10" t="n">
        <v>5413.28</v>
      </c>
    </row>
    <row r="7102" customFormat="false" ht="15" hidden="false" customHeight="false" outlineLevel="0" collapsed="false">
      <c r="A7102" s="9" t="s">
        <v>17250</v>
      </c>
      <c r="B7102" s="9" t="s">
        <v>62</v>
      </c>
      <c r="C7102" s="9" t="s">
        <v>10161</v>
      </c>
      <c r="D7102" s="9" t="s">
        <v>10155</v>
      </c>
      <c r="E7102" s="10" t="n">
        <v>13</v>
      </c>
      <c r="F7102" s="10" t="n">
        <v>36033.31</v>
      </c>
      <c r="G7102" s="10" t="n">
        <v>1</v>
      </c>
      <c r="H7102" s="10" t="n">
        <v>20032.7</v>
      </c>
    </row>
    <row r="7103" customFormat="false" ht="15" hidden="false" customHeight="false" outlineLevel="0" collapsed="false">
      <c r="A7103" s="9" t="s">
        <v>17251</v>
      </c>
      <c r="B7103" s="9" t="s">
        <v>75</v>
      </c>
      <c r="C7103" s="9" t="s">
        <v>10163</v>
      </c>
      <c r="D7103" s="9" t="s">
        <v>10157</v>
      </c>
      <c r="E7103" s="10" t="n">
        <v>2</v>
      </c>
      <c r="F7103" s="10" t="n">
        <v>3743.9</v>
      </c>
      <c r="G7103" s="10" t="n">
        <v>185</v>
      </c>
      <c r="H7103" s="10" t="n">
        <v>2081.42</v>
      </c>
    </row>
    <row r="7104" customFormat="false" ht="15" hidden="false" customHeight="false" outlineLevel="0" collapsed="false">
      <c r="A7104" s="9" t="s">
        <v>17252</v>
      </c>
      <c r="B7104" s="9" t="s">
        <v>68</v>
      </c>
      <c r="C7104" s="9" t="s">
        <v>10161</v>
      </c>
      <c r="D7104" s="9" t="s">
        <v>10156</v>
      </c>
      <c r="E7104" s="10" t="n">
        <v>1</v>
      </c>
      <c r="F7104" s="10" t="n">
        <v>27799</v>
      </c>
      <c r="G7104" s="10" t="n">
        <v>163</v>
      </c>
      <c r="H7104" s="10" t="n">
        <v>15454.84</v>
      </c>
    </row>
    <row r="7105" customFormat="false" ht="15" hidden="false" customHeight="false" outlineLevel="0" collapsed="false">
      <c r="A7105" s="9" t="s">
        <v>17253</v>
      </c>
      <c r="B7105" s="9" t="s">
        <v>77</v>
      </c>
      <c r="C7105" s="9" t="s">
        <v>10161</v>
      </c>
      <c r="D7105" s="9" t="s">
        <v>10156</v>
      </c>
      <c r="E7105" s="10" t="n">
        <v>1</v>
      </c>
      <c r="F7105" s="10" t="n">
        <v>83.03</v>
      </c>
      <c r="G7105" s="10" t="n">
        <v>66</v>
      </c>
      <c r="H7105" s="10" t="n">
        <v>46.16</v>
      </c>
    </row>
    <row r="7106" customFormat="false" ht="15" hidden="false" customHeight="false" outlineLevel="0" collapsed="false">
      <c r="A7106" s="9" t="s">
        <v>17254</v>
      </c>
      <c r="B7106" s="9" t="s">
        <v>71</v>
      </c>
      <c r="C7106" s="9" t="s">
        <v>10164</v>
      </c>
      <c r="D7106" s="9" t="s">
        <v>10155</v>
      </c>
      <c r="E7106" s="10" t="n">
        <v>6</v>
      </c>
      <c r="F7106" s="10" t="n">
        <v>68318.1</v>
      </c>
      <c r="G7106" s="10" t="n">
        <v>111</v>
      </c>
      <c r="H7106" s="10" t="n">
        <v>37981.41</v>
      </c>
    </row>
    <row r="7107" customFormat="false" ht="15" hidden="false" customHeight="false" outlineLevel="0" collapsed="false">
      <c r="A7107" s="9" t="s">
        <v>17255</v>
      </c>
      <c r="B7107" s="9" t="s">
        <v>77</v>
      </c>
      <c r="C7107" s="9" t="s">
        <v>10161</v>
      </c>
      <c r="D7107" s="9" t="s">
        <v>10155</v>
      </c>
      <c r="E7107" s="10" t="n">
        <v>3</v>
      </c>
      <c r="F7107" s="10" t="n">
        <v>6072.65</v>
      </c>
      <c r="G7107" s="10" t="n">
        <v>8</v>
      </c>
      <c r="H7107" s="10" t="n">
        <v>3376.09</v>
      </c>
    </row>
    <row r="7108" customFormat="false" ht="15" hidden="false" customHeight="false" outlineLevel="0" collapsed="false">
      <c r="A7108" s="9" t="s">
        <v>17256</v>
      </c>
      <c r="B7108" s="9" t="s">
        <v>75</v>
      </c>
      <c r="C7108" s="9" t="s">
        <v>10164</v>
      </c>
      <c r="D7108" s="9" t="s">
        <v>10154</v>
      </c>
      <c r="E7108" s="10" t="n">
        <v>3</v>
      </c>
      <c r="F7108" s="10" t="n">
        <v>83592.92</v>
      </c>
      <c r="G7108" s="10" t="n">
        <v>85</v>
      </c>
      <c r="H7108" s="10" t="n">
        <v>46473.43</v>
      </c>
    </row>
    <row r="7109" customFormat="false" ht="15" hidden="false" customHeight="false" outlineLevel="0" collapsed="false">
      <c r="A7109" s="9" t="s">
        <v>17257</v>
      </c>
      <c r="B7109" s="9" t="s">
        <v>61</v>
      </c>
      <c r="C7109" s="9" t="s">
        <v>10161</v>
      </c>
      <c r="D7109" s="9" t="s">
        <v>10155</v>
      </c>
      <c r="E7109" s="10" t="n">
        <v>3</v>
      </c>
      <c r="F7109" s="10" t="n">
        <v>37823.2</v>
      </c>
      <c r="G7109" s="10" t="n">
        <v>57</v>
      </c>
      <c r="H7109" s="10" t="n">
        <v>21027.79</v>
      </c>
    </row>
    <row r="7110" customFormat="false" ht="15" hidden="false" customHeight="false" outlineLevel="0" collapsed="false">
      <c r="A7110" s="9" t="s">
        <v>17258</v>
      </c>
      <c r="B7110" s="9" t="s">
        <v>68</v>
      </c>
      <c r="C7110" s="9" t="s">
        <v>10161</v>
      </c>
      <c r="D7110" s="9" t="s">
        <v>10156</v>
      </c>
      <c r="E7110" s="10" t="n">
        <v>2</v>
      </c>
      <c r="F7110" s="10" t="n">
        <v>2863.12</v>
      </c>
      <c r="G7110" s="10" t="n">
        <v>44</v>
      </c>
      <c r="H7110" s="10" t="n">
        <v>1591.75</v>
      </c>
    </row>
    <row r="7111" customFormat="false" ht="15" hidden="false" customHeight="false" outlineLevel="0" collapsed="false">
      <c r="A7111" s="9" t="s">
        <v>17259</v>
      </c>
      <c r="B7111" s="9" t="s">
        <v>71</v>
      </c>
      <c r="C7111" s="9" t="s">
        <v>10161</v>
      </c>
      <c r="D7111" s="9" t="s">
        <v>10156</v>
      </c>
      <c r="E7111" s="10" t="n">
        <v>1</v>
      </c>
      <c r="F7111" s="10" t="n">
        <v>7714.85</v>
      </c>
      <c r="G7111" s="10" t="n">
        <v>292</v>
      </c>
      <c r="H7111" s="10" t="n">
        <v>4289.07</v>
      </c>
    </row>
    <row r="7112" customFormat="false" ht="15" hidden="false" customHeight="false" outlineLevel="0" collapsed="false">
      <c r="A7112" s="9" t="s">
        <v>17260</v>
      </c>
      <c r="B7112" s="9" t="s">
        <v>65</v>
      </c>
      <c r="C7112" s="9" t="s">
        <v>10161</v>
      </c>
      <c r="D7112" s="9" t="s">
        <v>10155</v>
      </c>
      <c r="E7112" s="10" t="n">
        <v>3</v>
      </c>
      <c r="F7112" s="10" t="n">
        <v>6654</v>
      </c>
      <c r="G7112" s="10" t="n">
        <v>26</v>
      </c>
      <c r="H7112" s="10" t="n">
        <v>3699.29</v>
      </c>
    </row>
    <row r="7113" customFormat="false" ht="15" hidden="false" customHeight="false" outlineLevel="0" collapsed="false">
      <c r="A7113" s="9" t="s">
        <v>17261</v>
      </c>
      <c r="B7113" s="9" t="s">
        <v>71</v>
      </c>
      <c r="C7113" s="9" t="s">
        <v>10162</v>
      </c>
      <c r="D7113" s="9" t="s">
        <v>10155</v>
      </c>
      <c r="E7113" s="10" t="n">
        <v>3</v>
      </c>
      <c r="F7113" s="10" t="n">
        <v>6433.2</v>
      </c>
      <c r="G7113" s="10" t="n">
        <v>114</v>
      </c>
      <c r="H7113" s="10" t="n">
        <v>3576.53</v>
      </c>
    </row>
    <row r="7114" customFormat="false" ht="15" hidden="false" customHeight="false" outlineLevel="0" collapsed="false">
      <c r="A7114" s="9" t="s">
        <v>17262</v>
      </c>
      <c r="B7114" s="9" t="s">
        <v>79</v>
      </c>
      <c r="C7114" s="9" t="s">
        <v>10163</v>
      </c>
      <c r="D7114" s="9" t="s">
        <v>10155</v>
      </c>
      <c r="E7114" s="10" t="n">
        <v>4</v>
      </c>
      <c r="F7114" s="10" t="n">
        <v>10810.72</v>
      </c>
      <c r="G7114" s="10" t="n">
        <v>26</v>
      </c>
      <c r="H7114" s="10" t="n">
        <v>6010.21</v>
      </c>
    </row>
    <row r="7115" customFormat="false" ht="15" hidden="false" customHeight="false" outlineLevel="0" collapsed="false">
      <c r="A7115" s="9" t="s">
        <v>17263</v>
      </c>
      <c r="B7115" s="9" t="s">
        <v>70</v>
      </c>
      <c r="C7115" s="9" t="s">
        <v>10161</v>
      </c>
      <c r="D7115" s="9" t="s">
        <v>10156</v>
      </c>
      <c r="E7115" s="10" t="n">
        <v>1</v>
      </c>
      <c r="F7115" s="10" t="n">
        <v>1668.04</v>
      </c>
      <c r="G7115" s="10" t="n">
        <v>10</v>
      </c>
      <c r="H7115" s="10" t="n">
        <v>927.35</v>
      </c>
    </row>
    <row r="7116" customFormat="false" ht="15" hidden="false" customHeight="false" outlineLevel="0" collapsed="false">
      <c r="A7116" s="9" t="s">
        <v>17264</v>
      </c>
      <c r="B7116" s="9" t="s">
        <v>69</v>
      </c>
      <c r="C7116" s="9" t="s">
        <v>10163</v>
      </c>
      <c r="D7116" s="9" t="s">
        <v>10156</v>
      </c>
      <c r="E7116" s="10" t="n">
        <v>1</v>
      </c>
      <c r="F7116" s="10" t="n">
        <v>315.5</v>
      </c>
      <c r="G7116" s="10" t="n">
        <v>120</v>
      </c>
      <c r="H7116" s="10" t="n">
        <v>175.4</v>
      </c>
    </row>
    <row r="7117" customFormat="false" ht="15" hidden="false" customHeight="false" outlineLevel="0" collapsed="false">
      <c r="A7117" s="9" t="s">
        <v>17265</v>
      </c>
      <c r="B7117" s="9" t="s">
        <v>62</v>
      </c>
      <c r="C7117" s="9" t="s">
        <v>10161</v>
      </c>
      <c r="D7117" s="9" t="s">
        <v>10156</v>
      </c>
      <c r="E7117" s="10" t="n">
        <v>1</v>
      </c>
      <c r="F7117" s="10" t="n">
        <v>53975.88</v>
      </c>
      <c r="G7117" s="10" t="n">
        <v>244</v>
      </c>
      <c r="H7117" s="10" t="n">
        <v>30007.86</v>
      </c>
    </row>
    <row r="7118" customFormat="false" ht="15" hidden="false" customHeight="false" outlineLevel="0" collapsed="false">
      <c r="A7118" s="9" t="s">
        <v>17266</v>
      </c>
      <c r="B7118" s="9" t="s">
        <v>70</v>
      </c>
      <c r="C7118" s="9" t="s">
        <v>10161</v>
      </c>
      <c r="D7118" s="9" t="s">
        <v>10155</v>
      </c>
      <c r="E7118" s="10" t="n">
        <v>7</v>
      </c>
      <c r="F7118" s="10" t="n">
        <v>18785.74</v>
      </c>
      <c r="G7118" s="10" t="n">
        <v>16</v>
      </c>
      <c r="H7118" s="10" t="n">
        <v>10443.92</v>
      </c>
    </row>
    <row r="7119" customFormat="false" ht="15" hidden="false" customHeight="false" outlineLevel="0" collapsed="false">
      <c r="A7119" s="9" t="s">
        <v>17267</v>
      </c>
      <c r="B7119" s="9" t="s">
        <v>65</v>
      </c>
      <c r="C7119" s="9" t="s">
        <v>10163</v>
      </c>
      <c r="D7119" s="9" t="s">
        <v>10156</v>
      </c>
      <c r="E7119" s="10" t="n">
        <v>2</v>
      </c>
      <c r="F7119" s="10" t="n">
        <v>7196.05</v>
      </c>
      <c r="G7119" s="10" t="n">
        <v>99</v>
      </c>
      <c r="H7119" s="10" t="n">
        <v>4000.64</v>
      </c>
    </row>
    <row r="7120" customFormat="false" ht="15" hidden="false" customHeight="false" outlineLevel="0" collapsed="false">
      <c r="A7120" s="9" t="s">
        <v>17268</v>
      </c>
      <c r="B7120" s="9" t="s">
        <v>69</v>
      </c>
      <c r="C7120" s="9" t="s">
        <v>10161</v>
      </c>
      <c r="D7120" s="9" t="s">
        <v>10155</v>
      </c>
      <c r="E7120" s="10" t="n">
        <v>13</v>
      </c>
      <c r="F7120" s="10" t="n">
        <v>38928.6</v>
      </c>
      <c r="G7120" s="10" t="n">
        <v>40</v>
      </c>
      <c r="H7120" s="10" t="n">
        <v>21642.33</v>
      </c>
    </row>
    <row r="7121" customFormat="false" ht="15" hidden="false" customHeight="false" outlineLevel="0" collapsed="false">
      <c r="A7121" s="9" t="s">
        <v>17269</v>
      </c>
      <c r="B7121" s="9" t="s">
        <v>73</v>
      </c>
      <c r="C7121" s="9" t="s">
        <v>10161</v>
      </c>
      <c r="D7121" s="9" t="s">
        <v>10156</v>
      </c>
      <c r="E7121" s="10" t="n">
        <v>1</v>
      </c>
      <c r="F7121" s="10" t="n">
        <v>5556.6</v>
      </c>
      <c r="G7121" s="10" t="n">
        <v>43</v>
      </c>
      <c r="H7121" s="10" t="n">
        <v>3089.19</v>
      </c>
    </row>
    <row r="7122" customFormat="false" ht="15" hidden="false" customHeight="false" outlineLevel="0" collapsed="false">
      <c r="A7122" s="9" t="s">
        <v>17270</v>
      </c>
      <c r="B7122" s="9" t="s">
        <v>71</v>
      </c>
      <c r="C7122" s="9" t="s">
        <v>10161</v>
      </c>
      <c r="D7122" s="9" t="s">
        <v>10157</v>
      </c>
      <c r="E7122" s="10" t="n">
        <v>2</v>
      </c>
      <c r="F7122" s="10" t="n">
        <v>38891.2</v>
      </c>
      <c r="G7122" s="10" t="n">
        <v>151</v>
      </c>
      <c r="H7122" s="10" t="n">
        <v>21621.54</v>
      </c>
    </row>
    <row r="7123" customFormat="false" ht="15" hidden="false" customHeight="false" outlineLevel="0" collapsed="false">
      <c r="A7123" s="9" t="s">
        <v>17271</v>
      </c>
      <c r="B7123" s="9" t="s">
        <v>69</v>
      </c>
      <c r="C7123" s="9" t="s">
        <v>10161</v>
      </c>
      <c r="D7123" s="9" t="s">
        <v>10155</v>
      </c>
      <c r="E7123" s="10" t="n">
        <v>3</v>
      </c>
      <c r="F7123" s="10" t="n">
        <v>8400.94</v>
      </c>
      <c r="G7123" s="10" t="n">
        <v>75</v>
      </c>
      <c r="H7123" s="10" t="n">
        <v>4670.5</v>
      </c>
    </row>
    <row r="7124" customFormat="false" ht="15" hidden="false" customHeight="false" outlineLevel="0" collapsed="false">
      <c r="A7124" s="9" t="s">
        <v>17272</v>
      </c>
      <c r="B7124" s="9" t="s">
        <v>71</v>
      </c>
      <c r="C7124" s="9" t="s">
        <v>10161</v>
      </c>
      <c r="D7124" s="9" t="s">
        <v>10156</v>
      </c>
      <c r="E7124" s="10" t="n">
        <v>2</v>
      </c>
      <c r="F7124" s="10" t="n">
        <v>5512.1</v>
      </c>
      <c r="G7124" s="10" t="n">
        <v>13</v>
      </c>
      <c r="H7124" s="10" t="n">
        <v>3064.45</v>
      </c>
    </row>
    <row r="7125" customFormat="false" ht="15" hidden="false" customHeight="false" outlineLevel="0" collapsed="false">
      <c r="A7125" s="9" t="s">
        <v>17273</v>
      </c>
      <c r="B7125" s="9" t="s">
        <v>68</v>
      </c>
      <c r="C7125" s="9" t="s">
        <v>10161</v>
      </c>
      <c r="D7125" s="9" t="s">
        <v>10155</v>
      </c>
      <c r="E7125" s="10" t="n">
        <v>5</v>
      </c>
      <c r="F7125" s="10" t="n">
        <v>10916.83</v>
      </c>
      <c r="G7125" s="10" t="n">
        <v>42</v>
      </c>
      <c r="H7125" s="10" t="n">
        <v>6069.21</v>
      </c>
    </row>
    <row r="7126" customFormat="false" ht="15" hidden="false" customHeight="false" outlineLevel="0" collapsed="false">
      <c r="A7126" s="9" t="s">
        <v>17274</v>
      </c>
      <c r="B7126" s="9" t="s">
        <v>76</v>
      </c>
      <c r="C7126" s="9" t="s">
        <v>10161</v>
      </c>
      <c r="D7126" s="9" t="s">
        <v>10156</v>
      </c>
      <c r="E7126" s="10" t="n">
        <v>1</v>
      </c>
      <c r="F7126" s="10" t="n">
        <v>706</v>
      </c>
      <c r="G7126" s="10" t="n">
        <v>278</v>
      </c>
      <c r="H7126" s="10" t="n">
        <v>392.5</v>
      </c>
    </row>
    <row r="7127" customFormat="false" ht="15" hidden="false" customHeight="false" outlineLevel="0" collapsed="false">
      <c r="A7127" s="9" t="s">
        <v>17275</v>
      </c>
      <c r="B7127" s="9" t="s">
        <v>79</v>
      </c>
      <c r="C7127" s="9" t="s">
        <v>10164</v>
      </c>
      <c r="D7127" s="9" t="s">
        <v>10157</v>
      </c>
      <c r="E7127" s="10" t="n">
        <v>3</v>
      </c>
      <c r="F7127" s="10" t="n">
        <v>11743.44</v>
      </c>
      <c r="G7127" s="10" t="n">
        <v>209</v>
      </c>
      <c r="H7127" s="10" t="n">
        <v>6528.76</v>
      </c>
    </row>
    <row r="7128" customFormat="false" ht="15" hidden="false" customHeight="false" outlineLevel="0" collapsed="false">
      <c r="A7128" s="9" t="s">
        <v>17276</v>
      </c>
      <c r="B7128" s="9" t="s">
        <v>62</v>
      </c>
      <c r="C7128" s="9" t="s">
        <v>10163</v>
      </c>
      <c r="D7128" s="9" t="s">
        <v>10154</v>
      </c>
      <c r="E7128" s="10" t="n">
        <v>1</v>
      </c>
      <c r="F7128" s="10" t="n">
        <v>72717.75</v>
      </c>
      <c r="G7128" s="10" t="n">
        <v>277</v>
      </c>
      <c r="H7128" s="10" t="n">
        <v>40427.39</v>
      </c>
    </row>
    <row r="7129" customFormat="false" ht="15" hidden="false" customHeight="false" outlineLevel="0" collapsed="false">
      <c r="A7129" s="9" t="s">
        <v>17277</v>
      </c>
      <c r="B7129" s="9" t="s">
        <v>71</v>
      </c>
      <c r="C7129" s="9" t="s">
        <v>10161</v>
      </c>
      <c r="D7129" s="9" t="s">
        <v>10155</v>
      </c>
      <c r="E7129" s="10" t="n">
        <v>4</v>
      </c>
      <c r="F7129" s="10" t="n">
        <v>22570.07</v>
      </c>
      <c r="G7129" s="10" t="n">
        <v>58</v>
      </c>
      <c r="H7129" s="10" t="n">
        <v>12547.82</v>
      </c>
    </row>
    <row r="7130" customFormat="false" ht="15" hidden="false" customHeight="false" outlineLevel="0" collapsed="false">
      <c r="A7130" s="9" t="s">
        <v>17278</v>
      </c>
      <c r="B7130" s="9" t="s">
        <v>70</v>
      </c>
      <c r="C7130" s="9" t="s">
        <v>10163</v>
      </c>
      <c r="D7130" s="9" t="s">
        <v>10156</v>
      </c>
      <c r="E7130" s="10" t="n">
        <v>1</v>
      </c>
      <c r="F7130" s="10" t="n">
        <v>276</v>
      </c>
      <c r="G7130" s="10" t="n">
        <v>332</v>
      </c>
      <c r="H7130" s="10" t="n">
        <v>153.44</v>
      </c>
    </row>
    <row r="7131" customFormat="false" ht="15" hidden="false" customHeight="false" outlineLevel="0" collapsed="false">
      <c r="A7131" s="9" t="s">
        <v>17279</v>
      </c>
      <c r="B7131" s="9" t="s">
        <v>74</v>
      </c>
      <c r="C7131" s="9" t="s">
        <v>10161</v>
      </c>
      <c r="D7131" s="9" t="s">
        <v>10156</v>
      </c>
      <c r="E7131" s="10" t="n">
        <v>2</v>
      </c>
      <c r="F7131" s="10" t="n">
        <v>17192</v>
      </c>
      <c r="G7131" s="10" t="n">
        <v>85</v>
      </c>
      <c r="H7131" s="10" t="n">
        <v>9557.88</v>
      </c>
    </row>
    <row r="7132" customFormat="false" ht="15" hidden="false" customHeight="false" outlineLevel="0" collapsed="false">
      <c r="A7132" s="9" t="s">
        <v>17280</v>
      </c>
      <c r="B7132" s="9" t="s">
        <v>79</v>
      </c>
      <c r="C7132" s="9" t="s">
        <v>10162</v>
      </c>
      <c r="D7132" s="9" t="s">
        <v>10156</v>
      </c>
      <c r="E7132" s="10" t="n">
        <v>1</v>
      </c>
      <c r="F7132" s="10" t="n">
        <v>8595.3</v>
      </c>
      <c r="G7132" s="10" t="n">
        <v>103</v>
      </c>
      <c r="H7132" s="10" t="n">
        <v>4778.55</v>
      </c>
    </row>
    <row r="7133" customFormat="false" ht="15" hidden="false" customHeight="false" outlineLevel="0" collapsed="false">
      <c r="A7133" s="9" t="s">
        <v>17281</v>
      </c>
      <c r="B7133" s="9" t="s">
        <v>65</v>
      </c>
      <c r="C7133" s="9" t="s">
        <v>10161</v>
      </c>
      <c r="D7133" s="9" t="s">
        <v>10155</v>
      </c>
      <c r="E7133" s="10" t="n">
        <v>4</v>
      </c>
      <c r="F7133" s="10" t="n">
        <v>60053.7</v>
      </c>
      <c r="G7133" s="10" t="n">
        <v>67</v>
      </c>
      <c r="H7133" s="10" t="n">
        <v>33386.82</v>
      </c>
    </row>
    <row r="7134" customFormat="false" ht="15" hidden="false" customHeight="false" outlineLevel="0" collapsed="false">
      <c r="A7134" s="9" t="s">
        <v>17282</v>
      </c>
      <c r="B7134" s="9" t="s">
        <v>69</v>
      </c>
      <c r="C7134" s="9" t="s">
        <v>10164</v>
      </c>
      <c r="D7134" s="9" t="s">
        <v>10155</v>
      </c>
      <c r="E7134" s="10" t="n">
        <v>13</v>
      </c>
      <c r="F7134" s="10" t="n">
        <v>52349.19</v>
      </c>
      <c r="G7134" s="10" t="n">
        <v>14</v>
      </c>
      <c r="H7134" s="10" t="n">
        <v>29103.5</v>
      </c>
    </row>
    <row r="7135" customFormat="false" ht="15" hidden="false" customHeight="false" outlineLevel="0" collapsed="false">
      <c r="A7135" s="9" t="s">
        <v>17283</v>
      </c>
      <c r="B7135" s="9" t="s">
        <v>62</v>
      </c>
      <c r="C7135" s="9" t="s">
        <v>10161</v>
      </c>
      <c r="D7135" s="9" t="s">
        <v>10156</v>
      </c>
      <c r="E7135" s="10" t="n">
        <v>2</v>
      </c>
      <c r="F7135" s="10" t="n">
        <v>10710.4</v>
      </c>
      <c r="G7135" s="10" t="n">
        <v>50</v>
      </c>
      <c r="H7135" s="10" t="n">
        <v>5954.44</v>
      </c>
    </row>
    <row r="7136" customFormat="false" ht="15" hidden="false" customHeight="false" outlineLevel="0" collapsed="false">
      <c r="A7136" s="9" t="s">
        <v>17284</v>
      </c>
      <c r="B7136" s="9" t="s">
        <v>68</v>
      </c>
      <c r="C7136" s="9" t="s">
        <v>10161</v>
      </c>
      <c r="D7136" s="9" t="s">
        <v>10155</v>
      </c>
      <c r="E7136" s="10" t="n">
        <v>4</v>
      </c>
      <c r="F7136" s="10" t="n">
        <v>56152.26</v>
      </c>
      <c r="G7136" s="10" t="n">
        <v>99</v>
      </c>
      <c r="H7136" s="10" t="n">
        <v>31217.82</v>
      </c>
    </row>
    <row r="7137" customFormat="false" ht="15" hidden="false" customHeight="false" outlineLevel="0" collapsed="false">
      <c r="A7137" s="9" t="s">
        <v>17285</v>
      </c>
      <c r="B7137" s="9" t="s">
        <v>69</v>
      </c>
      <c r="C7137" s="9" t="s">
        <v>10161</v>
      </c>
      <c r="D7137" s="9" t="s">
        <v>10155</v>
      </c>
      <c r="E7137" s="10" t="n">
        <v>10</v>
      </c>
      <c r="F7137" s="10" t="n">
        <v>64362.31</v>
      </c>
      <c r="G7137" s="10" t="n">
        <v>18</v>
      </c>
      <c r="H7137" s="10" t="n">
        <v>35782.19</v>
      </c>
    </row>
    <row r="7138" customFormat="false" ht="15" hidden="false" customHeight="false" outlineLevel="0" collapsed="false">
      <c r="A7138" s="9" t="s">
        <v>17286</v>
      </c>
      <c r="B7138" s="9" t="s">
        <v>64</v>
      </c>
      <c r="C7138" s="9" t="s">
        <v>10161</v>
      </c>
      <c r="D7138" s="9" t="s">
        <v>10155</v>
      </c>
      <c r="E7138" s="10" t="n">
        <v>7</v>
      </c>
      <c r="F7138" s="10" t="n">
        <v>35816.7</v>
      </c>
      <c r="G7138" s="10" t="n">
        <v>39</v>
      </c>
      <c r="H7138" s="10" t="n">
        <v>19912.27</v>
      </c>
    </row>
    <row r="7139" customFormat="false" ht="15" hidden="false" customHeight="false" outlineLevel="0" collapsed="false">
      <c r="A7139" s="9" t="s">
        <v>17287</v>
      </c>
      <c r="B7139" s="9" t="s">
        <v>68</v>
      </c>
      <c r="C7139" s="9" t="s">
        <v>10163</v>
      </c>
      <c r="D7139" s="9" t="s">
        <v>10156</v>
      </c>
      <c r="E7139" s="10" t="n">
        <v>1</v>
      </c>
      <c r="F7139" s="10" t="n">
        <v>454.1</v>
      </c>
      <c r="G7139" s="10" t="n">
        <v>0</v>
      </c>
      <c r="H7139" s="10" t="n">
        <v>252.46</v>
      </c>
    </row>
    <row r="7140" customFormat="false" ht="15" hidden="false" customHeight="false" outlineLevel="0" collapsed="false">
      <c r="A7140" s="9" t="s">
        <v>17288</v>
      </c>
      <c r="B7140" s="9" t="s">
        <v>62</v>
      </c>
      <c r="C7140" s="9" t="s">
        <v>10162</v>
      </c>
      <c r="D7140" s="9" t="s">
        <v>10155</v>
      </c>
      <c r="E7140" s="10" t="n">
        <v>6</v>
      </c>
      <c r="F7140" s="10" t="n">
        <v>25607.57</v>
      </c>
      <c r="G7140" s="10" t="n">
        <v>36</v>
      </c>
      <c r="H7140" s="10" t="n">
        <v>14236.51</v>
      </c>
    </row>
    <row r="7141" customFormat="false" ht="15" hidden="false" customHeight="false" outlineLevel="0" collapsed="false">
      <c r="A7141" s="9" t="s">
        <v>17289</v>
      </c>
      <c r="B7141" s="9" t="s">
        <v>66</v>
      </c>
      <c r="C7141" s="9" t="s">
        <v>10163</v>
      </c>
      <c r="D7141" s="9" t="s">
        <v>10156</v>
      </c>
      <c r="E7141" s="10" t="n">
        <v>1</v>
      </c>
      <c r="F7141" s="10" t="n">
        <v>853.5</v>
      </c>
      <c r="G7141" s="10" t="n">
        <v>23</v>
      </c>
      <c r="H7141" s="10" t="n">
        <v>474.5</v>
      </c>
    </row>
    <row r="7142" customFormat="false" ht="15" hidden="false" customHeight="false" outlineLevel="0" collapsed="false">
      <c r="A7142" s="9" t="s">
        <v>17290</v>
      </c>
      <c r="B7142" s="9" t="s">
        <v>64</v>
      </c>
      <c r="C7142" s="9" t="s">
        <v>10162</v>
      </c>
      <c r="D7142" s="9" t="s">
        <v>10157</v>
      </c>
      <c r="E7142" s="10" t="n">
        <v>2</v>
      </c>
      <c r="F7142" s="10" t="n">
        <v>4146.15</v>
      </c>
      <c r="G7142" s="10" t="n">
        <v>257</v>
      </c>
      <c r="H7142" s="10" t="n">
        <v>2305.05</v>
      </c>
    </row>
    <row r="7143" customFormat="false" ht="15" hidden="false" customHeight="false" outlineLevel="0" collapsed="false">
      <c r="A7143" s="9" t="s">
        <v>17291</v>
      </c>
      <c r="B7143" s="9" t="s">
        <v>70</v>
      </c>
      <c r="C7143" s="9" t="s">
        <v>10161</v>
      </c>
      <c r="D7143" s="9" t="s">
        <v>10157</v>
      </c>
      <c r="E7143" s="10" t="n">
        <v>2</v>
      </c>
      <c r="F7143" s="10" t="n">
        <v>10826.2</v>
      </c>
      <c r="G7143" s="10" t="n">
        <v>272</v>
      </c>
      <c r="H7143" s="10" t="n">
        <v>6018.82</v>
      </c>
    </row>
    <row r="7144" customFormat="false" ht="15" hidden="false" customHeight="false" outlineLevel="0" collapsed="false">
      <c r="A7144" s="9" t="s">
        <v>17292</v>
      </c>
      <c r="B7144" s="9" t="s">
        <v>74</v>
      </c>
      <c r="C7144" s="9" t="s">
        <v>10163</v>
      </c>
      <c r="D7144" s="9" t="s">
        <v>10155</v>
      </c>
      <c r="E7144" s="10" t="n">
        <v>3</v>
      </c>
      <c r="F7144" s="10" t="n">
        <v>6394.63</v>
      </c>
      <c r="G7144" s="10" t="n">
        <v>21</v>
      </c>
      <c r="H7144" s="10" t="n">
        <v>3555.09</v>
      </c>
    </row>
    <row r="7145" customFormat="false" ht="15" hidden="false" customHeight="false" outlineLevel="0" collapsed="false">
      <c r="A7145" s="9" t="s">
        <v>17293</v>
      </c>
      <c r="B7145" s="9" t="s">
        <v>75</v>
      </c>
      <c r="C7145" s="9" t="s">
        <v>10164</v>
      </c>
      <c r="D7145" s="9" t="s">
        <v>10155</v>
      </c>
      <c r="E7145" s="10" t="n">
        <v>10</v>
      </c>
      <c r="F7145" s="10" t="n">
        <v>15011.47</v>
      </c>
      <c r="G7145" s="10" t="n">
        <v>73</v>
      </c>
      <c r="H7145" s="10" t="n">
        <v>8345.62</v>
      </c>
    </row>
    <row r="7146" customFormat="false" ht="15" hidden="false" customHeight="false" outlineLevel="0" collapsed="false">
      <c r="A7146" s="9" t="s">
        <v>17294</v>
      </c>
      <c r="B7146" s="9" t="s">
        <v>70</v>
      </c>
      <c r="C7146" s="9" t="s">
        <v>10162</v>
      </c>
      <c r="D7146" s="9" t="s">
        <v>10156</v>
      </c>
      <c r="E7146" s="10" t="n">
        <v>1</v>
      </c>
      <c r="F7146" s="10" t="n">
        <v>619</v>
      </c>
      <c r="G7146" s="10" t="n">
        <v>151</v>
      </c>
      <c r="H7146" s="10" t="n">
        <v>344.13</v>
      </c>
    </row>
    <row r="7147" customFormat="false" ht="15" hidden="false" customHeight="false" outlineLevel="0" collapsed="false">
      <c r="A7147" s="9" t="s">
        <v>17295</v>
      </c>
      <c r="B7147" s="9" t="s">
        <v>76</v>
      </c>
      <c r="C7147" s="9" t="s">
        <v>10161</v>
      </c>
      <c r="D7147" s="9" t="s">
        <v>10155</v>
      </c>
      <c r="E7147" s="10" t="n">
        <v>8</v>
      </c>
      <c r="F7147" s="10" t="n">
        <v>67580.45</v>
      </c>
      <c r="G7147" s="10" t="n">
        <v>38</v>
      </c>
      <c r="H7147" s="10" t="n">
        <v>37571.31</v>
      </c>
    </row>
    <row r="7148" customFormat="false" ht="15" hidden="false" customHeight="false" outlineLevel="0" collapsed="false">
      <c r="A7148" s="9" t="s">
        <v>17296</v>
      </c>
      <c r="B7148" s="9" t="s">
        <v>65</v>
      </c>
      <c r="C7148" s="9" t="s">
        <v>10161</v>
      </c>
      <c r="D7148" s="9" t="s">
        <v>10156</v>
      </c>
      <c r="E7148" s="10" t="n">
        <v>1</v>
      </c>
      <c r="F7148" s="10" t="n">
        <v>2951.11</v>
      </c>
      <c r="G7148" s="10" t="n">
        <v>237</v>
      </c>
      <c r="H7148" s="10" t="n">
        <v>1640.67</v>
      </c>
    </row>
    <row r="7149" customFormat="false" ht="15" hidden="false" customHeight="false" outlineLevel="0" collapsed="false">
      <c r="A7149" s="9" t="s">
        <v>17297</v>
      </c>
      <c r="B7149" s="9" t="s">
        <v>75</v>
      </c>
      <c r="C7149" s="9" t="s">
        <v>10162</v>
      </c>
      <c r="D7149" s="9" t="s">
        <v>10157</v>
      </c>
      <c r="E7149" s="10" t="n">
        <v>3</v>
      </c>
      <c r="F7149" s="10" t="n">
        <v>10680.75</v>
      </c>
      <c r="G7149" s="10" t="n">
        <v>175</v>
      </c>
      <c r="H7149" s="10" t="n">
        <v>5937.96</v>
      </c>
    </row>
    <row r="7150" customFormat="false" ht="15" hidden="false" customHeight="false" outlineLevel="0" collapsed="false">
      <c r="A7150" s="9" t="s">
        <v>17298</v>
      </c>
      <c r="B7150" s="9" t="s">
        <v>72</v>
      </c>
      <c r="C7150" s="9" t="s">
        <v>10161</v>
      </c>
      <c r="D7150" s="9" t="s">
        <v>10156</v>
      </c>
      <c r="E7150" s="10" t="n">
        <v>1</v>
      </c>
      <c r="F7150" s="10" t="n">
        <v>12681.15</v>
      </c>
      <c r="G7150" s="10" t="n">
        <v>45</v>
      </c>
      <c r="H7150" s="10" t="n">
        <v>7050.08</v>
      </c>
    </row>
    <row r="7151" customFormat="false" ht="15" hidden="false" customHeight="false" outlineLevel="0" collapsed="false">
      <c r="A7151" s="9" t="s">
        <v>17299</v>
      </c>
      <c r="B7151" s="9" t="s">
        <v>79</v>
      </c>
      <c r="C7151" s="9" t="s">
        <v>10161</v>
      </c>
      <c r="D7151" s="9" t="s">
        <v>10155</v>
      </c>
      <c r="E7151" s="10" t="n">
        <v>9</v>
      </c>
      <c r="F7151" s="10" t="n">
        <v>26392.44</v>
      </c>
      <c r="G7151" s="10" t="n">
        <v>76</v>
      </c>
      <c r="H7151" s="10" t="n">
        <v>14672.86</v>
      </c>
    </row>
    <row r="7152" customFormat="false" ht="15" hidden="false" customHeight="false" outlineLevel="0" collapsed="false">
      <c r="A7152" s="9" t="s">
        <v>17300</v>
      </c>
      <c r="B7152" s="9" t="s">
        <v>68</v>
      </c>
      <c r="C7152" s="9" t="s">
        <v>10163</v>
      </c>
      <c r="D7152" s="9" t="s">
        <v>10156</v>
      </c>
      <c r="E7152" s="10" t="n">
        <v>1</v>
      </c>
      <c r="F7152" s="10" t="n">
        <v>8071.32</v>
      </c>
      <c r="G7152" s="10" t="n">
        <v>192</v>
      </c>
      <c r="H7152" s="10" t="n">
        <v>4487.25</v>
      </c>
    </row>
    <row r="7153" customFormat="false" ht="15" hidden="false" customHeight="false" outlineLevel="0" collapsed="false">
      <c r="A7153" s="9" t="s">
        <v>17301</v>
      </c>
      <c r="B7153" s="9" t="s">
        <v>77</v>
      </c>
      <c r="C7153" s="9" t="s">
        <v>10163</v>
      </c>
      <c r="D7153" s="9" t="s">
        <v>10157</v>
      </c>
      <c r="E7153" s="10" t="n">
        <v>4</v>
      </c>
      <c r="F7153" s="10" t="n">
        <v>3641.5</v>
      </c>
      <c r="G7153" s="10" t="n">
        <v>166</v>
      </c>
      <c r="H7153" s="10" t="n">
        <v>2024.49</v>
      </c>
    </row>
    <row r="7154" customFormat="false" ht="15" hidden="false" customHeight="false" outlineLevel="0" collapsed="false">
      <c r="A7154" s="9" t="s">
        <v>17302</v>
      </c>
      <c r="B7154" s="9" t="s">
        <v>70</v>
      </c>
      <c r="C7154" s="9" t="s">
        <v>10161</v>
      </c>
      <c r="D7154" s="9" t="s">
        <v>10155</v>
      </c>
      <c r="E7154" s="10" t="n">
        <v>5</v>
      </c>
      <c r="F7154" s="10" t="n">
        <v>9193.6</v>
      </c>
      <c r="G7154" s="10" t="n">
        <v>2</v>
      </c>
      <c r="H7154" s="10" t="n">
        <v>5111.18</v>
      </c>
    </row>
    <row r="7155" customFormat="false" ht="15" hidden="false" customHeight="false" outlineLevel="0" collapsed="false">
      <c r="A7155" s="9" t="s">
        <v>17303</v>
      </c>
      <c r="B7155" s="9" t="s">
        <v>70</v>
      </c>
      <c r="C7155" s="9" t="s">
        <v>10161</v>
      </c>
      <c r="D7155" s="9" t="s">
        <v>10155</v>
      </c>
      <c r="E7155" s="10" t="n">
        <v>9</v>
      </c>
      <c r="F7155" s="10" t="n">
        <v>15283.37</v>
      </c>
      <c r="G7155" s="10" t="n">
        <v>7</v>
      </c>
      <c r="H7155" s="10" t="n">
        <v>8496.78</v>
      </c>
    </row>
    <row r="7156" customFormat="false" ht="15" hidden="false" customHeight="false" outlineLevel="0" collapsed="false">
      <c r="A7156" s="9" t="s">
        <v>17304</v>
      </c>
      <c r="B7156" s="9" t="s">
        <v>79</v>
      </c>
      <c r="C7156" s="9" t="s">
        <v>10161</v>
      </c>
      <c r="D7156" s="9" t="s">
        <v>10156</v>
      </c>
      <c r="E7156" s="10" t="n">
        <v>2</v>
      </c>
      <c r="F7156" s="10" t="n">
        <v>12675.7</v>
      </c>
      <c r="G7156" s="10" t="n">
        <v>84</v>
      </c>
      <c r="H7156" s="10" t="n">
        <v>7047.05</v>
      </c>
    </row>
    <row r="7157" customFormat="false" ht="15" hidden="false" customHeight="false" outlineLevel="0" collapsed="false">
      <c r="A7157" s="9" t="s">
        <v>17305</v>
      </c>
      <c r="B7157" s="9" t="s">
        <v>75</v>
      </c>
      <c r="C7157" s="9" t="s">
        <v>10161</v>
      </c>
      <c r="D7157" s="9" t="s">
        <v>10154</v>
      </c>
      <c r="E7157" s="10" t="n">
        <v>22</v>
      </c>
      <c r="F7157" s="10" t="n">
        <v>113838.53</v>
      </c>
      <c r="G7157" s="10" t="n">
        <v>0</v>
      </c>
      <c r="H7157" s="10" t="n">
        <v>63288.46</v>
      </c>
    </row>
    <row r="7158" customFormat="false" ht="15" hidden="false" customHeight="false" outlineLevel="0" collapsed="false">
      <c r="A7158" s="9" t="s">
        <v>17306</v>
      </c>
      <c r="B7158" s="9" t="s">
        <v>71</v>
      </c>
      <c r="C7158" s="9" t="s">
        <v>10161</v>
      </c>
      <c r="D7158" s="9" t="s">
        <v>10155</v>
      </c>
      <c r="E7158" s="10" t="n">
        <v>5</v>
      </c>
      <c r="F7158" s="10" t="n">
        <v>10539.98</v>
      </c>
      <c r="G7158" s="10" t="n">
        <v>19</v>
      </c>
      <c r="H7158" s="10" t="n">
        <v>5859.7</v>
      </c>
    </row>
    <row r="7159" customFormat="false" ht="15" hidden="false" customHeight="false" outlineLevel="0" collapsed="false">
      <c r="A7159" s="9" t="s">
        <v>17307</v>
      </c>
      <c r="B7159" s="9" t="s">
        <v>71</v>
      </c>
      <c r="C7159" s="9" t="s">
        <v>10161</v>
      </c>
      <c r="D7159" s="9" t="s">
        <v>10157</v>
      </c>
      <c r="E7159" s="10" t="n">
        <v>4</v>
      </c>
      <c r="F7159" s="10" t="n">
        <v>69238.3</v>
      </c>
      <c r="G7159" s="10" t="n">
        <v>129</v>
      </c>
      <c r="H7159" s="10" t="n">
        <v>38492.99</v>
      </c>
    </row>
    <row r="7160" customFormat="false" ht="15" hidden="false" customHeight="false" outlineLevel="0" collapsed="false">
      <c r="A7160" s="9" t="s">
        <v>17308</v>
      </c>
      <c r="B7160" s="9" t="s">
        <v>69</v>
      </c>
      <c r="C7160" s="9" t="s">
        <v>10161</v>
      </c>
      <c r="D7160" s="9" t="s">
        <v>10155</v>
      </c>
      <c r="E7160" s="10" t="n">
        <v>3</v>
      </c>
      <c r="F7160" s="10" t="n">
        <v>4357.16</v>
      </c>
      <c r="G7160" s="10" t="n">
        <v>98</v>
      </c>
      <c r="H7160" s="10" t="n">
        <v>2422.36</v>
      </c>
    </row>
    <row r="7161" customFormat="false" ht="15" hidden="false" customHeight="false" outlineLevel="0" collapsed="false">
      <c r="A7161" s="9" t="s">
        <v>17309</v>
      </c>
      <c r="B7161" s="9" t="s">
        <v>77</v>
      </c>
      <c r="C7161" s="9" t="s">
        <v>10163</v>
      </c>
      <c r="D7161" s="9" t="s">
        <v>10155</v>
      </c>
      <c r="E7161" s="10" t="n">
        <v>6</v>
      </c>
      <c r="F7161" s="10" t="n">
        <v>12641.35</v>
      </c>
      <c r="G7161" s="10" t="n">
        <v>8</v>
      </c>
      <c r="H7161" s="10" t="n">
        <v>7027.95</v>
      </c>
    </row>
    <row r="7162" customFormat="false" ht="15" hidden="false" customHeight="false" outlineLevel="0" collapsed="false">
      <c r="A7162" s="9" t="s">
        <v>17310</v>
      </c>
      <c r="B7162" s="9" t="s">
        <v>64</v>
      </c>
      <c r="C7162" s="9" t="s">
        <v>10162</v>
      </c>
      <c r="D7162" s="9" t="s">
        <v>10154</v>
      </c>
      <c r="E7162" s="10" t="n">
        <v>4</v>
      </c>
      <c r="F7162" s="10" t="n">
        <v>104984.85</v>
      </c>
      <c r="G7162" s="10" t="n">
        <v>29</v>
      </c>
      <c r="H7162" s="10" t="n">
        <v>58366.26</v>
      </c>
    </row>
    <row r="7163" customFormat="false" ht="15" hidden="false" customHeight="false" outlineLevel="0" collapsed="false">
      <c r="A7163" s="9" t="s">
        <v>17311</v>
      </c>
      <c r="B7163" s="9" t="s">
        <v>64</v>
      </c>
      <c r="C7163" s="9" t="s">
        <v>10161</v>
      </c>
      <c r="D7163" s="9" t="s">
        <v>10155</v>
      </c>
      <c r="E7163" s="10" t="n">
        <v>11</v>
      </c>
      <c r="F7163" s="10" t="n">
        <v>39034.7</v>
      </c>
      <c r="G7163" s="10" t="n">
        <v>18</v>
      </c>
      <c r="H7163" s="10" t="n">
        <v>21701.32</v>
      </c>
    </row>
    <row r="7164" customFormat="false" ht="15" hidden="false" customHeight="false" outlineLevel="0" collapsed="false">
      <c r="A7164" s="9" t="s">
        <v>17312</v>
      </c>
      <c r="B7164" s="9" t="s">
        <v>71</v>
      </c>
      <c r="C7164" s="9" t="s">
        <v>10161</v>
      </c>
      <c r="D7164" s="9" t="s">
        <v>10155</v>
      </c>
      <c r="E7164" s="10" t="n">
        <v>7</v>
      </c>
      <c r="F7164" s="10" t="n">
        <v>28531.9</v>
      </c>
      <c r="G7164" s="10" t="n">
        <v>56</v>
      </c>
      <c r="H7164" s="10" t="n">
        <v>15862.29</v>
      </c>
    </row>
    <row r="7165" customFormat="false" ht="15" hidden="false" customHeight="false" outlineLevel="0" collapsed="false">
      <c r="A7165" s="9" t="s">
        <v>17313</v>
      </c>
      <c r="B7165" s="9" t="s">
        <v>75</v>
      </c>
      <c r="C7165" s="9" t="s">
        <v>10161</v>
      </c>
      <c r="D7165" s="9" t="s">
        <v>10156</v>
      </c>
      <c r="E7165" s="10" t="n">
        <v>1</v>
      </c>
      <c r="F7165" s="10" t="n">
        <v>754.4</v>
      </c>
      <c r="G7165" s="10" t="n">
        <v>169</v>
      </c>
      <c r="H7165" s="10" t="n">
        <v>419.41</v>
      </c>
    </row>
    <row r="7166" customFormat="false" ht="15" hidden="false" customHeight="false" outlineLevel="0" collapsed="false">
      <c r="A7166" s="9" t="s">
        <v>17314</v>
      </c>
      <c r="B7166" s="9" t="s">
        <v>69</v>
      </c>
      <c r="C7166" s="9" t="s">
        <v>10163</v>
      </c>
      <c r="D7166" s="9" t="s">
        <v>10154</v>
      </c>
      <c r="E7166" s="10" t="n">
        <v>5</v>
      </c>
      <c r="F7166" s="10" t="n">
        <v>123203.25</v>
      </c>
      <c r="G7166" s="10" t="n">
        <v>59</v>
      </c>
      <c r="H7166" s="10" t="n">
        <v>68494.77</v>
      </c>
    </row>
    <row r="7167" customFormat="false" ht="15" hidden="false" customHeight="false" outlineLevel="0" collapsed="false">
      <c r="A7167" s="9" t="s">
        <v>17315</v>
      </c>
      <c r="B7167" s="9" t="s">
        <v>75</v>
      </c>
      <c r="C7167" s="9" t="s">
        <v>10163</v>
      </c>
      <c r="D7167" s="9" t="s">
        <v>10156</v>
      </c>
      <c r="E7167" s="10" t="n">
        <v>1</v>
      </c>
      <c r="F7167" s="10" t="n">
        <v>2438.65</v>
      </c>
      <c r="G7167" s="10" t="n">
        <v>152</v>
      </c>
      <c r="H7167" s="10" t="n">
        <v>1355.77</v>
      </c>
    </row>
    <row r="7168" customFormat="false" ht="15" hidden="false" customHeight="false" outlineLevel="0" collapsed="false">
      <c r="A7168" s="9" t="s">
        <v>17316</v>
      </c>
      <c r="B7168" s="9" t="s">
        <v>64</v>
      </c>
      <c r="C7168" s="9" t="s">
        <v>10161</v>
      </c>
      <c r="D7168" s="9" t="s">
        <v>10156</v>
      </c>
      <c r="E7168" s="10" t="n">
        <v>1</v>
      </c>
      <c r="F7168" s="10" t="n">
        <v>910.25</v>
      </c>
      <c r="G7168" s="10" t="n">
        <v>66</v>
      </c>
      <c r="H7168" s="10" t="n">
        <v>506.05</v>
      </c>
    </row>
    <row r="7169" customFormat="false" ht="15" hidden="false" customHeight="false" outlineLevel="0" collapsed="false">
      <c r="A7169" s="9" t="s">
        <v>17317</v>
      </c>
      <c r="B7169" s="9" t="s">
        <v>76</v>
      </c>
      <c r="C7169" s="9" t="s">
        <v>10161</v>
      </c>
      <c r="D7169" s="9" t="s">
        <v>10156</v>
      </c>
      <c r="E7169" s="10" t="n">
        <v>1</v>
      </c>
      <c r="F7169" s="10" t="n">
        <v>2647.2</v>
      </c>
      <c r="G7169" s="10" t="n">
        <v>32</v>
      </c>
      <c r="H7169" s="10" t="n">
        <v>1471.71</v>
      </c>
    </row>
    <row r="7170" customFormat="false" ht="15" hidden="false" customHeight="false" outlineLevel="0" collapsed="false">
      <c r="A7170" s="9" t="s">
        <v>17318</v>
      </c>
      <c r="B7170" s="9" t="s">
        <v>71</v>
      </c>
      <c r="C7170" s="9" t="s">
        <v>10162</v>
      </c>
      <c r="D7170" s="9" t="s">
        <v>10156</v>
      </c>
      <c r="E7170" s="10" t="n">
        <v>2</v>
      </c>
      <c r="F7170" s="10" t="n">
        <v>13027.5</v>
      </c>
      <c r="G7170" s="10" t="n">
        <v>35</v>
      </c>
      <c r="H7170" s="10" t="n">
        <v>7242.63</v>
      </c>
    </row>
    <row r="7171" customFormat="false" ht="15" hidden="false" customHeight="false" outlineLevel="0" collapsed="false">
      <c r="A7171" s="9" t="s">
        <v>17319</v>
      </c>
      <c r="B7171" s="9" t="s">
        <v>68</v>
      </c>
      <c r="C7171" s="9" t="s">
        <v>10162</v>
      </c>
      <c r="D7171" s="9" t="s">
        <v>10155</v>
      </c>
      <c r="E7171" s="10" t="n">
        <v>9</v>
      </c>
      <c r="F7171" s="10" t="n">
        <v>39309.58</v>
      </c>
      <c r="G7171" s="10" t="n">
        <v>5</v>
      </c>
      <c r="H7171" s="10" t="n">
        <v>21854.14</v>
      </c>
    </row>
    <row r="7172" customFormat="false" ht="15" hidden="false" customHeight="false" outlineLevel="0" collapsed="false">
      <c r="A7172" s="9" t="s">
        <v>17320</v>
      </c>
      <c r="B7172" s="9" t="s">
        <v>71</v>
      </c>
      <c r="C7172" s="9" t="s">
        <v>10162</v>
      </c>
      <c r="D7172" s="9" t="s">
        <v>10155</v>
      </c>
      <c r="E7172" s="10" t="n">
        <v>10</v>
      </c>
      <c r="F7172" s="10" t="n">
        <v>37069.46</v>
      </c>
      <c r="G7172" s="10" t="n">
        <v>1</v>
      </c>
      <c r="H7172" s="10" t="n">
        <v>20608.74</v>
      </c>
    </row>
    <row r="7173" customFormat="false" ht="15" hidden="false" customHeight="false" outlineLevel="0" collapsed="false">
      <c r="A7173" s="9" t="s">
        <v>17321</v>
      </c>
      <c r="B7173" s="9" t="s">
        <v>64</v>
      </c>
      <c r="C7173" s="9" t="s">
        <v>10161</v>
      </c>
      <c r="D7173" s="9" t="s">
        <v>10155</v>
      </c>
      <c r="E7173" s="10" t="n">
        <v>5</v>
      </c>
      <c r="F7173" s="10" t="n">
        <v>24707.69</v>
      </c>
      <c r="G7173" s="10" t="n">
        <v>116</v>
      </c>
      <c r="H7173" s="10" t="n">
        <v>13736.23</v>
      </c>
    </row>
    <row r="7174" customFormat="false" ht="15" hidden="false" customHeight="false" outlineLevel="0" collapsed="false">
      <c r="A7174" s="9" t="s">
        <v>17322</v>
      </c>
      <c r="B7174" s="9" t="s">
        <v>78</v>
      </c>
      <c r="C7174" s="9" t="s">
        <v>10164</v>
      </c>
      <c r="D7174" s="9" t="s">
        <v>10156</v>
      </c>
      <c r="E7174" s="10" t="n">
        <v>1</v>
      </c>
      <c r="F7174" s="10" t="n">
        <v>2212.55</v>
      </c>
      <c r="G7174" s="10" t="n">
        <v>46</v>
      </c>
      <c r="H7174" s="10" t="n">
        <v>1230.07</v>
      </c>
    </row>
    <row r="7175" customFormat="false" ht="15" hidden="false" customHeight="false" outlineLevel="0" collapsed="false">
      <c r="A7175" s="9" t="s">
        <v>17323</v>
      </c>
      <c r="B7175" s="9" t="s">
        <v>76</v>
      </c>
      <c r="C7175" s="9" t="s">
        <v>10161</v>
      </c>
      <c r="D7175" s="9" t="s">
        <v>10155</v>
      </c>
      <c r="E7175" s="10" t="n">
        <v>4</v>
      </c>
      <c r="F7175" s="10" t="n">
        <v>11486.95</v>
      </c>
      <c r="G7175" s="10" t="n">
        <v>33</v>
      </c>
      <c r="H7175" s="10" t="n">
        <v>6386.16</v>
      </c>
    </row>
    <row r="7176" customFormat="false" ht="15" hidden="false" customHeight="false" outlineLevel="0" collapsed="false">
      <c r="A7176" s="9" t="s">
        <v>17324</v>
      </c>
      <c r="B7176" s="9" t="s">
        <v>70</v>
      </c>
      <c r="C7176" s="9" t="s">
        <v>10162</v>
      </c>
      <c r="D7176" s="9" t="s">
        <v>10154</v>
      </c>
      <c r="E7176" s="10" t="n">
        <v>23</v>
      </c>
      <c r="F7176" s="10" t="n">
        <v>88113.12</v>
      </c>
      <c r="G7176" s="10" t="n">
        <v>7</v>
      </c>
      <c r="H7176" s="10" t="n">
        <v>48986.44</v>
      </c>
    </row>
    <row r="7177" customFormat="false" ht="15" hidden="false" customHeight="false" outlineLevel="0" collapsed="false">
      <c r="A7177" s="9" t="s">
        <v>17325</v>
      </c>
      <c r="B7177" s="9" t="s">
        <v>71</v>
      </c>
      <c r="C7177" s="9" t="s">
        <v>10161</v>
      </c>
      <c r="D7177" s="9" t="s">
        <v>10157</v>
      </c>
      <c r="E7177" s="10" t="n">
        <v>2</v>
      </c>
      <c r="F7177" s="10" t="n">
        <v>9264.24</v>
      </c>
      <c r="G7177" s="10" t="n">
        <v>197</v>
      </c>
      <c r="H7177" s="10" t="n">
        <v>5150.45</v>
      </c>
    </row>
    <row r="7178" customFormat="false" ht="15" hidden="false" customHeight="false" outlineLevel="0" collapsed="false">
      <c r="A7178" s="9" t="s">
        <v>17326</v>
      </c>
      <c r="B7178" s="9" t="s">
        <v>79</v>
      </c>
      <c r="C7178" s="9" t="s">
        <v>10163</v>
      </c>
      <c r="D7178" s="9" t="s">
        <v>10157</v>
      </c>
      <c r="E7178" s="10" t="n">
        <v>3</v>
      </c>
      <c r="F7178" s="10" t="n">
        <v>3988.2</v>
      </c>
      <c r="G7178" s="10" t="n">
        <v>211</v>
      </c>
      <c r="H7178" s="10" t="n">
        <v>2217.24</v>
      </c>
    </row>
    <row r="7179" customFormat="false" ht="15" hidden="false" customHeight="false" outlineLevel="0" collapsed="false">
      <c r="A7179" s="9" t="s">
        <v>17327</v>
      </c>
      <c r="B7179" s="9" t="s">
        <v>74</v>
      </c>
      <c r="C7179" s="9" t="s">
        <v>10161</v>
      </c>
      <c r="D7179" s="9" t="s">
        <v>10155</v>
      </c>
      <c r="E7179" s="10" t="n">
        <v>3</v>
      </c>
      <c r="F7179" s="10" t="n">
        <v>12044.87</v>
      </c>
      <c r="G7179" s="10" t="n">
        <v>58</v>
      </c>
      <c r="H7179" s="10" t="n">
        <v>6696.34</v>
      </c>
    </row>
    <row r="7180" customFormat="false" ht="15" hidden="false" customHeight="false" outlineLevel="0" collapsed="false">
      <c r="A7180" s="9" t="s">
        <v>17328</v>
      </c>
      <c r="B7180" s="9" t="s">
        <v>68</v>
      </c>
      <c r="C7180" s="9" t="s">
        <v>10164</v>
      </c>
      <c r="D7180" s="9" t="s">
        <v>10155</v>
      </c>
      <c r="E7180" s="10" t="n">
        <v>3</v>
      </c>
      <c r="F7180" s="10" t="n">
        <v>6549.14</v>
      </c>
      <c r="G7180" s="10" t="n">
        <v>106</v>
      </c>
      <c r="H7180" s="10" t="n">
        <v>3640.99</v>
      </c>
    </row>
    <row r="7181" customFormat="false" ht="15" hidden="false" customHeight="false" outlineLevel="0" collapsed="false">
      <c r="A7181" s="9" t="s">
        <v>17329</v>
      </c>
      <c r="B7181" s="9" t="s">
        <v>71</v>
      </c>
      <c r="C7181" s="9" t="s">
        <v>10161</v>
      </c>
      <c r="D7181" s="9" t="s">
        <v>10156</v>
      </c>
      <c r="E7181" s="10" t="n">
        <v>1</v>
      </c>
      <c r="F7181" s="10" t="n">
        <v>892.82</v>
      </c>
      <c r="G7181" s="10" t="n">
        <v>287</v>
      </c>
      <c r="H7181" s="10" t="n">
        <v>496.36</v>
      </c>
    </row>
    <row r="7182" customFormat="false" ht="15" hidden="false" customHeight="false" outlineLevel="0" collapsed="false">
      <c r="A7182" s="9" t="s">
        <v>17330</v>
      </c>
      <c r="B7182" s="9" t="s">
        <v>62</v>
      </c>
      <c r="C7182" s="9" t="s">
        <v>10161</v>
      </c>
      <c r="D7182" s="9" t="s">
        <v>10156</v>
      </c>
      <c r="E7182" s="10" t="n">
        <v>1</v>
      </c>
      <c r="F7182" s="10" t="n">
        <v>2053.5</v>
      </c>
      <c r="G7182" s="10" t="n">
        <v>103</v>
      </c>
      <c r="H7182" s="10" t="n">
        <v>1141.64</v>
      </c>
    </row>
    <row r="7183" customFormat="false" ht="15" hidden="false" customHeight="false" outlineLevel="0" collapsed="false">
      <c r="A7183" s="9" t="s">
        <v>17331</v>
      </c>
      <c r="B7183" s="9" t="s">
        <v>71</v>
      </c>
      <c r="C7183" s="9" t="s">
        <v>10164</v>
      </c>
      <c r="D7183" s="9" t="s">
        <v>10155</v>
      </c>
      <c r="E7183" s="10" t="n">
        <v>6</v>
      </c>
      <c r="F7183" s="10" t="n">
        <v>30193.45</v>
      </c>
      <c r="G7183" s="10" t="n">
        <v>67</v>
      </c>
      <c r="H7183" s="10" t="n">
        <v>16786.03</v>
      </c>
    </row>
    <row r="7184" customFormat="false" ht="15" hidden="false" customHeight="false" outlineLevel="0" collapsed="false">
      <c r="A7184" s="9" t="s">
        <v>17332</v>
      </c>
      <c r="B7184" s="9" t="s">
        <v>60</v>
      </c>
      <c r="C7184" s="9" t="s">
        <v>10161</v>
      </c>
      <c r="D7184" s="9" t="s">
        <v>10154</v>
      </c>
      <c r="E7184" s="10" t="n">
        <v>10</v>
      </c>
      <c r="F7184" s="10" t="n">
        <v>109343.14</v>
      </c>
      <c r="G7184" s="10" t="n">
        <v>17</v>
      </c>
      <c r="H7184" s="10" t="n">
        <v>60789.25</v>
      </c>
    </row>
    <row r="7185" customFormat="false" ht="15" hidden="false" customHeight="false" outlineLevel="0" collapsed="false">
      <c r="A7185" s="9" t="s">
        <v>17333</v>
      </c>
      <c r="B7185" s="9" t="s">
        <v>71</v>
      </c>
      <c r="C7185" s="9" t="s">
        <v>10164</v>
      </c>
      <c r="D7185" s="9" t="s">
        <v>10155</v>
      </c>
      <c r="E7185" s="10" t="n">
        <v>5</v>
      </c>
      <c r="F7185" s="10" t="n">
        <v>17539.73</v>
      </c>
      <c r="G7185" s="10" t="n">
        <v>116</v>
      </c>
      <c r="H7185" s="10" t="n">
        <v>9751.2</v>
      </c>
    </row>
    <row r="7186" customFormat="false" ht="15" hidden="false" customHeight="false" outlineLevel="0" collapsed="false">
      <c r="A7186" s="9" t="s">
        <v>17334</v>
      </c>
      <c r="B7186" s="9" t="s">
        <v>71</v>
      </c>
      <c r="C7186" s="9" t="s">
        <v>10161</v>
      </c>
      <c r="D7186" s="9" t="s">
        <v>10156</v>
      </c>
      <c r="E7186" s="10" t="n">
        <v>1</v>
      </c>
      <c r="F7186" s="10" t="n">
        <v>30742.55</v>
      </c>
      <c r="G7186" s="10" t="n">
        <v>255</v>
      </c>
      <c r="H7186" s="10" t="n">
        <v>17091.3</v>
      </c>
    </row>
    <row r="7187" customFormat="false" ht="15" hidden="false" customHeight="false" outlineLevel="0" collapsed="false">
      <c r="A7187" s="9" t="s">
        <v>17335</v>
      </c>
      <c r="B7187" s="9" t="s">
        <v>61</v>
      </c>
      <c r="C7187" s="9" t="s">
        <v>10161</v>
      </c>
      <c r="D7187" s="9" t="s">
        <v>10155</v>
      </c>
      <c r="E7187" s="10" t="n">
        <v>3</v>
      </c>
      <c r="F7187" s="10" t="n">
        <v>1384.06</v>
      </c>
      <c r="G7187" s="10" t="n">
        <v>8</v>
      </c>
      <c r="H7187" s="10" t="n">
        <v>769.47</v>
      </c>
    </row>
    <row r="7188" customFormat="false" ht="15" hidden="false" customHeight="false" outlineLevel="0" collapsed="false">
      <c r="A7188" s="9" t="s">
        <v>17336</v>
      </c>
      <c r="B7188" s="9" t="s">
        <v>68</v>
      </c>
      <c r="C7188" s="9" t="s">
        <v>10161</v>
      </c>
      <c r="D7188" s="9" t="s">
        <v>10156</v>
      </c>
      <c r="E7188" s="10" t="n">
        <v>1</v>
      </c>
      <c r="F7188" s="10" t="n">
        <v>382.4</v>
      </c>
      <c r="G7188" s="10" t="n">
        <v>151</v>
      </c>
      <c r="H7188" s="10" t="n">
        <v>212.6</v>
      </c>
    </row>
    <row r="7189" customFormat="false" ht="15" hidden="false" customHeight="false" outlineLevel="0" collapsed="false">
      <c r="A7189" s="9" t="s">
        <v>17337</v>
      </c>
      <c r="B7189" s="9" t="s">
        <v>76</v>
      </c>
      <c r="C7189" s="9" t="s">
        <v>10163</v>
      </c>
      <c r="D7189" s="9" t="s">
        <v>10156</v>
      </c>
      <c r="E7189" s="10" t="n">
        <v>1</v>
      </c>
      <c r="F7189" s="10" t="n">
        <v>798</v>
      </c>
      <c r="G7189" s="10" t="n">
        <v>222</v>
      </c>
      <c r="H7189" s="10" t="n">
        <v>443.65</v>
      </c>
    </row>
    <row r="7190" customFormat="false" ht="15" hidden="false" customHeight="false" outlineLevel="0" collapsed="false">
      <c r="A7190" s="9" t="s">
        <v>17338</v>
      </c>
      <c r="B7190" s="9" t="s">
        <v>68</v>
      </c>
      <c r="C7190" s="9" t="s">
        <v>10161</v>
      </c>
      <c r="D7190" s="9" t="s">
        <v>10157</v>
      </c>
      <c r="E7190" s="10" t="n">
        <v>4</v>
      </c>
      <c r="F7190" s="10" t="n">
        <v>10512.44</v>
      </c>
      <c r="G7190" s="10" t="n">
        <v>150</v>
      </c>
      <c r="H7190" s="10" t="n">
        <v>5844.38</v>
      </c>
    </row>
    <row r="7191" customFormat="false" ht="15" hidden="false" customHeight="false" outlineLevel="0" collapsed="false">
      <c r="A7191" s="9" t="s">
        <v>17339</v>
      </c>
      <c r="B7191" s="9" t="s">
        <v>60</v>
      </c>
      <c r="C7191" s="9" t="s">
        <v>10161</v>
      </c>
      <c r="D7191" s="9" t="s">
        <v>10155</v>
      </c>
      <c r="E7191" s="10" t="n">
        <v>4</v>
      </c>
      <c r="F7191" s="10" t="n">
        <v>34922.55</v>
      </c>
      <c r="G7191" s="10" t="n">
        <v>21</v>
      </c>
      <c r="H7191" s="10" t="n">
        <v>19415.17</v>
      </c>
    </row>
    <row r="7192" customFormat="false" ht="15" hidden="false" customHeight="false" outlineLevel="0" collapsed="false">
      <c r="A7192" s="9" t="s">
        <v>17340</v>
      </c>
      <c r="B7192" s="9" t="s">
        <v>69</v>
      </c>
      <c r="C7192" s="9" t="s">
        <v>10163</v>
      </c>
      <c r="D7192" s="9" t="s">
        <v>10156</v>
      </c>
      <c r="E7192" s="10" t="n">
        <v>1</v>
      </c>
      <c r="F7192" s="10" t="n">
        <v>1466.1</v>
      </c>
      <c r="G7192" s="10" t="n">
        <v>134</v>
      </c>
      <c r="H7192" s="10" t="n">
        <v>815.08</v>
      </c>
    </row>
    <row r="7193" customFormat="false" ht="15" hidden="false" customHeight="false" outlineLevel="0" collapsed="false">
      <c r="A7193" s="9" t="s">
        <v>17341</v>
      </c>
      <c r="B7193" s="9" t="s">
        <v>69</v>
      </c>
      <c r="C7193" s="9" t="s">
        <v>10161</v>
      </c>
      <c r="D7193" s="9" t="s">
        <v>10157</v>
      </c>
      <c r="E7193" s="10" t="n">
        <v>3</v>
      </c>
      <c r="F7193" s="10" t="n">
        <v>5851.45</v>
      </c>
      <c r="G7193" s="10" t="n">
        <v>128</v>
      </c>
      <c r="H7193" s="10" t="n">
        <v>3253.11</v>
      </c>
    </row>
    <row r="7194" customFormat="false" ht="15" hidden="false" customHeight="false" outlineLevel="0" collapsed="false">
      <c r="A7194" s="9" t="s">
        <v>17342</v>
      </c>
      <c r="B7194" s="9" t="s">
        <v>68</v>
      </c>
      <c r="C7194" s="9" t="s">
        <v>10161</v>
      </c>
      <c r="D7194" s="9" t="s">
        <v>10156</v>
      </c>
      <c r="E7194" s="10" t="n">
        <v>1</v>
      </c>
      <c r="F7194" s="10" t="n">
        <v>407.2</v>
      </c>
      <c r="G7194" s="10" t="n">
        <v>227</v>
      </c>
      <c r="H7194" s="10" t="n">
        <v>226.38</v>
      </c>
    </row>
    <row r="7195" customFormat="false" ht="15" hidden="false" customHeight="false" outlineLevel="0" collapsed="false">
      <c r="A7195" s="9" t="s">
        <v>17343</v>
      </c>
      <c r="B7195" s="9" t="s">
        <v>62</v>
      </c>
      <c r="C7195" s="9" t="s">
        <v>10161</v>
      </c>
      <c r="D7195" s="9" t="s">
        <v>10157</v>
      </c>
      <c r="E7195" s="10" t="n">
        <v>4</v>
      </c>
      <c r="F7195" s="10" t="n">
        <v>10202.55</v>
      </c>
      <c r="G7195" s="10" t="n">
        <v>171</v>
      </c>
      <c r="H7195" s="10" t="n">
        <v>5672.1</v>
      </c>
    </row>
    <row r="7196" customFormat="false" ht="15" hidden="false" customHeight="false" outlineLevel="0" collapsed="false">
      <c r="A7196" s="9" t="s">
        <v>17344</v>
      </c>
      <c r="B7196" s="9" t="s">
        <v>70</v>
      </c>
      <c r="C7196" s="9" t="s">
        <v>10162</v>
      </c>
      <c r="D7196" s="9" t="s">
        <v>10155</v>
      </c>
      <c r="E7196" s="10" t="n">
        <v>7</v>
      </c>
      <c r="F7196" s="10" t="n">
        <v>20890.47</v>
      </c>
      <c r="G7196" s="10" t="n">
        <v>28</v>
      </c>
      <c r="H7196" s="10" t="n">
        <v>11614.04</v>
      </c>
    </row>
    <row r="7197" customFormat="false" ht="15" hidden="false" customHeight="false" outlineLevel="0" collapsed="false">
      <c r="A7197" s="9" t="s">
        <v>17345</v>
      </c>
      <c r="B7197" s="9" t="s">
        <v>70</v>
      </c>
      <c r="C7197" s="9" t="s">
        <v>10161</v>
      </c>
      <c r="D7197" s="9" t="s">
        <v>10156</v>
      </c>
      <c r="E7197" s="10" t="n">
        <v>2</v>
      </c>
      <c r="F7197" s="10" t="n">
        <v>22086.14</v>
      </c>
      <c r="G7197" s="10" t="n">
        <v>4</v>
      </c>
      <c r="H7197" s="10" t="n">
        <v>12278.78</v>
      </c>
    </row>
    <row r="7198" customFormat="false" ht="15" hidden="false" customHeight="false" outlineLevel="0" collapsed="false">
      <c r="A7198" s="9" t="s">
        <v>17346</v>
      </c>
      <c r="B7198" s="9" t="s">
        <v>76</v>
      </c>
      <c r="C7198" s="9" t="s">
        <v>10162</v>
      </c>
      <c r="D7198" s="9" t="s">
        <v>10154</v>
      </c>
      <c r="E7198" s="10" t="n">
        <v>12</v>
      </c>
      <c r="F7198" s="10" t="n">
        <v>137129.75</v>
      </c>
      <c r="G7198" s="10" t="n">
        <v>3</v>
      </c>
      <c r="H7198" s="10" t="n">
        <v>76237.2</v>
      </c>
    </row>
    <row r="7199" customFormat="false" ht="15" hidden="false" customHeight="false" outlineLevel="0" collapsed="false">
      <c r="A7199" s="9" t="s">
        <v>17347</v>
      </c>
      <c r="B7199" s="9" t="s">
        <v>64</v>
      </c>
      <c r="C7199" s="9" t="s">
        <v>10161</v>
      </c>
      <c r="D7199" s="9" t="s">
        <v>10156</v>
      </c>
      <c r="E7199" s="10" t="n">
        <v>1</v>
      </c>
      <c r="F7199" s="10" t="n">
        <v>1062.6</v>
      </c>
      <c r="G7199" s="10" t="n">
        <v>46</v>
      </c>
      <c r="H7199" s="10" t="n">
        <v>590.75</v>
      </c>
    </row>
    <row r="7200" customFormat="false" ht="15" hidden="false" customHeight="false" outlineLevel="0" collapsed="false">
      <c r="A7200" s="9" t="s">
        <v>17348</v>
      </c>
      <c r="B7200" s="9" t="s">
        <v>76</v>
      </c>
      <c r="C7200" s="9" t="s">
        <v>10161</v>
      </c>
      <c r="D7200" s="9" t="s">
        <v>10155</v>
      </c>
      <c r="E7200" s="10" t="n">
        <v>3</v>
      </c>
      <c r="F7200" s="10" t="n">
        <v>10549.39</v>
      </c>
      <c r="G7200" s="10" t="n">
        <v>55</v>
      </c>
      <c r="H7200" s="10" t="n">
        <v>5864.93</v>
      </c>
    </row>
    <row r="7201" customFormat="false" ht="15" hidden="false" customHeight="false" outlineLevel="0" collapsed="false">
      <c r="A7201" s="9" t="s">
        <v>17349</v>
      </c>
      <c r="B7201" s="9" t="s">
        <v>71</v>
      </c>
      <c r="C7201" s="9" t="s">
        <v>10162</v>
      </c>
      <c r="D7201" s="9" t="s">
        <v>10154</v>
      </c>
      <c r="E7201" s="10" t="n">
        <v>12</v>
      </c>
      <c r="F7201" s="10" t="n">
        <v>144041.22</v>
      </c>
      <c r="G7201" s="10" t="n">
        <v>22</v>
      </c>
      <c r="H7201" s="10" t="n">
        <v>80079.63</v>
      </c>
    </row>
    <row r="7202" customFormat="false" ht="15" hidden="false" customHeight="false" outlineLevel="0" collapsed="false">
      <c r="A7202" s="9" t="s">
        <v>17350</v>
      </c>
      <c r="B7202" s="9" t="s">
        <v>75</v>
      </c>
      <c r="C7202" s="9" t="s">
        <v>10163</v>
      </c>
      <c r="D7202" s="9" t="s">
        <v>10156</v>
      </c>
      <c r="E7202" s="10" t="n">
        <v>1</v>
      </c>
      <c r="F7202" s="10" t="n">
        <v>807</v>
      </c>
      <c r="G7202" s="10" t="n">
        <v>6</v>
      </c>
      <c r="H7202" s="10" t="n">
        <v>448.65</v>
      </c>
    </row>
    <row r="7203" customFormat="false" ht="15" hidden="false" customHeight="false" outlineLevel="0" collapsed="false">
      <c r="A7203" s="9" t="s">
        <v>17351</v>
      </c>
      <c r="B7203" s="9" t="s">
        <v>72</v>
      </c>
      <c r="C7203" s="9" t="s">
        <v>10161</v>
      </c>
      <c r="D7203" s="9" t="s">
        <v>10155</v>
      </c>
      <c r="E7203" s="10" t="n">
        <v>4</v>
      </c>
      <c r="F7203" s="10" t="n">
        <v>28591.65</v>
      </c>
      <c r="G7203" s="10" t="n">
        <v>3</v>
      </c>
      <c r="H7203" s="10" t="n">
        <v>15895.51</v>
      </c>
    </row>
    <row r="7204" customFormat="false" ht="15" hidden="false" customHeight="false" outlineLevel="0" collapsed="false">
      <c r="A7204" s="9" t="s">
        <v>17352</v>
      </c>
      <c r="B7204" s="9" t="s">
        <v>70</v>
      </c>
      <c r="C7204" s="9" t="s">
        <v>10163</v>
      </c>
      <c r="D7204" s="9" t="s">
        <v>10156</v>
      </c>
      <c r="E7204" s="10" t="n">
        <v>1</v>
      </c>
      <c r="F7204" s="10" t="n">
        <v>1132.95</v>
      </c>
      <c r="G7204" s="10" t="n">
        <v>5</v>
      </c>
      <c r="H7204" s="10" t="n">
        <v>629.86</v>
      </c>
    </row>
    <row r="7205" customFormat="false" ht="15" hidden="false" customHeight="false" outlineLevel="0" collapsed="false">
      <c r="A7205" s="9" t="s">
        <v>17353</v>
      </c>
      <c r="B7205" s="9" t="s">
        <v>71</v>
      </c>
      <c r="C7205" s="9" t="s">
        <v>10163</v>
      </c>
      <c r="D7205" s="9" t="s">
        <v>10157</v>
      </c>
      <c r="E7205" s="10" t="n">
        <v>2</v>
      </c>
      <c r="F7205" s="10" t="n">
        <v>4901.2</v>
      </c>
      <c r="G7205" s="10" t="n">
        <v>141</v>
      </c>
      <c r="H7205" s="10" t="n">
        <v>2724.82</v>
      </c>
    </row>
    <row r="7206" customFormat="false" ht="15" hidden="false" customHeight="false" outlineLevel="0" collapsed="false">
      <c r="A7206" s="9" t="s">
        <v>17354</v>
      </c>
      <c r="B7206" s="9" t="s">
        <v>68</v>
      </c>
      <c r="C7206" s="9" t="s">
        <v>10161</v>
      </c>
      <c r="D7206" s="9" t="s">
        <v>10155</v>
      </c>
      <c r="E7206" s="10" t="n">
        <v>11</v>
      </c>
      <c r="F7206" s="10" t="n">
        <v>61252.85</v>
      </c>
      <c r="G7206" s="10" t="n">
        <v>14</v>
      </c>
      <c r="H7206" s="10" t="n">
        <v>34053.49</v>
      </c>
    </row>
    <row r="7207" customFormat="false" ht="15" hidden="false" customHeight="false" outlineLevel="0" collapsed="false">
      <c r="A7207" s="9" t="s">
        <v>17355</v>
      </c>
      <c r="B7207" s="9" t="s">
        <v>71</v>
      </c>
      <c r="C7207" s="9" t="s">
        <v>10162</v>
      </c>
      <c r="D7207" s="9" t="s">
        <v>10155</v>
      </c>
      <c r="E7207" s="10" t="n">
        <v>5</v>
      </c>
      <c r="F7207" s="10" t="n">
        <v>6739.4</v>
      </c>
      <c r="G7207" s="10" t="n">
        <v>35</v>
      </c>
      <c r="H7207" s="10" t="n">
        <v>3746.77</v>
      </c>
    </row>
    <row r="7208" customFormat="false" ht="15" hidden="false" customHeight="false" outlineLevel="0" collapsed="false">
      <c r="A7208" s="9" t="s">
        <v>17356</v>
      </c>
      <c r="B7208" s="9" t="s">
        <v>68</v>
      </c>
      <c r="C7208" s="9" t="s">
        <v>10161</v>
      </c>
      <c r="D7208" s="9" t="s">
        <v>10155</v>
      </c>
      <c r="E7208" s="10" t="n">
        <v>13</v>
      </c>
      <c r="F7208" s="10" t="n">
        <v>46200.86</v>
      </c>
      <c r="G7208" s="10" t="n">
        <v>61</v>
      </c>
      <c r="H7208" s="10" t="n">
        <v>25685.34</v>
      </c>
    </row>
    <row r="7209" customFormat="false" ht="15" hidden="false" customHeight="false" outlineLevel="0" collapsed="false">
      <c r="A7209" s="9" t="s">
        <v>17357</v>
      </c>
      <c r="B7209" s="9" t="s">
        <v>68</v>
      </c>
      <c r="C7209" s="9" t="s">
        <v>10164</v>
      </c>
      <c r="D7209" s="9" t="s">
        <v>10156</v>
      </c>
      <c r="E7209" s="10" t="n">
        <v>1</v>
      </c>
      <c r="F7209" s="10" t="n">
        <v>1298.7</v>
      </c>
      <c r="G7209" s="10" t="n">
        <v>27</v>
      </c>
      <c r="H7209" s="10" t="n">
        <v>722.01</v>
      </c>
    </row>
    <row r="7210" customFormat="false" ht="15" hidden="false" customHeight="false" outlineLevel="0" collapsed="false">
      <c r="A7210" s="9" t="s">
        <v>17358</v>
      </c>
      <c r="B7210" s="9" t="s">
        <v>71</v>
      </c>
      <c r="C7210" s="9" t="s">
        <v>10163</v>
      </c>
      <c r="D7210" s="9" t="s">
        <v>10155</v>
      </c>
      <c r="E7210" s="10" t="n">
        <v>6</v>
      </c>
      <c r="F7210" s="10" t="n">
        <v>16858.84</v>
      </c>
      <c r="G7210" s="10" t="n">
        <v>39</v>
      </c>
      <c r="H7210" s="10" t="n">
        <v>9372.66</v>
      </c>
    </row>
    <row r="7211" customFormat="false" ht="15" hidden="false" customHeight="false" outlineLevel="0" collapsed="false">
      <c r="A7211" s="9" t="s">
        <v>17359</v>
      </c>
      <c r="B7211" s="9" t="s">
        <v>72</v>
      </c>
      <c r="C7211" s="9" t="s">
        <v>10163</v>
      </c>
      <c r="D7211" s="9" t="s">
        <v>10155</v>
      </c>
      <c r="E7211" s="10" t="n">
        <v>6</v>
      </c>
      <c r="F7211" s="10" t="n">
        <v>18289.25</v>
      </c>
      <c r="G7211" s="10" t="n">
        <v>34</v>
      </c>
      <c r="H7211" s="10" t="n">
        <v>10167.9</v>
      </c>
    </row>
    <row r="7212" customFormat="false" ht="15" hidden="false" customHeight="false" outlineLevel="0" collapsed="false">
      <c r="A7212" s="9" t="s">
        <v>17360</v>
      </c>
      <c r="B7212" s="9" t="s">
        <v>70</v>
      </c>
      <c r="C7212" s="9" t="s">
        <v>10161</v>
      </c>
      <c r="D7212" s="9" t="s">
        <v>10155</v>
      </c>
      <c r="E7212" s="10" t="n">
        <v>4</v>
      </c>
      <c r="F7212" s="10" t="n">
        <v>9887.07</v>
      </c>
      <c r="G7212" s="10" t="n">
        <v>86</v>
      </c>
      <c r="H7212" s="10" t="n">
        <v>5496.71</v>
      </c>
    </row>
    <row r="7213" customFormat="false" ht="15" hidden="false" customHeight="false" outlineLevel="0" collapsed="false">
      <c r="A7213" s="9" t="s">
        <v>17361</v>
      </c>
      <c r="B7213" s="9" t="s">
        <v>69</v>
      </c>
      <c r="C7213" s="9" t="s">
        <v>10163</v>
      </c>
      <c r="D7213" s="9" t="s">
        <v>10155</v>
      </c>
      <c r="E7213" s="10" t="n">
        <v>3</v>
      </c>
      <c r="F7213" s="10" t="n">
        <v>71619.8</v>
      </c>
      <c r="G7213" s="10" t="n">
        <v>49</v>
      </c>
      <c r="H7213" s="10" t="n">
        <v>39816.98</v>
      </c>
    </row>
    <row r="7214" customFormat="false" ht="15" hidden="false" customHeight="false" outlineLevel="0" collapsed="false">
      <c r="A7214" s="9" t="s">
        <v>17362</v>
      </c>
      <c r="B7214" s="9" t="s">
        <v>65</v>
      </c>
      <c r="C7214" s="9" t="s">
        <v>10161</v>
      </c>
      <c r="D7214" s="9" t="s">
        <v>10157</v>
      </c>
      <c r="E7214" s="10" t="n">
        <v>3</v>
      </c>
      <c r="F7214" s="10" t="n">
        <v>4046.5</v>
      </c>
      <c r="G7214" s="10" t="n">
        <v>141</v>
      </c>
      <c r="H7214" s="10" t="n">
        <v>2249.65</v>
      </c>
    </row>
    <row r="7215" customFormat="false" ht="15" hidden="false" customHeight="false" outlineLevel="0" collapsed="false">
      <c r="A7215" s="9" t="s">
        <v>17363</v>
      </c>
      <c r="B7215" s="9" t="s">
        <v>65</v>
      </c>
      <c r="C7215" s="9" t="s">
        <v>10163</v>
      </c>
      <c r="D7215" s="9" t="s">
        <v>10156</v>
      </c>
      <c r="E7215" s="10" t="n">
        <v>1</v>
      </c>
      <c r="F7215" s="10" t="n">
        <v>3306.65</v>
      </c>
      <c r="G7215" s="10" t="n">
        <v>23</v>
      </c>
      <c r="H7215" s="10" t="n">
        <v>1838.33</v>
      </c>
    </row>
    <row r="7216" customFormat="false" ht="15" hidden="false" customHeight="false" outlineLevel="0" collapsed="false">
      <c r="A7216" s="9" t="s">
        <v>17364</v>
      </c>
      <c r="B7216" s="9" t="s">
        <v>61</v>
      </c>
      <c r="C7216" s="9" t="s">
        <v>10161</v>
      </c>
      <c r="D7216" s="9" t="s">
        <v>10156</v>
      </c>
      <c r="E7216" s="10" t="n">
        <v>1</v>
      </c>
      <c r="F7216" s="10" t="n">
        <v>2351.85</v>
      </c>
      <c r="G7216" s="10" t="n">
        <v>164</v>
      </c>
      <c r="H7216" s="10" t="n">
        <v>1307.51</v>
      </c>
    </row>
    <row r="7217" customFormat="false" ht="15" hidden="false" customHeight="false" outlineLevel="0" collapsed="false">
      <c r="A7217" s="9" t="s">
        <v>17365</v>
      </c>
      <c r="B7217" s="9" t="s">
        <v>77</v>
      </c>
      <c r="C7217" s="9" t="s">
        <v>10163</v>
      </c>
      <c r="D7217" s="9" t="s">
        <v>10155</v>
      </c>
      <c r="E7217" s="10" t="n">
        <v>4</v>
      </c>
      <c r="F7217" s="10" t="n">
        <v>15175.63</v>
      </c>
      <c r="G7217" s="10" t="n">
        <v>36</v>
      </c>
      <c r="H7217" s="10" t="n">
        <v>8436.88</v>
      </c>
    </row>
    <row r="7218" customFormat="false" ht="15" hidden="false" customHeight="false" outlineLevel="0" collapsed="false">
      <c r="A7218" s="9" t="s">
        <v>17366</v>
      </c>
      <c r="B7218" s="9" t="s">
        <v>62</v>
      </c>
      <c r="C7218" s="9" t="s">
        <v>10163</v>
      </c>
      <c r="D7218" s="9" t="s">
        <v>10157</v>
      </c>
      <c r="E7218" s="10" t="n">
        <v>3</v>
      </c>
      <c r="F7218" s="10" t="n">
        <v>31359.42</v>
      </c>
      <c r="G7218" s="10" t="n">
        <v>182</v>
      </c>
      <c r="H7218" s="10" t="n">
        <v>17434.25</v>
      </c>
    </row>
    <row r="7219" customFormat="false" ht="15" hidden="false" customHeight="false" outlineLevel="0" collapsed="false">
      <c r="A7219" s="9" t="s">
        <v>17367</v>
      </c>
      <c r="B7219" s="9" t="s">
        <v>62</v>
      </c>
      <c r="C7219" s="9" t="s">
        <v>10161</v>
      </c>
      <c r="D7219" s="9" t="s">
        <v>10155</v>
      </c>
      <c r="E7219" s="10" t="n">
        <v>3</v>
      </c>
      <c r="F7219" s="10" t="n">
        <v>2803.65</v>
      </c>
      <c r="G7219" s="10" t="n">
        <v>30</v>
      </c>
      <c r="H7219" s="10" t="n">
        <v>1558.69</v>
      </c>
    </row>
    <row r="7220" customFormat="false" ht="15" hidden="false" customHeight="false" outlineLevel="0" collapsed="false">
      <c r="A7220" s="9" t="s">
        <v>17368</v>
      </c>
      <c r="B7220" s="9" t="s">
        <v>79</v>
      </c>
      <c r="C7220" s="9" t="s">
        <v>10161</v>
      </c>
      <c r="D7220" s="9" t="s">
        <v>10155</v>
      </c>
      <c r="E7220" s="10" t="n">
        <v>5</v>
      </c>
      <c r="F7220" s="10" t="n">
        <v>32628.34</v>
      </c>
      <c r="G7220" s="10" t="n">
        <v>7</v>
      </c>
      <c r="H7220" s="10" t="n">
        <v>18139.71</v>
      </c>
    </row>
    <row r="7221" customFormat="false" ht="15" hidden="false" customHeight="false" outlineLevel="0" collapsed="false">
      <c r="A7221" s="9" t="s">
        <v>17369</v>
      </c>
      <c r="B7221" s="9" t="s">
        <v>77</v>
      </c>
      <c r="C7221" s="9" t="s">
        <v>10162</v>
      </c>
      <c r="D7221" s="9" t="s">
        <v>10157</v>
      </c>
      <c r="E7221" s="10" t="n">
        <v>4</v>
      </c>
      <c r="F7221" s="10" t="n">
        <v>5057.6</v>
      </c>
      <c r="G7221" s="10" t="n">
        <v>179</v>
      </c>
      <c r="H7221" s="10" t="n">
        <v>2811.77</v>
      </c>
    </row>
    <row r="7222" customFormat="false" ht="15" hidden="false" customHeight="false" outlineLevel="0" collapsed="false">
      <c r="A7222" s="9" t="s">
        <v>17370</v>
      </c>
      <c r="B7222" s="9" t="s">
        <v>71</v>
      </c>
      <c r="C7222" s="9" t="s">
        <v>10161</v>
      </c>
      <c r="D7222" s="9" t="s">
        <v>10155</v>
      </c>
      <c r="E7222" s="10" t="n">
        <v>3</v>
      </c>
      <c r="F7222" s="10" t="n">
        <v>4634.95</v>
      </c>
      <c r="G7222" s="10" t="n">
        <v>108</v>
      </c>
      <c r="H7222" s="10" t="n">
        <v>2576.8</v>
      </c>
    </row>
    <row r="7223" customFormat="false" ht="15" hidden="false" customHeight="false" outlineLevel="0" collapsed="false">
      <c r="A7223" s="9" t="s">
        <v>17371</v>
      </c>
      <c r="B7223" s="9" t="s">
        <v>64</v>
      </c>
      <c r="C7223" s="9" t="s">
        <v>10164</v>
      </c>
      <c r="D7223" s="9" t="s">
        <v>10155</v>
      </c>
      <c r="E7223" s="10" t="n">
        <v>8</v>
      </c>
      <c r="F7223" s="10" t="n">
        <v>17101.91</v>
      </c>
      <c r="G7223" s="10" t="n">
        <v>17</v>
      </c>
      <c r="H7223" s="10" t="n">
        <v>9507.8</v>
      </c>
    </row>
    <row r="7224" customFormat="false" ht="15" hidden="false" customHeight="false" outlineLevel="0" collapsed="false">
      <c r="A7224" s="9" t="s">
        <v>17372</v>
      </c>
      <c r="B7224" s="9" t="s">
        <v>60</v>
      </c>
      <c r="C7224" s="9" t="s">
        <v>10161</v>
      </c>
      <c r="D7224" s="9" t="s">
        <v>10154</v>
      </c>
      <c r="E7224" s="10" t="n">
        <v>13</v>
      </c>
      <c r="F7224" s="10" t="n">
        <v>122092.23</v>
      </c>
      <c r="G7224" s="10" t="n">
        <v>63</v>
      </c>
      <c r="H7224" s="10" t="n">
        <v>67877.1</v>
      </c>
    </row>
    <row r="7225" customFormat="false" ht="15" hidden="false" customHeight="false" outlineLevel="0" collapsed="false">
      <c r="A7225" s="9" t="s">
        <v>17373</v>
      </c>
      <c r="B7225" s="9" t="s">
        <v>71</v>
      </c>
      <c r="C7225" s="9" t="s">
        <v>10163</v>
      </c>
      <c r="D7225" s="9" t="s">
        <v>10157</v>
      </c>
      <c r="E7225" s="10" t="n">
        <v>3</v>
      </c>
      <c r="F7225" s="10" t="n">
        <v>30361</v>
      </c>
      <c r="G7225" s="10" t="n">
        <v>139</v>
      </c>
      <c r="H7225" s="10" t="n">
        <v>16879.18</v>
      </c>
    </row>
    <row r="7226" customFormat="false" ht="15" hidden="false" customHeight="false" outlineLevel="0" collapsed="false">
      <c r="A7226" s="9" t="s">
        <v>17374</v>
      </c>
      <c r="B7226" s="9" t="s">
        <v>68</v>
      </c>
      <c r="C7226" s="9" t="s">
        <v>10161</v>
      </c>
      <c r="D7226" s="9" t="s">
        <v>10156</v>
      </c>
      <c r="E7226" s="10" t="n">
        <v>2</v>
      </c>
      <c r="F7226" s="10" t="n">
        <v>2363.25</v>
      </c>
      <c r="G7226" s="10" t="n">
        <v>39</v>
      </c>
      <c r="H7226" s="10" t="n">
        <v>1313.85</v>
      </c>
    </row>
    <row r="7227" customFormat="false" ht="15" hidden="false" customHeight="false" outlineLevel="0" collapsed="false">
      <c r="A7227" s="9" t="s">
        <v>17375</v>
      </c>
      <c r="B7227" s="9" t="s">
        <v>66</v>
      </c>
      <c r="C7227" s="9" t="s">
        <v>10161</v>
      </c>
      <c r="D7227" s="9" t="s">
        <v>10155</v>
      </c>
      <c r="E7227" s="10" t="n">
        <v>8</v>
      </c>
      <c r="F7227" s="10" t="n">
        <v>12957.86</v>
      </c>
      <c r="G7227" s="10" t="n">
        <v>25</v>
      </c>
      <c r="H7227" s="10" t="n">
        <v>7203.91</v>
      </c>
    </row>
    <row r="7228" customFormat="false" ht="15" hidden="false" customHeight="false" outlineLevel="0" collapsed="false">
      <c r="A7228" s="9" t="s">
        <v>17376</v>
      </c>
      <c r="B7228" s="9" t="s">
        <v>68</v>
      </c>
      <c r="C7228" s="9" t="s">
        <v>10162</v>
      </c>
      <c r="D7228" s="9" t="s">
        <v>10155</v>
      </c>
      <c r="E7228" s="10" t="n">
        <v>3</v>
      </c>
      <c r="F7228" s="10" t="n">
        <v>20320.25</v>
      </c>
      <c r="G7228" s="10" t="n">
        <v>78</v>
      </c>
      <c r="H7228" s="10" t="n">
        <v>11297.03</v>
      </c>
    </row>
    <row r="7229" customFormat="false" ht="15" hidden="false" customHeight="false" outlineLevel="0" collapsed="false">
      <c r="A7229" s="9" t="s">
        <v>17377</v>
      </c>
      <c r="B7229" s="9" t="s">
        <v>71</v>
      </c>
      <c r="C7229" s="9" t="s">
        <v>10161</v>
      </c>
      <c r="D7229" s="9" t="s">
        <v>10156</v>
      </c>
      <c r="E7229" s="10" t="n">
        <v>1</v>
      </c>
      <c r="F7229" s="10" t="n">
        <v>2471.25</v>
      </c>
      <c r="G7229" s="10" t="n">
        <v>227</v>
      </c>
      <c r="H7229" s="10" t="n">
        <v>1373.89</v>
      </c>
    </row>
    <row r="7230" customFormat="false" ht="15" hidden="false" customHeight="false" outlineLevel="0" collapsed="false">
      <c r="A7230" s="9" t="s">
        <v>17378</v>
      </c>
      <c r="B7230" s="9" t="s">
        <v>77</v>
      </c>
      <c r="C7230" s="9" t="s">
        <v>10161</v>
      </c>
      <c r="D7230" s="9" t="s">
        <v>10156</v>
      </c>
      <c r="E7230" s="10" t="n">
        <v>2</v>
      </c>
      <c r="F7230" s="10" t="n">
        <v>21101.05</v>
      </c>
      <c r="G7230" s="10" t="n">
        <v>24</v>
      </c>
      <c r="H7230" s="10" t="n">
        <v>11731.12</v>
      </c>
    </row>
    <row r="7231" customFormat="false" ht="15" hidden="false" customHeight="false" outlineLevel="0" collapsed="false">
      <c r="A7231" s="9" t="s">
        <v>17379</v>
      </c>
      <c r="B7231" s="9" t="s">
        <v>78</v>
      </c>
      <c r="C7231" s="9" t="s">
        <v>10161</v>
      </c>
      <c r="D7231" s="9" t="s">
        <v>10154</v>
      </c>
      <c r="E7231" s="10" t="n">
        <v>9</v>
      </c>
      <c r="F7231" s="10" t="n">
        <v>77908.25</v>
      </c>
      <c r="G7231" s="10" t="n">
        <v>2</v>
      </c>
      <c r="H7231" s="10" t="n">
        <v>43313.04</v>
      </c>
    </row>
    <row r="7232" customFormat="false" ht="15" hidden="false" customHeight="false" outlineLevel="0" collapsed="false">
      <c r="A7232" s="9" t="s">
        <v>17380</v>
      </c>
      <c r="B7232" s="9" t="s">
        <v>62</v>
      </c>
      <c r="C7232" s="9" t="s">
        <v>10161</v>
      </c>
      <c r="D7232" s="9" t="s">
        <v>10156</v>
      </c>
      <c r="E7232" s="10" t="n">
        <v>1</v>
      </c>
      <c r="F7232" s="10" t="n">
        <v>9948.9</v>
      </c>
      <c r="G7232" s="10" t="n">
        <v>62</v>
      </c>
      <c r="H7232" s="10" t="n">
        <v>5531.08</v>
      </c>
    </row>
    <row r="7233" customFormat="false" ht="15" hidden="false" customHeight="false" outlineLevel="0" collapsed="false">
      <c r="A7233" s="9" t="s">
        <v>17381</v>
      </c>
      <c r="B7233" s="9" t="s">
        <v>62</v>
      </c>
      <c r="C7233" s="9" t="s">
        <v>10161</v>
      </c>
      <c r="D7233" s="9" t="s">
        <v>10156</v>
      </c>
      <c r="E7233" s="10" t="n">
        <v>2</v>
      </c>
      <c r="F7233" s="10" t="n">
        <v>3440.55</v>
      </c>
      <c r="G7233" s="10" t="n">
        <v>95</v>
      </c>
      <c r="H7233" s="10" t="n">
        <v>1912.77</v>
      </c>
    </row>
    <row r="7234" customFormat="false" ht="15" hidden="false" customHeight="false" outlineLevel="0" collapsed="false">
      <c r="A7234" s="9" t="s">
        <v>17382</v>
      </c>
      <c r="B7234" s="9" t="s">
        <v>75</v>
      </c>
      <c r="C7234" s="9" t="s">
        <v>10161</v>
      </c>
      <c r="D7234" s="9" t="s">
        <v>10156</v>
      </c>
      <c r="E7234" s="10" t="n">
        <v>1</v>
      </c>
      <c r="F7234" s="10" t="n">
        <v>226.1</v>
      </c>
      <c r="G7234" s="10" t="n">
        <v>127</v>
      </c>
      <c r="H7234" s="10" t="n">
        <v>125.7</v>
      </c>
    </row>
    <row r="7235" customFormat="false" ht="15" hidden="false" customHeight="false" outlineLevel="0" collapsed="false">
      <c r="A7235" s="9" t="s">
        <v>17383</v>
      </c>
      <c r="B7235" s="9" t="s">
        <v>64</v>
      </c>
      <c r="C7235" s="9" t="s">
        <v>10161</v>
      </c>
      <c r="D7235" s="9" t="s">
        <v>10157</v>
      </c>
      <c r="E7235" s="10" t="n">
        <v>3</v>
      </c>
      <c r="F7235" s="10" t="n">
        <v>4057.65</v>
      </c>
      <c r="G7235" s="10" t="n">
        <v>207</v>
      </c>
      <c r="H7235" s="10" t="n">
        <v>2255.85</v>
      </c>
    </row>
    <row r="7236" customFormat="false" ht="15" hidden="false" customHeight="false" outlineLevel="0" collapsed="false">
      <c r="A7236" s="9" t="s">
        <v>17384</v>
      </c>
      <c r="B7236" s="9" t="s">
        <v>73</v>
      </c>
      <c r="C7236" s="9" t="s">
        <v>10161</v>
      </c>
      <c r="D7236" s="9" t="s">
        <v>10155</v>
      </c>
      <c r="E7236" s="10" t="n">
        <v>5</v>
      </c>
      <c r="F7236" s="10" t="n">
        <v>22523.15</v>
      </c>
      <c r="G7236" s="10" t="n">
        <v>64</v>
      </c>
      <c r="H7236" s="10" t="n">
        <v>12521.73</v>
      </c>
    </row>
    <row r="7237" customFormat="false" ht="15" hidden="false" customHeight="false" outlineLevel="0" collapsed="false">
      <c r="A7237" s="9" t="s">
        <v>17385</v>
      </c>
      <c r="B7237" s="9" t="s">
        <v>63</v>
      </c>
      <c r="C7237" s="9" t="s">
        <v>10163</v>
      </c>
      <c r="D7237" s="9" t="s">
        <v>10157</v>
      </c>
      <c r="E7237" s="10" t="n">
        <v>3</v>
      </c>
      <c r="F7237" s="10" t="n">
        <v>58021.6</v>
      </c>
      <c r="G7237" s="10" t="n">
        <v>188</v>
      </c>
      <c r="H7237" s="10" t="n">
        <v>32257.07</v>
      </c>
    </row>
    <row r="7238" customFormat="false" ht="15" hidden="false" customHeight="false" outlineLevel="0" collapsed="false">
      <c r="A7238" s="9" t="s">
        <v>17386</v>
      </c>
      <c r="B7238" s="9" t="s">
        <v>73</v>
      </c>
      <c r="C7238" s="9" t="s">
        <v>10161</v>
      </c>
      <c r="D7238" s="9" t="s">
        <v>10155</v>
      </c>
      <c r="E7238" s="10" t="n">
        <v>3</v>
      </c>
      <c r="F7238" s="10" t="n">
        <v>1292.45</v>
      </c>
      <c r="G7238" s="10" t="n">
        <v>41</v>
      </c>
      <c r="H7238" s="10" t="n">
        <v>718.54</v>
      </c>
    </row>
    <row r="7239" customFormat="false" ht="15" hidden="false" customHeight="false" outlineLevel="0" collapsed="false">
      <c r="A7239" s="9" t="s">
        <v>17387</v>
      </c>
      <c r="B7239" s="9" t="s">
        <v>68</v>
      </c>
      <c r="C7239" s="9" t="s">
        <v>10161</v>
      </c>
      <c r="D7239" s="9" t="s">
        <v>10157</v>
      </c>
      <c r="E7239" s="10" t="n">
        <v>2</v>
      </c>
      <c r="F7239" s="10" t="n">
        <v>43729.85</v>
      </c>
      <c r="G7239" s="10" t="n">
        <v>210</v>
      </c>
      <c r="H7239" s="10" t="n">
        <v>24311.58</v>
      </c>
    </row>
    <row r="7240" customFormat="false" ht="15" hidden="false" customHeight="false" outlineLevel="0" collapsed="false">
      <c r="A7240" s="9" t="s">
        <v>17388</v>
      </c>
      <c r="B7240" s="9" t="s">
        <v>61</v>
      </c>
      <c r="C7240" s="9" t="s">
        <v>10162</v>
      </c>
      <c r="D7240" s="9" t="s">
        <v>10155</v>
      </c>
      <c r="E7240" s="10" t="n">
        <v>10</v>
      </c>
      <c r="F7240" s="10" t="n">
        <v>46653.17</v>
      </c>
      <c r="G7240" s="10" t="n">
        <v>1</v>
      </c>
      <c r="H7240" s="10" t="n">
        <v>25936.8</v>
      </c>
    </row>
    <row r="7241" customFormat="false" ht="15" hidden="false" customHeight="false" outlineLevel="0" collapsed="false">
      <c r="A7241" s="9" t="s">
        <v>17389</v>
      </c>
      <c r="B7241" s="9" t="s">
        <v>74</v>
      </c>
      <c r="C7241" s="9" t="s">
        <v>10161</v>
      </c>
      <c r="D7241" s="9" t="s">
        <v>10155</v>
      </c>
      <c r="E7241" s="10" t="n">
        <v>14</v>
      </c>
      <c r="F7241" s="10" t="n">
        <v>50558.43</v>
      </c>
      <c r="G7241" s="10" t="n">
        <v>67</v>
      </c>
      <c r="H7241" s="10" t="n">
        <v>28107.93</v>
      </c>
    </row>
    <row r="7242" customFormat="false" ht="15" hidden="false" customHeight="false" outlineLevel="0" collapsed="false">
      <c r="A7242" s="9" t="s">
        <v>17390</v>
      </c>
      <c r="B7242" s="9" t="s">
        <v>79</v>
      </c>
      <c r="C7242" s="9" t="s">
        <v>10163</v>
      </c>
      <c r="D7242" s="9" t="s">
        <v>10155</v>
      </c>
      <c r="E7242" s="10" t="n">
        <v>4</v>
      </c>
      <c r="F7242" s="10" t="n">
        <v>7176.07</v>
      </c>
      <c r="G7242" s="10" t="n">
        <v>72</v>
      </c>
      <c r="H7242" s="10" t="n">
        <v>3989.53</v>
      </c>
    </row>
    <row r="7243" customFormat="false" ht="15" hidden="false" customHeight="false" outlineLevel="0" collapsed="false">
      <c r="A7243" s="9" t="s">
        <v>17391</v>
      </c>
      <c r="B7243" s="9" t="s">
        <v>74</v>
      </c>
      <c r="C7243" s="9" t="s">
        <v>10163</v>
      </c>
      <c r="D7243" s="9" t="s">
        <v>10155</v>
      </c>
      <c r="E7243" s="10" t="n">
        <v>4</v>
      </c>
      <c r="F7243" s="10" t="n">
        <v>29962.1</v>
      </c>
      <c r="G7243" s="10" t="n">
        <v>102</v>
      </c>
      <c r="H7243" s="10" t="n">
        <v>16657.41</v>
      </c>
    </row>
    <row r="7244" customFormat="false" ht="15" hidden="false" customHeight="false" outlineLevel="0" collapsed="false">
      <c r="A7244" s="9" t="s">
        <v>17392</v>
      </c>
      <c r="B7244" s="9" t="s">
        <v>75</v>
      </c>
      <c r="C7244" s="9" t="s">
        <v>10161</v>
      </c>
      <c r="D7244" s="9" t="s">
        <v>10155</v>
      </c>
      <c r="E7244" s="10" t="n">
        <v>9</v>
      </c>
      <c r="F7244" s="10" t="n">
        <v>26010.15</v>
      </c>
      <c r="G7244" s="10" t="n">
        <v>7</v>
      </c>
      <c r="H7244" s="10" t="n">
        <v>14460.33</v>
      </c>
    </row>
    <row r="7245" customFormat="false" ht="15" hidden="false" customHeight="false" outlineLevel="0" collapsed="false">
      <c r="A7245" s="9" t="s">
        <v>17393</v>
      </c>
      <c r="B7245" s="9" t="s">
        <v>74</v>
      </c>
      <c r="C7245" s="9" t="s">
        <v>10161</v>
      </c>
      <c r="D7245" s="9" t="s">
        <v>10156</v>
      </c>
      <c r="E7245" s="10" t="n">
        <v>2</v>
      </c>
      <c r="F7245" s="10" t="n">
        <v>21735.45</v>
      </c>
      <c r="G7245" s="10" t="n">
        <v>119</v>
      </c>
      <c r="H7245" s="10" t="n">
        <v>12083.81</v>
      </c>
    </row>
    <row r="7246" customFormat="false" ht="15" hidden="false" customHeight="false" outlineLevel="0" collapsed="false">
      <c r="A7246" s="9" t="s">
        <v>17394</v>
      </c>
      <c r="B7246" s="9" t="s">
        <v>77</v>
      </c>
      <c r="C7246" s="9" t="s">
        <v>10163</v>
      </c>
      <c r="D7246" s="9" t="s">
        <v>10155</v>
      </c>
      <c r="E7246" s="10" t="n">
        <v>4</v>
      </c>
      <c r="F7246" s="10" t="n">
        <v>2457.45</v>
      </c>
      <c r="G7246" s="10" t="n">
        <v>1</v>
      </c>
      <c r="H7246" s="10" t="n">
        <v>1366.22</v>
      </c>
    </row>
    <row r="7247" customFormat="false" ht="15" hidden="false" customHeight="false" outlineLevel="0" collapsed="false">
      <c r="A7247" s="9" t="s">
        <v>17395</v>
      </c>
      <c r="B7247" s="9" t="s">
        <v>71</v>
      </c>
      <c r="C7247" s="9" t="s">
        <v>10164</v>
      </c>
      <c r="D7247" s="9" t="s">
        <v>10154</v>
      </c>
      <c r="E7247" s="10" t="n">
        <v>31</v>
      </c>
      <c r="F7247" s="10" t="n">
        <v>167980.14</v>
      </c>
      <c r="G7247" s="10" t="n">
        <v>7</v>
      </c>
      <c r="H7247" s="10" t="n">
        <v>93388.46</v>
      </c>
    </row>
    <row r="7248" customFormat="false" ht="15" hidden="false" customHeight="false" outlineLevel="0" collapsed="false">
      <c r="A7248" s="9" t="s">
        <v>17396</v>
      </c>
      <c r="B7248" s="9" t="s">
        <v>74</v>
      </c>
      <c r="C7248" s="9" t="s">
        <v>10163</v>
      </c>
      <c r="D7248" s="9" t="s">
        <v>10155</v>
      </c>
      <c r="E7248" s="10" t="n">
        <v>3</v>
      </c>
      <c r="F7248" s="10" t="n">
        <v>49972.1</v>
      </c>
      <c r="G7248" s="10" t="n">
        <v>64</v>
      </c>
      <c r="H7248" s="10" t="n">
        <v>27781.96</v>
      </c>
    </row>
    <row r="7249" customFormat="false" ht="15" hidden="false" customHeight="false" outlineLevel="0" collapsed="false">
      <c r="A7249" s="9" t="s">
        <v>17397</v>
      </c>
      <c r="B7249" s="9" t="s">
        <v>71</v>
      </c>
      <c r="C7249" s="9" t="s">
        <v>10161</v>
      </c>
      <c r="D7249" s="9" t="s">
        <v>10155</v>
      </c>
      <c r="E7249" s="10" t="n">
        <v>6</v>
      </c>
      <c r="F7249" s="10" t="n">
        <v>40853.5</v>
      </c>
      <c r="G7249" s="10" t="n">
        <v>0</v>
      </c>
      <c r="H7249" s="10" t="n">
        <v>22712.48</v>
      </c>
    </row>
    <row r="7250" customFormat="false" ht="15" hidden="false" customHeight="false" outlineLevel="0" collapsed="false">
      <c r="A7250" s="9" t="s">
        <v>17398</v>
      </c>
      <c r="B7250" s="9" t="s">
        <v>68</v>
      </c>
      <c r="C7250" s="9" t="s">
        <v>10161</v>
      </c>
      <c r="D7250" s="9" t="s">
        <v>10156</v>
      </c>
      <c r="E7250" s="10" t="n">
        <v>2</v>
      </c>
      <c r="F7250" s="10" t="n">
        <v>9019.54</v>
      </c>
      <c r="G7250" s="10" t="n">
        <v>113</v>
      </c>
      <c r="H7250" s="10" t="n">
        <v>5014.41</v>
      </c>
    </row>
    <row r="7251" customFormat="false" ht="15" hidden="false" customHeight="false" outlineLevel="0" collapsed="false">
      <c r="A7251" s="9" t="s">
        <v>17399</v>
      </c>
      <c r="B7251" s="9" t="s">
        <v>75</v>
      </c>
      <c r="C7251" s="9" t="s">
        <v>10161</v>
      </c>
      <c r="D7251" s="9" t="s">
        <v>10156</v>
      </c>
      <c r="E7251" s="10" t="n">
        <v>2</v>
      </c>
      <c r="F7251" s="10" t="n">
        <v>6305.21</v>
      </c>
      <c r="G7251" s="10" t="n">
        <v>106</v>
      </c>
      <c r="H7251" s="10" t="n">
        <v>3505.38</v>
      </c>
    </row>
    <row r="7252" customFormat="false" ht="15" hidden="false" customHeight="false" outlineLevel="0" collapsed="false">
      <c r="A7252" s="9" t="s">
        <v>17400</v>
      </c>
      <c r="B7252" s="9" t="s">
        <v>67</v>
      </c>
      <c r="C7252" s="9" t="s">
        <v>10164</v>
      </c>
      <c r="D7252" s="9" t="s">
        <v>10157</v>
      </c>
      <c r="E7252" s="10" t="n">
        <v>3</v>
      </c>
      <c r="F7252" s="10" t="n">
        <v>5086.65</v>
      </c>
      <c r="G7252" s="10" t="n">
        <v>256</v>
      </c>
      <c r="H7252" s="10" t="n">
        <v>2827.92</v>
      </c>
    </row>
    <row r="7253" customFormat="false" ht="15" hidden="false" customHeight="false" outlineLevel="0" collapsed="false">
      <c r="A7253" s="9" t="s">
        <v>17401</v>
      </c>
      <c r="B7253" s="9" t="s">
        <v>68</v>
      </c>
      <c r="C7253" s="9" t="s">
        <v>10161</v>
      </c>
      <c r="D7253" s="9" t="s">
        <v>10155</v>
      </c>
      <c r="E7253" s="10" t="n">
        <v>6</v>
      </c>
      <c r="F7253" s="10" t="n">
        <v>26364.2</v>
      </c>
      <c r="G7253" s="10" t="n">
        <v>15</v>
      </c>
      <c r="H7253" s="10" t="n">
        <v>14657.16</v>
      </c>
    </row>
    <row r="7254" customFormat="false" ht="15" hidden="false" customHeight="false" outlineLevel="0" collapsed="false">
      <c r="A7254" s="9" t="s">
        <v>17402</v>
      </c>
      <c r="B7254" s="9" t="s">
        <v>73</v>
      </c>
      <c r="C7254" s="9" t="s">
        <v>10161</v>
      </c>
      <c r="D7254" s="9" t="s">
        <v>10155</v>
      </c>
      <c r="E7254" s="10" t="n">
        <v>6</v>
      </c>
      <c r="F7254" s="10" t="n">
        <v>15003.6</v>
      </c>
      <c r="G7254" s="10" t="n">
        <v>17</v>
      </c>
      <c r="H7254" s="10" t="n">
        <v>8341.24</v>
      </c>
    </row>
    <row r="7255" customFormat="false" ht="15" hidden="false" customHeight="false" outlineLevel="0" collapsed="false">
      <c r="A7255" s="9" t="s">
        <v>17403</v>
      </c>
      <c r="B7255" s="9" t="s">
        <v>68</v>
      </c>
      <c r="C7255" s="9" t="s">
        <v>10161</v>
      </c>
      <c r="D7255" s="9" t="s">
        <v>10156</v>
      </c>
      <c r="E7255" s="10" t="n">
        <v>1</v>
      </c>
      <c r="F7255" s="10" t="n">
        <v>47847.61</v>
      </c>
      <c r="G7255" s="10" t="n">
        <v>264</v>
      </c>
      <c r="H7255" s="10" t="n">
        <v>26600.85</v>
      </c>
    </row>
    <row r="7256" customFormat="false" ht="15" hidden="false" customHeight="false" outlineLevel="0" collapsed="false">
      <c r="A7256" s="9" t="s">
        <v>17404</v>
      </c>
      <c r="B7256" s="9" t="s">
        <v>62</v>
      </c>
      <c r="C7256" s="9" t="s">
        <v>10161</v>
      </c>
      <c r="D7256" s="9" t="s">
        <v>10155</v>
      </c>
      <c r="E7256" s="10" t="n">
        <v>3</v>
      </c>
      <c r="F7256" s="10" t="n">
        <v>47265</v>
      </c>
      <c r="G7256" s="10" t="n">
        <v>106</v>
      </c>
      <c r="H7256" s="10" t="n">
        <v>26276.95</v>
      </c>
    </row>
    <row r="7257" customFormat="false" ht="15" hidden="false" customHeight="false" outlineLevel="0" collapsed="false">
      <c r="A7257" s="9" t="s">
        <v>17405</v>
      </c>
      <c r="B7257" s="9" t="s">
        <v>75</v>
      </c>
      <c r="C7257" s="9" t="s">
        <v>10161</v>
      </c>
      <c r="D7257" s="9" t="s">
        <v>10155</v>
      </c>
      <c r="E7257" s="10" t="n">
        <v>4</v>
      </c>
      <c r="F7257" s="10" t="n">
        <v>13592.75</v>
      </c>
      <c r="G7257" s="10" t="n">
        <v>26</v>
      </c>
      <c r="H7257" s="10" t="n">
        <v>7556.88</v>
      </c>
    </row>
    <row r="7258" customFormat="false" ht="15" hidden="false" customHeight="false" outlineLevel="0" collapsed="false">
      <c r="A7258" s="9" t="s">
        <v>17406</v>
      </c>
      <c r="B7258" s="9" t="s">
        <v>71</v>
      </c>
      <c r="C7258" s="9" t="s">
        <v>10161</v>
      </c>
      <c r="D7258" s="9" t="s">
        <v>10156</v>
      </c>
      <c r="E7258" s="10" t="n">
        <v>2</v>
      </c>
      <c r="F7258" s="10" t="n">
        <v>10888.47</v>
      </c>
      <c r="G7258" s="10" t="n">
        <v>42</v>
      </c>
      <c r="H7258" s="10" t="n">
        <v>6053.44</v>
      </c>
    </row>
    <row r="7259" customFormat="false" ht="15" hidden="false" customHeight="false" outlineLevel="0" collapsed="false">
      <c r="A7259" s="9" t="s">
        <v>17407</v>
      </c>
      <c r="B7259" s="9" t="s">
        <v>73</v>
      </c>
      <c r="C7259" s="9" t="s">
        <v>10163</v>
      </c>
      <c r="D7259" s="9" t="s">
        <v>10155</v>
      </c>
      <c r="E7259" s="10" t="n">
        <v>12</v>
      </c>
      <c r="F7259" s="10" t="n">
        <v>20541.67</v>
      </c>
      <c r="G7259" s="10" t="n">
        <v>45</v>
      </c>
      <c r="H7259" s="10" t="n">
        <v>11420.13</v>
      </c>
    </row>
    <row r="7260" customFormat="false" ht="15" hidden="false" customHeight="false" outlineLevel="0" collapsed="false">
      <c r="A7260" s="9" t="s">
        <v>17408</v>
      </c>
      <c r="B7260" s="9" t="s">
        <v>79</v>
      </c>
      <c r="C7260" s="9" t="s">
        <v>10161</v>
      </c>
      <c r="D7260" s="9" t="s">
        <v>10155</v>
      </c>
      <c r="E7260" s="10" t="n">
        <v>4</v>
      </c>
      <c r="F7260" s="10" t="n">
        <v>16731.85</v>
      </c>
      <c r="G7260" s="10" t="n">
        <v>44</v>
      </c>
      <c r="H7260" s="10" t="n">
        <v>9302.06</v>
      </c>
    </row>
    <row r="7261" customFormat="false" ht="15" hidden="false" customHeight="false" outlineLevel="0" collapsed="false">
      <c r="A7261" s="9" t="s">
        <v>17409</v>
      </c>
      <c r="B7261" s="9" t="s">
        <v>77</v>
      </c>
      <c r="C7261" s="9" t="s">
        <v>10164</v>
      </c>
      <c r="D7261" s="9" t="s">
        <v>10155</v>
      </c>
      <c r="E7261" s="10" t="n">
        <v>4</v>
      </c>
      <c r="F7261" s="10" t="n">
        <v>32960.25</v>
      </c>
      <c r="G7261" s="10" t="n">
        <v>100</v>
      </c>
      <c r="H7261" s="10" t="n">
        <v>18324.23</v>
      </c>
    </row>
    <row r="7262" customFormat="false" ht="15" hidden="false" customHeight="false" outlineLevel="0" collapsed="false">
      <c r="A7262" s="9" t="s">
        <v>17410</v>
      </c>
      <c r="B7262" s="9" t="s">
        <v>61</v>
      </c>
      <c r="C7262" s="9" t="s">
        <v>10164</v>
      </c>
      <c r="D7262" s="9" t="s">
        <v>10156</v>
      </c>
      <c r="E7262" s="10" t="n">
        <v>2</v>
      </c>
      <c r="F7262" s="10" t="n">
        <v>6316.75</v>
      </c>
      <c r="G7262" s="10" t="n">
        <v>4</v>
      </c>
      <c r="H7262" s="10" t="n">
        <v>3511.79</v>
      </c>
    </row>
    <row r="7263" customFormat="false" ht="15" hidden="false" customHeight="false" outlineLevel="0" collapsed="false">
      <c r="A7263" s="9" t="s">
        <v>17411</v>
      </c>
      <c r="B7263" s="9" t="s">
        <v>75</v>
      </c>
      <c r="C7263" s="9" t="s">
        <v>10161</v>
      </c>
      <c r="D7263" s="9" t="s">
        <v>10155</v>
      </c>
      <c r="E7263" s="10" t="n">
        <v>6</v>
      </c>
      <c r="F7263" s="10" t="n">
        <v>43963.26</v>
      </c>
      <c r="G7263" s="10" t="n">
        <v>6</v>
      </c>
      <c r="H7263" s="10" t="n">
        <v>24441.35</v>
      </c>
    </row>
    <row r="7264" customFormat="false" ht="15" hidden="false" customHeight="false" outlineLevel="0" collapsed="false">
      <c r="A7264" s="9" t="s">
        <v>17412</v>
      </c>
      <c r="B7264" s="9" t="s">
        <v>75</v>
      </c>
      <c r="C7264" s="9" t="s">
        <v>10163</v>
      </c>
      <c r="D7264" s="9" t="s">
        <v>10156</v>
      </c>
      <c r="E7264" s="10" t="n">
        <v>2</v>
      </c>
      <c r="F7264" s="10" t="n">
        <v>1441.5</v>
      </c>
      <c r="G7264" s="10" t="n">
        <v>13</v>
      </c>
      <c r="H7264" s="10" t="n">
        <v>801.4</v>
      </c>
    </row>
    <row r="7265" customFormat="false" ht="15" hidden="false" customHeight="false" outlineLevel="0" collapsed="false">
      <c r="A7265" s="9" t="s">
        <v>17413</v>
      </c>
      <c r="B7265" s="9" t="s">
        <v>68</v>
      </c>
      <c r="C7265" s="9" t="s">
        <v>10164</v>
      </c>
      <c r="D7265" s="9" t="s">
        <v>10155</v>
      </c>
      <c r="E7265" s="10" t="n">
        <v>7</v>
      </c>
      <c r="F7265" s="10" t="n">
        <v>18812.45</v>
      </c>
      <c r="G7265" s="10" t="n">
        <v>9</v>
      </c>
      <c r="H7265" s="10" t="n">
        <v>10458.77</v>
      </c>
    </row>
    <row r="7266" customFormat="false" ht="15" hidden="false" customHeight="false" outlineLevel="0" collapsed="false">
      <c r="A7266" s="9" t="s">
        <v>17414</v>
      </c>
      <c r="B7266" s="9" t="s">
        <v>77</v>
      </c>
      <c r="C7266" s="9" t="s">
        <v>10164</v>
      </c>
      <c r="D7266" s="9" t="s">
        <v>10156</v>
      </c>
      <c r="E7266" s="10" t="n">
        <v>1</v>
      </c>
      <c r="F7266" s="10" t="n">
        <v>1687.16</v>
      </c>
      <c r="G7266" s="10" t="n">
        <v>34</v>
      </c>
      <c r="H7266" s="10" t="n">
        <v>937.98</v>
      </c>
    </row>
    <row r="7267" customFormat="false" ht="15" hidden="false" customHeight="false" outlineLevel="0" collapsed="false">
      <c r="A7267" s="9" t="s">
        <v>17415</v>
      </c>
      <c r="B7267" s="9" t="s">
        <v>70</v>
      </c>
      <c r="C7267" s="9" t="s">
        <v>10161</v>
      </c>
      <c r="D7267" s="9" t="s">
        <v>10155</v>
      </c>
      <c r="E7267" s="10" t="n">
        <v>3</v>
      </c>
      <c r="F7267" s="10" t="n">
        <v>9460.5</v>
      </c>
      <c r="G7267" s="10" t="n">
        <v>58</v>
      </c>
      <c r="H7267" s="10" t="n">
        <v>5259.56</v>
      </c>
    </row>
    <row r="7268" customFormat="false" ht="15" hidden="false" customHeight="false" outlineLevel="0" collapsed="false">
      <c r="A7268" s="9" t="s">
        <v>17416</v>
      </c>
      <c r="B7268" s="9" t="s">
        <v>64</v>
      </c>
      <c r="C7268" s="9" t="s">
        <v>10161</v>
      </c>
      <c r="D7268" s="9" t="s">
        <v>10158</v>
      </c>
      <c r="E7268" s="10" t="n">
        <v>0</v>
      </c>
      <c r="F7268" s="10" t="n">
        <v>0</v>
      </c>
      <c r="H7268" s="10" t="n">
        <v>0</v>
      </c>
    </row>
    <row r="7269" customFormat="false" ht="15" hidden="false" customHeight="false" outlineLevel="0" collapsed="false">
      <c r="A7269" s="9" t="s">
        <v>17417</v>
      </c>
      <c r="B7269" s="9" t="s">
        <v>71</v>
      </c>
      <c r="C7269" s="9" t="s">
        <v>10161</v>
      </c>
      <c r="D7269" s="9" t="s">
        <v>10155</v>
      </c>
      <c r="E7269" s="10" t="n">
        <v>9</v>
      </c>
      <c r="F7269" s="10" t="n">
        <v>54802.1</v>
      </c>
      <c r="G7269" s="10" t="n">
        <v>110</v>
      </c>
      <c r="H7269" s="10" t="n">
        <v>30467.19</v>
      </c>
    </row>
    <row r="7270" customFormat="false" ht="15" hidden="false" customHeight="false" outlineLevel="0" collapsed="false">
      <c r="A7270" s="9" t="s">
        <v>17418</v>
      </c>
      <c r="B7270" s="9" t="s">
        <v>77</v>
      </c>
      <c r="C7270" s="9" t="s">
        <v>10161</v>
      </c>
      <c r="D7270" s="9" t="s">
        <v>10156</v>
      </c>
      <c r="E7270" s="10" t="n">
        <v>1</v>
      </c>
      <c r="F7270" s="10" t="n">
        <v>5258.11</v>
      </c>
      <c r="G7270" s="10" t="n">
        <v>71</v>
      </c>
      <c r="H7270" s="10" t="n">
        <v>2923.24</v>
      </c>
    </row>
    <row r="7271" customFormat="false" ht="15" hidden="false" customHeight="false" outlineLevel="0" collapsed="false">
      <c r="A7271" s="9" t="s">
        <v>17419</v>
      </c>
      <c r="B7271" s="9" t="s">
        <v>77</v>
      </c>
      <c r="C7271" s="9" t="s">
        <v>10161</v>
      </c>
      <c r="D7271" s="9" t="s">
        <v>10155</v>
      </c>
      <c r="E7271" s="10" t="n">
        <v>6</v>
      </c>
      <c r="F7271" s="10" t="n">
        <v>13289.95</v>
      </c>
      <c r="G7271" s="10" t="n">
        <v>89</v>
      </c>
      <c r="H7271" s="10" t="n">
        <v>7388.54</v>
      </c>
    </row>
    <row r="7272" customFormat="false" ht="15" hidden="false" customHeight="false" outlineLevel="0" collapsed="false">
      <c r="A7272" s="9" t="s">
        <v>17420</v>
      </c>
      <c r="B7272" s="9" t="s">
        <v>68</v>
      </c>
      <c r="C7272" s="9" t="s">
        <v>10163</v>
      </c>
      <c r="D7272" s="9" t="s">
        <v>10156</v>
      </c>
      <c r="E7272" s="10" t="n">
        <v>1</v>
      </c>
      <c r="F7272" s="10" t="n">
        <v>901.55</v>
      </c>
      <c r="G7272" s="10" t="n">
        <v>31</v>
      </c>
      <c r="H7272" s="10" t="n">
        <v>501.22</v>
      </c>
    </row>
    <row r="7273" customFormat="false" ht="15" hidden="false" customHeight="false" outlineLevel="0" collapsed="false">
      <c r="A7273" s="9" t="s">
        <v>17421</v>
      </c>
      <c r="B7273" s="9" t="s">
        <v>75</v>
      </c>
      <c r="C7273" s="9" t="s">
        <v>10162</v>
      </c>
      <c r="D7273" s="9" t="s">
        <v>10154</v>
      </c>
      <c r="E7273" s="10" t="n">
        <v>65</v>
      </c>
      <c r="F7273" s="10" t="n">
        <v>292255.69</v>
      </c>
      <c r="G7273" s="10" t="n">
        <v>4</v>
      </c>
      <c r="H7273" s="10" t="n">
        <v>162479.38</v>
      </c>
    </row>
    <row r="7274" customFormat="false" ht="15" hidden="false" customHeight="false" outlineLevel="0" collapsed="false">
      <c r="A7274" s="9" t="s">
        <v>17422</v>
      </c>
      <c r="B7274" s="9" t="s">
        <v>79</v>
      </c>
      <c r="C7274" s="9" t="s">
        <v>10164</v>
      </c>
      <c r="D7274" s="9" t="s">
        <v>10155</v>
      </c>
      <c r="E7274" s="10" t="n">
        <v>4</v>
      </c>
      <c r="F7274" s="10" t="n">
        <v>10746.61</v>
      </c>
      <c r="G7274" s="10" t="n">
        <v>109</v>
      </c>
      <c r="H7274" s="10" t="n">
        <v>5974.57</v>
      </c>
    </row>
    <row r="7275" customFormat="false" ht="15" hidden="false" customHeight="false" outlineLevel="0" collapsed="false">
      <c r="A7275" s="9" t="s">
        <v>17423</v>
      </c>
      <c r="B7275" s="9" t="s">
        <v>61</v>
      </c>
      <c r="C7275" s="9" t="s">
        <v>10161</v>
      </c>
      <c r="D7275" s="9" t="s">
        <v>10156</v>
      </c>
      <c r="E7275" s="10" t="n">
        <v>2</v>
      </c>
      <c r="F7275" s="10" t="n">
        <v>6318.79</v>
      </c>
      <c r="G7275" s="10" t="n">
        <v>88</v>
      </c>
      <c r="H7275" s="10" t="n">
        <v>3512.93</v>
      </c>
    </row>
    <row r="7276" customFormat="false" ht="15" hidden="false" customHeight="false" outlineLevel="0" collapsed="false">
      <c r="A7276" s="9" t="s">
        <v>17424</v>
      </c>
      <c r="B7276" s="9" t="s">
        <v>77</v>
      </c>
      <c r="C7276" s="9" t="s">
        <v>10161</v>
      </c>
      <c r="D7276" s="9" t="s">
        <v>10155</v>
      </c>
      <c r="E7276" s="10" t="n">
        <v>4</v>
      </c>
      <c r="F7276" s="10" t="n">
        <v>12844.4</v>
      </c>
      <c r="G7276" s="10" t="n">
        <v>48</v>
      </c>
      <c r="H7276" s="10" t="n">
        <v>7140.84</v>
      </c>
    </row>
    <row r="7277" customFormat="false" ht="15" hidden="false" customHeight="false" outlineLevel="0" collapsed="false">
      <c r="A7277" s="9" t="s">
        <v>17425</v>
      </c>
      <c r="B7277" s="9" t="s">
        <v>64</v>
      </c>
      <c r="C7277" s="9" t="s">
        <v>10161</v>
      </c>
      <c r="D7277" s="9" t="s">
        <v>10155</v>
      </c>
      <c r="E7277" s="10" t="n">
        <v>4</v>
      </c>
      <c r="F7277" s="10" t="n">
        <v>32426.76</v>
      </c>
      <c r="G7277" s="10" t="n">
        <v>35</v>
      </c>
      <c r="H7277" s="10" t="n">
        <v>18027.64</v>
      </c>
    </row>
    <row r="7278" customFormat="false" ht="15" hidden="false" customHeight="false" outlineLevel="0" collapsed="false">
      <c r="A7278" s="9" t="s">
        <v>17426</v>
      </c>
      <c r="B7278" s="9" t="s">
        <v>73</v>
      </c>
      <c r="C7278" s="9" t="s">
        <v>10161</v>
      </c>
      <c r="D7278" s="9" t="s">
        <v>10155</v>
      </c>
      <c r="E7278" s="10" t="n">
        <v>5</v>
      </c>
      <c r="F7278" s="10" t="n">
        <v>11895.3</v>
      </c>
      <c r="G7278" s="10" t="n">
        <v>19</v>
      </c>
      <c r="H7278" s="10" t="n">
        <v>6613.18</v>
      </c>
    </row>
    <row r="7279" customFormat="false" ht="15" hidden="false" customHeight="false" outlineLevel="0" collapsed="false">
      <c r="A7279" s="9" t="s">
        <v>17427</v>
      </c>
      <c r="B7279" s="9" t="s">
        <v>70</v>
      </c>
      <c r="C7279" s="9" t="s">
        <v>10161</v>
      </c>
      <c r="D7279" s="9" t="s">
        <v>10156</v>
      </c>
      <c r="E7279" s="10" t="n">
        <v>1</v>
      </c>
      <c r="F7279" s="10" t="n">
        <v>10776.75</v>
      </c>
      <c r="G7279" s="10" t="n">
        <v>47</v>
      </c>
      <c r="H7279" s="10" t="n">
        <v>5991.33</v>
      </c>
    </row>
    <row r="7280" customFormat="false" ht="15" hidden="false" customHeight="false" outlineLevel="0" collapsed="false">
      <c r="A7280" s="9" t="s">
        <v>17428</v>
      </c>
      <c r="B7280" s="9" t="s">
        <v>71</v>
      </c>
      <c r="C7280" s="9" t="s">
        <v>10161</v>
      </c>
      <c r="D7280" s="9" t="s">
        <v>10157</v>
      </c>
      <c r="E7280" s="10" t="n">
        <v>3</v>
      </c>
      <c r="F7280" s="10" t="n">
        <v>26997.57</v>
      </c>
      <c r="G7280" s="10" t="n">
        <v>235</v>
      </c>
      <c r="H7280" s="10" t="n">
        <v>15009.28</v>
      </c>
    </row>
    <row r="7281" customFormat="false" ht="15" hidden="false" customHeight="false" outlineLevel="0" collapsed="false">
      <c r="A7281" s="9" t="s">
        <v>17429</v>
      </c>
      <c r="B7281" s="9" t="s">
        <v>71</v>
      </c>
      <c r="C7281" s="9" t="s">
        <v>10163</v>
      </c>
      <c r="D7281" s="9" t="s">
        <v>10156</v>
      </c>
      <c r="E7281" s="10" t="n">
        <v>1</v>
      </c>
      <c r="F7281" s="10" t="n">
        <v>8343.1</v>
      </c>
      <c r="G7281" s="10" t="n">
        <v>12</v>
      </c>
      <c r="H7281" s="10" t="n">
        <v>4638.34</v>
      </c>
    </row>
    <row r="7282" customFormat="false" ht="15" hidden="false" customHeight="false" outlineLevel="0" collapsed="false">
      <c r="A7282" s="9" t="s">
        <v>17430</v>
      </c>
      <c r="B7282" s="9" t="s">
        <v>79</v>
      </c>
      <c r="C7282" s="9" t="s">
        <v>10161</v>
      </c>
      <c r="D7282" s="9" t="s">
        <v>10156</v>
      </c>
      <c r="E7282" s="10" t="n">
        <v>2</v>
      </c>
      <c r="F7282" s="10" t="n">
        <v>5445.94</v>
      </c>
      <c r="G7282" s="10" t="n">
        <v>48</v>
      </c>
      <c r="H7282" s="10" t="n">
        <v>3027.67</v>
      </c>
    </row>
    <row r="7283" customFormat="false" ht="15" hidden="false" customHeight="false" outlineLevel="0" collapsed="false">
      <c r="A7283" s="9" t="s">
        <v>17431</v>
      </c>
      <c r="B7283" s="9" t="s">
        <v>65</v>
      </c>
      <c r="C7283" s="9" t="s">
        <v>10161</v>
      </c>
      <c r="D7283" s="9" t="s">
        <v>10156</v>
      </c>
      <c r="E7283" s="10" t="n">
        <v>1</v>
      </c>
      <c r="F7283" s="10" t="n">
        <v>10888.45</v>
      </c>
      <c r="G7283" s="10" t="n">
        <v>53</v>
      </c>
      <c r="H7283" s="10" t="n">
        <v>6053.43</v>
      </c>
    </row>
    <row r="7284" customFormat="false" ht="15" hidden="false" customHeight="false" outlineLevel="0" collapsed="false">
      <c r="A7284" s="9" t="s">
        <v>17432</v>
      </c>
      <c r="B7284" s="9" t="s">
        <v>71</v>
      </c>
      <c r="C7284" s="9" t="s">
        <v>10161</v>
      </c>
      <c r="D7284" s="9" t="s">
        <v>10156</v>
      </c>
      <c r="E7284" s="10" t="n">
        <v>1</v>
      </c>
      <c r="F7284" s="10" t="n">
        <v>530.6</v>
      </c>
      <c r="G7284" s="10" t="n">
        <v>319</v>
      </c>
      <c r="H7284" s="10" t="n">
        <v>294.99</v>
      </c>
    </row>
    <row r="7285" customFormat="false" ht="15" hidden="false" customHeight="false" outlineLevel="0" collapsed="false">
      <c r="A7285" s="9" t="s">
        <v>17433</v>
      </c>
      <c r="B7285" s="9" t="s">
        <v>70</v>
      </c>
      <c r="C7285" s="9" t="s">
        <v>10162</v>
      </c>
      <c r="D7285" s="9" t="s">
        <v>10155</v>
      </c>
      <c r="E7285" s="10" t="n">
        <v>3</v>
      </c>
      <c r="F7285" s="10" t="n">
        <v>46312.95</v>
      </c>
      <c r="G7285" s="10" t="n">
        <v>4</v>
      </c>
      <c r="H7285" s="10" t="n">
        <v>25747.66</v>
      </c>
    </row>
    <row r="7286" customFormat="false" ht="15" hidden="false" customHeight="false" outlineLevel="0" collapsed="false">
      <c r="A7286" s="9" t="s">
        <v>17434</v>
      </c>
      <c r="B7286" s="9" t="s">
        <v>71</v>
      </c>
      <c r="C7286" s="9" t="s">
        <v>10161</v>
      </c>
      <c r="D7286" s="9" t="s">
        <v>10155</v>
      </c>
      <c r="E7286" s="10" t="n">
        <v>3</v>
      </c>
      <c r="F7286" s="10" t="n">
        <v>23837.55</v>
      </c>
      <c r="G7286" s="10" t="n">
        <v>5</v>
      </c>
      <c r="H7286" s="10" t="n">
        <v>13252.47</v>
      </c>
    </row>
    <row r="7287" customFormat="false" ht="15" hidden="false" customHeight="false" outlineLevel="0" collapsed="false">
      <c r="A7287" s="9" t="s">
        <v>17435</v>
      </c>
      <c r="B7287" s="9" t="s">
        <v>77</v>
      </c>
      <c r="C7287" s="9" t="s">
        <v>10161</v>
      </c>
      <c r="D7287" s="9" t="s">
        <v>10155</v>
      </c>
      <c r="E7287" s="10" t="n">
        <v>4</v>
      </c>
      <c r="F7287" s="10" t="n">
        <v>5445.06</v>
      </c>
      <c r="G7287" s="10" t="n">
        <v>30</v>
      </c>
      <c r="H7287" s="10" t="n">
        <v>3027.18</v>
      </c>
    </row>
    <row r="7288" customFormat="false" ht="15" hidden="false" customHeight="false" outlineLevel="0" collapsed="false">
      <c r="A7288" s="9" t="s">
        <v>17436</v>
      </c>
      <c r="B7288" s="9" t="s">
        <v>73</v>
      </c>
      <c r="C7288" s="9" t="s">
        <v>10162</v>
      </c>
      <c r="D7288" s="9" t="s">
        <v>10154</v>
      </c>
      <c r="E7288" s="10" t="n">
        <v>15</v>
      </c>
      <c r="F7288" s="10" t="n">
        <v>209516.64</v>
      </c>
      <c r="G7288" s="10" t="n">
        <v>5</v>
      </c>
      <c r="H7288" s="10" t="n">
        <v>116480.65</v>
      </c>
    </row>
    <row r="7289" customFormat="false" ht="15" hidden="false" customHeight="false" outlineLevel="0" collapsed="false">
      <c r="A7289" s="9" t="s">
        <v>17437</v>
      </c>
      <c r="B7289" s="9" t="s">
        <v>71</v>
      </c>
      <c r="C7289" s="9" t="s">
        <v>10161</v>
      </c>
      <c r="D7289" s="9" t="s">
        <v>10155</v>
      </c>
      <c r="E7289" s="10" t="n">
        <v>4</v>
      </c>
      <c r="F7289" s="10" t="n">
        <v>11790.25</v>
      </c>
      <c r="G7289" s="10" t="n">
        <v>6</v>
      </c>
      <c r="H7289" s="10" t="n">
        <v>6554.78</v>
      </c>
    </row>
    <row r="7290" customFormat="false" ht="15" hidden="false" customHeight="false" outlineLevel="0" collapsed="false">
      <c r="A7290" s="9" t="s">
        <v>17438</v>
      </c>
      <c r="B7290" s="9" t="s">
        <v>70</v>
      </c>
      <c r="C7290" s="9" t="s">
        <v>10161</v>
      </c>
      <c r="D7290" s="9" t="s">
        <v>10156</v>
      </c>
      <c r="E7290" s="10" t="n">
        <v>2</v>
      </c>
      <c r="F7290" s="10" t="n">
        <v>1557.1</v>
      </c>
      <c r="G7290" s="10" t="n">
        <v>64</v>
      </c>
      <c r="H7290" s="10" t="n">
        <v>865.67</v>
      </c>
    </row>
    <row r="7291" customFormat="false" ht="15" hidden="false" customHeight="false" outlineLevel="0" collapsed="false">
      <c r="A7291" s="9" t="s">
        <v>17439</v>
      </c>
      <c r="B7291" s="9" t="s">
        <v>70</v>
      </c>
      <c r="C7291" s="9" t="s">
        <v>10161</v>
      </c>
      <c r="D7291" s="9" t="s">
        <v>10156</v>
      </c>
      <c r="E7291" s="10" t="n">
        <v>2</v>
      </c>
      <c r="F7291" s="10" t="n">
        <v>2466.7</v>
      </c>
      <c r="G7291" s="10" t="n">
        <v>15</v>
      </c>
      <c r="H7291" s="10" t="n">
        <v>1371.36</v>
      </c>
    </row>
    <row r="7292" customFormat="false" ht="15" hidden="false" customHeight="false" outlineLevel="0" collapsed="false">
      <c r="A7292" s="9" t="s">
        <v>17440</v>
      </c>
      <c r="B7292" s="9" t="s">
        <v>71</v>
      </c>
      <c r="C7292" s="9" t="s">
        <v>10163</v>
      </c>
      <c r="D7292" s="9" t="s">
        <v>10156</v>
      </c>
      <c r="E7292" s="10" t="n">
        <v>2</v>
      </c>
      <c r="F7292" s="10" t="n">
        <v>8915.4</v>
      </c>
      <c r="G7292" s="10" t="n">
        <v>28</v>
      </c>
      <c r="H7292" s="10" t="n">
        <v>4956.51</v>
      </c>
    </row>
    <row r="7293" customFormat="false" ht="15" hidden="false" customHeight="false" outlineLevel="0" collapsed="false">
      <c r="A7293" s="9" t="s">
        <v>17441</v>
      </c>
      <c r="B7293" s="9" t="s">
        <v>62</v>
      </c>
      <c r="C7293" s="9" t="s">
        <v>10161</v>
      </c>
      <c r="D7293" s="9" t="s">
        <v>10156</v>
      </c>
      <c r="E7293" s="10" t="n">
        <v>1</v>
      </c>
      <c r="F7293" s="10" t="n">
        <v>4094.4</v>
      </c>
      <c r="G7293" s="10" t="n">
        <v>111</v>
      </c>
      <c r="H7293" s="10" t="n">
        <v>2276.28</v>
      </c>
    </row>
    <row r="7294" customFormat="false" ht="15" hidden="false" customHeight="false" outlineLevel="0" collapsed="false">
      <c r="A7294" s="9" t="s">
        <v>17442</v>
      </c>
      <c r="B7294" s="9" t="s">
        <v>70</v>
      </c>
      <c r="C7294" s="9" t="s">
        <v>10162</v>
      </c>
      <c r="D7294" s="9" t="s">
        <v>10155</v>
      </c>
      <c r="E7294" s="10" t="n">
        <v>5</v>
      </c>
      <c r="F7294" s="10" t="n">
        <v>37058.8</v>
      </c>
      <c r="G7294" s="10" t="n">
        <v>45</v>
      </c>
      <c r="H7294" s="10" t="n">
        <v>20602.82</v>
      </c>
    </row>
    <row r="7295" customFormat="false" ht="15" hidden="false" customHeight="false" outlineLevel="0" collapsed="false">
      <c r="A7295" s="9" t="s">
        <v>17443</v>
      </c>
      <c r="B7295" s="9" t="s">
        <v>67</v>
      </c>
      <c r="C7295" s="9" t="s">
        <v>10161</v>
      </c>
      <c r="D7295" s="9" t="s">
        <v>10158</v>
      </c>
      <c r="E7295" s="10" t="n">
        <v>0</v>
      </c>
      <c r="F7295" s="10" t="n">
        <v>0</v>
      </c>
      <c r="H7295" s="10" t="n">
        <v>0</v>
      </c>
    </row>
    <row r="7296" customFormat="false" ht="15" hidden="false" customHeight="false" outlineLevel="0" collapsed="false">
      <c r="A7296" s="9" t="s">
        <v>17444</v>
      </c>
      <c r="B7296" s="9" t="s">
        <v>79</v>
      </c>
      <c r="C7296" s="9" t="s">
        <v>10161</v>
      </c>
      <c r="D7296" s="9" t="s">
        <v>10156</v>
      </c>
      <c r="E7296" s="10" t="n">
        <v>2</v>
      </c>
      <c r="F7296" s="10" t="n">
        <v>39150.96</v>
      </c>
      <c r="G7296" s="10" t="n">
        <v>82</v>
      </c>
      <c r="H7296" s="10" t="n">
        <v>21765.95</v>
      </c>
    </row>
    <row r="7297" customFormat="false" ht="15" hidden="false" customHeight="false" outlineLevel="0" collapsed="false">
      <c r="A7297" s="9" t="s">
        <v>17445</v>
      </c>
      <c r="B7297" s="9" t="s">
        <v>71</v>
      </c>
      <c r="C7297" s="9" t="s">
        <v>10161</v>
      </c>
      <c r="D7297" s="9" t="s">
        <v>10156</v>
      </c>
      <c r="E7297" s="10" t="n">
        <v>1</v>
      </c>
      <c r="F7297" s="10" t="n">
        <v>4113.15</v>
      </c>
      <c r="G7297" s="10" t="n">
        <v>55</v>
      </c>
      <c r="H7297" s="10" t="n">
        <v>2286.7</v>
      </c>
    </row>
    <row r="7298" customFormat="false" ht="15" hidden="false" customHeight="false" outlineLevel="0" collapsed="false">
      <c r="A7298" s="9" t="s">
        <v>17446</v>
      </c>
      <c r="B7298" s="9" t="s">
        <v>68</v>
      </c>
      <c r="C7298" s="9" t="s">
        <v>10161</v>
      </c>
      <c r="D7298" s="9" t="s">
        <v>10155</v>
      </c>
      <c r="E7298" s="10" t="n">
        <v>3</v>
      </c>
      <c r="F7298" s="10" t="n">
        <v>8608.57</v>
      </c>
      <c r="G7298" s="10" t="n">
        <v>95</v>
      </c>
      <c r="H7298" s="10" t="n">
        <v>4785.93</v>
      </c>
    </row>
    <row r="7299" customFormat="false" ht="15" hidden="false" customHeight="false" outlineLevel="0" collapsed="false">
      <c r="A7299" s="9" t="s">
        <v>17447</v>
      </c>
      <c r="B7299" s="9" t="s">
        <v>68</v>
      </c>
      <c r="C7299" s="9" t="s">
        <v>10162</v>
      </c>
      <c r="D7299" s="9" t="s">
        <v>10155</v>
      </c>
      <c r="E7299" s="10" t="n">
        <v>3</v>
      </c>
      <c r="F7299" s="10" t="n">
        <v>15479.43</v>
      </c>
      <c r="G7299" s="10" t="n">
        <v>48</v>
      </c>
      <c r="H7299" s="10" t="n">
        <v>8605.78</v>
      </c>
    </row>
    <row r="7300" customFormat="false" ht="15" hidden="false" customHeight="false" outlineLevel="0" collapsed="false">
      <c r="A7300" s="9" t="s">
        <v>17448</v>
      </c>
      <c r="B7300" s="9" t="s">
        <v>74</v>
      </c>
      <c r="C7300" s="9" t="s">
        <v>10162</v>
      </c>
      <c r="D7300" s="9" t="s">
        <v>10157</v>
      </c>
      <c r="E7300" s="10" t="n">
        <v>2</v>
      </c>
      <c r="F7300" s="10" t="n">
        <v>3081.27</v>
      </c>
      <c r="G7300" s="10" t="n">
        <v>214</v>
      </c>
      <c r="H7300" s="10" t="n">
        <v>1713.03</v>
      </c>
    </row>
    <row r="7301" customFormat="false" ht="15" hidden="false" customHeight="false" outlineLevel="0" collapsed="false">
      <c r="A7301" s="9" t="s">
        <v>17449</v>
      </c>
      <c r="B7301" s="9" t="s">
        <v>77</v>
      </c>
      <c r="C7301" s="9" t="s">
        <v>10161</v>
      </c>
      <c r="D7301" s="9" t="s">
        <v>10155</v>
      </c>
      <c r="E7301" s="10" t="n">
        <v>3</v>
      </c>
      <c r="F7301" s="10" t="n">
        <v>12932.42</v>
      </c>
      <c r="G7301" s="10" t="n">
        <v>80</v>
      </c>
      <c r="H7301" s="10" t="n">
        <v>7189.77</v>
      </c>
    </row>
    <row r="7302" customFormat="false" ht="15" hidden="false" customHeight="false" outlineLevel="0" collapsed="false">
      <c r="A7302" s="9" t="s">
        <v>17450</v>
      </c>
      <c r="B7302" s="9" t="s">
        <v>74</v>
      </c>
      <c r="C7302" s="9" t="s">
        <v>10163</v>
      </c>
      <c r="D7302" s="9" t="s">
        <v>10155</v>
      </c>
      <c r="E7302" s="10" t="n">
        <v>4</v>
      </c>
      <c r="F7302" s="10" t="n">
        <v>6204.87</v>
      </c>
      <c r="G7302" s="10" t="n">
        <v>37</v>
      </c>
      <c r="H7302" s="10" t="n">
        <v>3449.59</v>
      </c>
    </row>
    <row r="7303" customFormat="false" ht="15" hidden="false" customHeight="false" outlineLevel="0" collapsed="false">
      <c r="A7303" s="9" t="s">
        <v>17451</v>
      </c>
      <c r="B7303" s="9" t="s">
        <v>60</v>
      </c>
      <c r="C7303" s="9" t="s">
        <v>10163</v>
      </c>
      <c r="D7303" s="9" t="s">
        <v>10155</v>
      </c>
      <c r="E7303" s="10" t="n">
        <v>5</v>
      </c>
      <c r="F7303" s="10" t="n">
        <v>27047.5</v>
      </c>
      <c r="G7303" s="10" t="n">
        <v>6</v>
      </c>
      <c r="H7303" s="10" t="n">
        <v>15037.04</v>
      </c>
    </row>
    <row r="7304" customFormat="false" ht="15" hidden="false" customHeight="false" outlineLevel="0" collapsed="false">
      <c r="A7304" s="9" t="s">
        <v>17452</v>
      </c>
      <c r="B7304" s="9" t="s">
        <v>71</v>
      </c>
      <c r="C7304" s="9" t="s">
        <v>10161</v>
      </c>
      <c r="D7304" s="9" t="s">
        <v>10156</v>
      </c>
      <c r="E7304" s="10" t="n">
        <v>1</v>
      </c>
      <c r="F7304" s="10" t="n">
        <v>515.99</v>
      </c>
      <c r="G7304" s="10" t="n">
        <v>65</v>
      </c>
      <c r="H7304" s="10" t="n">
        <v>286.86</v>
      </c>
    </row>
    <row r="7305" customFormat="false" ht="15" hidden="false" customHeight="false" outlineLevel="0" collapsed="false">
      <c r="A7305" s="9" t="s">
        <v>17453</v>
      </c>
      <c r="B7305" s="9" t="s">
        <v>76</v>
      </c>
      <c r="C7305" s="9" t="s">
        <v>10161</v>
      </c>
      <c r="D7305" s="9" t="s">
        <v>10155</v>
      </c>
      <c r="E7305" s="10" t="n">
        <v>3</v>
      </c>
      <c r="F7305" s="10" t="n">
        <v>24116.84</v>
      </c>
      <c r="G7305" s="10" t="n">
        <v>69</v>
      </c>
      <c r="H7305" s="10" t="n">
        <v>13407.74</v>
      </c>
    </row>
    <row r="7306" customFormat="false" ht="15" hidden="false" customHeight="false" outlineLevel="0" collapsed="false">
      <c r="A7306" s="9" t="s">
        <v>17454</v>
      </c>
      <c r="B7306" s="9" t="s">
        <v>68</v>
      </c>
      <c r="C7306" s="9" t="s">
        <v>10161</v>
      </c>
      <c r="D7306" s="9" t="s">
        <v>10155</v>
      </c>
      <c r="E7306" s="10" t="n">
        <v>7</v>
      </c>
      <c r="F7306" s="10" t="n">
        <v>7469.71</v>
      </c>
      <c r="G7306" s="10" t="n">
        <v>6</v>
      </c>
      <c r="H7306" s="10" t="n">
        <v>4152.78</v>
      </c>
    </row>
    <row r="7307" customFormat="false" ht="15" hidden="false" customHeight="false" outlineLevel="0" collapsed="false">
      <c r="A7307" s="9" t="s">
        <v>17455</v>
      </c>
      <c r="B7307" s="9" t="s">
        <v>65</v>
      </c>
      <c r="C7307" s="9" t="s">
        <v>10161</v>
      </c>
      <c r="D7307" s="9" t="s">
        <v>10156</v>
      </c>
      <c r="E7307" s="10" t="n">
        <v>2</v>
      </c>
      <c r="F7307" s="10" t="n">
        <v>63011.35</v>
      </c>
      <c r="G7307" s="10" t="n">
        <v>84</v>
      </c>
      <c r="H7307" s="10" t="n">
        <v>35031.12</v>
      </c>
    </row>
    <row r="7308" customFormat="false" ht="15" hidden="false" customHeight="false" outlineLevel="0" collapsed="false">
      <c r="A7308" s="9" t="s">
        <v>17456</v>
      </c>
      <c r="B7308" s="9" t="s">
        <v>77</v>
      </c>
      <c r="C7308" s="9" t="s">
        <v>10161</v>
      </c>
      <c r="D7308" s="9" t="s">
        <v>10155</v>
      </c>
      <c r="E7308" s="10" t="n">
        <v>6</v>
      </c>
      <c r="F7308" s="10" t="n">
        <v>45214.69</v>
      </c>
      <c r="G7308" s="10" t="n">
        <v>64</v>
      </c>
      <c r="H7308" s="10" t="n">
        <v>25137.08</v>
      </c>
    </row>
    <row r="7309" customFormat="false" ht="15" hidden="false" customHeight="false" outlineLevel="0" collapsed="false">
      <c r="A7309" s="9" t="s">
        <v>17457</v>
      </c>
      <c r="B7309" s="9" t="s">
        <v>60</v>
      </c>
      <c r="C7309" s="9" t="s">
        <v>10164</v>
      </c>
      <c r="D7309" s="9" t="s">
        <v>10155</v>
      </c>
      <c r="E7309" s="10" t="n">
        <v>9</v>
      </c>
      <c r="F7309" s="10" t="n">
        <v>13337.1</v>
      </c>
      <c r="G7309" s="10" t="n">
        <v>0</v>
      </c>
      <c r="H7309" s="10" t="n">
        <v>7414.75</v>
      </c>
    </row>
    <row r="7310" customFormat="false" ht="15" hidden="false" customHeight="false" outlineLevel="0" collapsed="false">
      <c r="A7310" s="9" t="s">
        <v>17458</v>
      </c>
      <c r="B7310" s="9" t="s">
        <v>68</v>
      </c>
      <c r="C7310" s="9" t="s">
        <v>10164</v>
      </c>
      <c r="D7310" s="9" t="s">
        <v>10155</v>
      </c>
      <c r="E7310" s="10" t="n">
        <v>9</v>
      </c>
      <c r="F7310" s="10" t="n">
        <v>25774.39</v>
      </c>
      <c r="G7310" s="10" t="n">
        <v>59</v>
      </c>
      <c r="H7310" s="10" t="n">
        <v>14329.26</v>
      </c>
    </row>
    <row r="7311" customFormat="false" ht="15" hidden="false" customHeight="false" outlineLevel="0" collapsed="false">
      <c r="A7311" s="9" t="s">
        <v>17459</v>
      </c>
      <c r="B7311" s="9" t="s">
        <v>70</v>
      </c>
      <c r="C7311" s="9" t="s">
        <v>10161</v>
      </c>
      <c r="D7311" s="9" t="s">
        <v>10156</v>
      </c>
      <c r="E7311" s="10" t="n">
        <v>1</v>
      </c>
      <c r="F7311" s="10" t="n">
        <v>1199</v>
      </c>
      <c r="G7311" s="10" t="n">
        <v>129</v>
      </c>
      <c r="H7311" s="10" t="n">
        <v>666.58</v>
      </c>
    </row>
    <row r="7312" customFormat="false" ht="15" hidden="false" customHeight="false" outlineLevel="0" collapsed="false">
      <c r="A7312" s="9" t="s">
        <v>17460</v>
      </c>
      <c r="B7312" s="9" t="s">
        <v>64</v>
      </c>
      <c r="C7312" s="9" t="s">
        <v>10161</v>
      </c>
      <c r="D7312" s="9" t="s">
        <v>10156</v>
      </c>
      <c r="E7312" s="10" t="n">
        <v>2</v>
      </c>
      <c r="F7312" s="10" t="n">
        <v>6857.42</v>
      </c>
      <c r="G7312" s="10" t="n">
        <v>72</v>
      </c>
      <c r="H7312" s="10" t="n">
        <v>3812.38</v>
      </c>
    </row>
    <row r="7313" customFormat="false" ht="15" hidden="false" customHeight="false" outlineLevel="0" collapsed="false">
      <c r="A7313" s="9" t="s">
        <v>17461</v>
      </c>
      <c r="B7313" s="9" t="s">
        <v>71</v>
      </c>
      <c r="C7313" s="9" t="s">
        <v>10163</v>
      </c>
      <c r="D7313" s="9" t="s">
        <v>10155</v>
      </c>
      <c r="E7313" s="10" t="n">
        <v>3</v>
      </c>
      <c r="F7313" s="10" t="n">
        <v>4151.1</v>
      </c>
      <c r="G7313" s="10" t="n">
        <v>43</v>
      </c>
      <c r="H7313" s="10" t="n">
        <v>2307.8</v>
      </c>
    </row>
    <row r="7314" customFormat="false" ht="15" hidden="false" customHeight="false" outlineLevel="0" collapsed="false">
      <c r="A7314" s="9" t="s">
        <v>17462</v>
      </c>
      <c r="B7314" s="9" t="s">
        <v>70</v>
      </c>
      <c r="C7314" s="9" t="s">
        <v>10162</v>
      </c>
      <c r="D7314" s="9" t="s">
        <v>10154</v>
      </c>
      <c r="E7314" s="10" t="n">
        <v>12</v>
      </c>
      <c r="F7314" s="10" t="n">
        <v>73782.83</v>
      </c>
      <c r="G7314" s="10" t="n">
        <v>25</v>
      </c>
      <c r="H7314" s="10" t="n">
        <v>41019.52</v>
      </c>
    </row>
    <row r="7315" customFormat="false" ht="15" hidden="false" customHeight="false" outlineLevel="0" collapsed="false">
      <c r="A7315" s="9" t="s">
        <v>17463</v>
      </c>
      <c r="B7315" s="9" t="s">
        <v>62</v>
      </c>
      <c r="C7315" s="9" t="s">
        <v>10163</v>
      </c>
      <c r="D7315" s="9" t="s">
        <v>10154</v>
      </c>
      <c r="E7315" s="10" t="n">
        <v>14</v>
      </c>
      <c r="F7315" s="10" t="n">
        <v>98217.84</v>
      </c>
      <c r="G7315" s="10" t="n">
        <v>2</v>
      </c>
      <c r="H7315" s="10" t="n">
        <v>54604.15</v>
      </c>
    </row>
    <row r="7316" customFormat="false" ht="15" hidden="false" customHeight="false" outlineLevel="0" collapsed="false">
      <c r="A7316" s="9" t="s">
        <v>17464</v>
      </c>
      <c r="B7316" s="9" t="s">
        <v>65</v>
      </c>
      <c r="C7316" s="9" t="s">
        <v>10161</v>
      </c>
      <c r="D7316" s="9" t="s">
        <v>10155</v>
      </c>
      <c r="E7316" s="10" t="n">
        <v>3</v>
      </c>
      <c r="F7316" s="10" t="n">
        <v>4128.64</v>
      </c>
      <c r="G7316" s="10" t="n">
        <v>22</v>
      </c>
      <c r="H7316" s="10" t="n">
        <v>2295.31</v>
      </c>
    </row>
    <row r="7317" customFormat="false" ht="15" hidden="false" customHeight="false" outlineLevel="0" collapsed="false">
      <c r="A7317" s="9" t="s">
        <v>17465</v>
      </c>
      <c r="B7317" s="9" t="s">
        <v>64</v>
      </c>
      <c r="C7317" s="9" t="s">
        <v>10161</v>
      </c>
      <c r="D7317" s="9" t="s">
        <v>10156</v>
      </c>
      <c r="E7317" s="10" t="n">
        <v>2</v>
      </c>
      <c r="F7317" s="10" t="n">
        <v>3665.5</v>
      </c>
      <c r="G7317" s="10" t="n">
        <v>45</v>
      </c>
      <c r="H7317" s="10" t="n">
        <v>2037.83</v>
      </c>
    </row>
    <row r="7318" customFormat="false" ht="15" hidden="false" customHeight="false" outlineLevel="0" collapsed="false">
      <c r="A7318" s="9" t="s">
        <v>17466</v>
      </c>
      <c r="B7318" s="9" t="s">
        <v>79</v>
      </c>
      <c r="C7318" s="9" t="s">
        <v>10161</v>
      </c>
      <c r="D7318" s="9" t="s">
        <v>10154</v>
      </c>
      <c r="E7318" s="10" t="n">
        <v>10</v>
      </c>
      <c r="F7318" s="10" t="n">
        <v>118778.53</v>
      </c>
      <c r="G7318" s="10" t="n">
        <v>34</v>
      </c>
      <c r="H7318" s="10" t="n">
        <v>66034.85</v>
      </c>
    </row>
    <row r="7319" customFormat="false" ht="15" hidden="false" customHeight="false" outlineLevel="0" collapsed="false">
      <c r="A7319" s="9" t="s">
        <v>17467</v>
      </c>
      <c r="B7319" s="9" t="s">
        <v>64</v>
      </c>
      <c r="C7319" s="9" t="s">
        <v>10162</v>
      </c>
      <c r="D7319" s="9" t="s">
        <v>10154</v>
      </c>
      <c r="E7319" s="10" t="n">
        <v>23</v>
      </c>
      <c r="F7319" s="10" t="n">
        <v>147147.49</v>
      </c>
      <c r="G7319" s="10" t="n">
        <v>27</v>
      </c>
      <c r="H7319" s="10" t="n">
        <v>81806.56</v>
      </c>
    </row>
    <row r="7320" customFormat="false" ht="15" hidden="false" customHeight="false" outlineLevel="0" collapsed="false">
      <c r="A7320" s="9" t="s">
        <v>17468</v>
      </c>
      <c r="B7320" s="9" t="s">
        <v>67</v>
      </c>
      <c r="C7320" s="9" t="s">
        <v>10162</v>
      </c>
      <c r="D7320" s="9" t="s">
        <v>10155</v>
      </c>
      <c r="E7320" s="10" t="n">
        <v>7</v>
      </c>
      <c r="F7320" s="10" t="n">
        <v>16214.87</v>
      </c>
      <c r="G7320" s="10" t="n">
        <v>41</v>
      </c>
      <c r="H7320" s="10" t="n">
        <v>9014.65</v>
      </c>
    </row>
    <row r="7321" customFormat="false" ht="15" hidden="false" customHeight="false" outlineLevel="0" collapsed="false">
      <c r="A7321" s="9" t="s">
        <v>17469</v>
      </c>
      <c r="B7321" s="9" t="s">
        <v>64</v>
      </c>
      <c r="C7321" s="9" t="s">
        <v>10163</v>
      </c>
      <c r="D7321" s="9" t="s">
        <v>10155</v>
      </c>
      <c r="E7321" s="10" t="n">
        <v>5</v>
      </c>
      <c r="F7321" s="10" t="n">
        <v>23821.35</v>
      </c>
      <c r="G7321" s="10" t="n">
        <v>24</v>
      </c>
      <c r="H7321" s="10" t="n">
        <v>13243.47</v>
      </c>
    </row>
    <row r="7322" customFormat="false" ht="15" hidden="false" customHeight="false" outlineLevel="0" collapsed="false">
      <c r="A7322" s="9" t="s">
        <v>17470</v>
      </c>
      <c r="B7322" s="9" t="s">
        <v>71</v>
      </c>
      <c r="C7322" s="9" t="s">
        <v>10162</v>
      </c>
      <c r="D7322" s="9" t="s">
        <v>10155</v>
      </c>
      <c r="E7322" s="10" t="n">
        <v>9</v>
      </c>
      <c r="F7322" s="10" t="n">
        <v>9186.45</v>
      </c>
      <c r="G7322" s="10" t="n">
        <v>61</v>
      </c>
      <c r="H7322" s="10" t="n">
        <v>5107.2</v>
      </c>
    </row>
    <row r="7323" customFormat="false" ht="15" hidden="false" customHeight="false" outlineLevel="0" collapsed="false">
      <c r="A7323" s="9" t="s">
        <v>17471</v>
      </c>
      <c r="B7323" s="9" t="s">
        <v>59</v>
      </c>
      <c r="C7323" s="9" t="s">
        <v>10161</v>
      </c>
      <c r="D7323" s="9" t="s">
        <v>10156</v>
      </c>
      <c r="E7323" s="10" t="n">
        <v>1</v>
      </c>
      <c r="F7323" s="10" t="n">
        <v>3092.4</v>
      </c>
      <c r="G7323" s="10" t="n">
        <v>272</v>
      </c>
      <c r="H7323" s="10" t="n">
        <v>1719.22</v>
      </c>
    </row>
    <row r="7324" customFormat="false" ht="15" hidden="false" customHeight="false" outlineLevel="0" collapsed="false">
      <c r="A7324" s="9" t="s">
        <v>17472</v>
      </c>
      <c r="B7324" s="9" t="s">
        <v>68</v>
      </c>
      <c r="C7324" s="9" t="s">
        <v>10161</v>
      </c>
      <c r="D7324" s="9" t="s">
        <v>10155</v>
      </c>
      <c r="E7324" s="10" t="n">
        <v>5</v>
      </c>
      <c r="F7324" s="10" t="n">
        <v>24604.97</v>
      </c>
      <c r="G7324" s="10" t="n">
        <v>16</v>
      </c>
      <c r="H7324" s="10" t="n">
        <v>13679.12</v>
      </c>
    </row>
    <row r="7325" customFormat="false" ht="15" hidden="false" customHeight="false" outlineLevel="0" collapsed="false">
      <c r="A7325" s="9" t="s">
        <v>17473</v>
      </c>
      <c r="B7325" s="9" t="s">
        <v>79</v>
      </c>
      <c r="C7325" s="9" t="s">
        <v>10161</v>
      </c>
      <c r="D7325" s="9" t="s">
        <v>10156</v>
      </c>
      <c r="E7325" s="10" t="n">
        <v>1</v>
      </c>
      <c r="F7325" s="10" t="n">
        <v>7984.2</v>
      </c>
      <c r="G7325" s="10" t="n">
        <v>74</v>
      </c>
      <c r="H7325" s="10" t="n">
        <v>4438.81</v>
      </c>
    </row>
    <row r="7326" customFormat="false" ht="15" hidden="false" customHeight="false" outlineLevel="0" collapsed="false">
      <c r="A7326" s="9" t="s">
        <v>17474</v>
      </c>
      <c r="B7326" s="9" t="s">
        <v>73</v>
      </c>
      <c r="C7326" s="9" t="s">
        <v>10162</v>
      </c>
      <c r="D7326" s="9" t="s">
        <v>10156</v>
      </c>
      <c r="E7326" s="10" t="n">
        <v>2</v>
      </c>
      <c r="F7326" s="10" t="n">
        <v>55334.85</v>
      </c>
      <c r="G7326" s="10" t="n">
        <v>25</v>
      </c>
      <c r="H7326" s="10" t="n">
        <v>30763.38</v>
      </c>
    </row>
    <row r="7327" customFormat="false" ht="15" hidden="false" customHeight="false" outlineLevel="0" collapsed="false">
      <c r="A7327" s="9" t="s">
        <v>17475</v>
      </c>
      <c r="B7327" s="9" t="s">
        <v>71</v>
      </c>
      <c r="C7327" s="9" t="s">
        <v>10161</v>
      </c>
      <c r="D7327" s="9" t="s">
        <v>10155</v>
      </c>
      <c r="E7327" s="10" t="n">
        <v>4</v>
      </c>
      <c r="F7327" s="10" t="n">
        <v>52824.5</v>
      </c>
      <c r="G7327" s="10" t="n">
        <v>4</v>
      </c>
      <c r="H7327" s="10" t="n">
        <v>29367.75</v>
      </c>
    </row>
    <row r="7328" customFormat="false" ht="15" hidden="false" customHeight="false" outlineLevel="0" collapsed="false">
      <c r="A7328" s="9" t="s">
        <v>17476</v>
      </c>
      <c r="B7328" s="9" t="s">
        <v>62</v>
      </c>
      <c r="C7328" s="9" t="s">
        <v>10163</v>
      </c>
      <c r="D7328" s="9" t="s">
        <v>10155</v>
      </c>
      <c r="E7328" s="10" t="n">
        <v>5</v>
      </c>
      <c r="F7328" s="10" t="n">
        <v>10741.84</v>
      </c>
      <c r="G7328" s="10" t="n">
        <v>1</v>
      </c>
      <c r="H7328" s="10" t="n">
        <v>5971.92</v>
      </c>
    </row>
    <row r="7329" customFormat="false" ht="15" hidden="false" customHeight="false" outlineLevel="0" collapsed="false">
      <c r="A7329" s="9" t="s">
        <v>17477</v>
      </c>
      <c r="B7329" s="9" t="s">
        <v>60</v>
      </c>
      <c r="C7329" s="9" t="s">
        <v>10162</v>
      </c>
      <c r="D7329" s="9" t="s">
        <v>10155</v>
      </c>
      <c r="E7329" s="10" t="n">
        <v>4</v>
      </c>
      <c r="F7329" s="10" t="n">
        <v>34287.01</v>
      </c>
      <c r="G7329" s="10" t="n">
        <v>78</v>
      </c>
      <c r="H7329" s="10" t="n">
        <v>19061.84</v>
      </c>
    </row>
    <row r="7330" customFormat="false" ht="15" hidden="false" customHeight="false" outlineLevel="0" collapsed="false">
      <c r="A7330" s="9" t="s">
        <v>17478</v>
      </c>
      <c r="B7330" s="9" t="s">
        <v>71</v>
      </c>
      <c r="C7330" s="9" t="s">
        <v>10163</v>
      </c>
      <c r="D7330" s="9" t="s">
        <v>10155</v>
      </c>
      <c r="E7330" s="10" t="n">
        <v>3</v>
      </c>
      <c r="F7330" s="10" t="n">
        <v>15850.85</v>
      </c>
      <c r="G7330" s="10" t="n">
        <v>50</v>
      </c>
      <c r="H7330" s="10" t="n">
        <v>8812.27</v>
      </c>
    </row>
    <row r="7331" customFormat="false" ht="15" hidden="false" customHeight="false" outlineLevel="0" collapsed="false">
      <c r="A7331" s="9" t="s">
        <v>17479</v>
      </c>
      <c r="B7331" s="9" t="s">
        <v>64</v>
      </c>
      <c r="C7331" s="9" t="s">
        <v>10164</v>
      </c>
      <c r="D7331" s="9" t="s">
        <v>10155</v>
      </c>
      <c r="E7331" s="10" t="n">
        <v>8</v>
      </c>
      <c r="F7331" s="10" t="n">
        <v>41346.36</v>
      </c>
      <c r="G7331" s="10" t="n">
        <v>54</v>
      </c>
      <c r="H7331" s="10" t="n">
        <v>22986.48</v>
      </c>
    </row>
    <row r="7332" customFormat="false" ht="15" hidden="false" customHeight="false" outlineLevel="0" collapsed="false">
      <c r="A7332" s="9" t="s">
        <v>17480</v>
      </c>
      <c r="B7332" s="9" t="s">
        <v>62</v>
      </c>
      <c r="C7332" s="9" t="s">
        <v>10163</v>
      </c>
      <c r="D7332" s="9" t="s">
        <v>10155</v>
      </c>
      <c r="E7332" s="10" t="n">
        <v>5</v>
      </c>
      <c r="F7332" s="10" t="n">
        <v>8229.37</v>
      </c>
      <c r="G7332" s="10" t="n">
        <v>9</v>
      </c>
      <c r="H7332" s="10" t="n">
        <v>4575.11</v>
      </c>
    </row>
    <row r="7333" customFormat="false" ht="15" hidden="false" customHeight="false" outlineLevel="0" collapsed="false">
      <c r="A7333" s="9" t="s">
        <v>17481</v>
      </c>
      <c r="B7333" s="9" t="s">
        <v>76</v>
      </c>
      <c r="C7333" s="9" t="s">
        <v>10161</v>
      </c>
      <c r="D7333" s="9" t="s">
        <v>10154</v>
      </c>
      <c r="E7333" s="10" t="n">
        <v>5</v>
      </c>
      <c r="F7333" s="10" t="n">
        <v>122584.47</v>
      </c>
      <c r="G7333" s="10" t="n">
        <v>93</v>
      </c>
      <c r="H7333" s="10" t="n">
        <v>68150.76</v>
      </c>
    </row>
    <row r="7334" customFormat="false" ht="15" hidden="false" customHeight="false" outlineLevel="0" collapsed="false">
      <c r="A7334" s="9" t="s">
        <v>17482</v>
      </c>
      <c r="B7334" s="9" t="s">
        <v>61</v>
      </c>
      <c r="C7334" s="9" t="s">
        <v>10161</v>
      </c>
      <c r="D7334" s="9" t="s">
        <v>10156</v>
      </c>
      <c r="E7334" s="10" t="n">
        <v>1</v>
      </c>
      <c r="F7334" s="10" t="n">
        <v>1104.1</v>
      </c>
      <c r="G7334" s="10" t="n">
        <v>9</v>
      </c>
      <c r="H7334" s="10" t="n">
        <v>613.82</v>
      </c>
    </row>
    <row r="7335" customFormat="false" ht="15" hidden="false" customHeight="false" outlineLevel="0" collapsed="false">
      <c r="A7335" s="9" t="s">
        <v>17483</v>
      </c>
      <c r="B7335" s="9" t="s">
        <v>59</v>
      </c>
      <c r="C7335" s="9" t="s">
        <v>10161</v>
      </c>
      <c r="D7335" s="9" t="s">
        <v>10154</v>
      </c>
      <c r="E7335" s="10" t="n">
        <v>25</v>
      </c>
      <c r="F7335" s="10" t="n">
        <v>93228.12</v>
      </c>
      <c r="G7335" s="10" t="n">
        <v>1</v>
      </c>
      <c r="H7335" s="10" t="n">
        <v>51830.12</v>
      </c>
    </row>
    <row r="7336" customFormat="false" ht="15" hidden="false" customHeight="false" outlineLevel="0" collapsed="false">
      <c r="A7336" s="9" t="s">
        <v>17484</v>
      </c>
      <c r="B7336" s="9" t="s">
        <v>64</v>
      </c>
      <c r="C7336" s="9" t="s">
        <v>10162</v>
      </c>
      <c r="D7336" s="9" t="s">
        <v>10154</v>
      </c>
      <c r="E7336" s="10" t="n">
        <v>13</v>
      </c>
      <c r="F7336" s="10" t="n">
        <v>120873.39</v>
      </c>
      <c r="G7336" s="10" t="n">
        <v>10</v>
      </c>
      <c r="H7336" s="10" t="n">
        <v>67199.49</v>
      </c>
    </row>
    <row r="7337" customFormat="false" ht="15" hidden="false" customHeight="false" outlineLevel="0" collapsed="false">
      <c r="A7337" s="9" t="s">
        <v>17485</v>
      </c>
      <c r="B7337" s="9" t="s">
        <v>76</v>
      </c>
      <c r="C7337" s="9" t="s">
        <v>10162</v>
      </c>
      <c r="D7337" s="9" t="s">
        <v>10155</v>
      </c>
      <c r="E7337" s="10" t="n">
        <v>10</v>
      </c>
      <c r="F7337" s="10" t="n">
        <v>48683.11</v>
      </c>
      <c r="G7337" s="10" t="n">
        <v>31</v>
      </c>
      <c r="H7337" s="10" t="n">
        <v>27065.35</v>
      </c>
    </row>
    <row r="7338" customFormat="false" ht="15" hidden="false" customHeight="false" outlineLevel="0" collapsed="false">
      <c r="A7338" s="9" t="s">
        <v>17486</v>
      </c>
      <c r="B7338" s="9" t="s">
        <v>71</v>
      </c>
      <c r="C7338" s="9" t="s">
        <v>10163</v>
      </c>
      <c r="D7338" s="9" t="s">
        <v>10155</v>
      </c>
      <c r="E7338" s="10" t="n">
        <v>5</v>
      </c>
      <c r="F7338" s="10" t="n">
        <v>15640.89</v>
      </c>
      <c r="G7338" s="10" t="n">
        <v>15</v>
      </c>
      <c r="H7338" s="10" t="n">
        <v>8695.54</v>
      </c>
    </row>
    <row r="7339" customFormat="false" ht="15" hidden="false" customHeight="false" outlineLevel="0" collapsed="false">
      <c r="A7339" s="9" t="s">
        <v>17487</v>
      </c>
      <c r="B7339" s="9" t="s">
        <v>75</v>
      </c>
      <c r="C7339" s="9" t="s">
        <v>10164</v>
      </c>
      <c r="D7339" s="9" t="s">
        <v>10155</v>
      </c>
      <c r="E7339" s="10" t="n">
        <v>4</v>
      </c>
      <c r="F7339" s="10" t="n">
        <v>39504.1</v>
      </c>
      <c r="G7339" s="10" t="n">
        <v>30</v>
      </c>
      <c r="H7339" s="10" t="n">
        <v>21962.28</v>
      </c>
    </row>
    <row r="7340" customFormat="false" ht="15" hidden="false" customHeight="false" outlineLevel="0" collapsed="false">
      <c r="A7340" s="9" t="s">
        <v>17488</v>
      </c>
      <c r="B7340" s="9" t="s">
        <v>73</v>
      </c>
      <c r="C7340" s="9" t="s">
        <v>10162</v>
      </c>
      <c r="D7340" s="9" t="s">
        <v>10155</v>
      </c>
      <c r="E7340" s="10" t="n">
        <v>3</v>
      </c>
      <c r="F7340" s="10" t="n">
        <v>16894.68</v>
      </c>
      <c r="G7340" s="10" t="n">
        <v>13</v>
      </c>
      <c r="H7340" s="10" t="n">
        <v>9392.59</v>
      </c>
    </row>
    <row r="7341" customFormat="false" ht="15" hidden="false" customHeight="false" outlineLevel="0" collapsed="false">
      <c r="A7341" s="9" t="s">
        <v>17489</v>
      </c>
      <c r="B7341" s="9" t="s">
        <v>65</v>
      </c>
      <c r="C7341" s="9" t="s">
        <v>10164</v>
      </c>
      <c r="D7341" s="9" t="s">
        <v>10155</v>
      </c>
      <c r="E7341" s="10" t="n">
        <v>5</v>
      </c>
      <c r="F7341" s="10" t="n">
        <v>5818.65</v>
      </c>
      <c r="G7341" s="10" t="n">
        <v>1</v>
      </c>
      <c r="H7341" s="10" t="n">
        <v>3234.87</v>
      </c>
    </row>
    <row r="7342" customFormat="false" ht="15" hidden="false" customHeight="false" outlineLevel="0" collapsed="false">
      <c r="A7342" s="9" t="s">
        <v>17490</v>
      </c>
      <c r="B7342" s="9" t="s">
        <v>76</v>
      </c>
      <c r="C7342" s="9" t="s">
        <v>10161</v>
      </c>
      <c r="D7342" s="9" t="s">
        <v>10155</v>
      </c>
      <c r="E7342" s="10" t="n">
        <v>3</v>
      </c>
      <c r="F7342" s="10" t="n">
        <v>13000.7</v>
      </c>
      <c r="G7342" s="10" t="n">
        <v>59</v>
      </c>
      <c r="H7342" s="10" t="n">
        <v>7227.73</v>
      </c>
    </row>
    <row r="7343" customFormat="false" ht="15" hidden="false" customHeight="false" outlineLevel="0" collapsed="false">
      <c r="A7343" s="9" t="s">
        <v>17491</v>
      </c>
      <c r="B7343" s="9" t="s">
        <v>62</v>
      </c>
      <c r="C7343" s="9" t="s">
        <v>10161</v>
      </c>
      <c r="D7343" s="9" t="s">
        <v>10157</v>
      </c>
      <c r="E7343" s="10" t="n">
        <v>5</v>
      </c>
      <c r="F7343" s="10" t="n">
        <v>8721.7</v>
      </c>
      <c r="G7343" s="10" t="n">
        <v>124</v>
      </c>
      <c r="H7343" s="10" t="n">
        <v>4848.82</v>
      </c>
    </row>
    <row r="7344" customFormat="false" ht="15" hidden="false" customHeight="false" outlineLevel="0" collapsed="false">
      <c r="A7344" s="9" t="s">
        <v>17492</v>
      </c>
      <c r="B7344" s="9" t="s">
        <v>64</v>
      </c>
      <c r="C7344" s="9" t="s">
        <v>10161</v>
      </c>
      <c r="D7344" s="9" t="s">
        <v>10155</v>
      </c>
      <c r="E7344" s="10" t="n">
        <v>3</v>
      </c>
      <c r="F7344" s="10" t="n">
        <v>3876.9</v>
      </c>
      <c r="G7344" s="10" t="n">
        <v>33</v>
      </c>
      <c r="H7344" s="10" t="n">
        <v>2155.36</v>
      </c>
    </row>
    <row r="7345" customFormat="false" ht="15" hidden="false" customHeight="false" outlineLevel="0" collapsed="false">
      <c r="A7345" s="9" t="s">
        <v>17493</v>
      </c>
      <c r="B7345" s="9" t="s">
        <v>70</v>
      </c>
      <c r="C7345" s="9" t="s">
        <v>10161</v>
      </c>
      <c r="D7345" s="9" t="s">
        <v>10157</v>
      </c>
      <c r="E7345" s="10" t="n">
        <v>2</v>
      </c>
      <c r="F7345" s="10" t="n">
        <v>6271.25</v>
      </c>
      <c r="G7345" s="10" t="n">
        <v>170</v>
      </c>
      <c r="H7345" s="10" t="n">
        <v>3486.5</v>
      </c>
    </row>
    <row r="7346" customFormat="false" ht="15" hidden="false" customHeight="false" outlineLevel="0" collapsed="false">
      <c r="A7346" s="9" t="s">
        <v>17494</v>
      </c>
      <c r="B7346" s="9" t="s">
        <v>64</v>
      </c>
      <c r="C7346" s="9" t="s">
        <v>10161</v>
      </c>
      <c r="D7346" s="9" t="s">
        <v>10157</v>
      </c>
      <c r="E7346" s="10" t="n">
        <v>3</v>
      </c>
      <c r="F7346" s="10" t="n">
        <v>10398.14</v>
      </c>
      <c r="G7346" s="10" t="n">
        <v>142</v>
      </c>
      <c r="H7346" s="10" t="n">
        <v>5780.84</v>
      </c>
    </row>
    <row r="7347" customFormat="false" ht="15" hidden="false" customHeight="false" outlineLevel="0" collapsed="false">
      <c r="A7347" s="9" t="s">
        <v>17495</v>
      </c>
      <c r="B7347" s="9" t="s">
        <v>64</v>
      </c>
      <c r="C7347" s="9" t="s">
        <v>10161</v>
      </c>
      <c r="D7347" s="9" t="s">
        <v>10155</v>
      </c>
      <c r="E7347" s="10" t="n">
        <v>6</v>
      </c>
      <c r="F7347" s="10" t="n">
        <v>60759.35</v>
      </c>
      <c r="G7347" s="10" t="n">
        <v>11</v>
      </c>
      <c r="H7347" s="10" t="n">
        <v>33779.12</v>
      </c>
    </row>
    <row r="7348" customFormat="false" ht="15" hidden="false" customHeight="false" outlineLevel="0" collapsed="false">
      <c r="A7348" s="9" t="s">
        <v>17496</v>
      </c>
      <c r="B7348" s="9" t="s">
        <v>77</v>
      </c>
      <c r="C7348" s="9" t="s">
        <v>10161</v>
      </c>
      <c r="D7348" s="9" t="s">
        <v>10155</v>
      </c>
      <c r="E7348" s="10" t="n">
        <v>7</v>
      </c>
      <c r="F7348" s="10" t="n">
        <v>42763.5</v>
      </c>
      <c r="G7348" s="10" t="n">
        <v>74</v>
      </c>
      <c r="H7348" s="10" t="n">
        <v>23774.34</v>
      </c>
    </row>
    <row r="7349" customFormat="false" ht="15" hidden="false" customHeight="false" outlineLevel="0" collapsed="false">
      <c r="A7349" s="9" t="s">
        <v>17497</v>
      </c>
      <c r="B7349" s="9" t="s">
        <v>71</v>
      </c>
      <c r="C7349" s="9" t="s">
        <v>10161</v>
      </c>
      <c r="D7349" s="9" t="s">
        <v>10155</v>
      </c>
      <c r="E7349" s="10" t="n">
        <v>4</v>
      </c>
      <c r="F7349" s="10" t="n">
        <v>7083.65</v>
      </c>
      <c r="G7349" s="10" t="n">
        <v>13</v>
      </c>
      <c r="H7349" s="10" t="n">
        <v>3938.15</v>
      </c>
    </row>
    <row r="7350" customFormat="false" ht="15" hidden="false" customHeight="false" outlineLevel="0" collapsed="false">
      <c r="A7350" s="9" t="s">
        <v>17498</v>
      </c>
      <c r="B7350" s="9" t="s">
        <v>74</v>
      </c>
      <c r="C7350" s="9" t="s">
        <v>10161</v>
      </c>
      <c r="D7350" s="9" t="s">
        <v>10156</v>
      </c>
      <c r="E7350" s="10" t="n">
        <v>2</v>
      </c>
      <c r="F7350" s="10" t="n">
        <v>29768.81</v>
      </c>
      <c r="G7350" s="10" t="n">
        <v>53</v>
      </c>
      <c r="H7350" s="10" t="n">
        <v>16549.95</v>
      </c>
    </row>
    <row r="7351" customFormat="false" ht="15" hidden="false" customHeight="false" outlineLevel="0" collapsed="false">
      <c r="A7351" s="9" t="s">
        <v>17499</v>
      </c>
      <c r="B7351" s="9" t="s">
        <v>71</v>
      </c>
      <c r="C7351" s="9" t="s">
        <v>10163</v>
      </c>
      <c r="D7351" s="9" t="s">
        <v>10156</v>
      </c>
      <c r="E7351" s="10" t="n">
        <v>1</v>
      </c>
      <c r="F7351" s="10" t="n">
        <v>14921.45</v>
      </c>
      <c r="G7351" s="10" t="n">
        <v>217</v>
      </c>
      <c r="H7351" s="10" t="n">
        <v>8295.57</v>
      </c>
    </row>
    <row r="7352" customFormat="false" ht="15" hidden="false" customHeight="false" outlineLevel="0" collapsed="false">
      <c r="A7352" s="9" t="s">
        <v>17500</v>
      </c>
      <c r="B7352" s="9" t="s">
        <v>62</v>
      </c>
      <c r="C7352" s="9" t="s">
        <v>10161</v>
      </c>
      <c r="D7352" s="9" t="s">
        <v>10155</v>
      </c>
      <c r="E7352" s="10" t="n">
        <v>4</v>
      </c>
      <c r="F7352" s="10" t="n">
        <v>4667.79</v>
      </c>
      <c r="G7352" s="10" t="n">
        <v>12</v>
      </c>
      <c r="H7352" s="10" t="n">
        <v>2595.06</v>
      </c>
    </row>
    <row r="7353" customFormat="false" ht="15" hidden="false" customHeight="false" outlineLevel="0" collapsed="false">
      <c r="A7353" s="9" t="s">
        <v>17501</v>
      </c>
      <c r="B7353" s="9" t="s">
        <v>71</v>
      </c>
      <c r="C7353" s="9" t="s">
        <v>10161</v>
      </c>
      <c r="D7353" s="9" t="s">
        <v>10155</v>
      </c>
      <c r="E7353" s="10" t="n">
        <v>5</v>
      </c>
      <c r="F7353" s="10" t="n">
        <v>8235.94</v>
      </c>
      <c r="G7353" s="10" t="n">
        <v>9</v>
      </c>
      <c r="H7353" s="10" t="n">
        <v>4578.77</v>
      </c>
    </row>
    <row r="7354" customFormat="false" ht="15" hidden="false" customHeight="false" outlineLevel="0" collapsed="false">
      <c r="A7354" s="9" t="s">
        <v>17502</v>
      </c>
      <c r="B7354" s="9" t="s">
        <v>74</v>
      </c>
      <c r="C7354" s="9" t="s">
        <v>10163</v>
      </c>
      <c r="D7354" s="9" t="s">
        <v>10156</v>
      </c>
      <c r="E7354" s="10" t="n">
        <v>1</v>
      </c>
      <c r="F7354" s="10" t="n">
        <v>1094.85</v>
      </c>
      <c r="G7354" s="10" t="n">
        <v>47</v>
      </c>
      <c r="H7354" s="10" t="n">
        <v>608.68</v>
      </c>
    </row>
    <row r="7355" customFormat="false" ht="15" hidden="false" customHeight="false" outlineLevel="0" collapsed="false">
      <c r="A7355" s="9" t="s">
        <v>17503</v>
      </c>
      <c r="B7355" s="9" t="s">
        <v>59</v>
      </c>
      <c r="C7355" s="9" t="s">
        <v>10161</v>
      </c>
      <c r="D7355" s="9" t="s">
        <v>10155</v>
      </c>
      <c r="E7355" s="10" t="n">
        <v>6</v>
      </c>
      <c r="F7355" s="10" t="n">
        <v>37230.83</v>
      </c>
      <c r="G7355" s="10" t="n">
        <v>21</v>
      </c>
      <c r="H7355" s="10" t="n">
        <v>20698.46</v>
      </c>
    </row>
    <row r="7356" customFormat="false" ht="15" hidden="false" customHeight="false" outlineLevel="0" collapsed="false">
      <c r="A7356" s="9" t="s">
        <v>17504</v>
      </c>
      <c r="B7356" s="9" t="s">
        <v>71</v>
      </c>
      <c r="C7356" s="9" t="s">
        <v>10162</v>
      </c>
      <c r="D7356" s="9" t="s">
        <v>10155</v>
      </c>
      <c r="E7356" s="10" t="n">
        <v>6</v>
      </c>
      <c r="F7356" s="10" t="n">
        <v>12050</v>
      </c>
      <c r="G7356" s="10" t="n">
        <v>12</v>
      </c>
      <c r="H7356" s="10" t="n">
        <v>6699.19</v>
      </c>
    </row>
    <row r="7357" customFormat="false" ht="15" hidden="false" customHeight="false" outlineLevel="0" collapsed="false">
      <c r="A7357" s="9" t="s">
        <v>17505</v>
      </c>
      <c r="B7357" s="9" t="s">
        <v>79</v>
      </c>
      <c r="C7357" s="9" t="s">
        <v>10161</v>
      </c>
      <c r="D7357" s="9" t="s">
        <v>10155</v>
      </c>
      <c r="E7357" s="10" t="n">
        <v>6</v>
      </c>
      <c r="F7357" s="10" t="n">
        <v>42350.83</v>
      </c>
      <c r="G7357" s="10" t="n">
        <v>6</v>
      </c>
      <c r="H7357" s="10" t="n">
        <v>23544.92</v>
      </c>
    </row>
    <row r="7358" customFormat="false" ht="15" hidden="false" customHeight="false" outlineLevel="0" collapsed="false">
      <c r="A7358" s="9" t="s">
        <v>17506</v>
      </c>
      <c r="B7358" s="9" t="s">
        <v>60</v>
      </c>
      <c r="C7358" s="9" t="s">
        <v>10162</v>
      </c>
      <c r="D7358" s="9" t="s">
        <v>10155</v>
      </c>
      <c r="E7358" s="10" t="n">
        <v>13</v>
      </c>
      <c r="F7358" s="10" t="n">
        <v>30529.22</v>
      </c>
      <c r="G7358" s="10" t="n">
        <v>7</v>
      </c>
      <c r="H7358" s="10" t="n">
        <v>16972.7</v>
      </c>
    </row>
    <row r="7359" customFormat="false" ht="15" hidden="false" customHeight="false" outlineLevel="0" collapsed="false">
      <c r="A7359" s="9" t="s">
        <v>17507</v>
      </c>
      <c r="B7359" s="9" t="s">
        <v>70</v>
      </c>
      <c r="C7359" s="9" t="s">
        <v>10161</v>
      </c>
      <c r="D7359" s="9" t="s">
        <v>10155</v>
      </c>
      <c r="E7359" s="10" t="n">
        <v>6</v>
      </c>
      <c r="F7359" s="10" t="n">
        <v>7979.55</v>
      </c>
      <c r="G7359" s="10" t="n">
        <v>32</v>
      </c>
      <c r="H7359" s="10" t="n">
        <v>4436.23</v>
      </c>
    </row>
    <row r="7360" customFormat="false" ht="15" hidden="false" customHeight="false" outlineLevel="0" collapsed="false">
      <c r="A7360" s="9" t="s">
        <v>17508</v>
      </c>
      <c r="B7360" s="9" t="s">
        <v>75</v>
      </c>
      <c r="C7360" s="9" t="s">
        <v>10162</v>
      </c>
      <c r="D7360" s="9" t="s">
        <v>10154</v>
      </c>
      <c r="E7360" s="10" t="n">
        <v>25</v>
      </c>
      <c r="F7360" s="10" t="n">
        <v>84288.17</v>
      </c>
      <c r="G7360" s="10" t="n">
        <v>27</v>
      </c>
      <c r="H7360" s="10" t="n">
        <v>46859.96</v>
      </c>
    </row>
    <row r="7361" customFormat="false" ht="15" hidden="false" customHeight="false" outlineLevel="0" collapsed="false">
      <c r="A7361" s="9" t="s">
        <v>17509</v>
      </c>
      <c r="B7361" s="9" t="s">
        <v>65</v>
      </c>
      <c r="C7361" s="9" t="s">
        <v>10162</v>
      </c>
      <c r="D7361" s="9" t="s">
        <v>10156</v>
      </c>
      <c r="E7361" s="10" t="n">
        <v>1</v>
      </c>
      <c r="F7361" s="10" t="n">
        <v>199</v>
      </c>
      <c r="G7361" s="10" t="n">
        <v>47</v>
      </c>
      <c r="H7361" s="10" t="n">
        <v>110.63</v>
      </c>
    </row>
    <row r="7362" customFormat="false" ht="15" hidden="false" customHeight="false" outlineLevel="0" collapsed="false">
      <c r="A7362" s="9" t="s">
        <v>17510</v>
      </c>
      <c r="B7362" s="9" t="s">
        <v>71</v>
      </c>
      <c r="C7362" s="9" t="s">
        <v>10161</v>
      </c>
      <c r="D7362" s="9" t="s">
        <v>10156</v>
      </c>
      <c r="E7362" s="10" t="n">
        <v>1</v>
      </c>
      <c r="F7362" s="10" t="n">
        <v>2510.1</v>
      </c>
      <c r="G7362" s="10" t="n">
        <v>191</v>
      </c>
      <c r="H7362" s="10" t="n">
        <v>1395.49</v>
      </c>
    </row>
    <row r="7363" customFormat="false" ht="15" hidden="false" customHeight="false" outlineLevel="0" collapsed="false">
      <c r="A7363" s="9" t="s">
        <v>17511</v>
      </c>
      <c r="B7363" s="9" t="s">
        <v>65</v>
      </c>
      <c r="C7363" s="9" t="s">
        <v>10161</v>
      </c>
      <c r="D7363" s="9" t="s">
        <v>10155</v>
      </c>
      <c r="E7363" s="10" t="n">
        <v>4</v>
      </c>
      <c r="F7363" s="10" t="n">
        <v>24698.89</v>
      </c>
      <c r="G7363" s="10" t="n">
        <v>42</v>
      </c>
      <c r="H7363" s="10" t="n">
        <v>13731.33</v>
      </c>
    </row>
    <row r="7364" customFormat="false" ht="15" hidden="false" customHeight="false" outlineLevel="0" collapsed="false">
      <c r="A7364" s="9" t="s">
        <v>17512</v>
      </c>
      <c r="B7364" s="9" t="s">
        <v>77</v>
      </c>
      <c r="C7364" s="9" t="s">
        <v>10162</v>
      </c>
      <c r="D7364" s="9" t="s">
        <v>10155</v>
      </c>
      <c r="E7364" s="10" t="n">
        <v>3</v>
      </c>
      <c r="F7364" s="10" t="n">
        <v>2092.15</v>
      </c>
      <c r="G7364" s="10" t="n">
        <v>0</v>
      </c>
      <c r="H7364" s="10" t="n">
        <v>1163.13</v>
      </c>
    </row>
    <row r="7365" customFormat="false" ht="15" hidden="false" customHeight="false" outlineLevel="0" collapsed="false">
      <c r="A7365" s="9" t="s">
        <v>17513</v>
      </c>
      <c r="B7365" s="9" t="s">
        <v>64</v>
      </c>
      <c r="C7365" s="9" t="s">
        <v>10161</v>
      </c>
      <c r="D7365" s="9" t="s">
        <v>10156</v>
      </c>
      <c r="E7365" s="10" t="n">
        <v>2</v>
      </c>
      <c r="F7365" s="10" t="n">
        <v>14184</v>
      </c>
      <c r="G7365" s="10" t="n">
        <v>64</v>
      </c>
      <c r="H7365" s="10" t="n">
        <v>7885.59</v>
      </c>
    </row>
    <row r="7366" customFormat="false" ht="15" hidden="false" customHeight="false" outlineLevel="0" collapsed="false">
      <c r="A7366" s="9" t="s">
        <v>17514</v>
      </c>
      <c r="B7366" s="9" t="s">
        <v>71</v>
      </c>
      <c r="C7366" s="9" t="s">
        <v>10161</v>
      </c>
      <c r="D7366" s="9" t="s">
        <v>10154</v>
      </c>
      <c r="E7366" s="10" t="n">
        <v>10</v>
      </c>
      <c r="F7366" s="10" t="n">
        <v>100755.33</v>
      </c>
      <c r="G7366" s="10" t="n">
        <v>31</v>
      </c>
      <c r="H7366" s="10" t="n">
        <v>56014.87</v>
      </c>
    </row>
    <row r="7367" customFormat="false" ht="15" hidden="false" customHeight="false" outlineLevel="0" collapsed="false">
      <c r="A7367" s="9" t="s">
        <v>17515</v>
      </c>
      <c r="B7367" s="9" t="s">
        <v>68</v>
      </c>
      <c r="C7367" s="9" t="s">
        <v>10162</v>
      </c>
      <c r="D7367" s="9" t="s">
        <v>10155</v>
      </c>
      <c r="E7367" s="10" t="n">
        <v>6</v>
      </c>
      <c r="F7367" s="10" t="n">
        <v>8239.62</v>
      </c>
      <c r="G7367" s="10" t="n">
        <v>24</v>
      </c>
      <c r="H7367" s="10" t="n">
        <v>4580.81</v>
      </c>
    </row>
    <row r="7368" customFormat="false" ht="15" hidden="false" customHeight="false" outlineLevel="0" collapsed="false">
      <c r="A7368" s="9" t="s">
        <v>17516</v>
      </c>
      <c r="B7368" s="9" t="s">
        <v>62</v>
      </c>
      <c r="C7368" s="9" t="s">
        <v>10161</v>
      </c>
      <c r="D7368" s="9" t="s">
        <v>10155</v>
      </c>
      <c r="E7368" s="10" t="n">
        <v>6</v>
      </c>
      <c r="F7368" s="10" t="n">
        <v>24727.68</v>
      </c>
      <c r="G7368" s="10" t="n">
        <v>6</v>
      </c>
      <c r="H7368" s="10" t="n">
        <v>13747.34</v>
      </c>
    </row>
    <row r="7369" customFormat="false" ht="15" hidden="false" customHeight="false" outlineLevel="0" collapsed="false">
      <c r="A7369" s="9" t="s">
        <v>17517</v>
      </c>
      <c r="B7369" s="9" t="s">
        <v>71</v>
      </c>
      <c r="C7369" s="9" t="s">
        <v>10161</v>
      </c>
      <c r="D7369" s="9" t="s">
        <v>10156</v>
      </c>
      <c r="E7369" s="10" t="n">
        <v>1</v>
      </c>
      <c r="F7369" s="10" t="n">
        <v>1947</v>
      </c>
      <c r="G7369" s="10" t="n">
        <v>83</v>
      </c>
      <c r="H7369" s="10" t="n">
        <v>1082.43</v>
      </c>
    </row>
    <row r="7370" customFormat="false" ht="15" hidden="false" customHeight="false" outlineLevel="0" collapsed="false">
      <c r="A7370" s="9" t="s">
        <v>17518</v>
      </c>
      <c r="B7370" s="9" t="s">
        <v>72</v>
      </c>
      <c r="C7370" s="9" t="s">
        <v>10161</v>
      </c>
      <c r="D7370" s="9" t="s">
        <v>10155</v>
      </c>
      <c r="E7370" s="10" t="n">
        <v>6</v>
      </c>
      <c r="F7370" s="10" t="n">
        <v>17039.67</v>
      </c>
      <c r="G7370" s="10" t="n">
        <v>10</v>
      </c>
      <c r="H7370" s="10" t="n">
        <v>9473.19</v>
      </c>
    </row>
    <row r="7371" customFormat="false" ht="15" hidden="false" customHeight="false" outlineLevel="0" collapsed="false">
      <c r="A7371" s="9" t="s">
        <v>17519</v>
      </c>
      <c r="B7371" s="9" t="s">
        <v>62</v>
      </c>
      <c r="C7371" s="9" t="s">
        <v>10161</v>
      </c>
      <c r="D7371" s="9" t="s">
        <v>10155</v>
      </c>
      <c r="E7371" s="10" t="n">
        <v>4</v>
      </c>
      <c r="F7371" s="10" t="n">
        <v>30241.72</v>
      </c>
      <c r="G7371" s="10" t="n">
        <v>5</v>
      </c>
      <c r="H7371" s="10" t="n">
        <v>16812.87</v>
      </c>
    </row>
    <row r="7372" customFormat="false" ht="15" hidden="false" customHeight="false" outlineLevel="0" collapsed="false">
      <c r="A7372" s="9" t="s">
        <v>17520</v>
      </c>
      <c r="B7372" s="9" t="s">
        <v>62</v>
      </c>
      <c r="C7372" s="9" t="s">
        <v>10161</v>
      </c>
      <c r="D7372" s="9" t="s">
        <v>10157</v>
      </c>
      <c r="E7372" s="10" t="n">
        <v>2</v>
      </c>
      <c r="F7372" s="10" t="n">
        <v>948.6</v>
      </c>
      <c r="G7372" s="10" t="n">
        <v>234</v>
      </c>
      <c r="H7372" s="10" t="n">
        <v>527.37</v>
      </c>
    </row>
    <row r="7373" customFormat="false" ht="15" hidden="false" customHeight="false" outlineLevel="0" collapsed="false">
      <c r="A7373" s="9" t="s">
        <v>17521</v>
      </c>
      <c r="B7373" s="9" t="s">
        <v>77</v>
      </c>
      <c r="C7373" s="9" t="s">
        <v>10161</v>
      </c>
      <c r="D7373" s="9" t="s">
        <v>10156</v>
      </c>
      <c r="E7373" s="10" t="n">
        <v>1</v>
      </c>
      <c r="F7373" s="10" t="n">
        <v>13815.65</v>
      </c>
      <c r="G7373" s="10" t="n">
        <v>139</v>
      </c>
      <c r="H7373" s="10" t="n">
        <v>7680.8</v>
      </c>
    </row>
    <row r="7374" customFormat="false" ht="15" hidden="false" customHeight="false" outlineLevel="0" collapsed="false">
      <c r="A7374" s="9" t="s">
        <v>17522</v>
      </c>
      <c r="B7374" s="9" t="s">
        <v>68</v>
      </c>
      <c r="C7374" s="9" t="s">
        <v>10162</v>
      </c>
      <c r="D7374" s="9" t="s">
        <v>10157</v>
      </c>
      <c r="E7374" s="10" t="n">
        <v>5</v>
      </c>
      <c r="F7374" s="10" t="n">
        <v>39850.58</v>
      </c>
      <c r="G7374" s="10" t="n">
        <v>123</v>
      </c>
      <c r="H7374" s="10" t="n">
        <v>22154.91</v>
      </c>
    </row>
    <row r="7375" customFormat="false" ht="15" hidden="false" customHeight="false" outlineLevel="0" collapsed="false">
      <c r="A7375" s="9" t="s">
        <v>17523</v>
      </c>
      <c r="B7375" s="9" t="s">
        <v>75</v>
      </c>
      <c r="C7375" s="9" t="s">
        <v>10161</v>
      </c>
      <c r="D7375" s="9" t="s">
        <v>10155</v>
      </c>
      <c r="E7375" s="10" t="n">
        <v>4</v>
      </c>
      <c r="F7375" s="10" t="n">
        <v>11274.14</v>
      </c>
      <c r="G7375" s="10" t="n">
        <v>36</v>
      </c>
      <c r="H7375" s="10" t="n">
        <v>6267.85</v>
      </c>
    </row>
    <row r="7376" customFormat="false" ht="15" hidden="false" customHeight="false" outlineLevel="0" collapsed="false">
      <c r="A7376" s="9" t="s">
        <v>17524</v>
      </c>
      <c r="B7376" s="9" t="s">
        <v>71</v>
      </c>
      <c r="C7376" s="9" t="s">
        <v>10161</v>
      </c>
      <c r="D7376" s="9" t="s">
        <v>10155</v>
      </c>
      <c r="E7376" s="10" t="n">
        <v>7</v>
      </c>
      <c r="F7376" s="10" t="n">
        <v>38460.37</v>
      </c>
      <c r="G7376" s="10" t="n">
        <v>15</v>
      </c>
      <c r="H7376" s="10" t="n">
        <v>21382.02</v>
      </c>
    </row>
    <row r="7377" customFormat="false" ht="15" hidden="false" customHeight="false" outlineLevel="0" collapsed="false">
      <c r="A7377" s="9" t="s">
        <v>17525</v>
      </c>
      <c r="B7377" s="9" t="s">
        <v>69</v>
      </c>
      <c r="C7377" s="9" t="s">
        <v>10161</v>
      </c>
      <c r="D7377" s="9" t="s">
        <v>10155</v>
      </c>
      <c r="E7377" s="10" t="n">
        <v>11</v>
      </c>
      <c r="F7377" s="10" t="n">
        <v>54909.34</v>
      </c>
      <c r="G7377" s="10" t="n">
        <v>14</v>
      </c>
      <c r="H7377" s="10" t="n">
        <v>30526.81</v>
      </c>
    </row>
    <row r="7378" customFormat="false" ht="15" hidden="false" customHeight="false" outlineLevel="0" collapsed="false">
      <c r="A7378" s="9" t="s">
        <v>17526</v>
      </c>
      <c r="B7378" s="9" t="s">
        <v>63</v>
      </c>
      <c r="C7378" s="9" t="s">
        <v>10161</v>
      </c>
      <c r="D7378" s="9" t="s">
        <v>10155</v>
      </c>
      <c r="E7378" s="10" t="n">
        <v>3</v>
      </c>
      <c r="F7378" s="10" t="n">
        <v>7537.07</v>
      </c>
      <c r="G7378" s="10" t="n">
        <v>38</v>
      </c>
      <c r="H7378" s="10" t="n">
        <v>4190.23</v>
      </c>
    </row>
    <row r="7379" customFormat="false" ht="15" hidden="false" customHeight="false" outlineLevel="0" collapsed="false">
      <c r="A7379" s="9" t="s">
        <v>17527</v>
      </c>
      <c r="B7379" s="9" t="s">
        <v>76</v>
      </c>
      <c r="C7379" s="9" t="s">
        <v>10161</v>
      </c>
      <c r="D7379" s="9" t="s">
        <v>10155</v>
      </c>
      <c r="E7379" s="10" t="n">
        <v>5</v>
      </c>
      <c r="F7379" s="10" t="n">
        <v>26369.95</v>
      </c>
      <c r="G7379" s="10" t="n">
        <v>43</v>
      </c>
      <c r="H7379" s="10" t="n">
        <v>14660.36</v>
      </c>
    </row>
    <row r="7380" customFormat="false" ht="15" hidden="false" customHeight="false" outlineLevel="0" collapsed="false">
      <c r="A7380" s="9" t="s">
        <v>17528</v>
      </c>
      <c r="B7380" s="9" t="s">
        <v>62</v>
      </c>
      <c r="C7380" s="9" t="s">
        <v>10161</v>
      </c>
      <c r="D7380" s="9" t="s">
        <v>10156</v>
      </c>
      <c r="E7380" s="10" t="n">
        <v>2</v>
      </c>
      <c r="F7380" s="10" t="n">
        <v>1255.45</v>
      </c>
      <c r="G7380" s="10" t="n">
        <v>41</v>
      </c>
      <c r="H7380" s="10" t="n">
        <v>697.97</v>
      </c>
    </row>
    <row r="7381" customFormat="false" ht="15" hidden="false" customHeight="false" outlineLevel="0" collapsed="false">
      <c r="A7381" s="9" t="s">
        <v>17529</v>
      </c>
      <c r="B7381" s="9" t="s">
        <v>77</v>
      </c>
      <c r="C7381" s="9" t="s">
        <v>10161</v>
      </c>
      <c r="D7381" s="9" t="s">
        <v>10158</v>
      </c>
      <c r="E7381" s="10" t="n">
        <v>0</v>
      </c>
      <c r="F7381" s="10" t="n">
        <v>0</v>
      </c>
      <c r="H7381" s="10" t="n">
        <v>0</v>
      </c>
    </row>
    <row r="7382" customFormat="false" ht="15" hidden="false" customHeight="false" outlineLevel="0" collapsed="false">
      <c r="A7382" s="9" t="s">
        <v>17530</v>
      </c>
      <c r="B7382" s="9" t="s">
        <v>65</v>
      </c>
      <c r="C7382" s="9" t="s">
        <v>10163</v>
      </c>
      <c r="D7382" s="9" t="s">
        <v>10156</v>
      </c>
      <c r="E7382" s="10" t="n">
        <v>2</v>
      </c>
      <c r="F7382" s="10" t="n">
        <v>2855.8</v>
      </c>
      <c r="G7382" s="10" t="n">
        <v>70</v>
      </c>
      <c r="H7382" s="10" t="n">
        <v>1587.68</v>
      </c>
    </row>
    <row r="7383" customFormat="false" ht="15" hidden="false" customHeight="false" outlineLevel="0" collapsed="false">
      <c r="A7383" s="9" t="s">
        <v>17531</v>
      </c>
      <c r="B7383" s="9" t="s">
        <v>62</v>
      </c>
      <c r="C7383" s="9" t="s">
        <v>10161</v>
      </c>
      <c r="D7383" s="9" t="s">
        <v>10156</v>
      </c>
      <c r="E7383" s="10" t="n">
        <v>1</v>
      </c>
      <c r="F7383" s="10" t="n">
        <v>537.71</v>
      </c>
      <c r="G7383" s="10" t="n">
        <v>261</v>
      </c>
      <c r="H7383" s="10" t="n">
        <v>298.94</v>
      </c>
    </row>
    <row r="7384" customFormat="false" ht="15" hidden="false" customHeight="false" outlineLevel="0" collapsed="false">
      <c r="A7384" s="9" t="s">
        <v>17532</v>
      </c>
      <c r="B7384" s="9" t="s">
        <v>79</v>
      </c>
      <c r="C7384" s="9" t="s">
        <v>10164</v>
      </c>
      <c r="D7384" s="9" t="s">
        <v>10154</v>
      </c>
      <c r="E7384" s="10" t="n">
        <v>23</v>
      </c>
      <c r="F7384" s="10" t="n">
        <v>125048.06</v>
      </c>
      <c r="G7384" s="10" t="n">
        <v>1</v>
      </c>
      <c r="H7384" s="10" t="n">
        <v>69520.39</v>
      </c>
    </row>
    <row r="7385" customFormat="false" ht="15" hidden="false" customHeight="false" outlineLevel="0" collapsed="false">
      <c r="A7385" s="9" t="s">
        <v>17533</v>
      </c>
      <c r="B7385" s="9" t="s">
        <v>62</v>
      </c>
      <c r="C7385" s="9" t="s">
        <v>10163</v>
      </c>
      <c r="D7385" s="9" t="s">
        <v>10155</v>
      </c>
      <c r="E7385" s="10" t="n">
        <v>4</v>
      </c>
      <c r="F7385" s="10" t="n">
        <v>24406.15</v>
      </c>
      <c r="G7385" s="10" t="n">
        <v>90</v>
      </c>
      <c r="H7385" s="10" t="n">
        <v>13568.58</v>
      </c>
    </row>
    <row r="7386" customFormat="false" ht="15" hidden="false" customHeight="false" outlineLevel="0" collapsed="false">
      <c r="A7386" s="9" t="s">
        <v>17534</v>
      </c>
      <c r="B7386" s="9" t="s">
        <v>62</v>
      </c>
      <c r="C7386" s="9" t="s">
        <v>10162</v>
      </c>
      <c r="D7386" s="9" t="s">
        <v>10157</v>
      </c>
      <c r="E7386" s="10" t="n">
        <v>3</v>
      </c>
      <c r="F7386" s="10" t="n">
        <v>3309.66</v>
      </c>
      <c r="G7386" s="10" t="n">
        <v>185</v>
      </c>
      <c r="H7386" s="10" t="n">
        <v>1840</v>
      </c>
    </row>
    <row r="7387" customFormat="false" ht="15" hidden="false" customHeight="false" outlineLevel="0" collapsed="false">
      <c r="A7387" s="9" t="s">
        <v>17535</v>
      </c>
      <c r="B7387" s="9" t="s">
        <v>79</v>
      </c>
      <c r="C7387" s="9" t="s">
        <v>10161</v>
      </c>
      <c r="D7387" s="9" t="s">
        <v>10156</v>
      </c>
      <c r="E7387" s="10" t="n">
        <v>1</v>
      </c>
      <c r="F7387" s="10" t="n">
        <v>12846.05</v>
      </c>
      <c r="G7387" s="10" t="n">
        <v>94</v>
      </c>
      <c r="H7387" s="10" t="n">
        <v>7141.75</v>
      </c>
    </row>
    <row r="7388" customFormat="false" ht="15" hidden="false" customHeight="false" outlineLevel="0" collapsed="false">
      <c r="A7388" s="9" t="s">
        <v>17536</v>
      </c>
      <c r="B7388" s="9" t="s">
        <v>75</v>
      </c>
      <c r="C7388" s="9" t="s">
        <v>10164</v>
      </c>
      <c r="D7388" s="9" t="s">
        <v>10155</v>
      </c>
      <c r="E7388" s="10" t="n">
        <v>3</v>
      </c>
      <c r="F7388" s="10" t="n">
        <v>11413.05</v>
      </c>
      <c r="G7388" s="10" t="n">
        <v>22</v>
      </c>
      <c r="H7388" s="10" t="n">
        <v>6345.08</v>
      </c>
    </row>
    <row r="7389" customFormat="false" ht="15" hidden="false" customHeight="false" outlineLevel="0" collapsed="false">
      <c r="A7389" s="9" t="s">
        <v>17537</v>
      </c>
      <c r="B7389" s="9" t="s">
        <v>79</v>
      </c>
      <c r="C7389" s="9" t="s">
        <v>10161</v>
      </c>
      <c r="D7389" s="9" t="s">
        <v>10155</v>
      </c>
      <c r="E7389" s="10" t="n">
        <v>5</v>
      </c>
      <c r="F7389" s="10" t="n">
        <v>11160.6</v>
      </c>
      <c r="G7389" s="10" t="n">
        <v>28</v>
      </c>
      <c r="H7389" s="10" t="n">
        <v>6204.73</v>
      </c>
    </row>
    <row r="7390" customFormat="false" ht="15" hidden="false" customHeight="false" outlineLevel="0" collapsed="false">
      <c r="A7390" s="9" t="s">
        <v>17538</v>
      </c>
      <c r="B7390" s="9" t="s">
        <v>76</v>
      </c>
      <c r="C7390" s="9" t="s">
        <v>10163</v>
      </c>
      <c r="D7390" s="9" t="s">
        <v>10158</v>
      </c>
      <c r="E7390" s="10" t="n">
        <v>0</v>
      </c>
      <c r="F7390" s="10" t="n">
        <v>0</v>
      </c>
      <c r="H7390" s="10" t="n">
        <v>0</v>
      </c>
    </row>
    <row r="7391" customFormat="false" ht="15" hidden="false" customHeight="false" outlineLevel="0" collapsed="false">
      <c r="A7391" s="9" t="s">
        <v>17539</v>
      </c>
      <c r="B7391" s="9" t="s">
        <v>71</v>
      </c>
      <c r="C7391" s="9" t="s">
        <v>10161</v>
      </c>
      <c r="D7391" s="9" t="s">
        <v>10155</v>
      </c>
      <c r="E7391" s="10" t="n">
        <v>4</v>
      </c>
      <c r="F7391" s="10" t="n">
        <v>18887.47</v>
      </c>
      <c r="G7391" s="10" t="n">
        <v>0</v>
      </c>
      <c r="H7391" s="10" t="n">
        <v>10500.48</v>
      </c>
    </row>
    <row r="7392" customFormat="false" ht="15" hidden="false" customHeight="false" outlineLevel="0" collapsed="false">
      <c r="A7392" s="9" t="s">
        <v>17540</v>
      </c>
      <c r="B7392" s="9" t="s">
        <v>71</v>
      </c>
      <c r="C7392" s="9" t="s">
        <v>10163</v>
      </c>
      <c r="D7392" s="9" t="s">
        <v>10158</v>
      </c>
      <c r="E7392" s="10" t="n">
        <v>0</v>
      </c>
      <c r="F7392" s="10" t="n">
        <v>0</v>
      </c>
      <c r="H7392" s="10" t="n">
        <v>0</v>
      </c>
    </row>
    <row r="7393" customFormat="false" ht="15" hidden="false" customHeight="false" outlineLevel="0" collapsed="false">
      <c r="A7393" s="9" t="s">
        <v>17541</v>
      </c>
      <c r="B7393" s="9" t="s">
        <v>68</v>
      </c>
      <c r="C7393" s="9" t="s">
        <v>10161</v>
      </c>
      <c r="D7393" s="9" t="s">
        <v>10156</v>
      </c>
      <c r="E7393" s="10" t="n">
        <v>2</v>
      </c>
      <c r="F7393" s="10" t="n">
        <v>11300.7</v>
      </c>
      <c r="G7393" s="10" t="n">
        <v>88</v>
      </c>
      <c r="H7393" s="10" t="n">
        <v>6282.62</v>
      </c>
    </row>
    <row r="7394" customFormat="false" ht="15" hidden="false" customHeight="false" outlineLevel="0" collapsed="false">
      <c r="A7394" s="9" t="s">
        <v>17542</v>
      </c>
      <c r="B7394" s="9" t="s">
        <v>64</v>
      </c>
      <c r="C7394" s="9" t="s">
        <v>10163</v>
      </c>
      <c r="D7394" s="9" t="s">
        <v>10154</v>
      </c>
      <c r="E7394" s="10" t="n">
        <v>3</v>
      </c>
      <c r="F7394" s="10" t="n">
        <v>73883.85</v>
      </c>
      <c r="G7394" s="10" t="n">
        <v>38</v>
      </c>
      <c r="H7394" s="10" t="n">
        <v>41075.68</v>
      </c>
    </row>
    <row r="7395" customFormat="false" ht="15" hidden="false" customHeight="false" outlineLevel="0" collapsed="false">
      <c r="A7395" s="9" t="s">
        <v>17543</v>
      </c>
      <c r="B7395" s="9" t="s">
        <v>62</v>
      </c>
      <c r="C7395" s="9" t="s">
        <v>10161</v>
      </c>
      <c r="D7395" s="9" t="s">
        <v>10155</v>
      </c>
      <c r="E7395" s="10" t="n">
        <v>3</v>
      </c>
      <c r="F7395" s="10" t="n">
        <v>19502.05</v>
      </c>
      <c r="G7395" s="10" t="n">
        <v>1</v>
      </c>
      <c r="H7395" s="10" t="n">
        <v>10842.15</v>
      </c>
    </row>
    <row r="7396" customFormat="false" ht="15" hidden="false" customHeight="false" outlineLevel="0" collapsed="false">
      <c r="A7396" s="9" t="s">
        <v>17544</v>
      </c>
      <c r="B7396" s="9" t="s">
        <v>74</v>
      </c>
      <c r="C7396" s="9" t="s">
        <v>10161</v>
      </c>
      <c r="D7396" s="9" t="s">
        <v>10155</v>
      </c>
      <c r="E7396" s="10" t="n">
        <v>3</v>
      </c>
      <c r="F7396" s="10" t="n">
        <v>26932.83</v>
      </c>
      <c r="G7396" s="10" t="n">
        <v>69</v>
      </c>
      <c r="H7396" s="10" t="n">
        <v>14973.29</v>
      </c>
    </row>
    <row r="7397" customFormat="false" ht="15" hidden="false" customHeight="false" outlineLevel="0" collapsed="false">
      <c r="A7397" s="9" t="s">
        <v>17545</v>
      </c>
      <c r="B7397" s="9" t="s">
        <v>65</v>
      </c>
      <c r="C7397" s="9" t="s">
        <v>10162</v>
      </c>
      <c r="D7397" s="9" t="s">
        <v>10155</v>
      </c>
      <c r="E7397" s="10" t="n">
        <v>8</v>
      </c>
      <c r="F7397" s="10" t="n">
        <v>66600.53</v>
      </c>
      <c r="G7397" s="10" t="n">
        <v>33</v>
      </c>
      <c r="H7397" s="10" t="n">
        <v>37026.52</v>
      </c>
    </row>
    <row r="7398" customFormat="false" ht="15" hidden="false" customHeight="false" outlineLevel="0" collapsed="false">
      <c r="A7398" s="9" t="s">
        <v>17546</v>
      </c>
      <c r="B7398" s="9" t="s">
        <v>60</v>
      </c>
      <c r="C7398" s="9" t="s">
        <v>10161</v>
      </c>
      <c r="D7398" s="9" t="s">
        <v>10156</v>
      </c>
      <c r="E7398" s="10" t="n">
        <v>1</v>
      </c>
      <c r="F7398" s="10" t="n">
        <v>5860.2</v>
      </c>
      <c r="G7398" s="10" t="n">
        <v>74</v>
      </c>
      <c r="H7398" s="10" t="n">
        <v>3257.97</v>
      </c>
    </row>
    <row r="7399" customFormat="false" ht="15" hidden="false" customHeight="false" outlineLevel="0" collapsed="false">
      <c r="A7399" s="9" t="s">
        <v>17547</v>
      </c>
      <c r="B7399" s="9" t="s">
        <v>69</v>
      </c>
      <c r="C7399" s="9" t="s">
        <v>10161</v>
      </c>
      <c r="D7399" s="9" t="s">
        <v>10157</v>
      </c>
      <c r="E7399" s="10" t="n">
        <v>4</v>
      </c>
      <c r="F7399" s="10" t="n">
        <v>7915.05</v>
      </c>
      <c r="G7399" s="10" t="n">
        <v>152</v>
      </c>
      <c r="H7399" s="10" t="n">
        <v>4400.37</v>
      </c>
    </row>
    <row r="7400" customFormat="false" ht="15" hidden="false" customHeight="false" outlineLevel="0" collapsed="false">
      <c r="A7400" s="9" t="s">
        <v>17548</v>
      </c>
      <c r="B7400" s="9" t="s">
        <v>76</v>
      </c>
      <c r="C7400" s="9" t="s">
        <v>10164</v>
      </c>
      <c r="D7400" s="9" t="s">
        <v>10155</v>
      </c>
      <c r="E7400" s="10" t="n">
        <v>5</v>
      </c>
      <c r="F7400" s="10" t="n">
        <v>2495.8</v>
      </c>
      <c r="G7400" s="10" t="n">
        <v>64</v>
      </c>
      <c r="H7400" s="10" t="n">
        <v>1387.54</v>
      </c>
    </row>
    <row r="7401" customFormat="false" ht="15" hidden="false" customHeight="false" outlineLevel="0" collapsed="false">
      <c r="A7401" s="9" t="s">
        <v>17549</v>
      </c>
      <c r="B7401" s="9" t="s">
        <v>69</v>
      </c>
      <c r="C7401" s="9" t="s">
        <v>10161</v>
      </c>
      <c r="D7401" s="9" t="s">
        <v>10156</v>
      </c>
      <c r="E7401" s="10" t="n">
        <v>1</v>
      </c>
      <c r="F7401" s="10" t="n">
        <v>3414.6</v>
      </c>
      <c r="G7401" s="10" t="n">
        <v>295</v>
      </c>
      <c r="H7401" s="10" t="n">
        <v>1898.34</v>
      </c>
    </row>
    <row r="7402" customFormat="false" ht="15" hidden="false" customHeight="false" outlineLevel="0" collapsed="false">
      <c r="A7402" s="9" t="s">
        <v>17550</v>
      </c>
      <c r="B7402" s="9" t="s">
        <v>60</v>
      </c>
      <c r="C7402" s="9" t="s">
        <v>10161</v>
      </c>
      <c r="D7402" s="9" t="s">
        <v>10156</v>
      </c>
      <c r="E7402" s="10" t="n">
        <v>1</v>
      </c>
      <c r="F7402" s="10" t="n">
        <v>876.75</v>
      </c>
      <c r="G7402" s="10" t="n">
        <v>76</v>
      </c>
      <c r="H7402" s="10" t="n">
        <v>487.43</v>
      </c>
    </row>
    <row r="7403" customFormat="false" ht="15" hidden="false" customHeight="false" outlineLevel="0" collapsed="false">
      <c r="A7403" s="9" t="s">
        <v>17551</v>
      </c>
      <c r="B7403" s="9" t="s">
        <v>68</v>
      </c>
      <c r="C7403" s="9" t="s">
        <v>10162</v>
      </c>
      <c r="D7403" s="9" t="s">
        <v>10156</v>
      </c>
      <c r="E7403" s="10" t="n">
        <v>2</v>
      </c>
      <c r="F7403" s="10" t="n">
        <v>1310.95</v>
      </c>
      <c r="G7403" s="10" t="n">
        <v>56</v>
      </c>
      <c r="H7403" s="10" t="n">
        <v>728.82</v>
      </c>
    </row>
    <row r="7404" customFormat="false" ht="15" hidden="false" customHeight="false" outlineLevel="0" collapsed="false">
      <c r="A7404" s="9" t="s">
        <v>17552</v>
      </c>
      <c r="B7404" s="9" t="s">
        <v>76</v>
      </c>
      <c r="C7404" s="9" t="s">
        <v>10161</v>
      </c>
      <c r="D7404" s="9" t="s">
        <v>10155</v>
      </c>
      <c r="E7404" s="10" t="n">
        <v>6</v>
      </c>
      <c r="F7404" s="10" t="n">
        <v>25962.6</v>
      </c>
      <c r="G7404" s="10" t="n">
        <v>2</v>
      </c>
      <c r="H7404" s="10" t="n">
        <v>14433.89</v>
      </c>
    </row>
    <row r="7405" customFormat="false" ht="15" hidden="false" customHeight="false" outlineLevel="0" collapsed="false">
      <c r="A7405" s="9" t="s">
        <v>17553</v>
      </c>
      <c r="B7405" s="9" t="s">
        <v>62</v>
      </c>
      <c r="C7405" s="9" t="s">
        <v>10161</v>
      </c>
      <c r="D7405" s="9" t="s">
        <v>10155</v>
      </c>
      <c r="E7405" s="10" t="n">
        <v>3</v>
      </c>
      <c r="F7405" s="10" t="n">
        <v>49312.2</v>
      </c>
      <c r="G7405" s="10" t="n">
        <v>64</v>
      </c>
      <c r="H7405" s="10" t="n">
        <v>27415.09</v>
      </c>
    </row>
    <row r="7406" customFormat="false" ht="15" hidden="false" customHeight="false" outlineLevel="0" collapsed="false">
      <c r="A7406" s="9" t="s">
        <v>17554</v>
      </c>
      <c r="B7406" s="9" t="s">
        <v>70</v>
      </c>
      <c r="C7406" s="9" t="s">
        <v>10164</v>
      </c>
      <c r="D7406" s="9" t="s">
        <v>10155</v>
      </c>
      <c r="E7406" s="10" t="n">
        <v>9</v>
      </c>
      <c r="F7406" s="10" t="n">
        <v>21678.34</v>
      </c>
      <c r="G7406" s="10" t="n">
        <v>12</v>
      </c>
      <c r="H7406" s="10" t="n">
        <v>12052.06</v>
      </c>
    </row>
    <row r="7407" customFormat="false" ht="15" hidden="false" customHeight="false" outlineLevel="0" collapsed="false">
      <c r="A7407" s="9" t="s">
        <v>17555</v>
      </c>
      <c r="B7407" s="9" t="s">
        <v>64</v>
      </c>
      <c r="C7407" s="9" t="s">
        <v>10161</v>
      </c>
      <c r="D7407" s="9" t="s">
        <v>10156</v>
      </c>
      <c r="E7407" s="10" t="n">
        <v>1</v>
      </c>
      <c r="F7407" s="10" t="n">
        <v>21497.55</v>
      </c>
      <c r="G7407" s="10" t="n">
        <v>28</v>
      </c>
      <c r="H7407" s="10" t="n">
        <v>11951.55</v>
      </c>
    </row>
    <row r="7408" customFormat="false" ht="15" hidden="false" customHeight="false" outlineLevel="0" collapsed="false">
      <c r="A7408" s="9" t="s">
        <v>17556</v>
      </c>
      <c r="B7408" s="9" t="s">
        <v>62</v>
      </c>
      <c r="C7408" s="9" t="s">
        <v>10163</v>
      </c>
      <c r="D7408" s="9" t="s">
        <v>10156</v>
      </c>
      <c r="E7408" s="10" t="n">
        <v>2</v>
      </c>
      <c r="F7408" s="10" t="n">
        <v>6569.55</v>
      </c>
      <c r="G7408" s="10" t="n">
        <v>32</v>
      </c>
      <c r="H7408" s="10" t="n">
        <v>3652.34</v>
      </c>
    </row>
    <row r="7409" customFormat="false" ht="15" hidden="false" customHeight="false" outlineLevel="0" collapsed="false">
      <c r="A7409" s="9" t="s">
        <v>17557</v>
      </c>
      <c r="B7409" s="9" t="s">
        <v>73</v>
      </c>
      <c r="C7409" s="9" t="s">
        <v>10164</v>
      </c>
      <c r="D7409" s="9" t="s">
        <v>10157</v>
      </c>
      <c r="E7409" s="10" t="n">
        <v>4</v>
      </c>
      <c r="F7409" s="10" t="n">
        <v>15027.21</v>
      </c>
      <c r="G7409" s="10" t="n">
        <v>129</v>
      </c>
      <c r="H7409" s="10" t="n">
        <v>8354.37</v>
      </c>
    </row>
    <row r="7410" customFormat="false" ht="15" hidden="false" customHeight="false" outlineLevel="0" collapsed="false">
      <c r="A7410" s="9" t="s">
        <v>17558</v>
      </c>
      <c r="B7410" s="9" t="s">
        <v>70</v>
      </c>
      <c r="C7410" s="9" t="s">
        <v>10161</v>
      </c>
      <c r="D7410" s="9" t="s">
        <v>10155</v>
      </c>
      <c r="E7410" s="10" t="n">
        <v>7</v>
      </c>
      <c r="F7410" s="10" t="n">
        <v>33934.7</v>
      </c>
      <c r="G7410" s="10" t="n">
        <v>16</v>
      </c>
      <c r="H7410" s="10" t="n">
        <v>18865.98</v>
      </c>
    </row>
    <row r="7411" customFormat="false" ht="15" hidden="false" customHeight="false" outlineLevel="0" collapsed="false">
      <c r="A7411" s="9" t="s">
        <v>17559</v>
      </c>
      <c r="B7411" s="9" t="s">
        <v>74</v>
      </c>
      <c r="C7411" s="9" t="s">
        <v>10162</v>
      </c>
      <c r="D7411" s="9" t="s">
        <v>10154</v>
      </c>
      <c r="E7411" s="10" t="n">
        <v>17</v>
      </c>
      <c r="F7411" s="10" t="n">
        <v>110260.54</v>
      </c>
      <c r="G7411" s="10" t="n">
        <v>18</v>
      </c>
      <c r="H7411" s="10" t="n">
        <v>61299.28</v>
      </c>
    </row>
    <row r="7412" customFormat="false" ht="15" hidden="false" customHeight="false" outlineLevel="0" collapsed="false">
      <c r="A7412" s="9" t="s">
        <v>17560</v>
      </c>
      <c r="B7412" s="9" t="s">
        <v>76</v>
      </c>
      <c r="C7412" s="9" t="s">
        <v>10161</v>
      </c>
      <c r="D7412" s="9" t="s">
        <v>10155</v>
      </c>
      <c r="E7412" s="10" t="n">
        <v>8</v>
      </c>
      <c r="F7412" s="10" t="n">
        <v>49935.45</v>
      </c>
      <c r="G7412" s="10" t="n">
        <v>2</v>
      </c>
      <c r="H7412" s="10" t="n">
        <v>27761.58</v>
      </c>
    </row>
    <row r="7413" customFormat="false" ht="15" hidden="false" customHeight="false" outlineLevel="0" collapsed="false">
      <c r="A7413" s="9" t="s">
        <v>17561</v>
      </c>
      <c r="B7413" s="9" t="s">
        <v>62</v>
      </c>
      <c r="C7413" s="9" t="s">
        <v>10161</v>
      </c>
      <c r="D7413" s="9" t="s">
        <v>10155</v>
      </c>
      <c r="E7413" s="10" t="n">
        <v>5</v>
      </c>
      <c r="F7413" s="10" t="n">
        <v>35272.05</v>
      </c>
      <c r="G7413" s="10" t="n">
        <v>74</v>
      </c>
      <c r="H7413" s="10" t="n">
        <v>19609.48</v>
      </c>
    </row>
    <row r="7414" customFormat="false" ht="15" hidden="false" customHeight="false" outlineLevel="0" collapsed="false">
      <c r="A7414" s="9" t="s">
        <v>17562</v>
      </c>
      <c r="B7414" s="9" t="s">
        <v>65</v>
      </c>
      <c r="C7414" s="9" t="s">
        <v>10161</v>
      </c>
      <c r="D7414" s="9" t="s">
        <v>10155</v>
      </c>
      <c r="E7414" s="10" t="n">
        <v>4</v>
      </c>
      <c r="F7414" s="10" t="n">
        <v>26313.5</v>
      </c>
      <c r="G7414" s="10" t="n">
        <v>25</v>
      </c>
      <c r="H7414" s="10" t="n">
        <v>14628.97</v>
      </c>
    </row>
    <row r="7415" customFormat="false" ht="15" hidden="false" customHeight="false" outlineLevel="0" collapsed="false">
      <c r="A7415" s="9" t="s">
        <v>17563</v>
      </c>
      <c r="B7415" s="9" t="s">
        <v>65</v>
      </c>
      <c r="C7415" s="9" t="s">
        <v>10161</v>
      </c>
      <c r="D7415" s="9" t="s">
        <v>10156</v>
      </c>
      <c r="E7415" s="10" t="n">
        <v>2</v>
      </c>
      <c r="F7415" s="10" t="n">
        <v>2049.54</v>
      </c>
      <c r="G7415" s="10" t="n">
        <v>42</v>
      </c>
      <c r="H7415" s="10" t="n">
        <v>1139.44</v>
      </c>
    </row>
    <row r="7416" customFormat="false" ht="15" hidden="false" customHeight="false" outlineLevel="0" collapsed="false">
      <c r="A7416" s="9" t="s">
        <v>17564</v>
      </c>
      <c r="B7416" s="9" t="s">
        <v>79</v>
      </c>
      <c r="C7416" s="9" t="s">
        <v>10161</v>
      </c>
      <c r="D7416" s="9" t="s">
        <v>10156</v>
      </c>
      <c r="E7416" s="10" t="n">
        <v>2</v>
      </c>
      <c r="F7416" s="10" t="n">
        <v>11139.65</v>
      </c>
      <c r="G7416" s="10" t="n">
        <v>25</v>
      </c>
      <c r="H7416" s="10" t="n">
        <v>6193.08</v>
      </c>
    </row>
    <row r="7417" customFormat="false" ht="15" hidden="false" customHeight="false" outlineLevel="0" collapsed="false">
      <c r="A7417" s="9" t="s">
        <v>17565</v>
      </c>
      <c r="B7417" s="9" t="s">
        <v>65</v>
      </c>
      <c r="C7417" s="9" t="s">
        <v>10161</v>
      </c>
      <c r="D7417" s="9" t="s">
        <v>10155</v>
      </c>
      <c r="E7417" s="10" t="n">
        <v>4</v>
      </c>
      <c r="F7417" s="10" t="n">
        <v>46772.47</v>
      </c>
      <c r="G7417" s="10" t="n">
        <v>24</v>
      </c>
      <c r="H7417" s="10" t="n">
        <v>26003.13</v>
      </c>
    </row>
    <row r="7418" customFormat="false" ht="15" hidden="false" customHeight="false" outlineLevel="0" collapsed="false">
      <c r="A7418" s="9" t="s">
        <v>17566</v>
      </c>
      <c r="B7418" s="9" t="s">
        <v>62</v>
      </c>
      <c r="C7418" s="9" t="s">
        <v>10161</v>
      </c>
      <c r="D7418" s="9" t="s">
        <v>10155</v>
      </c>
      <c r="E7418" s="10" t="n">
        <v>7</v>
      </c>
      <c r="F7418" s="10" t="n">
        <v>24183.65</v>
      </c>
      <c r="G7418" s="10" t="n">
        <v>27</v>
      </c>
      <c r="H7418" s="10" t="n">
        <v>13444.89</v>
      </c>
    </row>
    <row r="7419" customFormat="false" ht="15" hidden="false" customHeight="false" outlineLevel="0" collapsed="false">
      <c r="A7419" s="9" t="s">
        <v>17567</v>
      </c>
      <c r="B7419" s="9" t="s">
        <v>64</v>
      </c>
      <c r="C7419" s="9" t="s">
        <v>10161</v>
      </c>
      <c r="D7419" s="9" t="s">
        <v>10155</v>
      </c>
      <c r="E7419" s="10" t="n">
        <v>10</v>
      </c>
      <c r="F7419" s="10" t="n">
        <v>42595.51</v>
      </c>
      <c r="G7419" s="10" t="n">
        <v>5</v>
      </c>
      <c r="H7419" s="10" t="n">
        <v>23680.95</v>
      </c>
    </row>
    <row r="7420" customFormat="false" ht="15" hidden="false" customHeight="false" outlineLevel="0" collapsed="false">
      <c r="A7420" s="9" t="s">
        <v>17568</v>
      </c>
      <c r="B7420" s="9" t="s">
        <v>68</v>
      </c>
      <c r="C7420" s="9" t="s">
        <v>10161</v>
      </c>
      <c r="D7420" s="9" t="s">
        <v>10155</v>
      </c>
      <c r="E7420" s="10" t="n">
        <v>4</v>
      </c>
      <c r="F7420" s="10" t="n">
        <v>43980.82</v>
      </c>
      <c r="G7420" s="10" t="n">
        <v>2</v>
      </c>
      <c r="H7420" s="10" t="n">
        <v>24451.11</v>
      </c>
    </row>
    <row r="7421" customFormat="false" ht="15" hidden="false" customHeight="false" outlineLevel="0" collapsed="false">
      <c r="A7421" s="9" t="s">
        <v>17569</v>
      </c>
      <c r="B7421" s="9" t="s">
        <v>63</v>
      </c>
      <c r="C7421" s="9" t="s">
        <v>10161</v>
      </c>
      <c r="D7421" s="9" t="s">
        <v>10155</v>
      </c>
      <c r="E7421" s="10" t="n">
        <v>5</v>
      </c>
      <c r="F7421" s="10" t="n">
        <v>13379.1</v>
      </c>
      <c r="G7421" s="10" t="n">
        <v>3</v>
      </c>
      <c r="H7421" s="10" t="n">
        <v>7438.1</v>
      </c>
    </row>
    <row r="7422" customFormat="false" ht="15" hidden="false" customHeight="false" outlineLevel="0" collapsed="false">
      <c r="A7422" s="9" t="s">
        <v>17570</v>
      </c>
      <c r="B7422" s="9" t="s">
        <v>75</v>
      </c>
      <c r="C7422" s="9" t="s">
        <v>10161</v>
      </c>
      <c r="D7422" s="9" t="s">
        <v>10154</v>
      </c>
      <c r="E7422" s="10" t="n">
        <v>4</v>
      </c>
      <c r="F7422" s="10" t="n">
        <v>197131.27</v>
      </c>
      <c r="G7422" s="10" t="n">
        <v>92</v>
      </c>
      <c r="H7422" s="10" t="n">
        <v>109595.01</v>
      </c>
    </row>
    <row r="7423" customFormat="false" ht="15" hidden="false" customHeight="false" outlineLevel="0" collapsed="false">
      <c r="A7423" s="9" t="s">
        <v>17571</v>
      </c>
      <c r="B7423" s="9" t="s">
        <v>62</v>
      </c>
      <c r="C7423" s="9" t="s">
        <v>10161</v>
      </c>
      <c r="D7423" s="9" t="s">
        <v>10155</v>
      </c>
      <c r="E7423" s="10" t="n">
        <v>4</v>
      </c>
      <c r="F7423" s="10" t="n">
        <v>11345.79</v>
      </c>
      <c r="G7423" s="10" t="n">
        <v>21</v>
      </c>
      <c r="H7423" s="10" t="n">
        <v>6307.69</v>
      </c>
    </row>
    <row r="7424" customFormat="false" ht="15" hidden="false" customHeight="false" outlineLevel="0" collapsed="false">
      <c r="A7424" s="9" t="s">
        <v>17572</v>
      </c>
      <c r="B7424" s="9" t="s">
        <v>62</v>
      </c>
      <c r="C7424" s="9" t="s">
        <v>10163</v>
      </c>
      <c r="D7424" s="9" t="s">
        <v>10154</v>
      </c>
      <c r="E7424" s="10" t="n">
        <v>4</v>
      </c>
      <c r="F7424" s="10" t="n">
        <v>125412.2</v>
      </c>
      <c r="G7424" s="10" t="n">
        <v>70</v>
      </c>
      <c r="H7424" s="10" t="n">
        <v>69722.84</v>
      </c>
    </row>
    <row r="7425" customFormat="false" ht="15" hidden="false" customHeight="false" outlineLevel="0" collapsed="false">
      <c r="A7425" s="9" t="s">
        <v>17573</v>
      </c>
      <c r="B7425" s="9" t="s">
        <v>63</v>
      </c>
      <c r="C7425" s="9" t="s">
        <v>10162</v>
      </c>
      <c r="D7425" s="9" t="s">
        <v>10155</v>
      </c>
      <c r="E7425" s="10" t="n">
        <v>4</v>
      </c>
      <c r="F7425" s="10" t="n">
        <v>22617.7</v>
      </c>
      <c r="G7425" s="10" t="n">
        <v>3</v>
      </c>
      <c r="H7425" s="10" t="n">
        <v>12574.3</v>
      </c>
    </row>
    <row r="7426" customFormat="false" ht="15" hidden="false" customHeight="false" outlineLevel="0" collapsed="false">
      <c r="A7426" s="9" t="s">
        <v>17574</v>
      </c>
      <c r="B7426" s="9" t="s">
        <v>63</v>
      </c>
      <c r="C7426" s="9" t="s">
        <v>10161</v>
      </c>
      <c r="D7426" s="9" t="s">
        <v>10157</v>
      </c>
      <c r="E7426" s="10" t="n">
        <v>5</v>
      </c>
      <c r="F7426" s="10" t="n">
        <v>59813.4</v>
      </c>
      <c r="G7426" s="10" t="n">
        <v>133</v>
      </c>
      <c r="H7426" s="10" t="n">
        <v>33253.22</v>
      </c>
    </row>
    <row r="7427" customFormat="false" ht="15" hidden="false" customHeight="false" outlineLevel="0" collapsed="false">
      <c r="A7427" s="9" t="s">
        <v>17575</v>
      </c>
      <c r="B7427" s="9" t="s">
        <v>73</v>
      </c>
      <c r="C7427" s="9" t="s">
        <v>10161</v>
      </c>
      <c r="D7427" s="9" t="s">
        <v>10155</v>
      </c>
      <c r="E7427" s="10" t="n">
        <v>17</v>
      </c>
      <c r="F7427" s="10" t="n">
        <v>52936.2</v>
      </c>
      <c r="G7427" s="10" t="n">
        <v>37</v>
      </c>
      <c r="H7427" s="10" t="n">
        <v>29429.85</v>
      </c>
    </row>
    <row r="7428" customFormat="false" ht="15" hidden="false" customHeight="false" outlineLevel="0" collapsed="false">
      <c r="A7428" s="9" t="s">
        <v>17576</v>
      </c>
      <c r="B7428" s="9" t="s">
        <v>79</v>
      </c>
      <c r="C7428" s="9" t="s">
        <v>10161</v>
      </c>
      <c r="D7428" s="9" t="s">
        <v>10156</v>
      </c>
      <c r="E7428" s="10" t="n">
        <v>2</v>
      </c>
      <c r="F7428" s="10" t="n">
        <v>4192.56</v>
      </c>
      <c r="G7428" s="10" t="n">
        <v>69</v>
      </c>
      <c r="H7428" s="10" t="n">
        <v>2330.85</v>
      </c>
    </row>
    <row r="7429" customFormat="false" ht="15" hidden="false" customHeight="false" outlineLevel="0" collapsed="false">
      <c r="A7429" s="9" t="s">
        <v>17577</v>
      </c>
      <c r="B7429" s="9" t="s">
        <v>77</v>
      </c>
      <c r="C7429" s="9" t="s">
        <v>10161</v>
      </c>
      <c r="D7429" s="9" t="s">
        <v>10155</v>
      </c>
      <c r="E7429" s="10" t="n">
        <v>9</v>
      </c>
      <c r="F7429" s="10" t="n">
        <v>14886.03</v>
      </c>
      <c r="G7429" s="10" t="n">
        <v>38</v>
      </c>
      <c r="H7429" s="10" t="n">
        <v>8275.88</v>
      </c>
    </row>
    <row r="7430" customFormat="false" ht="15" hidden="false" customHeight="false" outlineLevel="0" collapsed="false">
      <c r="A7430" s="9" t="s">
        <v>17578</v>
      </c>
      <c r="B7430" s="9" t="s">
        <v>77</v>
      </c>
      <c r="C7430" s="9" t="s">
        <v>10161</v>
      </c>
      <c r="D7430" s="9" t="s">
        <v>10156</v>
      </c>
      <c r="E7430" s="10" t="n">
        <v>2</v>
      </c>
      <c r="F7430" s="10" t="n">
        <v>5741.15</v>
      </c>
      <c r="G7430" s="10" t="n">
        <v>14</v>
      </c>
      <c r="H7430" s="10" t="n">
        <v>3191.79</v>
      </c>
    </row>
    <row r="7431" customFormat="false" ht="15" hidden="false" customHeight="false" outlineLevel="0" collapsed="false">
      <c r="A7431" s="9" t="s">
        <v>17579</v>
      </c>
      <c r="B7431" s="9" t="s">
        <v>71</v>
      </c>
      <c r="C7431" s="9" t="s">
        <v>10164</v>
      </c>
      <c r="D7431" s="9" t="s">
        <v>10155</v>
      </c>
      <c r="E7431" s="10" t="n">
        <v>5</v>
      </c>
      <c r="F7431" s="10" t="n">
        <v>65729.35</v>
      </c>
      <c r="G7431" s="10" t="n">
        <v>45</v>
      </c>
      <c r="H7431" s="10" t="n">
        <v>36542.19</v>
      </c>
    </row>
    <row r="7432" customFormat="false" ht="15" hidden="false" customHeight="false" outlineLevel="0" collapsed="false">
      <c r="A7432" s="9" t="s">
        <v>17580</v>
      </c>
      <c r="B7432" s="9" t="s">
        <v>71</v>
      </c>
      <c r="C7432" s="9" t="s">
        <v>10161</v>
      </c>
      <c r="D7432" s="9" t="s">
        <v>10155</v>
      </c>
      <c r="E7432" s="10" t="n">
        <v>4</v>
      </c>
      <c r="F7432" s="10" t="n">
        <v>33407.05</v>
      </c>
      <c r="G7432" s="10" t="n">
        <v>47</v>
      </c>
      <c r="H7432" s="10" t="n">
        <v>18572.63</v>
      </c>
    </row>
    <row r="7433" customFormat="false" ht="15" hidden="false" customHeight="false" outlineLevel="0" collapsed="false">
      <c r="A7433" s="9" t="s">
        <v>17581</v>
      </c>
      <c r="B7433" s="9" t="s">
        <v>76</v>
      </c>
      <c r="C7433" s="9" t="s">
        <v>10161</v>
      </c>
      <c r="D7433" s="9" t="s">
        <v>10154</v>
      </c>
      <c r="E7433" s="10" t="n">
        <v>10</v>
      </c>
      <c r="F7433" s="10" t="n">
        <v>91638.49</v>
      </c>
      <c r="G7433" s="10" t="n">
        <v>31</v>
      </c>
      <c r="H7433" s="10" t="n">
        <v>50946.36</v>
      </c>
    </row>
    <row r="7434" customFormat="false" ht="15" hidden="false" customHeight="false" outlineLevel="0" collapsed="false">
      <c r="A7434" s="9" t="s">
        <v>17582</v>
      </c>
      <c r="B7434" s="9" t="s">
        <v>76</v>
      </c>
      <c r="C7434" s="9" t="s">
        <v>10161</v>
      </c>
      <c r="D7434" s="9" t="s">
        <v>10155</v>
      </c>
      <c r="E7434" s="10" t="n">
        <v>5</v>
      </c>
      <c r="F7434" s="10" t="n">
        <v>11413.1</v>
      </c>
      <c r="G7434" s="10" t="n">
        <v>15</v>
      </c>
      <c r="H7434" s="10" t="n">
        <v>6345.11</v>
      </c>
    </row>
    <row r="7435" customFormat="false" ht="15" hidden="false" customHeight="false" outlineLevel="0" collapsed="false">
      <c r="A7435" s="9" t="s">
        <v>17583</v>
      </c>
      <c r="B7435" s="9" t="s">
        <v>79</v>
      </c>
      <c r="C7435" s="9" t="s">
        <v>10161</v>
      </c>
      <c r="D7435" s="9" t="s">
        <v>10156</v>
      </c>
      <c r="E7435" s="10" t="n">
        <v>2</v>
      </c>
      <c r="F7435" s="10" t="n">
        <v>2698.1</v>
      </c>
      <c r="G7435" s="10" t="n">
        <v>7</v>
      </c>
      <c r="H7435" s="10" t="n">
        <v>1500.01</v>
      </c>
    </row>
    <row r="7436" customFormat="false" ht="15" hidden="false" customHeight="false" outlineLevel="0" collapsed="false">
      <c r="A7436" s="9" t="s">
        <v>17584</v>
      </c>
      <c r="B7436" s="9" t="s">
        <v>68</v>
      </c>
      <c r="C7436" s="9" t="s">
        <v>10161</v>
      </c>
      <c r="D7436" s="9" t="s">
        <v>10156</v>
      </c>
      <c r="E7436" s="10" t="n">
        <v>2</v>
      </c>
      <c r="F7436" s="10" t="n">
        <v>21306.4</v>
      </c>
      <c r="G7436" s="10" t="n">
        <v>28</v>
      </c>
      <c r="H7436" s="10" t="n">
        <v>11845.28</v>
      </c>
    </row>
    <row r="7437" customFormat="false" ht="15" hidden="false" customHeight="false" outlineLevel="0" collapsed="false">
      <c r="A7437" s="9" t="s">
        <v>17585</v>
      </c>
      <c r="B7437" s="9" t="s">
        <v>74</v>
      </c>
      <c r="C7437" s="9" t="s">
        <v>10161</v>
      </c>
      <c r="D7437" s="9" t="s">
        <v>10155</v>
      </c>
      <c r="E7437" s="10" t="n">
        <v>11</v>
      </c>
      <c r="F7437" s="10" t="n">
        <v>30011.25</v>
      </c>
      <c r="G7437" s="10" t="n">
        <v>25</v>
      </c>
      <c r="H7437" s="10" t="n">
        <v>16684.74</v>
      </c>
    </row>
    <row r="7438" customFormat="false" ht="15" hidden="false" customHeight="false" outlineLevel="0" collapsed="false">
      <c r="A7438" s="9" t="s">
        <v>17586</v>
      </c>
      <c r="B7438" s="9" t="s">
        <v>65</v>
      </c>
      <c r="C7438" s="9" t="s">
        <v>10162</v>
      </c>
      <c r="D7438" s="9" t="s">
        <v>10155</v>
      </c>
      <c r="E7438" s="10" t="n">
        <v>5</v>
      </c>
      <c r="F7438" s="10" t="n">
        <v>34134.43</v>
      </c>
      <c r="G7438" s="10" t="n">
        <v>30</v>
      </c>
      <c r="H7438" s="10" t="n">
        <v>18977.02</v>
      </c>
    </row>
    <row r="7439" customFormat="false" ht="15" hidden="false" customHeight="false" outlineLevel="0" collapsed="false">
      <c r="A7439" s="9" t="s">
        <v>17587</v>
      </c>
      <c r="B7439" s="9" t="s">
        <v>70</v>
      </c>
      <c r="C7439" s="9" t="s">
        <v>10164</v>
      </c>
      <c r="D7439" s="9" t="s">
        <v>10155</v>
      </c>
      <c r="E7439" s="10" t="n">
        <v>6</v>
      </c>
      <c r="F7439" s="10" t="n">
        <v>10660.2</v>
      </c>
      <c r="G7439" s="10" t="n">
        <v>15</v>
      </c>
      <c r="H7439" s="10" t="n">
        <v>5926.53</v>
      </c>
    </row>
    <row r="7440" customFormat="false" ht="15" hidden="false" customHeight="false" outlineLevel="0" collapsed="false">
      <c r="A7440" s="9" t="s">
        <v>17588</v>
      </c>
      <c r="B7440" s="9" t="s">
        <v>75</v>
      </c>
      <c r="C7440" s="9" t="s">
        <v>10161</v>
      </c>
      <c r="D7440" s="9" t="s">
        <v>10155</v>
      </c>
      <c r="E7440" s="10" t="n">
        <v>3</v>
      </c>
      <c r="F7440" s="10" t="n">
        <v>2237.35</v>
      </c>
      <c r="G7440" s="10" t="n">
        <v>74</v>
      </c>
      <c r="H7440" s="10" t="n">
        <v>1243.85</v>
      </c>
    </row>
    <row r="7441" customFormat="false" ht="15" hidden="false" customHeight="false" outlineLevel="0" collapsed="false">
      <c r="A7441" s="9" t="s">
        <v>17589</v>
      </c>
      <c r="B7441" s="9" t="s">
        <v>68</v>
      </c>
      <c r="C7441" s="9" t="s">
        <v>10161</v>
      </c>
      <c r="D7441" s="9" t="s">
        <v>10155</v>
      </c>
      <c r="E7441" s="10" t="n">
        <v>8</v>
      </c>
      <c r="F7441" s="10" t="n">
        <v>60249.95</v>
      </c>
      <c r="G7441" s="10" t="n">
        <v>36</v>
      </c>
      <c r="H7441" s="10" t="n">
        <v>33495.92</v>
      </c>
    </row>
    <row r="7442" customFormat="false" ht="15" hidden="false" customHeight="false" outlineLevel="0" collapsed="false">
      <c r="A7442" s="9" t="s">
        <v>17590</v>
      </c>
      <c r="B7442" s="9" t="s">
        <v>71</v>
      </c>
      <c r="C7442" s="9" t="s">
        <v>10161</v>
      </c>
      <c r="D7442" s="9" t="s">
        <v>10156</v>
      </c>
      <c r="E7442" s="10" t="n">
        <v>2</v>
      </c>
      <c r="F7442" s="10" t="n">
        <v>28104.22</v>
      </c>
      <c r="G7442" s="10" t="n">
        <v>117</v>
      </c>
      <c r="H7442" s="10" t="n">
        <v>15624.52</v>
      </c>
    </row>
    <row r="7443" customFormat="false" ht="15" hidden="false" customHeight="false" outlineLevel="0" collapsed="false">
      <c r="A7443" s="9" t="s">
        <v>17591</v>
      </c>
      <c r="B7443" s="9" t="s">
        <v>64</v>
      </c>
      <c r="C7443" s="9" t="s">
        <v>10161</v>
      </c>
      <c r="D7443" s="9" t="s">
        <v>10155</v>
      </c>
      <c r="E7443" s="10" t="n">
        <v>4</v>
      </c>
      <c r="F7443" s="10" t="n">
        <v>25608.36</v>
      </c>
      <c r="G7443" s="10" t="n">
        <v>1</v>
      </c>
      <c r="H7443" s="10" t="n">
        <v>14236.95</v>
      </c>
    </row>
    <row r="7444" customFormat="false" ht="15" hidden="false" customHeight="false" outlineLevel="0" collapsed="false">
      <c r="A7444" s="9" t="s">
        <v>17592</v>
      </c>
      <c r="B7444" s="9" t="s">
        <v>71</v>
      </c>
      <c r="C7444" s="9" t="s">
        <v>10161</v>
      </c>
      <c r="D7444" s="9" t="s">
        <v>10156</v>
      </c>
      <c r="E7444" s="10" t="n">
        <v>2</v>
      </c>
      <c r="F7444" s="10" t="n">
        <v>6329.62</v>
      </c>
      <c r="G7444" s="10" t="n">
        <v>76</v>
      </c>
      <c r="H7444" s="10" t="n">
        <v>3518.95</v>
      </c>
    </row>
    <row r="7445" customFormat="false" ht="15" hidden="false" customHeight="false" outlineLevel="0" collapsed="false">
      <c r="A7445" s="9" t="s">
        <v>17593</v>
      </c>
      <c r="B7445" s="9" t="s">
        <v>70</v>
      </c>
      <c r="C7445" s="9" t="s">
        <v>10164</v>
      </c>
      <c r="D7445" s="9" t="s">
        <v>10155</v>
      </c>
      <c r="E7445" s="10" t="n">
        <v>3</v>
      </c>
      <c r="F7445" s="10" t="n">
        <v>16257.84</v>
      </c>
      <c r="G7445" s="10" t="n">
        <v>25</v>
      </c>
      <c r="H7445" s="10" t="n">
        <v>9038.54</v>
      </c>
    </row>
    <row r="7446" customFormat="false" ht="15" hidden="false" customHeight="false" outlineLevel="0" collapsed="false">
      <c r="A7446" s="9" t="s">
        <v>17594</v>
      </c>
      <c r="B7446" s="9" t="s">
        <v>79</v>
      </c>
      <c r="C7446" s="9" t="s">
        <v>10163</v>
      </c>
      <c r="D7446" s="9" t="s">
        <v>10155</v>
      </c>
      <c r="E7446" s="10" t="n">
        <v>4</v>
      </c>
      <c r="F7446" s="10" t="n">
        <v>3770.6</v>
      </c>
      <c r="G7446" s="10" t="n">
        <v>77</v>
      </c>
      <c r="H7446" s="10" t="n">
        <v>2096.26</v>
      </c>
    </row>
    <row r="7447" customFormat="false" ht="15" hidden="false" customHeight="false" outlineLevel="0" collapsed="false">
      <c r="A7447" s="9" t="s">
        <v>17595</v>
      </c>
      <c r="B7447" s="9" t="s">
        <v>74</v>
      </c>
      <c r="C7447" s="9" t="s">
        <v>10161</v>
      </c>
      <c r="D7447" s="9" t="s">
        <v>10156</v>
      </c>
      <c r="E7447" s="10" t="n">
        <v>2</v>
      </c>
      <c r="F7447" s="10" t="n">
        <v>35331.55</v>
      </c>
      <c r="G7447" s="10" t="n">
        <v>92</v>
      </c>
      <c r="H7447" s="10" t="n">
        <v>19642.55</v>
      </c>
    </row>
    <row r="7448" customFormat="false" ht="15" hidden="false" customHeight="false" outlineLevel="0" collapsed="false">
      <c r="A7448" s="9" t="s">
        <v>17596</v>
      </c>
      <c r="B7448" s="9" t="s">
        <v>75</v>
      </c>
      <c r="C7448" s="9" t="s">
        <v>10161</v>
      </c>
      <c r="D7448" s="9" t="s">
        <v>10156</v>
      </c>
      <c r="E7448" s="10" t="n">
        <v>2</v>
      </c>
      <c r="F7448" s="10" t="n">
        <v>1075.2</v>
      </c>
      <c r="G7448" s="10" t="n">
        <v>113</v>
      </c>
      <c r="H7448" s="10" t="n">
        <v>597.76</v>
      </c>
    </row>
    <row r="7449" customFormat="false" ht="15" hidden="false" customHeight="false" outlineLevel="0" collapsed="false">
      <c r="A7449" s="9" t="s">
        <v>17597</v>
      </c>
      <c r="B7449" s="9" t="s">
        <v>71</v>
      </c>
      <c r="C7449" s="9" t="s">
        <v>10162</v>
      </c>
      <c r="D7449" s="9" t="s">
        <v>10155</v>
      </c>
      <c r="E7449" s="10" t="n">
        <v>6</v>
      </c>
      <c r="F7449" s="10" t="n">
        <v>36229.11</v>
      </c>
      <c r="G7449" s="10" t="n">
        <v>46</v>
      </c>
      <c r="H7449" s="10" t="n">
        <v>20141.55</v>
      </c>
    </row>
    <row r="7450" customFormat="false" ht="15" hidden="false" customHeight="false" outlineLevel="0" collapsed="false">
      <c r="A7450" s="9" t="s">
        <v>17598</v>
      </c>
      <c r="B7450" s="9" t="s">
        <v>61</v>
      </c>
      <c r="C7450" s="9" t="s">
        <v>10161</v>
      </c>
      <c r="D7450" s="9" t="s">
        <v>10156</v>
      </c>
      <c r="E7450" s="10" t="n">
        <v>2</v>
      </c>
      <c r="F7450" s="10" t="n">
        <v>8891.7</v>
      </c>
      <c r="G7450" s="10" t="n">
        <v>49</v>
      </c>
      <c r="H7450" s="10" t="n">
        <v>4943.34</v>
      </c>
    </row>
    <row r="7451" customFormat="false" ht="15" hidden="false" customHeight="false" outlineLevel="0" collapsed="false">
      <c r="A7451" s="9" t="s">
        <v>17599</v>
      </c>
      <c r="B7451" s="9" t="s">
        <v>79</v>
      </c>
      <c r="C7451" s="9" t="s">
        <v>10161</v>
      </c>
      <c r="D7451" s="9" t="s">
        <v>10156</v>
      </c>
      <c r="E7451" s="10" t="n">
        <v>1</v>
      </c>
      <c r="F7451" s="10" t="n">
        <v>216</v>
      </c>
      <c r="G7451" s="10" t="n">
        <v>85</v>
      </c>
      <c r="H7451" s="10" t="n">
        <v>120.09</v>
      </c>
    </row>
    <row r="7452" customFormat="false" ht="15" hidden="false" customHeight="false" outlineLevel="0" collapsed="false">
      <c r="A7452" s="9" t="s">
        <v>17600</v>
      </c>
      <c r="B7452" s="9" t="s">
        <v>75</v>
      </c>
      <c r="C7452" s="9" t="s">
        <v>10162</v>
      </c>
      <c r="D7452" s="9" t="s">
        <v>10155</v>
      </c>
      <c r="E7452" s="10" t="n">
        <v>5</v>
      </c>
      <c r="F7452" s="10" t="n">
        <v>51371.98</v>
      </c>
      <c r="G7452" s="10" t="n">
        <v>86</v>
      </c>
      <c r="H7452" s="10" t="n">
        <v>28560.22</v>
      </c>
    </row>
    <row r="7453" customFormat="false" ht="15" hidden="false" customHeight="false" outlineLevel="0" collapsed="false">
      <c r="A7453" s="9" t="s">
        <v>17601</v>
      </c>
      <c r="B7453" s="9" t="s">
        <v>65</v>
      </c>
      <c r="C7453" s="9" t="s">
        <v>10163</v>
      </c>
      <c r="D7453" s="9" t="s">
        <v>10157</v>
      </c>
      <c r="E7453" s="10" t="n">
        <v>3</v>
      </c>
      <c r="F7453" s="10" t="n">
        <v>21957.3</v>
      </c>
      <c r="G7453" s="10" t="n">
        <v>219</v>
      </c>
      <c r="H7453" s="10" t="n">
        <v>12207.15</v>
      </c>
    </row>
    <row r="7454" customFormat="false" ht="15" hidden="false" customHeight="false" outlineLevel="0" collapsed="false">
      <c r="A7454" s="9" t="s">
        <v>17602</v>
      </c>
      <c r="B7454" s="9" t="s">
        <v>76</v>
      </c>
      <c r="C7454" s="9" t="s">
        <v>10163</v>
      </c>
      <c r="D7454" s="9" t="s">
        <v>10157</v>
      </c>
      <c r="E7454" s="10" t="n">
        <v>3</v>
      </c>
      <c r="F7454" s="10" t="n">
        <v>34698.6</v>
      </c>
      <c r="G7454" s="10" t="n">
        <v>151</v>
      </c>
      <c r="H7454" s="10" t="n">
        <v>19290.67</v>
      </c>
    </row>
    <row r="7455" customFormat="false" ht="15" hidden="false" customHeight="false" outlineLevel="0" collapsed="false">
      <c r="A7455" s="9" t="s">
        <v>17603</v>
      </c>
      <c r="B7455" s="9" t="s">
        <v>74</v>
      </c>
      <c r="C7455" s="9" t="s">
        <v>10161</v>
      </c>
      <c r="D7455" s="9" t="s">
        <v>10156</v>
      </c>
      <c r="E7455" s="10" t="n">
        <v>2</v>
      </c>
      <c r="F7455" s="10" t="n">
        <v>22367.25</v>
      </c>
      <c r="G7455" s="10" t="n">
        <v>105</v>
      </c>
      <c r="H7455" s="10" t="n">
        <v>12435.06</v>
      </c>
    </row>
    <row r="7456" customFormat="false" ht="15" hidden="false" customHeight="false" outlineLevel="0" collapsed="false">
      <c r="A7456" s="9" t="s">
        <v>17604</v>
      </c>
      <c r="B7456" s="9" t="s">
        <v>77</v>
      </c>
      <c r="C7456" s="9" t="s">
        <v>10161</v>
      </c>
      <c r="D7456" s="9" t="s">
        <v>10155</v>
      </c>
      <c r="E7456" s="10" t="n">
        <v>3</v>
      </c>
      <c r="F7456" s="10" t="n">
        <v>2874.35</v>
      </c>
      <c r="G7456" s="10" t="n">
        <v>24</v>
      </c>
      <c r="H7456" s="10" t="n">
        <v>1597.99</v>
      </c>
    </row>
    <row r="7457" customFormat="false" ht="15" hidden="false" customHeight="false" outlineLevel="0" collapsed="false">
      <c r="A7457" s="9" t="s">
        <v>17605</v>
      </c>
      <c r="B7457" s="9" t="s">
        <v>78</v>
      </c>
      <c r="C7457" s="9" t="s">
        <v>10161</v>
      </c>
      <c r="D7457" s="9" t="s">
        <v>10155</v>
      </c>
      <c r="E7457" s="10" t="n">
        <v>7</v>
      </c>
      <c r="F7457" s="10" t="n">
        <v>9635.09</v>
      </c>
      <c r="G7457" s="10" t="n">
        <v>1</v>
      </c>
      <c r="H7457" s="10" t="n">
        <v>5356.62</v>
      </c>
    </row>
    <row r="7458" customFormat="false" ht="15" hidden="false" customHeight="false" outlineLevel="0" collapsed="false">
      <c r="A7458" s="9" t="s">
        <v>17606</v>
      </c>
      <c r="B7458" s="9" t="s">
        <v>65</v>
      </c>
      <c r="C7458" s="9" t="s">
        <v>10161</v>
      </c>
      <c r="D7458" s="9" t="s">
        <v>10155</v>
      </c>
      <c r="E7458" s="10" t="n">
        <v>3</v>
      </c>
      <c r="F7458" s="10" t="n">
        <v>4267.74</v>
      </c>
      <c r="G7458" s="10" t="n">
        <v>45</v>
      </c>
      <c r="H7458" s="10" t="n">
        <v>2372.65</v>
      </c>
    </row>
    <row r="7459" customFormat="false" ht="15" hidden="false" customHeight="false" outlineLevel="0" collapsed="false">
      <c r="A7459" s="9" t="s">
        <v>17607</v>
      </c>
      <c r="B7459" s="9" t="s">
        <v>71</v>
      </c>
      <c r="C7459" s="9" t="s">
        <v>10161</v>
      </c>
      <c r="D7459" s="9" t="s">
        <v>10156</v>
      </c>
      <c r="E7459" s="10" t="n">
        <v>1</v>
      </c>
      <c r="F7459" s="10" t="n">
        <v>283.1</v>
      </c>
      <c r="G7459" s="10" t="n">
        <v>58</v>
      </c>
      <c r="H7459" s="10" t="n">
        <v>157.39</v>
      </c>
    </row>
    <row r="7460" customFormat="false" ht="15" hidden="false" customHeight="false" outlineLevel="0" collapsed="false">
      <c r="A7460" s="9" t="s">
        <v>17608</v>
      </c>
      <c r="B7460" s="9" t="s">
        <v>74</v>
      </c>
      <c r="C7460" s="9" t="s">
        <v>10162</v>
      </c>
      <c r="D7460" s="9" t="s">
        <v>10155</v>
      </c>
      <c r="E7460" s="10" t="n">
        <v>6</v>
      </c>
      <c r="F7460" s="10" t="n">
        <v>33317.77</v>
      </c>
      <c r="G7460" s="10" t="n">
        <v>16</v>
      </c>
      <c r="H7460" s="10" t="n">
        <v>18522.99</v>
      </c>
    </row>
    <row r="7461" customFormat="false" ht="15" hidden="false" customHeight="false" outlineLevel="0" collapsed="false">
      <c r="A7461" s="9" t="s">
        <v>17609</v>
      </c>
      <c r="B7461" s="9" t="s">
        <v>74</v>
      </c>
      <c r="C7461" s="9" t="s">
        <v>10163</v>
      </c>
      <c r="D7461" s="9" t="s">
        <v>10156</v>
      </c>
      <c r="E7461" s="10" t="n">
        <v>1</v>
      </c>
      <c r="F7461" s="10" t="n">
        <v>492.45</v>
      </c>
      <c r="G7461" s="10" t="n">
        <v>181</v>
      </c>
      <c r="H7461" s="10" t="n">
        <v>273.78</v>
      </c>
    </row>
    <row r="7462" customFormat="false" ht="15" hidden="false" customHeight="false" outlineLevel="0" collapsed="false">
      <c r="A7462" s="9" t="s">
        <v>17610</v>
      </c>
      <c r="B7462" s="9" t="s">
        <v>71</v>
      </c>
      <c r="C7462" s="9" t="s">
        <v>10161</v>
      </c>
      <c r="D7462" s="9" t="s">
        <v>10156</v>
      </c>
      <c r="E7462" s="10" t="n">
        <v>2</v>
      </c>
      <c r="F7462" s="10" t="n">
        <v>16078.55</v>
      </c>
      <c r="G7462" s="10" t="n">
        <v>9</v>
      </c>
      <c r="H7462" s="10" t="n">
        <v>8938.86</v>
      </c>
    </row>
    <row r="7463" customFormat="false" ht="15" hidden="false" customHeight="false" outlineLevel="0" collapsed="false">
      <c r="A7463" s="9" t="s">
        <v>17611</v>
      </c>
      <c r="B7463" s="9" t="s">
        <v>65</v>
      </c>
      <c r="C7463" s="9" t="s">
        <v>10164</v>
      </c>
      <c r="D7463" s="9" t="s">
        <v>10155</v>
      </c>
      <c r="E7463" s="10" t="n">
        <v>3</v>
      </c>
      <c r="F7463" s="10" t="n">
        <v>11195.86</v>
      </c>
      <c r="G7463" s="10" t="n">
        <v>25</v>
      </c>
      <c r="H7463" s="10" t="n">
        <v>6224.33</v>
      </c>
    </row>
    <row r="7464" customFormat="false" ht="15" hidden="false" customHeight="false" outlineLevel="0" collapsed="false">
      <c r="A7464" s="9" t="s">
        <v>17612</v>
      </c>
      <c r="B7464" s="9" t="s">
        <v>76</v>
      </c>
      <c r="C7464" s="9" t="s">
        <v>10164</v>
      </c>
      <c r="D7464" s="9" t="s">
        <v>10157</v>
      </c>
      <c r="E7464" s="10" t="n">
        <v>4</v>
      </c>
      <c r="F7464" s="10" t="n">
        <v>6844.18</v>
      </c>
      <c r="G7464" s="10" t="n">
        <v>252</v>
      </c>
      <c r="H7464" s="10" t="n">
        <v>3805.02</v>
      </c>
    </row>
    <row r="7465" customFormat="false" ht="15" hidden="false" customHeight="false" outlineLevel="0" collapsed="false">
      <c r="A7465" s="9" t="s">
        <v>17613</v>
      </c>
      <c r="B7465" s="9" t="s">
        <v>74</v>
      </c>
      <c r="C7465" s="9" t="s">
        <v>10161</v>
      </c>
      <c r="D7465" s="9" t="s">
        <v>10158</v>
      </c>
      <c r="E7465" s="10" t="n">
        <v>0</v>
      </c>
      <c r="F7465" s="10" t="n">
        <v>0</v>
      </c>
      <c r="H7465" s="10" t="n">
        <v>0</v>
      </c>
    </row>
    <row r="7466" customFormat="false" ht="15" hidden="false" customHeight="false" outlineLevel="0" collapsed="false">
      <c r="A7466" s="9" t="s">
        <v>17614</v>
      </c>
      <c r="B7466" s="9" t="s">
        <v>68</v>
      </c>
      <c r="C7466" s="9" t="s">
        <v>10161</v>
      </c>
      <c r="D7466" s="9" t="s">
        <v>10155</v>
      </c>
      <c r="E7466" s="10" t="n">
        <v>4</v>
      </c>
      <c r="F7466" s="10" t="n">
        <v>13903.75</v>
      </c>
      <c r="G7466" s="10" t="n">
        <v>92</v>
      </c>
      <c r="H7466" s="10" t="n">
        <v>7729.78</v>
      </c>
    </row>
    <row r="7467" customFormat="false" ht="15" hidden="false" customHeight="false" outlineLevel="0" collapsed="false">
      <c r="A7467" s="9" t="s">
        <v>17615</v>
      </c>
      <c r="B7467" s="9" t="s">
        <v>62</v>
      </c>
      <c r="C7467" s="9" t="s">
        <v>10161</v>
      </c>
      <c r="D7467" s="9" t="s">
        <v>10155</v>
      </c>
      <c r="E7467" s="10" t="n">
        <v>4</v>
      </c>
      <c r="F7467" s="10" t="n">
        <v>16684.12</v>
      </c>
      <c r="G7467" s="10" t="n">
        <v>12</v>
      </c>
      <c r="H7467" s="10" t="n">
        <v>9275.53</v>
      </c>
    </row>
    <row r="7468" customFormat="false" ht="15" hidden="false" customHeight="false" outlineLevel="0" collapsed="false">
      <c r="A7468" s="9" t="s">
        <v>17616</v>
      </c>
      <c r="B7468" s="9" t="s">
        <v>76</v>
      </c>
      <c r="C7468" s="9" t="s">
        <v>10162</v>
      </c>
      <c r="D7468" s="9" t="s">
        <v>10155</v>
      </c>
      <c r="E7468" s="10" t="n">
        <v>9</v>
      </c>
      <c r="F7468" s="10" t="n">
        <v>69972.55</v>
      </c>
      <c r="G7468" s="10" t="n">
        <v>12</v>
      </c>
      <c r="H7468" s="10" t="n">
        <v>38901.2</v>
      </c>
    </row>
    <row r="7469" customFormat="false" ht="15" hidden="false" customHeight="false" outlineLevel="0" collapsed="false">
      <c r="A7469" s="9" t="s">
        <v>17617</v>
      </c>
      <c r="B7469" s="9" t="s">
        <v>62</v>
      </c>
      <c r="C7469" s="9" t="s">
        <v>10161</v>
      </c>
      <c r="D7469" s="9" t="s">
        <v>10155</v>
      </c>
      <c r="E7469" s="10" t="n">
        <v>3</v>
      </c>
      <c r="F7469" s="10" t="n">
        <v>11751.89</v>
      </c>
      <c r="G7469" s="10" t="n">
        <v>3</v>
      </c>
      <c r="H7469" s="10" t="n">
        <v>6533.46</v>
      </c>
    </row>
    <row r="7470" customFormat="false" ht="15" hidden="false" customHeight="false" outlineLevel="0" collapsed="false">
      <c r="A7470" s="9" t="s">
        <v>17618</v>
      </c>
      <c r="B7470" s="9" t="s">
        <v>66</v>
      </c>
      <c r="C7470" s="9" t="s">
        <v>10161</v>
      </c>
      <c r="D7470" s="9" t="s">
        <v>10155</v>
      </c>
      <c r="E7470" s="10" t="n">
        <v>6</v>
      </c>
      <c r="F7470" s="10" t="n">
        <v>41585.5</v>
      </c>
      <c r="G7470" s="10" t="n">
        <v>14</v>
      </c>
      <c r="H7470" s="10" t="n">
        <v>23119.43</v>
      </c>
    </row>
    <row r="7471" customFormat="false" ht="15" hidden="false" customHeight="false" outlineLevel="0" collapsed="false">
      <c r="A7471" s="9" t="s">
        <v>17619</v>
      </c>
      <c r="B7471" s="9" t="s">
        <v>77</v>
      </c>
      <c r="C7471" s="9" t="s">
        <v>10162</v>
      </c>
      <c r="D7471" s="9" t="s">
        <v>10156</v>
      </c>
      <c r="E7471" s="10" t="n">
        <v>2</v>
      </c>
      <c r="F7471" s="10" t="n">
        <v>982.31</v>
      </c>
      <c r="G7471" s="10" t="n">
        <v>76</v>
      </c>
      <c r="H7471" s="10" t="n">
        <v>546.11</v>
      </c>
    </row>
    <row r="7472" customFormat="false" ht="15" hidden="false" customHeight="false" outlineLevel="0" collapsed="false">
      <c r="A7472" s="9" t="s">
        <v>17620</v>
      </c>
      <c r="B7472" s="9" t="s">
        <v>71</v>
      </c>
      <c r="C7472" s="9" t="s">
        <v>10162</v>
      </c>
      <c r="D7472" s="9" t="s">
        <v>10154</v>
      </c>
      <c r="E7472" s="10" t="n">
        <v>7</v>
      </c>
      <c r="F7472" s="10" t="n">
        <v>109792.45</v>
      </c>
      <c r="G7472" s="10" t="n">
        <v>30</v>
      </c>
      <c r="H7472" s="10" t="n">
        <v>61039.05</v>
      </c>
    </row>
    <row r="7473" customFormat="false" ht="15" hidden="false" customHeight="false" outlineLevel="0" collapsed="false">
      <c r="A7473" s="9" t="s">
        <v>17621</v>
      </c>
      <c r="B7473" s="9" t="s">
        <v>76</v>
      </c>
      <c r="C7473" s="9" t="s">
        <v>10161</v>
      </c>
      <c r="D7473" s="9" t="s">
        <v>10155</v>
      </c>
      <c r="E7473" s="10" t="n">
        <v>3</v>
      </c>
      <c r="F7473" s="10" t="n">
        <v>8132.5</v>
      </c>
      <c r="G7473" s="10" t="n">
        <v>20</v>
      </c>
      <c r="H7473" s="10" t="n">
        <v>4521.26</v>
      </c>
    </row>
    <row r="7474" customFormat="false" ht="15" hidden="false" customHeight="false" outlineLevel="0" collapsed="false">
      <c r="A7474" s="9" t="s">
        <v>17622</v>
      </c>
      <c r="B7474" s="9" t="s">
        <v>69</v>
      </c>
      <c r="C7474" s="9" t="s">
        <v>10162</v>
      </c>
      <c r="D7474" s="9" t="s">
        <v>10155</v>
      </c>
      <c r="E7474" s="10" t="n">
        <v>3</v>
      </c>
      <c r="F7474" s="10" t="n">
        <v>3511.55</v>
      </c>
      <c r="G7474" s="10" t="n">
        <v>62</v>
      </c>
      <c r="H7474" s="10" t="n">
        <v>1952.24</v>
      </c>
    </row>
    <row r="7475" customFormat="false" ht="15" hidden="false" customHeight="false" outlineLevel="0" collapsed="false">
      <c r="A7475" s="9" t="s">
        <v>17623</v>
      </c>
      <c r="B7475" s="9" t="s">
        <v>64</v>
      </c>
      <c r="C7475" s="9" t="s">
        <v>10164</v>
      </c>
      <c r="D7475" s="9" t="s">
        <v>10157</v>
      </c>
      <c r="E7475" s="10" t="n">
        <v>3</v>
      </c>
      <c r="F7475" s="10" t="n">
        <v>7149.45</v>
      </c>
      <c r="G7475" s="10" t="n">
        <v>211</v>
      </c>
      <c r="H7475" s="10" t="n">
        <v>3974.73</v>
      </c>
    </row>
    <row r="7476" customFormat="false" ht="15" hidden="false" customHeight="false" outlineLevel="0" collapsed="false">
      <c r="A7476" s="9" t="s">
        <v>17624</v>
      </c>
      <c r="B7476" s="9" t="s">
        <v>79</v>
      </c>
      <c r="C7476" s="9" t="s">
        <v>10161</v>
      </c>
      <c r="D7476" s="9" t="s">
        <v>10156</v>
      </c>
      <c r="E7476" s="10" t="n">
        <v>1</v>
      </c>
      <c r="F7476" s="10" t="n">
        <v>15294.15</v>
      </c>
      <c r="G7476" s="10" t="n">
        <v>226</v>
      </c>
      <c r="H7476" s="10" t="n">
        <v>8502.77</v>
      </c>
    </row>
    <row r="7477" customFormat="false" ht="15" hidden="false" customHeight="false" outlineLevel="0" collapsed="false">
      <c r="A7477" s="9" t="s">
        <v>17625</v>
      </c>
      <c r="B7477" s="9" t="s">
        <v>64</v>
      </c>
      <c r="C7477" s="9" t="s">
        <v>10161</v>
      </c>
      <c r="D7477" s="9" t="s">
        <v>10154</v>
      </c>
      <c r="E7477" s="10" t="n">
        <v>24</v>
      </c>
      <c r="F7477" s="10" t="n">
        <v>177155.2</v>
      </c>
      <c r="G7477" s="10" t="n">
        <v>14</v>
      </c>
      <c r="H7477" s="10" t="n">
        <v>98489.33</v>
      </c>
    </row>
    <row r="7478" customFormat="false" ht="15" hidden="false" customHeight="false" outlineLevel="0" collapsed="false">
      <c r="A7478" s="9" t="s">
        <v>17626</v>
      </c>
      <c r="B7478" s="9" t="s">
        <v>68</v>
      </c>
      <c r="C7478" s="9" t="s">
        <v>10161</v>
      </c>
      <c r="D7478" s="9" t="s">
        <v>10155</v>
      </c>
      <c r="E7478" s="10" t="n">
        <v>8</v>
      </c>
      <c r="F7478" s="10" t="n">
        <v>59860.33</v>
      </c>
      <c r="G7478" s="10" t="n">
        <v>8</v>
      </c>
      <c r="H7478" s="10" t="n">
        <v>33279.31</v>
      </c>
    </row>
    <row r="7479" customFormat="false" ht="15" hidden="false" customHeight="false" outlineLevel="0" collapsed="false">
      <c r="A7479" s="9" t="s">
        <v>17627</v>
      </c>
      <c r="B7479" s="9" t="s">
        <v>76</v>
      </c>
      <c r="C7479" s="9" t="s">
        <v>10161</v>
      </c>
      <c r="D7479" s="9" t="s">
        <v>10155</v>
      </c>
      <c r="E7479" s="10" t="n">
        <v>4</v>
      </c>
      <c r="F7479" s="10" t="n">
        <v>12451.9</v>
      </c>
      <c r="G7479" s="10" t="n">
        <v>114</v>
      </c>
      <c r="H7479" s="10" t="n">
        <v>6922.63</v>
      </c>
    </row>
    <row r="7480" customFormat="false" ht="15" hidden="false" customHeight="false" outlineLevel="0" collapsed="false">
      <c r="A7480" s="9" t="s">
        <v>17628</v>
      </c>
      <c r="B7480" s="9" t="s">
        <v>62</v>
      </c>
      <c r="C7480" s="9" t="s">
        <v>10164</v>
      </c>
      <c r="D7480" s="9" t="s">
        <v>10155</v>
      </c>
      <c r="E7480" s="10" t="n">
        <v>8</v>
      </c>
      <c r="F7480" s="10" t="n">
        <v>67212.96</v>
      </c>
      <c r="G7480" s="10" t="n">
        <v>14</v>
      </c>
      <c r="H7480" s="10" t="n">
        <v>37367</v>
      </c>
    </row>
    <row r="7481" customFormat="false" ht="15" hidden="false" customHeight="false" outlineLevel="0" collapsed="false">
      <c r="A7481" s="9" t="s">
        <v>17629</v>
      </c>
      <c r="B7481" s="9" t="s">
        <v>77</v>
      </c>
      <c r="C7481" s="9" t="s">
        <v>10162</v>
      </c>
      <c r="D7481" s="9" t="s">
        <v>10155</v>
      </c>
      <c r="E7481" s="10" t="n">
        <v>7</v>
      </c>
      <c r="F7481" s="10" t="n">
        <v>27217.95</v>
      </c>
      <c r="G7481" s="10" t="n">
        <v>75</v>
      </c>
      <c r="H7481" s="10" t="n">
        <v>15131.8</v>
      </c>
    </row>
    <row r="7482" customFormat="false" ht="15" hidden="false" customHeight="false" outlineLevel="0" collapsed="false">
      <c r="A7482" s="9" t="s">
        <v>17630</v>
      </c>
      <c r="B7482" s="9" t="s">
        <v>62</v>
      </c>
      <c r="C7482" s="9" t="s">
        <v>10161</v>
      </c>
      <c r="D7482" s="9" t="s">
        <v>10156</v>
      </c>
      <c r="E7482" s="10" t="n">
        <v>2</v>
      </c>
      <c r="F7482" s="10" t="n">
        <v>963.4</v>
      </c>
      <c r="G7482" s="10" t="n">
        <v>32</v>
      </c>
      <c r="H7482" s="10" t="n">
        <v>535.6</v>
      </c>
    </row>
    <row r="7483" customFormat="false" ht="15" hidden="false" customHeight="false" outlineLevel="0" collapsed="false">
      <c r="A7483" s="9" t="s">
        <v>17631</v>
      </c>
      <c r="B7483" s="9" t="s">
        <v>75</v>
      </c>
      <c r="C7483" s="9" t="s">
        <v>10163</v>
      </c>
      <c r="D7483" s="9" t="s">
        <v>10155</v>
      </c>
      <c r="E7483" s="10" t="n">
        <v>3</v>
      </c>
      <c r="F7483" s="10" t="n">
        <v>1779.11</v>
      </c>
      <c r="G7483" s="10" t="n">
        <v>28</v>
      </c>
      <c r="H7483" s="10" t="n">
        <v>989.1</v>
      </c>
    </row>
    <row r="7484" customFormat="false" ht="15" hidden="false" customHeight="false" outlineLevel="0" collapsed="false">
      <c r="A7484" s="9" t="s">
        <v>17632</v>
      </c>
      <c r="B7484" s="9" t="s">
        <v>69</v>
      </c>
      <c r="C7484" s="9" t="s">
        <v>10161</v>
      </c>
      <c r="D7484" s="9" t="s">
        <v>10155</v>
      </c>
      <c r="E7484" s="10" t="n">
        <v>4</v>
      </c>
      <c r="F7484" s="10" t="n">
        <v>5541.44</v>
      </c>
      <c r="G7484" s="10" t="n">
        <v>27</v>
      </c>
      <c r="H7484" s="10" t="n">
        <v>3080.76</v>
      </c>
    </row>
    <row r="7485" customFormat="false" ht="15" hidden="false" customHeight="false" outlineLevel="0" collapsed="false">
      <c r="A7485" s="9" t="s">
        <v>17633</v>
      </c>
      <c r="B7485" s="9" t="s">
        <v>75</v>
      </c>
      <c r="C7485" s="9" t="s">
        <v>10161</v>
      </c>
      <c r="D7485" s="9" t="s">
        <v>10157</v>
      </c>
      <c r="E7485" s="10" t="n">
        <v>2</v>
      </c>
      <c r="F7485" s="10" t="n">
        <v>8563.58</v>
      </c>
      <c r="G7485" s="10" t="n">
        <v>128</v>
      </c>
      <c r="H7485" s="10" t="n">
        <v>4760.92</v>
      </c>
    </row>
    <row r="7486" customFormat="false" ht="15" hidden="false" customHeight="false" outlineLevel="0" collapsed="false">
      <c r="A7486" s="9" t="s">
        <v>17634</v>
      </c>
      <c r="B7486" s="9" t="s">
        <v>68</v>
      </c>
      <c r="C7486" s="9" t="s">
        <v>10161</v>
      </c>
      <c r="D7486" s="9" t="s">
        <v>10156</v>
      </c>
      <c r="E7486" s="10" t="n">
        <v>2</v>
      </c>
      <c r="F7486" s="10" t="n">
        <v>11107.25</v>
      </c>
      <c r="G7486" s="10" t="n">
        <v>74</v>
      </c>
      <c r="H7486" s="10" t="n">
        <v>6175.07</v>
      </c>
    </row>
    <row r="7487" customFormat="false" ht="15" hidden="false" customHeight="false" outlineLevel="0" collapsed="false">
      <c r="A7487" s="9" t="s">
        <v>17635</v>
      </c>
      <c r="B7487" s="9" t="s">
        <v>75</v>
      </c>
      <c r="C7487" s="9" t="s">
        <v>10161</v>
      </c>
      <c r="D7487" s="9" t="s">
        <v>10155</v>
      </c>
      <c r="E7487" s="10" t="n">
        <v>5</v>
      </c>
      <c r="F7487" s="10" t="n">
        <v>29250.58</v>
      </c>
      <c r="G7487" s="10" t="n">
        <v>43</v>
      </c>
      <c r="H7487" s="10" t="n">
        <v>16261.84</v>
      </c>
    </row>
    <row r="7488" customFormat="false" ht="15" hidden="false" customHeight="false" outlineLevel="0" collapsed="false">
      <c r="A7488" s="9" t="s">
        <v>17636</v>
      </c>
      <c r="B7488" s="9" t="s">
        <v>68</v>
      </c>
      <c r="C7488" s="9" t="s">
        <v>10163</v>
      </c>
      <c r="D7488" s="9" t="s">
        <v>10156</v>
      </c>
      <c r="E7488" s="10" t="n">
        <v>1</v>
      </c>
      <c r="F7488" s="10" t="n">
        <v>378.1</v>
      </c>
      <c r="G7488" s="10" t="n">
        <v>145</v>
      </c>
      <c r="H7488" s="10" t="n">
        <v>210.2</v>
      </c>
    </row>
    <row r="7489" customFormat="false" ht="15" hidden="false" customHeight="false" outlineLevel="0" collapsed="false">
      <c r="A7489" s="9" t="s">
        <v>17637</v>
      </c>
      <c r="B7489" s="9" t="s">
        <v>77</v>
      </c>
      <c r="C7489" s="9" t="s">
        <v>10161</v>
      </c>
      <c r="D7489" s="9" t="s">
        <v>10156</v>
      </c>
      <c r="E7489" s="10" t="n">
        <v>1</v>
      </c>
      <c r="F7489" s="10" t="n">
        <v>3388.65</v>
      </c>
      <c r="G7489" s="10" t="n">
        <v>208</v>
      </c>
      <c r="H7489" s="10" t="n">
        <v>1883.92</v>
      </c>
    </row>
    <row r="7490" customFormat="false" ht="15" hidden="false" customHeight="false" outlineLevel="0" collapsed="false">
      <c r="A7490" s="9" t="s">
        <v>17638</v>
      </c>
      <c r="B7490" s="9" t="s">
        <v>77</v>
      </c>
      <c r="C7490" s="9" t="s">
        <v>10161</v>
      </c>
      <c r="D7490" s="9" t="s">
        <v>10156</v>
      </c>
      <c r="E7490" s="10" t="n">
        <v>1</v>
      </c>
      <c r="F7490" s="10" t="n">
        <v>818</v>
      </c>
      <c r="G7490" s="10" t="n">
        <v>68</v>
      </c>
      <c r="H7490" s="10" t="n">
        <v>454.77</v>
      </c>
    </row>
    <row r="7491" customFormat="false" ht="15" hidden="false" customHeight="false" outlineLevel="0" collapsed="false">
      <c r="A7491" s="9" t="s">
        <v>17639</v>
      </c>
      <c r="B7491" s="9" t="s">
        <v>68</v>
      </c>
      <c r="C7491" s="9" t="s">
        <v>10162</v>
      </c>
      <c r="D7491" s="9" t="s">
        <v>10155</v>
      </c>
      <c r="E7491" s="10" t="n">
        <v>8</v>
      </c>
      <c r="F7491" s="10" t="n">
        <v>54619.37</v>
      </c>
      <c r="G7491" s="10" t="n">
        <v>4</v>
      </c>
      <c r="H7491" s="10" t="n">
        <v>30365.61</v>
      </c>
    </row>
    <row r="7492" customFormat="false" ht="15" hidden="false" customHeight="false" outlineLevel="0" collapsed="false">
      <c r="A7492" s="9" t="s">
        <v>17640</v>
      </c>
      <c r="B7492" s="9" t="s">
        <v>75</v>
      </c>
      <c r="C7492" s="9" t="s">
        <v>10163</v>
      </c>
      <c r="D7492" s="9" t="s">
        <v>10156</v>
      </c>
      <c r="E7492" s="10" t="n">
        <v>1</v>
      </c>
      <c r="F7492" s="10" t="n">
        <v>2076.2</v>
      </c>
      <c r="G7492" s="10" t="n">
        <v>23</v>
      </c>
      <c r="H7492" s="10" t="n">
        <v>1154.26</v>
      </c>
    </row>
    <row r="7493" customFormat="false" ht="15" hidden="false" customHeight="false" outlineLevel="0" collapsed="false">
      <c r="A7493" s="9" t="s">
        <v>17641</v>
      </c>
      <c r="B7493" s="9" t="s">
        <v>64</v>
      </c>
      <c r="C7493" s="9" t="s">
        <v>10161</v>
      </c>
      <c r="D7493" s="9" t="s">
        <v>10156</v>
      </c>
      <c r="E7493" s="10" t="n">
        <v>2</v>
      </c>
      <c r="F7493" s="10" t="n">
        <v>1194.2</v>
      </c>
      <c r="G7493" s="10" t="n">
        <v>118</v>
      </c>
      <c r="H7493" s="10" t="n">
        <v>663.91</v>
      </c>
    </row>
    <row r="7494" customFormat="false" ht="15" hidden="false" customHeight="false" outlineLevel="0" collapsed="false">
      <c r="A7494" s="9" t="s">
        <v>17642</v>
      </c>
      <c r="B7494" s="9" t="s">
        <v>70</v>
      </c>
      <c r="C7494" s="9" t="s">
        <v>10161</v>
      </c>
      <c r="D7494" s="9" t="s">
        <v>10156</v>
      </c>
      <c r="E7494" s="10" t="n">
        <v>1</v>
      </c>
      <c r="F7494" s="10" t="n">
        <v>1548.75</v>
      </c>
      <c r="G7494" s="10" t="n">
        <v>146</v>
      </c>
      <c r="H7494" s="10" t="n">
        <v>861.03</v>
      </c>
    </row>
    <row r="7495" customFormat="false" ht="15" hidden="false" customHeight="false" outlineLevel="0" collapsed="false">
      <c r="A7495" s="9" t="s">
        <v>17643</v>
      </c>
      <c r="B7495" s="9" t="s">
        <v>68</v>
      </c>
      <c r="C7495" s="9" t="s">
        <v>10162</v>
      </c>
      <c r="D7495" s="9" t="s">
        <v>10155</v>
      </c>
      <c r="E7495" s="10" t="n">
        <v>4</v>
      </c>
      <c r="F7495" s="10" t="n">
        <v>28608.4</v>
      </c>
      <c r="G7495" s="10" t="n">
        <v>104</v>
      </c>
      <c r="H7495" s="10" t="n">
        <v>15904.82</v>
      </c>
    </row>
    <row r="7496" customFormat="false" ht="15" hidden="false" customHeight="false" outlineLevel="0" collapsed="false">
      <c r="A7496" s="9" t="s">
        <v>17644</v>
      </c>
      <c r="B7496" s="9" t="s">
        <v>64</v>
      </c>
      <c r="C7496" s="9" t="s">
        <v>10162</v>
      </c>
      <c r="D7496" s="9" t="s">
        <v>10155</v>
      </c>
      <c r="E7496" s="10" t="n">
        <v>16</v>
      </c>
      <c r="F7496" s="10" t="n">
        <v>48042.51</v>
      </c>
      <c r="G7496" s="10" t="n">
        <v>14</v>
      </c>
      <c r="H7496" s="10" t="n">
        <v>26709.2</v>
      </c>
    </row>
    <row r="7497" customFormat="false" ht="15" hidden="false" customHeight="false" outlineLevel="0" collapsed="false">
      <c r="A7497" s="9" t="s">
        <v>17645</v>
      </c>
      <c r="B7497" s="9" t="s">
        <v>69</v>
      </c>
      <c r="C7497" s="9" t="s">
        <v>10163</v>
      </c>
      <c r="D7497" s="9" t="s">
        <v>10155</v>
      </c>
      <c r="E7497" s="10" t="n">
        <v>3</v>
      </c>
      <c r="F7497" s="10" t="n">
        <v>68413.65</v>
      </c>
      <c r="G7497" s="10" t="n">
        <v>21</v>
      </c>
      <c r="H7497" s="10" t="n">
        <v>38034.53</v>
      </c>
    </row>
    <row r="7498" customFormat="false" ht="15" hidden="false" customHeight="false" outlineLevel="0" collapsed="false">
      <c r="A7498" s="9" t="s">
        <v>17646</v>
      </c>
      <c r="B7498" s="9" t="s">
        <v>68</v>
      </c>
      <c r="C7498" s="9" t="s">
        <v>10161</v>
      </c>
      <c r="D7498" s="9" t="s">
        <v>10154</v>
      </c>
      <c r="E7498" s="10" t="n">
        <v>3</v>
      </c>
      <c r="F7498" s="10" t="n">
        <v>77278.25</v>
      </c>
      <c r="G7498" s="10" t="n">
        <v>95</v>
      </c>
      <c r="H7498" s="10" t="n">
        <v>42962.8</v>
      </c>
    </row>
    <row r="7499" customFormat="false" ht="15" hidden="false" customHeight="false" outlineLevel="0" collapsed="false">
      <c r="A7499" s="9" t="s">
        <v>17647</v>
      </c>
      <c r="B7499" s="9" t="s">
        <v>77</v>
      </c>
      <c r="C7499" s="9" t="s">
        <v>10163</v>
      </c>
      <c r="D7499" s="9" t="s">
        <v>10155</v>
      </c>
      <c r="E7499" s="10" t="n">
        <v>3</v>
      </c>
      <c r="F7499" s="10" t="n">
        <v>69792.45</v>
      </c>
      <c r="G7499" s="10" t="n">
        <v>40</v>
      </c>
      <c r="H7499" s="10" t="n">
        <v>38801.07</v>
      </c>
    </row>
    <row r="7500" customFormat="false" ht="15" hidden="false" customHeight="false" outlineLevel="0" collapsed="false">
      <c r="A7500" s="9" t="s">
        <v>17648</v>
      </c>
      <c r="B7500" s="9" t="s">
        <v>74</v>
      </c>
      <c r="C7500" s="9" t="s">
        <v>10161</v>
      </c>
      <c r="D7500" s="9" t="s">
        <v>10157</v>
      </c>
      <c r="E7500" s="10" t="n">
        <v>5</v>
      </c>
      <c r="F7500" s="10" t="n">
        <v>14779.51</v>
      </c>
      <c r="G7500" s="10" t="n">
        <v>240</v>
      </c>
      <c r="H7500" s="10" t="n">
        <v>8216.66</v>
      </c>
    </row>
    <row r="7501" customFormat="false" ht="15" hidden="false" customHeight="false" outlineLevel="0" collapsed="false">
      <c r="A7501" s="9" t="s">
        <v>17649</v>
      </c>
      <c r="B7501" s="9" t="s">
        <v>71</v>
      </c>
      <c r="C7501" s="9" t="s">
        <v>10161</v>
      </c>
      <c r="D7501" s="9" t="s">
        <v>10156</v>
      </c>
      <c r="E7501" s="10" t="n">
        <v>2</v>
      </c>
      <c r="F7501" s="10" t="n">
        <v>1797</v>
      </c>
      <c r="G7501" s="10" t="n">
        <v>114</v>
      </c>
      <c r="H7501" s="10" t="n">
        <v>999.04</v>
      </c>
    </row>
    <row r="7502" customFormat="false" ht="15" hidden="false" customHeight="false" outlineLevel="0" collapsed="false">
      <c r="A7502" s="9" t="s">
        <v>17650</v>
      </c>
      <c r="B7502" s="9" t="s">
        <v>78</v>
      </c>
      <c r="C7502" s="9" t="s">
        <v>10161</v>
      </c>
      <c r="D7502" s="9" t="s">
        <v>10155</v>
      </c>
      <c r="E7502" s="10" t="n">
        <v>5</v>
      </c>
      <c r="F7502" s="10" t="n">
        <v>7510.37</v>
      </c>
      <c r="G7502" s="10" t="n">
        <v>42</v>
      </c>
      <c r="H7502" s="10" t="n">
        <v>4175.39</v>
      </c>
    </row>
    <row r="7503" customFormat="false" ht="15" hidden="false" customHeight="false" outlineLevel="0" collapsed="false">
      <c r="A7503" s="9" t="s">
        <v>17651</v>
      </c>
      <c r="B7503" s="9" t="s">
        <v>65</v>
      </c>
      <c r="C7503" s="9" t="s">
        <v>10161</v>
      </c>
      <c r="D7503" s="9" t="s">
        <v>10156</v>
      </c>
      <c r="E7503" s="10" t="n">
        <v>2</v>
      </c>
      <c r="F7503" s="10" t="n">
        <v>361.85</v>
      </c>
      <c r="G7503" s="10" t="n">
        <v>52</v>
      </c>
      <c r="H7503" s="10" t="n">
        <v>201.17</v>
      </c>
    </row>
    <row r="7504" customFormat="false" ht="15" hidden="false" customHeight="false" outlineLevel="0" collapsed="false">
      <c r="A7504" s="9" t="s">
        <v>17652</v>
      </c>
      <c r="B7504" s="9" t="s">
        <v>75</v>
      </c>
      <c r="C7504" s="9" t="s">
        <v>10161</v>
      </c>
      <c r="D7504" s="9" t="s">
        <v>10155</v>
      </c>
      <c r="E7504" s="10" t="n">
        <v>11</v>
      </c>
      <c r="F7504" s="10" t="n">
        <v>46945.32</v>
      </c>
      <c r="G7504" s="10" t="n">
        <v>2</v>
      </c>
      <c r="H7504" s="10" t="n">
        <v>26099.22</v>
      </c>
    </row>
    <row r="7505" customFormat="false" ht="15" hidden="false" customHeight="false" outlineLevel="0" collapsed="false">
      <c r="A7505" s="9" t="s">
        <v>17653</v>
      </c>
      <c r="B7505" s="9" t="s">
        <v>64</v>
      </c>
      <c r="C7505" s="9" t="s">
        <v>10162</v>
      </c>
      <c r="D7505" s="9" t="s">
        <v>10155</v>
      </c>
      <c r="E7505" s="10" t="n">
        <v>8</v>
      </c>
      <c r="F7505" s="10" t="n">
        <v>29198.26</v>
      </c>
      <c r="G7505" s="10" t="n">
        <v>9</v>
      </c>
      <c r="H7505" s="10" t="n">
        <v>16232.76</v>
      </c>
    </row>
    <row r="7506" customFormat="false" ht="15" hidden="false" customHeight="false" outlineLevel="0" collapsed="false">
      <c r="A7506" s="9" t="s">
        <v>17654</v>
      </c>
      <c r="B7506" s="9" t="s">
        <v>76</v>
      </c>
      <c r="C7506" s="9" t="s">
        <v>10161</v>
      </c>
      <c r="D7506" s="9" t="s">
        <v>10156</v>
      </c>
      <c r="E7506" s="10" t="n">
        <v>1</v>
      </c>
      <c r="F7506" s="10" t="n">
        <v>390</v>
      </c>
      <c r="G7506" s="10" t="n">
        <v>348</v>
      </c>
      <c r="H7506" s="10" t="n">
        <v>216.82</v>
      </c>
    </row>
    <row r="7507" customFormat="false" ht="15" hidden="false" customHeight="false" outlineLevel="0" collapsed="false">
      <c r="A7507" s="9" t="s">
        <v>17655</v>
      </c>
      <c r="B7507" s="9" t="s">
        <v>68</v>
      </c>
      <c r="C7507" s="9" t="s">
        <v>10161</v>
      </c>
      <c r="D7507" s="9" t="s">
        <v>10156</v>
      </c>
      <c r="E7507" s="10" t="n">
        <v>2</v>
      </c>
      <c r="F7507" s="10" t="n">
        <v>1831.35</v>
      </c>
      <c r="G7507" s="10" t="n">
        <v>102</v>
      </c>
      <c r="H7507" s="10" t="n">
        <v>1018.14</v>
      </c>
    </row>
    <row r="7508" customFormat="false" ht="15" hidden="false" customHeight="false" outlineLevel="0" collapsed="false">
      <c r="A7508" s="9" t="s">
        <v>17656</v>
      </c>
      <c r="B7508" s="9" t="s">
        <v>72</v>
      </c>
      <c r="C7508" s="9" t="s">
        <v>10161</v>
      </c>
      <c r="D7508" s="9" t="s">
        <v>10156</v>
      </c>
      <c r="E7508" s="10" t="n">
        <v>1</v>
      </c>
      <c r="F7508" s="10" t="n">
        <v>13967.2</v>
      </c>
      <c r="G7508" s="10" t="n">
        <v>279</v>
      </c>
      <c r="H7508" s="10" t="n">
        <v>7765.06</v>
      </c>
    </row>
    <row r="7509" customFormat="false" ht="15" hidden="false" customHeight="false" outlineLevel="0" collapsed="false">
      <c r="A7509" s="9" t="s">
        <v>17657</v>
      </c>
      <c r="B7509" s="9" t="s">
        <v>64</v>
      </c>
      <c r="C7509" s="9" t="s">
        <v>10161</v>
      </c>
      <c r="D7509" s="9" t="s">
        <v>10155</v>
      </c>
      <c r="E7509" s="10" t="n">
        <v>5</v>
      </c>
      <c r="F7509" s="10" t="n">
        <v>19055.11</v>
      </c>
      <c r="G7509" s="10" t="n">
        <v>16</v>
      </c>
      <c r="H7509" s="10" t="n">
        <v>10593.68</v>
      </c>
    </row>
    <row r="7510" customFormat="false" ht="15" hidden="false" customHeight="false" outlineLevel="0" collapsed="false">
      <c r="A7510" s="9" t="s">
        <v>17658</v>
      </c>
      <c r="B7510" s="9" t="s">
        <v>76</v>
      </c>
      <c r="C7510" s="9" t="s">
        <v>10162</v>
      </c>
      <c r="D7510" s="9" t="s">
        <v>10155</v>
      </c>
      <c r="E7510" s="10" t="n">
        <v>8</v>
      </c>
      <c r="F7510" s="10" t="n">
        <v>27571.27</v>
      </c>
      <c r="G7510" s="10" t="n">
        <v>47</v>
      </c>
      <c r="H7510" s="10" t="n">
        <v>15328.23</v>
      </c>
    </row>
    <row r="7511" customFormat="false" ht="15" hidden="false" customHeight="false" outlineLevel="0" collapsed="false">
      <c r="A7511" s="9" t="s">
        <v>17659</v>
      </c>
      <c r="B7511" s="9" t="s">
        <v>70</v>
      </c>
      <c r="C7511" s="9" t="s">
        <v>10163</v>
      </c>
      <c r="D7511" s="9" t="s">
        <v>10155</v>
      </c>
      <c r="E7511" s="10" t="n">
        <v>7</v>
      </c>
      <c r="F7511" s="10" t="n">
        <v>61535</v>
      </c>
      <c r="G7511" s="10" t="n">
        <v>49</v>
      </c>
      <c r="H7511" s="10" t="n">
        <v>34210.35</v>
      </c>
    </row>
    <row r="7512" customFormat="false" ht="15" hidden="false" customHeight="false" outlineLevel="0" collapsed="false">
      <c r="A7512" s="9" t="s">
        <v>17660</v>
      </c>
      <c r="B7512" s="9" t="s">
        <v>75</v>
      </c>
      <c r="C7512" s="9" t="s">
        <v>10161</v>
      </c>
      <c r="D7512" s="9" t="s">
        <v>10155</v>
      </c>
      <c r="E7512" s="10" t="n">
        <v>8</v>
      </c>
      <c r="F7512" s="10" t="n">
        <v>26490.25</v>
      </c>
      <c r="G7512" s="10" t="n">
        <v>105</v>
      </c>
      <c r="H7512" s="10" t="n">
        <v>14727.24</v>
      </c>
    </row>
    <row r="7513" customFormat="false" ht="15" hidden="false" customHeight="false" outlineLevel="0" collapsed="false">
      <c r="A7513" s="9" t="s">
        <v>17661</v>
      </c>
      <c r="B7513" s="9" t="s">
        <v>62</v>
      </c>
      <c r="C7513" s="9" t="s">
        <v>10161</v>
      </c>
      <c r="D7513" s="9" t="s">
        <v>10155</v>
      </c>
      <c r="E7513" s="10" t="n">
        <v>3</v>
      </c>
      <c r="F7513" s="10" t="n">
        <v>5764.25</v>
      </c>
      <c r="G7513" s="10" t="n">
        <v>51</v>
      </c>
      <c r="H7513" s="10" t="n">
        <v>3204.63</v>
      </c>
    </row>
    <row r="7514" customFormat="false" ht="15" hidden="false" customHeight="false" outlineLevel="0" collapsed="false">
      <c r="A7514" s="9" t="s">
        <v>17662</v>
      </c>
      <c r="B7514" s="9" t="s">
        <v>71</v>
      </c>
      <c r="C7514" s="9" t="s">
        <v>10161</v>
      </c>
      <c r="D7514" s="9" t="s">
        <v>10156</v>
      </c>
      <c r="E7514" s="10" t="n">
        <v>1</v>
      </c>
      <c r="F7514" s="10" t="n">
        <v>4541.06</v>
      </c>
      <c r="G7514" s="10" t="n">
        <v>113</v>
      </c>
      <c r="H7514" s="10" t="n">
        <v>2524.6</v>
      </c>
    </row>
    <row r="7515" customFormat="false" ht="15" hidden="false" customHeight="false" outlineLevel="0" collapsed="false">
      <c r="A7515" s="9" t="s">
        <v>17663</v>
      </c>
      <c r="B7515" s="9" t="s">
        <v>69</v>
      </c>
      <c r="C7515" s="9" t="s">
        <v>10161</v>
      </c>
      <c r="D7515" s="9" t="s">
        <v>10155</v>
      </c>
      <c r="E7515" s="10" t="n">
        <v>4</v>
      </c>
      <c r="F7515" s="10" t="n">
        <v>3025.11</v>
      </c>
      <c r="G7515" s="10" t="n">
        <v>31</v>
      </c>
      <c r="H7515" s="10" t="n">
        <v>1681.81</v>
      </c>
    </row>
    <row r="7516" customFormat="false" ht="15" hidden="false" customHeight="false" outlineLevel="0" collapsed="false">
      <c r="A7516" s="9" t="s">
        <v>17664</v>
      </c>
      <c r="B7516" s="9" t="s">
        <v>76</v>
      </c>
      <c r="C7516" s="9" t="s">
        <v>10161</v>
      </c>
      <c r="D7516" s="9" t="s">
        <v>10157</v>
      </c>
      <c r="E7516" s="10" t="n">
        <v>2</v>
      </c>
      <c r="F7516" s="10" t="n">
        <v>12862.8</v>
      </c>
      <c r="G7516" s="10" t="n">
        <v>332</v>
      </c>
      <c r="H7516" s="10" t="n">
        <v>7151.07</v>
      </c>
    </row>
    <row r="7517" customFormat="false" ht="15" hidden="false" customHeight="false" outlineLevel="0" collapsed="false">
      <c r="A7517" s="9" t="s">
        <v>17665</v>
      </c>
      <c r="B7517" s="9" t="s">
        <v>76</v>
      </c>
      <c r="C7517" s="9" t="s">
        <v>10161</v>
      </c>
      <c r="D7517" s="9" t="s">
        <v>10156</v>
      </c>
      <c r="E7517" s="10" t="n">
        <v>2</v>
      </c>
      <c r="F7517" s="10" t="n">
        <v>5663.45</v>
      </c>
      <c r="G7517" s="10" t="n">
        <v>42</v>
      </c>
      <c r="H7517" s="10" t="n">
        <v>3148.59</v>
      </c>
    </row>
    <row r="7518" customFormat="false" ht="15" hidden="false" customHeight="false" outlineLevel="0" collapsed="false">
      <c r="A7518" s="9" t="s">
        <v>17666</v>
      </c>
      <c r="B7518" s="9" t="s">
        <v>64</v>
      </c>
      <c r="C7518" s="9" t="s">
        <v>10162</v>
      </c>
      <c r="D7518" s="9" t="s">
        <v>10155</v>
      </c>
      <c r="E7518" s="10" t="n">
        <v>3</v>
      </c>
      <c r="F7518" s="10" t="n">
        <v>2157.06</v>
      </c>
      <c r="G7518" s="10" t="n">
        <v>73</v>
      </c>
      <c r="H7518" s="10" t="n">
        <v>1199.22</v>
      </c>
    </row>
    <row r="7519" customFormat="false" ht="15" hidden="false" customHeight="false" outlineLevel="0" collapsed="false">
      <c r="A7519" s="9" t="s">
        <v>17667</v>
      </c>
      <c r="B7519" s="9" t="s">
        <v>64</v>
      </c>
      <c r="C7519" s="9" t="s">
        <v>10161</v>
      </c>
      <c r="D7519" s="9" t="s">
        <v>10156</v>
      </c>
      <c r="E7519" s="10" t="n">
        <v>2</v>
      </c>
      <c r="F7519" s="10" t="n">
        <v>9101.7</v>
      </c>
      <c r="G7519" s="10" t="n">
        <v>82</v>
      </c>
      <c r="H7519" s="10" t="n">
        <v>5060.08</v>
      </c>
    </row>
    <row r="7520" customFormat="false" ht="15" hidden="false" customHeight="false" outlineLevel="0" collapsed="false">
      <c r="A7520" s="9" t="s">
        <v>17668</v>
      </c>
      <c r="B7520" s="9" t="s">
        <v>75</v>
      </c>
      <c r="C7520" s="9" t="s">
        <v>10162</v>
      </c>
      <c r="D7520" s="9" t="s">
        <v>10155</v>
      </c>
      <c r="E7520" s="10" t="n">
        <v>8</v>
      </c>
      <c r="F7520" s="10" t="n">
        <v>65908.7</v>
      </c>
      <c r="G7520" s="10" t="n">
        <v>0</v>
      </c>
      <c r="H7520" s="10" t="n">
        <v>36641.9</v>
      </c>
    </row>
    <row r="7521" customFormat="false" ht="15" hidden="false" customHeight="false" outlineLevel="0" collapsed="false">
      <c r="A7521" s="9" t="s">
        <v>17669</v>
      </c>
      <c r="B7521" s="9" t="s">
        <v>69</v>
      </c>
      <c r="C7521" s="9" t="s">
        <v>10161</v>
      </c>
      <c r="D7521" s="9" t="s">
        <v>10156</v>
      </c>
      <c r="E7521" s="10" t="n">
        <v>1</v>
      </c>
      <c r="F7521" s="10" t="n">
        <v>1518.95</v>
      </c>
      <c r="G7521" s="10" t="n">
        <v>334</v>
      </c>
      <c r="H7521" s="10" t="n">
        <v>844.46</v>
      </c>
    </row>
    <row r="7522" customFormat="false" ht="15" hidden="false" customHeight="false" outlineLevel="0" collapsed="false">
      <c r="A7522" s="9" t="s">
        <v>17670</v>
      </c>
      <c r="B7522" s="9" t="s">
        <v>68</v>
      </c>
      <c r="C7522" s="9" t="s">
        <v>10161</v>
      </c>
      <c r="D7522" s="9" t="s">
        <v>10156</v>
      </c>
      <c r="E7522" s="10" t="n">
        <v>1</v>
      </c>
      <c r="F7522" s="10" t="n">
        <v>139.3</v>
      </c>
      <c r="G7522" s="10" t="n">
        <v>305</v>
      </c>
      <c r="H7522" s="10" t="n">
        <v>77.44</v>
      </c>
    </row>
    <row r="7523" customFormat="false" ht="15" hidden="false" customHeight="false" outlineLevel="0" collapsed="false">
      <c r="A7523" s="9" t="s">
        <v>17671</v>
      </c>
      <c r="B7523" s="9" t="s">
        <v>71</v>
      </c>
      <c r="C7523" s="9" t="s">
        <v>10161</v>
      </c>
      <c r="D7523" s="9" t="s">
        <v>10156</v>
      </c>
      <c r="E7523" s="10" t="n">
        <v>1</v>
      </c>
      <c r="F7523" s="10" t="n">
        <v>29836.25</v>
      </c>
      <c r="G7523" s="10" t="n">
        <v>343</v>
      </c>
      <c r="H7523" s="10" t="n">
        <v>16587.45</v>
      </c>
    </row>
    <row r="7524" customFormat="false" ht="15" hidden="false" customHeight="false" outlineLevel="0" collapsed="false">
      <c r="A7524" s="9" t="s">
        <v>17672</v>
      </c>
      <c r="B7524" s="9" t="s">
        <v>63</v>
      </c>
      <c r="C7524" s="9" t="s">
        <v>10161</v>
      </c>
      <c r="D7524" s="9" t="s">
        <v>10156</v>
      </c>
      <c r="E7524" s="10" t="n">
        <v>1</v>
      </c>
      <c r="F7524" s="10" t="n">
        <v>787.55</v>
      </c>
      <c r="G7524" s="10" t="n">
        <v>221</v>
      </c>
      <c r="H7524" s="10" t="n">
        <v>437.84</v>
      </c>
    </row>
    <row r="7525" customFormat="false" ht="15" hidden="false" customHeight="false" outlineLevel="0" collapsed="false">
      <c r="A7525" s="9" t="s">
        <v>17673</v>
      </c>
      <c r="B7525" s="9" t="s">
        <v>62</v>
      </c>
      <c r="C7525" s="9" t="s">
        <v>10161</v>
      </c>
      <c r="D7525" s="9" t="s">
        <v>10156</v>
      </c>
      <c r="E7525" s="10" t="n">
        <v>1</v>
      </c>
      <c r="F7525" s="10" t="n">
        <v>404.1</v>
      </c>
      <c r="G7525" s="10" t="n">
        <v>83</v>
      </c>
      <c r="H7525" s="10" t="n">
        <v>224.66</v>
      </c>
    </row>
    <row r="7526" customFormat="false" ht="15" hidden="false" customHeight="false" outlineLevel="0" collapsed="false">
      <c r="A7526" s="9" t="s">
        <v>17674</v>
      </c>
      <c r="B7526" s="9" t="s">
        <v>69</v>
      </c>
      <c r="C7526" s="9" t="s">
        <v>10162</v>
      </c>
      <c r="D7526" s="9" t="s">
        <v>10156</v>
      </c>
      <c r="E7526" s="10" t="n">
        <v>2</v>
      </c>
      <c r="F7526" s="10" t="n">
        <v>3661.4</v>
      </c>
      <c r="G7526" s="10" t="n">
        <v>96</v>
      </c>
      <c r="H7526" s="10" t="n">
        <v>2035.55</v>
      </c>
    </row>
    <row r="7527" customFormat="false" ht="15" hidden="false" customHeight="false" outlineLevel="0" collapsed="false">
      <c r="A7527" s="9" t="s">
        <v>17675</v>
      </c>
      <c r="B7527" s="9" t="s">
        <v>70</v>
      </c>
      <c r="C7527" s="9" t="s">
        <v>10163</v>
      </c>
      <c r="D7527" s="9" t="s">
        <v>10154</v>
      </c>
      <c r="E7527" s="10" t="n">
        <v>10</v>
      </c>
      <c r="F7527" s="10" t="n">
        <v>85165.83</v>
      </c>
      <c r="G7527" s="10" t="n">
        <v>46</v>
      </c>
      <c r="H7527" s="10" t="n">
        <v>47347.89</v>
      </c>
    </row>
    <row r="7528" customFormat="false" ht="15" hidden="false" customHeight="false" outlineLevel="0" collapsed="false">
      <c r="A7528" s="9" t="s">
        <v>17676</v>
      </c>
      <c r="B7528" s="9" t="s">
        <v>65</v>
      </c>
      <c r="C7528" s="9" t="s">
        <v>10163</v>
      </c>
      <c r="D7528" s="9" t="s">
        <v>10156</v>
      </c>
      <c r="E7528" s="10" t="n">
        <v>1</v>
      </c>
      <c r="F7528" s="10" t="n">
        <v>16081.3</v>
      </c>
      <c r="G7528" s="10" t="n">
        <v>222</v>
      </c>
      <c r="H7528" s="10" t="n">
        <v>8940.39</v>
      </c>
    </row>
    <row r="7529" customFormat="false" ht="15" hidden="false" customHeight="false" outlineLevel="0" collapsed="false">
      <c r="A7529" s="9" t="s">
        <v>17677</v>
      </c>
      <c r="B7529" s="9" t="s">
        <v>71</v>
      </c>
      <c r="C7529" s="9" t="s">
        <v>10164</v>
      </c>
      <c r="D7529" s="9" t="s">
        <v>10154</v>
      </c>
      <c r="E7529" s="10" t="n">
        <v>16</v>
      </c>
      <c r="F7529" s="10" t="n">
        <v>166551.64</v>
      </c>
      <c r="G7529" s="10" t="n">
        <v>3</v>
      </c>
      <c r="H7529" s="10" t="n">
        <v>92594.28</v>
      </c>
    </row>
    <row r="7530" customFormat="false" ht="15" hidden="false" customHeight="false" outlineLevel="0" collapsed="false">
      <c r="A7530" s="9" t="s">
        <v>17678</v>
      </c>
      <c r="B7530" s="9" t="s">
        <v>71</v>
      </c>
      <c r="C7530" s="9" t="s">
        <v>10161</v>
      </c>
      <c r="D7530" s="9" t="s">
        <v>10156</v>
      </c>
      <c r="E7530" s="10" t="n">
        <v>2</v>
      </c>
      <c r="F7530" s="10" t="n">
        <v>7920.42</v>
      </c>
      <c r="G7530" s="10" t="n">
        <v>34</v>
      </c>
      <c r="H7530" s="10" t="n">
        <v>4403.35</v>
      </c>
    </row>
    <row r="7531" customFormat="false" ht="15" hidden="false" customHeight="false" outlineLevel="0" collapsed="false">
      <c r="A7531" s="9" t="s">
        <v>17679</v>
      </c>
      <c r="B7531" s="9" t="s">
        <v>62</v>
      </c>
      <c r="C7531" s="9" t="s">
        <v>10161</v>
      </c>
      <c r="D7531" s="9" t="s">
        <v>10155</v>
      </c>
      <c r="E7531" s="10" t="n">
        <v>6</v>
      </c>
      <c r="F7531" s="10" t="n">
        <v>57393.16</v>
      </c>
      <c r="G7531" s="10" t="n">
        <v>1</v>
      </c>
      <c r="H7531" s="10" t="n">
        <v>31907.69</v>
      </c>
    </row>
    <row r="7532" customFormat="false" ht="15" hidden="false" customHeight="false" outlineLevel="0" collapsed="false">
      <c r="A7532" s="9" t="s">
        <v>17680</v>
      </c>
      <c r="B7532" s="9" t="s">
        <v>75</v>
      </c>
      <c r="C7532" s="9" t="s">
        <v>10163</v>
      </c>
      <c r="D7532" s="9" t="s">
        <v>10156</v>
      </c>
      <c r="E7532" s="10" t="n">
        <v>2</v>
      </c>
      <c r="F7532" s="10" t="n">
        <v>3361.95</v>
      </c>
      <c r="G7532" s="10" t="n">
        <v>64</v>
      </c>
      <c r="H7532" s="10" t="n">
        <v>1869.07</v>
      </c>
    </row>
    <row r="7533" customFormat="false" ht="15" hidden="false" customHeight="false" outlineLevel="0" collapsed="false">
      <c r="A7533" s="9" t="s">
        <v>17681</v>
      </c>
      <c r="B7533" s="9" t="s">
        <v>61</v>
      </c>
      <c r="C7533" s="9" t="s">
        <v>10161</v>
      </c>
      <c r="D7533" s="9" t="s">
        <v>10155</v>
      </c>
      <c r="E7533" s="10" t="n">
        <v>8</v>
      </c>
      <c r="F7533" s="10" t="n">
        <v>41854.77</v>
      </c>
      <c r="G7533" s="10" t="n">
        <v>8</v>
      </c>
      <c r="H7533" s="10" t="n">
        <v>23269.13</v>
      </c>
    </row>
    <row r="7534" customFormat="false" ht="15" hidden="false" customHeight="false" outlineLevel="0" collapsed="false">
      <c r="A7534" s="9" t="s">
        <v>17682</v>
      </c>
      <c r="B7534" s="9" t="s">
        <v>76</v>
      </c>
      <c r="C7534" s="9" t="s">
        <v>10161</v>
      </c>
      <c r="D7534" s="9" t="s">
        <v>10155</v>
      </c>
      <c r="E7534" s="10" t="n">
        <v>5</v>
      </c>
      <c r="F7534" s="10" t="n">
        <v>11792.15</v>
      </c>
      <c r="G7534" s="10" t="n">
        <v>68</v>
      </c>
      <c r="H7534" s="10" t="n">
        <v>6555.84</v>
      </c>
    </row>
    <row r="7535" customFormat="false" ht="15" hidden="false" customHeight="false" outlineLevel="0" collapsed="false">
      <c r="A7535" s="9" t="s">
        <v>17683</v>
      </c>
      <c r="B7535" s="9" t="s">
        <v>71</v>
      </c>
      <c r="C7535" s="9" t="s">
        <v>10163</v>
      </c>
      <c r="D7535" s="9" t="s">
        <v>10156</v>
      </c>
      <c r="E7535" s="10" t="n">
        <v>1</v>
      </c>
      <c r="F7535" s="10" t="n">
        <v>3740.3</v>
      </c>
      <c r="G7535" s="10" t="n">
        <v>245</v>
      </c>
      <c r="H7535" s="10" t="n">
        <v>2079.42</v>
      </c>
    </row>
    <row r="7536" customFormat="false" ht="15" hidden="false" customHeight="false" outlineLevel="0" collapsed="false">
      <c r="A7536" s="9" t="s">
        <v>17684</v>
      </c>
      <c r="B7536" s="9" t="s">
        <v>71</v>
      </c>
      <c r="C7536" s="9" t="s">
        <v>10162</v>
      </c>
      <c r="D7536" s="9" t="s">
        <v>10154</v>
      </c>
      <c r="E7536" s="10" t="n">
        <v>20</v>
      </c>
      <c r="F7536" s="10" t="n">
        <v>168443.71</v>
      </c>
      <c r="G7536" s="10" t="n">
        <v>4</v>
      </c>
      <c r="H7536" s="10" t="n">
        <v>93646.18</v>
      </c>
    </row>
    <row r="7537" customFormat="false" ht="15" hidden="false" customHeight="false" outlineLevel="0" collapsed="false">
      <c r="A7537" s="9" t="s">
        <v>17685</v>
      </c>
      <c r="B7537" s="9" t="s">
        <v>75</v>
      </c>
      <c r="C7537" s="9" t="s">
        <v>10163</v>
      </c>
      <c r="D7537" s="9" t="s">
        <v>10156</v>
      </c>
      <c r="E7537" s="10" t="n">
        <v>1</v>
      </c>
      <c r="F7537" s="10" t="n">
        <v>11888.01</v>
      </c>
      <c r="G7537" s="10" t="n">
        <v>29</v>
      </c>
      <c r="H7537" s="10" t="n">
        <v>6609.13</v>
      </c>
    </row>
    <row r="7538" customFormat="false" ht="15" hidden="false" customHeight="false" outlineLevel="0" collapsed="false">
      <c r="A7538" s="9" t="s">
        <v>17686</v>
      </c>
      <c r="B7538" s="9" t="s">
        <v>71</v>
      </c>
      <c r="C7538" s="9" t="s">
        <v>10162</v>
      </c>
      <c r="D7538" s="9" t="s">
        <v>10155</v>
      </c>
      <c r="E7538" s="10" t="n">
        <v>8</v>
      </c>
      <c r="F7538" s="10" t="n">
        <v>68542.21</v>
      </c>
      <c r="G7538" s="10" t="n">
        <v>9</v>
      </c>
      <c r="H7538" s="10" t="n">
        <v>38106</v>
      </c>
    </row>
    <row r="7539" customFormat="false" ht="15" hidden="false" customHeight="false" outlineLevel="0" collapsed="false">
      <c r="A7539" s="9" t="s">
        <v>17687</v>
      </c>
      <c r="B7539" s="9" t="s">
        <v>65</v>
      </c>
      <c r="C7539" s="9" t="s">
        <v>10163</v>
      </c>
      <c r="D7539" s="9" t="s">
        <v>10155</v>
      </c>
      <c r="E7539" s="10" t="n">
        <v>8</v>
      </c>
      <c r="F7539" s="10" t="n">
        <v>20705.09</v>
      </c>
      <c r="G7539" s="10" t="n">
        <v>0</v>
      </c>
      <c r="H7539" s="10" t="n">
        <v>11510.98</v>
      </c>
    </row>
    <row r="7540" customFormat="false" ht="15" hidden="false" customHeight="false" outlineLevel="0" collapsed="false">
      <c r="A7540" s="9" t="s">
        <v>17688</v>
      </c>
      <c r="B7540" s="9" t="s">
        <v>62</v>
      </c>
      <c r="C7540" s="9" t="s">
        <v>10161</v>
      </c>
      <c r="D7540" s="9" t="s">
        <v>10156</v>
      </c>
      <c r="E7540" s="10" t="n">
        <v>2</v>
      </c>
      <c r="F7540" s="10" t="n">
        <v>2540.65</v>
      </c>
      <c r="G7540" s="10" t="n">
        <v>22</v>
      </c>
      <c r="H7540" s="10" t="n">
        <v>1412.47</v>
      </c>
    </row>
    <row r="7541" customFormat="false" ht="15" hidden="false" customHeight="false" outlineLevel="0" collapsed="false">
      <c r="A7541" s="9" t="s">
        <v>17689</v>
      </c>
      <c r="B7541" s="9" t="s">
        <v>79</v>
      </c>
      <c r="C7541" s="9" t="s">
        <v>10163</v>
      </c>
      <c r="D7541" s="9" t="s">
        <v>10155</v>
      </c>
      <c r="E7541" s="10" t="n">
        <v>3</v>
      </c>
      <c r="F7541" s="10" t="n">
        <v>37005.6</v>
      </c>
      <c r="G7541" s="10" t="n">
        <v>12</v>
      </c>
      <c r="H7541" s="10" t="n">
        <v>20573.24</v>
      </c>
    </row>
    <row r="7542" customFormat="false" ht="15" hidden="false" customHeight="false" outlineLevel="0" collapsed="false">
      <c r="A7542" s="9" t="s">
        <v>17690</v>
      </c>
      <c r="B7542" s="9" t="s">
        <v>61</v>
      </c>
      <c r="C7542" s="9" t="s">
        <v>10161</v>
      </c>
      <c r="D7542" s="9" t="s">
        <v>10156</v>
      </c>
      <c r="E7542" s="10" t="n">
        <v>1</v>
      </c>
      <c r="F7542" s="10" t="n">
        <v>2281.3</v>
      </c>
      <c r="G7542" s="10" t="n">
        <v>226</v>
      </c>
      <c r="H7542" s="10" t="n">
        <v>1268.29</v>
      </c>
    </row>
    <row r="7543" customFormat="false" ht="15" hidden="false" customHeight="false" outlineLevel="0" collapsed="false">
      <c r="A7543" s="9" t="s">
        <v>17691</v>
      </c>
      <c r="B7543" s="9" t="s">
        <v>64</v>
      </c>
      <c r="C7543" s="9" t="s">
        <v>10161</v>
      </c>
      <c r="D7543" s="9" t="s">
        <v>10155</v>
      </c>
      <c r="E7543" s="10" t="n">
        <v>10</v>
      </c>
      <c r="F7543" s="10" t="n">
        <v>15977.63</v>
      </c>
      <c r="G7543" s="10" t="n">
        <v>9</v>
      </c>
      <c r="H7543" s="10" t="n">
        <v>8882.75</v>
      </c>
    </row>
    <row r="7544" customFormat="false" ht="15" hidden="false" customHeight="false" outlineLevel="0" collapsed="false">
      <c r="A7544" s="9" t="s">
        <v>17692</v>
      </c>
      <c r="B7544" s="9" t="s">
        <v>60</v>
      </c>
      <c r="C7544" s="9" t="s">
        <v>10164</v>
      </c>
      <c r="D7544" s="9" t="s">
        <v>10154</v>
      </c>
      <c r="E7544" s="10" t="n">
        <v>6</v>
      </c>
      <c r="F7544" s="10" t="n">
        <v>111375.52</v>
      </c>
      <c r="G7544" s="10" t="n">
        <v>5</v>
      </c>
      <c r="H7544" s="10" t="n">
        <v>61919.15</v>
      </c>
    </row>
    <row r="7545" customFormat="false" ht="15" hidden="false" customHeight="false" outlineLevel="0" collapsed="false">
      <c r="A7545" s="9" t="s">
        <v>17693</v>
      </c>
      <c r="B7545" s="9" t="s">
        <v>70</v>
      </c>
      <c r="C7545" s="9" t="s">
        <v>10162</v>
      </c>
      <c r="D7545" s="9" t="s">
        <v>10154</v>
      </c>
      <c r="E7545" s="10" t="n">
        <v>10</v>
      </c>
      <c r="F7545" s="10" t="n">
        <v>109955.24</v>
      </c>
      <c r="G7545" s="10" t="n">
        <v>38</v>
      </c>
      <c r="H7545" s="10" t="n">
        <v>61129.55</v>
      </c>
    </row>
    <row r="7546" customFormat="false" ht="15" hidden="false" customHeight="false" outlineLevel="0" collapsed="false">
      <c r="A7546" s="9" t="s">
        <v>17694</v>
      </c>
      <c r="B7546" s="9" t="s">
        <v>62</v>
      </c>
      <c r="C7546" s="9" t="s">
        <v>10161</v>
      </c>
      <c r="D7546" s="9" t="s">
        <v>10155</v>
      </c>
      <c r="E7546" s="10" t="n">
        <v>3</v>
      </c>
      <c r="F7546" s="10" t="n">
        <v>13626.64</v>
      </c>
      <c r="G7546" s="10" t="n">
        <v>11</v>
      </c>
      <c r="H7546" s="10" t="n">
        <v>7575.72</v>
      </c>
    </row>
    <row r="7547" customFormat="false" ht="15" hidden="false" customHeight="false" outlineLevel="0" collapsed="false">
      <c r="A7547" s="9" t="s">
        <v>17695</v>
      </c>
      <c r="B7547" s="9" t="s">
        <v>71</v>
      </c>
      <c r="C7547" s="9" t="s">
        <v>10162</v>
      </c>
      <c r="D7547" s="9" t="s">
        <v>10155</v>
      </c>
      <c r="E7547" s="10" t="n">
        <v>14</v>
      </c>
      <c r="F7547" s="10" t="n">
        <v>63174.54</v>
      </c>
      <c r="G7547" s="10" t="n">
        <v>16</v>
      </c>
      <c r="H7547" s="10" t="n">
        <v>35121.85</v>
      </c>
    </row>
    <row r="7548" customFormat="false" ht="15" hidden="false" customHeight="false" outlineLevel="0" collapsed="false">
      <c r="A7548" s="9" t="s">
        <v>17696</v>
      </c>
      <c r="B7548" s="9" t="s">
        <v>70</v>
      </c>
      <c r="C7548" s="9" t="s">
        <v>10161</v>
      </c>
      <c r="D7548" s="9" t="s">
        <v>10156</v>
      </c>
      <c r="E7548" s="10" t="n">
        <v>2</v>
      </c>
      <c r="F7548" s="10" t="n">
        <v>4217.1</v>
      </c>
      <c r="G7548" s="10" t="n">
        <v>107</v>
      </c>
      <c r="H7548" s="10" t="n">
        <v>2344.49</v>
      </c>
    </row>
    <row r="7549" customFormat="false" ht="15" hidden="false" customHeight="false" outlineLevel="0" collapsed="false">
      <c r="A7549" s="9" t="s">
        <v>17697</v>
      </c>
      <c r="B7549" s="9" t="s">
        <v>74</v>
      </c>
      <c r="C7549" s="9" t="s">
        <v>10164</v>
      </c>
      <c r="D7549" s="9" t="s">
        <v>10156</v>
      </c>
      <c r="E7549" s="10" t="n">
        <v>2</v>
      </c>
      <c r="F7549" s="10" t="n">
        <v>13781.05</v>
      </c>
      <c r="G7549" s="10" t="n">
        <v>69</v>
      </c>
      <c r="H7549" s="10" t="n">
        <v>7661.57</v>
      </c>
    </row>
    <row r="7550" customFormat="false" ht="15" hidden="false" customHeight="false" outlineLevel="0" collapsed="false">
      <c r="A7550" s="9" t="s">
        <v>17698</v>
      </c>
      <c r="B7550" s="9" t="s">
        <v>69</v>
      </c>
      <c r="C7550" s="9" t="s">
        <v>10161</v>
      </c>
      <c r="D7550" s="9" t="s">
        <v>10156</v>
      </c>
      <c r="E7550" s="10" t="n">
        <v>2</v>
      </c>
      <c r="F7550" s="10" t="n">
        <v>10200.98</v>
      </c>
      <c r="G7550" s="10" t="n">
        <v>6</v>
      </c>
      <c r="H7550" s="10" t="n">
        <v>5671.23</v>
      </c>
    </row>
    <row r="7551" customFormat="false" ht="15" hidden="false" customHeight="false" outlineLevel="0" collapsed="false">
      <c r="A7551" s="9" t="s">
        <v>17699</v>
      </c>
      <c r="B7551" s="9" t="s">
        <v>71</v>
      </c>
      <c r="C7551" s="9" t="s">
        <v>10161</v>
      </c>
      <c r="D7551" s="9" t="s">
        <v>10156</v>
      </c>
      <c r="E7551" s="10" t="n">
        <v>1</v>
      </c>
      <c r="F7551" s="10" t="n">
        <v>195.46</v>
      </c>
      <c r="G7551" s="10" t="n">
        <v>234</v>
      </c>
      <c r="H7551" s="10" t="n">
        <v>108.67</v>
      </c>
    </row>
    <row r="7552" customFormat="false" ht="15" hidden="false" customHeight="false" outlineLevel="0" collapsed="false">
      <c r="A7552" s="9" t="s">
        <v>17700</v>
      </c>
      <c r="B7552" s="9" t="s">
        <v>66</v>
      </c>
      <c r="C7552" s="9" t="s">
        <v>10163</v>
      </c>
      <c r="D7552" s="9" t="s">
        <v>10155</v>
      </c>
      <c r="E7552" s="10" t="n">
        <v>5</v>
      </c>
      <c r="F7552" s="10" t="n">
        <v>7592.52</v>
      </c>
      <c r="G7552" s="10" t="n">
        <v>81</v>
      </c>
      <c r="H7552" s="10" t="n">
        <v>4221.06</v>
      </c>
    </row>
    <row r="7553" customFormat="false" ht="15" hidden="false" customHeight="false" outlineLevel="0" collapsed="false">
      <c r="A7553" s="9" t="s">
        <v>17701</v>
      </c>
      <c r="B7553" s="9" t="s">
        <v>78</v>
      </c>
      <c r="C7553" s="9" t="s">
        <v>10163</v>
      </c>
      <c r="D7553" s="9" t="s">
        <v>10157</v>
      </c>
      <c r="E7553" s="10" t="n">
        <v>2</v>
      </c>
      <c r="F7553" s="10" t="n">
        <v>3148.95</v>
      </c>
      <c r="G7553" s="10" t="n">
        <v>213</v>
      </c>
      <c r="H7553" s="10" t="n">
        <v>1750.66</v>
      </c>
    </row>
    <row r="7554" customFormat="false" ht="15" hidden="false" customHeight="false" outlineLevel="0" collapsed="false">
      <c r="A7554" s="9" t="s">
        <v>17702</v>
      </c>
      <c r="B7554" s="9" t="s">
        <v>68</v>
      </c>
      <c r="C7554" s="9" t="s">
        <v>10161</v>
      </c>
      <c r="D7554" s="9" t="s">
        <v>10156</v>
      </c>
      <c r="E7554" s="10" t="n">
        <v>2</v>
      </c>
      <c r="F7554" s="10" t="n">
        <v>5477.2</v>
      </c>
      <c r="G7554" s="10" t="n">
        <v>99</v>
      </c>
      <c r="H7554" s="10" t="n">
        <v>3045.05</v>
      </c>
    </row>
    <row r="7555" customFormat="false" ht="15" hidden="false" customHeight="false" outlineLevel="0" collapsed="false">
      <c r="A7555" s="9" t="s">
        <v>17703</v>
      </c>
      <c r="B7555" s="9" t="s">
        <v>71</v>
      </c>
      <c r="C7555" s="9" t="s">
        <v>10164</v>
      </c>
      <c r="D7555" s="9" t="s">
        <v>10155</v>
      </c>
      <c r="E7555" s="10" t="n">
        <v>4</v>
      </c>
      <c r="F7555" s="10" t="n">
        <v>48078.29</v>
      </c>
      <c r="G7555" s="10" t="n">
        <v>91</v>
      </c>
      <c r="H7555" s="10" t="n">
        <v>26729.1</v>
      </c>
    </row>
    <row r="7556" customFormat="false" ht="15" hidden="false" customHeight="false" outlineLevel="0" collapsed="false">
      <c r="A7556" s="9" t="s">
        <v>17704</v>
      </c>
      <c r="B7556" s="9" t="s">
        <v>76</v>
      </c>
      <c r="C7556" s="9" t="s">
        <v>10161</v>
      </c>
      <c r="D7556" s="9" t="s">
        <v>10157</v>
      </c>
      <c r="E7556" s="10" t="n">
        <v>2</v>
      </c>
      <c r="F7556" s="10" t="n">
        <v>30040.25</v>
      </c>
      <c r="G7556" s="10" t="n">
        <v>262</v>
      </c>
      <c r="H7556" s="10" t="n">
        <v>16700.86</v>
      </c>
    </row>
    <row r="7557" customFormat="false" ht="15" hidden="false" customHeight="false" outlineLevel="0" collapsed="false">
      <c r="A7557" s="9" t="s">
        <v>17705</v>
      </c>
      <c r="B7557" s="9" t="s">
        <v>75</v>
      </c>
      <c r="C7557" s="9" t="s">
        <v>10163</v>
      </c>
      <c r="D7557" s="9" t="s">
        <v>10155</v>
      </c>
      <c r="E7557" s="10" t="n">
        <v>3</v>
      </c>
      <c r="F7557" s="10" t="n">
        <v>4354.31</v>
      </c>
      <c r="G7557" s="10" t="n">
        <v>28</v>
      </c>
      <c r="H7557" s="10" t="n">
        <v>2420.78</v>
      </c>
    </row>
    <row r="7558" customFormat="false" ht="15" hidden="false" customHeight="false" outlineLevel="0" collapsed="false">
      <c r="A7558" s="9" t="s">
        <v>17706</v>
      </c>
      <c r="B7558" s="9" t="s">
        <v>68</v>
      </c>
      <c r="C7558" s="9" t="s">
        <v>10163</v>
      </c>
      <c r="D7558" s="9" t="s">
        <v>10155</v>
      </c>
      <c r="E7558" s="10" t="n">
        <v>3</v>
      </c>
      <c r="F7558" s="10" t="n">
        <v>3726.65</v>
      </c>
      <c r="G7558" s="10" t="n">
        <v>57</v>
      </c>
      <c r="H7558" s="10" t="n">
        <v>2071.83</v>
      </c>
    </row>
    <row r="7559" customFormat="false" ht="15" hidden="false" customHeight="false" outlineLevel="0" collapsed="false">
      <c r="A7559" s="9" t="s">
        <v>17707</v>
      </c>
      <c r="B7559" s="9" t="s">
        <v>71</v>
      </c>
      <c r="C7559" s="9" t="s">
        <v>10162</v>
      </c>
      <c r="D7559" s="9" t="s">
        <v>10155</v>
      </c>
      <c r="E7559" s="10" t="n">
        <v>3</v>
      </c>
      <c r="F7559" s="10" t="n">
        <v>6708.1</v>
      </c>
      <c r="G7559" s="10" t="n">
        <v>14</v>
      </c>
      <c r="H7559" s="10" t="n">
        <v>3729.36</v>
      </c>
    </row>
    <row r="7560" customFormat="false" ht="15" hidden="false" customHeight="false" outlineLevel="0" collapsed="false">
      <c r="A7560" s="9" t="s">
        <v>17708</v>
      </c>
      <c r="B7560" s="9" t="s">
        <v>70</v>
      </c>
      <c r="C7560" s="9" t="s">
        <v>10161</v>
      </c>
      <c r="D7560" s="9" t="s">
        <v>10155</v>
      </c>
      <c r="E7560" s="10" t="n">
        <v>8</v>
      </c>
      <c r="F7560" s="10" t="n">
        <v>39450.15</v>
      </c>
      <c r="G7560" s="10" t="n">
        <v>2</v>
      </c>
      <c r="H7560" s="10" t="n">
        <v>21932.29</v>
      </c>
    </row>
    <row r="7561" customFormat="false" ht="15" hidden="false" customHeight="false" outlineLevel="0" collapsed="false">
      <c r="A7561" s="9" t="s">
        <v>17709</v>
      </c>
      <c r="B7561" s="9" t="s">
        <v>62</v>
      </c>
      <c r="C7561" s="9" t="s">
        <v>10161</v>
      </c>
      <c r="D7561" s="9" t="s">
        <v>10155</v>
      </c>
      <c r="E7561" s="10" t="n">
        <v>4</v>
      </c>
      <c r="F7561" s="10" t="n">
        <v>2503.07</v>
      </c>
      <c r="G7561" s="10" t="n">
        <v>26</v>
      </c>
      <c r="H7561" s="10" t="n">
        <v>1391.58</v>
      </c>
    </row>
    <row r="7562" customFormat="false" ht="15" hidden="false" customHeight="false" outlineLevel="0" collapsed="false">
      <c r="A7562" s="9" t="s">
        <v>17710</v>
      </c>
      <c r="B7562" s="9" t="s">
        <v>60</v>
      </c>
      <c r="C7562" s="9" t="s">
        <v>10162</v>
      </c>
      <c r="D7562" s="9" t="s">
        <v>10155</v>
      </c>
      <c r="E7562" s="10" t="n">
        <v>3</v>
      </c>
      <c r="F7562" s="10" t="n">
        <v>42111.14</v>
      </c>
      <c r="G7562" s="10" t="n">
        <v>11</v>
      </c>
      <c r="H7562" s="10" t="n">
        <v>23411.66</v>
      </c>
    </row>
    <row r="7563" customFormat="false" ht="15" hidden="false" customHeight="false" outlineLevel="0" collapsed="false">
      <c r="A7563" s="9" t="s">
        <v>17711</v>
      </c>
      <c r="B7563" s="9" t="s">
        <v>68</v>
      </c>
      <c r="C7563" s="9" t="s">
        <v>10164</v>
      </c>
      <c r="D7563" s="9" t="s">
        <v>10155</v>
      </c>
      <c r="E7563" s="10" t="n">
        <v>4</v>
      </c>
      <c r="F7563" s="10" t="n">
        <v>12041.78</v>
      </c>
      <c r="G7563" s="10" t="n">
        <v>73</v>
      </c>
      <c r="H7563" s="10" t="n">
        <v>6694.62</v>
      </c>
    </row>
    <row r="7564" customFormat="false" ht="15" hidden="false" customHeight="false" outlineLevel="0" collapsed="false">
      <c r="A7564" s="9" t="s">
        <v>17712</v>
      </c>
      <c r="B7564" s="9" t="s">
        <v>70</v>
      </c>
      <c r="C7564" s="9" t="s">
        <v>10163</v>
      </c>
      <c r="D7564" s="9" t="s">
        <v>10155</v>
      </c>
      <c r="E7564" s="10" t="n">
        <v>3</v>
      </c>
      <c r="F7564" s="10" t="n">
        <v>35980.85</v>
      </c>
      <c r="G7564" s="10" t="n">
        <v>47</v>
      </c>
      <c r="H7564" s="10" t="n">
        <v>20003.53</v>
      </c>
    </row>
    <row r="7565" customFormat="false" ht="15" hidden="false" customHeight="false" outlineLevel="0" collapsed="false">
      <c r="A7565" s="9" t="s">
        <v>17713</v>
      </c>
      <c r="B7565" s="9" t="s">
        <v>68</v>
      </c>
      <c r="C7565" s="9" t="s">
        <v>10163</v>
      </c>
      <c r="D7565" s="9" t="s">
        <v>10158</v>
      </c>
      <c r="E7565" s="10" t="n">
        <v>0</v>
      </c>
      <c r="F7565" s="10" t="n">
        <v>0</v>
      </c>
      <c r="H7565" s="10" t="n">
        <v>0</v>
      </c>
    </row>
    <row r="7566" customFormat="false" ht="15" hidden="false" customHeight="false" outlineLevel="0" collapsed="false">
      <c r="A7566" s="9" t="s">
        <v>17714</v>
      </c>
      <c r="B7566" s="9" t="s">
        <v>71</v>
      </c>
      <c r="C7566" s="9" t="s">
        <v>10163</v>
      </c>
      <c r="D7566" s="9" t="s">
        <v>10156</v>
      </c>
      <c r="E7566" s="10" t="n">
        <v>2</v>
      </c>
      <c r="F7566" s="10" t="n">
        <v>1531.15</v>
      </c>
      <c r="G7566" s="10" t="n">
        <v>50</v>
      </c>
      <c r="H7566" s="10" t="n">
        <v>851.24</v>
      </c>
    </row>
    <row r="7567" customFormat="false" ht="15" hidden="false" customHeight="false" outlineLevel="0" collapsed="false">
      <c r="A7567" s="9" t="s">
        <v>17715</v>
      </c>
      <c r="B7567" s="9" t="s">
        <v>73</v>
      </c>
      <c r="C7567" s="9" t="s">
        <v>10161</v>
      </c>
      <c r="D7567" s="9" t="s">
        <v>10156</v>
      </c>
      <c r="E7567" s="10" t="n">
        <v>1</v>
      </c>
      <c r="F7567" s="10" t="n">
        <v>1393.65</v>
      </c>
      <c r="G7567" s="10" t="n">
        <v>329</v>
      </c>
      <c r="H7567" s="10" t="n">
        <v>774.8</v>
      </c>
    </row>
    <row r="7568" customFormat="false" ht="15" hidden="false" customHeight="false" outlineLevel="0" collapsed="false">
      <c r="A7568" s="9" t="s">
        <v>17716</v>
      </c>
      <c r="B7568" s="9" t="s">
        <v>68</v>
      </c>
      <c r="C7568" s="9" t="s">
        <v>10162</v>
      </c>
      <c r="D7568" s="9" t="s">
        <v>10155</v>
      </c>
      <c r="E7568" s="10" t="n">
        <v>6</v>
      </c>
      <c r="F7568" s="10" t="n">
        <v>29191.39</v>
      </c>
      <c r="G7568" s="10" t="n">
        <v>83</v>
      </c>
      <c r="H7568" s="10" t="n">
        <v>16228.94</v>
      </c>
    </row>
    <row r="7569" customFormat="false" ht="15" hidden="false" customHeight="false" outlineLevel="0" collapsed="false">
      <c r="A7569" s="9" t="s">
        <v>17717</v>
      </c>
      <c r="B7569" s="9" t="s">
        <v>68</v>
      </c>
      <c r="C7569" s="9" t="s">
        <v>10163</v>
      </c>
      <c r="D7569" s="9" t="s">
        <v>10156</v>
      </c>
      <c r="E7569" s="10" t="n">
        <v>2</v>
      </c>
      <c r="F7569" s="10" t="n">
        <v>3126.6</v>
      </c>
      <c r="G7569" s="10" t="n">
        <v>17</v>
      </c>
      <c r="H7569" s="10" t="n">
        <v>1738.23</v>
      </c>
    </row>
    <row r="7570" customFormat="false" ht="15" hidden="false" customHeight="false" outlineLevel="0" collapsed="false">
      <c r="A7570" s="9" t="s">
        <v>17718</v>
      </c>
      <c r="B7570" s="9" t="s">
        <v>75</v>
      </c>
      <c r="C7570" s="9" t="s">
        <v>10162</v>
      </c>
      <c r="D7570" s="9" t="s">
        <v>10155</v>
      </c>
      <c r="E7570" s="10" t="n">
        <v>7</v>
      </c>
      <c r="F7570" s="10" t="n">
        <v>62667.4</v>
      </c>
      <c r="G7570" s="10" t="n">
        <v>51</v>
      </c>
      <c r="H7570" s="10" t="n">
        <v>34839.9</v>
      </c>
    </row>
    <row r="7571" customFormat="false" ht="15" hidden="false" customHeight="false" outlineLevel="0" collapsed="false">
      <c r="A7571" s="9" t="s">
        <v>17719</v>
      </c>
      <c r="B7571" s="9" t="s">
        <v>74</v>
      </c>
      <c r="C7571" s="9" t="s">
        <v>10161</v>
      </c>
      <c r="D7571" s="9" t="s">
        <v>10156</v>
      </c>
      <c r="E7571" s="10" t="n">
        <v>2</v>
      </c>
      <c r="F7571" s="10" t="n">
        <v>30438.95</v>
      </c>
      <c r="G7571" s="10" t="n">
        <v>25</v>
      </c>
      <c r="H7571" s="10" t="n">
        <v>16922.52</v>
      </c>
    </row>
    <row r="7572" customFormat="false" ht="15" hidden="false" customHeight="false" outlineLevel="0" collapsed="false">
      <c r="A7572" s="9" t="s">
        <v>17720</v>
      </c>
      <c r="B7572" s="9" t="s">
        <v>74</v>
      </c>
      <c r="C7572" s="9" t="s">
        <v>10161</v>
      </c>
      <c r="D7572" s="9" t="s">
        <v>10156</v>
      </c>
      <c r="E7572" s="10" t="n">
        <v>1</v>
      </c>
      <c r="F7572" s="10" t="n">
        <v>2590.65</v>
      </c>
      <c r="G7572" s="10" t="n">
        <v>31</v>
      </c>
      <c r="H7572" s="10" t="n">
        <v>1440.27</v>
      </c>
    </row>
    <row r="7573" customFormat="false" ht="15" hidden="false" customHeight="false" outlineLevel="0" collapsed="false">
      <c r="A7573" s="9" t="s">
        <v>17721</v>
      </c>
      <c r="B7573" s="9" t="s">
        <v>71</v>
      </c>
      <c r="C7573" s="9" t="s">
        <v>10161</v>
      </c>
      <c r="D7573" s="9" t="s">
        <v>10157</v>
      </c>
      <c r="E7573" s="10" t="n">
        <v>2</v>
      </c>
      <c r="F7573" s="10" t="n">
        <v>5361.4</v>
      </c>
      <c r="G7573" s="10" t="n">
        <v>166</v>
      </c>
      <c r="H7573" s="10" t="n">
        <v>2980.67</v>
      </c>
    </row>
    <row r="7574" customFormat="false" ht="15" hidden="false" customHeight="false" outlineLevel="0" collapsed="false">
      <c r="A7574" s="9" t="s">
        <v>17722</v>
      </c>
      <c r="B7574" s="9" t="s">
        <v>59</v>
      </c>
      <c r="C7574" s="9" t="s">
        <v>10161</v>
      </c>
      <c r="D7574" s="9" t="s">
        <v>10157</v>
      </c>
      <c r="E7574" s="10" t="n">
        <v>2</v>
      </c>
      <c r="F7574" s="10" t="n">
        <v>241.1</v>
      </c>
      <c r="G7574" s="10" t="n">
        <v>136</v>
      </c>
      <c r="H7574" s="10" t="n">
        <v>134.04</v>
      </c>
    </row>
    <row r="7575" customFormat="false" ht="15" hidden="false" customHeight="false" outlineLevel="0" collapsed="false">
      <c r="A7575" s="9" t="s">
        <v>17723</v>
      </c>
      <c r="B7575" s="9" t="s">
        <v>71</v>
      </c>
      <c r="C7575" s="9" t="s">
        <v>10161</v>
      </c>
      <c r="D7575" s="9" t="s">
        <v>10156</v>
      </c>
      <c r="E7575" s="10" t="n">
        <v>2</v>
      </c>
      <c r="F7575" s="10" t="n">
        <v>54521.43</v>
      </c>
      <c r="G7575" s="10" t="n">
        <v>40</v>
      </c>
      <c r="H7575" s="10" t="n">
        <v>30311.16</v>
      </c>
    </row>
    <row r="7576" customFormat="false" ht="15" hidden="false" customHeight="false" outlineLevel="0" collapsed="false">
      <c r="A7576" s="9" t="s">
        <v>17724</v>
      </c>
      <c r="B7576" s="9" t="s">
        <v>70</v>
      </c>
      <c r="C7576" s="9" t="s">
        <v>10163</v>
      </c>
      <c r="D7576" s="9" t="s">
        <v>10158</v>
      </c>
      <c r="E7576" s="10" t="n">
        <v>0</v>
      </c>
      <c r="F7576" s="10" t="n">
        <v>0</v>
      </c>
      <c r="H7576" s="10" t="n">
        <v>0</v>
      </c>
    </row>
    <row r="7577" customFormat="false" ht="15" hidden="false" customHeight="false" outlineLevel="0" collapsed="false">
      <c r="A7577" s="9" t="s">
        <v>17725</v>
      </c>
      <c r="B7577" s="9" t="s">
        <v>77</v>
      </c>
      <c r="C7577" s="9" t="s">
        <v>10161</v>
      </c>
      <c r="D7577" s="9" t="s">
        <v>10155</v>
      </c>
      <c r="E7577" s="10" t="n">
        <v>6</v>
      </c>
      <c r="F7577" s="10" t="n">
        <v>40091.65</v>
      </c>
      <c r="G7577" s="10" t="n">
        <v>34</v>
      </c>
      <c r="H7577" s="10" t="n">
        <v>22288.93</v>
      </c>
    </row>
    <row r="7578" customFormat="false" ht="15" hidden="false" customHeight="false" outlineLevel="0" collapsed="false">
      <c r="A7578" s="9" t="s">
        <v>17726</v>
      </c>
      <c r="B7578" s="9" t="s">
        <v>68</v>
      </c>
      <c r="C7578" s="9" t="s">
        <v>10161</v>
      </c>
      <c r="D7578" s="9" t="s">
        <v>10155</v>
      </c>
      <c r="E7578" s="10" t="n">
        <v>3</v>
      </c>
      <c r="F7578" s="10" t="n">
        <v>24000.39</v>
      </c>
      <c r="G7578" s="10" t="n">
        <v>40</v>
      </c>
      <c r="H7578" s="10" t="n">
        <v>13343</v>
      </c>
    </row>
    <row r="7579" customFormat="false" ht="15" hidden="false" customHeight="false" outlineLevel="0" collapsed="false">
      <c r="A7579" s="9" t="s">
        <v>17727</v>
      </c>
      <c r="B7579" s="9" t="s">
        <v>74</v>
      </c>
      <c r="C7579" s="9" t="s">
        <v>10164</v>
      </c>
      <c r="D7579" s="9" t="s">
        <v>10155</v>
      </c>
      <c r="E7579" s="10" t="n">
        <v>5</v>
      </c>
      <c r="F7579" s="10" t="n">
        <v>7643.69</v>
      </c>
      <c r="G7579" s="10" t="n">
        <v>0</v>
      </c>
      <c r="H7579" s="10" t="n">
        <v>4249.5</v>
      </c>
    </row>
    <row r="7580" customFormat="false" ht="15" hidden="false" customHeight="false" outlineLevel="0" collapsed="false">
      <c r="A7580" s="9" t="s">
        <v>17728</v>
      </c>
      <c r="B7580" s="9" t="s">
        <v>64</v>
      </c>
      <c r="C7580" s="9" t="s">
        <v>10162</v>
      </c>
      <c r="D7580" s="9" t="s">
        <v>10155</v>
      </c>
      <c r="E7580" s="10" t="n">
        <v>6</v>
      </c>
      <c r="F7580" s="10" t="n">
        <v>16816.4</v>
      </c>
      <c r="G7580" s="10" t="n">
        <v>13</v>
      </c>
      <c r="H7580" s="10" t="n">
        <v>9349.07</v>
      </c>
    </row>
    <row r="7581" customFormat="false" ht="15" hidden="false" customHeight="false" outlineLevel="0" collapsed="false">
      <c r="A7581" s="9" t="s">
        <v>17729</v>
      </c>
      <c r="B7581" s="9" t="s">
        <v>77</v>
      </c>
      <c r="C7581" s="9" t="s">
        <v>10162</v>
      </c>
      <c r="D7581" s="9" t="s">
        <v>10156</v>
      </c>
      <c r="E7581" s="10" t="n">
        <v>2</v>
      </c>
      <c r="F7581" s="10" t="n">
        <v>720.26</v>
      </c>
      <c r="G7581" s="10" t="n">
        <v>82</v>
      </c>
      <c r="H7581" s="10" t="n">
        <v>400.43</v>
      </c>
    </row>
    <row r="7582" customFormat="false" ht="15" hidden="false" customHeight="false" outlineLevel="0" collapsed="false">
      <c r="A7582" s="9" t="s">
        <v>17730</v>
      </c>
      <c r="B7582" s="9" t="s">
        <v>77</v>
      </c>
      <c r="C7582" s="9" t="s">
        <v>10161</v>
      </c>
      <c r="D7582" s="9" t="s">
        <v>10156</v>
      </c>
      <c r="E7582" s="10" t="n">
        <v>2</v>
      </c>
      <c r="F7582" s="10" t="n">
        <v>4337.5</v>
      </c>
      <c r="G7582" s="10" t="n">
        <v>19</v>
      </c>
      <c r="H7582" s="10" t="n">
        <v>2411.43</v>
      </c>
    </row>
    <row r="7583" customFormat="false" ht="15" hidden="false" customHeight="false" outlineLevel="0" collapsed="false">
      <c r="A7583" s="9" t="s">
        <v>17731</v>
      </c>
      <c r="B7583" s="9" t="s">
        <v>79</v>
      </c>
      <c r="C7583" s="9" t="s">
        <v>10162</v>
      </c>
      <c r="D7583" s="9" t="s">
        <v>10155</v>
      </c>
      <c r="E7583" s="10" t="n">
        <v>4</v>
      </c>
      <c r="F7583" s="10" t="n">
        <v>16487.46</v>
      </c>
      <c r="G7583" s="10" t="n">
        <v>21</v>
      </c>
      <c r="H7583" s="10" t="n">
        <v>9166.19</v>
      </c>
    </row>
    <row r="7584" customFormat="false" ht="15" hidden="false" customHeight="false" outlineLevel="0" collapsed="false">
      <c r="A7584" s="9" t="s">
        <v>17732</v>
      </c>
      <c r="B7584" s="9" t="s">
        <v>77</v>
      </c>
      <c r="C7584" s="9" t="s">
        <v>10161</v>
      </c>
      <c r="D7584" s="9" t="s">
        <v>10155</v>
      </c>
      <c r="E7584" s="10" t="n">
        <v>13</v>
      </c>
      <c r="F7584" s="10" t="n">
        <v>23609.39</v>
      </c>
      <c r="G7584" s="10" t="n">
        <v>8</v>
      </c>
      <c r="H7584" s="10" t="n">
        <v>13125.63</v>
      </c>
    </row>
    <row r="7585" customFormat="false" ht="15" hidden="false" customHeight="false" outlineLevel="0" collapsed="false">
      <c r="A7585" s="9" t="s">
        <v>17733</v>
      </c>
      <c r="B7585" s="9" t="s">
        <v>62</v>
      </c>
      <c r="C7585" s="9" t="s">
        <v>10161</v>
      </c>
      <c r="D7585" s="9" t="s">
        <v>10156</v>
      </c>
      <c r="E7585" s="10" t="n">
        <v>1</v>
      </c>
      <c r="F7585" s="10" t="n">
        <v>1271.62</v>
      </c>
      <c r="G7585" s="10" t="n">
        <v>75</v>
      </c>
      <c r="H7585" s="10" t="n">
        <v>706.96</v>
      </c>
    </row>
    <row r="7586" customFormat="false" ht="15" hidden="false" customHeight="false" outlineLevel="0" collapsed="false">
      <c r="A7586" s="9" t="s">
        <v>17734</v>
      </c>
      <c r="B7586" s="9" t="s">
        <v>77</v>
      </c>
      <c r="C7586" s="9" t="s">
        <v>10161</v>
      </c>
      <c r="D7586" s="9" t="s">
        <v>10155</v>
      </c>
      <c r="E7586" s="10" t="n">
        <v>4</v>
      </c>
      <c r="F7586" s="10" t="n">
        <v>8152.5</v>
      </c>
      <c r="G7586" s="10" t="n">
        <v>42</v>
      </c>
      <c r="H7586" s="10" t="n">
        <v>4532.38</v>
      </c>
    </row>
    <row r="7587" customFormat="false" ht="15" hidden="false" customHeight="false" outlineLevel="0" collapsed="false">
      <c r="A7587" s="9" t="s">
        <v>17735</v>
      </c>
      <c r="B7587" s="9" t="s">
        <v>75</v>
      </c>
      <c r="C7587" s="9" t="s">
        <v>10161</v>
      </c>
      <c r="D7587" s="9" t="s">
        <v>10156</v>
      </c>
      <c r="E7587" s="10" t="n">
        <v>1</v>
      </c>
      <c r="F7587" s="10" t="n">
        <v>4499.2</v>
      </c>
      <c r="G7587" s="10" t="n">
        <v>69</v>
      </c>
      <c r="H7587" s="10" t="n">
        <v>2501.33</v>
      </c>
    </row>
    <row r="7588" customFormat="false" ht="15" hidden="false" customHeight="false" outlineLevel="0" collapsed="false">
      <c r="A7588" s="9" t="s">
        <v>17736</v>
      </c>
      <c r="B7588" s="9" t="s">
        <v>69</v>
      </c>
      <c r="C7588" s="9" t="s">
        <v>10162</v>
      </c>
      <c r="D7588" s="9" t="s">
        <v>10155</v>
      </c>
      <c r="E7588" s="10" t="n">
        <v>3</v>
      </c>
      <c r="F7588" s="10" t="n">
        <v>6714.4</v>
      </c>
      <c r="G7588" s="10" t="n">
        <v>39</v>
      </c>
      <c r="H7588" s="10" t="n">
        <v>3732.87</v>
      </c>
    </row>
    <row r="7589" customFormat="false" ht="15" hidden="false" customHeight="false" outlineLevel="0" collapsed="false">
      <c r="A7589" s="9" t="s">
        <v>17737</v>
      </c>
      <c r="B7589" s="9" t="s">
        <v>70</v>
      </c>
      <c r="C7589" s="9" t="s">
        <v>10161</v>
      </c>
      <c r="D7589" s="9" t="s">
        <v>10155</v>
      </c>
      <c r="E7589" s="10" t="n">
        <v>3</v>
      </c>
      <c r="F7589" s="10" t="n">
        <v>2436.46</v>
      </c>
      <c r="G7589" s="10" t="n">
        <v>70</v>
      </c>
      <c r="H7589" s="10" t="n">
        <v>1354.55</v>
      </c>
    </row>
    <row r="7590" customFormat="false" ht="15" hidden="false" customHeight="false" outlineLevel="0" collapsed="false">
      <c r="A7590" s="9" t="s">
        <v>17738</v>
      </c>
      <c r="B7590" s="9" t="s">
        <v>71</v>
      </c>
      <c r="C7590" s="9" t="s">
        <v>10161</v>
      </c>
      <c r="D7590" s="9" t="s">
        <v>10156</v>
      </c>
      <c r="E7590" s="10" t="n">
        <v>1</v>
      </c>
      <c r="F7590" s="10" t="n">
        <v>402.3</v>
      </c>
      <c r="G7590" s="10" t="n">
        <v>60</v>
      </c>
      <c r="H7590" s="10" t="n">
        <v>223.66</v>
      </c>
    </row>
    <row r="7591" customFormat="false" ht="15" hidden="false" customHeight="false" outlineLevel="0" collapsed="false">
      <c r="A7591" s="9" t="s">
        <v>17739</v>
      </c>
      <c r="B7591" s="9" t="s">
        <v>65</v>
      </c>
      <c r="C7591" s="9" t="s">
        <v>10163</v>
      </c>
      <c r="D7591" s="9" t="s">
        <v>10155</v>
      </c>
      <c r="E7591" s="10" t="n">
        <v>3</v>
      </c>
      <c r="F7591" s="10" t="n">
        <v>62477.96</v>
      </c>
      <c r="G7591" s="10" t="n">
        <v>32</v>
      </c>
      <c r="H7591" s="10" t="n">
        <v>34734.58</v>
      </c>
    </row>
    <row r="7592" customFormat="false" ht="15" hidden="false" customHeight="false" outlineLevel="0" collapsed="false">
      <c r="A7592" s="9" t="s">
        <v>17740</v>
      </c>
      <c r="B7592" s="9" t="s">
        <v>74</v>
      </c>
      <c r="C7592" s="9" t="s">
        <v>10164</v>
      </c>
      <c r="D7592" s="9" t="s">
        <v>10155</v>
      </c>
      <c r="E7592" s="10" t="n">
        <v>9</v>
      </c>
      <c r="F7592" s="10" t="n">
        <v>62466.17</v>
      </c>
      <c r="G7592" s="10" t="n">
        <v>36</v>
      </c>
      <c r="H7592" s="10" t="n">
        <v>34728.03</v>
      </c>
    </row>
    <row r="7593" customFormat="false" ht="15" hidden="false" customHeight="false" outlineLevel="0" collapsed="false">
      <c r="A7593" s="9" t="s">
        <v>17741</v>
      </c>
      <c r="B7593" s="9" t="s">
        <v>77</v>
      </c>
      <c r="C7593" s="9" t="s">
        <v>10163</v>
      </c>
      <c r="D7593" s="9" t="s">
        <v>10156</v>
      </c>
      <c r="E7593" s="10" t="n">
        <v>1</v>
      </c>
      <c r="F7593" s="10" t="n">
        <v>9815.71</v>
      </c>
      <c r="G7593" s="10" t="n">
        <v>91</v>
      </c>
      <c r="H7593" s="10" t="n">
        <v>5457.04</v>
      </c>
    </row>
    <row r="7594" customFormat="false" ht="15" hidden="false" customHeight="false" outlineLevel="0" collapsed="false">
      <c r="A7594" s="9" t="s">
        <v>17742</v>
      </c>
      <c r="B7594" s="9" t="s">
        <v>68</v>
      </c>
      <c r="C7594" s="9" t="s">
        <v>10161</v>
      </c>
      <c r="D7594" s="9" t="s">
        <v>10156</v>
      </c>
      <c r="E7594" s="10" t="n">
        <v>2</v>
      </c>
      <c r="F7594" s="10" t="n">
        <v>3829.55</v>
      </c>
      <c r="G7594" s="10" t="n">
        <v>95</v>
      </c>
      <c r="H7594" s="10" t="n">
        <v>2129.04</v>
      </c>
    </row>
    <row r="7595" customFormat="false" ht="15" hidden="false" customHeight="false" outlineLevel="0" collapsed="false">
      <c r="A7595" s="9" t="s">
        <v>17743</v>
      </c>
      <c r="B7595" s="9" t="s">
        <v>61</v>
      </c>
      <c r="C7595" s="9" t="s">
        <v>10161</v>
      </c>
      <c r="D7595" s="9" t="s">
        <v>10156</v>
      </c>
      <c r="E7595" s="10" t="n">
        <v>1</v>
      </c>
      <c r="F7595" s="10" t="n">
        <v>1061.1</v>
      </c>
      <c r="G7595" s="10" t="n">
        <v>79</v>
      </c>
      <c r="H7595" s="10" t="n">
        <v>589.92</v>
      </c>
    </row>
    <row r="7596" customFormat="false" ht="15" hidden="false" customHeight="false" outlineLevel="0" collapsed="false">
      <c r="A7596" s="9" t="s">
        <v>17744</v>
      </c>
      <c r="B7596" s="9" t="s">
        <v>71</v>
      </c>
      <c r="C7596" s="9" t="s">
        <v>10163</v>
      </c>
      <c r="D7596" s="9" t="s">
        <v>10155</v>
      </c>
      <c r="E7596" s="10" t="n">
        <v>3</v>
      </c>
      <c r="F7596" s="10" t="n">
        <v>10253.82</v>
      </c>
      <c r="G7596" s="10" t="n">
        <v>54</v>
      </c>
      <c r="H7596" s="10" t="n">
        <v>5700.61</v>
      </c>
    </row>
    <row r="7597" customFormat="false" ht="15" hidden="false" customHeight="false" outlineLevel="0" collapsed="false">
      <c r="A7597" s="9" t="s">
        <v>17745</v>
      </c>
      <c r="B7597" s="9" t="s">
        <v>72</v>
      </c>
      <c r="C7597" s="9" t="s">
        <v>10164</v>
      </c>
      <c r="D7597" s="9" t="s">
        <v>10157</v>
      </c>
      <c r="E7597" s="10" t="n">
        <v>3</v>
      </c>
      <c r="F7597" s="10" t="n">
        <v>5257.52</v>
      </c>
      <c r="G7597" s="10" t="n">
        <v>237</v>
      </c>
      <c r="H7597" s="10" t="n">
        <v>2922.92</v>
      </c>
    </row>
    <row r="7598" customFormat="false" ht="15" hidden="false" customHeight="false" outlineLevel="0" collapsed="false">
      <c r="A7598" s="9" t="s">
        <v>17746</v>
      </c>
      <c r="B7598" s="9" t="s">
        <v>75</v>
      </c>
      <c r="C7598" s="9" t="s">
        <v>10164</v>
      </c>
      <c r="D7598" s="9" t="s">
        <v>10155</v>
      </c>
      <c r="E7598" s="10" t="n">
        <v>5</v>
      </c>
      <c r="F7598" s="10" t="n">
        <v>38061.96</v>
      </c>
      <c r="G7598" s="10" t="n">
        <v>4</v>
      </c>
      <c r="H7598" s="10" t="n">
        <v>21160.52</v>
      </c>
    </row>
    <row r="7599" customFormat="false" ht="15" hidden="false" customHeight="false" outlineLevel="0" collapsed="false">
      <c r="A7599" s="9" t="s">
        <v>17747</v>
      </c>
      <c r="B7599" s="9" t="s">
        <v>71</v>
      </c>
      <c r="C7599" s="9" t="s">
        <v>10162</v>
      </c>
      <c r="D7599" s="9" t="s">
        <v>10156</v>
      </c>
      <c r="E7599" s="10" t="n">
        <v>1</v>
      </c>
      <c r="F7599" s="10" t="n">
        <v>2046.75</v>
      </c>
      <c r="G7599" s="10" t="n">
        <v>279</v>
      </c>
      <c r="H7599" s="10" t="n">
        <v>1137.89</v>
      </c>
    </row>
    <row r="7600" customFormat="false" ht="15" hidden="false" customHeight="false" outlineLevel="0" collapsed="false">
      <c r="A7600" s="9" t="s">
        <v>17748</v>
      </c>
      <c r="B7600" s="9" t="s">
        <v>77</v>
      </c>
      <c r="C7600" s="9" t="s">
        <v>10163</v>
      </c>
      <c r="D7600" s="9" t="s">
        <v>10156</v>
      </c>
      <c r="E7600" s="10" t="n">
        <v>1</v>
      </c>
      <c r="F7600" s="10" t="n">
        <v>312.55</v>
      </c>
      <c r="G7600" s="10" t="n">
        <v>308</v>
      </c>
      <c r="H7600" s="10" t="n">
        <v>173.76</v>
      </c>
    </row>
    <row r="7601" customFormat="false" ht="15" hidden="false" customHeight="false" outlineLevel="0" collapsed="false">
      <c r="A7601" s="9" t="s">
        <v>17749</v>
      </c>
      <c r="B7601" s="9" t="s">
        <v>76</v>
      </c>
      <c r="C7601" s="9" t="s">
        <v>10164</v>
      </c>
      <c r="D7601" s="9" t="s">
        <v>10155</v>
      </c>
      <c r="E7601" s="10" t="n">
        <v>7</v>
      </c>
      <c r="F7601" s="10" t="n">
        <v>31548.15</v>
      </c>
      <c r="G7601" s="10" t="n">
        <v>0</v>
      </c>
      <c r="H7601" s="10" t="n">
        <v>17539.18</v>
      </c>
    </row>
    <row r="7602" customFormat="false" ht="15" hidden="false" customHeight="false" outlineLevel="0" collapsed="false">
      <c r="A7602" s="9" t="s">
        <v>17750</v>
      </c>
      <c r="B7602" s="9" t="s">
        <v>68</v>
      </c>
      <c r="C7602" s="9" t="s">
        <v>10162</v>
      </c>
      <c r="D7602" s="9" t="s">
        <v>10156</v>
      </c>
      <c r="E7602" s="10" t="n">
        <v>2</v>
      </c>
      <c r="F7602" s="10" t="n">
        <v>11621.65</v>
      </c>
      <c r="G7602" s="10" t="n">
        <v>23</v>
      </c>
      <c r="H7602" s="10" t="n">
        <v>6461.05</v>
      </c>
    </row>
    <row r="7603" customFormat="false" ht="15" hidden="false" customHeight="false" outlineLevel="0" collapsed="false">
      <c r="A7603" s="9" t="s">
        <v>17751</v>
      </c>
      <c r="B7603" s="9" t="s">
        <v>77</v>
      </c>
      <c r="C7603" s="9" t="s">
        <v>10162</v>
      </c>
      <c r="D7603" s="9" t="s">
        <v>10154</v>
      </c>
      <c r="E7603" s="10" t="n">
        <v>15</v>
      </c>
      <c r="F7603" s="10" t="n">
        <v>72159.39</v>
      </c>
      <c r="G7603" s="10" t="n">
        <v>31</v>
      </c>
      <c r="H7603" s="10" t="n">
        <v>40116.97</v>
      </c>
    </row>
    <row r="7604" customFormat="false" ht="15" hidden="false" customHeight="false" outlineLevel="0" collapsed="false">
      <c r="A7604" s="9" t="s">
        <v>17752</v>
      </c>
      <c r="B7604" s="9" t="s">
        <v>68</v>
      </c>
      <c r="C7604" s="9" t="s">
        <v>10162</v>
      </c>
      <c r="D7604" s="9" t="s">
        <v>10155</v>
      </c>
      <c r="E7604" s="10" t="n">
        <v>4</v>
      </c>
      <c r="F7604" s="10" t="n">
        <v>10915.16</v>
      </c>
      <c r="G7604" s="10" t="n">
        <v>55</v>
      </c>
      <c r="H7604" s="10" t="n">
        <v>6068.28</v>
      </c>
    </row>
    <row r="7605" customFormat="false" ht="15" hidden="false" customHeight="false" outlineLevel="0" collapsed="false">
      <c r="A7605" s="9" t="s">
        <v>17753</v>
      </c>
      <c r="B7605" s="9" t="s">
        <v>62</v>
      </c>
      <c r="C7605" s="9" t="s">
        <v>10161</v>
      </c>
      <c r="D7605" s="9" t="s">
        <v>10156</v>
      </c>
      <c r="E7605" s="10" t="n">
        <v>2</v>
      </c>
      <c r="F7605" s="10" t="n">
        <v>1342.15</v>
      </c>
      <c r="G7605" s="10" t="n">
        <v>4</v>
      </c>
      <c r="H7605" s="10" t="n">
        <v>746.17</v>
      </c>
    </row>
    <row r="7606" customFormat="false" ht="15" hidden="false" customHeight="false" outlineLevel="0" collapsed="false">
      <c r="A7606" s="9" t="s">
        <v>17754</v>
      </c>
      <c r="B7606" s="9" t="s">
        <v>74</v>
      </c>
      <c r="C7606" s="9" t="s">
        <v>10161</v>
      </c>
      <c r="D7606" s="9" t="s">
        <v>10156</v>
      </c>
      <c r="E7606" s="10" t="n">
        <v>2</v>
      </c>
      <c r="F7606" s="10" t="n">
        <v>25232.95</v>
      </c>
      <c r="G7606" s="10" t="n">
        <v>44</v>
      </c>
      <c r="H7606" s="10" t="n">
        <v>14028.24</v>
      </c>
    </row>
    <row r="7607" customFormat="false" ht="15" hidden="false" customHeight="false" outlineLevel="0" collapsed="false">
      <c r="A7607" s="9" t="s">
        <v>17755</v>
      </c>
      <c r="B7607" s="9" t="s">
        <v>76</v>
      </c>
      <c r="C7607" s="9" t="s">
        <v>10161</v>
      </c>
      <c r="D7607" s="9" t="s">
        <v>10156</v>
      </c>
      <c r="E7607" s="10" t="n">
        <v>1</v>
      </c>
      <c r="F7607" s="10" t="n">
        <v>1649</v>
      </c>
      <c r="G7607" s="10" t="n">
        <v>21</v>
      </c>
      <c r="H7607" s="10" t="n">
        <v>916.76</v>
      </c>
    </row>
    <row r="7608" customFormat="false" ht="15" hidden="false" customHeight="false" outlineLevel="0" collapsed="false">
      <c r="A7608" s="9" t="s">
        <v>17756</v>
      </c>
      <c r="B7608" s="9" t="s">
        <v>71</v>
      </c>
      <c r="C7608" s="9" t="s">
        <v>10162</v>
      </c>
      <c r="D7608" s="9" t="s">
        <v>10157</v>
      </c>
      <c r="E7608" s="10" t="n">
        <v>2</v>
      </c>
      <c r="F7608" s="10" t="n">
        <v>15847.05</v>
      </c>
      <c r="G7608" s="10" t="n">
        <v>134</v>
      </c>
      <c r="H7608" s="10" t="n">
        <v>8810.16</v>
      </c>
    </row>
    <row r="7609" customFormat="false" ht="15" hidden="false" customHeight="false" outlineLevel="0" collapsed="false">
      <c r="A7609" s="9" t="s">
        <v>17757</v>
      </c>
      <c r="B7609" s="9" t="s">
        <v>62</v>
      </c>
      <c r="C7609" s="9" t="s">
        <v>10162</v>
      </c>
      <c r="D7609" s="9" t="s">
        <v>10155</v>
      </c>
      <c r="E7609" s="10" t="n">
        <v>12</v>
      </c>
      <c r="F7609" s="10" t="n">
        <v>24806.4</v>
      </c>
      <c r="G7609" s="10" t="n">
        <v>4</v>
      </c>
      <c r="H7609" s="10" t="n">
        <v>13791.1</v>
      </c>
    </row>
    <row r="7610" customFormat="false" ht="15" hidden="false" customHeight="false" outlineLevel="0" collapsed="false">
      <c r="A7610" s="9" t="s">
        <v>17758</v>
      </c>
      <c r="B7610" s="9" t="s">
        <v>75</v>
      </c>
      <c r="C7610" s="9" t="s">
        <v>10161</v>
      </c>
      <c r="D7610" s="9" t="s">
        <v>10154</v>
      </c>
      <c r="E7610" s="10" t="n">
        <v>23</v>
      </c>
      <c r="F7610" s="10" t="n">
        <v>259576.48</v>
      </c>
      <c r="G7610" s="10" t="n">
        <v>3</v>
      </c>
      <c r="H7610" s="10" t="n">
        <v>144311.39</v>
      </c>
    </row>
    <row r="7611" customFormat="false" ht="15" hidden="false" customHeight="false" outlineLevel="0" collapsed="false">
      <c r="A7611" s="9" t="s">
        <v>17759</v>
      </c>
      <c r="B7611" s="9" t="s">
        <v>64</v>
      </c>
      <c r="C7611" s="9" t="s">
        <v>10164</v>
      </c>
      <c r="D7611" s="9" t="s">
        <v>10156</v>
      </c>
      <c r="E7611" s="10" t="n">
        <v>2</v>
      </c>
      <c r="F7611" s="10" t="n">
        <v>3596.75</v>
      </c>
      <c r="G7611" s="10" t="n">
        <v>89</v>
      </c>
      <c r="H7611" s="10" t="n">
        <v>1999.61</v>
      </c>
    </row>
    <row r="7612" customFormat="false" ht="15" hidden="false" customHeight="false" outlineLevel="0" collapsed="false">
      <c r="A7612" s="9" t="s">
        <v>17760</v>
      </c>
      <c r="B7612" s="9" t="s">
        <v>79</v>
      </c>
      <c r="C7612" s="9" t="s">
        <v>10161</v>
      </c>
      <c r="D7612" s="9" t="s">
        <v>10157</v>
      </c>
      <c r="E7612" s="10" t="n">
        <v>2</v>
      </c>
      <c r="F7612" s="10" t="n">
        <v>12667</v>
      </c>
      <c r="G7612" s="10" t="n">
        <v>148</v>
      </c>
      <c r="H7612" s="10" t="n">
        <v>7042.21</v>
      </c>
    </row>
    <row r="7613" customFormat="false" ht="15" hidden="false" customHeight="false" outlineLevel="0" collapsed="false">
      <c r="A7613" s="9" t="s">
        <v>17761</v>
      </c>
      <c r="B7613" s="9" t="s">
        <v>69</v>
      </c>
      <c r="C7613" s="9" t="s">
        <v>10162</v>
      </c>
      <c r="D7613" s="9" t="s">
        <v>10156</v>
      </c>
      <c r="E7613" s="10" t="n">
        <v>2</v>
      </c>
      <c r="F7613" s="10" t="n">
        <v>5490.95</v>
      </c>
      <c r="G7613" s="10" t="n">
        <v>5</v>
      </c>
      <c r="H7613" s="10" t="n">
        <v>3052.69</v>
      </c>
    </row>
    <row r="7614" customFormat="false" ht="15" hidden="false" customHeight="false" outlineLevel="0" collapsed="false">
      <c r="A7614" s="9" t="s">
        <v>17762</v>
      </c>
      <c r="B7614" s="9" t="s">
        <v>68</v>
      </c>
      <c r="C7614" s="9" t="s">
        <v>10164</v>
      </c>
      <c r="D7614" s="9" t="s">
        <v>10155</v>
      </c>
      <c r="E7614" s="10" t="n">
        <v>7</v>
      </c>
      <c r="F7614" s="10" t="n">
        <v>10048.2</v>
      </c>
      <c r="G7614" s="10" t="n">
        <v>40</v>
      </c>
      <c r="H7614" s="10" t="n">
        <v>5586.29</v>
      </c>
    </row>
    <row r="7615" customFormat="false" ht="15" hidden="false" customHeight="false" outlineLevel="0" collapsed="false">
      <c r="A7615" s="9" t="s">
        <v>17763</v>
      </c>
      <c r="B7615" s="9" t="s">
        <v>70</v>
      </c>
      <c r="C7615" s="9" t="s">
        <v>10163</v>
      </c>
      <c r="D7615" s="9" t="s">
        <v>10156</v>
      </c>
      <c r="E7615" s="10" t="n">
        <v>2</v>
      </c>
      <c r="F7615" s="10" t="n">
        <v>4352.8</v>
      </c>
      <c r="G7615" s="10" t="n">
        <v>95</v>
      </c>
      <c r="H7615" s="10" t="n">
        <v>2419.94</v>
      </c>
    </row>
    <row r="7616" customFormat="false" ht="15" hidden="false" customHeight="false" outlineLevel="0" collapsed="false">
      <c r="A7616" s="9" t="s">
        <v>17764</v>
      </c>
      <c r="B7616" s="9" t="s">
        <v>79</v>
      </c>
      <c r="C7616" s="9" t="s">
        <v>10161</v>
      </c>
      <c r="D7616" s="9" t="s">
        <v>10156</v>
      </c>
      <c r="E7616" s="10" t="n">
        <v>1</v>
      </c>
      <c r="F7616" s="10" t="n">
        <v>2595.75</v>
      </c>
      <c r="G7616" s="10" t="n">
        <v>35</v>
      </c>
      <c r="H7616" s="10" t="n">
        <v>1443.11</v>
      </c>
    </row>
    <row r="7617" customFormat="false" ht="15" hidden="false" customHeight="false" outlineLevel="0" collapsed="false">
      <c r="A7617" s="9" t="s">
        <v>17765</v>
      </c>
      <c r="B7617" s="9" t="s">
        <v>77</v>
      </c>
      <c r="C7617" s="9" t="s">
        <v>10163</v>
      </c>
      <c r="D7617" s="9" t="s">
        <v>10156</v>
      </c>
      <c r="E7617" s="10" t="n">
        <v>2</v>
      </c>
      <c r="F7617" s="10" t="n">
        <v>9436.55</v>
      </c>
      <c r="G7617" s="10" t="n">
        <v>38</v>
      </c>
      <c r="H7617" s="10" t="n">
        <v>5246.24</v>
      </c>
    </row>
    <row r="7618" customFormat="false" ht="15" hidden="false" customHeight="false" outlineLevel="0" collapsed="false">
      <c r="A7618" s="9" t="s">
        <v>17766</v>
      </c>
      <c r="B7618" s="9" t="s">
        <v>64</v>
      </c>
      <c r="C7618" s="9" t="s">
        <v>10163</v>
      </c>
      <c r="D7618" s="9" t="s">
        <v>10156</v>
      </c>
      <c r="E7618" s="10" t="n">
        <v>1</v>
      </c>
      <c r="F7618" s="10" t="n">
        <v>3032.75</v>
      </c>
      <c r="G7618" s="10" t="n">
        <v>82</v>
      </c>
      <c r="H7618" s="10" t="n">
        <v>1686.06</v>
      </c>
    </row>
    <row r="7619" customFormat="false" ht="15" hidden="false" customHeight="false" outlineLevel="0" collapsed="false">
      <c r="A7619" s="9" t="s">
        <v>17767</v>
      </c>
      <c r="B7619" s="9" t="s">
        <v>71</v>
      </c>
      <c r="C7619" s="9" t="s">
        <v>10161</v>
      </c>
      <c r="D7619" s="9" t="s">
        <v>10154</v>
      </c>
      <c r="E7619" s="10" t="n">
        <v>14</v>
      </c>
      <c r="F7619" s="10" t="n">
        <v>110294.74</v>
      </c>
      <c r="G7619" s="10" t="n">
        <v>3</v>
      </c>
      <c r="H7619" s="10" t="n">
        <v>61318.29</v>
      </c>
    </row>
    <row r="7620" customFormat="false" ht="15" hidden="false" customHeight="false" outlineLevel="0" collapsed="false">
      <c r="A7620" s="9" t="s">
        <v>17768</v>
      </c>
      <c r="B7620" s="9" t="s">
        <v>75</v>
      </c>
      <c r="C7620" s="9" t="s">
        <v>10161</v>
      </c>
      <c r="D7620" s="9" t="s">
        <v>10156</v>
      </c>
      <c r="E7620" s="10" t="n">
        <v>2</v>
      </c>
      <c r="F7620" s="10" t="n">
        <v>50777.12</v>
      </c>
      <c r="G7620" s="10" t="n">
        <v>31</v>
      </c>
      <c r="H7620" s="10" t="n">
        <v>28229.51</v>
      </c>
    </row>
    <row r="7621" customFormat="false" ht="15" hidden="false" customHeight="false" outlineLevel="0" collapsed="false">
      <c r="A7621" s="9" t="s">
        <v>17769</v>
      </c>
      <c r="B7621" s="9" t="s">
        <v>77</v>
      </c>
      <c r="C7621" s="9" t="s">
        <v>10161</v>
      </c>
      <c r="D7621" s="9" t="s">
        <v>10155</v>
      </c>
      <c r="E7621" s="10" t="n">
        <v>3</v>
      </c>
      <c r="F7621" s="10" t="n">
        <v>51940.05</v>
      </c>
      <c r="G7621" s="10" t="n">
        <v>48</v>
      </c>
      <c r="H7621" s="10" t="n">
        <v>28876.04</v>
      </c>
    </row>
    <row r="7622" customFormat="false" ht="15" hidden="false" customHeight="false" outlineLevel="0" collapsed="false">
      <c r="A7622" s="9" t="s">
        <v>17770</v>
      </c>
      <c r="B7622" s="9" t="s">
        <v>68</v>
      </c>
      <c r="C7622" s="9" t="s">
        <v>10162</v>
      </c>
      <c r="D7622" s="9" t="s">
        <v>10155</v>
      </c>
      <c r="E7622" s="10" t="n">
        <v>6</v>
      </c>
      <c r="F7622" s="10" t="n">
        <v>69448.25</v>
      </c>
      <c r="G7622" s="10" t="n">
        <v>65</v>
      </c>
      <c r="H7622" s="10" t="n">
        <v>38609.71</v>
      </c>
    </row>
    <row r="7623" customFormat="false" ht="15" hidden="false" customHeight="false" outlineLevel="0" collapsed="false">
      <c r="A7623" s="9" t="s">
        <v>17771</v>
      </c>
      <c r="B7623" s="9" t="s">
        <v>68</v>
      </c>
      <c r="C7623" s="9" t="s">
        <v>10164</v>
      </c>
      <c r="D7623" s="9" t="s">
        <v>10155</v>
      </c>
      <c r="E7623" s="10" t="n">
        <v>5</v>
      </c>
      <c r="F7623" s="10" t="n">
        <v>24926.9</v>
      </c>
      <c r="G7623" s="10" t="n">
        <v>0</v>
      </c>
      <c r="H7623" s="10" t="n">
        <v>13858.1</v>
      </c>
    </row>
    <row r="7624" customFormat="false" ht="15" hidden="false" customHeight="false" outlineLevel="0" collapsed="false">
      <c r="A7624" s="9" t="s">
        <v>17772</v>
      </c>
      <c r="B7624" s="9" t="s">
        <v>77</v>
      </c>
      <c r="C7624" s="9" t="s">
        <v>10163</v>
      </c>
      <c r="D7624" s="9" t="s">
        <v>10155</v>
      </c>
      <c r="E7624" s="10" t="n">
        <v>3</v>
      </c>
      <c r="F7624" s="10" t="n">
        <v>36020.3</v>
      </c>
      <c r="G7624" s="10" t="n">
        <v>62</v>
      </c>
      <c r="H7624" s="10" t="n">
        <v>20025.46</v>
      </c>
    </row>
    <row r="7625" customFormat="false" ht="15" hidden="false" customHeight="false" outlineLevel="0" collapsed="false">
      <c r="A7625" s="9" t="s">
        <v>17773</v>
      </c>
      <c r="B7625" s="9" t="s">
        <v>77</v>
      </c>
      <c r="C7625" s="9" t="s">
        <v>10161</v>
      </c>
      <c r="D7625" s="9" t="s">
        <v>10155</v>
      </c>
      <c r="E7625" s="10" t="n">
        <v>5</v>
      </c>
      <c r="F7625" s="10" t="n">
        <v>13334.3</v>
      </c>
      <c r="G7625" s="10" t="n">
        <v>23</v>
      </c>
      <c r="H7625" s="10" t="n">
        <v>7413.2</v>
      </c>
    </row>
    <row r="7626" customFormat="false" ht="15" hidden="false" customHeight="false" outlineLevel="0" collapsed="false">
      <c r="A7626" s="9" t="s">
        <v>17774</v>
      </c>
      <c r="B7626" s="9" t="s">
        <v>64</v>
      </c>
      <c r="C7626" s="9" t="s">
        <v>10161</v>
      </c>
      <c r="D7626" s="9" t="s">
        <v>10155</v>
      </c>
      <c r="E7626" s="10" t="n">
        <v>3</v>
      </c>
      <c r="F7626" s="10" t="n">
        <v>1915.91</v>
      </c>
      <c r="G7626" s="10" t="n">
        <v>4</v>
      </c>
      <c r="H7626" s="10" t="n">
        <v>1065.15</v>
      </c>
    </row>
    <row r="7627" customFormat="false" ht="15" hidden="false" customHeight="false" outlineLevel="0" collapsed="false">
      <c r="A7627" s="9" t="s">
        <v>17775</v>
      </c>
      <c r="B7627" s="9" t="s">
        <v>77</v>
      </c>
      <c r="C7627" s="9" t="s">
        <v>10161</v>
      </c>
      <c r="D7627" s="9" t="s">
        <v>10156</v>
      </c>
      <c r="E7627" s="10" t="n">
        <v>1</v>
      </c>
      <c r="F7627" s="10" t="n">
        <v>3330.01</v>
      </c>
      <c r="G7627" s="10" t="n">
        <v>130</v>
      </c>
      <c r="H7627" s="10" t="n">
        <v>1851.32</v>
      </c>
    </row>
    <row r="7628" customFormat="false" ht="15" hidden="false" customHeight="false" outlineLevel="0" collapsed="false">
      <c r="A7628" s="9" t="s">
        <v>17776</v>
      </c>
      <c r="B7628" s="9" t="s">
        <v>70</v>
      </c>
      <c r="C7628" s="9" t="s">
        <v>10161</v>
      </c>
      <c r="D7628" s="9" t="s">
        <v>10155</v>
      </c>
      <c r="E7628" s="10" t="n">
        <v>4</v>
      </c>
      <c r="F7628" s="10" t="n">
        <v>30324.73</v>
      </c>
      <c r="G7628" s="10" t="n">
        <v>22</v>
      </c>
      <c r="H7628" s="10" t="n">
        <v>16859.02</v>
      </c>
    </row>
    <row r="7629" customFormat="false" ht="15" hidden="false" customHeight="false" outlineLevel="0" collapsed="false">
      <c r="A7629" s="9" t="s">
        <v>17777</v>
      </c>
      <c r="B7629" s="9" t="s">
        <v>79</v>
      </c>
      <c r="C7629" s="9" t="s">
        <v>10161</v>
      </c>
      <c r="D7629" s="9" t="s">
        <v>10154</v>
      </c>
      <c r="E7629" s="10" t="n">
        <v>24</v>
      </c>
      <c r="F7629" s="10" t="n">
        <v>211198.7</v>
      </c>
      <c r="G7629" s="10" t="n">
        <v>1</v>
      </c>
      <c r="H7629" s="10" t="n">
        <v>117415.79</v>
      </c>
    </row>
    <row r="7630" customFormat="false" ht="15" hidden="false" customHeight="false" outlineLevel="0" collapsed="false">
      <c r="A7630" s="9" t="s">
        <v>17778</v>
      </c>
      <c r="B7630" s="9" t="s">
        <v>77</v>
      </c>
      <c r="C7630" s="9" t="s">
        <v>10163</v>
      </c>
      <c r="D7630" s="9" t="s">
        <v>10155</v>
      </c>
      <c r="E7630" s="10" t="n">
        <v>3</v>
      </c>
      <c r="F7630" s="10" t="n">
        <v>19931.94</v>
      </c>
      <c r="G7630" s="10" t="n">
        <v>14</v>
      </c>
      <c r="H7630" s="10" t="n">
        <v>11081.15</v>
      </c>
    </row>
    <row r="7631" customFormat="false" ht="15" hidden="false" customHeight="false" outlineLevel="0" collapsed="false">
      <c r="A7631" s="9" t="s">
        <v>17779</v>
      </c>
      <c r="B7631" s="9" t="s">
        <v>71</v>
      </c>
      <c r="C7631" s="9" t="s">
        <v>10161</v>
      </c>
      <c r="D7631" s="9" t="s">
        <v>10155</v>
      </c>
      <c r="E7631" s="10" t="n">
        <v>4</v>
      </c>
      <c r="F7631" s="10" t="n">
        <v>12854.35</v>
      </c>
      <c r="G7631" s="10" t="n">
        <v>92</v>
      </c>
      <c r="H7631" s="10" t="n">
        <v>7146.37</v>
      </c>
    </row>
    <row r="7632" customFormat="false" ht="15" hidden="false" customHeight="false" outlineLevel="0" collapsed="false">
      <c r="A7632" s="9" t="s">
        <v>17780</v>
      </c>
      <c r="B7632" s="9" t="s">
        <v>71</v>
      </c>
      <c r="C7632" s="9" t="s">
        <v>10161</v>
      </c>
      <c r="D7632" s="9" t="s">
        <v>10156</v>
      </c>
      <c r="E7632" s="10" t="n">
        <v>1</v>
      </c>
      <c r="F7632" s="10" t="n">
        <v>1318</v>
      </c>
      <c r="G7632" s="10" t="n">
        <v>52</v>
      </c>
      <c r="H7632" s="10" t="n">
        <v>732.74</v>
      </c>
    </row>
    <row r="7633" customFormat="false" ht="15" hidden="false" customHeight="false" outlineLevel="0" collapsed="false">
      <c r="A7633" s="9" t="s">
        <v>17781</v>
      </c>
      <c r="B7633" s="9" t="s">
        <v>74</v>
      </c>
      <c r="C7633" s="9" t="s">
        <v>10161</v>
      </c>
      <c r="D7633" s="9" t="s">
        <v>10158</v>
      </c>
      <c r="E7633" s="10" t="n">
        <v>0</v>
      </c>
      <c r="F7633" s="10" t="n">
        <v>0</v>
      </c>
      <c r="H7633" s="10" t="n">
        <v>0</v>
      </c>
    </row>
    <row r="7634" customFormat="false" ht="15" hidden="false" customHeight="false" outlineLevel="0" collapsed="false">
      <c r="A7634" s="9" t="s">
        <v>17782</v>
      </c>
      <c r="B7634" s="9" t="s">
        <v>74</v>
      </c>
      <c r="C7634" s="9" t="s">
        <v>10161</v>
      </c>
      <c r="D7634" s="9" t="s">
        <v>10154</v>
      </c>
      <c r="E7634" s="10" t="n">
        <v>7</v>
      </c>
      <c r="F7634" s="10" t="n">
        <v>107947.7</v>
      </c>
      <c r="G7634" s="10" t="n">
        <v>11</v>
      </c>
      <c r="H7634" s="10" t="n">
        <v>60013.46</v>
      </c>
    </row>
    <row r="7635" customFormat="false" ht="15" hidden="false" customHeight="false" outlineLevel="0" collapsed="false">
      <c r="A7635" s="9" t="s">
        <v>17783</v>
      </c>
      <c r="B7635" s="9" t="s">
        <v>68</v>
      </c>
      <c r="C7635" s="9" t="s">
        <v>10161</v>
      </c>
      <c r="D7635" s="9" t="s">
        <v>10155</v>
      </c>
      <c r="E7635" s="10" t="n">
        <v>4</v>
      </c>
      <c r="F7635" s="10" t="n">
        <v>20267.9</v>
      </c>
      <c r="G7635" s="10" t="n">
        <v>73</v>
      </c>
      <c r="H7635" s="10" t="n">
        <v>11267.93</v>
      </c>
    </row>
    <row r="7636" customFormat="false" ht="15" hidden="false" customHeight="false" outlineLevel="0" collapsed="false">
      <c r="A7636" s="9" t="s">
        <v>17784</v>
      </c>
      <c r="B7636" s="9" t="s">
        <v>74</v>
      </c>
      <c r="C7636" s="9" t="s">
        <v>10161</v>
      </c>
      <c r="D7636" s="9" t="s">
        <v>10156</v>
      </c>
      <c r="E7636" s="10" t="n">
        <v>1</v>
      </c>
      <c r="F7636" s="10" t="n">
        <v>1016.59</v>
      </c>
      <c r="G7636" s="10" t="n">
        <v>8</v>
      </c>
      <c r="H7636" s="10" t="n">
        <v>565.17</v>
      </c>
    </row>
    <row r="7637" customFormat="false" ht="15" hidden="false" customHeight="false" outlineLevel="0" collapsed="false">
      <c r="A7637" s="9" t="s">
        <v>17785</v>
      </c>
      <c r="B7637" s="9" t="s">
        <v>71</v>
      </c>
      <c r="C7637" s="9" t="s">
        <v>10161</v>
      </c>
      <c r="D7637" s="9" t="s">
        <v>10156</v>
      </c>
      <c r="E7637" s="10" t="n">
        <v>2</v>
      </c>
      <c r="F7637" s="10" t="n">
        <v>529.2</v>
      </c>
      <c r="G7637" s="10" t="n">
        <v>27</v>
      </c>
      <c r="H7637" s="10" t="n">
        <v>294.21</v>
      </c>
    </row>
    <row r="7638" customFormat="false" ht="15" hidden="false" customHeight="false" outlineLevel="0" collapsed="false">
      <c r="A7638" s="9" t="s">
        <v>17786</v>
      </c>
      <c r="B7638" s="9" t="s">
        <v>65</v>
      </c>
      <c r="C7638" s="9" t="s">
        <v>10161</v>
      </c>
      <c r="D7638" s="9" t="s">
        <v>10156</v>
      </c>
      <c r="E7638" s="10" t="n">
        <v>1</v>
      </c>
      <c r="F7638" s="10" t="n">
        <v>2870.8</v>
      </c>
      <c r="G7638" s="10" t="n">
        <v>105</v>
      </c>
      <c r="H7638" s="10" t="n">
        <v>1596.02</v>
      </c>
    </row>
    <row r="7639" customFormat="false" ht="15" hidden="false" customHeight="false" outlineLevel="0" collapsed="false">
      <c r="A7639" s="9" t="s">
        <v>17787</v>
      </c>
      <c r="B7639" s="9" t="s">
        <v>76</v>
      </c>
      <c r="C7639" s="9" t="s">
        <v>10161</v>
      </c>
      <c r="D7639" s="9" t="s">
        <v>10156</v>
      </c>
      <c r="E7639" s="10" t="n">
        <v>2</v>
      </c>
      <c r="F7639" s="10" t="n">
        <v>40684.35</v>
      </c>
      <c r="G7639" s="10" t="n">
        <v>24</v>
      </c>
      <c r="H7639" s="10" t="n">
        <v>22618.44</v>
      </c>
    </row>
    <row r="7640" customFormat="false" ht="15" hidden="false" customHeight="false" outlineLevel="0" collapsed="false">
      <c r="A7640" s="9" t="s">
        <v>17788</v>
      </c>
      <c r="B7640" s="9" t="s">
        <v>64</v>
      </c>
      <c r="C7640" s="9" t="s">
        <v>10161</v>
      </c>
      <c r="D7640" s="9" t="s">
        <v>10155</v>
      </c>
      <c r="E7640" s="10" t="n">
        <v>5</v>
      </c>
      <c r="F7640" s="10" t="n">
        <v>21052.29</v>
      </c>
      <c r="G7640" s="10" t="n">
        <v>55</v>
      </c>
      <c r="H7640" s="10" t="n">
        <v>11704.01</v>
      </c>
    </row>
    <row r="7641" customFormat="false" ht="15" hidden="false" customHeight="false" outlineLevel="0" collapsed="false">
      <c r="A7641" s="9" t="s">
        <v>17789</v>
      </c>
      <c r="B7641" s="9" t="s">
        <v>78</v>
      </c>
      <c r="C7641" s="9" t="s">
        <v>10163</v>
      </c>
      <c r="D7641" s="9" t="s">
        <v>10154</v>
      </c>
      <c r="E7641" s="10" t="n">
        <v>15</v>
      </c>
      <c r="F7641" s="10" t="n">
        <v>105351.1</v>
      </c>
      <c r="G7641" s="10" t="n">
        <v>6</v>
      </c>
      <c r="H7641" s="10" t="n">
        <v>58569.88</v>
      </c>
    </row>
    <row r="7642" customFormat="false" ht="15" hidden="false" customHeight="false" outlineLevel="0" collapsed="false">
      <c r="A7642" s="9" t="s">
        <v>17790</v>
      </c>
      <c r="B7642" s="9" t="s">
        <v>64</v>
      </c>
      <c r="C7642" s="9" t="s">
        <v>10161</v>
      </c>
      <c r="D7642" s="9" t="s">
        <v>10156</v>
      </c>
      <c r="E7642" s="10" t="n">
        <v>2</v>
      </c>
      <c r="F7642" s="10" t="n">
        <v>13375.3</v>
      </c>
      <c r="G7642" s="10" t="n">
        <v>62</v>
      </c>
      <c r="H7642" s="10" t="n">
        <v>7435.99</v>
      </c>
    </row>
    <row r="7643" customFormat="false" ht="15" hidden="false" customHeight="false" outlineLevel="0" collapsed="false">
      <c r="A7643" s="9" t="s">
        <v>17791</v>
      </c>
      <c r="B7643" s="9" t="s">
        <v>64</v>
      </c>
      <c r="C7643" s="9" t="s">
        <v>10164</v>
      </c>
      <c r="D7643" s="9" t="s">
        <v>10155</v>
      </c>
      <c r="E7643" s="10" t="n">
        <v>8</v>
      </c>
      <c r="F7643" s="10" t="n">
        <v>51720.85</v>
      </c>
      <c r="G7643" s="10" t="n">
        <v>79</v>
      </c>
      <c r="H7643" s="10" t="n">
        <v>28754.18</v>
      </c>
    </row>
    <row r="7644" customFormat="false" ht="15" hidden="false" customHeight="false" outlineLevel="0" collapsed="false">
      <c r="A7644" s="9" t="s">
        <v>17792</v>
      </c>
      <c r="B7644" s="9" t="s">
        <v>71</v>
      </c>
      <c r="C7644" s="9" t="s">
        <v>10163</v>
      </c>
      <c r="D7644" s="9" t="s">
        <v>10155</v>
      </c>
      <c r="E7644" s="10" t="n">
        <v>6</v>
      </c>
      <c r="F7644" s="10" t="n">
        <v>8767.05</v>
      </c>
      <c r="G7644" s="10" t="n">
        <v>14</v>
      </c>
      <c r="H7644" s="10" t="n">
        <v>4874.04</v>
      </c>
    </row>
    <row r="7645" customFormat="false" ht="15" hidden="false" customHeight="false" outlineLevel="0" collapsed="false">
      <c r="A7645" s="9" t="s">
        <v>17793</v>
      </c>
      <c r="B7645" s="9" t="s">
        <v>71</v>
      </c>
      <c r="C7645" s="9" t="s">
        <v>10161</v>
      </c>
      <c r="D7645" s="9" t="s">
        <v>10156</v>
      </c>
      <c r="E7645" s="10" t="n">
        <v>1</v>
      </c>
      <c r="F7645" s="10" t="n">
        <v>3498</v>
      </c>
      <c r="G7645" s="10" t="n">
        <v>99</v>
      </c>
      <c r="H7645" s="10" t="n">
        <v>1944.71</v>
      </c>
    </row>
    <row r="7646" customFormat="false" ht="15" hidden="false" customHeight="false" outlineLevel="0" collapsed="false">
      <c r="A7646" s="9" t="s">
        <v>17794</v>
      </c>
      <c r="B7646" s="9" t="s">
        <v>69</v>
      </c>
      <c r="C7646" s="9" t="s">
        <v>10161</v>
      </c>
      <c r="D7646" s="9" t="s">
        <v>10155</v>
      </c>
      <c r="E7646" s="10" t="n">
        <v>5</v>
      </c>
      <c r="F7646" s="10" t="n">
        <v>10630.77</v>
      </c>
      <c r="G7646" s="10" t="n">
        <v>0</v>
      </c>
      <c r="H7646" s="10" t="n">
        <v>5910.17</v>
      </c>
    </row>
    <row r="7647" customFormat="false" ht="15" hidden="false" customHeight="false" outlineLevel="0" collapsed="false">
      <c r="A7647" s="9" t="s">
        <v>17795</v>
      </c>
      <c r="B7647" s="9" t="s">
        <v>70</v>
      </c>
      <c r="C7647" s="9" t="s">
        <v>10161</v>
      </c>
      <c r="D7647" s="9" t="s">
        <v>10155</v>
      </c>
      <c r="E7647" s="10" t="n">
        <v>8</v>
      </c>
      <c r="F7647" s="10" t="n">
        <v>19421.95</v>
      </c>
      <c r="G7647" s="10" t="n">
        <v>16</v>
      </c>
      <c r="H7647" s="10" t="n">
        <v>10797.62</v>
      </c>
    </row>
    <row r="7648" customFormat="false" ht="15" hidden="false" customHeight="false" outlineLevel="0" collapsed="false">
      <c r="A7648" s="9" t="s">
        <v>17796</v>
      </c>
      <c r="B7648" s="9" t="s">
        <v>73</v>
      </c>
      <c r="C7648" s="9" t="s">
        <v>10161</v>
      </c>
      <c r="D7648" s="9" t="s">
        <v>10155</v>
      </c>
      <c r="E7648" s="10" t="n">
        <v>7</v>
      </c>
      <c r="F7648" s="10" t="n">
        <v>57808.8</v>
      </c>
      <c r="G7648" s="10" t="n">
        <v>44</v>
      </c>
      <c r="H7648" s="10" t="n">
        <v>32138.77</v>
      </c>
    </row>
    <row r="7649" customFormat="false" ht="15" hidden="false" customHeight="false" outlineLevel="0" collapsed="false">
      <c r="A7649" s="9" t="s">
        <v>17797</v>
      </c>
      <c r="B7649" s="9" t="s">
        <v>63</v>
      </c>
      <c r="C7649" s="9" t="s">
        <v>10161</v>
      </c>
      <c r="D7649" s="9" t="s">
        <v>10155</v>
      </c>
      <c r="E7649" s="10" t="n">
        <v>4</v>
      </c>
      <c r="F7649" s="10" t="n">
        <v>37691.84</v>
      </c>
      <c r="G7649" s="10" t="n">
        <v>86</v>
      </c>
      <c r="H7649" s="10" t="n">
        <v>20954.76</v>
      </c>
    </row>
    <row r="7650" customFormat="false" ht="15" hidden="false" customHeight="false" outlineLevel="0" collapsed="false">
      <c r="A7650" s="9" t="s">
        <v>17798</v>
      </c>
      <c r="B7650" s="9" t="s">
        <v>71</v>
      </c>
      <c r="C7650" s="9" t="s">
        <v>10161</v>
      </c>
      <c r="D7650" s="9" t="s">
        <v>10155</v>
      </c>
      <c r="E7650" s="10" t="n">
        <v>4</v>
      </c>
      <c r="F7650" s="10" t="n">
        <v>23628.26</v>
      </c>
      <c r="G7650" s="10" t="n">
        <v>29</v>
      </c>
      <c r="H7650" s="10" t="n">
        <v>13136.12</v>
      </c>
    </row>
    <row r="7651" customFormat="false" ht="15" hidden="false" customHeight="false" outlineLevel="0" collapsed="false">
      <c r="A7651" s="9" t="s">
        <v>17799</v>
      </c>
      <c r="B7651" s="9" t="s">
        <v>65</v>
      </c>
      <c r="C7651" s="9" t="s">
        <v>10161</v>
      </c>
      <c r="D7651" s="9" t="s">
        <v>10155</v>
      </c>
      <c r="E7651" s="10" t="n">
        <v>15</v>
      </c>
      <c r="F7651" s="10" t="n">
        <v>53189.71</v>
      </c>
      <c r="G7651" s="10" t="n">
        <v>41</v>
      </c>
      <c r="H7651" s="10" t="n">
        <v>29570.79</v>
      </c>
    </row>
    <row r="7652" customFormat="false" ht="15" hidden="false" customHeight="false" outlineLevel="0" collapsed="false">
      <c r="A7652" s="9" t="s">
        <v>17800</v>
      </c>
      <c r="B7652" s="9" t="s">
        <v>71</v>
      </c>
      <c r="C7652" s="9" t="s">
        <v>10161</v>
      </c>
      <c r="D7652" s="9" t="s">
        <v>10156</v>
      </c>
      <c r="E7652" s="10" t="n">
        <v>2</v>
      </c>
      <c r="F7652" s="10" t="n">
        <v>4720.3</v>
      </c>
      <c r="G7652" s="10" t="n">
        <v>80</v>
      </c>
      <c r="H7652" s="10" t="n">
        <v>2624.25</v>
      </c>
    </row>
    <row r="7653" customFormat="false" ht="15" hidden="false" customHeight="false" outlineLevel="0" collapsed="false">
      <c r="A7653" s="9" t="s">
        <v>17801</v>
      </c>
      <c r="B7653" s="9" t="s">
        <v>74</v>
      </c>
      <c r="C7653" s="9" t="s">
        <v>10161</v>
      </c>
      <c r="D7653" s="9" t="s">
        <v>10155</v>
      </c>
      <c r="E7653" s="10" t="n">
        <v>5</v>
      </c>
      <c r="F7653" s="10" t="n">
        <v>58500.32</v>
      </c>
      <c r="G7653" s="10" t="n">
        <v>112</v>
      </c>
      <c r="H7653" s="10" t="n">
        <v>32523.22</v>
      </c>
    </row>
    <row r="7654" customFormat="false" ht="15" hidden="false" customHeight="false" outlineLevel="0" collapsed="false">
      <c r="A7654" s="9" t="s">
        <v>17802</v>
      </c>
      <c r="B7654" s="9" t="s">
        <v>77</v>
      </c>
      <c r="C7654" s="9" t="s">
        <v>10162</v>
      </c>
      <c r="D7654" s="9" t="s">
        <v>10155</v>
      </c>
      <c r="E7654" s="10" t="n">
        <v>15</v>
      </c>
      <c r="F7654" s="10" t="n">
        <v>39815.79</v>
      </c>
      <c r="G7654" s="10" t="n">
        <v>3</v>
      </c>
      <c r="H7654" s="10" t="n">
        <v>22135.56</v>
      </c>
    </row>
    <row r="7655" customFormat="false" ht="15" hidden="false" customHeight="false" outlineLevel="0" collapsed="false">
      <c r="A7655" s="9" t="s">
        <v>17803</v>
      </c>
      <c r="B7655" s="9" t="s">
        <v>77</v>
      </c>
      <c r="C7655" s="9" t="s">
        <v>10161</v>
      </c>
      <c r="D7655" s="9" t="s">
        <v>10155</v>
      </c>
      <c r="E7655" s="10" t="n">
        <v>12</v>
      </c>
      <c r="F7655" s="10" t="n">
        <v>61749.14</v>
      </c>
      <c r="G7655" s="10" t="n">
        <v>75</v>
      </c>
      <c r="H7655" s="10" t="n">
        <v>34329.4</v>
      </c>
    </row>
    <row r="7656" customFormat="false" ht="15" hidden="false" customHeight="false" outlineLevel="0" collapsed="false">
      <c r="A7656" s="9" t="s">
        <v>17804</v>
      </c>
      <c r="B7656" s="9" t="s">
        <v>68</v>
      </c>
      <c r="C7656" s="9" t="s">
        <v>10162</v>
      </c>
      <c r="D7656" s="9" t="s">
        <v>10157</v>
      </c>
      <c r="E7656" s="10" t="n">
        <v>2</v>
      </c>
      <c r="F7656" s="10" t="n">
        <v>24052.22</v>
      </c>
      <c r="G7656" s="10" t="n">
        <v>170</v>
      </c>
      <c r="H7656" s="10" t="n">
        <v>13371.82</v>
      </c>
    </row>
    <row r="7657" customFormat="false" ht="15" hidden="false" customHeight="false" outlineLevel="0" collapsed="false">
      <c r="A7657" s="9" t="s">
        <v>17805</v>
      </c>
      <c r="B7657" s="9" t="s">
        <v>60</v>
      </c>
      <c r="C7657" s="9" t="s">
        <v>10164</v>
      </c>
      <c r="D7657" s="9" t="s">
        <v>10155</v>
      </c>
      <c r="E7657" s="10" t="n">
        <v>6</v>
      </c>
      <c r="F7657" s="10" t="n">
        <v>10397.43</v>
      </c>
      <c r="G7657" s="10" t="n">
        <v>48</v>
      </c>
      <c r="H7657" s="10" t="n">
        <v>5780.44</v>
      </c>
    </row>
    <row r="7658" customFormat="false" ht="15" hidden="false" customHeight="false" outlineLevel="0" collapsed="false">
      <c r="A7658" s="9" t="s">
        <v>17806</v>
      </c>
      <c r="B7658" s="9" t="s">
        <v>64</v>
      </c>
      <c r="C7658" s="9" t="s">
        <v>10161</v>
      </c>
      <c r="D7658" s="9" t="s">
        <v>10155</v>
      </c>
      <c r="E7658" s="10" t="n">
        <v>6</v>
      </c>
      <c r="F7658" s="10" t="n">
        <v>41482.82</v>
      </c>
      <c r="G7658" s="10" t="n">
        <v>18</v>
      </c>
      <c r="H7658" s="10" t="n">
        <v>23062.35</v>
      </c>
    </row>
    <row r="7659" customFormat="false" ht="15" hidden="false" customHeight="false" outlineLevel="0" collapsed="false">
      <c r="A7659" s="9" t="s">
        <v>17807</v>
      </c>
      <c r="B7659" s="9" t="s">
        <v>69</v>
      </c>
      <c r="C7659" s="9" t="s">
        <v>10164</v>
      </c>
      <c r="D7659" s="9" t="s">
        <v>10155</v>
      </c>
      <c r="E7659" s="10" t="n">
        <v>5</v>
      </c>
      <c r="F7659" s="10" t="n">
        <v>23905.36</v>
      </c>
      <c r="G7659" s="10" t="n">
        <v>83</v>
      </c>
      <c r="H7659" s="10" t="n">
        <v>13290.17</v>
      </c>
    </row>
    <row r="7660" customFormat="false" ht="15" hidden="false" customHeight="false" outlineLevel="0" collapsed="false">
      <c r="A7660" s="9" t="s">
        <v>17808</v>
      </c>
      <c r="B7660" s="9" t="s">
        <v>75</v>
      </c>
      <c r="C7660" s="9" t="s">
        <v>10161</v>
      </c>
      <c r="D7660" s="9" t="s">
        <v>10156</v>
      </c>
      <c r="E7660" s="10" t="n">
        <v>1</v>
      </c>
      <c r="F7660" s="10" t="n">
        <v>2643.28</v>
      </c>
      <c r="G7660" s="10" t="n">
        <v>122</v>
      </c>
      <c r="H7660" s="10" t="n">
        <v>1469.53</v>
      </c>
    </row>
    <row r="7661" customFormat="false" ht="15" hidden="false" customHeight="false" outlineLevel="0" collapsed="false">
      <c r="A7661" s="9" t="s">
        <v>17809</v>
      </c>
      <c r="B7661" s="9" t="s">
        <v>68</v>
      </c>
      <c r="C7661" s="9" t="s">
        <v>10164</v>
      </c>
      <c r="D7661" s="9" t="s">
        <v>10155</v>
      </c>
      <c r="E7661" s="10" t="n">
        <v>12</v>
      </c>
      <c r="F7661" s="10" t="n">
        <v>45431.48</v>
      </c>
      <c r="G7661" s="10" t="n">
        <v>38</v>
      </c>
      <c r="H7661" s="10" t="n">
        <v>25257.6</v>
      </c>
    </row>
    <row r="7662" customFormat="false" ht="15" hidden="false" customHeight="false" outlineLevel="0" collapsed="false">
      <c r="A7662" s="9" t="s">
        <v>17810</v>
      </c>
      <c r="B7662" s="9" t="s">
        <v>72</v>
      </c>
      <c r="C7662" s="9" t="s">
        <v>10164</v>
      </c>
      <c r="D7662" s="9" t="s">
        <v>10156</v>
      </c>
      <c r="E7662" s="10" t="n">
        <v>2</v>
      </c>
      <c r="F7662" s="10" t="n">
        <v>4038.55</v>
      </c>
      <c r="G7662" s="10" t="n">
        <v>31</v>
      </c>
      <c r="H7662" s="10" t="n">
        <v>2245.23</v>
      </c>
    </row>
    <row r="7663" customFormat="false" ht="15" hidden="false" customHeight="false" outlineLevel="0" collapsed="false">
      <c r="A7663" s="9" t="s">
        <v>17811</v>
      </c>
      <c r="B7663" s="9" t="s">
        <v>73</v>
      </c>
      <c r="C7663" s="9" t="s">
        <v>10161</v>
      </c>
      <c r="D7663" s="9" t="s">
        <v>10158</v>
      </c>
      <c r="E7663" s="10" t="n">
        <v>0</v>
      </c>
      <c r="F7663" s="10" t="n">
        <v>0</v>
      </c>
      <c r="H7663" s="10" t="n">
        <v>0</v>
      </c>
    </row>
    <row r="7664" customFormat="false" ht="15" hidden="false" customHeight="false" outlineLevel="0" collapsed="false">
      <c r="A7664" s="9" t="s">
        <v>17812</v>
      </c>
      <c r="B7664" s="9" t="s">
        <v>71</v>
      </c>
      <c r="C7664" s="9" t="s">
        <v>10163</v>
      </c>
      <c r="D7664" s="9" t="s">
        <v>10155</v>
      </c>
      <c r="E7664" s="10" t="n">
        <v>9</v>
      </c>
      <c r="F7664" s="10" t="n">
        <v>24197.04</v>
      </c>
      <c r="G7664" s="10" t="n">
        <v>2</v>
      </c>
      <c r="H7664" s="10" t="n">
        <v>13452.33</v>
      </c>
    </row>
    <row r="7665" customFormat="false" ht="15" hidden="false" customHeight="false" outlineLevel="0" collapsed="false">
      <c r="A7665" s="9" t="s">
        <v>17813</v>
      </c>
      <c r="B7665" s="9" t="s">
        <v>75</v>
      </c>
      <c r="C7665" s="9" t="s">
        <v>10161</v>
      </c>
      <c r="D7665" s="9" t="s">
        <v>10157</v>
      </c>
      <c r="E7665" s="10" t="n">
        <v>4</v>
      </c>
      <c r="F7665" s="10" t="n">
        <v>5569.49</v>
      </c>
      <c r="G7665" s="10" t="n">
        <v>141</v>
      </c>
      <c r="H7665" s="10" t="n">
        <v>3096.35</v>
      </c>
    </row>
    <row r="7666" customFormat="false" ht="15" hidden="false" customHeight="false" outlineLevel="0" collapsed="false">
      <c r="A7666" s="9" t="s">
        <v>17814</v>
      </c>
      <c r="B7666" s="9" t="s">
        <v>71</v>
      </c>
      <c r="C7666" s="9" t="s">
        <v>10164</v>
      </c>
      <c r="D7666" s="9" t="s">
        <v>10154</v>
      </c>
      <c r="E7666" s="10" t="n">
        <v>17</v>
      </c>
      <c r="F7666" s="10" t="n">
        <v>115976.81</v>
      </c>
      <c r="G7666" s="10" t="n">
        <v>9</v>
      </c>
      <c r="H7666" s="10" t="n">
        <v>64477.24</v>
      </c>
    </row>
    <row r="7667" customFormat="false" ht="15" hidden="false" customHeight="false" outlineLevel="0" collapsed="false">
      <c r="A7667" s="9" t="s">
        <v>17815</v>
      </c>
      <c r="B7667" s="9" t="s">
        <v>70</v>
      </c>
      <c r="C7667" s="9" t="s">
        <v>10163</v>
      </c>
      <c r="D7667" s="9" t="s">
        <v>10157</v>
      </c>
      <c r="E7667" s="10" t="n">
        <v>5</v>
      </c>
      <c r="F7667" s="10" t="n">
        <v>8950.75</v>
      </c>
      <c r="G7667" s="10" t="n">
        <v>143</v>
      </c>
      <c r="H7667" s="10" t="n">
        <v>4976.16</v>
      </c>
    </row>
    <row r="7668" customFormat="false" ht="15" hidden="false" customHeight="false" outlineLevel="0" collapsed="false">
      <c r="A7668" s="9" t="s">
        <v>17816</v>
      </c>
      <c r="B7668" s="9" t="s">
        <v>79</v>
      </c>
      <c r="C7668" s="9" t="s">
        <v>10161</v>
      </c>
      <c r="D7668" s="9" t="s">
        <v>10155</v>
      </c>
      <c r="E7668" s="10" t="n">
        <v>3</v>
      </c>
      <c r="F7668" s="10" t="n">
        <v>2401.5</v>
      </c>
      <c r="G7668" s="10" t="n">
        <v>5</v>
      </c>
      <c r="H7668" s="10" t="n">
        <v>1335.11</v>
      </c>
    </row>
    <row r="7669" customFormat="false" ht="15" hidden="false" customHeight="false" outlineLevel="0" collapsed="false">
      <c r="A7669" s="9" t="s">
        <v>17817</v>
      </c>
      <c r="B7669" s="9" t="s">
        <v>68</v>
      </c>
      <c r="C7669" s="9" t="s">
        <v>10161</v>
      </c>
      <c r="D7669" s="9" t="s">
        <v>10156</v>
      </c>
      <c r="E7669" s="10" t="n">
        <v>1</v>
      </c>
      <c r="F7669" s="10" t="n">
        <v>981.86</v>
      </c>
      <c r="G7669" s="10" t="n">
        <v>41</v>
      </c>
      <c r="H7669" s="10" t="n">
        <v>545.86</v>
      </c>
    </row>
    <row r="7670" customFormat="false" ht="15" hidden="false" customHeight="false" outlineLevel="0" collapsed="false">
      <c r="A7670" s="9" t="s">
        <v>17818</v>
      </c>
      <c r="B7670" s="9" t="s">
        <v>71</v>
      </c>
      <c r="C7670" s="9" t="s">
        <v>10161</v>
      </c>
      <c r="D7670" s="9" t="s">
        <v>10155</v>
      </c>
      <c r="E7670" s="10" t="n">
        <v>3</v>
      </c>
      <c r="F7670" s="10" t="n">
        <v>3064.55</v>
      </c>
      <c r="G7670" s="10" t="n">
        <v>17</v>
      </c>
      <c r="H7670" s="10" t="n">
        <v>1703.73</v>
      </c>
    </row>
    <row r="7671" customFormat="false" ht="15" hidden="false" customHeight="false" outlineLevel="0" collapsed="false">
      <c r="A7671" s="9" t="s">
        <v>17819</v>
      </c>
      <c r="B7671" s="9" t="s">
        <v>68</v>
      </c>
      <c r="C7671" s="9" t="s">
        <v>10161</v>
      </c>
      <c r="D7671" s="9" t="s">
        <v>10155</v>
      </c>
      <c r="E7671" s="10" t="n">
        <v>6</v>
      </c>
      <c r="F7671" s="10" t="n">
        <v>13563.54</v>
      </c>
      <c r="G7671" s="10" t="n">
        <v>13</v>
      </c>
      <c r="H7671" s="10" t="n">
        <v>7540.64</v>
      </c>
    </row>
    <row r="7672" customFormat="false" ht="15" hidden="false" customHeight="false" outlineLevel="0" collapsed="false">
      <c r="A7672" s="9" t="s">
        <v>17820</v>
      </c>
      <c r="B7672" s="9" t="s">
        <v>76</v>
      </c>
      <c r="C7672" s="9" t="s">
        <v>10161</v>
      </c>
      <c r="D7672" s="9" t="s">
        <v>10155</v>
      </c>
      <c r="E7672" s="10" t="n">
        <v>5</v>
      </c>
      <c r="F7672" s="10" t="n">
        <v>27464.55</v>
      </c>
      <c r="G7672" s="10" t="n">
        <v>13</v>
      </c>
      <c r="H7672" s="10" t="n">
        <v>15268.9</v>
      </c>
    </row>
    <row r="7673" customFormat="false" ht="15" hidden="false" customHeight="false" outlineLevel="0" collapsed="false">
      <c r="A7673" s="9" t="s">
        <v>17821</v>
      </c>
      <c r="B7673" s="9" t="s">
        <v>67</v>
      </c>
      <c r="C7673" s="9" t="s">
        <v>10161</v>
      </c>
      <c r="D7673" s="9" t="s">
        <v>10156</v>
      </c>
      <c r="E7673" s="10" t="n">
        <v>2</v>
      </c>
      <c r="F7673" s="10" t="n">
        <v>27302.97</v>
      </c>
      <c r="G7673" s="10" t="n">
        <v>42</v>
      </c>
      <c r="H7673" s="10" t="n">
        <v>15179.07</v>
      </c>
    </row>
    <row r="7674" customFormat="false" ht="15" hidden="false" customHeight="false" outlineLevel="0" collapsed="false">
      <c r="A7674" s="9" t="s">
        <v>17822</v>
      </c>
      <c r="B7674" s="9" t="s">
        <v>66</v>
      </c>
      <c r="C7674" s="9" t="s">
        <v>10163</v>
      </c>
      <c r="D7674" s="9" t="s">
        <v>10155</v>
      </c>
      <c r="E7674" s="10" t="n">
        <v>4</v>
      </c>
      <c r="F7674" s="10" t="n">
        <v>10594.95</v>
      </c>
      <c r="G7674" s="10" t="n">
        <v>20</v>
      </c>
      <c r="H7674" s="10" t="n">
        <v>5890.26</v>
      </c>
    </row>
    <row r="7675" customFormat="false" ht="15" hidden="false" customHeight="false" outlineLevel="0" collapsed="false">
      <c r="A7675" s="9" t="s">
        <v>17823</v>
      </c>
      <c r="B7675" s="9" t="s">
        <v>75</v>
      </c>
      <c r="C7675" s="9" t="s">
        <v>10162</v>
      </c>
      <c r="D7675" s="9" t="s">
        <v>10154</v>
      </c>
      <c r="E7675" s="10" t="n">
        <v>15</v>
      </c>
      <c r="F7675" s="10" t="n">
        <v>85154.59</v>
      </c>
      <c r="G7675" s="10" t="n">
        <v>1</v>
      </c>
      <c r="H7675" s="10" t="n">
        <v>47341.64</v>
      </c>
    </row>
    <row r="7676" customFormat="false" ht="15" hidden="false" customHeight="false" outlineLevel="0" collapsed="false">
      <c r="A7676" s="9" t="s">
        <v>17824</v>
      </c>
      <c r="B7676" s="9" t="s">
        <v>69</v>
      </c>
      <c r="C7676" s="9" t="s">
        <v>10161</v>
      </c>
      <c r="D7676" s="9" t="s">
        <v>10156</v>
      </c>
      <c r="E7676" s="10" t="n">
        <v>1</v>
      </c>
      <c r="F7676" s="10" t="n">
        <v>6421.6</v>
      </c>
      <c r="G7676" s="10" t="n">
        <v>59</v>
      </c>
      <c r="H7676" s="10" t="n">
        <v>3570.08</v>
      </c>
    </row>
    <row r="7677" customFormat="false" ht="15" hidden="false" customHeight="false" outlineLevel="0" collapsed="false">
      <c r="A7677" s="9" t="s">
        <v>17825</v>
      </c>
      <c r="B7677" s="9" t="s">
        <v>61</v>
      </c>
      <c r="C7677" s="9" t="s">
        <v>10161</v>
      </c>
      <c r="D7677" s="9" t="s">
        <v>10155</v>
      </c>
      <c r="E7677" s="10" t="n">
        <v>5</v>
      </c>
      <c r="F7677" s="10" t="n">
        <v>28534.83</v>
      </c>
      <c r="G7677" s="10" t="n">
        <v>46</v>
      </c>
      <c r="H7677" s="10" t="n">
        <v>15863.92</v>
      </c>
    </row>
    <row r="7678" customFormat="false" ht="15" hidden="false" customHeight="false" outlineLevel="0" collapsed="false">
      <c r="A7678" s="9" t="s">
        <v>17826</v>
      </c>
      <c r="B7678" s="9" t="s">
        <v>65</v>
      </c>
      <c r="C7678" s="9" t="s">
        <v>10161</v>
      </c>
      <c r="D7678" s="9" t="s">
        <v>10155</v>
      </c>
      <c r="E7678" s="10" t="n">
        <v>7</v>
      </c>
      <c r="F7678" s="10" t="n">
        <v>24599.57</v>
      </c>
      <c r="G7678" s="10" t="n">
        <v>1</v>
      </c>
      <c r="H7678" s="10" t="n">
        <v>13676.12</v>
      </c>
    </row>
    <row r="7679" customFormat="false" ht="15" hidden="false" customHeight="false" outlineLevel="0" collapsed="false">
      <c r="A7679" s="9" t="s">
        <v>17827</v>
      </c>
      <c r="B7679" s="9" t="s">
        <v>68</v>
      </c>
      <c r="C7679" s="9" t="s">
        <v>10161</v>
      </c>
      <c r="D7679" s="9" t="s">
        <v>10156</v>
      </c>
      <c r="E7679" s="10" t="n">
        <v>1</v>
      </c>
      <c r="F7679" s="10" t="n">
        <v>440.1</v>
      </c>
      <c r="G7679" s="10" t="n">
        <v>69</v>
      </c>
      <c r="H7679" s="10" t="n">
        <v>244.67</v>
      </c>
    </row>
    <row r="7680" customFormat="false" ht="15" hidden="false" customHeight="false" outlineLevel="0" collapsed="false">
      <c r="A7680" s="9" t="s">
        <v>17828</v>
      </c>
      <c r="B7680" s="9" t="s">
        <v>65</v>
      </c>
      <c r="C7680" s="9" t="s">
        <v>10161</v>
      </c>
      <c r="D7680" s="9" t="s">
        <v>10156</v>
      </c>
      <c r="E7680" s="10" t="n">
        <v>2</v>
      </c>
      <c r="F7680" s="10" t="n">
        <v>38679.05</v>
      </c>
      <c r="G7680" s="10" t="n">
        <v>117</v>
      </c>
      <c r="H7680" s="10" t="n">
        <v>21503.59</v>
      </c>
    </row>
    <row r="7681" customFormat="false" ht="15" hidden="false" customHeight="false" outlineLevel="0" collapsed="false">
      <c r="A7681" s="9" t="s">
        <v>17829</v>
      </c>
      <c r="B7681" s="9" t="s">
        <v>66</v>
      </c>
      <c r="C7681" s="9" t="s">
        <v>10161</v>
      </c>
      <c r="D7681" s="9" t="s">
        <v>10155</v>
      </c>
      <c r="E7681" s="10" t="n">
        <v>4</v>
      </c>
      <c r="F7681" s="10" t="n">
        <v>7335.7</v>
      </c>
      <c r="G7681" s="10" t="n">
        <v>68</v>
      </c>
      <c r="H7681" s="10" t="n">
        <v>4078.28</v>
      </c>
    </row>
    <row r="7682" customFormat="false" ht="15" hidden="false" customHeight="false" outlineLevel="0" collapsed="false">
      <c r="A7682" s="9" t="s">
        <v>17830</v>
      </c>
      <c r="B7682" s="9" t="s">
        <v>70</v>
      </c>
      <c r="C7682" s="9" t="s">
        <v>10161</v>
      </c>
      <c r="D7682" s="9" t="s">
        <v>10156</v>
      </c>
      <c r="E7682" s="10" t="n">
        <v>1</v>
      </c>
      <c r="F7682" s="10" t="n">
        <v>3635.6</v>
      </c>
      <c r="G7682" s="10" t="n">
        <v>82</v>
      </c>
      <c r="H7682" s="10" t="n">
        <v>2021.21</v>
      </c>
    </row>
    <row r="7683" customFormat="false" ht="15" hidden="false" customHeight="false" outlineLevel="0" collapsed="false">
      <c r="A7683" s="9" t="s">
        <v>17831</v>
      </c>
      <c r="B7683" s="9" t="s">
        <v>64</v>
      </c>
      <c r="C7683" s="9" t="s">
        <v>10162</v>
      </c>
      <c r="D7683" s="9" t="s">
        <v>10154</v>
      </c>
      <c r="E7683" s="10" t="n">
        <v>16</v>
      </c>
      <c r="F7683" s="10" t="n">
        <v>93232.11</v>
      </c>
      <c r="G7683" s="10" t="n">
        <v>0</v>
      </c>
      <c r="H7683" s="10" t="n">
        <v>51832.34</v>
      </c>
    </row>
    <row r="7684" customFormat="false" ht="15" hidden="false" customHeight="false" outlineLevel="0" collapsed="false">
      <c r="A7684" s="9" t="s">
        <v>17832</v>
      </c>
      <c r="B7684" s="9" t="s">
        <v>71</v>
      </c>
      <c r="C7684" s="9" t="s">
        <v>10161</v>
      </c>
      <c r="D7684" s="9" t="s">
        <v>10155</v>
      </c>
      <c r="E7684" s="10" t="n">
        <v>5</v>
      </c>
      <c r="F7684" s="10" t="n">
        <v>11226.1</v>
      </c>
      <c r="G7684" s="10" t="n">
        <v>7</v>
      </c>
      <c r="H7684" s="10" t="n">
        <v>6241.14</v>
      </c>
    </row>
    <row r="7685" customFormat="false" ht="15" hidden="false" customHeight="false" outlineLevel="0" collapsed="false">
      <c r="A7685" s="9" t="s">
        <v>17833</v>
      </c>
      <c r="B7685" s="9" t="s">
        <v>76</v>
      </c>
      <c r="C7685" s="9" t="s">
        <v>10162</v>
      </c>
      <c r="D7685" s="9" t="s">
        <v>10155</v>
      </c>
      <c r="E7685" s="10" t="n">
        <v>6</v>
      </c>
      <c r="F7685" s="10" t="n">
        <v>71873.93</v>
      </c>
      <c r="G7685" s="10" t="n">
        <v>43</v>
      </c>
      <c r="H7685" s="10" t="n">
        <v>39958.27</v>
      </c>
    </row>
    <row r="7686" customFormat="false" ht="15" hidden="false" customHeight="false" outlineLevel="0" collapsed="false">
      <c r="A7686" s="9" t="s">
        <v>17834</v>
      </c>
      <c r="B7686" s="9" t="s">
        <v>74</v>
      </c>
      <c r="C7686" s="9" t="s">
        <v>10164</v>
      </c>
      <c r="D7686" s="9" t="s">
        <v>10155</v>
      </c>
      <c r="E7686" s="10" t="n">
        <v>3</v>
      </c>
      <c r="F7686" s="10" t="n">
        <v>4704.45</v>
      </c>
      <c r="G7686" s="10" t="n">
        <v>45</v>
      </c>
      <c r="H7686" s="10" t="n">
        <v>2615.44</v>
      </c>
    </row>
    <row r="7687" customFormat="false" ht="15" hidden="false" customHeight="false" outlineLevel="0" collapsed="false">
      <c r="A7687" s="9" t="s">
        <v>17835</v>
      </c>
      <c r="B7687" s="9" t="s">
        <v>71</v>
      </c>
      <c r="C7687" s="9" t="s">
        <v>10161</v>
      </c>
      <c r="D7687" s="9" t="s">
        <v>10155</v>
      </c>
      <c r="E7687" s="10" t="n">
        <v>7</v>
      </c>
      <c r="F7687" s="10" t="n">
        <v>8931.64</v>
      </c>
      <c r="G7687" s="10" t="n">
        <v>23</v>
      </c>
      <c r="H7687" s="10" t="n">
        <v>4965.54</v>
      </c>
    </row>
    <row r="7688" customFormat="false" ht="15" hidden="false" customHeight="false" outlineLevel="0" collapsed="false">
      <c r="A7688" s="9" t="s">
        <v>17836</v>
      </c>
      <c r="B7688" s="9" t="s">
        <v>75</v>
      </c>
      <c r="C7688" s="9" t="s">
        <v>10164</v>
      </c>
      <c r="D7688" s="9" t="s">
        <v>10156</v>
      </c>
      <c r="E7688" s="10" t="n">
        <v>2</v>
      </c>
      <c r="F7688" s="10" t="n">
        <v>11971.1</v>
      </c>
      <c r="G7688" s="10" t="n">
        <v>12</v>
      </c>
      <c r="H7688" s="10" t="n">
        <v>6655.33</v>
      </c>
    </row>
    <row r="7689" customFormat="false" ht="15" hidden="false" customHeight="false" outlineLevel="0" collapsed="false">
      <c r="A7689" s="9" t="s">
        <v>17837</v>
      </c>
      <c r="B7689" s="9" t="s">
        <v>77</v>
      </c>
      <c r="C7689" s="9" t="s">
        <v>10161</v>
      </c>
      <c r="D7689" s="9" t="s">
        <v>10155</v>
      </c>
      <c r="E7689" s="10" t="n">
        <v>7</v>
      </c>
      <c r="F7689" s="10" t="n">
        <v>13796.86</v>
      </c>
      <c r="G7689" s="10" t="n">
        <v>33</v>
      </c>
      <c r="H7689" s="10" t="n">
        <v>7670.36</v>
      </c>
    </row>
    <row r="7690" customFormat="false" ht="15" hidden="false" customHeight="false" outlineLevel="0" collapsed="false">
      <c r="A7690" s="9" t="s">
        <v>17838</v>
      </c>
      <c r="B7690" s="9" t="s">
        <v>60</v>
      </c>
      <c r="C7690" s="9" t="s">
        <v>10161</v>
      </c>
      <c r="D7690" s="9" t="s">
        <v>10155</v>
      </c>
      <c r="E7690" s="10" t="n">
        <v>4</v>
      </c>
      <c r="F7690" s="10" t="n">
        <v>27665.39</v>
      </c>
      <c r="G7690" s="10" t="n">
        <v>11</v>
      </c>
      <c r="H7690" s="10" t="n">
        <v>15380.56</v>
      </c>
    </row>
    <row r="7691" customFormat="false" ht="15" hidden="false" customHeight="false" outlineLevel="0" collapsed="false">
      <c r="A7691" s="9" t="s">
        <v>17839</v>
      </c>
      <c r="B7691" s="9" t="s">
        <v>77</v>
      </c>
      <c r="C7691" s="9" t="s">
        <v>10163</v>
      </c>
      <c r="D7691" s="9" t="s">
        <v>10157</v>
      </c>
      <c r="E7691" s="10" t="n">
        <v>3</v>
      </c>
      <c r="F7691" s="10" t="n">
        <v>24171.75</v>
      </c>
      <c r="G7691" s="10" t="n">
        <v>135</v>
      </c>
      <c r="H7691" s="10" t="n">
        <v>13438.27</v>
      </c>
    </row>
    <row r="7692" customFormat="false" ht="15" hidden="false" customHeight="false" outlineLevel="0" collapsed="false">
      <c r="A7692" s="9" t="s">
        <v>17840</v>
      </c>
      <c r="B7692" s="9" t="s">
        <v>74</v>
      </c>
      <c r="C7692" s="9" t="s">
        <v>10164</v>
      </c>
      <c r="D7692" s="9" t="s">
        <v>10155</v>
      </c>
      <c r="E7692" s="10" t="n">
        <v>7</v>
      </c>
      <c r="F7692" s="10" t="n">
        <v>26155.35</v>
      </c>
      <c r="G7692" s="10" t="n">
        <v>8</v>
      </c>
      <c r="H7692" s="10" t="n">
        <v>14541.05</v>
      </c>
    </row>
    <row r="7693" customFormat="false" ht="15" hidden="false" customHeight="false" outlineLevel="0" collapsed="false">
      <c r="A7693" s="9" t="s">
        <v>17841</v>
      </c>
      <c r="B7693" s="9" t="s">
        <v>62</v>
      </c>
      <c r="C7693" s="9" t="s">
        <v>10163</v>
      </c>
      <c r="D7693" s="9" t="s">
        <v>10156</v>
      </c>
      <c r="E7693" s="10" t="n">
        <v>1</v>
      </c>
      <c r="F7693" s="10" t="n">
        <v>3924.9</v>
      </c>
      <c r="G7693" s="10" t="n">
        <v>55</v>
      </c>
      <c r="H7693" s="10" t="n">
        <v>2182.05</v>
      </c>
    </row>
    <row r="7694" customFormat="false" ht="15" hidden="false" customHeight="false" outlineLevel="0" collapsed="false">
      <c r="A7694" s="9" t="s">
        <v>17842</v>
      </c>
      <c r="B7694" s="9" t="s">
        <v>77</v>
      </c>
      <c r="C7694" s="9" t="s">
        <v>10163</v>
      </c>
      <c r="D7694" s="9" t="s">
        <v>10155</v>
      </c>
      <c r="E7694" s="10" t="n">
        <v>4</v>
      </c>
      <c r="F7694" s="10" t="n">
        <v>9930.55</v>
      </c>
      <c r="G7694" s="10" t="n">
        <v>14</v>
      </c>
      <c r="H7694" s="10" t="n">
        <v>5520.88</v>
      </c>
    </row>
    <row r="7695" customFormat="false" ht="15" hidden="false" customHeight="false" outlineLevel="0" collapsed="false">
      <c r="A7695" s="9" t="s">
        <v>17843</v>
      </c>
      <c r="B7695" s="9" t="s">
        <v>70</v>
      </c>
      <c r="C7695" s="9" t="s">
        <v>10163</v>
      </c>
      <c r="D7695" s="9" t="s">
        <v>10155</v>
      </c>
      <c r="E7695" s="10" t="n">
        <v>3</v>
      </c>
      <c r="F7695" s="10" t="n">
        <v>22816.1</v>
      </c>
      <c r="G7695" s="10" t="n">
        <v>3</v>
      </c>
      <c r="H7695" s="10" t="n">
        <v>12684.6</v>
      </c>
    </row>
    <row r="7696" customFormat="false" ht="15" hidden="false" customHeight="false" outlineLevel="0" collapsed="false">
      <c r="A7696" s="9" t="s">
        <v>17844</v>
      </c>
      <c r="B7696" s="9" t="s">
        <v>75</v>
      </c>
      <c r="C7696" s="9" t="s">
        <v>10161</v>
      </c>
      <c r="D7696" s="9" t="s">
        <v>10156</v>
      </c>
      <c r="E7696" s="10" t="n">
        <v>1</v>
      </c>
      <c r="F7696" s="10" t="n">
        <v>27421.95</v>
      </c>
      <c r="G7696" s="10" t="n">
        <v>259</v>
      </c>
      <c r="H7696" s="10" t="n">
        <v>15245.22</v>
      </c>
    </row>
    <row r="7697" customFormat="false" ht="15" hidden="false" customHeight="false" outlineLevel="0" collapsed="false">
      <c r="A7697" s="9" t="s">
        <v>17845</v>
      </c>
      <c r="B7697" s="9" t="s">
        <v>60</v>
      </c>
      <c r="C7697" s="9" t="s">
        <v>10163</v>
      </c>
      <c r="D7697" s="9" t="s">
        <v>10156</v>
      </c>
      <c r="E7697" s="10" t="n">
        <v>1</v>
      </c>
      <c r="F7697" s="10" t="n">
        <v>450.45</v>
      </c>
      <c r="G7697" s="10" t="n">
        <v>293</v>
      </c>
      <c r="H7697" s="10" t="n">
        <v>250.43</v>
      </c>
    </row>
    <row r="7698" customFormat="false" ht="15" hidden="false" customHeight="false" outlineLevel="0" collapsed="false">
      <c r="A7698" s="9" t="s">
        <v>17846</v>
      </c>
      <c r="B7698" s="9" t="s">
        <v>68</v>
      </c>
      <c r="C7698" s="9" t="s">
        <v>10162</v>
      </c>
      <c r="D7698" s="9" t="s">
        <v>10156</v>
      </c>
      <c r="E7698" s="10" t="n">
        <v>2</v>
      </c>
      <c r="F7698" s="10" t="n">
        <v>25204.4</v>
      </c>
      <c r="G7698" s="10" t="n">
        <v>66</v>
      </c>
      <c r="H7698" s="10" t="n">
        <v>14012.37</v>
      </c>
    </row>
    <row r="7699" customFormat="false" ht="15" hidden="false" customHeight="false" outlineLevel="0" collapsed="false">
      <c r="A7699" s="9" t="s">
        <v>17847</v>
      </c>
      <c r="B7699" s="9" t="s">
        <v>74</v>
      </c>
      <c r="C7699" s="9" t="s">
        <v>10161</v>
      </c>
      <c r="D7699" s="9" t="s">
        <v>10155</v>
      </c>
      <c r="E7699" s="10" t="n">
        <v>3</v>
      </c>
      <c r="F7699" s="10" t="n">
        <v>6987.77</v>
      </c>
      <c r="G7699" s="10" t="n">
        <v>90</v>
      </c>
      <c r="H7699" s="10" t="n">
        <v>3884.85</v>
      </c>
    </row>
    <row r="7700" customFormat="false" ht="15" hidden="false" customHeight="false" outlineLevel="0" collapsed="false">
      <c r="A7700" s="9" t="s">
        <v>17848</v>
      </c>
      <c r="B7700" s="9" t="s">
        <v>70</v>
      </c>
      <c r="C7700" s="9" t="s">
        <v>10161</v>
      </c>
      <c r="D7700" s="9" t="s">
        <v>10157</v>
      </c>
      <c r="E7700" s="10" t="n">
        <v>2</v>
      </c>
      <c r="F7700" s="10" t="n">
        <v>2205.35</v>
      </c>
      <c r="G7700" s="10" t="n">
        <v>126</v>
      </c>
      <c r="H7700" s="10" t="n">
        <v>1226.06</v>
      </c>
    </row>
    <row r="7701" customFormat="false" ht="15" hidden="false" customHeight="false" outlineLevel="0" collapsed="false">
      <c r="A7701" s="9" t="s">
        <v>17849</v>
      </c>
      <c r="B7701" s="9" t="s">
        <v>60</v>
      </c>
      <c r="C7701" s="9" t="s">
        <v>10162</v>
      </c>
      <c r="D7701" s="9" t="s">
        <v>10156</v>
      </c>
      <c r="E7701" s="10" t="n">
        <v>2</v>
      </c>
      <c r="F7701" s="10" t="n">
        <v>37116.35</v>
      </c>
      <c r="G7701" s="10" t="n">
        <v>5</v>
      </c>
      <c r="H7701" s="10" t="n">
        <v>20634.81</v>
      </c>
    </row>
    <row r="7702" customFormat="false" ht="15" hidden="false" customHeight="false" outlineLevel="0" collapsed="false">
      <c r="A7702" s="9" t="s">
        <v>17850</v>
      </c>
      <c r="B7702" s="9" t="s">
        <v>79</v>
      </c>
      <c r="C7702" s="9" t="s">
        <v>10163</v>
      </c>
      <c r="D7702" s="9" t="s">
        <v>10157</v>
      </c>
      <c r="E7702" s="10" t="n">
        <v>2</v>
      </c>
      <c r="F7702" s="10" t="n">
        <v>1238</v>
      </c>
      <c r="G7702" s="10" t="n">
        <v>195</v>
      </c>
      <c r="H7702" s="10" t="n">
        <v>688.27</v>
      </c>
    </row>
    <row r="7703" customFormat="false" ht="15" hidden="false" customHeight="false" outlineLevel="0" collapsed="false">
      <c r="A7703" s="9" t="s">
        <v>17851</v>
      </c>
      <c r="B7703" s="9" t="s">
        <v>75</v>
      </c>
      <c r="C7703" s="9" t="s">
        <v>10161</v>
      </c>
      <c r="D7703" s="9" t="s">
        <v>10155</v>
      </c>
      <c r="E7703" s="10" t="n">
        <v>3</v>
      </c>
      <c r="F7703" s="10" t="n">
        <v>3911.55</v>
      </c>
      <c r="G7703" s="10" t="n">
        <v>116</v>
      </c>
      <c r="H7703" s="10" t="n">
        <v>2174.62</v>
      </c>
    </row>
    <row r="7704" customFormat="false" ht="15" hidden="false" customHeight="false" outlineLevel="0" collapsed="false">
      <c r="A7704" s="9" t="s">
        <v>17852</v>
      </c>
      <c r="B7704" s="9" t="s">
        <v>69</v>
      </c>
      <c r="C7704" s="9" t="s">
        <v>10161</v>
      </c>
      <c r="D7704" s="9" t="s">
        <v>10154</v>
      </c>
      <c r="E7704" s="10" t="n">
        <v>8</v>
      </c>
      <c r="F7704" s="10" t="n">
        <v>124032.88</v>
      </c>
      <c r="G7704" s="10" t="n">
        <v>71</v>
      </c>
      <c r="H7704" s="10" t="n">
        <v>68956.01</v>
      </c>
    </row>
    <row r="7705" customFormat="false" ht="15" hidden="false" customHeight="false" outlineLevel="0" collapsed="false">
      <c r="A7705" s="9" t="s">
        <v>17853</v>
      </c>
      <c r="B7705" s="9" t="s">
        <v>79</v>
      </c>
      <c r="C7705" s="9" t="s">
        <v>10161</v>
      </c>
      <c r="D7705" s="9" t="s">
        <v>10155</v>
      </c>
      <c r="E7705" s="10" t="n">
        <v>4</v>
      </c>
      <c r="F7705" s="10" t="n">
        <v>15989.7</v>
      </c>
      <c r="G7705" s="10" t="n">
        <v>35</v>
      </c>
      <c r="H7705" s="10" t="n">
        <v>8889.46</v>
      </c>
    </row>
    <row r="7706" customFormat="false" ht="15" hidden="false" customHeight="false" outlineLevel="0" collapsed="false">
      <c r="A7706" s="9" t="s">
        <v>17854</v>
      </c>
      <c r="B7706" s="9" t="s">
        <v>71</v>
      </c>
      <c r="C7706" s="9" t="s">
        <v>10161</v>
      </c>
      <c r="D7706" s="9" t="s">
        <v>10155</v>
      </c>
      <c r="E7706" s="10" t="n">
        <v>8</v>
      </c>
      <c r="F7706" s="10" t="n">
        <v>26133.68</v>
      </c>
      <c r="G7706" s="10" t="n">
        <v>5</v>
      </c>
      <c r="H7706" s="10" t="n">
        <v>14529</v>
      </c>
    </row>
    <row r="7707" customFormat="false" ht="15" hidden="false" customHeight="false" outlineLevel="0" collapsed="false">
      <c r="A7707" s="9" t="s">
        <v>17855</v>
      </c>
      <c r="B7707" s="9" t="s">
        <v>79</v>
      </c>
      <c r="C7707" s="9" t="s">
        <v>10162</v>
      </c>
      <c r="D7707" s="9" t="s">
        <v>10155</v>
      </c>
      <c r="E7707" s="10" t="n">
        <v>8</v>
      </c>
      <c r="F7707" s="10" t="n">
        <v>17148.83</v>
      </c>
      <c r="G7707" s="10" t="n">
        <v>6</v>
      </c>
      <c r="H7707" s="10" t="n">
        <v>9533.88</v>
      </c>
    </row>
    <row r="7708" customFormat="false" ht="15" hidden="false" customHeight="false" outlineLevel="0" collapsed="false">
      <c r="A7708" s="9" t="s">
        <v>17856</v>
      </c>
      <c r="B7708" s="9" t="s">
        <v>74</v>
      </c>
      <c r="C7708" s="9" t="s">
        <v>10163</v>
      </c>
      <c r="D7708" s="9" t="s">
        <v>10156</v>
      </c>
      <c r="E7708" s="10" t="n">
        <v>2</v>
      </c>
      <c r="F7708" s="10" t="n">
        <v>1927</v>
      </c>
      <c r="G7708" s="10" t="n">
        <v>62</v>
      </c>
      <c r="H7708" s="10" t="n">
        <v>1071.31</v>
      </c>
    </row>
    <row r="7709" customFormat="false" ht="15" hidden="false" customHeight="false" outlineLevel="0" collapsed="false">
      <c r="A7709" s="9" t="s">
        <v>17857</v>
      </c>
      <c r="B7709" s="9" t="s">
        <v>65</v>
      </c>
      <c r="C7709" s="9" t="s">
        <v>10161</v>
      </c>
      <c r="D7709" s="9" t="s">
        <v>10156</v>
      </c>
      <c r="E7709" s="10" t="n">
        <v>1</v>
      </c>
      <c r="F7709" s="10" t="n">
        <v>676.45</v>
      </c>
      <c r="G7709" s="10" t="n">
        <v>131</v>
      </c>
      <c r="H7709" s="10" t="n">
        <v>376.07</v>
      </c>
    </row>
    <row r="7710" customFormat="false" ht="15" hidden="false" customHeight="false" outlineLevel="0" collapsed="false">
      <c r="A7710" s="9" t="s">
        <v>17858</v>
      </c>
      <c r="B7710" s="9" t="s">
        <v>71</v>
      </c>
      <c r="C7710" s="9" t="s">
        <v>10161</v>
      </c>
      <c r="D7710" s="9" t="s">
        <v>10157</v>
      </c>
      <c r="E7710" s="10" t="n">
        <v>6</v>
      </c>
      <c r="F7710" s="10" t="n">
        <v>35179.65</v>
      </c>
      <c r="G7710" s="10" t="n">
        <v>154</v>
      </c>
      <c r="H7710" s="10" t="n">
        <v>19558.11</v>
      </c>
    </row>
    <row r="7711" customFormat="false" ht="15" hidden="false" customHeight="false" outlineLevel="0" collapsed="false">
      <c r="A7711" s="9" t="s">
        <v>17859</v>
      </c>
      <c r="B7711" s="9" t="s">
        <v>64</v>
      </c>
      <c r="C7711" s="9" t="s">
        <v>10163</v>
      </c>
      <c r="D7711" s="9" t="s">
        <v>10155</v>
      </c>
      <c r="E7711" s="10" t="n">
        <v>3</v>
      </c>
      <c r="F7711" s="10" t="n">
        <v>2416.25</v>
      </c>
      <c r="G7711" s="10" t="n">
        <v>116</v>
      </c>
      <c r="H7711" s="10" t="n">
        <v>1343.31</v>
      </c>
    </row>
    <row r="7712" customFormat="false" ht="15" hidden="false" customHeight="false" outlineLevel="0" collapsed="false">
      <c r="A7712" s="9" t="s">
        <v>17860</v>
      </c>
      <c r="B7712" s="9" t="s">
        <v>74</v>
      </c>
      <c r="C7712" s="9" t="s">
        <v>10161</v>
      </c>
      <c r="D7712" s="9" t="s">
        <v>10156</v>
      </c>
      <c r="E7712" s="10" t="n">
        <v>2</v>
      </c>
      <c r="F7712" s="10" t="n">
        <v>11110.05</v>
      </c>
      <c r="G7712" s="10" t="n">
        <v>59</v>
      </c>
      <c r="H7712" s="10" t="n">
        <v>6176.63</v>
      </c>
    </row>
    <row r="7713" customFormat="false" ht="15" hidden="false" customHeight="false" outlineLevel="0" collapsed="false">
      <c r="A7713" s="9" t="s">
        <v>17861</v>
      </c>
      <c r="B7713" s="9" t="s">
        <v>77</v>
      </c>
      <c r="C7713" s="9" t="s">
        <v>10161</v>
      </c>
      <c r="D7713" s="9" t="s">
        <v>10156</v>
      </c>
      <c r="E7713" s="10" t="n">
        <v>2</v>
      </c>
      <c r="F7713" s="10" t="n">
        <v>988.21</v>
      </c>
      <c r="G7713" s="10" t="n">
        <v>34</v>
      </c>
      <c r="H7713" s="10" t="n">
        <v>549.39</v>
      </c>
    </row>
    <row r="7714" customFormat="false" ht="15" hidden="false" customHeight="false" outlineLevel="0" collapsed="false">
      <c r="A7714" s="9" t="s">
        <v>17862</v>
      </c>
      <c r="B7714" s="9" t="s">
        <v>68</v>
      </c>
      <c r="C7714" s="9" t="s">
        <v>10163</v>
      </c>
      <c r="D7714" s="9" t="s">
        <v>10156</v>
      </c>
      <c r="E7714" s="10" t="n">
        <v>1</v>
      </c>
      <c r="F7714" s="10" t="n">
        <v>1897.35</v>
      </c>
      <c r="G7714" s="10" t="n">
        <v>46</v>
      </c>
      <c r="H7714" s="10" t="n">
        <v>1054.83</v>
      </c>
    </row>
    <row r="7715" customFormat="false" ht="15" hidden="false" customHeight="false" outlineLevel="0" collapsed="false">
      <c r="A7715" s="9" t="s">
        <v>17863</v>
      </c>
      <c r="B7715" s="9" t="s">
        <v>65</v>
      </c>
      <c r="C7715" s="9" t="s">
        <v>10161</v>
      </c>
      <c r="D7715" s="9" t="s">
        <v>10154</v>
      </c>
      <c r="E7715" s="10" t="n">
        <v>7</v>
      </c>
      <c r="F7715" s="10" t="n">
        <v>83719.56</v>
      </c>
      <c r="G7715" s="10" t="n">
        <v>6</v>
      </c>
      <c r="H7715" s="10" t="n">
        <v>46543.84</v>
      </c>
    </row>
    <row r="7716" customFormat="false" ht="15" hidden="false" customHeight="false" outlineLevel="0" collapsed="false">
      <c r="A7716" s="9" t="s">
        <v>17864</v>
      </c>
      <c r="B7716" s="9" t="s">
        <v>61</v>
      </c>
      <c r="C7716" s="9" t="s">
        <v>10163</v>
      </c>
      <c r="D7716" s="9" t="s">
        <v>10156</v>
      </c>
      <c r="E7716" s="10" t="n">
        <v>2</v>
      </c>
      <c r="F7716" s="10" t="n">
        <v>3392.57</v>
      </c>
      <c r="G7716" s="10" t="n">
        <v>4</v>
      </c>
      <c r="H7716" s="10" t="n">
        <v>1886.1</v>
      </c>
    </row>
    <row r="7717" customFormat="false" ht="15" hidden="false" customHeight="false" outlineLevel="0" collapsed="false">
      <c r="A7717" s="9" t="s">
        <v>17865</v>
      </c>
      <c r="B7717" s="9" t="s">
        <v>71</v>
      </c>
      <c r="C7717" s="9" t="s">
        <v>10162</v>
      </c>
      <c r="D7717" s="9" t="s">
        <v>10155</v>
      </c>
      <c r="E7717" s="10" t="n">
        <v>3</v>
      </c>
      <c r="F7717" s="10" t="n">
        <v>14717.25</v>
      </c>
      <c r="G7717" s="10" t="n">
        <v>14</v>
      </c>
      <c r="H7717" s="10" t="n">
        <v>8182.05</v>
      </c>
    </row>
    <row r="7718" customFormat="false" ht="15" hidden="false" customHeight="false" outlineLevel="0" collapsed="false">
      <c r="A7718" s="9" t="s">
        <v>17866</v>
      </c>
      <c r="B7718" s="9" t="s">
        <v>65</v>
      </c>
      <c r="C7718" s="9" t="s">
        <v>10161</v>
      </c>
      <c r="D7718" s="9" t="s">
        <v>10155</v>
      </c>
      <c r="E7718" s="10" t="n">
        <v>4</v>
      </c>
      <c r="F7718" s="10" t="n">
        <v>47863.6</v>
      </c>
      <c r="G7718" s="10" t="n">
        <v>54</v>
      </c>
      <c r="H7718" s="10" t="n">
        <v>26609.74</v>
      </c>
    </row>
    <row r="7719" customFormat="false" ht="15" hidden="false" customHeight="false" outlineLevel="0" collapsed="false">
      <c r="A7719" s="9" t="s">
        <v>17867</v>
      </c>
      <c r="B7719" s="9" t="s">
        <v>74</v>
      </c>
      <c r="C7719" s="9" t="s">
        <v>10163</v>
      </c>
      <c r="D7719" s="9" t="s">
        <v>10156</v>
      </c>
      <c r="E7719" s="10" t="n">
        <v>1</v>
      </c>
      <c r="F7719" s="10" t="n">
        <v>4388.55</v>
      </c>
      <c r="G7719" s="10" t="n">
        <v>15</v>
      </c>
      <c r="H7719" s="10" t="n">
        <v>2439.81</v>
      </c>
    </row>
    <row r="7720" customFormat="false" ht="15" hidden="false" customHeight="false" outlineLevel="0" collapsed="false">
      <c r="A7720" s="9" t="s">
        <v>17868</v>
      </c>
      <c r="B7720" s="9" t="s">
        <v>75</v>
      </c>
      <c r="C7720" s="9" t="s">
        <v>10161</v>
      </c>
      <c r="D7720" s="9" t="s">
        <v>10155</v>
      </c>
      <c r="E7720" s="10" t="n">
        <v>3</v>
      </c>
      <c r="F7720" s="10" t="n">
        <v>3791.25</v>
      </c>
      <c r="G7720" s="10" t="n">
        <v>28</v>
      </c>
      <c r="H7720" s="10" t="n">
        <v>2107.74</v>
      </c>
    </row>
    <row r="7721" customFormat="false" ht="15" hidden="false" customHeight="false" outlineLevel="0" collapsed="false">
      <c r="A7721" s="9" t="s">
        <v>17869</v>
      </c>
      <c r="B7721" s="9" t="s">
        <v>65</v>
      </c>
      <c r="C7721" s="9" t="s">
        <v>10161</v>
      </c>
      <c r="D7721" s="9" t="s">
        <v>10157</v>
      </c>
      <c r="E7721" s="10" t="n">
        <v>3</v>
      </c>
      <c r="F7721" s="10" t="n">
        <v>46132.5</v>
      </c>
      <c r="G7721" s="10" t="n">
        <v>164</v>
      </c>
      <c r="H7721" s="10" t="n">
        <v>25647.34</v>
      </c>
    </row>
    <row r="7722" customFormat="false" ht="15" hidden="false" customHeight="false" outlineLevel="0" collapsed="false">
      <c r="A7722" s="9" t="s">
        <v>17870</v>
      </c>
      <c r="B7722" s="9" t="s">
        <v>71</v>
      </c>
      <c r="C7722" s="9" t="s">
        <v>10161</v>
      </c>
      <c r="D7722" s="9" t="s">
        <v>10155</v>
      </c>
      <c r="E7722" s="10" t="n">
        <v>10</v>
      </c>
      <c r="F7722" s="10" t="n">
        <v>39934.3</v>
      </c>
      <c r="G7722" s="10" t="n">
        <v>2</v>
      </c>
      <c r="H7722" s="10" t="n">
        <v>22201.45</v>
      </c>
    </row>
    <row r="7723" customFormat="false" ht="15" hidden="false" customHeight="false" outlineLevel="0" collapsed="false">
      <c r="A7723" s="9" t="s">
        <v>17871</v>
      </c>
      <c r="B7723" s="9" t="s">
        <v>76</v>
      </c>
      <c r="C7723" s="9" t="s">
        <v>10161</v>
      </c>
      <c r="D7723" s="9" t="s">
        <v>10155</v>
      </c>
      <c r="E7723" s="10" t="n">
        <v>3</v>
      </c>
      <c r="F7723" s="10" t="n">
        <v>20563.85</v>
      </c>
      <c r="G7723" s="10" t="n">
        <v>41</v>
      </c>
      <c r="H7723" s="10" t="n">
        <v>11432.46</v>
      </c>
    </row>
    <row r="7724" customFormat="false" ht="15" hidden="false" customHeight="false" outlineLevel="0" collapsed="false">
      <c r="A7724" s="9" t="s">
        <v>17872</v>
      </c>
      <c r="B7724" s="9" t="s">
        <v>60</v>
      </c>
      <c r="C7724" s="9" t="s">
        <v>10163</v>
      </c>
      <c r="D7724" s="9" t="s">
        <v>10157</v>
      </c>
      <c r="E7724" s="10" t="n">
        <v>2</v>
      </c>
      <c r="F7724" s="10" t="n">
        <v>3525.2</v>
      </c>
      <c r="G7724" s="10" t="n">
        <v>230</v>
      </c>
      <c r="H7724" s="10" t="n">
        <v>1959.83</v>
      </c>
    </row>
    <row r="7725" customFormat="false" ht="15" hidden="false" customHeight="false" outlineLevel="0" collapsed="false">
      <c r="A7725" s="9" t="s">
        <v>17873</v>
      </c>
      <c r="B7725" s="9" t="s">
        <v>71</v>
      </c>
      <c r="C7725" s="9" t="s">
        <v>10163</v>
      </c>
      <c r="D7725" s="9" t="s">
        <v>10157</v>
      </c>
      <c r="E7725" s="10" t="n">
        <v>2</v>
      </c>
      <c r="F7725" s="10" t="n">
        <v>20978.9</v>
      </c>
      <c r="G7725" s="10" t="n">
        <v>144</v>
      </c>
      <c r="H7725" s="10" t="n">
        <v>11663.21</v>
      </c>
    </row>
    <row r="7726" customFormat="false" ht="15" hidden="false" customHeight="false" outlineLevel="0" collapsed="false">
      <c r="A7726" s="9" t="s">
        <v>17874</v>
      </c>
      <c r="B7726" s="9" t="s">
        <v>69</v>
      </c>
      <c r="C7726" s="9" t="s">
        <v>10161</v>
      </c>
      <c r="D7726" s="9" t="s">
        <v>10157</v>
      </c>
      <c r="E7726" s="10" t="n">
        <v>5</v>
      </c>
      <c r="F7726" s="10" t="n">
        <v>15587.9</v>
      </c>
      <c r="G7726" s="10" t="n">
        <v>132</v>
      </c>
      <c r="H7726" s="10" t="n">
        <v>8666.08</v>
      </c>
    </row>
    <row r="7727" customFormat="false" ht="15" hidden="false" customHeight="false" outlineLevel="0" collapsed="false">
      <c r="A7727" s="9" t="s">
        <v>17875</v>
      </c>
      <c r="B7727" s="9" t="s">
        <v>74</v>
      </c>
      <c r="C7727" s="9" t="s">
        <v>10162</v>
      </c>
      <c r="D7727" s="9" t="s">
        <v>10155</v>
      </c>
      <c r="E7727" s="10" t="n">
        <v>7</v>
      </c>
      <c r="F7727" s="10" t="n">
        <v>26572.1</v>
      </c>
      <c r="G7727" s="10" t="n">
        <v>65</v>
      </c>
      <c r="H7727" s="10" t="n">
        <v>14772.74</v>
      </c>
    </row>
    <row r="7728" customFormat="false" ht="15" hidden="false" customHeight="false" outlineLevel="0" collapsed="false">
      <c r="A7728" s="9" t="s">
        <v>17876</v>
      </c>
      <c r="B7728" s="9" t="s">
        <v>71</v>
      </c>
      <c r="C7728" s="9" t="s">
        <v>10161</v>
      </c>
      <c r="D7728" s="9" t="s">
        <v>10157</v>
      </c>
      <c r="E7728" s="10" t="n">
        <v>4</v>
      </c>
      <c r="F7728" s="10" t="n">
        <v>15614.28</v>
      </c>
      <c r="G7728" s="10" t="n">
        <v>234</v>
      </c>
      <c r="H7728" s="10" t="n">
        <v>8680.75</v>
      </c>
    </row>
    <row r="7729" customFormat="false" ht="15" hidden="false" customHeight="false" outlineLevel="0" collapsed="false">
      <c r="A7729" s="9" t="s">
        <v>17877</v>
      </c>
      <c r="B7729" s="9" t="s">
        <v>62</v>
      </c>
      <c r="C7729" s="9" t="s">
        <v>10164</v>
      </c>
      <c r="D7729" s="9" t="s">
        <v>10154</v>
      </c>
      <c r="E7729" s="10" t="n">
        <v>6</v>
      </c>
      <c r="F7729" s="10" t="n">
        <v>77043.8</v>
      </c>
      <c r="G7729" s="10" t="n">
        <v>73</v>
      </c>
      <c r="H7729" s="10" t="n">
        <v>42832.45</v>
      </c>
    </row>
    <row r="7730" customFormat="false" ht="15" hidden="false" customHeight="false" outlineLevel="0" collapsed="false">
      <c r="A7730" s="9" t="s">
        <v>17878</v>
      </c>
      <c r="B7730" s="9" t="s">
        <v>71</v>
      </c>
      <c r="C7730" s="9" t="s">
        <v>10164</v>
      </c>
      <c r="D7730" s="9" t="s">
        <v>10155</v>
      </c>
      <c r="E7730" s="10" t="n">
        <v>4</v>
      </c>
      <c r="F7730" s="10" t="n">
        <v>13337.91</v>
      </c>
      <c r="G7730" s="10" t="n">
        <v>36</v>
      </c>
      <c r="H7730" s="10" t="n">
        <v>7415.2</v>
      </c>
    </row>
    <row r="7731" customFormat="false" ht="15" hidden="false" customHeight="false" outlineLevel="0" collapsed="false">
      <c r="A7731" s="9" t="s">
        <v>17879</v>
      </c>
      <c r="B7731" s="9" t="s">
        <v>65</v>
      </c>
      <c r="C7731" s="9" t="s">
        <v>10161</v>
      </c>
      <c r="D7731" s="9" t="s">
        <v>10154</v>
      </c>
      <c r="E7731" s="10" t="n">
        <v>18</v>
      </c>
      <c r="F7731" s="10" t="n">
        <v>91797.91</v>
      </c>
      <c r="G7731" s="10" t="n">
        <v>7</v>
      </c>
      <c r="H7731" s="10" t="n">
        <v>51034.99</v>
      </c>
    </row>
    <row r="7732" customFormat="false" ht="15" hidden="false" customHeight="false" outlineLevel="0" collapsed="false">
      <c r="A7732" s="9" t="s">
        <v>17880</v>
      </c>
      <c r="B7732" s="9" t="s">
        <v>68</v>
      </c>
      <c r="C7732" s="9" t="s">
        <v>10161</v>
      </c>
      <c r="D7732" s="9" t="s">
        <v>10155</v>
      </c>
      <c r="E7732" s="10" t="n">
        <v>3</v>
      </c>
      <c r="F7732" s="10" t="n">
        <v>10914.75</v>
      </c>
      <c r="G7732" s="10" t="n">
        <v>83</v>
      </c>
      <c r="H7732" s="10" t="n">
        <v>6068.05</v>
      </c>
    </row>
    <row r="7733" customFormat="false" ht="15" hidden="false" customHeight="false" outlineLevel="0" collapsed="false">
      <c r="A7733" s="9" t="s">
        <v>17881</v>
      </c>
      <c r="B7733" s="9" t="s">
        <v>64</v>
      </c>
      <c r="C7733" s="9" t="s">
        <v>10161</v>
      </c>
      <c r="D7733" s="9" t="s">
        <v>10155</v>
      </c>
      <c r="E7733" s="10" t="n">
        <v>6</v>
      </c>
      <c r="F7733" s="10" t="n">
        <v>31192.19</v>
      </c>
      <c r="G7733" s="10" t="n">
        <v>67</v>
      </c>
      <c r="H7733" s="10" t="n">
        <v>17341.28</v>
      </c>
    </row>
    <row r="7734" customFormat="false" ht="15" hidden="false" customHeight="false" outlineLevel="0" collapsed="false">
      <c r="A7734" s="9" t="s">
        <v>17882</v>
      </c>
      <c r="B7734" s="9" t="s">
        <v>70</v>
      </c>
      <c r="C7734" s="9" t="s">
        <v>10161</v>
      </c>
      <c r="D7734" s="9" t="s">
        <v>10155</v>
      </c>
      <c r="E7734" s="10" t="n">
        <v>5</v>
      </c>
      <c r="F7734" s="10" t="n">
        <v>19078.32</v>
      </c>
      <c r="G7734" s="10" t="n">
        <v>50</v>
      </c>
      <c r="H7734" s="10" t="n">
        <v>10606.58</v>
      </c>
    </row>
    <row r="7735" customFormat="false" ht="15" hidden="false" customHeight="false" outlineLevel="0" collapsed="false">
      <c r="A7735" s="9" t="s">
        <v>17883</v>
      </c>
      <c r="B7735" s="9" t="s">
        <v>72</v>
      </c>
      <c r="C7735" s="9" t="s">
        <v>10161</v>
      </c>
      <c r="D7735" s="9" t="s">
        <v>10156</v>
      </c>
      <c r="E7735" s="10" t="n">
        <v>2</v>
      </c>
      <c r="F7735" s="10" t="n">
        <v>5326.35</v>
      </c>
      <c r="G7735" s="10" t="n">
        <v>0</v>
      </c>
      <c r="H7735" s="10" t="n">
        <v>2961.18</v>
      </c>
    </row>
    <row r="7736" customFormat="false" ht="15" hidden="false" customHeight="false" outlineLevel="0" collapsed="false">
      <c r="A7736" s="9" t="s">
        <v>17884</v>
      </c>
      <c r="B7736" s="9" t="s">
        <v>70</v>
      </c>
      <c r="C7736" s="9" t="s">
        <v>10162</v>
      </c>
      <c r="D7736" s="9" t="s">
        <v>10155</v>
      </c>
      <c r="E7736" s="10" t="n">
        <v>5</v>
      </c>
      <c r="F7736" s="10" t="n">
        <v>10243.89</v>
      </c>
      <c r="G7736" s="10" t="n">
        <v>44</v>
      </c>
      <c r="H7736" s="10" t="n">
        <v>5695.08</v>
      </c>
    </row>
    <row r="7737" customFormat="false" ht="15" hidden="false" customHeight="false" outlineLevel="0" collapsed="false">
      <c r="A7737" s="9" t="s">
        <v>17885</v>
      </c>
      <c r="B7737" s="9" t="s">
        <v>79</v>
      </c>
      <c r="C7737" s="9" t="s">
        <v>10163</v>
      </c>
      <c r="D7737" s="9" t="s">
        <v>10156</v>
      </c>
      <c r="E7737" s="10" t="n">
        <v>1</v>
      </c>
      <c r="F7737" s="10" t="n">
        <v>5285.1</v>
      </c>
      <c r="G7737" s="10" t="n">
        <v>25</v>
      </c>
      <c r="H7737" s="10" t="n">
        <v>2938.25</v>
      </c>
    </row>
    <row r="7738" customFormat="false" ht="15" hidden="false" customHeight="false" outlineLevel="0" collapsed="false">
      <c r="A7738" s="9" t="s">
        <v>17886</v>
      </c>
      <c r="B7738" s="9" t="s">
        <v>71</v>
      </c>
      <c r="C7738" s="9" t="s">
        <v>10161</v>
      </c>
      <c r="D7738" s="9" t="s">
        <v>10155</v>
      </c>
      <c r="E7738" s="10" t="n">
        <v>3</v>
      </c>
      <c r="F7738" s="10" t="n">
        <v>36105.56</v>
      </c>
      <c r="G7738" s="10" t="n">
        <v>27</v>
      </c>
      <c r="H7738" s="10" t="n">
        <v>20072.86</v>
      </c>
    </row>
    <row r="7739" customFormat="false" ht="15" hidden="false" customHeight="false" outlineLevel="0" collapsed="false">
      <c r="A7739" s="9" t="s">
        <v>17887</v>
      </c>
      <c r="B7739" s="9" t="s">
        <v>76</v>
      </c>
      <c r="C7739" s="9" t="s">
        <v>10163</v>
      </c>
      <c r="D7739" s="9" t="s">
        <v>10155</v>
      </c>
      <c r="E7739" s="10" t="n">
        <v>3</v>
      </c>
      <c r="F7739" s="10" t="n">
        <v>27058.01</v>
      </c>
      <c r="G7739" s="10" t="n">
        <v>62</v>
      </c>
      <c r="H7739" s="10" t="n">
        <v>15042.88</v>
      </c>
    </row>
    <row r="7740" customFormat="false" ht="15" hidden="false" customHeight="false" outlineLevel="0" collapsed="false">
      <c r="A7740" s="9" t="s">
        <v>17888</v>
      </c>
      <c r="B7740" s="9" t="s">
        <v>68</v>
      </c>
      <c r="C7740" s="9" t="s">
        <v>10161</v>
      </c>
      <c r="D7740" s="9" t="s">
        <v>10157</v>
      </c>
      <c r="E7740" s="10" t="n">
        <v>2</v>
      </c>
      <c r="F7740" s="10" t="n">
        <v>50646.25</v>
      </c>
      <c r="G7740" s="10" t="n">
        <v>153</v>
      </c>
      <c r="H7740" s="10" t="n">
        <v>28156.75</v>
      </c>
    </row>
    <row r="7741" customFormat="false" ht="15" hidden="false" customHeight="false" outlineLevel="0" collapsed="false">
      <c r="A7741" s="9" t="s">
        <v>17889</v>
      </c>
      <c r="B7741" s="9" t="s">
        <v>66</v>
      </c>
      <c r="C7741" s="9" t="s">
        <v>10161</v>
      </c>
      <c r="D7741" s="9" t="s">
        <v>10155</v>
      </c>
      <c r="E7741" s="10" t="n">
        <v>6</v>
      </c>
      <c r="F7741" s="10" t="n">
        <v>14267.7</v>
      </c>
      <c r="G7741" s="10" t="n">
        <v>14</v>
      </c>
      <c r="H7741" s="10" t="n">
        <v>7932.12</v>
      </c>
    </row>
    <row r="7742" customFormat="false" ht="15" hidden="false" customHeight="false" outlineLevel="0" collapsed="false">
      <c r="A7742" s="9" t="s">
        <v>17890</v>
      </c>
      <c r="B7742" s="9" t="s">
        <v>73</v>
      </c>
      <c r="C7742" s="9" t="s">
        <v>10163</v>
      </c>
      <c r="D7742" s="9" t="s">
        <v>10155</v>
      </c>
      <c r="E7742" s="10" t="n">
        <v>12</v>
      </c>
      <c r="F7742" s="10" t="n">
        <v>31463.85</v>
      </c>
      <c r="G7742" s="10" t="n">
        <v>2</v>
      </c>
      <c r="H7742" s="10" t="n">
        <v>17492.31</v>
      </c>
    </row>
    <row r="7743" customFormat="false" ht="15" hidden="false" customHeight="false" outlineLevel="0" collapsed="false">
      <c r="A7743" s="9" t="s">
        <v>17891</v>
      </c>
      <c r="B7743" s="9" t="s">
        <v>68</v>
      </c>
      <c r="C7743" s="9" t="s">
        <v>10161</v>
      </c>
      <c r="D7743" s="9" t="s">
        <v>10156</v>
      </c>
      <c r="E7743" s="10" t="n">
        <v>2</v>
      </c>
      <c r="F7743" s="10" t="n">
        <v>4592.2</v>
      </c>
      <c r="G7743" s="10" t="n">
        <v>3</v>
      </c>
      <c r="H7743" s="10" t="n">
        <v>2553.03</v>
      </c>
    </row>
    <row r="7744" customFormat="false" ht="15" hidden="false" customHeight="false" outlineLevel="0" collapsed="false">
      <c r="A7744" s="9" t="s">
        <v>17892</v>
      </c>
      <c r="B7744" s="9" t="s">
        <v>75</v>
      </c>
      <c r="C7744" s="9" t="s">
        <v>10162</v>
      </c>
      <c r="D7744" s="9" t="s">
        <v>10155</v>
      </c>
      <c r="E7744" s="10" t="n">
        <v>5</v>
      </c>
      <c r="F7744" s="10" t="n">
        <v>15253.35</v>
      </c>
      <c r="G7744" s="10" t="n">
        <v>25</v>
      </c>
      <c r="H7744" s="10" t="n">
        <v>8480.09</v>
      </c>
    </row>
    <row r="7745" customFormat="false" ht="15" hidden="false" customHeight="false" outlineLevel="0" collapsed="false">
      <c r="A7745" s="9" t="s">
        <v>17893</v>
      </c>
      <c r="B7745" s="9" t="s">
        <v>68</v>
      </c>
      <c r="C7745" s="9" t="s">
        <v>10164</v>
      </c>
      <c r="D7745" s="9" t="s">
        <v>10155</v>
      </c>
      <c r="E7745" s="10" t="n">
        <v>12</v>
      </c>
      <c r="F7745" s="10" t="n">
        <v>27115.38</v>
      </c>
      <c r="G7745" s="10" t="n">
        <v>26</v>
      </c>
      <c r="H7745" s="10" t="n">
        <v>15074.78</v>
      </c>
    </row>
    <row r="7746" customFormat="false" ht="15" hidden="false" customHeight="false" outlineLevel="0" collapsed="false">
      <c r="A7746" s="9" t="s">
        <v>17894</v>
      </c>
      <c r="B7746" s="9" t="s">
        <v>75</v>
      </c>
      <c r="C7746" s="9" t="s">
        <v>10161</v>
      </c>
      <c r="D7746" s="9" t="s">
        <v>10155</v>
      </c>
      <c r="E7746" s="10" t="n">
        <v>3</v>
      </c>
      <c r="F7746" s="10" t="n">
        <v>47643.96</v>
      </c>
      <c r="G7746" s="10" t="n">
        <v>97</v>
      </c>
      <c r="H7746" s="10" t="n">
        <v>26487.63</v>
      </c>
    </row>
    <row r="7747" customFormat="false" ht="15" hidden="false" customHeight="false" outlineLevel="0" collapsed="false">
      <c r="A7747" s="9" t="s">
        <v>17895</v>
      </c>
      <c r="B7747" s="9" t="s">
        <v>71</v>
      </c>
      <c r="C7747" s="9" t="s">
        <v>10161</v>
      </c>
      <c r="D7747" s="9" t="s">
        <v>10156</v>
      </c>
      <c r="E7747" s="10" t="n">
        <v>2</v>
      </c>
      <c r="F7747" s="10" t="n">
        <v>27004.15</v>
      </c>
      <c r="G7747" s="10" t="n">
        <v>55</v>
      </c>
      <c r="H7747" s="10" t="n">
        <v>15012.94</v>
      </c>
    </row>
    <row r="7748" customFormat="false" ht="15" hidden="false" customHeight="false" outlineLevel="0" collapsed="false">
      <c r="A7748" s="9" t="s">
        <v>17896</v>
      </c>
      <c r="B7748" s="9" t="s">
        <v>70</v>
      </c>
      <c r="C7748" s="9" t="s">
        <v>10161</v>
      </c>
      <c r="D7748" s="9" t="s">
        <v>10155</v>
      </c>
      <c r="E7748" s="10" t="n">
        <v>6</v>
      </c>
      <c r="F7748" s="10" t="n">
        <v>43251.13</v>
      </c>
      <c r="G7748" s="10" t="n">
        <v>4</v>
      </c>
      <c r="H7748" s="10" t="n">
        <v>24045.44</v>
      </c>
    </row>
    <row r="7749" customFormat="false" ht="15" hidden="false" customHeight="false" outlineLevel="0" collapsed="false">
      <c r="A7749" s="9" t="s">
        <v>17897</v>
      </c>
      <c r="B7749" s="9" t="s">
        <v>64</v>
      </c>
      <c r="C7749" s="9" t="s">
        <v>10161</v>
      </c>
      <c r="D7749" s="9" t="s">
        <v>10155</v>
      </c>
      <c r="E7749" s="10" t="n">
        <v>7</v>
      </c>
      <c r="F7749" s="10" t="n">
        <v>21926.08</v>
      </c>
      <c r="G7749" s="10" t="n">
        <v>3</v>
      </c>
      <c r="H7749" s="10" t="n">
        <v>12189.79</v>
      </c>
    </row>
    <row r="7750" customFormat="false" ht="15" hidden="false" customHeight="false" outlineLevel="0" collapsed="false">
      <c r="A7750" s="9" t="s">
        <v>17898</v>
      </c>
      <c r="B7750" s="9" t="s">
        <v>74</v>
      </c>
      <c r="C7750" s="9" t="s">
        <v>10162</v>
      </c>
      <c r="D7750" s="9" t="s">
        <v>10155</v>
      </c>
      <c r="E7750" s="10" t="n">
        <v>7</v>
      </c>
      <c r="F7750" s="10" t="n">
        <v>38184.55</v>
      </c>
      <c r="G7750" s="10" t="n">
        <v>1</v>
      </c>
      <c r="H7750" s="10" t="n">
        <v>21228.68</v>
      </c>
    </row>
    <row r="7751" customFormat="false" ht="15" hidden="false" customHeight="false" outlineLevel="0" collapsed="false">
      <c r="A7751" s="9" t="s">
        <v>17899</v>
      </c>
      <c r="B7751" s="9" t="s">
        <v>62</v>
      </c>
      <c r="C7751" s="9" t="s">
        <v>10163</v>
      </c>
      <c r="D7751" s="9" t="s">
        <v>10155</v>
      </c>
      <c r="E7751" s="10" t="n">
        <v>3</v>
      </c>
      <c r="F7751" s="10" t="n">
        <v>2525.8</v>
      </c>
      <c r="G7751" s="10" t="n">
        <v>49</v>
      </c>
      <c r="H7751" s="10" t="n">
        <v>1404.22</v>
      </c>
    </row>
    <row r="7752" customFormat="false" ht="15" hidden="false" customHeight="false" outlineLevel="0" collapsed="false">
      <c r="A7752" s="9" t="s">
        <v>17900</v>
      </c>
      <c r="B7752" s="9" t="s">
        <v>75</v>
      </c>
      <c r="C7752" s="9" t="s">
        <v>10164</v>
      </c>
      <c r="D7752" s="9" t="s">
        <v>10156</v>
      </c>
      <c r="E7752" s="10" t="n">
        <v>1</v>
      </c>
      <c r="F7752" s="10" t="n">
        <v>1159</v>
      </c>
      <c r="G7752" s="10" t="n">
        <v>136</v>
      </c>
      <c r="H7752" s="10" t="n">
        <v>644.35</v>
      </c>
    </row>
    <row r="7753" customFormat="false" ht="15" hidden="false" customHeight="false" outlineLevel="0" collapsed="false">
      <c r="A7753" s="9" t="s">
        <v>17901</v>
      </c>
      <c r="B7753" s="9" t="s">
        <v>75</v>
      </c>
      <c r="C7753" s="9" t="s">
        <v>10161</v>
      </c>
      <c r="D7753" s="9" t="s">
        <v>10155</v>
      </c>
      <c r="E7753" s="10" t="n">
        <v>3</v>
      </c>
      <c r="F7753" s="10" t="n">
        <v>13025.62</v>
      </c>
      <c r="G7753" s="10" t="n">
        <v>119</v>
      </c>
      <c r="H7753" s="10" t="n">
        <v>7241.59</v>
      </c>
    </row>
    <row r="7754" customFormat="false" ht="15" hidden="false" customHeight="false" outlineLevel="0" collapsed="false">
      <c r="A7754" s="9" t="s">
        <v>17902</v>
      </c>
      <c r="B7754" s="9" t="s">
        <v>71</v>
      </c>
      <c r="C7754" s="9" t="s">
        <v>10161</v>
      </c>
      <c r="D7754" s="9" t="s">
        <v>10156</v>
      </c>
      <c r="E7754" s="10" t="n">
        <v>2</v>
      </c>
      <c r="F7754" s="10" t="n">
        <v>6745.8</v>
      </c>
      <c r="G7754" s="10" t="n">
        <v>33</v>
      </c>
      <c r="H7754" s="10" t="n">
        <v>3750.32</v>
      </c>
    </row>
    <row r="7755" customFormat="false" ht="15" hidden="false" customHeight="false" outlineLevel="0" collapsed="false">
      <c r="A7755" s="9" t="s">
        <v>17903</v>
      </c>
      <c r="B7755" s="9" t="s">
        <v>71</v>
      </c>
      <c r="C7755" s="9" t="s">
        <v>10163</v>
      </c>
      <c r="D7755" s="9" t="s">
        <v>10156</v>
      </c>
      <c r="E7755" s="10" t="n">
        <v>1</v>
      </c>
      <c r="F7755" s="10" t="n">
        <v>629.95</v>
      </c>
      <c r="G7755" s="10" t="n">
        <v>134</v>
      </c>
      <c r="H7755" s="10" t="n">
        <v>350.22</v>
      </c>
    </row>
    <row r="7756" customFormat="false" ht="15" hidden="false" customHeight="false" outlineLevel="0" collapsed="false">
      <c r="A7756" s="9" t="s">
        <v>17904</v>
      </c>
      <c r="B7756" s="9" t="s">
        <v>74</v>
      </c>
      <c r="C7756" s="9" t="s">
        <v>10164</v>
      </c>
      <c r="D7756" s="9" t="s">
        <v>10157</v>
      </c>
      <c r="E7756" s="10" t="n">
        <v>4</v>
      </c>
      <c r="F7756" s="10" t="n">
        <v>9029.64</v>
      </c>
      <c r="G7756" s="10" t="n">
        <v>129</v>
      </c>
      <c r="H7756" s="10" t="n">
        <v>5020.02</v>
      </c>
    </row>
    <row r="7757" customFormat="false" ht="15" hidden="false" customHeight="false" outlineLevel="0" collapsed="false">
      <c r="A7757" s="9" t="s">
        <v>17905</v>
      </c>
      <c r="B7757" s="9" t="s">
        <v>64</v>
      </c>
      <c r="C7757" s="9" t="s">
        <v>10161</v>
      </c>
      <c r="D7757" s="9" t="s">
        <v>10156</v>
      </c>
      <c r="E7757" s="10" t="n">
        <v>2</v>
      </c>
      <c r="F7757" s="10" t="n">
        <v>4909.4</v>
      </c>
      <c r="G7757" s="10" t="n">
        <v>44</v>
      </c>
      <c r="H7757" s="10" t="n">
        <v>2729.38</v>
      </c>
    </row>
    <row r="7758" customFormat="false" ht="15" hidden="false" customHeight="false" outlineLevel="0" collapsed="false">
      <c r="A7758" s="9" t="s">
        <v>17906</v>
      </c>
      <c r="B7758" s="9" t="s">
        <v>74</v>
      </c>
      <c r="C7758" s="9" t="s">
        <v>10161</v>
      </c>
      <c r="D7758" s="9" t="s">
        <v>10155</v>
      </c>
      <c r="E7758" s="10" t="n">
        <v>13</v>
      </c>
      <c r="F7758" s="10" t="n">
        <v>60445.43</v>
      </c>
      <c r="G7758" s="10" t="n">
        <v>14</v>
      </c>
      <c r="H7758" s="10" t="n">
        <v>33604.6</v>
      </c>
    </row>
    <row r="7759" customFormat="false" ht="15" hidden="false" customHeight="false" outlineLevel="0" collapsed="false">
      <c r="A7759" s="9" t="s">
        <v>17907</v>
      </c>
      <c r="B7759" s="9" t="s">
        <v>72</v>
      </c>
      <c r="C7759" s="9" t="s">
        <v>10163</v>
      </c>
      <c r="D7759" s="9" t="s">
        <v>10157</v>
      </c>
      <c r="E7759" s="10" t="n">
        <v>2</v>
      </c>
      <c r="F7759" s="10" t="n">
        <v>28967.69</v>
      </c>
      <c r="G7759" s="10" t="n">
        <v>184</v>
      </c>
      <c r="H7759" s="10" t="n">
        <v>16104.57</v>
      </c>
    </row>
    <row r="7760" customFormat="false" ht="15" hidden="false" customHeight="false" outlineLevel="0" collapsed="false">
      <c r="A7760" s="9" t="s">
        <v>17908</v>
      </c>
      <c r="B7760" s="9" t="s">
        <v>63</v>
      </c>
      <c r="C7760" s="9" t="s">
        <v>10163</v>
      </c>
      <c r="D7760" s="9" t="s">
        <v>10156</v>
      </c>
      <c r="E7760" s="10" t="n">
        <v>2</v>
      </c>
      <c r="F7760" s="10" t="n">
        <v>3369.39</v>
      </c>
      <c r="G7760" s="10" t="n">
        <v>89</v>
      </c>
      <c r="H7760" s="10" t="n">
        <v>1873.21</v>
      </c>
    </row>
    <row r="7761" customFormat="false" ht="15" hidden="false" customHeight="false" outlineLevel="0" collapsed="false">
      <c r="A7761" s="9" t="s">
        <v>17909</v>
      </c>
      <c r="B7761" s="9" t="s">
        <v>70</v>
      </c>
      <c r="C7761" s="9" t="s">
        <v>10161</v>
      </c>
      <c r="D7761" s="9" t="s">
        <v>10155</v>
      </c>
      <c r="E7761" s="10" t="n">
        <v>4</v>
      </c>
      <c r="F7761" s="10" t="n">
        <v>35176.65</v>
      </c>
      <c r="G7761" s="10" t="n">
        <v>31</v>
      </c>
      <c r="H7761" s="10" t="n">
        <v>19556.44</v>
      </c>
    </row>
    <row r="7762" customFormat="false" ht="15" hidden="false" customHeight="false" outlineLevel="0" collapsed="false">
      <c r="A7762" s="9" t="s">
        <v>17910</v>
      </c>
      <c r="B7762" s="9" t="s">
        <v>71</v>
      </c>
      <c r="C7762" s="9" t="s">
        <v>10161</v>
      </c>
      <c r="D7762" s="9" t="s">
        <v>10157</v>
      </c>
      <c r="E7762" s="10" t="n">
        <v>2</v>
      </c>
      <c r="F7762" s="10" t="n">
        <v>62629.72</v>
      </c>
      <c r="G7762" s="10" t="n">
        <v>127</v>
      </c>
      <c r="H7762" s="10" t="n">
        <v>34818.96</v>
      </c>
    </row>
    <row r="7763" customFormat="false" ht="15" hidden="false" customHeight="false" outlineLevel="0" collapsed="false">
      <c r="A7763" s="9" t="s">
        <v>17911</v>
      </c>
      <c r="B7763" s="9" t="s">
        <v>68</v>
      </c>
      <c r="C7763" s="9" t="s">
        <v>10164</v>
      </c>
      <c r="D7763" s="9" t="s">
        <v>10156</v>
      </c>
      <c r="E7763" s="10" t="n">
        <v>1</v>
      </c>
      <c r="F7763" s="10" t="n">
        <v>5220.96</v>
      </c>
      <c r="G7763" s="10" t="n">
        <v>78</v>
      </c>
      <c r="H7763" s="10" t="n">
        <v>2902.59</v>
      </c>
    </row>
    <row r="7764" customFormat="false" ht="15" hidden="false" customHeight="false" outlineLevel="0" collapsed="false">
      <c r="A7764" s="9" t="s">
        <v>17912</v>
      </c>
      <c r="B7764" s="9" t="s">
        <v>65</v>
      </c>
      <c r="C7764" s="9" t="s">
        <v>10161</v>
      </c>
      <c r="D7764" s="9" t="s">
        <v>10157</v>
      </c>
      <c r="E7764" s="10" t="n">
        <v>3</v>
      </c>
      <c r="F7764" s="10" t="n">
        <v>3877.75</v>
      </c>
      <c r="G7764" s="10" t="n">
        <v>139</v>
      </c>
      <c r="H7764" s="10" t="n">
        <v>2155.83</v>
      </c>
    </row>
    <row r="7765" customFormat="false" ht="15" hidden="false" customHeight="false" outlineLevel="0" collapsed="false">
      <c r="A7765" s="9" t="s">
        <v>17913</v>
      </c>
      <c r="B7765" s="9" t="s">
        <v>72</v>
      </c>
      <c r="C7765" s="9" t="s">
        <v>10161</v>
      </c>
      <c r="D7765" s="9" t="s">
        <v>10155</v>
      </c>
      <c r="E7765" s="10" t="n">
        <v>5</v>
      </c>
      <c r="F7765" s="10" t="n">
        <v>51050.08</v>
      </c>
      <c r="G7765" s="10" t="n">
        <v>116</v>
      </c>
      <c r="H7765" s="10" t="n">
        <v>28381.26</v>
      </c>
    </row>
    <row r="7766" customFormat="false" ht="15" hidden="false" customHeight="false" outlineLevel="0" collapsed="false">
      <c r="A7766" s="9" t="s">
        <v>17914</v>
      </c>
      <c r="B7766" s="9" t="s">
        <v>69</v>
      </c>
      <c r="C7766" s="9" t="s">
        <v>10161</v>
      </c>
      <c r="D7766" s="9" t="s">
        <v>10156</v>
      </c>
      <c r="E7766" s="10" t="n">
        <v>2</v>
      </c>
      <c r="F7766" s="10" t="n">
        <v>2254.3</v>
      </c>
      <c r="G7766" s="10" t="n">
        <v>2</v>
      </c>
      <c r="H7766" s="10" t="n">
        <v>1253.28</v>
      </c>
    </row>
    <row r="7767" customFormat="false" ht="15" hidden="false" customHeight="false" outlineLevel="0" collapsed="false">
      <c r="A7767" s="9" t="s">
        <v>17915</v>
      </c>
      <c r="B7767" s="9" t="s">
        <v>77</v>
      </c>
      <c r="C7767" s="9" t="s">
        <v>10161</v>
      </c>
      <c r="D7767" s="9" t="s">
        <v>10156</v>
      </c>
      <c r="E7767" s="10" t="n">
        <v>1</v>
      </c>
      <c r="F7767" s="10" t="n">
        <v>5677.45</v>
      </c>
      <c r="G7767" s="10" t="n">
        <v>43</v>
      </c>
      <c r="H7767" s="10" t="n">
        <v>3156.37</v>
      </c>
    </row>
    <row r="7768" customFormat="false" ht="15" hidden="false" customHeight="false" outlineLevel="0" collapsed="false">
      <c r="A7768" s="9" t="s">
        <v>17916</v>
      </c>
      <c r="B7768" s="9" t="s">
        <v>70</v>
      </c>
      <c r="C7768" s="9" t="s">
        <v>10164</v>
      </c>
      <c r="D7768" s="9" t="s">
        <v>10155</v>
      </c>
      <c r="E7768" s="10" t="n">
        <v>6</v>
      </c>
      <c r="F7768" s="10" t="n">
        <v>15033.08</v>
      </c>
      <c r="G7768" s="10" t="n">
        <v>44</v>
      </c>
      <c r="H7768" s="10" t="n">
        <v>8357.63</v>
      </c>
    </row>
    <row r="7769" customFormat="false" ht="15" hidden="false" customHeight="false" outlineLevel="0" collapsed="false">
      <c r="A7769" s="9" t="s">
        <v>17917</v>
      </c>
      <c r="B7769" s="9" t="s">
        <v>62</v>
      </c>
      <c r="C7769" s="9" t="s">
        <v>10163</v>
      </c>
      <c r="D7769" s="9" t="s">
        <v>10157</v>
      </c>
      <c r="E7769" s="10" t="n">
        <v>2</v>
      </c>
      <c r="F7769" s="10" t="n">
        <v>6176.15</v>
      </c>
      <c r="G7769" s="10" t="n">
        <v>186</v>
      </c>
      <c r="H7769" s="10" t="n">
        <v>3433.63</v>
      </c>
    </row>
    <row r="7770" customFormat="false" ht="15" hidden="false" customHeight="false" outlineLevel="0" collapsed="false">
      <c r="A7770" s="9" t="s">
        <v>17918</v>
      </c>
      <c r="B7770" s="9" t="s">
        <v>76</v>
      </c>
      <c r="C7770" s="9" t="s">
        <v>10161</v>
      </c>
      <c r="D7770" s="9" t="s">
        <v>10157</v>
      </c>
      <c r="E7770" s="10" t="n">
        <v>2</v>
      </c>
      <c r="F7770" s="10" t="n">
        <v>2004.4</v>
      </c>
      <c r="G7770" s="10" t="n">
        <v>213</v>
      </c>
      <c r="H7770" s="10" t="n">
        <v>1114.34</v>
      </c>
    </row>
    <row r="7771" customFormat="false" ht="15" hidden="false" customHeight="false" outlineLevel="0" collapsed="false">
      <c r="A7771" s="9" t="s">
        <v>17919</v>
      </c>
      <c r="B7771" s="9" t="s">
        <v>71</v>
      </c>
      <c r="C7771" s="9" t="s">
        <v>10163</v>
      </c>
      <c r="D7771" s="9" t="s">
        <v>10156</v>
      </c>
      <c r="E7771" s="10" t="n">
        <v>2</v>
      </c>
      <c r="F7771" s="10" t="n">
        <v>5678.3</v>
      </c>
      <c r="G7771" s="10" t="n">
        <v>26</v>
      </c>
      <c r="H7771" s="10" t="n">
        <v>3156.85</v>
      </c>
    </row>
    <row r="7772" customFormat="false" ht="15" hidden="false" customHeight="false" outlineLevel="0" collapsed="false">
      <c r="A7772" s="9" t="s">
        <v>17920</v>
      </c>
      <c r="B7772" s="9" t="s">
        <v>68</v>
      </c>
      <c r="C7772" s="9" t="s">
        <v>10164</v>
      </c>
      <c r="D7772" s="9" t="s">
        <v>10155</v>
      </c>
      <c r="E7772" s="10" t="n">
        <v>3</v>
      </c>
      <c r="F7772" s="10" t="n">
        <v>40125.8</v>
      </c>
      <c r="G7772" s="10" t="n">
        <v>13</v>
      </c>
      <c r="H7772" s="10" t="n">
        <v>22307.91</v>
      </c>
    </row>
    <row r="7773" customFormat="false" ht="15" hidden="false" customHeight="false" outlineLevel="0" collapsed="false">
      <c r="A7773" s="9" t="s">
        <v>17921</v>
      </c>
      <c r="B7773" s="9" t="s">
        <v>65</v>
      </c>
      <c r="C7773" s="9" t="s">
        <v>10161</v>
      </c>
      <c r="D7773" s="9" t="s">
        <v>10155</v>
      </c>
      <c r="E7773" s="10" t="n">
        <v>4</v>
      </c>
      <c r="F7773" s="10" t="n">
        <v>38765.23</v>
      </c>
      <c r="G7773" s="10" t="n">
        <v>17</v>
      </c>
      <c r="H7773" s="10" t="n">
        <v>21551.51</v>
      </c>
    </row>
    <row r="7774" customFormat="false" ht="15" hidden="false" customHeight="false" outlineLevel="0" collapsed="false">
      <c r="A7774" s="9" t="s">
        <v>17922</v>
      </c>
      <c r="B7774" s="9" t="s">
        <v>62</v>
      </c>
      <c r="C7774" s="9" t="s">
        <v>10161</v>
      </c>
      <c r="D7774" s="9" t="s">
        <v>10157</v>
      </c>
      <c r="E7774" s="10" t="n">
        <v>4</v>
      </c>
      <c r="F7774" s="10" t="n">
        <v>50841.03</v>
      </c>
      <c r="G7774" s="10" t="n">
        <v>149</v>
      </c>
      <c r="H7774" s="10" t="n">
        <v>28265.04</v>
      </c>
    </row>
    <row r="7775" customFormat="false" ht="15" hidden="false" customHeight="false" outlineLevel="0" collapsed="false">
      <c r="A7775" s="9" t="s">
        <v>17923</v>
      </c>
      <c r="B7775" s="9" t="s">
        <v>65</v>
      </c>
      <c r="C7775" s="9" t="s">
        <v>10161</v>
      </c>
      <c r="D7775" s="9" t="s">
        <v>10156</v>
      </c>
      <c r="E7775" s="10" t="n">
        <v>2</v>
      </c>
      <c r="F7775" s="10" t="n">
        <v>3094.55</v>
      </c>
      <c r="G7775" s="10" t="n">
        <v>32</v>
      </c>
      <c r="H7775" s="10" t="n">
        <v>1720.41</v>
      </c>
    </row>
    <row r="7776" customFormat="false" ht="15" hidden="false" customHeight="false" outlineLevel="0" collapsed="false">
      <c r="A7776" s="9" t="s">
        <v>17924</v>
      </c>
      <c r="B7776" s="9" t="s">
        <v>65</v>
      </c>
      <c r="C7776" s="9" t="s">
        <v>10164</v>
      </c>
      <c r="D7776" s="9" t="s">
        <v>10156</v>
      </c>
      <c r="E7776" s="10" t="n">
        <v>1</v>
      </c>
      <c r="F7776" s="10" t="n">
        <v>1738</v>
      </c>
      <c r="G7776" s="10" t="n">
        <v>60</v>
      </c>
      <c r="H7776" s="10" t="n">
        <v>966.24</v>
      </c>
    </row>
    <row r="7777" customFormat="false" ht="15" hidden="false" customHeight="false" outlineLevel="0" collapsed="false">
      <c r="A7777" s="9" t="s">
        <v>17925</v>
      </c>
      <c r="B7777" s="9" t="s">
        <v>60</v>
      </c>
      <c r="C7777" s="9" t="s">
        <v>10161</v>
      </c>
      <c r="D7777" s="9" t="s">
        <v>10157</v>
      </c>
      <c r="E7777" s="10" t="n">
        <v>4</v>
      </c>
      <c r="F7777" s="10" t="n">
        <v>7636.25</v>
      </c>
      <c r="G7777" s="10" t="n">
        <v>147</v>
      </c>
      <c r="H7777" s="10" t="n">
        <v>4245.37</v>
      </c>
    </row>
    <row r="7778" customFormat="false" ht="15" hidden="false" customHeight="false" outlineLevel="0" collapsed="false">
      <c r="A7778" s="9" t="s">
        <v>17926</v>
      </c>
      <c r="B7778" s="9" t="s">
        <v>67</v>
      </c>
      <c r="C7778" s="9" t="s">
        <v>10162</v>
      </c>
      <c r="D7778" s="9" t="s">
        <v>10156</v>
      </c>
      <c r="E7778" s="10" t="n">
        <v>2</v>
      </c>
      <c r="F7778" s="10" t="n">
        <v>3489.17</v>
      </c>
      <c r="G7778" s="10" t="n">
        <v>51</v>
      </c>
      <c r="H7778" s="10" t="n">
        <v>1939.8</v>
      </c>
    </row>
    <row r="7779" customFormat="false" ht="15" hidden="false" customHeight="false" outlineLevel="0" collapsed="false">
      <c r="A7779" s="9" t="s">
        <v>17927</v>
      </c>
      <c r="B7779" s="9" t="s">
        <v>65</v>
      </c>
      <c r="C7779" s="9" t="s">
        <v>10161</v>
      </c>
      <c r="D7779" s="9" t="s">
        <v>10155</v>
      </c>
      <c r="E7779" s="10" t="n">
        <v>6</v>
      </c>
      <c r="F7779" s="10" t="n">
        <v>20455.03</v>
      </c>
      <c r="G7779" s="10" t="n">
        <v>1</v>
      </c>
      <c r="H7779" s="10" t="n">
        <v>11371.96</v>
      </c>
    </row>
    <row r="7780" customFormat="false" ht="15" hidden="false" customHeight="false" outlineLevel="0" collapsed="false">
      <c r="A7780" s="9" t="s">
        <v>17928</v>
      </c>
      <c r="B7780" s="9" t="s">
        <v>77</v>
      </c>
      <c r="C7780" s="9" t="s">
        <v>10161</v>
      </c>
      <c r="D7780" s="9" t="s">
        <v>10155</v>
      </c>
      <c r="E7780" s="10" t="n">
        <v>5</v>
      </c>
      <c r="F7780" s="10" t="n">
        <v>66228.8</v>
      </c>
      <c r="G7780" s="10" t="n">
        <v>18</v>
      </c>
      <c r="H7780" s="10" t="n">
        <v>36819.86</v>
      </c>
    </row>
    <row r="7781" customFormat="false" ht="15" hidden="false" customHeight="false" outlineLevel="0" collapsed="false">
      <c r="A7781" s="9" t="s">
        <v>17929</v>
      </c>
      <c r="B7781" s="9" t="s">
        <v>61</v>
      </c>
      <c r="C7781" s="9" t="s">
        <v>10163</v>
      </c>
      <c r="D7781" s="9" t="s">
        <v>10155</v>
      </c>
      <c r="E7781" s="10" t="n">
        <v>3</v>
      </c>
      <c r="F7781" s="10" t="n">
        <v>2156.35</v>
      </c>
      <c r="G7781" s="10" t="n">
        <v>25</v>
      </c>
      <c r="H7781" s="10" t="n">
        <v>1198.82</v>
      </c>
    </row>
    <row r="7782" customFormat="false" ht="15" hidden="false" customHeight="false" outlineLevel="0" collapsed="false">
      <c r="A7782" s="9" t="s">
        <v>17930</v>
      </c>
      <c r="B7782" s="9" t="s">
        <v>62</v>
      </c>
      <c r="C7782" s="9" t="s">
        <v>10161</v>
      </c>
      <c r="D7782" s="9" t="s">
        <v>10156</v>
      </c>
      <c r="E7782" s="10" t="n">
        <v>1</v>
      </c>
      <c r="F7782" s="10" t="n">
        <v>3267.65</v>
      </c>
      <c r="G7782" s="10" t="n">
        <v>151</v>
      </c>
      <c r="H7782" s="10" t="n">
        <v>1816.65</v>
      </c>
    </row>
    <row r="7783" customFormat="false" ht="15" hidden="false" customHeight="false" outlineLevel="0" collapsed="false">
      <c r="A7783" s="9" t="s">
        <v>17931</v>
      </c>
      <c r="B7783" s="9" t="s">
        <v>77</v>
      </c>
      <c r="C7783" s="9" t="s">
        <v>10161</v>
      </c>
      <c r="D7783" s="9" t="s">
        <v>10155</v>
      </c>
      <c r="E7783" s="10" t="n">
        <v>3</v>
      </c>
      <c r="F7783" s="10" t="n">
        <v>24409</v>
      </c>
      <c r="G7783" s="10" t="n">
        <v>28</v>
      </c>
      <c r="H7783" s="10" t="n">
        <v>13570.17</v>
      </c>
    </row>
    <row r="7784" customFormat="false" ht="15" hidden="false" customHeight="false" outlineLevel="0" collapsed="false">
      <c r="A7784" s="9" t="s">
        <v>17932</v>
      </c>
      <c r="B7784" s="9" t="s">
        <v>72</v>
      </c>
      <c r="C7784" s="9" t="s">
        <v>10162</v>
      </c>
      <c r="D7784" s="9" t="s">
        <v>10155</v>
      </c>
      <c r="E7784" s="10" t="n">
        <v>12</v>
      </c>
      <c r="F7784" s="10" t="n">
        <v>28862.56</v>
      </c>
      <c r="G7784" s="10" t="n">
        <v>3</v>
      </c>
      <c r="H7784" s="10" t="n">
        <v>16046.12</v>
      </c>
    </row>
    <row r="7785" customFormat="false" ht="15" hidden="false" customHeight="false" outlineLevel="0" collapsed="false">
      <c r="A7785" s="9" t="s">
        <v>17933</v>
      </c>
      <c r="B7785" s="9" t="s">
        <v>75</v>
      </c>
      <c r="C7785" s="9" t="s">
        <v>10162</v>
      </c>
      <c r="D7785" s="9" t="s">
        <v>10155</v>
      </c>
      <c r="E7785" s="10" t="n">
        <v>10</v>
      </c>
      <c r="F7785" s="10" t="n">
        <v>36870.68</v>
      </c>
      <c r="G7785" s="10" t="n">
        <v>46</v>
      </c>
      <c r="H7785" s="10" t="n">
        <v>20498.23</v>
      </c>
    </row>
    <row r="7786" customFormat="false" ht="15" hidden="false" customHeight="false" outlineLevel="0" collapsed="false">
      <c r="A7786" s="9" t="s">
        <v>17934</v>
      </c>
      <c r="B7786" s="9" t="s">
        <v>71</v>
      </c>
      <c r="C7786" s="9" t="s">
        <v>10161</v>
      </c>
      <c r="D7786" s="9" t="s">
        <v>10155</v>
      </c>
      <c r="E7786" s="10" t="n">
        <v>8</v>
      </c>
      <c r="F7786" s="10" t="n">
        <v>25505.33</v>
      </c>
      <c r="G7786" s="10" t="n">
        <v>0</v>
      </c>
      <c r="H7786" s="10" t="n">
        <v>14179.67</v>
      </c>
    </row>
    <row r="7787" customFormat="false" ht="15" hidden="false" customHeight="false" outlineLevel="0" collapsed="false">
      <c r="A7787" s="9" t="s">
        <v>17935</v>
      </c>
      <c r="B7787" s="9" t="s">
        <v>68</v>
      </c>
      <c r="C7787" s="9" t="s">
        <v>10162</v>
      </c>
      <c r="D7787" s="9" t="s">
        <v>10157</v>
      </c>
      <c r="E7787" s="10" t="n">
        <v>4</v>
      </c>
      <c r="F7787" s="10" t="n">
        <v>17984.75</v>
      </c>
      <c r="G7787" s="10" t="n">
        <v>124</v>
      </c>
      <c r="H7787" s="10" t="n">
        <v>9998.61</v>
      </c>
    </row>
    <row r="7788" customFormat="false" ht="15" hidden="false" customHeight="false" outlineLevel="0" collapsed="false">
      <c r="A7788" s="9" t="s">
        <v>17936</v>
      </c>
      <c r="B7788" s="9" t="s">
        <v>71</v>
      </c>
      <c r="C7788" s="9" t="s">
        <v>10161</v>
      </c>
      <c r="D7788" s="9" t="s">
        <v>10154</v>
      </c>
      <c r="E7788" s="10" t="n">
        <v>6</v>
      </c>
      <c r="F7788" s="10" t="n">
        <v>90716.62</v>
      </c>
      <c r="G7788" s="10" t="n">
        <v>86</v>
      </c>
      <c r="H7788" s="10" t="n">
        <v>50433.85</v>
      </c>
    </row>
    <row r="7789" customFormat="false" ht="15" hidden="false" customHeight="false" outlineLevel="0" collapsed="false">
      <c r="A7789" s="9" t="s">
        <v>17937</v>
      </c>
      <c r="B7789" s="9" t="s">
        <v>74</v>
      </c>
      <c r="C7789" s="9" t="s">
        <v>10161</v>
      </c>
      <c r="D7789" s="9" t="s">
        <v>10155</v>
      </c>
      <c r="E7789" s="10" t="n">
        <v>3</v>
      </c>
      <c r="F7789" s="10" t="n">
        <v>4781.25</v>
      </c>
      <c r="G7789" s="10" t="n">
        <v>63</v>
      </c>
      <c r="H7789" s="10" t="n">
        <v>2658.13</v>
      </c>
    </row>
    <row r="7790" customFormat="false" ht="15" hidden="false" customHeight="false" outlineLevel="0" collapsed="false">
      <c r="A7790" s="9" t="s">
        <v>17938</v>
      </c>
      <c r="B7790" s="9" t="s">
        <v>70</v>
      </c>
      <c r="C7790" s="9" t="s">
        <v>10163</v>
      </c>
      <c r="D7790" s="9" t="s">
        <v>10156</v>
      </c>
      <c r="E7790" s="10" t="n">
        <v>1</v>
      </c>
      <c r="F7790" s="10" t="n">
        <v>5979.36</v>
      </c>
      <c r="G7790" s="10" t="n">
        <v>130</v>
      </c>
      <c r="H7790" s="10" t="n">
        <v>3324.22</v>
      </c>
    </row>
    <row r="7791" customFormat="false" ht="15" hidden="false" customHeight="false" outlineLevel="0" collapsed="false">
      <c r="A7791" s="9" t="s">
        <v>17939</v>
      </c>
      <c r="B7791" s="9" t="s">
        <v>71</v>
      </c>
      <c r="C7791" s="9" t="s">
        <v>10161</v>
      </c>
      <c r="D7791" s="9" t="s">
        <v>10155</v>
      </c>
      <c r="E7791" s="10" t="n">
        <v>14</v>
      </c>
      <c r="F7791" s="10" t="n">
        <v>68617.93</v>
      </c>
      <c r="G7791" s="10" t="n">
        <v>4</v>
      </c>
      <c r="H7791" s="10" t="n">
        <v>38148.1</v>
      </c>
    </row>
    <row r="7792" customFormat="false" ht="15" hidden="false" customHeight="false" outlineLevel="0" collapsed="false">
      <c r="A7792" s="9" t="s">
        <v>17940</v>
      </c>
      <c r="B7792" s="9" t="s">
        <v>75</v>
      </c>
      <c r="C7792" s="9" t="s">
        <v>10161</v>
      </c>
      <c r="D7792" s="9" t="s">
        <v>10156</v>
      </c>
      <c r="E7792" s="10" t="n">
        <v>1</v>
      </c>
      <c r="F7792" s="10" t="n">
        <v>888.3</v>
      </c>
      <c r="G7792" s="10" t="n">
        <v>51</v>
      </c>
      <c r="H7792" s="10" t="n">
        <v>493.85</v>
      </c>
    </row>
    <row r="7793" customFormat="false" ht="15" hidden="false" customHeight="false" outlineLevel="0" collapsed="false">
      <c r="A7793" s="9" t="s">
        <v>17941</v>
      </c>
      <c r="B7793" s="9" t="s">
        <v>77</v>
      </c>
      <c r="C7793" s="9" t="s">
        <v>10161</v>
      </c>
      <c r="D7793" s="9" t="s">
        <v>10156</v>
      </c>
      <c r="E7793" s="10" t="n">
        <v>2</v>
      </c>
      <c r="F7793" s="10" t="n">
        <v>9192.77</v>
      </c>
      <c r="G7793" s="10" t="n">
        <v>0</v>
      </c>
      <c r="H7793" s="10" t="n">
        <v>5110.71</v>
      </c>
    </row>
    <row r="7794" customFormat="false" ht="15" hidden="false" customHeight="false" outlineLevel="0" collapsed="false">
      <c r="A7794" s="9" t="s">
        <v>17942</v>
      </c>
      <c r="B7794" s="9" t="s">
        <v>72</v>
      </c>
      <c r="C7794" s="9" t="s">
        <v>10162</v>
      </c>
      <c r="D7794" s="9" t="s">
        <v>10155</v>
      </c>
      <c r="E7794" s="10" t="n">
        <v>7</v>
      </c>
      <c r="F7794" s="10" t="n">
        <v>22320.37</v>
      </c>
      <c r="G7794" s="10" t="n">
        <v>31</v>
      </c>
      <c r="H7794" s="10" t="n">
        <v>12409</v>
      </c>
    </row>
    <row r="7795" customFormat="false" ht="15" hidden="false" customHeight="false" outlineLevel="0" collapsed="false">
      <c r="A7795" s="9" t="s">
        <v>17943</v>
      </c>
      <c r="B7795" s="9" t="s">
        <v>62</v>
      </c>
      <c r="C7795" s="9" t="s">
        <v>10163</v>
      </c>
      <c r="D7795" s="9" t="s">
        <v>10156</v>
      </c>
      <c r="E7795" s="10" t="n">
        <v>1</v>
      </c>
      <c r="F7795" s="10" t="n">
        <v>43955.55</v>
      </c>
      <c r="G7795" s="10" t="n">
        <v>114</v>
      </c>
      <c r="H7795" s="10" t="n">
        <v>24437.06</v>
      </c>
    </row>
    <row r="7796" customFormat="false" ht="15" hidden="false" customHeight="false" outlineLevel="0" collapsed="false">
      <c r="A7796" s="9" t="s">
        <v>17944</v>
      </c>
      <c r="B7796" s="9" t="s">
        <v>64</v>
      </c>
      <c r="C7796" s="9" t="s">
        <v>10163</v>
      </c>
      <c r="D7796" s="9" t="s">
        <v>10155</v>
      </c>
      <c r="E7796" s="10" t="n">
        <v>12</v>
      </c>
      <c r="F7796" s="10" t="n">
        <v>61851.58</v>
      </c>
      <c r="G7796" s="10" t="n">
        <v>62</v>
      </c>
      <c r="H7796" s="10" t="n">
        <v>34386.35</v>
      </c>
    </row>
    <row r="7797" customFormat="false" ht="15" hidden="false" customHeight="false" outlineLevel="0" collapsed="false">
      <c r="A7797" s="9" t="s">
        <v>17945</v>
      </c>
      <c r="B7797" s="9" t="s">
        <v>71</v>
      </c>
      <c r="C7797" s="9" t="s">
        <v>10163</v>
      </c>
      <c r="D7797" s="9" t="s">
        <v>10155</v>
      </c>
      <c r="E7797" s="10" t="n">
        <v>3</v>
      </c>
      <c r="F7797" s="10" t="n">
        <v>3997.84</v>
      </c>
      <c r="G7797" s="10" t="n">
        <v>84</v>
      </c>
      <c r="H7797" s="10" t="n">
        <v>2222.6</v>
      </c>
    </row>
    <row r="7798" customFormat="false" ht="15" hidden="false" customHeight="false" outlineLevel="0" collapsed="false">
      <c r="A7798" s="9" t="s">
        <v>17946</v>
      </c>
      <c r="B7798" s="9" t="s">
        <v>76</v>
      </c>
      <c r="C7798" s="9" t="s">
        <v>10163</v>
      </c>
      <c r="D7798" s="9" t="s">
        <v>10156</v>
      </c>
      <c r="E7798" s="10" t="n">
        <v>1</v>
      </c>
      <c r="F7798" s="10" t="n">
        <v>1972.2</v>
      </c>
      <c r="G7798" s="10" t="n">
        <v>39</v>
      </c>
      <c r="H7798" s="10" t="n">
        <v>1096.44</v>
      </c>
    </row>
    <row r="7799" customFormat="false" ht="15" hidden="false" customHeight="false" outlineLevel="0" collapsed="false">
      <c r="A7799" s="9" t="s">
        <v>17947</v>
      </c>
      <c r="B7799" s="9" t="s">
        <v>76</v>
      </c>
      <c r="C7799" s="9" t="s">
        <v>10161</v>
      </c>
      <c r="D7799" s="9" t="s">
        <v>10155</v>
      </c>
      <c r="E7799" s="10" t="n">
        <v>6</v>
      </c>
      <c r="F7799" s="10" t="n">
        <v>28587.9</v>
      </c>
      <c r="G7799" s="10" t="n">
        <v>16</v>
      </c>
      <c r="H7799" s="10" t="n">
        <v>15893.43</v>
      </c>
    </row>
    <row r="7800" customFormat="false" ht="15" hidden="false" customHeight="false" outlineLevel="0" collapsed="false">
      <c r="A7800" s="9" t="s">
        <v>17948</v>
      </c>
      <c r="B7800" s="9" t="s">
        <v>62</v>
      </c>
      <c r="C7800" s="9" t="s">
        <v>10163</v>
      </c>
      <c r="D7800" s="9" t="s">
        <v>10154</v>
      </c>
      <c r="E7800" s="10" t="n">
        <v>21</v>
      </c>
      <c r="F7800" s="10" t="n">
        <v>103474.58</v>
      </c>
      <c r="G7800" s="10" t="n">
        <v>12</v>
      </c>
      <c r="H7800" s="10" t="n">
        <v>57526.63</v>
      </c>
    </row>
    <row r="7801" customFormat="false" ht="15" hidden="false" customHeight="false" outlineLevel="0" collapsed="false">
      <c r="A7801" s="9" t="s">
        <v>17949</v>
      </c>
      <c r="B7801" s="9" t="s">
        <v>71</v>
      </c>
      <c r="C7801" s="9" t="s">
        <v>10161</v>
      </c>
      <c r="D7801" s="9" t="s">
        <v>10155</v>
      </c>
      <c r="E7801" s="10" t="n">
        <v>6</v>
      </c>
      <c r="F7801" s="10" t="n">
        <v>20951.04</v>
      </c>
      <c r="G7801" s="10" t="n">
        <v>108</v>
      </c>
      <c r="H7801" s="10" t="n">
        <v>11647.72</v>
      </c>
    </row>
    <row r="7802" customFormat="false" ht="15" hidden="false" customHeight="false" outlineLevel="0" collapsed="false">
      <c r="A7802" s="9" t="s">
        <v>17950</v>
      </c>
      <c r="B7802" s="9" t="s">
        <v>76</v>
      </c>
      <c r="C7802" s="9" t="s">
        <v>10161</v>
      </c>
      <c r="D7802" s="9" t="s">
        <v>10156</v>
      </c>
      <c r="E7802" s="10" t="n">
        <v>1</v>
      </c>
      <c r="F7802" s="10" t="n">
        <v>146.3</v>
      </c>
      <c r="G7802" s="10" t="n">
        <v>102</v>
      </c>
      <c r="H7802" s="10" t="n">
        <v>81.34</v>
      </c>
    </row>
    <row r="7803" customFormat="false" ht="15" hidden="false" customHeight="false" outlineLevel="0" collapsed="false">
      <c r="A7803" s="9" t="s">
        <v>17951</v>
      </c>
      <c r="B7803" s="9" t="s">
        <v>71</v>
      </c>
      <c r="C7803" s="9" t="s">
        <v>10161</v>
      </c>
      <c r="D7803" s="9" t="s">
        <v>10155</v>
      </c>
      <c r="E7803" s="10" t="n">
        <v>14</v>
      </c>
      <c r="F7803" s="10" t="n">
        <v>34379.95</v>
      </c>
      <c r="G7803" s="10" t="n">
        <v>43</v>
      </c>
      <c r="H7803" s="10" t="n">
        <v>19113.51</v>
      </c>
    </row>
    <row r="7804" customFormat="false" ht="15" hidden="false" customHeight="false" outlineLevel="0" collapsed="false">
      <c r="A7804" s="9" t="s">
        <v>17952</v>
      </c>
      <c r="B7804" s="9" t="s">
        <v>72</v>
      </c>
      <c r="C7804" s="9" t="s">
        <v>10161</v>
      </c>
      <c r="D7804" s="9" t="s">
        <v>10156</v>
      </c>
      <c r="E7804" s="10" t="n">
        <v>1</v>
      </c>
      <c r="F7804" s="10" t="n">
        <v>820.6</v>
      </c>
      <c r="G7804" s="10" t="n">
        <v>198</v>
      </c>
      <c r="H7804" s="10" t="n">
        <v>456.21</v>
      </c>
    </row>
    <row r="7805" customFormat="false" ht="15" hidden="false" customHeight="false" outlineLevel="0" collapsed="false">
      <c r="A7805" s="9" t="s">
        <v>17953</v>
      </c>
      <c r="B7805" s="9" t="s">
        <v>59</v>
      </c>
      <c r="C7805" s="9" t="s">
        <v>10163</v>
      </c>
      <c r="D7805" s="9" t="s">
        <v>10156</v>
      </c>
      <c r="E7805" s="10" t="n">
        <v>1</v>
      </c>
      <c r="F7805" s="10" t="n">
        <v>10629.79</v>
      </c>
      <c r="G7805" s="10" t="n">
        <v>326</v>
      </c>
      <c r="H7805" s="10" t="n">
        <v>5909.63</v>
      </c>
    </row>
    <row r="7806" customFormat="false" ht="15" hidden="false" customHeight="false" outlineLevel="0" collapsed="false">
      <c r="A7806" s="9" t="s">
        <v>17954</v>
      </c>
      <c r="B7806" s="9" t="s">
        <v>70</v>
      </c>
      <c r="C7806" s="9" t="s">
        <v>10161</v>
      </c>
      <c r="D7806" s="9" t="s">
        <v>10156</v>
      </c>
      <c r="E7806" s="10" t="n">
        <v>1</v>
      </c>
      <c r="F7806" s="10" t="n">
        <v>28960.32</v>
      </c>
      <c r="G7806" s="10" t="n">
        <v>44</v>
      </c>
      <c r="H7806" s="10" t="n">
        <v>16100.47</v>
      </c>
    </row>
    <row r="7807" customFormat="false" ht="15" hidden="false" customHeight="false" outlineLevel="0" collapsed="false">
      <c r="A7807" s="9" t="s">
        <v>17955</v>
      </c>
      <c r="B7807" s="9" t="s">
        <v>71</v>
      </c>
      <c r="C7807" s="9" t="s">
        <v>10163</v>
      </c>
      <c r="D7807" s="9" t="s">
        <v>10156</v>
      </c>
      <c r="E7807" s="10" t="n">
        <v>1</v>
      </c>
      <c r="F7807" s="10" t="n">
        <v>1187.15</v>
      </c>
      <c r="G7807" s="10" t="n">
        <v>35</v>
      </c>
      <c r="H7807" s="10" t="n">
        <v>660</v>
      </c>
    </row>
    <row r="7808" customFormat="false" ht="15" hidden="false" customHeight="false" outlineLevel="0" collapsed="false">
      <c r="A7808" s="9" t="s">
        <v>17956</v>
      </c>
      <c r="B7808" s="9" t="s">
        <v>76</v>
      </c>
      <c r="C7808" s="9" t="s">
        <v>10161</v>
      </c>
      <c r="D7808" s="9" t="s">
        <v>10155</v>
      </c>
      <c r="E7808" s="10" t="n">
        <v>4</v>
      </c>
      <c r="F7808" s="10" t="n">
        <v>1586.75</v>
      </c>
      <c r="G7808" s="10" t="n">
        <v>7</v>
      </c>
      <c r="H7808" s="10" t="n">
        <v>882.15</v>
      </c>
    </row>
    <row r="7809" customFormat="false" ht="15" hidden="false" customHeight="false" outlineLevel="0" collapsed="false">
      <c r="A7809" s="9" t="s">
        <v>17957</v>
      </c>
      <c r="B7809" s="9" t="s">
        <v>75</v>
      </c>
      <c r="C7809" s="9" t="s">
        <v>10161</v>
      </c>
      <c r="D7809" s="9" t="s">
        <v>10156</v>
      </c>
      <c r="E7809" s="10" t="n">
        <v>2</v>
      </c>
      <c r="F7809" s="10" t="n">
        <v>12752.5</v>
      </c>
      <c r="G7809" s="10" t="n">
        <v>53</v>
      </c>
      <c r="H7809" s="10" t="n">
        <v>7089.74</v>
      </c>
    </row>
    <row r="7810" customFormat="false" ht="15" hidden="false" customHeight="false" outlineLevel="0" collapsed="false">
      <c r="A7810" s="9" t="s">
        <v>17958</v>
      </c>
      <c r="B7810" s="9" t="s">
        <v>68</v>
      </c>
      <c r="C7810" s="9" t="s">
        <v>10161</v>
      </c>
      <c r="D7810" s="9" t="s">
        <v>10155</v>
      </c>
      <c r="E7810" s="10" t="n">
        <v>7</v>
      </c>
      <c r="F7810" s="10" t="n">
        <v>64849.89</v>
      </c>
      <c r="G7810" s="10" t="n">
        <v>6</v>
      </c>
      <c r="H7810" s="10" t="n">
        <v>36053.26</v>
      </c>
    </row>
    <row r="7811" customFormat="false" ht="15" hidden="false" customHeight="false" outlineLevel="0" collapsed="false">
      <c r="A7811" s="9" t="s">
        <v>17959</v>
      </c>
      <c r="B7811" s="9" t="s">
        <v>73</v>
      </c>
      <c r="C7811" s="9" t="s">
        <v>10163</v>
      </c>
      <c r="D7811" s="9" t="s">
        <v>10156</v>
      </c>
      <c r="E7811" s="10" t="n">
        <v>1</v>
      </c>
      <c r="F7811" s="10" t="n">
        <v>1438.2</v>
      </c>
      <c r="G7811" s="10" t="n">
        <v>56</v>
      </c>
      <c r="H7811" s="10" t="n">
        <v>799.57</v>
      </c>
    </row>
    <row r="7812" customFormat="false" ht="15" hidden="false" customHeight="false" outlineLevel="0" collapsed="false">
      <c r="A7812" s="9" t="s">
        <v>17960</v>
      </c>
      <c r="B7812" s="9" t="s">
        <v>77</v>
      </c>
      <c r="C7812" s="9" t="s">
        <v>10162</v>
      </c>
      <c r="D7812" s="9" t="s">
        <v>10156</v>
      </c>
      <c r="E7812" s="10" t="n">
        <v>2</v>
      </c>
      <c r="F7812" s="10" t="n">
        <v>1502.1</v>
      </c>
      <c r="G7812" s="10" t="n">
        <v>56</v>
      </c>
      <c r="H7812" s="10" t="n">
        <v>835.09</v>
      </c>
    </row>
    <row r="7813" customFormat="false" ht="15" hidden="false" customHeight="false" outlineLevel="0" collapsed="false">
      <c r="A7813" s="9" t="s">
        <v>17961</v>
      </c>
      <c r="B7813" s="9" t="s">
        <v>62</v>
      </c>
      <c r="C7813" s="9" t="s">
        <v>10161</v>
      </c>
      <c r="D7813" s="9" t="s">
        <v>10155</v>
      </c>
      <c r="E7813" s="10" t="n">
        <v>10</v>
      </c>
      <c r="F7813" s="10" t="n">
        <v>19341.24</v>
      </c>
      <c r="G7813" s="10" t="n">
        <v>25</v>
      </c>
      <c r="H7813" s="10" t="n">
        <v>10752.75</v>
      </c>
    </row>
    <row r="7814" customFormat="false" ht="15" hidden="false" customHeight="false" outlineLevel="0" collapsed="false">
      <c r="A7814" s="9" t="s">
        <v>17962</v>
      </c>
      <c r="B7814" s="9" t="s">
        <v>71</v>
      </c>
      <c r="C7814" s="9" t="s">
        <v>10163</v>
      </c>
      <c r="D7814" s="9" t="s">
        <v>10156</v>
      </c>
      <c r="E7814" s="10" t="n">
        <v>1</v>
      </c>
      <c r="F7814" s="10" t="n">
        <v>6945.45</v>
      </c>
      <c r="G7814" s="10" t="n">
        <v>55</v>
      </c>
      <c r="H7814" s="10" t="n">
        <v>3861.32</v>
      </c>
    </row>
    <row r="7815" customFormat="false" ht="15" hidden="false" customHeight="false" outlineLevel="0" collapsed="false">
      <c r="A7815" s="9" t="s">
        <v>17963</v>
      </c>
      <c r="B7815" s="9" t="s">
        <v>74</v>
      </c>
      <c r="C7815" s="9" t="s">
        <v>10163</v>
      </c>
      <c r="D7815" s="9" t="s">
        <v>10157</v>
      </c>
      <c r="E7815" s="10" t="n">
        <v>3</v>
      </c>
      <c r="F7815" s="10" t="n">
        <v>42761.3</v>
      </c>
      <c r="G7815" s="10" t="n">
        <v>129</v>
      </c>
      <c r="H7815" s="10" t="n">
        <v>23773.12</v>
      </c>
    </row>
    <row r="7816" customFormat="false" ht="15" hidden="false" customHeight="false" outlineLevel="0" collapsed="false">
      <c r="A7816" s="9" t="s">
        <v>17964</v>
      </c>
      <c r="B7816" s="9" t="s">
        <v>70</v>
      </c>
      <c r="C7816" s="9" t="s">
        <v>10162</v>
      </c>
      <c r="D7816" s="9" t="s">
        <v>10155</v>
      </c>
      <c r="E7816" s="10" t="n">
        <v>6</v>
      </c>
      <c r="F7816" s="10" t="n">
        <v>38918.29</v>
      </c>
      <c r="G7816" s="10" t="n">
        <v>41</v>
      </c>
      <c r="H7816" s="10" t="n">
        <v>21636.6</v>
      </c>
    </row>
    <row r="7817" customFormat="false" ht="15" hidden="false" customHeight="false" outlineLevel="0" collapsed="false">
      <c r="A7817" s="9" t="s">
        <v>17965</v>
      </c>
      <c r="B7817" s="9" t="s">
        <v>74</v>
      </c>
      <c r="C7817" s="9" t="s">
        <v>10164</v>
      </c>
      <c r="D7817" s="9" t="s">
        <v>10155</v>
      </c>
      <c r="E7817" s="10" t="n">
        <v>5</v>
      </c>
      <c r="F7817" s="10" t="n">
        <v>15323.11</v>
      </c>
      <c r="G7817" s="10" t="n">
        <v>34</v>
      </c>
      <c r="H7817" s="10" t="n">
        <v>8518.87</v>
      </c>
    </row>
    <row r="7818" customFormat="false" ht="15" hidden="false" customHeight="false" outlineLevel="0" collapsed="false">
      <c r="A7818" s="9" t="s">
        <v>17966</v>
      </c>
      <c r="B7818" s="9" t="s">
        <v>62</v>
      </c>
      <c r="C7818" s="9" t="s">
        <v>10162</v>
      </c>
      <c r="D7818" s="9" t="s">
        <v>10156</v>
      </c>
      <c r="E7818" s="10" t="n">
        <v>2</v>
      </c>
      <c r="F7818" s="10" t="n">
        <v>14209.2</v>
      </c>
      <c r="G7818" s="10" t="n">
        <v>119</v>
      </c>
      <c r="H7818" s="10" t="n">
        <v>7899.6</v>
      </c>
    </row>
    <row r="7819" customFormat="false" ht="15" hidden="false" customHeight="false" outlineLevel="0" collapsed="false">
      <c r="A7819" s="9" t="s">
        <v>17967</v>
      </c>
      <c r="B7819" s="9" t="s">
        <v>64</v>
      </c>
      <c r="C7819" s="9" t="s">
        <v>10163</v>
      </c>
      <c r="D7819" s="9" t="s">
        <v>10156</v>
      </c>
      <c r="E7819" s="10" t="n">
        <v>1</v>
      </c>
      <c r="F7819" s="10" t="n">
        <v>688.5</v>
      </c>
      <c r="G7819" s="10" t="n">
        <v>107</v>
      </c>
      <c r="H7819" s="10" t="n">
        <v>382.77</v>
      </c>
    </row>
    <row r="7820" customFormat="false" ht="15" hidden="false" customHeight="false" outlineLevel="0" collapsed="false">
      <c r="A7820" s="9" t="s">
        <v>17968</v>
      </c>
      <c r="B7820" s="9" t="s">
        <v>64</v>
      </c>
      <c r="C7820" s="9" t="s">
        <v>10161</v>
      </c>
      <c r="D7820" s="9" t="s">
        <v>10156</v>
      </c>
      <c r="E7820" s="10" t="n">
        <v>2</v>
      </c>
      <c r="F7820" s="10" t="n">
        <v>4336.26</v>
      </c>
      <c r="G7820" s="10" t="n">
        <v>109</v>
      </c>
      <c r="H7820" s="10" t="n">
        <v>2410.74</v>
      </c>
    </row>
    <row r="7821" customFormat="false" ht="15" hidden="false" customHeight="false" outlineLevel="0" collapsed="false">
      <c r="A7821" s="9" t="s">
        <v>17969</v>
      </c>
      <c r="B7821" s="9" t="s">
        <v>61</v>
      </c>
      <c r="C7821" s="9" t="s">
        <v>10163</v>
      </c>
      <c r="D7821" s="9" t="s">
        <v>10155</v>
      </c>
      <c r="E7821" s="10" t="n">
        <v>4</v>
      </c>
      <c r="F7821" s="10" t="n">
        <v>1942.1</v>
      </c>
      <c r="G7821" s="10" t="n">
        <v>31</v>
      </c>
      <c r="H7821" s="10" t="n">
        <v>1079.71</v>
      </c>
    </row>
    <row r="7822" customFormat="false" ht="15" hidden="false" customHeight="false" outlineLevel="0" collapsed="false">
      <c r="A7822" s="9" t="s">
        <v>17970</v>
      </c>
      <c r="B7822" s="9" t="s">
        <v>75</v>
      </c>
      <c r="C7822" s="9" t="s">
        <v>10161</v>
      </c>
      <c r="D7822" s="9" t="s">
        <v>10155</v>
      </c>
      <c r="E7822" s="10" t="n">
        <v>3</v>
      </c>
      <c r="F7822" s="10" t="n">
        <v>23266.12</v>
      </c>
      <c r="G7822" s="10" t="n">
        <v>67</v>
      </c>
      <c r="H7822" s="10" t="n">
        <v>12934.79</v>
      </c>
    </row>
    <row r="7823" customFormat="false" ht="15" hidden="false" customHeight="false" outlineLevel="0" collapsed="false">
      <c r="A7823" s="9" t="s">
        <v>17971</v>
      </c>
      <c r="B7823" s="9" t="s">
        <v>77</v>
      </c>
      <c r="C7823" s="9" t="s">
        <v>10161</v>
      </c>
      <c r="D7823" s="9" t="s">
        <v>10157</v>
      </c>
      <c r="E7823" s="10" t="n">
        <v>2</v>
      </c>
      <c r="F7823" s="10" t="n">
        <v>5075.65</v>
      </c>
      <c r="G7823" s="10" t="n">
        <v>290</v>
      </c>
      <c r="H7823" s="10" t="n">
        <v>2821.8</v>
      </c>
    </row>
    <row r="7824" customFormat="false" ht="15" hidden="false" customHeight="false" outlineLevel="0" collapsed="false">
      <c r="A7824" s="9" t="s">
        <v>17972</v>
      </c>
      <c r="B7824" s="9" t="s">
        <v>68</v>
      </c>
      <c r="C7824" s="9" t="s">
        <v>10161</v>
      </c>
      <c r="D7824" s="9" t="s">
        <v>10155</v>
      </c>
      <c r="E7824" s="10" t="n">
        <v>5</v>
      </c>
      <c r="F7824" s="10" t="n">
        <v>7370.24</v>
      </c>
      <c r="G7824" s="10" t="n">
        <v>67</v>
      </c>
      <c r="H7824" s="10" t="n">
        <v>4097.48</v>
      </c>
    </row>
    <row r="7825" customFormat="false" ht="15" hidden="false" customHeight="false" outlineLevel="0" collapsed="false">
      <c r="A7825" s="9" t="s">
        <v>17973</v>
      </c>
      <c r="B7825" s="9" t="s">
        <v>71</v>
      </c>
      <c r="C7825" s="9" t="s">
        <v>10163</v>
      </c>
      <c r="D7825" s="9" t="s">
        <v>10156</v>
      </c>
      <c r="E7825" s="10" t="n">
        <v>2</v>
      </c>
      <c r="F7825" s="10" t="n">
        <v>4864.15</v>
      </c>
      <c r="G7825" s="10" t="n">
        <v>38</v>
      </c>
      <c r="H7825" s="10" t="n">
        <v>2704.22</v>
      </c>
    </row>
    <row r="7826" customFormat="false" ht="15" hidden="false" customHeight="false" outlineLevel="0" collapsed="false">
      <c r="A7826" s="9" t="s">
        <v>17974</v>
      </c>
      <c r="B7826" s="9" t="s">
        <v>65</v>
      </c>
      <c r="C7826" s="9" t="s">
        <v>10161</v>
      </c>
      <c r="D7826" s="9" t="s">
        <v>10154</v>
      </c>
      <c r="E7826" s="10" t="n">
        <v>8</v>
      </c>
      <c r="F7826" s="10" t="n">
        <v>102028.85</v>
      </c>
      <c r="G7826" s="10" t="n">
        <v>10</v>
      </c>
      <c r="H7826" s="10" t="n">
        <v>56722.88</v>
      </c>
    </row>
    <row r="7827" customFormat="false" ht="15" hidden="false" customHeight="false" outlineLevel="0" collapsed="false">
      <c r="A7827" s="9" t="s">
        <v>17975</v>
      </c>
      <c r="B7827" s="9" t="s">
        <v>66</v>
      </c>
      <c r="C7827" s="9" t="s">
        <v>10161</v>
      </c>
      <c r="D7827" s="9" t="s">
        <v>10155</v>
      </c>
      <c r="E7827" s="10" t="n">
        <v>6</v>
      </c>
      <c r="F7827" s="10" t="n">
        <v>43964.23</v>
      </c>
      <c r="G7827" s="10" t="n">
        <v>88</v>
      </c>
      <c r="H7827" s="10" t="n">
        <v>24441.89</v>
      </c>
    </row>
    <row r="7828" customFormat="false" ht="15" hidden="false" customHeight="false" outlineLevel="0" collapsed="false">
      <c r="A7828" s="9" t="s">
        <v>17976</v>
      </c>
      <c r="B7828" s="9" t="s">
        <v>66</v>
      </c>
      <c r="C7828" s="9" t="s">
        <v>10161</v>
      </c>
      <c r="D7828" s="9" t="s">
        <v>10155</v>
      </c>
      <c r="E7828" s="10" t="n">
        <v>3</v>
      </c>
      <c r="F7828" s="10" t="n">
        <v>2470.15</v>
      </c>
      <c r="G7828" s="10" t="n">
        <v>32</v>
      </c>
      <c r="H7828" s="10" t="n">
        <v>1373.28</v>
      </c>
    </row>
    <row r="7829" customFormat="false" ht="15" hidden="false" customHeight="false" outlineLevel="0" collapsed="false">
      <c r="A7829" s="9" t="s">
        <v>17977</v>
      </c>
      <c r="B7829" s="9" t="s">
        <v>65</v>
      </c>
      <c r="C7829" s="9" t="s">
        <v>10162</v>
      </c>
      <c r="D7829" s="9" t="s">
        <v>10155</v>
      </c>
      <c r="E7829" s="10" t="n">
        <v>11</v>
      </c>
      <c r="F7829" s="10" t="n">
        <v>42066.12</v>
      </c>
      <c r="G7829" s="10" t="n">
        <v>18</v>
      </c>
      <c r="H7829" s="10" t="n">
        <v>23386.63</v>
      </c>
    </row>
    <row r="7830" customFormat="false" ht="15" hidden="false" customHeight="false" outlineLevel="0" collapsed="false">
      <c r="A7830" s="9" t="s">
        <v>17978</v>
      </c>
      <c r="B7830" s="9" t="s">
        <v>77</v>
      </c>
      <c r="C7830" s="9" t="s">
        <v>10162</v>
      </c>
      <c r="D7830" s="9" t="s">
        <v>10155</v>
      </c>
      <c r="E7830" s="10" t="n">
        <v>4</v>
      </c>
      <c r="F7830" s="10" t="n">
        <v>27783.95</v>
      </c>
      <c r="G7830" s="10" t="n">
        <v>1</v>
      </c>
      <c r="H7830" s="10" t="n">
        <v>15446.47</v>
      </c>
    </row>
    <row r="7831" customFormat="false" ht="15" hidden="false" customHeight="false" outlineLevel="0" collapsed="false">
      <c r="A7831" s="9" t="s">
        <v>17979</v>
      </c>
      <c r="B7831" s="9" t="s">
        <v>76</v>
      </c>
      <c r="C7831" s="9" t="s">
        <v>10164</v>
      </c>
      <c r="D7831" s="9" t="s">
        <v>10156</v>
      </c>
      <c r="E7831" s="10" t="n">
        <v>1</v>
      </c>
      <c r="F7831" s="10" t="n">
        <v>892</v>
      </c>
      <c r="G7831" s="10" t="n">
        <v>126</v>
      </c>
      <c r="H7831" s="10" t="n">
        <v>495.91</v>
      </c>
    </row>
    <row r="7832" customFormat="false" ht="15" hidden="false" customHeight="false" outlineLevel="0" collapsed="false">
      <c r="A7832" s="9" t="s">
        <v>17980</v>
      </c>
      <c r="B7832" s="9" t="s">
        <v>69</v>
      </c>
      <c r="C7832" s="9" t="s">
        <v>10161</v>
      </c>
      <c r="D7832" s="9" t="s">
        <v>10157</v>
      </c>
      <c r="E7832" s="10" t="n">
        <v>2</v>
      </c>
      <c r="F7832" s="10" t="n">
        <v>10138.2</v>
      </c>
      <c r="G7832" s="10" t="n">
        <v>154</v>
      </c>
      <c r="H7832" s="10" t="n">
        <v>5636.33</v>
      </c>
    </row>
    <row r="7833" customFormat="false" ht="15" hidden="false" customHeight="false" outlineLevel="0" collapsed="false">
      <c r="A7833" s="9" t="s">
        <v>17981</v>
      </c>
      <c r="B7833" s="9" t="s">
        <v>79</v>
      </c>
      <c r="C7833" s="9" t="s">
        <v>10161</v>
      </c>
      <c r="D7833" s="9" t="s">
        <v>10157</v>
      </c>
      <c r="E7833" s="10" t="n">
        <v>3</v>
      </c>
      <c r="F7833" s="10" t="n">
        <v>7458.76</v>
      </c>
      <c r="G7833" s="10" t="n">
        <v>153</v>
      </c>
      <c r="H7833" s="10" t="n">
        <v>4146.69</v>
      </c>
    </row>
    <row r="7834" customFormat="false" ht="15" hidden="false" customHeight="false" outlineLevel="0" collapsed="false">
      <c r="A7834" s="9" t="s">
        <v>17982</v>
      </c>
      <c r="B7834" s="9" t="s">
        <v>77</v>
      </c>
      <c r="C7834" s="9" t="s">
        <v>10161</v>
      </c>
      <c r="D7834" s="9" t="s">
        <v>10155</v>
      </c>
      <c r="E7834" s="10" t="n">
        <v>3</v>
      </c>
      <c r="F7834" s="10" t="n">
        <v>6437.07</v>
      </c>
      <c r="G7834" s="10" t="n">
        <v>23</v>
      </c>
      <c r="H7834" s="10" t="n">
        <v>3578.69</v>
      </c>
    </row>
    <row r="7835" customFormat="false" ht="15" hidden="false" customHeight="false" outlineLevel="0" collapsed="false">
      <c r="A7835" s="9" t="s">
        <v>17983</v>
      </c>
      <c r="B7835" s="9" t="s">
        <v>64</v>
      </c>
      <c r="C7835" s="9" t="s">
        <v>10161</v>
      </c>
      <c r="D7835" s="9" t="s">
        <v>10155</v>
      </c>
      <c r="E7835" s="10" t="n">
        <v>4</v>
      </c>
      <c r="F7835" s="10" t="n">
        <v>7553.39</v>
      </c>
      <c r="G7835" s="10" t="n">
        <v>34</v>
      </c>
      <c r="H7835" s="10" t="n">
        <v>4199.3</v>
      </c>
    </row>
    <row r="7836" customFormat="false" ht="15" hidden="false" customHeight="false" outlineLevel="0" collapsed="false">
      <c r="A7836" s="9" t="s">
        <v>17984</v>
      </c>
      <c r="B7836" s="9" t="s">
        <v>72</v>
      </c>
      <c r="C7836" s="9" t="s">
        <v>10161</v>
      </c>
      <c r="D7836" s="9" t="s">
        <v>10155</v>
      </c>
      <c r="E7836" s="10" t="n">
        <v>3</v>
      </c>
      <c r="F7836" s="10" t="n">
        <v>28759.07</v>
      </c>
      <c r="G7836" s="10" t="n">
        <v>41</v>
      </c>
      <c r="H7836" s="10" t="n">
        <v>15988.59</v>
      </c>
    </row>
    <row r="7837" customFormat="false" ht="15" hidden="false" customHeight="false" outlineLevel="0" collapsed="false">
      <c r="A7837" s="9" t="s">
        <v>17985</v>
      </c>
      <c r="B7837" s="9" t="s">
        <v>77</v>
      </c>
      <c r="C7837" s="9" t="s">
        <v>10162</v>
      </c>
      <c r="D7837" s="9" t="s">
        <v>10154</v>
      </c>
      <c r="E7837" s="10" t="n">
        <v>16</v>
      </c>
      <c r="F7837" s="10" t="n">
        <v>109724.59</v>
      </c>
      <c r="G7837" s="10" t="n">
        <v>21</v>
      </c>
      <c r="H7837" s="10" t="n">
        <v>61001.32</v>
      </c>
    </row>
    <row r="7838" customFormat="false" ht="15" hidden="false" customHeight="false" outlineLevel="0" collapsed="false">
      <c r="A7838" s="9" t="s">
        <v>17986</v>
      </c>
      <c r="B7838" s="9" t="s">
        <v>68</v>
      </c>
      <c r="C7838" s="9" t="s">
        <v>10164</v>
      </c>
      <c r="D7838" s="9" t="s">
        <v>10156</v>
      </c>
      <c r="E7838" s="10" t="n">
        <v>2</v>
      </c>
      <c r="F7838" s="10" t="n">
        <v>6189.15</v>
      </c>
      <c r="G7838" s="10" t="n">
        <v>41</v>
      </c>
      <c r="H7838" s="10" t="n">
        <v>3440.85</v>
      </c>
    </row>
    <row r="7839" customFormat="false" ht="15" hidden="false" customHeight="false" outlineLevel="0" collapsed="false">
      <c r="A7839" s="9" t="s">
        <v>17987</v>
      </c>
      <c r="B7839" s="9" t="s">
        <v>69</v>
      </c>
      <c r="C7839" s="9" t="s">
        <v>10161</v>
      </c>
      <c r="D7839" s="9" t="s">
        <v>10154</v>
      </c>
      <c r="E7839" s="10" t="n">
        <v>9</v>
      </c>
      <c r="F7839" s="10" t="n">
        <v>97748.42</v>
      </c>
      <c r="G7839" s="10" t="n">
        <v>24</v>
      </c>
      <c r="H7839" s="10" t="n">
        <v>54343.18</v>
      </c>
    </row>
    <row r="7840" customFormat="false" ht="15" hidden="false" customHeight="false" outlineLevel="0" collapsed="false">
      <c r="A7840" s="9" t="s">
        <v>17988</v>
      </c>
      <c r="B7840" s="9" t="s">
        <v>62</v>
      </c>
      <c r="C7840" s="9" t="s">
        <v>10161</v>
      </c>
      <c r="D7840" s="9" t="s">
        <v>10155</v>
      </c>
      <c r="E7840" s="10" t="n">
        <v>3</v>
      </c>
      <c r="F7840" s="10" t="n">
        <v>2899.6</v>
      </c>
      <c r="G7840" s="10" t="n">
        <v>11</v>
      </c>
      <c r="H7840" s="10" t="n">
        <v>1612.03</v>
      </c>
    </row>
    <row r="7841" customFormat="false" ht="15" hidden="false" customHeight="false" outlineLevel="0" collapsed="false">
      <c r="A7841" s="9" t="s">
        <v>17989</v>
      </c>
      <c r="B7841" s="9" t="s">
        <v>62</v>
      </c>
      <c r="C7841" s="9" t="s">
        <v>10162</v>
      </c>
      <c r="D7841" s="9" t="s">
        <v>10154</v>
      </c>
      <c r="E7841" s="10" t="n">
        <v>18</v>
      </c>
      <c r="F7841" s="10" t="n">
        <v>135863.69</v>
      </c>
      <c r="G7841" s="10" t="n">
        <v>44</v>
      </c>
      <c r="H7841" s="10" t="n">
        <v>75533.34</v>
      </c>
    </row>
    <row r="7842" customFormat="false" ht="15" hidden="false" customHeight="false" outlineLevel="0" collapsed="false">
      <c r="A7842" s="9" t="s">
        <v>17990</v>
      </c>
      <c r="B7842" s="9" t="s">
        <v>76</v>
      </c>
      <c r="C7842" s="9" t="s">
        <v>10164</v>
      </c>
      <c r="D7842" s="9" t="s">
        <v>10155</v>
      </c>
      <c r="E7842" s="10" t="n">
        <v>7</v>
      </c>
      <c r="F7842" s="10" t="n">
        <v>12719.83</v>
      </c>
      <c r="G7842" s="10" t="n">
        <v>0</v>
      </c>
      <c r="H7842" s="10" t="n">
        <v>7071.58</v>
      </c>
    </row>
    <row r="7843" customFormat="false" ht="15" hidden="false" customHeight="false" outlineLevel="0" collapsed="false">
      <c r="A7843" s="9" t="s">
        <v>17991</v>
      </c>
      <c r="B7843" s="9" t="s">
        <v>76</v>
      </c>
      <c r="C7843" s="9" t="s">
        <v>10161</v>
      </c>
      <c r="D7843" s="9" t="s">
        <v>10156</v>
      </c>
      <c r="E7843" s="10" t="n">
        <v>1</v>
      </c>
      <c r="F7843" s="10" t="n">
        <v>777</v>
      </c>
      <c r="G7843" s="10" t="n">
        <v>239</v>
      </c>
      <c r="H7843" s="10" t="n">
        <v>431.97</v>
      </c>
    </row>
    <row r="7844" customFormat="false" ht="15" hidden="false" customHeight="false" outlineLevel="0" collapsed="false">
      <c r="A7844" s="9" t="s">
        <v>17992</v>
      </c>
      <c r="B7844" s="9" t="s">
        <v>73</v>
      </c>
      <c r="C7844" s="9" t="s">
        <v>10161</v>
      </c>
      <c r="D7844" s="9" t="s">
        <v>10157</v>
      </c>
      <c r="E7844" s="10" t="n">
        <v>5</v>
      </c>
      <c r="F7844" s="10" t="n">
        <v>27302.98</v>
      </c>
      <c r="G7844" s="10" t="n">
        <v>146</v>
      </c>
      <c r="H7844" s="10" t="n">
        <v>15179.08</v>
      </c>
    </row>
    <row r="7845" customFormat="false" ht="15" hidden="false" customHeight="false" outlineLevel="0" collapsed="false">
      <c r="A7845" s="9" t="s">
        <v>17993</v>
      </c>
      <c r="B7845" s="9" t="s">
        <v>75</v>
      </c>
      <c r="C7845" s="9" t="s">
        <v>10164</v>
      </c>
      <c r="D7845" s="9" t="s">
        <v>10154</v>
      </c>
      <c r="E7845" s="10" t="n">
        <v>21</v>
      </c>
      <c r="F7845" s="10" t="n">
        <v>152420.41</v>
      </c>
      <c r="G7845" s="10" t="n">
        <v>11</v>
      </c>
      <c r="H7845" s="10" t="n">
        <v>84738.04</v>
      </c>
    </row>
    <row r="7846" customFormat="false" ht="15" hidden="false" customHeight="false" outlineLevel="0" collapsed="false">
      <c r="A7846" s="9" t="s">
        <v>17994</v>
      </c>
      <c r="B7846" s="9" t="s">
        <v>60</v>
      </c>
      <c r="C7846" s="9" t="s">
        <v>10161</v>
      </c>
      <c r="D7846" s="9" t="s">
        <v>10154</v>
      </c>
      <c r="E7846" s="10" t="n">
        <v>9</v>
      </c>
      <c r="F7846" s="10" t="n">
        <v>136536.85</v>
      </c>
      <c r="G7846" s="10" t="n">
        <v>6</v>
      </c>
      <c r="H7846" s="10" t="n">
        <v>75907.58</v>
      </c>
    </row>
    <row r="7847" customFormat="false" ht="15" hidden="false" customHeight="false" outlineLevel="0" collapsed="false">
      <c r="A7847" s="9" t="s">
        <v>17995</v>
      </c>
      <c r="B7847" s="9" t="s">
        <v>68</v>
      </c>
      <c r="C7847" s="9" t="s">
        <v>10164</v>
      </c>
      <c r="D7847" s="9" t="s">
        <v>10155</v>
      </c>
      <c r="E7847" s="10" t="n">
        <v>6</v>
      </c>
      <c r="F7847" s="10" t="n">
        <v>11190.76</v>
      </c>
      <c r="G7847" s="10" t="n">
        <v>81</v>
      </c>
      <c r="H7847" s="10" t="n">
        <v>6221.5</v>
      </c>
    </row>
    <row r="7848" customFormat="false" ht="15" hidden="false" customHeight="false" outlineLevel="0" collapsed="false">
      <c r="A7848" s="9" t="s">
        <v>17996</v>
      </c>
      <c r="B7848" s="9" t="s">
        <v>76</v>
      </c>
      <c r="C7848" s="9" t="s">
        <v>10161</v>
      </c>
      <c r="D7848" s="9" t="s">
        <v>10155</v>
      </c>
      <c r="E7848" s="10" t="n">
        <v>11</v>
      </c>
      <c r="F7848" s="10" t="n">
        <v>57165.59</v>
      </c>
      <c r="G7848" s="10" t="n">
        <v>3</v>
      </c>
      <c r="H7848" s="10" t="n">
        <v>31781.18</v>
      </c>
    </row>
    <row r="7849" customFormat="false" ht="15" hidden="false" customHeight="false" outlineLevel="0" collapsed="false">
      <c r="A7849" s="9" t="s">
        <v>17997</v>
      </c>
      <c r="B7849" s="9" t="s">
        <v>65</v>
      </c>
      <c r="C7849" s="9" t="s">
        <v>10161</v>
      </c>
      <c r="D7849" s="9" t="s">
        <v>10156</v>
      </c>
      <c r="E7849" s="10" t="n">
        <v>1</v>
      </c>
      <c r="F7849" s="10" t="n">
        <v>109</v>
      </c>
      <c r="G7849" s="10" t="n">
        <v>288</v>
      </c>
      <c r="H7849" s="10" t="n">
        <v>60.6</v>
      </c>
    </row>
    <row r="7850" customFormat="false" ht="15" hidden="false" customHeight="false" outlineLevel="0" collapsed="false">
      <c r="A7850" s="9" t="s">
        <v>17998</v>
      </c>
      <c r="B7850" s="9" t="s">
        <v>62</v>
      </c>
      <c r="C7850" s="9" t="s">
        <v>10162</v>
      </c>
      <c r="D7850" s="9" t="s">
        <v>10154</v>
      </c>
      <c r="E7850" s="10" t="n">
        <v>12</v>
      </c>
      <c r="F7850" s="10" t="n">
        <v>76057.66</v>
      </c>
      <c r="G7850" s="10" t="n">
        <v>36</v>
      </c>
      <c r="H7850" s="10" t="n">
        <v>42284.21</v>
      </c>
    </row>
    <row r="7851" customFormat="false" ht="15" hidden="false" customHeight="false" outlineLevel="0" collapsed="false">
      <c r="A7851" s="9" t="s">
        <v>17999</v>
      </c>
      <c r="B7851" s="9" t="s">
        <v>71</v>
      </c>
      <c r="C7851" s="9" t="s">
        <v>10163</v>
      </c>
      <c r="D7851" s="9" t="s">
        <v>10156</v>
      </c>
      <c r="E7851" s="10" t="n">
        <v>1</v>
      </c>
      <c r="F7851" s="10" t="n">
        <v>22478</v>
      </c>
      <c r="G7851" s="10" t="n">
        <v>69</v>
      </c>
      <c r="H7851" s="10" t="n">
        <v>12496.63</v>
      </c>
    </row>
    <row r="7852" customFormat="false" ht="15" hidden="false" customHeight="false" outlineLevel="0" collapsed="false">
      <c r="A7852" s="9" t="s">
        <v>18000</v>
      </c>
      <c r="B7852" s="9" t="s">
        <v>71</v>
      </c>
      <c r="C7852" s="9" t="s">
        <v>10161</v>
      </c>
      <c r="D7852" s="9" t="s">
        <v>10156</v>
      </c>
      <c r="E7852" s="10" t="n">
        <v>2</v>
      </c>
      <c r="F7852" s="10" t="n">
        <v>15113.68</v>
      </c>
      <c r="G7852" s="10" t="n">
        <v>64</v>
      </c>
      <c r="H7852" s="10" t="n">
        <v>8402.44</v>
      </c>
    </row>
    <row r="7853" customFormat="false" ht="15" hidden="false" customHeight="false" outlineLevel="0" collapsed="false">
      <c r="A7853" s="9" t="s">
        <v>18001</v>
      </c>
      <c r="B7853" s="9" t="s">
        <v>62</v>
      </c>
      <c r="C7853" s="9" t="s">
        <v>10161</v>
      </c>
      <c r="D7853" s="9" t="s">
        <v>10154</v>
      </c>
      <c r="E7853" s="10" t="n">
        <v>18</v>
      </c>
      <c r="F7853" s="10" t="n">
        <v>124012.07</v>
      </c>
      <c r="G7853" s="10" t="n">
        <v>4</v>
      </c>
      <c r="H7853" s="10" t="n">
        <v>68944.44</v>
      </c>
    </row>
    <row r="7854" customFormat="false" ht="15" hidden="false" customHeight="false" outlineLevel="0" collapsed="false">
      <c r="A7854" s="9" t="s">
        <v>18002</v>
      </c>
      <c r="B7854" s="9" t="s">
        <v>74</v>
      </c>
      <c r="C7854" s="9" t="s">
        <v>10161</v>
      </c>
      <c r="D7854" s="9" t="s">
        <v>10156</v>
      </c>
      <c r="E7854" s="10" t="n">
        <v>2</v>
      </c>
      <c r="F7854" s="10" t="n">
        <v>7414.5</v>
      </c>
      <c r="G7854" s="10" t="n">
        <v>51</v>
      </c>
      <c r="H7854" s="10" t="n">
        <v>4122.09</v>
      </c>
    </row>
    <row r="7855" customFormat="false" ht="15" hidden="false" customHeight="false" outlineLevel="0" collapsed="false">
      <c r="A7855" s="9" t="s">
        <v>18003</v>
      </c>
      <c r="B7855" s="9" t="s">
        <v>71</v>
      </c>
      <c r="C7855" s="9" t="s">
        <v>10161</v>
      </c>
      <c r="D7855" s="9" t="s">
        <v>10157</v>
      </c>
      <c r="E7855" s="10" t="n">
        <v>2</v>
      </c>
      <c r="F7855" s="10" t="n">
        <v>4884.7</v>
      </c>
      <c r="G7855" s="10" t="n">
        <v>175</v>
      </c>
      <c r="H7855" s="10" t="n">
        <v>2715.65</v>
      </c>
    </row>
    <row r="7856" customFormat="false" ht="15" hidden="false" customHeight="false" outlineLevel="0" collapsed="false">
      <c r="A7856" s="9" t="s">
        <v>18004</v>
      </c>
      <c r="B7856" s="9" t="s">
        <v>77</v>
      </c>
      <c r="C7856" s="9" t="s">
        <v>10161</v>
      </c>
      <c r="D7856" s="9" t="s">
        <v>10155</v>
      </c>
      <c r="E7856" s="10" t="n">
        <v>8</v>
      </c>
      <c r="F7856" s="10" t="n">
        <v>18984.52</v>
      </c>
      <c r="G7856" s="10" t="n">
        <v>28</v>
      </c>
      <c r="H7856" s="10" t="n">
        <v>10554.43</v>
      </c>
    </row>
    <row r="7857" customFormat="false" ht="15" hidden="false" customHeight="false" outlineLevel="0" collapsed="false">
      <c r="A7857" s="9" t="s">
        <v>18005</v>
      </c>
      <c r="B7857" s="9" t="s">
        <v>65</v>
      </c>
      <c r="C7857" s="9" t="s">
        <v>10161</v>
      </c>
      <c r="D7857" s="9" t="s">
        <v>10154</v>
      </c>
      <c r="E7857" s="10" t="n">
        <v>6</v>
      </c>
      <c r="F7857" s="10" t="n">
        <v>89362.67</v>
      </c>
      <c r="G7857" s="10" t="n">
        <v>3</v>
      </c>
      <c r="H7857" s="10" t="n">
        <v>49681.12</v>
      </c>
    </row>
    <row r="7858" customFormat="false" ht="15" hidden="false" customHeight="false" outlineLevel="0" collapsed="false">
      <c r="A7858" s="9" t="s">
        <v>18006</v>
      </c>
      <c r="B7858" s="9" t="s">
        <v>65</v>
      </c>
      <c r="C7858" s="9" t="s">
        <v>10164</v>
      </c>
      <c r="D7858" s="9" t="s">
        <v>10156</v>
      </c>
      <c r="E7858" s="10" t="n">
        <v>2</v>
      </c>
      <c r="F7858" s="10" t="n">
        <v>1822.83</v>
      </c>
      <c r="G7858" s="10" t="n">
        <v>36</v>
      </c>
      <c r="H7858" s="10" t="n">
        <v>1013.4</v>
      </c>
    </row>
    <row r="7859" customFormat="false" ht="15" hidden="false" customHeight="false" outlineLevel="0" collapsed="false">
      <c r="A7859" s="9" t="s">
        <v>18007</v>
      </c>
      <c r="B7859" s="9" t="s">
        <v>74</v>
      </c>
      <c r="C7859" s="9" t="s">
        <v>10161</v>
      </c>
      <c r="D7859" s="9" t="s">
        <v>10155</v>
      </c>
      <c r="E7859" s="10" t="n">
        <v>3</v>
      </c>
      <c r="F7859" s="10" t="n">
        <v>17883.8</v>
      </c>
      <c r="G7859" s="10" t="n">
        <v>49</v>
      </c>
      <c r="H7859" s="10" t="n">
        <v>9942.49</v>
      </c>
    </row>
    <row r="7860" customFormat="false" ht="15" hidden="false" customHeight="false" outlineLevel="0" collapsed="false">
      <c r="A7860" s="9" t="s">
        <v>18008</v>
      </c>
      <c r="B7860" s="9" t="s">
        <v>75</v>
      </c>
      <c r="C7860" s="9" t="s">
        <v>10162</v>
      </c>
      <c r="D7860" s="9" t="s">
        <v>10155</v>
      </c>
      <c r="E7860" s="10" t="n">
        <v>11</v>
      </c>
      <c r="F7860" s="10" t="n">
        <v>13673.85</v>
      </c>
      <c r="G7860" s="10" t="n">
        <v>19</v>
      </c>
      <c r="H7860" s="10" t="n">
        <v>7601.97</v>
      </c>
    </row>
    <row r="7861" customFormat="false" ht="15" hidden="false" customHeight="false" outlineLevel="0" collapsed="false">
      <c r="A7861" s="9" t="s">
        <v>18009</v>
      </c>
      <c r="B7861" s="9" t="s">
        <v>78</v>
      </c>
      <c r="C7861" s="9" t="s">
        <v>10161</v>
      </c>
      <c r="D7861" s="9" t="s">
        <v>10155</v>
      </c>
      <c r="E7861" s="10" t="n">
        <v>12</v>
      </c>
      <c r="F7861" s="10" t="n">
        <v>32554.77</v>
      </c>
      <c r="G7861" s="10" t="n">
        <v>4</v>
      </c>
      <c r="H7861" s="10" t="n">
        <v>18098.8</v>
      </c>
    </row>
    <row r="7862" customFormat="false" ht="15" hidden="false" customHeight="false" outlineLevel="0" collapsed="false">
      <c r="A7862" s="9" t="s">
        <v>18010</v>
      </c>
      <c r="B7862" s="9" t="s">
        <v>71</v>
      </c>
      <c r="C7862" s="9" t="s">
        <v>10164</v>
      </c>
      <c r="D7862" s="9" t="s">
        <v>10156</v>
      </c>
      <c r="E7862" s="10" t="n">
        <v>2</v>
      </c>
      <c r="F7862" s="10" t="n">
        <v>3874.25</v>
      </c>
      <c r="G7862" s="10" t="n">
        <v>56</v>
      </c>
      <c r="H7862" s="10" t="n">
        <v>2153.89</v>
      </c>
    </row>
    <row r="7863" customFormat="false" ht="15" hidden="false" customHeight="false" outlineLevel="0" collapsed="false">
      <c r="A7863" s="9" t="s">
        <v>18011</v>
      </c>
      <c r="B7863" s="9" t="s">
        <v>65</v>
      </c>
      <c r="C7863" s="9" t="s">
        <v>10161</v>
      </c>
      <c r="D7863" s="9" t="s">
        <v>10156</v>
      </c>
      <c r="E7863" s="10" t="n">
        <v>1</v>
      </c>
      <c r="F7863" s="10" t="n">
        <v>41689</v>
      </c>
      <c r="G7863" s="10" t="n">
        <v>11</v>
      </c>
      <c r="H7863" s="10" t="n">
        <v>23176.97</v>
      </c>
    </row>
    <row r="7864" customFormat="false" ht="15" hidden="false" customHeight="false" outlineLevel="0" collapsed="false">
      <c r="A7864" s="9" t="s">
        <v>18012</v>
      </c>
      <c r="B7864" s="9" t="s">
        <v>76</v>
      </c>
      <c r="C7864" s="9" t="s">
        <v>10161</v>
      </c>
      <c r="D7864" s="9" t="s">
        <v>10156</v>
      </c>
      <c r="E7864" s="10" t="n">
        <v>2</v>
      </c>
      <c r="F7864" s="10" t="n">
        <v>36334.4</v>
      </c>
      <c r="G7864" s="10" t="n">
        <v>112</v>
      </c>
      <c r="H7864" s="10" t="n">
        <v>20200.09</v>
      </c>
    </row>
    <row r="7865" customFormat="false" ht="15" hidden="false" customHeight="false" outlineLevel="0" collapsed="false">
      <c r="A7865" s="9" t="s">
        <v>18013</v>
      </c>
      <c r="B7865" s="9" t="s">
        <v>70</v>
      </c>
      <c r="C7865" s="9" t="s">
        <v>10161</v>
      </c>
      <c r="D7865" s="9" t="s">
        <v>10156</v>
      </c>
      <c r="E7865" s="10" t="n">
        <v>1</v>
      </c>
      <c r="F7865" s="10" t="n">
        <v>791.1</v>
      </c>
      <c r="G7865" s="10" t="n">
        <v>98</v>
      </c>
      <c r="H7865" s="10" t="n">
        <v>439.81</v>
      </c>
    </row>
    <row r="7866" customFormat="false" ht="15" hidden="false" customHeight="false" outlineLevel="0" collapsed="false">
      <c r="A7866" s="9" t="s">
        <v>18014</v>
      </c>
      <c r="B7866" s="9" t="s">
        <v>74</v>
      </c>
      <c r="C7866" s="9" t="s">
        <v>10161</v>
      </c>
      <c r="D7866" s="9" t="s">
        <v>10156</v>
      </c>
      <c r="E7866" s="10" t="n">
        <v>2</v>
      </c>
      <c r="F7866" s="10" t="n">
        <v>40569.1</v>
      </c>
      <c r="G7866" s="10" t="n">
        <v>3</v>
      </c>
      <c r="H7866" s="10" t="n">
        <v>22554.37</v>
      </c>
    </row>
    <row r="7867" customFormat="false" ht="15" hidden="false" customHeight="false" outlineLevel="0" collapsed="false">
      <c r="A7867" s="9" t="s">
        <v>18015</v>
      </c>
      <c r="B7867" s="9" t="s">
        <v>71</v>
      </c>
      <c r="C7867" s="9" t="s">
        <v>10161</v>
      </c>
      <c r="D7867" s="9" t="s">
        <v>10155</v>
      </c>
      <c r="E7867" s="10" t="n">
        <v>4</v>
      </c>
      <c r="F7867" s="10" t="n">
        <v>8000.35</v>
      </c>
      <c r="G7867" s="10" t="n">
        <v>119</v>
      </c>
      <c r="H7867" s="10" t="n">
        <v>4447.79</v>
      </c>
    </row>
    <row r="7868" customFormat="false" ht="15" hidden="false" customHeight="false" outlineLevel="0" collapsed="false">
      <c r="A7868" s="9" t="s">
        <v>18016</v>
      </c>
      <c r="B7868" s="9" t="s">
        <v>70</v>
      </c>
      <c r="C7868" s="9" t="s">
        <v>10162</v>
      </c>
      <c r="D7868" s="9" t="s">
        <v>10155</v>
      </c>
      <c r="E7868" s="10" t="n">
        <v>5</v>
      </c>
      <c r="F7868" s="10" t="n">
        <v>37851.65</v>
      </c>
      <c r="G7868" s="10" t="n">
        <v>87</v>
      </c>
      <c r="H7868" s="10" t="n">
        <v>21043.6</v>
      </c>
    </row>
    <row r="7869" customFormat="false" ht="15" hidden="false" customHeight="false" outlineLevel="0" collapsed="false">
      <c r="A7869" s="9" t="s">
        <v>18017</v>
      </c>
      <c r="B7869" s="9" t="s">
        <v>71</v>
      </c>
      <c r="C7869" s="9" t="s">
        <v>10161</v>
      </c>
      <c r="D7869" s="9" t="s">
        <v>10154</v>
      </c>
      <c r="E7869" s="10" t="n">
        <v>12</v>
      </c>
      <c r="F7869" s="10" t="n">
        <v>166395.05</v>
      </c>
      <c r="G7869" s="10" t="n">
        <v>2</v>
      </c>
      <c r="H7869" s="10" t="n">
        <v>92507.23</v>
      </c>
    </row>
    <row r="7870" customFormat="false" ht="15" hidden="false" customHeight="false" outlineLevel="0" collapsed="false">
      <c r="A7870" s="9" t="s">
        <v>18018</v>
      </c>
      <c r="B7870" s="9" t="s">
        <v>73</v>
      </c>
      <c r="C7870" s="9" t="s">
        <v>10162</v>
      </c>
      <c r="D7870" s="9" t="s">
        <v>10157</v>
      </c>
      <c r="E7870" s="10" t="n">
        <v>2</v>
      </c>
      <c r="F7870" s="10" t="n">
        <v>22235.3</v>
      </c>
      <c r="G7870" s="10" t="n">
        <v>227</v>
      </c>
      <c r="H7870" s="10" t="n">
        <v>12361.7</v>
      </c>
    </row>
    <row r="7871" customFormat="false" ht="15" hidden="false" customHeight="false" outlineLevel="0" collapsed="false">
      <c r="A7871" s="9" t="s">
        <v>18019</v>
      </c>
      <c r="B7871" s="9" t="s">
        <v>64</v>
      </c>
      <c r="C7871" s="9" t="s">
        <v>10164</v>
      </c>
      <c r="D7871" s="9" t="s">
        <v>10156</v>
      </c>
      <c r="E7871" s="10" t="n">
        <v>1</v>
      </c>
      <c r="F7871" s="10" t="n">
        <v>2039.2</v>
      </c>
      <c r="G7871" s="10" t="n">
        <v>339</v>
      </c>
      <c r="H7871" s="10" t="n">
        <v>1133.69</v>
      </c>
    </row>
    <row r="7872" customFormat="false" ht="15" hidden="false" customHeight="false" outlineLevel="0" collapsed="false">
      <c r="A7872" s="9" t="s">
        <v>18020</v>
      </c>
      <c r="B7872" s="9" t="s">
        <v>71</v>
      </c>
      <c r="C7872" s="9" t="s">
        <v>10161</v>
      </c>
      <c r="D7872" s="9" t="s">
        <v>10156</v>
      </c>
      <c r="E7872" s="10" t="n">
        <v>1</v>
      </c>
      <c r="F7872" s="10" t="n">
        <v>3865.3</v>
      </c>
      <c r="G7872" s="10" t="n">
        <v>319</v>
      </c>
      <c r="H7872" s="10" t="n">
        <v>2148.91</v>
      </c>
    </row>
    <row r="7873" customFormat="false" ht="15" hidden="false" customHeight="false" outlineLevel="0" collapsed="false">
      <c r="A7873" s="9" t="s">
        <v>18021</v>
      </c>
      <c r="B7873" s="9" t="s">
        <v>64</v>
      </c>
      <c r="C7873" s="9" t="s">
        <v>10161</v>
      </c>
      <c r="D7873" s="9" t="s">
        <v>10156</v>
      </c>
      <c r="E7873" s="10" t="n">
        <v>2</v>
      </c>
      <c r="F7873" s="10" t="n">
        <v>22909.96</v>
      </c>
      <c r="G7873" s="10" t="n">
        <v>77</v>
      </c>
      <c r="H7873" s="10" t="n">
        <v>12736.78</v>
      </c>
    </row>
    <row r="7874" customFormat="false" ht="15" hidden="false" customHeight="false" outlineLevel="0" collapsed="false">
      <c r="A7874" s="9" t="s">
        <v>18022</v>
      </c>
      <c r="B7874" s="9" t="s">
        <v>64</v>
      </c>
      <c r="C7874" s="9" t="s">
        <v>10161</v>
      </c>
      <c r="D7874" s="9" t="s">
        <v>10156</v>
      </c>
      <c r="E7874" s="10" t="n">
        <v>2</v>
      </c>
      <c r="F7874" s="10" t="n">
        <v>5414.5</v>
      </c>
      <c r="G7874" s="10" t="n">
        <v>12</v>
      </c>
      <c r="H7874" s="10" t="n">
        <v>3010.19</v>
      </c>
    </row>
    <row r="7875" customFormat="false" ht="15" hidden="false" customHeight="false" outlineLevel="0" collapsed="false">
      <c r="A7875" s="9" t="s">
        <v>18023</v>
      </c>
      <c r="B7875" s="9" t="s">
        <v>68</v>
      </c>
      <c r="C7875" s="9" t="s">
        <v>10161</v>
      </c>
      <c r="D7875" s="9" t="s">
        <v>10156</v>
      </c>
      <c r="E7875" s="10" t="n">
        <v>1</v>
      </c>
      <c r="F7875" s="10" t="n">
        <v>512.1</v>
      </c>
      <c r="G7875" s="10" t="n">
        <v>149</v>
      </c>
      <c r="H7875" s="10" t="n">
        <v>284.7</v>
      </c>
    </row>
    <row r="7876" customFormat="false" ht="15" hidden="false" customHeight="false" outlineLevel="0" collapsed="false">
      <c r="A7876" s="9" t="s">
        <v>18024</v>
      </c>
      <c r="B7876" s="9" t="s">
        <v>73</v>
      </c>
      <c r="C7876" s="9" t="s">
        <v>10161</v>
      </c>
      <c r="D7876" s="9" t="s">
        <v>10154</v>
      </c>
      <c r="E7876" s="10" t="n">
        <v>14</v>
      </c>
      <c r="F7876" s="10" t="n">
        <v>119720.93</v>
      </c>
      <c r="G7876" s="10" t="n">
        <v>24</v>
      </c>
      <c r="H7876" s="10" t="n">
        <v>66558.78</v>
      </c>
    </row>
    <row r="7877" customFormat="false" ht="15" hidden="false" customHeight="false" outlineLevel="0" collapsed="false">
      <c r="A7877" s="9" t="s">
        <v>18025</v>
      </c>
      <c r="B7877" s="9" t="s">
        <v>71</v>
      </c>
      <c r="C7877" s="9" t="s">
        <v>10162</v>
      </c>
      <c r="D7877" s="9" t="s">
        <v>10155</v>
      </c>
      <c r="E7877" s="10" t="n">
        <v>21</v>
      </c>
      <c r="F7877" s="10" t="n">
        <v>65582.74</v>
      </c>
      <c r="G7877" s="10" t="n">
        <v>17</v>
      </c>
      <c r="H7877" s="10" t="n">
        <v>36460.68</v>
      </c>
    </row>
    <row r="7878" customFormat="false" ht="15" hidden="false" customHeight="false" outlineLevel="0" collapsed="false">
      <c r="A7878" s="9" t="s">
        <v>18026</v>
      </c>
      <c r="B7878" s="9" t="s">
        <v>71</v>
      </c>
      <c r="C7878" s="9" t="s">
        <v>10161</v>
      </c>
      <c r="D7878" s="9" t="s">
        <v>10156</v>
      </c>
      <c r="E7878" s="10" t="n">
        <v>1</v>
      </c>
      <c r="F7878" s="10" t="n">
        <v>1174.32</v>
      </c>
      <c r="G7878" s="10" t="n">
        <v>37</v>
      </c>
      <c r="H7878" s="10" t="n">
        <v>652.86</v>
      </c>
    </row>
    <row r="7879" customFormat="false" ht="15" hidden="false" customHeight="false" outlineLevel="0" collapsed="false">
      <c r="A7879" s="9" t="s">
        <v>18027</v>
      </c>
      <c r="B7879" s="9" t="s">
        <v>62</v>
      </c>
      <c r="C7879" s="9" t="s">
        <v>10161</v>
      </c>
      <c r="D7879" s="9" t="s">
        <v>10155</v>
      </c>
      <c r="E7879" s="10" t="n">
        <v>8</v>
      </c>
      <c r="F7879" s="10" t="n">
        <v>22267.07</v>
      </c>
      <c r="G7879" s="10" t="n">
        <v>4</v>
      </c>
      <c r="H7879" s="10" t="n">
        <v>12379.36</v>
      </c>
    </row>
    <row r="7880" customFormat="false" ht="15" hidden="false" customHeight="false" outlineLevel="0" collapsed="false">
      <c r="A7880" s="9" t="s">
        <v>18028</v>
      </c>
      <c r="B7880" s="9" t="s">
        <v>70</v>
      </c>
      <c r="C7880" s="9" t="s">
        <v>10162</v>
      </c>
      <c r="D7880" s="9" t="s">
        <v>10154</v>
      </c>
      <c r="E7880" s="10" t="n">
        <v>39</v>
      </c>
      <c r="F7880" s="10" t="n">
        <v>178190.82</v>
      </c>
      <c r="G7880" s="10" t="n">
        <v>0</v>
      </c>
      <c r="H7880" s="10" t="n">
        <v>99065.08</v>
      </c>
    </row>
    <row r="7881" customFormat="false" ht="15" hidden="false" customHeight="false" outlineLevel="0" collapsed="false">
      <c r="A7881" s="9" t="s">
        <v>18029</v>
      </c>
      <c r="B7881" s="9" t="s">
        <v>62</v>
      </c>
      <c r="C7881" s="9" t="s">
        <v>10161</v>
      </c>
      <c r="D7881" s="9" t="s">
        <v>10156</v>
      </c>
      <c r="E7881" s="10" t="n">
        <v>2</v>
      </c>
      <c r="F7881" s="10" t="n">
        <v>29121.86</v>
      </c>
      <c r="G7881" s="10" t="n">
        <v>46</v>
      </c>
      <c r="H7881" s="10" t="n">
        <v>16190.28</v>
      </c>
    </row>
    <row r="7882" customFormat="false" ht="15" hidden="false" customHeight="false" outlineLevel="0" collapsed="false">
      <c r="A7882" s="9" t="s">
        <v>18030</v>
      </c>
      <c r="B7882" s="9" t="s">
        <v>73</v>
      </c>
      <c r="C7882" s="9" t="s">
        <v>10161</v>
      </c>
      <c r="D7882" s="9" t="s">
        <v>10157</v>
      </c>
      <c r="E7882" s="10" t="n">
        <v>4</v>
      </c>
      <c r="F7882" s="10" t="n">
        <v>41492.7</v>
      </c>
      <c r="G7882" s="10" t="n">
        <v>170</v>
      </c>
      <c r="H7882" s="10" t="n">
        <v>23067.84</v>
      </c>
    </row>
    <row r="7883" customFormat="false" ht="15" hidden="false" customHeight="false" outlineLevel="0" collapsed="false">
      <c r="A7883" s="9" t="s">
        <v>18031</v>
      </c>
      <c r="B7883" s="9" t="s">
        <v>65</v>
      </c>
      <c r="C7883" s="9" t="s">
        <v>10161</v>
      </c>
      <c r="D7883" s="9" t="s">
        <v>10156</v>
      </c>
      <c r="E7883" s="10" t="n">
        <v>1</v>
      </c>
      <c r="F7883" s="10" t="n">
        <v>768.6</v>
      </c>
      <c r="G7883" s="10" t="n">
        <v>2</v>
      </c>
      <c r="H7883" s="10" t="n">
        <v>427.3</v>
      </c>
    </row>
    <row r="7884" customFormat="false" ht="15" hidden="false" customHeight="false" outlineLevel="0" collapsed="false">
      <c r="A7884" s="9" t="s">
        <v>18032</v>
      </c>
      <c r="B7884" s="9" t="s">
        <v>74</v>
      </c>
      <c r="C7884" s="9" t="s">
        <v>10162</v>
      </c>
      <c r="D7884" s="9" t="s">
        <v>10155</v>
      </c>
      <c r="E7884" s="10" t="n">
        <v>3</v>
      </c>
      <c r="F7884" s="10" t="n">
        <v>55738.1</v>
      </c>
      <c r="G7884" s="10" t="n">
        <v>63</v>
      </c>
      <c r="H7884" s="10" t="n">
        <v>30987.56</v>
      </c>
    </row>
    <row r="7885" customFormat="false" ht="15" hidden="false" customHeight="false" outlineLevel="0" collapsed="false">
      <c r="A7885" s="9" t="s">
        <v>18033</v>
      </c>
      <c r="B7885" s="9" t="s">
        <v>79</v>
      </c>
      <c r="C7885" s="9" t="s">
        <v>10162</v>
      </c>
      <c r="D7885" s="9" t="s">
        <v>10154</v>
      </c>
      <c r="E7885" s="10" t="n">
        <v>25</v>
      </c>
      <c r="F7885" s="10" t="n">
        <v>90045.34</v>
      </c>
      <c r="G7885" s="10" t="n">
        <v>18</v>
      </c>
      <c r="H7885" s="10" t="n">
        <v>50060.65</v>
      </c>
    </row>
    <row r="7886" customFormat="false" ht="15" hidden="false" customHeight="false" outlineLevel="0" collapsed="false">
      <c r="A7886" s="9" t="s">
        <v>18034</v>
      </c>
      <c r="B7886" s="9" t="s">
        <v>76</v>
      </c>
      <c r="C7886" s="9" t="s">
        <v>10164</v>
      </c>
      <c r="D7886" s="9" t="s">
        <v>10155</v>
      </c>
      <c r="E7886" s="10" t="n">
        <v>8</v>
      </c>
      <c r="F7886" s="10" t="n">
        <v>30654.97</v>
      </c>
      <c r="G7886" s="10" t="n">
        <v>24</v>
      </c>
      <c r="H7886" s="10" t="n">
        <v>17042.61</v>
      </c>
    </row>
    <row r="7887" customFormat="false" ht="15" hidden="false" customHeight="false" outlineLevel="0" collapsed="false">
      <c r="A7887" s="9" t="s">
        <v>18035</v>
      </c>
      <c r="B7887" s="9" t="s">
        <v>62</v>
      </c>
      <c r="C7887" s="9" t="s">
        <v>10161</v>
      </c>
      <c r="D7887" s="9" t="s">
        <v>10156</v>
      </c>
      <c r="E7887" s="10" t="n">
        <v>1</v>
      </c>
      <c r="F7887" s="10" t="n">
        <v>439.2</v>
      </c>
      <c r="G7887" s="10" t="n">
        <v>251</v>
      </c>
      <c r="H7887" s="10" t="n">
        <v>244.17</v>
      </c>
    </row>
    <row r="7888" customFormat="false" ht="15" hidden="false" customHeight="false" outlineLevel="0" collapsed="false">
      <c r="A7888" s="9" t="s">
        <v>18036</v>
      </c>
      <c r="B7888" s="9" t="s">
        <v>77</v>
      </c>
      <c r="C7888" s="9" t="s">
        <v>10161</v>
      </c>
      <c r="D7888" s="9" t="s">
        <v>10157</v>
      </c>
      <c r="E7888" s="10" t="n">
        <v>4</v>
      </c>
      <c r="F7888" s="10" t="n">
        <v>5312.2</v>
      </c>
      <c r="G7888" s="10" t="n">
        <v>181</v>
      </c>
      <c r="H7888" s="10" t="n">
        <v>2953.31</v>
      </c>
    </row>
    <row r="7889" customFormat="false" ht="15" hidden="false" customHeight="false" outlineLevel="0" collapsed="false">
      <c r="A7889" s="9" t="s">
        <v>18037</v>
      </c>
      <c r="B7889" s="9" t="s">
        <v>75</v>
      </c>
      <c r="C7889" s="9" t="s">
        <v>10161</v>
      </c>
      <c r="D7889" s="9" t="s">
        <v>10155</v>
      </c>
      <c r="E7889" s="10" t="n">
        <v>6</v>
      </c>
      <c r="F7889" s="10" t="n">
        <v>24535.63</v>
      </c>
      <c r="G7889" s="10" t="n">
        <v>37</v>
      </c>
      <c r="H7889" s="10" t="n">
        <v>13640.57</v>
      </c>
    </row>
    <row r="7890" customFormat="false" ht="15" hidden="false" customHeight="false" outlineLevel="0" collapsed="false">
      <c r="A7890" s="9" t="s">
        <v>18038</v>
      </c>
      <c r="B7890" s="9" t="s">
        <v>68</v>
      </c>
      <c r="C7890" s="9" t="s">
        <v>10162</v>
      </c>
      <c r="D7890" s="9" t="s">
        <v>10155</v>
      </c>
      <c r="E7890" s="10" t="n">
        <v>12</v>
      </c>
      <c r="F7890" s="10" t="n">
        <v>49766.25</v>
      </c>
      <c r="G7890" s="10" t="n">
        <v>1</v>
      </c>
      <c r="H7890" s="10" t="n">
        <v>27667.52</v>
      </c>
    </row>
    <row r="7891" customFormat="false" ht="15" hidden="false" customHeight="false" outlineLevel="0" collapsed="false">
      <c r="A7891" s="9" t="s">
        <v>18039</v>
      </c>
      <c r="B7891" s="9" t="s">
        <v>68</v>
      </c>
      <c r="C7891" s="9" t="s">
        <v>10161</v>
      </c>
      <c r="D7891" s="9" t="s">
        <v>10156</v>
      </c>
      <c r="E7891" s="10" t="n">
        <v>2</v>
      </c>
      <c r="F7891" s="10" t="n">
        <v>4452.85</v>
      </c>
      <c r="G7891" s="10" t="n">
        <v>31</v>
      </c>
      <c r="H7891" s="10" t="n">
        <v>2475.56</v>
      </c>
    </row>
    <row r="7892" customFormat="false" ht="15" hidden="false" customHeight="false" outlineLevel="0" collapsed="false">
      <c r="A7892" s="9" t="s">
        <v>18040</v>
      </c>
      <c r="B7892" s="9" t="s">
        <v>71</v>
      </c>
      <c r="C7892" s="9" t="s">
        <v>10162</v>
      </c>
      <c r="D7892" s="9" t="s">
        <v>10155</v>
      </c>
      <c r="E7892" s="10" t="n">
        <v>4</v>
      </c>
      <c r="F7892" s="10" t="n">
        <v>8620.65</v>
      </c>
      <c r="G7892" s="10" t="n">
        <v>61</v>
      </c>
      <c r="H7892" s="10" t="n">
        <v>4792.65</v>
      </c>
    </row>
    <row r="7893" customFormat="false" ht="15" hidden="false" customHeight="false" outlineLevel="0" collapsed="false">
      <c r="A7893" s="9" t="s">
        <v>18041</v>
      </c>
      <c r="B7893" s="9" t="s">
        <v>71</v>
      </c>
      <c r="C7893" s="9" t="s">
        <v>10161</v>
      </c>
      <c r="D7893" s="9" t="s">
        <v>10156</v>
      </c>
      <c r="E7893" s="10" t="n">
        <v>1</v>
      </c>
      <c r="F7893" s="10" t="n">
        <v>20382.65</v>
      </c>
      <c r="G7893" s="10" t="n">
        <v>221</v>
      </c>
      <c r="H7893" s="10" t="n">
        <v>11331.72</v>
      </c>
    </row>
    <row r="7894" customFormat="false" ht="15" hidden="false" customHeight="false" outlineLevel="0" collapsed="false">
      <c r="A7894" s="9" t="s">
        <v>18042</v>
      </c>
      <c r="B7894" s="9" t="s">
        <v>75</v>
      </c>
      <c r="C7894" s="9" t="s">
        <v>10163</v>
      </c>
      <c r="D7894" s="9" t="s">
        <v>10156</v>
      </c>
      <c r="E7894" s="10" t="n">
        <v>1</v>
      </c>
      <c r="F7894" s="10" t="n">
        <v>2212.55</v>
      </c>
      <c r="G7894" s="10" t="n">
        <v>95</v>
      </c>
      <c r="H7894" s="10" t="n">
        <v>1230.07</v>
      </c>
    </row>
    <row r="7895" customFormat="false" ht="15" hidden="false" customHeight="false" outlineLevel="0" collapsed="false">
      <c r="A7895" s="9" t="s">
        <v>18043</v>
      </c>
      <c r="B7895" s="9" t="s">
        <v>78</v>
      </c>
      <c r="C7895" s="9" t="s">
        <v>10162</v>
      </c>
      <c r="D7895" s="9" t="s">
        <v>10155</v>
      </c>
      <c r="E7895" s="10" t="n">
        <v>6</v>
      </c>
      <c r="F7895" s="10" t="n">
        <v>10913.45</v>
      </c>
      <c r="G7895" s="10" t="n">
        <v>2</v>
      </c>
      <c r="H7895" s="10" t="n">
        <v>6067.33</v>
      </c>
    </row>
    <row r="7896" customFormat="false" ht="15" hidden="false" customHeight="false" outlineLevel="0" collapsed="false">
      <c r="A7896" s="9" t="s">
        <v>18044</v>
      </c>
      <c r="B7896" s="9" t="s">
        <v>69</v>
      </c>
      <c r="C7896" s="9" t="s">
        <v>10161</v>
      </c>
      <c r="D7896" s="9" t="s">
        <v>10154</v>
      </c>
      <c r="E7896" s="10" t="n">
        <v>5</v>
      </c>
      <c r="F7896" s="10" t="n">
        <v>88609.98</v>
      </c>
      <c r="G7896" s="10" t="n">
        <v>2</v>
      </c>
      <c r="H7896" s="10" t="n">
        <v>49262.67</v>
      </c>
    </row>
    <row r="7897" customFormat="false" ht="15" hidden="false" customHeight="false" outlineLevel="0" collapsed="false">
      <c r="A7897" s="9" t="s">
        <v>18045</v>
      </c>
      <c r="B7897" s="9" t="s">
        <v>71</v>
      </c>
      <c r="C7897" s="9" t="s">
        <v>10163</v>
      </c>
      <c r="D7897" s="9" t="s">
        <v>10156</v>
      </c>
      <c r="E7897" s="10" t="n">
        <v>1</v>
      </c>
      <c r="F7897" s="10" t="n">
        <v>682.1</v>
      </c>
      <c r="G7897" s="10" t="n">
        <v>1</v>
      </c>
      <c r="H7897" s="10" t="n">
        <v>379.21</v>
      </c>
    </row>
    <row r="7898" customFormat="false" ht="15" hidden="false" customHeight="false" outlineLevel="0" collapsed="false">
      <c r="A7898" s="9" t="s">
        <v>18046</v>
      </c>
      <c r="B7898" s="9" t="s">
        <v>64</v>
      </c>
      <c r="C7898" s="9" t="s">
        <v>10161</v>
      </c>
      <c r="D7898" s="9" t="s">
        <v>10154</v>
      </c>
      <c r="E7898" s="10" t="n">
        <v>8</v>
      </c>
      <c r="F7898" s="10" t="n">
        <v>107847.32</v>
      </c>
      <c r="G7898" s="10" t="n">
        <v>0</v>
      </c>
      <c r="H7898" s="10" t="n">
        <v>59957.65</v>
      </c>
    </row>
    <row r="7899" customFormat="false" ht="15" hidden="false" customHeight="false" outlineLevel="0" collapsed="false">
      <c r="A7899" s="9" t="s">
        <v>18047</v>
      </c>
      <c r="B7899" s="9" t="s">
        <v>76</v>
      </c>
      <c r="C7899" s="9" t="s">
        <v>10161</v>
      </c>
      <c r="D7899" s="9" t="s">
        <v>10157</v>
      </c>
      <c r="E7899" s="10" t="n">
        <v>2</v>
      </c>
      <c r="F7899" s="10" t="n">
        <v>22688.4</v>
      </c>
      <c r="G7899" s="10" t="n">
        <v>181</v>
      </c>
      <c r="H7899" s="10" t="n">
        <v>12613.6</v>
      </c>
    </row>
    <row r="7900" customFormat="false" ht="15" hidden="false" customHeight="false" outlineLevel="0" collapsed="false">
      <c r="A7900" s="9" t="s">
        <v>18048</v>
      </c>
      <c r="B7900" s="9" t="s">
        <v>74</v>
      </c>
      <c r="C7900" s="9" t="s">
        <v>10162</v>
      </c>
      <c r="D7900" s="9" t="s">
        <v>10154</v>
      </c>
      <c r="E7900" s="10" t="n">
        <v>17</v>
      </c>
      <c r="F7900" s="10" t="n">
        <v>80848.06</v>
      </c>
      <c r="G7900" s="10" t="n">
        <v>1</v>
      </c>
      <c r="H7900" s="10" t="n">
        <v>44947.43</v>
      </c>
    </row>
    <row r="7901" customFormat="false" ht="15" hidden="false" customHeight="false" outlineLevel="0" collapsed="false">
      <c r="A7901" s="9" t="s">
        <v>18049</v>
      </c>
      <c r="B7901" s="9" t="s">
        <v>71</v>
      </c>
      <c r="C7901" s="9" t="s">
        <v>10161</v>
      </c>
      <c r="D7901" s="9" t="s">
        <v>10155</v>
      </c>
      <c r="E7901" s="10" t="n">
        <v>3</v>
      </c>
      <c r="F7901" s="10" t="n">
        <v>14622.9</v>
      </c>
      <c r="G7901" s="10" t="n">
        <v>31</v>
      </c>
      <c r="H7901" s="10" t="n">
        <v>8129.59</v>
      </c>
    </row>
    <row r="7902" customFormat="false" ht="15" hidden="false" customHeight="false" outlineLevel="0" collapsed="false">
      <c r="A7902" s="9" t="s">
        <v>18050</v>
      </c>
      <c r="B7902" s="9" t="s">
        <v>64</v>
      </c>
      <c r="C7902" s="9" t="s">
        <v>10163</v>
      </c>
      <c r="D7902" s="9" t="s">
        <v>10156</v>
      </c>
      <c r="E7902" s="10" t="n">
        <v>2</v>
      </c>
      <c r="F7902" s="10" t="n">
        <v>16668.65</v>
      </c>
      <c r="G7902" s="10" t="n">
        <v>111</v>
      </c>
      <c r="H7902" s="10" t="n">
        <v>9266.93</v>
      </c>
    </row>
    <row r="7903" customFormat="false" ht="15" hidden="false" customHeight="false" outlineLevel="0" collapsed="false">
      <c r="A7903" s="9" t="s">
        <v>18051</v>
      </c>
      <c r="B7903" s="9" t="s">
        <v>75</v>
      </c>
      <c r="C7903" s="9" t="s">
        <v>10162</v>
      </c>
      <c r="D7903" s="9" t="s">
        <v>10155</v>
      </c>
      <c r="E7903" s="10" t="n">
        <v>3</v>
      </c>
      <c r="F7903" s="10" t="n">
        <v>4042.19</v>
      </c>
      <c r="G7903" s="10" t="n">
        <v>64</v>
      </c>
      <c r="H7903" s="10" t="n">
        <v>2247.25</v>
      </c>
    </row>
    <row r="7904" customFormat="false" ht="15" hidden="false" customHeight="false" outlineLevel="0" collapsed="false">
      <c r="A7904" s="9" t="s">
        <v>18052</v>
      </c>
      <c r="B7904" s="9" t="s">
        <v>64</v>
      </c>
      <c r="C7904" s="9" t="s">
        <v>10162</v>
      </c>
      <c r="D7904" s="9" t="s">
        <v>10156</v>
      </c>
      <c r="E7904" s="10" t="n">
        <v>1</v>
      </c>
      <c r="F7904" s="10" t="n">
        <v>22268.7</v>
      </c>
      <c r="G7904" s="10" t="n">
        <v>15</v>
      </c>
      <c r="H7904" s="10" t="n">
        <v>12380.27</v>
      </c>
    </row>
    <row r="7905" customFormat="false" ht="15" hidden="false" customHeight="false" outlineLevel="0" collapsed="false">
      <c r="A7905" s="9" t="s">
        <v>18053</v>
      </c>
      <c r="B7905" s="9" t="s">
        <v>71</v>
      </c>
      <c r="C7905" s="9" t="s">
        <v>10164</v>
      </c>
      <c r="D7905" s="9" t="s">
        <v>10154</v>
      </c>
      <c r="E7905" s="10" t="n">
        <v>7</v>
      </c>
      <c r="F7905" s="10" t="n">
        <v>189601.43</v>
      </c>
      <c r="G7905" s="10" t="n">
        <v>58</v>
      </c>
      <c r="H7905" s="10" t="n">
        <v>105408.8</v>
      </c>
    </row>
    <row r="7906" customFormat="false" ht="15" hidden="false" customHeight="false" outlineLevel="0" collapsed="false">
      <c r="A7906" s="9" t="s">
        <v>18054</v>
      </c>
      <c r="B7906" s="9" t="s">
        <v>74</v>
      </c>
      <c r="C7906" s="9" t="s">
        <v>10161</v>
      </c>
      <c r="D7906" s="9" t="s">
        <v>10155</v>
      </c>
      <c r="E7906" s="10" t="n">
        <v>3</v>
      </c>
      <c r="F7906" s="10" t="n">
        <v>21886.56</v>
      </c>
      <c r="G7906" s="10" t="n">
        <v>86</v>
      </c>
      <c r="H7906" s="10" t="n">
        <v>12167.82</v>
      </c>
    </row>
    <row r="7907" customFormat="false" ht="15" hidden="false" customHeight="false" outlineLevel="0" collapsed="false">
      <c r="A7907" s="9" t="s">
        <v>18055</v>
      </c>
      <c r="B7907" s="9" t="s">
        <v>68</v>
      </c>
      <c r="C7907" s="9" t="s">
        <v>10161</v>
      </c>
      <c r="D7907" s="9" t="s">
        <v>10157</v>
      </c>
      <c r="E7907" s="10" t="n">
        <v>2</v>
      </c>
      <c r="F7907" s="10" t="n">
        <v>4976.61</v>
      </c>
      <c r="G7907" s="10" t="n">
        <v>141</v>
      </c>
      <c r="H7907" s="10" t="n">
        <v>2766.74</v>
      </c>
    </row>
    <row r="7908" customFormat="false" ht="15" hidden="false" customHeight="false" outlineLevel="0" collapsed="false">
      <c r="A7908" s="9" t="s">
        <v>18056</v>
      </c>
      <c r="B7908" s="9" t="s">
        <v>79</v>
      </c>
      <c r="C7908" s="9" t="s">
        <v>10163</v>
      </c>
      <c r="D7908" s="9" t="s">
        <v>10155</v>
      </c>
      <c r="E7908" s="10" t="n">
        <v>4</v>
      </c>
      <c r="F7908" s="10" t="n">
        <v>5614.65</v>
      </c>
      <c r="G7908" s="10" t="n">
        <v>20</v>
      </c>
      <c r="H7908" s="10" t="n">
        <v>3121.46</v>
      </c>
    </row>
    <row r="7909" customFormat="false" ht="15" hidden="false" customHeight="false" outlineLevel="0" collapsed="false">
      <c r="A7909" s="9" t="s">
        <v>18057</v>
      </c>
      <c r="B7909" s="9" t="s">
        <v>70</v>
      </c>
      <c r="C7909" s="9" t="s">
        <v>10163</v>
      </c>
      <c r="D7909" s="9" t="s">
        <v>10155</v>
      </c>
      <c r="E7909" s="10" t="n">
        <v>4</v>
      </c>
      <c r="F7909" s="10" t="n">
        <v>31206.85</v>
      </c>
      <c r="G7909" s="10" t="n">
        <v>65</v>
      </c>
      <c r="H7909" s="10" t="n">
        <v>17349.43</v>
      </c>
    </row>
    <row r="7910" customFormat="false" ht="15" hidden="false" customHeight="false" outlineLevel="0" collapsed="false">
      <c r="A7910" s="9" t="s">
        <v>18058</v>
      </c>
      <c r="B7910" s="9" t="s">
        <v>71</v>
      </c>
      <c r="C7910" s="9" t="s">
        <v>10163</v>
      </c>
      <c r="D7910" s="9" t="s">
        <v>10156</v>
      </c>
      <c r="E7910" s="10" t="n">
        <v>1</v>
      </c>
      <c r="F7910" s="10" t="n">
        <v>41126.55</v>
      </c>
      <c r="G7910" s="10" t="n">
        <v>159</v>
      </c>
      <c r="H7910" s="10" t="n">
        <v>22864.28</v>
      </c>
    </row>
    <row r="7911" customFormat="false" ht="15" hidden="false" customHeight="false" outlineLevel="0" collapsed="false">
      <c r="A7911" s="9" t="s">
        <v>18059</v>
      </c>
      <c r="B7911" s="9" t="s">
        <v>75</v>
      </c>
      <c r="C7911" s="9" t="s">
        <v>10161</v>
      </c>
      <c r="D7911" s="9" t="s">
        <v>10155</v>
      </c>
      <c r="E7911" s="10" t="n">
        <v>11</v>
      </c>
      <c r="F7911" s="10" t="n">
        <v>18639.27</v>
      </c>
      <c r="G7911" s="10" t="n">
        <v>10</v>
      </c>
      <c r="H7911" s="10" t="n">
        <v>10362.49</v>
      </c>
    </row>
    <row r="7912" customFormat="false" ht="15" hidden="false" customHeight="false" outlineLevel="0" collapsed="false">
      <c r="A7912" s="9" t="s">
        <v>18060</v>
      </c>
      <c r="B7912" s="9" t="s">
        <v>64</v>
      </c>
      <c r="C7912" s="9" t="s">
        <v>10161</v>
      </c>
      <c r="D7912" s="9" t="s">
        <v>10155</v>
      </c>
      <c r="E7912" s="10" t="n">
        <v>5</v>
      </c>
      <c r="F7912" s="10" t="n">
        <v>20825.38</v>
      </c>
      <c r="G7912" s="10" t="n">
        <v>89</v>
      </c>
      <c r="H7912" s="10" t="n">
        <v>11577.86</v>
      </c>
    </row>
    <row r="7913" customFormat="false" ht="15" hidden="false" customHeight="false" outlineLevel="0" collapsed="false">
      <c r="A7913" s="9" t="s">
        <v>18061</v>
      </c>
      <c r="B7913" s="9" t="s">
        <v>75</v>
      </c>
      <c r="C7913" s="9" t="s">
        <v>10164</v>
      </c>
      <c r="D7913" s="9" t="s">
        <v>10155</v>
      </c>
      <c r="E7913" s="10" t="n">
        <v>17</v>
      </c>
      <c r="F7913" s="10" t="n">
        <v>67067.46</v>
      </c>
      <c r="G7913" s="10" t="n">
        <v>1</v>
      </c>
      <c r="H7913" s="10" t="n">
        <v>37286.11</v>
      </c>
    </row>
    <row r="7914" customFormat="false" ht="15" hidden="false" customHeight="false" outlineLevel="0" collapsed="false">
      <c r="A7914" s="9" t="s">
        <v>18062</v>
      </c>
      <c r="B7914" s="9" t="s">
        <v>79</v>
      </c>
      <c r="C7914" s="9" t="s">
        <v>10164</v>
      </c>
      <c r="D7914" s="9" t="s">
        <v>10155</v>
      </c>
      <c r="E7914" s="10" t="n">
        <v>7</v>
      </c>
      <c r="F7914" s="10" t="n">
        <v>29938.93</v>
      </c>
      <c r="G7914" s="10" t="n">
        <v>39</v>
      </c>
      <c r="H7914" s="10" t="n">
        <v>16644.53</v>
      </c>
    </row>
    <row r="7915" customFormat="false" ht="15" hidden="false" customHeight="false" outlineLevel="0" collapsed="false">
      <c r="A7915" s="9" t="s">
        <v>18063</v>
      </c>
      <c r="B7915" s="9" t="s">
        <v>77</v>
      </c>
      <c r="C7915" s="9" t="s">
        <v>10161</v>
      </c>
      <c r="D7915" s="9" t="s">
        <v>10156</v>
      </c>
      <c r="E7915" s="10" t="n">
        <v>1</v>
      </c>
      <c r="F7915" s="10" t="n">
        <v>469</v>
      </c>
      <c r="G7915" s="10" t="n">
        <v>196</v>
      </c>
      <c r="H7915" s="10" t="n">
        <v>260.74</v>
      </c>
    </row>
    <row r="7916" customFormat="false" ht="15" hidden="false" customHeight="false" outlineLevel="0" collapsed="false">
      <c r="A7916" s="9" t="s">
        <v>18064</v>
      </c>
      <c r="B7916" s="9" t="s">
        <v>77</v>
      </c>
      <c r="C7916" s="9" t="s">
        <v>10161</v>
      </c>
      <c r="D7916" s="9" t="s">
        <v>10154</v>
      </c>
      <c r="E7916" s="10" t="n">
        <v>21</v>
      </c>
      <c r="F7916" s="10" t="n">
        <v>269591.93</v>
      </c>
      <c r="G7916" s="10" t="n">
        <v>7</v>
      </c>
      <c r="H7916" s="10" t="n">
        <v>149879.47</v>
      </c>
    </row>
    <row r="7917" customFormat="false" ht="15" hidden="false" customHeight="false" outlineLevel="0" collapsed="false">
      <c r="A7917" s="9" t="s">
        <v>18065</v>
      </c>
      <c r="B7917" s="9" t="s">
        <v>79</v>
      </c>
      <c r="C7917" s="9" t="s">
        <v>10161</v>
      </c>
      <c r="D7917" s="9" t="s">
        <v>10155</v>
      </c>
      <c r="E7917" s="10" t="n">
        <v>9</v>
      </c>
      <c r="F7917" s="10" t="n">
        <v>35009.72</v>
      </c>
      <c r="G7917" s="10" t="n">
        <v>1</v>
      </c>
      <c r="H7917" s="10" t="n">
        <v>19463.63</v>
      </c>
    </row>
    <row r="7918" customFormat="false" ht="15" hidden="false" customHeight="false" outlineLevel="0" collapsed="false">
      <c r="A7918" s="9" t="s">
        <v>18066</v>
      </c>
      <c r="B7918" s="9" t="s">
        <v>68</v>
      </c>
      <c r="C7918" s="9" t="s">
        <v>10161</v>
      </c>
      <c r="D7918" s="9" t="s">
        <v>10156</v>
      </c>
      <c r="E7918" s="10" t="n">
        <v>2</v>
      </c>
      <c r="F7918" s="10" t="n">
        <v>5801.25</v>
      </c>
      <c r="G7918" s="10" t="n">
        <v>102</v>
      </c>
      <c r="H7918" s="10" t="n">
        <v>3225.2</v>
      </c>
    </row>
    <row r="7919" customFormat="false" ht="15" hidden="false" customHeight="false" outlineLevel="0" collapsed="false">
      <c r="A7919" s="9" t="s">
        <v>18067</v>
      </c>
      <c r="B7919" s="9" t="s">
        <v>68</v>
      </c>
      <c r="C7919" s="9" t="s">
        <v>10161</v>
      </c>
      <c r="D7919" s="9" t="s">
        <v>10155</v>
      </c>
      <c r="E7919" s="10" t="n">
        <v>6</v>
      </c>
      <c r="F7919" s="10" t="n">
        <v>18416.95</v>
      </c>
      <c r="G7919" s="10" t="n">
        <v>39</v>
      </c>
      <c r="H7919" s="10" t="n">
        <v>10238.89</v>
      </c>
    </row>
    <row r="7920" customFormat="false" ht="15" hidden="false" customHeight="false" outlineLevel="0" collapsed="false">
      <c r="A7920" s="9" t="s">
        <v>18068</v>
      </c>
      <c r="B7920" s="9" t="s">
        <v>65</v>
      </c>
      <c r="C7920" s="9" t="s">
        <v>10163</v>
      </c>
      <c r="D7920" s="9" t="s">
        <v>10155</v>
      </c>
      <c r="E7920" s="10" t="n">
        <v>5</v>
      </c>
      <c r="F7920" s="10" t="n">
        <v>17159.03</v>
      </c>
      <c r="G7920" s="10" t="n">
        <v>45</v>
      </c>
      <c r="H7920" s="10" t="n">
        <v>9539.55</v>
      </c>
    </row>
    <row r="7921" customFormat="false" ht="15" hidden="false" customHeight="false" outlineLevel="0" collapsed="false">
      <c r="A7921" s="9" t="s">
        <v>18069</v>
      </c>
      <c r="B7921" s="9" t="s">
        <v>75</v>
      </c>
      <c r="C7921" s="9" t="s">
        <v>10161</v>
      </c>
      <c r="D7921" s="9" t="s">
        <v>10155</v>
      </c>
      <c r="E7921" s="10" t="n">
        <v>3</v>
      </c>
      <c r="F7921" s="10" t="n">
        <v>6957.61</v>
      </c>
      <c r="G7921" s="10" t="n">
        <v>108</v>
      </c>
      <c r="H7921" s="10" t="n">
        <v>3868.08</v>
      </c>
    </row>
    <row r="7922" customFormat="false" ht="15" hidden="false" customHeight="false" outlineLevel="0" collapsed="false">
      <c r="A7922" s="9" t="s">
        <v>18070</v>
      </c>
      <c r="B7922" s="9" t="s">
        <v>68</v>
      </c>
      <c r="C7922" s="9" t="s">
        <v>10162</v>
      </c>
      <c r="D7922" s="9" t="s">
        <v>10155</v>
      </c>
      <c r="E7922" s="10" t="n">
        <v>8</v>
      </c>
      <c r="F7922" s="10" t="n">
        <v>15153.03</v>
      </c>
      <c r="G7922" s="10" t="n">
        <v>1</v>
      </c>
      <c r="H7922" s="10" t="n">
        <v>8424.32</v>
      </c>
    </row>
    <row r="7923" customFormat="false" ht="15" hidden="false" customHeight="false" outlineLevel="0" collapsed="false">
      <c r="A7923" s="9" t="s">
        <v>18071</v>
      </c>
      <c r="B7923" s="9" t="s">
        <v>77</v>
      </c>
      <c r="C7923" s="9" t="s">
        <v>10163</v>
      </c>
      <c r="D7923" s="9" t="s">
        <v>10155</v>
      </c>
      <c r="E7923" s="10" t="n">
        <v>5</v>
      </c>
      <c r="F7923" s="10" t="n">
        <v>8079.14</v>
      </c>
      <c r="G7923" s="10" t="n">
        <v>68</v>
      </c>
      <c r="H7923" s="10" t="n">
        <v>4491.59</v>
      </c>
    </row>
    <row r="7924" customFormat="false" ht="15" hidden="false" customHeight="false" outlineLevel="0" collapsed="false">
      <c r="A7924" s="9" t="s">
        <v>18072</v>
      </c>
      <c r="B7924" s="9" t="s">
        <v>79</v>
      </c>
      <c r="C7924" s="9" t="s">
        <v>10163</v>
      </c>
      <c r="D7924" s="9" t="s">
        <v>10155</v>
      </c>
      <c r="E7924" s="10" t="n">
        <v>5</v>
      </c>
      <c r="F7924" s="10" t="n">
        <v>19966.73</v>
      </c>
      <c r="G7924" s="10" t="n">
        <v>9</v>
      </c>
      <c r="H7924" s="10" t="n">
        <v>11100.49</v>
      </c>
    </row>
    <row r="7925" customFormat="false" ht="15" hidden="false" customHeight="false" outlineLevel="0" collapsed="false">
      <c r="A7925" s="9" t="s">
        <v>18073</v>
      </c>
      <c r="B7925" s="9" t="s">
        <v>75</v>
      </c>
      <c r="C7925" s="9" t="s">
        <v>10164</v>
      </c>
      <c r="D7925" s="9" t="s">
        <v>10154</v>
      </c>
      <c r="E7925" s="10" t="n">
        <v>5</v>
      </c>
      <c r="F7925" s="10" t="n">
        <v>84957.08</v>
      </c>
      <c r="G7925" s="10" t="n">
        <v>77</v>
      </c>
      <c r="H7925" s="10" t="n">
        <v>47231.84</v>
      </c>
    </row>
    <row r="7926" customFormat="false" ht="15" hidden="false" customHeight="false" outlineLevel="0" collapsed="false">
      <c r="A7926" s="9" t="s">
        <v>18074</v>
      </c>
      <c r="B7926" s="9" t="s">
        <v>71</v>
      </c>
      <c r="C7926" s="9" t="s">
        <v>10161</v>
      </c>
      <c r="D7926" s="9" t="s">
        <v>10155</v>
      </c>
      <c r="E7926" s="10" t="n">
        <v>3</v>
      </c>
      <c r="F7926" s="10" t="n">
        <v>6178.29</v>
      </c>
      <c r="G7926" s="10" t="n">
        <v>36</v>
      </c>
      <c r="H7926" s="10" t="n">
        <v>3434.82</v>
      </c>
    </row>
    <row r="7927" customFormat="false" ht="15" hidden="false" customHeight="false" outlineLevel="0" collapsed="false">
      <c r="A7927" s="9" t="s">
        <v>18075</v>
      </c>
      <c r="B7927" s="9" t="s">
        <v>72</v>
      </c>
      <c r="C7927" s="9" t="s">
        <v>10164</v>
      </c>
      <c r="D7927" s="9" t="s">
        <v>10155</v>
      </c>
      <c r="E7927" s="10" t="n">
        <v>15</v>
      </c>
      <c r="F7927" s="10" t="n">
        <v>54438.75</v>
      </c>
      <c r="G7927" s="10" t="n">
        <v>0</v>
      </c>
      <c r="H7927" s="10" t="n">
        <v>30265.19</v>
      </c>
    </row>
    <row r="7928" customFormat="false" ht="15" hidden="false" customHeight="false" outlineLevel="0" collapsed="false">
      <c r="A7928" s="9" t="s">
        <v>18076</v>
      </c>
      <c r="B7928" s="9" t="s">
        <v>70</v>
      </c>
      <c r="C7928" s="9" t="s">
        <v>10161</v>
      </c>
      <c r="D7928" s="9" t="s">
        <v>10155</v>
      </c>
      <c r="E7928" s="10" t="n">
        <v>6</v>
      </c>
      <c r="F7928" s="10" t="n">
        <v>21801.76</v>
      </c>
      <c r="G7928" s="10" t="n">
        <v>33</v>
      </c>
      <c r="H7928" s="10" t="n">
        <v>12120.68</v>
      </c>
    </row>
    <row r="7929" customFormat="false" ht="15" hidden="false" customHeight="false" outlineLevel="0" collapsed="false">
      <c r="A7929" s="9" t="s">
        <v>18077</v>
      </c>
      <c r="B7929" s="9" t="s">
        <v>70</v>
      </c>
      <c r="C7929" s="9" t="s">
        <v>10161</v>
      </c>
      <c r="D7929" s="9" t="s">
        <v>10155</v>
      </c>
      <c r="E7929" s="10" t="n">
        <v>4</v>
      </c>
      <c r="F7929" s="10" t="n">
        <v>11600.42</v>
      </c>
      <c r="G7929" s="10" t="n">
        <v>1</v>
      </c>
      <c r="H7929" s="10" t="n">
        <v>6449.25</v>
      </c>
    </row>
    <row r="7930" customFormat="false" ht="15" hidden="false" customHeight="false" outlineLevel="0" collapsed="false">
      <c r="A7930" s="9" t="s">
        <v>18078</v>
      </c>
      <c r="B7930" s="9" t="s">
        <v>62</v>
      </c>
      <c r="C7930" s="9" t="s">
        <v>10161</v>
      </c>
      <c r="D7930" s="9" t="s">
        <v>10155</v>
      </c>
      <c r="E7930" s="10" t="n">
        <v>6</v>
      </c>
      <c r="F7930" s="10" t="n">
        <v>18902.79</v>
      </c>
      <c r="G7930" s="10" t="n">
        <v>33</v>
      </c>
      <c r="H7930" s="10" t="n">
        <v>10508.99</v>
      </c>
    </row>
    <row r="7931" customFormat="false" ht="15" hidden="false" customHeight="false" outlineLevel="0" collapsed="false">
      <c r="A7931" s="9" t="s">
        <v>18079</v>
      </c>
      <c r="B7931" s="9" t="s">
        <v>79</v>
      </c>
      <c r="C7931" s="9" t="s">
        <v>10161</v>
      </c>
      <c r="D7931" s="9" t="s">
        <v>10156</v>
      </c>
      <c r="E7931" s="10" t="n">
        <v>1</v>
      </c>
      <c r="F7931" s="10" t="n">
        <v>2243.15</v>
      </c>
      <c r="G7931" s="10" t="n">
        <v>13</v>
      </c>
      <c r="H7931" s="10" t="n">
        <v>1247.08</v>
      </c>
    </row>
    <row r="7932" customFormat="false" ht="15" hidden="false" customHeight="false" outlineLevel="0" collapsed="false">
      <c r="A7932" s="9" t="s">
        <v>18080</v>
      </c>
      <c r="B7932" s="9" t="s">
        <v>69</v>
      </c>
      <c r="C7932" s="9" t="s">
        <v>10164</v>
      </c>
      <c r="D7932" s="9" t="s">
        <v>10155</v>
      </c>
      <c r="E7932" s="10" t="n">
        <v>3</v>
      </c>
      <c r="F7932" s="10" t="n">
        <v>1723.9</v>
      </c>
      <c r="G7932" s="10" t="n">
        <v>35</v>
      </c>
      <c r="H7932" s="10" t="n">
        <v>958.4</v>
      </c>
    </row>
    <row r="7933" customFormat="false" ht="15" hidden="false" customHeight="false" outlineLevel="0" collapsed="false">
      <c r="A7933" s="9" t="s">
        <v>18081</v>
      </c>
      <c r="B7933" s="9" t="s">
        <v>69</v>
      </c>
      <c r="C7933" s="9" t="s">
        <v>10163</v>
      </c>
      <c r="D7933" s="9" t="s">
        <v>10156</v>
      </c>
      <c r="E7933" s="10" t="n">
        <v>1</v>
      </c>
      <c r="F7933" s="10" t="n">
        <v>199.2</v>
      </c>
      <c r="G7933" s="10" t="n">
        <v>31</v>
      </c>
      <c r="H7933" s="10" t="n">
        <v>110.75</v>
      </c>
    </row>
    <row r="7934" customFormat="false" ht="15" hidden="false" customHeight="false" outlineLevel="0" collapsed="false">
      <c r="A7934" s="9" t="s">
        <v>18082</v>
      </c>
      <c r="B7934" s="9" t="s">
        <v>71</v>
      </c>
      <c r="C7934" s="9" t="s">
        <v>10161</v>
      </c>
      <c r="D7934" s="9" t="s">
        <v>10156</v>
      </c>
      <c r="E7934" s="10" t="n">
        <v>1</v>
      </c>
      <c r="F7934" s="10" t="n">
        <v>2749.95</v>
      </c>
      <c r="G7934" s="10" t="n">
        <v>136</v>
      </c>
      <c r="H7934" s="10" t="n">
        <v>1528.83</v>
      </c>
    </row>
    <row r="7935" customFormat="false" ht="15" hidden="false" customHeight="false" outlineLevel="0" collapsed="false">
      <c r="A7935" s="9" t="s">
        <v>18083</v>
      </c>
      <c r="B7935" s="9" t="s">
        <v>71</v>
      </c>
      <c r="C7935" s="9" t="s">
        <v>10161</v>
      </c>
      <c r="D7935" s="9" t="s">
        <v>10155</v>
      </c>
      <c r="E7935" s="10" t="n">
        <v>3</v>
      </c>
      <c r="F7935" s="10" t="n">
        <v>13695.25</v>
      </c>
      <c r="G7935" s="10" t="n">
        <v>117</v>
      </c>
      <c r="H7935" s="10" t="n">
        <v>7613.87</v>
      </c>
    </row>
    <row r="7936" customFormat="false" ht="15" hidden="false" customHeight="false" outlineLevel="0" collapsed="false">
      <c r="A7936" s="9" t="s">
        <v>18084</v>
      </c>
      <c r="B7936" s="9" t="s">
        <v>79</v>
      </c>
      <c r="C7936" s="9" t="s">
        <v>10164</v>
      </c>
      <c r="D7936" s="9" t="s">
        <v>10156</v>
      </c>
      <c r="E7936" s="10" t="n">
        <v>1</v>
      </c>
      <c r="F7936" s="10" t="n">
        <v>2012.05</v>
      </c>
      <c r="G7936" s="10" t="n">
        <v>121</v>
      </c>
      <c r="H7936" s="10" t="n">
        <v>1118.6</v>
      </c>
    </row>
    <row r="7937" customFormat="false" ht="15" hidden="false" customHeight="false" outlineLevel="0" collapsed="false">
      <c r="A7937" s="9" t="s">
        <v>18085</v>
      </c>
      <c r="B7937" s="9" t="s">
        <v>62</v>
      </c>
      <c r="C7937" s="9" t="s">
        <v>10163</v>
      </c>
      <c r="D7937" s="9" t="s">
        <v>10157</v>
      </c>
      <c r="E7937" s="10" t="n">
        <v>3</v>
      </c>
      <c r="F7937" s="10" t="n">
        <v>17190.7</v>
      </c>
      <c r="G7937" s="10" t="n">
        <v>165</v>
      </c>
      <c r="H7937" s="10" t="n">
        <v>9557.16</v>
      </c>
    </row>
    <row r="7938" customFormat="false" ht="15" hidden="false" customHeight="false" outlineLevel="0" collapsed="false">
      <c r="A7938" s="9" t="s">
        <v>18086</v>
      </c>
      <c r="B7938" s="9" t="s">
        <v>62</v>
      </c>
      <c r="C7938" s="9" t="s">
        <v>10163</v>
      </c>
      <c r="D7938" s="9" t="s">
        <v>10155</v>
      </c>
      <c r="E7938" s="10" t="n">
        <v>7</v>
      </c>
      <c r="F7938" s="10" t="n">
        <v>57675.88</v>
      </c>
      <c r="G7938" s="10" t="n">
        <v>3</v>
      </c>
      <c r="H7938" s="10" t="n">
        <v>32064.87</v>
      </c>
    </row>
    <row r="7939" customFormat="false" ht="15" hidden="false" customHeight="false" outlineLevel="0" collapsed="false">
      <c r="A7939" s="9" t="s">
        <v>18087</v>
      </c>
      <c r="B7939" s="9" t="s">
        <v>75</v>
      </c>
      <c r="C7939" s="9" t="s">
        <v>10161</v>
      </c>
      <c r="D7939" s="9" t="s">
        <v>10155</v>
      </c>
      <c r="E7939" s="10" t="n">
        <v>9</v>
      </c>
      <c r="F7939" s="10" t="n">
        <v>47577.42</v>
      </c>
      <c r="G7939" s="10" t="n">
        <v>46</v>
      </c>
      <c r="H7939" s="10" t="n">
        <v>26450.64</v>
      </c>
    </row>
    <row r="7940" customFormat="false" ht="15" hidden="false" customHeight="false" outlineLevel="0" collapsed="false">
      <c r="A7940" s="9" t="s">
        <v>18088</v>
      </c>
      <c r="B7940" s="9" t="s">
        <v>71</v>
      </c>
      <c r="C7940" s="9" t="s">
        <v>10163</v>
      </c>
      <c r="D7940" s="9" t="s">
        <v>10156</v>
      </c>
      <c r="E7940" s="10" t="n">
        <v>2</v>
      </c>
      <c r="F7940" s="10" t="n">
        <v>8371.83</v>
      </c>
      <c r="G7940" s="10" t="n">
        <v>60</v>
      </c>
      <c r="H7940" s="10" t="n">
        <v>4654.31</v>
      </c>
    </row>
    <row r="7941" customFormat="false" ht="15" hidden="false" customHeight="false" outlineLevel="0" collapsed="false">
      <c r="A7941" s="9" t="s">
        <v>18089</v>
      </c>
      <c r="B7941" s="9" t="s">
        <v>77</v>
      </c>
      <c r="C7941" s="9" t="s">
        <v>10162</v>
      </c>
      <c r="D7941" s="9" t="s">
        <v>10155</v>
      </c>
      <c r="E7941" s="10" t="n">
        <v>8</v>
      </c>
      <c r="F7941" s="10" t="n">
        <v>31307.56</v>
      </c>
      <c r="G7941" s="10" t="n">
        <v>46</v>
      </c>
      <c r="H7941" s="10" t="n">
        <v>17405.42</v>
      </c>
    </row>
    <row r="7942" customFormat="false" ht="15" hidden="false" customHeight="false" outlineLevel="0" collapsed="false">
      <c r="A7942" s="9" t="s">
        <v>18090</v>
      </c>
      <c r="B7942" s="9" t="s">
        <v>76</v>
      </c>
      <c r="C7942" s="9" t="s">
        <v>10164</v>
      </c>
      <c r="D7942" s="9" t="s">
        <v>10155</v>
      </c>
      <c r="E7942" s="10" t="n">
        <v>6</v>
      </c>
      <c r="F7942" s="10" t="n">
        <v>43746.6</v>
      </c>
      <c r="G7942" s="10" t="n">
        <v>18</v>
      </c>
      <c r="H7942" s="10" t="n">
        <v>24320.9</v>
      </c>
    </row>
    <row r="7943" customFormat="false" ht="15" hidden="false" customHeight="false" outlineLevel="0" collapsed="false">
      <c r="A7943" s="9" t="s">
        <v>18091</v>
      </c>
      <c r="B7943" s="9" t="s">
        <v>71</v>
      </c>
      <c r="C7943" s="9" t="s">
        <v>10161</v>
      </c>
      <c r="D7943" s="9" t="s">
        <v>10156</v>
      </c>
      <c r="E7943" s="10" t="n">
        <v>2</v>
      </c>
      <c r="F7943" s="10" t="n">
        <v>2618.95</v>
      </c>
      <c r="G7943" s="10" t="n">
        <v>31</v>
      </c>
      <c r="H7943" s="10" t="n">
        <v>1456</v>
      </c>
    </row>
    <row r="7944" customFormat="false" ht="15" hidden="false" customHeight="false" outlineLevel="0" collapsed="false">
      <c r="A7944" s="9" t="s">
        <v>18092</v>
      </c>
      <c r="B7944" s="9" t="s">
        <v>70</v>
      </c>
      <c r="C7944" s="9" t="s">
        <v>10161</v>
      </c>
      <c r="D7944" s="9" t="s">
        <v>10155</v>
      </c>
      <c r="E7944" s="10" t="n">
        <v>3</v>
      </c>
      <c r="F7944" s="10" t="n">
        <v>70860.84</v>
      </c>
      <c r="G7944" s="10" t="n">
        <v>18</v>
      </c>
      <c r="H7944" s="10" t="n">
        <v>39395.04</v>
      </c>
    </row>
    <row r="7945" customFormat="false" ht="15" hidden="false" customHeight="false" outlineLevel="0" collapsed="false">
      <c r="A7945" s="9" t="s">
        <v>18093</v>
      </c>
      <c r="B7945" s="9" t="s">
        <v>64</v>
      </c>
      <c r="C7945" s="9" t="s">
        <v>10163</v>
      </c>
      <c r="D7945" s="9" t="s">
        <v>10156</v>
      </c>
      <c r="E7945" s="10" t="n">
        <v>1</v>
      </c>
      <c r="F7945" s="10" t="n">
        <v>4898.55</v>
      </c>
      <c r="G7945" s="10" t="n">
        <v>30</v>
      </c>
      <c r="H7945" s="10" t="n">
        <v>2723.35</v>
      </c>
    </row>
    <row r="7946" customFormat="false" ht="15" hidden="false" customHeight="false" outlineLevel="0" collapsed="false">
      <c r="A7946" s="9" t="s">
        <v>18094</v>
      </c>
      <c r="B7946" s="9" t="s">
        <v>69</v>
      </c>
      <c r="C7946" s="9" t="s">
        <v>10162</v>
      </c>
      <c r="D7946" s="9" t="s">
        <v>10155</v>
      </c>
      <c r="E7946" s="10" t="n">
        <v>6</v>
      </c>
      <c r="F7946" s="10" t="n">
        <v>37710.3</v>
      </c>
      <c r="G7946" s="10" t="n">
        <v>64</v>
      </c>
      <c r="H7946" s="10" t="n">
        <v>20965.02</v>
      </c>
    </row>
    <row r="7947" customFormat="false" ht="15" hidden="false" customHeight="false" outlineLevel="0" collapsed="false">
      <c r="A7947" s="9" t="s">
        <v>18095</v>
      </c>
      <c r="B7947" s="9" t="s">
        <v>71</v>
      </c>
      <c r="C7947" s="9" t="s">
        <v>10164</v>
      </c>
      <c r="D7947" s="9" t="s">
        <v>10157</v>
      </c>
      <c r="E7947" s="10" t="n">
        <v>2</v>
      </c>
      <c r="F7947" s="10" t="n">
        <v>4884.15</v>
      </c>
      <c r="G7947" s="10" t="n">
        <v>252</v>
      </c>
      <c r="H7947" s="10" t="n">
        <v>2715.34</v>
      </c>
    </row>
    <row r="7948" customFormat="false" ht="15" hidden="false" customHeight="false" outlineLevel="0" collapsed="false">
      <c r="A7948" s="9" t="s">
        <v>18096</v>
      </c>
      <c r="B7948" s="9" t="s">
        <v>64</v>
      </c>
      <c r="C7948" s="9" t="s">
        <v>10161</v>
      </c>
      <c r="D7948" s="9" t="s">
        <v>10155</v>
      </c>
      <c r="E7948" s="10" t="n">
        <v>3</v>
      </c>
      <c r="F7948" s="10" t="n">
        <v>6609.8</v>
      </c>
      <c r="G7948" s="10" t="n">
        <v>32</v>
      </c>
      <c r="H7948" s="10" t="n">
        <v>3674.71</v>
      </c>
    </row>
    <row r="7949" customFormat="false" ht="15" hidden="false" customHeight="false" outlineLevel="0" collapsed="false">
      <c r="A7949" s="9" t="s">
        <v>18097</v>
      </c>
      <c r="B7949" s="9" t="s">
        <v>79</v>
      </c>
      <c r="C7949" s="9" t="s">
        <v>10162</v>
      </c>
      <c r="D7949" s="9" t="s">
        <v>10156</v>
      </c>
      <c r="E7949" s="10" t="n">
        <v>2</v>
      </c>
      <c r="F7949" s="10" t="n">
        <v>32688.6</v>
      </c>
      <c r="G7949" s="10" t="n">
        <v>32</v>
      </c>
      <c r="H7949" s="10" t="n">
        <v>18173.21</v>
      </c>
    </row>
    <row r="7950" customFormat="false" ht="15" hidden="false" customHeight="false" outlineLevel="0" collapsed="false">
      <c r="A7950" s="9" t="s">
        <v>18098</v>
      </c>
      <c r="B7950" s="9" t="s">
        <v>69</v>
      </c>
      <c r="C7950" s="9" t="s">
        <v>10163</v>
      </c>
      <c r="D7950" s="9" t="s">
        <v>10156</v>
      </c>
      <c r="E7950" s="10" t="n">
        <v>1</v>
      </c>
      <c r="F7950" s="10" t="n">
        <v>3453.34</v>
      </c>
      <c r="G7950" s="10" t="n">
        <v>128</v>
      </c>
      <c r="H7950" s="10" t="n">
        <v>1919.88</v>
      </c>
    </row>
    <row r="7951" customFormat="false" ht="15" hidden="false" customHeight="false" outlineLevel="0" collapsed="false">
      <c r="A7951" s="9" t="s">
        <v>18099</v>
      </c>
      <c r="B7951" s="9" t="s">
        <v>62</v>
      </c>
      <c r="C7951" s="9" t="s">
        <v>10161</v>
      </c>
      <c r="D7951" s="9" t="s">
        <v>10155</v>
      </c>
      <c r="E7951" s="10" t="n">
        <v>7</v>
      </c>
      <c r="F7951" s="10" t="n">
        <v>25981.62</v>
      </c>
      <c r="G7951" s="10" t="n">
        <v>29</v>
      </c>
      <c r="H7951" s="10" t="n">
        <v>14444.47</v>
      </c>
    </row>
    <row r="7952" customFormat="false" ht="15" hidden="false" customHeight="false" outlineLevel="0" collapsed="false">
      <c r="A7952" s="9" t="s">
        <v>18100</v>
      </c>
      <c r="B7952" s="9" t="s">
        <v>64</v>
      </c>
      <c r="C7952" s="9" t="s">
        <v>10161</v>
      </c>
      <c r="D7952" s="9" t="s">
        <v>10156</v>
      </c>
      <c r="E7952" s="10" t="n">
        <v>1</v>
      </c>
      <c r="F7952" s="10" t="n">
        <v>23416.55</v>
      </c>
      <c r="G7952" s="10" t="n">
        <v>272</v>
      </c>
      <c r="H7952" s="10" t="n">
        <v>13018.42</v>
      </c>
    </row>
    <row r="7953" customFormat="false" ht="15" hidden="false" customHeight="false" outlineLevel="0" collapsed="false">
      <c r="A7953" s="9" t="s">
        <v>18101</v>
      </c>
      <c r="B7953" s="9" t="s">
        <v>62</v>
      </c>
      <c r="C7953" s="9" t="s">
        <v>10164</v>
      </c>
      <c r="D7953" s="9" t="s">
        <v>10156</v>
      </c>
      <c r="E7953" s="10" t="n">
        <v>1</v>
      </c>
      <c r="F7953" s="10" t="n">
        <v>34484.05</v>
      </c>
      <c r="G7953" s="10" t="n">
        <v>2</v>
      </c>
      <c r="H7953" s="10" t="n">
        <v>19171.39</v>
      </c>
    </row>
    <row r="7954" customFormat="false" ht="15" hidden="false" customHeight="false" outlineLevel="0" collapsed="false">
      <c r="A7954" s="9" t="s">
        <v>18102</v>
      </c>
      <c r="B7954" s="9" t="s">
        <v>70</v>
      </c>
      <c r="C7954" s="9" t="s">
        <v>10161</v>
      </c>
      <c r="D7954" s="9" t="s">
        <v>10155</v>
      </c>
      <c r="E7954" s="10" t="n">
        <v>3</v>
      </c>
      <c r="F7954" s="10" t="n">
        <v>31698.35</v>
      </c>
      <c r="G7954" s="10" t="n">
        <v>70</v>
      </c>
      <c r="H7954" s="10" t="n">
        <v>17622.68</v>
      </c>
    </row>
    <row r="7955" customFormat="false" ht="15" hidden="false" customHeight="false" outlineLevel="0" collapsed="false">
      <c r="A7955" s="9" t="s">
        <v>18103</v>
      </c>
      <c r="B7955" s="9" t="s">
        <v>68</v>
      </c>
      <c r="C7955" s="9" t="s">
        <v>10161</v>
      </c>
      <c r="D7955" s="9" t="s">
        <v>10155</v>
      </c>
      <c r="E7955" s="10" t="n">
        <v>3</v>
      </c>
      <c r="F7955" s="10" t="n">
        <v>65184.62</v>
      </c>
      <c r="G7955" s="10" t="n">
        <v>30</v>
      </c>
      <c r="H7955" s="10" t="n">
        <v>36239.35</v>
      </c>
    </row>
    <row r="7956" customFormat="false" ht="15" hidden="false" customHeight="false" outlineLevel="0" collapsed="false">
      <c r="A7956" s="9" t="s">
        <v>18104</v>
      </c>
      <c r="B7956" s="9" t="s">
        <v>75</v>
      </c>
      <c r="C7956" s="9" t="s">
        <v>10161</v>
      </c>
      <c r="D7956" s="9" t="s">
        <v>10156</v>
      </c>
      <c r="E7956" s="10" t="n">
        <v>1</v>
      </c>
      <c r="F7956" s="10" t="n">
        <v>447.2</v>
      </c>
      <c r="G7956" s="10" t="n">
        <v>129</v>
      </c>
      <c r="H7956" s="10" t="n">
        <v>248.62</v>
      </c>
    </row>
    <row r="7957" customFormat="false" ht="15" hidden="false" customHeight="false" outlineLevel="0" collapsed="false">
      <c r="A7957" s="9" t="s">
        <v>18105</v>
      </c>
      <c r="B7957" s="9" t="s">
        <v>77</v>
      </c>
      <c r="C7957" s="9" t="s">
        <v>10163</v>
      </c>
      <c r="D7957" s="9" t="s">
        <v>10156</v>
      </c>
      <c r="E7957" s="10" t="n">
        <v>2</v>
      </c>
      <c r="F7957" s="10" t="n">
        <v>9164.25</v>
      </c>
      <c r="G7957" s="10" t="n">
        <v>113</v>
      </c>
      <c r="H7957" s="10" t="n">
        <v>5094.86</v>
      </c>
    </row>
    <row r="7958" customFormat="false" ht="15" hidden="false" customHeight="false" outlineLevel="0" collapsed="false">
      <c r="A7958" s="9" t="s">
        <v>18106</v>
      </c>
      <c r="B7958" s="9" t="s">
        <v>68</v>
      </c>
      <c r="C7958" s="9" t="s">
        <v>10163</v>
      </c>
      <c r="D7958" s="9" t="s">
        <v>10156</v>
      </c>
      <c r="E7958" s="10" t="n">
        <v>2</v>
      </c>
      <c r="F7958" s="10" t="n">
        <v>1779.6</v>
      </c>
      <c r="G7958" s="10" t="n">
        <v>57</v>
      </c>
      <c r="H7958" s="10" t="n">
        <v>989.37</v>
      </c>
    </row>
    <row r="7959" customFormat="false" ht="15" hidden="false" customHeight="false" outlineLevel="0" collapsed="false">
      <c r="A7959" s="9" t="s">
        <v>18107</v>
      </c>
      <c r="B7959" s="9" t="s">
        <v>71</v>
      </c>
      <c r="C7959" s="9" t="s">
        <v>10161</v>
      </c>
      <c r="D7959" s="9" t="s">
        <v>10155</v>
      </c>
      <c r="E7959" s="10" t="n">
        <v>3</v>
      </c>
      <c r="F7959" s="10" t="n">
        <v>4795.69</v>
      </c>
      <c r="G7959" s="10" t="n">
        <v>47</v>
      </c>
      <c r="H7959" s="10" t="n">
        <v>2666.16</v>
      </c>
    </row>
    <row r="7960" customFormat="false" ht="15" hidden="false" customHeight="false" outlineLevel="0" collapsed="false">
      <c r="A7960" s="9" t="s">
        <v>18108</v>
      </c>
      <c r="B7960" s="9" t="s">
        <v>75</v>
      </c>
      <c r="C7960" s="9" t="s">
        <v>10161</v>
      </c>
      <c r="D7960" s="9" t="s">
        <v>10155</v>
      </c>
      <c r="E7960" s="10" t="n">
        <v>9</v>
      </c>
      <c r="F7960" s="10" t="n">
        <v>21453.37</v>
      </c>
      <c r="G7960" s="10" t="n">
        <v>54</v>
      </c>
      <c r="H7960" s="10" t="n">
        <v>11926.99</v>
      </c>
    </row>
    <row r="7961" customFormat="false" ht="15" hidden="false" customHeight="false" outlineLevel="0" collapsed="false">
      <c r="A7961" s="9" t="s">
        <v>18109</v>
      </c>
      <c r="B7961" s="9" t="s">
        <v>76</v>
      </c>
      <c r="C7961" s="9" t="s">
        <v>10164</v>
      </c>
      <c r="D7961" s="9" t="s">
        <v>10156</v>
      </c>
      <c r="E7961" s="10" t="n">
        <v>1</v>
      </c>
      <c r="F7961" s="10" t="n">
        <v>820.37</v>
      </c>
      <c r="G7961" s="10" t="n">
        <v>184</v>
      </c>
      <c r="H7961" s="10" t="n">
        <v>456.08</v>
      </c>
    </row>
    <row r="7962" customFormat="false" ht="15" hidden="false" customHeight="false" outlineLevel="0" collapsed="false">
      <c r="A7962" s="9" t="s">
        <v>18110</v>
      </c>
      <c r="B7962" s="9" t="s">
        <v>76</v>
      </c>
      <c r="C7962" s="9" t="s">
        <v>10161</v>
      </c>
      <c r="D7962" s="9" t="s">
        <v>10155</v>
      </c>
      <c r="E7962" s="10" t="n">
        <v>6</v>
      </c>
      <c r="F7962" s="10" t="n">
        <v>11743.66</v>
      </c>
      <c r="G7962" s="10" t="n">
        <v>87</v>
      </c>
      <c r="H7962" s="10" t="n">
        <v>6528.88</v>
      </c>
    </row>
    <row r="7963" customFormat="false" ht="15" hidden="false" customHeight="false" outlineLevel="0" collapsed="false">
      <c r="A7963" s="9" t="s">
        <v>18111</v>
      </c>
      <c r="B7963" s="9" t="s">
        <v>71</v>
      </c>
      <c r="C7963" s="9" t="s">
        <v>10161</v>
      </c>
      <c r="D7963" s="9" t="s">
        <v>10155</v>
      </c>
      <c r="E7963" s="10" t="n">
        <v>3</v>
      </c>
      <c r="F7963" s="10" t="n">
        <v>13702.35</v>
      </c>
      <c r="G7963" s="10" t="n">
        <v>23</v>
      </c>
      <c r="H7963" s="10" t="n">
        <v>7617.81</v>
      </c>
    </row>
    <row r="7964" customFormat="false" ht="15" hidden="false" customHeight="false" outlineLevel="0" collapsed="false">
      <c r="A7964" s="9" t="s">
        <v>18112</v>
      </c>
      <c r="B7964" s="9" t="s">
        <v>65</v>
      </c>
      <c r="C7964" s="9" t="s">
        <v>10162</v>
      </c>
      <c r="D7964" s="9" t="s">
        <v>10157</v>
      </c>
      <c r="E7964" s="10" t="n">
        <v>2</v>
      </c>
      <c r="F7964" s="10" t="n">
        <v>20887.97</v>
      </c>
      <c r="G7964" s="10" t="n">
        <v>129</v>
      </c>
      <c r="H7964" s="10" t="n">
        <v>11612.65</v>
      </c>
    </row>
    <row r="7965" customFormat="false" ht="15" hidden="false" customHeight="false" outlineLevel="0" collapsed="false">
      <c r="A7965" s="9" t="s">
        <v>18113</v>
      </c>
      <c r="B7965" s="9" t="s">
        <v>77</v>
      </c>
      <c r="C7965" s="9" t="s">
        <v>10161</v>
      </c>
      <c r="D7965" s="9" t="s">
        <v>10156</v>
      </c>
      <c r="E7965" s="10" t="n">
        <v>1</v>
      </c>
      <c r="F7965" s="10" t="n">
        <v>25112.35</v>
      </c>
      <c r="G7965" s="10" t="n">
        <v>273</v>
      </c>
      <c r="H7965" s="10" t="n">
        <v>13961.2</v>
      </c>
    </row>
    <row r="7966" customFormat="false" ht="15" hidden="false" customHeight="false" outlineLevel="0" collapsed="false">
      <c r="A7966" s="9" t="s">
        <v>18114</v>
      </c>
      <c r="B7966" s="9" t="s">
        <v>77</v>
      </c>
      <c r="C7966" s="9" t="s">
        <v>10163</v>
      </c>
      <c r="D7966" s="9" t="s">
        <v>10155</v>
      </c>
      <c r="E7966" s="10" t="n">
        <v>5</v>
      </c>
      <c r="F7966" s="10" t="n">
        <v>8778.7</v>
      </c>
      <c r="G7966" s="10" t="n">
        <v>100</v>
      </c>
      <c r="H7966" s="10" t="n">
        <v>4880.51</v>
      </c>
    </row>
    <row r="7967" customFormat="false" ht="15" hidden="false" customHeight="false" outlineLevel="0" collapsed="false">
      <c r="A7967" s="9" t="s">
        <v>18115</v>
      </c>
      <c r="B7967" s="9" t="s">
        <v>75</v>
      </c>
      <c r="C7967" s="9" t="s">
        <v>10161</v>
      </c>
      <c r="D7967" s="9" t="s">
        <v>10155</v>
      </c>
      <c r="E7967" s="10" t="n">
        <v>5</v>
      </c>
      <c r="F7967" s="10" t="n">
        <v>10052.9</v>
      </c>
      <c r="G7967" s="10" t="n">
        <v>2</v>
      </c>
      <c r="H7967" s="10" t="n">
        <v>5588.9</v>
      </c>
    </row>
    <row r="7968" customFormat="false" ht="15" hidden="false" customHeight="false" outlineLevel="0" collapsed="false">
      <c r="A7968" s="9" t="s">
        <v>18116</v>
      </c>
      <c r="B7968" s="9" t="s">
        <v>79</v>
      </c>
      <c r="C7968" s="9" t="s">
        <v>10161</v>
      </c>
      <c r="D7968" s="9" t="s">
        <v>10155</v>
      </c>
      <c r="E7968" s="10" t="n">
        <v>4</v>
      </c>
      <c r="F7968" s="10" t="n">
        <v>21000.1</v>
      </c>
      <c r="G7968" s="10" t="n">
        <v>46</v>
      </c>
      <c r="H7968" s="10" t="n">
        <v>11674.99</v>
      </c>
    </row>
    <row r="7969" customFormat="false" ht="15" hidden="false" customHeight="false" outlineLevel="0" collapsed="false">
      <c r="A7969" s="9" t="s">
        <v>18117</v>
      </c>
      <c r="B7969" s="9" t="s">
        <v>77</v>
      </c>
      <c r="C7969" s="9" t="s">
        <v>10161</v>
      </c>
      <c r="D7969" s="9" t="s">
        <v>10155</v>
      </c>
      <c r="E7969" s="10" t="n">
        <v>3</v>
      </c>
      <c r="F7969" s="10" t="n">
        <v>868.7</v>
      </c>
      <c r="G7969" s="10" t="n">
        <v>23</v>
      </c>
      <c r="H7969" s="10" t="n">
        <v>482.95</v>
      </c>
    </row>
    <row r="7970" customFormat="false" ht="15" hidden="false" customHeight="false" outlineLevel="0" collapsed="false">
      <c r="A7970" s="9" t="s">
        <v>18118</v>
      </c>
      <c r="B7970" s="9" t="s">
        <v>59</v>
      </c>
      <c r="C7970" s="9" t="s">
        <v>10161</v>
      </c>
      <c r="D7970" s="9" t="s">
        <v>10155</v>
      </c>
      <c r="E7970" s="10" t="n">
        <v>9</v>
      </c>
      <c r="F7970" s="10" t="n">
        <v>27694.82</v>
      </c>
      <c r="G7970" s="10" t="n">
        <v>21</v>
      </c>
      <c r="H7970" s="10" t="n">
        <v>15396.92</v>
      </c>
    </row>
    <row r="7971" customFormat="false" ht="15" hidden="false" customHeight="false" outlineLevel="0" collapsed="false">
      <c r="A7971" s="9" t="s">
        <v>18119</v>
      </c>
      <c r="B7971" s="9" t="s">
        <v>68</v>
      </c>
      <c r="C7971" s="9" t="s">
        <v>10162</v>
      </c>
      <c r="D7971" s="9" t="s">
        <v>10155</v>
      </c>
      <c r="E7971" s="10" t="n">
        <v>6</v>
      </c>
      <c r="F7971" s="10" t="n">
        <v>11505.17</v>
      </c>
      <c r="G7971" s="10" t="n">
        <v>8</v>
      </c>
      <c r="H7971" s="10" t="n">
        <v>6396.29</v>
      </c>
    </row>
    <row r="7972" customFormat="false" ht="15" hidden="false" customHeight="false" outlineLevel="0" collapsed="false">
      <c r="A7972" s="9" t="s">
        <v>18120</v>
      </c>
      <c r="B7972" s="9" t="s">
        <v>65</v>
      </c>
      <c r="C7972" s="9" t="s">
        <v>10161</v>
      </c>
      <c r="D7972" s="9" t="s">
        <v>10156</v>
      </c>
      <c r="E7972" s="10" t="n">
        <v>2</v>
      </c>
      <c r="F7972" s="10" t="n">
        <v>2286.3</v>
      </c>
      <c r="G7972" s="10" t="n">
        <v>26</v>
      </c>
      <c r="H7972" s="10" t="n">
        <v>1271.07</v>
      </c>
    </row>
    <row r="7973" customFormat="false" ht="15" hidden="false" customHeight="false" outlineLevel="0" collapsed="false">
      <c r="A7973" s="9" t="s">
        <v>18121</v>
      </c>
      <c r="B7973" s="9" t="s">
        <v>74</v>
      </c>
      <c r="C7973" s="9" t="s">
        <v>10162</v>
      </c>
      <c r="D7973" s="9" t="s">
        <v>10156</v>
      </c>
      <c r="E7973" s="10" t="n">
        <v>1</v>
      </c>
      <c r="F7973" s="10" t="n">
        <v>5015.05</v>
      </c>
      <c r="G7973" s="10" t="n">
        <v>167</v>
      </c>
      <c r="H7973" s="10" t="n">
        <v>2788.11</v>
      </c>
    </row>
    <row r="7974" customFormat="false" ht="15" hidden="false" customHeight="false" outlineLevel="0" collapsed="false">
      <c r="A7974" s="9" t="s">
        <v>18122</v>
      </c>
      <c r="B7974" s="9" t="s">
        <v>74</v>
      </c>
      <c r="C7974" s="9" t="s">
        <v>10161</v>
      </c>
      <c r="D7974" s="9" t="s">
        <v>10155</v>
      </c>
      <c r="E7974" s="10" t="n">
        <v>4</v>
      </c>
      <c r="F7974" s="10" t="n">
        <v>64632.08</v>
      </c>
      <c r="G7974" s="10" t="n">
        <v>15</v>
      </c>
      <c r="H7974" s="10" t="n">
        <v>35932.17</v>
      </c>
    </row>
    <row r="7975" customFormat="false" ht="15" hidden="false" customHeight="false" outlineLevel="0" collapsed="false">
      <c r="A7975" s="9" t="s">
        <v>18123</v>
      </c>
      <c r="B7975" s="9" t="s">
        <v>71</v>
      </c>
      <c r="C7975" s="9" t="s">
        <v>10161</v>
      </c>
      <c r="D7975" s="9" t="s">
        <v>10156</v>
      </c>
      <c r="E7975" s="10" t="n">
        <v>2</v>
      </c>
      <c r="F7975" s="10" t="n">
        <v>4398.02</v>
      </c>
      <c r="G7975" s="10" t="n">
        <v>51</v>
      </c>
      <c r="H7975" s="10" t="n">
        <v>2445.08</v>
      </c>
    </row>
    <row r="7976" customFormat="false" ht="15" hidden="false" customHeight="false" outlineLevel="0" collapsed="false">
      <c r="A7976" s="9" t="s">
        <v>18124</v>
      </c>
      <c r="B7976" s="9" t="s">
        <v>65</v>
      </c>
      <c r="C7976" s="9" t="s">
        <v>10162</v>
      </c>
      <c r="D7976" s="9" t="s">
        <v>10155</v>
      </c>
      <c r="E7976" s="10" t="n">
        <v>8</v>
      </c>
      <c r="F7976" s="10" t="n">
        <v>46227.14</v>
      </c>
      <c r="G7976" s="10" t="n">
        <v>13</v>
      </c>
      <c r="H7976" s="10" t="n">
        <v>25699.95</v>
      </c>
    </row>
    <row r="7977" customFormat="false" ht="15" hidden="false" customHeight="false" outlineLevel="0" collapsed="false">
      <c r="A7977" s="9" t="s">
        <v>18125</v>
      </c>
      <c r="B7977" s="9" t="s">
        <v>75</v>
      </c>
      <c r="C7977" s="9" t="s">
        <v>10161</v>
      </c>
      <c r="D7977" s="9" t="s">
        <v>10158</v>
      </c>
      <c r="E7977" s="10" t="n">
        <v>0</v>
      </c>
      <c r="F7977" s="10" t="n">
        <v>0</v>
      </c>
      <c r="H7977" s="10" t="n">
        <v>0</v>
      </c>
    </row>
    <row r="7978" customFormat="false" ht="15" hidden="false" customHeight="false" outlineLevel="0" collapsed="false">
      <c r="A7978" s="9" t="s">
        <v>18126</v>
      </c>
      <c r="B7978" s="9" t="s">
        <v>68</v>
      </c>
      <c r="C7978" s="9" t="s">
        <v>10161</v>
      </c>
      <c r="D7978" s="9" t="s">
        <v>10154</v>
      </c>
      <c r="E7978" s="10" t="n">
        <v>7</v>
      </c>
      <c r="F7978" s="10" t="n">
        <v>103010</v>
      </c>
      <c r="G7978" s="10" t="n">
        <v>66</v>
      </c>
      <c r="H7978" s="10" t="n">
        <v>57268.35</v>
      </c>
    </row>
    <row r="7979" customFormat="false" ht="15" hidden="false" customHeight="false" outlineLevel="0" collapsed="false">
      <c r="A7979" s="9" t="s">
        <v>18127</v>
      </c>
      <c r="B7979" s="9" t="s">
        <v>75</v>
      </c>
      <c r="C7979" s="9" t="s">
        <v>10161</v>
      </c>
      <c r="D7979" s="9" t="s">
        <v>10157</v>
      </c>
      <c r="E7979" s="10" t="n">
        <v>4</v>
      </c>
      <c r="F7979" s="10" t="n">
        <v>8520.66</v>
      </c>
      <c r="G7979" s="10" t="n">
        <v>127</v>
      </c>
      <c r="H7979" s="10" t="n">
        <v>4737.06</v>
      </c>
    </row>
    <row r="7980" customFormat="false" ht="15" hidden="false" customHeight="false" outlineLevel="0" collapsed="false">
      <c r="A7980" s="9" t="s">
        <v>18128</v>
      </c>
      <c r="B7980" s="9" t="s">
        <v>70</v>
      </c>
      <c r="C7980" s="9" t="s">
        <v>10161</v>
      </c>
      <c r="D7980" s="9" t="s">
        <v>10156</v>
      </c>
      <c r="E7980" s="10" t="n">
        <v>2</v>
      </c>
      <c r="F7980" s="10" t="n">
        <v>6252.15</v>
      </c>
      <c r="G7980" s="10" t="n">
        <v>44</v>
      </c>
      <c r="H7980" s="10" t="n">
        <v>3475.88</v>
      </c>
    </row>
    <row r="7981" customFormat="false" ht="15" hidden="false" customHeight="false" outlineLevel="0" collapsed="false">
      <c r="A7981" s="9" t="s">
        <v>18129</v>
      </c>
      <c r="B7981" s="9" t="s">
        <v>74</v>
      </c>
      <c r="C7981" s="9" t="s">
        <v>10162</v>
      </c>
      <c r="D7981" s="9" t="s">
        <v>10155</v>
      </c>
      <c r="E7981" s="10" t="n">
        <v>3</v>
      </c>
      <c r="F7981" s="10" t="n">
        <v>6077.57</v>
      </c>
      <c r="G7981" s="10" t="n">
        <v>61</v>
      </c>
      <c r="H7981" s="10" t="n">
        <v>3378.82</v>
      </c>
    </row>
    <row r="7982" customFormat="false" ht="15" hidden="false" customHeight="false" outlineLevel="0" collapsed="false">
      <c r="A7982" s="9" t="s">
        <v>18130</v>
      </c>
      <c r="B7982" s="9" t="s">
        <v>71</v>
      </c>
      <c r="C7982" s="9" t="s">
        <v>10161</v>
      </c>
      <c r="D7982" s="9" t="s">
        <v>10156</v>
      </c>
      <c r="E7982" s="10" t="n">
        <v>2</v>
      </c>
      <c r="F7982" s="10" t="n">
        <v>7942.9</v>
      </c>
      <c r="G7982" s="10" t="n">
        <v>99</v>
      </c>
      <c r="H7982" s="10" t="n">
        <v>4415.85</v>
      </c>
    </row>
    <row r="7983" customFormat="false" ht="15" hidden="false" customHeight="false" outlineLevel="0" collapsed="false">
      <c r="A7983" s="9" t="s">
        <v>18131</v>
      </c>
      <c r="B7983" s="9" t="s">
        <v>62</v>
      </c>
      <c r="C7983" s="9" t="s">
        <v>10164</v>
      </c>
      <c r="D7983" s="9" t="s">
        <v>10156</v>
      </c>
      <c r="E7983" s="10" t="n">
        <v>1</v>
      </c>
      <c r="F7983" s="10" t="n">
        <v>1118</v>
      </c>
      <c r="G7983" s="10" t="n">
        <v>65</v>
      </c>
      <c r="H7983" s="10" t="n">
        <v>621.55</v>
      </c>
    </row>
    <row r="7984" customFormat="false" ht="15" hidden="false" customHeight="false" outlineLevel="0" collapsed="false">
      <c r="A7984" s="9" t="s">
        <v>18132</v>
      </c>
      <c r="B7984" s="9" t="s">
        <v>77</v>
      </c>
      <c r="C7984" s="9" t="s">
        <v>10161</v>
      </c>
      <c r="D7984" s="9" t="s">
        <v>10156</v>
      </c>
      <c r="E7984" s="10" t="n">
        <v>1</v>
      </c>
      <c r="F7984" s="10" t="n">
        <v>1073.4</v>
      </c>
      <c r="G7984" s="10" t="n">
        <v>28</v>
      </c>
      <c r="H7984" s="10" t="n">
        <v>596.76</v>
      </c>
    </row>
    <row r="7985" customFormat="false" ht="15" hidden="false" customHeight="false" outlineLevel="0" collapsed="false">
      <c r="A7985" s="9" t="s">
        <v>18133</v>
      </c>
      <c r="B7985" s="9" t="s">
        <v>60</v>
      </c>
      <c r="C7985" s="9" t="s">
        <v>10161</v>
      </c>
      <c r="D7985" s="9" t="s">
        <v>10155</v>
      </c>
      <c r="E7985" s="10" t="n">
        <v>3</v>
      </c>
      <c r="F7985" s="10" t="n">
        <v>12633.16</v>
      </c>
      <c r="G7985" s="10" t="n">
        <v>3</v>
      </c>
      <c r="H7985" s="10" t="n">
        <v>7023.4</v>
      </c>
    </row>
    <row r="7986" customFormat="false" ht="15" hidden="false" customHeight="false" outlineLevel="0" collapsed="false">
      <c r="A7986" s="9" t="s">
        <v>18134</v>
      </c>
      <c r="B7986" s="9" t="s">
        <v>64</v>
      </c>
      <c r="C7986" s="9" t="s">
        <v>10161</v>
      </c>
      <c r="D7986" s="9" t="s">
        <v>10155</v>
      </c>
      <c r="E7986" s="10" t="n">
        <v>6</v>
      </c>
      <c r="F7986" s="10" t="n">
        <v>18188.29</v>
      </c>
      <c r="G7986" s="10" t="n">
        <v>33</v>
      </c>
      <c r="H7986" s="10" t="n">
        <v>10111.77</v>
      </c>
    </row>
    <row r="7987" customFormat="false" ht="15" hidden="false" customHeight="false" outlineLevel="0" collapsed="false">
      <c r="A7987" s="9" t="s">
        <v>18135</v>
      </c>
      <c r="B7987" s="9" t="s">
        <v>64</v>
      </c>
      <c r="C7987" s="9" t="s">
        <v>10163</v>
      </c>
      <c r="D7987" s="9" t="s">
        <v>10156</v>
      </c>
      <c r="E7987" s="10" t="n">
        <v>1</v>
      </c>
      <c r="F7987" s="10" t="n">
        <v>7685.6</v>
      </c>
      <c r="G7987" s="10" t="n">
        <v>13</v>
      </c>
      <c r="H7987" s="10" t="n">
        <v>4272.8</v>
      </c>
    </row>
    <row r="7988" customFormat="false" ht="15" hidden="false" customHeight="false" outlineLevel="0" collapsed="false">
      <c r="A7988" s="9" t="s">
        <v>18136</v>
      </c>
      <c r="B7988" s="9" t="s">
        <v>68</v>
      </c>
      <c r="C7988" s="9" t="s">
        <v>10164</v>
      </c>
      <c r="D7988" s="9" t="s">
        <v>10155</v>
      </c>
      <c r="E7988" s="10" t="n">
        <v>4</v>
      </c>
      <c r="F7988" s="10" t="n">
        <v>6824.25</v>
      </c>
      <c r="G7988" s="10" t="n">
        <v>18</v>
      </c>
      <c r="H7988" s="10" t="n">
        <v>3793.94</v>
      </c>
    </row>
    <row r="7989" customFormat="false" ht="15" hidden="false" customHeight="false" outlineLevel="0" collapsed="false">
      <c r="A7989" s="9" t="s">
        <v>18137</v>
      </c>
      <c r="B7989" s="9" t="s">
        <v>71</v>
      </c>
      <c r="C7989" s="9" t="s">
        <v>10162</v>
      </c>
      <c r="D7989" s="9" t="s">
        <v>10155</v>
      </c>
      <c r="E7989" s="10" t="n">
        <v>11</v>
      </c>
      <c r="F7989" s="10" t="n">
        <v>33496.41</v>
      </c>
      <c r="G7989" s="10" t="n">
        <v>16</v>
      </c>
      <c r="H7989" s="10" t="n">
        <v>18622.31</v>
      </c>
    </row>
    <row r="7990" customFormat="false" ht="15" hidden="false" customHeight="false" outlineLevel="0" collapsed="false">
      <c r="A7990" s="9" t="s">
        <v>18138</v>
      </c>
      <c r="B7990" s="9" t="s">
        <v>75</v>
      </c>
      <c r="C7990" s="9" t="s">
        <v>10162</v>
      </c>
      <c r="D7990" s="9" t="s">
        <v>10154</v>
      </c>
      <c r="E7990" s="10" t="n">
        <v>34</v>
      </c>
      <c r="F7990" s="10" t="n">
        <v>230367.35</v>
      </c>
      <c r="G7990" s="10" t="n">
        <v>25</v>
      </c>
      <c r="H7990" s="10" t="n">
        <v>128072.59</v>
      </c>
    </row>
    <row r="7991" customFormat="false" ht="15" hidden="false" customHeight="false" outlineLevel="0" collapsed="false">
      <c r="A7991" s="9" t="s">
        <v>18139</v>
      </c>
      <c r="B7991" s="9" t="s">
        <v>64</v>
      </c>
      <c r="C7991" s="9" t="s">
        <v>10161</v>
      </c>
      <c r="D7991" s="9" t="s">
        <v>10156</v>
      </c>
      <c r="E7991" s="10" t="n">
        <v>1</v>
      </c>
      <c r="F7991" s="10" t="n">
        <v>13301.2</v>
      </c>
      <c r="G7991" s="10" t="n">
        <v>110</v>
      </c>
      <c r="H7991" s="10" t="n">
        <v>7394.79</v>
      </c>
    </row>
    <row r="7992" customFormat="false" ht="15" hidden="false" customHeight="false" outlineLevel="0" collapsed="false">
      <c r="A7992" s="9" t="s">
        <v>18140</v>
      </c>
      <c r="B7992" s="9" t="s">
        <v>64</v>
      </c>
      <c r="C7992" s="9" t="s">
        <v>10164</v>
      </c>
      <c r="D7992" s="9" t="s">
        <v>10154</v>
      </c>
      <c r="E7992" s="10" t="n">
        <v>8</v>
      </c>
      <c r="F7992" s="10" t="n">
        <v>94465.75</v>
      </c>
      <c r="G7992" s="10" t="n">
        <v>24</v>
      </c>
      <c r="H7992" s="10" t="n">
        <v>52518.18</v>
      </c>
    </row>
    <row r="7993" customFormat="false" ht="15" hidden="false" customHeight="false" outlineLevel="0" collapsed="false">
      <c r="A7993" s="9" t="s">
        <v>18141</v>
      </c>
      <c r="B7993" s="9" t="s">
        <v>62</v>
      </c>
      <c r="C7993" s="9" t="s">
        <v>10162</v>
      </c>
      <c r="D7993" s="9" t="s">
        <v>10156</v>
      </c>
      <c r="E7993" s="10" t="n">
        <v>2</v>
      </c>
      <c r="F7993" s="10" t="n">
        <v>3585.65</v>
      </c>
      <c r="G7993" s="10" t="n">
        <v>74</v>
      </c>
      <c r="H7993" s="10" t="n">
        <v>1993.44</v>
      </c>
    </row>
    <row r="7994" customFormat="false" ht="15" hidden="false" customHeight="false" outlineLevel="0" collapsed="false">
      <c r="A7994" s="9" t="s">
        <v>18142</v>
      </c>
      <c r="B7994" s="9" t="s">
        <v>71</v>
      </c>
      <c r="C7994" s="9" t="s">
        <v>10161</v>
      </c>
      <c r="D7994" s="9" t="s">
        <v>10155</v>
      </c>
      <c r="E7994" s="10" t="n">
        <v>3</v>
      </c>
      <c r="F7994" s="10" t="n">
        <v>31531.44</v>
      </c>
      <c r="G7994" s="10" t="n">
        <v>51</v>
      </c>
      <c r="H7994" s="10" t="n">
        <v>17529.89</v>
      </c>
    </row>
    <row r="7995" customFormat="false" ht="15" hidden="false" customHeight="false" outlineLevel="0" collapsed="false">
      <c r="A7995" s="9" t="s">
        <v>18143</v>
      </c>
      <c r="B7995" s="9" t="s">
        <v>68</v>
      </c>
      <c r="C7995" s="9" t="s">
        <v>10163</v>
      </c>
      <c r="D7995" s="9" t="s">
        <v>10156</v>
      </c>
      <c r="E7995" s="10" t="n">
        <v>1</v>
      </c>
      <c r="F7995" s="10" t="n">
        <v>31771.3</v>
      </c>
      <c r="G7995" s="10" t="n">
        <v>4</v>
      </c>
      <c r="H7995" s="10" t="n">
        <v>17663.24</v>
      </c>
    </row>
    <row r="7996" customFormat="false" ht="15" hidden="false" customHeight="false" outlineLevel="0" collapsed="false">
      <c r="A7996" s="9" t="s">
        <v>18144</v>
      </c>
      <c r="B7996" s="9" t="s">
        <v>73</v>
      </c>
      <c r="C7996" s="9" t="s">
        <v>10161</v>
      </c>
      <c r="D7996" s="9" t="s">
        <v>10154</v>
      </c>
      <c r="E7996" s="10" t="n">
        <v>4</v>
      </c>
      <c r="F7996" s="10" t="n">
        <v>85665.05</v>
      </c>
      <c r="G7996" s="10" t="n">
        <v>43</v>
      </c>
      <c r="H7996" s="10" t="n">
        <v>47625.43</v>
      </c>
    </row>
    <row r="7997" customFormat="false" ht="15" hidden="false" customHeight="false" outlineLevel="0" collapsed="false">
      <c r="A7997" s="9" t="s">
        <v>18145</v>
      </c>
      <c r="B7997" s="9" t="s">
        <v>68</v>
      </c>
      <c r="C7997" s="9" t="s">
        <v>10161</v>
      </c>
      <c r="D7997" s="9" t="s">
        <v>10156</v>
      </c>
      <c r="E7997" s="10" t="n">
        <v>1</v>
      </c>
      <c r="F7997" s="10" t="n">
        <v>3765.12</v>
      </c>
      <c r="G7997" s="10" t="n">
        <v>0</v>
      </c>
      <c r="H7997" s="10" t="n">
        <v>2093.22</v>
      </c>
    </row>
    <row r="7998" customFormat="false" ht="15" hidden="false" customHeight="false" outlineLevel="0" collapsed="false">
      <c r="A7998" s="9" t="s">
        <v>18146</v>
      </c>
      <c r="B7998" s="9" t="s">
        <v>77</v>
      </c>
      <c r="C7998" s="9" t="s">
        <v>10163</v>
      </c>
      <c r="D7998" s="9" t="s">
        <v>10156</v>
      </c>
      <c r="E7998" s="10" t="n">
        <v>1</v>
      </c>
      <c r="F7998" s="10" t="n">
        <v>5049</v>
      </c>
      <c r="G7998" s="10" t="n">
        <v>258</v>
      </c>
      <c r="H7998" s="10" t="n">
        <v>2806.99</v>
      </c>
    </row>
    <row r="7999" customFormat="false" ht="15" hidden="false" customHeight="false" outlineLevel="0" collapsed="false">
      <c r="A7999" s="9" t="s">
        <v>18147</v>
      </c>
      <c r="B7999" s="9" t="s">
        <v>68</v>
      </c>
      <c r="C7999" s="9" t="s">
        <v>10163</v>
      </c>
      <c r="D7999" s="9" t="s">
        <v>10156</v>
      </c>
      <c r="E7999" s="10" t="n">
        <v>1</v>
      </c>
      <c r="F7999" s="10" t="n">
        <v>167.4</v>
      </c>
      <c r="G7999" s="10" t="n">
        <v>131</v>
      </c>
      <c r="H7999" s="10" t="n">
        <v>93.07</v>
      </c>
    </row>
    <row r="8000" customFormat="false" ht="15" hidden="false" customHeight="false" outlineLevel="0" collapsed="false">
      <c r="A8000" s="9" t="s">
        <v>18148</v>
      </c>
      <c r="B8000" s="9" t="s">
        <v>62</v>
      </c>
      <c r="C8000" s="9" t="s">
        <v>10161</v>
      </c>
      <c r="D8000" s="9" t="s">
        <v>10154</v>
      </c>
      <c r="E8000" s="10" t="n">
        <v>10</v>
      </c>
      <c r="F8000" s="10" t="n">
        <v>105544.71</v>
      </c>
      <c r="G8000" s="10" t="n">
        <v>19</v>
      </c>
      <c r="H8000" s="10" t="n">
        <v>58677.52</v>
      </c>
    </row>
    <row r="8001" customFormat="false" ht="15" hidden="false" customHeight="false" outlineLevel="0" collapsed="false">
      <c r="A8001" s="9" t="s">
        <v>18149</v>
      </c>
      <c r="B8001" s="9" t="s">
        <v>62</v>
      </c>
      <c r="C8001" s="9" t="s">
        <v>10161</v>
      </c>
      <c r="D8001" s="9" t="s">
        <v>10157</v>
      </c>
      <c r="E8001" s="10" t="n">
        <v>4</v>
      </c>
      <c r="F8001" s="10" t="n">
        <v>7978.65</v>
      </c>
      <c r="G8001" s="10" t="n">
        <v>129</v>
      </c>
      <c r="H8001" s="10" t="n">
        <v>4435.73</v>
      </c>
    </row>
    <row r="8002" customFormat="false" ht="15" hidden="false" customHeight="false" outlineLevel="0" collapsed="false">
      <c r="A8002" s="9" t="s">
        <v>18150</v>
      </c>
      <c r="B8002" s="9" t="s">
        <v>75</v>
      </c>
      <c r="C8002" s="9" t="s">
        <v>10161</v>
      </c>
      <c r="D8002" s="9" t="s">
        <v>10154</v>
      </c>
      <c r="E8002" s="10" t="n">
        <v>3</v>
      </c>
      <c r="F8002" s="10" t="n">
        <v>86889.16</v>
      </c>
      <c r="G8002" s="10" t="n">
        <v>85</v>
      </c>
      <c r="H8002" s="10" t="n">
        <v>48305.98</v>
      </c>
    </row>
    <row r="8003" customFormat="false" ht="15" hidden="false" customHeight="false" outlineLevel="0" collapsed="false">
      <c r="A8003" s="9" t="s">
        <v>18151</v>
      </c>
      <c r="B8003" s="9" t="s">
        <v>68</v>
      </c>
      <c r="C8003" s="9" t="s">
        <v>10161</v>
      </c>
      <c r="D8003" s="9" t="s">
        <v>10154</v>
      </c>
      <c r="E8003" s="10" t="n">
        <v>7</v>
      </c>
      <c r="F8003" s="10" t="n">
        <v>103008.78</v>
      </c>
      <c r="G8003" s="10" t="n">
        <v>16</v>
      </c>
      <c r="H8003" s="10" t="n">
        <v>57267.67</v>
      </c>
    </row>
    <row r="8004" customFormat="false" ht="15" hidden="false" customHeight="false" outlineLevel="0" collapsed="false">
      <c r="A8004" s="9" t="s">
        <v>18152</v>
      </c>
      <c r="B8004" s="9" t="s">
        <v>76</v>
      </c>
      <c r="C8004" s="9" t="s">
        <v>10163</v>
      </c>
      <c r="D8004" s="9" t="s">
        <v>10155</v>
      </c>
      <c r="E8004" s="10" t="n">
        <v>10</v>
      </c>
      <c r="F8004" s="10" t="n">
        <v>60271.82</v>
      </c>
      <c r="G8004" s="10" t="n">
        <v>9</v>
      </c>
      <c r="H8004" s="10" t="n">
        <v>33508.08</v>
      </c>
    </row>
    <row r="8005" customFormat="false" ht="15" hidden="false" customHeight="false" outlineLevel="0" collapsed="false">
      <c r="A8005" s="9" t="s">
        <v>18153</v>
      </c>
      <c r="B8005" s="9" t="s">
        <v>64</v>
      </c>
      <c r="C8005" s="9" t="s">
        <v>10163</v>
      </c>
      <c r="D8005" s="9" t="s">
        <v>10155</v>
      </c>
      <c r="E8005" s="10" t="n">
        <v>3</v>
      </c>
      <c r="F8005" s="10" t="n">
        <v>23538.56</v>
      </c>
      <c r="G8005" s="10" t="n">
        <v>112</v>
      </c>
      <c r="H8005" s="10" t="n">
        <v>13086.25</v>
      </c>
    </row>
    <row r="8006" customFormat="false" ht="15" hidden="false" customHeight="false" outlineLevel="0" collapsed="false">
      <c r="A8006" s="9" t="s">
        <v>18154</v>
      </c>
      <c r="B8006" s="9" t="s">
        <v>70</v>
      </c>
      <c r="C8006" s="9" t="s">
        <v>10161</v>
      </c>
      <c r="D8006" s="9" t="s">
        <v>10157</v>
      </c>
      <c r="E8006" s="10" t="n">
        <v>3</v>
      </c>
      <c r="F8006" s="10" t="n">
        <v>5735.12</v>
      </c>
      <c r="G8006" s="10" t="n">
        <v>214</v>
      </c>
      <c r="H8006" s="10" t="n">
        <v>3188.44</v>
      </c>
    </row>
    <row r="8007" customFormat="false" ht="15" hidden="false" customHeight="false" outlineLevel="0" collapsed="false">
      <c r="A8007" s="9" t="s">
        <v>18155</v>
      </c>
      <c r="B8007" s="9" t="s">
        <v>65</v>
      </c>
      <c r="C8007" s="9" t="s">
        <v>10161</v>
      </c>
      <c r="D8007" s="9" t="s">
        <v>10156</v>
      </c>
      <c r="E8007" s="10" t="n">
        <v>1</v>
      </c>
      <c r="F8007" s="10" t="n">
        <v>351.75</v>
      </c>
      <c r="G8007" s="10" t="n">
        <v>317</v>
      </c>
      <c r="H8007" s="10" t="n">
        <v>195.56</v>
      </c>
    </row>
    <row r="8008" customFormat="false" ht="15" hidden="false" customHeight="false" outlineLevel="0" collapsed="false">
      <c r="A8008" s="9" t="s">
        <v>18156</v>
      </c>
      <c r="B8008" s="9" t="s">
        <v>75</v>
      </c>
      <c r="C8008" s="9" t="s">
        <v>10162</v>
      </c>
      <c r="D8008" s="9" t="s">
        <v>10155</v>
      </c>
      <c r="E8008" s="10" t="n">
        <v>9</v>
      </c>
      <c r="F8008" s="10" t="n">
        <v>41541.65</v>
      </c>
      <c r="G8008" s="10" t="n">
        <v>25</v>
      </c>
      <c r="H8008" s="10" t="n">
        <v>23095.06</v>
      </c>
    </row>
    <row r="8009" customFormat="false" ht="15" hidden="false" customHeight="false" outlineLevel="0" collapsed="false">
      <c r="A8009" s="9" t="s">
        <v>18157</v>
      </c>
      <c r="B8009" s="9" t="s">
        <v>68</v>
      </c>
      <c r="C8009" s="9" t="s">
        <v>10161</v>
      </c>
      <c r="D8009" s="9" t="s">
        <v>10155</v>
      </c>
      <c r="E8009" s="10" t="n">
        <v>9</v>
      </c>
      <c r="F8009" s="10" t="n">
        <v>15958.25</v>
      </c>
      <c r="G8009" s="10" t="n">
        <v>51</v>
      </c>
      <c r="H8009" s="10" t="n">
        <v>8871.98</v>
      </c>
    </row>
    <row r="8010" customFormat="false" ht="15" hidden="false" customHeight="false" outlineLevel="0" collapsed="false">
      <c r="A8010" s="9" t="s">
        <v>18158</v>
      </c>
      <c r="B8010" s="9" t="s">
        <v>77</v>
      </c>
      <c r="C8010" s="9" t="s">
        <v>10161</v>
      </c>
      <c r="D8010" s="9" t="s">
        <v>10155</v>
      </c>
      <c r="E8010" s="10" t="n">
        <v>6</v>
      </c>
      <c r="F8010" s="10" t="n">
        <v>21344.45</v>
      </c>
      <c r="G8010" s="10" t="n">
        <v>25</v>
      </c>
      <c r="H8010" s="10" t="n">
        <v>11866.43</v>
      </c>
    </row>
    <row r="8011" customFormat="false" ht="15" hidden="false" customHeight="false" outlineLevel="0" collapsed="false">
      <c r="A8011" s="9" t="s">
        <v>18159</v>
      </c>
      <c r="B8011" s="9" t="s">
        <v>75</v>
      </c>
      <c r="C8011" s="9" t="s">
        <v>10161</v>
      </c>
      <c r="D8011" s="9" t="s">
        <v>10155</v>
      </c>
      <c r="E8011" s="10" t="n">
        <v>7</v>
      </c>
      <c r="F8011" s="10" t="n">
        <v>26512.57</v>
      </c>
      <c r="G8011" s="10" t="n">
        <v>74</v>
      </c>
      <c r="H8011" s="10" t="n">
        <v>14739.65</v>
      </c>
    </row>
    <row r="8012" customFormat="false" ht="15" hidden="false" customHeight="false" outlineLevel="0" collapsed="false">
      <c r="A8012" s="9" t="s">
        <v>18160</v>
      </c>
      <c r="B8012" s="9" t="s">
        <v>65</v>
      </c>
      <c r="C8012" s="9" t="s">
        <v>10163</v>
      </c>
      <c r="D8012" s="9" t="s">
        <v>10156</v>
      </c>
      <c r="E8012" s="10" t="n">
        <v>2</v>
      </c>
      <c r="F8012" s="10" t="n">
        <v>5838.01</v>
      </c>
      <c r="G8012" s="10" t="n">
        <v>20</v>
      </c>
      <c r="H8012" s="10" t="n">
        <v>3245.64</v>
      </c>
    </row>
    <row r="8013" customFormat="false" ht="15" hidden="false" customHeight="false" outlineLevel="0" collapsed="false">
      <c r="A8013" s="9" t="s">
        <v>18161</v>
      </c>
      <c r="B8013" s="9" t="s">
        <v>70</v>
      </c>
      <c r="C8013" s="9" t="s">
        <v>10161</v>
      </c>
      <c r="D8013" s="9" t="s">
        <v>10156</v>
      </c>
      <c r="E8013" s="10" t="n">
        <v>1</v>
      </c>
      <c r="F8013" s="10" t="n">
        <v>8616.5</v>
      </c>
      <c r="G8013" s="10" t="n">
        <v>67</v>
      </c>
      <c r="H8013" s="10" t="n">
        <v>4790.34</v>
      </c>
    </row>
    <row r="8014" customFormat="false" ht="15" hidden="false" customHeight="false" outlineLevel="0" collapsed="false">
      <c r="A8014" s="9" t="s">
        <v>18162</v>
      </c>
      <c r="B8014" s="9" t="s">
        <v>68</v>
      </c>
      <c r="C8014" s="9" t="s">
        <v>10164</v>
      </c>
      <c r="D8014" s="9" t="s">
        <v>10155</v>
      </c>
      <c r="E8014" s="10" t="n">
        <v>4</v>
      </c>
      <c r="F8014" s="10" t="n">
        <v>50139.64</v>
      </c>
      <c r="G8014" s="10" t="n">
        <v>39</v>
      </c>
      <c r="H8014" s="10" t="n">
        <v>27875.1</v>
      </c>
    </row>
    <row r="8015" customFormat="false" ht="15" hidden="false" customHeight="false" outlineLevel="0" collapsed="false">
      <c r="A8015" s="9" t="s">
        <v>18163</v>
      </c>
      <c r="B8015" s="9" t="s">
        <v>76</v>
      </c>
      <c r="C8015" s="9" t="s">
        <v>10161</v>
      </c>
      <c r="D8015" s="9" t="s">
        <v>10156</v>
      </c>
      <c r="E8015" s="10" t="n">
        <v>2</v>
      </c>
      <c r="F8015" s="10" t="n">
        <v>2544.15</v>
      </c>
      <c r="G8015" s="10" t="n">
        <v>32</v>
      </c>
      <c r="H8015" s="10" t="n">
        <v>1414.42</v>
      </c>
    </row>
    <row r="8016" customFormat="false" ht="15" hidden="false" customHeight="false" outlineLevel="0" collapsed="false">
      <c r="A8016" s="9" t="s">
        <v>18164</v>
      </c>
      <c r="B8016" s="9" t="s">
        <v>71</v>
      </c>
      <c r="C8016" s="9" t="s">
        <v>10161</v>
      </c>
      <c r="D8016" s="9" t="s">
        <v>10155</v>
      </c>
      <c r="E8016" s="10" t="n">
        <v>3</v>
      </c>
      <c r="F8016" s="10" t="n">
        <v>38811.45</v>
      </c>
      <c r="G8016" s="10" t="n">
        <v>26</v>
      </c>
      <c r="H8016" s="10" t="n">
        <v>21577.2</v>
      </c>
    </row>
    <row r="8017" customFormat="false" ht="15" hidden="false" customHeight="false" outlineLevel="0" collapsed="false">
      <c r="A8017" s="9" t="s">
        <v>18165</v>
      </c>
      <c r="B8017" s="9" t="s">
        <v>75</v>
      </c>
      <c r="C8017" s="9" t="s">
        <v>10161</v>
      </c>
      <c r="D8017" s="9" t="s">
        <v>10155</v>
      </c>
      <c r="E8017" s="10" t="n">
        <v>8</v>
      </c>
      <c r="F8017" s="10" t="n">
        <v>17043.69</v>
      </c>
      <c r="G8017" s="10" t="n">
        <v>49</v>
      </c>
      <c r="H8017" s="10" t="n">
        <v>9475.43</v>
      </c>
    </row>
    <row r="8018" customFormat="false" ht="15" hidden="false" customHeight="false" outlineLevel="0" collapsed="false">
      <c r="A8018" s="9" t="s">
        <v>18166</v>
      </c>
      <c r="B8018" s="9" t="s">
        <v>75</v>
      </c>
      <c r="C8018" s="9" t="s">
        <v>10162</v>
      </c>
      <c r="D8018" s="9" t="s">
        <v>10155</v>
      </c>
      <c r="E8018" s="10" t="n">
        <v>3</v>
      </c>
      <c r="F8018" s="10" t="n">
        <v>4863.72</v>
      </c>
      <c r="G8018" s="10" t="n">
        <v>90</v>
      </c>
      <c r="H8018" s="10" t="n">
        <v>2703.98</v>
      </c>
    </row>
    <row r="8019" customFormat="false" ht="15" hidden="false" customHeight="false" outlineLevel="0" collapsed="false">
      <c r="A8019" s="9" t="s">
        <v>18167</v>
      </c>
      <c r="B8019" s="9" t="s">
        <v>69</v>
      </c>
      <c r="C8019" s="9" t="s">
        <v>10161</v>
      </c>
      <c r="D8019" s="9" t="s">
        <v>10155</v>
      </c>
      <c r="E8019" s="10" t="n">
        <v>5</v>
      </c>
      <c r="F8019" s="10" t="n">
        <v>15015.97</v>
      </c>
      <c r="G8019" s="10" t="n">
        <v>3</v>
      </c>
      <c r="H8019" s="10" t="n">
        <v>8348.12</v>
      </c>
    </row>
    <row r="8020" customFormat="false" ht="15" hidden="false" customHeight="false" outlineLevel="0" collapsed="false">
      <c r="A8020" s="9" t="s">
        <v>18168</v>
      </c>
      <c r="B8020" s="9" t="s">
        <v>75</v>
      </c>
      <c r="C8020" s="9" t="s">
        <v>10161</v>
      </c>
      <c r="D8020" s="9" t="s">
        <v>10156</v>
      </c>
      <c r="E8020" s="10" t="n">
        <v>1</v>
      </c>
      <c r="F8020" s="10" t="n">
        <v>2274.3</v>
      </c>
      <c r="G8020" s="10" t="n">
        <v>237</v>
      </c>
      <c r="H8020" s="10" t="n">
        <v>1264.4</v>
      </c>
    </row>
    <row r="8021" customFormat="false" ht="15" hidden="false" customHeight="false" outlineLevel="0" collapsed="false">
      <c r="A8021" s="9" t="s">
        <v>18169</v>
      </c>
      <c r="B8021" s="9" t="s">
        <v>75</v>
      </c>
      <c r="C8021" s="9" t="s">
        <v>10161</v>
      </c>
      <c r="D8021" s="9" t="s">
        <v>10155</v>
      </c>
      <c r="E8021" s="10" t="n">
        <v>3</v>
      </c>
      <c r="F8021" s="10" t="n">
        <v>6249.8</v>
      </c>
      <c r="G8021" s="10" t="n">
        <v>106</v>
      </c>
      <c r="H8021" s="10" t="n">
        <v>3474.57</v>
      </c>
    </row>
    <row r="8022" customFormat="false" ht="15" hidden="false" customHeight="false" outlineLevel="0" collapsed="false">
      <c r="A8022" s="9" t="s">
        <v>18170</v>
      </c>
      <c r="B8022" s="9" t="s">
        <v>68</v>
      </c>
      <c r="C8022" s="9" t="s">
        <v>10161</v>
      </c>
      <c r="D8022" s="9" t="s">
        <v>10156</v>
      </c>
      <c r="E8022" s="10" t="n">
        <v>2</v>
      </c>
      <c r="F8022" s="10" t="n">
        <v>4232.35</v>
      </c>
      <c r="G8022" s="10" t="n">
        <v>5</v>
      </c>
      <c r="H8022" s="10" t="n">
        <v>2352.97</v>
      </c>
    </row>
    <row r="8023" customFormat="false" ht="15" hidden="false" customHeight="false" outlineLevel="0" collapsed="false">
      <c r="A8023" s="9" t="s">
        <v>18171</v>
      </c>
      <c r="B8023" s="9" t="s">
        <v>71</v>
      </c>
      <c r="C8023" s="9" t="s">
        <v>10162</v>
      </c>
      <c r="D8023" s="9" t="s">
        <v>10155</v>
      </c>
      <c r="E8023" s="10" t="n">
        <v>7</v>
      </c>
      <c r="F8023" s="10" t="n">
        <v>58377.46</v>
      </c>
      <c r="G8023" s="10" t="n">
        <v>11</v>
      </c>
      <c r="H8023" s="10" t="n">
        <v>32454.91</v>
      </c>
    </row>
    <row r="8024" customFormat="false" ht="15" hidden="false" customHeight="false" outlineLevel="0" collapsed="false">
      <c r="A8024" s="9" t="s">
        <v>18172</v>
      </c>
      <c r="B8024" s="9" t="s">
        <v>74</v>
      </c>
      <c r="C8024" s="9" t="s">
        <v>10161</v>
      </c>
      <c r="D8024" s="9" t="s">
        <v>10156</v>
      </c>
      <c r="E8024" s="10" t="n">
        <v>1</v>
      </c>
      <c r="F8024" s="10" t="n">
        <v>159.2</v>
      </c>
      <c r="G8024" s="10" t="n">
        <v>60</v>
      </c>
      <c r="H8024" s="10" t="n">
        <v>88.51</v>
      </c>
    </row>
    <row r="8025" customFormat="false" ht="15" hidden="false" customHeight="false" outlineLevel="0" collapsed="false">
      <c r="A8025" s="9" t="s">
        <v>18173</v>
      </c>
      <c r="B8025" s="9" t="s">
        <v>62</v>
      </c>
      <c r="C8025" s="9" t="s">
        <v>10161</v>
      </c>
      <c r="D8025" s="9" t="s">
        <v>10156</v>
      </c>
      <c r="E8025" s="10" t="n">
        <v>1</v>
      </c>
      <c r="F8025" s="10" t="n">
        <v>199</v>
      </c>
      <c r="G8025" s="10" t="n">
        <v>19</v>
      </c>
      <c r="H8025" s="10" t="n">
        <v>110.63</v>
      </c>
    </row>
    <row r="8026" customFormat="false" ht="15" hidden="false" customHeight="false" outlineLevel="0" collapsed="false">
      <c r="A8026" s="9" t="s">
        <v>18174</v>
      </c>
      <c r="B8026" s="9" t="s">
        <v>64</v>
      </c>
      <c r="C8026" s="9" t="s">
        <v>10163</v>
      </c>
      <c r="D8026" s="9" t="s">
        <v>10155</v>
      </c>
      <c r="E8026" s="10" t="n">
        <v>4</v>
      </c>
      <c r="F8026" s="10" t="n">
        <v>5772.95</v>
      </c>
      <c r="G8026" s="10" t="n">
        <v>37</v>
      </c>
      <c r="H8026" s="10" t="n">
        <v>3209.47</v>
      </c>
    </row>
    <row r="8027" customFormat="false" ht="15" hidden="false" customHeight="false" outlineLevel="0" collapsed="false">
      <c r="A8027" s="9" t="s">
        <v>18175</v>
      </c>
      <c r="B8027" s="9" t="s">
        <v>65</v>
      </c>
      <c r="C8027" s="9" t="s">
        <v>10161</v>
      </c>
      <c r="D8027" s="9" t="s">
        <v>10154</v>
      </c>
      <c r="E8027" s="10" t="n">
        <v>6</v>
      </c>
      <c r="F8027" s="10" t="n">
        <v>74719.87</v>
      </c>
      <c r="G8027" s="10" t="n">
        <v>23</v>
      </c>
      <c r="H8027" s="10" t="n">
        <v>41540.47</v>
      </c>
    </row>
    <row r="8028" customFormat="false" ht="15" hidden="false" customHeight="false" outlineLevel="0" collapsed="false">
      <c r="A8028" s="9" t="s">
        <v>18176</v>
      </c>
      <c r="B8028" s="9" t="s">
        <v>77</v>
      </c>
      <c r="C8028" s="9" t="s">
        <v>10161</v>
      </c>
      <c r="D8028" s="9" t="s">
        <v>10155</v>
      </c>
      <c r="E8028" s="10" t="n">
        <v>6</v>
      </c>
      <c r="F8028" s="10" t="n">
        <v>10055.48</v>
      </c>
      <c r="G8028" s="10" t="n">
        <v>93</v>
      </c>
      <c r="H8028" s="10" t="n">
        <v>5590.34</v>
      </c>
    </row>
    <row r="8029" customFormat="false" ht="15" hidden="false" customHeight="false" outlineLevel="0" collapsed="false">
      <c r="A8029" s="9" t="s">
        <v>18177</v>
      </c>
      <c r="B8029" s="9" t="s">
        <v>71</v>
      </c>
      <c r="C8029" s="9" t="s">
        <v>10164</v>
      </c>
      <c r="D8029" s="9" t="s">
        <v>10155</v>
      </c>
      <c r="E8029" s="10" t="n">
        <v>12</v>
      </c>
      <c r="F8029" s="10" t="n">
        <v>30661.67</v>
      </c>
      <c r="G8029" s="10" t="n">
        <v>0</v>
      </c>
      <c r="H8029" s="10" t="n">
        <v>17046.34</v>
      </c>
    </row>
    <row r="8030" customFormat="false" ht="15" hidden="false" customHeight="false" outlineLevel="0" collapsed="false">
      <c r="A8030" s="9" t="s">
        <v>18178</v>
      </c>
      <c r="B8030" s="9" t="s">
        <v>75</v>
      </c>
      <c r="C8030" s="9" t="s">
        <v>10161</v>
      </c>
      <c r="D8030" s="9" t="s">
        <v>10156</v>
      </c>
      <c r="E8030" s="10" t="n">
        <v>2</v>
      </c>
      <c r="F8030" s="10" t="n">
        <v>12435.55</v>
      </c>
      <c r="G8030" s="10" t="n">
        <v>91</v>
      </c>
      <c r="H8030" s="10" t="n">
        <v>6913.54</v>
      </c>
    </row>
    <row r="8031" customFormat="false" ht="15" hidden="false" customHeight="false" outlineLevel="0" collapsed="false">
      <c r="A8031" s="9" t="s">
        <v>18179</v>
      </c>
      <c r="B8031" s="9" t="s">
        <v>73</v>
      </c>
      <c r="C8031" s="9" t="s">
        <v>10161</v>
      </c>
      <c r="D8031" s="9" t="s">
        <v>10155</v>
      </c>
      <c r="E8031" s="10" t="n">
        <v>6</v>
      </c>
      <c r="F8031" s="10" t="n">
        <v>33388.73</v>
      </c>
      <c r="G8031" s="10" t="n">
        <v>84</v>
      </c>
      <c r="H8031" s="10" t="n">
        <v>18562.44</v>
      </c>
    </row>
    <row r="8032" customFormat="false" ht="15" hidden="false" customHeight="false" outlineLevel="0" collapsed="false">
      <c r="A8032" s="9" t="s">
        <v>18180</v>
      </c>
      <c r="B8032" s="9" t="s">
        <v>71</v>
      </c>
      <c r="C8032" s="9" t="s">
        <v>10164</v>
      </c>
      <c r="D8032" s="9" t="s">
        <v>10155</v>
      </c>
      <c r="E8032" s="10" t="n">
        <v>3</v>
      </c>
      <c r="F8032" s="10" t="n">
        <v>12885.12</v>
      </c>
      <c r="G8032" s="10" t="n">
        <v>47</v>
      </c>
      <c r="H8032" s="10" t="n">
        <v>7163.47</v>
      </c>
    </row>
    <row r="8033" customFormat="false" ht="15" hidden="false" customHeight="false" outlineLevel="0" collapsed="false">
      <c r="A8033" s="9" t="s">
        <v>18181</v>
      </c>
      <c r="B8033" s="9" t="s">
        <v>71</v>
      </c>
      <c r="C8033" s="9" t="s">
        <v>10161</v>
      </c>
      <c r="D8033" s="9" t="s">
        <v>10156</v>
      </c>
      <c r="E8033" s="10" t="n">
        <v>1</v>
      </c>
      <c r="F8033" s="10" t="n">
        <v>7963.8</v>
      </c>
      <c r="G8033" s="10" t="n">
        <v>38</v>
      </c>
      <c r="H8033" s="10" t="n">
        <v>4427.47</v>
      </c>
    </row>
    <row r="8034" customFormat="false" ht="15" hidden="false" customHeight="false" outlineLevel="0" collapsed="false">
      <c r="A8034" s="9" t="s">
        <v>18182</v>
      </c>
      <c r="B8034" s="9" t="s">
        <v>75</v>
      </c>
      <c r="C8034" s="9" t="s">
        <v>10161</v>
      </c>
      <c r="D8034" s="9" t="s">
        <v>10156</v>
      </c>
      <c r="E8034" s="10" t="n">
        <v>1</v>
      </c>
      <c r="F8034" s="10" t="n">
        <v>1481.55</v>
      </c>
      <c r="G8034" s="10" t="n">
        <v>191</v>
      </c>
      <c r="H8034" s="10" t="n">
        <v>823.67</v>
      </c>
    </row>
    <row r="8035" customFormat="false" ht="15" hidden="false" customHeight="false" outlineLevel="0" collapsed="false">
      <c r="A8035" s="9" t="s">
        <v>18183</v>
      </c>
      <c r="B8035" s="9" t="s">
        <v>79</v>
      </c>
      <c r="C8035" s="9" t="s">
        <v>10162</v>
      </c>
      <c r="D8035" s="9" t="s">
        <v>10155</v>
      </c>
      <c r="E8035" s="10" t="n">
        <v>4</v>
      </c>
      <c r="F8035" s="10" t="n">
        <v>17852.65</v>
      </c>
      <c r="G8035" s="10" t="n">
        <v>57</v>
      </c>
      <c r="H8035" s="10" t="n">
        <v>9925.17</v>
      </c>
    </row>
    <row r="8036" customFormat="false" ht="15" hidden="false" customHeight="false" outlineLevel="0" collapsed="false">
      <c r="A8036" s="9" t="s">
        <v>18184</v>
      </c>
      <c r="B8036" s="9" t="s">
        <v>64</v>
      </c>
      <c r="C8036" s="9" t="s">
        <v>10161</v>
      </c>
      <c r="D8036" s="9" t="s">
        <v>10158</v>
      </c>
      <c r="E8036" s="10" t="n">
        <v>0</v>
      </c>
      <c r="F8036" s="10" t="n">
        <v>0</v>
      </c>
      <c r="H8036" s="10" t="n">
        <v>0</v>
      </c>
    </row>
    <row r="8037" customFormat="false" ht="15" hidden="false" customHeight="false" outlineLevel="0" collapsed="false">
      <c r="A8037" s="9" t="s">
        <v>18185</v>
      </c>
      <c r="B8037" s="9" t="s">
        <v>60</v>
      </c>
      <c r="C8037" s="9" t="s">
        <v>10162</v>
      </c>
      <c r="D8037" s="9" t="s">
        <v>10155</v>
      </c>
      <c r="E8037" s="10" t="n">
        <v>5</v>
      </c>
      <c r="F8037" s="10" t="n">
        <v>53164.55</v>
      </c>
      <c r="G8037" s="10" t="n">
        <v>113</v>
      </c>
      <c r="H8037" s="10" t="n">
        <v>29556.8</v>
      </c>
    </row>
    <row r="8038" customFormat="false" ht="15" hidden="false" customHeight="false" outlineLevel="0" collapsed="false">
      <c r="A8038" s="9" t="s">
        <v>18186</v>
      </c>
      <c r="B8038" s="9" t="s">
        <v>65</v>
      </c>
      <c r="C8038" s="9" t="s">
        <v>10161</v>
      </c>
      <c r="D8038" s="9" t="s">
        <v>10156</v>
      </c>
      <c r="E8038" s="10" t="n">
        <v>2</v>
      </c>
      <c r="F8038" s="10" t="n">
        <v>1947.05</v>
      </c>
      <c r="G8038" s="10" t="n">
        <v>60</v>
      </c>
      <c r="H8038" s="10" t="n">
        <v>1082.46</v>
      </c>
    </row>
    <row r="8039" customFormat="false" ht="15" hidden="false" customHeight="false" outlineLevel="0" collapsed="false">
      <c r="A8039" s="9" t="s">
        <v>18187</v>
      </c>
      <c r="B8039" s="9" t="s">
        <v>69</v>
      </c>
      <c r="C8039" s="9" t="s">
        <v>10161</v>
      </c>
      <c r="D8039" s="9" t="s">
        <v>10155</v>
      </c>
      <c r="E8039" s="10" t="n">
        <v>3</v>
      </c>
      <c r="F8039" s="10" t="n">
        <v>1330.21</v>
      </c>
      <c r="G8039" s="10" t="n">
        <v>100</v>
      </c>
      <c r="H8039" s="10" t="n">
        <v>739.53</v>
      </c>
    </row>
    <row r="8040" customFormat="false" ht="15" hidden="false" customHeight="false" outlineLevel="0" collapsed="false">
      <c r="A8040" s="9" t="s">
        <v>18188</v>
      </c>
      <c r="B8040" s="9" t="s">
        <v>67</v>
      </c>
      <c r="C8040" s="9" t="s">
        <v>10161</v>
      </c>
      <c r="D8040" s="9" t="s">
        <v>10155</v>
      </c>
      <c r="E8040" s="10" t="n">
        <v>6</v>
      </c>
      <c r="F8040" s="10" t="n">
        <v>15220.18</v>
      </c>
      <c r="G8040" s="10" t="n">
        <v>29</v>
      </c>
      <c r="H8040" s="10" t="n">
        <v>8461.65</v>
      </c>
    </row>
    <row r="8041" customFormat="false" ht="15" hidden="false" customHeight="false" outlineLevel="0" collapsed="false">
      <c r="A8041" s="9" t="s">
        <v>18189</v>
      </c>
      <c r="B8041" s="9" t="s">
        <v>71</v>
      </c>
      <c r="C8041" s="9" t="s">
        <v>10161</v>
      </c>
      <c r="D8041" s="9" t="s">
        <v>10155</v>
      </c>
      <c r="E8041" s="10" t="n">
        <v>3</v>
      </c>
      <c r="F8041" s="10" t="n">
        <v>3069.95</v>
      </c>
      <c r="G8041" s="10" t="n">
        <v>2</v>
      </c>
      <c r="H8041" s="10" t="n">
        <v>1706.74</v>
      </c>
    </row>
    <row r="8042" customFormat="false" ht="15" hidden="false" customHeight="false" outlineLevel="0" collapsed="false">
      <c r="A8042" s="9" t="s">
        <v>18190</v>
      </c>
      <c r="B8042" s="9" t="s">
        <v>71</v>
      </c>
      <c r="C8042" s="9" t="s">
        <v>10161</v>
      </c>
      <c r="D8042" s="9" t="s">
        <v>10156</v>
      </c>
      <c r="E8042" s="10" t="n">
        <v>1</v>
      </c>
      <c r="F8042" s="10" t="n">
        <v>1629.85</v>
      </c>
      <c r="G8042" s="10" t="n">
        <v>142</v>
      </c>
      <c r="H8042" s="10" t="n">
        <v>906.11</v>
      </c>
    </row>
    <row r="8043" customFormat="false" ht="15" hidden="false" customHeight="false" outlineLevel="0" collapsed="false">
      <c r="A8043" s="9" t="s">
        <v>18191</v>
      </c>
      <c r="B8043" s="9" t="s">
        <v>73</v>
      </c>
      <c r="C8043" s="9" t="s">
        <v>10163</v>
      </c>
      <c r="D8043" s="9" t="s">
        <v>10155</v>
      </c>
      <c r="E8043" s="10" t="n">
        <v>6</v>
      </c>
      <c r="F8043" s="10" t="n">
        <v>15214.81</v>
      </c>
      <c r="G8043" s="10" t="n">
        <v>43</v>
      </c>
      <c r="H8043" s="10" t="n">
        <v>8458.66</v>
      </c>
    </row>
    <row r="8044" customFormat="false" ht="15" hidden="false" customHeight="false" outlineLevel="0" collapsed="false">
      <c r="A8044" s="9" t="s">
        <v>18192</v>
      </c>
      <c r="B8044" s="9" t="s">
        <v>69</v>
      </c>
      <c r="C8044" s="9" t="s">
        <v>10161</v>
      </c>
      <c r="D8044" s="9" t="s">
        <v>10156</v>
      </c>
      <c r="E8044" s="10" t="n">
        <v>1</v>
      </c>
      <c r="F8044" s="10" t="n">
        <v>5597.25</v>
      </c>
      <c r="G8044" s="10" t="n">
        <v>40</v>
      </c>
      <c r="H8044" s="10" t="n">
        <v>3111.79</v>
      </c>
    </row>
    <row r="8045" customFormat="false" ht="15" hidden="false" customHeight="false" outlineLevel="0" collapsed="false">
      <c r="A8045" s="9" t="s">
        <v>18193</v>
      </c>
      <c r="B8045" s="9" t="s">
        <v>77</v>
      </c>
      <c r="C8045" s="9" t="s">
        <v>10163</v>
      </c>
      <c r="D8045" s="9" t="s">
        <v>10158</v>
      </c>
      <c r="E8045" s="10" t="n">
        <v>0</v>
      </c>
      <c r="F8045" s="10" t="n">
        <v>0</v>
      </c>
      <c r="H8045" s="10" t="n">
        <v>0</v>
      </c>
    </row>
    <row r="8046" customFormat="false" ht="15" hidden="false" customHeight="false" outlineLevel="0" collapsed="false">
      <c r="A8046" s="9" t="s">
        <v>18194</v>
      </c>
      <c r="B8046" s="9" t="s">
        <v>71</v>
      </c>
      <c r="C8046" s="9" t="s">
        <v>10163</v>
      </c>
      <c r="D8046" s="9" t="s">
        <v>10156</v>
      </c>
      <c r="E8046" s="10" t="n">
        <v>1</v>
      </c>
      <c r="F8046" s="10" t="n">
        <v>8133.1</v>
      </c>
      <c r="G8046" s="10" t="n">
        <v>93</v>
      </c>
      <c r="H8046" s="10" t="n">
        <v>4521.59</v>
      </c>
    </row>
    <row r="8047" customFormat="false" ht="15" hidden="false" customHeight="false" outlineLevel="0" collapsed="false">
      <c r="A8047" s="9" t="s">
        <v>18195</v>
      </c>
      <c r="B8047" s="9" t="s">
        <v>71</v>
      </c>
      <c r="C8047" s="9" t="s">
        <v>10161</v>
      </c>
      <c r="D8047" s="9" t="s">
        <v>10155</v>
      </c>
      <c r="E8047" s="10" t="n">
        <v>3</v>
      </c>
      <c r="F8047" s="10" t="n">
        <v>30584.3</v>
      </c>
      <c r="G8047" s="10" t="n">
        <v>23</v>
      </c>
      <c r="H8047" s="10" t="n">
        <v>17003.32</v>
      </c>
    </row>
    <row r="8048" customFormat="false" ht="15" hidden="false" customHeight="false" outlineLevel="0" collapsed="false">
      <c r="A8048" s="9" t="s">
        <v>18196</v>
      </c>
      <c r="B8048" s="9" t="s">
        <v>67</v>
      </c>
      <c r="C8048" s="9" t="s">
        <v>10164</v>
      </c>
      <c r="D8048" s="9" t="s">
        <v>10155</v>
      </c>
      <c r="E8048" s="10" t="n">
        <v>3</v>
      </c>
      <c r="F8048" s="10" t="n">
        <v>10183.1</v>
      </c>
      <c r="G8048" s="10" t="n">
        <v>46</v>
      </c>
      <c r="H8048" s="10" t="n">
        <v>5661.29</v>
      </c>
    </row>
    <row r="8049" customFormat="false" ht="15" hidden="false" customHeight="false" outlineLevel="0" collapsed="false">
      <c r="A8049" s="9" t="s">
        <v>18197</v>
      </c>
      <c r="B8049" s="9" t="s">
        <v>71</v>
      </c>
      <c r="C8049" s="9" t="s">
        <v>10162</v>
      </c>
      <c r="D8049" s="9" t="s">
        <v>10155</v>
      </c>
      <c r="E8049" s="10" t="n">
        <v>12</v>
      </c>
      <c r="F8049" s="10" t="n">
        <v>57077.43</v>
      </c>
      <c r="G8049" s="10" t="n">
        <v>11</v>
      </c>
      <c r="H8049" s="10" t="n">
        <v>31732.16</v>
      </c>
    </row>
    <row r="8050" customFormat="false" ht="15" hidden="false" customHeight="false" outlineLevel="0" collapsed="false">
      <c r="A8050" s="9" t="s">
        <v>18198</v>
      </c>
      <c r="B8050" s="9" t="s">
        <v>72</v>
      </c>
      <c r="C8050" s="9" t="s">
        <v>10161</v>
      </c>
      <c r="D8050" s="9" t="s">
        <v>10155</v>
      </c>
      <c r="E8050" s="10" t="n">
        <v>11</v>
      </c>
      <c r="F8050" s="10" t="n">
        <v>49855.11</v>
      </c>
      <c r="G8050" s="10" t="n">
        <v>27</v>
      </c>
      <c r="H8050" s="10" t="n">
        <v>27716.92</v>
      </c>
    </row>
    <row r="8051" customFormat="false" ht="15" hidden="false" customHeight="false" outlineLevel="0" collapsed="false">
      <c r="A8051" s="9" t="s">
        <v>18199</v>
      </c>
      <c r="B8051" s="9" t="s">
        <v>76</v>
      </c>
      <c r="C8051" s="9" t="s">
        <v>10164</v>
      </c>
      <c r="D8051" s="9" t="s">
        <v>10155</v>
      </c>
      <c r="E8051" s="10" t="n">
        <v>3</v>
      </c>
      <c r="F8051" s="10" t="n">
        <v>7477.85</v>
      </c>
      <c r="G8051" s="10" t="n">
        <v>83</v>
      </c>
      <c r="H8051" s="10" t="n">
        <v>4157.31</v>
      </c>
    </row>
    <row r="8052" customFormat="false" ht="15" hidden="false" customHeight="false" outlineLevel="0" collapsed="false">
      <c r="A8052" s="9" t="s">
        <v>18200</v>
      </c>
      <c r="B8052" s="9" t="s">
        <v>69</v>
      </c>
      <c r="C8052" s="9" t="s">
        <v>10161</v>
      </c>
      <c r="D8052" s="9" t="s">
        <v>10155</v>
      </c>
      <c r="E8052" s="10" t="n">
        <v>5</v>
      </c>
      <c r="F8052" s="10" t="n">
        <v>14572.43</v>
      </c>
      <c r="G8052" s="10" t="n">
        <v>73</v>
      </c>
      <c r="H8052" s="10" t="n">
        <v>8101.53</v>
      </c>
    </row>
    <row r="8053" customFormat="false" ht="15" hidden="false" customHeight="false" outlineLevel="0" collapsed="false">
      <c r="A8053" s="9" t="s">
        <v>18201</v>
      </c>
      <c r="B8053" s="9" t="s">
        <v>62</v>
      </c>
      <c r="C8053" s="9" t="s">
        <v>10161</v>
      </c>
      <c r="D8053" s="9" t="s">
        <v>10156</v>
      </c>
      <c r="E8053" s="10" t="n">
        <v>1</v>
      </c>
      <c r="F8053" s="10" t="n">
        <v>8195.65</v>
      </c>
      <c r="G8053" s="10" t="n">
        <v>98</v>
      </c>
      <c r="H8053" s="10" t="n">
        <v>4556.37</v>
      </c>
    </row>
    <row r="8054" customFormat="false" ht="15" hidden="false" customHeight="false" outlineLevel="0" collapsed="false">
      <c r="A8054" s="9" t="s">
        <v>18202</v>
      </c>
      <c r="B8054" s="9" t="s">
        <v>67</v>
      </c>
      <c r="C8054" s="9" t="s">
        <v>10161</v>
      </c>
      <c r="D8054" s="9" t="s">
        <v>10156</v>
      </c>
      <c r="E8054" s="10" t="n">
        <v>2</v>
      </c>
      <c r="F8054" s="10" t="n">
        <v>12264.06</v>
      </c>
      <c r="G8054" s="10" t="n">
        <v>112</v>
      </c>
      <c r="H8054" s="10" t="n">
        <v>6818.2</v>
      </c>
    </row>
    <row r="8055" customFormat="false" ht="15" hidden="false" customHeight="false" outlineLevel="0" collapsed="false">
      <c r="A8055" s="9" t="s">
        <v>18203</v>
      </c>
      <c r="B8055" s="9" t="s">
        <v>64</v>
      </c>
      <c r="C8055" s="9" t="s">
        <v>10163</v>
      </c>
      <c r="D8055" s="9" t="s">
        <v>10155</v>
      </c>
      <c r="E8055" s="10" t="n">
        <v>5</v>
      </c>
      <c r="F8055" s="10" t="n">
        <v>17402.32</v>
      </c>
      <c r="G8055" s="10" t="n">
        <v>24</v>
      </c>
      <c r="H8055" s="10" t="n">
        <v>9674.81</v>
      </c>
    </row>
    <row r="8056" customFormat="false" ht="15" hidden="false" customHeight="false" outlineLevel="0" collapsed="false">
      <c r="A8056" s="9" t="s">
        <v>18204</v>
      </c>
      <c r="B8056" s="9" t="s">
        <v>65</v>
      </c>
      <c r="C8056" s="9" t="s">
        <v>10164</v>
      </c>
      <c r="D8056" s="9" t="s">
        <v>10156</v>
      </c>
      <c r="E8056" s="10" t="n">
        <v>1</v>
      </c>
      <c r="F8056" s="10" t="n">
        <v>4882.65</v>
      </c>
      <c r="G8056" s="10" t="n">
        <v>129</v>
      </c>
      <c r="H8056" s="10" t="n">
        <v>2714.51</v>
      </c>
    </row>
    <row r="8057" customFormat="false" ht="15" hidden="false" customHeight="false" outlineLevel="0" collapsed="false">
      <c r="A8057" s="9" t="s">
        <v>18205</v>
      </c>
      <c r="B8057" s="9" t="s">
        <v>62</v>
      </c>
      <c r="C8057" s="9" t="s">
        <v>10163</v>
      </c>
      <c r="D8057" s="9" t="s">
        <v>10156</v>
      </c>
      <c r="E8057" s="10" t="n">
        <v>1</v>
      </c>
      <c r="F8057" s="10" t="n">
        <v>4770.75</v>
      </c>
      <c r="G8057" s="10" t="n">
        <v>132</v>
      </c>
      <c r="H8057" s="10" t="n">
        <v>2652.3</v>
      </c>
    </row>
    <row r="8058" customFormat="false" ht="15" hidden="false" customHeight="false" outlineLevel="0" collapsed="false">
      <c r="A8058" s="9" t="s">
        <v>18206</v>
      </c>
      <c r="B8058" s="9" t="s">
        <v>71</v>
      </c>
      <c r="C8058" s="9" t="s">
        <v>10161</v>
      </c>
      <c r="D8058" s="9" t="s">
        <v>10155</v>
      </c>
      <c r="E8058" s="10" t="n">
        <v>3</v>
      </c>
      <c r="F8058" s="10" t="n">
        <v>5475.9</v>
      </c>
      <c r="G8058" s="10" t="n">
        <v>52</v>
      </c>
      <c r="H8058" s="10" t="n">
        <v>3044.32</v>
      </c>
    </row>
    <row r="8059" customFormat="false" ht="15" hidden="false" customHeight="false" outlineLevel="0" collapsed="false">
      <c r="A8059" s="9" t="s">
        <v>18207</v>
      </c>
      <c r="B8059" s="9" t="s">
        <v>62</v>
      </c>
      <c r="C8059" s="9" t="s">
        <v>10163</v>
      </c>
      <c r="D8059" s="9" t="s">
        <v>10156</v>
      </c>
      <c r="E8059" s="10" t="n">
        <v>2</v>
      </c>
      <c r="F8059" s="10" t="n">
        <v>1825.1</v>
      </c>
      <c r="G8059" s="10" t="n">
        <v>110</v>
      </c>
      <c r="H8059" s="10" t="n">
        <v>1014.66</v>
      </c>
    </row>
    <row r="8060" customFormat="false" ht="15" hidden="false" customHeight="false" outlineLevel="0" collapsed="false">
      <c r="A8060" s="9" t="s">
        <v>18208</v>
      </c>
      <c r="B8060" s="9" t="s">
        <v>65</v>
      </c>
      <c r="C8060" s="9" t="s">
        <v>10162</v>
      </c>
      <c r="D8060" s="9" t="s">
        <v>10157</v>
      </c>
      <c r="E8060" s="10" t="n">
        <v>2</v>
      </c>
      <c r="F8060" s="10" t="n">
        <v>3485</v>
      </c>
      <c r="G8060" s="10" t="n">
        <v>139</v>
      </c>
      <c r="H8060" s="10" t="n">
        <v>1937.48</v>
      </c>
    </row>
    <row r="8061" customFormat="false" ht="15" hidden="false" customHeight="false" outlineLevel="0" collapsed="false">
      <c r="A8061" s="9" t="s">
        <v>18209</v>
      </c>
      <c r="B8061" s="9" t="s">
        <v>71</v>
      </c>
      <c r="C8061" s="9" t="s">
        <v>10163</v>
      </c>
      <c r="D8061" s="9" t="s">
        <v>10155</v>
      </c>
      <c r="E8061" s="10" t="n">
        <v>4</v>
      </c>
      <c r="F8061" s="10" t="n">
        <v>14225.75</v>
      </c>
      <c r="G8061" s="10" t="n">
        <v>7</v>
      </c>
      <c r="H8061" s="10" t="n">
        <v>7908.8</v>
      </c>
    </row>
    <row r="8062" customFormat="false" ht="15" hidden="false" customHeight="false" outlineLevel="0" collapsed="false">
      <c r="A8062" s="9" t="s">
        <v>18210</v>
      </c>
      <c r="B8062" s="9" t="s">
        <v>77</v>
      </c>
      <c r="C8062" s="9" t="s">
        <v>10161</v>
      </c>
      <c r="D8062" s="9" t="s">
        <v>10155</v>
      </c>
      <c r="E8062" s="10" t="n">
        <v>3</v>
      </c>
      <c r="F8062" s="10" t="n">
        <v>3192.3</v>
      </c>
      <c r="G8062" s="10" t="n">
        <v>3</v>
      </c>
      <c r="H8062" s="10" t="n">
        <v>1774.76</v>
      </c>
    </row>
    <row r="8063" customFormat="false" ht="15" hidden="false" customHeight="false" outlineLevel="0" collapsed="false">
      <c r="A8063" s="9" t="s">
        <v>18211</v>
      </c>
      <c r="B8063" s="9" t="s">
        <v>71</v>
      </c>
      <c r="C8063" s="9" t="s">
        <v>10161</v>
      </c>
      <c r="D8063" s="9" t="s">
        <v>10156</v>
      </c>
      <c r="E8063" s="10" t="n">
        <v>1</v>
      </c>
      <c r="F8063" s="10" t="n">
        <v>1769.5</v>
      </c>
      <c r="G8063" s="10" t="n">
        <v>157</v>
      </c>
      <c r="H8063" s="10" t="n">
        <v>983.75</v>
      </c>
    </row>
    <row r="8064" customFormat="false" ht="15" hidden="false" customHeight="false" outlineLevel="0" collapsed="false">
      <c r="A8064" s="9" t="s">
        <v>18212</v>
      </c>
      <c r="B8064" s="9" t="s">
        <v>77</v>
      </c>
      <c r="C8064" s="9" t="s">
        <v>10163</v>
      </c>
      <c r="D8064" s="9" t="s">
        <v>10156</v>
      </c>
      <c r="E8064" s="10" t="n">
        <v>1</v>
      </c>
      <c r="F8064" s="10" t="n">
        <v>2158</v>
      </c>
      <c r="G8064" s="10" t="n">
        <v>107</v>
      </c>
      <c r="H8064" s="10" t="n">
        <v>1199.74</v>
      </c>
    </row>
    <row r="8065" customFormat="false" ht="15" hidden="false" customHeight="false" outlineLevel="0" collapsed="false">
      <c r="A8065" s="9" t="s">
        <v>18213</v>
      </c>
      <c r="B8065" s="9" t="s">
        <v>68</v>
      </c>
      <c r="C8065" s="9" t="s">
        <v>10161</v>
      </c>
      <c r="D8065" s="9" t="s">
        <v>10155</v>
      </c>
      <c r="E8065" s="10" t="n">
        <v>3</v>
      </c>
      <c r="F8065" s="10" t="n">
        <v>27299.95</v>
      </c>
      <c r="G8065" s="10" t="n">
        <v>108</v>
      </c>
      <c r="H8065" s="10" t="n">
        <v>15177.39</v>
      </c>
    </row>
    <row r="8066" customFormat="false" ht="15" hidden="false" customHeight="false" outlineLevel="0" collapsed="false">
      <c r="A8066" s="9" t="s">
        <v>18214</v>
      </c>
      <c r="B8066" s="9" t="s">
        <v>72</v>
      </c>
      <c r="C8066" s="9" t="s">
        <v>10162</v>
      </c>
      <c r="D8066" s="9" t="s">
        <v>10155</v>
      </c>
      <c r="E8066" s="10" t="n">
        <v>17</v>
      </c>
      <c r="F8066" s="10" t="n">
        <v>40858.05</v>
      </c>
      <c r="G8066" s="10" t="n">
        <v>6</v>
      </c>
      <c r="H8066" s="10" t="n">
        <v>22715.01</v>
      </c>
    </row>
    <row r="8067" customFormat="false" ht="15" hidden="false" customHeight="false" outlineLevel="0" collapsed="false">
      <c r="A8067" s="9" t="s">
        <v>18215</v>
      </c>
      <c r="B8067" s="9" t="s">
        <v>68</v>
      </c>
      <c r="C8067" s="9" t="s">
        <v>10162</v>
      </c>
      <c r="D8067" s="9" t="s">
        <v>10155</v>
      </c>
      <c r="E8067" s="10" t="n">
        <v>3</v>
      </c>
      <c r="F8067" s="10" t="n">
        <v>61599.4</v>
      </c>
      <c r="G8067" s="10" t="n">
        <v>9</v>
      </c>
      <c r="H8067" s="10" t="n">
        <v>34246.15</v>
      </c>
    </row>
    <row r="8068" customFormat="false" ht="15" hidden="false" customHeight="false" outlineLevel="0" collapsed="false">
      <c r="A8068" s="9" t="s">
        <v>18216</v>
      </c>
      <c r="B8068" s="9" t="s">
        <v>69</v>
      </c>
      <c r="C8068" s="9" t="s">
        <v>10161</v>
      </c>
      <c r="D8068" s="9" t="s">
        <v>10157</v>
      </c>
      <c r="E8068" s="10" t="n">
        <v>4</v>
      </c>
      <c r="F8068" s="10" t="n">
        <v>2138.15</v>
      </c>
      <c r="G8068" s="10" t="n">
        <v>151</v>
      </c>
      <c r="H8068" s="10" t="n">
        <v>1188.7</v>
      </c>
    </row>
    <row r="8069" customFormat="false" ht="15" hidden="false" customHeight="false" outlineLevel="0" collapsed="false">
      <c r="A8069" s="9" t="s">
        <v>18217</v>
      </c>
      <c r="B8069" s="9" t="s">
        <v>64</v>
      </c>
      <c r="C8069" s="9" t="s">
        <v>10161</v>
      </c>
      <c r="D8069" s="9" t="s">
        <v>10155</v>
      </c>
      <c r="E8069" s="10" t="n">
        <v>3</v>
      </c>
      <c r="F8069" s="10" t="n">
        <v>5814.85</v>
      </c>
      <c r="G8069" s="10" t="n">
        <v>101</v>
      </c>
      <c r="H8069" s="10" t="n">
        <v>3232.76</v>
      </c>
    </row>
    <row r="8070" customFormat="false" ht="15" hidden="false" customHeight="false" outlineLevel="0" collapsed="false">
      <c r="A8070" s="9" t="s">
        <v>18218</v>
      </c>
      <c r="B8070" s="9" t="s">
        <v>62</v>
      </c>
      <c r="C8070" s="9" t="s">
        <v>10161</v>
      </c>
      <c r="D8070" s="9" t="s">
        <v>10155</v>
      </c>
      <c r="E8070" s="10" t="n">
        <v>4</v>
      </c>
      <c r="F8070" s="10" t="n">
        <v>41216.65</v>
      </c>
      <c r="G8070" s="10" t="n">
        <v>19</v>
      </c>
      <c r="H8070" s="10" t="n">
        <v>22914.37</v>
      </c>
    </row>
    <row r="8071" customFormat="false" ht="15" hidden="false" customHeight="false" outlineLevel="0" collapsed="false">
      <c r="A8071" s="9" t="s">
        <v>18219</v>
      </c>
      <c r="B8071" s="9" t="s">
        <v>70</v>
      </c>
      <c r="C8071" s="9" t="s">
        <v>10164</v>
      </c>
      <c r="D8071" s="9" t="s">
        <v>10155</v>
      </c>
      <c r="E8071" s="10" t="n">
        <v>9</v>
      </c>
      <c r="F8071" s="10" t="n">
        <v>61857.03</v>
      </c>
      <c r="G8071" s="10" t="n">
        <v>10</v>
      </c>
      <c r="H8071" s="10" t="n">
        <v>34389.38</v>
      </c>
    </row>
    <row r="8072" customFormat="false" ht="15" hidden="false" customHeight="false" outlineLevel="0" collapsed="false">
      <c r="A8072" s="9" t="s">
        <v>18220</v>
      </c>
      <c r="B8072" s="9" t="s">
        <v>68</v>
      </c>
      <c r="C8072" s="9" t="s">
        <v>10161</v>
      </c>
      <c r="D8072" s="9" t="s">
        <v>10156</v>
      </c>
      <c r="E8072" s="10" t="n">
        <v>1</v>
      </c>
      <c r="F8072" s="10" t="n">
        <v>1789</v>
      </c>
      <c r="G8072" s="10" t="n">
        <v>42</v>
      </c>
      <c r="H8072" s="10" t="n">
        <v>994.59</v>
      </c>
    </row>
    <row r="8073" customFormat="false" ht="15" hidden="false" customHeight="false" outlineLevel="0" collapsed="false">
      <c r="A8073" s="9" t="s">
        <v>18221</v>
      </c>
      <c r="B8073" s="9" t="s">
        <v>74</v>
      </c>
      <c r="C8073" s="9" t="s">
        <v>10161</v>
      </c>
      <c r="D8073" s="9" t="s">
        <v>10154</v>
      </c>
      <c r="E8073" s="10" t="n">
        <v>17</v>
      </c>
      <c r="F8073" s="10" t="n">
        <v>79778.29</v>
      </c>
      <c r="G8073" s="10" t="n">
        <v>46</v>
      </c>
      <c r="H8073" s="10" t="n">
        <v>44352.69</v>
      </c>
    </row>
    <row r="8074" customFormat="false" ht="15" hidden="false" customHeight="false" outlineLevel="0" collapsed="false">
      <c r="A8074" s="9" t="s">
        <v>18222</v>
      </c>
      <c r="B8074" s="9" t="s">
        <v>64</v>
      </c>
      <c r="C8074" s="9" t="s">
        <v>10161</v>
      </c>
      <c r="D8074" s="9" t="s">
        <v>10156</v>
      </c>
      <c r="E8074" s="10" t="n">
        <v>2</v>
      </c>
      <c r="F8074" s="10" t="n">
        <v>57400.69</v>
      </c>
      <c r="G8074" s="10" t="n">
        <v>48</v>
      </c>
      <c r="H8074" s="10" t="n">
        <v>31911.88</v>
      </c>
    </row>
    <row r="8075" customFormat="false" ht="15" hidden="false" customHeight="false" outlineLevel="0" collapsed="false">
      <c r="A8075" s="9" t="s">
        <v>18223</v>
      </c>
      <c r="B8075" s="9" t="s">
        <v>61</v>
      </c>
      <c r="C8075" s="9" t="s">
        <v>10161</v>
      </c>
      <c r="D8075" s="9" t="s">
        <v>10156</v>
      </c>
      <c r="E8075" s="10" t="n">
        <v>2</v>
      </c>
      <c r="F8075" s="10" t="n">
        <v>3146.3</v>
      </c>
      <c r="G8075" s="10" t="n">
        <v>19</v>
      </c>
      <c r="H8075" s="10" t="n">
        <v>1749.18</v>
      </c>
    </row>
    <row r="8076" customFormat="false" ht="15" hidden="false" customHeight="false" outlineLevel="0" collapsed="false">
      <c r="A8076" s="9" t="s">
        <v>18224</v>
      </c>
      <c r="B8076" s="9" t="s">
        <v>68</v>
      </c>
      <c r="C8076" s="9" t="s">
        <v>10162</v>
      </c>
      <c r="D8076" s="9" t="s">
        <v>10155</v>
      </c>
      <c r="E8076" s="10" t="n">
        <v>6</v>
      </c>
      <c r="F8076" s="10" t="n">
        <v>41241.19</v>
      </c>
      <c r="G8076" s="10" t="n">
        <v>7</v>
      </c>
      <c r="H8076" s="10" t="n">
        <v>22928.01</v>
      </c>
    </row>
    <row r="8077" customFormat="false" ht="15" hidden="false" customHeight="false" outlineLevel="0" collapsed="false">
      <c r="A8077" s="9" t="s">
        <v>18225</v>
      </c>
      <c r="B8077" s="9" t="s">
        <v>71</v>
      </c>
      <c r="C8077" s="9" t="s">
        <v>10161</v>
      </c>
      <c r="D8077" s="9" t="s">
        <v>10155</v>
      </c>
      <c r="E8077" s="10" t="n">
        <v>17</v>
      </c>
      <c r="F8077" s="10" t="n">
        <v>55639.41</v>
      </c>
      <c r="G8077" s="10" t="n">
        <v>1</v>
      </c>
      <c r="H8077" s="10" t="n">
        <v>30932.7</v>
      </c>
    </row>
    <row r="8078" customFormat="false" ht="15" hidden="false" customHeight="false" outlineLevel="0" collapsed="false">
      <c r="A8078" s="9" t="s">
        <v>18226</v>
      </c>
      <c r="B8078" s="9" t="s">
        <v>69</v>
      </c>
      <c r="C8078" s="9" t="s">
        <v>10163</v>
      </c>
      <c r="D8078" s="9" t="s">
        <v>10156</v>
      </c>
      <c r="E8078" s="10" t="n">
        <v>2</v>
      </c>
      <c r="F8078" s="10" t="n">
        <v>8698.04</v>
      </c>
      <c r="G8078" s="10" t="n">
        <v>38</v>
      </c>
      <c r="H8078" s="10" t="n">
        <v>4835.67</v>
      </c>
    </row>
    <row r="8079" customFormat="false" ht="15" hidden="false" customHeight="false" outlineLevel="0" collapsed="false">
      <c r="A8079" s="9" t="s">
        <v>18227</v>
      </c>
      <c r="B8079" s="9" t="s">
        <v>68</v>
      </c>
      <c r="C8079" s="9" t="s">
        <v>10161</v>
      </c>
      <c r="D8079" s="9" t="s">
        <v>10155</v>
      </c>
      <c r="E8079" s="10" t="n">
        <v>5</v>
      </c>
      <c r="F8079" s="10" t="n">
        <v>4794.75</v>
      </c>
      <c r="G8079" s="10" t="n">
        <v>36</v>
      </c>
      <c r="H8079" s="10" t="n">
        <v>2665.64</v>
      </c>
    </row>
    <row r="8080" customFormat="false" ht="15" hidden="false" customHeight="false" outlineLevel="0" collapsed="false">
      <c r="A8080" s="9" t="s">
        <v>18228</v>
      </c>
      <c r="B8080" s="9" t="s">
        <v>74</v>
      </c>
      <c r="C8080" s="9" t="s">
        <v>10161</v>
      </c>
      <c r="D8080" s="9" t="s">
        <v>10156</v>
      </c>
      <c r="E8080" s="10" t="n">
        <v>2</v>
      </c>
      <c r="F8080" s="10" t="n">
        <v>24306.84</v>
      </c>
      <c r="G8080" s="10" t="n">
        <v>77</v>
      </c>
      <c r="H8080" s="10" t="n">
        <v>13513.37</v>
      </c>
    </row>
    <row r="8081" customFormat="false" ht="15" hidden="false" customHeight="false" outlineLevel="0" collapsed="false">
      <c r="A8081" s="9" t="s">
        <v>18229</v>
      </c>
      <c r="B8081" s="9" t="s">
        <v>70</v>
      </c>
      <c r="C8081" s="9" t="s">
        <v>10161</v>
      </c>
      <c r="D8081" s="9" t="s">
        <v>10155</v>
      </c>
      <c r="E8081" s="10" t="n">
        <v>3</v>
      </c>
      <c r="F8081" s="10" t="n">
        <v>4669.8</v>
      </c>
      <c r="G8081" s="10" t="n">
        <v>74</v>
      </c>
      <c r="H8081" s="10" t="n">
        <v>2596.17</v>
      </c>
    </row>
    <row r="8082" customFormat="false" ht="15" hidden="false" customHeight="false" outlineLevel="0" collapsed="false">
      <c r="A8082" s="9" t="s">
        <v>18230</v>
      </c>
      <c r="B8082" s="9" t="s">
        <v>71</v>
      </c>
      <c r="C8082" s="9" t="s">
        <v>10161</v>
      </c>
      <c r="D8082" s="9" t="s">
        <v>10158</v>
      </c>
      <c r="E8082" s="10" t="n">
        <v>0</v>
      </c>
      <c r="F8082" s="10" t="n">
        <v>0</v>
      </c>
      <c r="H8082" s="10" t="n">
        <v>0</v>
      </c>
    </row>
    <row r="8083" customFormat="false" ht="15" hidden="false" customHeight="false" outlineLevel="0" collapsed="false">
      <c r="A8083" s="9" t="s">
        <v>18231</v>
      </c>
      <c r="B8083" s="9" t="s">
        <v>68</v>
      </c>
      <c r="C8083" s="9" t="s">
        <v>10162</v>
      </c>
      <c r="D8083" s="9" t="s">
        <v>10155</v>
      </c>
      <c r="E8083" s="10" t="n">
        <v>4</v>
      </c>
      <c r="F8083" s="10" t="n">
        <v>49537.68</v>
      </c>
      <c r="G8083" s="10" t="n">
        <v>78</v>
      </c>
      <c r="H8083" s="10" t="n">
        <v>27540.44</v>
      </c>
    </row>
    <row r="8084" customFormat="false" ht="15" hidden="false" customHeight="false" outlineLevel="0" collapsed="false">
      <c r="A8084" s="9" t="s">
        <v>18232</v>
      </c>
      <c r="B8084" s="9" t="s">
        <v>71</v>
      </c>
      <c r="C8084" s="9" t="s">
        <v>10164</v>
      </c>
      <c r="D8084" s="9" t="s">
        <v>10156</v>
      </c>
      <c r="E8084" s="10" t="n">
        <v>2</v>
      </c>
      <c r="F8084" s="10" t="n">
        <v>13844.75</v>
      </c>
      <c r="G8084" s="10" t="n">
        <v>11</v>
      </c>
      <c r="H8084" s="10" t="n">
        <v>7696.98</v>
      </c>
    </row>
    <row r="8085" customFormat="false" ht="15" hidden="false" customHeight="false" outlineLevel="0" collapsed="false">
      <c r="A8085" s="9" t="s">
        <v>18233</v>
      </c>
      <c r="B8085" s="9" t="s">
        <v>69</v>
      </c>
      <c r="C8085" s="9" t="s">
        <v>10164</v>
      </c>
      <c r="D8085" s="9" t="s">
        <v>10155</v>
      </c>
      <c r="E8085" s="10" t="n">
        <v>3</v>
      </c>
      <c r="F8085" s="10" t="n">
        <v>5835.3</v>
      </c>
      <c r="G8085" s="10" t="n">
        <v>8</v>
      </c>
      <c r="H8085" s="10" t="n">
        <v>3244.13</v>
      </c>
    </row>
    <row r="8086" customFormat="false" ht="15" hidden="false" customHeight="false" outlineLevel="0" collapsed="false">
      <c r="A8086" s="9" t="s">
        <v>18234</v>
      </c>
      <c r="B8086" s="9" t="s">
        <v>69</v>
      </c>
      <c r="C8086" s="9" t="s">
        <v>10161</v>
      </c>
      <c r="D8086" s="9" t="s">
        <v>10156</v>
      </c>
      <c r="E8086" s="10" t="n">
        <v>1</v>
      </c>
      <c r="F8086" s="10" t="n">
        <v>4300.76</v>
      </c>
      <c r="G8086" s="10" t="n">
        <v>61</v>
      </c>
      <c r="H8086" s="10" t="n">
        <v>2391</v>
      </c>
    </row>
    <row r="8087" customFormat="false" ht="15" hidden="false" customHeight="false" outlineLevel="0" collapsed="false">
      <c r="A8087" s="9" t="s">
        <v>18235</v>
      </c>
      <c r="B8087" s="9" t="s">
        <v>72</v>
      </c>
      <c r="C8087" s="9" t="s">
        <v>10162</v>
      </c>
      <c r="D8087" s="9" t="s">
        <v>10156</v>
      </c>
      <c r="E8087" s="10" t="n">
        <v>2</v>
      </c>
      <c r="F8087" s="10" t="n">
        <v>1564.05</v>
      </c>
      <c r="G8087" s="10" t="n">
        <v>52</v>
      </c>
      <c r="H8087" s="10" t="n">
        <v>869.53</v>
      </c>
    </row>
    <row r="8088" customFormat="false" ht="15" hidden="false" customHeight="false" outlineLevel="0" collapsed="false">
      <c r="A8088" s="9" t="s">
        <v>18236</v>
      </c>
      <c r="B8088" s="9" t="s">
        <v>76</v>
      </c>
      <c r="C8088" s="9" t="s">
        <v>10163</v>
      </c>
      <c r="D8088" s="9" t="s">
        <v>10155</v>
      </c>
      <c r="E8088" s="10" t="n">
        <v>6</v>
      </c>
      <c r="F8088" s="10" t="n">
        <v>17322.72</v>
      </c>
      <c r="G8088" s="10" t="n">
        <v>55</v>
      </c>
      <c r="H8088" s="10" t="n">
        <v>9630.56</v>
      </c>
    </row>
    <row r="8089" customFormat="false" ht="15" hidden="false" customHeight="false" outlineLevel="0" collapsed="false">
      <c r="A8089" s="9" t="s">
        <v>18237</v>
      </c>
      <c r="B8089" s="9" t="s">
        <v>79</v>
      </c>
      <c r="C8089" s="9" t="s">
        <v>10161</v>
      </c>
      <c r="D8089" s="9" t="s">
        <v>10154</v>
      </c>
      <c r="E8089" s="10" t="n">
        <v>14</v>
      </c>
      <c r="F8089" s="10" t="n">
        <v>83708.49</v>
      </c>
      <c r="G8089" s="10" t="n">
        <v>45</v>
      </c>
      <c r="H8089" s="10" t="n">
        <v>46537.68</v>
      </c>
    </row>
    <row r="8090" customFormat="false" ht="15" hidden="false" customHeight="false" outlineLevel="0" collapsed="false">
      <c r="A8090" s="9" t="s">
        <v>18238</v>
      </c>
      <c r="B8090" s="9" t="s">
        <v>69</v>
      </c>
      <c r="C8090" s="9" t="s">
        <v>10161</v>
      </c>
      <c r="D8090" s="9" t="s">
        <v>10155</v>
      </c>
      <c r="E8090" s="10" t="n">
        <v>5</v>
      </c>
      <c r="F8090" s="10" t="n">
        <v>7530.55</v>
      </c>
      <c r="G8090" s="10" t="n">
        <v>5</v>
      </c>
      <c r="H8090" s="10" t="n">
        <v>4186.6</v>
      </c>
    </row>
    <row r="8091" customFormat="false" ht="15" hidden="false" customHeight="false" outlineLevel="0" collapsed="false">
      <c r="A8091" s="9" t="s">
        <v>18239</v>
      </c>
      <c r="B8091" s="9" t="s">
        <v>60</v>
      </c>
      <c r="C8091" s="9" t="s">
        <v>10164</v>
      </c>
      <c r="D8091" s="9" t="s">
        <v>10155</v>
      </c>
      <c r="E8091" s="10" t="n">
        <v>5</v>
      </c>
      <c r="F8091" s="10" t="n">
        <v>11437.29</v>
      </c>
      <c r="G8091" s="10" t="n">
        <v>24</v>
      </c>
      <c r="H8091" s="10" t="n">
        <v>6358.55</v>
      </c>
    </row>
    <row r="8092" customFormat="false" ht="15" hidden="false" customHeight="false" outlineLevel="0" collapsed="false">
      <c r="A8092" s="9" t="s">
        <v>18240</v>
      </c>
      <c r="B8092" s="9" t="s">
        <v>71</v>
      </c>
      <c r="C8092" s="9" t="s">
        <v>10161</v>
      </c>
      <c r="D8092" s="9" t="s">
        <v>10155</v>
      </c>
      <c r="E8092" s="10" t="n">
        <v>4</v>
      </c>
      <c r="F8092" s="10" t="n">
        <v>2520.41</v>
      </c>
      <c r="G8092" s="10" t="n">
        <v>7</v>
      </c>
      <c r="H8092" s="10" t="n">
        <v>1401.22</v>
      </c>
    </row>
    <row r="8093" customFormat="false" ht="15" hidden="false" customHeight="false" outlineLevel="0" collapsed="false">
      <c r="A8093" s="9" t="s">
        <v>18241</v>
      </c>
      <c r="B8093" s="9" t="s">
        <v>62</v>
      </c>
      <c r="C8093" s="9" t="s">
        <v>10161</v>
      </c>
      <c r="D8093" s="9" t="s">
        <v>10155</v>
      </c>
      <c r="E8093" s="10" t="n">
        <v>4</v>
      </c>
      <c r="F8093" s="10" t="n">
        <v>8152.15</v>
      </c>
      <c r="G8093" s="10" t="n">
        <v>5</v>
      </c>
      <c r="H8093" s="10" t="n">
        <v>4532.18</v>
      </c>
    </row>
    <row r="8094" customFormat="false" ht="15" hidden="false" customHeight="false" outlineLevel="0" collapsed="false">
      <c r="A8094" s="9" t="s">
        <v>18242</v>
      </c>
      <c r="B8094" s="9" t="s">
        <v>75</v>
      </c>
      <c r="C8094" s="9" t="s">
        <v>10161</v>
      </c>
      <c r="D8094" s="9" t="s">
        <v>10155</v>
      </c>
      <c r="E8094" s="10" t="n">
        <v>3</v>
      </c>
      <c r="F8094" s="10" t="n">
        <v>7520.45</v>
      </c>
      <c r="G8094" s="10" t="n">
        <v>35</v>
      </c>
      <c r="H8094" s="10" t="n">
        <v>4180.99</v>
      </c>
    </row>
    <row r="8095" customFormat="false" ht="15" hidden="false" customHeight="false" outlineLevel="0" collapsed="false">
      <c r="A8095" s="9" t="s">
        <v>18243</v>
      </c>
      <c r="B8095" s="9" t="s">
        <v>65</v>
      </c>
      <c r="C8095" s="9" t="s">
        <v>10164</v>
      </c>
      <c r="D8095" s="9" t="s">
        <v>10156</v>
      </c>
      <c r="E8095" s="10" t="n">
        <v>1</v>
      </c>
      <c r="F8095" s="10" t="n">
        <v>3241.29</v>
      </c>
      <c r="G8095" s="10" t="n">
        <v>15</v>
      </c>
      <c r="H8095" s="10" t="n">
        <v>1801.99</v>
      </c>
    </row>
    <row r="8096" customFormat="false" ht="15" hidden="false" customHeight="false" outlineLevel="0" collapsed="false">
      <c r="A8096" s="9" t="s">
        <v>18244</v>
      </c>
      <c r="B8096" s="9" t="s">
        <v>76</v>
      </c>
      <c r="C8096" s="9" t="s">
        <v>10162</v>
      </c>
      <c r="D8096" s="9" t="s">
        <v>10155</v>
      </c>
      <c r="E8096" s="10" t="n">
        <v>9</v>
      </c>
      <c r="F8096" s="10" t="n">
        <v>27171.9</v>
      </c>
      <c r="G8096" s="10" t="n">
        <v>87</v>
      </c>
      <c r="H8096" s="10" t="n">
        <v>15106.2</v>
      </c>
    </row>
    <row r="8097" customFormat="false" ht="15" hidden="false" customHeight="false" outlineLevel="0" collapsed="false">
      <c r="A8097" s="9" t="s">
        <v>18245</v>
      </c>
      <c r="B8097" s="9" t="s">
        <v>62</v>
      </c>
      <c r="C8097" s="9" t="s">
        <v>10161</v>
      </c>
      <c r="D8097" s="9" t="s">
        <v>10156</v>
      </c>
      <c r="E8097" s="10" t="n">
        <v>2</v>
      </c>
      <c r="F8097" s="10" t="n">
        <v>2586.57</v>
      </c>
      <c r="G8097" s="10" t="n">
        <v>8</v>
      </c>
      <c r="H8097" s="10" t="n">
        <v>1438</v>
      </c>
    </row>
    <row r="8098" customFormat="false" ht="15" hidden="false" customHeight="false" outlineLevel="0" collapsed="false">
      <c r="A8098" s="9" t="s">
        <v>18246</v>
      </c>
      <c r="B8098" s="9" t="s">
        <v>70</v>
      </c>
      <c r="C8098" s="9" t="s">
        <v>10163</v>
      </c>
      <c r="D8098" s="9" t="s">
        <v>10155</v>
      </c>
      <c r="E8098" s="10" t="n">
        <v>5</v>
      </c>
      <c r="F8098" s="10" t="n">
        <v>61410.64</v>
      </c>
      <c r="G8098" s="10" t="n">
        <v>17</v>
      </c>
      <c r="H8098" s="10" t="n">
        <v>34141.21</v>
      </c>
    </row>
    <row r="8099" customFormat="false" ht="15" hidden="false" customHeight="false" outlineLevel="0" collapsed="false">
      <c r="A8099" s="9" t="s">
        <v>18247</v>
      </c>
      <c r="B8099" s="9" t="s">
        <v>68</v>
      </c>
      <c r="C8099" s="9" t="s">
        <v>10163</v>
      </c>
      <c r="D8099" s="9" t="s">
        <v>10156</v>
      </c>
      <c r="E8099" s="10" t="n">
        <v>1</v>
      </c>
      <c r="F8099" s="10" t="n">
        <v>720.2</v>
      </c>
      <c r="G8099" s="10" t="n">
        <v>36</v>
      </c>
      <c r="H8099" s="10" t="n">
        <v>400.39</v>
      </c>
    </row>
    <row r="8100" customFormat="false" ht="15" hidden="false" customHeight="false" outlineLevel="0" collapsed="false">
      <c r="A8100" s="9" t="s">
        <v>18248</v>
      </c>
      <c r="B8100" s="9" t="s">
        <v>71</v>
      </c>
      <c r="C8100" s="9" t="s">
        <v>10164</v>
      </c>
      <c r="D8100" s="9" t="s">
        <v>10155</v>
      </c>
      <c r="E8100" s="10" t="n">
        <v>6</v>
      </c>
      <c r="F8100" s="10" t="n">
        <v>16160.55</v>
      </c>
      <c r="G8100" s="10" t="n">
        <v>33</v>
      </c>
      <c r="H8100" s="10" t="n">
        <v>8984.45</v>
      </c>
    </row>
    <row r="8101" customFormat="false" ht="15" hidden="false" customHeight="false" outlineLevel="0" collapsed="false">
      <c r="A8101" s="9" t="s">
        <v>18249</v>
      </c>
      <c r="B8101" s="9" t="s">
        <v>74</v>
      </c>
      <c r="C8101" s="9" t="s">
        <v>10161</v>
      </c>
      <c r="D8101" s="9" t="s">
        <v>10156</v>
      </c>
      <c r="E8101" s="10" t="n">
        <v>2</v>
      </c>
      <c r="F8101" s="10" t="n">
        <v>39268.15</v>
      </c>
      <c r="G8101" s="10" t="n">
        <v>34</v>
      </c>
      <c r="H8101" s="10" t="n">
        <v>21831.1</v>
      </c>
    </row>
    <row r="8102" customFormat="false" ht="15" hidden="false" customHeight="false" outlineLevel="0" collapsed="false">
      <c r="A8102" s="9" t="s">
        <v>18250</v>
      </c>
      <c r="B8102" s="9" t="s">
        <v>70</v>
      </c>
      <c r="C8102" s="9" t="s">
        <v>10161</v>
      </c>
      <c r="D8102" s="9" t="s">
        <v>10157</v>
      </c>
      <c r="E8102" s="10" t="n">
        <v>3</v>
      </c>
      <c r="F8102" s="10" t="n">
        <v>83528.3</v>
      </c>
      <c r="G8102" s="10" t="n">
        <v>162</v>
      </c>
      <c r="H8102" s="10" t="n">
        <v>46437.51</v>
      </c>
    </row>
    <row r="8103" customFormat="false" ht="15" hidden="false" customHeight="false" outlineLevel="0" collapsed="false">
      <c r="A8103" s="9" t="s">
        <v>18251</v>
      </c>
      <c r="B8103" s="9" t="s">
        <v>64</v>
      </c>
      <c r="C8103" s="9" t="s">
        <v>10161</v>
      </c>
      <c r="D8103" s="9" t="s">
        <v>10155</v>
      </c>
      <c r="E8103" s="10" t="n">
        <v>10</v>
      </c>
      <c r="F8103" s="10" t="n">
        <v>45726.15</v>
      </c>
      <c r="G8103" s="10" t="n">
        <v>0</v>
      </c>
      <c r="H8103" s="10" t="n">
        <v>25421.43</v>
      </c>
    </row>
    <row r="8104" customFormat="false" ht="15" hidden="false" customHeight="false" outlineLevel="0" collapsed="false">
      <c r="A8104" s="9" t="s">
        <v>18252</v>
      </c>
      <c r="B8104" s="9" t="s">
        <v>63</v>
      </c>
      <c r="C8104" s="9" t="s">
        <v>10161</v>
      </c>
      <c r="D8104" s="9" t="s">
        <v>10157</v>
      </c>
      <c r="E8104" s="10" t="n">
        <v>2</v>
      </c>
      <c r="F8104" s="10" t="n">
        <v>80304</v>
      </c>
      <c r="G8104" s="10" t="n">
        <v>218</v>
      </c>
      <c r="H8104" s="10" t="n">
        <v>44644.96</v>
      </c>
    </row>
    <row r="8105" customFormat="false" ht="15" hidden="false" customHeight="false" outlineLevel="0" collapsed="false">
      <c r="A8105" s="9" t="s">
        <v>18253</v>
      </c>
      <c r="B8105" s="9" t="s">
        <v>60</v>
      </c>
      <c r="C8105" s="9" t="s">
        <v>10161</v>
      </c>
      <c r="D8105" s="9" t="s">
        <v>10156</v>
      </c>
      <c r="E8105" s="10" t="n">
        <v>1</v>
      </c>
      <c r="F8105" s="10" t="n">
        <v>54601.16</v>
      </c>
      <c r="G8105" s="10" t="n">
        <v>325</v>
      </c>
      <c r="H8105" s="10" t="n">
        <v>30355.48</v>
      </c>
    </row>
    <row r="8106" customFormat="false" ht="15" hidden="false" customHeight="false" outlineLevel="0" collapsed="false">
      <c r="A8106" s="9" t="s">
        <v>18254</v>
      </c>
      <c r="B8106" s="9" t="s">
        <v>62</v>
      </c>
      <c r="C8106" s="9" t="s">
        <v>10161</v>
      </c>
      <c r="D8106" s="9" t="s">
        <v>10155</v>
      </c>
      <c r="E8106" s="10" t="n">
        <v>3</v>
      </c>
      <c r="F8106" s="10" t="n">
        <v>5695.7</v>
      </c>
      <c r="G8106" s="10" t="n">
        <v>63</v>
      </c>
      <c r="H8106" s="10" t="n">
        <v>3166.52</v>
      </c>
    </row>
    <row r="8107" customFormat="false" ht="15" hidden="false" customHeight="false" outlineLevel="0" collapsed="false">
      <c r="A8107" s="9" t="s">
        <v>18255</v>
      </c>
      <c r="B8107" s="9" t="s">
        <v>68</v>
      </c>
      <c r="C8107" s="9" t="s">
        <v>10161</v>
      </c>
      <c r="D8107" s="9" t="s">
        <v>10156</v>
      </c>
      <c r="E8107" s="10" t="n">
        <v>1</v>
      </c>
      <c r="F8107" s="10" t="n">
        <v>6505.03</v>
      </c>
      <c r="G8107" s="10" t="n">
        <v>78</v>
      </c>
      <c r="H8107" s="10" t="n">
        <v>3616.47</v>
      </c>
    </row>
    <row r="8108" customFormat="false" ht="15" hidden="false" customHeight="false" outlineLevel="0" collapsed="false">
      <c r="A8108" s="9" t="s">
        <v>18256</v>
      </c>
      <c r="B8108" s="9" t="s">
        <v>62</v>
      </c>
      <c r="C8108" s="9" t="s">
        <v>10162</v>
      </c>
      <c r="D8108" s="9" t="s">
        <v>10155</v>
      </c>
      <c r="E8108" s="10" t="n">
        <v>3</v>
      </c>
      <c r="F8108" s="10" t="n">
        <v>11718.36</v>
      </c>
      <c r="G8108" s="10" t="n">
        <v>86</v>
      </c>
      <c r="H8108" s="10" t="n">
        <v>6514.82</v>
      </c>
    </row>
    <row r="8109" customFormat="false" ht="15" hidden="false" customHeight="false" outlineLevel="0" collapsed="false">
      <c r="A8109" s="9" t="s">
        <v>18257</v>
      </c>
      <c r="B8109" s="9" t="s">
        <v>64</v>
      </c>
      <c r="C8109" s="9" t="s">
        <v>10162</v>
      </c>
      <c r="D8109" s="9" t="s">
        <v>10155</v>
      </c>
      <c r="E8109" s="10" t="n">
        <v>11</v>
      </c>
      <c r="F8109" s="10" t="n">
        <v>37504.65</v>
      </c>
      <c r="G8109" s="10" t="n">
        <v>1</v>
      </c>
      <c r="H8109" s="10" t="n">
        <v>20850.69</v>
      </c>
    </row>
    <row r="8110" customFormat="false" ht="15" hidden="false" customHeight="false" outlineLevel="0" collapsed="false">
      <c r="A8110" s="9" t="s">
        <v>18258</v>
      </c>
      <c r="B8110" s="9" t="s">
        <v>74</v>
      </c>
      <c r="C8110" s="9" t="s">
        <v>10161</v>
      </c>
      <c r="D8110" s="9" t="s">
        <v>10156</v>
      </c>
      <c r="E8110" s="10" t="n">
        <v>1</v>
      </c>
      <c r="F8110" s="10" t="n">
        <v>1215.05</v>
      </c>
      <c r="G8110" s="10" t="n">
        <v>0</v>
      </c>
      <c r="H8110" s="10" t="n">
        <v>675.51</v>
      </c>
    </row>
    <row r="8111" customFormat="false" ht="15" hidden="false" customHeight="false" outlineLevel="0" collapsed="false">
      <c r="A8111" s="9" t="s">
        <v>18259</v>
      </c>
      <c r="B8111" s="9" t="s">
        <v>65</v>
      </c>
      <c r="C8111" s="9" t="s">
        <v>10161</v>
      </c>
      <c r="D8111" s="9" t="s">
        <v>10155</v>
      </c>
      <c r="E8111" s="10" t="n">
        <v>6</v>
      </c>
      <c r="F8111" s="10" t="n">
        <v>66597.85</v>
      </c>
      <c r="G8111" s="10" t="n">
        <v>0</v>
      </c>
      <c r="H8111" s="10" t="n">
        <v>37025.03</v>
      </c>
    </row>
    <row r="8112" customFormat="false" ht="15" hidden="false" customHeight="false" outlineLevel="0" collapsed="false">
      <c r="A8112" s="9" t="s">
        <v>18260</v>
      </c>
      <c r="B8112" s="9" t="s">
        <v>64</v>
      </c>
      <c r="C8112" s="9" t="s">
        <v>10161</v>
      </c>
      <c r="D8112" s="9" t="s">
        <v>10154</v>
      </c>
      <c r="E8112" s="10" t="n">
        <v>13</v>
      </c>
      <c r="F8112" s="10" t="n">
        <v>125425.45</v>
      </c>
      <c r="G8112" s="10" t="n">
        <v>22</v>
      </c>
      <c r="H8112" s="10" t="n">
        <v>69730.2</v>
      </c>
    </row>
    <row r="8113" customFormat="false" ht="15" hidden="false" customHeight="false" outlineLevel="0" collapsed="false">
      <c r="A8113" s="9" t="s">
        <v>18261</v>
      </c>
      <c r="B8113" s="9" t="s">
        <v>71</v>
      </c>
      <c r="C8113" s="9" t="s">
        <v>10161</v>
      </c>
      <c r="D8113" s="9" t="s">
        <v>10156</v>
      </c>
      <c r="E8113" s="10" t="n">
        <v>1</v>
      </c>
      <c r="F8113" s="10" t="n">
        <v>334.4</v>
      </c>
      <c r="G8113" s="10" t="n">
        <v>163</v>
      </c>
      <c r="H8113" s="10" t="n">
        <v>185.91</v>
      </c>
    </row>
    <row r="8114" customFormat="false" ht="15" hidden="false" customHeight="false" outlineLevel="0" collapsed="false">
      <c r="A8114" s="9" t="s">
        <v>18262</v>
      </c>
      <c r="B8114" s="9" t="s">
        <v>68</v>
      </c>
      <c r="C8114" s="9" t="s">
        <v>10162</v>
      </c>
      <c r="D8114" s="9" t="s">
        <v>10156</v>
      </c>
      <c r="E8114" s="10" t="n">
        <v>1</v>
      </c>
      <c r="F8114" s="10" t="n">
        <v>863.55</v>
      </c>
      <c r="G8114" s="10" t="n">
        <v>326</v>
      </c>
      <c r="H8114" s="10" t="n">
        <v>480.09</v>
      </c>
    </row>
    <row r="8115" customFormat="false" ht="15" hidden="false" customHeight="false" outlineLevel="0" collapsed="false">
      <c r="A8115" s="9" t="s">
        <v>18263</v>
      </c>
      <c r="B8115" s="9" t="s">
        <v>79</v>
      </c>
      <c r="C8115" s="9" t="s">
        <v>10163</v>
      </c>
      <c r="D8115" s="9" t="s">
        <v>10154</v>
      </c>
      <c r="E8115" s="10" t="n">
        <v>17</v>
      </c>
      <c r="F8115" s="10" t="n">
        <v>83861.01</v>
      </c>
      <c r="G8115" s="10" t="n">
        <v>1</v>
      </c>
      <c r="H8115" s="10" t="n">
        <v>46622.48</v>
      </c>
    </row>
    <row r="8116" customFormat="false" ht="15" hidden="false" customHeight="false" outlineLevel="0" collapsed="false">
      <c r="A8116" s="9" t="s">
        <v>18264</v>
      </c>
      <c r="B8116" s="9" t="s">
        <v>68</v>
      </c>
      <c r="C8116" s="9" t="s">
        <v>10162</v>
      </c>
      <c r="D8116" s="9" t="s">
        <v>10157</v>
      </c>
      <c r="E8116" s="10" t="n">
        <v>2</v>
      </c>
      <c r="F8116" s="10" t="n">
        <v>3975.95</v>
      </c>
      <c r="G8116" s="10" t="n">
        <v>158</v>
      </c>
      <c r="H8116" s="10" t="n">
        <v>2210.43</v>
      </c>
    </row>
    <row r="8117" customFormat="false" ht="15" hidden="false" customHeight="false" outlineLevel="0" collapsed="false">
      <c r="A8117" s="9" t="s">
        <v>18265</v>
      </c>
      <c r="B8117" s="9" t="s">
        <v>71</v>
      </c>
      <c r="C8117" s="9" t="s">
        <v>10164</v>
      </c>
      <c r="D8117" s="9" t="s">
        <v>10157</v>
      </c>
      <c r="E8117" s="10" t="n">
        <v>2</v>
      </c>
      <c r="F8117" s="10" t="n">
        <v>3409.9</v>
      </c>
      <c r="G8117" s="10" t="n">
        <v>146</v>
      </c>
      <c r="H8117" s="10" t="n">
        <v>1895.73</v>
      </c>
    </row>
    <row r="8118" customFormat="false" ht="15" hidden="false" customHeight="false" outlineLevel="0" collapsed="false">
      <c r="A8118" s="9" t="s">
        <v>18266</v>
      </c>
      <c r="B8118" s="9" t="s">
        <v>60</v>
      </c>
      <c r="C8118" s="9" t="s">
        <v>10162</v>
      </c>
      <c r="D8118" s="9" t="s">
        <v>10156</v>
      </c>
      <c r="E8118" s="10" t="n">
        <v>2</v>
      </c>
      <c r="F8118" s="10" t="n">
        <v>4536.5</v>
      </c>
      <c r="G8118" s="10" t="n">
        <v>61</v>
      </c>
      <c r="H8118" s="10" t="n">
        <v>2522.06</v>
      </c>
    </row>
    <row r="8119" customFormat="false" ht="15" hidden="false" customHeight="false" outlineLevel="0" collapsed="false">
      <c r="A8119" s="9" t="s">
        <v>18267</v>
      </c>
      <c r="B8119" s="9" t="s">
        <v>64</v>
      </c>
      <c r="C8119" s="9" t="s">
        <v>10161</v>
      </c>
      <c r="D8119" s="9" t="s">
        <v>10154</v>
      </c>
      <c r="E8119" s="10" t="n">
        <v>14</v>
      </c>
      <c r="F8119" s="10" t="n">
        <v>147112.08</v>
      </c>
      <c r="G8119" s="10" t="n">
        <v>23</v>
      </c>
      <c r="H8119" s="10" t="n">
        <v>81786.87</v>
      </c>
    </row>
    <row r="8120" customFormat="false" ht="15" hidden="false" customHeight="false" outlineLevel="0" collapsed="false">
      <c r="A8120" s="9" t="s">
        <v>18268</v>
      </c>
      <c r="B8120" s="9" t="s">
        <v>64</v>
      </c>
      <c r="C8120" s="9" t="s">
        <v>10164</v>
      </c>
      <c r="D8120" s="9" t="s">
        <v>10157</v>
      </c>
      <c r="E8120" s="10" t="n">
        <v>5</v>
      </c>
      <c r="F8120" s="10" t="n">
        <v>16759.02</v>
      </c>
      <c r="G8120" s="10" t="n">
        <v>149</v>
      </c>
      <c r="H8120" s="10" t="n">
        <v>9317.17</v>
      </c>
    </row>
    <row r="8121" customFormat="false" ht="15" hidden="false" customHeight="false" outlineLevel="0" collapsed="false">
      <c r="A8121" s="9" t="s">
        <v>18269</v>
      </c>
      <c r="B8121" s="9" t="s">
        <v>71</v>
      </c>
      <c r="C8121" s="9" t="s">
        <v>10161</v>
      </c>
      <c r="D8121" s="9" t="s">
        <v>10156</v>
      </c>
      <c r="E8121" s="10" t="n">
        <v>2</v>
      </c>
      <c r="F8121" s="10" t="n">
        <v>874.1</v>
      </c>
      <c r="G8121" s="10" t="n">
        <v>37</v>
      </c>
      <c r="H8121" s="10" t="n">
        <v>485.96</v>
      </c>
    </row>
    <row r="8122" customFormat="false" ht="15" hidden="false" customHeight="false" outlineLevel="0" collapsed="false">
      <c r="A8122" s="9" t="s">
        <v>18270</v>
      </c>
      <c r="B8122" s="9" t="s">
        <v>69</v>
      </c>
      <c r="C8122" s="9" t="s">
        <v>10163</v>
      </c>
      <c r="D8122" s="9" t="s">
        <v>10156</v>
      </c>
      <c r="E8122" s="10" t="n">
        <v>1</v>
      </c>
      <c r="F8122" s="10" t="n">
        <v>1488.9</v>
      </c>
      <c r="G8122" s="10" t="n">
        <v>302</v>
      </c>
      <c r="H8122" s="10" t="n">
        <v>827.75</v>
      </c>
    </row>
    <row r="8123" customFormat="false" ht="15" hidden="false" customHeight="false" outlineLevel="0" collapsed="false">
      <c r="A8123" s="9" t="s">
        <v>18271</v>
      </c>
      <c r="B8123" s="9" t="s">
        <v>70</v>
      </c>
      <c r="C8123" s="9" t="s">
        <v>10162</v>
      </c>
      <c r="D8123" s="9" t="s">
        <v>10155</v>
      </c>
      <c r="E8123" s="10" t="n">
        <v>4</v>
      </c>
      <c r="F8123" s="10" t="n">
        <v>55507.45</v>
      </c>
      <c r="G8123" s="10" t="n">
        <v>24</v>
      </c>
      <c r="H8123" s="10" t="n">
        <v>30859.33</v>
      </c>
    </row>
    <row r="8124" customFormat="false" ht="15" hidden="false" customHeight="false" outlineLevel="0" collapsed="false">
      <c r="A8124" s="9" t="s">
        <v>18272</v>
      </c>
      <c r="B8124" s="9" t="s">
        <v>76</v>
      </c>
      <c r="C8124" s="9" t="s">
        <v>10162</v>
      </c>
      <c r="D8124" s="9" t="s">
        <v>10156</v>
      </c>
      <c r="E8124" s="10" t="n">
        <v>2</v>
      </c>
      <c r="F8124" s="10" t="n">
        <v>7639.65</v>
      </c>
      <c r="G8124" s="10" t="n">
        <v>86</v>
      </c>
      <c r="H8124" s="10" t="n">
        <v>4247.26</v>
      </c>
    </row>
    <row r="8125" customFormat="false" ht="15" hidden="false" customHeight="false" outlineLevel="0" collapsed="false">
      <c r="A8125" s="9" t="s">
        <v>18273</v>
      </c>
      <c r="B8125" s="9" t="s">
        <v>62</v>
      </c>
      <c r="C8125" s="9" t="s">
        <v>10161</v>
      </c>
      <c r="D8125" s="9" t="s">
        <v>10155</v>
      </c>
      <c r="E8125" s="10" t="n">
        <v>5</v>
      </c>
      <c r="F8125" s="10" t="n">
        <v>40215.5</v>
      </c>
      <c r="G8125" s="10" t="n">
        <v>16</v>
      </c>
      <c r="H8125" s="10" t="n">
        <v>22357.78</v>
      </c>
    </row>
    <row r="8126" customFormat="false" ht="15" hidden="false" customHeight="false" outlineLevel="0" collapsed="false">
      <c r="A8126" s="9" t="s">
        <v>18274</v>
      </c>
      <c r="B8126" s="9" t="s">
        <v>61</v>
      </c>
      <c r="C8126" s="9" t="s">
        <v>10163</v>
      </c>
      <c r="D8126" s="9" t="s">
        <v>10156</v>
      </c>
      <c r="E8126" s="10" t="n">
        <v>2</v>
      </c>
      <c r="F8126" s="10" t="n">
        <v>4290.3</v>
      </c>
      <c r="G8126" s="10" t="n">
        <v>33</v>
      </c>
      <c r="H8126" s="10" t="n">
        <v>2385.19</v>
      </c>
    </row>
    <row r="8127" customFormat="false" ht="15" hidden="false" customHeight="false" outlineLevel="0" collapsed="false">
      <c r="A8127" s="9" t="s">
        <v>18275</v>
      </c>
      <c r="B8127" s="9" t="s">
        <v>64</v>
      </c>
      <c r="C8127" s="9" t="s">
        <v>10161</v>
      </c>
      <c r="D8127" s="9" t="s">
        <v>10155</v>
      </c>
      <c r="E8127" s="10" t="n">
        <v>5</v>
      </c>
      <c r="F8127" s="10" t="n">
        <v>12795.55</v>
      </c>
      <c r="G8127" s="10" t="n">
        <v>51</v>
      </c>
      <c r="H8127" s="10" t="n">
        <v>7113.68</v>
      </c>
    </row>
    <row r="8128" customFormat="false" ht="15" hidden="false" customHeight="false" outlineLevel="0" collapsed="false">
      <c r="A8128" s="9" t="s">
        <v>18276</v>
      </c>
      <c r="B8128" s="9" t="s">
        <v>70</v>
      </c>
      <c r="C8128" s="9" t="s">
        <v>10164</v>
      </c>
      <c r="D8128" s="9" t="s">
        <v>10155</v>
      </c>
      <c r="E8128" s="10" t="n">
        <v>8</v>
      </c>
      <c r="F8128" s="10" t="n">
        <v>23589.79</v>
      </c>
      <c r="G8128" s="10" t="n">
        <v>2</v>
      </c>
      <c r="H8128" s="10" t="n">
        <v>13114.73</v>
      </c>
    </row>
    <row r="8129" customFormat="false" ht="15" hidden="false" customHeight="false" outlineLevel="0" collapsed="false">
      <c r="A8129" s="9" t="s">
        <v>18277</v>
      </c>
      <c r="B8129" s="9" t="s">
        <v>79</v>
      </c>
      <c r="C8129" s="9" t="s">
        <v>10162</v>
      </c>
      <c r="D8129" s="9" t="s">
        <v>10154</v>
      </c>
      <c r="E8129" s="10" t="n">
        <v>8</v>
      </c>
      <c r="F8129" s="10" t="n">
        <v>76814.65</v>
      </c>
      <c r="G8129" s="10" t="n">
        <v>5</v>
      </c>
      <c r="H8129" s="10" t="n">
        <v>42705.06</v>
      </c>
    </row>
    <row r="8130" customFormat="false" ht="15" hidden="false" customHeight="false" outlineLevel="0" collapsed="false">
      <c r="A8130" s="9" t="s">
        <v>18278</v>
      </c>
      <c r="B8130" s="9" t="s">
        <v>60</v>
      </c>
      <c r="C8130" s="9" t="s">
        <v>10164</v>
      </c>
      <c r="D8130" s="9" t="s">
        <v>10155</v>
      </c>
      <c r="E8130" s="10" t="n">
        <v>5</v>
      </c>
      <c r="F8130" s="10" t="n">
        <v>10869.84</v>
      </c>
      <c r="G8130" s="10" t="n">
        <v>9</v>
      </c>
      <c r="H8130" s="10" t="n">
        <v>6043.08</v>
      </c>
    </row>
    <row r="8131" customFormat="false" ht="15" hidden="false" customHeight="false" outlineLevel="0" collapsed="false">
      <c r="A8131" s="9" t="s">
        <v>18279</v>
      </c>
      <c r="B8131" s="9" t="s">
        <v>77</v>
      </c>
      <c r="C8131" s="9" t="s">
        <v>10161</v>
      </c>
      <c r="D8131" s="9" t="s">
        <v>10155</v>
      </c>
      <c r="E8131" s="10" t="n">
        <v>9</v>
      </c>
      <c r="F8131" s="10" t="n">
        <v>35615.52</v>
      </c>
      <c r="G8131" s="10" t="n">
        <v>48</v>
      </c>
      <c r="H8131" s="10" t="n">
        <v>19800.43</v>
      </c>
    </row>
    <row r="8132" customFormat="false" ht="15" hidden="false" customHeight="false" outlineLevel="0" collapsed="false">
      <c r="A8132" s="9" t="s">
        <v>18280</v>
      </c>
      <c r="B8132" s="9" t="s">
        <v>76</v>
      </c>
      <c r="C8132" s="9" t="s">
        <v>10161</v>
      </c>
      <c r="D8132" s="9" t="s">
        <v>10155</v>
      </c>
      <c r="E8132" s="10" t="n">
        <v>11</v>
      </c>
      <c r="F8132" s="10" t="n">
        <v>41033.06</v>
      </c>
      <c r="G8132" s="10" t="n">
        <v>6</v>
      </c>
      <c r="H8132" s="10" t="n">
        <v>22812.31</v>
      </c>
    </row>
    <row r="8133" customFormat="false" ht="15" hidden="false" customHeight="false" outlineLevel="0" collapsed="false">
      <c r="A8133" s="9" t="s">
        <v>18281</v>
      </c>
      <c r="B8133" s="9" t="s">
        <v>65</v>
      </c>
      <c r="C8133" s="9" t="s">
        <v>10161</v>
      </c>
      <c r="D8133" s="9" t="s">
        <v>10156</v>
      </c>
      <c r="E8133" s="10" t="n">
        <v>2</v>
      </c>
      <c r="F8133" s="10" t="n">
        <v>7042.45</v>
      </c>
      <c r="G8133" s="10" t="n">
        <v>32</v>
      </c>
      <c r="H8133" s="10" t="n">
        <v>3915.25</v>
      </c>
    </row>
    <row r="8134" customFormat="false" ht="15" hidden="false" customHeight="false" outlineLevel="0" collapsed="false">
      <c r="A8134" s="9" t="s">
        <v>18282</v>
      </c>
      <c r="B8134" s="9" t="s">
        <v>68</v>
      </c>
      <c r="C8134" s="9" t="s">
        <v>10161</v>
      </c>
      <c r="D8134" s="9" t="s">
        <v>10155</v>
      </c>
      <c r="E8134" s="10" t="n">
        <v>8</v>
      </c>
      <c r="F8134" s="10" t="n">
        <v>13602.24</v>
      </c>
      <c r="G8134" s="10" t="n">
        <v>2</v>
      </c>
      <c r="H8134" s="10" t="n">
        <v>7562.16</v>
      </c>
    </row>
    <row r="8135" customFormat="false" ht="15" hidden="false" customHeight="false" outlineLevel="0" collapsed="false">
      <c r="A8135" s="9" t="s">
        <v>18283</v>
      </c>
      <c r="B8135" s="9" t="s">
        <v>75</v>
      </c>
      <c r="C8135" s="9" t="s">
        <v>10161</v>
      </c>
      <c r="D8135" s="9" t="s">
        <v>10156</v>
      </c>
      <c r="E8135" s="10" t="n">
        <v>2</v>
      </c>
      <c r="F8135" s="10" t="n">
        <v>2835.75</v>
      </c>
      <c r="G8135" s="10" t="n">
        <v>36</v>
      </c>
      <c r="H8135" s="10" t="n">
        <v>1576.53</v>
      </c>
    </row>
    <row r="8136" customFormat="false" ht="15" hidden="false" customHeight="false" outlineLevel="0" collapsed="false">
      <c r="A8136" s="9" t="s">
        <v>18284</v>
      </c>
      <c r="B8136" s="9" t="s">
        <v>75</v>
      </c>
      <c r="C8136" s="9" t="s">
        <v>10163</v>
      </c>
      <c r="D8136" s="9" t="s">
        <v>10155</v>
      </c>
      <c r="E8136" s="10" t="n">
        <v>5</v>
      </c>
      <c r="F8136" s="10" t="n">
        <v>50940.49</v>
      </c>
      <c r="G8136" s="10" t="n">
        <v>37</v>
      </c>
      <c r="H8136" s="10" t="n">
        <v>28320.33</v>
      </c>
    </row>
    <row r="8137" customFormat="false" ht="15" hidden="false" customHeight="false" outlineLevel="0" collapsed="false">
      <c r="A8137" s="9" t="s">
        <v>18285</v>
      </c>
      <c r="B8137" s="9" t="s">
        <v>75</v>
      </c>
      <c r="C8137" s="9" t="s">
        <v>10163</v>
      </c>
      <c r="D8137" s="9" t="s">
        <v>10157</v>
      </c>
      <c r="E8137" s="10" t="n">
        <v>2</v>
      </c>
      <c r="F8137" s="10" t="n">
        <v>5238.44</v>
      </c>
      <c r="G8137" s="10" t="n">
        <v>219</v>
      </c>
      <c r="H8137" s="10" t="n">
        <v>2912.31</v>
      </c>
    </row>
    <row r="8138" customFormat="false" ht="15" hidden="false" customHeight="false" outlineLevel="0" collapsed="false">
      <c r="A8138" s="9" t="s">
        <v>18286</v>
      </c>
      <c r="B8138" s="9" t="s">
        <v>77</v>
      </c>
      <c r="C8138" s="9" t="s">
        <v>10162</v>
      </c>
      <c r="D8138" s="9" t="s">
        <v>10154</v>
      </c>
      <c r="E8138" s="10" t="n">
        <v>9</v>
      </c>
      <c r="F8138" s="10" t="n">
        <v>99633.82</v>
      </c>
      <c r="G8138" s="10" t="n">
        <v>43</v>
      </c>
      <c r="H8138" s="10" t="n">
        <v>55391.36</v>
      </c>
    </row>
    <row r="8139" customFormat="false" ht="15" hidden="false" customHeight="false" outlineLevel="0" collapsed="false">
      <c r="A8139" s="9" t="s">
        <v>18287</v>
      </c>
      <c r="B8139" s="9" t="s">
        <v>62</v>
      </c>
      <c r="C8139" s="9" t="s">
        <v>10161</v>
      </c>
      <c r="D8139" s="9" t="s">
        <v>10154</v>
      </c>
      <c r="E8139" s="10" t="n">
        <v>3</v>
      </c>
      <c r="F8139" s="10" t="n">
        <v>99472.45</v>
      </c>
      <c r="G8139" s="10" t="n">
        <v>46</v>
      </c>
      <c r="H8139" s="10" t="n">
        <v>55301.65</v>
      </c>
    </row>
    <row r="8140" customFormat="false" ht="15" hidden="false" customHeight="false" outlineLevel="0" collapsed="false">
      <c r="A8140" s="9" t="s">
        <v>18288</v>
      </c>
      <c r="B8140" s="9" t="s">
        <v>68</v>
      </c>
      <c r="C8140" s="9" t="s">
        <v>10161</v>
      </c>
      <c r="D8140" s="9" t="s">
        <v>10157</v>
      </c>
      <c r="E8140" s="10" t="n">
        <v>2</v>
      </c>
      <c r="F8140" s="10" t="n">
        <v>1925.32</v>
      </c>
      <c r="G8140" s="10" t="n">
        <v>143</v>
      </c>
      <c r="H8140" s="10" t="n">
        <v>1070.38</v>
      </c>
    </row>
    <row r="8141" customFormat="false" ht="15" hidden="false" customHeight="false" outlineLevel="0" collapsed="false">
      <c r="A8141" s="9" t="s">
        <v>18289</v>
      </c>
      <c r="B8141" s="9" t="s">
        <v>79</v>
      </c>
      <c r="C8141" s="9" t="s">
        <v>10161</v>
      </c>
      <c r="D8141" s="9" t="s">
        <v>10157</v>
      </c>
      <c r="E8141" s="10" t="n">
        <v>3</v>
      </c>
      <c r="F8141" s="10" t="n">
        <v>11806.35</v>
      </c>
      <c r="G8141" s="10" t="n">
        <v>129</v>
      </c>
      <c r="H8141" s="10" t="n">
        <v>6563.73</v>
      </c>
    </row>
    <row r="8142" customFormat="false" ht="15" hidden="false" customHeight="false" outlineLevel="0" collapsed="false">
      <c r="A8142" s="9" t="s">
        <v>18290</v>
      </c>
      <c r="B8142" s="9" t="s">
        <v>68</v>
      </c>
      <c r="C8142" s="9" t="s">
        <v>10161</v>
      </c>
      <c r="D8142" s="9" t="s">
        <v>10156</v>
      </c>
      <c r="E8142" s="10" t="n">
        <v>2</v>
      </c>
      <c r="F8142" s="10" t="n">
        <v>5286.77</v>
      </c>
      <c r="G8142" s="10" t="n">
        <v>110</v>
      </c>
      <c r="H8142" s="10" t="n">
        <v>2939.18</v>
      </c>
    </row>
    <row r="8143" customFormat="false" ht="15" hidden="false" customHeight="false" outlineLevel="0" collapsed="false">
      <c r="A8143" s="9" t="s">
        <v>18291</v>
      </c>
      <c r="B8143" s="9" t="s">
        <v>71</v>
      </c>
      <c r="C8143" s="9" t="s">
        <v>10162</v>
      </c>
      <c r="D8143" s="9" t="s">
        <v>10155</v>
      </c>
      <c r="E8143" s="10" t="n">
        <v>5</v>
      </c>
      <c r="F8143" s="10" t="n">
        <v>21483.05</v>
      </c>
      <c r="G8143" s="10" t="n">
        <v>84</v>
      </c>
      <c r="H8143" s="10" t="n">
        <v>11943.49</v>
      </c>
    </row>
    <row r="8144" customFormat="false" ht="15" hidden="false" customHeight="false" outlineLevel="0" collapsed="false">
      <c r="A8144" s="9" t="s">
        <v>18292</v>
      </c>
      <c r="B8144" s="9" t="s">
        <v>77</v>
      </c>
      <c r="C8144" s="9" t="s">
        <v>10163</v>
      </c>
      <c r="D8144" s="9" t="s">
        <v>10155</v>
      </c>
      <c r="E8144" s="10" t="n">
        <v>7</v>
      </c>
      <c r="F8144" s="10" t="n">
        <v>11788.28</v>
      </c>
      <c r="G8144" s="10" t="n">
        <v>9</v>
      </c>
      <c r="H8144" s="10" t="n">
        <v>6553.69</v>
      </c>
    </row>
    <row r="8145" customFormat="false" ht="15" hidden="false" customHeight="false" outlineLevel="0" collapsed="false">
      <c r="A8145" s="9" t="s">
        <v>18293</v>
      </c>
      <c r="B8145" s="9" t="s">
        <v>74</v>
      </c>
      <c r="C8145" s="9" t="s">
        <v>10161</v>
      </c>
      <c r="D8145" s="9" t="s">
        <v>10156</v>
      </c>
      <c r="E8145" s="10" t="n">
        <v>1</v>
      </c>
      <c r="F8145" s="10" t="n">
        <v>3801.1</v>
      </c>
      <c r="G8145" s="10" t="n">
        <v>292</v>
      </c>
      <c r="H8145" s="10" t="n">
        <v>2113.22</v>
      </c>
    </row>
    <row r="8146" customFormat="false" ht="15" hidden="false" customHeight="false" outlineLevel="0" collapsed="false">
      <c r="A8146" s="9" t="s">
        <v>18294</v>
      </c>
      <c r="B8146" s="9" t="s">
        <v>69</v>
      </c>
      <c r="C8146" s="9" t="s">
        <v>10161</v>
      </c>
      <c r="D8146" s="9" t="s">
        <v>10157</v>
      </c>
      <c r="E8146" s="10" t="n">
        <v>2</v>
      </c>
      <c r="F8146" s="10" t="n">
        <v>6441.4</v>
      </c>
      <c r="G8146" s="10" t="n">
        <v>125</v>
      </c>
      <c r="H8146" s="10" t="n">
        <v>3581.09</v>
      </c>
    </row>
    <row r="8147" customFormat="false" ht="15" hidden="false" customHeight="false" outlineLevel="0" collapsed="false">
      <c r="A8147" s="9" t="s">
        <v>18295</v>
      </c>
      <c r="B8147" s="9" t="s">
        <v>65</v>
      </c>
      <c r="C8147" s="9" t="s">
        <v>10162</v>
      </c>
      <c r="D8147" s="9" t="s">
        <v>10155</v>
      </c>
      <c r="E8147" s="10" t="n">
        <v>4</v>
      </c>
      <c r="F8147" s="10" t="n">
        <v>11133.3</v>
      </c>
      <c r="G8147" s="10" t="n">
        <v>47</v>
      </c>
      <c r="H8147" s="10" t="n">
        <v>6189.55</v>
      </c>
    </row>
    <row r="8148" customFormat="false" ht="15" hidden="false" customHeight="false" outlineLevel="0" collapsed="false">
      <c r="A8148" s="9" t="s">
        <v>18296</v>
      </c>
      <c r="B8148" s="9" t="s">
        <v>64</v>
      </c>
      <c r="C8148" s="9" t="s">
        <v>10162</v>
      </c>
      <c r="D8148" s="9" t="s">
        <v>10156</v>
      </c>
      <c r="E8148" s="10" t="n">
        <v>1</v>
      </c>
      <c r="F8148" s="10" t="n">
        <v>242.1</v>
      </c>
      <c r="G8148" s="10" t="n">
        <v>81</v>
      </c>
      <c r="H8148" s="10" t="n">
        <v>134.6</v>
      </c>
    </row>
    <row r="8149" customFormat="false" ht="15" hidden="false" customHeight="false" outlineLevel="0" collapsed="false">
      <c r="A8149" s="9" t="s">
        <v>18297</v>
      </c>
      <c r="B8149" s="9" t="s">
        <v>68</v>
      </c>
      <c r="C8149" s="9" t="s">
        <v>10163</v>
      </c>
      <c r="D8149" s="9" t="s">
        <v>10156</v>
      </c>
      <c r="E8149" s="10" t="n">
        <v>1</v>
      </c>
      <c r="F8149" s="10" t="n">
        <v>3881.25</v>
      </c>
      <c r="G8149" s="10" t="n">
        <v>223</v>
      </c>
      <c r="H8149" s="10" t="n">
        <v>2157.78</v>
      </c>
    </row>
    <row r="8150" customFormat="false" ht="15" hidden="false" customHeight="false" outlineLevel="0" collapsed="false">
      <c r="A8150" s="9" t="s">
        <v>18298</v>
      </c>
      <c r="B8150" s="9" t="s">
        <v>62</v>
      </c>
      <c r="C8150" s="9" t="s">
        <v>10161</v>
      </c>
      <c r="D8150" s="9" t="s">
        <v>10155</v>
      </c>
      <c r="E8150" s="10" t="n">
        <v>3</v>
      </c>
      <c r="F8150" s="10" t="n">
        <v>17346.9</v>
      </c>
      <c r="G8150" s="10" t="n">
        <v>10</v>
      </c>
      <c r="H8150" s="10" t="n">
        <v>9644</v>
      </c>
    </row>
    <row r="8151" customFormat="false" ht="15" hidden="false" customHeight="false" outlineLevel="0" collapsed="false">
      <c r="A8151" s="9" t="s">
        <v>18299</v>
      </c>
      <c r="B8151" s="9" t="s">
        <v>64</v>
      </c>
      <c r="C8151" s="9" t="s">
        <v>10161</v>
      </c>
      <c r="D8151" s="9" t="s">
        <v>10156</v>
      </c>
      <c r="E8151" s="10" t="n">
        <v>2</v>
      </c>
      <c r="F8151" s="10" t="n">
        <v>1316.57</v>
      </c>
      <c r="G8151" s="10" t="n">
        <v>3</v>
      </c>
      <c r="H8151" s="10" t="n">
        <v>731.95</v>
      </c>
    </row>
    <row r="8152" customFormat="false" ht="15" hidden="false" customHeight="false" outlineLevel="0" collapsed="false">
      <c r="A8152" s="9" t="s">
        <v>18300</v>
      </c>
      <c r="B8152" s="9" t="s">
        <v>75</v>
      </c>
      <c r="C8152" s="9" t="s">
        <v>10161</v>
      </c>
      <c r="D8152" s="9" t="s">
        <v>10156</v>
      </c>
      <c r="E8152" s="10" t="n">
        <v>1</v>
      </c>
      <c r="F8152" s="10" t="n">
        <v>4497</v>
      </c>
      <c r="G8152" s="10" t="n">
        <v>124</v>
      </c>
      <c r="H8152" s="10" t="n">
        <v>2500.1</v>
      </c>
    </row>
    <row r="8153" customFormat="false" ht="15" hidden="false" customHeight="false" outlineLevel="0" collapsed="false">
      <c r="A8153" s="9" t="s">
        <v>18301</v>
      </c>
      <c r="B8153" s="9" t="s">
        <v>75</v>
      </c>
      <c r="C8153" s="9" t="s">
        <v>10161</v>
      </c>
      <c r="D8153" s="9" t="s">
        <v>10156</v>
      </c>
      <c r="E8153" s="10" t="n">
        <v>1</v>
      </c>
      <c r="F8153" s="10" t="n">
        <v>38617.5</v>
      </c>
      <c r="G8153" s="10" t="n">
        <v>148</v>
      </c>
      <c r="H8153" s="10" t="n">
        <v>21469.38</v>
      </c>
    </row>
    <row r="8154" customFormat="false" ht="15" hidden="false" customHeight="false" outlineLevel="0" collapsed="false">
      <c r="A8154" s="9" t="s">
        <v>18302</v>
      </c>
      <c r="B8154" s="9" t="s">
        <v>75</v>
      </c>
      <c r="C8154" s="9" t="s">
        <v>10161</v>
      </c>
      <c r="D8154" s="9" t="s">
        <v>10155</v>
      </c>
      <c r="E8154" s="10" t="n">
        <v>4</v>
      </c>
      <c r="F8154" s="10" t="n">
        <v>18252.93</v>
      </c>
      <c r="G8154" s="10" t="n">
        <v>89</v>
      </c>
      <c r="H8154" s="10" t="n">
        <v>10147.71</v>
      </c>
    </row>
    <row r="8155" customFormat="false" ht="15" hidden="false" customHeight="false" outlineLevel="0" collapsed="false">
      <c r="A8155" s="9" t="s">
        <v>18303</v>
      </c>
      <c r="B8155" s="9" t="s">
        <v>62</v>
      </c>
      <c r="C8155" s="9" t="s">
        <v>10163</v>
      </c>
      <c r="D8155" s="9" t="s">
        <v>10155</v>
      </c>
      <c r="E8155" s="10" t="n">
        <v>4</v>
      </c>
      <c r="F8155" s="10" t="n">
        <v>14155.56</v>
      </c>
      <c r="G8155" s="10" t="n">
        <v>67</v>
      </c>
      <c r="H8155" s="10" t="n">
        <v>7869.78</v>
      </c>
    </row>
    <row r="8156" customFormat="false" ht="15" hidden="false" customHeight="false" outlineLevel="0" collapsed="false">
      <c r="A8156" s="9" t="s">
        <v>18304</v>
      </c>
      <c r="B8156" s="9" t="s">
        <v>75</v>
      </c>
      <c r="C8156" s="9" t="s">
        <v>10161</v>
      </c>
      <c r="D8156" s="9" t="s">
        <v>10156</v>
      </c>
      <c r="E8156" s="10" t="n">
        <v>1</v>
      </c>
      <c r="F8156" s="10" t="n">
        <v>3456.95</v>
      </c>
      <c r="G8156" s="10" t="n">
        <v>315</v>
      </c>
      <c r="H8156" s="10" t="n">
        <v>1921.89</v>
      </c>
    </row>
    <row r="8157" customFormat="false" ht="15" hidden="false" customHeight="false" outlineLevel="0" collapsed="false">
      <c r="A8157" s="9" t="s">
        <v>18305</v>
      </c>
      <c r="B8157" s="9" t="s">
        <v>71</v>
      </c>
      <c r="C8157" s="9" t="s">
        <v>10161</v>
      </c>
      <c r="D8157" s="9" t="s">
        <v>10156</v>
      </c>
      <c r="E8157" s="10" t="n">
        <v>1</v>
      </c>
      <c r="F8157" s="10" t="n">
        <v>1252.3</v>
      </c>
      <c r="G8157" s="10" t="n">
        <v>178</v>
      </c>
      <c r="H8157" s="10" t="n">
        <v>696.22</v>
      </c>
    </row>
    <row r="8158" customFormat="false" ht="15" hidden="false" customHeight="false" outlineLevel="0" collapsed="false">
      <c r="A8158" s="9" t="s">
        <v>18306</v>
      </c>
      <c r="B8158" s="9" t="s">
        <v>64</v>
      </c>
      <c r="C8158" s="9" t="s">
        <v>10161</v>
      </c>
      <c r="D8158" s="9" t="s">
        <v>10155</v>
      </c>
      <c r="E8158" s="10" t="n">
        <v>4</v>
      </c>
      <c r="F8158" s="10" t="n">
        <v>8429.29</v>
      </c>
      <c r="G8158" s="10" t="n">
        <v>2</v>
      </c>
      <c r="H8158" s="10" t="n">
        <v>4686.26</v>
      </c>
    </row>
    <row r="8159" customFormat="false" ht="15" hidden="false" customHeight="false" outlineLevel="0" collapsed="false">
      <c r="A8159" s="9" t="s">
        <v>18307</v>
      </c>
      <c r="B8159" s="9" t="s">
        <v>64</v>
      </c>
      <c r="C8159" s="9" t="s">
        <v>10161</v>
      </c>
      <c r="D8159" s="9" t="s">
        <v>10156</v>
      </c>
      <c r="E8159" s="10" t="n">
        <v>2</v>
      </c>
      <c r="F8159" s="10" t="n">
        <v>5380.2</v>
      </c>
      <c r="G8159" s="10" t="n">
        <v>21</v>
      </c>
      <c r="H8159" s="10" t="n">
        <v>2991.12</v>
      </c>
    </row>
    <row r="8160" customFormat="false" ht="15" hidden="false" customHeight="false" outlineLevel="0" collapsed="false">
      <c r="A8160" s="9" t="s">
        <v>18308</v>
      </c>
      <c r="B8160" s="9" t="s">
        <v>77</v>
      </c>
      <c r="C8160" s="9" t="s">
        <v>10161</v>
      </c>
      <c r="D8160" s="9" t="s">
        <v>10156</v>
      </c>
      <c r="E8160" s="10" t="n">
        <v>2</v>
      </c>
      <c r="F8160" s="10" t="n">
        <v>3075.16</v>
      </c>
      <c r="G8160" s="10" t="n">
        <v>51</v>
      </c>
      <c r="H8160" s="10" t="n">
        <v>1709.63</v>
      </c>
    </row>
    <row r="8161" customFormat="false" ht="15" hidden="false" customHeight="false" outlineLevel="0" collapsed="false">
      <c r="A8161" s="9" t="s">
        <v>18309</v>
      </c>
      <c r="B8161" s="9" t="s">
        <v>77</v>
      </c>
      <c r="C8161" s="9" t="s">
        <v>10161</v>
      </c>
      <c r="D8161" s="9" t="s">
        <v>10156</v>
      </c>
      <c r="E8161" s="10" t="n">
        <v>2</v>
      </c>
      <c r="F8161" s="10" t="n">
        <v>3074.8</v>
      </c>
      <c r="G8161" s="10" t="n">
        <v>39</v>
      </c>
      <c r="H8161" s="10" t="n">
        <v>1709.43</v>
      </c>
    </row>
    <row r="8162" customFormat="false" ht="15" hidden="false" customHeight="false" outlineLevel="0" collapsed="false">
      <c r="A8162" s="9" t="s">
        <v>18310</v>
      </c>
      <c r="B8162" s="9" t="s">
        <v>77</v>
      </c>
      <c r="C8162" s="9" t="s">
        <v>10161</v>
      </c>
      <c r="D8162" s="9" t="s">
        <v>10155</v>
      </c>
      <c r="E8162" s="10" t="n">
        <v>8</v>
      </c>
      <c r="F8162" s="10" t="n">
        <v>31932.41</v>
      </c>
      <c r="G8162" s="10" t="n">
        <v>74</v>
      </c>
      <c r="H8162" s="10" t="n">
        <v>17752.8</v>
      </c>
    </row>
    <row r="8163" customFormat="false" ht="15" hidden="false" customHeight="false" outlineLevel="0" collapsed="false">
      <c r="A8163" s="9" t="s">
        <v>18311</v>
      </c>
      <c r="B8163" s="9" t="s">
        <v>73</v>
      </c>
      <c r="C8163" s="9" t="s">
        <v>10163</v>
      </c>
      <c r="D8163" s="9" t="s">
        <v>10155</v>
      </c>
      <c r="E8163" s="10" t="n">
        <v>4</v>
      </c>
      <c r="F8163" s="10" t="n">
        <v>5003.86</v>
      </c>
      <c r="G8163" s="10" t="n">
        <v>15</v>
      </c>
      <c r="H8163" s="10" t="n">
        <v>2781.89</v>
      </c>
    </row>
    <row r="8164" customFormat="false" ht="15" hidden="false" customHeight="false" outlineLevel="0" collapsed="false">
      <c r="A8164" s="9" t="s">
        <v>18312</v>
      </c>
      <c r="B8164" s="9" t="s">
        <v>71</v>
      </c>
      <c r="C8164" s="9" t="s">
        <v>10161</v>
      </c>
      <c r="D8164" s="9" t="s">
        <v>10155</v>
      </c>
      <c r="E8164" s="10" t="n">
        <v>8</v>
      </c>
      <c r="F8164" s="10" t="n">
        <v>51808.8</v>
      </c>
      <c r="G8164" s="10" t="n">
        <v>26</v>
      </c>
      <c r="H8164" s="10" t="n">
        <v>28803.07</v>
      </c>
    </row>
    <row r="8165" customFormat="false" ht="15" hidden="false" customHeight="false" outlineLevel="0" collapsed="false">
      <c r="A8165" s="9" t="s">
        <v>18313</v>
      </c>
      <c r="B8165" s="9" t="s">
        <v>60</v>
      </c>
      <c r="C8165" s="9" t="s">
        <v>10161</v>
      </c>
      <c r="D8165" s="9" t="s">
        <v>10156</v>
      </c>
      <c r="E8165" s="10" t="n">
        <v>1</v>
      </c>
      <c r="F8165" s="10" t="n">
        <v>6537.05</v>
      </c>
      <c r="G8165" s="10" t="n">
        <v>133</v>
      </c>
      <c r="H8165" s="10" t="n">
        <v>3634.27</v>
      </c>
    </row>
    <row r="8166" customFormat="false" ht="15" hidden="false" customHeight="false" outlineLevel="0" collapsed="false">
      <c r="A8166" s="9" t="s">
        <v>18314</v>
      </c>
      <c r="B8166" s="9" t="s">
        <v>76</v>
      </c>
      <c r="C8166" s="9" t="s">
        <v>10161</v>
      </c>
      <c r="D8166" s="9" t="s">
        <v>10156</v>
      </c>
      <c r="E8166" s="10" t="n">
        <v>2</v>
      </c>
      <c r="F8166" s="10" t="n">
        <v>2730.66</v>
      </c>
      <c r="G8166" s="10" t="n">
        <v>42</v>
      </c>
      <c r="H8166" s="10" t="n">
        <v>1518.11</v>
      </c>
    </row>
    <row r="8167" customFormat="false" ht="15" hidden="false" customHeight="false" outlineLevel="0" collapsed="false">
      <c r="A8167" s="9" t="s">
        <v>18315</v>
      </c>
      <c r="B8167" s="9" t="s">
        <v>77</v>
      </c>
      <c r="C8167" s="9" t="s">
        <v>10161</v>
      </c>
      <c r="D8167" s="9" t="s">
        <v>10155</v>
      </c>
      <c r="E8167" s="10" t="n">
        <v>6</v>
      </c>
      <c r="F8167" s="10" t="n">
        <v>29349.47</v>
      </c>
      <c r="G8167" s="10" t="n">
        <v>34</v>
      </c>
      <c r="H8167" s="10" t="n">
        <v>16316.82</v>
      </c>
    </row>
    <row r="8168" customFormat="false" ht="15" hidden="false" customHeight="false" outlineLevel="0" collapsed="false">
      <c r="A8168" s="9" t="s">
        <v>18316</v>
      </c>
      <c r="B8168" s="9" t="s">
        <v>71</v>
      </c>
      <c r="C8168" s="9" t="s">
        <v>10164</v>
      </c>
      <c r="D8168" s="9" t="s">
        <v>10155</v>
      </c>
      <c r="E8168" s="10" t="n">
        <v>4</v>
      </c>
      <c r="F8168" s="10" t="n">
        <v>71214</v>
      </c>
      <c r="G8168" s="10" t="n">
        <v>2</v>
      </c>
      <c r="H8168" s="10" t="n">
        <v>39591.38</v>
      </c>
    </row>
    <row r="8169" customFormat="false" ht="15" hidden="false" customHeight="false" outlineLevel="0" collapsed="false">
      <c r="A8169" s="9" t="s">
        <v>18317</v>
      </c>
      <c r="B8169" s="9" t="s">
        <v>62</v>
      </c>
      <c r="C8169" s="9" t="s">
        <v>10162</v>
      </c>
      <c r="D8169" s="9" t="s">
        <v>10156</v>
      </c>
      <c r="E8169" s="10" t="n">
        <v>2</v>
      </c>
      <c r="F8169" s="10" t="n">
        <v>11309.55</v>
      </c>
      <c r="G8169" s="10" t="n">
        <v>106</v>
      </c>
      <c r="H8169" s="10" t="n">
        <v>6287.54</v>
      </c>
    </row>
    <row r="8170" customFormat="false" ht="15" hidden="false" customHeight="false" outlineLevel="0" collapsed="false">
      <c r="A8170" s="9" t="s">
        <v>18318</v>
      </c>
      <c r="B8170" s="9" t="s">
        <v>69</v>
      </c>
      <c r="C8170" s="9" t="s">
        <v>10161</v>
      </c>
      <c r="D8170" s="9" t="s">
        <v>10157</v>
      </c>
      <c r="E8170" s="10" t="n">
        <v>2</v>
      </c>
      <c r="F8170" s="10" t="n">
        <v>1665.6</v>
      </c>
      <c r="G8170" s="10" t="n">
        <v>243</v>
      </c>
      <c r="H8170" s="10" t="n">
        <v>925.99</v>
      </c>
    </row>
    <row r="8171" customFormat="false" ht="15" hidden="false" customHeight="false" outlineLevel="0" collapsed="false">
      <c r="A8171" s="9" t="s">
        <v>18319</v>
      </c>
      <c r="B8171" s="9" t="s">
        <v>71</v>
      </c>
      <c r="C8171" s="9" t="s">
        <v>10162</v>
      </c>
      <c r="D8171" s="9" t="s">
        <v>10157</v>
      </c>
      <c r="E8171" s="10" t="n">
        <v>3</v>
      </c>
      <c r="F8171" s="10" t="n">
        <v>51291.62</v>
      </c>
      <c r="G8171" s="10" t="n">
        <v>271</v>
      </c>
      <c r="H8171" s="10" t="n">
        <v>28515.55</v>
      </c>
    </row>
    <row r="8172" customFormat="false" ht="15" hidden="false" customHeight="false" outlineLevel="0" collapsed="false">
      <c r="A8172" s="9" t="s">
        <v>18320</v>
      </c>
      <c r="B8172" s="9" t="s">
        <v>75</v>
      </c>
      <c r="C8172" s="9" t="s">
        <v>10161</v>
      </c>
      <c r="D8172" s="9" t="s">
        <v>10156</v>
      </c>
      <c r="E8172" s="10" t="n">
        <v>1</v>
      </c>
      <c r="F8172" s="10" t="n">
        <v>563.44</v>
      </c>
      <c r="G8172" s="10" t="n">
        <v>133</v>
      </c>
      <c r="H8172" s="10" t="n">
        <v>313.24</v>
      </c>
    </row>
    <row r="8173" customFormat="false" ht="15" hidden="false" customHeight="false" outlineLevel="0" collapsed="false">
      <c r="A8173" s="9" t="s">
        <v>18321</v>
      </c>
      <c r="B8173" s="9" t="s">
        <v>71</v>
      </c>
      <c r="C8173" s="9" t="s">
        <v>10161</v>
      </c>
      <c r="D8173" s="9" t="s">
        <v>10156</v>
      </c>
      <c r="E8173" s="10" t="n">
        <v>2</v>
      </c>
      <c r="F8173" s="10" t="n">
        <v>2531.65</v>
      </c>
      <c r="G8173" s="10" t="n">
        <v>37</v>
      </c>
      <c r="H8173" s="10" t="n">
        <v>1407.47</v>
      </c>
    </row>
    <row r="8174" customFormat="false" ht="15" hidden="false" customHeight="false" outlineLevel="0" collapsed="false">
      <c r="A8174" s="9" t="s">
        <v>18322</v>
      </c>
      <c r="B8174" s="9" t="s">
        <v>71</v>
      </c>
      <c r="C8174" s="9" t="s">
        <v>10161</v>
      </c>
      <c r="D8174" s="9" t="s">
        <v>10156</v>
      </c>
      <c r="E8174" s="10" t="n">
        <v>2</v>
      </c>
      <c r="F8174" s="10" t="n">
        <v>2791.5</v>
      </c>
      <c r="G8174" s="10" t="n">
        <v>58</v>
      </c>
      <c r="H8174" s="10" t="n">
        <v>1551.93</v>
      </c>
    </row>
    <row r="8175" customFormat="false" ht="15" hidden="false" customHeight="false" outlineLevel="0" collapsed="false">
      <c r="A8175" s="9" t="s">
        <v>18323</v>
      </c>
      <c r="B8175" s="9" t="s">
        <v>63</v>
      </c>
      <c r="C8175" s="9" t="s">
        <v>10163</v>
      </c>
      <c r="D8175" s="9" t="s">
        <v>10156</v>
      </c>
      <c r="E8175" s="10" t="n">
        <v>1</v>
      </c>
      <c r="F8175" s="10" t="n">
        <v>7478</v>
      </c>
      <c r="G8175" s="10" t="n">
        <v>37</v>
      </c>
      <c r="H8175" s="10" t="n">
        <v>4157.39</v>
      </c>
    </row>
    <row r="8176" customFormat="false" ht="15" hidden="false" customHeight="false" outlineLevel="0" collapsed="false">
      <c r="A8176" s="9" t="s">
        <v>18324</v>
      </c>
      <c r="B8176" s="9" t="s">
        <v>74</v>
      </c>
      <c r="C8176" s="9" t="s">
        <v>10162</v>
      </c>
      <c r="D8176" s="9" t="s">
        <v>10155</v>
      </c>
      <c r="E8176" s="10" t="n">
        <v>5</v>
      </c>
      <c r="F8176" s="10" t="n">
        <v>70472.06</v>
      </c>
      <c r="G8176" s="10" t="n">
        <v>23</v>
      </c>
      <c r="H8176" s="10" t="n">
        <v>39178.9</v>
      </c>
    </row>
    <row r="8177" customFormat="false" ht="15" hidden="false" customHeight="false" outlineLevel="0" collapsed="false">
      <c r="A8177" s="9" t="s">
        <v>18325</v>
      </c>
      <c r="B8177" s="9" t="s">
        <v>74</v>
      </c>
      <c r="C8177" s="9" t="s">
        <v>10161</v>
      </c>
      <c r="D8177" s="9" t="s">
        <v>10156</v>
      </c>
      <c r="E8177" s="10" t="n">
        <v>2</v>
      </c>
      <c r="F8177" s="10" t="n">
        <v>9339.59</v>
      </c>
      <c r="G8177" s="10" t="n">
        <v>78</v>
      </c>
      <c r="H8177" s="10" t="n">
        <v>5192.34</v>
      </c>
    </row>
    <row r="8178" customFormat="false" ht="15" hidden="false" customHeight="false" outlineLevel="0" collapsed="false">
      <c r="A8178" s="9" t="s">
        <v>18326</v>
      </c>
      <c r="B8178" s="9" t="s">
        <v>68</v>
      </c>
      <c r="C8178" s="9" t="s">
        <v>10161</v>
      </c>
      <c r="D8178" s="9" t="s">
        <v>10156</v>
      </c>
      <c r="E8178" s="10" t="n">
        <v>1</v>
      </c>
      <c r="F8178" s="10" t="n">
        <v>1393.15</v>
      </c>
      <c r="G8178" s="10" t="n">
        <v>298</v>
      </c>
      <c r="H8178" s="10" t="n">
        <v>774.52</v>
      </c>
    </row>
    <row r="8179" customFormat="false" ht="15" hidden="false" customHeight="false" outlineLevel="0" collapsed="false">
      <c r="A8179" s="9" t="s">
        <v>18327</v>
      </c>
      <c r="B8179" s="9" t="s">
        <v>71</v>
      </c>
      <c r="C8179" s="9" t="s">
        <v>10161</v>
      </c>
      <c r="D8179" s="9" t="s">
        <v>10156</v>
      </c>
      <c r="E8179" s="10" t="n">
        <v>1</v>
      </c>
      <c r="F8179" s="10" t="n">
        <v>609</v>
      </c>
      <c r="G8179" s="10" t="n">
        <v>148</v>
      </c>
      <c r="H8179" s="10" t="n">
        <v>338.57</v>
      </c>
    </row>
    <row r="8180" customFormat="false" ht="15" hidden="false" customHeight="false" outlineLevel="0" collapsed="false">
      <c r="A8180" s="9" t="s">
        <v>18328</v>
      </c>
      <c r="B8180" s="9" t="s">
        <v>74</v>
      </c>
      <c r="C8180" s="9" t="s">
        <v>10162</v>
      </c>
      <c r="D8180" s="9" t="s">
        <v>10155</v>
      </c>
      <c r="E8180" s="10" t="n">
        <v>7</v>
      </c>
      <c r="F8180" s="10" t="n">
        <v>12256.23</v>
      </c>
      <c r="G8180" s="10" t="n">
        <v>87</v>
      </c>
      <c r="H8180" s="10" t="n">
        <v>6813.84</v>
      </c>
    </row>
    <row r="8181" customFormat="false" ht="15" hidden="false" customHeight="false" outlineLevel="0" collapsed="false">
      <c r="A8181" s="9" t="s">
        <v>18329</v>
      </c>
      <c r="B8181" s="9" t="s">
        <v>68</v>
      </c>
      <c r="C8181" s="9" t="s">
        <v>10161</v>
      </c>
      <c r="D8181" s="9" t="s">
        <v>10155</v>
      </c>
      <c r="E8181" s="10" t="n">
        <v>10</v>
      </c>
      <c r="F8181" s="10" t="n">
        <v>58337.24</v>
      </c>
      <c r="G8181" s="10" t="n">
        <v>8</v>
      </c>
      <c r="H8181" s="10" t="n">
        <v>32432.55</v>
      </c>
    </row>
    <row r="8182" customFormat="false" ht="15" hidden="false" customHeight="false" outlineLevel="0" collapsed="false">
      <c r="A8182" s="9" t="s">
        <v>18330</v>
      </c>
      <c r="B8182" s="9" t="s">
        <v>68</v>
      </c>
      <c r="C8182" s="9" t="s">
        <v>10164</v>
      </c>
      <c r="D8182" s="9" t="s">
        <v>10155</v>
      </c>
      <c r="E8182" s="10" t="n">
        <v>6</v>
      </c>
      <c r="F8182" s="10" t="n">
        <v>6724.07</v>
      </c>
      <c r="G8182" s="10" t="n">
        <v>41</v>
      </c>
      <c r="H8182" s="10" t="n">
        <v>3738.24</v>
      </c>
    </row>
    <row r="8183" customFormat="false" ht="15" hidden="false" customHeight="false" outlineLevel="0" collapsed="false">
      <c r="A8183" s="9" t="s">
        <v>18331</v>
      </c>
      <c r="B8183" s="9" t="s">
        <v>75</v>
      </c>
      <c r="C8183" s="9" t="s">
        <v>10161</v>
      </c>
      <c r="D8183" s="9" t="s">
        <v>10155</v>
      </c>
      <c r="E8183" s="10" t="n">
        <v>3</v>
      </c>
      <c r="F8183" s="10" t="n">
        <v>7230.33</v>
      </c>
      <c r="G8183" s="10" t="n">
        <v>86</v>
      </c>
      <c r="H8183" s="10" t="n">
        <v>4019.7</v>
      </c>
    </row>
    <row r="8184" customFormat="false" ht="15" hidden="false" customHeight="false" outlineLevel="0" collapsed="false">
      <c r="A8184" s="9" t="s">
        <v>18332</v>
      </c>
      <c r="B8184" s="9" t="s">
        <v>62</v>
      </c>
      <c r="C8184" s="9" t="s">
        <v>10163</v>
      </c>
      <c r="D8184" s="9" t="s">
        <v>10155</v>
      </c>
      <c r="E8184" s="10" t="n">
        <v>4</v>
      </c>
      <c r="F8184" s="10" t="n">
        <v>12443.92</v>
      </c>
      <c r="G8184" s="10" t="n">
        <v>53</v>
      </c>
      <c r="H8184" s="10" t="n">
        <v>6918.19</v>
      </c>
    </row>
    <row r="8185" customFormat="false" ht="15" hidden="false" customHeight="false" outlineLevel="0" collapsed="false">
      <c r="A8185" s="9" t="s">
        <v>18333</v>
      </c>
      <c r="B8185" s="9" t="s">
        <v>69</v>
      </c>
      <c r="C8185" s="9" t="s">
        <v>10161</v>
      </c>
      <c r="D8185" s="9" t="s">
        <v>10156</v>
      </c>
      <c r="E8185" s="10" t="n">
        <v>1</v>
      </c>
      <c r="F8185" s="10" t="n">
        <v>1574.1</v>
      </c>
      <c r="G8185" s="10" t="n">
        <v>179</v>
      </c>
      <c r="H8185" s="10" t="n">
        <v>875.12</v>
      </c>
    </row>
    <row r="8186" customFormat="false" ht="15" hidden="false" customHeight="false" outlineLevel="0" collapsed="false">
      <c r="A8186" s="9" t="s">
        <v>18334</v>
      </c>
      <c r="B8186" s="9" t="s">
        <v>64</v>
      </c>
      <c r="C8186" s="9" t="s">
        <v>10161</v>
      </c>
      <c r="D8186" s="9" t="s">
        <v>10156</v>
      </c>
      <c r="E8186" s="10" t="n">
        <v>1</v>
      </c>
      <c r="F8186" s="10" t="n">
        <v>5418.1</v>
      </c>
      <c r="G8186" s="10" t="n">
        <v>39</v>
      </c>
      <c r="H8186" s="10" t="n">
        <v>3012.19</v>
      </c>
    </row>
    <row r="8187" customFormat="false" ht="15" hidden="false" customHeight="false" outlineLevel="0" collapsed="false">
      <c r="A8187" s="9" t="s">
        <v>18335</v>
      </c>
      <c r="B8187" s="9" t="s">
        <v>71</v>
      </c>
      <c r="C8187" s="9" t="s">
        <v>10161</v>
      </c>
      <c r="D8187" s="9" t="s">
        <v>10156</v>
      </c>
      <c r="E8187" s="10" t="n">
        <v>2</v>
      </c>
      <c r="F8187" s="10" t="n">
        <v>2130.66</v>
      </c>
      <c r="G8187" s="10" t="n">
        <v>63</v>
      </c>
      <c r="H8187" s="10" t="n">
        <v>1184.54</v>
      </c>
    </row>
    <row r="8188" customFormat="false" ht="15" hidden="false" customHeight="false" outlineLevel="0" collapsed="false">
      <c r="A8188" s="9" t="s">
        <v>18336</v>
      </c>
      <c r="B8188" s="9" t="s">
        <v>79</v>
      </c>
      <c r="C8188" s="9" t="s">
        <v>10163</v>
      </c>
      <c r="D8188" s="9" t="s">
        <v>10155</v>
      </c>
      <c r="E8188" s="10" t="n">
        <v>5</v>
      </c>
      <c r="F8188" s="10" t="n">
        <v>53710.08</v>
      </c>
      <c r="G8188" s="10" t="n">
        <v>5</v>
      </c>
      <c r="H8188" s="10" t="n">
        <v>29860.09</v>
      </c>
    </row>
    <row r="8189" customFormat="false" ht="15" hidden="false" customHeight="false" outlineLevel="0" collapsed="false">
      <c r="A8189" s="9" t="s">
        <v>18337</v>
      </c>
      <c r="B8189" s="9" t="s">
        <v>64</v>
      </c>
      <c r="C8189" s="9" t="s">
        <v>10164</v>
      </c>
      <c r="D8189" s="9" t="s">
        <v>10155</v>
      </c>
      <c r="E8189" s="10" t="n">
        <v>7</v>
      </c>
      <c r="F8189" s="10" t="n">
        <v>37403</v>
      </c>
      <c r="G8189" s="10" t="n">
        <v>32</v>
      </c>
      <c r="H8189" s="10" t="n">
        <v>20794.18</v>
      </c>
    </row>
    <row r="8190" customFormat="false" ht="15" hidden="false" customHeight="false" outlineLevel="0" collapsed="false">
      <c r="A8190" s="9" t="s">
        <v>18338</v>
      </c>
      <c r="B8190" s="9" t="s">
        <v>76</v>
      </c>
      <c r="C8190" s="9" t="s">
        <v>10161</v>
      </c>
      <c r="D8190" s="9" t="s">
        <v>10156</v>
      </c>
      <c r="E8190" s="10" t="n">
        <v>2</v>
      </c>
      <c r="F8190" s="10" t="n">
        <v>38080.05</v>
      </c>
      <c r="G8190" s="10" t="n">
        <v>10</v>
      </c>
      <c r="H8190" s="10" t="n">
        <v>21170.58</v>
      </c>
    </row>
    <row r="8191" customFormat="false" ht="15" hidden="false" customHeight="false" outlineLevel="0" collapsed="false">
      <c r="A8191" s="9" t="s">
        <v>18339</v>
      </c>
      <c r="B8191" s="9" t="s">
        <v>60</v>
      </c>
      <c r="C8191" s="9" t="s">
        <v>10161</v>
      </c>
      <c r="D8191" s="9" t="s">
        <v>10156</v>
      </c>
      <c r="E8191" s="10" t="n">
        <v>1</v>
      </c>
      <c r="F8191" s="10" t="n">
        <v>949.45</v>
      </c>
      <c r="G8191" s="10" t="n">
        <v>44</v>
      </c>
      <c r="H8191" s="10" t="n">
        <v>527.85</v>
      </c>
    </row>
    <row r="8192" customFormat="false" ht="15" hidden="false" customHeight="false" outlineLevel="0" collapsed="false">
      <c r="A8192" s="9" t="s">
        <v>18340</v>
      </c>
      <c r="B8192" s="9" t="s">
        <v>64</v>
      </c>
      <c r="C8192" s="9" t="s">
        <v>10161</v>
      </c>
      <c r="D8192" s="9" t="s">
        <v>10155</v>
      </c>
      <c r="E8192" s="10" t="n">
        <v>3</v>
      </c>
      <c r="F8192" s="10" t="n">
        <v>55250.09</v>
      </c>
      <c r="G8192" s="10" t="n">
        <v>5</v>
      </c>
      <c r="H8192" s="10" t="n">
        <v>30716.25</v>
      </c>
    </row>
    <row r="8193" customFormat="false" ht="15" hidden="false" customHeight="false" outlineLevel="0" collapsed="false">
      <c r="A8193" s="9" t="s">
        <v>18341</v>
      </c>
      <c r="B8193" s="9" t="s">
        <v>62</v>
      </c>
      <c r="C8193" s="9" t="s">
        <v>10161</v>
      </c>
      <c r="D8193" s="9" t="s">
        <v>10156</v>
      </c>
      <c r="E8193" s="10" t="n">
        <v>2</v>
      </c>
      <c r="F8193" s="10" t="n">
        <v>11501.55</v>
      </c>
      <c r="G8193" s="10" t="n">
        <v>35</v>
      </c>
      <c r="H8193" s="10" t="n">
        <v>6394.28</v>
      </c>
    </row>
    <row r="8194" customFormat="false" ht="15" hidden="false" customHeight="false" outlineLevel="0" collapsed="false">
      <c r="A8194" s="9" t="s">
        <v>18342</v>
      </c>
      <c r="B8194" s="9" t="s">
        <v>64</v>
      </c>
      <c r="C8194" s="9" t="s">
        <v>10161</v>
      </c>
      <c r="D8194" s="9" t="s">
        <v>10154</v>
      </c>
      <c r="E8194" s="10" t="n">
        <v>6</v>
      </c>
      <c r="F8194" s="10" t="n">
        <v>77381.95</v>
      </c>
      <c r="G8194" s="10" t="n">
        <v>40</v>
      </c>
      <c r="H8194" s="10" t="n">
        <v>43020.45</v>
      </c>
    </row>
    <row r="8195" customFormat="false" ht="15" hidden="false" customHeight="false" outlineLevel="0" collapsed="false">
      <c r="A8195" s="9" t="s">
        <v>18343</v>
      </c>
      <c r="B8195" s="9" t="s">
        <v>77</v>
      </c>
      <c r="C8195" s="9" t="s">
        <v>10161</v>
      </c>
      <c r="D8195" s="9" t="s">
        <v>10154</v>
      </c>
      <c r="E8195" s="10" t="n">
        <v>15</v>
      </c>
      <c r="F8195" s="10" t="n">
        <v>115254.38</v>
      </c>
      <c r="G8195" s="10" t="n">
        <v>44</v>
      </c>
      <c r="H8195" s="10" t="n">
        <v>64075.6</v>
      </c>
    </row>
    <row r="8196" customFormat="false" ht="15" hidden="false" customHeight="false" outlineLevel="0" collapsed="false">
      <c r="A8196" s="9" t="s">
        <v>18344</v>
      </c>
      <c r="B8196" s="9" t="s">
        <v>68</v>
      </c>
      <c r="C8196" s="9" t="s">
        <v>10162</v>
      </c>
      <c r="D8196" s="9" t="s">
        <v>10155</v>
      </c>
      <c r="E8196" s="10" t="n">
        <v>16</v>
      </c>
      <c r="F8196" s="10" t="n">
        <v>70776.23</v>
      </c>
      <c r="G8196" s="10" t="n">
        <v>23</v>
      </c>
      <c r="H8196" s="10" t="n">
        <v>39348</v>
      </c>
    </row>
    <row r="8197" customFormat="false" ht="15" hidden="false" customHeight="false" outlineLevel="0" collapsed="false">
      <c r="A8197" s="9" t="s">
        <v>18345</v>
      </c>
      <c r="B8197" s="9" t="s">
        <v>70</v>
      </c>
      <c r="C8197" s="9" t="s">
        <v>10162</v>
      </c>
      <c r="D8197" s="9" t="s">
        <v>10155</v>
      </c>
      <c r="E8197" s="10" t="n">
        <v>5</v>
      </c>
      <c r="F8197" s="10" t="n">
        <v>20588.69</v>
      </c>
      <c r="G8197" s="10" t="n">
        <v>5</v>
      </c>
      <c r="H8197" s="10" t="n">
        <v>11446.27</v>
      </c>
    </row>
    <row r="8198" customFormat="false" ht="15" hidden="false" customHeight="false" outlineLevel="0" collapsed="false">
      <c r="A8198" s="9" t="s">
        <v>18346</v>
      </c>
      <c r="B8198" s="9" t="s">
        <v>71</v>
      </c>
      <c r="C8198" s="9" t="s">
        <v>10161</v>
      </c>
      <c r="D8198" s="9" t="s">
        <v>10155</v>
      </c>
      <c r="E8198" s="10" t="n">
        <v>7</v>
      </c>
      <c r="F8198" s="10" t="n">
        <v>47838.08</v>
      </c>
      <c r="G8198" s="10" t="n">
        <v>4</v>
      </c>
      <c r="H8198" s="10" t="n">
        <v>26595.55</v>
      </c>
    </row>
    <row r="8199" customFormat="false" ht="15" hidden="false" customHeight="false" outlineLevel="0" collapsed="false">
      <c r="A8199" s="9" t="s">
        <v>18347</v>
      </c>
      <c r="B8199" s="9" t="s">
        <v>68</v>
      </c>
      <c r="C8199" s="9" t="s">
        <v>10161</v>
      </c>
      <c r="D8199" s="9" t="s">
        <v>10156</v>
      </c>
      <c r="E8199" s="10" t="n">
        <v>2</v>
      </c>
      <c r="F8199" s="10" t="n">
        <v>838.14</v>
      </c>
      <c r="G8199" s="10" t="n">
        <v>69</v>
      </c>
      <c r="H8199" s="10" t="n">
        <v>465.96</v>
      </c>
    </row>
    <row r="8200" customFormat="false" ht="15" hidden="false" customHeight="false" outlineLevel="0" collapsed="false">
      <c r="A8200" s="9" t="s">
        <v>18348</v>
      </c>
      <c r="B8200" s="9" t="s">
        <v>69</v>
      </c>
      <c r="C8200" s="9" t="s">
        <v>10161</v>
      </c>
      <c r="D8200" s="9" t="s">
        <v>10154</v>
      </c>
      <c r="E8200" s="10" t="n">
        <v>14</v>
      </c>
      <c r="F8200" s="10" t="n">
        <v>121975.3</v>
      </c>
      <c r="G8200" s="10" t="n">
        <v>0</v>
      </c>
      <c r="H8200" s="10" t="n">
        <v>67812.09</v>
      </c>
    </row>
    <row r="8201" customFormat="false" ht="15" hidden="false" customHeight="false" outlineLevel="0" collapsed="false">
      <c r="A8201" s="9" t="s">
        <v>18349</v>
      </c>
      <c r="B8201" s="9" t="s">
        <v>68</v>
      </c>
      <c r="C8201" s="9" t="s">
        <v>10161</v>
      </c>
      <c r="D8201" s="9" t="s">
        <v>10155</v>
      </c>
      <c r="E8201" s="10" t="n">
        <v>6</v>
      </c>
      <c r="F8201" s="10" t="n">
        <v>37596.87</v>
      </c>
      <c r="G8201" s="10" t="n">
        <v>24</v>
      </c>
      <c r="H8201" s="10" t="n">
        <v>20901.96</v>
      </c>
    </row>
    <row r="8202" customFormat="false" ht="15" hidden="false" customHeight="false" outlineLevel="0" collapsed="false">
      <c r="A8202" s="9" t="s">
        <v>18350</v>
      </c>
      <c r="B8202" s="9" t="s">
        <v>71</v>
      </c>
      <c r="C8202" s="9" t="s">
        <v>10163</v>
      </c>
      <c r="D8202" s="9" t="s">
        <v>10156</v>
      </c>
      <c r="E8202" s="10" t="n">
        <v>1</v>
      </c>
      <c r="F8202" s="10" t="n">
        <v>36.55</v>
      </c>
      <c r="G8202" s="10" t="n">
        <v>269</v>
      </c>
      <c r="H8202" s="10" t="n">
        <v>20.32</v>
      </c>
    </row>
    <row r="8203" customFormat="false" ht="15" hidden="false" customHeight="false" outlineLevel="0" collapsed="false">
      <c r="A8203" s="9" t="s">
        <v>18351</v>
      </c>
      <c r="B8203" s="9" t="s">
        <v>71</v>
      </c>
      <c r="C8203" s="9" t="s">
        <v>10161</v>
      </c>
      <c r="D8203" s="9" t="s">
        <v>10154</v>
      </c>
      <c r="E8203" s="10" t="n">
        <v>5</v>
      </c>
      <c r="F8203" s="10" t="n">
        <v>91551.41</v>
      </c>
      <c r="G8203" s="10" t="n">
        <v>105</v>
      </c>
      <c r="H8203" s="10" t="n">
        <v>50897.95</v>
      </c>
    </row>
    <row r="8204" customFormat="false" ht="15" hidden="false" customHeight="false" outlineLevel="0" collapsed="false">
      <c r="A8204" s="9" t="s">
        <v>18352</v>
      </c>
      <c r="B8204" s="9" t="s">
        <v>65</v>
      </c>
      <c r="C8204" s="9" t="s">
        <v>10164</v>
      </c>
      <c r="D8204" s="9" t="s">
        <v>10155</v>
      </c>
      <c r="E8204" s="10" t="n">
        <v>3</v>
      </c>
      <c r="F8204" s="10" t="n">
        <v>6991.85</v>
      </c>
      <c r="G8204" s="10" t="n">
        <v>30</v>
      </c>
      <c r="H8204" s="10" t="n">
        <v>3887.11</v>
      </c>
    </row>
    <row r="8205" customFormat="false" ht="15" hidden="false" customHeight="false" outlineLevel="0" collapsed="false">
      <c r="A8205" s="9" t="s">
        <v>18353</v>
      </c>
      <c r="B8205" s="9" t="s">
        <v>68</v>
      </c>
      <c r="C8205" s="9" t="s">
        <v>10163</v>
      </c>
      <c r="D8205" s="9" t="s">
        <v>10157</v>
      </c>
      <c r="E8205" s="10" t="n">
        <v>5</v>
      </c>
      <c r="F8205" s="10" t="n">
        <v>25705.49</v>
      </c>
      <c r="G8205" s="10" t="n">
        <v>129</v>
      </c>
      <c r="H8205" s="10" t="n">
        <v>14290.95</v>
      </c>
    </row>
    <row r="8206" customFormat="false" ht="15" hidden="false" customHeight="false" outlineLevel="0" collapsed="false">
      <c r="A8206" s="9" t="s">
        <v>18354</v>
      </c>
      <c r="B8206" s="9" t="s">
        <v>65</v>
      </c>
      <c r="C8206" s="9" t="s">
        <v>10161</v>
      </c>
      <c r="D8206" s="9" t="s">
        <v>10155</v>
      </c>
      <c r="E8206" s="10" t="n">
        <v>3</v>
      </c>
      <c r="F8206" s="10" t="n">
        <v>15288.39</v>
      </c>
      <c r="G8206" s="10" t="n">
        <v>7</v>
      </c>
      <c r="H8206" s="10" t="n">
        <v>8499.57</v>
      </c>
    </row>
    <row r="8207" customFormat="false" ht="15" hidden="false" customHeight="false" outlineLevel="0" collapsed="false">
      <c r="A8207" s="9" t="s">
        <v>18355</v>
      </c>
      <c r="B8207" s="9" t="s">
        <v>74</v>
      </c>
      <c r="C8207" s="9" t="s">
        <v>10162</v>
      </c>
      <c r="D8207" s="9" t="s">
        <v>10155</v>
      </c>
      <c r="E8207" s="10" t="n">
        <v>4</v>
      </c>
      <c r="F8207" s="10" t="n">
        <v>3082.11</v>
      </c>
      <c r="G8207" s="10" t="n">
        <v>55</v>
      </c>
      <c r="H8207" s="10" t="n">
        <v>1713.5</v>
      </c>
    </row>
    <row r="8208" customFormat="false" ht="15" hidden="false" customHeight="false" outlineLevel="0" collapsed="false">
      <c r="A8208" s="9" t="s">
        <v>18356</v>
      </c>
      <c r="B8208" s="9" t="s">
        <v>65</v>
      </c>
      <c r="C8208" s="9" t="s">
        <v>10161</v>
      </c>
      <c r="D8208" s="9" t="s">
        <v>10155</v>
      </c>
      <c r="E8208" s="10" t="n">
        <v>7</v>
      </c>
      <c r="F8208" s="10" t="n">
        <v>22597.65</v>
      </c>
      <c r="G8208" s="10" t="n">
        <v>74</v>
      </c>
      <c r="H8208" s="10" t="n">
        <v>12563.15</v>
      </c>
    </row>
    <row r="8209" customFormat="false" ht="15" hidden="false" customHeight="false" outlineLevel="0" collapsed="false">
      <c r="A8209" s="9" t="s">
        <v>18357</v>
      </c>
      <c r="B8209" s="9" t="s">
        <v>69</v>
      </c>
      <c r="C8209" s="9" t="s">
        <v>10161</v>
      </c>
      <c r="D8209" s="9" t="s">
        <v>10157</v>
      </c>
      <c r="E8209" s="10" t="n">
        <v>2</v>
      </c>
      <c r="F8209" s="10" t="n">
        <v>1262.15</v>
      </c>
      <c r="G8209" s="10" t="n">
        <v>138</v>
      </c>
      <c r="H8209" s="10" t="n">
        <v>701.69</v>
      </c>
    </row>
    <row r="8210" customFormat="false" ht="15" hidden="false" customHeight="false" outlineLevel="0" collapsed="false">
      <c r="A8210" s="9" t="s">
        <v>18358</v>
      </c>
      <c r="B8210" s="9" t="s">
        <v>73</v>
      </c>
      <c r="C8210" s="9" t="s">
        <v>10161</v>
      </c>
      <c r="D8210" s="9" t="s">
        <v>10156</v>
      </c>
      <c r="E8210" s="10" t="n">
        <v>1</v>
      </c>
      <c r="F8210" s="10" t="n">
        <v>699</v>
      </c>
      <c r="G8210" s="10" t="n">
        <v>177</v>
      </c>
      <c r="H8210" s="10" t="n">
        <v>388.61</v>
      </c>
    </row>
    <row r="8211" customFormat="false" ht="15" hidden="false" customHeight="false" outlineLevel="0" collapsed="false">
      <c r="A8211" s="9" t="s">
        <v>18359</v>
      </c>
      <c r="B8211" s="9" t="s">
        <v>71</v>
      </c>
      <c r="C8211" s="9" t="s">
        <v>10161</v>
      </c>
      <c r="D8211" s="9" t="s">
        <v>10156</v>
      </c>
      <c r="E8211" s="10" t="n">
        <v>1</v>
      </c>
      <c r="F8211" s="10" t="n">
        <v>1312.2</v>
      </c>
      <c r="G8211" s="10" t="n">
        <v>123</v>
      </c>
      <c r="H8211" s="10" t="n">
        <v>729.52</v>
      </c>
    </row>
    <row r="8212" customFormat="false" ht="15" hidden="false" customHeight="false" outlineLevel="0" collapsed="false">
      <c r="A8212" s="9" t="s">
        <v>18360</v>
      </c>
      <c r="B8212" s="9" t="s">
        <v>72</v>
      </c>
      <c r="C8212" s="9" t="s">
        <v>10163</v>
      </c>
      <c r="D8212" s="9" t="s">
        <v>10156</v>
      </c>
      <c r="E8212" s="10" t="n">
        <v>1</v>
      </c>
      <c r="F8212" s="10" t="n">
        <v>427.56</v>
      </c>
      <c r="G8212" s="10" t="n">
        <v>110</v>
      </c>
      <c r="H8212" s="10" t="n">
        <v>237.7</v>
      </c>
    </row>
    <row r="8213" customFormat="false" ht="15" hidden="false" customHeight="false" outlineLevel="0" collapsed="false">
      <c r="A8213" s="9" t="s">
        <v>18361</v>
      </c>
      <c r="B8213" s="9" t="s">
        <v>68</v>
      </c>
      <c r="C8213" s="9" t="s">
        <v>10161</v>
      </c>
      <c r="D8213" s="9" t="s">
        <v>10156</v>
      </c>
      <c r="E8213" s="10" t="n">
        <v>2</v>
      </c>
      <c r="F8213" s="10" t="n">
        <v>3733.02</v>
      </c>
      <c r="G8213" s="10" t="n">
        <v>28</v>
      </c>
      <c r="H8213" s="10" t="n">
        <v>2075.37</v>
      </c>
    </row>
    <row r="8214" customFormat="false" ht="15" hidden="false" customHeight="false" outlineLevel="0" collapsed="false">
      <c r="A8214" s="9" t="s">
        <v>18362</v>
      </c>
      <c r="B8214" s="9" t="s">
        <v>73</v>
      </c>
      <c r="C8214" s="9" t="s">
        <v>10161</v>
      </c>
      <c r="D8214" s="9" t="s">
        <v>10154</v>
      </c>
      <c r="E8214" s="10" t="n">
        <v>28</v>
      </c>
      <c r="F8214" s="10" t="n">
        <v>273665.37</v>
      </c>
      <c r="G8214" s="10" t="n">
        <v>5</v>
      </c>
      <c r="H8214" s="10" t="n">
        <v>152144.1</v>
      </c>
    </row>
    <row r="8215" customFormat="false" ht="15" hidden="false" customHeight="false" outlineLevel="0" collapsed="false">
      <c r="A8215" s="9" t="s">
        <v>18363</v>
      </c>
      <c r="B8215" s="9" t="s">
        <v>64</v>
      </c>
      <c r="C8215" s="9" t="s">
        <v>10161</v>
      </c>
      <c r="D8215" s="9" t="s">
        <v>10155</v>
      </c>
      <c r="E8215" s="10" t="n">
        <v>4</v>
      </c>
      <c r="F8215" s="10" t="n">
        <v>6790.7</v>
      </c>
      <c r="G8215" s="10" t="n">
        <v>71</v>
      </c>
      <c r="H8215" s="10" t="n">
        <v>3775.29</v>
      </c>
    </row>
    <row r="8216" customFormat="false" ht="15" hidden="false" customHeight="false" outlineLevel="0" collapsed="false">
      <c r="A8216" s="9" t="s">
        <v>18364</v>
      </c>
      <c r="B8216" s="9" t="s">
        <v>62</v>
      </c>
      <c r="C8216" s="9" t="s">
        <v>10161</v>
      </c>
      <c r="D8216" s="9" t="s">
        <v>10156</v>
      </c>
      <c r="E8216" s="10" t="n">
        <v>1</v>
      </c>
      <c r="F8216" s="10" t="n">
        <v>2040.2</v>
      </c>
      <c r="G8216" s="10" t="n">
        <v>111</v>
      </c>
      <c r="H8216" s="10" t="n">
        <v>1134.25</v>
      </c>
    </row>
    <row r="8217" customFormat="false" ht="15" hidden="false" customHeight="false" outlineLevel="0" collapsed="false">
      <c r="A8217" s="9" t="s">
        <v>18365</v>
      </c>
      <c r="B8217" s="9" t="s">
        <v>77</v>
      </c>
      <c r="C8217" s="9" t="s">
        <v>10162</v>
      </c>
      <c r="D8217" s="9" t="s">
        <v>10155</v>
      </c>
      <c r="E8217" s="10" t="n">
        <v>3</v>
      </c>
      <c r="F8217" s="10" t="n">
        <v>16313.18</v>
      </c>
      <c r="G8217" s="10" t="n">
        <v>45</v>
      </c>
      <c r="H8217" s="10" t="n">
        <v>9069.3</v>
      </c>
    </row>
    <row r="8218" customFormat="false" ht="15" hidden="false" customHeight="false" outlineLevel="0" collapsed="false">
      <c r="A8218" s="9" t="s">
        <v>18366</v>
      </c>
      <c r="B8218" s="9" t="s">
        <v>77</v>
      </c>
      <c r="C8218" s="9" t="s">
        <v>10162</v>
      </c>
      <c r="D8218" s="9" t="s">
        <v>10154</v>
      </c>
      <c r="E8218" s="10" t="n">
        <v>19</v>
      </c>
      <c r="F8218" s="10" t="n">
        <v>80227.74</v>
      </c>
      <c r="G8218" s="10" t="n">
        <v>108</v>
      </c>
      <c r="H8218" s="10" t="n">
        <v>44602.56</v>
      </c>
    </row>
    <row r="8219" customFormat="false" ht="15" hidden="false" customHeight="false" outlineLevel="0" collapsed="false">
      <c r="A8219" s="9" t="s">
        <v>18367</v>
      </c>
      <c r="B8219" s="9" t="s">
        <v>72</v>
      </c>
      <c r="C8219" s="9" t="s">
        <v>10161</v>
      </c>
      <c r="D8219" s="9" t="s">
        <v>10156</v>
      </c>
      <c r="E8219" s="10" t="n">
        <v>2</v>
      </c>
      <c r="F8219" s="10" t="n">
        <v>19920.75</v>
      </c>
      <c r="G8219" s="10" t="n">
        <v>18</v>
      </c>
      <c r="H8219" s="10" t="n">
        <v>11074.93</v>
      </c>
    </row>
    <row r="8220" customFormat="false" ht="15" hidden="false" customHeight="false" outlineLevel="0" collapsed="false">
      <c r="A8220" s="9" t="s">
        <v>18368</v>
      </c>
      <c r="B8220" s="9" t="s">
        <v>75</v>
      </c>
      <c r="C8220" s="9" t="s">
        <v>10161</v>
      </c>
      <c r="D8220" s="9" t="s">
        <v>10155</v>
      </c>
      <c r="E8220" s="10" t="n">
        <v>7</v>
      </c>
      <c r="F8220" s="10" t="n">
        <v>7299.65</v>
      </c>
      <c r="G8220" s="10" t="n">
        <v>43</v>
      </c>
      <c r="H8220" s="10" t="n">
        <v>4058.24</v>
      </c>
    </row>
    <row r="8221" customFormat="false" ht="15" hidden="false" customHeight="false" outlineLevel="0" collapsed="false">
      <c r="A8221" s="9" t="s">
        <v>18369</v>
      </c>
      <c r="B8221" s="9" t="s">
        <v>77</v>
      </c>
      <c r="C8221" s="9" t="s">
        <v>10161</v>
      </c>
      <c r="D8221" s="9" t="s">
        <v>10156</v>
      </c>
      <c r="E8221" s="10" t="n">
        <v>1</v>
      </c>
      <c r="F8221" s="10" t="n">
        <v>258</v>
      </c>
      <c r="G8221" s="10" t="n">
        <v>86</v>
      </c>
      <c r="H8221" s="10" t="n">
        <v>143.43</v>
      </c>
    </row>
    <row r="8222" customFormat="false" ht="15" hidden="false" customHeight="false" outlineLevel="0" collapsed="false">
      <c r="A8222" s="9" t="s">
        <v>18370</v>
      </c>
      <c r="B8222" s="9" t="s">
        <v>64</v>
      </c>
      <c r="C8222" s="9" t="s">
        <v>10161</v>
      </c>
      <c r="D8222" s="9" t="s">
        <v>10155</v>
      </c>
      <c r="E8222" s="10" t="n">
        <v>3</v>
      </c>
      <c r="F8222" s="10" t="n">
        <v>4220.65</v>
      </c>
      <c r="G8222" s="10" t="n">
        <v>16</v>
      </c>
      <c r="H8222" s="10" t="n">
        <v>2346.47</v>
      </c>
    </row>
    <row r="8223" customFormat="false" ht="15" hidden="false" customHeight="false" outlineLevel="0" collapsed="false">
      <c r="A8223" s="9" t="s">
        <v>18371</v>
      </c>
      <c r="B8223" s="9" t="s">
        <v>64</v>
      </c>
      <c r="C8223" s="9" t="s">
        <v>10161</v>
      </c>
      <c r="D8223" s="9" t="s">
        <v>10155</v>
      </c>
      <c r="E8223" s="10" t="n">
        <v>3</v>
      </c>
      <c r="F8223" s="10" t="n">
        <v>3946.75</v>
      </c>
      <c r="G8223" s="10" t="n">
        <v>76</v>
      </c>
      <c r="H8223" s="10" t="n">
        <v>2194.19</v>
      </c>
    </row>
    <row r="8224" customFormat="false" ht="15" hidden="false" customHeight="false" outlineLevel="0" collapsed="false">
      <c r="A8224" s="9" t="s">
        <v>18372</v>
      </c>
      <c r="B8224" s="9" t="s">
        <v>68</v>
      </c>
      <c r="C8224" s="9" t="s">
        <v>10161</v>
      </c>
      <c r="D8224" s="9" t="s">
        <v>10154</v>
      </c>
      <c r="E8224" s="10" t="n">
        <v>7</v>
      </c>
      <c r="F8224" s="10" t="n">
        <v>91242.45</v>
      </c>
      <c r="G8224" s="10" t="n">
        <v>53</v>
      </c>
      <c r="H8224" s="10" t="n">
        <v>50726.19</v>
      </c>
    </row>
    <row r="8225" customFormat="false" ht="15" hidden="false" customHeight="false" outlineLevel="0" collapsed="false">
      <c r="A8225" s="9" t="s">
        <v>18373</v>
      </c>
      <c r="B8225" s="9" t="s">
        <v>76</v>
      </c>
      <c r="C8225" s="9" t="s">
        <v>10161</v>
      </c>
      <c r="D8225" s="9" t="s">
        <v>10156</v>
      </c>
      <c r="E8225" s="10" t="n">
        <v>2</v>
      </c>
      <c r="F8225" s="10" t="n">
        <v>6254.45</v>
      </c>
      <c r="G8225" s="10" t="n">
        <v>37</v>
      </c>
      <c r="H8225" s="10" t="n">
        <v>3477.16</v>
      </c>
    </row>
    <row r="8226" customFormat="false" ht="15" hidden="false" customHeight="false" outlineLevel="0" collapsed="false">
      <c r="A8226" s="9" t="s">
        <v>18374</v>
      </c>
      <c r="B8226" s="9" t="s">
        <v>73</v>
      </c>
      <c r="C8226" s="9" t="s">
        <v>10161</v>
      </c>
      <c r="D8226" s="9" t="s">
        <v>10155</v>
      </c>
      <c r="E8226" s="10" t="n">
        <v>3</v>
      </c>
      <c r="F8226" s="10" t="n">
        <v>6080.72</v>
      </c>
      <c r="G8226" s="10" t="n">
        <v>82</v>
      </c>
      <c r="H8226" s="10" t="n">
        <v>3380.57</v>
      </c>
    </row>
    <row r="8227" customFormat="false" ht="15" hidden="false" customHeight="false" outlineLevel="0" collapsed="false">
      <c r="A8227" s="9" t="s">
        <v>18375</v>
      </c>
      <c r="B8227" s="9" t="s">
        <v>74</v>
      </c>
      <c r="C8227" s="9" t="s">
        <v>10164</v>
      </c>
      <c r="D8227" s="9" t="s">
        <v>10155</v>
      </c>
      <c r="E8227" s="10" t="n">
        <v>3</v>
      </c>
      <c r="F8227" s="10" t="n">
        <v>2982.9</v>
      </c>
      <c r="G8227" s="10" t="n">
        <v>22</v>
      </c>
      <c r="H8227" s="10" t="n">
        <v>1658.34</v>
      </c>
    </row>
    <row r="8228" customFormat="false" ht="15" hidden="false" customHeight="false" outlineLevel="0" collapsed="false">
      <c r="A8228" s="9" t="s">
        <v>18376</v>
      </c>
      <c r="B8228" s="9" t="s">
        <v>77</v>
      </c>
      <c r="C8228" s="9" t="s">
        <v>10163</v>
      </c>
      <c r="D8228" s="9" t="s">
        <v>10156</v>
      </c>
      <c r="E8228" s="10" t="n">
        <v>2</v>
      </c>
      <c r="F8228" s="10" t="n">
        <v>19327.9</v>
      </c>
      <c r="G8228" s="10" t="n">
        <v>38</v>
      </c>
      <c r="H8228" s="10" t="n">
        <v>10745.33</v>
      </c>
    </row>
    <row r="8229" customFormat="false" ht="15" hidden="false" customHeight="false" outlineLevel="0" collapsed="false">
      <c r="A8229" s="9" t="s">
        <v>18377</v>
      </c>
      <c r="B8229" s="9" t="s">
        <v>69</v>
      </c>
      <c r="C8229" s="9" t="s">
        <v>10161</v>
      </c>
      <c r="D8229" s="9" t="s">
        <v>10156</v>
      </c>
      <c r="E8229" s="10" t="n">
        <v>2</v>
      </c>
      <c r="F8229" s="10" t="n">
        <v>7358.95</v>
      </c>
      <c r="G8229" s="10" t="n">
        <v>3</v>
      </c>
      <c r="H8229" s="10" t="n">
        <v>4091.2</v>
      </c>
    </row>
    <row r="8230" customFormat="false" ht="15" hidden="false" customHeight="false" outlineLevel="0" collapsed="false">
      <c r="A8230" s="9" t="s">
        <v>18378</v>
      </c>
      <c r="B8230" s="9" t="s">
        <v>77</v>
      </c>
      <c r="C8230" s="9" t="s">
        <v>10161</v>
      </c>
      <c r="D8230" s="9" t="s">
        <v>10156</v>
      </c>
      <c r="E8230" s="10" t="n">
        <v>1</v>
      </c>
      <c r="F8230" s="10" t="n">
        <v>4803.3</v>
      </c>
      <c r="G8230" s="10" t="n">
        <v>37</v>
      </c>
      <c r="H8230" s="10" t="n">
        <v>2670.39</v>
      </c>
    </row>
    <row r="8231" customFormat="false" ht="15" hidden="false" customHeight="false" outlineLevel="0" collapsed="false">
      <c r="A8231" s="9" t="s">
        <v>18379</v>
      </c>
      <c r="B8231" s="9" t="s">
        <v>77</v>
      </c>
      <c r="C8231" s="9" t="s">
        <v>10164</v>
      </c>
      <c r="D8231" s="9" t="s">
        <v>10154</v>
      </c>
      <c r="E8231" s="10" t="n">
        <v>10</v>
      </c>
      <c r="F8231" s="10" t="n">
        <v>90308.73</v>
      </c>
      <c r="G8231" s="10" t="n">
        <v>24</v>
      </c>
      <c r="H8231" s="10" t="n">
        <v>50207.08</v>
      </c>
    </row>
    <row r="8232" customFormat="false" ht="15" hidden="false" customHeight="false" outlineLevel="0" collapsed="false">
      <c r="A8232" s="9" t="s">
        <v>18380</v>
      </c>
      <c r="B8232" s="9" t="s">
        <v>65</v>
      </c>
      <c r="C8232" s="9" t="s">
        <v>10164</v>
      </c>
      <c r="D8232" s="9" t="s">
        <v>10156</v>
      </c>
      <c r="E8232" s="10" t="n">
        <v>1</v>
      </c>
      <c r="F8232" s="10" t="n">
        <v>4875.1</v>
      </c>
      <c r="G8232" s="10" t="n">
        <v>36</v>
      </c>
      <c r="H8232" s="10" t="n">
        <v>2710.31</v>
      </c>
    </row>
    <row r="8233" customFormat="false" ht="15" hidden="false" customHeight="false" outlineLevel="0" collapsed="false">
      <c r="A8233" s="9" t="s">
        <v>18381</v>
      </c>
      <c r="B8233" s="9" t="s">
        <v>75</v>
      </c>
      <c r="C8233" s="9" t="s">
        <v>10161</v>
      </c>
      <c r="D8233" s="9" t="s">
        <v>10156</v>
      </c>
      <c r="E8233" s="10" t="n">
        <v>1</v>
      </c>
      <c r="F8233" s="10" t="n">
        <v>3608.1</v>
      </c>
      <c r="G8233" s="10" t="n">
        <v>36</v>
      </c>
      <c r="H8233" s="10" t="n">
        <v>2005.92</v>
      </c>
    </row>
    <row r="8234" customFormat="false" ht="15" hidden="false" customHeight="false" outlineLevel="0" collapsed="false">
      <c r="A8234" s="9" t="s">
        <v>18382</v>
      </c>
      <c r="B8234" s="9" t="s">
        <v>75</v>
      </c>
      <c r="C8234" s="9" t="s">
        <v>10161</v>
      </c>
      <c r="D8234" s="9" t="s">
        <v>10156</v>
      </c>
      <c r="E8234" s="10" t="n">
        <v>1</v>
      </c>
      <c r="F8234" s="10" t="n">
        <v>3126.75</v>
      </c>
      <c r="G8234" s="10" t="n">
        <v>107</v>
      </c>
      <c r="H8234" s="10" t="n">
        <v>1738.31</v>
      </c>
    </row>
    <row r="8235" customFormat="false" ht="15" hidden="false" customHeight="false" outlineLevel="0" collapsed="false">
      <c r="A8235" s="9" t="s">
        <v>18383</v>
      </c>
      <c r="B8235" s="9" t="s">
        <v>78</v>
      </c>
      <c r="C8235" s="9" t="s">
        <v>10161</v>
      </c>
      <c r="D8235" s="9" t="s">
        <v>10156</v>
      </c>
      <c r="E8235" s="10" t="n">
        <v>2</v>
      </c>
      <c r="F8235" s="10" t="n">
        <v>6790.35</v>
      </c>
      <c r="G8235" s="10" t="n">
        <v>52</v>
      </c>
      <c r="H8235" s="10" t="n">
        <v>3775.09</v>
      </c>
    </row>
    <row r="8236" customFormat="false" ht="15" hidden="false" customHeight="false" outlineLevel="0" collapsed="false">
      <c r="A8236" s="9" t="s">
        <v>18384</v>
      </c>
      <c r="B8236" s="9" t="s">
        <v>64</v>
      </c>
      <c r="C8236" s="9" t="s">
        <v>10162</v>
      </c>
      <c r="D8236" s="9" t="s">
        <v>10158</v>
      </c>
      <c r="E8236" s="10" t="n">
        <v>0</v>
      </c>
      <c r="F8236" s="10" t="n">
        <v>0</v>
      </c>
      <c r="H8236" s="10" t="n">
        <v>0</v>
      </c>
    </row>
    <row r="8237" customFormat="false" ht="15" hidden="false" customHeight="false" outlineLevel="0" collapsed="false">
      <c r="A8237" s="9" t="s">
        <v>18385</v>
      </c>
      <c r="B8237" s="9" t="s">
        <v>76</v>
      </c>
      <c r="C8237" s="9" t="s">
        <v>10161</v>
      </c>
      <c r="D8237" s="9" t="s">
        <v>10156</v>
      </c>
      <c r="E8237" s="10" t="n">
        <v>2</v>
      </c>
      <c r="F8237" s="10" t="n">
        <v>61536.15</v>
      </c>
      <c r="G8237" s="10" t="n">
        <v>13</v>
      </c>
      <c r="H8237" s="10" t="n">
        <v>34210.99</v>
      </c>
    </row>
    <row r="8238" customFormat="false" ht="15" hidden="false" customHeight="false" outlineLevel="0" collapsed="false">
      <c r="A8238" s="9" t="s">
        <v>18386</v>
      </c>
      <c r="B8238" s="9" t="s">
        <v>71</v>
      </c>
      <c r="C8238" s="9" t="s">
        <v>10161</v>
      </c>
      <c r="D8238" s="9" t="s">
        <v>10154</v>
      </c>
      <c r="E8238" s="10" t="n">
        <v>11</v>
      </c>
      <c r="F8238" s="10" t="n">
        <v>90184.66</v>
      </c>
      <c r="G8238" s="10" t="n">
        <v>8</v>
      </c>
      <c r="H8238" s="10" t="n">
        <v>50138.11</v>
      </c>
    </row>
    <row r="8239" customFormat="false" ht="15" hidden="false" customHeight="false" outlineLevel="0" collapsed="false">
      <c r="A8239" s="9" t="s">
        <v>18387</v>
      </c>
      <c r="B8239" s="9" t="s">
        <v>62</v>
      </c>
      <c r="C8239" s="9" t="s">
        <v>10164</v>
      </c>
      <c r="D8239" s="9" t="s">
        <v>10155</v>
      </c>
      <c r="E8239" s="10" t="n">
        <v>6</v>
      </c>
      <c r="F8239" s="10" t="n">
        <v>14004.95</v>
      </c>
      <c r="G8239" s="10" t="n">
        <v>1</v>
      </c>
      <c r="H8239" s="10" t="n">
        <v>7786.04</v>
      </c>
    </row>
    <row r="8240" customFormat="false" ht="15" hidden="false" customHeight="false" outlineLevel="0" collapsed="false">
      <c r="A8240" s="9" t="s">
        <v>18388</v>
      </c>
      <c r="B8240" s="9" t="s">
        <v>65</v>
      </c>
      <c r="C8240" s="9" t="s">
        <v>10161</v>
      </c>
      <c r="D8240" s="9" t="s">
        <v>10155</v>
      </c>
      <c r="E8240" s="10" t="n">
        <v>3</v>
      </c>
      <c r="F8240" s="10" t="n">
        <v>5146.65</v>
      </c>
      <c r="G8240" s="10" t="n">
        <v>33</v>
      </c>
      <c r="H8240" s="10" t="n">
        <v>2861.28</v>
      </c>
    </row>
    <row r="8241" customFormat="false" ht="15" hidden="false" customHeight="false" outlineLevel="0" collapsed="false">
      <c r="A8241" s="9" t="s">
        <v>18389</v>
      </c>
      <c r="B8241" s="9" t="s">
        <v>69</v>
      </c>
      <c r="C8241" s="9" t="s">
        <v>10161</v>
      </c>
      <c r="D8241" s="9" t="s">
        <v>10155</v>
      </c>
      <c r="E8241" s="10" t="n">
        <v>3</v>
      </c>
      <c r="F8241" s="10" t="n">
        <v>5284.95</v>
      </c>
      <c r="G8241" s="10" t="n">
        <v>59</v>
      </c>
      <c r="H8241" s="10" t="n">
        <v>2938.16</v>
      </c>
    </row>
    <row r="8242" customFormat="false" ht="15" hidden="false" customHeight="false" outlineLevel="0" collapsed="false">
      <c r="A8242" s="9" t="s">
        <v>18390</v>
      </c>
      <c r="B8242" s="9" t="s">
        <v>61</v>
      </c>
      <c r="C8242" s="9" t="s">
        <v>10161</v>
      </c>
      <c r="D8242" s="9" t="s">
        <v>10155</v>
      </c>
      <c r="E8242" s="10" t="n">
        <v>12</v>
      </c>
      <c r="F8242" s="10" t="n">
        <v>58443.5</v>
      </c>
      <c r="G8242" s="10" t="n">
        <v>29</v>
      </c>
      <c r="H8242" s="10" t="n">
        <v>32491.63</v>
      </c>
    </row>
    <row r="8243" customFormat="false" ht="15" hidden="false" customHeight="false" outlineLevel="0" collapsed="false">
      <c r="A8243" s="9" t="s">
        <v>18391</v>
      </c>
      <c r="B8243" s="9" t="s">
        <v>61</v>
      </c>
      <c r="C8243" s="9" t="s">
        <v>10161</v>
      </c>
      <c r="D8243" s="9" t="s">
        <v>10158</v>
      </c>
      <c r="E8243" s="10" t="n">
        <v>0</v>
      </c>
      <c r="F8243" s="10" t="n">
        <v>0</v>
      </c>
      <c r="H8243" s="10" t="n">
        <v>0</v>
      </c>
    </row>
    <row r="8244" customFormat="false" ht="15" hidden="false" customHeight="false" outlineLevel="0" collapsed="false">
      <c r="A8244" s="9" t="s">
        <v>18392</v>
      </c>
      <c r="B8244" s="9" t="s">
        <v>60</v>
      </c>
      <c r="C8244" s="9" t="s">
        <v>10161</v>
      </c>
      <c r="D8244" s="9" t="s">
        <v>10157</v>
      </c>
      <c r="E8244" s="10" t="n">
        <v>2</v>
      </c>
      <c r="F8244" s="10" t="n">
        <v>1448.1</v>
      </c>
      <c r="G8244" s="10" t="n">
        <v>226</v>
      </c>
      <c r="H8244" s="10" t="n">
        <v>805.07</v>
      </c>
    </row>
    <row r="8245" customFormat="false" ht="15" hidden="false" customHeight="false" outlineLevel="0" collapsed="false">
      <c r="A8245" s="9" t="s">
        <v>18393</v>
      </c>
      <c r="B8245" s="9" t="s">
        <v>75</v>
      </c>
      <c r="C8245" s="9" t="s">
        <v>10161</v>
      </c>
      <c r="D8245" s="9" t="s">
        <v>10155</v>
      </c>
      <c r="E8245" s="10" t="n">
        <v>3</v>
      </c>
      <c r="F8245" s="10" t="n">
        <v>42060.98</v>
      </c>
      <c r="G8245" s="10" t="n">
        <v>40</v>
      </c>
      <c r="H8245" s="10" t="n">
        <v>23383.78</v>
      </c>
    </row>
    <row r="8246" customFormat="false" ht="15" hidden="false" customHeight="false" outlineLevel="0" collapsed="false">
      <c r="A8246" s="9" t="s">
        <v>18394</v>
      </c>
      <c r="B8246" s="9" t="s">
        <v>71</v>
      </c>
      <c r="C8246" s="9" t="s">
        <v>10161</v>
      </c>
      <c r="D8246" s="9" t="s">
        <v>10155</v>
      </c>
      <c r="E8246" s="10" t="n">
        <v>3</v>
      </c>
      <c r="F8246" s="10" t="n">
        <v>4823.05</v>
      </c>
      <c r="G8246" s="10" t="n">
        <v>98</v>
      </c>
      <c r="H8246" s="10" t="n">
        <v>2681.37</v>
      </c>
    </row>
    <row r="8247" customFormat="false" ht="15" hidden="false" customHeight="false" outlineLevel="0" collapsed="false">
      <c r="A8247" s="9" t="s">
        <v>18395</v>
      </c>
      <c r="B8247" s="9" t="s">
        <v>74</v>
      </c>
      <c r="C8247" s="9" t="s">
        <v>10161</v>
      </c>
      <c r="D8247" s="9" t="s">
        <v>10156</v>
      </c>
      <c r="E8247" s="10" t="n">
        <v>1</v>
      </c>
      <c r="F8247" s="10" t="n">
        <v>379.05</v>
      </c>
      <c r="G8247" s="10" t="n">
        <v>168</v>
      </c>
      <c r="H8247" s="10" t="n">
        <v>210.73</v>
      </c>
    </row>
    <row r="8248" customFormat="false" ht="15" hidden="false" customHeight="false" outlineLevel="0" collapsed="false">
      <c r="A8248" s="9" t="s">
        <v>18396</v>
      </c>
      <c r="B8248" s="9" t="s">
        <v>72</v>
      </c>
      <c r="C8248" s="9" t="s">
        <v>10163</v>
      </c>
      <c r="D8248" s="9" t="s">
        <v>10156</v>
      </c>
      <c r="E8248" s="10" t="n">
        <v>1</v>
      </c>
      <c r="F8248" s="10" t="n">
        <v>1759</v>
      </c>
      <c r="G8248" s="10" t="n">
        <v>34</v>
      </c>
      <c r="H8248" s="10" t="n">
        <v>977.91</v>
      </c>
    </row>
    <row r="8249" customFormat="false" ht="15" hidden="false" customHeight="false" outlineLevel="0" collapsed="false">
      <c r="A8249" s="9" t="s">
        <v>18397</v>
      </c>
      <c r="B8249" s="9" t="s">
        <v>75</v>
      </c>
      <c r="C8249" s="9" t="s">
        <v>10161</v>
      </c>
      <c r="D8249" s="9" t="s">
        <v>10156</v>
      </c>
      <c r="E8249" s="10" t="n">
        <v>2</v>
      </c>
      <c r="F8249" s="10" t="n">
        <v>69910.25</v>
      </c>
      <c r="G8249" s="10" t="n">
        <v>34</v>
      </c>
      <c r="H8249" s="10" t="n">
        <v>38866.56</v>
      </c>
    </row>
    <row r="8250" customFormat="false" ht="15" hidden="false" customHeight="false" outlineLevel="0" collapsed="false">
      <c r="A8250" s="9" t="s">
        <v>18398</v>
      </c>
      <c r="B8250" s="9" t="s">
        <v>73</v>
      </c>
      <c r="C8250" s="9" t="s">
        <v>10161</v>
      </c>
      <c r="D8250" s="9" t="s">
        <v>10155</v>
      </c>
      <c r="E8250" s="10" t="n">
        <v>9</v>
      </c>
      <c r="F8250" s="10" t="n">
        <v>64137.3</v>
      </c>
      <c r="G8250" s="10" t="n">
        <v>47</v>
      </c>
      <c r="H8250" s="10" t="n">
        <v>35657.09</v>
      </c>
    </row>
    <row r="8251" customFormat="false" ht="15" hidden="false" customHeight="false" outlineLevel="0" collapsed="false">
      <c r="A8251" s="9" t="s">
        <v>18399</v>
      </c>
      <c r="B8251" s="9" t="s">
        <v>60</v>
      </c>
      <c r="C8251" s="9" t="s">
        <v>10163</v>
      </c>
      <c r="D8251" s="9" t="s">
        <v>10156</v>
      </c>
      <c r="E8251" s="10" t="n">
        <v>2</v>
      </c>
      <c r="F8251" s="10" t="n">
        <v>9198.5</v>
      </c>
      <c r="G8251" s="10" t="n">
        <v>25</v>
      </c>
      <c r="H8251" s="10" t="n">
        <v>5113.9</v>
      </c>
    </row>
    <row r="8252" customFormat="false" ht="15" hidden="false" customHeight="false" outlineLevel="0" collapsed="false">
      <c r="A8252" s="9" t="s">
        <v>18400</v>
      </c>
      <c r="B8252" s="9" t="s">
        <v>71</v>
      </c>
      <c r="C8252" s="9" t="s">
        <v>10162</v>
      </c>
      <c r="D8252" s="9" t="s">
        <v>10155</v>
      </c>
      <c r="E8252" s="10" t="n">
        <v>10</v>
      </c>
      <c r="F8252" s="10" t="n">
        <v>26888.25</v>
      </c>
      <c r="G8252" s="10" t="n">
        <v>0</v>
      </c>
      <c r="H8252" s="10" t="n">
        <v>14948.51</v>
      </c>
    </row>
    <row r="8253" customFormat="false" ht="15" hidden="false" customHeight="false" outlineLevel="0" collapsed="false">
      <c r="A8253" s="9" t="s">
        <v>18401</v>
      </c>
      <c r="B8253" s="9" t="s">
        <v>75</v>
      </c>
      <c r="C8253" s="9" t="s">
        <v>10161</v>
      </c>
      <c r="D8253" s="9" t="s">
        <v>10155</v>
      </c>
      <c r="E8253" s="10" t="n">
        <v>7</v>
      </c>
      <c r="F8253" s="10" t="n">
        <v>33917.21</v>
      </c>
      <c r="G8253" s="10" t="n">
        <v>2</v>
      </c>
      <c r="H8253" s="10" t="n">
        <v>18856.25</v>
      </c>
    </row>
    <row r="8254" customFormat="false" ht="15" hidden="false" customHeight="false" outlineLevel="0" collapsed="false">
      <c r="A8254" s="9" t="s">
        <v>18402</v>
      </c>
      <c r="B8254" s="9" t="s">
        <v>75</v>
      </c>
      <c r="C8254" s="9" t="s">
        <v>10161</v>
      </c>
      <c r="D8254" s="9" t="s">
        <v>10155</v>
      </c>
      <c r="E8254" s="10" t="n">
        <v>11</v>
      </c>
      <c r="F8254" s="10" t="n">
        <v>52870.08</v>
      </c>
      <c r="G8254" s="10" t="n">
        <v>0</v>
      </c>
      <c r="H8254" s="10" t="n">
        <v>29393.09</v>
      </c>
    </row>
    <row r="8255" customFormat="false" ht="15" hidden="false" customHeight="false" outlineLevel="0" collapsed="false">
      <c r="A8255" s="9" t="s">
        <v>18403</v>
      </c>
      <c r="B8255" s="9" t="s">
        <v>75</v>
      </c>
      <c r="C8255" s="9" t="s">
        <v>10161</v>
      </c>
      <c r="D8255" s="9" t="s">
        <v>10157</v>
      </c>
      <c r="E8255" s="10" t="n">
        <v>3</v>
      </c>
      <c r="F8255" s="10" t="n">
        <v>2797.6</v>
      </c>
      <c r="G8255" s="10" t="n">
        <v>152</v>
      </c>
      <c r="H8255" s="10" t="n">
        <v>1555.32</v>
      </c>
    </row>
    <row r="8256" customFormat="false" ht="15" hidden="false" customHeight="false" outlineLevel="0" collapsed="false">
      <c r="A8256" s="9" t="s">
        <v>18404</v>
      </c>
      <c r="B8256" s="9" t="s">
        <v>68</v>
      </c>
      <c r="C8256" s="9" t="s">
        <v>10161</v>
      </c>
      <c r="D8256" s="9" t="s">
        <v>10156</v>
      </c>
      <c r="E8256" s="10" t="n">
        <v>1</v>
      </c>
      <c r="F8256" s="10" t="n">
        <v>615.3</v>
      </c>
      <c r="G8256" s="10" t="n">
        <v>75</v>
      </c>
      <c r="H8256" s="10" t="n">
        <v>342.08</v>
      </c>
    </row>
    <row r="8257" customFormat="false" ht="15" hidden="false" customHeight="false" outlineLevel="0" collapsed="false">
      <c r="A8257" s="9" t="s">
        <v>18405</v>
      </c>
      <c r="B8257" s="9" t="s">
        <v>79</v>
      </c>
      <c r="C8257" s="9" t="s">
        <v>10161</v>
      </c>
      <c r="D8257" s="9" t="s">
        <v>10156</v>
      </c>
      <c r="E8257" s="10" t="n">
        <v>1</v>
      </c>
      <c r="F8257" s="10" t="n">
        <v>3106.55</v>
      </c>
      <c r="G8257" s="10" t="n">
        <v>235</v>
      </c>
      <c r="H8257" s="10" t="n">
        <v>1727.08</v>
      </c>
    </row>
    <row r="8258" customFormat="false" ht="15" hidden="false" customHeight="false" outlineLevel="0" collapsed="false">
      <c r="A8258" s="9" t="s">
        <v>18406</v>
      </c>
      <c r="B8258" s="9" t="s">
        <v>77</v>
      </c>
      <c r="C8258" s="9" t="s">
        <v>10163</v>
      </c>
      <c r="D8258" s="9" t="s">
        <v>10156</v>
      </c>
      <c r="E8258" s="10" t="n">
        <v>1</v>
      </c>
      <c r="F8258" s="10" t="n">
        <v>8937.91</v>
      </c>
      <c r="G8258" s="10" t="n">
        <v>233</v>
      </c>
      <c r="H8258" s="10" t="n">
        <v>4969.03</v>
      </c>
    </row>
    <row r="8259" customFormat="false" ht="15" hidden="false" customHeight="false" outlineLevel="0" collapsed="false">
      <c r="A8259" s="9" t="s">
        <v>18407</v>
      </c>
      <c r="B8259" s="9" t="s">
        <v>77</v>
      </c>
      <c r="C8259" s="9" t="s">
        <v>10161</v>
      </c>
      <c r="D8259" s="9" t="s">
        <v>10154</v>
      </c>
      <c r="E8259" s="10" t="n">
        <v>10</v>
      </c>
      <c r="F8259" s="10" t="n">
        <v>94430.71</v>
      </c>
      <c r="G8259" s="10" t="n">
        <v>0</v>
      </c>
      <c r="H8259" s="10" t="n">
        <v>52498.7</v>
      </c>
    </row>
    <row r="8260" customFormat="false" ht="15" hidden="false" customHeight="false" outlineLevel="0" collapsed="false">
      <c r="A8260" s="9" t="s">
        <v>18408</v>
      </c>
      <c r="B8260" s="9" t="s">
        <v>69</v>
      </c>
      <c r="C8260" s="9" t="s">
        <v>10161</v>
      </c>
      <c r="D8260" s="9" t="s">
        <v>10155</v>
      </c>
      <c r="E8260" s="10" t="n">
        <v>3</v>
      </c>
      <c r="F8260" s="10" t="n">
        <v>2468.56</v>
      </c>
      <c r="G8260" s="10" t="n">
        <v>120</v>
      </c>
      <c r="H8260" s="10" t="n">
        <v>1372.39</v>
      </c>
    </row>
    <row r="8261" customFormat="false" ht="15" hidden="false" customHeight="false" outlineLevel="0" collapsed="false">
      <c r="A8261" s="9" t="s">
        <v>18409</v>
      </c>
      <c r="B8261" s="9" t="s">
        <v>77</v>
      </c>
      <c r="C8261" s="9" t="s">
        <v>10161</v>
      </c>
      <c r="D8261" s="9" t="s">
        <v>10155</v>
      </c>
      <c r="E8261" s="10" t="n">
        <v>4</v>
      </c>
      <c r="F8261" s="10" t="n">
        <v>5135.5</v>
      </c>
      <c r="G8261" s="10" t="n">
        <v>85</v>
      </c>
      <c r="H8261" s="10" t="n">
        <v>2855.08</v>
      </c>
    </row>
    <row r="8262" customFormat="false" ht="15" hidden="false" customHeight="false" outlineLevel="0" collapsed="false">
      <c r="A8262" s="9" t="s">
        <v>18410</v>
      </c>
      <c r="B8262" s="9" t="s">
        <v>65</v>
      </c>
      <c r="C8262" s="9" t="s">
        <v>10162</v>
      </c>
      <c r="D8262" s="9" t="s">
        <v>10155</v>
      </c>
      <c r="E8262" s="10" t="n">
        <v>7</v>
      </c>
      <c r="F8262" s="10" t="n">
        <v>39902.41</v>
      </c>
      <c r="G8262" s="10" t="n">
        <v>13</v>
      </c>
      <c r="H8262" s="10" t="n">
        <v>22183.72</v>
      </c>
    </row>
    <row r="8263" customFormat="false" ht="15" hidden="false" customHeight="false" outlineLevel="0" collapsed="false">
      <c r="A8263" s="9" t="s">
        <v>18411</v>
      </c>
      <c r="B8263" s="9" t="s">
        <v>68</v>
      </c>
      <c r="C8263" s="9" t="s">
        <v>10161</v>
      </c>
      <c r="D8263" s="9" t="s">
        <v>10155</v>
      </c>
      <c r="E8263" s="10" t="n">
        <v>4</v>
      </c>
      <c r="F8263" s="10" t="n">
        <v>28613.3</v>
      </c>
      <c r="G8263" s="10" t="n">
        <v>23</v>
      </c>
      <c r="H8263" s="10" t="n">
        <v>15907.55</v>
      </c>
    </row>
    <row r="8264" customFormat="false" ht="15" hidden="false" customHeight="false" outlineLevel="0" collapsed="false">
      <c r="A8264" s="9" t="s">
        <v>18412</v>
      </c>
      <c r="B8264" s="9" t="s">
        <v>71</v>
      </c>
      <c r="C8264" s="9" t="s">
        <v>10162</v>
      </c>
      <c r="D8264" s="9" t="s">
        <v>10156</v>
      </c>
      <c r="E8264" s="10" t="n">
        <v>2</v>
      </c>
      <c r="F8264" s="10" t="n">
        <v>15012.31</v>
      </c>
      <c r="G8264" s="10" t="n">
        <v>71</v>
      </c>
      <c r="H8264" s="10" t="n">
        <v>8346.08</v>
      </c>
    </row>
    <row r="8265" customFormat="false" ht="15" hidden="false" customHeight="false" outlineLevel="0" collapsed="false">
      <c r="A8265" s="9" t="s">
        <v>18413</v>
      </c>
      <c r="B8265" s="9" t="s">
        <v>79</v>
      </c>
      <c r="C8265" s="9" t="s">
        <v>10162</v>
      </c>
      <c r="D8265" s="9" t="s">
        <v>10155</v>
      </c>
      <c r="E8265" s="10" t="n">
        <v>8</v>
      </c>
      <c r="F8265" s="10" t="n">
        <v>24855.34</v>
      </c>
      <c r="G8265" s="10" t="n">
        <v>4</v>
      </c>
      <c r="H8265" s="10" t="n">
        <v>13818.31</v>
      </c>
    </row>
    <row r="8266" customFormat="false" ht="15" hidden="false" customHeight="false" outlineLevel="0" collapsed="false">
      <c r="A8266" s="9" t="s">
        <v>18414</v>
      </c>
      <c r="B8266" s="9" t="s">
        <v>65</v>
      </c>
      <c r="C8266" s="9" t="s">
        <v>10161</v>
      </c>
      <c r="D8266" s="9" t="s">
        <v>10157</v>
      </c>
      <c r="E8266" s="10" t="n">
        <v>2</v>
      </c>
      <c r="F8266" s="10" t="n">
        <v>12392.63</v>
      </c>
      <c r="G8266" s="10" t="n">
        <v>150</v>
      </c>
      <c r="H8266" s="10" t="n">
        <v>6889.68</v>
      </c>
    </row>
    <row r="8267" customFormat="false" ht="15" hidden="false" customHeight="false" outlineLevel="0" collapsed="false">
      <c r="A8267" s="9" t="s">
        <v>18415</v>
      </c>
      <c r="B8267" s="9" t="s">
        <v>75</v>
      </c>
      <c r="C8267" s="9" t="s">
        <v>10161</v>
      </c>
      <c r="D8267" s="9" t="s">
        <v>10154</v>
      </c>
      <c r="E8267" s="10" t="n">
        <v>5</v>
      </c>
      <c r="F8267" s="10" t="n">
        <v>83048.04</v>
      </c>
      <c r="G8267" s="10" t="n">
        <v>8</v>
      </c>
      <c r="H8267" s="10" t="n">
        <v>46170.51</v>
      </c>
    </row>
    <row r="8268" customFormat="false" ht="15" hidden="false" customHeight="false" outlineLevel="0" collapsed="false">
      <c r="A8268" s="9" t="s">
        <v>18416</v>
      </c>
      <c r="B8268" s="9" t="s">
        <v>73</v>
      </c>
      <c r="C8268" s="9" t="s">
        <v>10164</v>
      </c>
      <c r="D8268" s="9" t="s">
        <v>10156</v>
      </c>
      <c r="E8268" s="10" t="n">
        <v>1</v>
      </c>
      <c r="F8268" s="10" t="n">
        <v>1623.55</v>
      </c>
      <c r="G8268" s="10" t="n">
        <v>112</v>
      </c>
      <c r="H8268" s="10" t="n">
        <v>902.61</v>
      </c>
    </row>
    <row r="8269" customFormat="false" ht="15" hidden="false" customHeight="false" outlineLevel="0" collapsed="false">
      <c r="A8269" s="9" t="s">
        <v>18417</v>
      </c>
      <c r="B8269" s="9" t="s">
        <v>74</v>
      </c>
      <c r="C8269" s="9" t="s">
        <v>10163</v>
      </c>
      <c r="D8269" s="9" t="s">
        <v>10156</v>
      </c>
      <c r="E8269" s="10" t="n">
        <v>1</v>
      </c>
      <c r="F8269" s="10" t="n">
        <v>7018.2</v>
      </c>
      <c r="G8269" s="10" t="n">
        <v>111</v>
      </c>
      <c r="H8269" s="10" t="n">
        <v>3901.76</v>
      </c>
    </row>
    <row r="8270" customFormat="false" ht="15" hidden="false" customHeight="false" outlineLevel="0" collapsed="false">
      <c r="A8270" s="9" t="s">
        <v>18418</v>
      </c>
      <c r="B8270" s="9" t="s">
        <v>68</v>
      </c>
      <c r="C8270" s="9" t="s">
        <v>10161</v>
      </c>
      <c r="D8270" s="9" t="s">
        <v>10155</v>
      </c>
      <c r="E8270" s="10" t="n">
        <v>3</v>
      </c>
      <c r="F8270" s="10" t="n">
        <v>18363.25</v>
      </c>
      <c r="G8270" s="10" t="n">
        <v>72</v>
      </c>
      <c r="H8270" s="10" t="n">
        <v>10209.04</v>
      </c>
    </row>
    <row r="8271" customFormat="false" ht="15" hidden="false" customHeight="false" outlineLevel="0" collapsed="false">
      <c r="A8271" s="9" t="s">
        <v>18419</v>
      </c>
      <c r="B8271" s="9" t="s">
        <v>68</v>
      </c>
      <c r="C8271" s="9" t="s">
        <v>10161</v>
      </c>
      <c r="D8271" s="9" t="s">
        <v>10155</v>
      </c>
      <c r="E8271" s="10" t="n">
        <v>6</v>
      </c>
      <c r="F8271" s="10" t="n">
        <v>22827.15</v>
      </c>
      <c r="G8271" s="10" t="n">
        <v>46</v>
      </c>
      <c r="H8271" s="10" t="n">
        <v>12690.74</v>
      </c>
    </row>
    <row r="8272" customFormat="false" ht="15" hidden="false" customHeight="false" outlineLevel="0" collapsed="false">
      <c r="A8272" s="9" t="s">
        <v>18420</v>
      </c>
      <c r="B8272" s="9" t="s">
        <v>77</v>
      </c>
      <c r="C8272" s="9" t="s">
        <v>10161</v>
      </c>
      <c r="D8272" s="9" t="s">
        <v>10155</v>
      </c>
      <c r="E8272" s="10" t="n">
        <v>3</v>
      </c>
      <c r="F8272" s="10" t="n">
        <v>3643.05</v>
      </c>
      <c r="G8272" s="10" t="n">
        <v>26</v>
      </c>
      <c r="H8272" s="10" t="n">
        <v>2025.35</v>
      </c>
    </row>
    <row r="8273" customFormat="false" ht="15" hidden="false" customHeight="false" outlineLevel="0" collapsed="false">
      <c r="A8273" s="9" t="s">
        <v>18421</v>
      </c>
      <c r="B8273" s="9" t="s">
        <v>64</v>
      </c>
      <c r="C8273" s="9" t="s">
        <v>10163</v>
      </c>
      <c r="D8273" s="9" t="s">
        <v>10155</v>
      </c>
      <c r="E8273" s="10" t="n">
        <v>6</v>
      </c>
      <c r="F8273" s="10" t="n">
        <v>42029</v>
      </c>
      <c r="G8273" s="10" t="n">
        <v>26</v>
      </c>
      <c r="H8273" s="10" t="n">
        <v>23366</v>
      </c>
    </row>
    <row r="8274" customFormat="false" ht="15" hidden="false" customHeight="false" outlineLevel="0" collapsed="false">
      <c r="A8274" s="9" t="s">
        <v>18422</v>
      </c>
      <c r="B8274" s="9" t="s">
        <v>71</v>
      </c>
      <c r="C8274" s="9" t="s">
        <v>10164</v>
      </c>
      <c r="D8274" s="9" t="s">
        <v>10155</v>
      </c>
      <c r="E8274" s="10" t="n">
        <v>6</v>
      </c>
      <c r="F8274" s="10" t="n">
        <v>25634.08</v>
      </c>
      <c r="G8274" s="10" t="n">
        <v>21</v>
      </c>
      <c r="H8274" s="10" t="n">
        <v>14251.25</v>
      </c>
    </row>
    <row r="8275" customFormat="false" ht="15" hidden="false" customHeight="false" outlineLevel="0" collapsed="false">
      <c r="A8275" s="9" t="s">
        <v>18423</v>
      </c>
      <c r="B8275" s="9" t="s">
        <v>64</v>
      </c>
      <c r="C8275" s="9" t="s">
        <v>10162</v>
      </c>
      <c r="D8275" s="9" t="s">
        <v>10155</v>
      </c>
      <c r="E8275" s="10" t="n">
        <v>3</v>
      </c>
      <c r="F8275" s="10" t="n">
        <v>46986.87</v>
      </c>
      <c r="G8275" s="10" t="n">
        <v>34</v>
      </c>
      <c r="H8275" s="10" t="n">
        <v>26122.32</v>
      </c>
    </row>
    <row r="8276" customFormat="false" ht="15" hidden="false" customHeight="false" outlineLevel="0" collapsed="false">
      <c r="A8276" s="9" t="s">
        <v>18424</v>
      </c>
      <c r="B8276" s="9" t="s">
        <v>71</v>
      </c>
      <c r="C8276" s="9" t="s">
        <v>10161</v>
      </c>
      <c r="D8276" s="9" t="s">
        <v>10155</v>
      </c>
      <c r="E8276" s="10" t="n">
        <v>9</v>
      </c>
      <c r="F8276" s="10" t="n">
        <v>47327.49</v>
      </c>
      <c r="G8276" s="10" t="n">
        <v>22</v>
      </c>
      <c r="H8276" s="10" t="n">
        <v>26311.69</v>
      </c>
    </row>
    <row r="8277" customFormat="false" ht="15" hidden="false" customHeight="false" outlineLevel="0" collapsed="false">
      <c r="A8277" s="9" t="s">
        <v>18425</v>
      </c>
      <c r="B8277" s="9" t="s">
        <v>64</v>
      </c>
      <c r="C8277" s="9" t="s">
        <v>10161</v>
      </c>
      <c r="D8277" s="9" t="s">
        <v>10154</v>
      </c>
      <c r="E8277" s="10" t="n">
        <v>8</v>
      </c>
      <c r="F8277" s="10" t="n">
        <v>90747.04</v>
      </c>
      <c r="G8277" s="10" t="n">
        <v>11</v>
      </c>
      <c r="H8277" s="10" t="n">
        <v>50450.76</v>
      </c>
    </row>
    <row r="8278" customFormat="false" ht="15" hidden="false" customHeight="false" outlineLevel="0" collapsed="false">
      <c r="A8278" s="9" t="s">
        <v>18426</v>
      </c>
      <c r="B8278" s="9" t="s">
        <v>69</v>
      </c>
      <c r="C8278" s="9" t="s">
        <v>10161</v>
      </c>
      <c r="D8278" s="9" t="s">
        <v>10157</v>
      </c>
      <c r="E8278" s="10" t="n">
        <v>2</v>
      </c>
      <c r="F8278" s="10" t="n">
        <v>5357.95</v>
      </c>
      <c r="G8278" s="10" t="n">
        <v>251</v>
      </c>
      <c r="H8278" s="10" t="n">
        <v>2978.75</v>
      </c>
    </row>
    <row r="8279" customFormat="false" ht="15" hidden="false" customHeight="false" outlineLevel="0" collapsed="false">
      <c r="A8279" s="9" t="s">
        <v>18427</v>
      </c>
      <c r="B8279" s="9" t="s">
        <v>71</v>
      </c>
      <c r="C8279" s="9" t="s">
        <v>10161</v>
      </c>
      <c r="D8279" s="9" t="s">
        <v>10154</v>
      </c>
      <c r="E8279" s="10" t="n">
        <v>10</v>
      </c>
      <c r="F8279" s="10" t="n">
        <v>135290.85</v>
      </c>
      <c r="G8279" s="10" t="n">
        <v>54</v>
      </c>
      <c r="H8279" s="10" t="n">
        <v>75214.87</v>
      </c>
    </row>
    <row r="8280" customFormat="false" ht="15" hidden="false" customHeight="false" outlineLevel="0" collapsed="false">
      <c r="A8280" s="9" t="s">
        <v>18428</v>
      </c>
      <c r="B8280" s="9" t="s">
        <v>79</v>
      </c>
      <c r="C8280" s="9" t="s">
        <v>10161</v>
      </c>
      <c r="D8280" s="9" t="s">
        <v>10154</v>
      </c>
      <c r="E8280" s="10" t="n">
        <v>12</v>
      </c>
      <c r="F8280" s="10" t="n">
        <v>83563.05</v>
      </c>
      <c r="G8280" s="10" t="n">
        <v>6</v>
      </c>
      <c r="H8280" s="10" t="n">
        <v>46456.83</v>
      </c>
    </row>
    <row r="8281" customFormat="false" ht="15" hidden="false" customHeight="false" outlineLevel="0" collapsed="false">
      <c r="A8281" s="9" t="s">
        <v>18429</v>
      </c>
      <c r="B8281" s="9" t="s">
        <v>65</v>
      </c>
      <c r="C8281" s="9" t="s">
        <v>10161</v>
      </c>
      <c r="D8281" s="9" t="s">
        <v>10155</v>
      </c>
      <c r="E8281" s="10" t="n">
        <v>3</v>
      </c>
      <c r="F8281" s="10" t="n">
        <v>14385.85</v>
      </c>
      <c r="G8281" s="10" t="n">
        <v>110</v>
      </c>
      <c r="H8281" s="10" t="n">
        <v>7997.8</v>
      </c>
    </row>
    <row r="8282" customFormat="false" ht="15" hidden="false" customHeight="false" outlineLevel="0" collapsed="false">
      <c r="A8282" s="9" t="s">
        <v>18430</v>
      </c>
      <c r="B8282" s="9" t="s">
        <v>75</v>
      </c>
      <c r="C8282" s="9" t="s">
        <v>10161</v>
      </c>
      <c r="D8282" s="9" t="s">
        <v>10155</v>
      </c>
      <c r="E8282" s="10" t="n">
        <v>4</v>
      </c>
      <c r="F8282" s="10" t="n">
        <v>8082.8</v>
      </c>
      <c r="G8282" s="10" t="n">
        <v>32</v>
      </c>
      <c r="H8282" s="10" t="n">
        <v>4493.63</v>
      </c>
    </row>
    <row r="8283" customFormat="false" ht="15" hidden="false" customHeight="false" outlineLevel="0" collapsed="false">
      <c r="A8283" s="9" t="s">
        <v>18431</v>
      </c>
      <c r="B8283" s="9" t="s">
        <v>76</v>
      </c>
      <c r="C8283" s="9" t="s">
        <v>10161</v>
      </c>
      <c r="D8283" s="9" t="s">
        <v>10156</v>
      </c>
      <c r="E8283" s="10" t="n">
        <v>2</v>
      </c>
      <c r="F8283" s="10" t="n">
        <v>3285.75</v>
      </c>
      <c r="G8283" s="10" t="n">
        <v>105</v>
      </c>
      <c r="H8283" s="10" t="n">
        <v>1826.71</v>
      </c>
    </row>
    <row r="8284" customFormat="false" ht="15" hidden="false" customHeight="false" outlineLevel="0" collapsed="false">
      <c r="A8284" s="9" t="s">
        <v>18432</v>
      </c>
      <c r="B8284" s="9" t="s">
        <v>64</v>
      </c>
      <c r="C8284" s="9" t="s">
        <v>10161</v>
      </c>
      <c r="D8284" s="9" t="s">
        <v>10155</v>
      </c>
      <c r="E8284" s="10" t="n">
        <v>3</v>
      </c>
      <c r="F8284" s="10" t="n">
        <v>8087.6</v>
      </c>
      <c r="G8284" s="10" t="n">
        <v>61</v>
      </c>
      <c r="H8284" s="10" t="n">
        <v>4496.3</v>
      </c>
    </row>
    <row r="8285" customFormat="false" ht="15" hidden="false" customHeight="false" outlineLevel="0" collapsed="false">
      <c r="A8285" s="9" t="s">
        <v>18433</v>
      </c>
      <c r="B8285" s="9" t="s">
        <v>70</v>
      </c>
      <c r="C8285" s="9" t="s">
        <v>10163</v>
      </c>
      <c r="D8285" s="9" t="s">
        <v>10154</v>
      </c>
      <c r="E8285" s="10" t="n">
        <v>14</v>
      </c>
      <c r="F8285" s="10" t="n">
        <v>127430.54</v>
      </c>
      <c r="G8285" s="10" t="n">
        <v>18</v>
      </c>
      <c r="H8285" s="10" t="n">
        <v>70844.93</v>
      </c>
    </row>
    <row r="8286" customFormat="false" ht="15" hidden="false" customHeight="false" outlineLevel="0" collapsed="false">
      <c r="A8286" s="9" t="s">
        <v>18434</v>
      </c>
      <c r="B8286" s="9" t="s">
        <v>70</v>
      </c>
      <c r="C8286" s="9" t="s">
        <v>10161</v>
      </c>
      <c r="D8286" s="9" t="s">
        <v>10156</v>
      </c>
      <c r="E8286" s="10" t="n">
        <v>2</v>
      </c>
      <c r="F8286" s="10" t="n">
        <v>2475.96</v>
      </c>
      <c r="G8286" s="10" t="n">
        <v>2</v>
      </c>
      <c r="H8286" s="10" t="n">
        <v>1376.51</v>
      </c>
    </row>
    <row r="8287" customFormat="false" ht="15" hidden="false" customHeight="false" outlineLevel="0" collapsed="false">
      <c r="A8287" s="9" t="s">
        <v>18435</v>
      </c>
      <c r="B8287" s="9" t="s">
        <v>68</v>
      </c>
      <c r="C8287" s="9" t="s">
        <v>10161</v>
      </c>
      <c r="D8287" s="9" t="s">
        <v>10154</v>
      </c>
      <c r="E8287" s="10" t="n">
        <v>6</v>
      </c>
      <c r="F8287" s="10" t="n">
        <v>90166.49</v>
      </c>
      <c r="G8287" s="10" t="n">
        <v>36</v>
      </c>
      <c r="H8287" s="10" t="n">
        <v>50128.01</v>
      </c>
    </row>
    <row r="8288" customFormat="false" ht="15" hidden="false" customHeight="false" outlineLevel="0" collapsed="false">
      <c r="A8288" s="9" t="s">
        <v>18436</v>
      </c>
      <c r="B8288" s="9" t="s">
        <v>67</v>
      </c>
      <c r="C8288" s="9" t="s">
        <v>10163</v>
      </c>
      <c r="D8288" s="9" t="s">
        <v>10155</v>
      </c>
      <c r="E8288" s="10" t="n">
        <v>4</v>
      </c>
      <c r="F8288" s="10" t="n">
        <v>5577.8</v>
      </c>
      <c r="G8288" s="10" t="n">
        <v>6</v>
      </c>
      <c r="H8288" s="10" t="n">
        <v>3100.97</v>
      </c>
    </row>
    <row r="8289" customFormat="false" ht="15" hidden="false" customHeight="false" outlineLevel="0" collapsed="false">
      <c r="A8289" s="9" t="s">
        <v>18437</v>
      </c>
      <c r="B8289" s="9" t="s">
        <v>62</v>
      </c>
      <c r="C8289" s="9" t="s">
        <v>10161</v>
      </c>
      <c r="D8289" s="9" t="s">
        <v>10156</v>
      </c>
      <c r="E8289" s="10" t="n">
        <v>2</v>
      </c>
      <c r="F8289" s="10" t="n">
        <v>2184.5</v>
      </c>
      <c r="G8289" s="10" t="n">
        <v>94</v>
      </c>
      <c r="H8289" s="10" t="n">
        <v>1214.47</v>
      </c>
    </row>
    <row r="8290" customFormat="false" ht="15" hidden="false" customHeight="false" outlineLevel="0" collapsed="false">
      <c r="A8290" s="9" t="s">
        <v>18438</v>
      </c>
      <c r="B8290" s="9" t="s">
        <v>62</v>
      </c>
      <c r="C8290" s="9" t="s">
        <v>10161</v>
      </c>
      <c r="D8290" s="9" t="s">
        <v>10155</v>
      </c>
      <c r="E8290" s="10" t="n">
        <v>5</v>
      </c>
      <c r="F8290" s="10" t="n">
        <v>7983.2</v>
      </c>
      <c r="G8290" s="10" t="n">
        <v>102</v>
      </c>
      <c r="H8290" s="10" t="n">
        <v>4438.26</v>
      </c>
    </row>
    <row r="8291" customFormat="false" ht="15" hidden="false" customHeight="false" outlineLevel="0" collapsed="false">
      <c r="A8291" s="9" t="s">
        <v>18439</v>
      </c>
      <c r="B8291" s="9" t="s">
        <v>77</v>
      </c>
      <c r="C8291" s="9" t="s">
        <v>10161</v>
      </c>
      <c r="D8291" s="9" t="s">
        <v>10157</v>
      </c>
      <c r="E8291" s="10" t="n">
        <v>2</v>
      </c>
      <c r="F8291" s="10" t="n">
        <v>1033.3</v>
      </c>
      <c r="G8291" s="10" t="n">
        <v>187</v>
      </c>
      <c r="H8291" s="10" t="n">
        <v>574.46</v>
      </c>
    </row>
    <row r="8292" customFormat="false" ht="15" hidden="false" customHeight="false" outlineLevel="0" collapsed="false">
      <c r="A8292" s="9" t="s">
        <v>18440</v>
      </c>
      <c r="B8292" s="9" t="s">
        <v>70</v>
      </c>
      <c r="C8292" s="9" t="s">
        <v>10161</v>
      </c>
      <c r="D8292" s="9" t="s">
        <v>10155</v>
      </c>
      <c r="E8292" s="10" t="n">
        <v>4</v>
      </c>
      <c r="F8292" s="10" t="n">
        <v>11634.31</v>
      </c>
      <c r="G8292" s="10" t="n">
        <v>0</v>
      </c>
      <c r="H8292" s="10" t="n">
        <v>6468.09</v>
      </c>
    </row>
    <row r="8293" customFormat="false" ht="15" hidden="false" customHeight="false" outlineLevel="0" collapsed="false">
      <c r="A8293" s="9" t="s">
        <v>18441</v>
      </c>
      <c r="B8293" s="9" t="s">
        <v>62</v>
      </c>
      <c r="C8293" s="9" t="s">
        <v>10161</v>
      </c>
      <c r="D8293" s="9" t="s">
        <v>10156</v>
      </c>
      <c r="E8293" s="10" t="n">
        <v>1</v>
      </c>
      <c r="F8293" s="10" t="n">
        <v>5717.05</v>
      </c>
      <c r="G8293" s="10" t="n">
        <v>330</v>
      </c>
      <c r="H8293" s="10" t="n">
        <v>3178.39</v>
      </c>
    </row>
    <row r="8294" customFormat="false" ht="15" hidden="false" customHeight="false" outlineLevel="0" collapsed="false">
      <c r="A8294" s="9" t="s">
        <v>18442</v>
      </c>
      <c r="B8294" s="9" t="s">
        <v>68</v>
      </c>
      <c r="C8294" s="9" t="s">
        <v>10161</v>
      </c>
      <c r="D8294" s="9" t="s">
        <v>10157</v>
      </c>
      <c r="E8294" s="10" t="n">
        <v>2</v>
      </c>
      <c r="F8294" s="10" t="n">
        <v>5632.35</v>
      </c>
      <c r="G8294" s="10" t="n">
        <v>246</v>
      </c>
      <c r="H8294" s="10" t="n">
        <v>3131.3</v>
      </c>
    </row>
    <row r="8295" customFormat="false" ht="15" hidden="false" customHeight="false" outlineLevel="0" collapsed="false">
      <c r="A8295" s="9" t="s">
        <v>18443</v>
      </c>
      <c r="B8295" s="9" t="s">
        <v>71</v>
      </c>
      <c r="C8295" s="9" t="s">
        <v>10163</v>
      </c>
      <c r="D8295" s="9" t="s">
        <v>10155</v>
      </c>
      <c r="E8295" s="10" t="n">
        <v>3</v>
      </c>
      <c r="F8295" s="10" t="n">
        <v>7979.63</v>
      </c>
      <c r="G8295" s="10" t="n">
        <v>4</v>
      </c>
      <c r="H8295" s="10" t="n">
        <v>4436.27</v>
      </c>
    </row>
    <row r="8296" customFormat="false" ht="15" hidden="false" customHeight="false" outlineLevel="0" collapsed="false">
      <c r="A8296" s="9" t="s">
        <v>18444</v>
      </c>
      <c r="B8296" s="9" t="s">
        <v>75</v>
      </c>
      <c r="C8296" s="9" t="s">
        <v>10163</v>
      </c>
      <c r="D8296" s="9" t="s">
        <v>10156</v>
      </c>
      <c r="E8296" s="10" t="n">
        <v>2</v>
      </c>
      <c r="F8296" s="10" t="n">
        <v>7280.9</v>
      </c>
      <c r="G8296" s="10" t="n">
        <v>11</v>
      </c>
      <c r="H8296" s="10" t="n">
        <v>4047.81</v>
      </c>
    </row>
    <row r="8297" customFormat="false" ht="15" hidden="false" customHeight="false" outlineLevel="0" collapsed="false">
      <c r="A8297" s="9" t="s">
        <v>18445</v>
      </c>
      <c r="B8297" s="9" t="s">
        <v>64</v>
      </c>
      <c r="C8297" s="9" t="s">
        <v>10161</v>
      </c>
      <c r="D8297" s="9" t="s">
        <v>10155</v>
      </c>
      <c r="E8297" s="10" t="n">
        <v>14</v>
      </c>
      <c r="F8297" s="10" t="n">
        <v>15681.9</v>
      </c>
      <c r="G8297" s="10" t="n">
        <v>46</v>
      </c>
      <c r="H8297" s="10" t="n">
        <v>8718.34</v>
      </c>
    </row>
    <row r="8298" customFormat="false" ht="15" hidden="false" customHeight="false" outlineLevel="0" collapsed="false">
      <c r="A8298" s="9" t="s">
        <v>18446</v>
      </c>
      <c r="B8298" s="9" t="s">
        <v>64</v>
      </c>
      <c r="C8298" s="9" t="s">
        <v>10161</v>
      </c>
      <c r="D8298" s="9" t="s">
        <v>10157</v>
      </c>
      <c r="E8298" s="10" t="n">
        <v>2</v>
      </c>
      <c r="F8298" s="10" t="n">
        <v>23143.51</v>
      </c>
      <c r="G8298" s="10" t="n">
        <v>217</v>
      </c>
      <c r="H8298" s="10" t="n">
        <v>12866.62</v>
      </c>
    </row>
    <row r="8299" customFormat="false" ht="15" hidden="false" customHeight="false" outlineLevel="0" collapsed="false">
      <c r="A8299" s="9" t="s">
        <v>18447</v>
      </c>
      <c r="B8299" s="9" t="s">
        <v>62</v>
      </c>
      <c r="C8299" s="9" t="s">
        <v>10161</v>
      </c>
      <c r="D8299" s="9" t="s">
        <v>10155</v>
      </c>
      <c r="E8299" s="10" t="n">
        <v>11</v>
      </c>
      <c r="F8299" s="10" t="n">
        <v>60925.33</v>
      </c>
      <c r="G8299" s="10" t="n">
        <v>32</v>
      </c>
      <c r="H8299" s="10" t="n">
        <v>33871.4</v>
      </c>
    </row>
    <row r="8300" customFormat="false" ht="15" hidden="false" customHeight="false" outlineLevel="0" collapsed="false">
      <c r="A8300" s="9" t="s">
        <v>18448</v>
      </c>
      <c r="B8300" s="9" t="s">
        <v>68</v>
      </c>
      <c r="C8300" s="9" t="s">
        <v>10161</v>
      </c>
      <c r="D8300" s="9" t="s">
        <v>10155</v>
      </c>
      <c r="E8300" s="10" t="n">
        <v>3</v>
      </c>
      <c r="F8300" s="10" t="n">
        <v>7824.57</v>
      </c>
      <c r="G8300" s="10" t="n">
        <v>86</v>
      </c>
      <c r="H8300" s="10" t="n">
        <v>4350.06</v>
      </c>
    </row>
    <row r="8301" customFormat="false" ht="15" hidden="false" customHeight="false" outlineLevel="0" collapsed="false">
      <c r="A8301" s="9" t="s">
        <v>18449</v>
      </c>
      <c r="B8301" s="9" t="s">
        <v>65</v>
      </c>
      <c r="C8301" s="9" t="s">
        <v>10164</v>
      </c>
      <c r="D8301" s="9" t="s">
        <v>10155</v>
      </c>
      <c r="E8301" s="10" t="n">
        <v>6</v>
      </c>
      <c r="F8301" s="10" t="n">
        <v>47535.7</v>
      </c>
      <c r="G8301" s="10" t="n">
        <v>85</v>
      </c>
      <c r="H8301" s="10" t="n">
        <v>26427.44</v>
      </c>
    </row>
    <row r="8302" customFormat="false" ht="15" hidden="false" customHeight="false" outlineLevel="0" collapsed="false">
      <c r="A8302" s="9" t="s">
        <v>18450</v>
      </c>
      <c r="B8302" s="9" t="s">
        <v>71</v>
      </c>
      <c r="C8302" s="9" t="s">
        <v>10161</v>
      </c>
      <c r="D8302" s="9" t="s">
        <v>10154</v>
      </c>
      <c r="E8302" s="10" t="n">
        <v>33</v>
      </c>
      <c r="F8302" s="10" t="n">
        <v>323313.82</v>
      </c>
      <c r="G8302" s="10" t="n">
        <v>0</v>
      </c>
      <c r="H8302" s="10" t="n">
        <v>179746.12</v>
      </c>
    </row>
    <row r="8303" customFormat="false" ht="15" hidden="false" customHeight="false" outlineLevel="0" collapsed="false">
      <c r="A8303" s="9" t="s">
        <v>18451</v>
      </c>
      <c r="B8303" s="9" t="s">
        <v>71</v>
      </c>
      <c r="C8303" s="9" t="s">
        <v>10161</v>
      </c>
      <c r="D8303" s="9" t="s">
        <v>10156</v>
      </c>
      <c r="E8303" s="10" t="n">
        <v>2</v>
      </c>
      <c r="F8303" s="10" t="n">
        <v>708</v>
      </c>
      <c r="G8303" s="10" t="n">
        <v>93</v>
      </c>
      <c r="H8303" s="10" t="n">
        <v>393.61</v>
      </c>
    </row>
    <row r="8304" customFormat="false" ht="15" hidden="false" customHeight="false" outlineLevel="0" collapsed="false">
      <c r="A8304" s="9" t="s">
        <v>18452</v>
      </c>
      <c r="B8304" s="9" t="s">
        <v>76</v>
      </c>
      <c r="C8304" s="9" t="s">
        <v>10163</v>
      </c>
      <c r="D8304" s="9" t="s">
        <v>10156</v>
      </c>
      <c r="E8304" s="10" t="n">
        <v>1</v>
      </c>
      <c r="F8304" s="10" t="n">
        <v>599</v>
      </c>
      <c r="G8304" s="10" t="n">
        <v>48</v>
      </c>
      <c r="H8304" s="10" t="n">
        <v>333.01</v>
      </c>
    </row>
    <row r="8305" customFormat="false" ht="15" hidden="false" customHeight="false" outlineLevel="0" collapsed="false">
      <c r="A8305" s="9" t="s">
        <v>18453</v>
      </c>
      <c r="B8305" s="9" t="s">
        <v>64</v>
      </c>
      <c r="C8305" s="9" t="s">
        <v>10161</v>
      </c>
      <c r="D8305" s="9" t="s">
        <v>10157</v>
      </c>
      <c r="E8305" s="10" t="n">
        <v>3</v>
      </c>
      <c r="F8305" s="10" t="n">
        <v>1367.1</v>
      </c>
      <c r="G8305" s="10" t="n">
        <v>150</v>
      </c>
      <c r="H8305" s="10" t="n">
        <v>760.04</v>
      </c>
    </row>
    <row r="8306" customFormat="false" ht="15" hidden="false" customHeight="false" outlineLevel="0" collapsed="false">
      <c r="A8306" s="9" t="s">
        <v>18454</v>
      </c>
      <c r="B8306" s="9" t="s">
        <v>60</v>
      </c>
      <c r="C8306" s="9" t="s">
        <v>10162</v>
      </c>
      <c r="D8306" s="9" t="s">
        <v>10155</v>
      </c>
      <c r="E8306" s="10" t="n">
        <v>10</v>
      </c>
      <c r="F8306" s="10" t="n">
        <v>18270.45</v>
      </c>
      <c r="G8306" s="10" t="n">
        <v>23</v>
      </c>
      <c r="H8306" s="10" t="n">
        <v>10157.45</v>
      </c>
    </row>
    <row r="8307" customFormat="false" ht="15" hidden="false" customHeight="false" outlineLevel="0" collapsed="false">
      <c r="A8307" s="9" t="s">
        <v>18455</v>
      </c>
      <c r="B8307" s="9" t="s">
        <v>71</v>
      </c>
      <c r="C8307" s="9" t="s">
        <v>10162</v>
      </c>
      <c r="D8307" s="9" t="s">
        <v>10155</v>
      </c>
      <c r="E8307" s="10" t="n">
        <v>5</v>
      </c>
      <c r="F8307" s="10" t="n">
        <v>16137.48</v>
      </c>
      <c r="G8307" s="10" t="n">
        <v>23</v>
      </c>
      <c r="H8307" s="10" t="n">
        <v>8971.62</v>
      </c>
    </row>
    <row r="8308" customFormat="false" ht="15" hidden="false" customHeight="false" outlineLevel="0" collapsed="false">
      <c r="A8308" s="9" t="s">
        <v>18456</v>
      </c>
      <c r="B8308" s="9" t="s">
        <v>68</v>
      </c>
      <c r="C8308" s="9" t="s">
        <v>10163</v>
      </c>
      <c r="D8308" s="9" t="s">
        <v>10155</v>
      </c>
      <c r="E8308" s="10" t="n">
        <v>3</v>
      </c>
      <c r="F8308" s="10" t="n">
        <v>10843.04</v>
      </c>
      <c r="G8308" s="10" t="n">
        <v>43</v>
      </c>
      <c r="H8308" s="10" t="n">
        <v>6028.18</v>
      </c>
    </row>
    <row r="8309" customFormat="false" ht="15" hidden="false" customHeight="false" outlineLevel="0" collapsed="false">
      <c r="A8309" s="9" t="s">
        <v>18457</v>
      </c>
      <c r="B8309" s="9" t="s">
        <v>70</v>
      </c>
      <c r="C8309" s="9" t="s">
        <v>10161</v>
      </c>
      <c r="D8309" s="9" t="s">
        <v>10157</v>
      </c>
      <c r="E8309" s="10" t="n">
        <v>4</v>
      </c>
      <c r="F8309" s="10" t="n">
        <v>9468.58</v>
      </c>
      <c r="G8309" s="10" t="n">
        <v>123</v>
      </c>
      <c r="H8309" s="10" t="n">
        <v>5264.05</v>
      </c>
    </row>
    <row r="8310" customFormat="false" ht="15" hidden="false" customHeight="false" outlineLevel="0" collapsed="false">
      <c r="A8310" s="9" t="s">
        <v>18458</v>
      </c>
      <c r="B8310" s="9" t="s">
        <v>77</v>
      </c>
      <c r="C8310" s="9" t="s">
        <v>10161</v>
      </c>
      <c r="D8310" s="9" t="s">
        <v>10154</v>
      </c>
      <c r="E8310" s="10" t="n">
        <v>4</v>
      </c>
      <c r="F8310" s="10" t="n">
        <v>78052.8</v>
      </c>
      <c r="G8310" s="10" t="n">
        <v>24</v>
      </c>
      <c r="H8310" s="10" t="n">
        <v>43393.41</v>
      </c>
    </row>
    <row r="8311" customFormat="false" ht="15" hidden="false" customHeight="false" outlineLevel="0" collapsed="false">
      <c r="A8311" s="9" t="s">
        <v>18459</v>
      </c>
      <c r="B8311" s="9" t="s">
        <v>74</v>
      </c>
      <c r="C8311" s="9" t="s">
        <v>10161</v>
      </c>
      <c r="D8311" s="9" t="s">
        <v>10157</v>
      </c>
      <c r="E8311" s="10" t="n">
        <v>2</v>
      </c>
      <c r="F8311" s="10" t="n">
        <v>3803.3</v>
      </c>
      <c r="G8311" s="10" t="n">
        <v>209</v>
      </c>
      <c r="H8311" s="10" t="n">
        <v>2114.44</v>
      </c>
    </row>
    <row r="8312" customFormat="false" ht="15" hidden="false" customHeight="false" outlineLevel="0" collapsed="false">
      <c r="A8312" s="9" t="s">
        <v>18460</v>
      </c>
      <c r="B8312" s="9" t="s">
        <v>71</v>
      </c>
      <c r="C8312" s="9" t="s">
        <v>10162</v>
      </c>
      <c r="D8312" s="9" t="s">
        <v>10155</v>
      </c>
      <c r="E8312" s="10" t="n">
        <v>3</v>
      </c>
      <c r="F8312" s="10" t="n">
        <v>3914.2</v>
      </c>
      <c r="G8312" s="10" t="n">
        <v>7</v>
      </c>
      <c r="H8312" s="10" t="n">
        <v>2176.1</v>
      </c>
    </row>
    <row r="8313" customFormat="false" ht="15" hidden="false" customHeight="false" outlineLevel="0" collapsed="false">
      <c r="A8313" s="9" t="s">
        <v>18461</v>
      </c>
      <c r="B8313" s="9" t="s">
        <v>75</v>
      </c>
      <c r="C8313" s="9" t="s">
        <v>10162</v>
      </c>
      <c r="D8313" s="9" t="s">
        <v>10155</v>
      </c>
      <c r="E8313" s="10" t="n">
        <v>4</v>
      </c>
      <c r="F8313" s="10" t="n">
        <v>6182.56</v>
      </c>
      <c r="G8313" s="10" t="n">
        <v>22</v>
      </c>
      <c r="H8313" s="10" t="n">
        <v>3437.19</v>
      </c>
    </row>
    <row r="8314" customFormat="false" ht="15" hidden="false" customHeight="false" outlineLevel="0" collapsed="false">
      <c r="A8314" s="9" t="s">
        <v>18462</v>
      </c>
      <c r="B8314" s="9" t="s">
        <v>78</v>
      </c>
      <c r="C8314" s="9" t="s">
        <v>10163</v>
      </c>
      <c r="D8314" s="9" t="s">
        <v>10157</v>
      </c>
      <c r="E8314" s="10" t="n">
        <v>4</v>
      </c>
      <c r="F8314" s="10" t="n">
        <v>23553.84</v>
      </c>
      <c r="G8314" s="10" t="n">
        <v>203</v>
      </c>
      <c r="H8314" s="10" t="n">
        <v>13094.74</v>
      </c>
    </row>
    <row r="8315" customFormat="false" ht="15" hidden="false" customHeight="false" outlineLevel="0" collapsed="false">
      <c r="A8315" s="9" t="s">
        <v>18463</v>
      </c>
      <c r="B8315" s="9" t="s">
        <v>77</v>
      </c>
      <c r="C8315" s="9" t="s">
        <v>10161</v>
      </c>
      <c r="D8315" s="9" t="s">
        <v>10157</v>
      </c>
      <c r="E8315" s="10" t="n">
        <v>2</v>
      </c>
      <c r="F8315" s="10" t="n">
        <v>8387</v>
      </c>
      <c r="G8315" s="10" t="n">
        <v>127</v>
      </c>
      <c r="H8315" s="10" t="n">
        <v>4662.75</v>
      </c>
    </row>
    <row r="8316" customFormat="false" ht="15" hidden="false" customHeight="false" outlineLevel="0" collapsed="false">
      <c r="A8316" s="9" t="s">
        <v>18464</v>
      </c>
      <c r="B8316" s="9" t="s">
        <v>73</v>
      </c>
      <c r="C8316" s="9" t="s">
        <v>10161</v>
      </c>
      <c r="D8316" s="9" t="s">
        <v>10155</v>
      </c>
      <c r="E8316" s="10" t="n">
        <v>4</v>
      </c>
      <c r="F8316" s="10" t="n">
        <v>6558</v>
      </c>
      <c r="G8316" s="10" t="n">
        <v>10</v>
      </c>
      <c r="H8316" s="10" t="n">
        <v>3645.92</v>
      </c>
    </row>
    <row r="8317" customFormat="false" ht="15" hidden="false" customHeight="false" outlineLevel="0" collapsed="false">
      <c r="A8317" s="9" t="s">
        <v>18465</v>
      </c>
      <c r="B8317" s="9" t="s">
        <v>79</v>
      </c>
      <c r="C8317" s="9" t="s">
        <v>10161</v>
      </c>
      <c r="D8317" s="9" t="s">
        <v>10155</v>
      </c>
      <c r="E8317" s="10" t="n">
        <v>9</v>
      </c>
      <c r="F8317" s="10" t="n">
        <v>54031.93</v>
      </c>
      <c r="G8317" s="10" t="n">
        <v>1</v>
      </c>
      <c r="H8317" s="10" t="n">
        <v>30039.02</v>
      </c>
    </row>
    <row r="8318" customFormat="false" ht="15" hidden="false" customHeight="false" outlineLevel="0" collapsed="false">
      <c r="A8318" s="9" t="s">
        <v>18466</v>
      </c>
      <c r="B8318" s="9" t="s">
        <v>76</v>
      </c>
      <c r="C8318" s="9" t="s">
        <v>10163</v>
      </c>
      <c r="D8318" s="9" t="s">
        <v>10158</v>
      </c>
      <c r="E8318" s="10" t="n">
        <v>0</v>
      </c>
      <c r="F8318" s="10" t="n">
        <v>0</v>
      </c>
      <c r="H8318" s="10" t="n">
        <v>0</v>
      </c>
    </row>
    <row r="8319" customFormat="false" ht="15" hidden="false" customHeight="false" outlineLevel="0" collapsed="false">
      <c r="A8319" s="9" t="s">
        <v>18467</v>
      </c>
      <c r="B8319" s="9" t="s">
        <v>68</v>
      </c>
      <c r="C8319" s="9" t="s">
        <v>10161</v>
      </c>
      <c r="D8319" s="9" t="s">
        <v>10156</v>
      </c>
      <c r="E8319" s="10" t="n">
        <v>2</v>
      </c>
      <c r="F8319" s="10" t="n">
        <v>15938.91</v>
      </c>
      <c r="G8319" s="10" t="n">
        <v>33</v>
      </c>
      <c r="H8319" s="10" t="n">
        <v>8861.23</v>
      </c>
    </row>
    <row r="8320" customFormat="false" ht="15" hidden="false" customHeight="false" outlineLevel="0" collapsed="false">
      <c r="A8320" s="9" t="s">
        <v>18468</v>
      </c>
      <c r="B8320" s="9" t="s">
        <v>61</v>
      </c>
      <c r="C8320" s="9" t="s">
        <v>10161</v>
      </c>
      <c r="D8320" s="9" t="s">
        <v>10156</v>
      </c>
      <c r="E8320" s="10" t="n">
        <v>1</v>
      </c>
      <c r="F8320" s="10" t="n">
        <v>1311.95</v>
      </c>
      <c r="G8320" s="10" t="n">
        <v>182</v>
      </c>
      <c r="H8320" s="10" t="n">
        <v>729.38</v>
      </c>
    </row>
    <row r="8321" customFormat="false" ht="15" hidden="false" customHeight="false" outlineLevel="0" collapsed="false">
      <c r="A8321" s="9" t="s">
        <v>18469</v>
      </c>
      <c r="B8321" s="9" t="s">
        <v>75</v>
      </c>
      <c r="C8321" s="9" t="s">
        <v>10161</v>
      </c>
      <c r="D8321" s="9" t="s">
        <v>10156</v>
      </c>
      <c r="E8321" s="10" t="n">
        <v>1</v>
      </c>
      <c r="F8321" s="10" t="n">
        <v>2489</v>
      </c>
      <c r="G8321" s="10" t="n">
        <v>33</v>
      </c>
      <c r="H8321" s="10" t="n">
        <v>1383.76</v>
      </c>
    </row>
    <row r="8322" customFormat="false" ht="15" hidden="false" customHeight="false" outlineLevel="0" collapsed="false">
      <c r="A8322" s="9" t="s">
        <v>18470</v>
      </c>
      <c r="B8322" s="9" t="s">
        <v>68</v>
      </c>
      <c r="C8322" s="9" t="s">
        <v>10161</v>
      </c>
      <c r="D8322" s="9" t="s">
        <v>10155</v>
      </c>
      <c r="E8322" s="10" t="n">
        <v>4</v>
      </c>
      <c r="F8322" s="10" t="n">
        <v>1194.25</v>
      </c>
      <c r="G8322" s="10" t="n">
        <v>86</v>
      </c>
      <c r="H8322" s="10" t="n">
        <v>663.94</v>
      </c>
    </row>
    <row r="8323" customFormat="false" ht="15" hidden="false" customHeight="false" outlineLevel="0" collapsed="false">
      <c r="A8323" s="9" t="s">
        <v>18471</v>
      </c>
      <c r="B8323" s="9" t="s">
        <v>74</v>
      </c>
      <c r="C8323" s="9" t="s">
        <v>10161</v>
      </c>
      <c r="D8323" s="9" t="s">
        <v>10155</v>
      </c>
      <c r="E8323" s="10" t="n">
        <v>6</v>
      </c>
      <c r="F8323" s="10" t="n">
        <v>36232.87</v>
      </c>
      <c r="G8323" s="10" t="n">
        <v>17</v>
      </c>
      <c r="H8323" s="10" t="n">
        <v>20143.64</v>
      </c>
    </row>
    <row r="8324" customFormat="false" ht="15" hidden="false" customHeight="false" outlineLevel="0" collapsed="false">
      <c r="A8324" s="9" t="s">
        <v>18472</v>
      </c>
      <c r="B8324" s="9" t="s">
        <v>63</v>
      </c>
      <c r="C8324" s="9" t="s">
        <v>10162</v>
      </c>
      <c r="D8324" s="9" t="s">
        <v>10157</v>
      </c>
      <c r="E8324" s="10" t="n">
        <v>4</v>
      </c>
      <c r="F8324" s="10" t="n">
        <v>44922.45</v>
      </c>
      <c r="G8324" s="10" t="n">
        <v>141</v>
      </c>
      <c r="H8324" s="10" t="n">
        <v>24974.61</v>
      </c>
    </row>
    <row r="8325" customFormat="false" ht="15" hidden="false" customHeight="false" outlineLevel="0" collapsed="false">
      <c r="A8325" s="9" t="s">
        <v>18473</v>
      </c>
      <c r="B8325" s="9" t="s">
        <v>75</v>
      </c>
      <c r="C8325" s="9" t="s">
        <v>10161</v>
      </c>
      <c r="D8325" s="9" t="s">
        <v>10155</v>
      </c>
      <c r="E8325" s="10" t="n">
        <v>5</v>
      </c>
      <c r="F8325" s="10" t="n">
        <v>5873.41</v>
      </c>
      <c r="G8325" s="10" t="n">
        <v>102</v>
      </c>
      <c r="H8325" s="10" t="n">
        <v>3265.32</v>
      </c>
    </row>
    <row r="8326" customFormat="false" ht="15" hidden="false" customHeight="false" outlineLevel="0" collapsed="false">
      <c r="A8326" s="9" t="s">
        <v>18474</v>
      </c>
      <c r="B8326" s="9" t="s">
        <v>62</v>
      </c>
      <c r="C8326" s="9" t="s">
        <v>10161</v>
      </c>
      <c r="D8326" s="9" t="s">
        <v>10155</v>
      </c>
      <c r="E8326" s="10" t="n">
        <v>3</v>
      </c>
      <c r="F8326" s="10" t="n">
        <v>2814.65</v>
      </c>
      <c r="G8326" s="10" t="n">
        <v>18</v>
      </c>
      <c r="H8326" s="10" t="n">
        <v>1564.8</v>
      </c>
    </row>
    <row r="8327" customFormat="false" ht="15" hidden="false" customHeight="false" outlineLevel="0" collapsed="false">
      <c r="A8327" s="9" t="s">
        <v>18475</v>
      </c>
      <c r="B8327" s="9" t="s">
        <v>74</v>
      </c>
      <c r="C8327" s="9" t="s">
        <v>10161</v>
      </c>
      <c r="D8327" s="9" t="s">
        <v>10156</v>
      </c>
      <c r="E8327" s="10" t="n">
        <v>1</v>
      </c>
      <c r="F8327" s="10" t="n">
        <v>1885.35</v>
      </c>
      <c r="G8327" s="10" t="n">
        <v>273</v>
      </c>
      <c r="H8327" s="10" t="n">
        <v>1048.16</v>
      </c>
    </row>
    <row r="8328" customFormat="false" ht="15" hidden="false" customHeight="false" outlineLevel="0" collapsed="false">
      <c r="A8328" s="9" t="s">
        <v>18476</v>
      </c>
      <c r="B8328" s="9" t="s">
        <v>75</v>
      </c>
      <c r="C8328" s="9" t="s">
        <v>10162</v>
      </c>
      <c r="D8328" s="9" t="s">
        <v>10155</v>
      </c>
      <c r="E8328" s="10" t="n">
        <v>3</v>
      </c>
      <c r="F8328" s="10" t="n">
        <v>6316.95</v>
      </c>
      <c r="G8328" s="10" t="n">
        <v>40</v>
      </c>
      <c r="H8328" s="10" t="n">
        <v>3511.9</v>
      </c>
    </row>
    <row r="8329" customFormat="false" ht="15" hidden="false" customHeight="false" outlineLevel="0" collapsed="false">
      <c r="A8329" s="9" t="s">
        <v>18477</v>
      </c>
      <c r="B8329" s="9" t="s">
        <v>64</v>
      </c>
      <c r="C8329" s="9" t="s">
        <v>10161</v>
      </c>
      <c r="D8329" s="9" t="s">
        <v>10155</v>
      </c>
      <c r="E8329" s="10" t="n">
        <v>7</v>
      </c>
      <c r="F8329" s="10" t="n">
        <v>30440.85</v>
      </c>
      <c r="G8329" s="10" t="n">
        <v>33</v>
      </c>
      <c r="H8329" s="10" t="n">
        <v>16923.57</v>
      </c>
    </row>
    <row r="8330" customFormat="false" ht="15" hidden="false" customHeight="false" outlineLevel="0" collapsed="false">
      <c r="A8330" s="9" t="s">
        <v>18478</v>
      </c>
      <c r="B8330" s="9" t="s">
        <v>63</v>
      </c>
      <c r="C8330" s="9" t="s">
        <v>10161</v>
      </c>
      <c r="D8330" s="9" t="s">
        <v>10156</v>
      </c>
      <c r="E8330" s="10" t="n">
        <v>1</v>
      </c>
      <c r="F8330" s="10" t="n">
        <v>3143.6</v>
      </c>
      <c r="G8330" s="10" t="n">
        <v>92</v>
      </c>
      <c r="H8330" s="10" t="n">
        <v>1747.68</v>
      </c>
    </row>
    <row r="8331" customFormat="false" ht="15" hidden="false" customHeight="false" outlineLevel="0" collapsed="false">
      <c r="A8331" s="9" t="s">
        <v>18479</v>
      </c>
      <c r="B8331" s="9" t="s">
        <v>75</v>
      </c>
      <c r="C8331" s="9" t="s">
        <v>10163</v>
      </c>
      <c r="D8331" s="9" t="s">
        <v>10155</v>
      </c>
      <c r="E8331" s="10" t="n">
        <v>10</v>
      </c>
      <c r="F8331" s="10" t="n">
        <v>46438.6</v>
      </c>
      <c r="G8331" s="10" t="n">
        <v>36</v>
      </c>
      <c r="H8331" s="10" t="n">
        <v>25817.51</v>
      </c>
    </row>
    <row r="8332" customFormat="false" ht="15" hidden="false" customHeight="false" outlineLevel="0" collapsed="false">
      <c r="A8332" s="9" t="s">
        <v>18480</v>
      </c>
      <c r="B8332" s="9" t="s">
        <v>68</v>
      </c>
      <c r="C8332" s="9" t="s">
        <v>10161</v>
      </c>
      <c r="D8332" s="9" t="s">
        <v>10155</v>
      </c>
      <c r="E8332" s="10" t="n">
        <v>16</v>
      </c>
      <c r="F8332" s="10" t="n">
        <v>19793.14</v>
      </c>
      <c r="G8332" s="10" t="n">
        <v>27</v>
      </c>
      <c r="H8332" s="10" t="n">
        <v>11003.98</v>
      </c>
    </row>
    <row r="8333" customFormat="false" ht="15" hidden="false" customHeight="false" outlineLevel="0" collapsed="false">
      <c r="A8333" s="9" t="s">
        <v>18481</v>
      </c>
      <c r="B8333" s="9" t="s">
        <v>78</v>
      </c>
      <c r="C8333" s="9" t="s">
        <v>10161</v>
      </c>
      <c r="D8333" s="9" t="s">
        <v>10155</v>
      </c>
      <c r="E8333" s="10" t="n">
        <v>4</v>
      </c>
      <c r="F8333" s="10" t="n">
        <v>5533.95</v>
      </c>
      <c r="G8333" s="10" t="n">
        <v>46</v>
      </c>
      <c r="H8333" s="10" t="n">
        <v>3076.6</v>
      </c>
    </row>
    <row r="8334" customFormat="false" ht="15" hidden="false" customHeight="false" outlineLevel="0" collapsed="false">
      <c r="A8334" s="9" t="s">
        <v>18482</v>
      </c>
      <c r="B8334" s="9" t="s">
        <v>77</v>
      </c>
      <c r="C8334" s="9" t="s">
        <v>10161</v>
      </c>
      <c r="D8334" s="9" t="s">
        <v>10156</v>
      </c>
      <c r="E8334" s="10" t="n">
        <v>1</v>
      </c>
      <c r="F8334" s="10" t="n">
        <v>2826.6</v>
      </c>
      <c r="G8334" s="10" t="n">
        <v>31</v>
      </c>
      <c r="H8334" s="10" t="n">
        <v>1571.45</v>
      </c>
    </row>
    <row r="8335" customFormat="false" ht="15" hidden="false" customHeight="false" outlineLevel="0" collapsed="false">
      <c r="A8335" s="9" t="s">
        <v>18483</v>
      </c>
      <c r="B8335" s="9" t="s">
        <v>68</v>
      </c>
      <c r="C8335" s="9" t="s">
        <v>10164</v>
      </c>
      <c r="D8335" s="9" t="s">
        <v>10155</v>
      </c>
      <c r="E8335" s="10" t="n">
        <v>4</v>
      </c>
      <c r="F8335" s="10" t="n">
        <v>13227.23</v>
      </c>
      <c r="G8335" s="10" t="n">
        <v>66</v>
      </c>
      <c r="H8335" s="10" t="n">
        <v>7353.67</v>
      </c>
    </row>
    <row r="8336" customFormat="false" ht="15" hidden="false" customHeight="false" outlineLevel="0" collapsed="false">
      <c r="A8336" s="9" t="s">
        <v>18484</v>
      </c>
      <c r="B8336" s="9" t="s">
        <v>68</v>
      </c>
      <c r="C8336" s="9" t="s">
        <v>10161</v>
      </c>
      <c r="D8336" s="9" t="s">
        <v>10156</v>
      </c>
      <c r="E8336" s="10" t="n">
        <v>2</v>
      </c>
      <c r="F8336" s="10" t="n">
        <v>11281.92</v>
      </c>
      <c r="G8336" s="10" t="n">
        <v>0</v>
      </c>
      <c r="H8336" s="10" t="n">
        <v>6272.18</v>
      </c>
    </row>
    <row r="8337" customFormat="false" ht="15" hidden="false" customHeight="false" outlineLevel="0" collapsed="false">
      <c r="A8337" s="9" t="s">
        <v>18485</v>
      </c>
      <c r="B8337" s="9" t="s">
        <v>74</v>
      </c>
      <c r="C8337" s="9" t="s">
        <v>10162</v>
      </c>
      <c r="D8337" s="9" t="s">
        <v>10155</v>
      </c>
      <c r="E8337" s="10" t="n">
        <v>7</v>
      </c>
      <c r="F8337" s="10" t="n">
        <v>41132.48</v>
      </c>
      <c r="G8337" s="10" t="n">
        <v>16</v>
      </c>
      <c r="H8337" s="10" t="n">
        <v>22867.58</v>
      </c>
    </row>
    <row r="8338" customFormat="false" ht="15" hidden="false" customHeight="false" outlineLevel="0" collapsed="false">
      <c r="A8338" s="9" t="s">
        <v>18486</v>
      </c>
      <c r="B8338" s="9" t="s">
        <v>76</v>
      </c>
      <c r="C8338" s="9" t="s">
        <v>10161</v>
      </c>
      <c r="D8338" s="9" t="s">
        <v>10156</v>
      </c>
      <c r="E8338" s="10" t="n">
        <v>2</v>
      </c>
      <c r="F8338" s="10" t="n">
        <v>4908.75</v>
      </c>
      <c r="G8338" s="10" t="n">
        <v>73</v>
      </c>
      <c r="H8338" s="10" t="n">
        <v>2729.02</v>
      </c>
    </row>
    <row r="8339" customFormat="false" ht="15" hidden="false" customHeight="false" outlineLevel="0" collapsed="false">
      <c r="A8339" s="9" t="s">
        <v>18487</v>
      </c>
      <c r="B8339" s="9" t="s">
        <v>65</v>
      </c>
      <c r="C8339" s="9" t="s">
        <v>10161</v>
      </c>
      <c r="D8339" s="9" t="s">
        <v>10156</v>
      </c>
      <c r="E8339" s="10" t="n">
        <v>1</v>
      </c>
      <c r="F8339" s="10" t="n">
        <v>5786.5</v>
      </c>
      <c r="G8339" s="10" t="n">
        <v>246</v>
      </c>
      <c r="H8339" s="10" t="n">
        <v>3217</v>
      </c>
    </row>
    <row r="8340" customFormat="false" ht="15" hidden="false" customHeight="false" outlineLevel="0" collapsed="false">
      <c r="A8340" s="9" t="s">
        <v>18488</v>
      </c>
      <c r="B8340" s="9" t="s">
        <v>62</v>
      </c>
      <c r="C8340" s="9" t="s">
        <v>10161</v>
      </c>
      <c r="D8340" s="9" t="s">
        <v>10156</v>
      </c>
      <c r="E8340" s="10" t="n">
        <v>2</v>
      </c>
      <c r="F8340" s="10" t="n">
        <v>7311.73</v>
      </c>
      <c r="G8340" s="10" t="n">
        <v>94</v>
      </c>
      <c r="H8340" s="10" t="n">
        <v>4064.95</v>
      </c>
    </row>
    <row r="8341" customFormat="false" ht="15" hidden="false" customHeight="false" outlineLevel="0" collapsed="false">
      <c r="A8341" s="9" t="s">
        <v>18489</v>
      </c>
      <c r="B8341" s="9" t="s">
        <v>62</v>
      </c>
      <c r="C8341" s="9" t="s">
        <v>10161</v>
      </c>
      <c r="D8341" s="9" t="s">
        <v>10157</v>
      </c>
      <c r="E8341" s="10" t="n">
        <v>2</v>
      </c>
      <c r="F8341" s="10" t="n">
        <v>5811.9</v>
      </c>
      <c r="G8341" s="10" t="n">
        <v>151</v>
      </c>
      <c r="H8341" s="10" t="n">
        <v>3231.12</v>
      </c>
    </row>
    <row r="8342" customFormat="false" ht="15" hidden="false" customHeight="false" outlineLevel="0" collapsed="false">
      <c r="A8342" s="9" t="s">
        <v>18490</v>
      </c>
      <c r="B8342" s="9" t="s">
        <v>62</v>
      </c>
      <c r="C8342" s="9" t="s">
        <v>10164</v>
      </c>
      <c r="D8342" s="9" t="s">
        <v>10155</v>
      </c>
      <c r="E8342" s="10" t="n">
        <v>9</v>
      </c>
      <c r="F8342" s="10" t="n">
        <v>29665.77</v>
      </c>
      <c r="G8342" s="10" t="n">
        <v>44</v>
      </c>
      <c r="H8342" s="10" t="n">
        <v>16492.67</v>
      </c>
    </row>
    <row r="8343" customFormat="false" ht="15" hidden="false" customHeight="false" outlineLevel="0" collapsed="false">
      <c r="A8343" s="9" t="s">
        <v>18491</v>
      </c>
      <c r="B8343" s="9" t="s">
        <v>60</v>
      </c>
      <c r="C8343" s="9" t="s">
        <v>10161</v>
      </c>
      <c r="D8343" s="9" t="s">
        <v>10156</v>
      </c>
      <c r="E8343" s="10" t="n">
        <v>1</v>
      </c>
      <c r="F8343" s="10" t="n">
        <v>2371.95</v>
      </c>
      <c r="G8343" s="10" t="n">
        <v>70</v>
      </c>
      <c r="H8343" s="10" t="n">
        <v>1318.68</v>
      </c>
    </row>
    <row r="8344" customFormat="false" ht="15" hidden="false" customHeight="false" outlineLevel="0" collapsed="false">
      <c r="A8344" s="9" t="s">
        <v>18492</v>
      </c>
      <c r="B8344" s="9" t="s">
        <v>71</v>
      </c>
      <c r="C8344" s="9" t="s">
        <v>10161</v>
      </c>
      <c r="D8344" s="9" t="s">
        <v>10156</v>
      </c>
      <c r="E8344" s="10" t="n">
        <v>1</v>
      </c>
      <c r="F8344" s="10" t="n">
        <v>2334.22</v>
      </c>
      <c r="G8344" s="10" t="n">
        <v>151</v>
      </c>
      <c r="H8344" s="10" t="n">
        <v>1297.71</v>
      </c>
    </row>
    <row r="8345" customFormat="false" ht="15" hidden="false" customHeight="false" outlineLevel="0" collapsed="false">
      <c r="A8345" s="9" t="s">
        <v>18493</v>
      </c>
      <c r="B8345" s="9" t="s">
        <v>74</v>
      </c>
      <c r="C8345" s="9" t="s">
        <v>10161</v>
      </c>
      <c r="D8345" s="9" t="s">
        <v>10155</v>
      </c>
      <c r="E8345" s="10" t="n">
        <v>4</v>
      </c>
      <c r="F8345" s="10" t="n">
        <v>22709.73</v>
      </c>
      <c r="G8345" s="10" t="n">
        <v>7</v>
      </c>
      <c r="H8345" s="10" t="n">
        <v>12625.46</v>
      </c>
    </row>
    <row r="8346" customFormat="false" ht="15" hidden="false" customHeight="false" outlineLevel="0" collapsed="false">
      <c r="A8346" s="9" t="s">
        <v>18494</v>
      </c>
      <c r="B8346" s="9" t="s">
        <v>70</v>
      </c>
      <c r="C8346" s="9" t="s">
        <v>10161</v>
      </c>
      <c r="D8346" s="9" t="s">
        <v>10155</v>
      </c>
      <c r="E8346" s="10" t="n">
        <v>5</v>
      </c>
      <c r="F8346" s="10" t="n">
        <v>22447.14</v>
      </c>
      <c r="G8346" s="10" t="n">
        <v>82</v>
      </c>
      <c r="H8346" s="10" t="n">
        <v>12479.47</v>
      </c>
    </row>
    <row r="8347" customFormat="false" ht="15" hidden="false" customHeight="false" outlineLevel="0" collapsed="false">
      <c r="A8347" s="9" t="s">
        <v>18495</v>
      </c>
      <c r="B8347" s="9" t="s">
        <v>62</v>
      </c>
      <c r="C8347" s="9" t="s">
        <v>10162</v>
      </c>
      <c r="D8347" s="9" t="s">
        <v>10156</v>
      </c>
      <c r="E8347" s="10" t="n">
        <v>1</v>
      </c>
      <c r="F8347" s="10" t="n">
        <v>996.55</v>
      </c>
      <c r="G8347" s="10" t="n">
        <v>240</v>
      </c>
      <c r="H8347" s="10" t="n">
        <v>554.03</v>
      </c>
    </row>
    <row r="8348" customFormat="false" ht="15" hidden="false" customHeight="false" outlineLevel="0" collapsed="false">
      <c r="A8348" s="9" t="s">
        <v>18496</v>
      </c>
      <c r="B8348" s="9" t="s">
        <v>69</v>
      </c>
      <c r="C8348" s="9" t="s">
        <v>10164</v>
      </c>
      <c r="D8348" s="9" t="s">
        <v>10155</v>
      </c>
      <c r="E8348" s="10" t="n">
        <v>5</v>
      </c>
      <c r="F8348" s="10" t="n">
        <v>18748.6</v>
      </c>
      <c r="G8348" s="10" t="n">
        <v>37</v>
      </c>
      <c r="H8348" s="10" t="n">
        <v>10423.27</v>
      </c>
    </row>
    <row r="8349" customFormat="false" ht="15" hidden="false" customHeight="false" outlineLevel="0" collapsed="false">
      <c r="A8349" s="9" t="s">
        <v>18497</v>
      </c>
      <c r="B8349" s="9" t="s">
        <v>77</v>
      </c>
      <c r="C8349" s="9" t="s">
        <v>10162</v>
      </c>
      <c r="D8349" s="9" t="s">
        <v>10154</v>
      </c>
      <c r="E8349" s="10" t="n">
        <v>17</v>
      </c>
      <c r="F8349" s="10" t="n">
        <v>79843.48</v>
      </c>
      <c r="G8349" s="10" t="n">
        <v>9</v>
      </c>
      <c r="H8349" s="10" t="n">
        <v>44388.93</v>
      </c>
    </row>
    <row r="8350" customFormat="false" ht="15" hidden="false" customHeight="false" outlineLevel="0" collapsed="false">
      <c r="A8350" s="9" t="s">
        <v>18498</v>
      </c>
      <c r="B8350" s="9" t="s">
        <v>62</v>
      </c>
      <c r="C8350" s="9" t="s">
        <v>10161</v>
      </c>
      <c r="D8350" s="9" t="s">
        <v>10156</v>
      </c>
      <c r="E8350" s="10" t="n">
        <v>1</v>
      </c>
      <c r="F8350" s="10" t="n">
        <v>1902.4</v>
      </c>
      <c r="G8350" s="10" t="n">
        <v>68</v>
      </c>
      <c r="H8350" s="10" t="n">
        <v>1057.64</v>
      </c>
    </row>
    <row r="8351" customFormat="false" ht="15" hidden="false" customHeight="false" outlineLevel="0" collapsed="false">
      <c r="A8351" s="9" t="s">
        <v>18499</v>
      </c>
      <c r="B8351" s="9" t="s">
        <v>78</v>
      </c>
      <c r="C8351" s="9" t="s">
        <v>10162</v>
      </c>
      <c r="D8351" s="9" t="s">
        <v>10156</v>
      </c>
      <c r="E8351" s="10" t="n">
        <v>2</v>
      </c>
      <c r="F8351" s="10" t="n">
        <v>19108.73</v>
      </c>
      <c r="G8351" s="10" t="n">
        <v>34</v>
      </c>
      <c r="H8351" s="10" t="n">
        <v>10623.49</v>
      </c>
    </row>
    <row r="8352" customFormat="false" ht="15" hidden="false" customHeight="false" outlineLevel="0" collapsed="false">
      <c r="A8352" s="9" t="s">
        <v>18500</v>
      </c>
      <c r="B8352" s="9" t="s">
        <v>70</v>
      </c>
      <c r="C8352" s="9" t="s">
        <v>10162</v>
      </c>
      <c r="D8352" s="9" t="s">
        <v>10155</v>
      </c>
      <c r="E8352" s="10" t="n">
        <v>5</v>
      </c>
      <c r="F8352" s="10" t="n">
        <v>8976.86</v>
      </c>
      <c r="G8352" s="10" t="n">
        <v>77</v>
      </c>
      <c r="H8352" s="10" t="n">
        <v>4990.68</v>
      </c>
    </row>
    <row r="8353" customFormat="false" ht="15" hidden="false" customHeight="false" outlineLevel="0" collapsed="false">
      <c r="A8353" s="9" t="s">
        <v>18501</v>
      </c>
      <c r="B8353" s="9" t="s">
        <v>71</v>
      </c>
      <c r="C8353" s="9" t="s">
        <v>10161</v>
      </c>
      <c r="D8353" s="9" t="s">
        <v>10155</v>
      </c>
      <c r="E8353" s="10" t="n">
        <v>5</v>
      </c>
      <c r="F8353" s="10" t="n">
        <v>17068.65</v>
      </c>
      <c r="G8353" s="10" t="n">
        <v>60</v>
      </c>
      <c r="H8353" s="10" t="n">
        <v>9489.31</v>
      </c>
    </row>
    <row r="8354" customFormat="false" ht="15" hidden="false" customHeight="false" outlineLevel="0" collapsed="false">
      <c r="A8354" s="9" t="s">
        <v>18502</v>
      </c>
      <c r="B8354" s="9" t="s">
        <v>73</v>
      </c>
      <c r="C8354" s="9" t="s">
        <v>10164</v>
      </c>
      <c r="D8354" s="9" t="s">
        <v>10155</v>
      </c>
      <c r="E8354" s="10" t="n">
        <v>3</v>
      </c>
      <c r="F8354" s="10" t="n">
        <v>67262.75</v>
      </c>
      <c r="G8354" s="10" t="n">
        <v>9</v>
      </c>
      <c r="H8354" s="10" t="n">
        <v>37394.69</v>
      </c>
    </row>
    <row r="8355" customFormat="false" ht="15" hidden="false" customHeight="false" outlineLevel="0" collapsed="false">
      <c r="A8355" s="9" t="s">
        <v>18503</v>
      </c>
      <c r="B8355" s="9" t="s">
        <v>64</v>
      </c>
      <c r="C8355" s="9" t="s">
        <v>10164</v>
      </c>
      <c r="D8355" s="9" t="s">
        <v>10155</v>
      </c>
      <c r="E8355" s="10" t="n">
        <v>14</v>
      </c>
      <c r="F8355" s="10" t="n">
        <v>55199.98</v>
      </c>
      <c r="G8355" s="10" t="n">
        <v>1</v>
      </c>
      <c r="H8355" s="10" t="n">
        <v>30688.4</v>
      </c>
    </row>
    <row r="8356" customFormat="false" ht="15" hidden="false" customHeight="false" outlineLevel="0" collapsed="false">
      <c r="A8356" s="9" t="s">
        <v>18504</v>
      </c>
      <c r="B8356" s="9" t="s">
        <v>60</v>
      </c>
      <c r="C8356" s="9" t="s">
        <v>10163</v>
      </c>
      <c r="D8356" s="9" t="s">
        <v>10155</v>
      </c>
      <c r="E8356" s="10" t="n">
        <v>11</v>
      </c>
      <c r="F8356" s="10" t="n">
        <v>70141.95</v>
      </c>
      <c r="G8356" s="10" t="n">
        <v>0</v>
      </c>
      <c r="H8356" s="10" t="n">
        <v>38995.38</v>
      </c>
    </row>
    <row r="8357" customFormat="false" ht="15" hidden="false" customHeight="false" outlineLevel="0" collapsed="false">
      <c r="A8357" s="9" t="s">
        <v>18505</v>
      </c>
      <c r="B8357" s="9" t="s">
        <v>64</v>
      </c>
      <c r="C8357" s="9" t="s">
        <v>10161</v>
      </c>
      <c r="D8357" s="9" t="s">
        <v>10156</v>
      </c>
      <c r="E8357" s="10" t="n">
        <v>1</v>
      </c>
      <c r="F8357" s="10" t="n">
        <v>4237.43</v>
      </c>
      <c r="G8357" s="10" t="n">
        <v>26</v>
      </c>
      <c r="H8357" s="10" t="n">
        <v>2355.8</v>
      </c>
    </row>
    <row r="8358" customFormat="false" ht="15" hidden="false" customHeight="false" outlineLevel="0" collapsed="false">
      <c r="A8358" s="9" t="s">
        <v>18506</v>
      </c>
      <c r="B8358" s="9" t="s">
        <v>61</v>
      </c>
      <c r="C8358" s="9" t="s">
        <v>10161</v>
      </c>
      <c r="D8358" s="9" t="s">
        <v>10155</v>
      </c>
      <c r="E8358" s="10" t="n">
        <v>5</v>
      </c>
      <c r="F8358" s="10" t="n">
        <v>12649.94</v>
      </c>
      <c r="G8358" s="10" t="n">
        <v>51</v>
      </c>
      <c r="H8358" s="10" t="n">
        <v>7032.73</v>
      </c>
    </row>
    <row r="8359" customFormat="false" ht="15" hidden="false" customHeight="false" outlineLevel="0" collapsed="false">
      <c r="A8359" s="9" t="s">
        <v>18507</v>
      </c>
      <c r="B8359" s="9" t="s">
        <v>70</v>
      </c>
      <c r="C8359" s="9" t="s">
        <v>10163</v>
      </c>
      <c r="D8359" s="9" t="s">
        <v>10156</v>
      </c>
      <c r="E8359" s="10" t="n">
        <v>1</v>
      </c>
      <c r="F8359" s="10" t="n">
        <v>409</v>
      </c>
      <c r="G8359" s="10" t="n">
        <v>364</v>
      </c>
      <c r="H8359" s="10" t="n">
        <v>227.38</v>
      </c>
    </row>
    <row r="8360" customFormat="false" ht="15" hidden="false" customHeight="false" outlineLevel="0" collapsed="false">
      <c r="A8360" s="9" t="s">
        <v>18508</v>
      </c>
      <c r="B8360" s="9" t="s">
        <v>61</v>
      </c>
      <c r="C8360" s="9" t="s">
        <v>10161</v>
      </c>
      <c r="D8360" s="9" t="s">
        <v>10156</v>
      </c>
      <c r="E8360" s="10" t="n">
        <v>2</v>
      </c>
      <c r="F8360" s="10" t="n">
        <v>7160.05</v>
      </c>
      <c r="G8360" s="10" t="n">
        <v>48</v>
      </c>
      <c r="H8360" s="10" t="n">
        <v>3980.63</v>
      </c>
    </row>
    <row r="8361" customFormat="false" ht="15" hidden="false" customHeight="false" outlineLevel="0" collapsed="false">
      <c r="A8361" s="9" t="s">
        <v>18509</v>
      </c>
      <c r="B8361" s="9" t="s">
        <v>71</v>
      </c>
      <c r="C8361" s="9" t="s">
        <v>10161</v>
      </c>
      <c r="D8361" s="9" t="s">
        <v>10156</v>
      </c>
      <c r="E8361" s="10" t="n">
        <v>2</v>
      </c>
      <c r="F8361" s="10" t="n">
        <v>22079.3</v>
      </c>
      <c r="G8361" s="10" t="n">
        <v>43</v>
      </c>
      <c r="H8361" s="10" t="n">
        <v>12274.97</v>
      </c>
    </row>
    <row r="8362" customFormat="false" ht="15" hidden="false" customHeight="false" outlineLevel="0" collapsed="false">
      <c r="A8362" s="9" t="s">
        <v>18510</v>
      </c>
      <c r="B8362" s="9" t="s">
        <v>77</v>
      </c>
      <c r="C8362" s="9" t="s">
        <v>10161</v>
      </c>
      <c r="D8362" s="9" t="s">
        <v>10155</v>
      </c>
      <c r="E8362" s="10" t="n">
        <v>4</v>
      </c>
      <c r="F8362" s="10" t="n">
        <v>9457.7</v>
      </c>
      <c r="G8362" s="10" t="n">
        <v>74</v>
      </c>
      <c r="H8362" s="10" t="n">
        <v>5258</v>
      </c>
    </row>
    <row r="8363" customFormat="false" ht="15" hidden="false" customHeight="false" outlineLevel="0" collapsed="false">
      <c r="A8363" s="9" t="s">
        <v>18511</v>
      </c>
      <c r="B8363" s="9" t="s">
        <v>72</v>
      </c>
      <c r="C8363" s="9" t="s">
        <v>10161</v>
      </c>
      <c r="D8363" s="9" t="s">
        <v>10155</v>
      </c>
      <c r="E8363" s="10" t="n">
        <v>3</v>
      </c>
      <c r="F8363" s="10" t="n">
        <v>4935.75</v>
      </c>
      <c r="G8363" s="10" t="n">
        <v>83</v>
      </c>
      <c r="H8363" s="10" t="n">
        <v>2744.03</v>
      </c>
    </row>
    <row r="8364" customFormat="false" ht="15" hidden="false" customHeight="false" outlineLevel="0" collapsed="false">
      <c r="A8364" s="9" t="s">
        <v>18512</v>
      </c>
      <c r="B8364" s="9" t="s">
        <v>69</v>
      </c>
      <c r="C8364" s="9" t="s">
        <v>10161</v>
      </c>
      <c r="D8364" s="9" t="s">
        <v>10155</v>
      </c>
      <c r="E8364" s="10" t="n">
        <v>10</v>
      </c>
      <c r="F8364" s="10" t="n">
        <v>38841.66</v>
      </c>
      <c r="G8364" s="10" t="n">
        <v>29</v>
      </c>
      <c r="H8364" s="10" t="n">
        <v>21594</v>
      </c>
    </row>
    <row r="8365" customFormat="false" ht="15" hidden="false" customHeight="false" outlineLevel="0" collapsed="false">
      <c r="A8365" s="9" t="s">
        <v>18513</v>
      </c>
      <c r="B8365" s="9" t="s">
        <v>65</v>
      </c>
      <c r="C8365" s="9" t="s">
        <v>10161</v>
      </c>
      <c r="D8365" s="9" t="s">
        <v>10156</v>
      </c>
      <c r="E8365" s="10" t="n">
        <v>2</v>
      </c>
      <c r="F8365" s="10" t="n">
        <v>14357.99</v>
      </c>
      <c r="G8365" s="10" t="n">
        <v>99</v>
      </c>
      <c r="H8365" s="10" t="n">
        <v>7982.32</v>
      </c>
    </row>
    <row r="8366" customFormat="false" ht="15" hidden="false" customHeight="false" outlineLevel="0" collapsed="false">
      <c r="A8366" s="9" t="s">
        <v>18514</v>
      </c>
      <c r="B8366" s="9" t="s">
        <v>68</v>
      </c>
      <c r="C8366" s="9" t="s">
        <v>10162</v>
      </c>
      <c r="D8366" s="9" t="s">
        <v>10156</v>
      </c>
      <c r="E8366" s="10" t="n">
        <v>2</v>
      </c>
      <c r="F8366" s="10" t="n">
        <v>23005.25</v>
      </c>
      <c r="G8366" s="10" t="n">
        <v>15</v>
      </c>
      <c r="H8366" s="10" t="n">
        <v>12789.75</v>
      </c>
    </row>
    <row r="8367" customFormat="false" ht="15" hidden="false" customHeight="false" outlineLevel="0" collapsed="false">
      <c r="A8367" s="9" t="s">
        <v>18515</v>
      </c>
      <c r="B8367" s="9" t="s">
        <v>70</v>
      </c>
      <c r="C8367" s="9" t="s">
        <v>10162</v>
      </c>
      <c r="D8367" s="9" t="s">
        <v>10155</v>
      </c>
      <c r="E8367" s="10" t="n">
        <v>10</v>
      </c>
      <c r="F8367" s="10" t="n">
        <v>41444.17</v>
      </c>
      <c r="G8367" s="10" t="n">
        <v>21</v>
      </c>
      <c r="H8367" s="10" t="n">
        <v>23040.86</v>
      </c>
    </row>
    <row r="8368" customFormat="false" ht="15" hidden="false" customHeight="false" outlineLevel="0" collapsed="false">
      <c r="A8368" s="9" t="s">
        <v>18516</v>
      </c>
      <c r="B8368" s="9" t="s">
        <v>71</v>
      </c>
      <c r="C8368" s="9" t="s">
        <v>10163</v>
      </c>
      <c r="D8368" s="9" t="s">
        <v>10156</v>
      </c>
      <c r="E8368" s="10" t="n">
        <v>1</v>
      </c>
      <c r="F8368" s="10" t="n">
        <v>4031.05</v>
      </c>
      <c r="G8368" s="10" t="n">
        <v>62</v>
      </c>
      <c r="H8368" s="10" t="n">
        <v>2241.06</v>
      </c>
    </row>
    <row r="8369" customFormat="false" ht="15" hidden="false" customHeight="false" outlineLevel="0" collapsed="false">
      <c r="A8369" s="9" t="s">
        <v>18517</v>
      </c>
      <c r="B8369" s="9" t="s">
        <v>65</v>
      </c>
      <c r="C8369" s="9" t="s">
        <v>10161</v>
      </c>
      <c r="D8369" s="9" t="s">
        <v>10156</v>
      </c>
      <c r="E8369" s="10" t="n">
        <v>1</v>
      </c>
      <c r="F8369" s="10" t="n">
        <v>1509.55</v>
      </c>
      <c r="G8369" s="10" t="n">
        <v>329</v>
      </c>
      <c r="H8369" s="10" t="n">
        <v>839.23</v>
      </c>
    </row>
    <row r="8370" customFormat="false" ht="15" hidden="false" customHeight="false" outlineLevel="0" collapsed="false">
      <c r="A8370" s="9" t="s">
        <v>18518</v>
      </c>
      <c r="B8370" s="9" t="s">
        <v>79</v>
      </c>
      <c r="C8370" s="9" t="s">
        <v>10164</v>
      </c>
      <c r="D8370" s="9" t="s">
        <v>10155</v>
      </c>
      <c r="E8370" s="10" t="n">
        <v>8</v>
      </c>
      <c r="F8370" s="10" t="n">
        <v>17700.86</v>
      </c>
      <c r="G8370" s="10" t="n">
        <v>47</v>
      </c>
      <c r="H8370" s="10" t="n">
        <v>9840.78</v>
      </c>
    </row>
    <row r="8371" customFormat="false" ht="15" hidden="false" customHeight="false" outlineLevel="0" collapsed="false">
      <c r="A8371" s="9" t="s">
        <v>18519</v>
      </c>
      <c r="B8371" s="9" t="s">
        <v>60</v>
      </c>
      <c r="C8371" s="9" t="s">
        <v>10163</v>
      </c>
      <c r="D8371" s="9" t="s">
        <v>10157</v>
      </c>
      <c r="E8371" s="10" t="n">
        <v>2</v>
      </c>
      <c r="F8371" s="10" t="n">
        <v>12226.25</v>
      </c>
      <c r="G8371" s="10" t="n">
        <v>131</v>
      </c>
      <c r="H8371" s="10" t="n">
        <v>6797.18</v>
      </c>
    </row>
    <row r="8372" customFormat="false" ht="15" hidden="false" customHeight="false" outlineLevel="0" collapsed="false">
      <c r="A8372" s="9" t="s">
        <v>18520</v>
      </c>
      <c r="B8372" s="9" t="s">
        <v>79</v>
      </c>
      <c r="C8372" s="9" t="s">
        <v>10162</v>
      </c>
      <c r="D8372" s="9" t="s">
        <v>10155</v>
      </c>
      <c r="E8372" s="10" t="n">
        <v>3</v>
      </c>
      <c r="F8372" s="10" t="n">
        <v>16418.35</v>
      </c>
      <c r="G8372" s="10" t="n">
        <v>52</v>
      </c>
      <c r="H8372" s="10" t="n">
        <v>9127.77</v>
      </c>
    </row>
    <row r="8373" customFormat="false" ht="15" hidden="false" customHeight="false" outlineLevel="0" collapsed="false">
      <c r="A8373" s="9" t="s">
        <v>18521</v>
      </c>
      <c r="B8373" s="9" t="s">
        <v>75</v>
      </c>
      <c r="C8373" s="9" t="s">
        <v>10161</v>
      </c>
      <c r="D8373" s="9" t="s">
        <v>10156</v>
      </c>
      <c r="E8373" s="10" t="n">
        <v>1</v>
      </c>
      <c r="F8373" s="10" t="n">
        <v>2986.14</v>
      </c>
      <c r="G8373" s="10" t="n">
        <v>236</v>
      </c>
      <c r="H8373" s="10" t="n">
        <v>1660.14</v>
      </c>
    </row>
    <row r="8374" customFormat="false" ht="15" hidden="false" customHeight="false" outlineLevel="0" collapsed="false">
      <c r="A8374" s="9" t="s">
        <v>18522</v>
      </c>
      <c r="B8374" s="9" t="s">
        <v>70</v>
      </c>
      <c r="C8374" s="9" t="s">
        <v>10161</v>
      </c>
      <c r="D8374" s="9" t="s">
        <v>10157</v>
      </c>
      <c r="E8374" s="10" t="n">
        <v>2</v>
      </c>
      <c r="F8374" s="10" t="n">
        <v>3114.2</v>
      </c>
      <c r="G8374" s="10" t="n">
        <v>150</v>
      </c>
      <c r="H8374" s="10" t="n">
        <v>1731.34</v>
      </c>
    </row>
    <row r="8375" customFormat="false" ht="15" hidden="false" customHeight="false" outlineLevel="0" collapsed="false">
      <c r="A8375" s="9" t="s">
        <v>18523</v>
      </c>
      <c r="B8375" s="9" t="s">
        <v>68</v>
      </c>
      <c r="C8375" s="9" t="s">
        <v>10161</v>
      </c>
      <c r="D8375" s="9" t="s">
        <v>10156</v>
      </c>
      <c r="E8375" s="10" t="n">
        <v>2</v>
      </c>
      <c r="F8375" s="10" t="n">
        <v>3461.05</v>
      </c>
      <c r="G8375" s="10" t="n">
        <v>41</v>
      </c>
      <c r="H8375" s="10" t="n">
        <v>1924.17</v>
      </c>
    </row>
    <row r="8376" customFormat="false" ht="15" hidden="false" customHeight="false" outlineLevel="0" collapsed="false">
      <c r="A8376" s="9" t="s">
        <v>18524</v>
      </c>
      <c r="B8376" s="9" t="s">
        <v>79</v>
      </c>
      <c r="C8376" s="9" t="s">
        <v>10161</v>
      </c>
      <c r="D8376" s="9" t="s">
        <v>10156</v>
      </c>
      <c r="E8376" s="10" t="n">
        <v>2</v>
      </c>
      <c r="F8376" s="10" t="n">
        <v>7435.53</v>
      </c>
      <c r="G8376" s="10" t="n">
        <v>34</v>
      </c>
      <c r="H8376" s="10" t="n">
        <v>4133.78</v>
      </c>
    </row>
    <row r="8377" customFormat="false" ht="15" hidden="false" customHeight="false" outlineLevel="0" collapsed="false">
      <c r="A8377" s="9" t="s">
        <v>18525</v>
      </c>
      <c r="B8377" s="9" t="s">
        <v>70</v>
      </c>
      <c r="C8377" s="9" t="s">
        <v>10163</v>
      </c>
      <c r="D8377" s="9" t="s">
        <v>10156</v>
      </c>
      <c r="E8377" s="10" t="n">
        <v>1</v>
      </c>
      <c r="F8377" s="10" t="n">
        <v>3128.07</v>
      </c>
      <c r="G8377" s="10" t="n">
        <v>62</v>
      </c>
      <c r="H8377" s="10" t="n">
        <v>1739.05</v>
      </c>
    </row>
    <row r="8378" customFormat="false" ht="15" hidden="false" customHeight="false" outlineLevel="0" collapsed="false">
      <c r="A8378" s="9" t="s">
        <v>18526</v>
      </c>
      <c r="B8378" s="9" t="s">
        <v>71</v>
      </c>
      <c r="C8378" s="9" t="s">
        <v>10162</v>
      </c>
      <c r="D8378" s="9" t="s">
        <v>10154</v>
      </c>
      <c r="E8378" s="10" t="n">
        <v>13</v>
      </c>
      <c r="F8378" s="10" t="n">
        <v>123353.28</v>
      </c>
      <c r="G8378" s="10" t="n">
        <v>45</v>
      </c>
      <c r="H8378" s="10" t="n">
        <v>68578.18</v>
      </c>
    </row>
    <row r="8379" customFormat="false" ht="15" hidden="false" customHeight="false" outlineLevel="0" collapsed="false">
      <c r="A8379" s="9" t="s">
        <v>18527</v>
      </c>
      <c r="B8379" s="9" t="s">
        <v>76</v>
      </c>
      <c r="C8379" s="9" t="s">
        <v>10161</v>
      </c>
      <c r="D8379" s="9" t="s">
        <v>10156</v>
      </c>
      <c r="E8379" s="10" t="n">
        <v>2</v>
      </c>
      <c r="F8379" s="10" t="n">
        <v>14326.65</v>
      </c>
      <c r="G8379" s="10" t="n">
        <v>18</v>
      </c>
      <c r="H8379" s="10" t="n">
        <v>7964.89</v>
      </c>
    </row>
    <row r="8380" customFormat="false" ht="15" hidden="false" customHeight="false" outlineLevel="0" collapsed="false">
      <c r="A8380" s="9" t="s">
        <v>18528</v>
      </c>
      <c r="B8380" s="9" t="s">
        <v>70</v>
      </c>
      <c r="C8380" s="9" t="s">
        <v>10161</v>
      </c>
      <c r="D8380" s="9" t="s">
        <v>10155</v>
      </c>
      <c r="E8380" s="10" t="n">
        <v>4</v>
      </c>
      <c r="F8380" s="10" t="n">
        <v>25288.5</v>
      </c>
      <c r="G8380" s="10" t="n">
        <v>4</v>
      </c>
      <c r="H8380" s="10" t="n">
        <v>14059.13</v>
      </c>
    </row>
    <row r="8381" customFormat="false" ht="15" hidden="false" customHeight="false" outlineLevel="0" collapsed="false">
      <c r="A8381" s="9" t="s">
        <v>18529</v>
      </c>
      <c r="B8381" s="9" t="s">
        <v>60</v>
      </c>
      <c r="C8381" s="9" t="s">
        <v>10161</v>
      </c>
      <c r="D8381" s="9" t="s">
        <v>10156</v>
      </c>
      <c r="E8381" s="10" t="n">
        <v>1</v>
      </c>
      <c r="F8381" s="10" t="n">
        <v>986.5</v>
      </c>
      <c r="G8381" s="10" t="n">
        <v>241</v>
      </c>
      <c r="H8381" s="10" t="n">
        <v>548.44</v>
      </c>
    </row>
    <row r="8382" customFormat="false" ht="15" hidden="false" customHeight="false" outlineLevel="0" collapsed="false">
      <c r="A8382" s="9" t="s">
        <v>18530</v>
      </c>
      <c r="B8382" s="9" t="s">
        <v>62</v>
      </c>
      <c r="C8382" s="9" t="s">
        <v>10163</v>
      </c>
      <c r="D8382" s="9" t="s">
        <v>10156</v>
      </c>
      <c r="E8382" s="10" t="n">
        <v>2</v>
      </c>
      <c r="F8382" s="10" t="n">
        <v>1851.15</v>
      </c>
      <c r="G8382" s="10" t="n">
        <v>8</v>
      </c>
      <c r="H8382" s="10" t="n">
        <v>1029.15</v>
      </c>
    </row>
    <row r="8383" customFormat="false" ht="15" hidden="false" customHeight="false" outlineLevel="0" collapsed="false">
      <c r="A8383" s="9" t="s">
        <v>18531</v>
      </c>
      <c r="B8383" s="9" t="s">
        <v>75</v>
      </c>
      <c r="C8383" s="9" t="s">
        <v>10161</v>
      </c>
      <c r="D8383" s="9" t="s">
        <v>10155</v>
      </c>
      <c r="E8383" s="10" t="n">
        <v>3</v>
      </c>
      <c r="F8383" s="10" t="n">
        <v>3391.76</v>
      </c>
      <c r="G8383" s="10" t="n">
        <v>1</v>
      </c>
      <c r="H8383" s="10" t="n">
        <v>1885.65</v>
      </c>
    </row>
    <row r="8384" customFormat="false" ht="15" hidden="false" customHeight="false" outlineLevel="0" collapsed="false">
      <c r="A8384" s="9" t="s">
        <v>18532</v>
      </c>
      <c r="B8384" s="9" t="s">
        <v>68</v>
      </c>
      <c r="C8384" s="9" t="s">
        <v>10162</v>
      </c>
      <c r="D8384" s="9" t="s">
        <v>10155</v>
      </c>
      <c r="E8384" s="10" t="n">
        <v>4</v>
      </c>
      <c r="F8384" s="10" t="n">
        <v>3097.1</v>
      </c>
      <c r="G8384" s="10" t="n">
        <v>11</v>
      </c>
      <c r="H8384" s="10" t="n">
        <v>1721.83</v>
      </c>
    </row>
    <row r="8385" customFormat="false" ht="15" hidden="false" customHeight="false" outlineLevel="0" collapsed="false">
      <c r="A8385" s="9" t="s">
        <v>18533</v>
      </c>
      <c r="B8385" s="9" t="s">
        <v>78</v>
      </c>
      <c r="C8385" s="9" t="s">
        <v>10161</v>
      </c>
      <c r="D8385" s="9" t="s">
        <v>10157</v>
      </c>
      <c r="E8385" s="10" t="n">
        <v>3</v>
      </c>
      <c r="F8385" s="10" t="n">
        <v>41694.24</v>
      </c>
      <c r="G8385" s="10" t="n">
        <v>140</v>
      </c>
      <c r="H8385" s="10" t="n">
        <v>23179.89</v>
      </c>
    </row>
    <row r="8386" customFormat="false" ht="15" hidden="false" customHeight="false" outlineLevel="0" collapsed="false">
      <c r="A8386" s="9" t="s">
        <v>18534</v>
      </c>
      <c r="B8386" s="9" t="s">
        <v>64</v>
      </c>
      <c r="C8386" s="9" t="s">
        <v>10161</v>
      </c>
      <c r="D8386" s="9" t="s">
        <v>10156</v>
      </c>
      <c r="E8386" s="10" t="n">
        <v>1</v>
      </c>
      <c r="F8386" s="10" t="n">
        <v>6881.8</v>
      </c>
      <c r="G8386" s="10" t="n">
        <v>287</v>
      </c>
      <c r="H8386" s="10" t="n">
        <v>3825.93</v>
      </c>
    </row>
    <row r="8387" customFormat="false" ht="15" hidden="false" customHeight="false" outlineLevel="0" collapsed="false">
      <c r="A8387" s="9" t="s">
        <v>18535</v>
      </c>
      <c r="B8387" s="9" t="s">
        <v>75</v>
      </c>
      <c r="C8387" s="9" t="s">
        <v>10161</v>
      </c>
      <c r="D8387" s="9" t="s">
        <v>10155</v>
      </c>
      <c r="E8387" s="10" t="n">
        <v>8</v>
      </c>
      <c r="F8387" s="10" t="n">
        <v>13081.92</v>
      </c>
      <c r="G8387" s="10" t="n">
        <v>36</v>
      </c>
      <c r="H8387" s="10" t="n">
        <v>7272.89</v>
      </c>
    </row>
    <row r="8388" customFormat="false" ht="15" hidden="false" customHeight="false" outlineLevel="0" collapsed="false">
      <c r="A8388" s="9" t="s">
        <v>18536</v>
      </c>
      <c r="B8388" s="9" t="s">
        <v>70</v>
      </c>
      <c r="C8388" s="9" t="s">
        <v>10161</v>
      </c>
      <c r="D8388" s="9" t="s">
        <v>10157</v>
      </c>
      <c r="E8388" s="10" t="n">
        <v>2</v>
      </c>
      <c r="F8388" s="10" t="n">
        <v>9785.38</v>
      </c>
      <c r="G8388" s="10" t="n">
        <v>200</v>
      </c>
      <c r="H8388" s="10" t="n">
        <v>5440.18</v>
      </c>
    </row>
    <row r="8389" customFormat="false" ht="15" hidden="false" customHeight="false" outlineLevel="0" collapsed="false">
      <c r="A8389" s="9" t="s">
        <v>18537</v>
      </c>
      <c r="B8389" s="9" t="s">
        <v>77</v>
      </c>
      <c r="C8389" s="9" t="s">
        <v>10161</v>
      </c>
      <c r="D8389" s="9" t="s">
        <v>10155</v>
      </c>
      <c r="E8389" s="10" t="n">
        <v>6</v>
      </c>
      <c r="F8389" s="10" t="n">
        <v>50622.49</v>
      </c>
      <c r="G8389" s="10" t="n">
        <v>11</v>
      </c>
      <c r="H8389" s="10" t="n">
        <v>28143.54</v>
      </c>
    </row>
    <row r="8390" customFormat="false" ht="15" hidden="false" customHeight="false" outlineLevel="0" collapsed="false">
      <c r="A8390" s="9" t="s">
        <v>18538</v>
      </c>
      <c r="B8390" s="9" t="s">
        <v>77</v>
      </c>
      <c r="C8390" s="9" t="s">
        <v>10161</v>
      </c>
      <c r="D8390" s="9" t="s">
        <v>10155</v>
      </c>
      <c r="E8390" s="10" t="n">
        <v>6</v>
      </c>
      <c r="F8390" s="10" t="n">
        <v>18487.8</v>
      </c>
      <c r="G8390" s="10" t="n">
        <v>13</v>
      </c>
      <c r="H8390" s="10" t="n">
        <v>10278.28</v>
      </c>
    </row>
    <row r="8391" customFormat="false" ht="15" hidden="false" customHeight="false" outlineLevel="0" collapsed="false">
      <c r="A8391" s="9" t="s">
        <v>18539</v>
      </c>
      <c r="B8391" s="9" t="s">
        <v>74</v>
      </c>
      <c r="C8391" s="9" t="s">
        <v>10164</v>
      </c>
      <c r="D8391" s="9" t="s">
        <v>10156</v>
      </c>
      <c r="E8391" s="10" t="n">
        <v>2</v>
      </c>
      <c r="F8391" s="10" t="n">
        <v>1302.65</v>
      </c>
      <c r="G8391" s="10" t="n">
        <v>73</v>
      </c>
      <c r="H8391" s="10" t="n">
        <v>724.21</v>
      </c>
    </row>
    <row r="8392" customFormat="false" ht="15" hidden="false" customHeight="false" outlineLevel="0" collapsed="false">
      <c r="A8392" s="9" t="s">
        <v>18540</v>
      </c>
      <c r="B8392" s="9" t="s">
        <v>75</v>
      </c>
      <c r="C8392" s="9" t="s">
        <v>10161</v>
      </c>
      <c r="D8392" s="9" t="s">
        <v>10156</v>
      </c>
      <c r="E8392" s="10" t="n">
        <v>2</v>
      </c>
      <c r="F8392" s="10" t="n">
        <v>4501.15</v>
      </c>
      <c r="G8392" s="10" t="n">
        <v>1</v>
      </c>
      <c r="H8392" s="10" t="n">
        <v>2502.41</v>
      </c>
    </row>
    <row r="8393" customFormat="false" ht="15" hidden="false" customHeight="false" outlineLevel="0" collapsed="false">
      <c r="A8393" s="9" t="s">
        <v>18541</v>
      </c>
      <c r="B8393" s="9" t="s">
        <v>71</v>
      </c>
      <c r="C8393" s="9" t="s">
        <v>10161</v>
      </c>
      <c r="D8393" s="9" t="s">
        <v>10155</v>
      </c>
      <c r="E8393" s="10" t="n">
        <v>4</v>
      </c>
      <c r="F8393" s="10" t="n">
        <v>20969.45</v>
      </c>
      <c r="G8393" s="10" t="n">
        <v>23</v>
      </c>
      <c r="H8393" s="10" t="n">
        <v>11657.95</v>
      </c>
    </row>
    <row r="8394" customFormat="false" ht="15" hidden="false" customHeight="false" outlineLevel="0" collapsed="false">
      <c r="A8394" s="9" t="s">
        <v>18542</v>
      </c>
      <c r="B8394" s="9" t="s">
        <v>74</v>
      </c>
      <c r="C8394" s="9" t="s">
        <v>10162</v>
      </c>
      <c r="D8394" s="9" t="s">
        <v>10154</v>
      </c>
      <c r="E8394" s="10" t="n">
        <v>11</v>
      </c>
      <c r="F8394" s="10" t="n">
        <v>212825.6</v>
      </c>
      <c r="G8394" s="10" t="n">
        <v>27</v>
      </c>
      <c r="H8394" s="10" t="n">
        <v>118320.26</v>
      </c>
    </row>
    <row r="8395" customFormat="false" ht="15" hidden="false" customHeight="false" outlineLevel="0" collapsed="false">
      <c r="A8395" s="9" t="s">
        <v>18543</v>
      </c>
      <c r="B8395" s="9" t="s">
        <v>75</v>
      </c>
      <c r="C8395" s="9" t="s">
        <v>10163</v>
      </c>
      <c r="D8395" s="9" t="s">
        <v>10156</v>
      </c>
      <c r="E8395" s="10" t="n">
        <v>2</v>
      </c>
      <c r="F8395" s="10" t="n">
        <v>10101.19</v>
      </c>
      <c r="G8395" s="10" t="n">
        <v>34</v>
      </c>
      <c r="H8395" s="10" t="n">
        <v>5615.75</v>
      </c>
    </row>
    <row r="8396" customFormat="false" ht="15" hidden="false" customHeight="false" outlineLevel="0" collapsed="false">
      <c r="A8396" s="9" t="s">
        <v>18544</v>
      </c>
      <c r="B8396" s="9" t="s">
        <v>75</v>
      </c>
      <c r="C8396" s="9" t="s">
        <v>10161</v>
      </c>
      <c r="D8396" s="9" t="s">
        <v>10155</v>
      </c>
      <c r="E8396" s="10" t="n">
        <v>4</v>
      </c>
      <c r="F8396" s="10" t="n">
        <v>17356.14</v>
      </c>
      <c r="G8396" s="10" t="n">
        <v>111</v>
      </c>
      <c r="H8396" s="10" t="n">
        <v>9649.14</v>
      </c>
    </row>
    <row r="8397" customFormat="false" ht="15" hidden="false" customHeight="false" outlineLevel="0" collapsed="false">
      <c r="A8397" s="9" t="s">
        <v>18545</v>
      </c>
      <c r="B8397" s="9" t="s">
        <v>69</v>
      </c>
      <c r="C8397" s="9" t="s">
        <v>10162</v>
      </c>
      <c r="D8397" s="9" t="s">
        <v>10154</v>
      </c>
      <c r="E8397" s="10" t="n">
        <v>10</v>
      </c>
      <c r="F8397" s="10" t="n">
        <v>165791.19</v>
      </c>
      <c r="G8397" s="10" t="n">
        <v>22</v>
      </c>
      <c r="H8397" s="10" t="n">
        <v>92171.51</v>
      </c>
    </row>
    <row r="8398" customFormat="false" ht="15" hidden="false" customHeight="false" outlineLevel="0" collapsed="false">
      <c r="A8398" s="9" t="s">
        <v>18546</v>
      </c>
      <c r="B8398" s="9" t="s">
        <v>77</v>
      </c>
      <c r="C8398" s="9" t="s">
        <v>10161</v>
      </c>
      <c r="D8398" s="9" t="s">
        <v>10156</v>
      </c>
      <c r="E8398" s="10" t="n">
        <v>2</v>
      </c>
      <c r="F8398" s="10" t="n">
        <v>13701.38</v>
      </c>
      <c r="G8398" s="10" t="n">
        <v>47</v>
      </c>
      <c r="H8398" s="10" t="n">
        <v>7617.27</v>
      </c>
    </row>
    <row r="8399" customFormat="false" ht="15" hidden="false" customHeight="false" outlineLevel="0" collapsed="false">
      <c r="A8399" s="9" t="s">
        <v>18547</v>
      </c>
      <c r="B8399" s="9" t="s">
        <v>65</v>
      </c>
      <c r="C8399" s="9" t="s">
        <v>10161</v>
      </c>
      <c r="D8399" s="9" t="s">
        <v>10155</v>
      </c>
      <c r="E8399" s="10" t="n">
        <v>5</v>
      </c>
      <c r="F8399" s="10" t="n">
        <v>42827.15</v>
      </c>
      <c r="G8399" s="10" t="n">
        <v>17</v>
      </c>
      <c r="H8399" s="10" t="n">
        <v>23809.73</v>
      </c>
    </row>
    <row r="8400" customFormat="false" ht="15" hidden="false" customHeight="false" outlineLevel="0" collapsed="false">
      <c r="A8400" s="9" t="s">
        <v>18548</v>
      </c>
      <c r="B8400" s="9" t="s">
        <v>65</v>
      </c>
      <c r="C8400" s="9" t="s">
        <v>10163</v>
      </c>
      <c r="D8400" s="9" t="s">
        <v>10155</v>
      </c>
      <c r="E8400" s="10" t="n">
        <v>4</v>
      </c>
      <c r="F8400" s="10" t="n">
        <v>38856.76</v>
      </c>
      <c r="G8400" s="10" t="n">
        <v>76</v>
      </c>
      <c r="H8400" s="10" t="n">
        <v>21602.39</v>
      </c>
    </row>
    <row r="8401" customFormat="false" ht="15" hidden="false" customHeight="false" outlineLevel="0" collapsed="false">
      <c r="A8401" s="9" t="s">
        <v>18549</v>
      </c>
      <c r="B8401" s="9" t="s">
        <v>75</v>
      </c>
      <c r="C8401" s="9" t="s">
        <v>10161</v>
      </c>
      <c r="D8401" s="9" t="s">
        <v>10155</v>
      </c>
      <c r="E8401" s="10" t="n">
        <v>6</v>
      </c>
      <c r="F8401" s="10" t="n">
        <v>21911.39</v>
      </c>
      <c r="G8401" s="10" t="n">
        <v>34</v>
      </c>
      <c r="H8401" s="10" t="n">
        <v>12181.62</v>
      </c>
    </row>
    <row r="8402" customFormat="false" ht="15" hidden="false" customHeight="false" outlineLevel="0" collapsed="false">
      <c r="A8402" s="9" t="s">
        <v>18550</v>
      </c>
      <c r="B8402" s="9" t="s">
        <v>64</v>
      </c>
      <c r="C8402" s="9" t="s">
        <v>10164</v>
      </c>
      <c r="D8402" s="9" t="s">
        <v>10155</v>
      </c>
      <c r="E8402" s="10" t="n">
        <v>5</v>
      </c>
      <c r="F8402" s="10" t="n">
        <v>7873.31</v>
      </c>
      <c r="G8402" s="10" t="n">
        <v>36</v>
      </c>
      <c r="H8402" s="10" t="n">
        <v>4377.16</v>
      </c>
    </row>
    <row r="8403" customFormat="false" ht="15" hidden="false" customHeight="false" outlineLevel="0" collapsed="false">
      <c r="A8403" s="9" t="s">
        <v>18551</v>
      </c>
      <c r="B8403" s="9" t="s">
        <v>64</v>
      </c>
      <c r="C8403" s="9" t="s">
        <v>10163</v>
      </c>
      <c r="D8403" s="9" t="s">
        <v>10156</v>
      </c>
      <c r="E8403" s="10" t="n">
        <v>1</v>
      </c>
      <c r="F8403" s="10" t="n">
        <v>82.8</v>
      </c>
      <c r="G8403" s="10" t="n">
        <v>360</v>
      </c>
      <c r="H8403" s="10" t="n">
        <v>46.03</v>
      </c>
    </row>
    <row r="8404" customFormat="false" ht="15" hidden="false" customHeight="false" outlineLevel="0" collapsed="false">
      <c r="A8404" s="9" t="s">
        <v>18552</v>
      </c>
      <c r="B8404" s="9" t="s">
        <v>62</v>
      </c>
      <c r="C8404" s="9" t="s">
        <v>10161</v>
      </c>
      <c r="D8404" s="9" t="s">
        <v>10157</v>
      </c>
      <c r="E8404" s="10" t="n">
        <v>3</v>
      </c>
      <c r="F8404" s="10" t="n">
        <v>13456.44</v>
      </c>
      <c r="G8404" s="10" t="n">
        <v>158</v>
      </c>
      <c r="H8404" s="10" t="n">
        <v>7481.1</v>
      </c>
    </row>
    <row r="8405" customFormat="false" ht="15" hidden="false" customHeight="false" outlineLevel="0" collapsed="false">
      <c r="A8405" s="9" t="s">
        <v>18553</v>
      </c>
      <c r="B8405" s="9" t="s">
        <v>74</v>
      </c>
      <c r="C8405" s="9" t="s">
        <v>10162</v>
      </c>
      <c r="D8405" s="9" t="s">
        <v>10155</v>
      </c>
      <c r="E8405" s="10" t="n">
        <v>6</v>
      </c>
      <c r="F8405" s="10" t="n">
        <v>22131.11</v>
      </c>
      <c r="G8405" s="10" t="n">
        <v>16</v>
      </c>
      <c r="H8405" s="10" t="n">
        <v>12303.78</v>
      </c>
    </row>
    <row r="8406" customFormat="false" ht="15" hidden="false" customHeight="false" outlineLevel="0" collapsed="false">
      <c r="A8406" s="9" t="s">
        <v>18554</v>
      </c>
      <c r="B8406" s="9" t="s">
        <v>76</v>
      </c>
      <c r="C8406" s="9" t="s">
        <v>10163</v>
      </c>
      <c r="D8406" s="9" t="s">
        <v>10156</v>
      </c>
      <c r="E8406" s="10" t="n">
        <v>2</v>
      </c>
      <c r="F8406" s="10" t="n">
        <v>1398.1</v>
      </c>
      <c r="G8406" s="10" t="n">
        <v>35</v>
      </c>
      <c r="H8406" s="10" t="n">
        <v>777.27</v>
      </c>
    </row>
    <row r="8407" customFormat="false" ht="15" hidden="false" customHeight="false" outlineLevel="0" collapsed="false">
      <c r="A8407" s="9" t="s">
        <v>18555</v>
      </c>
      <c r="B8407" s="9" t="s">
        <v>71</v>
      </c>
      <c r="C8407" s="9" t="s">
        <v>10161</v>
      </c>
      <c r="D8407" s="9" t="s">
        <v>10156</v>
      </c>
      <c r="E8407" s="10" t="n">
        <v>2</v>
      </c>
      <c r="F8407" s="10" t="n">
        <v>5141.26</v>
      </c>
      <c r="G8407" s="10" t="n">
        <v>72</v>
      </c>
      <c r="H8407" s="10" t="n">
        <v>2858.28</v>
      </c>
    </row>
    <row r="8408" customFormat="false" ht="15" hidden="false" customHeight="false" outlineLevel="0" collapsed="false">
      <c r="A8408" s="9" t="s">
        <v>18556</v>
      </c>
      <c r="B8408" s="9" t="s">
        <v>67</v>
      </c>
      <c r="C8408" s="9" t="s">
        <v>10163</v>
      </c>
      <c r="D8408" s="9" t="s">
        <v>10156</v>
      </c>
      <c r="E8408" s="10" t="n">
        <v>2</v>
      </c>
      <c r="F8408" s="10" t="n">
        <v>12179.05</v>
      </c>
      <c r="G8408" s="10" t="n">
        <v>0</v>
      </c>
      <c r="H8408" s="10" t="n">
        <v>6770.94</v>
      </c>
    </row>
    <row r="8409" customFormat="false" ht="15" hidden="false" customHeight="false" outlineLevel="0" collapsed="false">
      <c r="A8409" s="9" t="s">
        <v>18557</v>
      </c>
      <c r="B8409" s="9" t="s">
        <v>75</v>
      </c>
      <c r="C8409" s="9" t="s">
        <v>10161</v>
      </c>
      <c r="D8409" s="9" t="s">
        <v>10155</v>
      </c>
      <c r="E8409" s="10" t="n">
        <v>3</v>
      </c>
      <c r="F8409" s="10" t="n">
        <v>11248.68</v>
      </c>
      <c r="G8409" s="10" t="n">
        <v>44</v>
      </c>
      <c r="H8409" s="10" t="n">
        <v>6253.7</v>
      </c>
    </row>
    <row r="8410" customFormat="false" ht="15" hidden="false" customHeight="false" outlineLevel="0" collapsed="false">
      <c r="A8410" s="9" t="s">
        <v>18558</v>
      </c>
      <c r="B8410" s="9" t="s">
        <v>76</v>
      </c>
      <c r="C8410" s="9" t="s">
        <v>10161</v>
      </c>
      <c r="D8410" s="9" t="s">
        <v>10156</v>
      </c>
      <c r="E8410" s="10" t="n">
        <v>1</v>
      </c>
      <c r="F8410" s="10" t="n">
        <v>4151.7</v>
      </c>
      <c r="G8410" s="10" t="n">
        <v>230</v>
      </c>
      <c r="H8410" s="10" t="n">
        <v>2308.14</v>
      </c>
    </row>
    <row r="8411" customFormat="false" ht="15" hidden="false" customHeight="false" outlineLevel="0" collapsed="false">
      <c r="A8411" s="9" t="s">
        <v>18559</v>
      </c>
      <c r="B8411" s="9" t="s">
        <v>74</v>
      </c>
      <c r="C8411" s="9" t="s">
        <v>10161</v>
      </c>
      <c r="D8411" s="9" t="s">
        <v>10157</v>
      </c>
      <c r="E8411" s="10" t="n">
        <v>3</v>
      </c>
      <c r="F8411" s="10" t="n">
        <v>8022.48</v>
      </c>
      <c r="G8411" s="10" t="n">
        <v>160</v>
      </c>
      <c r="H8411" s="10" t="n">
        <v>4460.09</v>
      </c>
    </row>
    <row r="8412" customFormat="false" ht="15" hidden="false" customHeight="false" outlineLevel="0" collapsed="false">
      <c r="A8412" s="9" t="s">
        <v>18560</v>
      </c>
      <c r="B8412" s="9" t="s">
        <v>75</v>
      </c>
      <c r="C8412" s="9" t="s">
        <v>10163</v>
      </c>
      <c r="D8412" s="9" t="s">
        <v>10156</v>
      </c>
      <c r="E8412" s="10" t="n">
        <v>2</v>
      </c>
      <c r="F8412" s="10" t="n">
        <v>7470.4</v>
      </c>
      <c r="G8412" s="10" t="n">
        <v>77</v>
      </c>
      <c r="H8412" s="10" t="n">
        <v>4153.16</v>
      </c>
    </row>
    <row r="8413" customFormat="false" ht="15" hidden="false" customHeight="false" outlineLevel="0" collapsed="false">
      <c r="A8413" s="9" t="s">
        <v>18561</v>
      </c>
      <c r="B8413" s="9" t="s">
        <v>78</v>
      </c>
      <c r="C8413" s="9" t="s">
        <v>10161</v>
      </c>
      <c r="D8413" s="9" t="s">
        <v>10155</v>
      </c>
      <c r="E8413" s="10" t="n">
        <v>4</v>
      </c>
      <c r="F8413" s="10" t="n">
        <v>9874.97</v>
      </c>
      <c r="G8413" s="10" t="n">
        <v>81</v>
      </c>
      <c r="H8413" s="10" t="n">
        <v>5489.98</v>
      </c>
    </row>
    <row r="8414" customFormat="false" ht="15" hidden="false" customHeight="false" outlineLevel="0" collapsed="false">
      <c r="A8414" s="9" t="s">
        <v>18562</v>
      </c>
      <c r="B8414" s="9" t="s">
        <v>71</v>
      </c>
      <c r="C8414" s="9" t="s">
        <v>10163</v>
      </c>
      <c r="D8414" s="9" t="s">
        <v>10156</v>
      </c>
      <c r="E8414" s="10" t="n">
        <v>1</v>
      </c>
      <c r="F8414" s="10" t="n">
        <v>9171.9</v>
      </c>
      <c r="G8414" s="10" t="n">
        <v>148</v>
      </c>
      <c r="H8414" s="10" t="n">
        <v>5099.11</v>
      </c>
    </row>
    <row r="8415" customFormat="false" ht="15" hidden="false" customHeight="false" outlineLevel="0" collapsed="false">
      <c r="A8415" s="9" t="s">
        <v>18563</v>
      </c>
      <c r="B8415" s="9" t="s">
        <v>73</v>
      </c>
      <c r="C8415" s="9" t="s">
        <v>10161</v>
      </c>
      <c r="D8415" s="9" t="s">
        <v>10155</v>
      </c>
      <c r="E8415" s="10" t="n">
        <v>4</v>
      </c>
      <c r="F8415" s="10" t="n">
        <v>40193.68</v>
      </c>
      <c r="G8415" s="10" t="n">
        <v>16</v>
      </c>
      <c r="H8415" s="10" t="n">
        <v>22345.65</v>
      </c>
    </row>
    <row r="8416" customFormat="false" ht="15" hidden="false" customHeight="false" outlineLevel="0" collapsed="false">
      <c r="A8416" s="9" t="s">
        <v>18564</v>
      </c>
      <c r="B8416" s="9" t="s">
        <v>71</v>
      </c>
      <c r="C8416" s="9" t="s">
        <v>10161</v>
      </c>
      <c r="D8416" s="9" t="s">
        <v>10155</v>
      </c>
      <c r="E8416" s="10" t="n">
        <v>4</v>
      </c>
      <c r="F8416" s="10" t="n">
        <v>14400.33</v>
      </c>
      <c r="G8416" s="10" t="n">
        <v>101</v>
      </c>
      <c r="H8416" s="10" t="n">
        <v>8005.85</v>
      </c>
    </row>
    <row r="8417" customFormat="false" ht="15" hidden="false" customHeight="false" outlineLevel="0" collapsed="false">
      <c r="A8417" s="9" t="s">
        <v>18565</v>
      </c>
      <c r="B8417" s="9" t="s">
        <v>62</v>
      </c>
      <c r="C8417" s="9" t="s">
        <v>10161</v>
      </c>
      <c r="D8417" s="9" t="s">
        <v>10155</v>
      </c>
      <c r="E8417" s="10" t="n">
        <v>3</v>
      </c>
      <c r="F8417" s="10" t="n">
        <v>9746.16</v>
      </c>
      <c r="G8417" s="10" t="n">
        <v>74</v>
      </c>
      <c r="H8417" s="10" t="n">
        <v>5418.37</v>
      </c>
    </row>
    <row r="8418" customFormat="false" ht="15" hidden="false" customHeight="false" outlineLevel="0" collapsed="false">
      <c r="A8418" s="9" t="s">
        <v>18566</v>
      </c>
      <c r="B8418" s="9" t="s">
        <v>62</v>
      </c>
      <c r="C8418" s="9" t="s">
        <v>10161</v>
      </c>
      <c r="D8418" s="9" t="s">
        <v>10156</v>
      </c>
      <c r="E8418" s="10" t="n">
        <v>1</v>
      </c>
      <c r="F8418" s="10" t="n">
        <v>2069.1</v>
      </c>
      <c r="G8418" s="10" t="n">
        <v>135</v>
      </c>
      <c r="H8418" s="10" t="n">
        <v>1150.31</v>
      </c>
    </row>
    <row r="8419" customFormat="false" ht="15" hidden="false" customHeight="false" outlineLevel="0" collapsed="false">
      <c r="A8419" s="9" t="s">
        <v>18567</v>
      </c>
      <c r="B8419" s="9" t="s">
        <v>68</v>
      </c>
      <c r="C8419" s="9" t="s">
        <v>10162</v>
      </c>
      <c r="D8419" s="9" t="s">
        <v>10156</v>
      </c>
      <c r="E8419" s="10" t="n">
        <v>1</v>
      </c>
      <c r="F8419" s="10" t="n">
        <v>2888.19</v>
      </c>
      <c r="G8419" s="10" t="n">
        <v>86</v>
      </c>
      <c r="H8419" s="10" t="n">
        <v>1605.69</v>
      </c>
    </row>
    <row r="8420" customFormat="false" ht="15" hidden="false" customHeight="false" outlineLevel="0" collapsed="false">
      <c r="A8420" s="9" t="s">
        <v>18568</v>
      </c>
      <c r="B8420" s="9" t="s">
        <v>60</v>
      </c>
      <c r="C8420" s="9" t="s">
        <v>10161</v>
      </c>
      <c r="D8420" s="9" t="s">
        <v>10156</v>
      </c>
      <c r="E8420" s="10" t="n">
        <v>1</v>
      </c>
      <c r="F8420" s="10" t="n">
        <v>5817.45</v>
      </c>
      <c r="G8420" s="10" t="n">
        <v>159</v>
      </c>
      <c r="H8420" s="10" t="n">
        <v>3234.21</v>
      </c>
    </row>
    <row r="8421" customFormat="false" ht="15" hidden="false" customHeight="false" outlineLevel="0" collapsed="false">
      <c r="A8421" s="9" t="s">
        <v>18569</v>
      </c>
      <c r="B8421" s="9" t="s">
        <v>62</v>
      </c>
      <c r="C8421" s="9" t="s">
        <v>10162</v>
      </c>
      <c r="D8421" s="9" t="s">
        <v>10156</v>
      </c>
      <c r="E8421" s="10" t="n">
        <v>1</v>
      </c>
      <c r="F8421" s="10" t="n">
        <v>363.3</v>
      </c>
      <c r="G8421" s="10" t="n">
        <v>90</v>
      </c>
      <c r="H8421" s="10" t="n">
        <v>201.98</v>
      </c>
    </row>
    <row r="8422" customFormat="false" ht="15" hidden="false" customHeight="false" outlineLevel="0" collapsed="false">
      <c r="A8422" s="9" t="s">
        <v>18570</v>
      </c>
      <c r="B8422" s="9" t="s">
        <v>79</v>
      </c>
      <c r="C8422" s="9" t="s">
        <v>10161</v>
      </c>
      <c r="D8422" s="9" t="s">
        <v>10155</v>
      </c>
      <c r="E8422" s="10" t="n">
        <v>6</v>
      </c>
      <c r="F8422" s="10" t="n">
        <v>51721.65</v>
      </c>
      <c r="G8422" s="10" t="n">
        <v>2</v>
      </c>
      <c r="H8422" s="10" t="n">
        <v>28754.62</v>
      </c>
    </row>
    <row r="8423" customFormat="false" ht="15" hidden="false" customHeight="false" outlineLevel="0" collapsed="false">
      <c r="A8423" s="9" t="s">
        <v>18571</v>
      </c>
      <c r="B8423" s="9" t="s">
        <v>79</v>
      </c>
      <c r="C8423" s="9" t="s">
        <v>10163</v>
      </c>
      <c r="D8423" s="9" t="s">
        <v>10154</v>
      </c>
      <c r="E8423" s="10" t="n">
        <v>4</v>
      </c>
      <c r="F8423" s="10" t="n">
        <v>77222.7</v>
      </c>
      <c r="G8423" s="10" t="n">
        <v>81</v>
      </c>
      <c r="H8423" s="10" t="n">
        <v>42931.91</v>
      </c>
    </row>
    <row r="8424" customFormat="false" ht="15" hidden="false" customHeight="false" outlineLevel="0" collapsed="false">
      <c r="A8424" s="9" t="s">
        <v>18572</v>
      </c>
      <c r="B8424" s="9" t="s">
        <v>62</v>
      </c>
      <c r="C8424" s="9" t="s">
        <v>10162</v>
      </c>
      <c r="D8424" s="9" t="s">
        <v>10155</v>
      </c>
      <c r="E8424" s="10" t="n">
        <v>5</v>
      </c>
      <c r="F8424" s="10" t="n">
        <v>38777.8</v>
      </c>
      <c r="G8424" s="10" t="n">
        <v>5</v>
      </c>
      <c r="H8424" s="10" t="n">
        <v>21558.49</v>
      </c>
    </row>
    <row r="8425" customFormat="false" ht="15" hidden="false" customHeight="false" outlineLevel="0" collapsed="false">
      <c r="A8425" s="9" t="s">
        <v>18573</v>
      </c>
      <c r="B8425" s="9" t="s">
        <v>75</v>
      </c>
      <c r="C8425" s="9" t="s">
        <v>10161</v>
      </c>
      <c r="D8425" s="9" t="s">
        <v>10154</v>
      </c>
      <c r="E8425" s="10" t="n">
        <v>11</v>
      </c>
      <c r="F8425" s="10" t="n">
        <v>104557.47</v>
      </c>
      <c r="G8425" s="10" t="n">
        <v>10</v>
      </c>
      <c r="H8425" s="10" t="n">
        <v>58128.66</v>
      </c>
    </row>
    <row r="8426" customFormat="false" ht="15" hidden="false" customHeight="false" outlineLevel="0" collapsed="false">
      <c r="A8426" s="9" t="s">
        <v>18574</v>
      </c>
      <c r="B8426" s="9" t="s">
        <v>70</v>
      </c>
      <c r="C8426" s="9" t="s">
        <v>10162</v>
      </c>
      <c r="D8426" s="9" t="s">
        <v>10155</v>
      </c>
      <c r="E8426" s="10" t="n">
        <v>4</v>
      </c>
      <c r="F8426" s="10" t="n">
        <v>13078.02</v>
      </c>
      <c r="G8426" s="10" t="n">
        <v>49</v>
      </c>
      <c r="H8426" s="10" t="n">
        <v>7270.72</v>
      </c>
    </row>
    <row r="8427" customFormat="false" ht="15" hidden="false" customHeight="false" outlineLevel="0" collapsed="false">
      <c r="A8427" s="9" t="s">
        <v>18575</v>
      </c>
      <c r="B8427" s="9" t="s">
        <v>77</v>
      </c>
      <c r="C8427" s="9" t="s">
        <v>10161</v>
      </c>
      <c r="D8427" s="9" t="s">
        <v>10156</v>
      </c>
      <c r="E8427" s="10" t="n">
        <v>1</v>
      </c>
      <c r="F8427" s="10" t="n">
        <v>6743.5</v>
      </c>
      <c r="G8427" s="10" t="n">
        <v>148</v>
      </c>
      <c r="H8427" s="10" t="n">
        <v>3749.04</v>
      </c>
    </row>
    <row r="8428" customFormat="false" ht="15" hidden="false" customHeight="false" outlineLevel="0" collapsed="false">
      <c r="A8428" s="9" t="s">
        <v>18576</v>
      </c>
      <c r="B8428" s="9" t="s">
        <v>76</v>
      </c>
      <c r="C8428" s="9" t="s">
        <v>10162</v>
      </c>
      <c r="D8428" s="9" t="s">
        <v>10157</v>
      </c>
      <c r="E8428" s="10" t="n">
        <v>2</v>
      </c>
      <c r="F8428" s="10" t="n">
        <v>44217.8</v>
      </c>
      <c r="G8428" s="10" t="n">
        <v>128</v>
      </c>
      <c r="H8428" s="10" t="n">
        <v>24582.86</v>
      </c>
    </row>
    <row r="8429" customFormat="false" ht="15" hidden="false" customHeight="false" outlineLevel="0" collapsed="false">
      <c r="A8429" s="9" t="s">
        <v>18577</v>
      </c>
      <c r="B8429" s="9" t="s">
        <v>68</v>
      </c>
      <c r="C8429" s="9" t="s">
        <v>10161</v>
      </c>
      <c r="D8429" s="9" t="s">
        <v>10155</v>
      </c>
      <c r="E8429" s="10" t="n">
        <v>5</v>
      </c>
      <c r="F8429" s="10" t="n">
        <v>11594.25</v>
      </c>
      <c r="G8429" s="10" t="n">
        <v>55</v>
      </c>
      <c r="H8429" s="10" t="n">
        <v>6445.82</v>
      </c>
    </row>
    <row r="8430" customFormat="false" ht="15" hidden="false" customHeight="false" outlineLevel="0" collapsed="false">
      <c r="A8430" s="9" t="s">
        <v>18578</v>
      </c>
      <c r="B8430" s="9" t="s">
        <v>79</v>
      </c>
      <c r="C8430" s="9" t="s">
        <v>10161</v>
      </c>
      <c r="D8430" s="9" t="s">
        <v>10156</v>
      </c>
      <c r="E8430" s="10" t="n">
        <v>1</v>
      </c>
      <c r="F8430" s="10" t="n">
        <v>758</v>
      </c>
      <c r="G8430" s="10" t="n">
        <v>287</v>
      </c>
      <c r="H8430" s="10" t="n">
        <v>421.41</v>
      </c>
    </row>
    <row r="8431" customFormat="false" ht="15" hidden="false" customHeight="false" outlineLevel="0" collapsed="false">
      <c r="A8431" s="9" t="s">
        <v>18579</v>
      </c>
      <c r="B8431" s="9" t="s">
        <v>62</v>
      </c>
      <c r="C8431" s="9" t="s">
        <v>10161</v>
      </c>
      <c r="D8431" s="9" t="s">
        <v>10155</v>
      </c>
      <c r="E8431" s="10" t="n">
        <v>9</v>
      </c>
      <c r="F8431" s="10" t="n">
        <v>56708.27</v>
      </c>
      <c r="G8431" s="10" t="n">
        <v>3</v>
      </c>
      <c r="H8431" s="10" t="n">
        <v>31526.93</v>
      </c>
    </row>
    <row r="8432" customFormat="false" ht="15" hidden="false" customHeight="false" outlineLevel="0" collapsed="false">
      <c r="A8432" s="9" t="s">
        <v>18580</v>
      </c>
      <c r="B8432" s="9" t="s">
        <v>62</v>
      </c>
      <c r="C8432" s="9" t="s">
        <v>10162</v>
      </c>
      <c r="D8432" s="9" t="s">
        <v>10156</v>
      </c>
      <c r="E8432" s="10" t="n">
        <v>2</v>
      </c>
      <c r="F8432" s="10" t="n">
        <v>11644.64</v>
      </c>
      <c r="G8432" s="10" t="n">
        <v>70</v>
      </c>
      <c r="H8432" s="10" t="n">
        <v>6473.83</v>
      </c>
    </row>
    <row r="8433" customFormat="false" ht="15" hidden="false" customHeight="false" outlineLevel="0" collapsed="false">
      <c r="A8433" s="9" t="s">
        <v>18581</v>
      </c>
      <c r="B8433" s="9" t="s">
        <v>71</v>
      </c>
      <c r="C8433" s="9" t="s">
        <v>10164</v>
      </c>
      <c r="D8433" s="9" t="s">
        <v>10155</v>
      </c>
      <c r="E8433" s="10" t="n">
        <v>6</v>
      </c>
      <c r="F8433" s="10" t="n">
        <v>25793.35</v>
      </c>
      <c r="G8433" s="10" t="n">
        <v>26</v>
      </c>
      <c r="H8433" s="10" t="n">
        <v>14339.8</v>
      </c>
    </row>
    <row r="8434" customFormat="false" ht="15" hidden="false" customHeight="false" outlineLevel="0" collapsed="false">
      <c r="A8434" s="9" t="s">
        <v>18582</v>
      </c>
      <c r="B8434" s="9" t="s">
        <v>71</v>
      </c>
      <c r="C8434" s="9" t="s">
        <v>10161</v>
      </c>
      <c r="D8434" s="9" t="s">
        <v>10155</v>
      </c>
      <c r="E8434" s="10" t="n">
        <v>6</v>
      </c>
      <c r="F8434" s="10" t="n">
        <v>37597.45</v>
      </c>
      <c r="G8434" s="10" t="n">
        <v>0</v>
      </c>
      <c r="H8434" s="10" t="n">
        <v>20902.28</v>
      </c>
    </row>
    <row r="8435" customFormat="false" ht="15" hidden="false" customHeight="false" outlineLevel="0" collapsed="false">
      <c r="A8435" s="9" t="s">
        <v>18583</v>
      </c>
      <c r="B8435" s="9" t="s">
        <v>67</v>
      </c>
      <c r="C8435" s="9" t="s">
        <v>10162</v>
      </c>
      <c r="D8435" s="9" t="s">
        <v>10154</v>
      </c>
      <c r="E8435" s="10" t="n">
        <v>7</v>
      </c>
      <c r="F8435" s="10" t="n">
        <v>115314.25</v>
      </c>
      <c r="G8435" s="10" t="n">
        <v>16</v>
      </c>
      <c r="H8435" s="10" t="n">
        <v>64108.89</v>
      </c>
    </row>
    <row r="8436" customFormat="false" ht="15" hidden="false" customHeight="false" outlineLevel="0" collapsed="false">
      <c r="A8436" s="9" t="s">
        <v>18584</v>
      </c>
      <c r="B8436" s="9" t="s">
        <v>76</v>
      </c>
      <c r="C8436" s="9" t="s">
        <v>10162</v>
      </c>
      <c r="D8436" s="9" t="s">
        <v>10155</v>
      </c>
      <c r="E8436" s="10" t="n">
        <v>11</v>
      </c>
      <c r="F8436" s="10" t="n">
        <v>17515.12</v>
      </c>
      <c r="G8436" s="10" t="n">
        <v>2</v>
      </c>
      <c r="H8436" s="10" t="n">
        <v>9737.52</v>
      </c>
    </row>
    <row r="8437" customFormat="false" ht="15" hidden="false" customHeight="false" outlineLevel="0" collapsed="false">
      <c r="A8437" s="9" t="s">
        <v>18585</v>
      </c>
      <c r="B8437" s="9" t="s">
        <v>71</v>
      </c>
      <c r="C8437" s="9" t="s">
        <v>10161</v>
      </c>
      <c r="D8437" s="9" t="s">
        <v>10156</v>
      </c>
      <c r="E8437" s="10" t="n">
        <v>2</v>
      </c>
      <c r="F8437" s="10" t="n">
        <v>7933.75</v>
      </c>
      <c r="G8437" s="10" t="n">
        <v>29</v>
      </c>
      <c r="H8437" s="10" t="n">
        <v>4410.76</v>
      </c>
    </row>
    <row r="8438" customFormat="false" ht="15" hidden="false" customHeight="false" outlineLevel="0" collapsed="false">
      <c r="A8438" s="9" t="s">
        <v>18586</v>
      </c>
      <c r="B8438" s="9" t="s">
        <v>64</v>
      </c>
      <c r="C8438" s="9" t="s">
        <v>10161</v>
      </c>
      <c r="D8438" s="9" t="s">
        <v>10157</v>
      </c>
      <c r="E8438" s="10" t="n">
        <v>2</v>
      </c>
      <c r="F8438" s="10" t="n">
        <v>23014.98</v>
      </c>
      <c r="G8438" s="10" t="n">
        <v>141</v>
      </c>
      <c r="H8438" s="10" t="n">
        <v>12795.16</v>
      </c>
    </row>
    <row r="8439" customFormat="false" ht="15" hidden="false" customHeight="false" outlineLevel="0" collapsed="false">
      <c r="A8439" s="9" t="s">
        <v>18587</v>
      </c>
      <c r="B8439" s="9" t="s">
        <v>79</v>
      </c>
      <c r="C8439" s="9" t="s">
        <v>10161</v>
      </c>
      <c r="D8439" s="9" t="s">
        <v>10155</v>
      </c>
      <c r="E8439" s="10" t="n">
        <v>4</v>
      </c>
      <c r="F8439" s="10" t="n">
        <v>9204.15</v>
      </c>
      <c r="G8439" s="10" t="n">
        <v>28</v>
      </c>
      <c r="H8439" s="10" t="n">
        <v>5117.04</v>
      </c>
    </row>
    <row r="8440" customFormat="false" ht="15" hidden="false" customHeight="false" outlineLevel="0" collapsed="false">
      <c r="A8440" s="9" t="s">
        <v>18588</v>
      </c>
      <c r="B8440" s="9" t="s">
        <v>64</v>
      </c>
      <c r="C8440" s="9" t="s">
        <v>10163</v>
      </c>
      <c r="D8440" s="9" t="s">
        <v>10154</v>
      </c>
      <c r="E8440" s="10" t="n">
        <v>12</v>
      </c>
      <c r="F8440" s="10" t="n">
        <v>87821.1</v>
      </c>
      <c r="G8440" s="10" t="n">
        <v>0</v>
      </c>
      <c r="H8440" s="10" t="n">
        <v>48824.09</v>
      </c>
    </row>
    <row r="8441" customFormat="false" ht="15" hidden="false" customHeight="false" outlineLevel="0" collapsed="false">
      <c r="A8441" s="9" t="s">
        <v>18589</v>
      </c>
      <c r="B8441" s="9" t="s">
        <v>64</v>
      </c>
      <c r="C8441" s="9" t="s">
        <v>10161</v>
      </c>
      <c r="D8441" s="9" t="s">
        <v>10154</v>
      </c>
      <c r="E8441" s="10" t="n">
        <v>2</v>
      </c>
      <c r="F8441" s="10" t="n">
        <v>86307.43</v>
      </c>
      <c r="G8441" s="10" t="n">
        <v>120</v>
      </c>
      <c r="H8441" s="10" t="n">
        <v>47982.56</v>
      </c>
    </row>
    <row r="8442" customFormat="false" ht="15" hidden="false" customHeight="false" outlineLevel="0" collapsed="false">
      <c r="A8442" s="9" t="s">
        <v>18590</v>
      </c>
      <c r="B8442" s="9" t="s">
        <v>71</v>
      </c>
      <c r="C8442" s="9" t="s">
        <v>10161</v>
      </c>
      <c r="D8442" s="9" t="s">
        <v>10154</v>
      </c>
      <c r="E8442" s="10" t="n">
        <v>24</v>
      </c>
      <c r="F8442" s="10" t="n">
        <v>107753.36</v>
      </c>
      <c r="G8442" s="10" t="n">
        <v>0</v>
      </c>
      <c r="H8442" s="10" t="n">
        <v>59905.42</v>
      </c>
    </row>
    <row r="8443" customFormat="false" ht="15" hidden="false" customHeight="false" outlineLevel="0" collapsed="false">
      <c r="A8443" s="9" t="s">
        <v>18591</v>
      </c>
      <c r="B8443" s="9" t="s">
        <v>65</v>
      </c>
      <c r="C8443" s="9" t="s">
        <v>10162</v>
      </c>
      <c r="D8443" s="9" t="s">
        <v>10155</v>
      </c>
      <c r="E8443" s="10" t="n">
        <v>3</v>
      </c>
      <c r="F8443" s="10" t="n">
        <v>5068.9</v>
      </c>
      <c r="G8443" s="10" t="n">
        <v>5</v>
      </c>
      <c r="H8443" s="10" t="n">
        <v>2818.05</v>
      </c>
    </row>
    <row r="8444" customFormat="false" ht="15" hidden="false" customHeight="false" outlineLevel="0" collapsed="false">
      <c r="A8444" s="9" t="s">
        <v>18592</v>
      </c>
      <c r="B8444" s="9" t="s">
        <v>76</v>
      </c>
      <c r="C8444" s="9" t="s">
        <v>10162</v>
      </c>
      <c r="D8444" s="9" t="s">
        <v>10155</v>
      </c>
      <c r="E8444" s="10" t="n">
        <v>8</v>
      </c>
      <c r="F8444" s="10" t="n">
        <v>15596.18</v>
      </c>
      <c r="G8444" s="10" t="n">
        <v>25</v>
      </c>
      <c r="H8444" s="10" t="n">
        <v>8670.69</v>
      </c>
    </row>
    <row r="8445" customFormat="false" ht="15" hidden="false" customHeight="false" outlineLevel="0" collapsed="false">
      <c r="A8445" s="9" t="s">
        <v>18593</v>
      </c>
      <c r="B8445" s="9" t="s">
        <v>63</v>
      </c>
      <c r="C8445" s="9" t="s">
        <v>10161</v>
      </c>
      <c r="D8445" s="9" t="s">
        <v>10155</v>
      </c>
      <c r="E8445" s="10" t="n">
        <v>5</v>
      </c>
      <c r="F8445" s="10" t="n">
        <v>9483.86</v>
      </c>
      <c r="G8445" s="10" t="n">
        <v>8</v>
      </c>
      <c r="H8445" s="10" t="n">
        <v>5272.55</v>
      </c>
    </row>
    <row r="8446" customFormat="false" ht="15" hidden="false" customHeight="false" outlineLevel="0" collapsed="false">
      <c r="A8446" s="9" t="s">
        <v>18594</v>
      </c>
      <c r="B8446" s="9" t="s">
        <v>64</v>
      </c>
      <c r="C8446" s="9" t="s">
        <v>10163</v>
      </c>
      <c r="D8446" s="9" t="s">
        <v>10156</v>
      </c>
      <c r="E8446" s="10" t="n">
        <v>2</v>
      </c>
      <c r="F8446" s="10" t="n">
        <v>3624.65</v>
      </c>
      <c r="G8446" s="10" t="n">
        <v>88</v>
      </c>
      <c r="H8446" s="10" t="n">
        <v>2015.12</v>
      </c>
    </row>
    <row r="8447" customFormat="false" ht="15" hidden="false" customHeight="false" outlineLevel="0" collapsed="false">
      <c r="A8447" s="9" t="s">
        <v>18595</v>
      </c>
      <c r="B8447" s="9" t="s">
        <v>79</v>
      </c>
      <c r="C8447" s="9" t="s">
        <v>10161</v>
      </c>
      <c r="D8447" s="9" t="s">
        <v>10156</v>
      </c>
      <c r="E8447" s="10" t="n">
        <v>1</v>
      </c>
      <c r="F8447" s="10" t="n">
        <v>787.55</v>
      </c>
      <c r="G8447" s="10" t="n">
        <v>296</v>
      </c>
      <c r="H8447" s="10" t="n">
        <v>437.84</v>
      </c>
    </row>
    <row r="8448" customFormat="false" ht="15" hidden="false" customHeight="false" outlineLevel="0" collapsed="false">
      <c r="A8448" s="9" t="s">
        <v>18596</v>
      </c>
      <c r="B8448" s="9" t="s">
        <v>76</v>
      </c>
      <c r="C8448" s="9" t="s">
        <v>10161</v>
      </c>
      <c r="D8448" s="9" t="s">
        <v>10155</v>
      </c>
      <c r="E8448" s="10" t="n">
        <v>7</v>
      </c>
      <c r="F8448" s="10" t="n">
        <v>19243.25</v>
      </c>
      <c r="G8448" s="10" t="n">
        <v>51</v>
      </c>
      <c r="H8448" s="10" t="n">
        <v>10698.27</v>
      </c>
    </row>
    <row r="8449" customFormat="false" ht="15" hidden="false" customHeight="false" outlineLevel="0" collapsed="false">
      <c r="A8449" s="9" t="s">
        <v>18597</v>
      </c>
      <c r="B8449" s="9" t="s">
        <v>64</v>
      </c>
      <c r="C8449" s="9" t="s">
        <v>10164</v>
      </c>
      <c r="D8449" s="9" t="s">
        <v>10155</v>
      </c>
      <c r="E8449" s="10" t="n">
        <v>15</v>
      </c>
      <c r="F8449" s="10" t="n">
        <v>69175.23</v>
      </c>
      <c r="G8449" s="10" t="n">
        <v>31</v>
      </c>
      <c r="H8449" s="10" t="n">
        <v>38457.93</v>
      </c>
    </row>
    <row r="8450" customFormat="false" ht="15" hidden="false" customHeight="false" outlineLevel="0" collapsed="false">
      <c r="A8450" s="9" t="s">
        <v>18598</v>
      </c>
      <c r="B8450" s="9" t="s">
        <v>79</v>
      </c>
      <c r="C8450" s="9" t="s">
        <v>10161</v>
      </c>
      <c r="D8450" s="9" t="s">
        <v>10156</v>
      </c>
      <c r="E8450" s="10" t="n">
        <v>2</v>
      </c>
      <c r="F8450" s="10" t="n">
        <v>7873.3</v>
      </c>
      <c r="G8450" s="10" t="n">
        <v>10</v>
      </c>
      <c r="H8450" s="10" t="n">
        <v>4377.16</v>
      </c>
    </row>
    <row r="8451" customFormat="false" ht="15" hidden="false" customHeight="false" outlineLevel="0" collapsed="false">
      <c r="A8451" s="9" t="s">
        <v>18599</v>
      </c>
      <c r="B8451" s="9" t="s">
        <v>64</v>
      </c>
      <c r="C8451" s="9" t="s">
        <v>10161</v>
      </c>
      <c r="D8451" s="9" t="s">
        <v>10155</v>
      </c>
      <c r="E8451" s="10" t="n">
        <v>8</v>
      </c>
      <c r="F8451" s="10" t="n">
        <v>43631.01</v>
      </c>
      <c r="G8451" s="10" t="n">
        <v>1</v>
      </c>
      <c r="H8451" s="10" t="n">
        <v>24256.63</v>
      </c>
    </row>
    <row r="8452" customFormat="false" ht="15" hidden="false" customHeight="false" outlineLevel="0" collapsed="false">
      <c r="A8452" s="9" t="s">
        <v>18600</v>
      </c>
      <c r="B8452" s="9" t="s">
        <v>67</v>
      </c>
      <c r="C8452" s="9" t="s">
        <v>10162</v>
      </c>
      <c r="D8452" s="9" t="s">
        <v>10155</v>
      </c>
      <c r="E8452" s="10" t="n">
        <v>3</v>
      </c>
      <c r="F8452" s="10" t="n">
        <v>3609.69</v>
      </c>
      <c r="G8452" s="10" t="n">
        <v>119</v>
      </c>
      <c r="H8452" s="10" t="n">
        <v>2006.8</v>
      </c>
    </row>
    <row r="8453" customFormat="false" ht="15" hidden="false" customHeight="false" outlineLevel="0" collapsed="false">
      <c r="A8453" s="9" t="s">
        <v>18601</v>
      </c>
      <c r="B8453" s="9" t="s">
        <v>75</v>
      </c>
      <c r="C8453" s="9" t="s">
        <v>10162</v>
      </c>
      <c r="D8453" s="9" t="s">
        <v>10156</v>
      </c>
      <c r="E8453" s="10" t="n">
        <v>1</v>
      </c>
      <c r="F8453" s="10" t="n">
        <v>13280.05</v>
      </c>
      <c r="G8453" s="10" t="n">
        <v>34</v>
      </c>
      <c r="H8453" s="10" t="n">
        <v>7383.04</v>
      </c>
    </row>
    <row r="8454" customFormat="false" ht="15" hidden="false" customHeight="false" outlineLevel="0" collapsed="false">
      <c r="A8454" s="9" t="s">
        <v>18602</v>
      </c>
      <c r="B8454" s="9" t="s">
        <v>68</v>
      </c>
      <c r="C8454" s="9" t="s">
        <v>10161</v>
      </c>
      <c r="D8454" s="9" t="s">
        <v>10155</v>
      </c>
      <c r="E8454" s="10" t="n">
        <v>5</v>
      </c>
      <c r="F8454" s="10" t="n">
        <v>18530.68</v>
      </c>
      <c r="G8454" s="10" t="n">
        <v>68</v>
      </c>
      <c r="H8454" s="10" t="n">
        <v>10302.12</v>
      </c>
    </row>
    <row r="8455" customFormat="false" ht="15" hidden="false" customHeight="false" outlineLevel="0" collapsed="false">
      <c r="A8455" s="9" t="s">
        <v>18603</v>
      </c>
      <c r="B8455" s="9" t="s">
        <v>75</v>
      </c>
      <c r="C8455" s="9" t="s">
        <v>10163</v>
      </c>
      <c r="D8455" s="9" t="s">
        <v>10155</v>
      </c>
      <c r="E8455" s="10" t="n">
        <v>6</v>
      </c>
      <c r="F8455" s="10" t="n">
        <v>7200.31</v>
      </c>
      <c r="G8455" s="10" t="n">
        <v>5</v>
      </c>
      <c r="H8455" s="10" t="n">
        <v>4003.01</v>
      </c>
    </row>
    <row r="8456" customFormat="false" ht="15" hidden="false" customHeight="false" outlineLevel="0" collapsed="false">
      <c r="A8456" s="9" t="s">
        <v>18604</v>
      </c>
      <c r="B8456" s="9" t="s">
        <v>71</v>
      </c>
      <c r="C8456" s="9" t="s">
        <v>10161</v>
      </c>
      <c r="D8456" s="9" t="s">
        <v>10155</v>
      </c>
      <c r="E8456" s="10" t="n">
        <v>12</v>
      </c>
      <c r="F8456" s="10" t="n">
        <v>52707.71</v>
      </c>
      <c r="G8456" s="10" t="n">
        <v>18</v>
      </c>
      <c r="H8456" s="10" t="n">
        <v>29302.82</v>
      </c>
    </row>
    <row r="8457" customFormat="false" ht="15" hidden="false" customHeight="false" outlineLevel="0" collapsed="false">
      <c r="A8457" s="9" t="s">
        <v>18605</v>
      </c>
      <c r="B8457" s="9" t="s">
        <v>75</v>
      </c>
      <c r="C8457" s="9" t="s">
        <v>10161</v>
      </c>
      <c r="D8457" s="9" t="s">
        <v>10157</v>
      </c>
      <c r="E8457" s="10" t="n">
        <v>2</v>
      </c>
      <c r="F8457" s="10" t="n">
        <v>3839.96</v>
      </c>
      <c r="G8457" s="10" t="n">
        <v>133</v>
      </c>
      <c r="H8457" s="10" t="n">
        <v>2134.82</v>
      </c>
    </row>
    <row r="8458" customFormat="false" ht="15" hidden="false" customHeight="false" outlineLevel="0" collapsed="false">
      <c r="A8458" s="9" t="s">
        <v>18606</v>
      </c>
      <c r="B8458" s="9" t="s">
        <v>69</v>
      </c>
      <c r="C8458" s="9" t="s">
        <v>10161</v>
      </c>
      <c r="D8458" s="9" t="s">
        <v>10156</v>
      </c>
      <c r="E8458" s="10" t="n">
        <v>2</v>
      </c>
      <c r="F8458" s="10" t="n">
        <v>4499.88</v>
      </c>
      <c r="G8458" s="10" t="n">
        <v>104</v>
      </c>
      <c r="H8458" s="10" t="n">
        <v>2501.71</v>
      </c>
    </row>
    <row r="8459" customFormat="false" ht="15" hidden="false" customHeight="false" outlineLevel="0" collapsed="false">
      <c r="A8459" s="9" t="s">
        <v>18607</v>
      </c>
      <c r="B8459" s="9" t="s">
        <v>62</v>
      </c>
      <c r="C8459" s="9" t="s">
        <v>10163</v>
      </c>
      <c r="D8459" s="9" t="s">
        <v>10156</v>
      </c>
      <c r="E8459" s="10" t="n">
        <v>1</v>
      </c>
      <c r="F8459" s="10" t="n">
        <v>1778.26</v>
      </c>
      <c r="G8459" s="10" t="n">
        <v>48</v>
      </c>
      <c r="H8459" s="10" t="n">
        <v>988.62</v>
      </c>
    </row>
    <row r="8460" customFormat="false" ht="15" hidden="false" customHeight="false" outlineLevel="0" collapsed="false">
      <c r="A8460" s="9" t="s">
        <v>18608</v>
      </c>
      <c r="B8460" s="9" t="s">
        <v>71</v>
      </c>
      <c r="C8460" s="9" t="s">
        <v>10161</v>
      </c>
      <c r="D8460" s="9" t="s">
        <v>10155</v>
      </c>
      <c r="E8460" s="10" t="n">
        <v>5</v>
      </c>
      <c r="F8460" s="10" t="n">
        <v>38037.12</v>
      </c>
      <c r="G8460" s="10" t="n">
        <v>52</v>
      </c>
      <c r="H8460" s="10" t="n">
        <v>21146.71</v>
      </c>
    </row>
    <row r="8461" customFormat="false" ht="15" hidden="false" customHeight="false" outlineLevel="0" collapsed="false">
      <c r="A8461" s="9" t="s">
        <v>18609</v>
      </c>
      <c r="B8461" s="9" t="s">
        <v>71</v>
      </c>
      <c r="C8461" s="9" t="s">
        <v>10163</v>
      </c>
      <c r="D8461" s="9" t="s">
        <v>10156</v>
      </c>
      <c r="E8461" s="10" t="n">
        <v>2</v>
      </c>
      <c r="F8461" s="10" t="n">
        <v>5550.65</v>
      </c>
      <c r="G8461" s="10" t="n">
        <v>18</v>
      </c>
      <c r="H8461" s="10" t="n">
        <v>3085.88</v>
      </c>
    </row>
    <row r="8462" customFormat="false" ht="15" hidden="false" customHeight="false" outlineLevel="0" collapsed="false">
      <c r="A8462" s="9" t="s">
        <v>18610</v>
      </c>
      <c r="B8462" s="9" t="s">
        <v>74</v>
      </c>
      <c r="C8462" s="9" t="s">
        <v>10162</v>
      </c>
      <c r="D8462" s="9" t="s">
        <v>10155</v>
      </c>
      <c r="E8462" s="10" t="n">
        <v>6</v>
      </c>
      <c r="F8462" s="10" t="n">
        <v>37033.82</v>
      </c>
      <c r="G8462" s="10" t="n">
        <v>51</v>
      </c>
      <c r="H8462" s="10" t="n">
        <v>20588.93</v>
      </c>
    </row>
    <row r="8463" customFormat="false" ht="15" hidden="false" customHeight="false" outlineLevel="0" collapsed="false">
      <c r="A8463" s="9" t="s">
        <v>18611</v>
      </c>
      <c r="B8463" s="9" t="s">
        <v>65</v>
      </c>
      <c r="C8463" s="9" t="s">
        <v>10161</v>
      </c>
      <c r="D8463" s="9" t="s">
        <v>10156</v>
      </c>
      <c r="E8463" s="10" t="n">
        <v>2</v>
      </c>
      <c r="F8463" s="10" t="n">
        <v>5296.55</v>
      </c>
      <c r="G8463" s="10" t="n">
        <v>30</v>
      </c>
      <c r="H8463" s="10" t="n">
        <v>2944.61</v>
      </c>
    </row>
    <row r="8464" customFormat="false" ht="15" hidden="false" customHeight="false" outlineLevel="0" collapsed="false">
      <c r="A8464" s="9" t="s">
        <v>18612</v>
      </c>
      <c r="B8464" s="9" t="s">
        <v>77</v>
      </c>
      <c r="C8464" s="9" t="s">
        <v>10161</v>
      </c>
      <c r="D8464" s="9" t="s">
        <v>10154</v>
      </c>
      <c r="E8464" s="10" t="n">
        <v>7</v>
      </c>
      <c r="F8464" s="10" t="n">
        <v>101467.5</v>
      </c>
      <c r="G8464" s="10" t="n">
        <v>36</v>
      </c>
      <c r="H8464" s="10" t="n">
        <v>56410.8</v>
      </c>
    </row>
    <row r="8465" customFormat="false" ht="15" hidden="false" customHeight="false" outlineLevel="0" collapsed="false">
      <c r="A8465" s="9" t="s">
        <v>18613</v>
      </c>
      <c r="B8465" s="9" t="s">
        <v>74</v>
      </c>
      <c r="C8465" s="9" t="s">
        <v>10161</v>
      </c>
      <c r="D8465" s="9" t="s">
        <v>10155</v>
      </c>
      <c r="E8465" s="10" t="n">
        <v>5</v>
      </c>
      <c r="F8465" s="10" t="n">
        <v>11458.08</v>
      </c>
      <c r="G8465" s="10" t="n">
        <v>33</v>
      </c>
      <c r="H8465" s="10" t="n">
        <v>6370.11</v>
      </c>
    </row>
    <row r="8466" customFormat="false" ht="15" hidden="false" customHeight="false" outlineLevel="0" collapsed="false">
      <c r="A8466" s="9" t="s">
        <v>18614</v>
      </c>
      <c r="B8466" s="9" t="s">
        <v>73</v>
      </c>
      <c r="C8466" s="9" t="s">
        <v>10164</v>
      </c>
      <c r="D8466" s="9" t="s">
        <v>10156</v>
      </c>
      <c r="E8466" s="10" t="n">
        <v>2</v>
      </c>
      <c r="F8466" s="10" t="n">
        <v>70057.05</v>
      </c>
      <c r="G8466" s="10" t="n">
        <v>42</v>
      </c>
      <c r="H8466" s="10" t="n">
        <v>38948.17</v>
      </c>
    </row>
    <row r="8467" customFormat="false" ht="15" hidden="false" customHeight="false" outlineLevel="0" collapsed="false">
      <c r="A8467" s="9" t="s">
        <v>18615</v>
      </c>
      <c r="B8467" s="9" t="s">
        <v>70</v>
      </c>
      <c r="C8467" s="9" t="s">
        <v>10161</v>
      </c>
      <c r="D8467" s="9" t="s">
        <v>10155</v>
      </c>
      <c r="E8467" s="10" t="n">
        <v>5</v>
      </c>
      <c r="F8467" s="10" t="n">
        <v>9383.78</v>
      </c>
      <c r="G8467" s="10" t="n">
        <v>94</v>
      </c>
      <c r="H8467" s="10" t="n">
        <v>5216.91</v>
      </c>
    </row>
    <row r="8468" customFormat="false" ht="15" hidden="false" customHeight="false" outlineLevel="0" collapsed="false">
      <c r="A8468" s="9" t="s">
        <v>18616</v>
      </c>
      <c r="B8468" s="9" t="s">
        <v>68</v>
      </c>
      <c r="C8468" s="9" t="s">
        <v>10161</v>
      </c>
      <c r="D8468" s="9" t="s">
        <v>10155</v>
      </c>
      <c r="E8468" s="10" t="n">
        <v>4</v>
      </c>
      <c r="F8468" s="10" t="n">
        <v>17354.85</v>
      </c>
      <c r="G8468" s="10" t="n">
        <v>12</v>
      </c>
      <c r="H8468" s="10" t="n">
        <v>9648.42</v>
      </c>
    </row>
    <row r="8469" customFormat="false" ht="15" hidden="false" customHeight="false" outlineLevel="0" collapsed="false">
      <c r="A8469" s="9" t="s">
        <v>18617</v>
      </c>
      <c r="B8469" s="9" t="s">
        <v>64</v>
      </c>
      <c r="C8469" s="9" t="s">
        <v>10161</v>
      </c>
      <c r="D8469" s="9" t="s">
        <v>10155</v>
      </c>
      <c r="E8469" s="10" t="n">
        <v>4</v>
      </c>
      <c r="F8469" s="10" t="n">
        <v>11082.29</v>
      </c>
      <c r="G8469" s="10" t="n">
        <v>111</v>
      </c>
      <c r="H8469" s="10" t="n">
        <v>6161.19</v>
      </c>
    </row>
    <row r="8470" customFormat="false" ht="15" hidden="false" customHeight="false" outlineLevel="0" collapsed="false">
      <c r="A8470" s="9" t="s">
        <v>18618</v>
      </c>
      <c r="B8470" s="9" t="s">
        <v>77</v>
      </c>
      <c r="C8470" s="9" t="s">
        <v>10162</v>
      </c>
      <c r="D8470" s="9" t="s">
        <v>10155</v>
      </c>
      <c r="E8470" s="10" t="n">
        <v>9</v>
      </c>
      <c r="F8470" s="10" t="n">
        <v>7917.3</v>
      </c>
      <c r="G8470" s="10" t="n">
        <v>29</v>
      </c>
      <c r="H8470" s="10" t="n">
        <v>4401.62</v>
      </c>
    </row>
    <row r="8471" customFormat="false" ht="15" hidden="false" customHeight="false" outlineLevel="0" collapsed="false">
      <c r="A8471" s="9" t="s">
        <v>18619</v>
      </c>
      <c r="B8471" s="9" t="s">
        <v>68</v>
      </c>
      <c r="C8471" s="9" t="s">
        <v>10162</v>
      </c>
      <c r="D8471" s="9" t="s">
        <v>10155</v>
      </c>
      <c r="E8471" s="10" t="n">
        <v>5</v>
      </c>
      <c r="F8471" s="10" t="n">
        <v>50358.93</v>
      </c>
      <c r="G8471" s="10" t="n">
        <v>30</v>
      </c>
      <c r="H8471" s="10" t="n">
        <v>27997.02</v>
      </c>
    </row>
    <row r="8472" customFormat="false" ht="15" hidden="false" customHeight="false" outlineLevel="0" collapsed="false">
      <c r="A8472" s="9" t="s">
        <v>18620</v>
      </c>
      <c r="B8472" s="9" t="s">
        <v>74</v>
      </c>
      <c r="C8472" s="9" t="s">
        <v>10163</v>
      </c>
      <c r="D8472" s="9" t="s">
        <v>10154</v>
      </c>
      <c r="E8472" s="10" t="n">
        <v>5</v>
      </c>
      <c r="F8472" s="10" t="n">
        <v>80023.85</v>
      </c>
      <c r="G8472" s="10" t="n">
        <v>2</v>
      </c>
      <c r="H8472" s="10" t="n">
        <v>44489.21</v>
      </c>
    </row>
    <row r="8473" customFormat="false" ht="15" hidden="false" customHeight="false" outlineLevel="0" collapsed="false">
      <c r="A8473" s="9" t="s">
        <v>18621</v>
      </c>
      <c r="B8473" s="9" t="s">
        <v>77</v>
      </c>
      <c r="C8473" s="9" t="s">
        <v>10161</v>
      </c>
      <c r="D8473" s="9" t="s">
        <v>10155</v>
      </c>
      <c r="E8473" s="10" t="n">
        <v>4</v>
      </c>
      <c r="F8473" s="10" t="n">
        <v>33783.53</v>
      </c>
      <c r="G8473" s="10" t="n">
        <v>69</v>
      </c>
      <c r="H8473" s="10" t="n">
        <v>18781.93</v>
      </c>
    </row>
    <row r="8474" customFormat="false" ht="15" hidden="false" customHeight="false" outlineLevel="0" collapsed="false">
      <c r="A8474" s="9" t="s">
        <v>18622</v>
      </c>
      <c r="B8474" s="9" t="s">
        <v>71</v>
      </c>
      <c r="C8474" s="9" t="s">
        <v>10163</v>
      </c>
      <c r="D8474" s="9" t="s">
        <v>10157</v>
      </c>
      <c r="E8474" s="10" t="n">
        <v>2</v>
      </c>
      <c r="F8474" s="10" t="n">
        <v>7022.26</v>
      </c>
      <c r="G8474" s="10" t="n">
        <v>266</v>
      </c>
      <c r="H8474" s="10" t="n">
        <v>3904.02</v>
      </c>
    </row>
    <row r="8475" customFormat="false" ht="15" hidden="false" customHeight="false" outlineLevel="0" collapsed="false">
      <c r="A8475" s="9" t="s">
        <v>18623</v>
      </c>
      <c r="B8475" s="9" t="s">
        <v>71</v>
      </c>
      <c r="C8475" s="9" t="s">
        <v>10161</v>
      </c>
      <c r="D8475" s="9" t="s">
        <v>10155</v>
      </c>
      <c r="E8475" s="10" t="n">
        <v>4</v>
      </c>
      <c r="F8475" s="10" t="n">
        <v>6134.35</v>
      </c>
      <c r="G8475" s="10" t="n">
        <v>16</v>
      </c>
      <c r="H8475" s="10" t="n">
        <v>3410.39</v>
      </c>
    </row>
    <row r="8476" customFormat="false" ht="15" hidden="false" customHeight="false" outlineLevel="0" collapsed="false">
      <c r="A8476" s="9" t="s">
        <v>18624</v>
      </c>
      <c r="B8476" s="9" t="s">
        <v>77</v>
      </c>
      <c r="C8476" s="9" t="s">
        <v>10161</v>
      </c>
      <c r="D8476" s="9" t="s">
        <v>10155</v>
      </c>
      <c r="E8476" s="10" t="n">
        <v>3</v>
      </c>
      <c r="F8476" s="10" t="n">
        <v>36597.51</v>
      </c>
      <c r="G8476" s="10" t="n">
        <v>43</v>
      </c>
      <c r="H8476" s="10" t="n">
        <v>20346.36</v>
      </c>
    </row>
    <row r="8477" customFormat="false" ht="15" hidden="false" customHeight="false" outlineLevel="0" collapsed="false">
      <c r="A8477" s="9" t="s">
        <v>18625</v>
      </c>
      <c r="B8477" s="9" t="s">
        <v>71</v>
      </c>
      <c r="C8477" s="9" t="s">
        <v>10163</v>
      </c>
      <c r="D8477" s="9" t="s">
        <v>10155</v>
      </c>
      <c r="E8477" s="10" t="n">
        <v>7</v>
      </c>
      <c r="F8477" s="10" t="n">
        <v>34347.23</v>
      </c>
      <c r="G8477" s="10" t="n">
        <v>31</v>
      </c>
      <c r="H8477" s="10" t="n">
        <v>19095.32</v>
      </c>
    </row>
    <row r="8478" customFormat="false" ht="15" hidden="false" customHeight="false" outlineLevel="0" collapsed="false">
      <c r="A8478" s="9" t="s">
        <v>18626</v>
      </c>
      <c r="B8478" s="9" t="s">
        <v>79</v>
      </c>
      <c r="C8478" s="9" t="s">
        <v>10164</v>
      </c>
      <c r="D8478" s="9" t="s">
        <v>10156</v>
      </c>
      <c r="E8478" s="10" t="n">
        <v>1</v>
      </c>
      <c r="F8478" s="10" t="n">
        <v>1319.55</v>
      </c>
      <c r="G8478" s="10" t="n">
        <v>35</v>
      </c>
      <c r="H8478" s="10" t="n">
        <v>733.6</v>
      </c>
    </row>
    <row r="8479" customFormat="false" ht="15" hidden="false" customHeight="false" outlineLevel="0" collapsed="false">
      <c r="A8479" s="9" t="s">
        <v>18627</v>
      </c>
      <c r="B8479" s="9" t="s">
        <v>71</v>
      </c>
      <c r="C8479" s="9" t="s">
        <v>10161</v>
      </c>
      <c r="D8479" s="9" t="s">
        <v>10155</v>
      </c>
      <c r="E8479" s="10" t="n">
        <v>7</v>
      </c>
      <c r="F8479" s="10" t="n">
        <v>55165.95</v>
      </c>
      <c r="G8479" s="10" t="n">
        <v>27</v>
      </c>
      <c r="H8479" s="10" t="n">
        <v>30669.48</v>
      </c>
    </row>
    <row r="8480" customFormat="false" ht="15" hidden="false" customHeight="false" outlineLevel="0" collapsed="false">
      <c r="A8480" s="9" t="s">
        <v>18628</v>
      </c>
      <c r="B8480" s="9" t="s">
        <v>70</v>
      </c>
      <c r="C8480" s="9" t="s">
        <v>10161</v>
      </c>
      <c r="D8480" s="9" t="s">
        <v>10158</v>
      </c>
      <c r="E8480" s="10" t="n">
        <v>0</v>
      </c>
      <c r="F8480" s="10" t="n">
        <v>0</v>
      </c>
      <c r="H8480" s="10" t="n">
        <v>0</v>
      </c>
    </row>
    <row r="8481" customFormat="false" ht="15" hidden="false" customHeight="false" outlineLevel="0" collapsed="false">
      <c r="A8481" s="9" t="s">
        <v>18629</v>
      </c>
      <c r="B8481" s="9" t="s">
        <v>64</v>
      </c>
      <c r="C8481" s="9" t="s">
        <v>10161</v>
      </c>
      <c r="D8481" s="9" t="s">
        <v>10154</v>
      </c>
      <c r="E8481" s="10" t="n">
        <v>13</v>
      </c>
      <c r="F8481" s="10" t="n">
        <v>132278.2</v>
      </c>
      <c r="G8481" s="10" t="n">
        <v>21</v>
      </c>
      <c r="H8481" s="10" t="n">
        <v>73539.99</v>
      </c>
    </row>
    <row r="8482" customFormat="false" ht="15" hidden="false" customHeight="false" outlineLevel="0" collapsed="false">
      <c r="A8482" s="9" t="s">
        <v>18630</v>
      </c>
      <c r="B8482" s="9" t="s">
        <v>62</v>
      </c>
      <c r="C8482" s="9" t="s">
        <v>10161</v>
      </c>
      <c r="D8482" s="9" t="s">
        <v>10155</v>
      </c>
      <c r="E8482" s="10" t="n">
        <v>6</v>
      </c>
      <c r="F8482" s="10" t="n">
        <v>35933.85</v>
      </c>
      <c r="G8482" s="10" t="n">
        <v>76</v>
      </c>
      <c r="H8482" s="10" t="n">
        <v>19977.4</v>
      </c>
    </row>
    <row r="8483" customFormat="false" ht="15" hidden="false" customHeight="false" outlineLevel="0" collapsed="false">
      <c r="A8483" s="9" t="s">
        <v>18631</v>
      </c>
      <c r="B8483" s="9" t="s">
        <v>70</v>
      </c>
      <c r="C8483" s="9" t="s">
        <v>10161</v>
      </c>
      <c r="D8483" s="9" t="s">
        <v>10154</v>
      </c>
      <c r="E8483" s="10" t="n">
        <v>4</v>
      </c>
      <c r="F8483" s="10" t="n">
        <v>75519.41</v>
      </c>
      <c r="G8483" s="10" t="n">
        <v>18</v>
      </c>
      <c r="H8483" s="10" t="n">
        <v>41984.97</v>
      </c>
    </row>
    <row r="8484" customFormat="false" ht="15" hidden="false" customHeight="false" outlineLevel="0" collapsed="false">
      <c r="A8484" s="9" t="s">
        <v>18632</v>
      </c>
      <c r="B8484" s="9" t="s">
        <v>71</v>
      </c>
      <c r="C8484" s="9" t="s">
        <v>10161</v>
      </c>
      <c r="D8484" s="9" t="s">
        <v>10156</v>
      </c>
      <c r="E8484" s="10" t="n">
        <v>1</v>
      </c>
      <c r="F8484" s="10" t="n">
        <v>3304.65</v>
      </c>
      <c r="G8484" s="10" t="n">
        <v>21</v>
      </c>
      <c r="H8484" s="10" t="n">
        <v>1837.22</v>
      </c>
    </row>
    <row r="8485" customFormat="false" ht="15" hidden="false" customHeight="false" outlineLevel="0" collapsed="false">
      <c r="A8485" s="9" t="s">
        <v>18633</v>
      </c>
      <c r="B8485" s="9" t="s">
        <v>72</v>
      </c>
      <c r="C8485" s="9" t="s">
        <v>10161</v>
      </c>
      <c r="D8485" s="9" t="s">
        <v>10156</v>
      </c>
      <c r="E8485" s="10" t="n">
        <v>1</v>
      </c>
      <c r="F8485" s="10" t="n">
        <v>4729</v>
      </c>
      <c r="G8485" s="10" t="n">
        <v>52</v>
      </c>
      <c r="H8485" s="10" t="n">
        <v>2629.08</v>
      </c>
    </row>
    <row r="8486" customFormat="false" ht="15" hidden="false" customHeight="false" outlineLevel="0" collapsed="false">
      <c r="A8486" s="9" t="s">
        <v>18634</v>
      </c>
      <c r="B8486" s="9" t="s">
        <v>67</v>
      </c>
      <c r="C8486" s="9" t="s">
        <v>10162</v>
      </c>
      <c r="D8486" s="9" t="s">
        <v>10155</v>
      </c>
      <c r="E8486" s="10" t="n">
        <v>4</v>
      </c>
      <c r="F8486" s="10" t="n">
        <v>7260.1</v>
      </c>
      <c r="G8486" s="10" t="n">
        <v>17</v>
      </c>
      <c r="H8486" s="10" t="n">
        <v>4036.25</v>
      </c>
    </row>
    <row r="8487" customFormat="false" ht="15" hidden="false" customHeight="false" outlineLevel="0" collapsed="false">
      <c r="A8487" s="9" t="s">
        <v>18635</v>
      </c>
      <c r="B8487" s="9" t="s">
        <v>77</v>
      </c>
      <c r="C8487" s="9" t="s">
        <v>10163</v>
      </c>
      <c r="D8487" s="9" t="s">
        <v>10155</v>
      </c>
      <c r="E8487" s="10" t="n">
        <v>5</v>
      </c>
      <c r="F8487" s="10" t="n">
        <v>50574.36</v>
      </c>
      <c r="G8487" s="10" t="n">
        <v>73</v>
      </c>
      <c r="H8487" s="10" t="n">
        <v>28116.79</v>
      </c>
    </row>
    <row r="8488" customFormat="false" ht="15" hidden="false" customHeight="false" outlineLevel="0" collapsed="false">
      <c r="A8488" s="9" t="s">
        <v>18636</v>
      </c>
      <c r="B8488" s="9" t="s">
        <v>70</v>
      </c>
      <c r="C8488" s="9" t="s">
        <v>10161</v>
      </c>
      <c r="D8488" s="9" t="s">
        <v>10156</v>
      </c>
      <c r="E8488" s="10" t="n">
        <v>2</v>
      </c>
      <c r="F8488" s="10" t="n">
        <v>15043.25</v>
      </c>
      <c r="G8488" s="10" t="n">
        <v>10</v>
      </c>
      <c r="H8488" s="10" t="n">
        <v>8363.29</v>
      </c>
    </row>
    <row r="8489" customFormat="false" ht="15" hidden="false" customHeight="false" outlineLevel="0" collapsed="false">
      <c r="A8489" s="9" t="s">
        <v>18637</v>
      </c>
      <c r="B8489" s="9" t="s">
        <v>73</v>
      </c>
      <c r="C8489" s="9" t="s">
        <v>10161</v>
      </c>
      <c r="D8489" s="9" t="s">
        <v>10155</v>
      </c>
      <c r="E8489" s="10" t="n">
        <v>5</v>
      </c>
      <c r="F8489" s="10" t="n">
        <v>14787.45</v>
      </c>
      <c r="G8489" s="10" t="n">
        <v>4</v>
      </c>
      <c r="H8489" s="10" t="n">
        <v>8221.07</v>
      </c>
    </row>
    <row r="8490" customFormat="false" ht="15" hidden="false" customHeight="false" outlineLevel="0" collapsed="false">
      <c r="A8490" s="9" t="s">
        <v>18638</v>
      </c>
      <c r="B8490" s="9" t="s">
        <v>75</v>
      </c>
      <c r="C8490" s="9" t="s">
        <v>10161</v>
      </c>
      <c r="D8490" s="9" t="s">
        <v>10156</v>
      </c>
      <c r="E8490" s="10" t="n">
        <v>1</v>
      </c>
      <c r="F8490" s="10" t="n">
        <v>4585.2</v>
      </c>
      <c r="G8490" s="10" t="n">
        <v>287</v>
      </c>
      <c r="H8490" s="10" t="n">
        <v>2549.14</v>
      </c>
    </row>
    <row r="8491" customFormat="false" ht="15" hidden="false" customHeight="false" outlineLevel="0" collapsed="false">
      <c r="A8491" s="9" t="s">
        <v>18639</v>
      </c>
      <c r="B8491" s="9" t="s">
        <v>71</v>
      </c>
      <c r="C8491" s="9" t="s">
        <v>10161</v>
      </c>
      <c r="D8491" s="9" t="s">
        <v>10154</v>
      </c>
      <c r="E8491" s="10" t="n">
        <v>18</v>
      </c>
      <c r="F8491" s="10" t="n">
        <v>85978.5</v>
      </c>
      <c r="G8491" s="10" t="n">
        <v>21</v>
      </c>
      <c r="H8491" s="10" t="n">
        <v>47799.7</v>
      </c>
    </row>
    <row r="8492" customFormat="false" ht="15" hidden="false" customHeight="false" outlineLevel="0" collapsed="false">
      <c r="A8492" s="9" t="s">
        <v>18640</v>
      </c>
      <c r="B8492" s="9" t="s">
        <v>71</v>
      </c>
      <c r="C8492" s="9" t="s">
        <v>10161</v>
      </c>
      <c r="D8492" s="9" t="s">
        <v>10156</v>
      </c>
      <c r="E8492" s="10" t="n">
        <v>2</v>
      </c>
      <c r="F8492" s="10" t="n">
        <v>520</v>
      </c>
      <c r="G8492" s="10" t="n">
        <v>94</v>
      </c>
      <c r="H8492" s="10" t="n">
        <v>289.09</v>
      </c>
    </row>
    <row r="8493" customFormat="false" ht="15" hidden="false" customHeight="false" outlineLevel="0" collapsed="false">
      <c r="A8493" s="9" t="s">
        <v>18641</v>
      </c>
      <c r="B8493" s="9" t="s">
        <v>71</v>
      </c>
      <c r="C8493" s="9" t="s">
        <v>10161</v>
      </c>
      <c r="D8493" s="9" t="s">
        <v>10155</v>
      </c>
      <c r="E8493" s="10" t="n">
        <v>5</v>
      </c>
      <c r="F8493" s="10" t="n">
        <v>36013.1</v>
      </c>
      <c r="G8493" s="10" t="n">
        <v>11</v>
      </c>
      <c r="H8493" s="10" t="n">
        <v>20021.46</v>
      </c>
    </row>
    <row r="8494" customFormat="false" ht="15" hidden="false" customHeight="false" outlineLevel="0" collapsed="false">
      <c r="A8494" s="9" t="s">
        <v>18642</v>
      </c>
      <c r="B8494" s="9" t="s">
        <v>79</v>
      </c>
      <c r="C8494" s="9" t="s">
        <v>10162</v>
      </c>
      <c r="D8494" s="9" t="s">
        <v>10155</v>
      </c>
      <c r="E8494" s="10" t="n">
        <v>10</v>
      </c>
      <c r="F8494" s="10" t="n">
        <v>54725.41</v>
      </c>
      <c r="G8494" s="10" t="n">
        <v>7</v>
      </c>
      <c r="H8494" s="10" t="n">
        <v>30424.56</v>
      </c>
    </row>
    <row r="8495" customFormat="false" ht="15" hidden="false" customHeight="false" outlineLevel="0" collapsed="false">
      <c r="A8495" s="9" t="s">
        <v>18643</v>
      </c>
      <c r="B8495" s="9" t="s">
        <v>71</v>
      </c>
      <c r="C8495" s="9" t="s">
        <v>10164</v>
      </c>
      <c r="D8495" s="9" t="s">
        <v>10155</v>
      </c>
      <c r="E8495" s="10" t="n">
        <v>3</v>
      </c>
      <c r="F8495" s="10" t="n">
        <v>1314.55</v>
      </c>
      <c r="G8495" s="10" t="n">
        <v>3</v>
      </c>
      <c r="H8495" s="10" t="n">
        <v>730.82</v>
      </c>
    </row>
    <row r="8496" customFormat="false" ht="15" hidden="false" customHeight="false" outlineLevel="0" collapsed="false">
      <c r="A8496" s="9" t="s">
        <v>18644</v>
      </c>
      <c r="B8496" s="9" t="s">
        <v>79</v>
      </c>
      <c r="C8496" s="9" t="s">
        <v>10163</v>
      </c>
      <c r="D8496" s="9" t="s">
        <v>10155</v>
      </c>
      <c r="E8496" s="10" t="n">
        <v>4</v>
      </c>
      <c r="F8496" s="10" t="n">
        <v>10583.04</v>
      </c>
      <c r="G8496" s="10" t="n">
        <v>10</v>
      </c>
      <c r="H8496" s="10" t="n">
        <v>5883.63</v>
      </c>
    </row>
    <row r="8497" customFormat="false" ht="15" hidden="false" customHeight="false" outlineLevel="0" collapsed="false">
      <c r="A8497" s="9" t="s">
        <v>18645</v>
      </c>
      <c r="B8497" s="9" t="s">
        <v>68</v>
      </c>
      <c r="C8497" s="9" t="s">
        <v>10161</v>
      </c>
      <c r="D8497" s="9" t="s">
        <v>10155</v>
      </c>
      <c r="E8497" s="10" t="n">
        <v>6</v>
      </c>
      <c r="F8497" s="10" t="n">
        <v>6057.45</v>
      </c>
      <c r="G8497" s="10" t="n">
        <v>7</v>
      </c>
      <c r="H8497" s="10" t="n">
        <v>3367.64</v>
      </c>
    </row>
    <row r="8498" customFormat="false" ht="15" hidden="false" customHeight="false" outlineLevel="0" collapsed="false">
      <c r="A8498" s="9" t="s">
        <v>18646</v>
      </c>
      <c r="B8498" s="9" t="s">
        <v>70</v>
      </c>
      <c r="C8498" s="9" t="s">
        <v>10164</v>
      </c>
      <c r="D8498" s="9" t="s">
        <v>10155</v>
      </c>
      <c r="E8498" s="10" t="n">
        <v>3</v>
      </c>
      <c r="F8498" s="10" t="n">
        <v>55553.25</v>
      </c>
      <c r="G8498" s="10" t="n">
        <v>9</v>
      </c>
      <c r="H8498" s="10" t="n">
        <v>30884.8</v>
      </c>
    </row>
    <row r="8499" customFormat="false" ht="15" hidden="false" customHeight="false" outlineLevel="0" collapsed="false">
      <c r="A8499" s="9" t="s">
        <v>18647</v>
      </c>
      <c r="B8499" s="9" t="s">
        <v>71</v>
      </c>
      <c r="C8499" s="9" t="s">
        <v>10161</v>
      </c>
      <c r="D8499" s="9" t="s">
        <v>10155</v>
      </c>
      <c r="E8499" s="10" t="n">
        <v>4</v>
      </c>
      <c r="F8499" s="10" t="n">
        <v>33314.55</v>
      </c>
      <c r="G8499" s="10" t="n">
        <v>110</v>
      </c>
      <c r="H8499" s="10" t="n">
        <v>18521.2</v>
      </c>
    </row>
    <row r="8500" customFormat="false" ht="15" hidden="false" customHeight="false" outlineLevel="0" collapsed="false">
      <c r="A8500" s="9" t="s">
        <v>18648</v>
      </c>
      <c r="B8500" s="9" t="s">
        <v>77</v>
      </c>
      <c r="C8500" s="9" t="s">
        <v>10161</v>
      </c>
      <c r="D8500" s="9" t="s">
        <v>10155</v>
      </c>
      <c r="E8500" s="10" t="n">
        <v>3</v>
      </c>
      <c r="F8500" s="10" t="n">
        <v>6012.8</v>
      </c>
      <c r="G8500" s="10" t="n">
        <v>51</v>
      </c>
      <c r="H8500" s="10" t="n">
        <v>3342.81</v>
      </c>
    </row>
    <row r="8501" customFormat="false" ht="15" hidden="false" customHeight="false" outlineLevel="0" collapsed="false">
      <c r="A8501" s="9" t="s">
        <v>18649</v>
      </c>
      <c r="B8501" s="9" t="s">
        <v>71</v>
      </c>
      <c r="C8501" s="9" t="s">
        <v>10163</v>
      </c>
      <c r="D8501" s="9" t="s">
        <v>10155</v>
      </c>
      <c r="E8501" s="10" t="n">
        <v>6</v>
      </c>
      <c r="F8501" s="10" t="n">
        <v>9967.55</v>
      </c>
      <c r="G8501" s="10" t="n">
        <v>46</v>
      </c>
      <c r="H8501" s="10" t="n">
        <v>5541.45</v>
      </c>
    </row>
    <row r="8502" customFormat="false" ht="15" hidden="false" customHeight="false" outlineLevel="0" collapsed="false">
      <c r="A8502" s="9" t="s">
        <v>18650</v>
      </c>
      <c r="B8502" s="9" t="s">
        <v>64</v>
      </c>
      <c r="C8502" s="9" t="s">
        <v>10163</v>
      </c>
      <c r="D8502" s="9" t="s">
        <v>10156</v>
      </c>
      <c r="E8502" s="10" t="n">
        <v>2</v>
      </c>
      <c r="F8502" s="10" t="n">
        <v>12476.63</v>
      </c>
      <c r="G8502" s="10" t="n">
        <v>110</v>
      </c>
      <c r="H8502" s="10" t="n">
        <v>6936.37</v>
      </c>
    </row>
    <row r="8503" customFormat="false" ht="15" hidden="false" customHeight="false" outlineLevel="0" collapsed="false">
      <c r="A8503" s="9" t="s">
        <v>18651</v>
      </c>
      <c r="B8503" s="9" t="s">
        <v>68</v>
      </c>
      <c r="C8503" s="9" t="s">
        <v>10164</v>
      </c>
      <c r="D8503" s="9" t="s">
        <v>10155</v>
      </c>
      <c r="E8503" s="10" t="n">
        <v>9</v>
      </c>
      <c r="F8503" s="10" t="n">
        <v>48471.07</v>
      </c>
      <c r="G8503" s="10" t="n">
        <v>11</v>
      </c>
      <c r="H8503" s="10" t="n">
        <v>26947.46</v>
      </c>
    </row>
    <row r="8504" customFormat="false" ht="15" hidden="false" customHeight="false" outlineLevel="0" collapsed="false">
      <c r="A8504" s="9" t="s">
        <v>18652</v>
      </c>
      <c r="B8504" s="9" t="s">
        <v>64</v>
      </c>
      <c r="C8504" s="9" t="s">
        <v>10161</v>
      </c>
      <c r="D8504" s="9" t="s">
        <v>10155</v>
      </c>
      <c r="E8504" s="10" t="n">
        <v>8</v>
      </c>
      <c r="F8504" s="10" t="n">
        <v>32558.2</v>
      </c>
      <c r="G8504" s="10" t="n">
        <v>11</v>
      </c>
      <c r="H8504" s="10" t="n">
        <v>18100.71</v>
      </c>
    </row>
    <row r="8505" customFormat="false" ht="15" hidden="false" customHeight="false" outlineLevel="0" collapsed="false">
      <c r="A8505" s="9" t="s">
        <v>18653</v>
      </c>
      <c r="B8505" s="9" t="s">
        <v>71</v>
      </c>
      <c r="C8505" s="9" t="s">
        <v>10163</v>
      </c>
      <c r="D8505" s="9" t="s">
        <v>10155</v>
      </c>
      <c r="E8505" s="10" t="n">
        <v>9</v>
      </c>
      <c r="F8505" s="10" t="n">
        <v>43573.98</v>
      </c>
      <c r="G8505" s="10" t="n">
        <v>77</v>
      </c>
      <c r="H8505" s="10" t="n">
        <v>24224.93</v>
      </c>
    </row>
    <row r="8506" customFormat="false" ht="15" hidden="false" customHeight="false" outlineLevel="0" collapsed="false">
      <c r="A8506" s="9" t="s">
        <v>18654</v>
      </c>
      <c r="B8506" s="9" t="s">
        <v>79</v>
      </c>
      <c r="C8506" s="9" t="s">
        <v>10163</v>
      </c>
      <c r="D8506" s="9" t="s">
        <v>10155</v>
      </c>
      <c r="E8506" s="10" t="n">
        <v>3</v>
      </c>
      <c r="F8506" s="10" t="n">
        <v>8512.35</v>
      </c>
      <c r="G8506" s="10" t="n">
        <v>9</v>
      </c>
      <c r="H8506" s="10" t="n">
        <v>4732.44</v>
      </c>
    </row>
    <row r="8507" customFormat="false" ht="15" hidden="false" customHeight="false" outlineLevel="0" collapsed="false">
      <c r="A8507" s="9" t="s">
        <v>18655</v>
      </c>
      <c r="B8507" s="9" t="s">
        <v>79</v>
      </c>
      <c r="C8507" s="9" t="s">
        <v>10164</v>
      </c>
      <c r="D8507" s="9" t="s">
        <v>10155</v>
      </c>
      <c r="E8507" s="10" t="n">
        <v>11</v>
      </c>
      <c r="F8507" s="10" t="n">
        <v>28078.02</v>
      </c>
      <c r="G8507" s="10" t="n">
        <v>11</v>
      </c>
      <c r="H8507" s="10" t="n">
        <v>15609.96</v>
      </c>
    </row>
    <row r="8508" customFormat="false" ht="15" hidden="false" customHeight="false" outlineLevel="0" collapsed="false">
      <c r="A8508" s="9" t="s">
        <v>18656</v>
      </c>
      <c r="B8508" s="9" t="s">
        <v>70</v>
      </c>
      <c r="C8508" s="9" t="s">
        <v>10163</v>
      </c>
      <c r="D8508" s="9" t="s">
        <v>10157</v>
      </c>
      <c r="E8508" s="10" t="n">
        <v>2</v>
      </c>
      <c r="F8508" s="10" t="n">
        <v>27837.83</v>
      </c>
      <c r="G8508" s="10" t="n">
        <v>249</v>
      </c>
      <c r="H8508" s="10" t="n">
        <v>15476.42</v>
      </c>
    </row>
    <row r="8509" customFormat="false" ht="15" hidden="false" customHeight="false" outlineLevel="0" collapsed="false">
      <c r="A8509" s="9" t="s">
        <v>18657</v>
      </c>
      <c r="B8509" s="9" t="s">
        <v>71</v>
      </c>
      <c r="C8509" s="9" t="s">
        <v>10161</v>
      </c>
      <c r="D8509" s="9" t="s">
        <v>10156</v>
      </c>
      <c r="E8509" s="10" t="n">
        <v>1</v>
      </c>
      <c r="F8509" s="10" t="n">
        <v>3058</v>
      </c>
      <c r="G8509" s="10" t="n">
        <v>47</v>
      </c>
      <c r="H8509" s="10" t="n">
        <v>1700.09</v>
      </c>
    </row>
    <row r="8510" customFormat="false" ht="15" hidden="false" customHeight="false" outlineLevel="0" collapsed="false">
      <c r="A8510" s="9" t="s">
        <v>18658</v>
      </c>
      <c r="B8510" s="9" t="s">
        <v>71</v>
      </c>
      <c r="C8510" s="9" t="s">
        <v>10161</v>
      </c>
      <c r="D8510" s="9" t="s">
        <v>10155</v>
      </c>
      <c r="E8510" s="10" t="n">
        <v>3</v>
      </c>
      <c r="F8510" s="10" t="n">
        <v>3236.15</v>
      </c>
      <c r="G8510" s="10" t="n">
        <v>90</v>
      </c>
      <c r="H8510" s="10" t="n">
        <v>1799.14</v>
      </c>
    </row>
    <row r="8511" customFormat="false" ht="15" hidden="false" customHeight="false" outlineLevel="0" collapsed="false">
      <c r="A8511" s="9" t="s">
        <v>18659</v>
      </c>
      <c r="B8511" s="9" t="s">
        <v>78</v>
      </c>
      <c r="C8511" s="9" t="s">
        <v>10161</v>
      </c>
      <c r="D8511" s="9" t="s">
        <v>10155</v>
      </c>
      <c r="E8511" s="10" t="n">
        <v>5</v>
      </c>
      <c r="F8511" s="10" t="n">
        <v>56287.28</v>
      </c>
      <c r="G8511" s="10" t="n">
        <v>86</v>
      </c>
      <c r="H8511" s="10" t="n">
        <v>31292.88</v>
      </c>
    </row>
    <row r="8512" customFormat="false" ht="15" hidden="false" customHeight="false" outlineLevel="0" collapsed="false">
      <c r="A8512" s="9" t="s">
        <v>18660</v>
      </c>
      <c r="B8512" s="9" t="s">
        <v>79</v>
      </c>
      <c r="C8512" s="9" t="s">
        <v>10161</v>
      </c>
      <c r="D8512" s="9" t="s">
        <v>10155</v>
      </c>
      <c r="E8512" s="10" t="n">
        <v>3</v>
      </c>
      <c r="F8512" s="10" t="n">
        <v>5202.25</v>
      </c>
      <c r="G8512" s="10" t="n">
        <v>52</v>
      </c>
      <c r="H8512" s="10" t="n">
        <v>2892.19</v>
      </c>
    </row>
    <row r="8513" customFormat="false" ht="15" hidden="false" customHeight="false" outlineLevel="0" collapsed="false">
      <c r="A8513" s="9" t="s">
        <v>18661</v>
      </c>
      <c r="B8513" s="9" t="s">
        <v>77</v>
      </c>
      <c r="C8513" s="9" t="s">
        <v>10161</v>
      </c>
      <c r="D8513" s="9" t="s">
        <v>10155</v>
      </c>
      <c r="E8513" s="10" t="n">
        <v>11</v>
      </c>
      <c r="F8513" s="10" t="n">
        <v>43495.43</v>
      </c>
      <c r="G8513" s="10" t="n">
        <v>12</v>
      </c>
      <c r="H8513" s="10" t="n">
        <v>24181.26</v>
      </c>
    </row>
    <row r="8514" customFormat="false" ht="15" hidden="false" customHeight="false" outlineLevel="0" collapsed="false">
      <c r="A8514" s="9" t="s">
        <v>18662</v>
      </c>
      <c r="B8514" s="9" t="s">
        <v>68</v>
      </c>
      <c r="C8514" s="9" t="s">
        <v>10161</v>
      </c>
      <c r="D8514" s="9" t="s">
        <v>10156</v>
      </c>
      <c r="E8514" s="10" t="n">
        <v>1</v>
      </c>
      <c r="F8514" s="10" t="n">
        <v>297</v>
      </c>
      <c r="G8514" s="10" t="n">
        <v>120</v>
      </c>
      <c r="H8514" s="10" t="n">
        <v>165.12</v>
      </c>
    </row>
    <row r="8515" customFormat="false" ht="15" hidden="false" customHeight="false" outlineLevel="0" collapsed="false">
      <c r="A8515" s="9" t="s">
        <v>18663</v>
      </c>
      <c r="B8515" s="9" t="s">
        <v>74</v>
      </c>
      <c r="C8515" s="9" t="s">
        <v>10163</v>
      </c>
      <c r="D8515" s="9" t="s">
        <v>10155</v>
      </c>
      <c r="E8515" s="10" t="n">
        <v>4</v>
      </c>
      <c r="F8515" s="10" t="n">
        <v>8701.27</v>
      </c>
      <c r="G8515" s="10" t="n">
        <v>13</v>
      </c>
      <c r="H8515" s="10" t="n">
        <v>4837.47</v>
      </c>
    </row>
    <row r="8516" customFormat="false" ht="15" hidden="false" customHeight="false" outlineLevel="0" collapsed="false">
      <c r="A8516" s="9" t="s">
        <v>18664</v>
      </c>
      <c r="B8516" s="9" t="s">
        <v>75</v>
      </c>
      <c r="C8516" s="9" t="s">
        <v>10161</v>
      </c>
      <c r="D8516" s="9" t="s">
        <v>10157</v>
      </c>
      <c r="E8516" s="10" t="n">
        <v>2</v>
      </c>
      <c r="F8516" s="10" t="n">
        <v>1023.55</v>
      </c>
      <c r="G8516" s="10" t="n">
        <v>133</v>
      </c>
      <c r="H8516" s="10" t="n">
        <v>569.04</v>
      </c>
    </row>
    <row r="8517" customFormat="false" ht="15" hidden="false" customHeight="false" outlineLevel="0" collapsed="false">
      <c r="A8517" s="9" t="s">
        <v>18665</v>
      </c>
      <c r="B8517" s="9" t="s">
        <v>70</v>
      </c>
      <c r="C8517" s="9" t="s">
        <v>10161</v>
      </c>
      <c r="D8517" s="9" t="s">
        <v>10155</v>
      </c>
      <c r="E8517" s="10" t="n">
        <v>5</v>
      </c>
      <c r="F8517" s="10" t="n">
        <v>58770.23</v>
      </c>
      <c r="G8517" s="10" t="n">
        <v>44</v>
      </c>
      <c r="H8517" s="10" t="n">
        <v>32673.27</v>
      </c>
    </row>
    <row r="8518" customFormat="false" ht="15" hidden="false" customHeight="false" outlineLevel="0" collapsed="false">
      <c r="A8518" s="9" t="s">
        <v>18666</v>
      </c>
      <c r="B8518" s="9" t="s">
        <v>75</v>
      </c>
      <c r="C8518" s="9" t="s">
        <v>10161</v>
      </c>
      <c r="D8518" s="9" t="s">
        <v>10155</v>
      </c>
      <c r="E8518" s="10" t="n">
        <v>11</v>
      </c>
      <c r="F8518" s="10" t="n">
        <v>45669.11</v>
      </c>
      <c r="G8518" s="10" t="n">
        <v>46</v>
      </c>
      <c r="H8518" s="10" t="n">
        <v>25389.71</v>
      </c>
    </row>
    <row r="8519" customFormat="false" ht="15" hidden="false" customHeight="false" outlineLevel="0" collapsed="false">
      <c r="A8519" s="9" t="s">
        <v>18667</v>
      </c>
      <c r="B8519" s="9" t="s">
        <v>77</v>
      </c>
      <c r="C8519" s="9" t="s">
        <v>10161</v>
      </c>
      <c r="D8519" s="9" t="s">
        <v>10155</v>
      </c>
      <c r="E8519" s="10" t="n">
        <v>5</v>
      </c>
      <c r="F8519" s="10" t="n">
        <v>16661.65</v>
      </c>
      <c r="G8519" s="10" t="n">
        <v>45</v>
      </c>
      <c r="H8519" s="10" t="n">
        <v>9263.03</v>
      </c>
    </row>
    <row r="8520" customFormat="false" ht="15" hidden="false" customHeight="false" outlineLevel="0" collapsed="false">
      <c r="A8520" s="9" t="s">
        <v>18668</v>
      </c>
      <c r="B8520" s="9" t="s">
        <v>68</v>
      </c>
      <c r="C8520" s="9" t="s">
        <v>10164</v>
      </c>
      <c r="D8520" s="9" t="s">
        <v>10155</v>
      </c>
      <c r="E8520" s="10" t="n">
        <v>13</v>
      </c>
      <c r="F8520" s="10" t="n">
        <v>20327.85</v>
      </c>
      <c r="G8520" s="10" t="n">
        <v>19</v>
      </c>
      <c r="H8520" s="10" t="n">
        <v>11301.26</v>
      </c>
    </row>
    <row r="8521" customFormat="false" ht="15" hidden="false" customHeight="false" outlineLevel="0" collapsed="false">
      <c r="A8521" s="9" t="s">
        <v>18669</v>
      </c>
      <c r="B8521" s="9" t="s">
        <v>62</v>
      </c>
      <c r="C8521" s="9" t="s">
        <v>10162</v>
      </c>
      <c r="D8521" s="9" t="s">
        <v>10155</v>
      </c>
      <c r="E8521" s="10" t="n">
        <v>7</v>
      </c>
      <c r="F8521" s="10" t="n">
        <v>11868.7</v>
      </c>
      <c r="G8521" s="10" t="n">
        <v>13</v>
      </c>
      <c r="H8521" s="10" t="n">
        <v>6598.4</v>
      </c>
    </row>
    <row r="8522" customFormat="false" ht="15" hidden="false" customHeight="false" outlineLevel="0" collapsed="false">
      <c r="A8522" s="9" t="s">
        <v>18670</v>
      </c>
      <c r="B8522" s="9" t="s">
        <v>62</v>
      </c>
      <c r="C8522" s="9" t="s">
        <v>10162</v>
      </c>
      <c r="D8522" s="9" t="s">
        <v>10155</v>
      </c>
      <c r="E8522" s="10" t="n">
        <v>13</v>
      </c>
      <c r="F8522" s="10" t="n">
        <v>23201.95</v>
      </c>
      <c r="G8522" s="10" t="n">
        <v>51</v>
      </c>
      <c r="H8522" s="10" t="n">
        <v>12899.11</v>
      </c>
    </row>
    <row r="8523" customFormat="false" ht="15" hidden="false" customHeight="false" outlineLevel="0" collapsed="false">
      <c r="A8523" s="9" t="s">
        <v>18671</v>
      </c>
      <c r="B8523" s="9" t="s">
        <v>64</v>
      </c>
      <c r="C8523" s="9" t="s">
        <v>10161</v>
      </c>
      <c r="D8523" s="9" t="s">
        <v>10155</v>
      </c>
      <c r="E8523" s="10" t="n">
        <v>6</v>
      </c>
      <c r="F8523" s="10" t="n">
        <v>49709.45</v>
      </c>
      <c r="G8523" s="10" t="n">
        <v>0</v>
      </c>
      <c r="H8523" s="10" t="n">
        <v>27635.94</v>
      </c>
    </row>
    <row r="8524" customFormat="false" ht="15" hidden="false" customHeight="false" outlineLevel="0" collapsed="false">
      <c r="A8524" s="9" t="s">
        <v>18672</v>
      </c>
      <c r="B8524" s="9" t="s">
        <v>79</v>
      </c>
      <c r="C8524" s="9" t="s">
        <v>10161</v>
      </c>
      <c r="D8524" s="9" t="s">
        <v>10155</v>
      </c>
      <c r="E8524" s="10" t="n">
        <v>5</v>
      </c>
      <c r="F8524" s="10" t="n">
        <v>10271.62</v>
      </c>
      <c r="G8524" s="10" t="n">
        <v>0</v>
      </c>
      <c r="H8524" s="10" t="n">
        <v>5710.5</v>
      </c>
    </row>
    <row r="8525" customFormat="false" ht="15" hidden="false" customHeight="false" outlineLevel="0" collapsed="false">
      <c r="A8525" s="9" t="s">
        <v>18673</v>
      </c>
      <c r="B8525" s="9" t="s">
        <v>77</v>
      </c>
      <c r="C8525" s="9" t="s">
        <v>10161</v>
      </c>
      <c r="D8525" s="9" t="s">
        <v>10155</v>
      </c>
      <c r="E8525" s="10" t="n">
        <v>4</v>
      </c>
      <c r="F8525" s="10" t="n">
        <v>34677.97</v>
      </c>
      <c r="G8525" s="10" t="n">
        <v>3</v>
      </c>
      <c r="H8525" s="10" t="n">
        <v>19279.2</v>
      </c>
    </row>
    <row r="8526" customFormat="false" ht="15" hidden="false" customHeight="false" outlineLevel="0" collapsed="false">
      <c r="A8526" s="9" t="s">
        <v>18674</v>
      </c>
      <c r="B8526" s="9" t="s">
        <v>70</v>
      </c>
      <c r="C8526" s="9" t="s">
        <v>10163</v>
      </c>
      <c r="D8526" s="9" t="s">
        <v>10156</v>
      </c>
      <c r="E8526" s="10" t="n">
        <v>1</v>
      </c>
      <c r="F8526" s="10" t="n">
        <v>1229.25</v>
      </c>
      <c r="G8526" s="10" t="n">
        <v>69</v>
      </c>
      <c r="H8526" s="10" t="n">
        <v>683.4</v>
      </c>
    </row>
    <row r="8527" customFormat="false" ht="15" hidden="false" customHeight="false" outlineLevel="0" collapsed="false">
      <c r="A8527" s="9" t="s">
        <v>18675</v>
      </c>
      <c r="B8527" s="9" t="s">
        <v>71</v>
      </c>
      <c r="C8527" s="9" t="s">
        <v>10161</v>
      </c>
      <c r="D8527" s="9" t="s">
        <v>10155</v>
      </c>
      <c r="E8527" s="10" t="n">
        <v>3</v>
      </c>
      <c r="F8527" s="10" t="n">
        <v>57876.5</v>
      </c>
      <c r="G8527" s="10" t="n">
        <v>16</v>
      </c>
      <c r="H8527" s="10" t="n">
        <v>32176.41</v>
      </c>
    </row>
    <row r="8528" customFormat="false" ht="15" hidden="false" customHeight="false" outlineLevel="0" collapsed="false">
      <c r="A8528" s="9" t="s">
        <v>18676</v>
      </c>
      <c r="B8528" s="9" t="s">
        <v>73</v>
      </c>
      <c r="C8528" s="9" t="s">
        <v>10162</v>
      </c>
      <c r="D8528" s="9" t="s">
        <v>10155</v>
      </c>
      <c r="E8528" s="10" t="n">
        <v>5</v>
      </c>
      <c r="F8528" s="10" t="n">
        <v>21485.5</v>
      </c>
      <c r="G8528" s="10" t="n">
        <v>2</v>
      </c>
      <c r="H8528" s="10" t="n">
        <v>11944.85</v>
      </c>
    </row>
    <row r="8529" customFormat="false" ht="15" hidden="false" customHeight="false" outlineLevel="0" collapsed="false">
      <c r="A8529" s="9" t="s">
        <v>18677</v>
      </c>
      <c r="B8529" s="9" t="s">
        <v>70</v>
      </c>
      <c r="C8529" s="9" t="s">
        <v>10161</v>
      </c>
      <c r="D8529" s="9" t="s">
        <v>10157</v>
      </c>
      <c r="E8529" s="10" t="n">
        <v>2</v>
      </c>
      <c r="F8529" s="10" t="n">
        <v>37699.99</v>
      </c>
      <c r="G8529" s="10" t="n">
        <v>161</v>
      </c>
      <c r="H8529" s="10" t="n">
        <v>20959.29</v>
      </c>
    </row>
    <row r="8530" customFormat="false" ht="15" hidden="false" customHeight="false" outlineLevel="0" collapsed="false">
      <c r="A8530" s="9" t="s">
        <v>18678</v>
      </c>
      <c r="B8530" s="9" t="s">
        <v>77</v>
      </c>
      <c r="C8530" s="9" t="s">
        <v>10161</v>
      </c>
      <c r="D8530" s="9" t="s">
        <v>10155</v>
      </c>
      <c r="E8530" s="10" t="n">
        <v>6</v>
      </c>
      <c r="F8530" s="10" t="n">
        <v>15946.55</v>
      </c>
      <c r="G8530" s="10" t="n">
        <v>82</v>
      </c>
      <c r="H8530" s="10" t="n">
        <v>8865.47</v>
      </c>
    </row>
    <row r="8531" customFormat="false" ht="15" hidden="false" customHeight="false" outlineLevel="0" collapsed="false">
      <c r="A8531" s="9" t="s">
        <v>18679</v>
      </c>
      <c r="B8531" s="9" t="s">
        <v>77</v>
      </c>
      <c r="C8531" s="9" t="s">
        <v>10161</v>
      </c>
      <c r="D8531" s="9" t="s">
        <v>10155</v>
      </c>
      <c r="E8531" s="10" t="n">
        <v>4</v>
      </c>
      <c r="F8531" s="10" t="n">
        <v>8682.5</v>
      </c>
      <c r="G8531" s="10" t="n">
        <v>4</v>
      </c>
      <c r="H8531" s="10" t="n">
        <v>4827.03</v>
      </c>
    </row>
    <row r="8532" customFormat="false" ht="15" hidden="false" customHeight="false" outlineLevel="0" collapsed="false">
      <c r="A8532" s="9" t="s">
        <v>18680</v>
      </c>
      <c r="B8532" s="9" t="s">
        <v>69</v>
      </c>
      <c r="C8532" s="9" t="s">
        <v>10161</v>
      </c>
      <c r="D8532" s="9" t="s">
        <v>10156</v>
      </c>
      <c r="E8532" s="10" t="n">
        <v>1</v>
      </c>
      <c r="F8532" s="10" t="n">
        <v>12439.35</v>
      </c>
      <c r="G8532" s="10" t="n">
        <v>239</v>
      </c>
      <c r="H8532" s="10" t="n">
        <v>6915.65</v>
      </c>
    </row>
    <row r="8533" customFormat="false" ht="15" hidden="false" customHeight="false" outlineLevel="0" collapsed="false">
      <c r="A8533" s="9" t="s">
        <v>18681</v>
      </c>
      <c r="B8533" s="9" t="s">
        <v>60</v>
      </c>
      <c r="C8533" s="9" t="s">
        <v>10162</v>
      </c>
      <c r="D8533" s="9" t="s">
        <v>10155</v>
      </c>
      <c r="E8533" s="10" t="n">
        <v>5</v>
      </c>
      <c r="F8533" s="10" t="n">
        <v>15373.13</v>
      </c>
      <c r="G8533" s="10" t="n">
        <v>34</v>
      </c>
      <c r="H8533" s="10" t="n">
        <v>8546.68</v>
      </c>
    </row>
    <row r="8534" customFormat="false" ht="15" hidden="false" customHeight="false" outlineLevel="0" collapsed="false">
      <c r="A8534" s="9" t="s">
        <v>18682</v>
      </c>
      <c r="B8534" s="9" t="s">
        <v>76</v>
      </c>
      <c r="C8534" s="9" t="s">
        <v>10162</v>
      </c>
      <c r="D8534" s="9" t="s">
        <v>10154</v>
      </c>
      <c r="E8534" s="10" t="n">
        <v>15</v>
      </c>
      <c r="F8534" s="10" t="n">
        <v>73179.47</v>
      </c>
      <c r="G8534" s="10" t="n">
        <v>38</v>
      </c>
      <c r="H8534" s="10" t="n">
        <v>40684.08</v>
      </c>
    </row>
    <row r="8535" customFormat="false" ht="15" hidden="false" customHeight="false" outlineLevel="0" collapsed="false">
      <c r="A8535" s="9" t="s">
        <v>18683</v>
      </c>
      <c r="B8535" s="9" t="s">
        <v>74</v>
      </c>
      <c r="C8535" s="9" t="s">
        <v>10161</v>
      </c>
      <c r="D8535" s="9" t="s">
        <v>10156</v>
      </c>
      <c r="E8535" s="10" t="n">
        <v>2</v>
      </c>
      <c r="F8535" s="10" t="n">
        <v>3730.3</v>
      </c>
      <c r="G8535" s="10" t="n">
        <v>47</v>
      </c>
      <c r="H8535" s="10" t="n">
        <v>2073.86</v>
      </c>
    </row>
    <row r="8536" customFormat="false" ht="15" hidden="false" customHeight="false" outlineLevel="0" collapsed="false">
      <c r="A8536" s="9" t="s">
        <v>18684</v>
      </c>
      <c r="B8536" s="9" t="s">
        <v>64</v>
      </c>
      <c r="C8536" s="9" t="s">
        <v>10161</v>
      </c>
      <c r="D8536" s="9" t="s">
        <v>10157</v>
      </c>
      <c r="E8536" s="10" t="n">
        <v>8</v>
      </c>
      <c r="F8536" s="10" t="n">
        <v>82699.55</v>
      </c>
      <c r="G8536" s="10" t="n">
        <v>128</v>
      </c>
      <c r="H8536" s="10" t="n">
        <v>45976.77</v>
      </c>
    </row>
    <row r="8537" customFormat="false" ht="15" hidden="false" customHeight="false" outlineLevel="0" collapsed="false">
      <c r="A8537" s="9" t="s">
        <v>18685</v>
      </c>
      <c r="B8537" s="9" t="s">
        <v>71</v>
      </c>
      <c r="C8537" s="9" t="s">
        <v>10161</v>
      </c>
      <c r="D8537" s="9" t="s">
        <v>10155</v>
      </c>
      <c r="E8537" s="10" t="n">
        <v>6</v>
      </c>
      <c r="F8537" s="10" t="n">
        <v>15610.46</v>
      </c>
      <c r="G8537" s="10" t="n">
        <v>6</v>
      </c>
      <c r="H8537" s="10" t="n">
        <v>8678.63</v>
      </c>
    </row>
    <row r="8538" customFormat="false" ht="15" hidden="false" customHeight="false" outlineLevel="0" collapsed="false">
      <c r="A8538" s="9" t="s">
        <v>18686</v>
      </c>
      <c r="B8538" s="9" t="s">
        <v>62</v>
      </c>
      <c r="C8538" s="9" t="s">
        <v>10163</v>
      </c>
      <c r="D8538" s="9" t="s">
        <v>10155</v>
      </c>
      <c r="E8538" s="10" t="n">
        <v>7</v>
      </c>
      <c r="F8538" s="10" t="n">
        <v>12159.04</v>
      </c>
      <c r="G8538" s="10" t="n">
        <v>15</v>
      </c>
      <c r="H8538" s="10" t="n">
        <v>6759.81</v>
      </c>
    </row>
    <row r="8539" customFormat="false" ht="15" hidden="false" customHeight="false" outlineLevel="0" collapsed="false">
      <c r="A8539" s="9" t="s">
        <v>18687</v>
      </c>
      <c r="B8539" s="9" t="s">
        <v>79</v>
      </c>
      <c r="C8539" s="9" t="s">
        <v>10164</v>
      </c>
      <c r="D8539" s="9" t="s">
        <v>10156</v>
      </c>
      <c r="E8539" s="10" t="n">
        <v>2</v>
      </c>
      <c r="F8539" s="10" t="n">
        <v>15000.92</v>
      </c>
      <c r="G8539" s="10" t="n">
        <v>59</v>
      </c>
      <c r="H8539" s="10" t="n">
        <v>8339.75</v>
      </c>
    </row>
    <row r="8540" customFormat="false" ht="15" hidden="false" customHeight="false" outlineLevel="0" collapsed="false">
      <c r="A8540" s="9" t="s">
        <v>18688</v>
      </c>
      <c r="B8540" s="9" t="s">
        <v>75</v>
      </c>
      <c r="C8540" s="9" t="s">
        <v>10161</v>
      </c>
      <c r="D8540" s="9" t="s">
        <v>10156</v>
      </c>
      <c r="E8540" s="10" t="n">
        <v>1</v>
      </c>
      <c r="F8540" s="10" t="n">
        <v>8891.75</v>
      </c>
      <c r="G8540" s="10" t="n">
        <v>130</v>
      </c>
      <c r="H8540" s="10" t="n">
        <v>4943.36</v>
      </c>
    </row>
    <row r="8541" customFormat="false" ht="15" hidden="false" customHeight="false" outlineLevel="0" collapsed="false">
      <c r="A8541" s="9" t="s">
        <v>18689</v>
      </c>
      <c r="B8541" s="9" t="s">
        <v>64</v>
      </c>
      <c r="C8541" s="9" t="s">
        <v>10163</v>
      </c>
      <c r="D8541" s="9" t="s">
        <v>10154</v>
      </c>
      <c r="E8541" s="10" t="n">
        <v>4</v>
      </c>
      <c r="F8541" s="10" t="n">
        <v>72116.6</v>
      </c>
      <c r="G8541" s="10" t="n">
        <v>110</v>
      </c>
      <c r="H8541" s="10" t="n">
        <v>40093.18</v>
      </c>
    </row>
    <row r="8542" customFormat="false" ht="15" hidden="false" customHeight="false" outlineLevel="0" collapsed="false">
      <c r="A8542" s="9" t="s">
        <v>18690</v>
      </c>
      <c r="B8542" s="9" t="s">
        <v>61</v>
      </c>
      <c r="C8542" s="9" t="s">
        <v>10161</v>
      </c>
      <c r="D8542" s="9" t="s">
        <v>10155</v>
      </c>
      <c r="E8542" s="10" t="n">
        <v>4</v>
      </c>
      <c r="F8542" s="10" t="n">
        <v>59658.39</v>
      </c>
      <c r="G8542" s="10" t="n">
        <v>29</v>
      </c>
      <c r="H8542" s="10" t="n">
        <v>33167.05</v>
      </c>
    </row>
    <row r="8543" customFormat="false" ht="15" hidden="false" customHeight="false" outlineLevel="0" collapsed="false">
      <c r="A8543" s="9" t="s">
        <v>18691</v>
      </c>
      <c r="B8543" s="9" t="s">
        <v>73</v>
      </c>
      <c r="C8543" s="9" t="s">
        <v>10161</v>
      </c>
      <c r="D8543" s="9" t="s">
        <v>10155</v>
      </c>
      <c r="E8543" s="10" t="n">
        <v>8</v>
      </c>
      <c r="F8543" s="10" t="n">
        <v>10639.46</v>
      </c>
      <c r="G8543" s="10" t="n">
        <v>73</v>
      </c>
      <c r="H8543" s="10" t="n">
        <v>5915</v>
      </c>
    </row>
    <row r="8544" customFormat="false" ht="15" hidden="false" customHeight="false" outlineLevel="0" collapsed="false">
      <c r="A8544" s="9" t="s">
        <v>18692</v>
      </c>
      <c r="B8544" s="9" t="s">
        <v>68</v>
      </c>
      <c r="C8544" s="9" t="s">
        <v>10161</v>
      </c>
      <c r="D8544" s="9" t="s">
        <v>10155</v>
      </c>
      <c r="E8544" s="10" t="n">
        <v>3</v>
      </c>
      <c r="F8544" s="10" t="n">
        <v>17356.2</v>
      </c>
      <c r="G8544" s="10" t="n">
        <v>92</v>
      </c>
      <c r="H8544" s="10" t="n">
        <v>9649.17</v>
      </c>
    </row>
    <row r="8545" customFormat="false" ht="15" hidden="false" customHeight="false" outlineLevel="0" collapsed="false">
      <c r="A8545" s="9" t="s">
        <v>18693</v>
      </c>
      <c r="B8545" s="9" t="s">
        <v>68</v>
      </c>
      <c r="C8545" s="9" t="s">
        <v>10163</v>
      </c>
      <c r="D8545" s="9" t="s">
        <v>10155</v>
      </c>
      <c r="E8545" s="10" t="n">
        <v>12</v>
      </c>
      <c r="F8545" s="10" t="n">
        <v>68140.18</v>
      </c>
      <c r="G8545" s="10" t="n">
        <v>38</v>
      </c>
      <c r="H8545" s="10" t="n">
        <v>37882.49</v>
      </c>
    </row>
    <row r="8546" customFormat="false" ht="15" hidden="false" customHeight="false" outlineLevel="0" collapsed="false">
      <c r="A8546" s="9" t="s">
        <v>18694</v>
      </c>
      <c r="B8546" s="9" t="s">
        <v>74</v>
      </c>
      <c r="C8546" s="9" t="s">
        <v>10161</v>
      </c>
      <c r="D8546" s="9" t="s">
        <v>10155</v>
      </c>
      <c r="E8546" s="10" t="n">
        <v>9</v>
      </c>
      <c r="F8546" s="10" t="n">
        <v>17812.1</v>
      </c>
      <c r="G8546" s="10" t="n">
        <v>5</v>
      </c>
      <c r="H8546" s="10" t="n">
        <v>9902.63</v>
      </c>
    </row>
    <row r="8547" customFormat="false" ht="15" hidden="false" customHeight="false" outlineLevel="0" collapsed="false">
      <c r="A8547" s="9" t="s">
        <v>18695</v>
      </c>
      <c r="B8547" s="9" t="s">
        <v>76</v>
      </c>
      <c r="C8547" s="9" t="s">
        <v>10163</v>
      </c>
      <c r="D8547" s="9" t="s">
        <v>10155</v>
      </c>
      <c r="E8547" s="10" t="n">
        <v>5</v>
      </c>
      <c r="F8547" s="10" t="n">
        <v>13379.33</v>
      </c>
      <c r="G8547" s="10" t="n">
        <v>46</v>
      </c>
      <c r="H8547" s="10" t="n">
        <v>7438.23</v>
      </c>
    </row>
    <row r="8548" customFormat="false" ht="15" hidden="false" customHeight="false" outlineLevel="0" collapsed="false">
      <c r="A8548" s="9" t="s">
        <v>18696</v>
      </c>
      <c r="B8548" s="9" t="s">
        <v>59</v>
      </c>
      <c r="C8548" s="9" t="s">
        <v>10163</v>
      </c>
      <c r="D8548" s="9" t="s">
        <v>10156</v>
      </c>
      <c r="E8548" s="10" t="n">
        <v>2</v>
      </c>
      <c r="F8548" s="10" t="n">
        <v>5685.35</v>
      </c>
      <c r="G8548" s="10" t="n">
        <v>103</v>
      </c>
      <c r="H8548" s="10" t="n">
        <v>3160.77</v>
      </c>
    </row>
    <row r="8549" customFormat="false" ht="15" hidden="false" customHeight="false" outlineLevel="0" collapsed="false">
      <c r="A8549" s="9" t="s">
        <v>18697</v>
      </c>
      <c r="B8549" s="9" t="s">
        <v>74</v>
      </c>
      <c r="C8549" s="9" t="s">
        <v>10163</v>
      </c>
      <c r="D8549" s="9" t="s">
        <v>10156</v>
      </c>
      <c r="E8549" s="10" t="n">
        <v>1</v>
      </c>
      <c r="F8549" s="10" t="n">
        <v>32467.05</v>
      </c>
      <c r="G8549" s="10" t="n">
        <v>263</v>
      </c>
      <c r="H8549" s="10" t="n">
        <v>18050.04</v>
      </c>
    </row>
    <row r="8550" customFormat="false" ht="15" hidden="false" customHeight="false" outlineLevel="0" collapsed="false">
      <c r="A8550" s="9" t="s">
        <v>18698</v>
      </c>
      <c r="B8550" s="9" t="s">
        <v>68</v>
      </c>
      <c r="C8550" s="9" t="s">
        <v>10163</v>
      </c>
      <c r="D8550" s="9" t="s">
        <v>10157</v>
      </c>
      <c r="E8550" s="10" t="n">
        <v>2</v>
      </c>
      <c r="F8550" s="10" t="n">
        <v>1770.85</v>
      </c>
      <c r="G8550" s="10" t="n">
        <v>267</v>
      </c>
      <c r="H8550" s="10" t="n">
        <v>984.5</v>
      </c>
    </row>
    <row r="8551" customFormat="false" ht="15" hidden="false" customHeight="false" outlineLevel="0" collapsed="false">
      <c r="A8551" s="9" t="s">
        <v>18699</v>
      </c>
      <c r="B8551" s="9" t="s">
        <v>71</v>
      </c>
      <c r="C8551" s="9" t="s">
        <v>10161</v>
      </c>
      <c r="D8551" s="9" t="s">
        <v>10156</v>
      </c>
      <c r="E8551" s="10" t="n">
        <v>1</v>
      </c>
      <c r="F8551" s="10" t="n">
        <v>42375.5</v>
      </c>
      <c r="G8551" s="10" t="n">
        <v>152</v>
      </c>
      <c r="H8551" s="10" t="n">
        <v>23558.63</v>
      </c>
    </row>
    <row r="8552" customFormat="false" ht="15" hidden="false" customHeight="false" outlineLevel="0" collapsed="false">
      <c r="A8552" s="9" t="s">
        <v>18700</v>
      </c>
      <c r="B8552" s="9" t="s">
        <v>77</v>
      </c>
      <c r="C8552" s="9" t="s">
        <v>10161</v>
      </c>
      <c r="D8552" s="9" t="s">
        <v>10155</v>
      </c>
      <c r="E8552" s="10" t="n">
        <v>6</v>
      </c>
      <c r="F8552" s="10" t="n">
        <v>68508.48</v>
      </c>
      <c r="G8552" s="10" t="n">
        <v>1</v>
      </c>
      <c r="H8552" s="10" t="n">
        <v>38087.25</v>
      </c>
    </row>
    <row r="8553" customFormat="false" ht="15" hidden="false" customHeight="false" outlineLevel="0" collapsed="false">
      <c r="A8553" s="9" t="s">
        <v>18701</v>
      </c>
      <c r="B8553" s="9" t="s">
        <v>68</v>
      </c>
      <c r="C8553" s="9" t="s">
        <v>10164</v>
      </c>
      <c r="D8553" s="9" t="s">
        <v>10155</v>
      </c>
      <c r="E8553" s="10" t="n">
        <v>3</v>
      </c>
      <c r="F8553" s="10" t="n">
        <v>9157.64</v>
      </c>
      <c r="G8553" s="10" t="n">
        <v>77</v>
      </c>
      <c r="H8553" s="10" t="n">
        <v>5091.18</v>
      </c>
    </row>
    <row r="8554" customFormat="false" ht="15" hidden="false" customHeight="false" outlineLevel="0" collapsed="false">
      <c r="A8554" s="9" t="s">
        <v>18702</v>
      </c>
      <c r="B8554" s="9" t="s">
        <v>62</v>
      </c>
      <c r="C8554" s="9" t="s">
        <v>10161</v>
      </c>
      <c r="D8554" s="9" t="s">
        <v>10155</v>
      </c>
      <c r="E8554" s="10" t="n">
        <v>7</v>
      </c>
      <c r="F8554" s="10" t="n">
        <v>42750.15</v>
      </c>
      <c r="G8554" s="10" t="n">
        <v>56</v>
      </c>
      <c r="H8554" s="10" t="n">
        <v>23766.92</v>
      </c>
    </row>
    <row r="8555" customFormat="false" ht="15" hidden="false" customHeight="false" outlineLevel="0" collapsed="false">
      <c r="A8555" s="9" t="s">
        <v>18703</v>
      </c>
      <c r="B8555" s="9" t="s">
        <v>68</v>
      </c>
      <c r="C8555" s="9" t="s">
        <v>10162</v>
      </c>
      <c r="D8555" s="9" t="s">
        <v>10155</v>
      </c>
      <c r="E8555" s="10" t="n">
        <v>4</v>
      </c>
      <c r="F8555" s="10" t="n">
        <v>54627.05</v>
      </c>
      <c r="G8555" s="10" t="n">
        <v>39</v>
      </c>
      <c r="H8555" s="10" t="n">
        <v>30369.88</v>
      </c>
    </row>
    <row r="8556" customFormat="false" ht="15" hidden="false" customHeight="false" outlineLevel="0" collapsed="false">
      <c r="A8556" s="9" t="s">
        <v>18704</v>
      </c>
      <c r="B8556" s="9" t="s">
        <v>77</v>
      </c>
      <c r="C8556" s="9" t="s">
        <v>10161</v>
      </c>
      <c r="D8556" s="9" t="s">
        <v>10155</v>
      </c>
      <c r="E8556" s="10" t="n">
        <v>3</v>
      </c>
      <c r="F8556" s="10" t="n">
        <v>6987.34</v>
      </c>
      <c r="G8556" s="10" t="n">
        <v>70</v>
      </c>
      <c r="H8556" s="10" t="n">
        <v>3884.61</v>
      </c>
    </row>
    <row r="8557" customFormat="false" ht="15" hidden="false" customHeight="false" outlineLevel="0" collapsed="false">
      <c r="A8557" s="9" t="s">
        <v>18705</v>
      </c>
      <c r="B8557" s="9" t="s">
        <v>77</v>
      </c>
      <c r="C8557" s="9" t="s">
        <v>10162</v>
      </c>
      <c r="D8557" s="9" t="s">
        <v>10155</v>
      </c>
      <c r="E8557" s="10" t="n">
        <v>4</v>
      </c>
      <c r="F8557" s="10" t="n">
        <v>11371.39</v>
      </c>
      <c r="G8557" s="10" t="n">
        <v>8</v>
      </c>
      <c r="H8557" s="10" t="n">
        <v>6321.92</v>
      </c>
    </row>
    <row r="8558" customFormat="false" ht="15" hidden="false" customHeight="false" outlineLevel="0" collapsed="false">
      <c r="A8558" s="9" t="s">
        <v>18706</v>
      </c>
      <c r="B8558" s="9" t="s">
        <v>71</v>
      </c>
      <c r="C8558" s="9" t="s">
        <v>10164</v>
      </c>
      <c r="D8558" s="9" t="s">
        <v>10155</v>
      </c>
      <c r="E8558" s="10" t="n">
        <v>8</v>
      </c>
      <c r="F8558" s="10" t="n">
        <v>29345.1</v>
      </c>
      <c r="G8558" s="10" t="n">
        <v>5</v>
      </c>
      <c r="H8558" s="10" t="n">
        <v>16314.39</v>
      </c>
    </row>
    <row r="8559" customFormat="false" ht="15" hidden="false" customHeight="false" outlineLevel="0" collapsed="false">
      <c r="A8559" s="9" t="s">
        <v>18707</v>
      </c>
      <c r="B8559" s="9" t="s">
        <v>77</v>
      </c>
      <c r="C8559" s="9" t="s">
        <v>10161</v>
      </c>
      <c r="D8559" s="9" t="s">
        <v>10155</v>
      </c>
      <c r="E8559" s="10" t="n">
        <v>3</v>
      </c>
      <c r="F8559" s="10" t="n">
        <v>10237.55</v>
      </c>
      <c r="G8559" s="10" t="n">
        <v>53</v>
      </c>
      <c r="H8559" s="10" t="n">
        <v>5691.56</v>
      </c>
    </row>
    <row r="8560" customFormat="false" ht="15" hidden="false" customHeight="false" outlineLevel="0" collapsed="false">
      <c r="A8560" s="9" t="s">
        <v>18708</v>
      </c>
      <c r="B8560" s="9" t="s">
        <v>74</v>
      </c>
      <c r="C8560" s="9" t="s">
        <v>10163</v>
      </c>
      <c r="D8560" s="9" t="s">
        <v>10155</v>
      </c>
      <c r="E8560" s="10" t="n">
        <v>3</v>
      </c>
      <c r="F8560" s="10" t="n">
        <v>1105.75</v>
      </c>
      <c r="G8560" s="10" t="n">
        <v>83</v>
      </c>
      <c r="H8560" s="10" t="n">
        <v>614.74</v>
      </c>
    </row>
    <row r="8561" customFormat="false" ht="15" hidden="false" customHeight="false" outlineLevel="0" collapsed="false">
      <c r="A8561" s="9" t="s">
        <v>18709</v>
      </c>
      <c r="B8561" s="9" t="s">
        <v>73</v>
      </c>
      <c r="C8561" s="9" t="s">
        <v>10161</v>
      </c>
      <c r="D8561" s="9" t="s">
        <v>10156</v>
      </c>
      <c r="E8561" s="10" t="n">
        <v>2</v>
      </c>
      <c r="F8561" s="10" t="n">
        <v>1087.05</v>
      </c>
      <c r="G8561" s="10" t="n">
        <v>31</v>
      </c>
      <c r="H8561" s="10" t="n">
        <v>604.34</v>
      </c>
    </row>
    <row r="8562" customFormat="false" ht="15" hidden="false" customHeight="false" outlineLevel="0" collapsed="false">
      <c r="A8562" s="9" t="s">
        <v>18710</v>
      </c>
      <c r="B8562" s="9" t="s">
        <v>71</v>
      </c>
      <c r="C8562" s="9" t="s">
        <v>10163</v>
      </c>
      <c r="D8562" s="9" t="s">
        <v>10156</v>
      </c>
      <c r="E8562" s="10" t="n">
        <v>1</v>
      </c>
      <c r="F8562" s="10" t="n">
        <v>1309.75</v>
      </c>
      <c r="G8562" s="10" t="n">
        <v>232</v>
      </c>
      <c r="H8562" s="10" t="n">
        <v>728.15</v>
      </c>
    </row>
    <row r="8563" customFormat="false" ht="15" hidden="false" customHeight="false" outlineLevel="0" collapsed="false">
      <c r="A8563" s="9" t="s">
        <v>18711</v>
      </c>
      <c r="B8563" s="9" t="s">
        <v>68</v>
      </c>
      <c r="C8563" s="9" t="s">
        <v>10161</v>
      </c>
      <c r="D8563" s="9" t="s">
        <v>10155</v>
      </c>
      <c r="E8563" s="10" t="n">
        <v>4</v>
      </c>
      <c r="F8563" s="10" t="n">
        <v>11199.43</v>
      </c>
      <c r="G8563" s="10" t="n">
        <v>24</v>
      </c>
      <c r="H8563" s="10" t="n">
        <v>6226.32</v>
      </c>
    </row>
    <row r="8564" customFormat="false" ht="15" hidden="false" customHeight="false" outlineLevel="0" collapsed="false">
      <c r="A8564" s="9" t="s">
        <v>18712</v>
      </c>
      <c r="B8564" s="9" t="s">
        <v>73</v>
      </c>
      <c r="C8564" s="9" t="s">
        <v>10161</v>
      </c>
      <c r="D8564" s="9" t="s">
        <v>10155</v>
      </c>
      <c r="E8564" s="10" t="n">
        <v>3</v>
      </c>
      <c r="F8564" s="10" t="n">
        <v>11575.45</v>
      </c>
      <c r="G8564" s="10" t="n">
        <v>4</v>
      </c>
      <c r="H8564" s="10" t="n">
        <v>6435.36</v>
      </c>
    </row>
    <row r="8565" customFormat="false" ht="15" hidden="false" customHeight="false" outlineLevel="0" collapsed="false">
      <c r="A8565" s="9" t="s">
        <v>18713</v>
      </c>
      <c r="B8565" s="9" t="s">
        <v>75</v>
      </c>
      <c r="C8565" s="9" t="s">
        <v>10161</v>
      </c>
      <c r="D8565" s="9" t="s">
        <v>10156</v>
      </c>
      <c r="E8565" s="10" t="n">
        <v>1</v>
      </c>
      <c r="F8565" s="10" t="n">
        <v>3777.75</v>
      </c>
      <c r="G8565" s="10" t="n">
        <v>127</v>
      </c>
      <c r="H8565" s="10" t="n">
        <v>2100.24</v>
      </c>
    </row>
    <row r="8566" customFormat="false" ht="15" hidden="false" customHeight="false" outlineLevel="0" collapsed="false">
      <c r="A8566" s="9" t="s">
        <v>18714</v>
      </c>
      <c r="B8566" s="9" t="s">
        <v>72</v>
      </c>
      <c r="C8566" s="9" t="s">
        <v>10161</v>
      </c>
      <c r="D8566" s="9" t="s">
        <v>10156</v>
      </c>
      <c r="E8566" s="10" t="n">
        <v>2</v>
      </c>
      <c r="F8566" s="10" t="n">
        <v>8646.65</v>
      </c>
      <c r="G8566" s="10" t="n">
        <v>33</v>
      </c>
      <c r="H8566" s="10" t="n">
        <v>4807.1</v>
      </c>
    </row>
    <row r="8567" customFormat="false" ht="15" hidden="false" customHeight="false" outlineLevel="0" collapsed="false">
      <c r="A8567" s="9" t="s">
        <v>18715</v>
      </c>
      <c r="B8567" s="9" t="s">
        <v>77</v>
      </c>
      <c r="C8567" s="9" t="s">
        <v>10162</v>
      </c>
      <c r="D8567" s="9" t="s">
        <v>10158</v>
      </c>
      <c r="E8567" s="10" t="n">
        <v>0</v>
      </c>
      <c r="F8567" s="10" t="n">
        <v>0</v>
      </c>
      <c r="H8567" s="10" t="n">
        <v>0</v>
      </c>
    </row>
    <row r="8568" customFormat="false" ht="15" hidden="false" customHeight="false" outlineLevel="0" collapsed="false">
      <c r="A8568" s="9" t="s">
        <v>18716</v>
      </c>
      <c r="B8568" s="9" t="s">
        <v>71</v>
      </c>
      <c r="C8568" s="9" t="s">
        <v>10164</v>
      </c>
      <c r="D8568" s="9" t="s">
        <v>10157</v>
      </c>
      <c r="E8568" s="10" t="n">
        <v>2</v>
      </c>
      <c r="F8568" s="10" t="n">
        <v>16417.75</v>
      </c>
      <c r="G8568" s="10" t="n">
        <v>124</v>
      </c>
      <c r="H8568" s="10" t="n">
        <v>9127.44</v>
      </c>
    </row>
    <row r="8569" customFormat="false" ht="15" hidden="false" customHeight="false" outlineLevel="0" collapsed="false">
      <c r="A8569" s="9" t="s">
        <v>18717</v>
      </c>
      <c r="B8569" s="9" t="s">
        <v>75</v>
      </c>
      <c r="C8569" s="9" t="s">
        <v>10161</v>
      </c>
      <c r="D8569" s="9" t="s">
        <v>10155</v>
      </c>
      <c r="E8569" s="10" t="n">
        <v>3</v>
      </c>
      <c r="F8569" s="10" t="n">
        <v>23559.32</v>
      </c>
      <c r="G8569" s="10" t="n">
        <v>46</v>
      </c>
      <c r="H8569" s="10" t="n">
        <v>13097.79</v>
      </c>
    </row>
    <row r="8570" customFormat="false" ht="15" hidden="false" customHeight="false" outlineLevel="0" collapsed="false">
      <c r="A8570" s="9" t="s">
        <v>18718</v>
      </c>
      <c r="B8570" s="9" t="s">
        <v>68</v>
      </c>
      <c r="C8570" s="9" t="s">
        <v>10161</v>
      </c>
      <c r="D8570" s="9" t="s">
        <v>10156</v>
      </c>
      <c r="E8570" s="10" t="n">
        <v>2</v>
      </c>
      <c r="F8570" s="10" t="n">
        <v>2831.2</v>
      </c>
      <c r="G8570" s="10" t="n">
        <v>69</v>
      </c>
      <c r="H8570" s="10" t="n">
        <v>1574</v>
      </c>
    </row>
    <row r="8571" customFormat="false" ht="15" hidden="false" customHeight="false" outlineLevel="0" collapsed="false">
      <c r="A8571" s="9" t="s">
        <v>18719</v>
      </c>
      <c r="B8571" s="9" t="s">
        <v>65</v>
      </c>
      <c r="C8571" s="9" t="s">
        <v>10161</v>
      </c>
      <c r="D8571" s="9" t="s">
        <v>10156</v>
      </c>
      <c r="E8571" s="10" t="n">
        <v>2</v>
      </c>
      <c r="F8571" s="10" t="n">
        <v>1596</v>
      </c>
      <c r="G8571" s="10" t="n">
        <v>3</v>
      </c>
      <c r="H8571" s="10" t="n">
        <v>887.3</v>
      </c>
    </row>
    <row r="8572" customFormat="false" ht="15" hidden="false" customHeight="false" outlineLevel="0" collapsed="false">
      <c r="A8572" s="9" t="s">
        <v>18720</v>
      </c>
      <c r="B8572" s="9" t="s">
        <v>71</v>
      </c>
      <c r="C8572" s="9" t="s">
        <v>10161</v>
      </c>
      <c r="D8572" s="9" t="s">
        <v>10156</v>
      </c>
      <c r="E8572" s="10" t="n">
        <v>1</v>
      </c>
      <c r="F8572" s="10" t="n">
        <v>1265.2</v>
      </c>
      <c r="G8572" s="10" t="n">
        <v>283</v>
      </c>
      <c r="H8572" s="10" t="n">
        <v>703.39</v>
      </c>
    </row>
    <row r="8573" customFormat="false" ht="15" hidden="false" customHeight="false" outlineLevel="0" collapsed="false">
      <c r="A8573" s="9" t="s">
        <v>18721</v>
      </c>
      <c r="B8573" s="9" t="s">
        <v>60</v>
      </c>
      <c r="C8573" s="9" t="s">
        <v>10161</v>
      </c>
      <c r="D8573" s="9" t="s">
        <v>10155</v>
      </c>
      <c r="E8573" s="10" t="n">
        <v>7</v>
      </c>
      <c r="F8573" s="10" t="n">
        <v>52354.14</v>
      </c>
      <c r="G8573" s="10" t="n">
        <v>5</v>
      </c>
      <c r="H8573" s="10" t="n">
        <v>29106.25</v>
      </c>
    </row>
    <row r="8574" customFormat="false" ht="15" hidden="false" customHeight="false" outlineLevel="0" collapsed="false">
      <c r="A8574" s="9" t="s">
        <v>18722</v>
      </c>
      <c r="B8574" s="9" t="s">
        <v>77</v>
      </c>
      <c r="C8574" s="9" t="s">
        <v>10164</v>
      </c>
      <c r="D8574" s="9" t="s">
        <v>10156</v>
      </c>
      <c r="E8574" s="10" t="n">
        <v>2</v>
      </c>
      <c r="F8574" s="10" t="n">
        <v>2904.95</v>
      </c>
      <c r="G8574" s="10" t="n">
        <v>57</v>
      </c>
      <c r="H8574" s="10" t="n">
        <v>1615.01</v>
      </c>
    </row>
    <row r="8575" customFormat="false" ht="15" hidden="false" customHeight="false" outlineLevel="0" collapsed="false">
      <c r="A8575" s="9" t="s">
        <v>18723</v>
      </c>
      <c r="B8575" s="9" t="s">
        <v>64</v>
      </c>
      <c r="C8575" s="9" t="s">
        <v>10163</v>
      </c>
      <c r="D8575" s="9" t="s">
        <v>10155</v>
      </c>
      <c r="E8575" s="10" t="n">
        <v>3</v>
      </c>
      <c r="F8575" s="10" t="n">
        <v>51599.75</v>
      </c>
      <c r="G8575" s="10" t="n">
        <v>51</v>
      </c>
      <c r="H8575" s="10" t="n">
        <v>28686.85</v>
      </c>
    </row>
    <row r="8576" customFormat="false" ht="15" hidden="false" customHeight="false" outlineLevel="0" collapsed="false">
      <c r="A8576" s="9" t="s">
        <v>18724</v>
      </c>
      <c r="B8576" s="9" t="s">
        <v>64</v>
      </c>
      <c r="C8576" s="9" t="s">
        <v>10162</v>
      </c>
      <c r="D8576" s="9" t="s">
        <v>10156</v>
      </c>
      <c r="E8576" s="10" t="n">
        <v>1</v>
      </c>
      <c r="F8576" s="10" t="n">
        <v>38009.05</v>
      </c>
      <c r="G8576" s="10" t="n">
        <v>27</v>
      </c>
      <c r="H8576" s="10" t="n">
        <v>21131.11</v>
      </c>
    </row>
    <row r="8577" customFormat="false" ht="15" hidden="false" customHeight="false" outlineLevel="0" collapsed="false">
      <c r="A8577" s="9" t="s">
        <v>18725</v>
      </c>
      <c r="B8577" s="9" t="s">
        <v>69</v>
      </c>
      <c r="C8577" s="9" t="s">
        <v>10161</v>
      </c>
      <c r="D8577" s="9" t="s">
        <v>10155</v>
      </c>
      <c r="E8577" s="10" t="n">
        <v>6</v>
      </c>
      <c r="F8577" s="10" t="n">
        <v>43451.93</v>
      </c>
      <c r="G8577" s="10" t="n">
        <v>48</v>
      </c>
      <c r="H8577" s="10" t="n">
        <v>24157.07</v>
      </c>
    </row>
    <row r="8578" customFormat="false" ht="15" hidden="false" customHeight="false" outlineLevel="0" collapsed="false">
      <c r="A8578" s="9" t="s">
        <v>18726</v>
      </c>
      <c r="B8578" s="9" t="s">
        <v>70</v>
      </c>
      <c r="C8578" s="9" t="s">
        <v>10161</v>
      </c>
      <c r="D8578" s="9" t="s">
        <v>10155</v>
      </c>
      <c r="E8578" s="10" t="n">
        <v>6</v>
      </c>
      <c r="F8578" s="10" t="n">
        <v>21786.45</v>
      </c>
      <c r="G8578" s="10" t="n">
        <v>69</v>
      </c>
      <c r="H8578" s="10" t="n">
        <v>12112.16</v>
      </c>
    </row>
    <row r="8579" customFormat="false" ht="15" hidden="false" customHeight="false" outlineLevel="0" collapsed="false">
      <c r="A8579" s="9" t="s">
        <v>18727</v>
      </c>
      <c r="B8579" s="9" t="s">
        <v>69</v>
      </c>
      <c r="C8579" s="9" t="s">
        <v>10161</v>
      </c>
      <c r="D8579" s="9" t="s">
        <v>10154</v>
      </c>
      <c r="E8579" s="10" t="n">
        <v>8</v>
      </c>
      <c r="F8579" s="10" t="n">
        <v>81284.06</v>
      </c>
      <c r="G8579" s="10" t="n">
        <v>49</v>
      </c>
      <c r="H8579" s="10" t="n">
        <v>45189.82</v>
      </c>
    </row>
    <row r="8580" customFormat="false" ht="15" hidden="false" customHeight="false" outlineLevel="0" collapsed="false">
      <c r="A8580" s="9" t="s">
        <v>18728</v>
      </c>
      <c r="B8580" s="9" t="s">
        <v>73</v>
      </c>
      <c r="C8580" s="9" t="s">
        <v>10161</v>
      </c>
      <c r="D8580" s="9" t="s">
        <v>10156</v>
      </c>
      <c r="E8580" s="10" t="n">
        <v>2</v>
      </c>
      <c r="F8580" s="10" t="n">
        <v>25614.8</v>
      </c>
      <c r="G8580" s="10" t="n">
        <v>69</v>
      </c>
      <c r="H8580" s="10" t="n">
        <v>14240.53</v>
      </c>
    </row>
    <row r="8581" customFormat="false" ht="15" hidden="false" customHeight="false" outlineLevel="0" collapsed="false">
      <c r="A8581" s="9" t="s">
        <v>18729</v>
      </c>
      <c r="B8581" s="9" t="s">
        <v>76</v>
      </c>
      <c r="C8581" s="9" t="s">
        <v>10162</v>
      </c>
      <c r="D8581" s="9" t="s">
        <v>10155</v>
      </c>
      <c r="E8581" s="10" t="n">
        <v>8</v>
      </c>
      <c r="F8581" s="10" t="n">
        <v>68449.14</v>
      </c>
      <c r="G8581" s="10" t="n">
        <v>30</v>
      </c>
      <c r="H8581" s="10" t="n">
        <v>38054.26</v>
      </c>
    </row>
    <row r="8582" customFormat="false" ht="15" hidden="false" customHeight="false" outlineLevel="0" collapsed="false">
      <c r="A8582" s="9" t="s">
        <v>18730</v>
      </c>
      <c r="B8582" s="9" t="s">
        <v>62</v>
      </c>
      <c r="C8582" s="9" t="s">
        <v>10162</v>
      </c>
      <c r="D8582" s="9" t="s">
        <v>10155</v>
      </c>
      <c r="E8582" s="10" t="n">
        <v>4</v>
      </c>
      <c r="F8582" s="10" t="n">
        <v>3685.59</v>
      </c>
      <c r="G8582" s="10" t="n">
        <v>32</v>
      </c>
      <c r="H8582" s="10" t="n">
        <v>2049</v>
      </c>
    </row>
    <row r="8583" customFormat="false" ht="15" hidden="false" customHeight="false" outlineLevel="0" collapsed="false">
      <c r="A8583" s="9" t="s">
        <v>18731</v>
      </c>
      <c r="B8583" s="9" t="s">
        <v>68</v>
      </c>
      <c r="C8583" s="9" t="s">
        <v>10161</v>
      </c>
      <c r="D8583" s="9" t="s">
        <v>10155</v>
      </c>
      <c r="E8583" s="10" t="n">
        <v>5</v>
      </c>
      <c r="F8583" s="10" t="n">
        <v>39037.18</v>
      </c>
      <c r="G8583" s="10" t="n">
        <v>19</v>
      </c>
      <c r="H8583" s="10" t="n">
        <v>21702.7</v>
      </c>
    </row>
    <row r="8584" customFormat="false" ht="15" hidden="false" customHeight="false" outlineLevel="0" collapsed="false">
      <c r="A8584" s="9" t="s">
        <v>18732</v>
      </c>
      <c r="B8584" s="9" t="s">
        <v>59</v>
      </c>
      <c r="C8584" s="9" t="s">
        <v>10163</v>
      </c>
      <c r="D8584" s="9" t="s">
        <v>10155</v>
      </c>
      <c r="E8584" s="10" t="n">
        <v>5</v>
      </c>
      <c r="F8584" s="10" t="n">
        <v>19684.47</v>
      </c>
      <c r="G8584" s="10" t="n">
        <v>33</v>
      </c>
      <c r="H8584" s="10" t="n">
        <v>10943.57</v>
      </c>
    </row>
    <row r="8585" customFormat="false" ht="15" hidden="false" customHeight="false" outlineLevel="0" collapsed="false">
      <c r="A8585" s="9" t="s">
        <v>18733</v>
      </c>
      <c r="B8585" s="9" t="s">
        <v>59</v>
      </c>
      <c r="C8585" s="9" t="s">
        <v>10161</v>
      </c>
      <c r="D8585" s="9" t="s">
        <v>10155</v>
      </c>
      <c r="E8585" s="10" t="n">
        <v>4</v>
      </c>
      <c r="F8585" s="10" t="n">
        <v>42029.7</v>
      </c>
      <c r="G8585" s="10" t="n">
        <v>115</v>
      </c>
      <c r="H8585" s="10" t="n">
        <v>23366.39</v>
      </c>
    </row>
    <row r="8586" customFormat="false" ht="15" hidden="false" customHeight="false" outlineLevel="0" collapsed="false">
      <c r="A8586" s="9" t="s">
        <v>18734</v>
      </c>
      <c r="B8586" s="9" t="s">
        <v>62</v>
      </c>
      <c r="C8586" s="9" t="s">
        <v>10162</v>
      </c>
      <c r="D8586" s="9" t="s">
        <v>10155</v>
      </c>
      <c r="E8586" s="10" t="n">
        <v>9</v>
      </c>
      <c r="F8586" s="10" t="n">
        <v>18343.64</v>
      </c>
      <c r="G8586" s="10" t="n">
        <v>18</v>
      </c>
      <c r="H8586" s="10" t="n">
        <v>10198.14</v>
      </c>
    </row>
    <row r="8587" customFormat="false" ht="15" hidden="false" customHeight="false" outlineLevel="0" collapsed="false">
      <c r="A8587" s="9" t="s">
        <v>18735</v>
      </c>
      <c r="B8587" s="9" t="s">
        <v>62</v>
      </c>
      <c r="C8587" s="9" t="s">
        <v>10161</v>
      </c>
      <c r="D8587" s="9" t="s">
        <v>10155</v>
      </c>
      <c r="E8587" s="10" t="n">
        <v>3</v>
      </c>
      <c r="F8587" s="10" t="n">
        <v>63683.15</v>
      </c>
      <c r="G8587" s="10" t="n">
        <v>33</v>
      </c>
      <c r="H8587" s="10" t="n">
        <v>35404.61</v>
      </c>
    </row>
    <row r="8588" customFormat="false" ht="15" hidden="false" customHeight="false" outlineLevel="0" collapsed="false">
      <c r="A8588" s="9" t="s">
        <v>18736</v>
      </c>
      <c r="B8588" s="9" t="s">
        <v>77</v>
      </c>
      <c r="C8588" s="9" t="s">
        <v>10161</v>
      </c>
      <c r="D8588" s="9" t="s">
        <v>10156</v>
      </c>
      <c r="E8588" s="10" t="n">
        <v>1</v>
      </c>
      <c r="F8588" s="10" t="n">
        <v>1290.44</v>
      </c>
      <c r="G8588" s="10" t="n">
        <v>75</v>
      </c>
      <c r="H8588" s="10" t="n">
        <v>717.42</v>
      </c>
    </row>
    <row r="8589" customFormat="false" ht="15" hidden="false" customHeight="false" outlineLevel="0" collapsed="false">
      <c r="A8589" s="9" t="s">
        <v>18737</v>
      </c>
      <c r="B8589" s="9" t="s">
        <v>64</v>
      </c>
      <c r="C8589" s="9" t="s">
        <v>10163</v>
      </c>
      <c r="D8589" s="9" t="s">
        <v>10156</v>
      </c>
      <c r="E8589" s="10" t="n">
        <v>2</v>
      </c>
      <c r="F8589" s="10" t="n">
        <v>6780.53</v>
      </c>
      <c r="G8589" s="10" t="n">
        <v>24</v>
      </c>
      <c r="H8589" s="10" t="n">
        <v>3769.63</v>
      </c>
    </row>
    <row r="8590" customFormat="false" ht="15" hidden="false" customHeight="false" outlineLevel="0" collapsed="false">
      <c r="A8590" s="9" t="s">
        <v>18738</v>
      </c>
      <c r="B8590" s="9" t="s">
        <v>64</v>
      </c>
      <c r="C8590" s="9" t="s">
        <v>10163</v>
      </c>
      <c r="D8590" s="9" t="s">
        <v>10158</v>
      </c>
      <c r="E8590" s="10" t="n">
        <v>0</v>
      </c>
      <c r="F8590" s="10" t="n">
        <v>0</v>
      </c>
      <c r="H8590" s="10" t="n">
        <v>0</v>
      </c>
    </row>
    <row r="8591" customFormat="false" ht="15" hidden="false" customHeight="false" outlineLevel="0" collapsed="false">
      <c r="A8591" s="9" t="s">
        <v>18739</v>
      </c>
      <c r="B8591" s="9" t="s">
        <v>72</v>
      </c>
      <c r="C8591" s="9" t="s">
        <v>10164</v>
      </c>
      <c r="D8591" s="9" t="s">
        <v>10155</v>
      </c>
      <c r="E8591" s="10" t="n">
        <v>9</v>
      </c>
      <c r="F8591" s="10" t="n">
        <v>41559.85</v>
      </c>
      <c r="G8591" s="10" t="n">
        <v>99</v>
      </c>
      <c r="H8591" s="10" t="n">
        <v>23105.17</v>
      </c>
    </row>
    <row r="8592" customFormat="false" ht="15" hidden="false" customHeight="false" outlineLevel="0" collapsed="false">
      <c r="A8592" s="9" t="s">
        <v>18740</v>
      </c>
      <c r="B8592" s="9" t="s">
        <v>64</v>
      </c>
      <c r="C8592" s="9" t="s">
        <v>10161</v>
      </c>
      <c r="D8592" s="9" t="s">
        <v>10155</v>
      </c>
      <c r="E8592" s="10" t="n">
        <v>3</v>
      </c>
      <c r="F8592" s="10" t="n">
        <v>38157.82</v>
      </c>
      <c r="G8592" s="10" t="n">
        <v>69</v>
      </c>
      <c r="H8592" s="10" t="n">
        <v>21213.82</v>
      </c>
    </row>
    <row r="8593" customFormat="false" ht="15" hidden="false" customHeight="false" outlineLevel="0" collapsed="false">
      <c r="A8593" s="9" t="s">
        <v>18741</v>
      </c>
      <c r="B8593" s="9" t="s">
        <v>64</v>
      </c>
      <c r="C8593" s="9" t="s">
        <v>10162</v>
      </c>
      <c r="D8593" s="9" t="s">
        <v>10155</v>
      </c>
      <c r="E8593" s="10" t="n">
        <v>4</v>
      </c>
      <c r="F8593" s="10" t="n">
        <v>12689.12</v>
      </c>
      <c r="G8593" s="10" t="n">
        <v>5</v>
      </c>
      <c r="H8593" s="10" t="n">
        <v>7054.51</v>
      </c>
    </row>
    <row r="8594" customFormat="false" ht="15" hidden="false" customHeight="false" outlineLevel="0" collapsed="false">
      <c r="A8594" s="9" t="s">
        <v>18742</v>
      </c>
      <c r="B8594" s="9" t="s">
        <v>77</v>
      </c>
      <c r="C8594" s="9" t="s">
        <v>10163</v>
      </c>
      <c r="D8594" s="9" t="s">
        <v>10156</v>
      </c>
      <c r="E8594" s="10" t="n">
        <v>2</v>
      </c>
      <c r="F8594" s="10" t="n">
        <v>1637.3</v>
      </c>
      <c r="G8594" s="10" t="n">
        <v>14</v>
      </c>
      <c r="H8594" s="10" t="n">
        <v>910.26</v>
      </c>
    </row>
    <row r="8595" customFormat="false" ht="15" hidden="false" customHeight="false" outlineLevel="0" collapsed="false">
      <c r="A8595" s="9" t="s">
        <v>18743</v>
      </c>
      <c r="B8595" s="9" t="s">
        <v>79</v>
      </c>
      <c r="C8595" s="9" t="s">
        <v>10161</v>
      </c>
      <c r="D8595" s="9" t="s">
        <v>10155</v>
      </c>
      <c r="E8595" s="10" t="n">
        <v>4</v>
      </c>
      <c r="F8595" s="10" t="n">
        <v>10380.77</v>
      </c>
      <c r="G8595" s="10" t="n">
        <v>25</v>
      </c>
      <c r="H8595" s="10" t="n">
        <v>5771.18</v>
      </c>
    </row>
    <row r="8596" customFormat="false" ht="15" hidden="false" customHeight="false" outlineLevel="0" collapsed="false">
      <c r="A8596" s="9" t="s">
        <v>18744</v>
      </c>
      <c r="B8596" s="9" t="s">
        <v>64</v>
      </c>
      <c r="C8596" s="9" t="s">
        <v>10163</v>
      </c>
      <c r="D8596" s="9" t="s">
        <v>10156</v>
      </c>
      <c r="E8596" s="10" t="n">
        <v>1</v>
      </c>
      <c r="F8596" s="10" t="n">
        <v>3473.75</v>
      </c>
      <c r="G8596" s="10" t="n">
        <v>23</v>
      </c>
      <c r="H8596" s="10" t="n">
        <v>1931.23</v>
      </c>
    </row>
    <row r="8597" customFormat="false" ht="15" hidden="false" customHeight="false" outlineLevel="0" collapsed="false">
      <c r="A8597" s="9" t="s">
        <v>18745</v>
      </c>
      <c r="B8597" s="9" t="s">
        <v>65</v>
      </c>
      <c r="C8597" s="9" t="s">
        <v>10161</v>
      </c>
      <c r="D8597" s="9" t="s">
        <v>10155</v>
      </c>
      <c r="E8597" s="10" t="n">
        <v>10</v>
      </c>
      <c r="F8597" s="10" t="n">
        <v>67221.15</v>
      </c>
      <c r="G8597" s="10" t="n">
        <v>10</v>
      </c>
      <c r="H8597" s="10" t="n">
        <v>37371.56</v>
      </c>
    </row>
    <row r="8598" customFormat="false" ht="15" hidden="false" customHeight="false" outlineLevel="0" collapsed="false">
      <c r="A8598" s="9" t="s">
        <v>18746</v>
      </c>
      <c r="B8598" s="9" t="s">
        <v>69</v>
      </c>
      <c r="C8598" s="9" t="s">
        <v>10162</v>
      </c>
      <c r="D8598" s="9" t="s">
        <v>10155</v>
      </c>
      <c r="E8598" s="10" t="n">
        <v>4</v>
      </c>
      <c r="F8598" s="10" t="n">
        <v>38391.33</v>
      </c>
      <c r="G8598" s="10" t="n">
        <v>6</v>
      </c>
      <c r="H8598" s="10" t="n">
        <v>21343.64</v>
      </c>
    </row>
    <row r="8599" customFormat="false" ht="15" hidden="false" customHeight="false" outlineLevel="0" collapsed="false">
      <c r="A8599" s="9" t="s">
        <v>18747</v>
      </c>
      <c r="B8599" s="9" t="s">
        <v>69</v>
      </c>
      <c r="C8599" s="9" t="s">
        <v>10162</v>
      </c>
      <c r="D8599" s="9" t="s">
        <v>10155</v>
      </c>
      <c r="E8599" s="10" t="n">
        <v>7</v>
      </c>
      <c r="F8599" s="10" t="n">
        <v>43476.55</v>
      </c>
      <c r="G8599" s="10" t="n">
        <v>17</v>
      </c>
      <c r="H8599" s="10" t="n">
        <v>24170.76</v>
      </c>
    </row>
    <row r="8600" customFormat="false" ht="15" hidden="false" customHeight="false" outlineLevel="0" collapsed="false">
      <c r="A8600" s="9" t="s">
        <v>18748</v>
      </c>
      <c r="B8600" s="9" t="s">
        <v>77</v>
      </c>
      <c r="C8600" s="9" t="s">
        <v>10162</v>
      </c>
      <c r="D8600" s="9" t="s">
        <v>10154</v>
      </c>
      <c r="E8600" s="10" t="n">
        <v>28</v>
      </c>
      <c r="F8600" s="10" t="n">
        <v>267521.79</v>
      </c>
      <c r="G8600" s="10" t="n">
        <v>10</v>
      </c>
      <c r="H8600" s="10" t="n">
        <v>148728.58</v>
      </c>
    </row>
    <row r="8601" customFormat="false" ht="15" hidden="false" customHeight="false" outlineLevel="0" collapsed="false">
      <c r="A8601" s="9" t="s">
        <v>18749</v>
      </c>
      <c r="B8601" s="9" t="s">
        <v>68</v>
      </c>
      <c r="C8601" s="9" t="s">
        <v>10161</v>
      </c>
      <c r="D8601" s="9" t="s">
        <v>10155</v>
      </c>
      <c r="E8601" s="10" t="n">
        <v>4</v>
      </c>
      <c r="F8601" s="10" t="n">
        <v>24805.55</v>
      </c>
      <c r="G8601" s="10" t="n">
        <v>6</v>
      </c>
      <c r="H8601" s="10" t="n">
        <v>13790.63</v>
      </c>
    </row>
    <row r="8602" customFormat="false" ht="15" hidden="false" customHeight="false" outlineLevel="0" collapsed="false">
      <c r="A8602" s="9" t="s">
        <v>18750</v>
      </c>
      <c r="B8602" s="9" t="s">
        <v>70</v>
      </c>
      <c r="C8602" s="9" t="s">
        <v>10163</v>
      </c>
      <c r="D8602" s="9" t="s">
        <v>10156</v>
      </c>
      <c r="E8602" s="10" t="n">
        <v>1</v>
      </c>
      <c r="F8602" s="10" t="n">
        <v>12003.22</v>
      </c>
      <c r="G8602" s="10" t="n">
        <v>33</v>
      </c>
      <c r="H8602" s="10" t="n">
        <v>6673.18</v>
      </c>
    </row>
    <row r="8603" customFormat="false" ht="15" hidden="false" customHeight="false" outlineLevel="0" collapsed="false">
      <c r="A8603" s="9" t="s">
        <v>18751</v>
      </c>
      <c r="B8603" s="9" t="s">
        <v>77</v>
      </c>
      <c r="C8603" s="9" t="s">
        <v>10162</v>
      </c>
      <c r="D8603" s="9" t="s">
        <v>10155</v>
      </c>
      <c r="E8603" s="10" t="n">
        <v>9</v>
      </c>
      <c r="F8603" s="10" t="n">
        <v>55037.46</v>
      </c>
      <c r="G8603" s="10" t="n">
        <v>55</v>
      </c>
      <c r="H8603" s="10" t="n">
        <v>30598.04</v>
      </c>
    </row>
    <row r="8604" customFormat="false" ht="15" hidden="false" customHeight="false" outlineLevel="0" collapsed="false">
      <c r="A8604" s="9" t="s">
        <v>18752</v>
      </c>
      <c r="B8604" s="9" t="s">
        <v>76</v>
      </c>
      <c r="C8604" s="9" t="s">
        <v>10161</v>
      </c>
      <c r="D8604" s="9" t="s">
        <v>10155</v>
      </c>
      <c r="E8604" s="10" t="n">
        <v>6</v>
      </c>
      <c r="F8604" s="10" t="n">
        <v>53053.45</v>
      </c>
      <c r="G8604" s="10" t="n">
        <v>39</v>
      </c>
      <c r="H8604" s="10" t="n">
        <v>29495.03</v>
      </c>
    </row>
    <row r="8605" customFormat="false" ht="15" hidden="false" customHeight="false" outlineLevel="0" collapsed="false">
      <c r="A8605" s="9" t="s">
        <v>18753</v>
      </c>
      <c r="B8605" s="9" t="s">
        <v>74</v>
      </c>
      <c r="C8605" s="9" t="s">
        <v>10161</v>
      </c>
      <c r="D8605" s="9" t="s">
        <v>10155</v>
      </c>
      <c r="E8605" s="10" t="n">
        <v>7</v>
      </c>
      <c r="F8605" s="10" t="n">
        <v>59092.97</v>
      </c>
      <c r="G8605" s="10" t="n">
        <v>18</v>
      </c>
      <c r="H8605" s="10" t="n">
        <v>32852.7</v>
      </c>
    </row>
    <row r="8606" customFormat="false" ht="15" hidden="false" customHeight="false" outlineLevel="0" collapsed="false">
      <c r="A8606" s="9" t="s">
        <v>18754</v>
      </c>
      <c r="B8606" s="9" t="s">
        <v>75</v>
      </c>
      <c r="C8606" s="9" t="s">
        <v>10161</v>
      </c>
      <c r="D8606" s="9" t="s">
        <v>10155</v>
      </c>
      <c r="E8606" s="10" t="n">
        <v>3</v>
      </c>
      <c r="F8606" s="10" t="n">
        <v>8569.09</v>
      </c>
      <c r="G8606" s="10" t="n">
        <v>41</v>
      </c>
      <c r="H8606" s="10" t="n">
        <v>4763.98</v>
      </c>
    </row>
    <row r="8607" customFormat="false" ht="15" hidden="false" customHeight="false" outlineLevel="0" collapsed="false">
      <c r="A8607" s="9" t="s">
        <v>18755</v>
      </c>
      <c r="B8607" s="9" t="s">
        <v>70</v>
      </c>
      <c r="C8607" s="9" t="s">
        <v>10161</v>
      </c>
      <c r="D8607" s="9" t="s">
        <v>10156</v>
      </c>
      <c r="E8607" s="10" t="n">
        <v>1</v>
      </c>
      <c r="F8607" s="10" t="n">
        <v>1183.1</v>
      </c>
      <c r="G8607" s="10" t="n">
        <v>89</v>
      </c>
      <c r="H8607" s="10" t="n">
        <v>657.74</v>
      </c>
    </row>
    <row r="8608" customFormat="false" ht="15" hidden="false" customHeight="false" outlineLevel="0" collapsed="false">
      <c r="A8608" s="9" t="s">
        <v>18756</v>
      </c>
      <c r="B8608" s="9" t="s">
        <v>68</v>
      </c>
      <c r="C8608" s="9" t="s">
        <v>10161</v>
      </c>
      <c r="D8608" s="9" t="s">
        <v>10155</v>
      </c>
      <c r="E8608" s="10" t="n">
        <v>3</v>
      </c>
      <c r="F8608" s="10" t="n">
        <v>30018.51</v>
      </c>
      <c r="G8608" s="10" t="n">
        <v>10</v>
      </c>
      <c r="H8608" s="10" t="n">
        <v>16688.77</v>
      </c>
    </row>
    <row r="8609" customFormat="false" ht="15" hidden="false" customHeight="false" outlineLevel="0" collapsed="false">
      <c r="A8609" s="9" t="s">
        <v>18757</v>
      </c>
      <c r="B8609" s="9" t="s">
        <v>75</v>
      </c>
      <c r="C8609" s="9" t="s">
        <v>10163</v>
      </c>
      <c r="D8609" s="9" t="s">
        <v>10156</v>
      </c>
      <c r="E8609" s="10" t="n">
        <v>2</v>
      </c>
      <c r="F8609" s="10" t="n">
        <v>1485.85</v>
      </c>
      <c r="G8609" s="10" t="n">
        <v>93</v>
      </c>
      <c r="H8609" s="10" t="n">
        <v>826.06</v>
      </c>
    </row>
    <row r="8610" customFormat="false" ht="15" hidden="false" customHeight="false" outlineLevel="0" collapsed="false">
      <c r="A8610" s="9" t="s">
        <v>18758</v>
      </c>
      <c r="B8610" s="9" t="s">
        <v>61</v>
      </c>
      <c r="C8610" s="9" t="s">
        <v>10161</v>
      </c>
      <c r="D8610" s="9" t="s">
        <v>10156</v>
      </c>
      <c r="E8610" s="10" t="n">
        <v>1</v>
      </c>
      <c r="F8610" s="10" t="n">
        <v>2726.1</v>
      </c>
      <c r="G8610" s="10" t="n">
        <v>345</v>
      </c>
      <c r="H8610" s="10" t="n">
        <v>1515.57</v>
      </c>
    </row>
    <row r="8611" customFormat="false" ht="15" hidden="false" customHeight="false" outlineLevel="0" collapsed="false">
      <c r="A8611" s="9" t="s">
        <v>18759</v>
      </c>
      <c r="B8611" s="9" t="s">
        <v>62</v>
      </c>
      <c r="C8611" s="9" t="s">
        <v>10164</v>
      </c>
      <c r="D8611" s="9" t="s">
        <v>10155</v>
      </c>
      <c r="E8611" s="10" t="n">
        <v>3</v>
      </c>
      <c r="F8611" s="10" t="n">
        <v>8866.55</v>
      </c>
      <c r="G8611" s="10" t="n">
        <v>24</v>
      </c>
      <c r="H8611" s="10" t="n">
        <v>4929.35</v>
      </c>
    </row>
    <row r="8612" customFormat="false" ht="15" hidden="false" customHeight="false" outlineLevel="0" collapsed="false">
      <c r="A8612" s="9" t="s">
        <v>18760</v>
      </c>
      <c r="B8612" s="9" t="s">
        <v>64</v>
      </c>
      <c r="C8612" s="9" t="s">
        <v>10162</v>
      </c>
      <c r="D8612" s="9" t="s">
        <v>10155</v>
      </c>
      <c r="E8612" s="10" t="n">
        <v>5</v>
      </c>
      <c r="F8612" s="10" t="n">
        <v>21728.9</v>
      </c>
      <c r="G8612" s="10" t="n">
        <v>47</v>
      </c>
      <c r="H8612" s="10" t="n">
        <v>12080.17</v>
      </c>
    </row>
    <row r="8613" customFormat="false" ht="15" hidden="false" customHeight="false" outlineLevel="0" collapsed="false">
      <c r="A8613" s="9" t="s">
        <v>18761</v>
      </c>
      <c r="B8613" s="9" t="s">
        <v>75</v>
      </c>
      <c r="C8613" s="9" t="s">
        <v>10161</v>
      </c>
      <c r="D8613" s="9" t="s">
        <v>10155</v>
      </c>
      <c r="E8613" s="10" t="n">
        <v>7</v>
      </c>
      <c r="F8613" s="10" t="n">
        <v>12716.32</v>
      </c>
      <c r="G8613" s="10" t="n">
        <v>1</v>
      </c>
      <c r="H8613" s="10" t="n">
        <v>7069.63</v>
      </c>
    </row>
    <row r="8614" customFormat="false" ht="15" hidden="false" customHeight="false" outlineLevel="0" collapsed="false">
      <c r="A8614" s="9" t="s">
        <v>18762</v>
      </c>
      <c r="B8614" s="9" t="s">
        <v>76</v>
      </c>
      <c r="C8614" s="9" t="s">
        <v>10161</v>
      </c>
      <c r="D8614" s="9" t="s">
        <v>10155</v>
      </c>
      <c r="E8614" s="10" t="n">
        <v>10</v>
      </c>
      <c r="F8614" s="10" t="n">
        <v>15256.66</v>
      </c>
      <c r="G8614" s="10" t="n">
        <v>8</v>
      </c>
      <c r="H8614" s="10" t="n">
        <v>8481.93</v>
      </c>
    </row>
    <row r="8615" customFormat="false" ht="15" hidden="false" customHeight="false" outlineLevel="0" collapsed="false">
      <c r="A8615" s="9" t="s">
        <v>18763</v>
      </c>
      <c r="B8615" s="9" t="s">
        <v>71</v>
      </c>
      <c r="C8615" s="9" t="s">
        <v>10163</v>
      </c>
      <c r="D8615" s="9" t="s">
        <v>10156</v>
      </c>
      <c r="E8615" s="10" t="n">
        <v>1</v>
      </c>
      <c r="F8615" s="10" t="n">
        <v>975.8</v>
      </c>
      <c r="G8615" s="10" t="n">
        <v>194</v>
      </c>
      <c r="H8615" s="10" t="n">
        <v>542.5</v>
      </c>
    </row>
    <row r="8616" customFormat="false" ht="15" hidden="false" customHeight="false" outlineLevel="0" collapsed="false">
      <c r="A8616" s="9" t="s">
        <v>18764</v>
      </c>
      <c r="B8616" s="9" t="s">
        <v>71</v>
      </c>
      <c r="C8616" s="9" t="s">
        <v>10161</v>
      </c>
      <c r="D8616" s="9" t="s">
        <v>10155</v>
      </c>
      <c r="E8616" s="10" t="n">
        <v>4</v>
      </c>
      <c r="F8616" s="10" t="n">
        <v>31639.95</v>
      </c>
      <c r="G8616" s="10" t="n">
        <v>26</v>
      </c>
      <c r="H8616" s="10" t="n">
        <v>17590.21</v>
      </c>
    </row>
    <row r="8617" customFormat="false" ht="15" hidden="false" customHeight="false" outlineLevel="0" collapsed="false">
      <c r="A8617" s="9" t="s">
        <v>18765</v>
      </c>
      <c r="B8617" s="9" t="s">
        <v>74</v>
      </c>
      <c r="C8617" s="9" t="s">
        <v>10161</v>
      </c>
      <c r="D8617" s="9" t="s">
        <v>10156</v>
      </c>
      <c r="E8617" s="10" t="n">
        <v>1</v>
      </c>
      <c r="F8617" s="10" t="n">
        <v>807</v>
      </c>
      <c r="G8617" s="10" t="n">
        <v>56</v>
      </c>
      <c r="H8617" s="10" t="n">
        <v>448.65</v>
      </c>
    </row>
    <row r="8618" customFormat="false" ht="15" hidden="false" customHeight="false" outlineLevel="0" collapsed="false">
      <c r="A8618" s="9" t="s">
        <v>18766</v>
      </c>
      <c r="B8618" s="9" t="s">
        <v>64</v>
      </c>
      <c r="C8618" s="9" t="s">
        <v>10161</v>
      </c>
      <c r="D8618" s="9" t="s">
        <v>10156</v>
      </c>
      <c r="E8618" s="10" t="n">
        <v>1</v>
      </c>
      <c r="F8618" s="10" t="n">
        <v>1916.05</v>
      </c>
      <c r="G8618" s="10" t="n">
        <v>123</v>
      </c>
      <c r="H8618" s="10" t="n">
        <v>1065.23</v>
      </c>
    </row>
    <row r="8619" customFormat="false" ht="15" hidden="false" customHeight="false" outlineLevel="0" collapsed="false">
      <c r="A8619" s="9" t="s">
        <v>18767</v>
      </c>
      <c r="B8619" s="9" t="s">
        <v>69</v>
      </c>
      <c r="C8619" s="9" t="s">
        <v>10162</v>
      </c>
      <c r="D8619" s="9" t="s">
        <v>10155</v>
      </c>
      <c r="E8619" s="10" t="n">
        <v>7</v>
      </c>
      <c r="F8619" s="10" t="n">
        <v>35119.09</v>
      </c>
      <c r="G8619" s="10" t="n">
        <v>0</v>
      </c>
      <c r="H8619" s="10" t="n">
        <v>19524.44</v>
      </c>
    </row>
    <row r="8620" customFormat="false" ht="15" hidden="false" customHeight="false" outlineLevel="0" collapsed="false">
      <c r="A8620" s="9" t="s">
        <v>18768</v>
      </c>
      <c r="B8620" s="9" t="s">
        <v>68</v>
      </c>
      <c r="C8620" s="9" t="s">
        <v>10161</v>
      </c>
      <c r="D8620" s="9" t="s">
        <v>10156</v>
      </c>
      <c r="E8620" s="10" t="n">
        <v>1</v>
      </c>
      <c r="F8620" s="10" t="n">
        <v>13766.1</v>
      </c>
      <c r="G8620" s="10" t="n">
        <v>69</v>
      </c>
      <c r="H8620" s="10" t="n">
        <v>7653.26</v>
      </c>
    </row>
    <row r="8621" customFormat="false" ht="15" hidden="false" customHeight="false" outlineLevel="0" collapsed="false">
      <c r="A8621" s="9" t="s">
        <v>18769</v>
      </c>
      <c r="B8621" s="9" t="s">
        <v>71</v>
      </c>
      <c r="C8621" s="9" t="s">
        <v>10162</v>
      </c>
      <c r="D8621" s="9" t="s">
        <v>10157</v>
      </c>
      <c r="E8621" s="10" t="n">
        <v>2</v>
      </c>
      <c r="F8621" s="10" t="n">
        <v>18095.6</v>
      </c>
      <c r="G8621" s="10" t="n">
        <v>123</v>
      </c>
      <c r="H8621" s="10" t="n">
        <v>10060.24</v>
      </c>
    </row>
    <row r="8622" customFormat="false" ht="15" hidden="false" customHeight="false" outlineLevel="0" collapsed="false">
      <c r="A8622" s="9" t="s">
        <v>18770</v>
      </c>
      <c r="B8622" s="9" t="s">
        <v>75</v>
      </c>
      <c r="C8622" s="9" t="s">
        <v>10161</v>
      </c>
      <c r="D8622" s="9" t="s">
        <v>10155</v>
      </c>
      <c r="E8622" s="10" t="n">
        <v>5</v>
      </c>
      <c r="F8622" s="10" t="n">
        <v>6667.41</v>
      </c>
      <c r="G8622" s="10" t="n">
        <v>103</v>
      </c>
      <c r="H8622" s="10" t="n">
        <v>3706.74</v>
      </c>
    </row>
    <row r="8623" customFormat="false" ht="15" hidden="false" customHeight="false" outlineLevel="0" collapsed="false">
      <c r="A8623" s="9" t="s">
        <v>18771</v>
      </c>
      <c r="B8623" s="9" t="s">
        <v>71</v>
      </c>
      <c r="C8623" s="9" t="s">
        <v>10161</v>
      </c>
      <c r="D8623" s="9" t="s">
        <v>10157</v>
      </c>
      <c r="E8623" s="10" t="n">
        <v>4</v>
      </c>
      <c r="F8623" s="10" t="n">
        <v>8831.34</v>
      </c>
      <c r="G8623" s="10" t="n">
        <v>169</v>
      </c>
      <c r="H8623" s="10" t="n">
        <v>4909.78</v>
      </c>
    </row>
    <row r="8624" customFormat="false" ht="15" hidden="false" customHeight="false" outlineLevel="0" collapsed="false">
      <c r="A8624" s="9" t="s">
        <v>18772</v>
      </c>
      <c r="B8624" s="9" t="s">
        <v>68</v>
      </c>
      <c r="C8624" s="9" t="s">
        <v>10161</v>
      </c>
      <c r="D8624" s="9" t="s">
        <v>10155</v>
      </c>
      <c r="E8624" s="10" t="n">
        <v>5</v>
      </c>
      <c r="F8624" s="10" t="n">
        <v>24735.42</v>
      </c>
      <c r="G8624" s="10" t="n">
        <v>40</v>
      </c>
      <c r="H8624" s="10" t="n">
        <v>13751.64</v>
      </c>
    </row>
    <row r="8625" customFormat="false" ht="15" hidden="false" customHeight="false" outlineLevel="0" collapsed="false">
      <c r="A8625" s="9" t="s">
        <v>18773</v>
      </c>
      <c r="B8625" s="9" t="s">
        <v>77</v>
      </c>
      <c r="C8625" s="9" t="s">
        <v>10161</v>
      </c>
      <c r="D8625" s="9" t="s">
        <v>10155</v>
      </c>
      <c r="E8625" s="10" t="n">
        <v>3</v>
      </c>
      <c r="F8625" s="10" t="n">
        <v>13203.75</v>
      </c>
      <c r="G8625" s="10" t="n">
        <v>4</v>
      </c>
      <c r="H8625" s="10" t="n">
        <v>7340.62</v>
      </c>
    </row>
    <row r="8626" customFormat="false" ht="15" hidden="false" customHeight="false" outlineLevel="0" collapsed="false">
      <c r="A8626" s="9" t="s">
        <v>18774</v>
      </c>
      <c r="B8626" s="9" t="s">
        <v>75</v>
      </c>
      <c r="C8626" s="9" t="s">
        <v>10161</v>
      </c>
      <c r="D8626" s="9" t="s">
        <v>10154</v>
      </c>
      <c r="E8626" s="10" t="n">
        <v>12</v>
      </c>
      <c r="F8626" s="10" t="n">
        <v>87291.04</v>
      </c>
      <c r="G8626" s="10" t="n">
        <v>0</v>
      </c>
      <c r="H8626" s="10" t="n">
        <v>48529.4</v>
      </c>
    </row>
    <row r="8627" customFormat="false" ht="15" hidden="false" customHeight="false" outlineLevel="0" collapsed="false">
      <c r="A8627" s="9" t="s">
        <v>18775</v>
      </c>
      <c r="B8627" s="9" t="s">
        <v>68</v>
      </c>
      <c r="C8627" s="9" t="s">
        <v>10163</v>
      </c>
      <c r="D8627" s="9" t="s">
        <v>10155</v>
      </c>
      <c r="E8627" s="10" t="n">
        <v>5</v>
      </c>
      <c r="F8627" s="10" t="n">
        <v>4154.95</v>
      </c>
      <c r="G8627" s="10" t="n">
        <v>8</v>
      </c>
      <c r="H8627" s="10" t="n">
        <v>2309.94</v>
      </c>
    </row>
    <row r="8628" customFormat="false" ht="15" hidden="false" customHeight="false" outlineLevel="0" collapsed="false">
      <c r="A8628" s="9" t="s">
        <v>18776</v>
      </c>
      <c r="B8628" s="9" t="s">
        <v>73</v>
      </c>
      <c r="C8628" s="9" t="s">
        <v>10161</v>
      </c>
      <c r="D8628" s="9" t="s">
        <v>10156</v>
      </c>
      <c r="E8628" s="10" t="n">
        <v>1</v>
      </c>
      <c r="F8628" s="10" t="n">
        <v>1756.55</v>
      </c>
      <c r="G8628" s="10" t="n">
        <v>42</v>
      </c>
      <c r="H8628" s="10" t="n">
        <v>976.55</v>
      </c>
    </row>
    <row r="8629" customFormat="false" ht="15" hidden="false" customHeight="false" outlineLevel="0" collapsed="false">
      <c r="A8629" s="9" t="s">
        <v>18777</v>
      </c>
      <c r="B8629" s="9" t="s">
        <v>68</v>
      </c>
      <c r="C8629" s="9" t="s">
        <v>10164</v>
      </c>
      <c r="D8629" s="9" t="s">
        <v>10155</v>
      </c>
      <c r="E8629" s="10" t="n">
        <v>7</v>
      </c>
      <c r="F8629" s="10" t="n">
        <v>29035.85</v>
      </c>
      <c r="G8629" s="10" t="n">
        <v>18</v>
      </c>
      <c r="H8629" s="10" t="n">
        <v>16142.46</v>
      </c>
    </row>
    <row r="8630" customFormat="false" ht="15" hidden="false" customHeight="false" outlineLevel="0" collapsed="false">
      <c r="A8630" s="9" t="s">
        <v>18778</v>
      </c>
      <c r="B8630" s="9" t="s">
        <v>62</v>
      </c>
      <c r="C8630" s="9" t="s">
        <v>10161</v>
      </c>
      <c r="D8630" s="9" t="s">
        <v>10156</v>
      </c>
      <c r="E8630" s="10" t="n">
        <v>1</v>
      </c>
      <c r="F8630" s="10" t="n">
        <v>329</v>
      </c>
      <c r="G8630" s="10" t="n">
        <v>124</v>
      </c>
      <c r="H8630" s="10" t="n">
        <v>182.91</v>
      </c>
    </row>
    <row r="8631" customFormat="false" ht="15" hidden="false" customHeight="false" outlineLevel="0" collapsed="false">
      <c r="A8631" s="9" t="s">
        <v>18779</v>
      </c>
      <c r="B8631" s="9" t="s">
        <v>68</v>
      </c>
      <c r="C8631" s="9" t="s">
        <v>10162</v>
      </c>
      <c r="D8631" s="9" t="s">
        <v>10156</v>
      </c>
      <c r="E8631" s="10" t="n">
        <v>1</v>
      </c>
      <c r="F8631" s="10" t="n">
        <v>23229</v>
      </c>
      <c r="G8631" s="10" t="n">
        <v>244</v>
      </c>
      <c r="H8631" s="10" t="n">
        <v>12914.15</v>
      </c>
    </row>
    <row r="8632" customFormat="false" ht="15" hidden="false" customHeight="false" outlineLevel="0" collapsed="false">
      <c r="A8632" s="9" t="s">
        <v>18780</v>
      </c>
      <c r="B8632" s="9" t="s">
        <v>69</v>
      </c>
      <c r="C8632" s="9" t="s">
        <v>10162</v>
      </c>
      <c r="D8632" s="9" t="s">
        <v>10155</v>
      </c>
      <c r="E8632" s="10" t="n">
        <v>8</v>
      </c>
      <c r="F8632" s="10" t="n">
        <v>58531.2</v>
      </c>
      <c r="G8632" s="10" t="n">
        <v>63</v>
      </c>
      <c r="H8632" s="10" t="n">
        <v>32540.39</v>
      </c>
    </row>
    <row r="8633" customFormat="false" ht="15" hidden="false" customHeight="false" outlineLevel="0" collapsed="false">
      <c r="A8633" s="9" t="s">
        <v>18781</v>
      </c>
      <c r="B8633" s="9" t="s">
        <v>68</v>
      </c>
      <c r="C8633" s="9" t="s">
        <v>10163</v>
      </c>
      <c r="D8633" s="9" t="s">
        <v>10156</v>
      </c>
      <c r="E8633" s="10" t="n">
        <v>1</v>
      </c>
      <c r="F8633" s="10" t="n">
        <v>22105.34</v>
      </c>
      <c r="G8633" s="10" t="n">
        <v>126</v>
      </c>
      <c r="H8633" s="10" t="n">
        <v>12289.45</v>
      </c>
    </row>
    <row r="8634" customFormat="false" ht="15" hidden="false" customHeight="false" outlineLevel="0" collapsed="false">
      <c r="A8634" s="9" t="s">
        <v>18782</v>
      </c>
      <c r="B8634" s="9" t="s">
        <v>76</v>
      </c>
      <c r="C8634" s="9" t="s">
        <v>10164</v>
      </c>
      <c r="D8634" s="9" t="s">
        <v>10155</v>
      </c>
      <c r="E8634" s="10" t="n">
        <v>4</v>
      </c>
      <c r="F8634" s="10" t="n">
        <v>27671.47</v>
      </c>
      <c r="G8634" s="10" t="n">
        <v>0</v>
      </c>
      <c r="H8634" s="10" t="n">
        <v>15383.94</v>
      </c>
    </row>
    <row r="8635" customFormat="false" ht="15" hidden="false" customHeight="false" outlineLevel="0" collapsed="false">
      <c r="A8635" s="9" t="s">
        <v>18783</v>
      </c>
      <c r="B8635" s="9" t="s">
        <v>62</v>
      </c>
      <c r="C8635" s="9" t="s">
        <v>10162</v>
      </c>
      <c r="D8635" s="9" t="s">
        <v>10155</v>
      </c>
      <c r="E8635" s="10" t="n">
        <v>7</v>
      </c>
      <c r="F8635" s="10" t="n">
        <v>23892.16</v>
      </c>
      <c r="G8635" s="10" t="n">
        <v>9</v>
      </c>
      <c r="H8635" s="10" t="n">
        <v>13282.83</v>
      </c>
    </row>
    <row r="8636" customFormat="false" ht="15" hidden="false" customHeight="false" outlineLevel="0" collapsed="false">
      <c r="A8636" s="9" t="s">
        <v>18784</v>
      </c>
      <c r="B8636" s="9" t="s">
        <v>74</v>
      </c>
      <c r="C8636" s="9" t="s">
        <v>10161</v>
      </c>
      <c r="D8636" s="9" t="s">
        <v>10154</v>
      </c>
      <c r="E8636" s="10" t="n">
        <v>10</v>
      </c>
      <c r="F8636" s="10" t="n">
        <v>106149.71</v>
      </c>
      <c r="G8636" s="10" t="n">
        <v>9</v>
      </c>
      <c r="H8636" s="10" t="n">
        <v>59013.87</v>
      </c>
    </row>
    <row r="8637" customFormat="false" ht="15" hidden="false" customHeight="false" outlineLevel="0" collapsed="false">
      <c r="A8637" s="9" t="s">
        <v>18785</v>
      </c>
      <c r="B8637" s="9" t="s">
        <v>68</v>
      </c>
      <c r="C8637" s="9" t="s">
        <v>10161</v>
      </c>
      <c r="D8637" s="9" t="s">
        <v>10157</v>
      </c>
      <c r="E8637" s="10" t="n">
        <v>2</v>
      </c>
      <c r="F8637" s="10" t="n">
        <v>2217.25</v>
      </c>
      <c r="G8637" s="10" t="n">
        <v>152</v>
      </c>
      <c r="H8637" s="10" t="n">
        <v>1232.68</v>
      </c>
    </row>
    <row r="8638" customFormat="false" ht="15" hidden="false" customHeight="false" outlineLevel="0" collapsed="false">
      <c r="A8638" s="9" t="s">
        <v>18786</v>
      </c>
      <c r="B8638" s="9" t="s">
        <v>62</v>
      </c>
      <c r="C8638" s="9" t="s">
        <v>10161</v>
      </c>
      <c r="D8638" s="9" t="s">
        <v>10155</v>
      </c>
      <c r="E8638" s="10" t="n">
        <v>6</v>
      </c>
      <c r="F8638" s="10" t="n">
        <v>25167.65</v>
      </c>
      <c r="G8638" s="10" t="n">
        <v>36</v>
      </c>
      <c r="H8638" s="10" t="n">
        <v>13991.94</v>
      </c>
    </row>
    <row r="8639" customFormat="false" ht="15" hidden="false" customHeight="false" outlineLevel="0" collapsed="false">
      <c r="A8639" s="9" t="s">
        <v>18787</v>
      </c>
      <c r="B8639" s="9" t="s">
        <v>64</v>
      </c>
      <c r="C8639" s="9" t="s">
        <v>10161</v>
      </c>
      <c r="D8639" s="9" t="s">
        <v>10156</v>
      </c>
      <c r="E8639" s="10" t="n">
        <v>1</v>
      </c>
      <c r="F8639" s="10" t="n">
        <v>1909.1</v>
      </c>
      <c r="G8639" s="10" t="n">
        <v>320</v>
      </c>
      <c r="H8639" s="10" t="n">
        <v>1061.36</v>
      </c>
    </row>
    <row r="8640" customFormat="false" ht="15" hidden="false" customHeight="false" outlineLevel="0" collapsed="false">
      <c r="A8640" s="9" t="s">
        <v>18788</v>
      </c>
      <c r="B8640" s="9" t="s">
        <v>65</v>
      </c>
      <c r="C8640" s="9" t="s">
        <v>10163</v>
      </c>
      <c r="D8640" s="9" t="s">
        <v>10156</v>
      </c>
      <c r="E8640" s="10" t="n">
        <v>2</v>
      </c>
      <c r="F8640" s="10" t="n">
        <v>4615.79</v>
      </c>
      <c r="G8640" s="10" t="n">
        <v>8</v>
      </c>
      <c r="H8640" s="10" t="n">
        <v>2566.15</v>
      </c>
    </row>
    <row r="8641" customFormat="false" ht="15" hidden="false" customHeight="false" outlineLevel="0" collapsed="false">
      <c r="A8641" s="9" t="s">
        <v>18789</v>
      </c>
      <c r="B8641" s="9" t="s">
        <v>64</v>
      </c>
      <c r="C8641" s="9" t="s">
        <v>10164</v>
      </c>
      <c r="D8641" s="9" t="s">
        <v>10155</v>
      </c>
      <c r="E8641" s="10" t="n">
        <v>6</v>
      </c>
      <c r="F8641" s="10" t="n">
        <v>29919.51</v>
      </c>
      <c r="G8641" s="10" t="n">
        <v>59</v>
      </c>
      <c r="H8641" s="10" t="n">
        <v>16633.73</v>
      </c>
    </row>
    <row r="8642" customFormat="false" ht="15" hidden="false" customHeight="false" outlineLevel="0" collapsed="false">
      <c r="A8642" s="9" t="s">
        <v>18790</v>
      </c>
      <c r="B8642" s="9" t="s">
        <v>79</v>
      </c>
      <c r="C8642" s="9" t="s">
        <v>10161</v>
      </c>
      <c r="D8642" s="9" t="s">
        <v>10155</v>
      </c>
      <c r="E8642" s="10" t="n">
        <v>8</v>
      </c>
      <c r="F8642" s="10" t="n">
        <v>7154</v>
      </c>
      <c r="G8642" s="10" t="n">
        <v>66</v>
      </c>
      <c r="H8642" s="10" t="n">
        <v>3977.26</v>
      </c>
    </row>
    <row r="8643" customFormat="false" ht="15" hidden="false" customHeight="false" outlineLevel="0" collapsed="false">
      <c r="A8643" s="9" t="s">
        <v>18791</v>
      </c>
      <c r="B8643" s="9" t="s">
        <v>67</v>
      </c>
      <c r="C8643" s="9" t="s">
        <v>10161</v>
      </c>
      <c r="D8643" s="9" t="s">
        <v>10154</v>
      </c>
      <c r="E8643" s="10" t="n">
        <v>4</v>
      </c>
      <c r="F8643" s="10" t="n">
        <v>93112.92</v>
      </c>
      <c r="G8643" s="10" t="n">
        <v>26</v>
      </c>
      <c r="H8643" s="10" t="n">
        <v>51766.07</v>
      </c>
    </row>
    <row r="8644" customFormat="false" ht="15" hidden="false" customHeight="false" outlineLevel="0" collapsed="false">
      <c r="A8644" s="9" t="s">
        <v>18792</v>
      </c>
      <c r="B8644" s="9" t="s">
        <v>68</v>
      </c>
      <c r="C8644" s="9" t="s">
        <v>10161</v>
      </c>
      <c r="D8644" s="9" t="s">
        <v>10155</v>
      </c>
      <c r="E8644" s="10" t="n">
        <v>8</v>
      </c>
      <c r="F8644" s="10" t="n">
        <v>16430.57</v>
      </c>
      <c r="G8644" s="10" t="n">
        <v>14</v>
      </c>
      <c r="H8644" s="10" t="n">
        <v>9134.57</v>
      </c>
    </row>
    <row r="8645" customFormat="false" ht="15" hidden="false" customHeight="false" outlineLevel="0" collapsed="false">
      <c r="A8645" s="9" t="s">
        <v>18793</v>
      </c>
      <c r="B8645" s="9" t="s">
        <v>79</v>
      </c>
      <c r="C8645" s="9" t="s">
        <v>10162</v>
      </c>
      <c r="D8645" s="9" t="s">
        <v>10155</v>
      </c>
      <c r="E8645" s="10" t="n">
        <v>16</v>
      </c>
      <c r="F8645" s="10" t="n">
        <v>49689.02</v>
      </c>
      <c r="G8645" s="10" t="n">
        <v>18</v>
      </c>
      <c r="H8645" s="10" t="n">
        <v>27624.58</v>
      </c>
    </row>
    <row r="8646" customFormat="false" ht="15" hidden="false" customHeight="false" outlineLevel="0" collapsed="false">
      <c r="A8646" s="9" t="s">
        <v>18794</v>
      </c>
      <c r="B8646" s="9" t="s">
        <v>62</v>
      </c>
      <c r="C8646" s="9" t="s">
        <v>10164</v>
      </c>
      <c r="D8646" s="9" t="s">
        <v>10155</v>
      </c>
      <c r="E8646" s="10" t="n">
        <v>4</v>
      </c>
      <c r="F8646" s="10" t="n">
        <v>19356.18</v>
      </c>
      <c r="G8646" s="10" t="n">
        <v>60</v>
      </c>
      <c r="H8646" s="10" t="n">
        <v>10761.06</v>
      </c>
    </row>
    <row r="8647" customFormat="false" ht="15" hidden="false" customHeight="false" outlineLevel="0" collapsed="false">
      <c r="A8647" s="9" t="s">
        <v>18795</v>
      </c>
      <c r="B8647" s="9" t="s">
        <v>79</v>
      </c>
      <c r="C8647" s="9" t="s">
        <v>10161</v>
      </c>
      <c r="D8647" s="9" t="s">
        <v>10155</v>
      </c>
      <c r="E8647" s="10" t="n">
        <v>3</v>
      </c>
      <c r="F8647" s="10" t="n">
        <v>11433.65</v>
      </c>
      <c r="G8647" s="10" t="n">
        <v>67</v>
      </c>
      <c r="H8647" s="10" t="n">
        <v>6356.53</v>
      </c>
    </row>
    <row r="8648" customFormat="false" ht="15" hidden="false" customHeight="false" outlineLevel="0" collapsed="false">
      <c r="A8648" s="9" t="s">
        <v>18796</v>
      </c>
      <c r="B8648" s="9" t="s">
        <v>79</v>
      </c>
      <c r="C8648" s="9" t="s">
        <v>10163</v>
      </c>
      <c r="D8648" s="9" t="s">
        <v>10155</v>
      </c>
      <c r="E8648" s="10" t="n">
        <v>4</v>
      </c>
      <c r="F8648" s="10" t="n">
        <v>16694.05</v>
      </c>
      <c r="G8648" s="10" t="n">
        <v>22</v>
      </c>
      <c r="H8648" s="10" t="n">
        <v>9281.05</v>
      </c>
    </row>
    <row r="8649" customFormat="false" ht="15" hidden="false" customHeight="false" outlineLevel="0" collapsed="false">
      <c r="A8649" s="9" t="s">
        <v>18797</v>
      </c>
      <c r="B8649" s="9" t="s">
        <v>65</v>
      </c>
      <c r="C8649" s="9" t="s">
        <v>10162</v>
      </c>
      <c r="D8649" s="9" t="s">
        <v>10156</v>
      </c>
      <c r="E8649" s="10" t="n">
        <v>2</v>
      </c>
      <c r="F8649" s="10" t="n">
        <v>3822.5</v>
      </c>
      <c r="G8649" s="10" t="n">
        <v>29</v>
      </c>
      <c r="H8649" s="10" t="n">
        <v>2125.12</v>
      </c>
    </row>
    <row r="8650" customFormat="false" ht="15" hidden="false" customHeight="false" outlineLevel="0" collapsed="false">
      <c r="A8650" s="9" t="s">
        <v>18798</v>
      </c>
      <c r="B8650" s="9" t="s">
        <v>75</v>
      </c>
      <c r="C8650" s="9" t="s">
        <v>10163</v>
      </c>
      <c r="D8650" s="9" t="s">
        <v>10155</v>
      </c>
      <c r="E8650" s="10" t="n">
        <v>9</v>
      </c>
      <c r="F8650" s="10" t="n">
        <v>35543.81</v>
      </c>
      <c r="G8650" s="10" t="n">
        <v>48</v>
      </c>
      <c r="H8650" s="10" t="n">
        <v>19760.56</v>
      </c>
    </row>
    <row r="8651" customFormat="false" ht="15" hidden="false" customHeight="false" outlineLevel="0" collapsed="false">
      <c r="A8651" s="9" t="s">
        <v>18799</v>
      </c>
      <c r="B8651" s="9" t="s">
        <v>71</v>
      </c>
      <c r="C8651" s="9" t="s">
        <v>10163</v>
      </c>
      <c r="D8651" s="9" t="s">
        <v>10156</v>
      </c>
      <c r="E8651" s="10" t="n">
        <v>1</v>
      </c>
      <c r="F8651" s="10" t="n">
        <v>1277.1</v>
      </c>
      <c r="G8651" s="10" t="n">
        <v>193</v>
      </c>
      <c r="H8651" s="10" t="n">
        <v>710</v>
      </c>
    </row>
    <row r="8652" customFormat="false" ht="15" hidden="false" customHeight="false" outlineLevel="0" collapsed="false">
      <c r="A8652" s="9" t="s">
        <v>18800</v>
      </c>
      <c r="B8652" s="9" t="s">
        <v>69</v>
      </c>
      <c r="C8652" s="9" t="s">
        <v>10161</v>
      </c>
      <c r="D8652" s="9" t="s">
        <v>10156</v>
      </c>
      <c r="E8652" s="10" t="n">
        <v>2</v>
      </c>
      <c r="F8652" s="10" t="n">
        <v>45096.85</v>
      </c>
      <c r="G8652" s="10" t="n">
        <v>6</v>
      </c>
      <c r="H8652" s="10" t="n">
        <v>25071.57</v>
      </c>
    </row>
    <row r="8653" customFormat="false" ht="15" hidden="false" customHeight="false" outlineLevel="0" collapsed="false">
      <c r="A8653" s="9" t="s">
        <v>18801</v>
      </c>
      <c r="B8653" s="9" t="s">
        <v>68</v>
      </c>
      <c r="C8653" s="9" t="s">
        <v>10161</v>
      </c>
      <c r="D8653" s="9" t="s">
        <v>10157</v>
      </c>
      <c r="E8653" s="10" t="n">
        <v>2</v>
      </c>
      <c r="F8653" s="10" t="n">
        <v>37101.8</v>
      </c>
      <c r="G8653" s="10" t="n">
        <v>122</v>
      </c>
      <c r="H8653" s="10" t="n">
        <v>20626.72</v>
      </c>
    </row>
    <row r="8654" customFormat="false" ht="15" hidden="false" customHeight="false" outlineLevel="0" collapsed="false">
      <c r="A8654" s="9" t="s">
        <v>18802</v>
      </c>
      <c r="B8654" s="9" t="s">
        <v>62</v>
      </c>
      <c r="C8654" s="9" t="s">
        <v>10161</v>
      </c>
      <c r="D8654" s="9" t="s">
        <v>10154</v>
      </c>
      <c r="E8654" s="10" t="n">
        <v>18</v>
      </c>
      <c r="F8654" s="10" t="n">
        <v>107101.29</v>
      </c>
      <c r="G8654" s="10" t="n">
        <v>54</v>
      </c>
      <c r="H8654" s="10" t="n">
        <v>59542.9</v>
      </c>
    </row>
    <row r="8655" customFormat="false" ht="15" hidden="false" customHeight="false" outlineLevel="0" collapsed="false">
      <c r="A8655" s="9" t="s">
        <v>18803</v>
      </c>
      <c r="B8655" s="9" t="s">
        <v>72</v>
      </c>
      <c r="C8655" s="9" t="s">
        <v>10162</v>
      </c>
      <c r="D8655" s="9" t="s">
        <v>10155</v>
      </c>
      <c r="E8655" s="10" t="n">
        <v>3</v>
      </c>
      <c r="F8655" s="10" t="n">
        <v>5469.95</v>
      </c>
      <c r="G8655" s="10" t="n">
        <v>58</v>
      </c>
      <c r="H8655" s="10" t="n">
        <v>3041.02</v>
      </c>
    </row>
    <row r="8656" customFormat="false" ht="15" hidden="false" customHeight="false" outlineLevel="0" collapsed="false">
      <c r="A8656" s="9" t="s">
        <v>18804</v>
      </c>
      <c r="B8656" s="9" t="s">
        <v>77</v>
      </c>
      <c r="C8656" s="9" t="s">
        <v>10161</v>
      </c>
      <c r="D8656" s="9" t="s">
        <v>10155</v>
      </c>
      <c r="E8656" s="10" t="n">
        <v>4</v>
      </c>
      <c r="F8656" s="10" t="n">
        <v>55296.18</v>
      </c>
      <c r="G8656" s="10" t="n">
        <v>57</v>
      </c>
      <c r="H8656" s="10" t="n">
        <v>30741.88</v>
      </c>
    </row>
    <row r="8657" customFormat="false" ht="15" hidden="false" customHeight="false" outlineLevel="0" collapsed="false">
      <c r="A8657" s="9" t="s">
        <v>18805</v>
      </c>
      <c r="B8657" s="9" t="s">
        <v>60</v>
      </c>
      <c r="C8657" s="9" t="s">
        <v>10161</v>
      </c>
      <c r="D8657" s="9" t="s">
        <v>10154</v>
      </c>
      <c r="E8657" s="10" t="n">
        <v>12</v>
      </c>
      <c r="F8657" s="10" t="n">
        <v>146848.6</v>
      </c>
      <c r="G8657" s="10" t="n">
        <v>5</v>
      </c>
      <c r="H8657" s="10" t="n">
        <v>81640.39</v>
      </c>
    </row>
    <row r="8658" customFormat="false" ht="15" hidden="false" customHeight="false" outlineLevel="0" collapsed="false">
      <c r="A8658" s="9" t="s">
        <v>18806</v>
      </c>
      <c r="B8658" s="9" t="s">
        <v>68</v>
      </c>
      <c r="C8658" s="9" t="s">
        <v>10161</v>
      </c>
      <c r="D8658" s="9" t="s">
        <v>10157</v>
      </c>
      <c r="E8658" s="10" t="n">
        <v>2</v>
      </c>
      <c r="F8658" s="10" t="n">
        <v>2326.55</v>
      </c>
      <c r="G8658" s="10" t="n">
        <v>181</v>
      </c>
      <c r="H8658" s="10" t="n">
        <v>1293.44</v>
      </c>
    </row>
    <row r="8659" customFormat="false" ht="15" hidden="false" customHeight="false" outlineLevel="0" collapsed="false">
      <c r="A8659" s="9" t="s">
        <v>18807</v>
      </c>
      <c r="B8659" s="9" t="s">
        <v>71</v>
      </c>
      <c r="C8659" s="9" t="s">
        <v>10164</v>
      </c>
      <c r="D8659" s="9" t="s">
        <v>10157</v>
      </c>
      <c r="E8659" s="10" t="n">
        <v>2</v>
      </c>
      <c r="F8659" s="10" t="n">
        <v>2263.2</v>
      </c>
      <c r="G8659" s="10" t="n">
        <v>192</v>
      </c>
      <c r="H8659" s="10" t="n">
        <v>1258.22</v>
      </c>
    </row>
    <row r="8660" customFormat="false" ht="15" hidden="false" customHeight="false" outlineLevel="0" collapsed="false">
      <c r="A8660" s="9" t="s">
        <v>18808</v>
      </c>
      <c r="B8660" s="9" t="s">
        <v>75</v>
      </c>
      <c r="C8660" s="9" t="s">
        <v>10161</v>
      </c>
      <c r="D8660" s="9" t="s">
        <v>10155</v>
      </c>
      <c r="E8660" s="10" t="n">
        <v>3</v>
      </c>
      <c r="F8660" s="10" t="n">
        <v>9011.55</v>
      </c>
      <c r="G8660" s="10" t="n">
        <v>75</v>
      </c>
      <c r="H8660" s="10" t="n">
        <v>5009.97</v>
      </c>
    </row>
    <row r="8661" customFormat="false" ht="15" hidden="false" customHeight="false" outlineLevel="0" collapsed="false">
      <c r="A8661" s="9" t="s">
        <v>18809</v>
      </c>
      <c r="B8661" s="9" t="s">
        <v>62</v>
      </c>
      <c r="C8661" s="9" t="s">
        <v>10161</v>
      </c>
      <c r="D8661" s="9" t="s">
        <v>10154</v>
      </c>
      <c r="E8661" s="10" t="n">
        <v>11</v>
      </c>
      <c r="F8661" s="10" t="n">
        <v>169423.17</v>
      </c>
      <c r="G8661" s="10" t="n">
        <v>29</v>
      </c>
      <c r="H8661" s="10" t="n">
        <v>94190.71</v>
      </c>
    </row>
    <row r="8662" customFormat="false" ht="15" hidden="false" customHeight="false" outlineLevel="0" collapsed="false">
      <c r="A8662" s="9" t="s">
        <v>18810</v>
      </c>
      <c r="B8662" s="9" t="s">
        <v>77</v>
      </c>
      <c r="C8662" s="9" t="s">
        <v>10161</v>
      </c>
      <c r="D8662" s="9" t="s">
        <v>10156</v>
      </c>
      <c r="E8662" s="10" t="n">
        <v>1</v>
      </c>
      <c r="F8662" s="10" t="n">
        <v>13211.1</v>
      </c>
      <c r="G8662" s="10" t="n">
        <v>50</v>
      </c>
      <c r="H8662" s="10" t="n">
        <v>7344.7</v>
      </c>
    </row>
    <row r="8663" customFormat="false" ht="15" hidden="false" customHeight="false" outlineLevel="0" collapsed="false">
      <c r="A8663" s="9" t="s">
        <v>18811</v>
      </c>
      <c r="B8663" s="9" t="s">
        <v>62</v>
      </c>
      <c r="C8663" s="9" t="s">
        <v>10162</v>
      </c>
      <c r="D8663" s="9" t="s">
        <v>10155</v>
      </c>
      <c r="E8663" s="10" t="n">
        <v>6</v>
      </c>
      <c r="F8663" s="10" t="n">
        <v>56584.15</v>
      </c>
      <c r="G8663" s="10" t="n">
        <v>107</v>
      </c>
      <c r="H8663" s="10" t="n">
        <v>31457.92</v>
      </c>
    </row>
    <row r="8664" customFormat="false" ht="15" hidden="false" customHeight="false" outlineLevel="0" collapsed="false">
      <c r="A8664" s="9" t="s">
        <v>18812</v>
      </c>
      <c r="B8664" s="9" t="s">
        <v>71</v>
      </c>
      <c r="C8664" s="9" t="s">
        <v>10161</v>
      </c>
      <c r="D8664" s="9" t="s">
        <v>10155</v>
      </c>
      <c r="E8664" s="10" t="n">
        <v>3</v>
      </c>
      <c r="F8664" s="10" t="n">
        <v>3154.4</v>
      </c>
      <c r="G8664" s="10" t="n">
        <v>27</v>
      </c>
      <c r="H8664" s="10" t="n">
        <v>1753.69</v>
      </c>
    </row>
    <row r="8665" customFormat="false" ht="15" hidden="false" customHeight="false" outlineLevel="0" collapsed="false">
      <c r="A8665" s="9" t="s">
        <v>18813</v>
      </c>
      <c r="B8665" s="9" t="s">
        <v>79</v>
      </c>
      <c r="C8665" s="9" t="s">
        <v>10161</v>
      </c>
      <c r="D8665" s="9" t="s">
        <v>10155</v>
      </c>
      <c r="E8665" s="10" t="n">
        <v>4</v>
      </c>
      <c r="F8665" s="10" t="n">
        <v>19839.51</v>
      </c>
      <c r="G8665" s="10" t="n">
        <v>46</v>
      </c>
      <c r="H8665" s="10" t="n">
        <v>11029.76</v>
      </c>
    </row>
    <row r="8666" customFormat="false" ht="15" hidden="false" customHeight="false" outlineLevel="0" collapsed="false">
      <c r="A8666" s="9" t="s">
        <v>18814</v>
      </c>
      <c r="B8666" s="9" t="s">
        <v>68</v>
      </c>
      <c r="C8666" s="9" t="s">
        <v>10161</v>
      </c>
      <c r="D8666" s="9" t="s">
        <v>10155</v>
      </c>
      <c r="E8666" s="10" t="n">
        <v>4</v>
      </c>
      <c r="F8666" s="10" t="n">
        <v>46142.55</v>
      </c>
      <c r="G8666" s="10" t="n">
        <v>9</v>
      </c>
      <c r="H8666" s="10" t="n">
        <v>25652.92</v>
      </c>
    </row>
    <row r="8667" customFormat="false" ht="15" hidden="false" customHeight="false" outlineLevel="0" collapsed="false">
      <c r="A8667" s="9" t="s">
        <v>18815</v>
      </c>
      <c r="B8667" s="9" t="s">
        <v>68</v>
      </c>
      <c r="C8667" s="9" t="s">
        <v>10161</v>
      </c>
      <c r="D8667" s="9" t="s">
        <v>10156</v>
      </c>
      <c r="E8667" s="10" t="n">
        <v>1</v>
      </c>
      <c r="F8667" s="10" t="n">
        <v>9860.08</v>
      </c>
      <c r="G8667" s="10" t="n">
        <v>51</v>
      </c>
      <c r="H8667" s="10" t="n">
        <v>5481.71</v>
      </c>
    </row>
    <row r="8668" customFormat="false" ht="15" hidden="false" customHeight="false" outlineLevel="0" collapsed="false">
      <c r="A8668" s="9" t="s">
        <v>18816</v>
      </c>
      <c r="B8668" s="9" t="s">
        <v>68</v>
      </c>
      <c r="C8668" s="9" t="s">
        <v>10161</v>
      </c>
      <c r="D8668" s="9" t="s">
        <v>10156</v>
      </c>
      <c r="E8668" s="10" t="n">
        <v>2</v>
      </c>
      <c r="F8668" s="10" t="n">
        <v>7061.4</v>
      </c>
      <c r="G8668" s="10" t="n">
        <v>61</v>
      </c>
      <c r="H8668" s="10" t="n">
        <v>3925.78</v>
      </c>
    </row>
    <row r="8669" customFormat="false" ht="15" hidden="false" customHeight="false" outlineLevel="0" collapsed="false">
      <c r="A8669" s="9" t="s">
        <v>18817</v>
      </c>
      <c r="B8669" s="9" t="s">
        <v>68</v>
      </c>
      <c r="C8669" s="9" t="s">
        <v>10161</v>
      </c>
      <c r="D8669" s="9" t="s">
        <v>10156</v>
      </c>
      <c r="E8669" s="10" t="n">
        <v>1</v>
      </c>
      <c r="F8669" s="10" t="n">
        <v>2933.55</v>
      </c>
      <c r="G8669" s="10" t="n">
        <v>225</v>
      </c>
      <c r="H8669" s="10" t="n">
        <v>1630.91</v>
      </c>
    </row>
    <row r="8670" customFormat="false" ht="15" hidden="false" customHeight="false" outlineLevel="0" collapsed="false">
      <c r="A8670" s="9" t="s">
        <v>18818</v>
      </c>
      <c r="B8670" s="9" t="s">
        <v>75</v>
      </c>
      <c r="C8670" s="9" t="s">
        <v>10161</v>
      </c>
      <c r="D8670" s="9" t="s">
        <v>10155</v>
      </c>
      <c r="E8670" s="10" t="n">
        <v>4</v>
      </c>
      <c r="F8670" s="10" t="n">
        <v>4266.7</v>
      </c>
      <c r="G8670" s="10" t="n">
        <v>1</v>
      </c>
      <c r="H8670" s="10" t="n">
        <v>2372.07</v>
      </c>
    </row>
    <row r="8671" customFormat="false" ht="15" hidden="false" customHeight="false" outlineLevel="0" collapsed="false">
      <c r="A8671" s="9" t="s">
        <v>18819</v>
      </c>
      <c r="B8671" s="9" t="s">
        <v>64</v>
      </c>
      <c r="C8671" s="9" t="s">
        <v>10161</v>
      </c>
      <c r="D8671" s="9" t="s">
        <v>10155</v>
      </c>
      <c r="E8671" s="10" t="n">
        <v>3</v>
      </c>
      <c r="F8671" s="10" t="n">
        <v>5805.6</v>
      </c>
      <c r="G8671" s="10" t="n">
        <v>28</v>
      </c>
      <c r="H8671" s="10" t="n">
        <v>3227.62</v>
      </c>
    </row>
    <row r="8672" customFormat="false" ht="15" hidden="false" customHeight="false" outlineLevel="0" collapsed="false">
      <c r="A8672" s="9" t="s">
        <v>18820</v>
      </c>
      <c r="B8672" s="9" t="s">
        <v>64</v>
      </c>
      <c r="C8672" s="9" t="s">
        <v>10163</v>
      </c>
      <c r="D8672" s="9" t="s">
        <v>10155</v>
      </c>
      <c r="E8672" s="10" t="n">
        <v>5</v>
      </c>
      <c r="F8672" s="10" t="n">
        <v>48065.89</v>
      </c>
      <c r="G8672" s="10" t="n">
        <v>68</v>
      </c>
      <c r="H8672" s="10" t="n">
        <v>26722.2</v>
      </c>
    </row>
    <row r="8673" customFormat="false" ht="15" hidden="false" customHeight="false" outlineLevel="0" collapsed="false">
      <c r="A8673" s="9" t="s">
        <v>18821</v>
      </c>
      <c r="B8673" s="9" t="s">
        <v>64</v>
      </c>
      <c r="C8673" s="9" t="s">
        <v>10161</v>
      </c>
      <c r="D8673" s="9" t="s">
        <v>10156</v>
      </c>
      <c r="E8673" s="10" t="n">
        <v>1</v>
      </c>
      <c r="F8673" s="10" t="n">
        <v>667.71</v>
      </c>
      <c r="G8673" s="10" t="n">
        <v>278</v>
      </c>
      <c r="H8673" s="10" t="n">
        <v>371.21</v>
      </c>
    </row>
    <row r="8674" customFormat="false" ht="15" hidden="false" customHeight="false" outlineLevel="0" collapsed="false">
      <c r="A8674" s="9" t="s">
        <v>18822</v>
      </c>
      <c r="B8674" s="9" t="s">
        <v>71</v>
      </c>
      <c r="C8674" s="9" t="s">
        <v>10163</v>
      </c>
      <c r="D8674" s="9" t="s">
        <v>10155</v>
      </c>
      <c r="E8674" s="10" t="n">
        <v>4</v>
      </c>
      <c r="F8674" s="10" t="n">
        <v>13169.67</v>
      </c>
      <c r="G8674" s="10" t="n">
        <v>89</v>
      </c>
      <c r="H8674" s="10" t="n">
        <v>7321.67</v>
      </c>
    </row>
    <row r="8675" customFormat="false" ht="15" hidden="false" customHeight="false" outlineLevel="0" collapsed="false">
      <c r="A8675" s="9" t="s">
        <v>18823</v>
      </c>
      <c r="B8675" s="9" t="s">
        <v>71</v>
      </c>
      <c r="C8675" s="9" t="s">
        <v>10162</v>
      </c>
      <c r="D8675" s="9" t="s">
        <v>10155</v>
      </c>
      <c r="E8675" s="10" t="n">
        <v>5</v>
      </c>
      <c r="F8675" s="10" t="n">
        <v>70600.4</v>
      </c>
      <c r="G8675" s="10" t="n">
        <v>10</v>
      </c>
      <c r="H8675" s="10" t="n">
        <v>39250.25</v>
      </c>
    </row>
    <row r="8676" customFormat="false" ht="15" hidden="false" customHeight="false" outlineLevel="0" collapsed="false">
      <c r="A8676" s="9" t="s">
        <v>18824</v>
      </c>
      <c r="B8676" s="9" t="s">
        <v>69</v>
      </c>
      <c r="C8676" s="9" t="s">
        <v>10164</v>
      </c>
      <c r="D8676" s="9" t="s">
        <v>10155</v>
      </c>
      <c r="E8676" s="10" t="n">
        <v>3</v>
      </c>
      <c r="F8676" s="10" t="n">
        <v>5451.93</v>
      </c>
      <c r="G8676" s="10" t="n">
        <v>59</v>
      </c>
      <c r="H8676" s="10" t="n">
        <v>3031</v>
      </c>
    </row>
    <row r="8677" customFormat="false" ht="15" hidden="false" customHeight="false" outlineLevel="0" collapsed="false">
      <c r="A8677" s="9" t="s">
        <v>18825</v>
      </c>
      <c r="B8677" s="9" t="s">
        <v>62</v>
      </c>
      <c r="C8677" s="9" t="s">
        <v>10161</v>
      </c>
      <c r="D8677" s="9" t="s">
        <v>10155</v>
      </c>
      <c r="E8677" s="10" t="n">
        <v>3</v>
      </c>
      <c r="F8677" s="10" t="n">
        <v>5547.91</v>
      </c>
      <c r="G8677" s="10" t="n">
        <v>6</v>
      </c>
      <c r="H8677" s="10" t="n">
        <v>3084.36</v>
      </c>
    </row>
    <row r="8678" customFormat="false" ht="15" hidden="false" customHeight="false" outlineLevel="0" collapsed="false">
      <c r="A8678" s="9" t="s">
        <v>18826</v>
      </c>
      <c r="B8678" s="9" t="s">
        <v>70</v>
      </c>
      <c r="C8678" s="9" t="s">
        <v>10161</v>
      </c>
      <c r="D8678" s="9" t="s">
        <v>10157</v>
      </c>
      <c r="E8678" s="10" t="n">
        <v>3</v>
      </c>
      <c r="F8678" s="10" t="n">
        <v>9015.37</v>
      </c>
      <c r="G8678" s="10" t="n">
        <v>186</v>
      </c>
      <c r="H8678" s="10" t="n">
        <v>5012.09</v>
      </c>
    </row>
    <row r="8679" customFormat="false" ht="15" hidden="false" customHeight="false" outlineLevel="0" collapsed="false">
      <c r="A8679" s="9" t="s">
        <v>18827</v>
      </c>
      <c r="B8679" s="9" t="s">
        <v>71</v>
      </c>
      <c r="C8679" s="9" t="s">
        <v>10162</v>
      </c>
      <c r="D8679" s="9" t="s">
        <v>10156</v>
      </c>
      <c r="E8679" s="10" t="n">
        <v>1</v>
      </c>
      <c r="F8679" s="10" t="n">
        <v>11798.65</v>
      </c>
      <c r="G8679" s="10" t="n">
        <v>83</v>
      </c>
      <c r="H8679" s="10" t="n">
        <v>6559.45</v>
      </c>
    </row>
    <row r="8680" customFormat="false" ht="15" hidden="false" customHeight="false" outlineLevel="0" collapsed="false">
      <c r="A8680" s="9" t="s">
        <v>18828</v>
      </c>
      <c r="B8680" s="9" t="s">
        <v>77</v>
      </c>
      <c r="C8680" s="9" t="s">
        <v>10163</v>
      </c>
      <c r="D8680" s="9" t="s">
        <v>10155</v>
      </c>
      <c r="E8680" s="10" t="n">
        <v>3</v>
      </c>
      <c r="F8680" s="10" t="n">
        <v>15958</v>
      </c>
      <c r="G8680" s="10" t="n">
        <v>120</v>
      </c>
      <c r="H8680" s="10" t="n">
        <v>8871.84</v>
      </c>
    </row>
    <row r="8681" customFormat="false" ht="15" hidden="false" customHeight="false" outlineLevel="0" collapsed="false">
      <c r="A8681" s="9" t="s">
        <v>18829</v>
      </c>
      <c r="B8681" s="9" t="s">
        <v>74</v>
      </c>
      <c r="C8681" s="9" t="s">
        <v>10161</v>
      </c>
      <c r="D8681" s="9" t="s">
        <v>10157</v>
      </c>
      <c r="E8681" s="10" t="n">
        <v>2</v>
      </c>
      <c r="F8681" s="10" t="n">
        <v>17942.35</v>
      </c>
      <c r="G8681" s="10" t="n">
        <v>186</v>
      </c>
      <c r="H8681" s="10" t="n">
        <v>9975.04</v>
      </c>
    </row>
    <row r="8682" customFormat="false" ht="15" hidden="false" customHeight="false" outlineLevel="0" collapsed="false">
      <c r="A8682" s="9" t="s">
        <v>18830</v>
      </c>
      <c r="B8682" s="9" t="s">
        <v>75</v>
      </c>
      <c r="C8682" s="9" t="s">
        <v>10161</v>
      </c>
      <c r="D8682" s="9" t="s">
        <v>10156</v>
      </c>
      <c r="E8682" s="10" t="n">
        <v>1</v>
      </c>
      <c r="F8682" s="10" t="n">
        <v>1362.9</v>
      </c>
      <c r="G8682" s="10" t="n">
        <v>77</v>
      </c>
      <c r="H8682" s="10" t="n">
        <v>757.7</v>
      </c>
    </row>
    <row r="8683" customFormat="false" ht="15" hidden="false" customHeight="false" outlineLevel="0" collapsed="false">
      <c r="A8683" s="9" t="s">
        <v>18831</v>
      </c>
      <c r="B8683" s="9" t="s">
        <v>76</v>
      </c>
      <c r="C8683" s="9" t="s">
        <v>10161</v>
      </c>
      <c r="D8683" s="9" t="s">
        <v>10154</v>
      </c>
      <c r="E8683" s="10" t="n">
        <v>8</v>
      </c>
      <c r="F8683" s="10" t="n">
        <v>79950.94</v>
      </c>
      <c r="G8683" s="10" t="n">
        <v>51</v>
      </c>
      <c r="H8683" s="10" t="n">
        <v>44448.68</v>
      </c>
    </row>
    <row r="8684" customFormat="false" ht="15" hidden="false" customHeight="false" outlineLevel="0" collapsed="false">
      <c r="A8684" s="9" t="s">
        <v>18832</v>
      </c>
      <c r="B8684" s="9" t="s">
        <v>70</v>
      </c>
      <c r="C8684" s="9" t="s">
        <v>10161</v>
      </c>
      <c r="D8684" s="9" t="s">
        <v>10155</v>
      </c>
      <c r="E8684" s="10" t="n">
        <v>5</v>
      </c>
      <c r="F8684" s="10" t="n">
        <v>63719.76</v>
      </c>
      <c r="G8684" s="10" t="n">
        <v>4</v>
      </c>
      <c r="H8684" s="10" t="n">
        <v>35424.96</v>
      </c>
    </row>
    <row r="8685" customFormat="false" ht="15" hidden="false" customHeight="false" outlineLevel="0" collapsed="false">
      <c r="A8685" s="9" t="s">
        <v>18833</v>
      </c>
      <c r="B8685" s="9" t="s">
        <v>77</v>
      </c>
      <c r="C8685" s="9" t="s">
        <v>10162</v>
      </c>
      <c r="D8685" s="9" t="s">
        <v>10157</v>
      </c>
      <c r="E8685" s="10" t="n">
        <v>2</v>
      </c>
      <c r="F8685" s="10" t="n">
        <v>3959.4</v>
      </c>
      <c r="G8685" s="10" t="n">
        <v>276</v>
      </c>
      <c r="H8685" s="10" t="n">
        <v>2201.23</v>
      </c>
    </row>
    <row r="8686" customFormat="false" ht="15" hidden="false" customHeight="false" outlineLevel="0" collapsed="false">
      <c r="A8686" s="9" t="s">
        <v>18834</v>
      </c>
      <c r="B8686" s="9" t="s">
        <v>74</v>
      </c>
      <c r="C8686" s="9" t="s">
        <v>10162</v>
      </c>
      <c r="D8686" s="9" t="s">
        <v>10154</v>
      </c>
      <c r="E8686" s="10" t="n">
        <v>27</v>
      </c>
      <c r="F8686" s="10" t="n">
        <v>157113.39</v>
      </c>
      <c r="G8686" s="10" t="n">
        <v>7</v>
      </c>
      <c r="H8686" s="10" t="n">
        <v>87347.09</v>
      </c>
    </row>
    <row r="8687" customFormat="false" ht="15" hidden="false" customHeight="false" outlineLevel="0" collapsed="false">
      <c r="A8687" s="9" t="s">
        <v>18835</v>
      </c>
      <c r="B8687" s="9" t="s">
        <v>69</v>
      </c>
      <c r="C8687" s="9" t="s">
        <v>10162</v>
      </c>
      <c r="D8687" s="9" t="s">
        <v>10155</v>
      </c>
      <c r="E8687" s="10" t="n">
        <v>9</v>
      </c>
      <c r="F8687" s="10" t="n">
        <v>19747.52</v>
      </c>
      <c r="G8687" s="10" t="n">
        <v>55</v>
      </c>
      <c r="H8687" s="10" t="n">
        <v>10978.62</v>
      </c>
    </row>
    <row r="8688" customFormat="false" ht="15" hidden="false" customHeight="false" outlineLevel="0" collapsed="false">
      <c r="A8688" s="9" t="s">
        <v>18836</v>
      </c>
      <c r="B8688" s="9" t="s">
        <v>71</v>
      </c>
      <c r="C8688" s="9" t="s">
        <v>10163</v>
      </c>
      <c r="D8688" s="9" t="s">
        <v>10156</v>
      </c>
      <c r="E8688" s="10" t="n">
        <v>1</v>
      </c>
      <c r="F8688" s="10" t="n">
        <v>16586.05</v>
      </c>
      <c r="G8688" s="10" t="n">
        <v>86</v>
      </c>
      <c r="H8688" s="10" t="n">
        <v>9221</v>
      </c>
    </row>
    <row r="8689" customFormat="false" ht="15" hidden="false" customHeight="false" outlineLevel="0" collapsed="false">
      <c r="A8689" s="9" t="s">
        <v>18837</v>
      </c>
      <c r="B8689" s="9" t="s">
        <v>65</v>
      </c>
      <c r="C8689" s="9" t="s">
        <v>10161</v>
      </c>
      <c r="D8689" s="9" t="s">
        <v>10157</v>
      </c>
      <c r="E8689" s="10" t="n">
        <v>2</v>
      </c>
      <c r="F8689" s="10" t="n">
        <v>3668.15</v>
      </c>
      <c r="G8689" s="10" t="n">
        <v>273</v>
      </c>
      <c r="H8689" s="10" t="n">
        <v>2039.31</v>
      </c>
    </row>
    <row r="8690" customFormat="false" ht="15" hidden="false" customHeight="false" outlineLevel="0" collapsed="false">
      <c r="A8690" s="9" t="s">
        <v>18838</v>
      </c>
      <c r="B8690" s="9" t="s">
        <v>67</v>
      </c>
      <c r="C8690" s="9" t="s">
        <v>10162</v>
      </c>
      <c r="D8690" s="9" t="s">
        <v>10157</v>
      </c>
      <c r="E8690" s="10" t="n">
        <v>2</v>
      </c>
      <c r="F8690" s="10" t="n">
        <v>22184.43</v>
      </c>
      <c r="G8690" s="10" t="n">
        <v>225</v>
      </c>
      <c r="H8690" s="10" t="n">
        <v>12333.42</v>
      </c>
    </row>
    <row r="8691" customFormat="false" ht="15" hidden="false" customHeight="false" outlineLevel="0" collapsed="false">
      <c r="A8691" s="9" t="s">
        <v>18839</v>
      </c>
      <c r="B8691" s="9" t="s">
        <v>67</v>
      </c>
      <c r="C8691" s="9" t="s">
        <v>10161</v>
      </c>
      <c r="D8691" s="9" t="s">
        <v>10155</v>
      </c>
      <c r="E8691" s="10" t="n">
        <v>7</v>
      </c>
      <c r="F8691" s="10" t="n">
        <v>19596.9</v>
      </c>
      <c r="G8691" s="10" t="n">
        <v>25</v>
      </c>
      <c r="H8691" s="10" t="n">
        <v>10894.88</v>
      </c>
    </row>
    <row r="8692" customFormat="false" ht="15" hidden="false" customHeight="false" outlineLevel="0" collapsed="false">
      <c r="A8692" s="9" t="s">
        <v>18840</v>
      </c>
      <c r="B8692" s="9" t="s">
        <v>62</v>
      </c>
      <c r="C8692" s="9" t="s">
        <v>10163</v>
      </c>
      <c r="D8692" s="9" t="s">
        <v>10156</v>
      </c>
      <c r="E8692" s="10" t="n">
        <v>1</v>
      </c>
      <c r="F8692" s="10" t="n">
        <v>1457.1</v>
      </c>
      <c r="G8692" s="10" t="n">
        <v>105</v>
      </c>
      <c r="H8692" s="10" t="n">
        <v>810.07</v>
      </c>
    </row>
    <row r="8693" customFormat="false" ht="15" hidden="false" customHeight="false" outlineLevel="0" collapsed="false">
      <c r="A8693" s="9" t="s">
        <v>18841</v>
      </c>
      <c r="B8693" s="9" t="s">
        <v>73</v>
      </c>
      <c r="C8693" s="9" t="s">
        <v>10163</v>
      </c>
      <c r="D8693" s="9" t="s">
        <v>10155</v>
      </c>
      <c r="E8693" s="10" t="n">
        <v>5</v>
      </c>
      <c r="F8693" s="10" t="n">
        <v>21102</v>
      </c>
      <c r="G8693" s="10" t="n">
        <v>17</v>
      </c>
      <c r="H8693" s="10" t="n">
        <v>11731.64</v>
      </c>
    </row>
    <row r="8694" customFormat="false" ht="15" hidden="false" customHeight="false" outlineLevel="0" collapsed="false">
      <c r="A8694" s="9" t="s">
        <v>18842</v>
      </c>
      <c r="B8694" s="9" t="s">
        <v>71</v>
      </c>
      <c r="C8694" s="9" t="s">
        <v>10161</v>
      </c>
      <c r="D8694" s="9" t="s">
        <v>10155</v>
      </c>
      <c r="E8694" s="10" t="n">
        <v>5</v>
      </c>
      <c r="F8694" s="10" t="n">
        <v>14357.05</v>
      </c>
      <c r="G8694" s="10" t="n">
        <v>34</v>
      </c>
      <c r="H8694" s="10" t="n">
        <v>7981.79</v>
      </c>
    </row>
    <row r="8695" customFormat="false" ht="15" hidden="false" customHeight="false" outlineLevel="0" collapsed="false">
      <c r="A8695" s="9" t="s">
        <v>18843</v>
      </c>
      <c r="B8695" s="9" t="s">
        <v>77</v>
      </c>
      <c r="C8695" s="9" t="s">
        <v>10163</v>
      </c>
      <c r="D8695" s="9" t="s">
        <v>10155</v>
      </c>
      <c r="E8695" s="10" t="n">
        <v>5</v>
      </c>
      <c r="F8695" s="10" t="n">
        <v>40203.65</v>
      </c>
      <c r="G8695" s="10" t="n">
        <v>6</v>
      </c>
      <c r="H8695" s="10" t="n">
        <v>22351.2</v>
      </c>
    </row>
    <row r="8696" customFormat="false" ht="15" hidden="false" customHeight="false" outlineLevel="0" collapsed="false">
      <c r="A8696" s="9" t="s">
        <v>18844</v>
      </c>
      <c r="B8696" s="9" t="s">
        <v>74</v>
      </c>
      <c r="C8696" s="9" t="s">
        <v>10161</v>
      </c>
      <c r="D8696" s="9" t="s">
        <v>10156</v>
      </c>
      <c r="E8696" s="10" t="n">
        <v>2</v>
      </c>
      <c r="F8696" s="10" t="n">
        <v>31252</v>
      </c>
      <c r="G8696" s="10" t="n">
        <v>48</v>
      </c>
      <c r="H8696" s="10" t="n">
        <v>17374.53</v>
      </c>
    </row>
    <row r="8697" customFormat="false" ht="15" hidden="false" customHeight="false" outlineLevel="0" collapsed="false">
      <c r="A8697" s="9" t="s">
        <v>18845</v>
      </c>
      <c r="B8697" s="9" t="s">
        <v>75</v>
      </c>
      <c r="C8697" s="9" t="s">
        <v>10164</v>
      </c>
      <c r="D8697" s="9" t="s">
        <v>10155</v>
      </c>
      <c r="E8697" s="10" t="n">
        <v>10</v>
      </c>
      <c r="F8697" s="10" t="n">
        <v>42668.22</v>
      </c>
      <c r="G8697" s="10" t="n">
        <v>3</v>
      </c>
      <c r="H8697" s="10" t="n">
        <v>23721.37</v>
      </c>
    </row>
    <row r="8698" customFormat="false" ht="15" hidden="false" customHeight="false" outlineLevel="0" collapsed="false">
      <c r="A8698" s="9" t="s">
        <v>18846</v>
      </c>
      <c r="B8698" s="9" t="s">
        <v>76</v>
      </c>
      <c r="C8698" s="9" t="s">
        <v>10163</v>
      </c>
      <c r="D8698" s="9" t="s">
        <v>10156</v>
      </c>
      <c r="E8698" s="10" t="n">
        <v>2</v>
      </c>
      <c r="F8698" s="10" t="n">
        <v>28245.6</v>
      </c>
      <c r="G8698" s="10" t="n">
        <v>4</v>
      </c>
      <c r="H8698" s="10" t="n">
        <v>15703.12</v>
      </c>
    </row>
    <row r="8699" customFormat="false" ht="15" hidden="false" customHeight="false" outlineLevel="0" collapsed="false">
      <c r="A8699" s="9" t="s">
        <v>18847</v>
      </c>
      <c r="B8699" s="9" t="s">
        <v>62</v>
      </c>
      <c r="C8699" s="9" t="s">
        <v>10161</v>
      </c>
      <c r="D8699" s="9" t="s">
        <v>10155</v>
      </c>
      <c r="E8699" s="10" t="n">
        <v>7</v>
      </c>
      <c r="F8699" s="10" t="n">
        <v>51719.26</v>
      </c>
      <c r="G8699" s="10" t="n">
        <v>73</v>
      </c>
      <c r="H8699" s="10" t="n">
        <v>28753.29</v>
      </c>
    </row>
    <row r="8700" customFormat="false" ht="15" hidden="false" customHeight="false" outlineLevel="0" collapsed="false">
      <c r="A8700" s="9" t="s">
        <v>18848</v>
      </c>
      <c r="B8700" s="9" t="s">
        <v>76</v>
      </c>
      <c r="C8700" s="9" t="s">
        <v>10162</v>
      </c>
      <c r="D8700" s="9" t="s">
        <v>10155</v>
      </c>
      <c r="E8700" s="10" t="n">
        <v>6</v>
      </c>
      <c r="F8700" s="10" t="n">
        <v>44393.85</v>
      </c>
      <c r="G8700" s="10" t="n">
        <v>79</v>
      </c>
      <c r="H8700" s="10" t="n">
        <v>24680.73</v>
      </c>
    </row>
    <row r="8701" customFormat="false" ht="15" hidden="false" customHeight="false" outlineLevel="0" collapsed="false">
      <c r="A8701" s="9" t="s">
        <v>18849</v>
      </c>
      <c r="B8701" s="9" t="s">
        <v>71</v>
      </c>
      <c r="C8701" s="9" t="s">
        <v>10163</v>
      </c>
      <c r="D8701" s="9" t="s">
        <v>10155</v>
      </c>
      <c r="E8701" s="10" t="n">
        <v>4</v>
      </c>
      <c r="F8701" s="10" t="n">
        <v>27644.98</v>
      </c>
      <c r="G8701" s="10" t="n">
        <v>39</v>
      </c>
      <c r="H8701" s="10" t="n">
        <v>15369.21</v>
      </c>
    </row>
    <row r="8702" customFormat="false" ht="15" hidden="false" customHeight="false" outlineLevel="0" collapsed="false">
      <c r="A8702" s="9" t="s">
        <v>18850</v>
      </c>
      <c r="B8702" s="9" t="s">
        <v>68</v>
      </c>
      <c r="C8702" s="9" t="s">
        <v>10161</v>
      </c>
      <c r="D8702" s="9" t="s">
        <v>10155</v>
      </c>
      <c r="E8702" s="10" t="n">
        <v>4</v>
      </c>
      <c r="F8702" s="10" t="n">
        <v>45085.36</v>
      </c>
      <c r="G8702" s="10" t="n">
        <v>61</v>
      </c>
      <c r="H8702" s="10" t="n">
        <v>25065.18</v>
      </c>
    </row>
    <row r="8703" customFormat="false" ht="15" hidden="false" customHeight="false" outlineLevel="0" collapsed="false">
      <c r="A8703" s="9" t="s">
        <v>18851</v>
      </c>
      <c r="B8703" s="9" t="s">
        <v>79</v>
      </c>
      <c r="C8703" s="9" t="s">
        <v>10161</v>
      </c>
      <c r="D8703" s="9" t="s">
        <v>10155</v>
      </c>
      <c r="E8703" s="10" t="n">
        <v>3</v>
      </c>
      <c r="F8703" s="10" t="n">
        <v>51997.43</v>
      </c>
      <c r="G8703" s="10" t="n">
        <v>99</v>
      </c>
      <c r="H8703" s="10" t="n">
        <v>28907.94</v>
      </c>
    </row>
    <row r="8704" customFormat="false" ht="15" hidden="false" customHeight="false" outlineLevel="0" collapsed="false">
      <c r="A8704" s="9" t="s">
        <v>18852</v>
      </c>
      <c r="B8704" s="9" t="s">
        <v>79</v>
      </c>
      <c r="C8704" s="9" t="s">
        <v>10162</v>
      </c>
      <c r="D8704" s="9" t="s">
        <v>10154</v>
      </c>
      <c r="E8704" s="10" t="n">
        <v>15</v>
      </c>
      <c r="F8704" s="10" t="n">
        <v>110946.24</v>
      </c>
      <c r="G8704" s="10" t="n">
        <v>40</v>
      </c>
      <c r="H8704" s="10" t="n">
        <v>61680.5</v>
      </c>
    </row>
    <row r="8705" customFormat="false" ht="15" hidden="false" customHeight="false" outlineLevel="0" collapsed="false">
      <c r="A8705" s="9" t="s">
        <v>18853</v>
      </c>
      <c r="B8705" s="9" t="s">
        <v>64</v>
      </c>
      <c r="C8705" s="9" t="s">
        <v>10164</v>
      </c>
      <c r="D8705" s="9" t="s">
        <v>10154</v>
      </c>
      <c r="E8705" s="10" t="n">
        <v>14</v>
      </c>
      <c r="F8705" s="10" t="n">
        <v>80362.68</v>
      </c>
      <c r="G8705" s="10" t="n">
        <v>10</v>
      </c>
      <c r="H8705" s="10" t="n">
        <v>44677.58</v>
      </c>
    </row>
    <row r="8706" customFormat="false" ht="15" hidden="false" customHeight="false" outlineLevel="0" collapsed="false">
      <c r="A8706" s="9" t="s">
        <v>18854</v>
      </c>
      <c r="B8706" s="9" t="s">
        <v>77</v>
      </c>
      <c r="C8706" s="9" t="s">
        <v>10161</v>
      </c>
      <c r="D8706" s="9" t="s">
        <v>10158</v>
      </c>
      <c r="E8706" s="10" t="n">
        <v>0</v>
      </c>
      <c r="F8706" s="10" t="n">
        <v>0</v>
      </c>
      <c r="H8706" s="10" t="n">
        <v>0</v>
      </c>
    </row>
    <row r="8707" customFormat="false" ht="15" hidden="false" customHeight="false" outlineLevel="0" collapsed="false">
      <c r="A8707" s="9" t="s">
        <v>18855</v>
      </c>
      <c r="B8707" s="9" t="s">
        <v>71</v>
      </c>
      <c r="C8707" s="9" t="s">
        <v>10161</v>
      </c>
      <c r="D8707" s="9" t="s">
        <v>10155</v>
      </c>
      <c r="E8707" s="10" t="n">
        <v>3</v>
      </c>
      <c r="F8707" s="10" t="n">
        <v>7037.09</v>
      </c>
      <c r="G8707" s="10" t="n">
        <v>76</v>
      </c>
      <c r="H8707" s="10" t="n">
        <v>3912.27</v>
      </c>
    </row>
    <row r="8708" customFormat="false" ht="15" hidden="false" customHeight="false" outlineLevel="0" collapsed="false">
      <c r="A8708" s="9" t="s">
        <v>18856</v>
      </c>
      <c r="B8708" s="9" t="s">
        <v>70</v>
      </c>
      <c r="C8708" s="9" t="s">
        <v>10161</v>
      </c>
      <c r="D8708" s="9" t="s">
        <v>10157</v>
      </c>
      <c r="E8708" s="10" t="n">
        <v>2</v>
      </c>
      <c r="F8708" s="10" t="n">
        <v>6838.9</v>
      </c>
      <c r="G8708" s="10" t="n">
        <v>333</v>
      </c>
      <c r="H8708" s="10" t="n">
        <v>3802.08</v>
      </c>
    </row>
    <row r="8709" customFormat="false" ht="15" hidden="false" customHeight="false" outlineLevel="0" collapsed="false">
      <c r="A8709" s="9" t="s">
        <v>18857</v>
      </c>
      <c r="B8709" s="9" t="s">
        <v>76</v>
      </c>
      <c r="C8709" s="9" t="s">
        <v>10161</v>
      </c>
      <c r="D8709" s="9" t="s">
        <v>10154</v>
      </c>
      <c r="E8709" s="10" t="n">
        <v>5</v>
      </c>
      <c r="F8709" s="10" t="n">
        <v>81614.15</v>
      </c>
      <c r="G8709" s="10" t="n">
        <v>104</v>
      </c>
      <c r="H8709" s="10" t="n">
        <v>45373.34</v>
      </c>
    </row>
    <row r="8710" customFormat="false" ht="15" hidden="false" customHeight="false" outlineLevel="0" collapsed="false">
      <c r="A8710" s="9" t="s">
        <v>18858</v>
      </c>
      <c r="B8710" s="9" t="s">
        <v>62</v>
      </c>
      <c r="C8710" s="9" t="s">
        <v>10161</v>
      </c>
      <c r="D8710" s="9" t="s">
        <v>10156</v>
      </c>
      <c r="E8710" s="10" t="n">
        <v>1</v>
      </c>
      <c r="F8710" s="10" t="n">
        <v>24299</v>
      </c>
      <c r="G8710" s="10" t="n">
        <v>11</v>
      </c>
      <c r="H8710" s="10" t="n">
        <v>13509.01</v>
      </c>
    </row>
    <row r="8711" customFormat="false" ht="15" hidden="false" customHeight="false" outlineLevel="0" collapsed="false">
      <c r="A8711" s="9" t="s">
        <v>18859</v>
      </c>
      <c r="B8711" s="9" t="s">
        <v>62</v>
      </c>
      <c r="C8711" s="9" t="s">
        <v>10163</v>
      </c>
      <c r="D8711" s="9" t="s">
        <v>10155</v>
      </c>
      <c r="E8711" s="10" t="n">
        <v>4</v>
      </c>
      <c r="F8711" s="10" t="n">
        <v>39688.81</v>
      </c>
      <c r="G8711" s="10" t="n">
        <v>52</v>
      </c>
      <c r="H8711" s="10" t="n">
        <v>22064.97</v>
      </c>
    </row>
    <row r="8712" customFormat="false" ht="15" hidden="false" customHeight="false" outlineLevel="0" collapsed="false">
      <c r="A8712" s="9" t="s">
        <v>18860</v>
      </c>
      <c r="B8712" s="9" t="s">
        <v>73</v>
      </c>
      <c r="C8712" s="9" t="s">
        <v>10161</v>
      </c>
      <c r="D8712" s="9" t="s">
        <v>10155</v>
      </c>
      <c r="E8712" s="10" t="n">
        <v>4</v>
      </c>
      <c r="F8712" s="10" t="n">
        <v>26057.85</v>
      </c>
      <c r="G8712" s="10" t="n">
        <v>106</v>
      </c>
      <c r="H8712" s="10" t="n">
        <v>14486.85</v>
      </c>
    </row>
    <row r="8713" customFormat="false" ht="15" hidden="false" customHeight="false" outlineLevel="0" collapsed="false">
      <c r="A8713" s="9" t="s">
        <v>18861</v>
      </c>
      <c r="B8713" s="9" t="s">
        <v>79</v>
      </c>
      <c r="C8713" s="9" t="s">
        <v>10161</v>
      </c>
      <c r="D8713" s="9" t="s">
        <v>10156</v>
      </c>
      <c r="E8713" s="10" t="n">
        <v>2</v>
      </c>
      <c r="F8713" s="10" t="n">
        <v>5258.95</v>
      </c>
      <c r="G8713" s="10" t="n">
        <v>0</v>
      </c>
      <c r="H8713" s="10" t="n">
        <v>2923.71</v>
      </c>
    </row>
    <row r="8714" customFormat="false" ht="15" hidden="false" customHeight="false" outlineLevel="0" collapsed="false">
      <c r="A8714" s="9" t="s">
        <v>18862</v>
      </c>
      <c r="B8714" s="9" t="s">
        <v>68</v>
      </c>
      <c r="C8714" s="9" t="s">
        <v>10161</v>
      </c>
      <c r="D8714" s="9" t="s">
        <v>10156</v>
      </c>
      <c r="E8714" s="10" t="n">
        <v>1</v>
      </c>
      <c r="F8714" s="10" t="n">
        <v>910.4</v>
      </c>
      <c r="G8714" s="10" t="n">
        <v>49</v>
      </c>
      <c r="H8714" s="10" t="n">
        <v>506.14</v>
      </c>
    </row>
    <row r="8715" customFormat="false" ht="15" hidden="false" customHeight="false" outlineLevel="0" collapsed="false">
      <c r="A8715" s="9" t="s">
        <v>18863</v>
      </c>
      <c r="B8715" s="9" t="s">
        <v>69</v>
      </c>
      <c r="C8715" s="9" t="s">
        <v>10164</v>
      </c>
      <c r="D8715" s="9" t="s">
        <v>10154</v>
      </c>
      <c r="E8715" s="10" t="n">
        <v>19</v>
      </c>
      <c r="F8715" s="10" t="n">
        <v>171262.21</v>
      </c>
      <c r="G8715" s="10" t="n">
        <v>9</v>
      </c>
      <c r="H8715" s="10" t="n">
        <v>95213.12</v>
      </c>
    </row>
    <row r="8716" customFormat="false" ht="15" hidden="false" customHeight="false" outlineLevel="0" collapsed="false">
      <c r="A8716" s="9" t="s">
        <v>18864</v>
      </c>
      <c r="B8716" s="9" t="s">
        <v>64</v>
      </c>
      <c r="C8716" s="9" t="s">
        <v>10162</v>
      </c>
      <c r="D8716" s="9" t="s">
        <v>10156</v>
      </c>
      <c r="E8716" s="10" t="n">
        <v>1</v>
      </c>
      <c r="F8716" s="10" t="n">
        <v>1295.1</v>
      </c>
      <c r="G8716" s="10" t="n">
        <v>105</v>
      </c>
      <c r="H8716" s="10" t="n">
        <v>720.01</v>
      </c>
    </row>
    <row r="8717" customFormat="false" ht="15" hidden="false" customHeight="false" outlineLevel="0" collapsed="false">
      <c r="A8717" s="9" t="s">
        <v>18865</v>
      </c>
      <c r="B8717" s="9" t="s">
        <v>74</v>
      </c>
      <c r="C8717" s="9" t="s">
        <v>10161</v>
      </c>
      <c r="D8717" s="9" t="s">
        <v>10157</v>
      </c>
      <c r="E8717" s="10" t="n">
        <v>2</v>
      </c>
      <c r="F8717" s="10" t="n">
        <v>767.85</v>
      </c>
      <c r="G8717" s="10" t="n">
        <v>254</v>
      </c>
      <c r="H8717" s="10" t="n">
        <v>426.89</v>
      </c>
    </row>
    <row r="8718" customFormat="false" ht="15" hidden="false" customHeight="false" outlineLevel="0" collapsed="false">
      <c r="A8718" s="9" t="s">
        <v>18866</v>
      </c>
      <c r="B8718" s="9" t="s">
        <v>62</v>
      </c>
      <c r="C8718" s="9" t="s">
        <v>10164</v>
      </c>
      <c r="D8718" s="9" t="s">
        <v>10154</v>
      </c>
      <c r="E8718" s="10" t="n">
        <v>9</v>
      </c>
      <c r="F8718" s="10" t="n">
        <v>72160.23</v>
      </c>
      <c r="G8718" s="10" t="n">
        <v>5</v>
      </c>
      <c r="H8718" s="10" t="n">
        <v>40117.44</v>
      </c>
    </row>
    <row r="8719" customFormat="false" ht="15" hidden="false" customHeight="false" outlineLevel="0" collapsed="false">
      <c r="A8719" s="9" t="s">
        <v>18867</v>
      </c>
      <c r="B8719" s="9" t="s">
        <v>75</v>
      </c>
      <c r="C8719" s="9" t="s">
        <v>10164</v>
      </c>
      <c r="D8719" s="9" t="s">
        <v>10155</v>
      </c>
      <c r="E8719" s="10" t="n">
        <v>7</v>
      </c>
      <c r="F8719" s="10" t="n">
        <v>47362.75</v>
      </c>
      <c r="G8719" s="10" t="n">
        <v>10</v>
      </c>
      <c r="H8719" s="10" t="n">
        <v>26331.29</v>
      </c>
    </row>
    <row r="8720" customFormat="false" ht="15" hidden="false" customHeight="false" outlineLevel="0" collapsed="false">
      <c r="A8720" s="9" t="s">
        <v>18868</v>
      </c>
      <c r="B8720" s="9" t="s">
        <v>68</v>
      </c>
      <c r="C8720" s="9" t="s">
        <v>10161</v>
      </c>
      <c r="D8720" s="9" t="s">
        <v>10157</v>
      </c>
      <c r="E8720" s="10" t="n">
        <v>4</v>
      </c>
      <c r="F8720" s="10" t="n">
        <v>5024.36</v>
      </c>
      <c r="G8720" s="10" t="n">
        <v>168</v>
      </c>
      <c r="H8720" s="10" t="n">
        <v>2793.29</v>
      </c>
    </row>
    <row r="8721" customFormat="false" ht="15" hidden="false" customHeight="false" outlineLevel="0" collapsed="false">
      <c r="A8721" s="9" t="s">
        <v>18869</v>
      </c>
      <c r="B8721" s="9" t="s">
        <v>62</v>
      </c>
      <c r="C8721" s="9" t="s">
        <v>10163</v>
      </c>
      <c r="D8721" s="9" t="s">
        <v>10156</v>
      </c>
      <c r="E8721" s="10" t="n">
        <v>1</v>
      </c>
      <c r="F8721" s="10" t="n">
        <v>4336.2</v>
      </c>
      <c r="G8721" s="10" t="n">
        <v>35</v>
      </c>
      <c r="H8721" s="10" t="n">
        <v>2410.71</v>
      </c>
    </row>
    <row r="8722" customFormat="false" ht="15" hidden="false" customHeight="false" outlineLevel="0" collapsed="false">
      <c r="A8722" s="9" t="s">
        <v>18870</v>
      </c>
      <c r="B8722" s="9" t="s">
        <v>72</v>
      </c>
      <c r="C8722" s="9" t="s">
        <v>10164</v>
      </c>
      <c r="D8722" s="9" t="s">
        <v>10157</v>
      </c>
      <c r="E8722" s="10" t="n">
        <v>4</v>
      </c>
      <c r="F8722" s="10" t="n">
        <v>39573.07</v>
      </c>
      <c r="G8722" s="10" t="n">
        <v>134</v>
      </c>
      <c r="H8722" s="10" t="n">
        <v>22000.62</v>
      </c>
    </row>
    <row r="8723" customFormat="false" ht="15" hidden="false" customHeight="false" outlineLevel="0" collapsed="false">
      <c r="A8723" s="9" t="s">
        <v>18871</v>
      </c>
      <c r="B8723" s="9" t="s">
        <v>71</v>
      </c>
      <c r="C8723" s="9" t="s">
        <v>10163</v>
      </c>
      <c r="D8723" s="9" t="s">
        <v>10155</v>
      </c>
      <c r="E8723" s="10" t="n">
        <v>3</v>
      </c>
      <c r="F8723" s="10" t="n">
        <v>3710.73</v>
      </c>
      <c r="G8723" s="10" t="n">
        <v>56</v>
      </c>
      <c r="H8723" s="10" t="n">
        <v>2062.98</v>
      </c>
    </row>
    <row r="8724" customFormat="false" ht="15" hidden="false" customHeight="false" outlineLevel="0" collapsed="false">
      <c r="A8724" s="9" t="s">
        <v>18872</v>
      </c>
      <c r="B8724" s="9" t="s">
        <v>71</v>
      </c>
      <c r="C8724" s="9" t="s">
        <v>10163</v>
      </c>
      <c r="D8724" s="9" t="s">
        <v>10156</v>
      </c>
      <c r="E8724" s="10" t="n">
        <v>1</v>
      </c>
      <c r="F8724" s="10" t="n">
        <v>79</v>
      </c>
      <c r="G8724" s="10" t="n">
        <v>267</v>
      </c>
      <c r="H8724" s="10" t="n">
        <v>43.92</v>
      </c>
    </row>
    <row r="8725" customFormat="false" ht="15" hidden="false" customHeight="false" outlineLevel="0" collapsed="false">
      <c r="A8725" s="9" t="s">
        <v>18873</v>
      </c>
      <c r="B8725" s="9" t="s">
        <v>76</v>
      </c>
      <c r="C8725" s="9" t="s">
        <v>10164</v>
      </c>
      <c r="D8725" s="9" t="s">
        <v>10157</v>
      </c>
      <c r="E8725" s="10" t="n">
        <v>2</v>
      </c>
      <c r="F8725" s="10" t="n">
        <v>7172.75</v>
      </c>
      <c r="G8725" s="10" t="n">
        <v>237</v>
      </c>
      <c r="H8725" s="10" t="n">
        <v>3987.69</v>
      </c>
    </row>
    <row r="8726" customFormat="false" ht="15" hidden="false" customHeight="false" outlineLevel="0" collapsed="false">
      <c r="A8726" s="9" t="s">
        <v>18874</v>
      </c>
      <c r="B8726" s="9" t="s">
        <v>77</v>
      </c>
      <c r="C8726" s="9" t="s">
        <v>10161</v>
      </c>
      <c r="D8726" s="9" t="s">
        <v>10156</v>
      </c>
      <c r="E8726" s="10" t="n">
        <v>2</v>
      </c>
      <c r="F8726" s="10" t="n">
        <v>9598.99</v>
      </c>
      <c r="G8726" s="10" t="n">
        <v>2</v>
      </c>
      <c r="H8726" s="10" t="n">
        <v>5336.55</v>
      </c>
    </row>
    <row r="8727" customFormat="false" ht="15" hidden="false" customHeight="false" outlineLevel="0" collapsed="false">
      <c r="A8727" s="9" t="s">
        <v>18875</v>
      </c>
      <c r="B8727" s="9" t="s">
        <v>68</v>
      </c>
      <c r="C8727" s="9" t="s">
        <v>10161</v>
      </c>
      <c r="D8727" s="9" t="s">
        <v>10156</v>
      </c>
      <c r="E8727" s="10" t="n">
        <v>2</v>
      </c>
      <c r="F8727" s="10" t="n">
        <v>57780.4</v>
      </c>
      <c r="G8727" s="10" t="n">
        <v>67</v>
      </c>
      <c r="H8727" s="10" t="n">
        <v>32122.98</v>
      </c>
    </row>
    <row r="8728" customFormat="false" ht="15" hidden="false" customHeight="false" outlineLevel="0" collapsed="false">
      <c r="A8728" s="9" t="s">
        <v>18876</v>
      </c>
      <c r="B8728" s="9" t="s">
        <v>62</v>
      </c>
      <c r="C8728" s="9" t="s">
        <v>10162</v>
      </c>
      <c r="D8728" s="9" t="s">
        <v>10154</v>
      </c>
      <c r="E8728" s="10" t="n">
        <v>10</v>
      </c>
      <c r="F8728" s="10" t="n">
        <v>129672.48</v>
      </c>
      <c r="G8728" s="10" t="n">
        <v>1</v>
      </c>
      <c r="H8728" s="10" t="n">
        <v>72091.34</v>
      </c>
    </row>
    <row r="8729" customFormat="false" ht="15" hidden="false" customHeight="false" outlineLevel="0" collapsed="false">
      <c r="A8729" s="9" t="s">
        <v>18877</v>
      </c>
      <c r="B8729" s="9" t="s">
        <v>71</v>
      </c>
      <c r="C8729" s="9" t="s">
        <v>10161</v>
      </c>
      <c r="D8729" s="9" t="s">
        <v>10154</v>
      </c>
      <c r="E8729" s="10" t="n">
        <v>24</v>
      </c>
      <c r="F8729" s="10" t="n">
        <v>141732.51</v>
      </c>
      <c r="G8729" s="10" t="n">
        <v>18</v>
      </c>
      <c r="H8729" s="10" t="n">
        <v>78796.1</v>
      </c>
    </row>
    <row r="8730" customFormat="false" ht="15" hidden="false" customHeight="false" outlineLevel="0" collapsed="false">
      <c r="A8730" s="9" t="s">
        <v>18878</v>
      </c>
      <c r="B8730" s="9" t="s">
        <v>70</v>
      </c>
      <c r="C8730" s="9" t="s">
        <v>10161</v>
      </c>
      <c r="D8730" s="9" t="s">
        <v>10156</v>
      </c>
      <c r="E8730" s="10" t="n">
        <v>2</v>
      </c>
      <c r="F8730" s="10" t="n">
        <v>1835.75</v>
      </c>
      <c r="G8730" s="10" t="n">
        <v>34</v>
      </c>
      <c r="H8730" s="10" t="n">
        <v>1020.58</v>
      </c>
    </row>
    <row r="8731" customFormat="false" ht="15" hidden="false" customHeight="false" outlineLevel="0" collapsed="false">
      <c r="A8731" s="9" t="s">
        <v>18879</v>
      </c>
      <c r="B8731" s="9" t="s">
        <v>77</v>
      </c>
      <c r="C8731" s="9" t="s">
        <v>10161</v>
      </c>
      <c r="D8731" s="9" t="s">
        <v>10155</v>
      </c>
      <c r="E8731" s="10" t="n">
        <v>8</v>
      </c>
      <c r="F8731" s="10" t="n">
        <v>21294.15</v>
      </c>
      <c r="G8731" s="10" t="n">
        <v>52</v>
      </c>
      <c r="H8731" s="10" t="n">
        <v>11838.47</v>
      </c>
    </row>
    <row r="8732" customFormat="false" ht="15" hidden="false" customHeight="false" outlineLevel="0" collapsed="false">
      <c r="A8732" s="9" t="s">
        <v>18880</v>
      </c>
      <c r="B8732" s="9" t="s">
        <v>74</v>
      </c>
      <c r="C8732" s="9" t="s">
        <v>10161</v>
      </c>
      <c r="D8732" s="9" t="s">
        <v>10156</v>
      </c>
      <c r="E8732" s="10" t="n">
        <v>2</v>
      </c>
      <c r="F8732" s="10" t="n">
        <v>21937.2</v>
      </c>
      <c r="G8732" s="10" t="n">
        <v>89</v>
      </c>
      <c r="H8732" s="10" t="n">
        <v>12195.97</v>
      </c>
    </row>
    <row r="8733" customFormat="false" ht="15" hidden="false" customHeight="false" outlineLevel="0" collapsed="false">
      <c r="A8733" s="9" t="s">
        <v>18881</v>
      </c>
      <c r="B8733" s="9" t="s">
        <v>77</v>
      </c>
      <c r="C8733" s="9" t="s">
        <v>10162</v>
      </c>
      <c r="D8733" s="9" t="s">
        <v>10154</v>
      </c>
      <c r="E8733" s="10" t="n">
        <v>21</v>
      </c>
      <c r="F8733" s="10" t="n">
        <v>168584.06</v>
      </c>
      <c r="G8733" s="10" t="n">
        <v>6</v>
      </c>
      <c r="H8733" s="10" t="n">
        <v>93724.21</v>
      </c>
    </row>
    <row r="8734" customFormat="false" ht="15" hidden="false" customHeight="false" outlineLevel="0" collapsed="false">
      <c r="A8734" s="9" t="s">
        <v>18882</v>
      </c>
      <c r="B8734" s="9" t="s">
        <v>70</v>
      </c>
      <c r="C8734" s="9" t="s">
        <v>10164</v>
      </c>
      <c r="D8734" s="9" t="s">
        <v>10155</v>
      </c>
      <c r="E8734" s="10" t="n">
        <v>7</v>
      </c>
      <c r="F8734" s="10" t="n">
        <v>53623.41</v>
      </c>
      <c r="G8734" s="10" t="n">
        <v>4</v>
      </c>
      <c r="H8734" s="10" t="n">
        <v>29811.9</v>
      </c>
    </row>
    <row r="8735" customFormat="false" ht="15" hidden="false" customHeight="false" outlineLevel="0" collapsed="false">
      <c r="A8735" s="9" t="s">
        <v>18883</v>
      </c>
      <c r="B8735" s="9" t="s">
        <v>68</v>
      </c>
      <c r="C8735" s="9" t="s">
        <v>10161</v>
      </c>
      <c r="D8735" s="9" t="s">
        <v>10158</v>
      </c>
      <c r="E8735" s="10" t="n">
        <v>0</v>
      </c>
      <c r="F8735" s="10" t="n">
        <v>0</v>
      </c>
      <c r="H8735" s="10" t="n">
        <v>0</v>
      </c>
    </row>
    <row r="8736" customFormat="false" ht="15" hidden="false" customHeight="false" outlineLevel="0" collapsed="false">
      <c r="A8736" s="9" t="s">
        <v>18884</v>
      </c>
      <c r="B8736" s="9" t="s">
        <v>61</v>
      </c>
      <c r="C8736" s="9" t="s">
        <v>10161</v>
      </c>
      <c r="D8736" s="9" t="s">
        <v>10155</v>
      </c>
      <c r="E8736" s="10" t="n">
        <v>3</v>
      </c>
      <c r="F8736" s="10" t="n">
        <v>42576.64</v>
      </c>
      <c r="G8736" s="10" t="n">
        <v>9</v>
      </c>
      <c r="H8736" s="10" t="n">
        <v>23670.46</v>
      </c>
    </row>
    <row r="8737" customFormat="false" ht="15" hidden="false" customHeight="false" outlineLevel="0" collapsed="false">
      <c r="A8737" s="9" t="s">
        <v>18885</v>
      </c>
      <c r="B8737" s="9" t="s">
        <v>71</v>
      </c>
      <c r="C8737" s="9" t="s">
        <v>10161</v>
      </c>
      <c r="D8737" s="9" t="s">
        <v>10156</v>
      </c>
      <c r="E8737" s="10" t="n">
        <v>1</v>
      </c>
      <c r="F8737" s="10" t="n">
        <v>2383.7</v>
      </c>
      <c r="G8737" s="10" t="n">
        <v>160</v>
      </c>
      <c r="H8737" s="10" t="n">
        <v>1325.22</v>
      </c>
    </row>
    <row r="8738" customFormat="false" ht="15" hidden="false" customHeight="false" outlineLevel="0" collapsed="false">
      <c r="A8738" s="9" t="s">
        <v>18886</v>
      </c>
      <c r="B8738" s="9" t="s">
        <v>69</v>
      </c>
      <c r="C8738" s="9" t="s">
        <v>10161</v>
      </c>
      <c r="D8738" s="9" t="s">
        <v>10155</v>
      </c>
      <c r="E8738" s="10" t="n">
        <v>5</v>
      </c>
      <c r="F8738" s="10" t="n">
        <v>5556.97</v>
      </c>
      <c r="G8738" s="10" t="n">
        <v>33</v>
      </c>
      <c r="H8738" s="10" t="n">
        <v>3089.39</v>
      </c>
    </row>
    <row r="8739" customFormat="false" ht="15" hidden="false" customHeight="false" outlineLevel="0" collapsed="false">
      <c r="A8739" s="9" t="s">
        <v>18887</v>
      </c>
      <c r="B8739" s="9" t="s">
        <v>64</v>
      </c>
      <c r="C8739" s="9" t="s">
        <v>10161</v>
      </c>
      <c r="D8739" s="9" t="s">
        <v>10155</v>
      </c>
      <c r="E8739" s="10" t="n">
        <v>3</v>
      </c>
      <c r="F8739" s="10" t="n">
        <v>13984.3</v>
      </c>
      <c r="G8739" s="10" t="n">
        <v>33</v>
      </c>
      <c r="H8739" s="10" t="n">
        <v>7774.56</v>
      </c>
    </row>
    <row r="8740" customFormat="false" ht="15" hidden="false" customHeight="false" outlineLevel="0" collapsed="false">
      <c r="A8740" s="9" t="s">
        <v>18888</v>
      </c>
      <c r="B8740" s="9" t="s">
        <v>65</v>
      </c>
      <c r="C8740" s="9" t="s">
        <v>10161</v>
      </c>
      <c r="D8740" s="9" t="s">
        <v>10155</v>
      </c>
      <c r="E8740" s="10" t="n">
        <v>4</v>
      </c>
      <c r="F8740" s="10" t="n">
        <v>40085.6</v>
      </c>
      <c r="G8740" s="10" t="n">
        <v>48</v>
      </c>
      <c r="H8740" s="10" t="n">
        <v>22285.57</v>
      </c>
    </row>
    <row r="8741" customFormat="false" ht="15" hidden="false" customHeight="false" outlineLevel="0" collapsed="false">
      <c r="A8741" s="9" t="s">
        <v>18889</v>
      </c>
      <c r="B8741" s="9" t="s">
        <v>79</v>
      </c>
      <c r="C8741" s="9" t="s">
        <v>10161</v>
      </c>
      <c r="D8741" s="9" t="s">
        <v>10157</v>
      </c>
      <c r="E8741" s="10" t="n">
        <v>3</v>
      </c>
      <c r="F8741" s="10" t="n">
        <v>35336.8</v>
      </c>
      <c r="G8741" s="10" t="n">
        <v>138</v>
      </c>
      <c r="H8741" s="10" t="n">
        <v>19645.47</v>
      </c>
    </row>
    <row r="8742" customFormat="false" ht="15" hidden="false" customHeight="false" outlineLevel="0" collapsed="false">
      <c r="A8742" s="9" t="s">
        <v>18890</v>
      </c>
      <c r="B8742" s="9" t="s">
        <v>75</v>
      </c>
      <c r="C8742" s="9" t="s">
        <v>10161</v>
      </c>
      <c r="D8742" s="9" t="s">
        <v>10156</v>
      </c>
      <c r="E8742" s="10" t="n">
        <v>1</v>
      </c>
      <c r="F8742" s="10" t="n">
        <v>20322.81</v>
      </c>
      <c r="G8742" s="10" t="n">
        <v>192</v>
      </c>
      <c r="H8742" s="10" t="n">
        <v>11298.45</v>
      </c>
    </row>
    <row r="8743" customFormat="false" ht="15" hidden="false" customHeight="false" outlineLevel="0" collapsed="false">
      <c r="A8743" s="9" t="s">
        <v>18891</v>
      </c>
      <c r="B8743" s="9" t="s">
        <v>77</v>
      </c>
      <c r="C8743" s="9" t="s">
        <v>10161</v>
      </c>
      <c r="D8743" s="9" t="s">
        <v>10155</v>
      </c>
      <c r="E8743" s="10" t="n">
        <v>3</v>
      </c>
      <c r="F8743" s="10" t="n">
        <v>4404.09</v>
      </c>
      <c r="G8743" s="10" t="n">
        <v>10</v>
      </c>
      <c r="H8743" s="10" t="n">
        <v>2448.45</v>
      </c>
    </row>
    <row r="8744" customFormat="false" ht="15" hidden="false" customHeight="false" outlineLevel="0" collapsed="false">
      <c r="A8744" s="9" t="s">
        <v>18892</v>
      </c>
      <c r="B8744" s="9" t="s">
        <v>68</v>
      </c>
      <c r="C8744" s="9" t="s">
        <v>10163</v>
      </c>
      <c r="D8744" s="9" t="s">
        <v>10155</v>
      </c>
      <c r="E8744" s="10" t="n">
        <v>4</v>
      </c>
      <c r="F8744" s="10" t="n">
        <v>18743.5</v>
      </c>
      <c r="G8744" s="10" t="n">
        <v>106</v>
      </c>
      <c r="H8744" s="10" t="n">
        <v>10420.44</v>
      </c>
    </row>
    <row r="8745" customFormat="false" ht="15" hidden="false" customHeight="false" outlineLevel="0" collapsed="false">
      <c r="A8745" s="9" t="s">
        <v>18893</v>
      </c>
      <c r="B8745" s="9" t="s">
        <v>74</v>
      </c>
      <c r="C8745" s="9" t="s">
        <v>10164</v>
      </c>
      <c r="D8745" s="9" t="s">
        <v>10155</v>
      </c>
      <c r="E8745" s="10" t="n">
        <v>14</v>
      </c>
      <c r="F8745" s="10" t="n">
        <v>70738</v>
      </c>
      <c r="G8745" s="10" t="n">
        <v>12</v>
      </c>
      <c r="H8745" s="10" t="n">
        <v>39326.75</v>
      </c>
    </row>
    <row r="8746" customFormat="false" ht="15" hidden="false" customHeight="false" outlineLevel="0" collapsed="false">
      <c r="A8746" s="9" t="s">
        <v>18894</v>
      </c>
      <c r="B8746" s="9" t="s">
        <v>71</v>
      </c>
      <c r="C8746" s="9" t="s">
        <v>10162</v>
      </c>
      <c r="D8746" s="9" t="s">
        <v>10157</v>
      </c>
      <c r="E8746" s="10" t="n">
        <v>2</v>
      </c>
      <c r="F8746" s="10" t="n">
        <v>3360.3</v>
      </c>
      <c r="G8746" s="10" t="n">
        <v>191</v>
      </c>
      <c r="H8746" s="10" t="n">
        <v>1868.16</v>
      </c>
    </row>
    <row r="8747" customFormat="false" ht="15" hidden="false" customHeight="false" outlineLevel="0" collapsed="false">
      <c r="A8747" s="9" t="s">
        <v>18895</v>
      </c>
      <c r="B8747" s="9" t="s">
        <v>70</v>
      </c>
      <c r="C8747" s="9" t="s">
        <v>10161</v>
      </c>
      <c r="D8747" s="9" t="s">
        <v>10155</v>
      </c>
      <c r="E8747" s="10" t="n">
        <v>5</v>
      </c>
      <c r="F8747" s="10" t="n">
        <v>6392.6</v>
      </c>
      <c r="G8747" s="10" t="n">
        <v>28</v>
      </c>
      <c r="H8747" s="10" t="n">
        <v>3553.96</v>
      </c>
    </row>
    <row r="8748" customFormat="false" ht="15" hidden="false" customHeight="false" outlineLevel="0" collapsed="false">
      <c r="A8748" s="9" t="s">
        <v>18896</v>
      </c>
      <c r="B8748" s="9" t="s">
        <v>62</v>
      </c>
      <c r="C8748" s="9" t="s">
        <v>10161</v>
      </c>
      <c r="D8748" s="9" t="s">
        <v>10155</v>
      </c>
      <c r="E8748" s="10" t="n">
        <v>5</v>
      </c>
      <c r="F8748" s="10" t="n">
        <v>14874.33</v>
      </c>
      <c r="G8748" s="10" t="n">
        <v>4</v>
      </c>
      <c r="H8748" s="10" t="n">
        <v>8269.37</v>
      </c>
    </row>
    <row r="8749" customFormat="false" ht="15" hidden="false" customHeight="false" outlineLevel="0" collapsed="false">
      <c r="A8749" s="9" t="s">
        <v>18897</v>
      </c>
      <c r="B8749" s="9" t="s">
        <v>74</v>
      </c>
      <c r="C8749" s="9" t="s">
        <v>10162</v>
      </c>
      <c r="D8749" s="9" t="s">
        <v>10155</v>
      </c>
      <c r="E8749" s="10" t="n">
        <v>7</v>
      </c>
      <c r="F8749" s="10" t="n">
        <v>32373.46</v>
      </c>
      <c r="G8749" s="10" t="n">
        <v>1</v>
      </c>
      <c r="H8749" s="10" t="n">
        <v>17998.01</v>
      </c>
    </row>
    <row r="8750" customFormat="false" ht="15" hidden="false" customHeight="false" outlineLevel="0" collapsed="false">
      <c r="A8750" s="9" t="s">
        <v>18898</v>
      </c>
      <c r="B8750" s="9" t="s">
        <v>70</v>
      </c>
      <c r="C8750" s="9" t="s">
        <v>10164</v>
      </c>
      <c r="D8750" s="9" t="s">
        <v>10157</v>
      </c>
      <c r="E8750" s="10" t="n">
        <v>3</v>
      </c>
      <c r="F8750" s="10" t="n">
        <v>17295.85</v>
      </c>
      <c r="G8750" s="10" t="n">
        <v>265</v>
      </c>
      <c r="H8750" s="10" t="n">
        <v>9615.62</v>
      </c>
    </row>
    <row r="8751" customFormat="false" ht="15" hidden="false" customHeight="false" outlineLevel="0" collapsed="false">
      <c r="A8751" s="9" t="s">
        <v>18899</v>
      </c>
      <c r="B8751" s="9" t="s">
        <v>77</v>
      </c>
      <c r="C8751" s="9" t="s">
        <v>10163</v>
      </c>
      <c r="D8751" s="9" t="s">
        <v>10156</v>
      </c>
      <c r="E8751" s="10" t="n">
        <v>1</v>
      </c>
      <c r="F8751" s="10" t="n">
        <v>426.55</v>
      </c>
      <c r="G8751" s="10" t="n">
        <v>319</v>
      </c>
      <c r="H8751" s="10" t="n">
        <v>237.14</v>
      </c>
    </row>
    <row r="8752" customFormat="false" ht="15" hidden="false" customHeight="false" outlineLevel="0" collapsed="false">
      <c r="A8752" s="9" t="s">
        <v>18900</v>
      </c>
      <c r="B8752" s="9" t="s">
        <v>79</v>
      </c>
      <c r="C8752" s="9" t="s">
        <v>10164</v>
      </c>
      <c r="D8752" s="9" t="s">
        <v>10155</v>
      </c>
      <c r="E8752" s="10" t="n">
        <v>4</v>
      </c>
      <c r="F8752" s="10" t="n">
        <v>15246.25</v>
      </c>
      <c r="G8752" s="10" t="n">
        <v>40</v>
      </c>
      <c r="H8752" s="10" t="n">
        <v>8476.14</v>
      </c>
    </row>
    <row r="8753" customFormat="false" ht="15" hidden="false" customHeight="false" outlineLevel="0" collapsed="false">
      <c r="A8753" s="9" t="s">
        <v>18901</v>
      </c>
      <c r="B8753" s="9" t="s">
        <v>79</v>
      </c>
      <c r="C8753" s="9" t="s">
        <v>10163</v>
      </c>
      <c r="D8753" s="9" t="s">
        <v>10155</v>
      </c>
      <c r="E8753" s="10" t="n">
        <v>3</v>
      </c>
      <c r="F8753" s="10" t="n">
        <v>3895.25</v>
      </c>
      <c r="G8753" s="10" t="n">
        <v>0</v>
      </c>
      <c r="H8753" s="10" t="n">
        <v>2165.56</v>
      </c>
    </row>
    <row r="8754" customFormat="false" ht="15" hidden="false" customHeight="false" outlineLevel="0" collapsed="false">
      <c r="A8754" s="9" t="s">
        <v>18902</v>
      </c>
      <c r="B8754" s="9" t="s">
        <v>75</v>
      </c>
      <c r="C8754" s="9" t="s">
        <v>10161</v>
      </c>
      <c r="D8754" s="9" t="s">
        <v>10155</v>
      </c>
      <c r="E8754" s="10" t="n">
        <v>5</v>
      </c>
      <c r="F8754" s="10" t="n">
        <v>12659.64</v>
      </c>
      <c r="G8754" s="10" t="n">
        <v>60</v>
      </c>
      <c r="H8754" s="10" t="n">
        <v>7038.12</v>
      </c>
    </row>
    <row r="8755" customFormat="false" ht="15" hidden="false" customHeight="false" outlineLevel="0" collapsed="false">
      <c r="A8755" s="9" t="s">
        <v>18903</v>
      </c>
      <c r="B8755" s="9" t="s">
        <v>71</v>
      </c>
      <c r="C8755" s="9" t="s">
        <v>10161</v>
      </c>
      <c r="D8755" s="9" t="s">
        <v>10155</v>
      </c>
      <c r="E8755" s="10" t="n">
        <v>8</v>
      </c>
      <c r="F8755" s="10" t="n">
        <v>31373.82</v>
      </c>
      <c r="G8755" s="10" t="n">
        <v>6</v>
      </c>
      <c r="H8755" s="10" t="n">
        <v>17442.26</v>
      </c>
    </row>
    <row r="8756" customFormat="false" ht="15" hidden="false" customHeight="false" outlineLevel="0" collapsed="false">
      <c r="A8756" s="9" t="s">
        <v>18904</v>
      </c>
      <c r="B8756" s="9" t="s">
        <v>65</v>
      </c>
      <c r="C8756" s="9" t="s">
        <v>10161</v>
      </c>
      <c r="D8756" s="9" t="s">
        <v>10156</v>
      </c>
      <c r="E8756" s="10" t="n">
        <v>2</v>
      </c>
      <c r="F8756" s="10" t="n">
        <v>51604.7</v>
      </c>
      <c r="G8756" s="10" t="n">
        <v>32</v>
      </c>
      <c r="H8756" s="10" t="n">
        <v>28689.6</v>
      </c>
    </row>
    <row r="8757" customFormat="false" ht="15" hidden="false" customHeight="false" outlineLevel="0" collapsed="false">
      <c r="A8757" s="9" t="s">
        <v>18905</v>
      </c>
      <c r="B8757" s="9" t="s">
        <v>59</v>
      </c>
      <c r="C8757" s="9" t="s">
        <v>10162</v>
      </c>
      <c r="D8757" s="9" t="s">
        <v>10156</v>
      </c>
      <c r="E8757" s="10" t="n">
        <v>1</v>
      </c>
      <c r="F8757" s="10" t="n">
        <v>13003.65</v>
      </c>
      <c r="G8757" s="10" t="n">
        <v>280</v>
      </c>
      <c r="H8757" s="10" t="n">
        <v>7229.37</v>
      </c>
    </row>
    <row r="8758" customFormat="false" ht="15" hidden="false" customHeight="false" outlineLevel="0" collapsed="false">
      <c r="A8758" s="9" t="s">
        <v>18906</v>
      </c>
      <c r="B8758" s="9" t="s">
        <v>77</v>
      </c>
      <c r="C8758" s="9" t="s">
        <v>10163</v>
      </c>
      <c r="D8758" s="9" t="s">
        <v>10156</v>
      </c>
      <c r="E8758" s="10" t="n">
        <v>2</v>
      </c>
      <c r="F8758" s="10" t="n">
        <v>2580.2</v>
      </c>
      <c r="G8758" s="10" t="n">
        <v>63</v>
      </c>
      <c r="H8758" s="10" t="n">
        <v>1434.46</v>
      </c>
    </row>
    <row r="8759" customFormat="false" ht="15" hidden="false" customHeight="false" outlineLevel="0" collapsed="false">
      <c r="A8759" s="9" t="s">
        <v>18907</v>
      </c>
      <c r="B8759" s="9" t="s">
        <v>72</v>
      </c>
      <c r="C8759" s="9" t="s">
        <v>10161</v>
      </c>
      <c r="D8759" s="9" t="s">
        <v>10155</v>
      </c>
      <c r="E8759" s="10" t="n">
        <v>3</v>
      </c>
      <c r="F8759" s="10" t="n">
        <v>10192.43</v>
      </c>
      <c r="G8759" s="10" t="n">
        <v>52</v>
      </c>
      <c r="H8759" s="10" t="n">
        <v>5666.48</v>
      </c>
    </row>
    <row r="8760" customFormat="false" ht="15" hidden="false" customHeight="false" outlineLevel="0" collapsed="false">
      <c r="A8760" s="9" t="s">
        <v>18908</v>
      </c>
      <c r="B8760" s="9" t="s">
        <v>70</v>
      </c>
      <c r="C8760" s="9" t="s">
        <v>10163</v>
      </c>
      <c r="D8760" s="9" t="s">
        <v>10155</v>
      </c>
      <c r="E8760" s="10" t="n">
        <v>7</v>
      </c>
      <c r="F8760" s="10" t="n">
        <v>16995.31</v>
      </c>
      <c r="G8760" s="10" t="n">
        <v>5</v>
      </c>
      <c r="H8760" s="10" t="n">
        <v>9448.53</v>
      </c>
    </row>
    <row r="8761" customFormat="false" ht="15" hidden="false" customHeight="false" outlineLevel="0" collapsed="false">
      <c r="A8761" s="9" t="s">
        <v>18909</v>
      </c>
      <c r="B8761" s="9" t="s">
        <v>76</v>
      </c>
      <c r="C8761" s="9" t="s">
        <v>10163</v>
      </c>
      <c r="D8761" s="9" t="s">
        <v>10156</v>
      </c>
      <c r="E8761" s="10" t="n">
        <v>1</v>
      </c>
      <c r="F8761" s="10" t="n">
        <v>4369.05</v>
      </c>
      <c r="G8761" s="10" t="n">
        <v>210</v>
      </c>
      <c r="H8761" s="10" t="n">
        <v>2428.97</v>
      </c>
    </row>
    <row r="8762" customFormat="false" ht="15" hidden="false" customHeight="false" outlineLevel="0" collapsed="false">
      <c r="A8762" s="9" t="s">
        <v>18910</v>
      </c>
      <c r="B8762" s="9" t="s">
        <v>76</v>
      </c>
      <c r="C8762" s="9" t="s">
        <v>10163</v>
      </c>
      <c r="D8762" s="9" t="s">
        <v>10156</v>
      </c>
      <c r="E8762" s="10" t="n">
        <v>1</v>
      </c>
      <c r="F8762" s="10" t="n">
        <v>17459</v>
      </c>
      <c r="G8762" s="10" t="n">
        <v>127</v>
      </c>
      <c r="H8762" s="10" t="n">
        <v>9706.32</v>
      </c>
    </row>
    <row r="8763" customFormat="false" ht="15" hidden="false" customHeight="false" outlineLevel="0" collapsed="false">
      <c r="A8763" s="9" t="s">
        <v>18911</v>
      </c>
      <c r="B8763" s="9" t="s">
        <v>75</v>
      </c>
      <c r="C8763" s="9" t="s">
        <v>10161</v>
      </c>
      <c r="D8763" s="9" t="s">
        <v>10156</v>
      </c>
      <c r="E8763" s="10" t="n">
        <v>1</v>
      </c>
      <c r="F8763" s="10" t="n">
        <v>3165.6</v>
      </c>
      <c r="G8763" s="10" t="n">
        <v>141</v>
      </c>
      <c r="H8763" s="10" t="n">
        <v>1759.91</v>
      </c>
    </row>
    <row r="8764" customFormat="false" ht="15" hidden="false" customHeight="false" outlineLevel="0" collapsed="false">
      <c r="A8764" s="9" t="s">
        <v>18912</v>
      </c>
      <c r="B8764" s="9" t="s">
        <v>71</v>
      </c>
      <c r="C8764" s="9" t="s">
        <v>10163</v>
      </c>
      <c r="D8764" s="9" t="s">
        <v>10156</v>
      </c>
      <c r="E8764" s="10" t="n">
        <v>1</v>
      </c>
      <c r="F8764" s="10" t="n">
        <v>52893.05</v>
      </c>
      <c r="G8764" s="10" t="n">
        <v>53</v>
      </c>
      <c r="H8764" s="10" t="n">
        <v>29405.86</v>
      </c>
    </row>
    <row r="8765" customFormat="false" ht="15" hidden="false" customHeight="false" outlineLevel="0" collapsed="false">
      <c r="A8765" s="9" t="s">
        <v>18913</v>
      </c>
      <c r="B8765" s="9" t="s">
        <v>71</v>
      </c>
      <c r="C8765" s="9" t="s">
        <v>10164</v>
      </c>
      <c r="D8765" s="9" t="s">
        <v>10154</v>
      </c>
      <c r="E8765" s="10" t="n">
        <v>5</v>
      </c>
      <c r="F8765" s="10" t="n">
        <v>72524.1</v>
      </c>
      <c r="G8765" s="10" t="n">
        <v>5</v>
      </c>
      <c r="H8765" s="10" t="n">
        <v>40319.73</v>
      </c>
    </row>
    <row r="8766" customFormat="false" ht="15" hidden="false" customHeight="false" outlineLevel="0" collapsed="false">
      <c r="A8766" s="9" t="s">
        <v>18914</v>
      </c>
      <c r="B8766" s="9" t="s">
        <v>71</v>
      </c>
      <c r="C8766" s="9" t="s">
        <v>10164</v>
      </c>
      <c r="D8766" s="9" t="s">
        <v>10155</v>
      </c>
      <c r="E8766" s="10" t="n">
        <v>3</v>
      </c>
      <c r="F8766" s="10" t="n">
        <v>44945.15</v>
      </c>
      <c r="G8766" s="10" t="n">
        <v>20</v>
      </c>
      <c r="H8766" s="10" t="n">
        <v>24987.23</v>
      </c>
    </row>
    <row r="8767" customFormat="false" ht="15" hidden="false" customHeight="false" outlineLevel="0" collapsed="false">
      <c r="A8767" s="9" t="s">
        <v>18915</v>
      </c>
      <c r="B8767" s="9" t="s">
        <v>64</v>
      </c>
      <c r="C8767" s="9" t="s">
        <v>10161</v>
      </c>
      <c r="D8767" s="9" t="s">
        <v>10155</v>
      </c>
      <c r="E8767" s="10" t="n">
        <v>3</v>
      </c>
      <c r="F8767" s="10" t="n">
        <v>38178.88</v>
      </c>
      <c r="G8767" s="10" t="n">
        <v>5</v>
      </c>
      <c r="H8767" s="10" t="n">
        <v>21225.53</v>
      </c>
    </row>
    <row r="8768" customFormat="false" ht="15" hidden="false" customHeight="false" outlineLevel="0" collapsed="false">
      <c r="A8768" s="9" t="s">
        <v>18916</v>
      </c>
      <c r="B8768" s="9" t="s">
        <v>64</v>
      </c>
      <c r="C8768" s="9" t="s">
        <v>10161</v>
      </c>
      <c r="D8768" s="9" t="s">
        <v>10154</v>
      </c>
      <c r="E8768" s="10" t="n">
        <v>24</v>
      </c>
      <c r="F8768" s="10" t="n">
        <v>166904.66</v>
      </c>
      <c r="G8768" s="10" t="n">
        <v>18</v>
      </c>
      <c r="H8768" s="10" t="n">
        <v>92790.55</v>
      </c>
    </row>
    <row r="8769" customFormat="false" ht="15" hidden="false" customHeight="false" outlineLevel="0" collapsed="false">
      <c r="A8769" s="9" t="s">
        <v>18917</v>
      </c>
      <c r="B8769" s="9" t="s">
        <v>71</v>
      </c>
      <c r="C8769" s="9" t="s">
        <v>10161</v>
      </c>
      <c r="D8769" s="9" t="s">
        <v>10156</v>
      </c>
      <c r="E8769" s="10" t="n">
        <v>2</v>
      </c>
      <c r="F8769" s="10" t="n">
        <v>6066.65</v>
      </c>
      <c r="G8769" s="10" t="n">
        <v>49</v>
      </c>
      <c r="H8769" s="10" t="n">
        <v>3372.75</v>
      </c>
    </row>
    <row r="8770" customFormat="false" ht="15" hidden="false" customHeight="false" outlineLevel="0" collapsed="false">
      <c r="A8770" s="9" t="s">
        <v>18918</v>
      </c>
      <c r="B8770" s="9" t="s">
        <v>62</v>
      </c>
      <c r="C8770" s="9" t="s">
        <v>10161</v>
      </c>
      <c r="D8770" s="9" t="s">
        <v>10156</v>
      </c>
      <c r="E8770" s="10" t="n">
        <v>1</v>
      </c>
      <c r="F8770" s="10" t="n">
        <v>265.05</v>
      </c>
      <c r="G8770" s="10" t="n">
        <v>2</v>
      </c>
      <c r="H8770" s="10" t="n">
        <v>147.35</v>
      </c>
    </row>
    <row r="8771" customFormat="false" ht="15" hidden="false" customHeight="false" outlineLevel="0" collapsed="false">
      <c r="A8771" s="9" t="s">
        <v>18919</v>
      </c>
      <c r="B8771" s="9" t="s">
        <v>65</v>
      </c>
      <c r="C8771" s="9" t="s">
        <v>10163</v>
      </c>
      <c r="D8771" s="9" t="s">
        <v>10155</v>
      </c>
      <c r="E8771" s="10" t="n">
        <v>7</v>
      </c>
      <c r="F8771" s="10" t="n">
        <v>40705.58</v>
      </c>
      <c r="G8771" s="10" t="n">
        <v>2</v>
      </c>
      <c r="H8771" s="10" t="n">
        <v>22630.24</v>
      </c>
    </row>
    <row r="8772" customFormat="false" ht="15" hidden="false" customHeight="false" outlineLevel="0" collapsed="false">
      <c r="A8772" s="9" t="s">
        <v>18920</v>
      </c>
      <c r="B8772" s="9" t="s">
        <v>64</v>
      </c>
      <c r="C8772" s="9" t="s">
        <v>10162</v>
      </c>
      <c r="D8772" s="9" t="s">
        <v>10154</v>
      </c>
      <c r="E8772" s="10" t="n">
        <v>27</v>
      </c>
      <c r="F8772" s="10" t="n">
        <v>168511.66</v>
      </c>
      <c r="G8772" s="10" t="n">
        <v>7</v>
      </c>
      <c r="H8772" s="10" t="n">
        <v>93683.96</v>
      </c>
    </row>
    <row r="8773" customFormat="false" ht="15" hidden="false" customHeight="false" outlineLevel="0" collapsed="false">
      <c r="A8773" s="9" t="s">
        <v>18921</v>
      </c>
      <c r="B8773" s="9" t="s">
        <v>65</v>
      </c>
      <c r="C8773" s="9" t="s">
        <v>10161</v>
      </c>
      <c r="D8773" s="9" t="s">
        <v>10157</v>
      </c>
      <c r="E8773" s="10" t="n">
        <v>4</v>
      </c>
      <c r="F8773" s="10" t="n">
        <v>51150.6</v>
      </c>
      <c r="G8773" s="10" t="n">
        <v>199</v>
      </c>
      <c r="H8773" s="10" t="n">
        <v>28437.15</v>
      </c>
    </row>
    <row r="8774" customFormat="false" ht="15" hidden="false" customHeight="false" outlineLevel="0" collapsed="false">
      <c r="A8774" s="9" t="s">
        <v>18922</v>
      </c>
      <c r="B8774" s="9" t="s">
        <v>62</v>
      </c>
      <c r="C8774" s="9" t="s">
        <v>10164</v>
      </c>
      <c r="D8774" s="9" t="s">
        <v>10155</v>
      </c>
      <c r="E8774" s="10" t="n">
        <v>11</v>
      </c>
      <c r="F8774" s="10" t="n">
        <v>69722.56</v>
      </c>
      <c r="G8774" s="10" t="n">
        <v>9</v>
      </c>
      <c r="H8774" s="10" t="n">
        <v>38762.22</v>
      </c>
    </row>
    <row r="8775" customFormat="false" ht="15" hidden="false" customHeight="false" outlineLevel="0" collapsed="false">
      <c r="A8775" s="9" t="s">
        <v>18923</v>
      </c>
      <c r="B8775" s="9" t="s">
        <v>64</v>
      </c>
      <c r="C8775" s="9" t="s">
        <v>10162</v>
      </c>
      <c r="D8775" s="9" t="s">
        <v>10156</v>
      </c>
      <c r="E8775" s="10" t="n">
        <v>1</v>
      </c>
      <c r="F8775" s="10" t="n">
        <v>2775.26</v>
      </c>
      <c r="G8775" s="10" t="n">
        <v>308</v>
      </c>
      <c r="H8775" s="10" t="n">
        <v>1542.9</v>
      </c>
    </row>
    <row r="8776" customFormat="false" ht="15" hidden="false" customHeight="false" outlineLevel="0" collapsed="false">
      <c r="A8776" s="9" t="s">
        <v>18924</v>
      </c>
      <c r="B8776" s="9" t="s">
        <v>62</v>
      </c>
      <c r="C8776" s="9" t="s">
        <v>10161</v>
      </c>
      <c r="D8776" s="9" t="s">
        <v>10156</v>
      </c>
      <c r="E8776" s="10" t="n">
        <v>1</v>
      </c>
      <c r="F8776" s="10" t="n">
        <v>11617.55</v>
      </c>
      <c r="G8776" s="10" t="n">
        <v>59</v>
      </c>
      <c r="H8776" s="10" t="n">
        <v>6458.77</v>
      </c>
    </row>
    <row r="8777" customFormat="false" ht="15" hidden="false" customHeight="false" outlineLevel="0" collapsed="false">
      <c r="A8777" s="9" t="s">
        <v>18925</v>
      </c>
      <c r="B8777" s="9" t="s">
        <v>59</v>
      </c>
      <c r="C8777" s="9" t="s">
        <v>10161</v>
      </c>
      <c r="D8777" s="9" t="s">
        <v>10156</v>
      </c>
      <c r="E8777" s="10" t="n">
        <v>2</v>
      </c>
      <c r="F8777" s="10" t="n">
        <v>2509.2</v>
      </c>
      <c r="G8777" s="10" t="n">
        <v>30</v>
      </c>
      <c r="H8777" s="10" t="n">
        <v>1394.99</v>
      </c>
    </row>
    <row r="8778" customFormat="false" ht="15" hidden="false" customHeight="false" outlineLevel="0" collapsed="false">
      <c r="A8778" s="9" t="s">
        <v>18926</v>
      </c>
      <c r="B8778" s="9" t="s">
        <v>69</v>
      </c>
      <c r="C8778" s="9" t="s">
        <v>10161</v>
      </c>
      <c r="D8778" s="9" t="s">
        <v>10156</v>
      </c>
      <c r="E8778" s="10" t="n">
        <v>1</v>
      </c>
      <c r="F8778" s="10" t="n">
        <v>350.55</v>
      </c>
      <c r="G8778" s="10" t="n">
        <v>48</v>
      </c>
      <c r="H8778" s="10" t="n">
        <v>194.89</v>
      </c>
    </row>
    <row r="8779" customFormat="false" ht="15" hidden="false" customHeight="false" outlineLevel="0" collapsed="false">
      <c r="A8779" s="9" t="s">
        <v>18927</v>
      </c>
      <c r="B8779" s="9" t="s">
        <v>68</v>
      </c>
      <c r="C8779" s="9" t="s">
        <v>10161</v>
      </c>
      <c r="D8779" s="9" t="s">
        <v>10155</v>
      </c>
      <c r="E8779" s="10" t="n">
        <v>5</v>
      </c>
      <c r="F8779" s="10" t="n">
        <v>22143.43</v>
      </c>
      <c r="G8779" s="10" t="n">
        <v>32</v>
      </c>
      <c r="H8779" s="10" t="n">
        <v>12310.63</v>
      </c>
    </row>
    <row r="8780" customFormat="false" ht="15" hidden="false" customHeight="false" outlineLevel="0" collapsed="false">
      <c r="A8780" s="9" t="s">
        <v>18928</v>
      </c>
      <c r="B8780" s="9" t="s">
        <v>62</v>
      </c>
      <c r="C8780" s="9" t="s">
        <v>10162</v>
      </c>
      <c r="D8780" s="9" t="s">
        <v>10155</v>
      </c>
      <c r="E8780" s="10" t="n">
        <v>5</v>
      </c>
      <c r="F8780" s="10" t="n">
        <v>5918.75</v>
      </c>
      <c r="G8780" s="10" t="n">
        <v>32</v>
      </c>
      <c r="H8780" s="10" t="n">
        <v>3290.53</v>
      </c>
    </row>
    <row r="8781" customFormat="false" ht="15" hidden="false" customHeight="false" outlineLevel="0" collapsed="false">
      <c r="A8781" s="9" t="s">
        <v>18929</v>
      </c>
      <c r="B8781" s="9" t="s">
        <v>71</v>
      </c>
      <c r="C8781" s="9" t="s">
        <v>10164</v>
      </c>
      <c r="D8781" s="9" t="s">
        <v>10155</v>
      </c>
      <c r="E8781" s="10" t="n">
        <v>4</v>
      </c>
      <c r="F8781" s="10" t="n">
        <v>3183.99</v>
      </c>
      <c r="G8781" s="10" t="n">
        <v>1</v>
      </c>
      <c r="H8781" s="10" t="n">
        <v>1770.14</v>
      </c>
    </row>
    <row r="8782" customFormat="false" ht="15" hidden="false" customHeight="false" outlineLevel="0" collapsed="false">
      <c r="A8782" s="9" t="s">
        <v>18930</v>
      </c>
      <c r="B8782" s="9" t="s">
        <v>62</v>
      </c>
      <c r="C8782" s="9" t="s">
        <v>10161</v>
      </c>
      <c r="D8782" s="9" t="s">
        <v>10155</v>
      </c>
      <c r="E8782" s="10" t="n">
        <v>10</v>
      </c>
      <c r="F8782" s="10" t="n">
        <v>38749.49</v>
      </c>
      <c r="G8782" s="10" t="n">
        <v>59</v>
      </c>
      <c r="H8782" s="10" t="n">
        <v>21542.76</v>
      </c>
    </row>
    <row r="8783" customFormat="false" ht="15" hidden="false" customHeight="false" outlineLevel="0" collapsed="false">
      <c r="A8783" s="9" t="s">
        <v>18931</v>
      </c>
      <c r="B8783" s="9" t="s">
        <v>74</v>
      </c>
      <c r="C8783" s="9" t="s">
        <v>10161</v>
      </c>
      <c r="D8783" s="9" t="s">
        <v>10154</v>
      </c>
      <c r="E8783" s="10" t="n">
        <v>8</v>
      </c>
      <c r="F8783" s="10" t="n">
        <v>85481.22</v>
      </c>
      <c r="G8783" s="10" t="n">
        <v>29</v>
      </c>
      <c r="H8783" s="10" t="n">
        <v>47523.23</v>
      </c>
    </row>
    <row r="8784" customFormat="false" ht="15" hidden="false" customHeight="false" outlineLevel="0" collapsed="false">
      <c r="A8784" s="9" t="s">
        <v>18932</v>
      </c>
      <c r="B8784" s="9" t="s">
        <v>62</v>
      </c>
      <c r="C8784" s="9" t="s">
        <v>10161</v>
      </c>
      <c r="D8784" s="9" t="s">
        <v>10155</v>
      </c>
      <c r="E8784" s="10" t="n">
        <v>4</v>
      </c>
      <c r="F8784" s="10" t="n">
        <v>4864.95</v>
      </c>
      <c r="G8784" s="10" t="n">
        <v>23</v>
      </c>
      <c r="H8784" s="10" t="n">
        <v>2704.67</v>
      </c>
    </row>
    <row r="8785" customFormat="false" ht="15" hidden="false" customHeight="false" outlineLevel="0" collapsed="false">
      <c r="A8785" s="9" t="s">
        <v>18933</v>
      </c>
      <c r="B8785" s="9" t="s">
        <v>62</v>
      </c>
      <c r="C8785" s="9" t="s">
        <v>10161</v>
      </c>
      <c r="D8785" s="9" t="s">
        <v>10156</v>
      </c>
      <c r="E8785" s="10" t="n">
        <v>2</v>
      </c>
      <c r="F8785" s="10" t="n">
        <v>3631.1</v>
      </c>
      <c r="G8785" s="10" t="n">
        <v>46</v>
      </c>
      <c r="H8785" s="10" t="n">
        <v>2018.71</v>
      </c>
    </row>
    <row r="8786" customFormat="false" ht="15" hidden="false" customHeight="false" outlineLevel="0" collapsed="false">
      <c r="A8786" s="9" t="s">
        <v>18934</v>
      </c>
      <c r="B8786" s="9" t="s">
        <v>75</v>
      </c>
      <c r="C8786" s="9" t="s">
        <v>10161</v>
      </c>
      <c r="D8786" s="9" t="s">
        <v>10155</v>
      </c>
      <c r="E8786" s="10" t="n">
        <v>5</v>
      </c>
      <c r="F8786" s="10" t="n">
        <v>41607.59</v>
      </c>
      <c r="G8786" s="10" t="n">
        <v>64</v>
      </c>
      <c r="H8786" s="10" t="n">
        <v>23131.71</v>
      </c>
    </row>
    <row r="8787" customFormat="false" ht="15" hidden="false" customHeight="false" outlineLevel="0" collapsed="false">
      <c r="A8787" s="9" t="s">
        <v>18935</v>
      </c>
      <c r="B8787" s="9" t="s">
        <v>61</v>
      </c>
      <c r="C8787" s="9" t="s">
        <v>10161</v>
      </c>
      <c r="D8787" s="9" t="s">
        <v>10156</v>
      </c>
      <c r="E8787" s="10" t="n">
        <v>1</v>
      </c>
      <c r="F8787" s="10" t="n">
        <v>549</v>
      </c>
      <c r="G8787" s="10" t="n">
        <v>40</v>
      </c>
      <c r="H8787" s="10" t="n">
        <v>305.22</v>
      </c>
    </row>
    <row r="8788" customFormat="false" ht="15" hidden="false" customHeight="false" outlineLevel="0" collapsed="false">
      <c r="A8788" s="9" t="s">
        <v>18936</v>
      </c>
      <c r="B8788" s="9" t="s">
        <v>71</v>
      </c>
      <c r="C8788" s="9" t="s">
        <v>10161</v>
      </c>
      <c r="D8788" s="9" t="s">
        <v>10157</v>
      </c>
      <c r="E8788" s="10" t="n">
        <v>3</v>
      </c>
      <c r="F8788" s="10" t="n">
        <v>48074.68</v>
      </c>
      <c r="G8788" s="10" t="n">
        <v>246</v>
      </c>
      <c r="H8788" s="10" t="n">
        <v>26727.09</v>
      </c>
    </row>
    <row r="8789" customFormat="false" ht="15" hidden="false" customHeight="false" outlineLevel="0" collapsed="false">
      <c r="A8789" s="9" t="s">
        <v>18937</v>
      </c>
      <c r="B8789" s="9" t="s">
        <v>62</v>
      </c>
      <c r="C8789" s="9" t="s">
        <v>10163</v>
      </c>
      <c r="D8789" s="9" t="s">
        <v>10158</v>
      </c>
      <c r="E8789" s="10" t="n">
        <v>0</v>
      </c>
      <c r="F8789" s="10" t="n">
        <v>0</v>
      </c>
      <c r="H8789" s="10" t="n">
        <v>0</v>
      </c>
    </row>
    <row r="8790" customFormat="false" ht="15" hidden="false" customHeight="false" outlineLevel="0" collapsed="false">
      <c r="A8790" s="9" t="s">
        <v>18938</v>
      </c>
      <c r="B8790" s="9" t="s">
        <v>71</v>
      </c>
      <c r="C8790" s="9" t="s">
        <v>10161</v>
      </c>
      <c r="D8790" s="9" t="s">
        <v>10155</v>
      </c>
      <c r="E8790" s="10" t="n">
        <v>6</v>
      </c>
      <c r="F8790" s="10" t="n">
        <v>16374.5</v>
      </c>
      <c r="G8790" s="10" t="n">
        <v>14</v>
      </c>
      <c r="H8790" s="10" t="n">
        <v>9103.39</v>
      </c>
    </row>
    <row r="8791" customFormat="false" ht="15" hidden="false" customHeight="false" outlineLevel="0" collapsed="false">
      <c r="A8791" s="9" t="s">
        <v>18939</v>
      </c>
      <c r="B8791" s="9" t="s">
        <v>71</v>
      </c>
      <c r="C8791" s="9" t="s">
        <v>10162</v>
      </c>
      <c r="D8791" s="9" t="s">
        <v>10155</v>
      </c>
      <c r="E8791" s="10" t="n">
        <v>5</v>
      </c>
      <c r="F8791" s="10" t="n">
        <v>7712.67</v>
      </c>
      <c r="G8791" s="10" t="n">
        <v>12</v>
      </c>
      <c r="H8791" s="10" t="n">
        <v>4287.85</v>
      </c>
    </row>
    <row r="8792" customFormat="false" ht="15" hidden="false" customHeight="false" outlineLevel="0" collapsed="false">
      <c r="A8792" s="9" t="s">
        <v>18940</v>
      </c>
      <c r="B8792" s="9" t="s">
        <v>62</v>
      </c>
      <c r="C8792" s="9" t="s">
        <v>10162</v>
      </c>
      <c r="D8792" s="9" t="s">
        <v>10155</v>
      </c>
      <c r="E8792" s="10" t="n">
        <v>5</v>
      </c>
      <c r="F8792" s="10" t="n">
        <v>59059.92</v>
      </c>
      <c r="G8792" s="10" t="n">
        <v>19</v>
      </c>
      <c r="H8792" s="10" t="n">
        <v>32834.33</v>
      </c>
    </row>
    <row r="8793" customFormat="false" ht="15" hidden="false" customHeight="false" outlineLevel="0" collapsed="false">
      <c r="A8793" s="9" t="s">
        <v>18941</v>
      </c>
      <c r="B8793" s="9" t="s">
        <v>61</v>
      </c>
      <c r="C8793" s="9" t="s">
        <v>10161</v>
      </c>
      <c r="D8793" s="9" t="s">
        <v>10157</v>
      </c>
      <c r="E8793" s="10" t="n">
        <v>2</v>
      </c>
      <c r="F8793" s="10" t="n">
        <v>4145.1</v>
      </c>
      <c r="G8793" s="10" t="n">
        <v>304</v>
      </c>
      <c r="H8793" s="10" t="n">
        <v>2304.47</v>
      </c>
    </row>
    <row r="8794" customFormat="false" ht="15" hidden="false" customHeight="false" outlineLevel="0" collapsed="false">
      <c r="A8794" s="9" t="s">
        <v>18942</v>
      </c>
      <c r="B8794" s="9" t="s">
        <v>78</v>
      </c>
      <c r="C8794" s="9" t="s">
        <v>10163</v>
      </c>
      <c r="D8794" s="9" t="s">
        <v>10155</v>
      </c>
      <c r="E8794" s="10" t="n">
        <v>6</v>
      </c>
      <c r="F8794" s="10" t="n">
        <v>3492.87</v>
      </c>
      <c r="G8794" s="10" t="n">
        <v>17</v>
      </c>
      <c r="H8794" s="10" t="n">
        <v>1941.86</v>
      </c>
    </row>
    <row r="8795" customFormat="false" ht="15" hidden="false" customHeight="false" outlineLevel="0" collapsed="false">
      <c r="A8795" s="9" t="s">
        <v>18943</v>
      </c>
      <c r="B8795" s="9" t="s">
        <v>62</v>
      </c>
      <c r="C8795" s="9" t="s">
        <v>10161</v>
      </c>
      <c r="D8795" s="9" t="s">
        <v>10155</v>
      </c>
      <c r="E8795" s="10" t="n">
        <v>4</v>
      </c>
      <c r="F8795" s="10" t="n">
        <v>8643.31</v>
      </c>
      <c r="G8795" s="10" t="n">
        <v>108</v>
      </c>
      <c r="H8795" s="10" t="n">
        <v>4805.24</v>
      </c>
    </row>
    <row r="8796" customFormat="false" ht="15" hidden="false" customHeight="false" outlineLevel="0" collapsed="false">
      <c r="A8796" s="9" t="s">
        <v>18944</v>
      </c>
      <c r="B8796" s="9" t="s">
        <v>62</v>
      </c>
      <c r="C8796" s="9" t="s">
        <v>10161</v>
      </c>
      <c r="D8796" s="9" t="s">
        <v>10156</v>
      </c>
      <c r="E8796" s="10" t="n">
        <v>1</v>
      </c>
      <c r="F8796" s="10" t="n">
        <v>24261.64</v>
      </c>
      <c r="G8796" s="10" t="n">
        <v>269</v>
      </c>
      <c r="H8796" s="10" t="n">
        <v>13488.24</v>
      </c>
    </row>
    <row r="8797" customFormat="false" ht="15" hidden="false" customHeight="false" outlineLevel="0" collapsed="false">
      <c r="A8797" s="9" t="s">
        <v>18945</v>
      </c>
      <c r="B8797" s="9" t="s">
        <v>62</v>
      </c>
      <c r="C8797" s="9" t="s">
        <v>10161</v>
      </c>
      <c r="D8797" s="9" t="s">
        <v>10156</v>
      </c>
      <c r="E8797" s="10" t="n">
        <v>2</v>
      </c>
      <c r="F8797" s="10" t="n">
        <v>2973.9</v>
      </c>
      <c r="G8797" s="10" t="n">
        <v>16</v>
      </c>
      <c r="H8797" s="10" t="n">
        <v>1653.34</v>
      </c>
    </row>
    <row r="8798" customFormat="false" ht="15" hidden="false" customHeight="false" outlineLevel="0" collapsed="false">
      <c r="A8798" s="9" t="s">
        <v>18946</v>
      </c>
      <c r="B8798" s="9" t="s">
        <v>71</v>
      </c>
      <c r="C8798" s="9" t="s">
        <v>10161</v>
      </c>
      <c r="D8798" s="9" t="s">
        <v>10156</v>
      </c>
      <c r="E8798" s="10" t="n">
        <v>1</v>
      </c>
      <c r="F8798" s="10" t="n">
        <v>98.1</v>
      </c>
      <c r="G8798" s="10" t="n">
        <v>41</v>
      </c>
      <c r="H8798" s="10" t="n">
        <v>54.54</v>
      </c>
    </row>
    <row r="8799" customFormat="false" ht="15" hidden="false" customHeight="false" outlineLevel="0" collapsed="false">
      <c r="A8799" s="9" t="s">
        <v>18947</v>
      </c>
      <c r="B8799" s="9" t="s">
        <v>70</v>
      </c>
      <c r="C8799" s="9" t="s">
        <v>10163</v>
      </c>
      <c r="D8799" s="9" t="s">
        <v>10156</v>
      </c>
      <c r="E8799" s="10" t="n">
        <v>2</v>
      </c>
      <c r="F8799" s="10" t="n">
        <v>461.2</v>
      </c>
      <c r="G8799" s="10" t="n">
        <v>27</v>
      </c>
      <c r="H8799" s="10" t="n">
        <v>256.4</v>
      </c>
    </row>
    <row r="8800" customFormat="false" ht="15" hidden="false" customHeight="false" outlineLevel="0" collapsed="false">
      <c r="A8800" s="9" t="s">
        <v>18948</v>
      </c>
      <c r="B8800" s="9" t="s">
        <v>79</v>
      </c>
      <c r="C8800" s="9" t="s">
        <v>10163</v>
      </c>
      <c r="D8800" s="9" t="s">
        <v>10156</v>
      </c>
      <c r="E8800" s="10" t="n">
        <v>2</v>
      </c>
      <c r="F8800" s="10" t="n">
        <v>7809</v>
      </c>
      <c r="G8800" s="10" t="n">
        <v>4</v>
      </c>
      <c r="H8800" s="10" t="n">
        <v>4341.41</v>
      </c>
    </row>
    <row r="8801" customFormat="false" ht="15" hidden="false" customHeight="false" outlineLevel="0" collapsed="false">
      <c r="A8801" s="9" t="s">
        <v>18949</v>
      </c>
      <c r="B8801" s="9" t="s">
        <v>68</v>
      </c>
      <c r="C8801" s="9" t="s">
        <v>10161</v>
      </c>
      <c r="D8801" s="9" t="s">
        <v>10155</v>
      </c>
      <c r="E8801" s="10" t="n">
        <v>5</v>
      </c>
      <c r="F8801" s="10" t="n">
        <v>18424.42</v>
      </c>
      <c r="G8801" s="10" t="n">
        <v>1</v>
      </c>
      <c r="H8801" s="10" t="n">
        <v>10243.05</v>
      </c>
    </row>
    <row r="8802" customFormat="false" ht="15" hidden="false" customHeight="false" outlineLevel="0" collapsed="false">
      <c r="A8802" s="9" t="s">
        <v>18950</v>
      </c>
      <c r="B8802" s="9" t="s">
        <v>62</v>
      </c>
      <c r="C8802" s="9" t="s">
        <v>10163</v>
      </c>
      <c r="D8802" s="9" t="s">
        <v>10155</v>
      </c>
      <c r="E8802" s="10" t="n">
        <v>4</v>
      </c>
      <c r="F8802" s="10" t="n">
        <v>6204.45</v>
      </c>
      <c r="G8802" s="10" t="n">
        <v>24</v>
      </c>
      <c r="H8802" s="10" t="n">
        <v>3449.36</v>
      </c>
    </row>
    <row r="8803" customFormat="false" ht="15" hidden="false" customHeight="false" outlineLevel="0" collapsed="false">
      <c r="A8803" s="9" t="s">
        <v>18951</v>
      </c>
      <c r="B8803" s="9" t="s">
        <v>62</v>
      </c>
      <c r="C8803" s="9" t="s">
        <v>10163</v>
      </c>
      <c r="D8803" s="9" t="s">
        <v>10156</v>
      </c>
      <c r="E8803" s="10" t="n">
        <v>2</v>
      </c>
      <c r="F8803" s="10" t="n">
        <v>9786.55</v>
      </c>
      <c r="G8803" s="10" t="n">
        <v>13</v>
      </c>
      <c r="H8803" s="10" t="n">
        <v>5440.83</v>
      </c>
    </row>
    <row r="8804" customFormat="false" ht="15" hidden="false" customHeight="false" outlineLevel="0" collapsed="false">
      <c r="A8804" s="9" t="s">
        <v>18952</v>
      </c>
      <c r="B8804" s="9" t="s">
        <v>71</v>
      </c>
      <c r="C8804" s="9" t="s">
        <v>10161</v>
      </c>
      <c r="D8804" s="9" t="s">
        <v>10156</v>
      </c>
      <c r="E8804" s="10" t="n">
        <v>1</v>
      </c>
      <c r="F8804" s="10" t="n">
        <v>937.3</v>
      </c>
      <c r="G8804" s="10" t="n">
        <v>42</v>
      </c>
      <c r="H8804" s="10" t="n">
        <v>521.09</v>
      </c>
    </row>
    <row r="8805" customFormat="false" ht="15" hidden="false" customHeight="false" outlineLevel="0" collapsed="false">
      <c r="A8805" s="9" t="s">
        <v>18953</v>
      </c>
      <c r="B8805" s="9" t="s">
        <v>77</v>
      </c>
      <c r="C8805" s="9" t="s">
        <v>10161</v>
      </c>
      <c r="D8805" s="9" t="s">
        <v>10155</v>
      </c>
      <c r="E8805" s="10" t="n">
        <v>3</v>
      </c>
      <c r="F8805" s="10" t="n">
        <v>24024.89</v>
      </c>
      <c r="G8805" s="10" t="n">
        <v>94</v>
      </c>
      <c r="H8805" s="10" t="n">
        <v>13356.62</v>
      </c>
    </row>
    <row r="8806" customFormat="false" ht="15" hidden="false" customHeight="false" outlineLevel="0" collapsed="false">
      <c r="A8806" s="9" t="s">
        <v>18954</v>
      </c>
      <c r="B8806" s="9" t="s">
        <v>77</v>
      </c>
      <c r="C8806" s="9" t="s">
        <v>10162</v>
      </c>
      <c r="D8806" s="9" t="s">
        <v>10155</v>
      </c>
      <c r="E8806" s="10" t="n">
        <v>7</v>
      </c>
      <c r="F8806" s="10" t="n">
        <v>14317.98</v>
      </c>
      <c r="G8806" s="10" t="n">
        <v>25</v>
      </c>
      <c r="H8806" s="10" t="n">
        <v>7960.07</v>
      </c>
    </row>
    <row r="8807" customFormat="false" ht="15" hidden="false" customHeight="false" outlineLevel="0" collapsed="false">
      <c r="A8807" s="9" t="s">
        <v>18955</v>
      </c>
      <c r="B8807" s="9" t="s">
        <v>71</v>
      </c>
      <c r="C8807" s="9" t="s">
        <v>10161</v>
      </c>
      <c r="D8807" s="9" t="s">
        <v>10156</v>
      </c>
      <c r="E8807" s="10" t="n">
        <v>2</v>
      </c>
      <c r="F8807" s="10" t="n">
        <v>27034</v>
      </c>
      <c r="G8807" s="10" t="n">
        <v>10</v>
      </c>
      <c r="H8807" s="10" t="n">
        <v>15029.54</v>
      </c>
    </row>
    <row r="8808" customFormat="false" ht="15" hidden="false" customHeight="false" outlineLevel="0" collapsed="false">
      <c r="A8808" s="9" t="s">
        <v>18956</v>
      </c>
      <c r="B8808" s="9" t="s">
        <v>62</v>
      </c>
      <c r="C8808" s="9" t="s">
        <v>10161</v>
      </c>
      <c r="D8808" s="9" t="s">
        <v>10156</v>
      </c>
      <c r="E8808" s="10" t="n">
        <v>1</v>
      </c>
      <c r="F8808" s="10" t="n">
        <v>1155.2</v>
      </c>
      <c r="G8808" s="10" t="n">
        <v>11</v>
      </c>
      <c r="H8808" s="10" t="n">
        <v>642.23</v>
      </c>
    </row>
    <row r="8809" customFormat="false" ht="15" hidden="false" customHeight="false" outlineLevel="0" collapsed="false">
      <c r="A8809" s="9" t="s">
        <v>18957</v>
      </c>
      <c r="B8809" s="9" t="s">
        <v>73</v>
      </c>
      <c r="C8809" s="9" t="s">
        <v>10161</v>
      </c>
      <c r="D8809" s="9" t="s">
        <v>10155</v>
      </c>
      <c r="E8809" s="10" t="n">
        <v>5</v>
      </c>
      <c r="F8809" s="10" t="n">
        <v>9189.49</v>
      </c>
      <c r="G8809" s="10" t="n">
        <v>38</v>
      </c>
      <c r="H8809" s="10" t="n">
        <v>5108.89</v>
      </c>
    </row>
    <row r="8810" customFormat="false" ht="15" hidden="false" customHeight="false" outlineLevel="0" collapsed="false">
      <c r="A8810" s="9" t="s">
        <v>18958</v>
      </c>
      <c r="B8810" s="9" t="s">
        <v>64</v>
      </c>
      <c r="C8810" s="9" t="s">
        <v>10161</v>
      </c>
      <c r="D8810" s="9" t="s">
        <v>10155</v>
      </c>
      <c r="E8810" s="10" t="n">
        <v>4</v>
      </c>
      <c r="F8810" s="10" t="n">
        <v>68829.37</v>
      </c>
      <c r="G8810" s="10" t="n">
        <v>24</v>
      </c>
      <c r="H8810" s="10" t="n">
        <v>38265.65</v>
      </c>
    </row>
    <row r="8811" customFormat="false" ht="15" hidden="false" customHeight="false" outlineLevel="0" collapsed="false">
      <c r="A8811" s="9" t="s">
        <v>18959</v>
      </c>
      <c r="B8811" s="9" t="s">
        <v>62</v>
      </c>
      <c r="C8811" s="9" t="s">
        <v>10161</v>
      </c>
      <c r="D8811" s="9" t="s">
        <v>10155</v>
      </c>
      <c r="E8811" s="10" t="n">
        <v>4</v>
      </c>
      <c r="F8811" s="10" t="n">
        <v>19547.85</v>
      </c>
      <c r="G8811" s="10" t="n">
        <v>48</v>
      </c>
      <c r="H8811" s="10" t="n">
        <v>10867.62</v>
      </c>
    </row>
    <row r="8812" customFormat="false" ht="15" hidden="false" customHeight="false" outlineLevel="0" collapsed="false">
      <c r="A8812" s="9" t="s">
        <v>18960</v>
      </c>
      <c r="B8812" s="9" t="s">
        <v>74</v>
      </c>
      <c r="C8812" s="9" t="s">
        <v>10163</v>
      </c>
      <c r="D8812" s="9" t="s">
        <v>10155</v>
      </c>
      <c r="E8812" s="10" t="n">
        <v>4</v>
      </c>
      <c r="F8812" s="10" t="n">
        <v>11690.9</v>
      </c>
      <c r="G8812" s="10" t="n">
        <v>25</v>
      </c>
      <c r="H8812" s="10" t="n">
        <v>6499.55</v>
      </c>
    </row>
    <row r="8813" customFormat="false" ht="15" hidden="false" customHeight="false" outlineLevel="0" collapsed="false">
      <c r="A8813" s="9" t="s">
        <v>18961</v>
      </c>
      <c r="B8813" s="9" t="s">
        <v>70</v>
      </c>
      <c r="C8813" s="9" t="s">
        <v>10161</v>
      </c>
      <c r="D8813" s="9" t="s">
        <v>10155</v>
      </c>
      <c r="E8813" s="10" t="n">
        <v>3</v>
      </c>
      <c r="F8813" s="10" t="n">
        <v>13749.3</v>
      </c>
      <c r="G8813" s="10" t="n">
        <v>11</v>
      </c>
      <c r="H8813" s="10" t="n">
        <v>7643.92</v>
      </c>
    </row>
    <row r="8814" customFormat="false" ht="15" hidden="false" customHeight="false" outlineLevel="0" collapsed="false">
      <c r="A8814" s="9" t="s">
        <v>18962</v>
      </c>
      <c r="B8814" s="9" t="s">
        <v>68</v>
      </c>
      <c r="C8814" s="9" t="s">
        <v>10164</v>
      </c>
      <c r="D8814" s="9" t="s">
        <v>10155</v>
      </c>
      <c r="E8814" s="10" t="n">
        <v>5</v>
      </c>
      <c r="F8814" s="10" t="n">
        <v>16619.12</v>
      </c>
      <c r="G8814" s="10" t="n">
        <v>40</v>
      </c>
      <c r="H8814" s="10" t="n">
        <v>9239.39</v>
      </c>
    </row>
    <row r="8815" customFormat="false" ht="15" hidden="false" customHeight="false" outlineLevel="0" collapsed="false">
      <c r="A8815" s="9" t="s">
        <v>18963</v>
      </c>
      <c r="B8815" s="9" t="s">
        <v>65</v>
      </c>
      <c r="C8815" s="9" t="s">
        <v>10164</v>
      </c>
      <c r="D8815" s="9" t="s">
        <v>10155</v>
      </c>
      <c r="E8815" s="10" t="n">
        <v>4</v>
      </c>
      <c r="F8815" s="10" t="n">
        <v>21598.87</v>
      </c>
      <c r="G8815" s="10" t="n">
        <v>36</v>
      </c>
      <c r="H8815" s="10" t="n">
        <v>12007.88</v>
      </c>
    </row>
    <row r="8816" customFormat="false" ht="15" hidden="false" customHeight="false" outlineLevel="0" collapsed="false">
      <c r="A8816" s="9" t="s">
        <v>18964</v>
      </c>
      <c r="B8816" s="9" t="s">
        <v>70</v>
      </c>
      <c r="C8816" s="9" t="s">
        <v>10161</v>
      </c>
      <c r="D8816" s="9" t="s">
        <v>10155</v>
      </c>
      <c r="E8816" s="10" t="n">
        <v>3</v>
      </c>
      <c r="F8816" s="10" t="n">
        <v>39358.95</v>
      </c>
      <c r="G8816" s="10" t="n">
        <v>49</v>
      </c>
      <c r="H8816" s="10" t="n">
        <v>21881.58</v>
      </c>
    </row>
    <row r="8817" customFormat="false" ht="15" hidden="false" customHeight="false" outlineLevel="0" collapsed="false">
      <c r="A8817" s="9" t="s">
        <v>18965</v>
      </c>
      <c r="B8817" s="9" t="s">
        <v>76</v>
      </c>
      <c r="C8817" s="9" t="s">
        <v>10161</v>
      </c>
      <c r="D8817" s="9" t="s">
        <v>10155</v>
      </c>
      <c r="E8817" s="10" t="n">
        <v>12</v>
      </c>
      <c r="F8817" s="10" t="n">
        <v>59613.21</v>
      </c>
      <c r="G8817" s="10" t="n">
        <v>14</v>
      </c>
      <c r="H8817" s="10" t="n">
        <v>33141.93</v>
      </c>
    </row>
    <row r="8818" customFormat="false" ht="15" hidden="false" customHeight="false" outlineLevel="0" collapsed="false">
      <c r="A8818" s="9" t="s">
        <v>18966</v>
      </c>
      <c r="B8818" s="9" t="s">
        <v>69</v>
      </c>
      <c r="C8818" s="9" t="s">
        <v>10161</v>
      </c>
      <c r="D8818" s="9" t="s">
        <v>10155</v>
      </c>
      <c r="E8818" s="10" t="n">
        <v>7</v>
      </c>
      <c r="F8818" s="10" t="n">
        <v>42781.5</v>
      </c>
      <c r="G8818" s="10" t="n">
        <v>14</v>
      </c>
      <c r="H8818" s="10" t="n">
        <v>23784.35</v>
      </c>
    </row>
    <row r="8819" customFormat="false" ht="15" hidden="false" customHeight="false" outlineLevel="0" collapsed="false">
      <c r="A8819" s="9" t="s">
        <v>18967</v>
      </c>
      <c r="B8819" s="9" t="s">
        <v>75</v>
      </c>
      <c r="C8819" s="9" t="s">
        <v>10161</v>
      </c>
      <c r="D8819" s="9" t="s">
        <v>10155</v>
      </c>
      <c r="E8819" s="10" t="n">
        <v>7</v>
      </c>
      <c r="F8819" s="10" t="n">
        <v>19607.21</v>
      </c>
      <c r="G8819" s="10" t="n">
        <v>49</v>
      </c>
      <c r="H8819" s="10" t="n">
        <v>10900.62</v>
      </c>
    </row>
    <row r="8820" customFormat="false" ht="15" hidden="false" customHeight="false" outlineLevel="0" collapsed="false">
      <c r="A8820" s="9" t="s">
        <v>18968</v>
      </c>
      <c r="B8820" s="9" t="s">
        <v>71</v>
      </c>
      <c r="C8820" s="9" t="s">
        <v>10161</v>
      </c>
      <c r="D8820" s="9" t="s">
        <v>10157</v>
      </c>
      <c r="E8820" s="10" t="n">
        <v>2</v>
      </c>
      <c r="F8820" s="10" t="n">
        <v>3076</v>
      </c>
      <c r="G8820" s="10" t="n">
        <v>134</v>
      </c>
      <c r="H8820" s="10" t="n">
        <v>1710.1</v>
      </c>
    </row>
    <row r="8821" customFormat="false" ht="15" hidden="false" customHeight="false" outlineLevel="0" collapsed="false">
      <c r="A8821" s="9" t="s">
        <v>18969</v>
      </c>
      <c r="B8821" s="9" t="s">
        <v>65</v>
      </c>
      <c r="C8821" s="9" t="s">
        <v>10161</v>
      </c>
      <c r="D8821" s="9" t="s">
        <v>10156</v>
      </c>
      <c r="E8821" s="10" t="n">
        <v>2</v>
      </c>
      <c r="F8821" s="10" t="n">
        <v>21338.15</v>
      </c>
      <c r="G8821" s="10" t="n">
        <v>109</v>
      </c>
      <c r="H8821" s="10" t="n">
        <v>11862.93</v>
      </c>
    </row>
    <row r="8822" customFormat="false" ht="15" hidden="false" customHeight="false" outlineLevel="0" collapsed="false">
      <c r="A8822" s="9" t="s">
        <v>18970</v>
      </c>
      <c r="B8822" s="9" t="s">
        <v>62</v>
      </c>
      <c r="C8822" s="9" t="s">
        <v>10161</v>
      </c>
      <c r="D8822" s="9" t="s">
        <v>10155</v>
      </c>
      <c r="E8822" s="10" t="n">
        <v>4</v>
      </c>
      <c r="F8822" s="10" t="n">
        <v>26675.2</v>
      </c>
      <c r="G8822" s="10" t="n">
        <v>6</v>
      </c>
      <c r="H8822" s="10" t="n">
        <v>14830.06</v>
      </c>
    </row>
    <row r="8823" customFormat="false" ht="15" hidden="false" customHeight="false" outlineLevel="0" collapsed="false">
      <c r="A8823" s="9" t="s">
        <v>18971</v>
      </c>
      <c r="B8823" s="9" t="s">
        <v>62</v>
      </c>
      <c r="C8823" s="9" t="s">
        <v>10161</v>
      </c>
      <c r="D8823" s="9" t="s">
        <v>10155</v>
      </c>
      <c r="E8823" s="10" t="n">
        <v>9</v>
      </c>
      <c r="F8823" s="10" t="n">
        <v>16792.44</v>
      </c>
      <c r="G8823" s="10" t="n">
        <v>51</v>
      </c>
      <c r="H8823" s="10" t="n">
        <v>9335.75</v>
      </c>
    </row>
    <row r="8824" customFormat="false" ht="15" hidden="false" customHeight="false" outlineLevel="0" collapsed="false">
      <c r="A8824" s="9" t="s">
        <v>18972</v>
      </c>
      <c r="B8824" s="9" t="s">
        <v>74</v>
      </c>
      <c r="C8824" s="9" t="s">
        <v>10161</v>
      </c>
      <c r="D8824" s="9" t="s">
        <v>10156</v>
      </c>
      <c r="E8824" s="10" t="n">
        <v>2</v>
      </c>
      <c r="F8824" s="10" t="n">
        <v>4104.45</v>
      </c>
      <c r="G8824" s="10" t="n">
        <v>92</v>
      </c>
      <c r="H8824" s="10" t="n">
        <v>2281.87</v>
      </c>
    </row>
    <row r="8825" customFormat="false" ht="15" hidden="false" customHeight="false" outlineLevel="0" collapsed="false">
      <c r="A8825" s="9" t="s">
        <v>18973</v>
      </c>
      <c r="B8825" s="9" t="s">
        <v>79</v>
      </c>
      <c r="C8825" s="9" t="s">
        <v>10163</v>
      </c>
      <c r="D8825" s="9" t="s">
        <v>10156</v>
      </c>
      <c r="E8825" s="10" t="n">
        <v>1</v>
      </c>
      <c r="F8825" s="10" t="n">
        <v>2231.55</v>
      </c>
      <c r="G8825" s="10" t="n">
        <v>355</v>
      </c>
      <c r="H8825" s="10" t="n">
        <v>1240.63</v>
      </c>
    </row>
    <row r="8826" customFormat="false" ht="15" hidden="false" customHeight="false" outlineLevel="0" collapsed="false">
      <c r="A8826" s="9" t="s">
        <v>18974</v>
      </c>
      <c r="B8826" s="9" t="s">
        <v>71</v>
      </c>
      <c r="C8826" s="9" t="s">
        <v>10163</v>
      </c>
      <c r="D8826" s="9" t="s">
        <v>10156</v>
      </c>
      <c r="E8826" s="10" t="n">
        <v>1</v>
      </c>
      <c r="F8826" s="10" t="n">
        <v>6851.15</v>
      </c>
      <c r="G8826" s="10" t="n">
        <v>187</v>
      </c>
      <c r="H8826" s="10" t="n">
        <v>3808.89</v>
      </c>
    </row>
    <row r="8827" customFormat="false" ht="15" hidden="false" customHeight="false" outlineLevel="0" collapsed="false">
      <c r="A8827" s="9" t="s">
        <v>18975</v>
      </c>
      <c r="B8827" s="9" t="s">
        <v>73</v>
      </c>
      <c r="C8827" s="9" t="s">
        <v>10162</v>
      </c>
      <c r="D8827" s="9" t="s">
        <v>10155</v>
      </c>
      <c r="E8827" s="10" t="n">
        <v>5</v>
      </c>
      <c r="F8827" s="10" t="n">
        <v>14640.6</v>
      </c>
      <c r="G8827" s="10" t="n">
        <v>2</v>
      </c>
      <c r="H8827" s="10" t="n">
        <v>8139.43</v>
      </c>
    </row>
    <row r="8828" customFormat="false" ht="15" hidden="false" customHeight="false" outlineLevel="0" collapsed="false">
      <c r="A8828" s="9" t="s">
        <v>18976</v>
      </c>
      <c r="B8828" s="9" t="s">
        <v>71</v>
      </c>
      <c r="C8828" s="9" t="s">
        <v>10161</v>
      </c>
      <c r="D8828" s="9" t="s">
        <v>10155</v>
      </c>
      <c r="E8828" s="10" t="n">
        <v>6</v>
      </c>
      <c r="F8828" s="10" t="n">
        <v>51827.42</v>
      </c>
      <c r="G8828" s="10" t="n">
        <v>16</v>
      </c>
      <c r="H8828" s="10" t="n">
        <v>28813.42</v>
      </c>
    </row>
    <row r="8829" customFormat="false" ht="15" hidden="false" customHeight="false" outlineLevel="0" collapsed="false">
      <c r="A8829" s="9" t="s">
        <v>18977</v>
      </c>
      <c r="B8829" s="9" t="s">
        <v>62</v>
      </c>
      <c r="C8829" s="9" t="s">
        <v>10161</v>
      </c>
      <c r="D8829" s="9" t="s">
        <v>10155</v>
      </c>
      <c r="E8829" s="10" t="n">
        <v>8</v>
      </c>
      <c r="F8829" s="10" t="n">
        <v>30066.8</v>
      </c>
      <c r="G8829" s="10" t="n">
        <v>65</v>
      </c>
      <c r="H8829" s="10" t="n">
        <v>16715.62</v>
      </c>
    </row>
    <row r="8830" customFormat="false" ht="15" hidden="false" customHeight="false" outlineLevel="0" collapsed="false">
      <c r="A8830" s="9" t="s">
        <v>18978</v>
      </c>
      <c r="B8830" s="9" t="s">
        <v>74</v>
      </c>
      <c r="C8830" s="9" t="s">
        <v>10162</v>
      </c>
      <c r="D8830" s="9" t="s">
        <v>10155</v>
      </c>
      <c r="E8830" s="10" t="n">
        <v>6</v>
      </c>
      <c r="F8830" s="10" t="n">
        <v>16935.29</v>
      </c>
      <c r="G8830" s="10" t="n">
        <v>9</v>
      </c>
      <c r="H8830" s="10" t="n">
        <v>9415.16</v>
      </c>
    </row>
    <row r="8831" customFormat="false" ht="15" hidden="false" customHeight="false" outlineLevel="0" collapsed="false">
      <c r="A8831" s="9" t="s">
        <v>18979</v>
      </c>
      <c r="B8831" s="9" t="s">
        <v>65</v>
      </c>
      <c r="C8831" s="9" t="s">
        <v>10161</v>
      </c>
      <c r="D8831" s="9" t="s">
        <v>10156</v>
      </c>
      <c r="E8831" s="10" t="n">
        <v>1</v>
      </c>
      <c r="F8831" s="10" t="n">
        <v>1804.65</v>
      </c>
      <c r="G8831" s="10" t="n">
        <v>30</v>
      </c>
      <c r="H8831" s="10" t="n">
        <v>1003.29</v>
      </c>
    </row>
    <row r="8832" customFormat="false" ht="15" hidden="false" customHeight="false" outlineLevel="0" collapsed="false">
      <c r="A8832" s="9" t="s">
        <v>18980</v>
      </c>
      <c r="B8832" s="9" t="s">
        <v>75</v>
      </c>
      <c r="C8832" s="9" t="s">
        <v>10161</v>
      </c>
      <c r="D8832" s="9" t="s">
        <v>10155</v>
      </c>
      <c r="E8832" s="10" t="n">
        <v>8</v>
      </c>
      <c r="F8832" s="10" t="n">
        <v>66911.87</v>
      </c>
      <c r="G8832" s="10" t="n">
        <v>2</v>
      </c>
      <c r="H8832" s="10" t="n">
        <v>37199.61</v>
      </c>
    </row>
    <row r="8833" customFormat="false" ht="15" hidden="false" customHeight="false" outlineLevel="0" collapsed="false">
      <c r="A8833" s="9" t="s">
        <v>18981</v>
      </c>
      <c r="B8833" s="9" t="s">
        <v>75</v>
      </c>
      <c r="C8833" s="9" t="s">
        <v>10162</v>
      </c>
      <c r="D8833" s="9" t="s">
        <v>10155</v>
      </c>
      <c r="E8833" s="10" t="n">
        <v>8</v>
      </c>
      <c r="F8833" s="10" t="n">
        <v>48380.25</v>
      </c>
      <c r="G8833" s="10" t="n">
        <v>6</v>
      </c>
      <c r="H8833" s="10" t="n">
        <v>26896.97</v>
      </c>
    </row>
    <row r="8834" customFormat="false" ht="15" hidden="false" customHeight="false" outlineLevel="0" collapsed="false">
      <c r="A8834" s="9" t="s">
        <v>18982</v>
      </c>
      <c r="B8834" s="9" t="s">
        <v>69</v>
      </c>
      <c r="C8834" s="9" t="s">
        <v>10164</v>
      </c>
      <c r="D8834" s="9" t="s">
        <v>10157</v>
      </c>
      <c r="E8834" s="10" t="n">
        <v>2</v>
      </c>
      <c r="F8834" s="10" t="n">
        <v>1206.1</v>
      </c>
      <c r="G8834" s="10" t="n">
        <v>277</v>
      </c>
      <c r="H8834" s="10" t="n">
        <v>670.53</v>
      </c>
    </row>
    <row r="8835" customFormat="false" ht="15" hidden="false" customHeight="false" outlineLevel="0" collapsed="false">
      <c r="A8835" s="9" t="s">
        <v>18983</v>
      </c>
      <c r="B8835" s="9" t="s">
        <v>68</v>
      </c>
      <c r="C8835" s="9" t="s">
        <v>10161</v>
      </c>
      <c r="D8835" s="9" t="s">
        <v>10155</v>
      </c>
      <c r="E8835" s="10" t="n">
        <v>9</v>
      </c>
      <c r="F8835" s="10" t="n">
        <v>71279.51</v>
      </c>
      <c r="G8835" s="10" t="n">
        <v>9</v>
      </c>
      <c r="H8835" s="10" t="n">
        <v>39627.8</v>
      </c>
    </row>
    <row r="8836" customFormat="false" ht="15" hidden="false" customHeight="false" outlineLevel="0" collapsed="false">
      <c r="A8836" s="9" t="s">
        <v>18984</v>
      </c>
      <c r="B8836" s="9" t="s">
        <v>64</v>
      </c>
      <c r="C8836" s="9" t="s">
        <v>10161</v>
      </c>
      <c r="D8836" s="9" t="s">
        <v>10155</v>
      </c>
      <c r="E8836" s="10" t="n">
        <v>7</v>
      </c>
      <c r="F8836" s="10" t="n">
        <v>42015.91</v>
      </c>
      <c r="G8836" s="10" t="n">
        <v>2</v>
      </c>
      <c r="H8836" s="10" t="n">
        <v>23358.72</v>
      </c>
    </row>
    <row r="8837" customFormat="false" ht="15" hidden="false" customHeight="false" outlineLevel="0" collapsed="false">
      <c r="A8837" s="9" t="s">
        <v>18985</v>
      </c>
      <c r="B8837" s="9" t="s">
        <v>74</v>
      </c>
      <c r="C8837" s="9" t="s">
        <v>10161</v>
      </c>
      <c r="D8837" s="9" t="s">
        <v>10157</v>
      </c>
      <c r="E8837" s="10" t="n">
        <v>2</v>
      </c>
      <c r="F8837" s="10" t="n">
        <v>1852.25</v>
      </c>
      <c r="G8837" s="10" t="n">
        <v>312</v>
      </c>
      <c r="H8837" s="10" t="n">
        <v>1029.76</v>
      </c>
    </row>
    <row r="8838" customFormat="false" ht="15" hidden="false" customHeight="false" outlineLevel="0" collapsed="false">
      <c r="A8838" s="9" t="s">
        <v>18986</v>
      </c>
      <c r="B8838" s="9" t="s">
        <v>69</v>
      </c>
      <c r="C8838" s="9" t="s">
        <v>10164</v>
      </c>
      <c r="D8838" s="9" t="s">
        <v>10154</v>
      </c>
      <c r="E8838" s="10" t="n">
        <v>4</v>
      </c>
      <c r="F8838" s="10" t="n">
        <v>89292</v>
      </c>
      <c r="G8838" s="10" t="n">
        <v>90</v>
      </c>
      <c r="H8838" s="10" t="n">
        <v>49641.83</v>
      </c>
    </row>
    <row r="8839" customFormat="false" ht="15" hidden="false" customHeight="false" outlineLevel="0" collapsed="false">
      <c r="A8839" s="9" t="s">
        <v>18987</v>
      </c>
      <c r="B8839" s="9" t="s">
        <v>65</v>
      </c>
      <c r="C8839" s="9" t="s">
        <v>10163</v>
      </c>
      <c r="D8839" s="9" t="s">
        <v>10156</v>
      </c>
      <c r="E8839" s="10" t="n">
        <v>2</v>
      </c>
      <c r="F8839" s="10" t="n">
        <v>14738.65</v>
      </c>
      <c r="G8839" s="10" t="n">
        <v>24</v>
      </c>
      <c r="H8839" s="10" t="n">
        <v>8193.94</v>
      </c>
    </row>
    <row r="8840" customFormat="false" ht="15" hidden="false" customHeight="false" outlineLevel="0" collapsed="false">
      <c r="A8840" s="9" t="s">
        <v>18988</v>
      </c>
      <c r="B8840" s="9" t="s">
        <v>71</v>
      </c>
      <c r="C8840" s="9" t="s">
        <v>10161</v>
      </c>
      <c r="D8840" s="9" t="s">
        <v>10156</v>
      </c>
      <c r="E8840" s="10" t="n">
        <v>2</v>
      </c>
      <c r="F8840" s="10" t="n">
        <v>10588.75</v>
      </c>
      <c r="G8840" s="10" t="n">
        <v>48</v>
      </c>
      <c r="H8840" s="10" t="n">
        <v>5886.81</v>
      </c>
    </row>
    <row r="8841" customFormat="false" ht="15" hidden="false" customHeight="false" outlineLevel="0" collapsed="false">
      <c r="A8841" s="9" t="s">
        <v>18989</v>
      </c>
      <c r="B8841" s="9" t="s">
        <v>65</v>
      </c>
      <c r="C8841" s="9" t="s">
        <v>10161</v>
      </c>
      <c r="D8841" s="9" t="s">
        <v>10156</v>
      </c>
      <c r="E8841" s="10" t="n">
        <v>1</v>
      </c>
      <c r="F8841" s="10" t="n">
        <v>2023.9</v>
      </c>
      <c r="G8841" s="10" t="n">
        <v>29</v>
      </c>
      <c r="H8841" s="10" t="n">
        <v>1125.19</v>
      </c>
    </row>
    <row r="8842" customFormat="false" ht="15" hidden="false" customHeight="false" outlineLevel="0" collapsed="false">
      <c r="A8842" s="9" t="s">
        <v>18990</v>
      </c>
      <c r="B8842" s="9" t="s">
        <v>74</v>
      </c>
      <c r="C8842" s="9" t="s">
        <v>10162</v>
      </c>
      <c r="D8842" s="9" t="s">
        <v>10154</v>
      </c>
      <c r="E8842" s="10" t="n">
        <v>12</v>
      </c>
      <c r="F8842" s="10" t="n">
        <v>75688.37</v>
      </c>
      <c r="G8842" s="10" t="n">
        <v>26</v>
      </c>
      <c r="H8842" s="10" t="n">
        <v>42078.9</v>
      </c>
    </row>
    <row r="8843" customFormat="false" ht="15" hidden="false" customHeight="false" outlineLevel="0" collapsed="false">
      <c r="A8843" s="9" t="s">
        <v>18991</v>
      </c>
      <c r="B8843" s="9" t="s">
        <v>65</v>
      </c>
      <c r="C8843" s="9" t="s">
        <v>10161</v>
      </c>
      <c r="D8843" s="9" t="s">
        <v>10155</v>
      </c>
      <c r="E8843" s="10" t="n">
        <v>6</v>
      </c>
      <c r="F8843" s="10" t="n">
        <v>26672.65</v>
      </c>
      <c r="G8843" s="10" t="n">
        <v>15</v>
      </c>
      <c r="H8843" s="10" t="n">
        <v>14828.64</v>
      </c>
    </row>
    <row r="8844" customFormat="false" ht="15" hidden="false" customHeight="false" outlineLevel="0" collapsed="false">
      <c r="A8844" s="9" t="s">
        <v>18992</v>
      </c>
      <c r="B8844" s="9" t="s">
        <v>71</v>
      </c>
      <c r="C8844" s="9" t="s">
        <v>10161</v>
      </c>
      <c r="D8844" s="9" t="s">
        <v>10157</v>
      </c>
      <c r="E8844" s="10" t="n">
        <v>3</v>
      </c>
      <c r="F8844" s="10" t="n">
        <v>31944.15</v>
      </c>
      <c r="G8844" s="10" t="n">
        <v>202</v>
      </c>
      <c r="H8844" s="10" t="n">
        <v>17759.33</v>
      </c>
    </row>
    <row r="8845" customFormat="false" ht="15" hidden="false" customHeight="false" outlineLevel="0" collapsed="false">
      <c r="A8845" s="9" t="s">
        <v>18993</v>
      </c>
      <c r="B8845" s="9" t="s">
        <v>69</v>
      </c>
      <c r="C8845" s="9" t="s">
        <v>10161</v>
      </c>
      <c r="D8845" s="9" t="s">
        <v>10156</v>
      </c>
      <c r="E8845" s="10" t="n">
        <v>2</v>
      </c>
      <c r="F8845" s="10" t="n">
        <v>4881.64</v>
      </c>
      <c r="G8845" s="10" t="n">
        <v>57</v>
      </c>
      <c r="H8845" s="10" t="n">
        <v>2713.94</v>
      </c>
    </row>
    <row r="8846" customFormat="false" ht="15" hidden="false" customHeight="false" outlineLevel="0" collapsed="false">
      <c r="A8846" s="9" t="s">
        <v>18994</v>
      </c>
      <c r="B8846" s="9" t="s">
        <v>61</v>
      </c>
      <c r="C8846" s="9" t="s">
        <v>10161</v>
      </c>
      <c r="D8846" s="9" t="s">
        <v>10155</v>
      </c>
      <c r="E8846" s="10" t="n">
        <v>6</v>
      </c>
      <c r="F8846" s="10" t="n">
        <v>12028.36</v>
      </c>
      <c r="G8846" s="10" t="n">
        <v>16</v>
      </c>
      <c r="H8846" s="10" t="n">
        <v>6687.16</v>
      </c>
    </row>
    <row r="8847" customFormat="false" ht="15" hidden="false" customHeight="false" outlineLevel="0" collapsed="false">
      <c r="A8847" s="9" t="s">
        <v>18995</v>
      </c>
      <c r="B8847" s="9" t="s">
        <v>70</v>
      </c>
      <c r="C8847" s="9" t="s">
        <v>10161</v>
      </c>
      <c r="D8847" s="9" t="s">
        <v>10157</v>
      </c>
      <c r="E8847" s="10" t="n">
        <v>2</v>
      </c>
      <c r="F8847" s="10" t="n">
        <v>26994.99</v>
      </c>
      <c r="G8847" s="10" t="n">
        <v>188</v>
      </c>
      <c r="H8847" s="10" t="n">
        <v>15007.85</v>
      </c>
    </row>
    <row r="8848" customFormat="false" ht="15" hidden="false" customHeight="false" outlineLevel="0" collapsed="false">
      <c r="A8848" s="9" t="s">
        <v>18996</v>
      </c>
      <c r="B8848" s="9" t="s">
        <v>60</v>
      </c>
      <c r="C8848" s="9" t="s">
        <v>10163</v>
      </c>
      <c r="D8848" s="9" t="s">
        <v>10156</v>
      </c>
      <c r="E8848" s="10" t="n">
        <v>2</v>
      </c>
      <c r="F8848" s="10" t="n">
        <v>2969.29</v>
      </c>
      <c r="G8848" s="10" t="n">
        <v>27</v>
      </c>
      <c r="H8848" s="10" t="n">
        <v>1650.77</v>
      </c>
    </row>
    <row r="8849" customFormat="false" ht="15" hidden="false" customHeight="false" outlineLevel="0" collapsed="false">
      <c r="A8849" s="9" t="s">
        <v>18997</v>
      </c>
      <c r="B8849" s="9" t="s">
        <v>71</v>
      </c>
      <c r="C8849" s="9" t="s">
        <v>10161</v>
      </c>
      <c r="D8849" s="9" t="s">
        <v>10155</v>
      </c>
      <c r="E8849" s="10" t="n">
        <v>3</v>
      </c>
      <c r="F8849" s="10" t="n">
        <v>8230.23</v>
      </c>
      <c r="G8849" s="10" t="n">
        <v>31</v>
      </c>
      <c r="H8849" s="10" t="n">
        <v>4575.59</v>
      </c>
    </row>
    <row r="8850" customFormat="false" ht="15" hidden="false" customHeight="false" outlineLevel="0" collapsed="false">
      <c r="A8850" s="9" t="s">
        <v>18998</v>
      </c>
      <c r="B8850" s="9" t="s">
        <v>61</v>
      </c>
      <c r="C8850" s="9" t="s">
        <v>10161</v>
      </c>
      <c r="D8850" s="9" t="s">
        <v>10155</v>
      </c>
      <c r="E8850" s="10" t="n">
        <v>4</v>
      </c>
      <c r="F8850" s="10" t="n">
        <v>7601.57</v>
      </c>
      <c r="G8850" s="10" t="n">
        <v>51</v>
      </c>
      <c r="H8850" s="10" t="n">
        <v>4226.09</v>
      </c>
    </row>
    <row r="8851" customFormat="false" ht="15" hidden="false" customHeight="false" outlineLevel="0" collapsed="false">
      <c r="A8851" s="9" t="s">
        <v>18999</v>
      </c>
      <c r="B8851" s="9" t="s">
        <v>77</v>
      </c>
      <c r="C8851" s="9" t="s">
        <v>10161</v>
      </c>
      <c r="D8851" s="9" t="s">
        <v>10158</v>
      </c>
      <c r="E8851" s="10" t="n">
        <v>0</v>
      </c>
      <c r="F8851" s="10" t="n">
        <v>0</v>
      </c>
      <c r="H8851" s="10" t="n">
        <v>0</v>
      </c>
    </row>
    <row r="8852" customFormat="false" ht="15" hidden="false" customHeight="false" outlineLevel="0" collapsed="false">
      <c r="A8852" s="9" t="s">
        <v>19000</v>
      </c>
      <c r="B8852" s="9" t="s">
        <v>77</v>
      </c>
      <c r="C8852" s="9" t="s">
        <v>10162</v>
      </c>
      <c r="D8852" s="9" t="s">
        <v>10155</v>
      </c>
      <c r="E8852" s="10" t="n">
        <v>9</v>
      </c>
      <c r="F8852" s="10" t="n">
        <v>30324.61</v>
      </c>
      <c r="G8852" s="10" t="n">
        <v>11</v>
      </c>
      <c r="H8852" s="10" t="n">
        <v>16858.95</v>
      </c>
    </row>
    <row r="8853" customFormat="false" ht="15" hidden="false" customHeight="false" outlineLevel="0" collapsed="false">
      <c r="A8853" s="9" t="s">
        <v>19001</v>
      </c>
      <c r="B8853" s="9" t="s">
        <v>76</v>
      </c>
      <c r="C8853" s="9" t="s">
        <v>10161</v>
      </c>
      <c r="D8853" s="9" t="s">
        <v>10155</v>
      </c>
      <c r="E8853" s="10" t="n">
        <v>7</v>
      </c>
      <c r="F8853" s="10" t="n">
        <v>30813.55</v>
      </c>
      <c r="G8853" s="10" t="n">
        <v>62</v>
      </c>
      <c r="H8853" s="10" t="n">
        <v>17130.77</v>
      </c>
    </row>
    <row r="8854" customFormat="false" ht="15" hidden="false" customHeight="false" outlineLevel="0" collapsed="false">
      <c r="A8854" s="9" t="s">
        <v>19002</v>
      </c>
      <c r="B8854" s="9" t="s">
        <v>68</v>
      </c>
      <c r="C8854" s="9" t="s">
        <v>10161</v>
      </c>
      <c r="D8854" s="9" t="s">
        <v>10155</v>
      </c>
      <c r="E8854" s="10" t="n">
        <v>3</v>
      </c>
      <c r="F8854" s="10" t="n">
        <v>2979.1</v>
      </c>
      <c r="G8854" s="10" t="n">
        <v>4</v>
      </c>
      <c r="H8854" s="10" t="n">
        <v>1656.23</v>
      </c>
    </row>
    <row r="8855" customFormat="false" ht="15" hidden="false" customHeight="false" outlineLevel="0" collapsed="false">
      <c r="A8855" s="9" t="s">
        <v>19003</v>
      </c>
      <c r="B8855" s="9" t="s">
        <v>74</v>
      </c>
      <c r="C8855" s="9" t="s">
        <v>10161</v>
      </c>
      <c r="D8855" s="9" t="s">
        <v>10154</v>
      </c>
      <c r="E8855" s="10" t="n">
        <v>1</v>
      </c>
      <c r="F8855" s="10" t="n">
        <v>82624.3</v>
      </c>
      <c r="G8855" s="10" t="n">
        <v>98</v>
      </c>
      <c r="H8855" s="10" t="n">
        <v>45934.93</v>
      </c>
    </row>
    <row r="8856" customFormat="false" ht="15" hidden="false" customHeight="false" outlineLevel="0" collapsed="false">
      <c r="A8856" s="9" t="s">
        <v>19004</v>
      </c>
      <c r="B8856" s="9" t="s">
        <v>68</v>
      </c>
      <c r="C8856" s="9" t="s">
        <v>10161</v>
      </c>
      <c r="D8856" s="9" t="s">
        <v>10155</v>
      </c>
      <c r="E8856" s="10" t="n">
        <v>3</v>
      </c>
      <c r="F8856" s="10" t="n">
        <v>13154.41</v>
      </c>
      <c r="G8856" s="10" t="n">
        <v>54</v>
      </c>
      <c r="H8856" s="10" t="n">
        <v>7313.19</v>
      </c>
    </row>
    <row r="8857" customFormat="false" ht="15" hidden="false" customHeight="false" outlineLevel="0" collapsed="false">
      <c r="A8857" s="9" t="s">
        <v>19005</v>
      </c>
      <c r="B8857" s="9" t="s">
        <v>69</v>
      </c>
      <c r="C8857" s="9" t="s">
        <v>10163</v>
      </c>
      <c r="D8857" s="9" t="s">
        <v>10157</v>
      </c>
      <c r="E8857" s="10" t="n">
        <v>3</v>
      </c>
      <c r="F8857" s="10" t="n">
        <v>4509.8</v>
      </c>
      <c r="G8857" s="10" t="n">
        <v>170</v>
      </c>
      <c r="H8857" s="10" t="n">
        <v>2507.22</v>
      </c>
    </row>
    <row r="8858" customFormat="false" ht="15" hidden="false" customHeight="false" outlineLevel="0" collapsed="false">
      <c r="A8858" s="9" t="s">
        <v>19006</v>
      </c>
      <c r="B8858" s="9" t="s">
        <v>74</v>
      </c>
      <c r="C8858" s="9" t="s">
        <v>10163</v>
      </c>
      <c r="D8858" s="9" t="s">
        <v>10156</v>
      </c>
      <c r="E8858" s="10" t="n">
        <v>2</v>
      </c>
      <c r="F8858" s="10" t="n">
        <v>21249.96</v>
      </c>
      <c r="G8858" s="10" t="n">
        <v>66</v>
      </c>
      <c r="H8858" s="10" t="n">
        <v>11813.9</v>
      </c>
    </row>
    <row r="8859" customFormat="false" ht="15" hidden="false" customHeight="false" outlineLevel="0" collapsed="false">
      <c r="A8859" s="9" t="s">
        <v>19007</v>
      </c>
      <c r="B8859" s="9" t="s">
        <v>76</v>
      </c>
      <c r="C8859" s="9" t="s">
        <v>10162</v>
      </c>
      <c r="D8859" s="9" t="s">
        <v>10154</v>
      </c>
      <c r="E8859" s="10" t="n">
        <v>37</v>
      </c>
      <c r="F8859" s="10" t="n">
        <v>267394.18</v>
      </c>
      <c r="G8859" s="10" t="n">
        <v>9</v>
      </c>
      <c r="H8859" s="10" t="n">
        <v>148657.63</v>
      </c>
    </row>
    <row r="8860" customFormat="false" ht="15" hidden="false" customHeight="false" outlineLevel="0" collapsed="false">
      <c r="A8860" s="9" t="s">
        <v>19008</v>
      </c>
      <c r="B8860" s="9" t="s">
        <v>71</v>
      </c>
      <c r="C8860" s="9" t="s">
        <v>10164</v>
      </c>
      <c r="D8860" s="9" t="s">
        <v>10154</v>
      </c>
      <c r="E8860" s="10" t="n">
        <v>16</v>
      </c>
      <c r="F8860" s="10" t="n">
        <v>139993.01</v>
      </c>
      <c r="G8860" s="10" t="n">
        <v>13</v>
      </c>
      <c r="H8860" s="10" t="n">
        <v>77829.03</v>
      </c>
    </row>
    <row r="8861" customFormat="false" ht="15" hidden="false" customHeight="false" outlineLevel="0" collapsed="false">
      <c r="A8861" s="9" t="s">
        <v>19009</v>
      </c>
      <c r="B8861" s="9" t="s">
        <v>62</v>
      </c>
      <c r="C8861" s="9" t="s">
        <v>10161</v>
      </c>
      <c r="D8861" s="9" t="s">
        <v>10156</v>
      </c>
      <c r="E8861" s="10" t="n">
        <v>2</v>
      </c>
      <c r="F8861" s="10" t="n">
        <v>10562.11</v>
      </c>
      <c r="G8861" s="10" t="n">
        <v>6</v>
      </c>
      <c r="H8861" s="10" t="n">
        <v>5872</v>
      </c>
    </row>
    <row r="8862" customFormat="false" ht="15" hidden="false" customHeight="false" outlineLevel="0" collapsed="false">
      <c r="A8862" s="9" t="s">
        <v>19010</v>
      </c>
      <c r="B8862" s="9" t="s">
        <v>68</v>
      </c>
      <c r="C8862" s="9" t="s">
        <v>10161</v>
      </c>
      <c r="D8862" s="9" t="s">
        <v>10155</v>
      </c>
      <c r="E8862" s="10" t="n">
        <v>5</v>
      </c>
      <c r="F8862" s="10" t="n">
        <v>6643.3</v>
      </c>
      <c r="G8862" s="10" t="n">
        <v>35</v>
      </c>
      <c r="H8862" s="10" t="n">
        <v>3693.34</v>
      </c>
    </row>
    <row r="8863" customFormat="false" ht="15" hidden="false" customHeight="false" outlineLevel="0" collapsed="false">
      <c r="A8863" s="9" t="s">
        <v>19011</v>
      </c>
      <c r="B8863" s="9" t="s">
        <v>62</v>
      </c>
      <c r="C8863" s="9" t="s">
        <v>10161</v>
      </c>
      <c r="D8863" s="9" t="s">
        <v>10156</v>
      </c>
      <c r="E8863" s="10" t="n">
        <v>1</v>
      </c>
      <c r="F8863" s="10" t="n">
        <v>237.15</v>
      </c>
      <c r="G8863" s="10" t="n">
        <v>101</v>
      </c>
      <c r="H8863" s="10" t="n">
        <v>131.84</v>
      </c>
    </row>
    <row r="8864" customFormat="false" ht="15" hidden="false" customHeight="false" outlineLevel="0" collapsed="false">
      <c r="A8864" s="9" t="s">
        <v>19012</v>
      </c>
      <c r="B8864" s="9" t="s">
        <v>64</v>
      </c>
      <c r="C8864" s="9" t="s">
        <v>10161</v>
      </c>
      <c r="D8864" s="9" t="s">
        <v>10156</v>
      </c>
      <c r="E8864" s="10" t="n">
        <v>2</v>
      </c>
      <c r="F8864" s="10" t="n">
        <v>6041.01</v>
      </c>
      <c r="G8864" s="10" t="n">
        <v>28</v>
      </c>
      <c r="H8864" s="10" t="n">
        <v>3358.5</v>
      </c>
    </row>
    <row r="8865" customFormat="false" ht="15" hidden="false" customHeight="false" outlineLevel="0" collapsed="false">
      <c r="A8865" s="9" t="s">
        <v>19013</v>
      </c>
      <c r="B8865" s="9" t="s">
        <v>77</v>
      </c>
      <c r="C8865" s="9" t="s">
        <v>10161</v>
      </c>
      <c r="D8865" s="9" t="s">
        <v>10156</v>
      </c>
      <c r="E8865" s="10" t="n">
        <v>2</v>
      </c>
      <c r="F8865" s="10" t="n">
        <v>6715.75</v>
      </c>
      <c r="G8865" s="10" t="n">
        <v>55</v>
      </c>
      <c r="H8865" s="10" t="n">
        <v>3733.62</v>
      </c>
    </row>
    <row r="8866" customFormat="false" ht="15" hidden="false" customHeight="false" outlineLevel="0" collapsed="false">
      <c r="A8866" s="9" t="s">
        <v>19014</v>
      </c>
      <c r="B8866" s="9" t="s">
        <v>60</v>
      </c>
      <c r="C8866" s="9" t="s">
        <v>10161</v>
      </c>
      <c r="D8866" s="9" t="s">
        <v>10156</v>
      </c>
      <c r="E8866" s="10" t="n">
        <v>1</v>
      </c>
      <c r="F8866" s="10" t="n">
        <v>1890.05</v>
      </c>
      <c r="G8866" s="10" t="n">
        <v>88</v>
      </c>
      <c r="H8866" s="10" t="n">
        <v>1050.77</v>
      </c>
    </row>
    <row r="8867" customFormat="false" ht="15" hidden="false" customHeight="false" outlineLevel="0" collapsed="false">
      <c r="A8867" s="9" t="s">
        <v>19015</v>
      </c>
      <c r="B8867" s="9" t="s">
        <v>74</v>
      </c>
      <c r="C8867" s="9" t="s">
        <v>10161</v>
      </c>
      <c r="D8867" s="9" t="s">
        <v>10156</v>
      </c>
      <c r="E8867" s="10" t="n">
        <v>1</v>
      </c>
      <c r="F8867" s="10" t="n">
        <v>30569</v>
      </c>
      <c r="G8867" s="10" t="n">
        <v>258</v>
      </c>
      <c r="H8867" s="10" t="n">
        <v>16994.82</v>
      </c>
    </row>
    <row r="8868" customFormat="false" ht="15" hidden="false" customHeight="false" outlineLevel="0" collapsed="false">
      <c r="A8868" s="9" t="s">
        <v>19016</v>
      </c>
      <c r="B8868" s="9" t="s">
        <v>64</v>
      </c>
      <c r="C8868" s="9" t="s">
        <v>10161</v>
      </c>
      <c r="D8868" s="9" t="s">
        <v>10155</v>
      </c>
      <c r="E8868" s="10" t="n">
        <v>7</v>
      </c>
      <c r="F8868" s="10" t="n">
        <v>36305.73</v>
      </c>
      <c r="G8868" s="10" t="n">
        <v>22</v>
      </c>
      <c r="H8868" s="10" t="n">
        <v>20184.15</v>
      </c>
    </row>
    <row r="8869" customFormat="false" ht="15" hidden="false" customHeight="false" outlineLevel="0" collapsed="false">
      <c r="A8869" s="9" t="s">
        <v>19017</v>
      </c>
      <c r="B8869" s="9" t="s">
        <v>62</v>
      </c>
      <c r="C8869" s="9" t="s">
        <v>10161</v>
      </c>
      <c r="D8869" s="9" t="s">
        <v>10156</v>
      </c>
      <c r="E8869" s="10" t="n">
        <v>1</v>
      </c>
      <c r="F8869" s="10" t="n">
        <v>6511.65</v>
      </c>
      <c r="G8869" s="10" t="n">
        <v>230</v>
      </c>
      <c r="H8869" s="10" t="n">
        <v>3620.15</v>
      </c>
    </row>
    <row r="8870" customFormat="false" ht="15" hidden="false" customHeight="false" outlineLevel="0" collapsed="false">
      <c r="A8870" s="9" t="s">
        <v>19018</v>
      </c>
      <c r="B8870" s="9" t="s">
        <v>60</v>
      </c>
      <c r="C8870" s="9" t="s">
        <v>10161</v>
      </c>
      <c r="D8870" s="9" t="s">
        <v>10154</v>
      </c>
      <c r="E8870" s="10" t="n">
        <v>8</v>
      </c>
      <c r="F8870" s="10" t="n">
        <v>126072.51</v>
      </c>
      <c r="G8870" s="10" t="n">
        <v>13</v>
      </c>
      <c r="H8870" s="10" t="n">
        <v>70089.94</v>
      </c>
    </row>
    <row r="8871" customFormat="false" ht="15" hidden="false" customHeight="false" outlineLevel="0" collapsed="false">
      <c r="A8871" s="9" t="s">
        <v>19019</v>
      </c>
      <c r="B8871" s="9" t="s">
        <v>68</v>
      </c>
      <c r="C8871" s="9" t="s">
        <v>10161</v>
      </c>
      <c r="D8871" s="9" t="s">
        <v>10155</v>
      </c>
      <c r="E8871" s="10" t="n">
        <v>8</v>
      </c>
      <c r="F8871" s="10" t="n">
        <v>29530.02</v>
      </c>
      <c r="G8871" s="10" t="n">
        <v>87</v>
      </c>
      <c r="H8871" s="10" t="n">
        <v>16417.2</v>
      </c>
    </row>
    <row r="8872" customFormat="false" ht="15" hidden="false" customHeight="false" outlineLevel="0" collapsed="false">
      <c r="A8872" s="9" t="s">
        <v>19020</v>
      </c>
      <c r="B8872" s="9" t="s">
        <v>77</v>
      </c>
      <c r="C8872" s="9" t="s">
        <v>10161</v>
      </c>
      <c r="D8872" s="9" t="s">
        <v>10154</v>
      </c>
      <c r="E8872" s="10" t="n">
        <v>20</v>
      </c>
      <c r="F8872" s="10" t="n">
        <v>202082.97</v>
      </c>
      <c r="G8872" s="10" t="n">
        <v>18</v>
      </c>
      <c r="H8872" s="10" t="n">
        <v>112347.91</v>
      </c>
    </row>
    <row r="8873" customFormat="false" ht="15" hidden="false" customHeight="false" outlineLevel="0" collapsed="false">
      <c r="A8873" s="9" t="s">
        <v>19021</v>
      </c>
      <c r="B8873" s="9" t="s">
        <v>65</v>
      </c>
      <c r="C8873" s="9" t="s">
        <v>10162</v>
      </c>
      <c r="D8873" s="9" t="s">
        <v>10154</v>
      </c>
      <c r="E8873" s="10" t="n">
        <v>7</v>
      </c>
      <c r="F8873" s="10" t="n">
        <v>84045.69</v>
      </c>
      <c r="G8873" s="10" t="n">
        <v>36</v>
      </c>
      <c r="H8873" s="10" t="n">
        <v>46725.15</v>
      </c>
    </row>
    <row r="8874" customFormat="false" ht="15" hidden="false" customHeight="false" outlineLevel="0" collapsed="false">
      <c r="A8874" s="9" t="s">
        <v>19022</v>
      </c>
      <c r="B8874" s="9" t="s">
        <v>71</v>
      </c>
      <c r="C8874" s="9" t="s">
        <v>10161</v>
      </c>
      <c r="D8874" s="9" t="s">
        <v>10155</v>
      </c>
      <c r="E8874" s="10" t="n">
        <v>3</v>
      </c>
      <c r="F8874" s="10" t="n">
        <v>33279.35</v>
      </c>
      <c r="G8874" s="10" t="n">
        <v>79</v>
      </c>
      <c r="H8874" s="10" t="n">
        <v>18501.63</v>
      </c>
    </row>
    <row r="8875" customFormat="false" ht="15" hidden="false" customHeight="false" outlineLevel="0" collapsed="false">
      <c r="A8875" s="9" t="s">
        <v>19023</v>
      </c>
      <c r="B8875" s="9" t="s">
        <v>74</v>
      </c>
      <c r="C8875" s="9" t="s">
        <v>10161</v>
      </c>
      <c r="D8875" s="9" t="s">
        <v>10156</v>
      </c>
      <c r="E8875" s="10" t="n">
        <v>1</v>
      </c>
      <c r="F8875" s="10" t="n">
        <v>1686.05</v>
      </c>
      <c r="G8875" s="10" t="n">
        <v>163</v>
      </c>
      <c r="H8875" s="10" t="n">
        <v>937.36</v>
      </c>
    </row>
    <row r="8876" customFormat="false" ht="15" hidden="false" customHeight="false" outlineLevel="0" collapsed="false">
      <c r="A8876" s="9" t="s">
        <v>19024</v>
      </c>
      <c r="B8876" s="9" t="s">
        <v>69</v>
      </c>
      <c r="C8876" s="9" t="s">
        <v>10163</v>
      </c>
      <c r="D8876" s="9" t="s">
        <v>10155</v>
      </c>
      <c r="E8876" s="10" t="n">
        <v>3</v>
      </c>
      <c r="F8876" s="10" t="n">
        <v>6511.4</v>
      </c>
      <c r="G8876" s="10" t="n">
        <v>21</v>
      </c>
      <c r="H8876" s="10" t="n">
        <v>3620.01</v>
      </c>
    </row>
    <row r="8877" customFormat="false" ht="15" hidden="false" customHeight="false" outlineLevel="0" collapsed="false">
      <c r="A8877" s="9" t="s">
        <v>19025</v>
      </c>
      <c r="B8877" s="9" t="s">
        <v>77</v>
      </c>
      <c r="C8877" s="9" t="s">
        <v>10162</v>
      </c>
      <c r="D8877" s="9" t="s">
        <v>10157</v>
      </c>
      <c r="E8877" s="10" t="n">
        <v>3</v>
      </c>
      <c r="F8877" s="10" t="n">
        <v>17569.8</v>
      </c>
      <c r="G8877" s="10" t="n">
        <v>161</v>
      </c>
      <c r="H8877" s="10" t="n">
        <v>9767.92</v>
      </c>
    </row>
    <row r="8878" customFormat="false" ht="15" hidden="false" customHeight="false" outlineLevel="0" collapsed="false">
      <c r="A8878" s="9" t="s">
        <v>19026</v>
      </c>
      <c r="B8878" s="9" t="s">
        <v>79</v>
      </c>
      <c r="C8878" s="9" t="s">
        <v>10163</v>
      </c>
      <c r="D8878" s="9" t="s">
        <v>10156</v>
      </c>
      <c r="E8878" s="10" t="n">
        <v>2</v>
      </c>
      <c r="F8878" s="10" t="n">
        <v>10626.55</v>
      </c>
      <c r="G8878" s="10" t="n">
        <v>52</v>
      </c>
      <c r="H8878" s="10" t="n">
        <v>5907.82</v>
      </c>
    </row>
    <row r="8879" customFormat="false" ht="15" hidden="false" customHeight="false" outlineLevel="0" collapsed="false">
      <c r="A8879" s="9" t="s">
        <v>19027</v>
      </c>
      <c r="B8879" s="9" t="s">
        <v>75</v>
      </c>
      <c r="C8879" s="9" t="s">
        <v>10161</v>
      </c>
      <c r="D8879" s="9" t="s">
        <v>10156</v>
      </c>
      <c r="E8879" s="10" t="n">
        <v>2</v>
      </c>
      <c r="F8879" s="10" t="n">
        <v>2978.2</v>
      </c>
      <c r="G8879" s="10" t="n">
        <v>120</v>
      </c>
      <c r="H8879" s="10" t="n">
        <v>1655.73</v>
      </c>
    </row>
    <row r="8880" customFormat="false" ht="15" hidden="false" customHeight="false" outlineLevel="0" collapsed="false">
      <c r="A8880" s="9" t="s">
        <v>19028</v>
      </c>
      <c r="B8880" s="9" t="s">
        <v>71</v>
      </c>
      <c r="C8880" s="9" t="s">
        <v>10161</v>
      </c>
      <c r="D8880" s="9" t="s">
        <v>10156</v>
      </c>
      <c r="E8880" s="10" t="n">
        <v>1</v>
      </c>
      <c r="F8880" s="10" t="n">
        <v>3853.16</v>
      </c>
      <c r="G8880" s="10" t="n">
        <v>179</v>
      </c>
      <c r="H8880" s="10" t="n">
        <v>2142.16</v>
      </c>
    </row>
    <row r="8881" customFormat="false" ht="15" hidden="false" customHeight="false" outlineLevel="0" collapsed="false">
      <c r="A8881" s="9" t="s">
        <v>19029</v>
      </c>
      <c r="B8881" s="9" t="s">
        <v>62</v>
      </c>
      <c r="C8881" s="9" t="s">
        <v>10162</v>
      </c>
      <c r="D8881" s="9" t="s">
        <v>10156</v>
      </c>
      <c r="E8881" s="10" t="n">
        <v>1</v>
      </c>
      <c r="F8881" s="10" t="n">
        <v>1585.03</v>
      </c>
      <c r="G8881" s="10" t="n">
        <v>127</v>
      </c>
      <c r="H8881" s="10" t="n">
        <v>881.2</v>
      </c>
    </row>
    <row r="8882" customFormat="false" ht="15" hidden="false" customHeight="false" outlineLevel="0" collapsed="false">
      <c r="A8882" s="9" t="s">
        <v>19030</v>
      </c>
      <c r="B8882" s="9" t="s">
        <v>60</v>
      </c>
      <c r="C8882" s="9" t="s">
        <v>10162</v>
      </c>
      <c r="D8882" s="9" t="s">
        <v>10155</v>
      </c>
      <c r="E8882" s="10" t="n">
        <v>12</v>
      </c>
      <c r="F8882" s="10" t="n">
        <v>55582.58</v>
      </c>
      <c r="G8882" s="10" t="n">
        <v>32</v>
      </c>
      <c r="H8882" s="10" t="n">
        <v>30901.1</v>
      </c>
    </row>
    <row r="8883" customFormat="false" ht="15" hidden="false" customHeight="false" outlineLevel="0" collapsed="false">
      <c r="A8883" s="9" t="s">
        <v>19031</v>
      </c>
      <c r="B8883" s="9" t="s">
        <v>76</v>
      </c>
      <c r="C8883" s="9" t="s">
        <v>10164</v>
      </c>
      <c r="D8883" s="9" t="s">
        <v>10155</v>
      </c>
      <c r="E8883" s="10" t="n">
        <v>7</v>
      </c>
      <c r="F8883" s="10" t="n">
        <v>21727.09</v>
      </c>
      <c r="G8883" s="10" t="n">
        <v>2</v>
      </c>
      <c r="H8883" s="10" t="n">
        <v>12079.16</v>
      </c>
    </row>
    <row r="8884" customFormat="false" ht="15" hidden="false" customHeight="false" outlineLevel="0" collapsed="false">
      <c r="A8884" s="9" t="s">
        <v>19032</v>
      </c>
      <c r="B8884" s="9" t="s">
        <v>62</v>
      </c>
      <c r="C8884" s="9" t="s">
        <v>10161</v>
      </c>
      <c r="D8884" s="9" t="s">
        <v>10155</v>
      </c>
      <c r="E8884" s="10" t="n">
        <v>4</v>
      </c>
      <c r="F8884" s="10" t="n">
        <v>5325.3</v>
      </c>
      <c r="G8884" s="10" t="n">
        <v>3</v>
      </c>
      <c r="H8884" s="10" t="n">
        <v>2960.6</v>
      </c>
    </row>
    <row r="8885" customFormat="false" ht="15" hidden="false" customHeight="false" outlineLevel="0" collapsed="false">
      <c r="A8885" s="9" t="s">
        <v>19033</v>
      </c>
      <c r="B8885" s="9" t="s">
        <v>75</v>
      </c>
      <c r="C8885" s="9" t="s">
        <v>10162</v>
      </c>
      <c r="D8885" s="9" t="s">
        <v>10155</v>
      </c>
      <c r="E8885" s="10" t="n">
        <v>6</v>
      </c>
      <c r="F8885" s="10" t="n">
        <v>31638.25</v>
      </c>
      <c r="G8885" s="10" t="n">
        <v>60</v>
      </c>
      <c r="H8885" s="10" t="n">
        <v>17589.27</v>
      </c>
    </row>
    <row r="8886" customFormat="false" ht="15" hidden="false" customHeight="false" outlineLevel="0" collapsed="false">
      <c r="A8886" s="9" t="s">
        <v>19034</v>
      </c>
      <c r="B8886" s="9" t="s">
        <v>75</v>
      </c>
      <c r="C8886" s="9" t="s">
        <v>10162</v>
      </c>
      <c r="D8886" s="9" t="s">
        <v>10155</v>
      </c>
      <c r="E8886" s="10" t="n">
        <v>4</v>
      </c>
      <c r="F8886" s="10" t="n">
        <v>55916.02</v>
      </c>
      <c r="G8886" s="10" t="n">
        <v>45</v>
      </c>
      <c r="H8886" s="10" t="n">
        <v>31086.48</v>
      </c>
    </row>
    <row r="8887" customFormat="false" ht="15" hidden="false" customHeight="false" outlineLevel="0" collapsed="false">
      <c r="A8887" s="9" t="s">
        <v>19035</v>
      </c>
      <c r="B8887" s="9" t="s">
        <v>68</v>
      </c>
      <c r="C8887" s="9" t="s">
        <v>10161</v>
      </c>
      <c r="D8887" s="9" t="s">
        <v>10156</v>
      </c>
      <c r="E8887" s="10" t="n">
        <v>2</v>
      </c>
      <c r="F8887" s="10" t="n">
        <v>5320.76</v>
      </c>
      <c r="G8887" s="10" t="n">
        <v>12</v>
      </c>
      <c r="H8887" s="10" t="n">
        <v>2958.07</v>
      </c>
    </row>
    <row r="8888" customFormat="false" ht="15" hidden="false" customHeight="false" outlineLevel="0" collapsed="false">
      <c r="A8888" s="9" t="s">
        <v>19036</v>
      </c>
      <c r="B8888" s="9" t="s">
        <v>71</v>
      </c>
      <c r="C8888" s="9" t="s">
        <v>10161</v>
      </c>
      <c r="D8888" s="9" t="s">
        <v>10155</v>
      </c>
      <c r="E8888" s="10" t="n">
        <v>9</v>
      </c>
      <c r="F8888" s="10" t="n">
        <v>34702.22</v>
      </c>
      <c r="G8888" s="10" t="n">
        <v>4</v>
      </c>
      <c r="H8888" s="10" t="n">
        <v>19292.68</v>
      </c>
    </row>
    <row r="8889" customFormat="false" ht="15" hidden="false" customHeight="false" outlineLevel="0" collapsed="false">
      <c r="A8889" s="9" t="s">
        <v>19037</v>
      </c>
      <c r="B8889" s="9" t="s">
        <v>76</v>
      </c>
      <c r="C8889" s="9" t="s">
        <v>10161</v>
      </c>
      <c r="D8889" s="9" t="s">
        <v>10155</v>
      </c>
      <c r="E8889" s="10" t="n">
        <v>6</v>
      </c>
      <c r="F8889" s="10" t="n">
        <v>28627.8</v>
      </c>
      <c r="G8889" s="10" t="n">
        <v>10</v>
      </c>
      <c r="H8889" s="10" t="n">
        <v>15915.61</v>
      </c>
    </row>
    <row r="8890" customFormat="false" ht="15" hidden="false" customHeight="false" outlineLevel="0" collapsed="false">
      <c r="A8890" s="9" t="s">
        <v>19038</v>
      </c>
      <c r="B8890" s="9" t="s">
        <v>72</v>
      </c>
      <c r="C8890" s="9" t="s">
        <v>10161</v>
      </c>
      <c r="D8890" s="9" t="s">
        <v>10155</v>
      </c>
      <c r="E8890" s="10" t="n">
        <v>4</v>
      </c>
      <c r="F8890" s="10" t="n">
        <v>15549.45</v>
      </c>
      <c r="G8890" s="10" t="n">
        <v>72</v>
      </c>
      <c r="H8890" s="10" t="n">
        <v>8644.71</v>
      </c>
    </row>
    <row r="8891" customFormat="false" ht="15" hidden="false" customHeight="false" outlineLevel="0" collapsed="false">
      <c r="A8891" s="9" t="s">
        <v>19039</v>
      </c>
      <c r="B8891" s="9" t="s">
        <v>68</v>
      </c>
      <c r="C8891" s="9" t="s">
        <v>10164</v>
      </c>
      <c r="D8891" s="9" t="s">
        <v>10155</v>
      </c>
      <c r="E8891" s="10" t="n">
        <v>5</v>
      </c>
      <c r="F8891" s="10" t="n">
        <v>70195.86</v>
      </c>
      <c r="G8891" s="10" t="n">
        <v>19</v>
      </c>
      <c r="H8891" s="10" t="n">
        <v>39025.35</v>
      </c>
    </row>
    <row r="8892" customFormat="false" ht="15" hidden="false" customHeight="false" outlineLevel="0" collapsed="false">
      <c r="A8892" s="9" t="s">
        <v>19040</v>
      </c>
      <c r="B8892" s="9" t="s">
        <v>76</v>
      </c>
      <c r="C8892" s="9" t="s">
        <v>10163</v>
      </c>
      <c r="D8892" s="9" t="s">
        <v>10156</v>
      </c>
      <c r="E8892" s="10" t="n">
        <v>1</v>
      </c>
      <c r="F8892" s="10" t="n">
        <v>434.2</v>
      </c>
      <c r="G8892" s="10" t="n">
        <v>121</v>
      </c>
      <c r="H8892" s="10" t="n">
        <v>241.39</v>
      </c>
    </row>
    <row r="8893" customFormat="false" ht="15" hidden="false" customHeight="false" outlineLevel="0" collapsed="false">
      <c r="A8893" s="9" t="s">
        <v>19041</v>
      </c>
      <c r="B8893" s="9" t="s">
        <v>77</v>
      </c>
      <c r="C8893" s="9" t="s">
        <v>10161</v>
      </c>
      <c r="D8893" s="9" t="s">
        <v>10157</v>
      </c>
      <c r="E8893" s="10" t="n">
        <v>2</v>
      </c>
      <c r="F8893" s="10" t="n">
        <v>1959.4</v>
      </c>
      <c r="G8893" s="10" t="n">
        <v>134</v>
      </c>
      <c r="H8893" s="10" t="n">
        <v>1089.33</v>
      </c>
    </row>
    <row r="8894" customFormat="false" ht="15" hidden="false" customHeight="false" outlineLevel="0" collapsed="false">
      <c r="A8894" s="9" t="s">
        <v>19042</v>
      </c>
      <c r="B8894" s="9" t="s">
        <v>62</v>
      </c>
      <c r="C8894" s="9" t="s">
        <v>10162</v>
      </c>
      <c r="D8894" s="9" t="s">
        <v>10155</v>
      </c>
      <c r="E8894" s="10" t="n">
        <v>10</v>
      </c>
      <c r="F8894" s="10" t="n">
        <v>45019.05</v>
      </c>
      <c r="G8894" s="10" t="n">
        <v>0</v>
      </c>
      <c r="H8894" s="10" t="n">
        <v>25028.31</v>
      </c>
    </row>
    <row r="8895" customFormat="false" ht="15" hidden="false" customHeight="false" outlineLevel="0" collapsed="false">
      <c r="A8895" s="9" t="s">
        <v>19043</v>
      </c>
      <c r="B8895" s="9" t="s">
        <v>70</v>
      </c>
      <c r="C8895" s="9" t="s">
        <v>10161</v>
      </c>
      <c r="D8895" s="9" t="s">
        <v>10156</v>
      </c>
      <c r="E8895" s="10" t="n">
        <v>2</v>
      </c>
      <c r="F8895" s="10" t="n">
        <v>6325.3</v>
      </c>
      <c r="G8895" s="10" t="n">
        <v>8</v>
      </c>
      <c r="H8895" s="10" t="n">
        <v>3516.55</v>
      </c>
    </row>
    <row r="8896" customFormat="false" ht="15" hidden="false" customHeight="false" outlineLevel="0" collapsed="false">
      <c r="A8896" s="9" t="s">
        <v>19044</v>
      </c>
      <c r="B8896" s="9" t="s">
        <v>64</v>
      </c>
      <c r="C8896" s="9" t="s">
        <v>10161</v>
      </c>
      <c r="D8896" s="9" t="s">
        <v>10155</v>
      </c>
      <c r="E8896" s="10" t="n">
        <v>8</v>
      </c>
      <c r="F8896" s="10" t="n">
        <v>20320.71</v>
      </c>
      <c r="G8896" s="10" t="n">
        <v>10</v>
      </c>
      <c r="H8896" s="10" t="n">
        <v>11297.29</v>
      </c>
    </row>
    <row r="8897" customFormat="false" ht="15" hidden="false" customHeight="false" outlineLevel="0" collapsed="false">
      <c r="A8897" s="9" t="s">
        <v>19045</v>
      </c>
      <c r="B8897" s="9" t="s">
        <v>64</v>
      </c>
      <c r="C8897" s="9" t="s">
        <v>10161</v>
      </c>
      <c r="D8897" s="9" t="s">
        <v>10156</v>
      </c>
      <c r="E8897" s="10" t="n">
        <v>1</v>
      </c>
      <c r="F8897" s="10" t="n">
        <v>4308.1</v>
      </c>
      <c r="G8897" s="10" t="n">
        <v>197</v>
      </c>
      <c r="H8897" s="10" t="n">
        <v>2395.09</v>
      </c>
    </row>
    <row r="8898" customFormat="false" ht="15" hidden="false" customHeight="false" outlineLevel="0" collapsed="false">
      <c r="A8898" s="9" t="s">
        <v>19046</v>
      </c>
      <c r="B8898" s="9" t="s">
        <v>71</v>
      </c>
      <c r="C8898" s="9" t="s">
        <v>10164</v>
      </c>
      <c r="D8898" s="9" t="s">
        <v>10155</v>
      </c>
      <c r="E8898" s="10" t="n">
        <v>4</v>
      </c>
      <c r="F8898" s="10" t="n">
        <v>11660.8</v>
      </c>
      <c r="G8898" s="10" t="n">
        <v>13</v>
      </c>
      <c r="H8898" s="10" t="n">
        <v>6482.81</v>
      </c>
    </row>
    <row r="8899" customFormat="false" ht="15" hidden="false" customHeight="false" outlineLevel="0" collapsed="false">
      <c r="A8899" s="9" t="s">
        <v>19047</v>
      </c>
      <c r="B8899" s="9" t="s">
        <v>71</v>
      </c>
      <c r="C8899" s="9" t="s">
        <v>10161</v>
      </c>
      <c r="D8899" s="9" t="s">
        <v>10157</v>
      </c>
      <c r="E8899" s="10" t="n">
        <v>2</v>
      </c>
      <c r="F8899" s="10" t="n">
        <v>45507.53</v>
      </c>
      <c r="G8899" s="10" t="n">
        <v>129</v>
      </c>
      <c r="H8899" s="10" t="n">
        <v>25299.88</v>
      </c>
    </row>
    <row r="8900" customFormat="false" ht="15" hidden="false" customHeight="false" outlineLevel="0" collapsed="false">
      <c r="A8900" s="9" t="s">
        <v>19048</v>
      </c>
      <c r="B8900" s="9" t="s">
        <v>70</v>
      </c>
      <c r="C8900" s="9" t="s">
        <v>10162</v>
      </c>
      <c r="D8900" s="9" t="s">
        <v>10155</v>
      </c>
      <c r="E8900" s="10" t="n">
        <v>6</v>
      </c>
      <c r="F8900" s="10" t="n">
        <v>58391.5</v>
      </c>
      <c r="G8900" s="10" t="n">
        <v>1</v>
      </c>
      <c r="H8900" s="10" t="n">
        <v>32462.72</v>
      </c>
    </row>
    <row r="8901" customFormat="false" ht="15" hidden="false" customHeight="false" outlineLevel="0" collapsed="false">
      <c r="A8901" s="9" t="s">
        <v>19049</v>
      </c>
      <c r="B8901" s="9" t="s">
        <v>62</v>
      </c>
      <c r="C8901" s="9" t="s">
        <v>10162</v>
      </c>
      <c r="D8901" s="9" t="s">
        <v>10155</v>
      </c>
      <c r="E8901" s="10" t="n">
        <v>5</v>
      </c>
      <c r="F8901" s="10" t="n">
        <v>10358.03</v>
      </c>
      <c r="G8901" s="10" t="n">
        <v>62</v>
      </c>
      <c r="H8901" s="10" t="n">
        <v>5758.54</v>
      </c>
    </row>
    <row r="8902" customFormat="false" ht="15" hidden="false" customHeight="false" outlineLevel="0" collapsed="false">
      <c r="A8902" s="9" t="s">
        <v>19050</v>
      </c>
      <c r="B8902" s="9" t="s">
        <v>75</v>
      </c>
      <c r="C8902" s="9" t="s">
        <v>10164</v>
      </c>
      <c r="D8902" s="9" t="s">
        <v>10157</v>
      </c>
      <c r="E8902" s="10" t="n">
        <v>3</v>
      </c>
      <c r="F8902" s="10" t="n">
        <v>22732.24</v>
      </c>
      <c r="G8902" s="10" t="n">
        <v>209</v>
      </c>
      <c r="H8902" s="10" t="n">
        <v>12637.98</v>
      </c>
    </row>
    <row r="8903" customFormat="false" ht="15" hidden="false" customHeight="false" outlineLevel="0" collapsed="false">
      <c r="A8903" s="9" t="s">
        <v>19051</v>
      </c>
      <c r="B8903" s="9" t="s">
        <v>79</v>
      </c>
      <c r="C8903" s="9" t="s">
        <v>10162</v>
      </c>
      <c r="D8903" s="9" t="s">
        <v>10156</v>
      </c>
      <c r="E8903" s="10" t="n">
        <v>1</v>
      </c>
      <c r="F8903" s="10" t="n">
        <v>2828.91</v>
      </c>
      <c r="G8903" s="10" t="n">
        <v>199</v>
      </c>
      <c r="H8903" s="10" t="n">
        <v>1572.73</v>
      </c>
    </row>
    <row r="8904" customFormat="false" ht="15" hidden="false" customHeight="false" outlineLevel="0" collapsed="false">
      <c r="A8904" s="9" t="s">
        <v>19052</v>
      </c>
      <c r="B8904" s="9" t="s">
        <v>71</v>
      </c>
      <c r="C8904" s="9" t="s">
        <v>10161</v>
      </c>
      <c r="D8904" s="9" t="s">
        <v>10155</v>
      </c>
      <c r="E8904" s="10" t="n">
        <v>6</v>
      </c>
      <c r="F8904" s="10" t="n">
        <v>13167.45</v>
      </c>
      <c r="G8904" s="10" t="n">
        <v>3</v>
      </c>
      <c r="H8904" s="10" t="n">
        <v>7320.44</v>
      </c>
    </row>
    <row r="8905" customFormat="false" ht="15" hidden="false" customHeight="false" outlineLevel="0" collapsed="false">
      <c r="A8905" s="9" t="s">
        <v>19053</v>
      </c>
      <c r="B8905" s="9" t="s">
        <v>77</v>
      </c>
      <c r="C8905" s="9" t="s">
        <v>10164</v>
      </c>
      <c r="D8905" s="9" t="s">
        <v>10155</v>
      </c>
      <c r="E8905" s="10" t="n">
        <v>9</v>
      </c>
      <c r="F8905" s="10" t="n">
        <v>33636.4</v>
      </c>
      <c r="G8905" s="10" t="n">
        <v>22</v>
      </c>
      <c r="H8905" s="10" t="n">
        <v>18700.14</v>
      </c>
    </row>
    <row r="8906" customFormat="false" ht="15" hidden="false" customHeight="false" outlineLevel="0" collapsed="false">
      <c r="A8906" s="9" t="s">
        <v>19054</v>
      </c>
      <c r="B8906" s="9" t="s">
        <v>64</v>
      </c>
      <c r="C8906" s="9" t="s">
        <v>10161</v>
      </c>
      <c r="D8906" s="9" t="s">
        <v>10157</v>
      </c>
      <c r="E8906" s="10" t="n">
        <v>3</v>
      </c>
      <c r="F8906" s="10" t="n">
        <v>5446.85</v>
      </c>
      <c r="G8906" s="10" t="n">
        <v>247</v>
      </c>
      <c r="H8906" s="10" t="n">
        <v>3028.17</v>
      </c>
    </row>
    <row r="8907" customFormat="false" ht="15" hidden="false" customHeight="false" outlineLevel="0" collapsed="false">
      <c r="A8907" s="9" t="s">
        <v>19055</v>
      </c>
      <c r="B8907" s="9" t="s">
        <v>72</v>
      </c>
      <c r="C8907" s="9" t="s">
        <v>10164</v>
      </c>
      <c r="D8907" s="9" t="s">
        <v>10156</v>
      </c>
      <c r="E8907" s="10" t="n">
        <v>2</v>
      </c>
      <c r="F8907" s="10" t="n">
        <v>21747.58</v>
      </c>
      <c r="G8907" s="10" t="n">
        <v>93</v>
      </c>
      <c r="H8907" s="10" t="n">
        <v>12090.55</v>
      </c>
    </row>
    <row r="8908" customFormat="false" ht="15" hidden="false" customHeight="false" outlineLevel="0" collapsed="false">
      <c r="A8908" s="9" t="s">
        <v>19056</v>
      </c>
      <c r="B8908" s="9" t="s">
        <v>71</v>
      </c>
      <c r="C8908" s="9" t="s">
        <v>10163</v>
      </c>
      <c r="D8908" s="9" t="s">
        <v>10156</v>
      </c>
      <c r="E8908" s="10" t="n">
        <v>1</v>
      </c>
      <c r="F8908" s="10" t="n">
        <v>2267.1</v>
      </c>
      <c r="G8908" s="10" t="n">
        <v>75</v>
      </c>
      <c r="H8908" s="10" t="n">
        <v>1260.39</v>
      </c>
    </row>
    <row r="8909" customFormat="false" ht="15" hidden="false" customHeight="false" outlineLevel="0" collapsed="false">
      <c r="A8909" s="9" t="s">
        <v>19057</v>
      </c>
      <c r="B8909" s="9" t="s">
        <v>62</v>
      </c>
      <c r="C8909" s="9" t="s">
        <v>10161</v>
      </c>
      <c r="D8909" s="9" t="s">
        <v>10158</v>
      </c>
      <c r="E8909" s="10" t="n">
        <v>0</v>
      </c>
      <c r="F8909" s="10" t="n">
        <v>0</v>
      </c>
      <c r="H8909" s="10" t="n">
        <v>0</v>
      </c>
    </row>
    <row r="8910" customFormat="false" ht="15" hidden="false" customHeight="false" outlineLevel="0" collapsed="false">
      <c r="A8910" s="9" t="s">
        <v>19058</v>
      </c>
      <c r="B8910" s="9" t="s">
        <v>68</v>
      </c>
      <c r="C8910" s="9" t="s">
        <v>10161</v>
      </c>
      <c r="D8910" s="9" t="s">
        <v>10157</v>
      </c>
      <c r="E8910" s="10" t="n">
        <v>2</v>
      </c>
      <c r="F8910" s="10" t="n">
        <v>3503.8</v>
      </c>
      <c r="G8910" s="10" t="n">
        <v>122</v>
      </c>
      <c r="H8910" s="10" t="n">
        <v>1947.94</v>
      </c>
    </row>
    <row r="8911" customFormat="false" ht="15" hidden="false" customHeight="false" outlineLevel="0" collapsed="false">
      <c r="A8911" s="9" t="s">
        <v>19059</v>
      </c>
      <c r="B8911" s="9" t="s">
        <v>68</v>
      </c>
      <c r="C8911" s="9" t="s">
        <v>10163</v>
      </c>
      <c r="D8911" s="9" t="s">
        <v>10155</v>
      </c>
      <c r="E8911" s="10" t="n">
        <v>3</v>
      </c>
      <c r="F8911" s="10" t="n">
        <v>2039.31</v>
      </c>
      <c r="G8911" s="10" t="n">
        <v>40</v>
      </c>
      <c r="H8911" s="10" t="n">
        <v>1133.75</v>
      </c>
    </row>
    <row r="8912" customFormat="false" ht="15" hidden="false" customHeight="false" outlineLevel="0" collapsed="false">
      <c r="A8912" s="9" t="s">
        <v>19060</v>
      </c>
      <c r="B8912" s="9" t="s">
        <v>69</v>
      </c>
      <c r="C8912" s="9" t="s">
        <v>10161</v>
      </c>
      <c r="D8912" s="9" t="s">
        <v>10155</v>
      </c>
      <c r="E8912" s="10" t="n">
        <v>4</v>
      </c>
      <c r="F8912" s="10" t="n">
        <v>8536.2</v>
      </c>
      <c r="G8912" s="10" t="n">
        <v>16</v>
      </c>
      <c r="H8912" s="10" t="n">
        <v>4745.7</v>
      </c>
    </row>
    <row r="8913" customFormat="false" ht="15" hidden="false" customHeight="false" outlineLevel="0" collapsed="false">
      <c r="A8913" s="9" t="s">
        <v>19061</v>
      </c>
      <c r="B8913" s="9" t="s">
        <v>64</v>
      </c>
      <c r="C8913" s="9" t="s">
        <v>10161</v>
      </c>
      <c r="D8913" s="9" t="s">
        <v>10157</v>
      </c>
      <c r="E8913" s="10" t="n">
        <v>2</v>
      </c>
      <c r="F8913" s="10" t="n">
        <v>8343.9</v>
      </c>
      <c r="G8913" s="10" t="n">
        <v>186</v>
      </c>
      <c r="H8913" s="10" t="n">
        <v>4638.79</v>
      </c>
    </row>
    <row r="8914" customFormat="false" ht="15" hidden="false" customHeight="false" outlineLevel="0" collapsed="false">
      <c r="A8914" s="9" t="s">
        <v>19062</v>
      </c>
      <c r="B8914" s="9" t="s">
        <v>68</v>
      </c>
      <c r="C8914" s="9" t="s">
        <v>10161</v>
      </c>
      <c r="D8914" s="9" t="s">
        <v>10155</v>
      </c>
      <c r="E8914" s="10" t="n">
        <v>6</v>
      </c>
      <c r="F8914" s="10" t="n">
        <v>58609.88</v>
      </c>
      <c r="G8914" s="10" t="n">
        <v>5</v>
      </c>
      <c r="H8914" s="10" t="n">
        <v>32584.13</v>
      </c>
    </row>
    <row r="8915" customFormat="false" ht="15" hidden="false" customHeight="false" outlineLevel="0" collapsed="false">
      <c r="A8915" s="9" t="s">
        <v>19063</v>
      </c>
      <c r="B8915" s="9" t="s">
        <v>62</v>
      </c>
      <c r="C8915" s="9" t="s">
        <v>10164</v>
      </c>
      <c r="D8915" s="9" t="s">
        <v>10157</v>
      </c>
      <c r="E8915" s="10" t="n">
        <v>2</v>
      </c>
      <c r="F8915" s="10" t="n">
        <v>16924.75</v>
      </c>
      <c r="G8915" s="10" t="n">
        <v>166</v>
      </c>
      <c r="H8915" s="10" t="n">
        <v>9409.3</v>
      </c>
    </row>
    <row r="8916" customFormat="false" ht="15" hidden="false" customHeight="false" outlineLevel="0" collapsed="false">
      <c r="A8916" s="9" t="s">
        <v>19064</v>
      </c>
      <c r="B8916" s="9" t="s">
        <v>64</v>
      </c>
      <c r="C8916" s="9" t="s">
        <v>10162</v>
      </c>
      <c r="D8916" s="9" t="s">
        <v>10155</v>
      </c>
      <c r="E8916" s="10" t="n">
        <v>3</v>
      </c>
      <c r="F8916" s="10" t="n">
        <v>21383.65</v>
      </c>
      <c r="G8916" s="10" t="n">
        <v>45</v>
      </c>
      <c r="H8916" s="10" t="n">
        <v>11888.23</v>
      </c>
    </row>
    <row r="8917" customFormat="false" ht="15" hidden="false" customHeight="false" outlineLevel="0" collapsed="false">
      <c r="A8917" s="9" t="s">
        <v>19065</v>
      </c>
      <c r="B8917" s="9" t="s">
        <v>62</v>
      </c>
      <c r="C8917" s="9" t="s">
        <v>10161</v>
      </c>
      <c r="D8917" s="9" t="s">
        <v>10155</v>
      </c>
      <c r="E8917" s="10" t="n">
        <v>9</v>
      </c>
      <c r="F8917" s="10" t="n">
        <v>49793.33</v>
      </c>
      <c r="G8917" s="10" t="n">
        <v>14</v>
      </c>
      <c r="H8917" s="10" t="n">
        <v>27682.57</v>
      </c>
    </row>
    <row r="8918" customFormat="false" ht="15" hidden="false" customHeight="false" outlineLevel="0" collapsed="false">
      <c r="A8918" s="9" t="s">
        <v>19066</v>
      </c>
      <c r="B8918" s="9" t="s">
        <v>71</v>
      </c>
      <c r="C8918" s="9" t="s">
        <v>10161</v>
      </c>
      <c r="D8918" s="9" t="s">
        <v>10156</v>
      </c>
      <c r="E8918" s="10" t="n">
        <v>1</v>
      </c>
      <c r="F8918" s="10" t="n">
        <v>2088.55</v>
      </c>
      <c r="G8918" s="10" t="n">
        <v>22</v>
      </c>
      <c r="H8918" s="10" t="n">
        <v>1161.13</v>
      </c>
    </row>
    <row r="8919" customFormat="false" ht="15" hidden="false" customHeight="false" outlineLevel="0" collapsed="false">
      <c r="A8919" s="9" t="s">
        <v>19067</v>
      </c>
      <c r="B8919" s="9" t="s">
        <v>74</v>
      </c>
      <c r="C8919" s="9" t="s">
        <v>10161</v>
      </c>
      <c r="D8919" s="9" t="s">
        <v>10155</v>
      </c>
      <c r="E8919" s="10" t="n">
        <v>3</v>
      </c>
      <c r="F8919" s="10" t="n">
        <v>16459.9</v>
      </c>
      <c r="G8919" s="10" t="n">
        <v>117</v>
      </c>
      <c r="H8919" s="10" t="n">
        <v>9150.87</v>
      </c>
    </row>
    <row r="8920" customFormat="false" ht="15" hidden="false" customHeight="false" outlineLevel="0" collapsed="false">
      <c r="A8920" s="9" t="s">
        <v>19068</v>
      </c>
      <c r="B8920" s="9" t="s">
        <v>77</v>
      </c>
      <c r="C8920" s="9" t="s">
        <v>10161</v>
      </c>
      <c r="D8920" s="9" t="s">
        <v>10155</v>
      </c>
      <c r="E8920" s="10" t="n">
        <v>3</v>
      </c>
      <c r="F8920" s="10" t="n">
        <v>31550.83</v>
      </c>
      <c r="G8920" s="10" t="n">
        <v>48</v>
      </c>
      <c r="H8920" s="10" t="n">
        <v>17540.67</v>
      </c>
    </row>
    <row r="8921" customFormat="false" ht="15" hidden="false" customHeight="false" outlineLevel="0" collapsed="false">
      <c r="A8921" s="9" t="s">
        <v>19069</v>
      </c>
      <c r="B8921" s="9" t="s">
        <v>71</v>
      </c>
      <c r="C8921" s="9" t="s">
        <v>10161</v>
      </c>
      <c r="D8921" s="9" t="s">
        <v>10157</v>
      </c>
      <c r="E8921" s="10" t="n">
        <v>5</v>
      </c>
      <c r="F8921" s="10" t="n">
        <v>189005.65</v>
      </c>
      <c r="G8921" s="10" t="n">
        <v>130</v>
      </c>
      <c r="H8921" s="10" t="n">
        <v>105077.58</v>
      </c>
    </row>
    <row r="8922" customFormat="false" ht="15" hidden="false" customHeight="false" outlineLevel="0" collapsed="false">
      <c r="A8922" s="9" t="s">
        <v>19070</v>
      </c>
      <c r="B8922" s="9" t="s">
        <v>79</v>
      </c>
      <c r="C8922" s="9" t="s">
        <v>10162</v>
      </c>
      <c r="D8922" s="9" t="s">
        <v>10156</v>
      </c>
      <c r="E8922" s="10" t="n">
        <v>1</v>
      </c>
      <c r="F8922" s="10" t="n">
        <v>26645.6</v>
      </c>
      <c r="G8922" s="10" t="n">
        <v>44</v>
      </c>
      <c r="H8922" s="10" t="n">
        <v>14813.61</v>
      </c>
    </row>
    <row r="8923" customFormat="false" ht="15" hidden="false" customHeight="false" outlineLevel="0" collapsed="false">
      <c r="A8923" s="9" t="s">
        <v>19071</v>
      </c>
      <c r="B8923" s="9" t="s">
        <v>64</v>
      </c>
      <c r="C8923" s="9" t="s">
        <v>10163</v>
      </c>
      <c r="D8923" s="9" t="s">
        <v>10156</v>
      </c>
      <c r="E8923" s="10" t="n">
        <v>1</v>
      </c>
      <c r="F8923" s="10" t="n">
        <v>33854.25</v>
      </c>
      <c r="G8923" s="10" t="n">
        <v>1</v>
      </c>
      <c r="H8923" s="10" t="n">
        <v>18821.25</v>
      </c>
    </row>
    <row r="8924" customFormat="false" ht="15" hidden="false" customHeight="false" outlineLevel="0" collapsed="false">
      <c r="A8924" s="9" t="s">
        <v>19072</v>
      </c>
      <c r="B8924" s="9" t="s">
        <v>74</v>
      </c>
      <c r="C8924" s="9" t="s">
        <v>10161</v>
      </c>
      <c r="D8924" s="9" t="s">
        <v>10156</v>
      </c>
      <c r="E8924" s="10" t="n">
        <v>1</v>
      </c>
      <c r="F8924" s="10" t="n">
        <v>9061.72</v>
      </c>
      <c r="G8924" s="10" t="n">
        <v>169</v>
      </c>
      <c r="H8924" s="10" t="n">
        <v>5037.86</v>
      </c>
    </row>
    <row r="8925" customFormat="false" ht="15" hidden="false" customHeight="false" outlineLevel="0" collapsed="false">
      <c r="A8925" s="9" t="s">
        <v>19073</v>
      </c>
      <c r="B8925" s="9" t="s">
        <v>71</v>
      </c>
      <c r="C8925" s="9" t="s">
        <v>10161</v>
      </c>
      <c r="D8925" s="9" t="s">
        <v>10156</v>
      </c>
      <c r="E8925" s="10" t="n">
        <v>1</v>
      </c>
      <c r="F8925" s="10" t="n">
        <v>109.65</v>
      </c>
      <c r="G8925" s="10" t="n">
        <v>58</v>
      </c>
      <c r="H8925" s="10" t="n">
        <v>60.96</v>
      </c>
    </row>
    <row r="8926" customFormat="false" ht="15" hidden="false" customHeight="false" outlineLevel="0" collapsed="false">
      <c r="A8926" s="9" t="s">
        <v>19074</v>
      </c>
      <c r="B8926" s="9" t="s">
        <v>61</v>
      </c>
      <c r="C8926" s="9" t="s">
        <v>10161</v>
      </c>
      <c r="D8926" s="9" t="s">
        <v>10155</v>
      </c>
      <c r="E8926" s="10" t="n">
        <v>8</v>
      </c>
      <c r="F8926" s="10" t="n">
        <v>45601.69</v>
      </c>
      <c r="G8926" s="10" t="n">
        <v>37</v>
      </c>
      <c r="H8926" s="10" t="n">
        <v>25352.23</v>
      </c>
    </row>
    <row r="8927" customFormat="false" ht="15" hidden="false" customHeight="false" outlineLevel="0" collapsed="false">
      <c r="A8927" s="9" t="s">
        <v>19075</v>
      </c>
      <c r="B8927" s="9" t="s">
        <v>64</v>
      </c>
      <c r="C8927" s="9" t="s">
        <v>10164</v>
      </c>
      <c r="D8927" s="9" t="s">
        <v>10155</v>
      </c>
      <c r="E8927" s="10" t="n">
        <v>6</v>
      </c>
      <c r="F8927" s="10" t="n">
        <v>10631.02</v>
      </c>
      <c r="G8927" s="10" t="n">
        <v>51</v>
      </c>
      <c r="H8927" s="10" t="n">
        <v>5910.31</v>
      </c>
    </row>
    <row r="8928" customFormat="false" ht="15" hidden="false" customHeight="false" outlineLevel="0" collapsed="false">
      <c r="A8928" s="9" t="s">
        <v>19076</v>
      </c>
      <c r="B8928" s="9" t="s">
        <v>75</v>
      </c>
      <c r="C8928" s="9" t="s">
        <v>10162</v>
      </c>
      <c r="D8928" s="9" t="s">
        <v>10155</v>
      </c>
      <c r="E8928" s="10" t="n">
        <v>5</v>
      </c>
      <c r="F8928" s="10" t="n">
        <v>2984.75</v>
      </c>
      <c r="G8928" s="10" t="n">
        <v>12</v>
      </c>
      <c r="H8928" s="10" t="n">
        <v>1659.37</v>
      </c>
    </row>
    <row r="8929" customFormat="false" ht="15" hidden="false" customHeight="false" outlineLevel="0" collapsed="false">
      <c r="A8929" s="9" t="s">
        <v>19077</v>
      </c>
      <c r="B8929" s="9" t="s">
        <v>75</v>
      </c>
      <c r="C8929" s="9" t="s">
        <v>10161</v>
      </c>
      <c r="D8929" s="9" t="s">
        <v>10157</v>
      </c>
      <c r="E8929" s="10" t="n">
        <v>3</v>
      </c>
      <c r="F8929" s="10" t="n">
        <v>40850.9</v>
      </c>
      <c r="G8929" s="10" t="n">
        <v>274</v>
      </c>
      <c r="H8929" s="10" t="n">
        <v>22711.03</v>
      </c>
    </row>
    <row r="8930" customFormat="false" ht="15" hidden="false" customHeight="false" outlineLevel="0" collapsed="false">
      <c r="A8930" s="9" t="s">
        <v>19078</v>
      </c>
      <c r="B8930" s="9" t="s">
        <v>75</v>
      </c>
      <c r="C8930" s="9" t="s">
        <v>10161</v>
      </c>
      <c r="D8930" s="9" t="s">
        <v>10156</v>
      </c>
      <c r="E8930" s="10" t="n">
        <v>1</v>
      </c>
      <c r="F8930" s="10" t="n">
        <v>3802</v>
      </c>
      <c r="G8930" s="10" t="n">
        <v>130</v>
      </c>
      <c r="H8930" s="10" t="n">
        <v>2113.72</v>
      </c>
    </row>
    <row r="8931" customFormat="false" ht="15" hidden="false" customHeight="false" outlineLevel="0" collapsed="false">
      <c r="A8931" s="9" t="s">
        <v>19079</v>
      </c>
      <c r="B8931" s="9" t="s">
        <v>70</v>
      </c>
      <c r="C8931" s="9" t="s">
        <v>10161</v>
      </c>
      <c r="D8931" s="9" t="s">
        <v>10155</v>
      </c>
      <c r="E8931" s="10" t="n">
        <v>3</v>
      </c>
      <c r="F8931" s="10" t="n">
        <v>1605.44</v>
      </c>
      <c r="G8931" s="10" t="n">
        <v>29</v>
      </c>
      <c r="H8931" s="10" t="n">
        <v>892.54</v>
      </c>
    </row>
    <row r="8932" customFormat="false" ht="15" hidden="false" customHeight="false" outlineLevel="0" collapsed="false">
      <c r="A8932" s="9" t="s">
        <v>19080</v>
      </c>
      <c r="B8932" s="9" t="s">
        <v>77</v>
      </c>
      <c r="C8932" s="9" t="s">
        <v>10162</v>
      </c>
      <c r="D8932" s="9" t="s">
        <v>10154</v>
      </c>
      <c r="E8932" s="10" t="n">
        <v>13</v>
      </c>
      <c r="F8932" s="10" t="n">
        <v>184854.97</v>
      </c>
      <c r="G8932" s="10" t="n">
        <v>6</v>
      </c>
      <c r="H8932" s="10" t="n">
        <v>102770.01</v>
      </c>
    </row>
    <row r="8933" customFormat="false" ht="15" hidden="false" customHeight="false" outlineLevel="0" collapsed="false">
      <c r="A8933" s="9" t="s">
        <v>19081</v>
      </c>
      <c r="B8933" s="9" t="s">
        <v>68</v>
      </c>
      <c r="C8933" s="9" t="s">
        <v>10162</v>
      </c>
      <c r="D8933" s="9" t="s">
        <v>10154</v>
      </c>
      <c r="E8933" s="10" t="n">
        <v>20</v>
      </c>
      <c r="F8933" s="10" t="n">
        <v>169106.01</v>
      </c>
      <c r="G8933" s="10" t="n">
        <v>2</v>
      </c>
      <c r="H8933" s="10" t="n">
        <v>94014.38</v>
      </c>
    </row>
    <row r="8934" customFormat="false" ht="15" hidden="false" customHeight="false" outlineLevel="0" collapsed="false">
      <c r="A8934" s="9" t="s">
        <v>19082</v>
      </c>
      <c r="B8934" s="9" t="s">
        <v>71</v>
      </c>
      <c r="C8934" s="9" t="s">
        <v>10161</v>
      </c>
      <c r="D8934" s="9" t="s">
        <v>10156</v>
      </c>
      <c r="E8934" s="10" t="n">
        <v>2</v>
      </c>
      <c r="F8934" s="10" t="n">
        <v>8195.34</v>
      </c>
      <c r="G8934" s="10" t="n">
        <v>17</v>
      </c>
      <c r="H8934" s="10" t="n">
        <v>4556.19</v>
      </c>
    </row>
    <row r="8935" customFormat="false" ht="15" hidden="false" customHeight="false" outlineLevel="0" collapsed="false">
      <c r="A8935" s="9" t="s">
        <v>19083</v>
      </c>
      <c r="B8935" s="9" t="s">
        <v>76</v>
      </c>
      <c r="C8935" s="9" t="s">
        <v>10164</v>
      </c>
      <c r="D8935" s="9" t="s">
        <v>10155</v>
      </c>
      <c r="E8935" s="10" t="n">
        <v>3</v>
      </c>
      <c r="F8935" s="10" t="n">
        <v>7415.26</v>
      </c>
      <c r="G8935" s="10" t="n">
        <v>0</v>
      </c>
      <c r="H8935" s="10" t="n">
        <v>4122.51</v>
      </c>
    </row>
    <row r="8936" customFormat="false" ht="15" hidden="false" customHeight="false" outlineLevel="0" collapsed="false">
      <c r="A8936" s="9" t="s">
        <v>19084</v>
      </c>
      <c r="B8936" s="9" t="s">
        <v>62</v>
      </c>
      <c r="C8936" s="9" t="s">
        <v>10161</v>
      </c>
      <c r="D8936" s="9" t="s">
        <v>10155</v>
      </c>
      <c r="E8936" s="10" t="n">
        <v>6</v>
      </c>
      <c r="F8936" s="10" t="n">
        <v>6458.15</v>
      </c>
      <c r="G8936" s="10" t="n">
        <v>17</v>
      </c>
      <c r="H8936" s="10" t="n">
        <v>3590.4</v>
      </c>
    </row>
    <row r="8937" customFormat="false" ht="15" hidden="false" customHeight="false" outlineLevel="0" collapsed="false">
      <c r="A8937" s="9" t="s">
        <v>19085</v>
      </c>
      <c r="B8937" s="9" t="s">
        <v>74</v>
      </c>
      <c r="C8937" s="9" t="s">
        <v>10163</v>
      </c>
      <c r="D8937" s="9" t="s">
        <v>10156</v>
      </c>
      <c r="E8937" s="10" t="n">
        <v>2</v>
      </c>
      <c r="F8937" s="10" t="n">
        <v>50807.23</v>
      </c>
      <c r="G8937" s="10" t="n">
        <v>23</v>
      </c>
      <c r="H8937" s="10" t="n">
        <v>28246.25</v>
      </c>
    </row>
    <row r="8938" customFormat="false" ht="15" hidden="false" customHeight="false" outlineLevel="0" collapsed="false">
      <c r="A8938" s="9" t="s">
        <v>19086</v>
      </c>
      <c r="B8938" s="9" t="s">
        <v>74</v>
      </c>
      <c r="C8938" s="9" t="s">
        <v>10164</v>
      </c>
      <c r="D8938" s="9" t="s">
        <v>10156</v>
      </c>
      <c r="E8938" s="10" t="n">
        <v>2</v>
      </c>
      <c r="F8938" s="10" t="n">
        <v>2811.5</v>
      </c>
      <c r="G8938" s="10" t="n">
        <v>2</v>
      </c>
      <c r="H8938" s="10" t="n">
        <v>1563.05</v>
      </c>
    </row>
    <row r="8939" customFormat="false" ht="15" hidden="false" customHeight="false" outlineLevel="0" collapsed="false">
      <c r="A8939" s="9" t="s">
        <v>19087</v>
      </c>
      <c r="B8939" s="9" t="s">
        <v>68</v>
      </c>
      <c r="C8939" s="9" t="s">
        <v>10162</v>
      </c>
      <c r="D8939" s="9" t="s">
        <v>10155</v>
      </c>
      <c r="E8939" s="10" t="n">
        <v>3</v>
      </c>
      <c r="F8939" s="10" t="n">
        <v>5709.9</v>
      </c>
      <c r="G8939" s="10" t="n">
        <v>6</v>
      </c>
      <c r="H8939" s="10" t="n">
        <v>3174.42</v>
      </c>
    </row>
    <row r="8940" customFormat="false" ht="15" hidden="false" customHeight="false" outlineLevel="0" collapsed="false">
      <c r="A8940" s="9" t="s">
        <v>19088</v>
      </c>
      <c r="B8940" s="9" t="s">
        <v>70</v>
      </c>
      <c r="C8940" s="9" t="s">
        <v>10164</v>
      </c>
      <c r="D8940" s="9" t="s">
        <v>10154</v>
      </c>
      <c r="E8940" s="10" t="n">
        <v>11</v>
      </c>
      <c r="F8940" s="10" t="n">
        <v>72726.12</v>
      </c>
      <c r="G8940" s="10" t="n">
        <v>3</v>
      </c>
      <c r="H8940" s="10" t="n">
        <v>40432.04</v>
      </c>
    </row>
    <row r="8941" customFormat="false" ht="15" hidden="false" customHeight="false" outlineLevel="0" collapsed="false">
      <c r="A8941" s="9" t="s">
        <v>19089</v>
      </c>
      <c r="B8941" s="9" t="s">
        <v>78</v>
      </c>
      <c r="C8941" s="9" t="s">
        <v>10161</v>
      </c>
      <c r="D8941" s="9" t="s">
        <v>10155</v>
      </c>
      <c r="E8941" s="10" t="n">
        <v>4</v>
      </c>
      <c r="F8941" s="10" t="n">
        <v>16541.51</v>
      </c>
      <c r="G8941" s="10" t="n">
        <v>1</v>
      </c>
      <c r="H8941" s="10" t="n">
        <v>9196.24</v>
      </c>
    </row>
    <row r="8942" customFormat="false" ht="15" hidden="false" customHeight="false" outlineLevel="0" collapsed="false">
      <c r="A8942" s="9" t="s">
        <v>19090</v>
      </c>
      <c r="B8942" s="9" t="s">
        <v>79</v>
      </c>
      <c r="C8942" s="9" t="s">
        <v>10163</v>
      </c>
      <c r="D8942" s="9" t="s">
        <v>10155</v>
      </c>
      <c r="E8942" s="10" t="n">
        <v>3</v>
      </c>
      <c r="F8942" s="10" t="n">
        <v>5552.24</v>
      </c>
      <c r="G8942" s="10" t="n">
        <v>10</v>
      </c>
      <c r="H8942" s="10" t="n">
        <v>3086.76</v>
      </c>
    </row>
    <row r="8943" customFormat="false" ht="15" hidden="false" customHeight="false" outlineLevel="0" collapsed="false">
      <c r="A8943" s="9" t="s">
        <v>19091</v>
      </c>
      <c r="B8943" s="9" t="s">
        <v>79</v>
      </c>
      <c r="C8943" s="9" t="s">
        <v>10163</v>
      </c>
      <c r="D8943" s="9" t="s">
        <v>10156</v>
      </c>
      <c r="E8943" s="10" t="n">
        <v>1</v>
      </c>
      <c r="F8943" s="10" t="n">
        <v>5840.42</v>
      </c>
      <c r="G8943" s="10" t="n">
        <v>187</v>
      </c>
      <c r="H8943" s="10" t="n">
        <v>3246.98</v>
      </c>
    </row>
    <row r="8944" customFormat="false" ht="15" hidden="false" customHeight="false" outlineLevel="0" collapsed="false">
      <c r="A8944" s="9" t="s">
        <v>19092</v>
      </c>
      <c r="B8944" s="9" t="s">
        <v>71</v>
      </c>
      <c r="C8944" s="9" t="s">
        <v>10163</v>
      </c>
      <c r="D8944" s="9" t="s">
        <v>10155</v>
      </c>
      <c r="E8944" s="10" t="n">
        <v>3</v>
      </c>
      <c r="F8944" s="10" t="n">
        <v>5544.74</v>
      </c>
      <c r="G8944" s="10" t="n">
        <v>58</v>
      </c>
      <c r="H8944" s="10" t="n">
        <v>3082.59</v>
      </c>
    </row>
    <row r="8945" customFormat="false" ht="15" hidden="false" customHeight="false" outlineLevel="0" collapsed="false">
      <c r="A8945" s="9" t="s">
        <v>19093</v>
      </c>
      <c r="B8945" s="9" t="s">
        <v>60</v>
      </c>
      <c r="C8945" s="9" t="s">
        <v>10161</v>
      </c>
      <c r="D8945" s="9" t="s">
        <v>10156</v>
      </c>
      <c r="E8945" s="10" t="n">
        <v>1</v>
      </c>
      <c r="F8945" s="10" t="n">
        <v>906.75</v>
      </c>
      <c r="G8945" s="10" t="n">
        <v>36</v>
      </c>
      <c r="H8945" s="10" t="n">
        <v>504.11</v>
      </c>
    </row>
    <row r="8946" customFormat="false" ht="15" hidden="false" customHeight="false" outlineLevel="0" collapsed="false">
      <c r="A8946" s="9" t="s">
        <v>19094</v>
      </c>
      <c r="B8946" s="9" t="s">
        <v>71</v>
      </c>
      <c r="C8946" s="9" t="s">
        <v>10162</v>
      </c>
      <c r="D8946" s="9" t="s">
        <v>10155</v>
      </c>
      <c r="E8946" s="10" t="n">
        <v>7</v>
      </c>
      <c r="F8946" s="10" t="n">
        <v>27347.47</v>
      </c>
      <c r="G8946" s="10" t="n">
        <v>30</v>
      </c>
      <c r="H8946" s="10" t="n">
        <v>15203.81</v>
      </c>
    </row>
    <row r="8947" customFormat="false" ht="15" hidden="false" customHeight="false" outlineLevel="0" collapsed="false">
      <c r="A8947" s="9" t="s">
        <v>19095</v>
      </c>
      <c r="B8947" s="9" t="s">
        <v>74</v>
      </c>
      <c r="C8947" s="9" t="s">
        <v>10161</v>
      </c>
      <c r="D8947" s="9" t="s">
        <v>10155</v>
      </c>
      <c r="E8947" s="10" t="n">
        <v>5</v>
      </c>
      <c r="F8947" s="10" t="n">
        <v>13740.64</v>
      </c>
      <c r="G8947" s="10" t="n">
        <v>32</v>
      </c>
      <c r="H8947" s="10" t="n">
        <v>7639.1</v>
      </c>
    </row>
    <row r="8948" customFormat="false" ht="15" hidden="false" customHeight="false" outlineLevel="0" collapsed="false">
      <c r="A8948" s="9" t="s">
        <v>19096</v>
      </c>
      <c r="B8948" s="9" t="s">
        <v>74</v>
      </c>
      <c r="C8948" s="9" t="s">
        <v>10161</v>
      </c>
      <c r="D8948" s="9" t="s">
        <v>10155</v>
      </c>
      <c r="E8948" s="10" t="n">
        <v>11</v>
      </c>
      <c r="F8948" s="10" t="n">
        <v>40516.18</v>
      </c>
      <c r="G8948" s="10" t="n">
        <v>23</v>
      </c>
      <c r="H8948" s="10" t="n">
        <v>22524.95</v>
      </c>
    </row>
    <row r="8949" customFormat="false" ht="15" hidden="false" customHeight="false" outlineLevel="0" collapsed="false">
      <c r="A8949" s="9" t="s">
        <v>19097</v>
      </c>
      <c r="B8949" s="9" t="s">
        <v>76</v>
      </c>
      <c r="C8949" s="9" t="s">
        <v>10161</v>
      </c>
      <c r="D8949" s="9" t="s">
        <v>10156</v>
      </c>
      <c r="E8949" s="10" t="n">
        <v>1</v>
      </c>
      <c r="F8949" s="10" t="n">
        <v>218</v>
      </c>
      <c r="G8949" s="10" t="n">
        <v>26</v>
      </c>
      <c r="H8949" s="10" t="n">
        <v>121.2</v>
      </c>
    </row>
    <row r="8950" customFormat="false" ht="15" hidden="false" customHeight="false" outlineLevel="0" collapsed="false">
      <c r="A8950" s="9" t="s">
        <v>19098</v>
      </c>
      <c r="B8950" s="9" t="s">
        <v>71</v>
      </c>
      <c r="C8950" s="9" t="s">
        <v>10161</v>
      </c>
      <c r="D8950" s="9" t="s">
        <v>10157</v>
      </c>
      <c r="E8950" s="10" t="n">
        <v>2</v>
      </c>
      <c r="F8950" s="10" t="n">
        <v>3148.75</v>
      </c>
      <c r="G8950" s="10" t="n">
        <v>131</v>
      </c>
      <c r="H8950" s="10" t="n">
        <v>1750.55</v>
      </c>
    </row>
    <row r="8951" customFormat="false" ht="15" hidden="false" customHeight="false" outlineLevel="0" collapsed="false">
      <c r="A8951" s="9" t="s">
        <v>19099</v>
      </c>
      <c r="B8951" s="9" t="s">
        <v>74</v>
      </c>
      <c r="C8951" s="9" t="s">
        <v>10162</v>
      </c>
      <c r="D8951" s="9" t="s">
        <v>10155</v>
      </c>
      <c r="E8951" s="10" t="n">
        <v>8</v>
      </c>
      <c r="F8951" s="10" t="n">
        <v>15788.12</v>
      </c>
      <c r="G8951" s="10" t="n">
        <v>52</v>
      </c>
      <c r="H8951" s="10" t="n">
        <v>8777.4</v>
      </c>
    </row>
    <row r="8952" customFormat="false" ht="15" hidden="false" customHeight="false" outlineLevel="0" collapsed="false">
      <c r="A8952" s="9" t="s">
        <v>19100</v>
      </c>
      <c r="B8952" s="9" t="s">
        <v>68</v>
      </c>
      <c r="C8952" s="9" t="s">
        <v>10161</v>
      </c>
      <c r="D8952" s="9" t="s">
        <v>10155</v>
      </c>
      <c r="E8952" s="10" t="n">
        <v>6</v>
      </c>
      <c r="F8952" s="10" t="n">
        <v>60634.17</v>
      </c>
      <c r="G8952" s="10" t="n">
        <v>67</v>
      </c>
      <c r="H8952" s="10" t="n">
        <v>33709.53</v>
      </c>
    </row>
    <row r="8953" customFormat="false" ht="15" hidden="false" customHeight="false" outlineLevel="0" collapsed="false">
      <c r="A8953" s="9" t="s">
        <v>19101</v>
      </c>
      <c r="B8953" s="9" t="s">
        <v>71</v>
      </c>
      <c r="C8953" s="9" t="s">
        <v>10161</v>
      </c>
      <c r="D8953" s="9" t="s">
        <v>10155</v>
      </c>
      <c r="E8953" s="10" t="n">
        <v>4</v>
      </c>
      <c r="F8953" s="10" t="n">
        <v>21538.42</v>
      </c>
      <c r="G8953" s="10" t="n">
        <v>84</v>
      </c>
      <c r="H8953" s="10" t="n">
        <v>11974.27</v>
      </c>
    </row>
    <row r="8954" customFormat="false" ht="15" hidden="false" customHeight="false" outlineLevel="0" collapsed="false">
      <c r="A8954" s="9" t="s">
        <v>19102</v>
      </c>
      <c r="B8954" s="9" t="s">
        <v>69</v>
      </c>
      <c r="C8954" s="9" t="s">
        <v>10161</v>
      </c>
      <c r="D8954" s="9" t="s">
        <v>10157</v>
      </c>
      <c r="E8954" s="10" t="n">
        <v>2</v>
      </c>
      <c r="F8954" s="10" t="n">
        <v>29552.83</v>
      </c>
      <c r="G8954" s="10" t="n">
        <v>143</v>
      </c>
      <c r="H8954" s="10" t="n">
        <v>16429.88</v>
      </c>
    </row>
    <row r="8955" customFormat="false" ht="15" hidden="false" customHeight="false" outlineLevel="0" collapsed="false">
      <c r="A8955" s="9" t="s">
        <v>19103</v>
      </c>
      <c r="B8955" s="9" t="s">
        <v>79</v>
      </c>
      <c r="C8955" s="9" t="s">
        <v>10161</v>
      </c>
      <c r="D8955" s="9" t="s">
        <v>10156</v>
      </c>
      <c r="E8955" s="10" t="n">
        <v>2</v>
      </c>
      <c r="F8955" s="10" t="n">
        <v>2241.44</v>
      </c>
      <c r="G8955" s="10" t="n">
        <v>10</v>
      </c>
      <c r="H8955" s="10" t="n">
        <v>1246.13</v>
      </c>
    </row>
    <row r="8956" customFormat="false" ht="15" hidden="false" customHeight="false" outlineLevel="0" collapsed="false">
      <c r="A8956" s="9" t="s">
        <v>19104</v>
      </c>
      <c r="B8956" s="9" t="s">
        <v>77</v>
      </c>
      <c r="C8956" s="9" t="s">
        <v>10163</v>
      </c>
      <c r="D8956" s="9" t="s">
        <v>10155</v>
      </c>
      <c r="E8956" s="10" t="n">
        <v>5</v>
      </c>
      <c r="F8956" s="10" t="n">
        <v>9624.42</v>
      </c>
      <c r="G8956" s="10" t="n">
        <v>6</v>
      </c>
      <c r="H8956" s="10" t="n">
        <v>5350.69</v>
      </c>
    </row>
    <row r="8957" customFormat="false" ht="15" hidden="false" customHeight="false" outlineLevel="0" collapsed="false">
      <c r="A8957" s="9" t="s">
        <v>19105</v>
      </c>
      <c r="B8957" s="9" t="s">
        <v>68</v>
      </c>
      <c r="C8957" s="9" t="s">
        <v>10161</v>
      </c>
      <c r="D8957" s="9" t="s">
        <v>10156</v>
      </c>
      <c r="E8957" s="10" t="n">
        <v>1</v>
      </c>
      <c r="F8957" s="10" t="n">
        <v>1550.4</v>
      </c>
      <c r="G8957" s="10" t="n">
        <v>137</v>
      </c>
      <c r="H8957" s="10" t="n">
        <v>861.94</v>
      </c>
    </row>
    <row r="8958" customFormat="false" ht="15" hidden="false" customHeight="false" outlineLevel="0" collapsed="false">
      <c r="A8958" s="9" t="s">
        <v>19106</v>
      </c>
      <c r="B8958" s="9" t="s">
        <v>71</v>
      </c>
      <c r="C8958" s="9" t="s">
        <v>10161</v>
      </c>
      <c r="D8958" s="9" t="s">
        <v>10155</v>
      </c>
      <c r="E8958" s="10" t="n">
        <v>4</v>
      </c>
      <c r="F8958" s="10" t="n">
        <v>58734.4</v>
      </c>
      <c r="G8958" s="10" t="n">
        <v>28</v>
      </c>
      <c r="H8958" s="10" t="n">
        <v>32653.35</v>
      </c>
    </row>
    <row r="8959" customFormat="false" ht="15" hidden="false" customHeight="false" outlineLevel="0" collapsed="false">
      <c r="A8959" s="9" t="s">
        <v>19107</v>
      </c>
      <c r="B8959" s="9" t="s">
        <v>71</v>
      </c>
      <c r="C8959" s="9" t="s">
        <v>10163</v>
      </c>
      <c r="D8959" s="9" t="s">
        <v>10158</v>
      </c>
      <c r="E8959" s="10" t="n">
        <v>0</v>
      </c>
      <c r="F8959" s="10" t="n">
        <v>0</v>
      </c>
      <c r="H8959" s="10" t="n">
        <v>0</v>
      </c>
    </row>
    <row r="8960" customFormat="false" ht="15" hidden="false" customHeight="false" outlineLevel="0" collapsed="false">
      <c r="A8960" s="9" t="s">
        <v>19108</v>
      </c>
      <c r="B8960" s="9" t="s">
        <v>76</v>
      </c>
      <c r="C8960" s="9" t="s">
        <v>10162</v>
      </c>
      <c r="D8960" s="9" t="s">
        <v>10154</v>
      </c>
      <c r="E8960" s="10" t="n">
        <v>14</v>
      </c>
      <c r="F8960" s="10" t="n">
        <v>130403.43</v>
      </c>
      <c r="G8960" s="10" t="n">
        <v>7</v>
      </c>
      <c r="H8960" s="10" t="n">
        <v>72497.71</v>
      </c>
    </row>
    <row r="8961" customFormat="false" ht="15" hidden="false" customHeight="false" outlineLevel="0" collapsed="false">
      <c r="A8961" s="9" t="s">
        <v>19109</v>
      </c>
      <c r="B8961" s="9" t="s">
        <v>71</v>
      </c>
      <c r="C8961" s="9" t="s">
        <v>10161</v>
      </c>
      <c r="D8961" s="9" t="s">
        <v>10157</v>
      </c>
      <c r="E8961" s="10" t="n">
        <v>4</v>
      </c>
      <c r="F8961" s="10" t="n">
        <v>8907.13</v>
      </c>
      <c r="G8961" s="10" t="n">
        <v>133</v>
      </c>
      <c r="H8961" s="10" t="n">
        <v>4951.91</v>
      </c>
    </row>
    <row r="8962" customFormat="false" ht="15" hidden="false" customHeight="false" outlineLevel="0" collapsed="false">
      <c r="A8962" s="9" t="s">
        <v>19110</v>
      </c>
      <c r="B8962" s="9" t="s">
        <v>66</v>
      </c>
      <c r="C8962" s="9" t="s">
        <v>10161</v>
      </c>
      <c r="D8962" s="9" t="s">
        <v>10155</v>
      </c>
      <c r="E8962" s="10" t="n">
        <v>7</v>
      </c>
      <c r="F8962" s="10" t="n">
        <v>34372.15</v>
      </c>
      <c r="G8962" s="10" t="n">
        <v>21</v>
      </c>
      <c r="H8962" s="10" t="n">
        <v>19109.18</v>
      </c>
    </row>
    <row r="8963" customFormat="false" ht="15" hidden="false" customHeight="false" outlineLevel="0" collapsed="false">
      <c r="A8963" s="9" t="s">
        <v>19111</v>
      </c>
      <c r="B8963" s="9" t="s">
        <v>62</v>
      </c>
      <c r="C8963" s="9" t="s">
        <v>10161</v>
      </c>
      <c r="D8963" s="9" t="s">
        <v>10157</v>
      </c>
      <c r="E8963" s="10" t="n">
        <v>4</v>
      </c>
      <c r="F8963" s="10" t="n">
        <v>45485.12</v>
      </c>
      <c r="G8963" s="10" t="n">
        <v>144</v>
      </c>
      <c r="H8963" s="10" t="n">
        <v>25287.43</v>
      </c>
    </row>
    <row r="8964" customFormat="false" ht="15" hidden="false" customHeight="false" outlineLevel="0" collapsed="false">
      <c r="A8964" s="9" t="s">
        <v>19112</v>
      </c>
      <c r="B8964" s="9" t="s">
        <v>71</v>
      </c>
      <c r="C8964" s="9" t="s">
        <v>10161</v>
      </c>
      <c r="D8964" s="9" t="s">
        <v>10157</v>
      </c>
      <c r="E8964" s="10" t="n">
        <v>2</v>
      </c>
      <c r="F8964" s="10" t="n">
        <v>1423.1</v>
      </c>
      <c r="G8964" s="10" t="n">
        <v>219</v>
      </c>
      <c r="H8964" s="10" t="n">
        <v>791.17</v>
      </c>
    </row>
    <row r="8965" customFormat="false" ht="15" hidden="false" customHeight="false" outlineLevel="0" collapsed="false">
      <c r="A8965" s="9" t="s">
        <v>19113</v>
      </c>
      <c r="B8965" s="9" t="s">
        <v>73</v>
      </c>
      <c r="C8965" s="9" t="s">
        <v>10161</v>
      </c>
      <c r="D8965" s="9" t="s">
        <v>10155</v>
      </c>
      <c r="E8965" s="10" t="n">
        <v>16</v>
      </c>
      <c r="F8965" s="10" t="n">
        <v>62317.36</v>
      </c>
      <c r="G8965" s="10" t="n">
        <v>1</v>
      </c>
      <c r="H8965" s="10" t="n">
        <v>34645.3</v>
      </c>
    </row>
    <row r="8966" customFormat="false" ht="15" hidden="false" customHeight="false" outlineLevel="0" collapsed="false">
      <c r="A8966" s="9" t="s">
        <v>19114</v>
      </c>
      <c r="B8966" s="9" t="s">
        <v>73</v>
      </c>
      <c r="C8966" s="9" t="s">
        <v>10161</v>
      </c>
      <c r="D8966" s="9" t="s">
        <v>10154</v>
      </c>
      <c r="E8966" s="10" t="n">
        <v>147</v>
      </c>
      <c r="F8966" s="10" t="n">
        <v>958840.15</v>
      </c>
      <c r="G8966" s="10" t="n">
        <v>1</v>
      </c>
      <c r="H8966" s="10" t="n">
        <v>533066.61</v>
      </c>
    </row>
    <row r="8967" customFormat="false" ht="15" hidden="false" customHeight="false" outlineLevel="0" collapsed="false">
      <c r="A8967" s="9" t="s">
        <v>19115</v>
      </c>
      <c r="B8967" s="9" t="s">
        <v>63</v>
      </c>
      <c r="C8967" s="9" t="s">
        <v>10161</v>
      </c>
      <c r="D8967" s="9" t="s">
        <v>10157</v>
      </c>
      <c r="E8967" s="10" t="n">
        <v>2</v>
      </c>
      <c r="F8967" s="10" t="n">
        <v>26872.82</v>
      </c>
      <c r="G8967" s="10" t="n">
        <v>157</v>
      </c>
      <c r="H8967" s="10" t="n">
        <v>14939.93</v>
      </c>
    </row>
    <row r="8968" customFormat="false" ht="15" hidden="false" customHeight="false" outlineLevel="0" collapsed="false">
      <c r="A8968" s="9" t="s">
        <v>19116</v>
      </c>
      <c r="B8968" s="9" t="s">
        <v>62</v>
      </c>
      <c r="C8968" s="9" t="s">
        <v>10161</v>
      </c>
      <c r="D8968" s="9" t="s">
        <v>10156</v>
      </c>
      <c r="E8968" s="10" t="n">
        <v>1</v>
      </c>
      <c r="F8968" s="10" t="n">
        <v>699</v>
      </c>
      <c r="G8968" s="10" t="n">
        <v>39</v>
      </c>
      <c r="H8968" s="10" t="n">
        <v>388.61</v>
      </c>
    </row>
    <row r="8969" customFormat="false" ht="15" hidden="false" customHeight="false" outlineLevel="0" collapsed="false">
      <c r="A8969" s="9" t="s">
        <v>19117</v>
      </c>
      <c r="B8969" s="9" t="s">
        <v>71</v>
      </c>
      <c r="C8969" s="9" t="s">
        <v>10161</v>
      </c>
      <c r="D8969" s="9" t="s">
        <v>10156</v>
      </c>
      <c r="E8969" s="10" t="n">
        <v>1</v>
      </c>
      <c r="F8969" s="10" t="n">
        <v>3381.6</v>
      </c>
      <c r="G8969" s="10" t="n">
        <v>150</v>
      </c>
      <c r="H8969" s="10" t="n">
        <v>1880</v>
      </c>
    </row>
    <row r="8970" customFormat="false" ht="15" hidden="false" customHeight="false" outlineLevel="0" collapsed="false">
      <c r="A8970" s="9" t="s">
        <v>19118</v>
      </c>
      <c r="B8970" s="9" t="s">
        <v>77</v>
      </c>
      <c r="C8970" s="9" t="s">
        <v>10161</v>
      </c>
      <c r="D8970" s="9" t="s">
        <v>10155</v>
      </c>
      <c r="E8970" s="10" t="n">
        <v>5</v>
      </c>
      <c r="F8970" s="10" t="n">
        <v>2230.7</v>
      </c>
      <c r="G8970" s="10" t="n">
        <v>22</v>
      </c>
      <c r="H8970" s="10" t="n">
        <v>1240.16</v>
      </c>
    </row>
    <row r="8971" customFormat="false" ht="15" hidden="false" customHeight="false" outlineLevel="0" collapsed="false">
      <c r="A8971" s="9" t="s">
        <v>19119</v>
      </c>
      <c r="B8971" s="9" t="s">
        <v>73</v>
      </c>
      <c r="C8971" s="9" t="s">
        <v>10161</v>
      </c>
      <c r="D8971" s="9" t="s">
        <v>10155</v>
      </c>
      <c r="E8971" s="10" t="n">
        <v>5</v>
      </c>
      <c r="F8971" s="10" t="n">
        <v>46531.6</v>
      </c>
      <c r="G8971" s="10" t="n">
        <v>65</v>
      </c>
      <c r="H8971" s="10" t="n">
        <v>25869.22</v>
      </c>
    </row>
    <row r="8972" customFormat="false" ht="15" hidden="false" customHeight="false" outlineLevel="0" collapsed="false">
      <c r="A8972" s="9" t="s">
        <v>19120</v>
      </c>
      <c r="B8972" s="9" t="s">
        <v>76</v>
      </c>
      <c r="C8972" s="9" t="s">
        <v>10161</v>
      </c>
      <c r="D8972" s="9" t="s">
        <v>10155</v>
      </c>
      <c r="E8972" s="10" t="n">
        <v>9</v>
      </c>
      <c r="F8972" s="10" t="n">
        <v>27691.77</v>
      </c>
      <c r="G8972" s="10" t="n">
        <v>5</v>
      </c>
      <c r="H8972" s="10" t="n">
        <v>15395.22</v>
      </c>
    </row>
    <row r="8973" customFormat="false" ht="15" hidden="false" customHeight="false" outlineLevel="0" collapsed="false">
      <c r="A8973" s="9" t="s">
        <v>19121</v>
      </c>
      <c r="B8973" s="9" t="s">
        <v>69</v>
      </c>
      <c r="C8973" s="9" t="s">
        <v>10161</v>
      </c>
      <c r="D8973" s="9" t="s">
        <v>10156</v>
      </c>
      <c r="E8973" s="10" t="n">
        <v>1</v>
      </c>
      <c r="F8973" s="10" t="n">
        <v>27669</v>
      </c>
      <c r="G8973" s="10" t="n">
        <v>61</v>
      </c>
      <c r="H8973" s="10" t="n">
        <v>15382.56</v>
      </c>
    </row>
    <row r="8974" customFormat="false" ht="15" hidden="false" customHeight="false" outlineLevel="0" collapsed="false">
      <c r="A8974" s="9" t="s">
        <v>19122</v>
      </c>
      <c r="B8974" s="9" t="s">
        <v>65</v>
      </c>
      <c r="C8974" s="9" t="s">
        <v>10163</v>
      </c>
      <c r="D8974" s="9" t="s">
        <v>10155</v>
      </c>
      <c r="E8974" s="10" t="n">
        <v>3</v>
      </c>
      <c r="F8974" s="10" t="n">
        <v>7481.16</v>
      </c>
      <c r="G8974" s="10" t="n">
        <v>37</v>
      </c>
      <c r="H8974" s="10" t="n">
        <v>4159.15</v>
      </c>
    </row>
    <row r="8975" customFormat="false" ht="15" hidden="false" customHeight="false" outlineLevel="0" collapsed="false">
      <c r="A8975" s="9" t="s">
        <v>19123</v>
      </c>
      <c r="B8975" s="9" t="s">
        <v>75</v>
      </c>
      <c r="C8975" s="9" t="s">
        <v>10163</v>
      </c>
      <c r="D8975" s="9" t="s">
        <v>10156</v>
      </c>
      <c r="E8975" s="10" t="n">
        <v>2</v>
      </c>
      <c r="F8975" s="10" t="n">
        <v>5374.05</v>
      </c>
      <c r="G8975" s="10" t="n">
        <v>74</v>
      </c>
      <c r="H8975" s="10" t="n">
        <v>2987.7</v>
      </c>
    </row>
    <row r="8976" customFormat="false" ht="15" hidden="false" customHeight="false" outlineLevel="0" collapsed="false">
      <c r="A8976" s="9" t="s">
        <v>19124</v>
      </c>
      <c r="B8976" s="9" t="s">
        <v>77</v>
      </c>
      <c r="C8976" s="9" t="s">
        <v>10161</v>
      </c>
      <c r="D8976" s="9" t="s">
        <v>10156</v>
      </c>
      <c r="E8976" s="10" t="n">
        <v>2</v>
      </c>
      <c r="F8976" s="10" t="n">
        <v>1611.4</v>
      </c>
      <c r="G8976" s="10" t="n">
        <v>28</v>
      </c>
      <c r="H8976" s="10" t="n">
        <v>895.86</v>
      </c>
    </row>
    <row r="8977" customFormat="false" ht="15" hidden="false" customHeight="false" outlineLevel="0" collapsed="false">
      <c r="A8977" s="9" t="s">
        <v>19125</v>
      </c>
      <c r="B8977" s="9" t="s">
        <v>71</v>
      </c>
      <c r="C8977" s="9" t="s">
        <v>10161</v>
      </c>
      <c r="D8977" s="9" t="s">
        <v>10156</v>
      </c>
      <c r="E8977" s="10" t="n">
        <v>2</v>
      </c>
      <c r="F8977" s="10" t="n">
        <v>6207.85</v>
      </c>
      <c r="G8977" s="10" t="n">
        <v>109</v>
      </c>
      <c r="H8977" s="10" t="n">
        <v>3451.25</v>
      </c>
    </row>
    <row r="8978" customFormat="false" ht="15" hidden="false" customHeight="false" outlineLevel="0" collapsed="false">
      <c r="A8978" s="9" t="s">
        <v>19126</v>
      </c>
      <c r="B8978" s="9" t="s">
        <v>68</v>
      </c>
      <c r="C8978" s="9" t="s">
        <v>10161</v>
      </c>
      <c r="D8978" s="9" t="s">
        <v>10156</v>
      </c>
      <c r="E8978" s="10" t="n">
        <v>1</v>
      </c>
      <c r="F8978" s="10" t="n">
        <v>485.1</v>
      </c>
      <c r="G8978" s="10" t="n">
        <v>142</v>
      </c>
      <c r="H8978" s="10" t="n">
        <v>269.69</v>
      </c>
    </row>
    <row r="8979" customFormat="false" ht="15" hidden="false" customHeight="false" outlineLevel="0" collapsed="false">
      <c r="A8979" s="9" t="s">
        <v>19127</v>
      </c>
      <c r="B8979" s="9" t="s">
        <v>62</v>
      </c>
      <c r="C8979" s="9" t="s">
        <v>10163</v>
      </c>
      <c r="D8979" s="9" t="s">
        <v>10155</v>
      </c>
      <c r="E8979" s="10" t="n">
        <v>4</v>
      </c>
      <c r="F8979" s="10" t="n">
        <v>6324.69</v>
      </c>
      <c r="G8979" s="10" t="n">
        <v>7</v>
      </c>
      <c r="H8979" s="10" t="n">
        <v>3516.21</v>
      </c>
    </row>
    <row r="8980" customFormat="false" ht="15" hidden="false" customHeight="false" outlineLevel="0" collapsed="false">
      <c r="A8980" s="9" t="s">
        <v>19128</v>
      </c>
      <c r="B8980" s="9" t="s">
        <v>68</v>
      </c>
      <c r="C8980" s="9" t="s">
        <v>10161</v>
      </c>
      <c r="D8980" s="9" t="s">
        <v>10156</v>
      </c>
      <c r="E8980" s="10" t="n">
        <v>2</v>
      </c>
      <c r="F8980" s="10" t="n">
        <v>19078.56</v>
      </c>
      <c r="G8980" s="10" t="n">
        <v>22</v>
      </c>
      <c r="H8980" s="10" t="n">
        <v>10606.71</v>
      </c>
    </row>
    <row r="8981" customFormat="false" ht="15" hidden="false" customHeight="false" outlineLevel="0" collapsed="false">
      <c r="A8981" s="9" t="s">
        <v>19129</v>
      </c>
      <c r="B8981" s="9" t="s">
        <v>62</v>
      </c>
      <c r="C8981" s="9" t="s">
        <v>10161</v>
      </c>
      <c r="D8981" s="9" t="s">
        <v>10155</v>
      </c>
      <c r="E8981" s="10" t="n">
        <v>6</v>
      </c>
      <c r="F8981" s="10" t="n">
        <v>6318.22</v>
      </c>
      <c r="G8981" s="10" t="n">
        <v>64</v>
      </c>
      <c r="H8981" s="10" t="n">
        <v>3512.61</v>
      </c>
    </row>
    <row r="8982" customFormat="false" ht="15" hidden="false" customHeight="false" outlineLevel="0" collapsed="false">
      <c r="A8982" s="9" t="s">
        <v>19130</v>
      </c>
      <c r="B8982" s="9" t="s">
        <v>77</v>
      </c>
      <c r="C8982" s="9" t="s">
        <v>10162</v>
      </c>
      <c r="D8982" s="9" t="s">
        <v>10155</v>
      </c>
      <c r="E8982" s="10" t="n">
        <v>7</v>
      </c>
      <c r="F8982" s="10" t="n">
        <v>53001.6</v>
      </c>
      <c r="G8982" s="10" t="n">
        <v>1</v>
      </c>
      <c r="H8982" s="10" t="n">
        <v>29466.21</v>
      </c>
    </row>
    <row r="8983" customFormat="false" ht="15" hidden="false" customHeight="false" outlineLevel="0" collapsed="false">
      <c r="A8983" s="9" t="s">
        <v>19131</v>
      </c>
      <c r="B8983" s="9" t="s">
        <v>70</v>
      </c>
      <c r="C8983" s="9" t="s">
        <v>10161</v>
      </c>
      <c r="D8983" s="9" t="s">
        <v>10156</v>
      </c>
      <c r="E8983" s="10" t="n">
        <v>1</v>
      </c>
      <c r="F8983" s="10" t="n">
        <v>7370.1</v>
      </c>
      <c r="G8983" s="10" t="n">
        <v>275</v>
      </c>
      <c r="H8983" s="10" t="n">
        <v>4097.4</v>
      </c>
    </row>
    <row r="8984" customFormat="false" ht="15" hidden="false" customHeight="false" outlineLevel="0" collapsed="false">
      <c r="A8984" s="9" t="s">
        <v>19132</v>
      </c>
      <c r="B8984" s="9" t="s">
        <v>62</v>
      </c>
      <c r="C8984" s="9" t="s">
        <v>10161</v>
      </c>
      <c r="D8984" s="9" t="s">
        <v>10156</v>
      </c>
      <c r="E8984" s="10" t="n">
        <v>1</v>
      </c>
      <c r="F8984" s="10" t="n">
        <v>11502.08</v>
      </c>
      <c r="G8984" s="10" t="n">
        <v>235</v>
      </c>
      <c r="H8984" s="10" t="n">
        <v>6394.57</v>
      </c>
    </row>
    <row r="8985" customFormat="false" ht="15" hidden="false" customHeight="false" outlineLevel="0" collapsed="false">
      <c r="A8985" s="9" t="s">
        <v>19133</v>
      </c>
      <c r="B8985" s="9" t="s">
        <v>75</v>
      </c>
      <c r="C8985" s="9" t="s">
        <v>10163</v>
      </c>
      <c r="D8985" s="9" t="s">
        <v>10156</v>
      </c>
      <c r="E8985" s="10" t="n">
        <v>1</v>
      </c>
      <c r="F8985" s="10" t="n">
        <v>96.09</v>
      </c>
      <c r="G8985" s="10" t="n">
        <v>295</v>
      </c>
      <c r="H8985" s="10" t="n">
        <v>53.42</v>
      </c>
    </row>
    <row r="8986" customFormat="false" ht="15" hidden="false" customHeight="false" outlineLevel="0" collapsed="false">
      <c r="A8986" s="9" t="s">
        <v>19134</v>
      </c>
      <c r="B8986" s="9" t="s">
        <v>74</v>
      </c>
      <c r="C8986" s="9" t="s">
        <v>10161</v>
      </c>
      <c r="D8986" s="9" t="s">
        <v>10154</v>
      </c>
      <c r="E8986" s="10" t="n">
        <v>11</v>
      </c>
      <c r="F8986" s="10" t="n">
        <v>84416.53</v>
      </c>
      <c r="G8986" s="10" t="n">
        <v>42</v>
      </c>
      <c r="H8986" s="10" t="n">
        <v>46931.32</v>
      </c>
    </row>
    <row r="8987" customFormat="false" ht="15" hidden="false" customHeight="false" outlineLevel="0" collapsed="false">
      <c r="A8987" s="9" t="s">
        <v>19135</v>
      </c>
      <c r="B8987" s="9" t="s">
        <v>71</v>
      </c>
      <c r="C8987" s="9" t="s">
        <v>10161</v>
      </c>
      <c r="D8987" s="9" t="s">
        <v>10156</v>
      </c>
      <c r="E8987" s="10" t="n">
        <v>1</v>
      </c>
      <c r="F8987" s="10" t="n">
        <v>149</v>
      </c>
      <c r="G8987" s="10" t="n">
        <v>137</v>
      </c>
      <c r="H8987" s="10" t="n">
        <v>82.84</v>
      </c>
    </row>
    <row r="8988" customFormat="false" ht="15" hidden="false" customHeight="false" outlineLevel="0" collapsed="false">
      <c r="A8988" s="9" t="s">
        <v>19136</v>
      </c>
      <c r="B8988" s="9" t="s">
        <v>76</v>
      </c>
      <c r="C8988" s="9" t="s">
        <v>10163</v>
      </c>
      <c r="D8988" s="9" t="s">
        <v>10156</v>
      </c>
      <c r="E8988" s="10" t="n">
        <v>1</v>
      </c>
      <c r="F8988" s="10" t="n">
        <v>986.53</v>
      </c>
      <c r="G8988" s="10" t="n">
        <v>15</v>
      </c>
      <c r="H8988" s="10" t="n">
        <v>548.46</v>
      </c>
    </row>
    <row r="8989" customFormat="false" ht="15" hidden="false" customHeight="false" outlineLevel="0" collapsed="false">
      <c r="A8989" s="9" t="s">
        <v>19137</v>
      </c>
      <c r="B8989" s="9" t="s">
        <v>62</v>
      </c>
      <c r="C8989" s="9" t="s">
        <v>10163</v>
      </c>
      <c r="D8989" s="9" t="s">
        <v>10155</v>
      </c>
      <c r="E8989" s="10" t="n">
        <v>8</v>
      </c>
      <c r="F8989" s="10" t="n">
        <v>29056.06</v>
      </c>
      <c r="G8989" s="10" t="n">
        <v>65</v>
      </c>
      <c r="H8989" s="10" t="n">
        <v>16153.7</v>
      </c>
    </row>
    <row r="8990" customFormat="false" ht="15" hidden="false" customHeight="false" outlineLevel="0" collapsed="false">
      <c r="A8990" s="9" t="s">
        <v>19138</v>
      </c>
      <c r="B8990" s="9" t="s">
        <v>64</v>
      </c>
      <c r="C8990" s="9" t="s">
        <v>10161</v>
      </c>
      <c r="D8990" s="9" t="s">
        <v>10156</v>
      </c>
      <c r="E8990" s="10" t="n">
        <v>2</v>
      </c>
      <c r="F8990" s="10" t="n">
        <v>5526.19</v>
      </c>
      <c r="G8990" s="10" t="n">
        <v>53</v>
      </c>
      <c r="H8990" s="10" t="n">
        <v>3072.28</v>
      </c>
    </row>
    <row r="8991" customFormat="false" ht="15" hidden="false" customHeight="false" outlineLevel="0" collapsed="false">
      <c r="A8991" s="9" t="s">
        <v>19139</v>
      </c>
      <c r="B8991" s="9" t="s">
        <v>72</v>
      </c>
      <c r="C8991" s="9" t="s">
        <v>10162</v>
      </c>
      <c r="D8991" s="9" t="s">
        <v>10155</v>
      </c>
      <c r="E8991" s="10" t="n">
        <v>6</v>
      </c>
      <c r="F8991" s="10" t="n">
        <v>42112.65</v>
      </c>
      <c r="G8991" s="10" t="n">
        <v>18</v>
      </c>
      <c r="H8991" s="10" t="n">
        <v>23412.5</v>
      </c>
    </row>
    <row r="8992" customFormat="false" ht="15" hidden="false" customHeight="false" outlineLevel="0" collapsed="false">
      <c r="A8992" s="9" t="s">
        <v>19140</v>
      </c>
      <c r="B8992" s="9" t="s">
        <v>75</v>
      </c>
      <c r="C8992" s="9" t="s">
        <v>10162</v>
      </c>
      <c r="D8992" s="9" t="s">
        <v>10154</v>
      </c>
      <c r="E8992" s="10" t="n">
        <v>10</v>
      </c>
      <c r="F8992" s="10" t="n">
        <v>87101.51</v>
      </c>
      <c r="G8992" s="10" t="n">
        <v>56</v>
      </c>
      <c r="H8992" s="10" t="n">
        <v>48424.03</v>
      </c>
    </row>
    <row r="8993" customFormat="false" ht="15" hidden="false" customHeight="false" outlineLevel="0" collapsed="false">
      <c r="A8993" s="9" t="s">
        <v>19141</v>
      </c>
      <c r="B8993" s="9" t="s">
        <v>77</v>
      </c>
      <c r="C8993" s="9" t="s">
        <v>10161</v>
      </c>
      <c r="D8993" s="9" t="s">
        <v>10156</v>
      </c>
      <c r="E8993" s="10" t="n">
        <v>2</v>
      </c>
      <c r="F8993" s="10" t="n">
        <v>7222</v>
      </c>
      <c r="G8993" s="10" t="n">
        <v>112</v>
      </c>
      <c r="H8993" s="10" t="n">
        <v>4015.07</v>
      </c>
    </row>
    <row r="8994" customFormat="false" ht="15" hidden="false" customHeight="false" outlineLevel="0" collapsed="false">
      <c r="A8994" s="9" t="s">
        <v>19142</v>
      </c>
      <c r="B8994" s="9" t="s">
        <v>77</v>
      </c>
      <c r="C8994" s="9" t="s">
        <v>10161</v>
      </c>
      <c r="D8994" s="9" t="s">
        <v>10155</v>
      </c>
      <c r="E8994" s="10" t="n">
        <v>3</v>
      </c>
      <c r="F8994" s="10" t="n">
        <v>17991.45</v>
      </c>
      <c r="G8994" s="10" t="n">
        <v>10</v>
      </c>
      <c r="H8994" s="10" t="n">
        <v>10002.34</v>
      </c>
    </row>
    <row r="8995" customFormat="false" ht="15" hidden="false" customHeight="false" outlineLevel="0" collapsed="false">
      <c r="A8995" s="9" t="s">
        <v>19143</v>
      </c>
      <c r="B8995" s="9" t="s">
        <v>66</v>
      </c>
      <c r="C8995" s="9" t="s">
        <v>10161</v>
      </c>
      <c r="D8995" s="9" t="s">
        <v>10157</v>
      </c>
      <c r="E8995" s="10" t="n">
        <v>2</v>
      </c>
      <c r="F8995" s="10" t="n">
        <v>18522.25</v>
      </c>
      <c r="G8995" s="10" t="n">
        <v>177</v>
      </c>
      <c r="H8995" s="10" t="n">
        <v>10297.43</v>
      </c>
    </row>
    <row r="8996" customFormat="false" ht="15" hidden="false" customHeight="false" outlineLevel="0" collapsed="false">
      <c r="A8996" s="9" t="s">
        <v>19144</v>
      </c>
      <c r="B8996" s="9" t="s">
        <v>74</v>
      </c>
      <c r="C8996" s="9" t="s">
        <v>10161</v>
      </c>
      <c r="D8996" s="9" t="s">
        <v>10155</v>
      </c>
      <c r="E8996" s="10" t="n">
        <v>5</v>
      </c>
      <c r="F8996" s="10" t="n">
        <v>26128.06</v>
      </c>
      <c r="G8996" s="10" t="n">
        <v>18</v>
      </c>
      <c r="H8996" s="10" t="n">
        <v>14525.88</v>
      </c>
    </row>
    <row r="8997" customFormat="false" ht="15" hidden="false" customHeight="false" outlineLevel="0" collapsed="false">
      <c r="A8997" s="9" t="s">
        <v>19145</v>
      </c>
      <c r="B8997" s="9" t="s">
        <v>62</v>
      </c>
      <c r="C8997" s="9" t="s">
        <v>10162</v>
      </c>
      <c r="D8997" s="9" t="s">
        <v>10154</v>
      </c>
      <c r="E8997" s="10" t="n">
        <v>28</v>
      </c>
      <c r="F8997" s="10" t="n">
        <v>149085.45</v>
      </c>
      <c r="G8997" s="10" t="n">
        <v>12</v>
      </c>
      <c r="H8997" s="10" t="n">
        <v>82883.97</v>
      </c>
    </row>
    <row r="8998" customFormat="false" ht="15" hidden="false" customHeight="false" outlineLevel="0" collapsed="false">
      <c r="A8998" s="9" t="s">
        <v>19146</v>
      </c>
      <c r="B8998" s="9" t="s">
        <v>71</v>
      </c>
      <c r="C8998" s="9" t="s">
        <v>10161</v>
      </c>
      <c r="D8998" s="9" t="s">
        <v>10156</v>
      </c>
      <c r="E8998" s="10" t="n">
        <v>2</v>
      </c>
      <c r="F8998" s="10" t="n">
        <v>6775.07</v>
      </c>
      <c r="G8998" s="10" t="n">
        <v>23</v>
      </c>
      <c r="H8998" s="10" t="n">
        <v>3766.6</v>
      </c>
    </row>
    <row r="8999" customFormat="false" ht="15" hidden="false" customHeight="false" outlineLevel="0" collapsed="false">
      <c r="A8999" s="9" t="s">
        <v>19147</v>
      </c>
      <c r="B8999" s="9" t="s">
        <v>71</v>
      </c>
      <c r="C8999" s="9" t="s">
        <v>10161</v>
      </c>
      <c r="D8999" s="9" t="s">
        <v>10155</v>
      </c>
      <c r="E8999" s="10" t="n">
        <v>4</v>
      </c>
      <c r="F8999" s="10" t="n">
        <v>40219.65</v>
      </c>
      <c r="G8999" s="10" t="n">
        <v>40</v>
      </c>
      <c r="H8999" s="10" t="n">
        <v>22360.09</v>
      </c>
    </row>
    <row r="9000" customFormat="false" ht="15" hidden="false" customHeight="false" outlineLevel="0" collapsed="false">
      <c r="A9000" s="9" t="s">
        <v>19148</v>
      </c>
      <c r="B9000" s="9" t="s">
        <v>71</v>
      </c>
      <c r="C9000" s="9" t="s">
        <v>10161</v>
      </c>
      <c r="D9000" s="9" t="s">
        <v>10154</v>
      </c>
      <c r="E9000" s="10" t="n">
        <v>30</v>
      </c>
      <c r="F9000" s="10" t="n">
        <v>110105.84</v>
      </c>
      <c r="G9000" s="10" t="n">
        <v>11</v>
      </c>
      <c r="H9000" s="10" t="n">
        <v>61213.28</v>
      </c>
    </row>
    <row r="9001" customFormat="false" ht="15" hidden="false" customHeight="false" outlineLevel="0" collapsed="false">
      <c r="A9001" s="9" t="s">
        <v>19149</v>
      </c>
      <c r="B9001" s="9" t="s">
        <v>64</v>
      </c>
      <c r="C9001" s="9" t="s">
        <v>10161</v>
      </c>
      <c r="D9001" s="9" t="s">
        <v>10155</v>
      </c>
      <c r="E9001" s="10" t="n">
        <v>4</v>
      </c>
      <c r="F9001" s="10" t="n">
        <v>9570.45</v>
      </c>
      <c r="G9001" s="10" t="n">
        <v>45</v>
      </c>
      <c r="H9001" s="10" t="n">
        <v>5320.69</v>
      </c>
    </row>
    <row r="9002" customFormat="false" ht="15" hidden="false" customHeight="false" outlineLevel="0" collapsed="false">
      <c r="A9002" s="9" t="s">
        <v>19150</v>
      </c>
      <c r="B9002" s="9" t="s">
        <v>75</v>
      </c>
      <c r="C9002" s="9" t="s">
        <v>10161</v>
      </c>
      <c r="D9002" s="9" t="s">
        <v>10156</v>
      </c>
      <c r="E9002" s="10" t="n">
        <v>1</v>
      </c>
      <c r="F9002" s="10" t="n">
        <v>2480.97</v>
      </c>
      <c r="G9002" s="10" t="n">
        <v>152</v>
      </c>
      <c r="H9002" s="10" t="n">
        <v>1379.29</v>
      </c>
    </row>
    <row r="9003" customFormat="false" ht="15" hidden="false" customHeight="false" outlineLevel="0" collapsed="false">
      <c r="A9003" s="9" t="s">
        <v>19151</v>
      </c>
      <c r="B9003" s="9" t="s">
        <v>74</v>
      </c>
      <c r="C9003" s="9" t="s">
        <v>10161</v>
      </c>
      <c r="D9003" s="9" t="s">
        <v>10156</v>
      </c>
      <c r="E9003" s="10" t="n">
        <v>1</v>
      </c>
      <c r="F9003" s="10" t="n">
        <v>1277.1</v>
      </c>
      <c r="G9003" s="10" t="n">
        <v>100</v>
      </c>
      <c r="H9003" s="10" t="n">
        <v>710</v>
      </c>
    </row>
    <row r="9004" customFormat="false" ht="15" hidden="false" customHeight="false" outlineLevel="0" collapsed="false">
      <c r="A9004" s="9" t="s">
        <v>19152</v>
      </c>
      <c r="B9004" s="9" t="s">
        <v>71</v>
      </c>
      <c r="C9004" s="9" t="s">
        <v>10161</v>
      </c>
      <c r="D9004" s="9" t="s">
        <v>10155</v>
      </c>
      <c r="E9004" s="10" t="n">
        <v>3</v>
      </c>
      <c r="F9004" s="10" t="n">
        <v>4645.05</v>
      </c>
      <c r="G9004" s="10" t="n">
        <v>29</v>
      </c>
      <c r="H9004" s="10" t="n">
        <v>2582.41</v>
      </c>
    </row>
    <row r="9005" customFormat="false" ht="15" hidden="false" customHeight="false" outlineLevel="0" collapsed="false">
      <c r="A9005" s="9" t="s">
        <v>19153</v>
      </c>
      <c r="B9005" s="9" t="s">
        <v>73</v>
      </c>
      <c r="C9005" s="9" t="s">
        <v>10162</v>
      </c>
      <c r="D9005" s="9" t="s">
        <v>10158</v>
      </c>
      <c r="E9005" s="10" t="n">
        <v>0</v>
      </c>
      <c r="F9005" s="10" t="n">
        <v>0</v>
      </c>
      <c r="H9005" s="10" t="n">
        <v>0</v>
      </c>
    </row>
    <row r="9006" customFormat="false" ht="15" hidden="false" customHeight="false" outlineLevel="0" collapsed="false">
      <c r="A9006" s="9" t="s">
        <v>19154</v>
      </c>
      <c r="B9006" s="9" t="s">
        <v>71</v>
      </c>
      <c r="C9006" s="9" t="s">
        <v>10161</v>
      </c>
      <c r="D9006" s="9" t="s">
        <v>10155</v>
      </c>
      <c r="E9006" s="10" t="n">
        <v>7</v>
      </c>
      <c r="F9006" s="10" t="n">
        <v>39647.96</v>
      </c>
      <c r="G9006" s="10" t="n">
        <v>44</v>
      </c>
      <c r="H9006" s="10" t="n">
        <v>22042.26</v>
      </c>
    </row>
    <row r="9007" customFormat="false" ht="15" hidden="false" customHeight="false" outlineLevel="0" collapsed="false">
      <c r="A9007" s="9" t="s">
        <v>19155</v>
      </c>
      <c r="B9007" s="9" t="s">
        <v>77</v>
      </c>
      <c r="C9007" s="9" t="s">
        <v>10161</v>
      </c>
      <c r="D9007" s="9" t="s">
        <v>10155</v>
      </c>
      <c r="E9007" s="10" t="n">
        <v>11</v>
      </c>
      <c r="F9007" s="10" t="n">
        <v>24626.14</v>
      </c>
      <c r="G9007" s="10" t="n">
        <v>30</v>
      </c>
      <c r="H9007" s="10" t="n">
        <v>13690.89</v>
      </c>
    </row>
    <row r="9008" customFormat="false" ht="15" hidden="false" customHeight="false" outlineLevel="0" collapsed="false">
      <c r="A9008" s="9" t="s">
        <v>19156</v>
      </c>
      <c r="B9008" s="9" t="s">
        <v>77</v>
      </c>
      <c r="C9008" s="9" t="s">
        <v>10161</v>
      </c>
      <c r="D9008" s="9" t="s">
        <v>10155</v>
      </c>
      <c r="E9008" s="10" t="n">
        <v>3</v>
      </c>
      <c r="F9008" s="10" t="n">
        <v>23371</v>
      </c>
      <c r="G9008" s="10" t="n">
        <v>31</v>
      </c>
      <c r="H9008" s="10" t="n">
        <v>12993.09</v>
      </c>
    </row>
    <row r="9009" customFormat="false" ht="15" hidden="false" customHeight="false" outlineLevel="0" collapsed="false">
      <c r="A9009" s="9" t="s">
        <v>19157</v>
      </c>
      <c r="B9009" s="9" t="s">
        <v>64</v>
      </c>
      <c r="C9009" s="9" t="s">
        <v>10161</v>
      </c>
      <c r="D9009" s="9" t="s">
        <v>10157</v>
      </c>
      <c r="E9009" s="10" t="n">
        <v>3</v>
      </c>
      <c r="F9009" s="10" t="n">
        <v>50580.4</v>
      </c>
      <c r="G9009" s="10" t="n">
        <v>143</v>
      </c>
      <c r="H9009" s="10" t="n">
        <v>28120.14</v>
      </c>
    </row>
    <row r="9010" customFormat="false" ht="15" hidden="false" customHeight="false" outlineLevel="0" collapsed="false">
      <c r="A9010" s="9" t="s">
        <v>19158</v>
      </c>
      <c r="B9010" s="9" t="s">
        <v>62</v>
      </c>
      <c r="C9010" s="9" t="s">
        <v>10161</v>
      </c>
      <c r="D9010" s="9" t="s">
        <v>10155</v>
      </c>
      <c r="E9010" s="10" t="n">
        <v>5</v>
      </c>
      <c r="F9010" s="10" t="n">
        <v>20823.5</v>
      </c>
      <c r="G9010" s="10" t="n">
        <v>50</v>
      </c>
      <c r="H9010" s="10" t="n">
        <v>11576.81</v>
      </c>
    </row>
    <row r="9011" customFormat="false" ht="15" hidden="false" customHeight="false" outlineLevel="0" collapsed="false">
      <c r="A9011" s="9" t="s">
        <v>19159</v>
      </c>
      <c r="B9011" s="9" t="s">
        <v>74</v>
      </c>
      <c r="C9011" s="9" t="s">
        <v>10161</v>
      </c>
      <c r="D9011" s="9" t="s">
        <v>10156</v>
      </c>
      <c r="E9011" s="10" t="n">
        <v>2</v>
      </c>
      <c r="F9011" s="10" t="n">
        <v>5399.3</v>
      </c>
      <c r="G9011" s="10" t="n">
        <v>26</v>
      </c>
      <c r="H9011" s="10" t="n">
        <v>3001.74</v>
      </c>
    </row>
    <row r="9012" customFormat="false" ht="15" hidden="false" customHeight="false" outlineLevel="0" collapsed="false">
      <c r="A9012" s="9" t="s">
        <v>19160</v>
      </c>
      <c r="B9012" s="9" t="s">
        <v>69</v>
      </c>
      <c r="C9012" s="9" t="s">
        <v>10162</v>
      </c>
      <c r="D9012" s="9" t="s">
        <v>10155</v>
      </c>
      <c r="E9012" s="10" t="n">
        <v>9</v>
      </c>
      <c r="F9012" s="10" t="n">
        <v>26860.14</v>
      </c>
      <c r="G9012" s="10" t="n">
        <v>49</v>
      </c>
      <c r="H9012" s="10" t="n">
        <v>14932.88</v>
      </c>
    </row>
    <row r="9013" customFormat="false" ht="15" hidden="false" customHeight="false" outlineLevel="0" collapsed="false">
      <c r="A9013" s="9" t="s">
        <v>19161</v>
      </c>
      <c r="B9013" s="9" t="s">
        <v>73</v>
      </c>
      <c r="C9013" s="9" t="s">
        <v>10164</v>
      </c>
      <c r="D9013" s="9" t="s">
        <v>10155</v>
      </c>
      <c r="E9013" s="10" t="n">
        <v>7</v>
      </c>
      <c r="F9013" s="10" t="n">
        <v>37338.65</v>
      </c>
      <c r="G9013" s="10" t="n">
        <v>27</v>
      </c>
      <c r="H9013" s="10" t="n">
        <v>20758.4</v>
      </c>
    </row>
    <row r="9014" customFormat="false" ht="15" hidden="false" customHeight="false" outlineLevel="0" collapsed="false">
      <c r="A9014" s="9" t="s">
        <v>19162</v>
      </c>
      <c r="B9014" s="9" t="s">
        <v>71</v>
      </c>
      <c r="C9014" s="9" t="s">
        <v>10161</v>
      </c>
      <c r="D9014" s="9" t="s">
        <v>10155</v>
      </c>
      <c r="E9014" s="10" t="n">
        <v>8</v>
      </c>
      <c r="F9014" s="10" t="n">
        <v>16822.28</v>
      </c>
      <c r="G9014" s="10" t="n">
        <v>39</v>
      </c>
      <c r="H9014" s="10" t="n">
        <v>9352.34</v>
      </c>
    </row>
    <row r="9015" customFormat="false" ht="15" hidden="false" customHeight="false" outlineLevel="0" collapsed="false">
      <c r="A9015" s="9" t="s">
        <v>19163</v>
      </c>
      <c r="B9015" s="9" t="s">
        <v>68</v>
      </c>
      <c r="C9015" s="9" t="s">
        <v>10161</v>
      </c>
      <c r="D9015" s="9" t="s">
        <v>10156</v>
      </c>
      <c r="E9015" s="10" t="n">
        <v>2</v>
      </c>
      <c r="F9015" s="10" t="n">
        <v>3104.55</v>
      </c>
      <c r="G9015" s="10" t="n">
        <v>46</v>
      </c>
      <c r="H9015" s="10" t="n">
        <v>1725.97</v>
      </c>
    </row>
    <row r="9016" customFormat="false" ht="15" hidden="false" customHeight="false" outlineLevel="0" collapsed="false">
      <c r="A9016" s="9" t="s">
        <v>19164</v>
      </c>
      <c r="B9016" s="9" t="s">
        <v>61</v>
      </c>
      <c r="C9016" s="9" t="s">
        <v>10161</v>
      </c>
      <c r="D9016" s="9" t="s">
        <v>10155</v>
      </c>
      <c r="E9016" s="10" t="n">
        <v>3</v>
      </c>
      <c r="F9016" s="10" t="n">
        <v>1703.58</v>
      </c>
      <c r="G9016" s="10" t="n">
        <v>28</v>
      </c>
      <c r="H9016" s="10" t="n">
        <v>947.1</v>
      </c>
    </row>
    <row r="9017" customFormat="false" ht="15" hidden="false" customHeight="false" outlineLevel="0" collapsed="false">
      <c r="A9017" s="9" t="s">
        <v>19165</v>
      </c>
      <c r="B9017" s="9" t="s">
        <v>62</v>
      </c>
      <c r="C9017" s="9" t="s">
        <v>10161</v>
      </c>
      <c r="D9017" s="9" t="s">
        <v>10155</v>
      </c>
      <c r="E9017" s="10" t="n">
        <v>8</v>
      </c>
      <c r="F9017" s="10" t="n">
        <v>69923.2</v>
      </c>
      <c r="G9017" s="10" t="n">
        <v>12</v>
      </c>
      <c r="H9017" s="10" t="n">
        <v>38873.76</v>
      </c>
    </row>
    <row r="9018" customFormat="false" ht="15" hidden="false" customHeight="false" outlineLevel="0" collapsed="false">
      <c r="A9018" s="9" t="s">
        <v>19166</v>
      </c>
      <c r="B9018" s="9" t="s">
        <v>77</v>
      </c>
      <c r="C9018" s="9" t="s">
        <v>10161</v>
      </c>
      <c r="D9018" s="9" t="s">
        <v>10154</v>
      </c>
      <c r="E9018" s="10" t="n">
        <v>10</v>
      </c>
      <c r="F9018" s="10" t="n">
        <v>107583.11</v>
      </c>
      <c r="G9018" s="10" t="n">
        <v>25</v>
      </c>
      <c r="H9018" s="10" t="n">
        <v>59810.77</v>
      </c>
    </row>
    <row r="9019" customFormat="false" ht="15" hidden="false" customHeight="false" outlineLevel="0" collapsed="false">
      <c r="A9019" s="9" t="s">
        <v>19167</v>
      </c>
      <c r="B9019" s="9" t="s">
        <v>69</v>
      </c>
      <c r="C9019" s="9" t="s">
        <v>10161</v>
      </c>
      <c r="D9019" s="9" t="s">
        <v>10156</v>
      </c>
      <c r="E9019" s="10" t="n">
        <v>1</v>
      </c>
      <c r="F9019" s="10" t="n">
        <v>340.1</v>
      </c>
      <c r="G9019" s="10" t="n">
        <v>221</v>
      </c>
      <c r="H9019" s="10" t="n">
        <v>189.08</v>
      </c>
    </row>
    <row r="9020" customFormat="false" ht="15" hidden="false" customHeight="false" outlineLevel="0" collapsed="false">
      <c r="A9020" s="9" t="s">
        <v>19168</v>
      </c>
      <c r="B9020" s="9" t="s">
        <v>68</v>
      </c>
      <c r="C9020" s="9" t="s">
        <v>10163</v>
      </c>
      <c r="D9020" s="9" t="s">
        <v>10156</v>
      </c>
      <c r="E9020" s="10" t="n">
        <v>2</v>
      </c>
      <c r="F9020" s="10" t="n">
        <v>1183.16</v>
      </c>
      <c r="G9020" s="10" t="n">
        <v>18</v>
      </c>
      <c r="H9020" s="10" t="n">
        <v>657.78</v>
      </c>
    </row>
    <row r="9021" customFormat="false" ht="15" hidden="false" customHeight="false" outlineLevel="0" collapsed="false">
      <c r="A9021" s="9" t="s">
        <v>19169</v>
      </c>
      <c r="B9021" s="9" t="s">
        <v>71</v>
      </c>
      <c r="C9021" s="9" t="s">
        <v>10164</v>
      </c>
      <c r="D9021" s="9" t="s">
        <v>10157</v>
      </c>
      <c r="E9021" s="10" t="n">
        <v>3</v>
      </c>
      <c r="F9021" s="10" t="n">
        <v>58583.71</v>
      </c>
      <c r="G9021" s="10" t="n">
        <v>160</v>
      </c>
      <c r="H9021" s="10" t="n">
        <v>32569.58</v>
      </c>
    </row>
    <row r="9022" customFormat="false" ht="15" hidden="false" customHeight="false" outlineLevel="0" collapsed="false">
      <c r="A9022" s="9" t="s">
        <v>19170</v>
      </c>
      <c r="B9022" s="9" t="s">
        <v>75</v>
      </c>
      <c r="C9022" s="9" t="s">
        <v>10162</v>
      </c>
      <c r="D9022" s="9" t="s">
        <v>10156</v>
      </c>
      <c r="E9022" s="10" t="n">
        <v>2</v>
      </c>
      <c r="F9022" s="10" t="n">
        <v>27413.5</v>
      </c>
      <c r="G9022" s="10" t="n">
        <v>66</v>
      </c>
      <c r="H9022" s="10" t="n">
        <v>15240.52</v>
      </c>
    </row>
    <row r="9023" customFormat="false" ht="15" hidden="false" customHeight="false" outlineLevel="0" collapsed="false">
      <c r="A9023" s="9" t="s">
        <v>19171</v>
      </c>
      <c r="B9023" s="9" t="s">
        <v>68</v>
      </c>
      <c r="C9023" s="9" t="s">
        <v>10162</v>
      </c>
      <c r="D9023" s="9" t="s">
        <v>10155</v>
      </c>
      <c r="E9023" s="10" t="n">
        <v>3</v>
      </c>
      <c r="F9023" s="10" t="n">
        <v>2617.65</v>
      </c>
      <c r="G9023" s="10" t="n">
        <v>35</v>
      </c>
      <c r="H9023" s="10" t="n">
        <v>1455.28</v>
      </c>
    </row>
    <row r="9024" customFormat="false" ht="15" hidden="false" customHeight="false" outlineLevel="0" collapsed="false">
      <c r="A9024" s="9" t="s">
        <v>19172</v>
      </c>
      <c r="B9024" s="9" t="s">
        <v>79</v>
      </c>
      <c r="C9024" s="9" t="s">
        <v>10163</v>
      </c>
      <c r="D9024" s="9" t="s">
        <v>10155</v>
      </c>
      <c r="E9024" s="10" t="n">
        <v>4</v>
      </c>
      <c r="F9024" s="10" t="n">
        <v>64925</v>
      </c>
      <c r="G9024" s="10" t="n">
        <v>100</v>
      </c>
      <c r="H9024" s="10" t="n">
        <v>36095.01</v>
      </c>
    </row>
    <row r="9025" customFormat="false" ht="15" hidden="false" customHeight="false" outlineLevel="0" collapsed="false">
      <c r="A9025" s="9" t="s">
        <v>19173</v>
      </c>
      <c r="B9025" s="9" t="s">
        <v>68</v>
      </c>
      <c r="C9025" s="9" t="s">
        <v>10161</v>
      </c>
      <c r="D9025" s="9" t="s">
        <v>10155</v>
      </c>
      <c r="E9025" s="10" t="n">
        <v>4</v>
      </c>
      <c r="F9025" s="10" t="n">
        <v>61810.8</v>
      </c>
      <c r="G9025" s="10" t="n">
        <v>13</v>
      </c>
      <c r="H9025" s="10" t="n">
        <v>34363.68</v>
      </c>
    </row>
    <row r="9026" customFormat="false" ht="15" hidden="false" customHeight="false" outlineLevel="0" collapsed="false">
      <c r="A9026" s="9" t="s">
        <v>19174</v>
      </c>
      <c r="B9026" s="9" t="s">
        <v>79</v>
      </c>
      <c r="C9026" s="9" t="s">
        <v>10164</v>
      </c>
      <c r="D9026" s="9" t="s">
        <v>10157</v>
      </c>
      <c r="E9026" s="10" t="n">
        <v>2</v>
      </c>
      <c r="F9026" s="10" t="n">
        <v>27284.9</v>
      </c>
      <c r="G9026" s="10" t="n">
        <v>250</v>
      </c>
      <c r="H9026" s="10" t="n">
        <v>15169.02</v>
      </c>
    </row>
    <row r="9027" customFormat="false" ht="15" hidden="false" customHeight="false" outlineLevel="0" collapsed="false">
      <c r="A9027" s="9" t="s">
        <v>19175</v>
      </c>
      <c r="B9027" s="9" t="s">
        <v>62</v>
      </c>
      <c r="C9027" s="9" t="s">
        <v>10161</v>
      </c>
      <c r="D9027" s="9" t="s">
        <v>10155</v>
      </c>
      <c r="E9027" s="10" t="n">
        <v>12</v>
      </c>
      <c r="F9027" s="10" t="n">
        <v>55163.72</v>
      </c>
      <c r="G9027" s="10" t="n">
        <v>26</v>
      </c>
      <c r="H9027" s="10" t="n">
        <v>30668.24</v>
      </c>
    </row>
    <row r="9028" customFormat="false" ht="15" hidden="false" customHeight="false" outlineLevel="0" collapsed="false">
      <c r="A9028" s="9" t="s">
        <v>19176</v>
      </c>
      <c r="B9028" s="9" t="s">
        <v>62</v>
      </c>
      <c r="C9028" s="9" t="s">
        <v>10161</v>
      </c>
      <c r="D9028" s="9" t="s">
        <v>10154</v>
      </c>
      <c r="E9028" s="10" t="n">
        <v>22</v>
      </c>
      <c r="F9028" s="10" t="n">
        <v>287392.22</v>
      </c>
      <c r="G9028" s="10" t="n">
        <v>7</v>
      </c>
      <c r="H9028" s="10" t="n">
        <v>159775.53</v>
      </c>
    </row>
    <row r="9029" customFormat="false" ht="15" hidden="false" customHeight="false" outlineLevel="0" collapsed="false">
      <c r="A9029" s="9" t="s">
        <v>19177</v>
      </c>
      <c r="B9029" s="9" t="s">
        <v>76</v>
      </c>
      <c r="C9029" s="9" t="s">
        <v>10161</v>
      </c>
      <c r="D9029" s="9" t="s">
        <v>10155</v>
      </c>
      <c r="E9029" s="10" t="n">
        <v>7</v>
      </c>
      <c r="F9029" s="10" t="n">
        <v>48492</v>
      </c>
      <c r="G9029" s="10" t="n">
        <v>31</v>
      </c>
      <c r="H9029" s="10" t="n">
        <v>26959.1</v>
      </c>
    </row>
    <row r="9030" customFormat="false" ht="15" hidden="false" customHeight="false" outlineLevel="0" collapsed="false">
      <c r="A9030" s="9" t="s">
        <v>19178</v>
      </c>
      <c r="B9030" s="9" t="s">
        <v>71</v>
      </c>
      <c r="C9030" s="9" t="s">
        <v>10161</v>
      </c>
      <c r="D9030" s="9" t="s">
        <v>10155</v>
      </c>
      <c r="E9030" s="10" t="n">
        <v>6</v>
      </c>
      <c r="F9030" s="10" t="n">
        <v>27607.59</v>
      </c>
      <c r="G9030" s="10" t="n">
        <v>3</v>
      </c>
      <c r="H9030" s="10" t="n">
        <v>15348.42</v>
      </c>
    </row>
    <row r="9031" customFormat="false" ht="15" hidden="false" customHeight="false" outlineLevel="0" collapsed="false">
      <c r="A9031" s="9" t="s">
        <v>19179</v>
      </c>
      <c r="B9031" s="9" t="s">
        <v>78</v>
      </c>
      <c r="C9031" s="9" t="s">
        <v>10163</v>
      </c>
      <c r="D9031" s="9" t="s">
        <v>10156</v>
      </c>
      <c r="E9031" s="10" t="n">
        <v>2</v>
      </c>
      <c r="F9031" s="10" t="n">
        <v>5939.25</v>
      </c>
      <c r="G9031" s="10" t="n">
        <v>22</v>
      </c>
      <c r="H9031" s="10" t="n">
        <v>3301.92</v>
      </c>
    </row>
    <row r="9032" customFormat="false" ht="15" hidden="false" customHeight="false" outlineLevel="0" collapsed="false">
      <c r="A9032" s="9" t="s">
        <v>19180</v>
      </c>
      <c r="B9032" s="9" t="s">
        <v>68</v>
      </c>
      <c r="C9032" s="9" t="s">
        <v>10161</v>
      </c>
      <c r="D9032" s="9" t="s">
        <v>10155</v>
      </c>
      <c r="E9032" s="10" t="n">
        <v>5</v>
      </c>
      <c r="F9032" s="10" t="n">
        <v>22765.91</v>
      </c>
      <c r="G9032" s="10" t="n">
        <v>31</v>
      </c>
      <c r="H9032" s="10" t="n">
        <v>12656.69</v>
      </c>
    </row>
    <row r="9033" customFormat="false" ht="15" hidden="false" customHeight="false" outlineLevel="0" collapsed="false">
      <c r="A9033" s="9" t="s">
        <v>19181</v>
      </c>
      <c r="B9033" s="9" t="s">
        <v>62</v>
      </c>
      <c r="C9033" s="9" t="s">
        <v>10161</v>
      </c>
      <c r="D9033" s="9" t="s">
        <v>10155</v>
      </c>
      <c r="E9033" s="10" t="n">
        <v>3</v>
      </c>
      <c r="F9033" s="10" t="n">
        <v>7354.2</v>
      </c>
      <c r="G9033" s="10" t="n">
        <v>22</v>
      </c>
      <c r="H9033" s="10" t="n">
        <v>4088.56</v>
      </c>
    </row>
    <row r="9034" customFormat="false" ht="15" hidden="false" customHeight="false" outlineLevel="0" collapsed="false">
      <c r="A9034" s="9" t="s">
        <v>19182</v>
      </c>
      <c r="B9034" s="9" t="s">
        <v>77</v>
      </c>
      <c r="C9034" s="9" t="s">
        <v>10161</v>
      </c>
      <c r="D9034" s="9" t="s">
        <v>10155</v>
      </c>
      <c r="E9034" s="10" t="n">
        <v>4</v>
      </c>
      <c r="F9034" s="10" t="n">
        <v>31390.73</v>
      </c>
      <c r="G9034" s="10" t="n">
        <v>7</v>
      </c>
      <c r="H9034" s="10" t="n">
        <v>17451.66</v>
      </c>
    </row>
    <row r="9035" customFormat="false" ht="15" hidden="false" customHeight="false" outlineLevel="0" collapsed="false">
      <c r="A9035" s="9" t="s">
        <v>19183</v>
      </c>
      <c r="B9035" s="9" t="s">
        <v>75</v>
      </c>
      <c r="C9035" s="9" t="s">
        <v>10164</v>
      </c>
      <c r="D9035" s="9" t="s">
        <v>10155</v>
      </c>
      <c r="E9035" s="10" t="n">
        <v>7</v>
      </c>
      <c r="F9035" s="10" t="n">
        <v>38882.7</v>
      </c>
      <c r="G9035" s="10" t="n">
        <v>11</v>
      </c>
      <c r="H9035" s="10" t="n">
        <v>21616.81</v>
      </c>
    </row>
    <row r="9036" customFormat="false" ht="15" hidden="false" customHeight="false" outlineLevel="0" collapsed="false">
      <c r="A9036" s="9" t="s">
        <v>19184</v>
      </c>
      <c r="B9036" s="9" t="s">
        <v>59</v>
      </c>
      <c r="C9036" s="9" t="s">
        <v>10163</v>
      </c>
      <c r="D9036" s="9" t="s">
        <v>10155</v>
      </c>
      <c r="E9036" s="10" t="n">
        <v>4</v>
      </c>
      <c r="F9036" s="10" t="n">
        <v>8918.95</v>
      </c>
      <c r="G9036" s="10" t="n">
        <v>14</v>
      </c>
      <c r="H9036" s="10" t="n">
        <v>4958.48</v>
      </c>
    </row>
    <row r="9037" customFormat="false" ht="15" hidden="false" customHeight="false" outlineLevel="0" collapsed="false">
      <c r="A9037" s="9" t="s">
        <v>19185</v>
      </c>
      <c r="B9037" s="9" t="s">
        <v>71</v>
      </c>
      <c r="C9037" s="9" t="s">
        <v>10163</v>
      </c>
      <c r="D9037" s="9" t="s">
        <v>10155</v>
      </c>
      <c r="E9037" s="10" t="n">
        <v>4</v>
      </c>
      <c r="F9037" s="10" t="n">
        <v>22169.91</v>
      </c>
      <c r="G9037" s="10" t="n">
        <v>72</v>
      </c>
      <c r="H9037" s="10" t="n">
        <v>12325.35</v>
      </c>
    </row>
    <row r="9038" customFormat="false" ht="15" hidden="false" customHeight="false" outlineLevel="0" collapsed="false">
      <c r="A9038" s="9" t="s">
        <v>19186</v>
      </c>
      <c r="B9038" s="9" t="s">
        <v>79</v>
      </c>
      <c r="C9038" s="9" t="s">
        <v>10161</v>
      </c>
      <c r="D9038" s="9" t="s">
        <v>10155</v>
      </c>
      <c r="E9038" s="10" t="n">
        <v>5</v>
      </c>
      <c r="F9038" s="10" t="n">
        <v>9624.85</v>
      </c>
      <c r="G9038" s="10" t="n">
        <v>8</v>
      </c>
      <c r="H9038" s="10" t="n">
        <v>5350.93</v>
      </c>
    </row>
    <row r="9039" customFormat="false" ht="15" hidden="false" customHeight="false" outlineLevel="0" collapsed="false">
      <c r="A9039" s="9" t="s">
        <v>19187</v>
      </c>
      <c r="B9039" s="9" t="s">
        <v>62</v>
      </c>
      <c r="C9039" s="9" t="s">
        <v>10161</v>
      </c>
      <c r="D9039" s="9" t="s">
        <v>10155</v>
      </c>
      <c r="E9039" s="10" t="n">
        <v>4</v>
      </c>
      <c r="F9039" s="10" t="n">
        <v>10894.4</v>
      </c>
      <c r="G9039" s="10" t="n">
        <v>2</v>
      </c>
      <c r="H9039" s="10" t="n">
        <v>6056.74</v>
      </c>
    </row>
    <row r="9040" customFormat="false" ht="15" hidden="false" customHeight="false" outlineLevel="0" collapsed="false">
      <c r="A9040" s="9" t="s">
        <v>19188</v>
      </c>
      <c r="B9040" s="9" t="s">
        <v>77</v>
      </c>
      <c r="C9040" s="9" t="s">
        <v>10161</v>
      </c>
      <c r="D9040" s="9" t="s">
        <v>10155</v>
      </c>
      <c r="E9040" s="10" t="n">
        <v>3</v>
      </c>
      <c r="F9040" s="10" t="n">
        <v>16335.45</v>
      </c>
      <c r="G9040" s="10" t="n">
        <v>106</v>
      </c>
      <c r="H9040" s="10" t="n">
        <v>9081.68</v>
      </c>
    </row>
    <row r="9041" customFormat="false" ht="15" hidden="false" customHeight="false" outlineLevel="0" collapsed="false">
      <c r="A9041" s="9" t="s">
        <v>19189</v>
      </c>
      <c r="B9041" s="9" t="s">
        <v>64</v>
      </c>
      <c r="C9041" s="9" t="s">
        <v>10163</v>
      </c>
      <c r="D9041" s="9" t="s">
        <v>10155</v>
      </c>
      <c r="E9041" s="10" t="n">
        <v>3</v>
      </c>
      <c r="F9041" s="10" t="n">
        <v>20485.01</v>
      </c>
      <c r="G9041" s="10" t="n">
        <v>55</v>
      </c>
      <c r="H9041" s="10" t="n">
        <v>11388.63</v>
      </c>
    </row>
    <row r="9042" customFormat="false" ht="15" hidden="false" customHeight="false" outlineLevel="0" collapsed="false">
      <c r="A9042" s="9" t="s">
        <v>19190</v>
      </c>
      <c r="B9042" s="9" t="s">
        <v>62</v>
      </c>
      <c r="C9042" s="9" t="s">
        <v>10161</v>
      </c>
      <c r="D9042" s="9" t="s">
        <v>10155</v>
      </c>
      <c r="E9042" s="10" t="n">
        <v>4</v>
      </c>
      <c r="F9042" s="10" t="n">
        <v>9569.52</v>
      </c>
      <c r="G9042" s="10" t="n">
        <v>36</v>
      </c>
      <c r="H9042" s="10" t="n">
        <v>5320.17</v>
      </c>
    </row>
    <row r="9043" customFormat="false" ht="15" hidden="false" customHeight="false" outlineLevel="0" collapsed="false">
      <c r="A9043" s="9" t="s">
        <v>19191</v>
      </c>
      <c r="B9043" s="9" t="s">
        <v>64</v>
      </c>
      <c r="C9043" s="9" t="s">
        <v>10161</v>
      </c>
      <c r="D9043" s="9" t="s">
        <v>10156</v>
      </c>
      <c r="E9043" s="10" t="n">
        <v>1</v>
      </c>
      <c r="F9043" s="10" t="n">
        <v>8379.29</v>
      </c>
      <c r="G9043" s="10" t="n">
        <v>194</v>
      </c>
      <c r="H9043" s="10" t="n">
        <v>4658.46</v>
      </c>
    </row>
    <row r="9044" customFormat="false" ht="15" hidden="false" customHeight="false" outlineLevel="0" collapsed="false">
      <c r="A9044" s="9" t="s">
        <v>19192</v>
      </c>
      <c r="B9044" s="9" t="s">
        <v>65</v>
      </c>
      <c r="C9044" s="9" t="s">
        <v>10162</v>
      </c>
      <c r="D9044" s="9" t="s">
        <v>10157</v>
      </c>
      <c r="E9044" s="10" t="n">
        <v>3</v>
      </c>
      <c r="F9044" s="10" t="n">
        <v>37783.48</v>
      </c>
      <c r="G9044" s="10" t="n">
        <v>237</v>
      </c>
      <c r="H9044" s="10" t="n">
        <v>21005.7</v>
      </c>
    </row>
    <row r="9045" customFormat="false" ht="15" hidden="false" customHeight="false" outlineLevel="0" collapsed="false">
      <c r="A9045" s="9" t="s">
        <v>19193</v>
      </c>
      <c r="B9045" s="9" t="s">
        <v>67</v>
      </c>
      <c r="C9045" s="9" t="s">
        <v>10164</v>
      </c>
      <c r="D9045" s="9" t="s">
        <v>10155</v>
      </c>
      <c r="E9045" s="10" t="n">
        <v>4</v>
      </c>
      <c r="F9045" s="10" t="n">
        <v>35962.57</v>
      </c>
      <c r="G9045" s="10" t="n">
        <v>70</v>
      </c>
      <c r="H9045" s="10" t="n">
        <v>19993.37</v>
      </c>
    </row>
    <row r="9046" customFormat="false" ht="15" hidden="false" customHeight="false" outlineLevel="0" collapsed="false">
      <c r="A9046" s="9" t="s">
        <v>19194</v>
      </c>
      <c r="B9046" s="9" t="s">
        <v>62</v>
      </c>
      <c r="C9046" s="9" t="s">
        <v>10163</v>
      </c>
      <c r="D9046" s="9" t="s">
        <v>10155</v>
      </c>
      <c r="E9046" s="10" t="n">
        <v>3</v>
      </c>
      <c r="F9046" s="10" t="n">
        <v>21931.17</v>
      </c>
      <c r="G9046" s="10" t="n">
        <v>49</v>
      </c>
      <c r="H9046" s="10" t="n">
        <v>12192.62</v>
      </c>
    </row>
    <row r="9047" customFormat="false" ht="15" hidden="false" customHeight="false" outlineLevel="0" collapsed="false">
      <c r="A9047" s="9" t="s">
        <v>19195</v>
      </c>
      <c r="B9047" s="9" t="s">
        <v>71</v>
      </c>
      <c r="C9047" s="9" t="s">
        <v>10163</v>
      </c>
      <c r="D9047" s="9" t="s">
        <v>10157</v>
      </c>
      <c r="E9047" s="10" t="n">
        <v>2</v>
      </c>
      <c r="F9047" s="10" t="n">
        <v>2140.73</v>
      </c>
      <c r="G9047" s="10" t="n">
        <v>305</v>
      </c>
      <c r="H9047" s="10" t="n">
        <v>1190.14</v>
      </c>
    </row>
    <row r="9048" customFormat="false" ht="15" hidden="false" customHeight="false" outlineLevel="0" collapsed="false">
      <c r="A9048" s="9" t="s">
        <v>19196</v>
      </c>
      <c r="B9048" s="9" t="s">
        <v>64</v>
      </c>
      <c r="C9048" s="9" t="s">
        <v>10161</v>
      </c>
      <c r="D9048" s="9" t="s">
        <v>10155</v>
      </c>
      <c r="E9048" s="10" t="n">
        <v>13</v>
      </c>
      <c r="F9048" s="10" t="n">
        <v>70297.01</v>
      </c>
      <c r="G9048" s="10" t="n">
        <v>59</v>
      </c>
      <c r="H9048" s="10" t="n">
        <v>39081.58</v>
      </c>
    </row>
    <row r="9049" customFormat="false" ht="15" hidden="false" customHeight="false" outlineLevel="0" collapsed="false">
      <c r="A9049" s="9" t="s">
        <v>19197</v>
      </c>
      <c r="B9049" s="9" t="s">
        <v>68</v>
      </c>
      <c r="C9049" s="9" t="s">
        <v>10161</v>
      </c>
      <c r="D9049" s="9" t="s">
        <v>10155</v>
      </c>
      <c r="E9049" s="10" t="n">
        <v>6</v>
      </c>
      <c r="F9049" s="10" t="n">
        <v>10865.25</v>
      </c>
      <c r="G9049" s="10" t="n">
        <v>76</v>
      </c>
      <c r="H9049" s="10" t="n">
        <v>6040.53</v>
      </c>
    </row>
    <row r="9050" customFormat="false" ht="15" hidden="false" customHeight="false" outlineLevel="0" collapsed="false">
      <c r="A9050" s="9" t="s">
        <v>19198</v>
      </c>
      <c r="B9050" s="9" t="s">
        <v>65</v>
      </c>
      <c r="C9050" s="9" t="s">
        <v>10161</v>
      </c>
      <c r="D9050" s="9" t="s">
        <v>10156</v>
      </c>
      <c r="E9050" s="10" t="n">
        <v>1</v>
      </c>
      <c r="F9050" s="10" t="n">
        <v>2556.93</v>
      </c>
      <c r="G9050" s="10" t="n">
        <v>317</v>
      </c>
      <c r="H9050" s="10" t="n">
        <v>1421.52</v>
      </c>
    </row>
    <row r="9051" customFormat="false" ht="15" hidden="false" customHeight="false" outlineLevel="0" collapsed="false">
      <c r="A9051" s="9" t="s">
        <v>19199</v>
      </c>
      <c r="B9051" s="9" t="s">
        <v>65</v>
      </c>
      <c r="C9051" s="9" t="s">
        <v>10162</v>
      </c>
      <c r="D9051" s="9" t="s">
        <v>10155</v>
      </c>
      <c r="E9051" s="10" t="n">
        <v>3</v>
      </c>
      <c r="F9051" s="10" t="n">
        <v>37434.95</v>
      </c>
      <c r="G9051" s="10" t="n">
        <v>39</v>
      </c>
      <c r="H9051" s="10" t="n">
        <v>20811.94</v>
      </c>
    </row>
    <row r="9052" customFormat="false" ht="15" hidden="false" customHeight="false" outlineLevel="0" collapsed="false">
      <c r="A9052" s="9" t="s">
        <v>19200</v>
      </c>
      <c r="B9052" s="9" t="s">
        <v>62</v>
      </c>
      <c r="C9052" s="9" t="s">
        <v>10161</v>
      </c>
      <c r="D9052" s="9" t="s">
        <v>10156</v>
      </c>
      <c r="E9052" s="10" t="n">
        <v>2</v>
      </c>
      <c r="F9052" s="10" t="n">
        <v>5181.95</v>
      </c>
      <c r="G9052" s="10" t="n">
        <v>50</v>
      </c>
      <c r="H9052" s="10" t="n">
        <v>2880.9</v>
      </c>
    </row>
    <row r="9053" customFormat="false" ht="15" hidden="false" customHeight="false" outlineLevel="0" collapsed="false">
      <c r="A9053" s="9" t="s">
        <v>19201</v>
      </c>
      <c r="B9053" s="9" t="s">
        <v>75</v>
      </c>
      <c r="C9053" s="9" t="s">
        <v>10161</v>
      </c>
      <c r="D9053" s="9" t="s">
        <v>10155</v>
      </c>
      <c r="E9053" s="10" t="n">
        <v>8</v>
      </c>
      <c r="F9053" s="10" t="n">
        <v>29905</v>
      </c>
      <c r="G9053" s="10" t="n">
        <v>46</v>
      </c>
      <c r="H9053" s="10" t="n">
        <v>16625.67</v>
      </c>
    </row>
    <row r="9054" customFormat="false" ht="15" hidden="false" customHeight="false" outlineLevel="0" collapsed="false">
      <c r="A9054" s="9" t="s">
        <v>19202</v>
      </c>
      <c r="B9054" s="9" t="s">
        <v>71</v>
      </c>
      <c r="C9054" s="9" t="s">
        <v>10163</v>
      </c>
      <c r="D9054" s="9" t="s">
        <v>10155</v>
      </c>
      <c r="E9054" s="10" t="n">
        <v>10</v>
      </c>
      <c r="F9054" s="10" t="n">
        <v>49020.27</v>
      </c>
      <c r="G9054" s="10" t="n">
        <v>54</v>
      </c>
      <c r="H9054" s="10" t="n">
        <v>27252.79</v>
      </c>
    </row>
    <row r="9055" customFormat="false" ht="15" hidden="false" customHeight="false" outlineLevel="0" collapsed="false">
      <c r="A9055" s="9" t="s">
        <v>19203</v>
      </c>
      <c r="B9055" s="9" t="s">
        <v>77</v>
      </c>
      <c r="C9055" s="9" t="s">
        <v>10161</v>
      </c>
      <c r="D9055" s="9" t="s">
        <v>10156</v>
      </c>
      <c r="E9055" s="10" t="n">
        <v>1</v>
      </c>
      <c r="F9055" s="10" t="n">
        <v>816.15</v>
      </c>
      <c r="G9055" s="10" t="n">
        <v>32</v>
      </c>
      <c r="H9055" s="10" t="n">
        <v>453.74</v>
      </c>
    </row>
    <row r="9056" customFormat="false" ht="15" hidden="false" customHeight="false" outlineLevel="0" collapsed="false">
      <c r="A9056" s="9" t="s">
        <v>19204</v>
      </c>
      <c r="B9056" s="9" t="s">
        <v>64</v>
      </c>
      <c r="C9056" s="9" t="s">
        <v>10161</v>
      </c>
      <c r="D9056" s="9" t="s">
        <v>10155</v>
      </c>
      <c r="E9056" s="10" t="n">
        <v>9</v>
      </c>
      <c r="F9056" s="10" t="n">
        <v>50310.59</v>
      </c>
      <c r="G9056" s="10" t="n">
        <v>52</v>
      </c>
      <c r="H9056" s="10" t="n">
        <v>27970.14</v>
      </c>
    </row>
    <row r="9057" customFormat="false" ht="15" hidden="false" customHeight="false" outlineLevel="0" collapsed="false">
      <c r="A9057" s="9" t="s">
        <v>19205</v>
      </c>
      <c r="B9057" s="9" t="s">
        <v>78</v>
      </c>
      <c r="C9057" s="9" t="s">
        <v>10161</v>
      </c>
      <c r="D9057" s="9" t="s">
        <v>10158</v>
      </c>
      <c r="E9057" s="10" t="n">
        <v>0</v>
      </c>
      <c r="F9057" s="10" t="n">
        <v>0</v>
      </c>
      <c r="H9057" s="10" t="n">
        <v>0</v>
      </c>
    </row>
    <row r="9058" customFormat="false" ht="15" hidden="false" customHeight="false" outlineLevel="0" collapsed="false">
      <c r="A9058" s="9" t="s">
        <v>19206</v>
      </c>
      <c r="B9058" s="9" t="s">
        <v>68</v>
      </c>
      <c r="C9058" s="9" t="s">
        <v>10162</v>
      </c>
      <c r="D9058" s="9" t="s">
        <v>10157</v>
      </c>
      <c r="E9058" s="10" t="n">
        <v>3</v>
      </c>
      <c r="F9058" s="10" t="n">
        <v>3510.7</v>
      </c>
      <c r="G9058" s="10" t="n">
        <v>125</v>
      </c>
      <c r="H9058" s="10" t="n">
        <v>1951.77</v>
      </c>
    </row>
    <row r="9059" customFormat="false" ht="15" hidden="false" customHeight="false" outlineLevel="0" collapsed="false">
      <c r="A9059" s="9" t="s">
        <v>19207</v>
      </c>
      <c r="B9059" s="9" t="s">
        <v>77</v>
      </c>
      <c r="C9059" s="9" t="s">
        <v>10163</v>
      </c>
      <c r="D9059" s="9" t="s">
        <v>10156</v>
      </c>
      <c r="E9059" s="10" t="n">
        <v>1</v>
      </c>
      <c r="F9059" s="10" t="n">
        <v>3981.05</v>
      </c>
      <c r="G9059" s="10" t="n">
        <v>118</v>
      </c>
      <c r="H9059" s="10" t="n">
        <v>2213.26</v>
      </c>
    </row>
    <row r="9060" customFormat="false" ht="15" hidden="false" customHeight="false" outlineLevel="0" collapsed="false">
      <c r="A9060" s="9" t="s">
        <v>19208</v>
      </c>
      <c r="B9060" s="9" t="s">
        <v>64</v>
      </c>
      <c r="C9060" s="9" t="s">
        <v>10161</v>
      </c>
      <c r="D9060" s="9" t="s">
        <v>10155</v>
      </c>
      <c r="E9060" s="10" t="n">
        <v>6</v>
      </c>
      <c r="F9060" s="10" t="n">
        <v>58148.02</v>
      </c>
      <c r="G9060" s="10" t="n">
        <v>2</v>
      </c>
      <c r="H9060" s="10" t="n">
        <v>32327.36</v>
      </c>
    </row>
    <row r="9061" customFormat="false" ht="15" hidden="false" customHeight="false" outlineLevel="0" collapsed="false">
      <c r="A9061" s="9" t="s">
        <v>19209</v>
      </c>
      <c r="B9061" s="9" t="s">
        <v>64</v>
      </c>
      <c r="C9061" s="9" t="s">
        <v>10161</v>
      </c>
      <c r="D9061" s="9" t="s">
        <v>10155</v>
      </c>
      <c r="E9061" s="10" t="n">
        <v>5</v>
      </c>
      <c r="F9061" s="10" t="n">
        <v>12852.37</v>
      </c>
      <c r="G9061" s="10" t="n">
        <v>8</v>
      </c>
      <c r="H9061" s="10" t="n">
        <v>7145.27</v>
      </c>
    </row>
    <row r="9062" customFormat="false" ht="15" hidden="false" customHeight="false" outlineLevel="0" collapsed="false">
      <c r="A9062" s="9" t="s">
        <v>19210</v>
      </c>
      <c r="B9062" s="9" t="s">
        <v>75</v>
      </c>
      <c r="C9062" s="9" t="s">
        <v>10164</v>
      </c>
      <c r="D9062" s="9" t="s">
        <v>10155</v>
      </c>
      <c r="E9062" s="10" t="n">
        <v>13</v>
      </c>
      <c r="F9062" s="10" t="n">
        <v>67931.53</v>
      </c>
      <c r="G9062" s="10" t="n">
        <v>79</v>
      </c>
      <c r="H9062" s="10" t="n">
        <v>37766.49</v>
      </c>
    </row>
    <row r="9063" customFormat="false" ht="15" hidden="false" customHeight="false" outlineLevel="0" collapsed="false">
      <c r="A9063" s="9" t="s">
        <v>19211</v>
      </c>
      <c r="B9063" s="9" t="s">
        <v>76</v>
      </c>
      <c r="C9063" s="9" t="s">
        <v>10164</v>
      </c>
      <c r="D9063" s="9" t="s">
        <v>10155</v>
      </c>
      <c r="E9063" s="10" t="n">
        <v>4</v>
      </c>
      <c r="F9063" s="10" t="n">
        <v>35609.25</v>
      </c>
      <c r="G9063" s="10" t="n">
        <v>18</v>
      </c>
      <c r="H9063" s="10" t="n">
        <v>19796.94</v>
      </c>
    </row>
    <row r="9064" customFormat="false" ht="15" hidden="false" customHeight="false" outlineLevel="0" collapsed="false">
      <c r="A9064" s="9" t="s">
        <v>19212</v>
      </c>
      <c r="B9064" s="9" t="s">
        <v>62</v>
      </c>
      <c r="C9064" s="9" t="s">
        <v>10164</v>
      </c>
      <c r="D9064" s="9" t="s">
        <v>10155</v>
      </c>
      <c r="E9064" s="10" t="n">
        <v>6</v>
      </c>
      <c r="F9064" s="10" t="n">
        <v>3287.5</v>
      </c>
      <c r="G9064" s="10" t="n">
        <v>24</v>
      </c>
      <c r="H9064" s="10" t="n">
        <v>1827.68</v>
      </c>
    </row>
    <row r="9065" customFormat="false" ht="15" hidden="false" customHeight="false" outlineLevel="0" collapsed="false">
      <c r="A9065" s="9" t="s">
        <v>19213</v>
      </c>
      <c r="B9065" s="9" t="s">
        <v>77</v>
      </c>
      <c r="C9065" s="9" t="s">
        <v>10164</v>
      </c>
      <c r="D9065" s="9" t="s">
        <v>10155</v>
      </c>
      <c r="E9065" s="10" t="n">
        <v>5</v>
      </c>
      <c r="F9065" s="10" t="n">
        <v>48947.6</v>
      </c>
      <c r="G9065" s="10" t="n">
        <v>2</v>
      </c>
      <c r="H9065" s="10" t="n">
        <v>27212.39</v>
      </c>
    </row>
    <row r="9066" customFormat="false" ht="15" hidden="false" customHeight="false" outlineLevel="0" collapsed="false">
      <c r="A9066" s="9" t="s">
        <v>19214</v>
      </c>
      <c r="B9066" s="9" t="s">
        <v>77</v>
      </c>
      <c r="C9066" s="9" t="s">
        <v>10163</v>
      </c>
      <c r="D9066" s="9" t="s">
        <v>10156</v>
      </c>
      <c r="E9066" s="10" t="n">
        <v>1</v>
      </c>
      <c r="F9066" s="10" t="n">
        <v>2729</v>
      </c>
      <c r="G9066" s="10" t="n">
        <v>105</v>
      </c>
      <c r="H9066" s="10" t="n">
        <v>1517.19</v>
      </c>
    </row>
    <row r="9067" customFormat="false" ht="15" hidden="false" customHeight="false" outlineLevel="0" collapsed="false">
      <c r="A9067" s="9" t="s">
        <v>19215</v>
      </c>
      <c r="B9067" s="9" t="s">
        <v>77</v>
      </c>
      <c r="C9067" s="9" t="s">
        <v>10163</v>
      </c>
      <c r="D9067" s="9" t="s">
        <v>10156</v>
      </c>
      <c r="E9067" s="10" t="n">
        <v>1</v>
      </c>
      <c r="F9067" s="10" t="n">
        <v>52735.07</v>
      </c>
      <c r="G9067" s="10" t="n">
        <v>210</v>
      </c>
      <c r="H9067" s="10" t="n">
        <v>29318.03</v>
      </c>
    </row>
    <row r="9068" customFormat="false" ht="15" hidden="false" customHeight="false" outlineLevel="0" collapsed="false">
      <c r="A9068" s="9" t="s">
        <v>19216</v>
      </c>
      <c r="B9068" s="9" t="s">
        <v>78</v>
      </c>
      <c r="C9068" s="9" t="s">
        <v>10161</v>
      </c>
      <c r="D9068" s="9" t="s">
        <v>10155</v>
      </c>
      <c r="E9068" s="10" t="n">
        <v>16</v>
      </c>
      <c r="F9068" s="10" t="n">
        <v>49767.3</v>
      </c>
      <c r="G9068" s="10" t="n">
        <v>67</v>
      </c>
      <c r="H9068" s="10" t="n">
        <v>27668.1</v>
      </c>
    </row>
    <row r="9069" customFormat="false" ht="15" hidden="false" customHeight="false" outlineLevel="0" collapsed="false">
      <c r="A9069" s="9" t="s">
        <v>19217</v>
      </c>
      <c r="B9069" s="9" t="s">
        <v>68</v>
      </c>
      <c r="C9069" s="9" t="s">
        <v>10164</v>
      </c>
      <c r="D9069" s="9" t="s">
        <v>10156</v>
      </c>
      <c r="E9069" s="10" t="n">
        <v>1</v>
      </c>
      <c r="F9069" s="10" t="n">
        <v>4742.15</v>
      </c>
      <c r="G9069" s="10" t="n">
        <v>82</v>
      </c>
      <c r="H9069" s="10" t="n">
        <v>2636.4</v>
      </c>
    </row>
    <row r="9070" customFormat="false" ht="15" hidden="false" customHeight="false" outlineLevel="0" collapsed="false">
      <c r="A9070" s="9" t="s">
        <v>19218</v>
      </c>
      <c r="B9070" s="9" t="s">
        <v>62</v>
      </c>
      <c r="C9070" s="9" t="s">
        <v>10162</v>
      </c>
      <c r="D9070" s="9" t="s">
        <v>10155</v>
      </c>
      <c r="E9070" s="10" t="n">
        <v>12</v>
      </c>
      <c r="F9070" s="10" t="n">
        <v>42673.29</v>
      </c>
      <c r="G9070" s="10" t="n">
        <v>1</v>
      </c>
      <c r="H9070" s="10" t="n">
        <v>23724.19</v>
      </c>
    </row>
    <row r="9071" customFormat="false" ht="15" hidden="false" customHeight="false" outlineLevel="0" collapsed="false">
      <c r="A9071" s="9" t="s">
        <v>19219</v>
      </c>
      <c r="B9071" s="9" t="s">
        <v>71</v>
      </c>
      <c r="C9071" s="9" t="s">
        <v>10161</v>
      </c>
      <c r="D9071" s="9" t="s">
        <v>10154</v>
      </c>
      <c r="E9071" s="10" t="n">
        <v>12</v>
      </c>
      <c r="F9071" s="10" t="n">
        <v>86843.67</v>
      </c>
      <c r="G9071" s="10" t="n">
        <v>3</v>
      </c>
      <c r="H9071" s="10" t="n">
        <v>48280.69</v>
      </c>
    </row>
    <row r="9072" customFormat="false" ht="15" hidden="false" customHeight="false" outlineLevel="0" collapsed="false">
      <c r="A9072" s="9" t="s">
        <v>19220</v>
      </c>
      <c r="B9072" s="9" t="s">
        <v>71</v>
      </c>
      <c r="C9072" s="9" t="s">
        <v>10163</v>
      </c>
      <c r="D9072" s="9" t="s">
        <v>10155</v>
      </c>
      <c r="E9072" s="10" t="n">
        <v>4</v>
      </c>
      <c r="F9072" s="10" t="n">
        <v>19608.4</v>
      </c>
      <c r="G9072" s="10" t="n">
        <v>55</v>
      </c>
      <c r="H9072" s="10" t="n">
        <v>10901.28</v>
      </c>
    </row>
    <row r="9073" customFormat="false" ht="15" hidden="false" customHeight="false" outlineLevel="0" collapsed="false">
      <c r="A9073" s="9" t="s">
        <v>19221</v>
      </c>
      <c r="B9073" s="9" t="s">
        <v>68</v>
      </c>
      <c r="C9073" s="9" t="s">
        <v>10161</v>
      </c>
      <c r="D9073" s="9" t="s">
        <v>10155</v>
      </c>
      <c r="E9073" s="10" t="n">
        <v>4</v>
      </c>
      <c r="F9073" s="10" t="n">
        <v>12624.56</v>
      </c>
      <c r="G9073" s="10" t="n">
        <v>21</v>
      </c>
      <c r="H9073" s="10" t="n">
        <v>7018.62</v>
      </c>
    </row>
    <row r="9074" customFormat="false" ht="15" hidden="false" customHeight="false" outlineLevel="0" collapsed="false">
      <c r="A9074" s="9" t="s">
        <v>19222</v>
      </c>
      <c r="B9074" s="9" t="s">
        <v>71</v>
      </c>
      <c r="C9074" s="9" t="s">
        <v>10162</v>
      </c>
      <c r="D9074" s="9" t="s">
        <v>10156</v>
      </c>
      <c r="E9074" s="10" t="n">
        <v>2</v>
      </c>
      <c r="F9074" s="10" t="n">
        <v>29027.11</v>
      </c>
      <c r="G9074" s="10" t="n">
        <v>83</v>
      </c>
      <c r="H9074" s="10" t="n">
        <v>16137.6</v>
      </c>
    </row>
    <row r="9075" customFormat="false" ht="15" hidden="false" customHeight="false" outlineLevel="0" collapsed="false">
      <c r="A9075" s="9" t="s">
        <v>19223</v>
      </c>
      <c r="B9075" s="9" t="s">
        <v>69</v>
      </c>
      <c r="C9075" s="9" t="s">
        <v>10161</v>
      </c>
      <c r="D9075" s="9" t="s">
        <v>10157</v>
      </c>
      <c r="E9075" s="10" t="n">
        <v>3</v>
      </c>
      <c r="F9075" s="10" t="n">
        <v>5439.34</v>
      </c>
      <c r="G9075" s="10" t="n">
        <v>159</v>
      </c>
      <c r="H9075" s="10" t="n">
        <v>3024</v>
      </c>
    </row>
    <row r="9076" customFormat="false" ht="15" hidden="false" customHeight="false" outlineLevel="0" collapsed="false">
      <c r="A9076" s="9" t="s">
        <v>19224</v>
      </c>
      <c r="B9076" s="9" t="s">
        <v>68</v>
      </c>
      <c r="C9076" s="9" t="s">
        <v>10162</v>
      </c>
      <c r="D9076" s="9" t="s">
        <v>10155</v>
      </c>
      <c r="E9076" s="10" t="n">
        <v>5</v>
      </c>
      <c r="F9076" s="10" t="n">
        <v>35903.75</v>
      </c>
      <c r="G9076" s="10" t="n">
        <v>4</v>
      </c>
      <c r="H9076" s="10" t="n">
        <v>19960.67</v>
      </c>
    </row>
    <row r="9077" customFormat="false" ht="15" hidden="false" customHeight="false" outlineLevel="0" collapsed="false">
      <c r="A9077" s="9" t="s">
        <v>19225</v>
      </c>
      <c r="B9077" s="9" t="s">
        <v>69</v>
      </c>
      <c r="C9077" s="9" t="s">
        <v>10164</v>
      </c>
      <c r="D9077" s="9" t="s">
        <v>10156</v>
      </c>
      <c r="E9077" s="10" t="n">
        <v>1</v>
      </c>
      <c r="F9077" s="10" t="n">
        <v>538</v>
      </c>
      <c r="G9077" s="10" t="n">
        <v>11</v>
      </c>
      <c r="H9077" s="10" t="n">
        <v>299.1</v>
      </c>
    </row>
    <row r="9078" customFormat="false" ht="15" hidden="false" customHeight="false" outlineLevel="0" collapsed="false">
      <c r="A9078" s="9" t="s">
        <v>19226</v>
      </c>
      <c r="B9078" s="9" t="s">
        <v>76</v>
      </c>
      <c r="C9078" s="9" t="s">
        <v>10161</v>
      </c>
      <c r="D9078" s="9" t="s">
        <v>10156</v>
      </c>
      <c r="E9078" s="10" t="n">
        <v>1</v>
      </c>
      <c r="F9078" s="10" t="n">
        <v>3310.8</v>
      </c>
      <c r="G9078" s="10" t="n">
        <v>72</v>
      </c>
      <c r="H9078" s="10" t="n">
        <v>1840.64</v>
      </c>
    </row>
    <row r="9079" customFormat="false" ht="15" hidden="false" customHeight="false" outlineLevel="0" collapsed="false">
      <c r="A9079" s="9" t="s">
        <v>19227</v>
      </c>
      <c r="B9079" s="9" t="s">
        <v>64</v>
      </c>
      <c r="C9079" s="9" t="s">
        <v>10161</v>
      </c>
      <c r="D9079" s="9" t="s">
        <v>10155</v>
      </c>
      <c r="E9079" s="10" t="n">
        <v>3</v>
      </c>
      <c r="F9079" s="10" t="n">
        <v>17028.6</v>
      </c>
      <c r="G9079" s="10" t="n">
        <v>2</v>
      </c>
      <c r="H9079" s="10" t="n">
        <v>9467.04</v>
      </c>
    </row>
    <row r="9080" customFormat="false" ht="15" hidden="false" customHeight="false" outlineLevel="0" collapsed="false">
      <c r="A9080" s="9" t="s">
        <v>19228</v>
      </c>
      <c r="B9080" s="9" t="s">
        <v>64</v>
      </c>
      <c r="C9080" s="9" t="s">
        <v>10162</v>
      </c>
      <c r="D9080" s="9" t="s">
        <v>10155</v>
      </c>
      <c r="E9080" s="10" t="n">
        <v>6</v>
      </c>
      <c r="F9080" s="10" t="n">
        <v>12963.91</v>
      </c>
      <c r="G9080" s="10" t="n">
        <v>59</v>
      </c>
      <c r="H9080" s="10" t="n">
        <v>7207.28</v>
      </c>
    </row>
    <row r="9081" customFormat="false" ht="15" hidden="false" customHeight="false" outlineLevel="0" collapsed="false">
      <c r="A9081" s="9" t="s">
        <v>19229</v>
      </c>
      <c r="B9081" s="9" t="s">
        <v>75</v>
      </c>
      <c r="C9081" s="9" t="s">
        <v>10162</v>
      </c>
      <c r="D9081" s="9" t="s">
        <v>10155</v>
      </c>
      <c r="E9081" s="10" t="n">
        <v>6</v>
      </c>
      <c r="F9081" s="10" t="n">
        <v>71046.36</v>
      </c>
      <c r="G9081" s="10" t="n">
        <v>28</v>
      </c>
      <c r="H9081" s="10" t="n">
        <v>39498.18</v>
      </c>
    </row>
    <row r="9082" customFormat="false" ht="15" hidden="false" customHeight="false" outlineLevel="0" collapsed="false">
      <c r="A9082" s="9" t="s">
        <v>19230</v>
      </c>
      <c r="B9082" s="9" t="s">
        <v>76</v>
      </c>
      <c r="C9082" s="9" t="s">
        <v>10163</v>
      </c>
      <c r="D9082" s="9" t="s">
        <v>10155</v>
      </c>
      <c r="E9082" s="10" t="n">
        <v>3</v>
      </c>
      <c r="F9082" s="10" t="n">
        <v>59795.63</v>
      </c>
      <c r="G9082" s="10" t="n">
        <v>23</v>
      </c>
      <c r="H9082" s="10" t="n">
        <v>33243.34</v>
      </c>
    </row>
    <row r="9083" customFormat="false" ht="15" hidden="false" customHeight="false" outlineLevel="0" collapsed="false">
      <c r="A9083" s="9" t="s">
        <v>19231</v>
      </c>
      <c r="B9083" s="9" t="s">
        <v>77</v>
      </c>
      <c r="C9083" s="9" t="s">
        <v>10161</v>
      </c>
      <c r="D9083" s="9" t="s">
        <v>10155</v>
      </c>
      <c r="E9083" s="10" t="n">
        <v>6</v>
      </c>
      <c r="F9083" s="10" t="n">
        <v>19361.67</v>
      </c>
      <c r="G9083" s="10" t="n">
        <v>84</v>
      </c>
      <c r="H9083" s="10" t="n">
        <v>10764.11</v>
      </c>
    </row>
    <row r="9084" customFormat="false" ht="15" hidden="false" customHeight="false" outlineLevel="0" collapsed="false">
      <c r="A9084" s="9" t="s">
        <v>19232</v>
      </c>
      <c r="B9084" s="9" t="s">
        <v>72</v>
      </c>
      <c r="C9084" s="9" t="s">
        <v>10161</v>
      </c>
      <c r="D9084" s="9" t="s">
        <v>10156</v>
      </c>
      <c r="E9084" s="10" t="n">
        <v>1</v>
      </c>
      <c r="F9084" s="10" t="n">
        <v>318</v>
      </c>
      <c r="G9084" s="10" t="n">
        <v>185</v>
      </c>
      <c r="H9084" s="10" t="n">
        <v>176.79</v>
      </c>
    </row>
    <row r="9085" customFormat="false" ht="15" hidden="false" customHeight="false" outlineLevel="0" collapsed="false">
      <c r="A9085" s="9" t="s">
        <v>19233</v>
      </c>
      <c r="B9085" s="9" t="s">
        <v>65</v>
      </c>
      <c r="C9085" s="9" t="s">
        <v>10163</v>
      </c>
      <c r="D9085" s="9" t="s">
        <v>10156</v>
      </c>
      <c r="E9085" s="10" t="n">
        <v>1</v>
      </c>
      <c r="F9085" s="10" t="n">
        <v>1471.2</v>
      </c>
      <c r="G9085" s="10" t="n">
        <v>186</v>
      </c>
      <c r="H9085" s="10" t="n">
        <v>817.91</v>
      </c>
    </row>
    <row r="9086" customFormat="false" ht="15" hidden="false" customHeight="false" outlineLevel="0" collapsed="false">
      <c r="A9086" s="9" t="s">
        <v>19234</v>
      </c>
      <c r="B9086" s="9" t="s">
        <v>75</v>
      </c>
      <c r="C9086" s="9" t="s">
        <v>10161</v>
      </c>
      <c r="D9086" s="9" t="s">
        <v>10155</v>
      </c>
      <c r="E9086" s="10" t="n">
        <v>6</v>
      </c>
      <c r="F9086" s="10" t="n">
        <v>18459.55</v>
      </c>
      <c r="G9086" s="10" t="n">
        <v>4</v>
      </c>
      <c r="H9086" s="10" t="n">
        <v>10262.58</v>
      </c>
    </row>
    <row r="9087" customFormat="false" ht="15" hidden="false" customHeight="false" outlineLevel="0" collapsed="false">
      <c r="A9087" s="9" t="s">
        <v>19235</v>
      </c>
      <c r="B9087" s="9" t="s">
        <v>61</v>
      </c>
      <c r="C9087" s="9" t="s">
        <v>10162</v>
      </c>
      <c r="D9087" s="9" t="s">
        <v>10154</v>
      </c>
      <c r="E9087" s="10" t="n">
        <v>27</v>
      </c>
      <c r="F9087" s="10" t="n">
        <v>180363.42</v>
      </c>
      <c r="G9087" s="10" t="n">
        <v>9</v>
      </c>
      <c r="H9087" s="10" t="n">
        <v>100272.94</v>
      </c>
    </row>
    <row r="9088" customFormat="false" ht="15" hidden="false" customHeight="false" outlineLevel="0" collapsed="false">
      <c r="A9088" s="9" t="s">
        <v>19236</v>
      </c>
      <c r="B9088" s="9" t="s">
        <v>74</v>
      </c>
      <c r="C9088" s="9" t="s">
        <v>10162</v>
      </c>
      <c r="D9088" s="9" t="s">
        <v>10157</v>
      </c>
      <c r="E9088" s="10" t="n">
        <v>3</v>
      </c>
      <c r="F9088" s="10" t="n">
        <v>13005.04</v>
      </c>
      <c r="G9088" s="10" t="n">
        <v>221</v>
      </c>
      <c r="H9088" s="10" t="n">
        <v>7230.14</v>
      </c>
    </row>
    <row r="9089" customFormat="false" ht="15" hidden="false" customHeight="false" outlineLevel="0" collapsed="false">
      <c r="A9089" s="9" t="s">
        <v>19237</v>
      </c>
      <c r="B9089" s="9" t="s">
        <v>79</v>
      </c>
      <c r="C9089" s="9" t="s">
        <v>10162</v>
      </c>
      <c r="D9089" s="9" t="s">
        <v>10154</v>
      </c>
      <c r="E9089" s="10" t="n">
        <v>12</v>
      </c>
      <c r="F9089" s="10" t="n">
        <v>77142.46</v>
      </c>
      <c r="G9089" s="10" t="n">
        <v>14</v>
      </c>
      <c r="H9089" s="10" t="n">
        <v>42887.3</v>
      </c>
    </row>
    <row r="9090" customFormat="false" ht="15" hidden="false" customHeight="false" outlineLevel="0" collapsed="false">
      <c r="A9090" s="9" t="s">
        <v>19238</v>
      </c>
      <c r="B9090" s="9" t="s">
        <v>60</v>
      </c>
      <c r="C9090" s="9" t="s">
        <v>10161</v>
      </c>
      <c r="D9090" s="9" t="s">
        <v>10155</v>
      </c>
      <c r="E9090" s="10" t="n">
        <v>3</v>
      </c>
      <c r="F9090" s="10" t="n">
        <v>3759.75</v>
      </c>
      <c r="G9090" s="10" t="n">
        <v>95</v>
      </c>
      <c r="H9090" s="10" t="n">
        <v>2090.23</v>
      </c>
    </row>
    <row r="9091" customFormat="false" ht="15" hidden="false" customHeight="false" outlineLevel="0" collapsed="false">
      <c r="A9091" s="9" t="s">
        <v>19239</v>
      </c>
      <c r="B9091" s="9" t="s">
        <v>79</v>
      </c>
      <c r="C9091" s="9" t="s">
        <v>10161</v>
      </c>
      <c r="D9091" s="9" t="s">
        <v>10155</v>
      </c>
      <c r="E9091" s="10" t="n">
        <v>3</v>
      </c>
      <c r="F9091" s="10" t="n">
        <v>8689.65</v>
      </c>
      <c r="G9091" s="10" t="n">
        <v>3</v>
      </c>
      <c r="H9091" s="10" t="n">
        <v>4831.01</v>
      </c>
    </row>
    <row r="9092" customFormat="false" ht="15" hidden="false" customHeight="false" outlineLevel="0" collapsed="false">
      <c r="A9092" s="9" t="s">
        <v>19240</v>
      </c>
      <c r="B9092" s="9" t="s">
        <v>75</v>
      </c>
      <c r="C9092" s="9" t="s">
        <v>10164</v>
      </c>
      <c r="D9092" s="9" t="s">
        <v>10154</v>
      </c>
      <c r="E9092" s="10" t="n">
        <v>15</v>
      </c>
      <c r="F9092" s="10" t="n">
        <v>75903.94</v>
      </c>
      <c r="G9092" s="10" t="n">
        <v>4</v>
      </c>
      <c r="H9092" s="10" t="n">
        <v>42198.75</v>
      </c>
    </row>
    <row r="9093" customFormat="false" ht="15" hidden="false" customHeight="false" outlineLevel="0" collapsed="false">
      <c r="A9093" s="9" t="s">
        <v>19241</v>
      </c>
      <c r="B9093" s="9" t="s">
        <v>77</v>
      </c>
      <c r="C9093" s="9" t="s">
        <v>10161</v>
      </c>
      <c r="D9093" s="9" t="s">
        <v>10156</v>
      </c>
      <c r="E9093" s="10" t="n">
        <v>1</v>
      </c>
      <c r="F9093" s="10" t="n">
        <v>1185.45</v>
      </c>
      <c r="G9093" s="10" t="n">
        <v>339</v>
      </c>
      <c r="H9093" s="10" t="n">
        <v>659.05</v>
      </c>
    </row>
    <row r="9094" customFormat="false" ht="15" hidden="false" customHeight="false" outlineLevel="0" collapsed="false">
      <c r="A9094" s="9" t="s">
        <v>19242</v>
      </c>
      <c r="B9094" s="9" t="s">
        <v>75</v>
      </c>
      <c r="C9094" s="9" t="s">
        <v>10162</v>
      </c>
      <c r="D9094" s="9" t="s">
        <v>10156</v>
      </c>
      <c r="E9094" s="10" t="n">
        <v>2</v>
      </c>
      <c r="F9094" s="10" t="n">
        <v>2045.1</v>
      </c>
      <c r="G9094" s="10" t="n">
        <v>57</v>
      </c>
      <c r="H9094" s="10" t="n">
        <v>1136.97</v>
      </c>
    </row>
    <row r="9095" customFormat="false" ht="15" hidden="false" customHeight="false" outlineLevel="0" collapsed="false">
      <c r="A9095" s="9" t="s">
        <v>19243</v>
      </c>
      <c r="B9095" s="9" t="s">
        <v>68</v>
      </c>
      <c r="C9095" s="9" t="s">
        <v>10163</v>
      </c>
      <c r="D9095" s="9" t="s">
        <v>10155</v>
      </c>
      <c r="E9095" s="10" t="n">
        <v>3</v>
      </c>
      <c r="F9095" s="10" t="n">
        <v>14934.35</v>
      </c>
      <c r="G9095" s="10" t="n">
        <v>27</v>
      </c>
      <c r="H9095" s="10" t="n">
        <v>8302.74</v>
      </c>
    </row>
    <row r="9096" customFormat="false" ht="15" hidden="false" customHeight="false" outlineLevel="0" collapsed="false">
      <c r="A9096" s="9" t="s">
        <v>19244</v>
      </c>
      <c r="B9096" s="9" t="s">
        <v>79</v>
      </c>
      <c r="C9096" s="9" t="s">
        <v>10161</v>
      </c>
      <c r="D9096" s="9" t="s">
        <v>10155</v>
      </c>
      <c r="E9096" s="10" t="n">
        <v>5</v>
      </c>
      <c r="F9096" s="10" t="n">
        <v>12845.1</v>
      </c>
      <c r="G9096" s="10" t="n">
        <v>5</v>
      </c>
      <c r="H9096" s="10" t="n">
        <v>7141.23</v>
      </c>
    </row>
    <row r="9097" customFormat="false" ht="15" hidden="false" customHeight="false" outlineLevel="0" collapsed="false">
      <c r="A9097" s="9" t="s">
        <v>19245</v>
      </c>
      <c r="B9097" s="9" t="s">
        <v>69</v>
      </c>
      <c r="C9097" s="9" t="s">
        <v>10161</v>
      </c>
      <c r="D9097" s="9" t="s">
        <v>10155</v>
      </c>
      <c r="E9097" s="10" t="n">
        <v>5</v>
      </c>
      <c r="F9097" s="10" t="n">
        <v>13645.16</v>
      </c>
      <c r="G9097" s="10" t="n">
        <v>11</v>
      </c>
      <c r="H9097" s="10" t="n">
        <v>7586.02</v>
      </c>
    </row>
    <row r="9098" customFormat="false" ht="15" hidden="false" customHeight="false" outlineLevel="0" collapsed="false">
      <c r="A9098" s="9" t="s">
        <v>19246</v>
      </c>
      <c r="B9098" s="9" t="s">
        <v>79</v>
      </c>
      <c r="C9098" s="9" t="s">
        <v>10161</v>
      </c>
      <c r="D9098" s="9" t="s">
        <v>10155</v>
      </c>
      <c r="E9098" s="10" t="n">
        <v>4</v>
      </c>
      <c r="F9098" s="10" t="n">
        <v>6171.93</v>
      </c>
      <c r="G9098" s="10" t="n">
        <v>63</v>
      </c>
      <c r="H9098" s="10" t="n">
        <v>3431.28</v>
      </c>
    </row>
    <row r="9099" customFormat="false" ht="15" hidden="false" customHeight="false" outlineLevel="0" collapsed="false">
      <c r="A9099" s="9" t="s">
        <v>19247</v>
      </c>
      <c r="B9099" s="9" t="s">
        <v>66</v>
      </c>
      <c r="C9099" s="9" t="s">
        <v>10161</v>
      </c>
      <c r="D9099" s="9" t="s">
        <v>10155</v>
      </c>
      <c r="E9099" s="10" t="n">
        <v>5</v>
      </c>
      <c r="F9099" s="10" t="n">
        <v>20870.64</v>
      </c>
      <c r="G9099" s="10" t="n">
        <v>45</v>
      </c>
      <c r="H9099" s="10" t="n">
        <v>11603.02</v>
      </c>
    </row>
    <row r="9100" customFormat="false" ht="15" hidden="false" customHeight="false" outlineLevel="0" collapsed="false">
      <c r="A9100" s="9" t="s">
        <v>19248</v>
      </c>
      <c r="B9100" s="9" t="s">
        <v>73</v>
      </c>
      <c r="C9100" s="9" t="s">
        <v>10161</v>
      </c>
      <c r="D9100" s="9" t="s">
        <v>10155</v>
      </c>
      <c r="E9100" s="10" t="n">
        <v>4</v>
      </c>
      <c r="F9100" s="10" t="n">
        <v>8246.04</v>
      </c>
      <c r="G9100" s="10" t="n">
        <v>4</v>
      </c>
      <c r="H9100" s="10" t="n">
        <v>4584.38</v>
      </c>
    </row>
    <row r="9101" customFormat="false" ht="15" hidden="false" customHeight="false" outlineLevel="0" collapsed="false">
      <c r="A9101" s="9" t="s">
        <v>19249</v>
      </c>
      <c r="B9101" s="9" t="s">
        <v>79</v>
      </c>
      <c r="C9101" s="9" t="s">
        <v>10161</v>
      </c>
      <c r="D9101" s="9" t="s">
        <v>10157</v>
      </c>
      <c r="E9101" s="10" t="n">
        <v>3</v>
      </c>
      <c r="F9101" s="10" t="n">
        <v>38256.4</v>
      </c>
      <c r="G9101" s="10" t="n">
        <v>267</v>
      </c>
      <c r="H9101" s="10" t="n">
        <v>21268.62</v>
      </c>
    </row>
    <row r="9102" customFormat="false" ht="15" hidden="false" customHeight="false" outlineLevel="0" collapsed="false">
      <c r="A9102" s="9" t="s">
        <v>19250</v>
      </c>
      <c r="B9102" s="9" t="s">
        <v>68</v>
      </c>
      <c r="C9102" s="9" t="s">
        <v>10162</v>
      </c>
      <c r="D9102" s="9" t="s">
        <v>10156</v>
      </c>
      <c r="E9102" s="10" t="n">
        <v>1</v>
      </c>
      <c r="F9102" s="10" t="n">
        <v>426.55</v>
      </c>
      <c r="G9102" s="10" t="n">
        <v>20</v>
      </c>
      <c r="H9102" s="10" t="n">
        <v>237.14</v>
      </c>
    </row>
    <row r="9103" customFormat="false" ht="15" hidden="false" customHeight="false" outlineLevel="0" collapsed="false">
      <c r="A9103" s="9" t="s">
        <v>19251</v>
      </c>
      <c r="B9103" s="9" t="s">
        <v>74</v>
      </c>
      <c r="C9103" s="9" t="s">
        <v>10161</v>
      </c>
      <c r="D9103" s="9" t="s">
        <v>10155</v>
      </c>
      <c r="E9103" s="10" t="n">
        <v>5</v>
      </c>
      <c r="F9103" s="10" t="n">
        <v>11745.3</v>
      </c>
      <c r="G9103" s="10" t="n">
        <v>29</v>
      </c>
      <c r="H9103" s="10" t="n">
        <v>6529.79</v>
      </c>
    </row>
    <row r="9104" customFormat="false" ht="15" hidden="false" customHeight="false" outlineLevel="0" collapsed="false">
      <c r="A9104" s="9" t="s">
        <v>19252</v>
      </c>
      <c r="B9104" s="9" t="s">
        <v>59</v>
      </c>
      <c r="C9104" s="9" t="s">
        <v>10163</v>
      </c>
      <c r="D9104" s="9" t="s">
        <v>10154</v>
      </c>
      <c r="E9104" s="10" t="n">
        <v>10</v>
      </c>
      <c r="F9104" s="10" t="n">
        <v>91246.16</v>
      </c>
      <c r="G9104" s="10" t="n">
        <v>17</v>
      </c>
      <c r="H9104" s="10" t="n">
        <v>50728.25</v>
      </c>
    </row>
    <row r="9105" customFormat="false" ht="15" hidden="false" customHeight="false" outlineLevel="0" collapsed="false">
      <c r="A9105" s="9" t="s">
        <v>19253</v>
      </c>
      <c r="B9105" s="9" t="s">
        <v>75</v>
      </c>
      <c r="C9105" s="9" t="s">
        <v>10161</v>
      </c>
      <c r="D9105" s="9" t="s">
        <v>10155</v>
      </c>
      <c r="E9105" s="10" t="n">
        <v>5</v>
      </c>
      <c r="F9105" s="10" t="n">
        <v>23900.6</v>
      </c>
      <c r="G9105" s="10" t="n">
        <v>1</v>
      </c>
      <c r="H9105" s="10" t="n">
        <v>13287.52</v>
      </c>
    </row>
    <row r="9106" customFormat="false" ht="15" hidden="false" customHeight="false" outlineLevel="0" collapsed="false">
      <c r="A9106" s="9" t="s">
        <v>19254</v>
      </c>
      <c r="B9106" s="9" t="s">
        <v>62</v>
      </c>
      <c r="C9106" s="9" t="s">
        <v>10162</v>
      </c>
      <c r="D9106" s="9" t="s">
        <v>10155</v>
      </c>
      <c r="E9106" s="10" t="n">
        <v>6</v>
      </c>
      <c r="F9106" s="10" t="n">
        <v>4093.88</v>
      </c>
      <c r="G9106" s="10" t="n">
        <v>25</v>
      </c>
      <c r="H9106" s="10" t="n">
        <v>2275.99</v>
      </c>
    </row>
    <row r="9107" customFormat="false" ht="15" hidden="false" customHeight="false" outlineLevel="0" collapsed="false">
      <c r="A9107" s="9" t="s">
        <v>19255</v>
      </c>
      <c r="B9107" s="9" t="s">
        <v>71</v>
      </c>
      <c r="C9107" s="9" t="s">
        <v>10161</v>
      </c>
      <c r="D9107" s="9" t="s">
        <v>10154</v>
      </c>
      <c r="E9107" s="10" t="n">
        <v>12</v>
      </c>
      <c r="F9107" s="10" t="n">
        <v>129839.53</v>
      </c>
      <c r="G9107" s="10" t="n">
        <v>0</v>
      </c>
      <c r="H9107" s="10" t="n">
        <v>72184.21</v>
      </c>
    </row>
    <row r="9108" customFormat="false" ht="15" hidden="false" customHeight="false" outlineLevel="0" collapsed="false">
      <c r="A9108" s="9" t="s">
        <v>19256</v>
      </c>
      <c r="B9108" s="9" t="s">
        <v>64</v>
      </c>
      <c r="C9108" s="9" t="s">
        <v>10161</v>
      </c>
      <c r="D9108" s="9" t="s">
        <v>10156</v>
      </c>
      <c r="E9108" s="10" t="n">
        <v>1</v>
      </c>
      <c r="F9108" s="10" t="n">
        <v>12909.55</v>
      </c>
      <c r="G9108" s="10" t="n">
        <v>20</v>
      </c>
      <c r="H9108" s="10" t="n">
        <v>7177.06</v>
      </c>
    </row>
    <row r="9109" customFormat="false" ht="15" hidden="false" customHeight="false" outlineLevel="0" collapsed="false">
      <c r="A9109" s="9" t="s">
        <v>19257</v>
      </c>
      <c r="B9109" s="9" t="s">
        <v>75</v>
      </c>
      <c r="C9109" s="9" t="s">
        <v>10163</v>
      </c>
      <c r="D9109" s="9" t="s">
        <v>10155</v>
      </c>
      <c r="E9109" s="10" t="n">
        <v>6</v>
      </c>
      <c r="F9109" s="10" t="n">
        <v>8568.45</v>
      </c>
      <c r="G9109" s="10" t="n">
        <v>39</v>
      </c>
      <c r="H9109" s="10" t="n">
        <v>4763.62</v>
      </c>
    </row>
    <row r="9110" customFormat="false" ht="15" hidden="false" customHeight="false" outlineLevel="0" collapsed="false">
      <c r="A9110" s="9" t="s">
        <v>19258</v>
      </c>
      <c r="B9110" s="9" t="s">
        <v>79</v>
      </c>
      <c r="C9110" s="9" t="s">
        <v>10164</v>
      </c>
      <c r="D9110" s="9" t="s">
        <v>10155</v>
      </c>
      <c r="E9110" s="10" t="n">
        <v>3</v>
      </c>
      <c r="F9110" s="10" t="n">
        <v>35092.75</v>
      </c>
      <c r="G9110" s="10" t="n">
        <v>109</v>
      </c>
      <c r="H9110" s="10" t="n">
        <v>19509.79</v>
      </c>
    </row>
    <row r="9111" customFormat="false" ht="15" hidden="false" customHeight="false" outlineLevel="0" collapsed="false">
      <c r="A9111" s="9" t="s">
        <v>19259</v>
      </c>
      <c r="B9111" s="9" t="s">
        <v>79</v>
      </c>
      <c r="C9111" s="9" t="s">
        <v>10161</v>
      </c>
      <c r="D9111" s="9" t="s">
        <v>10156</v>
      </c>
      <c r="E9111" s="10" t="n">
        <v>1</v>
      </c>
      <c r="F9111" s="10" t="n">
        <v>6697.95</v>
      </c>
      <c r="G9111" s="10" t="n">
        <v>204</v>
      </c>
      <c r="H9111" s="10" t="n">
        <v>3723.72</v>
      </c>
    </row>
    <row r="9112" customFormat="false" ht="15" hidden="false" customHeight="false" outlineLevel="0" collapsed="false">
      <c r="A9112" s="9" t="s">
        <v>19260</v>
      </c>
      <c r="B9112" s="9" t="s">
        <v>64</v>
      </c>
      <c r="C9112" s="9" t="s">
        <v>10162</v>
      </c>
      <c r="D9112" s="9" t="s">
        <v>10155</v>
      </c>
      <c r="E9112" s="10" t="n">
        <v>4</v>
      </c>
      <c r="F9112" s="10" t="n">
        <v>11950.26</v>
      </c>
      <c r="G9112" s="10" t="n">
        <v>94</v>
      </c>
      <c r="H9112" s="10" t="n">
        <v>6643.74</v>
      </c>
    </row>
    <row r="9113" customFormat="false" ht="15" hidden="false" customHeight="false" outlineLevel="0" collapsed="false">
      <c r="A9113" s="9" t="s">
        <v>19261</v>
      </c>
      <c r="B9113" s="9" t="s">
        <v>68</v>
      </c>
      <c r="C9113" s="9" t="s">
        <v>10161</v>
      </c>
      <c r="D9113" s="9" t="s">
        <v>10155</v>
      </c>
      <c r="E9113" s="10" t="n">
        <v>8</v>
      </c>
      <c r="F9113" s="10" t="n">
        <v>17863.16</v>
      </c>
      <c r="G9113" s="10" t="n">
        <v>4</v>
      </c>
      <c r="H9113" s="10" t="n">
        <v>9931.01</v>
      </c>
    </row>
    <row r="9114" customFormat="false" ht="15" hidden="false" customHeight="false" outlineLevel="0" collapsed="false">
      <c r="A9114" s="9" t="s">
        <v>19262</v>
      </c>
      <c r="B9114" s="9" t="s">
        <v>79</v>
      </c>
      <c r="C9114" s="9" t="s">
        <v>10161</v>
      </c>
      <c r="D9114" s="9" t="s">
        <v>10156</v>
      </c>
      <c r="E9114" s="10" t="n">
        <v>1</v>
      </c>
      <c r="F9114" s="10" t="n">
        <v>2528.58</v>
      </c>
      <c r="G9114" s="10" t="n">
        <v>200</v>
      </c>
      <c r="H9114" s="10" t="n">
        <v>1405.76</v>
      </c>
    </row>
    <row r="9115" customFormat="false" ht="15" hidden="false" customHeight="false" outlineLevel="0" collapsed="false">
      <c r="A9115" s="9" t="s">
        <v>19263</v>
      </c>
      <c r="B9115" s="9" t="s">
        <v>75</v>
      </c>
      <c r="C9115" s="9" t="s">
        <v>10162</v>
      </c>
      <c r="D9115" s="9" t="s">
        <v>10155</v>
      </c>
      <c r="E9115" s="10" t="n">
        <v>5</v>
      </c>
      <c r="F9115" s="10" t="n">
        <v>41775.36</v>
      </c>
      <c r="G9115" s="10" t="n">
        <v>14</v>
      </c>
      <c r="H9115" s="10" t="n">
        <v>23224.99</v>
      </c>
    </row>
    <row r="9116" customFormat="false" ht="15" hidden="false" customHeight="false" outlineLevel="0" collapsed="false">
      <c r="A9116" s="9" t="s">
        <v>19264</v>
      </c>
      <c r="B9116" s="9" t="s">
        <v>64</v>
      </c>
      <c r="C9116" s="9" t="s">
        <v>10161</v>
      </c>
      <c r="D9116" s="9" t="s">
        <v>10155</v>
      </c>
      <c r="E9116" s="10" t="n">
        <v>6</v>
      </c>
      <c r="F9116" s="10" t="n">
        <v>47307.06</v>
      </c>
      <c r="G9116" s="10" t="n">
        <v>39</v>
      </c>
      <c r="H9116" s="10" t="n">
        <v>26300.33</v>
      </c>
    </row>
    <row r="9117" customFormat="false" ht="15" hidden="false" customHeight="false" outlineLevel="0" collapsed="false">
      <c r="A9117" s="9" t="s">
        <v>19265</v>
      </c>
      <c r="B9117" s="9" t="s">
        <v>75</v>
      </c>
      <c r="C9117" s="9" t="s">
        <v>10164</v>
      </c>
      <c r="D9117" s="9" t="s">
        <v>10155</v>
      </c>
      <c r="E9117" s="10" t="n">
        <v>3</v>
      </c>
      <c r="F9117" s="10" t="n">
        <v>16967.7</v>
      </c>
      <c r="G9117" s="10" t="n">
        <v>62</v>
      </c>
      <c r="H9117" s="10" t="n">
        <v>9433.18</v>
      </c>
    </row>
    <row r="9118" customFormat="false" ht="15" hidden="false" customHeight="false" outlineLevel="0" collapsed="false">
      <c r="A9118" s="9" t="s">
        <v>19266</v>
      </c>
      <c r="B9118" s="9" t="s">
        <v>74</v>
      </c>
      <c r="C9118" s="9" t="s">
        <v>10164</v>
      </c>
      <c r="D9118" s="9" t="s">
        <v>10156</v>
      </c>
      <c r="E9118" s="10" t="n">
        <v>1</v>
      </c>
      <c r="F9118" s="10" t="n">
        <v>3343.05</v>
      </c>
      <c r="G9118" s="10" t="n">
        <v>177</v>
      </c>
      <c r="H9118" s="10" t="n">
        <v>1858.57</v>
      </c>
    </row>
    <row r="9119" customFormat="false" ht="15" hidden="false" customHeight="false" outlineLevel="0" collapsed="false">
      <c r="A9119" s="9" t="s">
        <v>19267</v>
      </c>
      <c r="B9119" s="9" t="s">
        <v>77</v>
      </c>
      <c r="C9119" s="9" t="s">
        <v>10161</v>
      </c>
      <c r="D9119" s="9" t="s">
        <v>10156</v>
      </c>
      <c r="E9119" s="10" t="n">
        <v>1</v>
      </c>
      <c r="F9119" s="10" t="n">
        <v>5620.39</v>
      </c>
      <c r="G9119" s="10" t="n">
        <v>229</v>
      </c>
      <c r="H9119" s="10" t="n">
        <v>3124.65</v>
      </c>
    </row>
    <row r="9120" customFormat="false" ht="15" hidden="false" customHeight="false" outlineLevel="0" collapsed="false">
      <c r="A9120" s="9" t="s">
        <v>19268</v>
      </c>
      <c r="B9120" s="9" t="s">
        <v>75</v>
      </c>
      <c r="C9120" s="9" t="s">
        <v>10162</v>
      </c>
      <c r="D9120" s="9" t="s">
        <v>10155</v>
      </c>
      <c r="E9120" s="10" t="n">
        <v>6</v>
      </c>
      <c r="F9120" s="10" t="n">
        <v>17532.38</v>
      </c>
      <c r="G9120" s="10" t="n">
        <v>27</v>
      </c>
      <c r="H9120" s="10" t="n">
        <v>9747.12</v>
      </c>
    </row>
    <row r="9121" customFormat="false" ht="15" hidden="false" customHeight="false" outlineLevel="0" collapsed="false">
      <c r="A9121" s="9" t="s">
        <v>19269</v>
      </c>
      <c r="B9121" s="9" t="s">
        <v>77</v>
      </c>
      <c r="C9121" s="9" t="s">
        <v>10161</v>
      </c>
      <c r="D9121" s="9" t="s">
        <v>10155</v>
      </c>
      <c r="E9121" s="10" t="n">
        <v>9</v>
      </c>
      <c r="F9121" s="10" t="n">
        <v>42706.12</v>
      </c>
      <c r="G9121" s="10" t="n">
        <v>13</v>
      </c>
      <c r="H9121" s="10" t="n">
        <v>23742.44</v>
      </c>
    </row>
    <row r="9122" customFormat="false" ht="15" hidden="false" customHeight="false" outlineLevel="0" collapsed="false">
      <c r="A9122" s="9" t="s">
        <v>19270</v>
      </c>
      <c r="B9122" s="9" t="s">
        <v>69</v>
      </c>
      <c r="C9122" s="9" t="s">
        <v>10161</v>
      </c>
      <c r="D9122" s="9" t="s">
        <v>10157</v>
      </c>
      <c r="E9122" s="10" t="n">
        <v>3</v>
      </c>
      <c r="F9122" s="10" t="n">
        <v>4016.65</v>
      </c>
      <c r="G9122" s="10" t="n">
        <v>210</v>
      </c>
      <c r="H9122" s="10" t="n">
        <v>2233.05</v>
      </c>
    </row>
    <row r="9123" customFormat="false" ht="15" hidden="false" customHeight="false" outlineLevel="0" collapsed="false">
      <c r="A9123" s="9" t="s">
        <v>19271</v>
      </c>
      <c r="B9123" s="9" t="s">
        <v>65</v>
      </c>
      <c r="C9123" s="9" t="s">
        <v>10161</v>
      </c>
      <c r="D9123" s="9" t="s">
        <v>10156</v>
      </c>
      <c r="E9123" s="10" t="n">
        <v>2</v>
      </c>
      <c r="F9123" s="10" t="n">
        <v>3209.59</v>
      </c>
      <c r="G9123" s="10" t="n">
        <v>75</v>
      </c>
      <c r="H9123" s="10" t="n">
        <v>1784.37</v>
      </c>
    </row>
    <row r="9124" customFormat="false" ht="15" hidden="false" customHeight="false" outlineLevel="0" collapsed="false">
      <c r="A9124" s="9" t="s">
        <v>19272</v>
      </c>
      <c r="B9124" s="9" t="s">
        <v>65</v>
      </c>
      <c r="C9124" s="9" t="s">
        <v>10161</v>
      </c>
      <c r="D9124" s="9" t="s">
        <v>10156</v>
      </c>
      <c r="E9124" s="10" t="n">
        <v>2</v>
      </c>
      <c r="F9124" s="10" t="n">
        <v>3269.6</v>
      </c>
      <c r="G9124" s="10" t="n">
        <v>89</v>
      </c>
      <c r="H9124" s="10" t="n">
        <v>1817.73</v>
      </c>
    </row>
    <row r="9125" customFormat="false" ht="15" hidden="false" customHeight="false" outlineLevel="0" collapsed="false">
      <c r="A9125" s="9" t="s">
        <v>19273</v>
      </c>
      <c r="B9125" s="9" t="s">
        <v>77</v>
      </c>
      <c r="C9125" s="9" t="s">
        <v>10161</v>
      </c>
      <c r="D9125" s="9" t="s">
        <v>10155</v>
      </c>
      <c r="E9125" s="10" t="n">
        <v>4</v>
      </c>
      <c r="F9125" s="10" t="n">
        <v>13231.65</v>
      </c>
      <c r="G9125" s="10" t="n">
        <v>80</v>
      </c>
      <c r="H9125" s="10" t="n">
        <v>7356.13</v>
      </c>
    </row>
    <row r="9126" customFormat="false" ht="15" hidden="false" customHeight="false" outlineLevel="0" collapsed="false">
      <c r="A9126" s="9" t="s">
        <v>19274</v>
      </c>
      <c r="B9126" s="9" t="s">
        <v>76</v>
      </c>
      <c r="C9126" s="9" t="s">
        <v>10161</v>
      </c>
      <c r="D9126" s="9" t="s">
        <v>10155</v>
      </c>
      <c r="E9126" s="10" t="n">
        <v>6</v>
      </c>
      <c r="F9126" s="10" t="n">
        <v>49307.21</v>
      </c>
      <c r="G9126" s="10" t="n">
        <v>7</v>
      </c>
      <c r="H9126" s="10" t="n">
        <v>27412.31</v>
      </c>
    </row>
    <row r="9127" customFormat="false" ht="15" hidden="false" customHeight="false" outlineLevel="0" collapsed="false">
      <c r="A9127" s="9" t="s">
        <v>19275</v>
      </c>
      <c r="B9127" s="9" t="s">
        <v>59</v>
      </c>
      <c r="C9127" s="9" t="s">
        <v>10161</v>
      </c>
      <c r="D9127" s="9" t="s">
        <v>10157</v>
      </c>
      <c r="E9127" s="10" t="n">
        <v>2</v>
      </c>
      <c r="F9127" s="10" t="n">
        <v>1470.3</v>
      </c>
      <c r="G9127" s="10" t="n">
        <v>162</v>
      </c>
      <c r="H9127" s="10" t="n">
        <v>817.41</v>
      </c>
    </row>
    <row r="9128" customFormat="false" ht="15" hidden="false" customHeight="false" outlineLevel="0" collapsed="false">
      <c r="A9128" s="9" t="s">
        <v>19276</v>
      </c>
      <c r="B9128" s="9" t="s">
        <v>62</v>
      </c>
      <c r="C9128" s="9" t="s">
        <v>10161</v>
      </c>
      <c r="D9128" s="9" t="s">
        <v>10157</v>
      </c>
      <c r="E9128" s="10" t="n">
        <v>2</v>
      </c>
      <c r="F9128" s="10" t="n">
        <v>19407</v>
      </c>
      <c r="G9128" s="10" t="n">
        <v>200</v>
      </c>
      <c r="H9128" s="10" t="n">
        <v>10789.31</v>
      </c>
    </row>
    <row r="9129" customFormat="false" ht="15" hidden="false" customHeight="false" outlineLevel="0" collapsed="false">
      <c r="A9129" s="9" t="s">
        <v>19277</v>
      </c>
      <c r="B9129" s="9" t="s">
        <v>68</v>
      </c>
      <c r="C9129" s="9" t="s">
        <v>10163</v>
      </c>
      <c r="D9129" s="9" t="s">
        <v>10155</v>
      </c>
      <c r="E9129" s="10" t="n">
        <v>5</v>
      </c>
      <c r="F9129" s="10" t="n">
        <v>17864.18</v>
      </c>
      <c r="G9129" s="10" t="n">
        <v>55</v>
      </c>
      <c r="H9129" s="10" t="n">
        <v>9931.58</v>
      </c>
    </row>
    <row r="9130" customFormat="false" ht="15" hidden="false" customHeight="false" outlineLevel="0" collapsed="false">
      <c r="A9130" s="9" t="s">
        <v>19278</v>
      </c>
      <c r="B9130" s="9" t="s">
        <v>62</v>
      </c>
      <c r="C9130" s="9" t="s">
        <v>10163</v>
      </c>
      <c r="D9130" s="9" t="s">
        <v>10155</v>
      </c>
      <c r="E9130" s="10" t="n">
        <v>7</v>
      </c>
      <c r="F9130" s="10" t="n">
        <v>23493.84</v>
      </c>
      <c r="G9130" s="10" t="n">
        <v>6</v>
      </c>
      <c r="H9130" s="10" t="n">
        <v>13061.39</v>
      </c>
    </row>
    <row r="9131" customFormat="false" ht="15" hidden="false" customHeight="false" outlineLevel="0" collapsed="false">
      <c r="A9131" s="9" t="s">
        <v>19279</v>
      </c>
      <c r="B9131" s="9" t="s">
        <v>79</v>
      </c>
      <c r="C9131" s="9" t="s">
        <v>10161</v>
      </c>
      <c r="D9131" s="9" t="s">
        <v>10155</v>
      </c>
      <c r="E9131" s="10" t="n">
        <v>3</v>
      </c>
      <c r="F9131" s="10" t="n">
        <v>11095.3</v>
      </c>
      <c r="G9131" s="10" t="n">
        <v>20</v>
      </c>
      <c r="H9131" s="10" t="n">
        <v>6168.43</v>
      </c>
    </row>
    <row r="9132" customFormat="false" ht="15" hidden="false" customHeight="false" outlineLevel="0" collapsed="false">
      <c r="A9132" s="9" t="s">
        <v>19280</v>
      </c>
      <c r="B9132" s="9" t="s">
        <v>65</v>
      </c>
      <c r="C9132" s="9" t="s">
        <v>10161</v>
      </c>
      <c r="D9132" s="9" t="s">
        <v>10155</v>
      </c>
      <c r="E9132" s="10" t="n">
        <v>6</v>
      </c>
      <c r="F9132" s="10" t="n">
        <v>63988.24</v>
      </c>
      <c r="G9132" s="10" t="n">
        <v>70</v>
      </c>
      <c r="H9132" s="10" t="n">
        <v>35574.22</v>
      </c>
    </row>
    <row r="9133" customFormat="false" ht="15" hidden="false" customHeight="false" outlineLevel="0" collapsed="false">
      <c r="A9133" s="9" t="s">
        <v>19281</v>
      </c>
      <c r="B9133" s="9" t="s">
        <v>68</v>
      </c>
      <c r="C9133" s="9" t="s">
        <v>10161</v>
      </c>
      <c r="D9133" s="9" t="s">
        <v>10154</v>
      </c>
      <c r="E9133" s="10" t="n">
        <v>9</v>
      </c>
      <c r="F9133" s="10" t="n">
        <v>127986.13</v>
      </c>
      <c r="G9133" s="10" t="n">
        <v>13</v>
      </c>
      <c r="H9133" s="10" t="n">
        <v>71153.81</v>
      </c>
    </row>
    <row r="9134" customFormat="false" ht="15" hidden="false" customHeight="false" outlineLevel="0" collapsed="false">
      <c r="A9134" s="9" t="s">
        <v>19282</v>
      </c>
      <c r="B9134" s="9" t="s">
        <v>59</v>
      </c>
      <c r="C9134" s="9" t="s">
        <v>10162</v>
      </c>
      <c r="D9134" s="9" t="s">
        <v>10155</v>
      </c>
      <c r="E9134" s="10" t="n">
        <v>3</v>
      </c>
      <c r="F9134" s="10" t="n">
        <v>24021.9</v>
      </c>
      <c r="G9134" s="10" t="n">
        <v>32</v>
      </c>
      <c r="H9134" s="10" t="n">
        <v>13354.96</v>
      </c>
    </row>
    <row r="9135" customFormat="false" ht="15" hidden="false" customHeight="false" outlineLevel="0" collapsed="false">
      <c r="A9135" s="9" t="s">
        <v>19283</v>
      </c>
      <c r="B9135" s="9" t="s">
        <v>77</v>
      </c>
      <c r="C9135" s="9" t="s">
        <v>10161</v>
      </c>
      <c r="D9135" s="9" t="s">
        <v>10155</v>
      </c>
      <c r="E9135" s="10" t="n">
        <v>7</v>
      </c>
      <c r="F9135" s="10" t="n">
        <v>19416.7</v>
      </c>
      <c r="G9135" s="10" t="n">
        <v>26</v>
      </c>
      <c r="H9135" s="10" t="n">
        <v>10794.7</v>
      </c>
    </row>
    <row r="9136" customFormat="false" ht="15" hidden="false" customHeight="false" outlineLevel="0" collapsed="false">
      <c r="A9136" s="9" t="s">
        <v>19284</v>
      </c>
      <c r="B9136" s="9" t="s">
        <v>69</v>
      </c>
      <c r="C9136" s="9" t="s">
        <v>10161</v>
      </c>
      <c r="D9136" s="9" t="s">
        <v>10155</v>
      </c>
      <c r="E9136" s="10" t="n">
        <v>4</v>
      </c>
      <c r="F9136" s="10" t="n">
        <v>12381.06</v>
      </c>
      <c r="G9136" s="10" t="n">
        <v>31</v>
      </c>
      <c r="H9136" s="10" t="n">
        <v>6883.24</v>
      </c>
    </row>
    <row r="9137" customFormat="false" ht="15" hidden="false" customHeight="false" outlineLevel="0" collapsed="false">
      <c r="A9137" s="9" t="s">
        <v>19285</v>
      </c>
      <c r="B9137" s="9" t="s">
        <v>74</v>
      </c>
      <c r="C9137" s="9" t="s">
        <v>10161</v>
      </c>
      <c r="D9137" s="9" t="s">
        <v>10155</v>
      </c>
      <c r="E9137" s="10" t="n">
        <v>4</v>
      </c>
      <c r="F9137" s="10" t="n">
        <v>8664.41</v>
      </c>
      <c r="G9137" s="10" t="n">
        <v>3</v>
      </c>
      <c r="H9137" s="10" t="n">
        <v>4816.97</v>
      </c>
    </row>
    <row r="9138" customFormat="false" ht="15" hidden="false" customHeight="false" outlineLevel="0" collapsed="false">
      <c r="A9138" s="9" t="s">
        <v>19286</v>
      </c>
      <c r="B9138" s="9" t="s">
        <v>64</v>
      </c>
      <c r="C9138" s="9" t="s">
        <v>10161</v>
      </c>
      <c r="D9138" s="9" t="s">
        <v>10155</v>
      </c>
      <c r="E9138" s="10" t="n">
        <v>6</v>
      </c>
      <c r="F9138" s="10" t="n">
        <v>10436.47</v>
      </c>
      <c r="G9138" s="10" t="n">
        <v>10</v>
      </c>
      <c r="H9138" s="10" t="n">
        <v>5802.15</v>
      </c>
    </row>
    <row r="9139" customFormat="false" ht="15" hidden="false" customHeight="false" outlineLevel="0" collapsed="false">
      <c r="A9139" s="9" t="s">
        <v>19287</v>
      </c>
      <c r="B9139" s="9" t="s">
        <v>59</v>
      </c>
      <c r="C9139" s="9" t="s">
        <v>10161</v>
      </c>
      <c r="D9139" s="9" t="s">
        <v>10155</v>
      </c>
      <c r="E9139" s="10" t="n">
        <v>8</v>
      </c>
      <c r="F9139" s="10" t="n">
        <v>27271.22</v>
      </c>
      <c r="G9139" s="10" t="n">
        <v>69</v>
      </c>
      <c r="H9139" s="10" t="n">
        <v>15161.42</v>
      </c>
    </row>
    <row r="9140" customFormat="false" ht="15" hidden="false" customHeight="false" outlineLevel="0" collapsed="false">
      <c r="A9140" s="9" t="s">
        <v>19288</v>
      </c>
      <c r="B9140" s="9" t="s">
        <v>69</v>
      </c>
      <c r="C9140" s="9" t="s">
        <v>10161</v>
      </c>
      <c r="D9140" s="9" t="s">
        <v>10155</v>
      </c>
      <c r="E9140" s="10" t="n">
        <v>3</v>
      </c>
      <c r="F9140" s="10" t="n">
        <v>21293.7</v>
      </c>
      <c r="G9140" s="10" t="n">
        <v>73</v>
      </c>
      <c r="H9140" s="10" t="n">
        <v>11838.22</v>
      </c>
    </row>
    <row r="9141" customFormat="false" ht="15" hidden="false" customHeight="false" outlineLevel="0" collapsed="false">
      <c r="A9141" s="9" t="s">
        <v>19289</v>
      </c>
      <c r="B9141" s="9" t="s">
        <v>77</v>
      </c>
      <c r="C9141" s="9" t="s">
        <v>10162</v>
      </c>
      <c r="D9141" s="9" t="s">
        <v>10155</v>
      </c>
      <c r="E9141" s="10" t="n">
        <v>6</v>
      </c>
      <c r="F9141" s="10" t="n">
        <v>16685.55</v>
      </c>
      <c r="G9141" s="10" t="n">
        <v>103</v>
      </c>
      <c r="H9141" s="10" t="n">
        <v>9276.32</v>
      </c>
    </row>
    <row r="9142" customFormat="false" ht="15" hidden="false" customHeight="false" outlineLevel="0" collapsed="false">
      <c r="A9142" s="9" t="s">
        <v>19290</v>
      </c>
      <c r="B9142" s="9" t="s">
        <v>71</v>
      </c>
      <c r="C9142" s="9" t="s">
        <v>10161</v>
      </c>
      <c r="D9142" s="9" t="s">
        <v>10156</v>
      </c>
      <c r="E9142" s="10" t="n">
        <v>1</v>
      </c>
      <c r="F9142" s="10" t="n">
        <v>338.15</v>
      </c>
      <c r="G9142" s="10" t="n">
        <v>40</v>
      </c>
      <c r="H9142" s="10" t="n">
        <v>187.99</v>
      </c>
    </row>
    <row r="9143" customFormat="false" ht="15" hidden="false" customHeight="false" outlineLevel="0" collapsed="false">
      <c r="A9143" s="9" t="s">
        <v>19291</v>
      </c>
      <c r="B9143" s="9" t="s">
        <v>71</v>
      </c>
      <c r="C9143" s="9" t="s">
        <v>10163</v>
      </c>
      <c r="D9143" s="9" t="s">
        <v>10156</v>
      </c>
      <c r="E9143" s="10" t="n">
        <v>1</v>
      </c>
      <c r="F9143" s="10" t="n">
        <v>3986.01</v>
      </c>
      <c r="G9143" s="10" t="n">
        <v>15</v>
      </c>
      <c r="H9143" s="10" t="n">
        <v>2216.02</v>
      </c>
    </row>
    <row r="9144" customFormat="false" ht="15" hidden="false" customHeight="false" outlineLevel="0" collapsed="false">
      <c r="A9144" s="9" t="s">
        <v>19292</v>
      </c>
      <c r="B9144" s="9" t="s">
        <v>71</v>
      </c>
      <c r="C9144" s="9" t="s">
        <v>10163</v>
      </c>
      <c r="D9144" s="9" t="s">
        <v>10155</v>
      </c>
      <c r="E9144" s="10" t="n">
        <v>10</v>
      </c>
      <c r="F9144" s="10" t="n">
        <v>15273.11</v>
      </c>
      <c r="G9144" s="10" t="n">
        <v>2</v>
      </c>
      <c r="H9144" s="10" t="n">
        <v>8491.08</v>
      </c>
    </row>
    <row r="9145" customFormat="false" ht="15" hidden="false" customHeight="false" outlineLevel="0" collapsed="false">
      <c r="A9145" s="9" t="s">
        <v>19293</v>
      </c>
      <c r="B9145" s="9" t="s">
        <v>71</v>
      </c>
      <c r="C9145" s="9" t="s">
        <v>10161</v>
      </c>
      <c r="D9145" s="9" t="s">
        <v>10155</v>
      </c>
      <c r="E9145" s="10" t="n">
        <v>4</v>
      </c>
      <c r="F9145" s="10" t="n">
        <v>15022.73</v>
      </c>
      <c r="G9145" s="10" t="n">
        <v>81</v>
      </c>
      <c r="H9145" s="10" t="n">
        <v>8351.88</v>
      </c>
    </row>
    <row r="9146" customFormat="false" ht="15" hidden="false" customHeight="false" outlineLevel="0" collapsed="false">
      <c r="A9146" s="9" t="s">
        <v>19294</v>
      </c>
      <c r="B9146" s="9" t="s">
        <v>64</v>
      </c>
      <c r="C9146" s="9" t="s">
        <v>10162</v>
      </c>
      <c r="D9146" s="9" t="s">
        <v>10155</v>
      </c>
      <c r="E9146" s="10" t="n">
        <v>6</v>
      </c>
      <c r="F9146" s="10" t="n">
        <v>7294.02</v>
      </c>
      <c r="G9146" s="10" t="n">
        <v>4</v>
      </c>
      <c r="H9146" s="10" t="n">
        <v>4055.11</v>
      </c>
    </row>
    <row r="9147" customFormat="false" ht="15" hidden="false" customHeight="false" outlineLevel="0" collapsed="false">
      <c r="A9147" s="9" t="s">
        <v>19295</v>
      </c>
      <c r="B9147" s="9" t="s">
        <v>75</v>
      </c>
      <c r="C9147" s="9" t="s">
        <v>10161</v>
      </c>
      <c r="D9147" s="9" t="s">
        <v>10154</v>
      </c>
      <c r="E9147" s="10" t="n">
        <v>14</v>
      </c>
      <c r="F9147" s="10" t="n">
        <v>185787.8</v>
      </c>
      <c r="G9147" s="10" t="n">
        <v>6</v>
      </c>
      <c r="H9147" s="10" t="n">
        <v>103288.62</v>
      </c>
    </row>
    <row r="9148" customFormat="false" ht="15" hidden="false" customHeight="false" outlineLevel="0" collapsed="false">
      <c r="A9148" s="9" t="s">
        <v>19296</v>
      </c>
      <c r="B9148" s="9" t="s">
        <v>77</v>
      </c>
      <c r="C9148" s="9" t="s">
        <v>10163</v>
      </c>
      <c r="D9148" s="9" t="s">
        <v>10156</v>
      </c>
      <c r="E9148" s="10" t="n">
        <v>1</v>
      </c>
      <c r="F9148" s="10" t="n">
        <v>156.45</v>
      </c>
      <c r="G9148" s="10" t="n">
        <v>326</v>
      </c>
      <c r="H9148" s="10" t="n">
        <v>86.98</v>
      </c>
    </row>
    <row r="9149" customFormat="false" ht="15" hidden="false" customHeight="false" outlineLevel="0" collapsed="false">
      <c r="A9149" s="9" t="s">
        <v>19297</v>
      </c>
      <c r="B9149" s="9" t="s">
        <v>60</v>
      </c>
      <c r="C9149" s="9" t="s">
        <v>10161</v>
      </c>
      <c r="D9149" s="9" t="s">
        <v>10156</v>
      </c>
      <c r="E9149" s="10" t="n">
        <v>2</v>
      </c>
      <c r="F9149" s="10" t="n">
        <v>1764.69</v>
      </c>
      <c r="G9149" s="10" t="n">
        <v>94</v>
      </c>
      <c r="H9149" s="10" t="n">
        <v>981.08</v>
      </c>
    </row>
    <row r="9150" customFormat="false" ht="15" hidden="false" customHeight="false" outlineLevel="0" collapsed="false">
      <c r="A9150" s="9" t="s">
        <v>19298</v>
      </c>
      <c r="B9150" s="9" t="s">
        <v>76</v>
      </c>
      <c r="C9150" s="9" t="s">
        <v>10162</v>
      </c>
      <c r="D9150" s="9" t="s">
        <v>10157</v>
      </c>
      <c r="E9150" s="10" t="n">
        <v>2</v>
      </c>
      <c r="F9150" s="10" t="n">
        <v>8401.65</v>
      </c>
      <c r="G9150" s="10" t="n">
        <v>221</v>
      </c>
      <c r="H9150" s="10" t="n">
        <v>4670.89</v>
      </c>
    </row>
    <row r="9151" customFormat="false" ht="15" hidden="false" customHeight="false" outlineLevel="0" collapsed="false">
      <c r="A9151" s="9" t="s">
        <v>19299</v>
      </c>
      <c r="B9151" s="9" t="s">
        <v>70</v>
      </c>
      <c r="C9151" s="9" t="s">
        <v>10162</v>
      </c>
      <c r="D9151" s="9" t="s">
        <v>10156</v>
      </c>
      <c r="E9151" s="10" t="n">
        <v>1</v>
      </c>
      <c r="F9151" s="10" t="n">
        <v>659</v>
      </c>
      <c r="G9151" s="10" t="n">
        <v>359</v>
      </c>
      <c r="H9151" s="10" t="n">
        <v>366.37</v>
      </c>
    </row>
    <row r="9152" customFormat="false" ht="15" hidden="false" customHeight="false" outlineLevel="0" collapsed="false">
      <c r="A9152" s="9" t="s">
        <v>19300</v>
      </c>
      <c r="B9152" s="9" t="s">
        <v>72</v>
      </c>
      <c r="C9152" s="9" t="s">
        <v>10161</v>
      </c>
      <c r="D9152" s="9" t="s">
        <v>10155</v>
      </c>
      <c r="E9152" s="10" t="n">
        <v>8</v>
      </c>
      <c r="F9152" s="10" t="n">
        <v>27804.58</v>
      </c>
      <c r="G9152" s="10" t="n">
        <v>59</v>
      </c>
      <c r="H9152" s="10" t="n">
        <v>15457.94</v>
      </c>
    </row>
    <row r="9153" customFormat="false" ht="15" hidden="false" customHeight="false" outlineLevel="0" collapsed="false">
      <c r="A9153" s="9" t="s">
        <v>19301</v>
      </c>
      <c r="B9153" s="9" t="s">
        <v>77</v>
      </c>
      <c r="C9153" s="9" t="s">
        <v>10163</v>
      </c>
      <c r="D9153" s="9" t="s">
        <v>10156</v>
      </c>
      <c r="E9153" s="10" t="n">
        <v>1</v>
      </c>
      <c r="F9153" s="10" t="n">
        <v>3485.65</v>
      </c>
      <c r="G9153" s="10" t="n">
        <v>294</v>
      </c>
      <c r="H9153" s="10" t="n">
        <v>1937.85</v>
      </c>
    </row>
    <row r="9154" customFormat="false" ht="15" hidden="false" customHeight="false" outlineLevel="0" collapsed="false">
      <c r="A9154" s="9" t="s">
        <v>19302</v>
      </c>
      <c r="B9154" s="9" t="s">
        <v>70</v>
      </c>
      <c r="C9154" s="9" t="s">
        <v>10162</v>
      </c>
      <c r="D9154" s="9" t="s">
        <v>10157</v>
      </c>
      <c r="E9154" s="10" t="n">
        <v>3</v>
      </c>
      <c r="F9154" s="10" t="n">
        <v>27056.15</v>
      </c>
      <c r="G9154" s="10" t="n">
        <v>179</v>
      </c>
      <c r="H9154" s="10" t="n">
        <v>15041.85</v>
      </c>
    </row>
    <row r="9155" customFormat="false" ht="15" hidden="false" customHeight="false" outlineLevel="0" collapsed="false">
      <c r="A9155" s="9" t="s">
        <v>19303</v>
      </c>
      <c r="B9155" s="9" t="s">
        <v>69</v>
      </c>
      <c r="C9155" s="9" t="s">
        <v>10161</v>
      </c>
      <c r="D9155" s="9" t="s">
        <v>10155</v>
      </c>
      <c r="E9155" s="10" t="n">
        <v>6</v>
      </c>
      <c r="F9155" s="10" t="n">
        <v>40349.07</v>
      </c>
      <c r="G9155" s="10" t="n">
        <v>40</v>
      </c>
      <c r="H9155" s="10" t="n">
        <v>22432.04</v>
      </c>
    </row>
    <row r="9156" customFormat="false" ht="15" hidden="false" customHeight="false" outlineLevel="0" collapsed="false">
      <c r="A9156" s="9" t="s">
        <v>19304</v>
      </c>
      <c r="B9156" s="9" t="s">
        <v>75</v>
      </c>
      <c r="C9156" s="9" t="s">
        <v>10163</v>
      </c>
      <c r="D9156" s="9" t="s">
        <v>10156</v>
      </c>
      <c r="E9156" s="10" t="n">
        <v>1</v>
      </c>
      <c r="F9156" s="10" t="n">
        <v>958.3</v>
      </c>
      <c r="G9156" s="10" t="n">
        <v>40</v>
      </c>
      <c r="H9156" s="10" t="n">
        <v>532.77</v>
      </c>
    </row>
    <row r="9157" customFormat="false" ht="15" hidden="false" customHeight="false" outlineLevel="0" collapsed="false">
      <c r="A9157" s="9" t="s">
        <v>19305</v>
      </c>
      <c r="B9157" s="9" t="s">
        <v>79</v>
      </c>
      <c r="C9157" s="9" t="s">
        <v>10161</v>
      </c>
      <c r="D9157" s="9" t="s">
        <v>10156</v>
      </c>
      <c r="E9157" s="10" t="n">
        <v>1</v>
      </c>
      <c r="F9157" s="10" t="n">
        <v>1432.5</v>
      </c>
      <c r="G9157" s="10" t="n">
        <v>100</v>
      </c>
      <c r="H9157" s="10" t="n">
        <v>796.4</v>
      </c>
    </row>
    <row r="9158" customFormat="false" ht="15" hidden="false" customHeight="false" outlineLevel="0" collapsed="false">
      <c r="A9158" s="9" t="s">
        <v>19306</v>
      </c>
      <c r="B9158" s="9" t="s">
        <v>79</v>
      </c>
      <c r="C9158" s="9" t="s">
        <v>10161</v>
      </c>
      <c r="D9158" s="9" t="s">
        <v>10158</v>
      </c>
      <c r="E9158" s="10" t="n">
        <v>0</v>
      </c>
      <c r="F9158" s="10" t="n">
        <v>0</v>
      </c>
      <c r="H9158" s="10" t="n">
        <v>0</v>
      </c>
    </row>
    <row r="9159" customFormat="false" ht="15" hidden="false" customHeight="false" outlineLevel="0" collapsed="false">
      <c r="A9159" s="9" t="s">
        <v>19307</v>
      </c>
      <c r="B9159" s="9" t="s">
        <v>75</v>
      </c>
      <c r="C9159" s="9" t="s">
        <v>10161</v>
      </c>
      <c r="D9159" s="9" t="s">
        <v>10154</v>
      </c>
      <c r="E9159" s="10" t="n">
        <v>8</v>
      </c>
      <c r="F9159" s="10" t="n">
        <v>102823.29</v>
      </c>
      <c r="G9159" s="10" t="n">
        <v>68</v>
      </c>
      <c r="H9159" s="10" t="n">
        <v>57164.55</v>
      </c>
    </row>
    <row r="9160" customFormat="false" ht="15" hidden="false" customHeight="false" outlineLevel="0" collapsed="false">
      <c r="A9160" s="9" t="s">
        <v>19308</v>
      </c>
      <c r="B9160" s="9" t="s">
        <v>69</v>
      </c>
      <c r="C9160" s="9" t="s">
        <v>10162</v>
      </c>
      <c r="D9160" s="9" t="s">
        <v>10154</v>
      </c>
      <c r="E9160" s="10" t="n">
        <v>20</v>
      </c>
      <c r="F9160" s="10" t="n">
        <v>92580.47</v>
      </c>
      <c r="G9160" s="10" t="n">
        <v>22</v>
      </c>
      <c r="H9160" s="10" t="n">
        <v>51470.06</v>
      </c>
    </row>
    <row r="9161" customFormat="false" ht="15" hidden="false" customHeight="false" outlineLevel="0" collapsed="false">
      <c r="A9161" s="9" t="s">
        <v>19309</v>
      </c>
      <c r="B9161" s="9" t="s">
        <v>71</v>
      </c>
      <c r="C9161" s="9" t="s">
        <v>10164</v>
      </c>
      <c r="D9161" s="9" t="s">
        <v>10155</v>
      </c>
      <c r="E9161" s="10" t="n">
        <v>13</v>
      </c>
      <c r="F9161" s="10" t="n">
        <v>70728.53</v>
      </c>
      <c r="G9161" s="10" t="n">
        <v>18</v>
      </c>
      <c r="H9161" s="10" t="n">
        <v>39321.48</v>
      </c>
    </row>
    <row r="9162" customFormat="false" ht="15" hidden="false" customHeight="false" outlineLevel="0" collapsed="false">
      <c r="A9162" s="9" t="s">
        <v>19310</v>
      </c>
      <c r="B9162" s="9" t="s">
        <v>76</v>
      </c>
      <c r="C9162" s="9" t="s">
        <v>10161</v>
      </c>
      <c r="D9162" s="9" t="s">
        <v>10156</v>
      </c>
      <c r="E9162" s="10" t="n">
        <v>1</v>
      </c>
      <c r="F9162" s="10" t="n">
        <v>1754.25</v>
      </c>
      <c r="G9162" s="10" t="n">
        <v>12</v>
      </c>
      <c r="H9162" s="10" t="n">
        <v>975.27</v>
      </c>
    </row>
    <row r="9163" customFormat="false" ht="15" hidden="false" customHeight="false" outlineLevel="0" collapsed="false">
      <c r="A9163" s="9" t="s">
        <v>19311</v>
      </c>
      <c r="B9163" s="9" t="s">
        <v>72</v>
      </c>
      <c r="C9163" s="9" t="s">
        <v>10161</v>
      </c>
      <c r="D9163" s="9" t="s">
        <v>10155</v>
      </c>
      <c r="E9163" s="10" t="n">
        <v>3</v>
      </c>
      <c r="F9163" s="10" t="n">
        <v>2824.03</v>
      </c>
      <c r="G9163" s="10" t="n">
        <v>64</v>
      </c>
      <c r="H9163" s="10" t="n">
        <v>1570.02</v>
      </c>
    </row>
    <row r="9164" customFormat="false" ht="15" hidden="false" customHeight="false" outlineLevel="0" collapsed="false">
      <c r="A9164" s="9" t="s">
        <v>19312</v>
      </c>
      <c r="B9164" s="9" t="s">
        <v>65</v>
      </c>
      <c r="C9164" s="9" t="s">
        <v>10162</v>
      </c>
      <c r="D9164" s="9" t="s">
        <v>10154</v>
      </c>
      <c r="E9164" s="10" t="n">
        <v>11</v>
      </c>
      <c r="F9164" s="10" t="n">
        <v>124332.34</v>
      </c>
      <c r="G9164" s="10" t="n">
        <v>12</v>
      </c>
      <c r="H9164" s="10" t="n">
        <v>69122.49</v>
      </c>
    </row>
    <row r="9165" customFormat="false" ht="15" hidden="false" customHeight="false" outlineLevel="0" collapsed="false">
      <c r="A9165" s="9" t="s">
        <v>19313</v>
      </c>
      <c r="B9165" s="9" t="s">
        <v>68</v>
      </c>
      <c r="C9165" s="9" t="s">
        <v>10162</v>
      </c>
      <c r="D9165" s="9" t="s">
        <v>10155</v>
      </c>
      <c r="E9165" s="10" t="n">
        <v>5</v>
      </c>
      <c r="F9165" s="10" t="n">
        <v>10648</v>
      </c>
      <c r="G9165" s="10" t="n">
        <v>34</v>
      </c>
      <c r="H9165" s="10" t="n">
        <v>5919.75</v>
      </c>
    </row>
    <row r="9166" customFormat="false" ht="15" hidden="false" customHeight="false" outlineLevel="0" collapsed="false">
      <c r="A9166" s="9" t="s">
        <v>19314</v>
      </c>
      <c r="B9166" s="9" t="s">
        <v>77</v>
      </c>
      <c r="C9166" s="9" t="s">
        <v>10163</v>
      </c>
      <c r="D9166" s="9" t="s">
        <v>10156</v>
      </c>
      <c r="E9166" s="10" t="n">
        <v>2</v>
      </c>
      <c r="F9166" s="10" t="n">
        <v>15259.65</v>
      </c>
      <c r="G9166" s="10" t="n">
        <v>7</v>
      </c>
      <c r="H9166" s="10" t="n">
        <v>8483.59</v>
      </c>
    </row>
    <row r="9167" customFormat="false" ht="15" hidden="false" customHeight="false" outlineLevel="0" collapsed="false">
      <c r="A9167" s="9" t="s">
        <v>19315</v>
      </c>
      <c r="B9167" s="9" t="s">
        <v>71</v>
      </c>
      <c r="C9167" s="9" t="s">
        <v>10163</v>
      </c>
      <c r="D9167" s="9" t="s">
        <v>10157</v>
      </c>
      <c r="E9167" s="10" t="n">
        <v>2</v>
      </c>
      <c r="F9167" s="10" t="n">
        <v>16743.3</v>
      </c>
      <c r="G9167" s="10" t="n">
        <v>172</v>
      </c>
      <c r="H9167" s="10" t="n">
        <v>9308.43</v>
      </c>
    </row>
    <row r="9168" customFormat="false" ht="15" hidden="false" customHeight="false" outlineLevel="0" collapsed="false">
      <c r="A9168" s="9" t="s">
        <v>19316</v>
      </c>
      <c r="B9168" s="9" t="s">
        <v>64</v>
      </c>
      <c r="C9168" s="9" t="s">
        <v>10163</v>
      </c>
      <c r="D9168" s="9" t="s">
        <v>10156</v>
      </c>
      <c r="E9168" s="10" t="n">
        <v>1</v>
      </c>
      <c r="F9168" s="10" t="n">
        <v>4482.98</v>
      </c>
      <c r="G9168" s="10" t="n">
        <v>48</v>
      </c>
      <c r="H9168" s="10" t="n">
        <v>2492.31</v>
      </c>
    </row>
    <row r="9169" customFormat="false" ht="15" hidden="false" customHeight="false" outlineLevel="0" collapsed="false">
      <c r="A9169" s="9" t="s">
        <v>19317</v>
      </c>
      <c r="B9169" s="9" t="s">
        <v>69</v>
      </c>
      <c r="C9169" s="9" t="s">
        <v>10163</v>
      </c>
      <c r="D9169" s="9" t="s">
        <v>10156</v>
      </c>
      <c r="E9169" s="10" t="n">
        <v>1</v>
      </c>
      <c r="F9169" s="10" t="n">
        <v>378</v>
      </c>
      <c r="G9169" s="10" t="n">
        <v>245</v>
      </c>
      <c r="H9169" s="10" t="n">
        <v>210.15</v>
      </c>
    </row>
    <row r="9170" customFormat="false" ht="15" hidden="false" customHeight="false" outlineLevel="0" collapsed="false">
      <c r="A9170" s="9" t="s">
        <v>19318</v>
      </c>
      <c r="B9170" s="9" t="s">
        <v>74</v>
      </c>
      <c r="C9170" s="9" t="s">
        <v>10161</v>
      </c>
      <c r="D9170" s="9" t="s">
        <v>10157</v>
      </c>
      <c r="E9170" s="10" t="n">
        <v>2</v>
      </c>
      <c r="F9170" s="10" t="n">
        <v>5158.39</v>
      </c>
      <c r="G9170" s="10" t="n">
        <v>141</v>
      </c>
      <c r="H9170" s="10" t="n">
        <v>2867.8</v>
      </c>
    </row>
    <row r="9171" customFormat="false" ht="15" hidden="false" customHeight="false" outlineLevel="0" collapsed="false">
      <c r="A9171" s="9" t="s">
        <v>19319</v>
      </c>
      <c r="B9171" s="9" t="s">
        <v>72</v>
      </c>
      <c r="C9171" s="9" t="s">
        <v>10161</v>
      </c>
      <c r="D9171" s="9" t="s">
        <v>10157</v>
      </c>
      <c r="E9171" s="10" t="n">
        <v>2</v>
      </c>
      <c r="F9171" s="10" t="n">
        <v>4172.15</v>
      </c>
      <c r="G9171" s="10" t="n">
        <v>251</v>
      </c>
      <c r="H9171" s="10" t="n">
        <v>2319.5</v>
      </c>
    </row>
    <row r="9172" customFormat="false" ht="15" hidden="false" customHeight="false" outlineLevel="0" collapsed="false">
      <c r="A9172" s="9" t="s">
        <v>19320</v>
      </c>
      <c r="B9172" s="9" t="s">
        <v>71</v>
      </c>
      <c r="C9172" s="9" t="s">
        <v>10161</v>
      </c>
      <c r="D9172" s="9" t="s">
        <v>10156</v>
      </c>
      <c r="E9172" s="10" t="n">
        <v>2</v>
      </c>
      <c r="F9172" s="10" t="n">
        <v>3715.75</v>
      </c>
      <c r="G9172" s="10" t="n">
        <v>12</v>
      </c>
      <c r="H9172" s="10" t="n">
        <v>2065.77</v>
      </c>
    </row>
    <row r="9173" customFormat="false" ht="15" hidden="false" customHeight="false" outlineLevel="0" collapsed="false">
      <c r="A9173" s="9" t="s">
        <v>19321</v>
      </c>
      <c r="B9173" s="9" t="s">
        <v>64</v>
      </c>
      <c r="C9173" s="9" t="s">
        <v>10161</v>
      </c>
      <c r="D9173" s="9" t="s">
        <v>10154</v>
      </c>
      <c r="E9173" s="10" t="n">
        <v>4</v>
      </c>
      <c r="F9173" s="10" t="n">
        <v>166948.38</v>
      </c>
      <c r="G9173" s="10" t="n">
        <v>64</v>
      </c>
      <c r="H9173" s="10" t="n">
        <v>92814.85</v>
      </c>
    </row>
    <row r="9174" customFormat="false" ht="15" hidden="false" customHeight="false" outlineLevel="0" collapsed="false">
      <c r="A9174" s="9" t="s">
        <v>19322</v>
      </c>
      <c r="B9174" s="9" t="s">
        <v>77</v>
      </c>
      <c r="C9174" s="9" t="s">
        <v>10164</v>
      </c>
      <c r="D9174" s="9" t="s">
        <v>10155</v>
      </c>
      <c r="E9174" s="10" t="n">
        <v>9</v>
      </c>
      <c r="F9174" s="10" t="n">
        <v>62673.14</v>
      </c>
      <c r="G9174" s="10" t="n">
        <v>29</v>
      </c>
      <c r="H9174" s="10" t="n">
        <v>34843.09</v>
      </c>
    </row>
    <row r="9175" customFormat="false" ht="15" hidden="false" customHeight="false" outlineLevel="0" collapsed="false">
      <c r="A9175" s="9" t="s">
        <v>19323</v>
      </c>
      <c r="B9175" s="9" t="s">
        <v>71</v>
      </c>
      <c r="C9175" s="9" t="s">
        <v>10161</v>
      </c>
      <c r="D9175" s="9" t="s">
        <v>10154</v>
      </c>
      <c r="E9175" s="10" t="n">
        <v>4</v>
      </c>
      <c r="F9175" s="10" t="n">
        <v>108022.95</v>
      </c>
      <c r="G9175" s="10" t="n">
        <v>25</v>
      </c>
      <c r="H9175" s="10" t="n">
        <v>60055.29</v>
      </c>
    </row>
    <row r="9176" customFormat="false" ht="15" hidden="false" customHeight="false" outlineLevel="0" collapsed="false">
      <c r="A9176" s="9" t="s">
        <v>19324</v>
      </c>
      <c r="B9176" s="9" t="s">
        <v>70</v>
      </c>
      <c r="C9176" s="9" t="s">
        <v>10161</v>
      </c>
      <c r="D9176" s="9" t="s">
        <v>10156</v>
      </c>
      <c r="E9176" s="10" t="n">
        <v>2</v>
      </c>
      <c r="F9176" s="10" t="n">
        <v>3395.15</v>
      </c>
      <c r="G9176" s="10" t="n">
        <v>93</v>
      </c>
      <c r="H9176" s="10" t="n">
        <v>1887.53</v>
      </c>
    </row>
    <row r="9177" customFormat="false" ht="15" hidden="false" customHeight="false" outlineLevel="0" collapsed="false">
      <c r="A9177" s="9" t="s">
        <v>19325</v>
      </c>
      <c r="B9177" s="9" t="s">
        <v>68</v>
      </c>
      <c r="C9177" s="9" t="s">
        <v>10161</v>
      </c>
      <c r="D9177" s="9" t="s">
        <v>10156</v>
      </c>
      <c r="E9177" s="10" t="n">
        <v>1</v>
      </c>
      <c r="F9177" s="10" t="n">
        <v>15273.35</v>
      </c>
      <c r="G9177" s="10" t="n">
        <v>68</v>
      </c>
      <c r="H9177" s="10" t="n">
        <v>8491.21</v>
      </c>
    </row>
    <row r="9178" customFormat="false" ht="15" hidden="false" customHeight="false" outlineLevel="0" collapsed="false">
      <c r="A9178" s="9" t="s">
        <v>19326</v>
      </c>
      <c r="B9178" s="9" t="s">
        <v>70</v>
      </c>
      <c r="C9178" s="9" t="s">
        <v>10162</v>
      </c>
      <c r="D9178" s="9" t="s">
        <v>10155</v>
      </c>
      <c r="E9178" s="10" t="n">
        <v>3</v>
      </c>
      <c r="F9178" s="10" t="n">
        <v>2464</v>
      </c>
      <c r="G9178" s="10" t="n">
        <v>47</v>
      </c>
      <c r="H9178" s="10" t="n">
        <v>1369.86</v>
      </c>
    </row>
    <row r="9179" customFormat="false" ht="15" hidden="false" customHeight="false" outlineLevel="0" collapsed="false">
      <c r="A9179" s="9" t="s">
        <v>19327</v>
      </c>
      <c r="B9179" s="9" t="s">
        <v>68</v>
      </c>
      <c r="C9179" s="9" t="s">
        <v>10161</v>
      </c>
      <c r="D9179" s="9" t="s">
        <v>10155</v>
      </c>
      <c r="E9179" s="10" t="n">
        <v>4</v>
      </c>
      <c r="F9179" s="10" t="n">
        <v>16010.07</v>
      </c>
      <c r="G9179" s="10" t="n">
        <v>28</v>
      </c>
      <c r="H9179" s="10" t="n">
        <v>8900.79</v>
      </c>
    </row>
    <row r="9180" customFormat="false" ht="15" hidden="false" customHeight="false" outlineLevel="0" collapsed="false">
      <c r="A9180" s="9" t="s">
        <v>19328</v>
      </c>
      <c r="B9180" s="9" t="s">
        <v>78</v>
      </c>
      <c r="C9180" s="9" t="s">
        <v>10162</v>
      </c>
      <c r="D9180" s="9" t="s">
        <v>10155</v>
      </c>
      <c r="E9180" s="10" t="n">
        <v>6</v>
      </c>
      <c r="F9180" s="10" t="n">
        <v>36412.8</v>
      </c>
      <c r="G9180" s="10" t="n">
        <v>0</v>
      </c>
      <c r="H9180" s="10" t="n">
        <v>20243.67</v>
      </c>
    </row>
    <row r="9181" customFormat="false" ht="15" hidden="false" customHeight="false" outlineLevel="0" collapsed="false">
      <c r="A9181" s="9" t="s">
        <v>19329</v>
      </c>
      <c r="B9181" s="9" t="s">
        <v>60</v>
      </c>
      <c r="C9181" s="9" t="s">
        <v>10163</v>
      </c>
      <c r="D9181" s="9" t="s">
        <v>10156</v>
      </c>
      <c r="E9181" s="10" t="n">
        <v>1</v>
      </c>
      <c r="F9181" s="10" t="n">
        <v>4529</v>
      </c>
      <c r="G9181" s="10" t="n">
        <v>30</v>
      </c>
      <c r="H9181" s="10" t="n">
        <v>2517.89</v>
      </c>
    </row>
    <row r="9182" customFormat="false" ht="15" hidden="false" customHeight="false" outlineLevel="0" collapsed="false">
      <c r="A9182" s="9" t="s">
        <v>19330</v>
      </c>
      <c r="B9182" s="9" t="s">
        <v>70</v>
      </c>
      <c r="C9182" s="9" t="s">
        <v>10161</v>
      </c>
      <c r="D9182" s="9" t="s">
        <v>10154</v>
      </c>
      <c r="E9182" s="10" t="n">
        <v>5</v>
      </c>
      <c r="F9182" s="10" t="n">
        <v>119961.05</v>
      </c>
      <c r="G9182" s="10" t="n">
        <v>1</v>
      </c>
      <c r="H9182" s="10" t="n">
        <v>66692.27</v>
      </c>
    </row>
    <row r="9183" customFormat="false" ht="15" hidden="false" customHeight="false" outlineLevel="0" collapsed="false">
      <c r="A9183" s="9" t="s">
        <v>19331</v>
      </c>
      <c r="B9183" s="9" t="s">
        <v>77</v>
      </c>
      <c r="C9183" s="9" t="s">
        <v>10161</v>
      </c>
      <c r="D9183" s="9" t="s">
        <v>10155</v>
      </c>
      <c r="E9183" s="10" t="n">
        <v>3</v>
      </c>
      <c r="F9183" s="10" t="n">
        <v>16975.01</v>
      </c>
      <c r="G9183" s="10" t="n">
        <v>5</v>
      </c>
      <c r="H9183" s="10" t="n">
        <v>9437.25</v>
      </c>
    </row>
    <row r="9184" customFormat="false" ht="15" hidden="false" customHeight="false" outlineLevel="0" collapsed="false">
      <c r="A9184" s="9" t="s">
        <v>19332</v>
      </c>
      <c r="B9184" s="9" t="s">
        <v>75</v>
      </c>
      <c r="C9184" s="9" t="s">
        <v>10161</v>
      </c>
      <c r="D9184" s="9" t="s">
        <v>10154</v>
      </c>
      <c r="E9184" s="10" t="n">
        <v>6</v>
      </c>
      <c r="F9184" s="10" t="n">
        <v>87825.21</v>
      </c>
      <c r="G9184" s="10" t="n">
        <v>7</v>
      </c>
      <c r="H9184" s="10" t="n">
        <v>48826.37</v>
      </c>
    </row>
    <row r="9185" customFormat="false" ht="15" hidden="false" customHeight="false" outlineLevel="0" collapsed="false">
      <c r="A9185" s="9" t="s">
        <v>19333</v>
      </c>
      <c r="B9185" s="9" t="s">
        <v>75</v>
      </c>
      <c r="C9185" s="9" t="s">
        <v>10161</v>
      </c>
      <c r="D9185" s="9" t="s">
        <v>10156</v>
      </c>
      <c r="E9185" s="10" t="n">
        <v>1</v>
      </c>
      <c r="F9185" s="10" t="n">
        <v>627</v>
      </c>
      <c r="G9185" s="10" t="n">
        <v>313</v>
      </c>
      <c r="H9185" s="10" t="n">
        <v>348.58</v>
      </c>
    </row>
    <row r="9186" customFormat="false" ht="15" hidden="false" customHeight="false" outlineLevel="0" collapsed="false">
      <c r="A9186" s="9" t="s">
        <v>19334</v>
      </c>
      <c r="B9186" s="9" t="s">
        <v>64</v>
      </c>
      <c r="C9186" s="9" t="s">
        <v>10163</v>
      </c>
      <c r="D9186" s="9" t="s">
        <v>10157</v>
      </c>
      <c r="E9186" s="10" t="n">
        <v>4</v>
      </c>
      <c r="F9186" s="10" t="n">
        <v>27013.87</v>
      </c>
      <c r="G9186" s="10" t="n">
        <v>143</v>
      </c>
      <c r="H9186" s="10" t="n">
        <v>15018.34</v>
      </c>
    </row>
    <row r="9187" customFormat="false" ht="15" hidden="false" customHeight="false" outlineLevel="0" collapsed="false">
      <c r="A9187" s="9" t="s">
        <v>19335</v>
      </c>
      <c r="B9187" s="9" t="s">
        <v>68</v>
      </c>
      <c r="C9187" s="9" t="s">
        <v>10162</v>
      </c>
      <c r="D9187" s="9" t="s">
        <v>10155</v>
      </c>
      <c r="E9187" s="10" t="n">
        <v>3</v>
      </c>
      <c r="F9187" s="10" t="n">
        <v>5510.7</v>
      </c>
      <c r="G9187" s="10" t="n">
        <v>38</v>
      </c>
      <c r="H9187" s="10" t="n">
        <v>3063.67</v>
      </c>
    </row>
    <row r="9188" customFormat="false" ht="15" hidden="false" customHeight="false" outlineLevel="0" collapsed="false">
      <c r="A9188" s="9" t="s">
        <v>19336</v>
      </c>
      <c r="B9188" s="9" t="s">
        <v>68</v>
      </c>
      <c r="C9188" s="9" t="s">
        <v>10162</v>
      </c>
      <c r="D9188" s="9" t="s">
        <v>10155</v>
      </c>
      <c r="E9188" s="10" t="n">
        <v>3</v>
      </c>
      <c r="F9188" s="10" t="n">
        <v>7024.21</v>
      </c>
      <c r="G9188" s="10" t="n">
        <v>62</v>
      </c>
      <c r="H9188" s="10" t="n">
        <v>3905.11</v>
      </c>
    </row>
    <row r="9189" customFormat="false" ht="15" hidden="false" customHeight="false" outlineLevel="0" collapsed="false">
      <c r="A9189" s="9" t="s">
        <v>19337</v>
      </c>
      <c r="B9189" s="9" t="s">
        <v>79</v>
      </c>
      <c r="C9189" s="9" t="s">
        <v>10163</v>
      </c>
      <c r="D9189" s="9" t="s">
        <v>10155</v>
      </c>
      <c r="E9189" s="10" t="n">
        <v>8</v>
      </c>
      <c r="F9189" s="10" t="n">
        <v>34636.71</v>
      </c>
      <c r="G9189" s="10" t="n">
        <v>0</v>
      </c>
      <c r="H9189" s="10" t="n">
        <v>19256.26</v>
      </c>
    </row>
    <row r="9190" customFormat="false" ht="15" hidden="false" customHeight="false" outlineLevel="0" collapsed="false">
      <c r="A9190" s="9" t="s">
        <v>19338</v>
      </c>
      <c r="B9190" s="9" t="s">
        <v>64</v>
      </c>
      <c r="C9190" s="9" t="s">
        <v>10161</v>
      </c>
      <c r="D9190" s="9" t="s">
        <v>10156</v>
      </c>
      <c r="E9190" s="10" t="n">
        <v>1</v>
      </c>
      <c r="F9190" s="10" t="n">
        <v>557.1</v>
      </c>
      <c r="G9190" s="10" t="n">
        <v>0</v>
      </c>
      <c r="H9190" s="10" t="n">
        <v>309.72</v>
      </c>
    </row>
    <row r="9191" customFormat="false" ht="15" hidden="false" customHeight="false" outlineLevel="0" collapsed="false">
      <c r="A9191" s="9" t="s">
        <v>19339</v>
      </c>
      <c r="B9191" s="9" t="s">
        <v>61</v>
      </c>
      <c r="C9191" s="9" t="s">
        <v>10162</v>
      </c>
      <c r="D9191" s="9" t="s">
        <v>10155</v>
      </c>
      <c r="E9191" s="10" t="n">
        <v>12</v>
      </c>
      <c r="F9191" s="10" t="n">
        <v>36783.11</v>
      </c>
      <c r="G9191" s="10" t="n">
        <v>54</v>
      </c>
      <c r="H9191" s="10" t="n">
        <v>20449.55</v>
      </c>
    </row>
    <row r="9192" customFormat="false" ht="15" hidden="false" customHeight="false" outlineLevel="0" collapsed="false">
      <c r="A9192" s="9" t="s">
        <v>19340</v>
      </c>
      <c r="B9192" s="9" t="s">
        <v>65</v>
      </c>
      <c r="C9192" s="9" t="s">
        <v>10161</v>
      </c>
      <c r="D9192" s="9" t="s">
        <v>10155</v>
      </c>
      <c r="E9192" s="10" t="n">
        <v>3</v>
      </c>
      <c r="F9192" s="10" t="n">
        <v>2906.5</v>
      </c>
      <c r="G9192" s="10" t="n">
        <v>52</v>
      </c>
      <c r="H9192" s="10" t="n">
        <v>1615.87</v>
      </c>
    </row>
    <row r="9193" customFormat="false" ht="15" hidden="false" customHeight="false" outlineLevel="0" collapsed="false">
      <c r="A9193" s="9" t="s">
        <v>19341</v>
      </c>
      <c r="B9193" s="9" t="s">
        <v>74</v>
      </c>
      <c r="C9193" s="9" t="s">
        <v>10161</v>
      </c>
      <c r="D9193" s="9" t="s">
        <v>10154</v>
      </c>
      <c r="E9193" s="10" t="n">
        <v>15</v>
      </c>
      <c r="F9193" s="10" t="n">
        <v>112331.05</v>
      </c>
      <c r="G9193" s="10" t="n">
        <v>0</v>
      </c>
      <c r="H9193" s="10" t="n">
        <v>62450.38</v>
      </c>
    </row>
    <row r="9194" customFormat="false" ht="15" hidden="false" customHeight="false" outlineLevel="0" collapsed="false">
      <c r="A9194" s="9" t="s">
        <v>19342</v>
      </c>
      <c r="B9194" s="9" t="s">
        <v>74</v>
      </c>
      <c r="C9194" s="9" t="s">
        <v>10161</v>
      </c>
      <c r="D9194" s="9" t="s">
        <v>10157</v>
      </c>
      <c r="E9194" s="10" t="n">
        <v>5</v>
      </c>
      <c r="F9194" s="10" t="n">
        <v>8200.14</v>
      </c>
      <c r="G9194" s="10" t="n">
        <v>132</v>
      </c>
      <c r="H9194" s="10" t="n">
        <v>4558.86</v>
      </c>
    </row>
    <row r="9195" customFormat="false" ht="15" hidden="false" customHeight="false" outlineLevel="0" collapsed="false">
      <c r="A9195" s="9" t="s">
        <v>19343</v>
      </c>
      <c r="B9195" s="9" t="s">
        <v>70</v>
      </c>
      <c r="C9195" s="9" t="s">
        <v>10161</v>
      </c>
      <c r="D9195" s="9" t="s">
        <v>10156</v>
      </c>
      <c r="E9195" s="10" t="n">
        <v>1</v>
      </c>
      <c r="F9195" s="10" t="n">
        <v>2282</v>
      </c>
      <c r="G9195" s="10" t="n">
        <v>90</v>
      </c>
      <c r="H9195" s="10" t="n">
        <v>1268.68</v>
      </c>
    </row>
    <row r="9196" customFormat="false" ht="15" hidden="false" customHeight="false" outlineLevel="0" collapsed="false">
      <c r="A9196" s="9" t="s">
        <v>19344</v>
      </c>
      <c r="B9196" s="9" t="s">
        <v>71</v>
      </c>
      <c r="C9196" s="9" t="s">
        <v>10161</v>
      </c>
      <c r="D9196" s="9" t="s">
        <v>10155</v>
      </c>
      <c r="E9196" s="10" t="n">
        <v>3</v>
      </c>
      <c r="F9196" s="10" t="n">
        <v>18138.6</v>
      </c>
      <c r="G9196" s="10" t="n">
        <v>7</v>
      </c>
      <c r="H9196" s="10" t="n">
        <v>10084.14</v>
      </c>
    </row>
    <row r="9197" customFormat="false" ht="15" hidden="false" customHeight="false" outlineLevel="0" collapsed="false">
      <c r="A9197" s="9" t="s">
        <v>19345</v>
      </c>
      <c r="B9197" s="9" t="s">
        <v>64</v>
      </c>
      <c r="C9197" s="9" t="s">
        <v>10161</v>
      </c>
      <c r="D9197" s="9" t="s">
        <v>10156</v>
      </c>
      <c r="E9197" s="10" t="n">
        <v>2</v>
      </c>
      <c r="F9197" s="10" t="n">
        <v>48193.9</v>
      </c>
      <c r="G9197" s="10" t="n">
        <v>23</v>
      </c>
      <c r="H9197" s="10" t="n">
        <v>26793.37</v>
      </c>
    </row>
    <row r="9198" customFormat="false" ht="15" hidden="false" customHeight="false" outlineLevel="0" collapsed="false">
      <c r="A9198" s="9" t="s">
        <v>19346</v>
      </c>
      <c r="B9198" s="9" t="s">
        <v>71</v>
      </c>
      <c r="C9198" s="9" t="s">
        <v>10161</v>
      </c>
      <c r="D9198" s="9" t="s">
        <v>10155</v>
      </c>
      <c r="E9198" s="10" t="n">
        <v>6</v>
      </c>
      <c r="F9198" s="10" t="n">
        <v>17524.43</v>
      </c>
      <c r="G9198" s="10" t="n">
        <v>55</v>
      </c>
      <c r="H9198" s="10" t="n">
        <v>9742.7</v>
      </c>
    </row>
    <row r="9199" customFormat="false" ht="15" hidden="false" customHeight="false" outlineLevel="0" collapsed="false">
      <c r="A9199" s="9" t="s">
        <v>19347</v>
      </c>
      <c r="B9199" s="9" t="s">
        <v>71</v>
      </c>
      <c r="C9199" s="9" t="s">
        <v>10161</v>
      </c>
      <c r="D9199" s="9" t="s">
        <v>10154</v>
      </c>
      <c r="E9199" s="10" t="n">
        <v>4</v>
      </c>
      <c r="F9199" s="10" t="n">
        <v>179866.25</v>
      </c>
      <c r="G9199" s="10" t="n">
        <v>6</v>
      </c>
      <c r="H9199" s="10" t="n">
        <v>99996.53</v>
      </c>
    </row>
    <row r="9200" customFormat="false" ht="15" hidden="false" customHeight="false" outlineLevel="0" collapsed="false">
      <c r="A9200" s="9" t="s">
        <v>19348</v>
      </c>
      <c r="B9200" s="9" t="s">
        <v>79</v>
      </c>
      <c r="C9200" s="9" t="s">
        <v>10162</v>
      </c>
      <c r="D9200" s="9" t="s">
        <v>10154</v>
      </c>
      <c r="E9200" s="10" t="n">
        <v>33</v>
      </c>
      <c r="F9200" s="10" t="n">
        <v>251154.16</v>
      </c>
      <c r="G9200" s="10" t="n">
        <v>27</v>
      </c>
      <c r="H9200" s="10" t="n">
        <v>139629</v>
      </c>
    </row>
    <row r="9201" customFormat="false" ht="15" hidden="false" customHeight="false" outlineLevel="0" collapsed="false">
      <c r="A9201" s="9" t="s">
        <v>19349</v>
      </c>
      <c r="B9201" s="9" t="s">
        <v>76</v>
      </c>
      <c r="C9201" s="9" t="s">
        <v>10161</v>
      </c>
      <c r="D9201" s="9" t="s">
        <v>10156</v>
      </c>
      <c r="E9201" s="10" t="n">
        <v>2</v>
      </c>
      <c r="F9201" s="10" t="n">
        <v>8764.69</v>
      </c>
      <c r="G9201" s="10" t="n">
        <v>90</v>
      </c>
      <c r="H9201" s="10" t="n">
        <v>4872.72</v>
      </c>
    </row>
    <row r="9202" customFormat="false" ht="15" hidden="false" customHeight="false" outlineLevel="0" collapsed="false">
      <c r="A9202" s="9" t="s">
        <v>19350</v>
      </c>
      <c r="B9202" s="9" t="s">
        <v>77</v>
      </c>
      <c r="C9202" s="9" t="s">
        <v>10164</v>
      </c>
      <c r="D9202" s="9" t="s">
        <v>10154</v>
      </c>
      <c r="E9202" s="10" t="n">
        <v>23</v>
      </c>
      <c r="F9202" s="10" t="n">
        <v>143052.23</v>
      </c>
      <c r="G9202" s="10" t="n">
        <v>5</v>
      </c>
      <c r="H9202" s="10" t="n">
        <v>79529.8</v>
      </c>
    </row>
    <row r="9203" customFormat="false" ht="15" hidden="false" customHeight="false" outlineLevel="0" collapsed="false">
      <c r="A9203" s="9" t="s">
        <v>19351</v>
      </c>
      <c r="B9203" s="9" t="s">
        <v>73</v>
      </c>
      <c r="C9203" s="9" t="s">
        <v>10164</v>
      </c>
      <c r="D9203" s="9" t="s">
        <v>10155</v>
      </c>
      <c r="E9203" s="10" t="n">
        <v>3</v>
      </c>
      <c r="F9203" s="10" t="n">
        <v>5731.25</v>
      </c>
      <c r="G9203" s="10" t="n">
        <v>21</v>
      </c>
      <c r="H9203" s="10" t="n">
        <v>3186.28</v>
      </c>
    </row>
    <row r="9204" customFormat="false" ht="15" hidden="false" customHeight="false" outlineLevel="0" collapsed="false">
      <c r="A9204" s="9" t="s">
        <v>19352</v>
      </c>
      <c r="B9204" s="9" t="s">
        <v>61</v>
      </c>
      <c r="C9204" s="9" t="s">
        <v>10161</v>
      </c>
      <c r="D9204" s="9" t="s">
        <v>10157</v>
      </c>
      <c r="E9204" s="10" t="n">
        <v>3</v>
      </c>
      <c r="F9204" s="10" t="n">
        <v>48782.49</v>
      </c>
      <c r="G9204" s="10" t="n">
        <v>183</v>
      </c>
      <c r="H9204" s="10" t="n">
        <v>27120.6</v>
      </c>
    </row>
    <row r="9205" customFormat="false" ht="15" hidden="false" customHeight="false" outlineLevel="0" collapsed="false">
      <c r="A9205" s="9" t="s">
        <v>19353</v>
      </c>
      <c r="B9205" s="9" t="s">
        <v>64</v>
      </c>
      <c r="C9205" s="9" t="s">
        <v>10161</v>
      </c>
      <c r="D9205" s="9" t="s">
        <v>10155</v>
      </c>
      <c r="E9205" s="10" t="n">
        <v>4</v>
      </c>
      <c r="F9205" s="10" t="n">
        <v>10888.2</v>
      </c>
      <c r="G9205" s="10" t="n">
        <v>52</v>
      </c>
      <c r="H9205" s="10" t="n">
        <v>6053.29</v>
      </c>
    </row>
    <row r="9206" customFormat="false" ht="15" hidden="false" customHeight="false" outlineLevel="0" collapsed="false">
      <c r="A9206" s="9" t="s">
        <v>19354</v>
      </c>
      <c r="B9206" s="9" t="s">
        <v>71</v>
      </c>
      <c r="C9206" s="9" t="s">
        <v>10161</v>
      </c>
      <c r="D9206" s="9" t="s">
        <v>10155</v>
      </c>
      <c r="E9206" s="10" t="n">
        <v>3</v>
      </c>
      <c r="F9206" s="10" t="n">
        <v>25519.8</v>
      </c>
      <c r="G9206" s="10" t="n">
        <v>61</v>
      </c>
      <c r="H9206" s="10" t="n">
        <v>14187.72</v>
      </c>
    </row>
    <row r="9207" customFormat="false" ht="15" hidden="false" customHeight="false" outlineLevel="0" collapsed="false">
      <c r="A9207" s="9" t="s">
        <v>19355</v>
      </c>
      <c r="B9207" s="9" t="s">
        <v>71</v>
      </c>
      <c r="C9207" s="9" t="s">
        <v>10162</v>
      </c>
      <c r="D9207" s="9" t="s">
        <v>10155</v>
      </c>
      <c r="E9207" s="10" t="n">
        <v>6</v>
      </c>
      <c r="F9207" s="10" t="n">
        <v>13411.62</v>
      </c>
      <c r="G9207" s="10" t="n">
        <v>14</v>
      </c>
      <c r="H9207" s="10" t="n">
        <v>7456.18</v>
      </c>
    </row>
    <row r="9208" customFormat="false" ht="15" hidden="false" customHeight="false" outlineLevel="0" collapsed="false">
      <c r="A9208" s="9" t="s">
        <v>19356</v>
      </c>
      <c r="B9208" s="9" t="s">
        <v>62</v>
      </c>
      <c r="C9208" s="9" t="s">
        <v>10161</v>
      </c>
      <c r="D9208" s="9" t="s">
        <v>10156</v>
      </c>
      <c r="E9208" s="10" t="n">
        <v>2</v>
      </c>
      <c r="F9208" s="10" t="n">
        <v>2092.05</v>
      </c>
      <c r="G9208" s="10" t="n">
        <v>8</v>
      </c>
      <c r="H9208" s="10" t="n">
        <v>1163.07</v>
      </c>
    </row>
    <row r="9209" customFormat="false" ht="15" hidden="false" customHeight="false" outlineLevel="0" collapsed="false">
      <c r="A9209" s="9" t="s">
        <v>19357</v>
      </c>
      <c r="B9209" s="9" t="s">
        <v>68</v>
      </c>
      <c r="C9209" s="9" t="s">
        <v>10163</v>
      </c>
      <c r="D9209" s="9" t="s">
        <v>10157</v>
      </c>
      <c r="E9209" s="10" t="n">
        <v>2</v>
      </c>
      <c r="F9209" s="10" t="n">
        <v>18541.71</v>
      </c>
      <c r="G9209" s="10" t="n">
        <v>284</v>
      </c>
      <c r="H9209" s="10" t="n">
        <v>10308.25</v>
      </c>
    </row>
    <row r="9210" customFormat="false" ht="15" hidden="false" customHeight="false" outlineLevel="0" collapsed="false">
      <c r="A9210" s="9" t="s">
        <v>19358</v>
      </c>
      <c r="B9210" s="9" t="s">
        <v>75</v>
      </c>
      <c r="C9210" s="9" t="s">
        <v>10161</v>
      </c>
      <c r="D9210" s="9" t="s">
        <v>10158</v>
      </c>
      <c r="E9210" s="10" t="n">
        <v>0</v>
      </c>
      <c r="F9210" s="10" t="n">
        <v>0</v>
      </c>
      <c r="H9210" s="10" t="n">
        <v>0</v>
      </c>
    </row>
    <row r="9211" customFormat="false" ht="15" hidden="false" customHeight="false" outlineLevel="0" collapsed="false">
      <c r="A9211" s="9" t="s">
        <v>19359</v>
      </c>
      <c r="B9211" s="9" t="s">
        <v>76</v>
      </c>
      <c r="C9211" s="9" t="s">
        <v>10161</v>
      </c>
      <c r="D9211" s="9" t="s">
        <v>10156</v>
      </c>
      <c r="E9211" s="10" t="n">
        <v>2</v>
      </c>
      <c r="F9211" s="10" t="n">
        <v>33287.6</v>
      </c>
      <c r="G9211" s="10" t="n">
        <v>7</v>
      </c>
      <c r="H9211" s="10" t="n">
        <v>18506.22</v>
      </c>
    </row>
    <row r="9212" customFormat="false" ht="15" hidden="false" customHeight="false" outlineLevel="0" collapsed="false">
      <c r="A9212" s="9" t="s">
        <v>19360</v>
      </c>
      <c r="B9212" s="9" t="s">
        <v>71</v>
      </c>
      <c r="C9212" s="9" t="s">
        <v>10162</v>
      </c>
      <c r="D9212" s="9" t="s">
        <v>10155</v>
      </c>
      <c r="E9212" s="10" t="n">
        <v>5</v>
      </c>
      <c r="F9212" s="10" t="n">
        <v>5907.36</v>
      </c>
      <c r="G9212" s="10" t="n">
        <v>7</v>
      </c>
      <c r="H9212" s="10" t="n">
        <v>3284.19</v>
      </c>
    </row>
    <row r="9213" customFormat="false" ht="15" hidden="false" customHeight="false" outlineLevel="0" collapsed="false">
      <c r="A9213" s="9" t="s">
        <v>19361</v>
      </c>
      <c r="B9213" s="9" t="s">
        <v>71</v>
      </c>
      <c r="C9213" s="9" t="s">
        <v>10162</v>
      </c>
      <c r="D9213" s="9" t="s">
        <v>10156</v>
      </c>
      <c r="E9213" s="10" t="n">
        <v>1</v>
      </c>
      <c r="F9213" s="10" t="n">
        <v>3968.65</v>
      </c>
      <c r="G9213" s="10" t="n">
        <v>166</v>
      </c>
      <c r="H9213" s="10" t="n">
        <v>2206.37</v>
      </c>
    </row>
    <row r="9214" customFormat="false" ht="15" hidden="false" customHeight="false" outlineLevel="0" collapsed="false">
      <c r="A9214" s="9" t="s">
        <v>19362</v>
      </c>
      <c r="B9214" s="9" t="s">
        <v>71</v>
      </c>
      <c r="C9214" s="9" t="s">
        <v>10161</v>
      </c>
      <c r="D9214" s="9" t="s">
        <v>10156</v>
      </c>
      <c r="E9214" s="10" t="n">
        <v>1</v>
      </c>
      <c r="F9214" s="10" t="n">
        <v>1258.8</v>
      </c>
      <c r="G9214" s="10" t="n">
        <v>330</v>
      </c>
      <c r="H9214" s="10" t="n">
        <v>699.83</v>
      </c>
    </row>
    <row r="9215" customFormat="false" ht="15" hidden="false" customHeight="false" outlineLevel="0" collapsed="false">
      <c r="A9215" s="9" t="s">
        <v>19363</v>
      </c>
      <c r="B9215" s="9" t="s">
        <v>71</v>
      </c>
      <c r="C9215" s="9" t="s">
        <v>10163</v>
      </c>
      <c r="D9215" s="9" t="s">
        <v>10155</v>
      </c>
      <c r="E9215" s="10" t="n">
        <v>3</v>
      </c>
      <c r="F9215" s="10" t="n">
        <v>49017.63</v>
      </c>
      <c r="G9215" s="10" t="n">
        <v>10</v>
      </c>
      <c r="H9215" s="10" t="n">
        <v>27251.32</v>
      </c>
    </row>
    <row r="9216" customFormat="false" ht="15" hidden="false" customHeight="false" outlineLevel="0" collapsed="false">
      <c r="A9216" s="9" t="s">
        <v>19364</v>
      </c>
      <c r="B9216" s="9" t="s">
        <v>71</v>
      </c>
      <c r="C9216" s="9" t="s">
        <v>10161</v>
      </c>
      <c r="D9216" s="9" t="s">
        <v>10156</v>
      </c>
      <c r="E9216" s="10" t="n">
        <v>1</v>
      </c>
      <c r="F9216" s="10" t="n">
        <v>1114.8</v>
      </c>
      <c r="G9216" s="10" t="n">
        <v>153</v>
      </c>
      <c r="H9216" s="10" t="n">
        <v>619.77</v>
      </c>
    </row>
    <row r="9217" customFormat="false" ht="15" hidden="false" customHeight="false" outlineLevel="0" collapsed="false">
      <c r="A9217" s="9" t="s">
        <v>19365</v>
      </c>
      <c r="B9217" s="9" t="s">
        <v>71</v>
      </c>
      <c r="C9217" s="9" t="s">
        <v>10161</v>
      </c>
      <c r="D9217" s="9" t="s">
        <v>10156</v>
      </c>
      <c r="E9217" s="10" t="n">
        <v>1</v>
      </c>
      <c r="F9217" s="10" t="n">
        <v>1654.2</v>
      </c>
      <c r="G9217" s="10" t="n">
        <v>50</v>
      </c>
      <c r="H9217" s="10" t="n">
        <v>919.65</v>
      </c>
    </row>
    <row r="9218" customFormat="false" ht="15" hidden="false" customHeight="false" outlineLevel="0" collapsed="false">
      <c r="A9218" s="9" t="s">
        <v>19366</v>
      </c>
      <c r="B9218" s="9" t="s">
        <v>75</v>
      </c>
      <c r="C9218" s="9" t="s">
        <v>10161</v>
      </c>
      <c r="D9218" s="9" t="s">
        <v>10156</v>
      </c>
      <c r="E9218" s="10" t="n">
        <v>2</v>
      </c>
      <c r="F9218" s="10" t="n">
        <v>3556.1</v>
      </c>
      <c r="G9218" s="10" t="n">
        <v>70</v>
      </c>
      <c r="H9218" s="10" t="n">
        <v>1977.01</v>
      </c>
    </row>
    <row r="9219" customFormat="false" ht="15" hidden="false" customHeight="false" outlineLevel="0" collapsed="false">
      <c r="A9219" s="9" t="s">
        <v>19367</v>
      </c>
      <c r="B9219" s="9" t="s">
        <v>77</v>
      </c>
      <c r="C9219" s="9" t="s">
        <v>10161</v>
      </c>
      <c r="D9219" s="9" t="s">
        <v>10157</v>
      </c>
      <c r="E9219" s="10" t="n">
        <v>2</v>
      </c>
      <c r="F9219" s="10" t="n">
        <v>21751.2</v>
      </c>
      <c r="G9219" s="10" t="n">
        <v>144</v>
      </c>
      <c r="H9219" s="10" t="n">
        <v>12092.57</v>
      </c>
    </row>
    <row r="9220" customFormat="false" ht="15" hidden="false" customHeight="false" outlineLevel="0" collapsed="false">
      <c r="A9220" s="9" t="s">
        <v>19368</v>
      </c>
      <c r="B9220" s="9" t="s">
        <v>75</v>
      </c>
      <c r="C9220" s="9" t="s">
        <v>10161</v>
      </c>
      <c r="D9220" s="9" t="s">
        <v>10154</v>
      </c>
      <c r="E9220" s="10" t="n">
        <v>12</v>
      </c>
      <c r="F9220" s="10" t="n">
        <v>86069.23</v>
      </c>
      <c r="G9220" s="10" t="n">
        <v>15</v>
      </c>
      <c r="H9220" s="10" t="n">
        <v>47850.14</v>
      </c>
    </row>
    <row r="9221" customFormat="false" ht="15" hidden="false" customHeight="false" outlineLevel="0" collapsed="false">
      <c r="A9221" s="9" t="s">
        <v>19369</v>
      </c>
      <c r="B9221" s="9" t="s">
        <v>68</v>
      </c>
      <c r="C9221" s="9" t="s">
        <v>10161</v>
      </c>
      <c r="D9221" s="9" t="s">
        <v>10155</v>
      </c>
      <c r="E9221" s="10" t="n">
        <v>3</v>
      </c>
      <c r="F9221" s="10" t="n">
        <v>5498.25</v>
      </c>
      <c r="G9221" s="10" t="n">
        <v>58</v>
      </c>
      <c r="H9221" s="10" t="n">
        <v>3056.75</v>
      </c>
    </row>
    <row r="9222" customFormat="false" ht="15" hidden="false" customHeight="false" outlineLevel="0" collapsed="false">
      <c r="A9222" s="9" t="s">
        <v>19370</v>
      </c>
      <c r="B9222" s="9" t="s">
        <v>74</v>
      </c>
      <c r="C9222" s="9" t="s">
        <v>10161</v>
      </c>
      <c r="D9222" s="9" t="s">
        <v>10155</v>
      </c>
      <c r="E9222" s="10" t="n">
        <v>3</v>
      </c>
      <c r="F9222" s="10" t="n">
        <v>19206.95</v>
      </c>
      <c r="G9222" s="10" t="n">
        <v>79</v>
      </c>
      <c r="H9222" s="10" t="n">
        <v>10678.09</v>
      </c>
    </row>
    <row r="9223" customFormat="false" ht="15" hidden="false" customHeight="false" outlineLevel="0" collapsed="false">
      <c r="A9223" s="9" t="s">
        <v>19371</v>
      </c>
      <c r="B9223" s="9" t="s">
        <v>74</v>
      </c>
      <c r="C9223" s="9" t="s">
        <v>10161</v>
      </c>
      <c r="D9223" s="9" t="s">
        <v>10156</v>
      </c>
      <c r="E9223" s="10" t="n">
        <v>2</v>
      </c>
      <c r="F9223" s="10" t="n">
        <v>6356.55</v>
      </c>
      <c r="G9223" s="10" t="n">
        <v>0</v>
      </c>
      <c r="H9223" s="10" t="n">
        <v>3533.92</v>
      </c>
    </row>
    <row r="9224" customFormat="false" ht="15" hidden="false" customHeight="false" outlineLevel="0" collapsed="false">
      <c r="A9224" s="9" t="s">
        <v>19372</v>
      </c>
      <c r="B9224" s="9" t="s">
        <v>77</v>
      </c>
      <c r="C9224" s="9" t="s">
        <v>10163</v>
      </c>
      <c r="D9224" s="9" t="s">
        <v>10155</v>
      </c>
      <c r="E9224" s="10" t="n">
        <v>3</v>
      </c>
      <c r="F9224" s="10" t="n">
        <v>7115.9</v>
      </c>
      <c r="G9224" s="10" t="n">
        <v>53</v>
      </c>
      <c r="H9224" s="10" t="n">
        <v>3956.08</v>
      </c>
    </row>
    <row r="9225" customFormat="false" ht="15" hidden="false" customHeight="false" outlineLevel="0" collapsed="false">
      <c r="A9225" s="9" t="s">
        <v>19373</v>
      </c>
      <c r="B9225" s="9" t="s">
        <v>68</v>
      </c>
      <c r="C9225" s="9" t="s">
        <v>10163</v>
      </c>
      <c r="D9225" s="9" t="s">
        <v>10157</v>
      </c>
      <c r="E9225" s="10" t="n">
        <v>2</v>
      </c>
      <c r="F9225" s="10" t="n">
        <v>11870.4</v>
      </c>
      <c r="G9225" s="10" t="n">
        <v>217</v>
      </c>
      <c r="H9225" s="10" t="n">
        <v>6599.34</v>
      </c>
    </row>
    <row r="9226" customFormat="false" ht="15" hidden="false" customHeight="false" outlineLevel="0" collapsed="false">
      <c r="A9226" s="9" t="s">
        <v>19374</v>
      </c>
      <c r="B9226" s="9" t="s">
        <v>59</v>
      </c>
      <c r="C9226" s="9" t="s">
        <v>10162</v>
      </c>
      <c r="D9226" s="9" t="s">
        <v>10154</v>
      </c>
      <c r="E9226" s="10" t="n">
        <v>4</v>
      </c>
      <c r="F9226" s="10" t="n">
        <v>76069.32</v>
      </c>
      <c r="G9226" s="10" t="n">
        <v>8</v>
      </c>
      <c r="H9226" s="10" t="n">
        <v>42290.69</v>
      </c>
    </row>
    <row r="9227" customFormat="false" ht="15" hidden="false" customHeight="false" outlineLevel="0" collapsed="false">
      <c r="A9227" s="9" t="s">
        <v>19375</v>
      </c>
      <c r="B9227" s="9" t="s">
        <v>62</v>
      </c>
      <c r="C9227" s="9" t="s">
        <v>10162</v>
      </c>
      <c r="D9227" s="9" t="s">
        <v>10155</v>
      </c>
      <c r="E9227" s="10" t="n">
        <v>7</v>
      </c>
      <c r="F9227" s="10" t="n">
        <v>31468.5</v>
      </c>
      <c r="G9227" s="10" t="n">
        <v>30</v>
      </c>
      <c r="H9227" s="10" t="n">
        <v>17494.89</v>
      </c>
    </row>
    <row r="9228" customFormat="false" ht="15" hidden="false" customHeight="false" outlineLevel="0" collapsed="false">
      <c r="A9228" s="9" t="s">
        <v>19376</v>
      </c>
      <c r="B9228" s="9" t="s">
        <v>59</v>
      </c>
      <c r="C9228" s="9" t="s">
        <v>10163</v>
      </c>
      <c r="D9228" s="9" t="s">
        <v>10157</v>
      </c>
      <c r="E9228" s="10" t="n">
        <v>2</v>
      </c>
      <c r="F9228" s="10" t="n">
        <v>2552.6</v>
      </c>
      <c r="G9228" s="10" t="n">
        <v>168</v>
      </c>
      <c r="H9228" s="10" t="n">
        <v>1419.12</v>
      </c>
    </row>
    <row r="9229" customFormat="false" ht="15" hidden="false" customHeight="false" outlineLevel="0" collapsed="false">
      <c r="A9229" s="9" t="s">
        <v>19377</v>
      </c>
      <c r="B9229" s="9" t="s">
        <v>74</v>
      </c>
      <c r="C9229" s="9" t="s">
        <v>10161</v>
      </c>
      <c r="D9229" s="9" t="s">
        <v>10156</v>
      </c>
      <c r="E9229" s="10" t="n">
        <v>1</v>
      </c>
      <c r="F9229" s="10" t="n">
        <v>6433.1</v>
      </c>
      <c r="G9229" s="10" t="n">
        <v>215</v>
      </c>
      <c r="H9229" s="10" t="n">
        <v>3576.48</v>
      </c>
    </row>
    <row r="9230" customFormat="false" ht="15" hidden="false" customHeight="false" outlineLevel="0" collapsed="false">
      <c r="A9230" s="9" t="s">
        <v>19378</v>
      </c>
      <c r="B9230" s="9" t="s">
        <v>68</v>
      </c>
      <c r="C9230" s="9" t="s">
        <v>10161</v>
      </c>
      <c r="D9230" s="9" t="s">
        <v>10156</v>
      </c>
      <c r="E9230" s="10" t="n">
        <v>1</v>
      </c>
      <c r="F9230" s="10" t="n">
        <v>2368.05</v>
      </c>
      <c r="G9230" s="10" t="n">
        <v>37</v>
      </c>
      <c r="H9230" s="10" t="n">
        <v>1316.52</v>
      </c>
    </row>
    <row r="9231" customFormat="false" ht="15" hidden="false" customHeight="false" outlineLevel="0" collapsed="false">
      <c r="A9231" s="9" t="s">
        <v>19379</v>
      </c>
      <c r="B9231" s="9" t="s">
        <v>62</v>
      </c>
      <c r="C9231" s="9" t="s">
        <v>10161</v>
      </c>
      <c r="D9231" s="9" t="s">
        <v>10156</v>
      </c>
      <c r="E9231" s="10" t="n">
        <v>1</v>
      </c>
      <c r="F9231" s="10" t="n">
        <v>718.2</v>
      </c>
      <c r="G9231" s="10" t="n">
        <v>85</v>
      </c>
      <c r="H9231" s="10" t="n">
        <v>399.28</v>
      </c>
    </row>
    <row r="9232" customFormat="false" ht="15" hidden="false" customHeight="false" outlineLevel="0" collapsed="false">
      <c r="A9232" s="9" t="s">
        <v>19380</v>
      </c>
      <c r="B9232" s="9" t="s">
        <v>62</v>
      </c>
      <c r="C9232" s="9" t="s">
        <v>10163</v>
      </c>
      <c r="D9232" s="9" t="s">
        <v>10157</v>
      </c>
      <c r="E9232" s="10" t="n">
        <v>2</v>
      </c>
      <c r="F9232" s="10" t="n">
        <v>2088.3</v>
      </c>
      <c r="G9232" s="10" t="n">
        <v>233</v>
      </c>
      <c r="H9232" s="10" t="n">
        <v>1160.99</v>
      </c>
    </row>
    <row r="9233" customFormat="false" ht="15" hidden="false" customHeight="false" outlineLevel="0" collapsed="false">
      <c r="A9233" s="9" t="s">
        <v>19381</v>
      </c>
      <c r="B9233" s="9" t="s">
        <v>74</v>
      </c>
      <c r="C9233" s="9" t="s">
        <v>10161</v>
      </c>
      <c r="D9233" s="9" t="s">
        <v>10155</v>
      </c>
      <c r="E9233" s="10" t="n">
        <v>11</v>
      </c>
      <c r="F9233" s="10" t="n">
        <v>29717.37</v>
      </c>
      <c r="G9233" s="10" t="n">
        <v>40</v>
      </c>
      <c r="H9233" s="10" t="n">
        <v>16521.35</v>
      </c>
    </row>
    <row r="9234" customFormat="false" ht="15" hidden="false" customHeight="false" outlineLevel="0" collapsed="false">
      <c r="A9234" s="9" t="s">
        <v>19382</v>
      </c>
      <c r="B9234" s="9" t="s">
        <v>59</v>
      </c>
      <c r="C9234" s="9" t="s">
        <v>10161</v>
      </c>
      <c r="D9234" s="9" t="s">
        <v>10155</v>
      </c>
      <c r="E9234" s="10" t="n">
        <v>5</v>
      </c>
      <c r="F9234" s="10" t="n">
        <v>33389.5</v>
      </c>
      <c r="G9234" s="10" t="n">
        <v>21</v>
      </c>
      <c r="H9234" s="10" t="n">
        <v>18562.87</v>
      </c>
    </row>
    <row r="9235" customFormat="false" ht="15" hidden="false" customHeight="false" outlineLevel="0" collapsed="false">
      <c r="A9235" s="9" t="s">
        <v>19383</v>
      </c>
      <c r="B9235" s="9" t="s">
        <v>70</v>
      </c>
      <c r="C9235" s="9" t="s">
        <v>10163</v>
      </c>
      <c r="D9235" s="9" t="s">
        <v>10156</v>
      </c>
      <c r="E9235" s="10" t="n">
        <v>2</v>
      </c>
      <c r="F9235" s="10" t="n">
        <v>2316.9</v>
      </c>
      <c r="G9235" s="10" t="n">
        <v>22</v>
      </c>
      <c r="H9235" s="10" t="n">
        <v>1288.08</v>
      </c>
    </row>
    <row r="9236" customFormat="false" ht="15" hidden="false" customHeight="false" outlineLevel="0" collapsed="false">
      <c r="A9236" s="9" t="s">
        <v>19384</v>
      </c>
      <c r="B9236" s="9" t="s">
        <v>78</v>
      </c>
      <c r="C9236" s="9" t="s">
        <v>10161</v>
      </c>
      <c r="D9236" s="9" t="s">
        <v>10155</v>
      </c>
      <c r="E9236" s="10" t="n">
        <v>3</v>
      </c>
      <c r="F9236" s="10" t="n">
        <v>5107.41</v>
      </c>
      <c r="G9236" s="10" t="n">
        <v>3</v>
      </c>
      <c r="H9236" s="10" t="n">
        <v>2839.46</v>
      </c>
    </row>
    <row r="9237" customFormat="false" ht="15" hidden="false" customHeight="false" outlineLevel="0" collapsed="false">
      <c r="A9237" s="9" t="s">
        <v>19385</v>
      </c>
      <c r="B9237" s="9" t="s">
        <v>68</v>
      </c>
      <c r="C9237" s="9" t="s">
        <v>10161</v>
      </c>
      <c r="D9237" s="9" t="s">
        <v>10156</v>
      </c>
      <c r="E9237" s="10" t="n">
        <v>1</v>
      </c>
      <c r="F9237" s="10" t="n">
        <v>1543.5</v>
      </c>
      <c r="G9237" s="10" t="n">
        <v>94</v>
      </c>
      <c r="H9237" s="10" t="n">
        <v>858.11</v>
      </c>
    </row>
    <row r="9238" customFormat="false" ht="15" hidden="false" customHeight="false" outlineLevel="0" collapsed="false">
      <c r="A9238" s="9" t="s">
        <v>19386</v>
      </c>
      <c r="B9238" s="9" t="s">
        <v>76</v>
      </c>
      <c r="C9238" s="9" t="s">
        <v>10161</v>
      </c>
      <c r="D9238" s="9" t="s">
        <v>10157</v>
      </c>
      <c r="E9238" s="10" t="n">
        <v>3</v>
      </c>
      <c r="F9238" s="10" t="n">
        <v>14129.81</v>
      </c>
      <c r="G9238" s="10" t="n">
        <v>153</v>
      </c>
      <c r="H9238" s="10" t="n">
        <v>7855.46</v>
      </c>
    </row>
    <row r="9239" customFormat="false" ht="15" hidden="false" customHeight="false" outlineLevel="0" collapsed="false">
      <c r="A9239" s="9" t="s">
        <v>19387</v>
      </c>
      <c r="B9239" s="9" t="s">
        <v>65</v>
      </c>
      <c r="C9239" s="9" t="s">
        <v>10161</v>
      </c>
      <c r="D9239" s="9" t="s">
        <v>10156</v>
      </c>
      <c r="E9239" s="10" t="n">
        <v>2</v>
      </c>
      <c r="F9239" s="10" t="n">
        <v>24079.3</v>
      </c>
      <c r="G9239" s="10" t="n">
        <v>30</v>
      </c>
      <c r="H9239" s="10" t="n">
        <v>13386.87</v>
      </c>
    </row>
    <row r="9240" customFormat="false" ht="15" hidden="false" customHeight="false" outlineLevel="0" collapsed="false">
      <c r="A9240" s="9" t="s">
        <v>19388</v>
      </c>
      <c r="B9240" s="9" t="s">
        <v>68</v>
      </c>
      <c r="C9240" s="9" t="s">
        <v>10161</v>
      </c>
      <c r="D9240" s="9" t="s">
        <v>10155</v>
      </c>
      <c r="E9240" s="10" t="n">
        <v>8</v>
      </c>
      <c r="F9240" s="10" t="n">
        <v>12211.4</v>
      </c>
      <c r="G9240" s="10" t="n">
        <v>40</v>
      </c>
      <c r="H9240" s="10" t="n">
        <v>6788.92</v>
      </c>
    </row>
    <row r="9241" customFormat="false" ht="15" hidden="false" customHeight="false" outlineLevel="0" collapsed="false">
      <c r="A9241" s="9" t="s">
        <v>19389</v>
      </c>
      <c r="B9241" s="9" t="s">
        <v>68</v>
      </c>
      <c r="C9241" s="9" t="s">
        <v>10161</v>
      </c>
      <c r="D9241" s="9" t="s">
        <v>10155</v>
      </c>
      <c r="E9241" s="10" t="n">
        <v>4</v>
      </c>
      <c r="F9241" s="10" t="n">
        <v>13907.29</v>
      </c>
      <c r="G9241" s="10" t="n">
        <v>6</v>
      </c>
      <c r="H9241" s="10" t="n">
        <v>7731.75</v>
      </c>
    </row>
    <row r="9242" customFormat="false" ht="15" hidden="false" customHeight="false" outlineLevel="0" collapsed="false">
      <c r="A9242" s="9" t="s">
        <v>19390</v>
      </c>
      <c r="B9242" s="9" t="s">
        <v>68</v>
      </c>
      <c r="C9242" s="9" t="s">
        <v>10161</v>
      </c>
      <c r="D9242" s="9" t="s">
        <v>10155</v>
      </c>
      <c r="E9242" s="10" t="n">
        <v>12</v>
      </c>
      <c r="F9242" s="10" t="n">
        <v>41648.94</v>
      </c>
      <c r="G9242" s="10" t="n">
        <v>18</v>
      </c>
      <c r="H9242" s="10" t="n">
        <v>23154.7</v>
      </c>
    </row>
    <row r="9243" customFormat="false" ht="15" hidden="false" customHeight="false" outlineLevel="0" collapsed="false">
      <c r="A9243" s="9" t="s">
        <v>19391</v>
      </c>
      <c r="B9243" s="9" t="s">
        <v>75</v>
      </c>
      <c r="C9243" s="9" t="s">
        <v>10162</v>
      </c>
      <c r="D9243" s="9" t="s">
        <v>10155</v>
      </c>
      <c r="E9243" s="10" t="n">
        <v>9</v>
      </c>
      <c r="F9243" s="10" t="n">
        <v>60561.16</v>
      </c>
      <c r="G9243" s="10" t="n">
        <v>44</v>
      </c>
      <c r="H9243" s="10" t="n">
        <v>33668.94</v>
      </c>
    </row>
    <row r="9244" customFormat="false" ht="15" hidden="false" customHeight="false" outlineLevel="0" collapsed="false">
      <c r="A9244" s="9" t="s">
        <v>19392</v>
      </c>
      <c r="B9244" s="9" t="s">
        <v>65</v>
      </c>
      <c r="C9244" s="9" t="s">
        <v>10161</v>
      </c>
      <c r="D9244" s="9" t="s">
        <v>10156</v>
      </c>
      <c r="E9244" s="10" t="n">
        <v>2</v>
      </c>
      <c r="F9244" s="10" t="n">
        <v>2542.8</v>
      </c>
      <c r="G9244" s="10" t="n">
        <v>23</v>
      </c>
      <c r="H9244" s="10" t="n">
        <v>1413.67</v>
      </c>
    </row>
    <row r="9245" customFormat="false" ht="15" hidden="false" customHeight="false" outlineLevel="0" collapsed="false">
      <c r="A9245" s="9" t="s">
        <v>19393</v>
      </c>
      <c r="B9245" s="9" t="s">
        <v>71</v>
      </c>
      <c r="C9245" s="9" t="s">
        <v>10161</v>
      </c>
      <c r="D9245" s="9" t="s">
        <v>10155</v>
      </c>
      <c r="E9245" s="10" t="n">
        <v>4</v>
      </c>
      <c r="F9245" s="10" t="n">
        <v>9577.9</v>
      </c>
      <c r="G9245" s="10" t="n">
        <v>40</v>
      </c>
      <c r="H9245" s="10" t="n">
        <v>5324.83</v>
      </c>
    </row>
    <row r="9246" customFormat="false" ht="15" hidden="false" customHeight="false" outlineLevel="0" collapsed="false">
      <c r="A9246" s="9" t="s">
        <v>19394</v>
      </c>
      <c r="B9246" s="9" t="s">
        <v>71</v>
      </c>
      <c r="C9246" s="9" t="s">
        <v>10162</v>
      </c>
      <c r="D9246" s="9" t="s">
        <v>10155</v>
      </c>
      <c r="E9246" s="10" t="n">
        <v>13</v>
      </c>
      <c r="F9246" s="10" t="n">
        <v>22141.65</v>
      </c>
      <c r="G9246" s="10" t="n">
        <v>26</v>
      </c>
      <c r="H9246" s="10" t="n">
        <v>12309.64</v>
      </c>
    </row>
    <row r="9247" customFormat="false" ht="15" hidden="false" customHeight="false" outlineLevel="0" collapsed="false">
      <c r="A9247" s="9" t="s">
        <v>19395</v>
      </c>
      <c r="B9247" s="9" t="s">
        <v>71</v>
      </c>
      <c r="C9247" s="9" t="s">
        <v>10163</v>
      </c>
      <c r="D9247" s="9" t="s">
        <v>10155</v>
      </c>
      <c r="E9247" s="10" t="n">
        <v>8</v>
      </c>
      <c r="F9247" s="10" t="n">
        <v>18313.95</v>
      </c>
      <c r="G9247" s="10" t="n">
        <v>59</v>
      </c>
      <c r="H9247" s="10" t="n">
        <v>10181.63</v>
      </c>
    </row>
    <row r="9248" customFormat="false" ht="15" hidden="false" customHeight="false" outlineLevel="0" collapsed="false">
      <c r="A9248" s="9" t="s">
        <v>19396</v>
      </c>
      <c r="B9248" s="9" t="s">
        <v>74</v>
      </c>
      <c r="C9248" s="9" t="s">
        <v>10161</v>
      </c>
      <c r="D9248" s="9" t="s">
        <v>10155</v>
      </c>
      <c r="E9248" s="10" t="n">
        <v>3</v>
      </c>
      <c r="F9248" s="10" t="n">
        <v>22157.22</v>
      </c>
      <c r="G9248" s="10" t="n">
        <v>114</v>
      </c>
      <c r="H9248" s="10" t="n">
        <v>12318.29</v>
      </c>
    </row>
    <row r="9249" customFormat="false" ht="15" hidden="false" customHeight="false" outlineLevel="0" collapsed="false">
      <c r="A9249" s="9" t="s">
        <v>19397</v>
      </c>
      <c r="B9249" s="9" t="s">
        <v>76</v>
      </c>
      <c r="C9249" s="9" t="s">
        <v>10161</v>
      </c>
      <c r="D9249" s="9" t="s">
        <v>10156</v>
      </c>
      <c r="E9249" s="10" t="n">
        <v>1</v>
      </c>
      <c r="F9249" s="10" t="n">
        <v>2991.68</v>
      </c>
      <c r="G9249" s="10" t="n">
        <v>145</v>
      </c>
      <c r="H9249" s="10" t="n">
        <v>1663.22</v>
      </c>
    </row>
    <row r="9250" customFormat="false" ht="15" hidden="false" customHeight="false" outlineLevel="0" collapsed="false">
      <c r="A9250" s="9" t="s">
        <v>19398</v>
      </c>
      <c r="B9250" s="9" t="s">
        <v>79</v>
      </c>
      <c r="C9250" s="9" t="s">
        <v>10161</v>
      </c>
      <c r="D9250" s="9" t="s">
        <v>10156</v>
      </c>
      <c r="E9250" s="10" t="n">
        <v>1</v>
      </c>
      <c r="F9250" s="10" t="n">
        <v>3237</v>
      </c>
      <c r="G9250" s="10" t="n">
        <v>206</v>
      </c>
      <c r="H9250" s="10" t="n">
        <v>1799.61</v>
      </c>
    </row>
    <row r="9251" customFormat="false" ht="15" hidden="false" customHeight="false" outlineLevel="0" collapsed="false">
      <c r="A9251" s="9" t="s">
        <v>19399</v>
      </c>
      <c r="B9251" s="9" t="s">
        <v>79</v>
      </c>
      <c r="C9251" s="9" t="s">
        <v>10162</v>
      </c>
      <c r="D9251" s="9" t="s">
        <v>10154</v>
      </c>
      <c r="E9251" s="10" t="n">
        <v>50</v>
      </c>
      <c r="F9251" s="10" t="n">
        <v>444001.27</v>
      </c>
      <c r="G9251" s="10" t="n">
        <v>6</v>
      </c>
      <c r="H9251" s="10" t="n">
        <v>246842.24</v>
      </c>
    </row>
    <row r="9252" customFormat="false" ht="15" hidden="false" customHeight="false" outlineLevel="0" collapsed="false">
      <c r="A9252" s="9" t="s">
        <v>19400</v>
      </c>
      <c r="B9252" s="9" t="s">
        <v>62</v>
      </c>
      <c r="C9252" s="9" t="s">
        <v>10161</v>
      </c>
      <c r="D9252" s="9" t="s">
        <v>10156</v>
      </c>
      <c r="E9252" s="10" t="n">
        <v>1</v>
      </c>
      <c r="F9252" s="10" t="n">
        <v>755.25</v>
      </c>
      <c r="G9252" s="10" t="n">
        <v>118</v>
      </c>
      <c r="H9252" s="10" t="n">
        <v>419.88</v>
      </c>
    </row>
    <row r="9253" customFormat="false" ht="15" hidden="false" customHeight="false" outlineLevel="0" collapsed="false">
      <c r="A9253" s="9" t="s">
        <v>19401</v>
      </c>
      <c r="B9253" s="9" t="s">
        <v>61</v>
      </c>
      <c r="C9253" s="9" t="s">
        <v>10161</v>
      </c>
      <c r="D9253" s="9" t="s">
        <v>10155</v>
      </c>
      <c r="E9253" s="10" t="n">
        <v>12</v>
      </c>
      <c r="F9253" s="10" t="n">
        <v>60699.66</v>
      </c>
      <c r="G9253" s="10" t="n">
        <v>3</v>
      </c>
      <c r="H9253" s="10" t="n">
        <v>33745.94</v>
      </c>
    </row>
    <row r="9254" customFormat="false" ht="15" hidden="false" customHeight="false" outlineLevel="0" collapsed="false">
      <c r="A9254" s="9" t="s">
        <v>19402</v>
      </c>
      <c r="B9254" s="9" t="s">
        <v>62</v>
      </c>
      <c r="C9254" s="9" t="s">
        <v>10163</v>
      </c>
      <c r="D9254" s="9" t="s">
        <v>10156</v>
      </c>
      <c r="E9254" s="10" t="n">
        <v>1</v>
      </c>
      <c r="F9254" s="10" t="n">
        <v>60350.05</v>
      </c>
      <c r="G9254" s="10" t="n">
        <v>187</v>
      </c>
      <c r="H9254" s="10" t="n">
        <v>33551.57</v>
      </c>
    </row>
    <row r="9255" customFormat="false" ht="15" hidden="false" customHeight="false" outlineLevel="0" collapsed="false">
      <c r="A9255" s="9" t="s">
        <v>19403</v>
      </c>
      <c r="B9255" s="9" t="s">
        <v>77</v>
      </c>
      <c r="C9255" s="9" t="s">
        <v>10161</v>
      </c>
      <c r="D9255" s="9" t="s">
        <v>10155</v>
      </c>
      <c r="E9255" s="10" t="n">
        <v>5</v>
      </c>
      <c r="F9255" s="10" t="n">
        <v>52234.68</v>
      </c>
      <c r="G9255" s="10" t="n">
        <v>88</v>
      </c>
      <c r="H9255" s="10" t="n">
        <v>29039.84</v>
      </c>
    </row>
    <row r="9256" customFormat="false" ht="15" hidden="false" customHeight="false" outlineLevel="0" collapsed="false">
      <c r="A9256" s="9" t="s">
        <v>19404</v>
      </c>
      <c r="B9256" s="9" t="s">
        <v>77</v>
      </c>
      <c r="C9256" s="9" t="s">
        <v>10163</v>
      </c>
      <c r="D9256" s="9" t="s">
        <v>10155</v>
      </c>
      <c r="E9256" s="10" t="n">
        <v>5</v>
      </c>
      <c r="F9256" s="10" t="n">
        <v>35073.93</v>
      </c>
      <c r="G9256" s="10" t="n">
        <v>12</v>
      </c>
      <c r="H9256" s="10" t="n">
        <v>19499.33</v>
      </c>
    </row>
    <row r="9257" customFormat="false" ht="15" hidden="false" customHeight="false" outlineLevel="0" collapsed="false">
      <c r="A9257" s="9" t="s">
        <v>19405</v>
      </c>
      <c r="B9257" s="9" t="s">
        <v>68</v>
      </c>
      <c r="C9257" s="9" t="s">
        <v>10161</v>
      </c>
      <c r="D9257" s="9" t="s">
        <v>10156</v>
      </c>
      <c r="E9257" s="10" t="n">
        <v>2</v>
      </c>
      <c r="F9257" s="10" t="n">
        <v>9306.65</v>
      </c>
      <c r="G9257" s="10" t="n">
        <v>93</v>
      </c>
      <c r="H9257" s="10" t="n">
        <v>5174.03</v>
      </c>
    </row>
    <row r="9258" customFormat="false" ht="15" hidden="false" customHeight="false" outlineLevel="0" collapsed="false">
      <c r="A9258" s="9" t="s">
        <v>19406</v>
      </c>
      <c r="B9258" s="9" t="s">
        <v>77</v>
      </c>
      <c r="C9258" s="9" t="s">
        <v>10161</v>
      </c>
      <c r="D9258" s="9" t="s">
        <v>10155</v>
      </c>
      <c r="E9258" s="10" t="n">
        <v>8</v>
      </c>
      <c r="F9258" s="10" t="n">
        <v>16874.98</v>
      </c>
      <c r="G9258" s="10" t="n">
        <v>24</v>
      </c>
      <c r="H9258" s="10" t="n">
        <v>9381.64</v>
      </c>
    </row>
    <row r="9259" customFormat="false" ht="15" hidden="false" customHeight="false" outlineLevel="0" collapsed="false">
      <c r="A9259" s="9" t="s">
        <v>19407</v>
      </c>
      <c r="B9259" s="9" t="s">
        <v>62</v>
      </c>
      <c r="C9259" s="9" t="s">
        <v>10162</v>
      </c>
      <c r="D9259" s="9" t="s">
        <v>10157</v>
      </c>
      <c r="E9259" s="10" t="n">
        <v>3</v>
      </c>
      <c r="F9259" s="10" t="n">
        <v>4160.27</v>
      </c>
      <c r="G9259" s="10" t="n">
        <v>180</v>
      </c>
      <c r="H9259" s="10" t="n">
        <v>2312.9</v>
      </c>
    </row>
    <row r="9260" customFormat="false" ht="15" hidden="false" customHeight="false" outlineLevel="0" collapsed="false">
      <c r="A9260" s="9" t="s">
        <v>19408</v>
      </c>
      <c r="B9260" s="9" t="s">
        <v>64</v>
      </c>
      <c r="C9260" s="9" t="s">
        <v>10161</v>
      </c>
      <c r="D9260" s="9" t="s">
        <v>10154</v>
      </c>
      <c r="E9260" s="10" t="n">
        <v>9</v>
      </c>
      <c r="F9260" s="10" t="n">
        <v>80274.61</v>
      </c>
      <c r="G9260" s="10" t="n">
        <v>6</v>
      </c>
      <c r="H9260" s="10" t="n">
        <v>44628.62</v>
      </c>
    </row>
    <row r="9261" customFormat="false" ht="15" hidden="false" customHeight="false" outlineLevel="0" collapsed="false">
      <c r="A9261" s="9" t="s">
        <v>19409</v>
      </c>
      <c r="B9261" s="9" t="s">
        <v>77</v>
      </c>
      <c r="C9261" s="9" t="s">
        <v>10161</v>
      </c>
      <c r="D9261" s="9" t="s">
        <v>10155</v>
      </c>
      <c r="E9261" s="10" t="n">
        <v>5</v>
      </c>
      <c r="F9261" s="10" t="n">
        <v>8772.07</v>
      </c>
      <c r="G9261" s="10" t="n">
        <v>5</v>
      </c>
      <c r="H9261" s="10" t="n">
        <v>4876.83</v>
      </c>
    </row>
    <row r="9262" customFormat="false" ht="15" hidden="false" customHeight="false" outlineLevel="0" collapsed="false">
      <c r="A9262" s="9" t="s">
        <v>19410</v>
      </c>
      <c r="B9262" s="9" t="s">
        <v>71</v>
      </c>
      <c r="C9262" s="9" t="s">
        <v>10161</v>
      </c>
      <c r="D9262" s="9" t="s">
        <v>10155</v>
      </c>
      <c r="E9262" s="10" t="n">
        <v>8</v>
      </c>
      <c r="F9262" s="10" t="n">
        <v>26594.63</v>
      </c>
      <c r="G9262" s="10" t="n">
        <v>6</v>
      </c>
      <c r="H9262" s="10" t="n">
        <v>14785.27</v>
      </c>
    </row>
    <row r="9263" customFormat="false" ht="15" hidden="false" customHeight="false" outlineLevel="0" collapsed="false">
      <c r="A9263" s="9" t="s">
        <v>19411</v>
      </c>
      <c r="B9263" s="9" t="s">
        <v>77</v>
      </c>
      <c r="C9263" s="9" t="s">
        <v>10161</v>
      </c>
      <c r="D9263" s="9" t="s">
        <v>10155</v>
      </c>
      <c r="E9263" s="10" t="n">
        <v>4</v>
      </c>
      <c r="F9263" s="10" t="n">
        <v>50761.09</v>
      </c>
      <c r="G9263" s="10" t="n">
        <v>31</v>
      </c>
      <c r="H9263" s="10" t="n">
        <v>28220.6</v>
      </c>
    </row>
    <row r="9264" customFormat="false" ht="15" hidden="false" customHeight="false" outlineLevel="0" collapsed="false">
      <c r="A9264" s="9" t="s">
        <v>19412</v>
      </c>
      <c r="B9264" s="9" t="s">
        <v>71</v>
      </c>
      <c r="C9264" s="9" t="s">
        <v>10161</v>
      </c>
      <c r="D9264" s="9" t="s">
        <v>10155</v>
      </c>
      <c r="E9264" s="10" t="n">
        <v>5</v>
      </c>
      <c r="F9264" s="10" t="n">
        <v>55557.8</v>
      </c>
      <c r="G9264" s="10" t="n">
        <v>12</v>
      </c>
      <c r="H9264" s="10" t="n">
        <v>30887.33</v>
      </c>
    </row>
    <row r="9265" customFormat="false" ht="15" hidden="false" customHeight="false" outlineLevel="0" collapsed="false">
      <c r="A9265" s="9" t="s">
        <v>19413</v>
      </c>
      <c r="B9265" s="9" t="s">
        <v>71</v>
      </c>
      <c r="C9265" s="9" t="s">
        <v>10161</v>
      </c>
      <c r="D9265" s="9" t="s">
        <v>10156</v>
      </c>
      <c r="E9265" s="10" t="n">
        <v>1</v>
      </c>
      <c r="F9265" s="10" t="n">
        <v>735.2</v>
      </c>
      <c r="G9265" s="10" t="n">
        <v>108</v>
      </c>
      <c r="H9265" s="10" t="n">
        <v>408.73</v>
      </c>
    </row>
    <row r="9266" customFormat="false" ht="15" hidden="false" customHeight="false" outlineLevel="0" collapsed="false">
      <c r="A9266" s="9" t="s">
        <v>19414</v>
      </c>
      <c r="B9266" s="9" t="s">
        <v>76</v>
      </c>
      <c r="C9266" s="9" t="s">
        <v>10161</v>
      </c>
      <c r="D9266" s="9" t="s">
        <v>10155</v>
      </c>
      <c r="E9266" s="10" t="n">
        <v>5</v>
      </c>
      <c r="F9266" s="10" t="n">
        <v>26401.5</v>
      </c>
      <c r="G9266" s="10" t="n">
        <v>55</v>
      </c>
      <c r="H9266" s="10" t="n">
        <v>14677.9</v>
      </c>
    </row>
    <row r="9267" customFormat="false" ht="15" hidden="false" customHeight="false" outlineLevel="0" collapsed="false">
      <c r="A9267" s="9" t="s">
        <v>19415</v>
      </c>
      <c r="B9267" s="9" t="s">
        <v>62</v>
      </c>
      <c r="C9267" s="9" t="s">
        <v>10161</v>
      </c>
      <c r="D9267" s="9" t="s">
        <v>10154</v>
      </c>
      <c r="E9267" s="10" t="n">
        <v>7</v>
      </c>
      <c r="F9267" s="10" t="n">
        <v>146331.92</v>
      </c>
      <c r="G9267" s="10" t="n">
        <v>44</v>
      </c>
      <c r="H9267" s="10" t="n">
        <v>81353.14</v>
      </c>
    </row>
    <row r="9268" customFormat="false" ht="15" hidden="false" customHeight="false" outlineLevel="0" collapsed="false">
      <c r="A9268" s="9" t="s">
        <v>19416</v>
      </c>
      <c r="B9268" s="9" t="s">
        <v>71</v>
      </c>
      <c r="C9268" s="9" t="s">
        <v>10161</v>
      </c>
      <c r="D9268" s="9" t="s">
        <v>10155</v>
      </c>
      <c r="E9268" s="10" t="n">
        <v>3</v>
      </c>
      <c r="F9268" s="10" t="n">
        <v>6879.09</v>
      </c>
      <c r="G9268" s="10" t="n">
        <v>47</v>
      </c>
      <c r="H9268" s="10" t="n">
        <v>3824.43</v>
      </c>
    </row>
    <row r="9269" customFormat="false" ht="15" hidden="false" customHeight="false" outlineLevel="0" collapsed="false">
      <c r="A9269" s="9" t="s">
        <v>19417</v>
      </c>
      <c r="B9269" s="9" t="s">
        <v>68</v>
      </c>
      <c r="C9269" s="9" t="s">
        <v>10162</v>
      </c>
      <c r="D9269" s="9" t="s">
        <v>10155</v>
      </c>
      <c r="E9269" s="10" t="n">
        <v>10</v>
      </c>
      <c r="F9269" s="10" t="n">
        <v>54448.93</v>
      </c>
      <c r="G9269" s="10" t="n">
        <v>16</v>
      </c>
      <c r="H9269" s="10" t="n">
        <v>30270.85</v>
      </c>
    </row>
    <row r="9270" customFormat="false" ht="15" hidden="false" customHeight="false" outlineLevel="0" collapsed="false">
      <c r="A9270" s="9" t="s">
        <v>19418</v>
      </c>
      <c r="B9270" s="9" t="s">
        <v>65</v>
      </c>
      <c r="C9270" s="9" t="s">
        <v>10161</v>
      </c>
      <c r="D9270" s="9" t="s">
        <v>10157</v>
      </c>
      <c r="E9270" s="10" t="n">
        <v>2</v>
      </c>
      <c r="F9270" s="10" t="n">
        <v>4770.7</v>
      </c>
      <c r="G9270" s="10" t="n">
        <v>311</v>
      </c>
      <c r="H9270" s="10" t="n">
        <v>2652.27</v>
      </c>
    </row>
    <row r="9271" customFormat="false" ht="15" hidden="false" customHeight="false" outlineLevel="0" collapsed="false">
      <c r="A9271" s="9" t="s">
        <v>19419</v>
      </c>
      <c r="B9271" s="9" t="s">
        <v>70</v>
      </c>
      <c r="C9271" s="9" t="s">
        <v>10163</v>
      </c>
      <c r="D9271" s="9" t="s">
        <v>10155</v>
      </c>
      <c r="E9271" s="10" t="n">
        <v>6</v>
      </c>
      <c r="F9271" s="10" t="n">
        <v>34498.25</v>
      </c>
      <c r="G9271" s="10" t="n">
        <v>89</v>
      </c>
      <c r="H9271" s="10" t="n">
        <v>19179.28</v>
      </c>
    </row>
    <row r="9272" customFormat="false" ht="15" hidden="false" customHeight="false" outlineLevel="0" collapsed="false">
      <c r="A9272" s="9" t="s">
        <v>19420</v>
      </c>
      <c r="B9272" s="9" t="s">
        <v>69</v>
      </c>
      <c r="C9272" s="9" t="s">
        <v>10163</v>
      </c>
      <c r="D9272" s="9" t="s">
        <v>10155</v>
      </c>
      <c r="E9272" s="10" t="n">
        <v>5</v>
      </c>
      <c r="F9272" s="10" t="n">
        <v>28909.96</v>
      </c>
      <c r="G9272" s="10" t="n">
        <v>118</v>
      </c>
      <c r="H9272" s="10" t="n">
        <v>16072.47</v>
      </c>
    </row>
    <row r="9273" customFormat="false" ht="15" hidden="false" customHeight="false" outlineLevel="0" collapsed="false">
      <c r="A9273" s="9" t="s">
        <v>19421</v>
      </c>
      <c r="B9273" s="9" t="s">
        <v>69</v>
      </c>
      <c r="C9273" s="9" t="s">
        <v>10161</v>
      </c>
      <c r="D9273" s="9" t="s">
        <v>10156</v>
      </c>
      <c r="E9273" s="10" t="n">
        <v>1</v>
      </c>
      <c r="F9273" s="10" t="n">
        <v>1137.05</v>
      </c>
      <c r="G9273" s="10" t="n">
        <v>220</v>
      </c>
      <c r="H9273" s="10" t="n">
        <v>632.14</v>
      </c>
    </row>
    <row r="9274" customFormat="false" ht="15" hidden="false" customHeight="false" outlineLevel="0" collapsed="false">
      <c r="A9274" s="9" t="s">
        <v>19422</v>
      </c>
      <c r="B9274" s="9" t="s">
        <v>74</v>
      </c>
      <c r="C9274" s="9" t="s">
        <v>10161</v>
      </c>
      <c r="D9274" s="9" t="s">
        <v>10156</v>
      </c>
      <c r="E9274" s="10" t="n">
        <v>1</v>
      </c>
      <c r="F9274" s="10" t="n">
        <v>2674.2</v>
      </c>
      <c r="G9274" s="10" t="n">
        <v>138</v>
      </c>
      <c r="H9274" s="10" t="n">
        <v>1486.72</v>
      </c>
    </row>
    <row r="9275" customFormat="false" ht="15" hidden="false" customHeight="false" outlineLevel="0" collapsed="false">
      <c r="A9275" s="9" t="s">
        <v>19423</v>
      </c>
      <c r="B9275" s="9" t="s">
        <v>77</v>
      </c>
      <c r="C9275" s="9" t="s">
        <v>10161</v>
      </c>
      <c r="D9275" s="9" t="s">
        <v>10156</v>
      </c>
      <c r="E9275" s="10" t="n">
        <v>2</v>
      </c>
      <c r="F9275" s="10" t="n">
        <v>6509.65</v>
      </c>
      <c r="G9275" s="10" t="n">
        <v>27</v>
      </c>
      <c r="H9275" s="10" t="n">
        <v>3619.04</v>
      </c>
    </row>
    <row r="9276" customFormat="false" ht="15" hidden="false" customHeight="false" outlineLevel="0" collapsed="false">
      <c r="A9276" s="9" t="s">
        <v>19424</v>
      </c>
      <c r="B9276" s="9" t="s">
        <v>68</v>
      </c>
      <c r="C9276" s="9" t="s">
        <v>10161</v>
      </c>
      <c r="D9276" s="9" t="s">
        <v>10157</v>
      </c>
      <c r="E9276" s="10" t="n">
        <v>3</v>
      </c>
      <c r="F9276" s="10" t="n">
        <v>16624.5</v>
      </c>
      <c r="G9276" s="10" t="n">
        <v>266</v>
      </c>
      <c r="H9276" s="10" t="n">
        <v>9242.38</v>
      </c>
    </row>
    <row r="9277" customFormat="false" ht="15" hidden="false" customHeight="false" outlineLevel="0" collapsed="false">
      <c r="A9277" s="9" t="s">
        <v>19425</v>
      </c>
      <c r="B9277" s="9" t="s">
        <v>72</v>
      </c>
      <c r="C9277" s="9" t="s">
        <v>10161</v>
      </c>
      <c r="D9277" s="9" t="s">
        <v>10155</v>
      </c>
      <c r="E9277" s="10" t="n">
        <v>3</v>
      </c>
      <c r="F9277" s="10" t="n">
        <v>2198.9</v>
      </c>
      <c r="G9277" s="10" t="n">
        <v>82</v>
      </c>
      <c r="H9277" s="10" t="n">
        <v>1222.48</v>
      </c>
    </row>
    <row r="9278" customFormat="false" ht="15" hidden="false" customHeight="false" outlineLevel="0" collapsed="false">
      <c r="A9278" s="9" t="s">
        <v>19426</v>
      </c>
      <c r="B9278" s="9" t="s">
        <v>76</v>
      </c>
      <c r="C9278" s="9" t="s">
        <v>10161</v>
      </c>
      <c r="D9278" s="9" t="s">
        <v>10155</v>
      </c>
      <c r="E9278" s="10" t="n">
        <v>10</v>
      </c>
      <c r="F9278" s="10" t="n">
        <v>71729.27</v>
      </c>
      <c r="G9278" s="10" t="n">
        <v>4</v>
      </c>
      <c r="H9278" s="10" t="n">
        <v>39877.84</v>
      </c>
    </row>
    <row r="9279" customFormat="false" ht="15" hidden="false" customHeight="false" outlineLevel="0" collapsed="false">
      <c r="A9279" s="9" t="s">
        <v>19427</v>
      </c>
      <c r="B9279" s="9" t="s">
        <v>77</v>
      </c>
      <c r="C9279" s="9" t="s">
        <v>10161</v>
      </c>
      <c r="D9279" s="9" t="s">
        <v>10155</v>
      </c>
      <c r="E9279" s="10" t="n">
        <v>6</v>
      </c>
      <c r="F9279" s="10" t="n">
        <v>13630.87</v>
      </c>
      <c r="G9279" s="10" t="n">
        <v>89</v>
      </c>
      <c r="H9279" s="10" t="n">
        <v>7578.07</v>
      </c>
    </row>
    <row r="9280" customFormat="false" ht="15" hidden="false" customHeight="false" outlineLevel="0" collapsed="false">
      <c r="A9280" s="9" t="s">
        <v>19428</v>
      </c>
      <c r="B9280" s="9" t="s">
        <v>61</v>
      </c>
      <c r="C9280" s="9" t="s">
        <v>10161</v>
      </c>
      <c r="D9280" s="9" t="s">
        <v>10157</v>
      </c>
      <c r="E9280" s="10" t="n">
        <v>2</v>
      </c>
      <c r="F9280" s="10" t="n">
        <v>1328</v>
      </c>
      <c r="G9280" s="10" t="n">
        <v>127</v>
      </c>
      <c r="H9280" s="10" t="n">
        <v>738.3</v>
      </c>
    </row>
    <row r="9281" customFormat="false" ht="15" hidden="false" customHeight="false" outlineLevel="0" collapsed="false">
      <c r="A9281" s="9" t="s">
        <v>19429</v>
      </c>
      <c r="B9281" s="9" t="s">
        <v>78</v>
      </c>
      <c r="C9281" s="9" t="s">
        <v>10162</v>
      </c>
      <c r="D9281" s="9" t="s">
        <v>10154</v>
      </c>
      <c r="E9281" s="10" t="n">
        <v>14</v>
      </c>
      <c r="F9281" s="10" t="n">
        <v>101326.7</v>
      </c>
      <c r="G9281" s="10" t="n">
        <v>7</v>
      </c>
      <c r="H9281" s="10" t="n">
        <v>56332.52</v>
      </c>
    </row>
    <row r="9282" customFormat="false" ht="15" hidden="false" customHeight="false" outlineLevel="0" collapsed="false">
      <c r="A9282" s="9" t="s">
        <v>19430</v>
      </c>
      <c r="B9282" s="9" t="s">
        <v>71</v>
      </c>
      <c r="C9282" s="9" t="s">
        <v>10161</v>
      </c>
      <c r="D9282" s="9" t="s">
        <v>10154</v>
      </c>
      <c r="E9282" s="10" t="n">
        <v>5</v>
      </c>
      <c r="F9282" s="10" t="n">
        <v>74287.25</v>
      </c>
      <c r="G9282" s="10" t="n">
        <v>31</v>
      </c>
      <c r="H9282" s="10" t="n">
        <v>41299.95</v>
      </c>
    </row>
    <row r="9283" customFormat="false" ht="15" hidden="false" customHeight="false" outlineLevel="0" collapsed="false">
      <c r="A9283" s="9" t="s">
        <v>19431</v>
      </c>
      <c r="B9283" s="9" t="s">
        <v>68</v>
      </c>
      <c r="C9283" s="9" t="s">
        <v>10161</v>
      </c>
      <c r="D9283" s="9" t="s">
        <v>10156</v>
      </c>
      <c r="E9283" s="10" t="n">
        <v>2</v>
      </c>
      <c r="F9283" s="10" t="n">
        <v>4426.5</v>
      </c>
      <c r="G9283" s="10" t="n">
        <v>86</v>
      </c>
      <c r="H9283" s="10" t="n">
        <v>2460.91</v>
      </c>
    </row>
    <row r="9284" customFormat="false" ht="15" hidden="false" customHeight="false" outlineLevel="0" collapsed="false">
      <c r="A9284" s="9" t="s">
        <v>19432</v>
      </c>
      <c r="B9284" s="9" t="s">
        <v>79</v>
      </c>
      <c r="C9284" s="9" t="s">
        <v>10162</v>
      </c>
      <c r="D9284" s="9" t="s">
        <v>10155</v>
      </c>
      <c r="E9284" s="10" t="n">
        <v>6</v>
      </c>
      <c r="F9284" s="10" t="n">
        <v>47036.51</v>
      </c>
      <c r="G9284" s="10" t="n">
        <v>96</v>
      </c>
      <c r="H9284" s="10" t="n">
        <v>26149.92</v>
      </c>
    </row>
    <row r="9285" customFormat="false" ht="15" hidden="false" customHeight="false" outlineLevel="0" collapsed="false">
      <c r="A9285" s="9" t="s">
        <v>19433</v>
      </c>
      <c r="B9285" s="9" t="s">
        <v>61</v>
      </c>
      <c r="C9285" s="9" t="s">
        <v>10162</v>
      </c>
      <c r="D9285" s="9" t="s">
        <v>10156</v>
      </c>
      <c r="E9285" s="10" t="n">
        <v>2</v>
      </c>
      <c r="F9285" s="10" t="n">
        <v>7602.6</v>
      </c>
      <c r="G9285" s="10" t="n">
        <v>6</v>
      </c>
      <c r="H9285" s="10" t="n">
        <v>4226.66</v>
      </c>
    </row>
    <row r="9286" customFormat="false" ht="15" hidden="false" customHeight="false" outlineLevel="0" collapsed="false">
      <c r="A9286" s="9" t="s">
        <v>19434</v>
      </c>
      <c r="B9286" s="9" t="s">
        <v>77</v>
      </c>
      <c r="C9286" s="9" t="s">
        <v>10161</v>
      </c>
      <c r="D9286" s="9" t="s">
        <v>10156</v>
      </c>
      <c r="E9286" s="10" t="n">
        <v>2</v>
      </c>
      <c r="F9286" s="10" t="n">
        <v>7154.78</v>
      </c>
      <c r="G9286" s="10" t="n">
        <v>26</v>
      </c>
      <c r="H9286" s="10" t="n">
        <v>3977.7</v>
      </c>
    </row>
    <row r="9287" customFormat="false" ht="15" hidden="false" customHeight="false" outlineLevel="0" collapsed="false">
      <c r="A9287" s="9" t="s">
        <v>19435</v>
      </c>
      <c r="B9287" s="9" t="s">
        <v>71</v>
      </c>
      <c r="C9287" s="9" t="s">
        <v>10161</v>
      </c>
      <c r="D9287" s="9" t="s">
        <v>10155</v>
      </c>
      <c r="E9287" s="10" t="n">
        <v>6</v>
      </c>
      <c r="F9287" s="10" t="n">
        <v>8467.75</v>
      </c>
      <c r="G9287" s="10" t="n">
        <v>32</v>
      </c>
      <c r="H9287" s="10" t="n">
        <v>4707.64</v>
      </c>
    </row>
    <row r="9288" customFormat="false" ht="15" hidden="false" customHeight="false" outlineLevel="0" collapsed="false">
      <c r="A9288" s="9" t="s">
        <v>19436</v>
      </c>
      <c r="B9288" s="9" t="s">
        <v>70</v>
      </c>
      <c r="C9288" s="9" t="s">
        <v>10161</v>
      </c>
      <c r="D9288" s="9" t="s">
        <v>10155</v>
      </c>
      <c r="E9288" s="10" t="n">
        <v>4</v>
      </c>
      <c r="F9288" s="10" t="n">
        <v>9512.8</v>
      </c>
      <c r="G9288" s="10" t="n">
        <v>25</v>
      </c>
      <c r="H9288" s="10" t="n">
        <v>5288.64</v>
      </c>
    </row>
    <row r="9289" customFormat="false" ht="15" hidden="false" customHeight="false" outlineLevel="0" collapsed="false">
      <c r="A9289" s="9" t="s">
        <v>19437</v>
      </c>
      <c r="B9289" s="9" t="s">
        <v>75</v>
      </c>
      <c r="C9289" s="9" t="s">
        <v>10164</v>
      </c>
      <c r="D9289" s="9" t="s">
        <v>10156</v>
      </c>
      <c r="E9289" s="10" t="n">
        <v>2</v>
      </c>
      <c r="F9289" s="10" t="n">
        <v>19287</v>
      </c>
      <c r="G9289" s="10" t="n">
        <v>13</v>
      </c>
      <c r="H9289" s="10" t="n">
        <v>10722.6</v>
      </c>
    </row>
    <row r="9290" customFormat="false" ht="15" hidden="false" customHeight="false" outlineLevel="0" collapsed="false">
      <c r="A9290" s="9" t="s">
        <v>19438</v>
      </c>
      <c r="B9290" s="9" t="s">
        <v>70</v>
      </c>
      <c r="C9290" s="9" t="s">
        <v>10161</v>
      </c>
      <c r="D9290" s="9" t="s">
        <v>10156</v>
      </c>
      <c r="E9290" s="10" t="n">
        <v>2</v>
      </c>
      <c r="F9290" s="10" t="n">
        <v>669.65</v>
      </c>
      <c r="G9290" s="10" t="n">
        <v>20</v>
      </c>
      <c r="H9290" s="10" t="n">
        <v>372.29</v>
      </c>
    </row>
    <row r="9291" customFormat="false" ht="15" hidden="false" customHeight="false" outlineLevel="0" collapsed="false">
      <c r="A9291" s="9" t="s">
        <v>19439</v>
      </c>
      <c r="B9291" s="9" t="s">
        <v>60</v>
      </c>
      <c r="C9291" s="9" t="s">
        <v>10161</v>
      </c>
      <c r="D9291" s="9" t="s">
        <v>10156</v>
      </c>
      <c r="E9291" s="10" t="n">
        <v>1</v>
      </c>
      <c r="F9291" s="10" t="n">
        <v>2914.65</v>
      </c>
      <c r="G9291" s="10" t="n">
        <v>248</v>
      </c>
      <c r="H9291" s="10" t="n">
        <v>1620.4</v>
      </c>
    </row>
    <row r="9292" customFormat="false" ht="15" hidden="false" customHeight="false" outlineLevel="0" collapsed="false">
      <c r="A9292" s="9" t="s">
        <v>19440</v>
      </c>
      <c r="B9292" s="9" t="s">
        <v>69</v>
      </c>
      <c r="C9292" s="9" t="s">
        <v>10161</v>
      </c>
      <c r="D9292" s="9" t="s">
        <v>10156</v>
      </c>
      <c r="E9292" s="10" t="n">
        <v>2</v>
      </c>
      <c r="F9292" s="10" t="n">
        <v>12557.42</v>
      </c>
      <c r="G9292" s="10" t="n">
        <v>48</v>
      </c>
      <c r="H9292" s="10" t="n">
        <v>6981.29</v>
      </c>
    </row>
    <row r="9293" customFormat="false" ht="15" hidden="false" customHeight="false" outlineLevel="0" collapsed="false">
      <c r="A9293" s="9" t="s">
        <v>19441</v>
      </c>
      <c r="B9293" s="9" t="s">
        <v>61</v>
      </c>
      <c r="C9293" s="9" t="s">
        <v>10161</v>
      </c>
      <c r="D9293" s="9" t="s">
        <v>10156</v>
      </c>
      <c r="E9293" s="10" t="n">
        <v>2</v>
      </c>
      <c r="F9293" s="10" t="n">
        <v>27697.9</v>
      </c>
      <c r="G9293" s="10" t="n">
        <v>41</v>
      </c>
      <c r="H9293" s="10" t="n">
        <v>15398.63</v>
      </c>
    </row>
    <row r="9294" customFormat="false" ht="15" hidden="false" customHeight="false" outlineLevel="0" collapsed="false">
      <c r="A9294" s="9" t="s">
        <v>19442</v>
      </c>
      <c r="B9294" s="9" t="s">
        <v>65</v>
      </c>
      <c r="C9294" s="9" t="s">
        <v>10162</v>
      </c>
      <c r="D9294" s="9" t="s">
        <v>10156</v>
      </c>
      <c r="E9294" s="10" t="n">
        <v>1</v>
      </c>
      <c r="F9294" s="10" t="n">
        <v>6242.84</v>
      </c>
      <c r="G9294" s="10" t="n">
        <v>76</v>
      </c>
      <c r="H9294" s="10" t="n">
        <v>3470.7</v>
      </c>
    </row>
    <row r="9295" customFormat="false" ht="15" hidden="false" customHeight="false" outlineLevel="0" collapsed="false">
      <c r="A9295" s="9" t="s">
        <v>19443</v>
      </c>
      <c r="B9295" s="9" t="s">
        <v>79</v>
      </c>
      <c r="C9295" s="9" t="s">
        <v>10163</v>
      </c>
      <c r="D9295" s="9" t="s">
        <v>10156</v>
      </c>
      <c r="E9295" s="10" t="n">
        <v>2</v>
      </c>
      <c r="F9295" s="10" t="n">
        <v>6866.34</v>
      </c>
      <c r="G9295" s="10" t="n">
        <v>101</v>
      </c>
      <c r="H9295" s="10" t="n">
        <v>3817.34</v>
      </c>
    </row>
    <row r="9296" customFormat="false" ht="15" hidden="false" customHeight="false" outlineLevel="0" collapsed="false">
      <c r="A9296" s="9" t="s">
        <v>19444</v>
      </c>
      <c r="B9296" s="9" t="s">
        <v>64</v>
      </c>
      <c r="C9296" s="9" t="s">
        <v>10161</v>
      </c>
      <c r="D9296" s="9" t="s">
        <v>10156</v>
      </c>
      <c r="E9296" s="10" t="n">
        <v>1</v>
      </c>
      <c r="F9296" s="10" t="n">
        <v>1131.16</v>
      </c>
      <c r="G9296" s="10" t="n">
        <v>32</v>
      </c>
      <c r="H9296" s="10" t="n">
        <v>628.87</v>
      </c>
    </row>
    <row r="9297" customFormat="false" ht="15" hidden="false" customHeight="false" outlineLevel="0" collapsed="false">
      <c r="A9297" s="9" t="s">
        <v>19445</v>
      </c>
      <c r="B9297" s="9" t="s">
        <v>64</v>
      </c>
      <c r="C9297" s="9" t="s">
        <v>10161</v>
      </c>
      <c r="D9297" s="9" t="s">
        <v>10156</v>
      </c>
      <c r="E9297" s="10" t="n">
        <v>1</v>
      </c>
      <c r="F9297" s="10" t="n">
        <v>5555.13</v>
      </c>
      <c r="G9297" s="10" t="n">
        <v>189</v>
      </c>
      <c r="H9297" s="10" t="n">
        <v>3088.37</v>
      </c>
    </row>
    <row r="9298" customFormat="false" ht="15" hidden="false" customHeight="false" outlineLevel="0" collapsed="false">
      <c r="A9298" s="9" t="s">
        <v>19446</v>
      </c>
      <c r="B9298" s="9" t="s">
        <v>79</v>
      </c>
      <c r="C9298" s="9" t="s">
        <v>10161</v>
      </c>
      <c r="D9298" s="9" t="s">
        <v>10158</v>
      </c>
      <c r="E9298" s="10" t="n">
        <v>0</v>
      </c>
      <c r="F9298" s="10" t="n">
        <v>0</v>
      </c>
      <c r="H9298" s="10" t="n">
        <v>0</v>
      </c>
    </row>
    <row r="9299" customFormat="false" ht="15" hidden="false" customHeight="false" outlineLevel="0" collapsed="false">
      <c r="A9299" s="9" t="s">
        <v>19447</v>
      </c>
      <c r="B9299" s="9" t="s">
        <v>62</v>
      </c>
      <c r="C9299" s="9" t="s">
        <v>10162</v>
      </c>
      <c r="D9299" s="9" t="s">
        <v>10155</v>
      </c>
      <c r="E9299" s="10" t="n">
        <v>6</v>
      </c>
      <c r="F9299" s="10" t="n">
        <v>9772.17</v>
      </c>
      <c r="G9299" s="10" t="n">
        <v>23</v>
      </c>
      <c r="H9299" s="10" t="n">
        <v>5432.83</v>
      </c>
    </row>
    <row r="9300" customFormat="false" ht="15" hidden="false" customHeight="false" outlineLevel="0" collapsed="false">
      <c r="A9300" s="9" t="s">
        <v>19448</v>
      </c>
      <c r="B9300" s="9" t="s">
        <v>68</v>
      </c>
      <c r="C9300" s="9" t="s">
        <v>10161</v>
      </c>
      <c r="D9300" s="9" t="s">
        <v>10156</v>
      </c>
      <c r="E9300" s="10" t="n">
        <v>1</v>
      </c>
      <c r="F9300" s="10" t="n">
        <v>36470.99</v>
      </c>
      <c r="G9300" s="10" t="n">
        <v>43</v>
      </c>
      <c r="H9300" s="10" t="n">
        <v>20276.02</v>
      </c>
    </row>
    <row r="9301" customFormat="false" ht="15" hidden="false" customHeight="false" outlineLevel="0" collapsed="false">
      <c r="A9301" s="9" t="s">
        <v>19449</v>
      </c>
      <c r="B9301" s="9" t="s">
        <v>62</v>
      </c>
      <c r="C9301" s="9" t="s">
        <v>10161</v>
      </c>
      <c r="D9301" s="9" t="s">
        <v>10155</v>
      </c>
      <c r="E9301" s="10" t="n">
        <v>5</v>
      </c>
      <c r="F9301" s="10" t="n">
        <v>33648.92</v>
      </c>
      <c r="G9301" s="10" t="n">
        <v>30</v>
      </c>
      <c r="H9301" s="10" t="n">
        <v>18707.1</v>
      </c>
    </row>
    <row r="9302" customFormat="false" ht="15" hidden="false" customHeight="false" outlineLevel="0" collapsed="false">
      <c r="A9302" s="9" t="s">
        <v>19450</v>
      </c>
      <c r="B9302" s="9" t="s">
        <v>77</v>
      </c>
      <c r="C9302" s="9" t="s">
        <v>10161</v>
      </c>
      <c r="D9302" s="9" t="s">
        <v>10156</v>
      </c>
      <c r="E9302" s="10" t="n">
        <v>2</v>
      </c>
      <c r="F9302" s="10" t="n">
        <v>4487.03</v>
      </c>
      <c r="G9302" s="10" t="n">
        <v>32</v>
      </c>
      <c r="H9302" s="10" t="n">
        <v>2494.56</v>
      </c>
    </row>
    <row r="9303" customFormat="false" ht="15" hidden="false" customHeight="false" outlineLevel="0" collapsed="false">
      <c r="A9303" s="9" t="s">
        <v>19451</v>
      </c>
      <c r="B9303" s="9" t="s">
        <v>75</v>
      </c>
      <c r="C9303" s="9" t="s">
        <v>10161</v>
      </c>
      <c r="D9303" s="9" t="s">
        <v>10155</v>
      </c>
      <c r="E9303" s="10" t="n">
        <v>7</v>
      </c>
      <c r="F9303" s="10" t="n">
        <v>18664.65</v>
      </c>
      <c r="G9303" s="10" t="n">
        <v>53</v>
      </c>
      <c r="H9303" s="10" t="n">
        <v>10376.6</v>
      </c>
    </row>
    <row r="9304" customFormat="false" ht="15" hidden="false" customHeight="false" outlineLevel="0" collapsed="false">
      <c r="A9304" s="9" t="s">
        <v>19452</v>
      </c>
      <c r="B9304" s="9" t="s">
        <v>62</v>
      </c>
      <c r="C9304" s="9" t="s">
        <v>10164</v>
      </c>
      <c r="D9304" s="9" t="s">
        <v>10155</v>
      </c>
      <c r="E9304" s="10" t="n">
        <v>8</v>
      </c>
      <c r="F9304" s="10" t="n">
        <v>18977.58</v>
      </c>
      <c r="G9304" s="10" t="n">
        <v>58</v>
      </c>
      <c r="H9304" s="10" t="n">
        <v>10550.57</v>
      </c>
    </row>
    <row r="9305" customFormat="false" ht="15" hidden="false" customHeight="false" outlineLevel="0" collapsed="false">
      <c r="A9305" s="9" t="s">
        <v>19453</v>
      </c>
      <c r="B9305" s="9" t="s">
        <v>73</v>
      </c>
      <c r="C9305" s="9" t="s">
        <v>10161</v>
      </c>
      <c r="D9305" s="9" t="s">
        <v>10156</v>
      </c>
      <c r="E9305" s="10" t="n">
        <v>1</v>
      </c>
      <c r="F9305" s="10" t="n">
        <v>177</v>
      </c>
      <c r="G9305" s="10" t="n">
        <v>122</v>
      </c>
      <c r="H9305" s="10" t="n">
        <v>98.4</v>
      </c>
    </row>
    <row r="9306" customFormat="false" ht="15" hidden="false" customHeight="false" outlineLevel="0" collapsed="false">
      <c r="A9306" s="9" t="s">
        <v>19454</v>
      </c>
      <c r="B9306" s="9" t="s">
        <v>72</v>
      </c>
      <c r="C9306" s="9" t="s">
        <v>10161</v>
      </c>
      <c r="D9306" s="9" t="s">
        <v>10156</v>
      </c>
      <c r="E9306" s="10" t="n">
        <v>2</v>
      </c>
      <c r="F9306" s="10" t="n">
        <v>6578.05</v>
      </c>
      <c r="G9306" s="10" t="n">
        <v>68</v>
      </c>
      <c r="H9306" s="10" t="n">
        <v>3657.06</v>
      </c>
    </row>
    <row r="9307" customFormat="false" ht="15" hidden="false" customHeight="false" outlineLevel="0" collapsed="false">
      <c r="A9307" s="9" t="s">
        <v>19455</v>
      </c>
      <c r="B9307" s="9" t="s">
        <v>71</v>
      </c>
      <c r="C9307" s="9" t="s">
        <v>10163</v>
      </c>
      <c r="D9307" s="9" t="s">
        <v>10157</v>
      </c>
      <c r="E9307" s="10" t="n">
        <v>3</v>
      </c>
      <c r="F9307" s="10" t="n">
        <v>4713.25</v>
      </c>
      <c r="G9307" s="10" t="n">
        <v>222</v>
      </c>
      <c r="H9307" s="10" t="n">
        <v>2620.33</v>
      </c>
    </row>
    <row r="9308" customFormat="false" ht="15" hidden="false" customHeight="false" outlineLevel="0" collapsed="false">
      <c r="A9308" s="9" t="s">
        <v>19456</v>
      </c>
      <c r="B9308" s="9" t="s">
        <v>60</v>
      </c>
      <c r="C9308" s="9" t="s">
        <v>10164</v>
      </c>
      <c r="D9308" s="9" t="s">
        <v>10157</v>
      </c>
      <c r="E9308" s="10" t="n">
        <v>2</v>
      </c>
      <c r="F9308" s="10" t="n">
        <v>2678.1</v>
      </c>
      <c r="G9308" s="10" t="n">
        <v>136</v>
      </c>
      <c r="H9308" s="10" t="n">
        <v>1488.89</v>
      </c>
    </row>
    <row r="9309" customFormat="false" ht="15" hidden="false" customHeight="false" outlineLevel="0" collapsed="false">
      <c r="A9309" s="9" t="s">
        <v>19457</v>
      </c>
      <c r="B9309" s="9" t="s">
        <v>71</v>
      </c>
      <c r="C9309" s="9" t="s">
        <v>10164</v>
      </c>
      <c r="D9309" s="9" t="s">
        <v>10154</v>
      </c>
      <c r="E9309" s="10" t="n">
        <v>4</v>
      </c>
      <c r="F9309" s="10" t="n">
        <v>137270.3</v>
      </c>
      <c r="G9309" s="10" t="n">
        <v>29</v>
      </c>
      <c r="H9309" s="10" t="n">
        <v>76315.34</v>
      </c>
    </row>
    <row r="9310" customFormat="false" ht="15" hidden="false" customHeight="false" outlineLevel="0" collapsed="false">
      <c r="A9310" s="9" t="s">
        <v>19458</v>
      </c>
      <c r="B9310" s="9" t="s">
        <v>77</v>
      </c>
      <c r="C9310" s="9" t="s">
        <v>10163</v>
      </c>
      <c r="D9310" s="9" t="s">
        <v>10156</v>
      </c>
      <c r="E9310" s="10" t="n">
        <v>1</v>
      </c>
      <c r="F9310" s="10" t="n">
        <v>2734.65</v>
      </c>
      <c r="G9310" s="10" t="n">
        <v>72</v>
      </c>
      <c r="H9310" s="10" t="n">
        <v>1520.33</v>
      </c>
    </row>
    <row r="9311" customFormat="false" ht="15" hidden="false" customHeight="false" outlineLevel="0" collapsed="false">
      <c r="A9311" s="9" t="s">
        <v>19459</v>
      </c>
      <c r="B9311" s="9" t="s">
        <v>60</v>
      </c>
      <c r="C9311" s="9" t="s">
        <v>10161</v>
      </c>
      <c r="D9311" s="9" t="s">
        <v>10156</v>
      </c>
      <c r="E9311" s="10" t="n">
        <v>2</v>
      </c>
      <c r="F9311" s="10" t="n">
        <v>43705.46</v>
      </c>
      <c r="G9311" s="10" t="n">
        <v>85</v>
      </c>
      <c r="H9311" s="10" t="n">
        <v>24298.02</v>
      </c>
    </row>
    <row r="9312" customFormat="false" ht="15" hidden="false" customHeight="false" outlineLevel="0" collapsed="false">
      <c r="A9312" s="9" t="s">
        <v>19460</v>
      </c>
      <c r="B9312" s="9" t="s">
        <v>62</v>
      </c>
      <c r="C9312" s="9" t="s">
        <v>10161</v>
      </c>
      <c r="D9312" s="9" t="s">
        <v>10155</v>
      </c>
      <c r="E9312" s="10" t="n">
        <v>3</v>
      </c>
      <c r="F9312" s="10" t="n">
        <v>21893.75</v>
      </c>
      <c r="G9312" s="10" t="n">
        <v>60</v>
      </c>
      <c r="H9312" s="10" t="n">
        <v>12171.82</v>
      </c>
    </row>
    <row r="9313" customFormat="false" ht="15" hidden="false" customHeight="false" outlineLevel="0" collapsed="false">
      <c r="A9313" s="9" t="s">
        <v>19461</v>
      </c>
      <c r="B9313" s="9" t="s">
        <v>69</v>
      </c>
      <c r="C9313" s="9" t="s">
        <v>10161</v>
      </c>
      <c r="D9313" s="9" t="s">
        <v>10156</v>
      </c>
      <c r="E9313" s="10" t="n">
        <v>2</v>
      </c>
      <c r="F9313" s="10" t="n">
        <v>3434.21</v>
      </c>
      <c r="G9313" s="10" t="n">
        <v>33</v>
      </c>
      <c r="H9313" s="10" t="n">
        <v>1909.25</v>
      </c>
    </row>
    <row r="9314" customFormat="false" ht="15" hidden="false" customHeight="false" outlineLevel="0" collapsed="false">
      <c r="A9314" s="9" t="s">
        <v>19462</v>
      </c>
      <c r="B9314" s="9" t="s">
        <v>77</v>
      </c>
      <c r="C9314" s="9" t="s">
        <v>10162</v>
      </c>
      <c r="D9314" s="9" t="s">
        <v>10155</v>
      </c>
      <c r="E9314" s="10" t="n">
        <v>9</v>
      </c>
      <c r="F9314" s="10" t="n">
        <v>65158.57</v>
      </c>
      <c r="G9314" s="10" t="n">
        <v>25</v>
      </c>
      <c r="H9314" s="10" t="n">
        <v>36224.87</v>
      </c>
    </row>
    <row r="9315" customFormat="false" ht="15" hidden="false" customHeight="false" outlineLevel="0" collapsed="false">
      <c r="A9315" s="9" t="s">
        <v>19463</v>
      </c>
      <c r="B9315" s="9" t="s">
        <v>78</v>
      </c>
      <c r="C9315" s="9" t="s">
        <v>10164</v>
      </c>
      <c r="D9315" s="9" t="s">
        <v>10155</v>
      </c>
      <c r="E9315" s="10" t="n">
        <v>4</v>
      </c>
      <c r="F9315" s="10" t="n">
        <v>24459.65</v>
      </c>
      <c r="G9315" s="10" t="n">
        <v>50</v>
      </c>
      <c r="H9315" s="10" t="n">
        <v>13598.33</v>
      </c>
    </row>
    <row r="9316" customFormat="false" ht="15" hidden="false" customHeight="false" outlineLevel="0" collapsed="false">
      <c r="A9316" s="9" t="s">
        <v>19464</v>
      </c>
      <c r="B9316" s="9" t="s">
        <v>62</v>
      </c>
      <c r="C9316" s="9" t="s">
        <v>10163</v>
      </c>
      <c r="D9316" s="9" t="s">
        <v>10156</v>
      </c>
      <c r="E9316" s="10" t="n">
        <v>2</v>
      </c>
      <c r="F9316" s="10" t="n">
        <v>3939.09</v>
      </c>
      <c r="G9316" s="10" t="n">
        <v>28</v>
      </c>
      <c r="H9316" s="10" t="n">
        <v>2189.93</v>
      </c>
    </row>
    <row r="9317" customFormat="false" ht="15" hidden="false" customHeight="false" outlineLevel="0" collapsed="false">
      <c r="A9317" s="9" t="s">
        <v>19465</v>
      </c>
      <c r="B9317" s="9" t="s">
        <v>71</v>
      </c>
      <c r="C9317" s="9" t="s">
        <v>10163</v>
      </c>
      <c r="D9317" s="9" t="s">
        <v>10156</v>
      </c>
      <c r="E9317" s="10" t="n">
        <v>1</v>
      </c>
      <c r="F9317" s="10" t="n">
        <v>2565.3</v>
      </c>
      <c r="G9317" s="10" t="n">
        <v>39</v>
      </c>
      <c r="H9317" s="10" t="n">
        <v>1426.18</v>
      </c>
    </row>
    <row r="9318" customFormat="false" ht="15" hidden="false" customHeight="false" outlineLevel="0" collapsed="false">
      <c r="A9318" s="9" t="s">
        <v>19466</v>
      </c>
      <c r="B9318" s="9" t="s">
        <v>77</v>
      </c>
      <c r="C9318" s="9" t="s">
        <v>10161</v>
      </c>
      <c r="D9318" s="9" t="s">
        <v>10156</v>
      </c>
      <c r="E9318" s="10" t="n">
        <v>1</v>
      </c>
      <c r="F9318" s="10" t="n">
        <v>16553.29</v>
      </c>
      <c r="G9318" s="10" t="n">
        <v>60</v>
      </c>
      <c r="H9318" s="10" t="n">
        <v>9202.79</v>
      </c>
    </row>
    <row r="9319" customFormat="false" ht="15" hidden="false" customHeight="false" outlineLevel="0" collapsed="false">
      <c r="A9319" s="9" t="s">
        <v>19467</v>
      </c>
      <c r="B9319" s="9" t="s">
        <v>79</v>
      </c>
      <c r="C9319" s="9" t="s">
        <v>10161</v>
      </c>
      <c r="D9319" s="9" t="s">
        <v>10155</v>
      </c>
      <c r="E9319" s="10" t="n">
        <v>5</v>
      </c>
      <c r="F9319" s="10" t="n">
        <v>18253.55</v>
      </c>
      <c r="G9319" s="10" t="n">
        <v>2</v>
      </c>
      <c r="H9319" s="10" t="n">
        <v>10148.05</v>
      </c>
    </row>
    <row r="9320" customFormat="false" ht="15" hidden="false" customHeight="false" outlineLevel="0" collapsed="false">
      <c r="A9320" s="9" t="s">
        <v>19468</v>
      </c>
      <c r="B9320" s="9" t="s">
        <v>73</v>
      </c>
      <c r="C9320" s="9" t="s">
        <v>10161</v>
      </c>
      <c r="D9320" s="9" t="s">
        <v>10155</v>
      </c>
      <c r="E9320" s="10" t="n">
        <v>3</v>
      </c>
      <c r="F9320" s="10" t="n">
        <v>4249.35</v>
      </c>
      <c r="G9320" s="10" t="n">
        <v>74</v>
      </c>
      <c r="H9320" s="10" t="n">
        <v>2362.42</v>
      </c>
    </row>
    <row r="9321" customFormat="false" ht="15" hidden="false" customHeight="false" outlineLevel="0" collapsed="false">
      <c r="A9321" s="9" t="s">
        <v>19469</v>
      </c>
      <c r="B9321" s="9" t="s">
        <v>75</v>
      </c>
      <c r="C9321" s="9" t="s">
        <v>10161</v>
      </c>
      <c r="D9321" s="9" t="s">
        <v>10156</v>
      </c>
      <c r="E9321" s="10" t="n">
        <v>1</v>
      </c>
      <c r="F9321" s="10" t="n">
        <v>17148.95</v>
      </c>
      <c r="G9321" s="10" t="n">
        <v>11</v>
      </c>
      <c r="H9321" s="10" t="n">
        <v>9533.95</v>
      </c>
    </row>
    <row r="9322" customFormat="false" ht="15" hidden="false" customHeight="false" outlineLevel="0" collapsed="false">
      <c r="A9322" s="9" t="s">
        <v>19470</v>
      </c>
      <c r="B9322" s="9" t="s">
        <v>71</v>
      </c>
      <c r="C9322" s="9" t="s">
        <v>10162</v>
      </c>
      <c r="D9322" s="9" t="s">
        <v>10156</v>
      </c>
      <c r="E9322" s="10" t="n">
        <v>2</v>
      </c>
      <c r="F9322" s="10" t="n">
        <v>7553.92</v>
      </c>
      <c r="G9322" s="10" t="n">
        <v>34</v>
      </c>
      <c r="H9322" s="10" t="n">
        <v>4199.6</v>
      </c>
    </row>
    <row r="9323" customFormat="false" ht="15" hidden="false" customHeight="false" outlineLevel="0" collapsed="false">
      <c r="A9323" s="9" t="s">
        <v>19471</v>
      </c>
      <c r="B9323" s="9" t="s">
        <v>79</v>
      </c>
      <c r="C9323" s="9" t="s">
        <v>10161</v>
      </c>
      <c r="D9323" s="9" t="s">
        <v>10154</v>
      </c>
      <c r="E9323" s="10" t="n">
        <v>18</v>
      </c>
      <c r="F9323" s="10" t="n">
        <v>103666.02</v>
      </c>
      <c r="G9323" s="10" t="n">
        <v>5</v>
      </c>
      <c r="H9323" s="10" t="n">
        <v>57633.06</v>
      </c>
    </row>
    <row r="9324" customFormat="false" ht="15" hidden="false" customHeight="false" outlineLevel="0" collapsed="false">
      <c r="A9324" s="9" t="s">
        <v>19472</v>
      </c>
      <c r="B9324" s="9" t="s">
        <v>77</v>
      </c>
      <c r="C9324" s="9" t="s">
        <v>10161</v>
      </c>
      <c r="D9324" s="9" t="s">
        <v>10155</v>
      </c>
      <c r="E9324" s="10" t="n">
        <v>3</v>
      </c>
      <c r="F9324" s="10" t="n">
        <v>3239.79</v>
      </c>
      <c r="G9324" s="10" t="n">
        <v>65</v>
      </c>
      <c r="H9324" s="10" t="n">
        <v>1801.16</v>
      </c>
    </row>
    <row r="9325" customFormat="false" ht="15" hidden="false" customHeight="false" outlineLevel="0" collapsed="false">
      <c r="A9325" s="9" t="s">
        <v>19473</v>
      </c>
      <c r="B9325" s="9" t="s">
        <v>68</v>
      </c>
      <c r="C9325" s="9" t="s">
        <v>10161</v>
      </c>
      <c r="D9325" s="9" t="s">
        <v>10155</v>
      </c>
      <c r="E9325" s="10" t="n">
        <v>3</v>
      </c>
      <c r="F9325" s="10" t="n">
        <v>46145.65</v>
      </c>
      <c r="G9325" s="10" t="n">
        <v>113</v>
      </c>
      <c r="H9325" s="10" t="n">
        <v>25654.65</v>
      </c>
    </row>
    <row r="9326" customFormat="false" ht="15" hidden="false" customHeight="false" outlineLevel="0" collapsed="false">
      <c r="A9326" s="9" t="s">
        <v>19474</v>
      </c>
      <c r="B9326" s="9" t="s">
        <v>79</v>
      </c>
      <c r="C9326" s="9" t="s">
        <v>10161</v>
      </c>
      <c r="D9326" s="9" t="s">
        <v>10156</v>
      </c>
      <c r="E9326" s="10" t="n">
        <v>2</v>
      </c>
      <c r="F9326" s="10" t="n">
        <v>3699.3</v>
      </c>
      <c r="G9326" s="10" t="n">
        <v>0</v>
      </c>
      <c r="H9326" s="10" t="n">
        <v>2056.62</v>
      </c>
    </row>
    <row r="9327" customFormat="false" ht="15" hidden="false" customHeight="false" outlineLevel="0" collapsed="false">
      <c r="A9327" s="9" t="s">
        <v>19475</v>
      </c>
      <c r="B9327" s="9" t="s">
        <v>74</v>
      </c>
      <c r="C9327" s="9" t="s">
        <v>10161</v>
      </c>
      <c r="D9327" s="9" t="s">
        <v>10155</v>
      </c>
      <c r="E9327" s="10" t="n">
        <v>3</v>
      </c>
      <c r="F9327" s="10" t="n">
        <v>5733.03</v>
      </c>
      <c r="G9327" s="10" t="n">
        <v>25</v>
      </c>
      <c r="H9327" s="10" t="n">
        <v>3187.27</v>
      </c>
    </row>
    <row r="9328" customFormat="false" ht="15" hidden="false" customHeight="false" outlineLevel="0" collapsed="false">
      <c r="A9328" s="9" t="s">
        <v>19476</v>
      </c>
      <c r="B9328" s="9" t="s">
        <v>77</v>
      </c>
      <c r="C9328" s="9" t="s">
        <v>10161</v>
      </c>
      <c r="D9328" s="9" t="s">
        <v>10155</v>
      </c>
      <c r="E9328" s="10" t="n">
        <v>3</v>
      </c>
      <c r="F9328" s="10" t="n">
        <v>1829.2</v>
      </c>
      <c r="G9328" s="10" t="n">
        <v>27</v>
      </c>
      <c r="H9328" s="10" t="n">
        <v>1016.94</v>
      </c>
    </row>
    <row r="9329" customFormat="false" ht="15" hidden="false" customHeight="false" outlineLevel="0" collapsed="false">
      <c r="A9329" s="9" t="s">
        <v>19477</v>
      </c>
      <c r="B9329" s="9" t="s">
        <v>62</v>
      </c>
      <c r="C9329" s="9" t="s">
        <v>10162</v>
      </c>
      <c r="D9329" s="9" t="s">
        <v>10154</v>
      </c>
      <c r="E9329" s="10" t="n">
        <v>5</v>
      </c>
      <c r="F9329" s="10" t="n">
        <v>135067.05</v>
      </c>
      <c r="G9329" s="10" t="n">
        <v>13</v>
      </c>
      <c r="H9329" s="10" t="n">
        <v>75090.45</v>
      </c>
    </row>
    <row r="9330" customFormat="false" ht="15" hidden="false" customHeight="false" outlineLevel="0" collapsed="false">
      <c r="A9330" s="9" t="s">
        <v>19478</v>
      </c>
      <c r="B9330" s="9" t="s">
        <v>68</v>
      </c>
      <c r="C9330" s="9" t="s">
        <v>10161</v>
      </c>
      <c r="D9330" s="9" t="s">
        <v>10156</v>
      </c>
      <c r="E9330" s="10" t="n">
        <v>2</v>
      </c>
      <c r="F9330" s="10" t="n">
        <v>6994.7</v>
      </c>
      <c r="G9330" s="10" t="n">
        <v>48</v>
      </c>
      <c r="H9330" s="10" t="n">
        <v>3888.7</v>
      </c>
    </row>
    <row r="9331" customFormat="false" ht="15" hidden="false" customHeight="false" outlineLevel="0" collapsed="false">
      <c r="A9331" s="9" t="s">
        <v>19479</v>
      </c>
      <c r="B9331" s="9" t="s">
        <v>77</v>
      </c>
      <c r="C9331" s="9" t="s">
        <v>10164</v>
      </c>
      <c r="D9331" s="9" t="s">
        <v>10156</v>
      </c>
      <c r="E9331" s="10" t="n">
        <v>2</v>
      </c>
      <c r="F9331" s="10" t="n">
        <v>7133.75</v>
      </c>
      <c r="G9331" s="10" t="n">
        <v>84</v>
      </c>
      <c r="H9331" s="10" t="n">
        <v>3966</v>
      </c>
    </row>
    <row r="9332" customFormat="false" ht="15" hidden="false" customHeight="false" outlineLevel="0" collapsed="false">
      <c r="A9332" s="9" t="s">
        <v>19480</v>
      </c>
      <c r="B9332" s="9" t="s">
        <v>76</v>
      </c>
      <c r="C9332" s="9" t="s">
        <v>10161</v>
      </c>
      <c r="D9332" s="9" t="s">
        <v>10154</v>
      </c>
      <c r="E9332" s="10" t="n">
        <v>4</v>
      </c>
      <c r="F9332" s="10" t="n">
        <v>76622.18</v>
      </c>
      <c r="G9332" s="10" t="n">
        <v>72</v>
      </c>
      <c r="H9332" s="10" t="n">
        <v>42598.05</v>
      </c>
    </row>
    <row r="9333" customFormat="false" ht="15" hidden="false" customHeight="false" outlineLevel="0" collapsed="false">
      <c r="A9333" s="9" t="s">
        <v>19481</v>
      </c>
      <c r="B9333" s="9" t="s">
        <v>65</v>
      </c>
      <c r="C9333" s="9" t="s">
        <v>10164</v>
      </c>
      <c r="D9333" s="9" t="s">
        <v>10155</v>
      </c>
      <c r="E9333" s="10" t="n">
        <v>5</v>
      </c>
      <c r="F9333" s="10" t="n">
        <v>33268.85</v>
      </c>
      <c r="G9333" s="10" t="n">
        <v>27</v>
      </c>
      <c r="H9333" s="10" t="n">
        <v>18495.8</v>
      </c>
    </row>
    <row r="9334" customFormat="false" ht="15" hidden="false" customHeight="false" outlineLevel="0" collapsed="false">
      <c r="A9334" s="9" t="s">
        <v>19482</v>
      </c>
      <c r="B9334" s="9" t="s">
        <v>68</v>
      </c>
      <c r="C9334" s="9" t="s">
        <v>10162</v>
      </c>
      <c r="D9334" s="9" t="s">
        <v>10156</v>
      </c>
      <c r="E9334" s="10" t="n">
        <v>1</v>
      </c>
      <c r="F9334" s="10" t="n">
        <v>1471.73</v>
      </c>
      <c r="G9334" s="10" t="n">
        <v>118</v>
      </c>
      <c r="H9334" s="10" t="n">
        <v>818.21</v>
      </c>
    </row>
    <row r="9335" customFormat="false" ht="15" hidden="false" customHeight="false" outlineLevel="0" collapsed="false">
      <c r="A9335" s="9" t="s">
        <v>19483</v>
      </c>
      <c r="B9335" s="9" t="s">
        <v>65</v>
      </c>
      <c r="C9335" s="9" t="s">
        <v>10161</v>
      </c>
      <c r="D9335" s="9" t="s">
        <v>10155</v>
      </c>
      <c r="E9335" s="10" t="n">
        <v>6</v>
      </c>
      <c r="F9335" s="10" t="n">
        <v>27762.35</v>
      </c>
      <c r="G9335" s="10" t="n">
        <v>31</v>
      </c>
      <c r="H9335" s="10" t="n">
        <v>15434.46</v>
      </c>
    </row>
    <row r="9336" customFormat="false" ht="15" hidden="false" customHeight="false" outlineLevel="0" collapsed="false">
      <c r="A9336" s="9" t="s">
        <v>19484</v>
      </c>
      <c r="B9336" s="9" t="s">
        <v>62</v>
      </c>
      <c r="C9336" s="9" t="s">
        <v>10163</v>
      </c>
      <c r="D9336" s="9" t="s">
        <v>10154</v>
      </c>
      <c r="E9336" s="10" t="n">
        <v>2</v>
      </c>
      <c r="F9336" s="10" t="n">
        <v>78758.4</v>
      </c>
      <c r="G9336" s="10" t="n">
        <v>68</v>
      </c>
      <c r="H9336" s="10" t="n">
        <v>43785.69</v>
      </c>
    </row>
    <row r="9337" customFormat="false" ht="15" hidden="false" customHeight="false" outlineLevel="0" collapsed="false">
      <c r="A9337" s="9" t="s">
        <v>19485</v>
      </c>
      <c r="B9337" s="9" t="s">
        <v>75</v>
      </c>
      <c r="C9337" s="9" t="s">
        <v>10161</v>
      </c>
      <c r="D9337" s="9" t="s">
        <v>10156</v>
      </c>
      <c r="E9337" s="10" t="n">
        <v>1</v>
      </c>
      <c r="F9337" s="10" t="n">
        <v>2271.88</v>
      </c>
      <c r="G9337" s="10" t="n">
        <v>83</v>
      </c>
      <c r="H9337" s="10" t="n">
        <v>1263.05</v>
      </c>
    </row>
    <row r="9338" customFormat="false" ht="15" hidden="false" customHeight="false" outlineLevel="0" collapsed="false">
      <c r="A9338" s="9" t="s">
        <v>19486</v>
      </c>
      <c r="B9338" s="9" t="s">
        <v>62</v>
      </c>
      <c r="C9338" s="9" t="s">
        <v>10162</v>
      </c>
      <c r="D9338" s="9" t="s">
        <v>10157</v>
      </c>
      <c r="E9338" s="10" t="n">
        <v>2</v>
      </c>
      <c r="F9338" s="10" t="n">
        <v>3645.6</v>
      </c>
      <c r="G9338" s="10" t="n">
        <v>137</v>
      </c>
      <c r="H9338" s="10" t="n">
        <v>2026.77</v>
      </c>
    </row>
    <row r="9339" customFormat="false" ht="15" hidden="false" customHeight="false" outlineLevel="0" collapsed="false">
      <c r="A9339" s="9" t="s">
        <v>19487</v>
      </c>
      <c r="B9339" s="9" t="s">
        <v>79</v>
      </c>
      <c r="C9339" s="9" t="s">
        <v>10161</v>
      </c>
      <c r="D9339" s="9" t="s">
        <v>10156</v>
      </c>
      <c r="E9339" s="10" t="n">
        <v>1</v>
      </c>
      <c r="F9339" s="10" t="n">
        <v>588.05</v>
      </c>
      <c r="G9339" s="10" t="n">
        <v>120</v>
      </c>
      <c r="H9339" s="10" t="n">
        <v>326.93</v>
      </c>
    </row>
    <row r="9340" customFormat="false" ht="15" hidden="false" customHeight="false" outlineLevel="0" collapsed="false">
      <c r="A9340" s="9" t="s">
        <v>19488</v>
      </c>
      <c r="B9340" s="9" t="s">
        <v>77</v>
      </c>
      <c r="C9340" s="9" t="s">
        <v>10161</v>
      </c>
      <c r="D9340" s="9" t="s">
        <v>10155</v>
      </c>
      <c r="E9340" s="10" t="n">
        <v>11</v>
      </c>
      <c r="F9340" s="10" t="n">
        <v>14201.67</v>
      </c>
      <c r="G9340" s="10" t="n">
        <v>14</v>
      </c>
      <c r="H9340" s="10" t="n">
        <v>7895.41</v>
      </c>
    </row>
    <row r="9341" customFormat="false" ht="15" hidden="false" customHeight="false" outlineLevel="0" collapsed="false">
      <c r="A9341" s="9" t="s">
        <v>19489</v>
      </c>
      <c r="B9341" s="9" t="s">
        <v>64</v>
      </c>
      <c r="C9341" s="9" t="s">
        <v>10161</v>
      </c>
      <c r="D9341" s="9" t="s">
        <v>10155</v>
      </c>
      <c r="E9341" s="10" t="n">
        <v>6</v>
      </c>
      <c r="F9341" s="10" t="n">
        <v>16613.37</v>
      </c>
      <c r="G9341" s="10" t="n">
        <v>14</v>
      </c>
      <c r="H9341" s="10" t="n">
        <v>9236.19</v>
      </c>
    </row>
    <row r="9342" customFormat="false" ht="15" hidden="false" customHeight="false" outlineLevel="0" collapsed="false">
      <c r="A9342" s="9" t="s">
        <v>19490</v>
      </c>
      <c r="B9342" s="9" t="s">
        <v>62</v>
      </c>
      <c r="C9342" s="9" t="s">
        <v>10161</v>
      </c>
      <c r="D9342" s="9" t="s">
        <v>10155</v>
      </c>
      <c r="E9342" s="10" t="n">
        <v>6</v>
      </c>
      <c r="F9342" s="10" t="n">
        <v>52376.02</v>
      </c>
      <c r="G9342" s="10" t="n">
        <v>25</v>
      </c>
      <c r="H9342" s="10" t="n">
        <v>29118.42</v>
      </c>
    </row>
    <row r="9343" customFormat="false" ht="15" hidden="false" customHeight="false" outlineLevel="0" collapsed="false">
      <c r="A9343" s="9" t="s">
        <v>19491</v>
      </c>
      <c r="B9343" s="9" t="s">
        <v>69</v>
      </c>
      <c r="C9343" s="9" t="s">
        <v>10162</v>
      </c>
      <c r="D9343" s="9" t="s">
        <v>10154</v>
      </c>
      <c r="E9343" s="10" t="n">
        <v>8</v>
      </c>
      <c r="F9343" s="10" t="n">
        <v>113912.06</v>
      </c>
      <c r="G9343" s="10" t="n">
        <v>6</v>
      </c>
      <c r="H9343" s="10" t="n">
        <v>63329.34</v>
      </c>
    </row>
    <row r="9344" customFormat="false" ht="15" hidden="false" customHeight="false" outlineLevel="0" collapsed="false">
      <c r="A9344" s="9" t="s">
        <v>19492</v>
      </c>
      <c r="B9344" s="9" t="s">
        <v>71</v>
      </c>
      <c r="C9344" s="9" t="s">
        <v>10161</v>
      </c>
      <c r="D9344" s="9" t="s">
        <v>10156</v>
      </c>
      <c r="E9344" s="10" t="n">
        <v>2</v>
      </c>
      <c r="F9344" s="10" t="n">
        <v>17240.26</v>
      </c>
      <c r="G9344" s="10" t="n">
        <v>26</v>
      </c>
      <c r="H9344" s="10" t="n">
        <v>9584.71</v>
      </c>
    </row>
    <row r="9345" customFormat="false" ht="15" hidden="false" customHeight="false" outlineLevel="0" collapsed="false">
      <c r="A9345" s="9" t="s">
        <v>19493</v>
      </c>
      <c r="B9345" s="9" t="s">
        <v>77</v>
      </c>
      <c r="C9345" s="9" t="s">
        <v>10162</v>
      </c>
      <c r="D9345" s="9" t="s">
        <v>10154</v>
      </c>
      <c r="E9345" s="10" t="n">
        <v>15</v>
      </c>
      <c r="F9345" s="10" t="n">
        <v>78691.43</v>
      </c>
      <c r="G9345" s="10" t="n">
        <v>8</v>
      </c>
      <c r="H9345" s="10" t="n">
        <v>43748.45</v>
      </c>
    </row>
    <row r="9346" customFormat="false" ht="15" hidden="false" customHeight="false" outlineLevel="0" collapsed="false">
      <c r="A9346" s="9" t="s">
        <v>19494</v>
      </c>
      <c r="B9346" s="9" t="s">
        <v>77</v>
      </c>
      <c r="C9346" s="9" t="s">
        <v>10162</v>
      </c>
      <c r="D9346" s="9" t="s">
        <v>10155</v>
      </c>
      <c r="E9346" s="10" t="n">
        <v>15</v>
      </c>
      <c r="F9346" s="10" t="n">
        <v>68467.07</v>
      </c>
      <c r="G9346" s="10" t="n">
        <v>11</v>
      </c>
      <c r="H9346" s="10" t="n">
        <v>38064.23</v>
      </c>
    </row>
    <row r="9347" customFormat="false" ht="15" hidden="false" customHeight="false" outlineLevel="0" collapsed="false">
      <c r="A9347" s="9" t="s">
        <v>19495</v>
      </c>
      <c r="B9347" s="9" t="s">
        <v>72</v>
      </c>
      <c r="C9347" s="9" t="s">
        <v>10162</v>
      </c>
      <c r="D9347" s="9" t="s">
        <v>10154</v>
      </c>
      <c r="E9347" s="10" t="n">
        <v>16</v>
      </c>
      <c r="F9347" s="10" t="n">
        <v>97542.91</v>
      </c>
      <c r="G9347" s="10" t="n">
        <v>2</v>
      </c>
      <c r="H9347" s="10" t="n">
        <v>54228.92</v>
      </c>
    </row>
    <row r="9348" customFormat="false" ht="15" hidden="false" customHeight="false" outlineLevel="0" collapsed="false">
      <c r="A9348" s="9" t="s">
        <v>19496</v>
      </c>
      <c r="B9348" s="9" t="s">
        <v>70</v>
      </c>
      <c r="C9348" s="9" t="s">
        <v>10161</v>
      </c>
      <c r="D9348" s="9" t="s">
        <v>10155</v>
      </c>
      <c r="E9348" s="10" t="n">
        <v>5</v>
      </c>
      <c r="F9348" s="10" t="n">
        <v>18492.25</v>
      </c>
      <c r="G9348" s="10" t="n">
        <v>28</v>
      </c>
      <c r="H9348" s="10" t="n">
        <v>10280.76</v>
      </c>
    </row>
    <row r="9349" customFormat="false" ht="15" hidden="false" customHeight="false" outlineLevel="0" collapsed="false">
      <c r="A9349" s="9" t="s">
        <v>19497</v>
      </c>
      <c r="B9349" s="9" t="s">
        <v>71</v>
      </c>
      <c r="C9349" s="9" t="s">
        <v>10161</v>
      </c>
      <c r="D9349" s="9" t="s">
        <v>10157</v>
      </c>
      <c r="E9349" s="10" t="n">
        <v>2</v>
      </c>
      <c r="F9349" s="10" t="n">
        <v>4115.19</v>
      </c>
      <c r="G9349" s="10" t="n">
        <v>179</v>
      </c>
      <c r="H9349" s="10" t="n">
        <v>2287.84</v>
      </c>
    </row>
    <row r="9350" customFormat="false" ht="15" hidden="false" customHeight="false" outlineLevel="0" collapsed="false">
      <c r="A9350" s="9" t="s">
        <v>19498</v>
      </c>
      <c r="B9350" s="9" t="s">
        <v>69</v>
      </c>
      <c r="C9350" s="9" t="s">
        <v>10161</v>
      </c>
      <c r="D9350" s="9" t="s">
        <v>10155</v>
      </c>
      <c r="E9350" s="10" t="n">
        <v>4</v>
      </c>
      <c r="F9350" s="10" t="n">
        <v>14709.18</v>
      </c>
      <c r="G9350" s="10" t="n">
        <v>33</v>
      </c>
      <c r="H9350" s="10" t="n">
        <v>8177.56</v>
      </c>
    </row>
    <row r="9351" customFormat="false" ht="15" hidden="false" customHeight="false" outlineLevel="0" collapsed="false">
      <c r="A9351" s="9" t="s">
        <v>19499</v>
      </c>
      <c r="B9351" s="9" t="s">
        <v>71</v>
      </c>
      <c r="C9351" s="9" t="s">
        <v>10161</v>
      </c>
      <c r="D9351" s="9" t="s">
        <v>10155</v>
      </c>
      <c r="E9351" s="10" t="n">
        <v>3</v>
      </c>
      <c r="F9351" s="10" t="n">
        <v>36096.25</v>
      </c>
      <c r="G9351" s="10" t="n">
        <v>27</v>
      </c>
      <c r="H9351" s="10" t="n">
        <v>20067.69</v>
      </c>
    </row>
    <row r="9352" customFormat="false" ht="15" hidden="false" customHeight="false" outlineLevel="0" collapsed="false">
      <c r="A9352" s="9" t="s">
        <v>19500</v>
      </c>
      <c r="B9352" s="9" t="s">
        <v>64</v>
      </c>
      <c r="C9352" s="9" t="s">
        <v>10161</v>
      </c>
      <c r="D9352" s="9" t="s">
        <v>10156</v>
      </c>
      <c r="E9352" s="10" t="n">
        <v>2</v>
      </c>
      <c r="F9352" s="10" t="n">
        <v>4741.35</v>
      </c>
      <c r="G9352" s="10" t="n">
        <v>39</v>
      </c>
      <c r="H9352" s="10" t="n">
        <v>2635.95</v>
      </c>
    </row>
    <row r="9353" customFormat="false" ht="15" hidden="false" customHeight="false" outlineLevel="0" collapsed="false">
      <c r="A9353" s="9" t="s">
        <v>19501</v>
      </c>
      <c r="B9353" s="9" t="s">
        <v>62</v>
      </c>
      <c r="C9353" s="9" t="s">
        <v>10162</v>
      </c>
      <c r="D9353" s="9" t="s">
        <v>10155</v>
      </c>
      <c r="E9353" s="10" t="n">
        <v>6</v>
      </c>
      <c r="F9353" s="10" t="n">
        <v>47989.5</v>
      </c>
      <c r="G9353" s="10" t="n">
        <v>55</v>
      </c>
      <c r="H9353" s="10" t="n">
        <v>26679.73</v>
      </c>
    </row>
    <row r="9354" customFormat="false" ht="15" hidden="false" customHeight="false" outlineLevel="0" collapsed="false">
      <c r="A9354" s="9" t="s">
        <v>19502</v>
      </c>
      <c r="B9354" s="9" t="s">
        <v>76</v>
      </c>
      <c r="C9354" s="9" t="s">
        <v>10161</v>
      </c>
      <c r="D9354" s="9" t="s">
        <v>10156</v>
      </c>
      <c r="E9354" s="10" t="n">
        <v>1</v>
      </c>
      <c r="F9354" s="10" t="n">
        <v>8474.95</v>
      </c>
      <c r="G9354" s="10" t="n">
        <v>114</v>
      </c>
      <c r="H9354" s="10" t="n">
        <v>4711.64</v>
      </c>
    </row>
    <row r="9355" customFormat="false" ht="15" hidden="false" customHeight="false" outlineLevel="0" collapsed="false">
      <c r="A9355" s="9" t="s">
        <v>19503</v>
      </c>
      <c r="B9355" s="9" t="s">
        <v>61</v>
      </c>
      <c r="C9355" s="9" t="s">
        <v>10164</v>
      </c>
      <c r="D9355" s="9" t="s">
        <v>10156</v>
      </c>
      <c r="E9355" s="10" t="n">
        <v>2</v>
      </c>
      <c r="F9355" s="10" t="n">
        <v>24974.5</v>
      </c>
      <c r="G9355" s="10" t="n">
        <v>37</v>
      </c>
      <c r="H9355" s="10" t="n">
        <v>13884.56</v>
      </c>
    </row>
    <row r="9356" customFormat="false" ht="15" hidden="false" customHeight="false" outlineLevel="0" collapsed="false">
      <c r="A9356" s="9" t="s">
        <v>19504</v>
      </c>
      <c r="B9356" s="9" t="s">
        <v>69</v>
      </c>
      <c r="C9356" s="9" t="s">
        <v>10161</v>
      </c>
      <c r="D9356" s="9" t="s">
        <v>10157</v>
      </c>
      <c r="E9356" s="10" t="n">
        <v>4</v>
      </c>
      <c r="F9356" s="10" t="n">
        <v>17519.72</v>
      </c>
      <c r="G9356" s="10" t="n">
        <v>133</v>
      </c>
      <c r="H9356" s="10" t="n">
        <v>9740.08</v>
      </c>
    </row>
    <row r="9357" customFormat="false" ht="15" hidden="false" customHeight="false" outlineLevel="0" collapsed="false">
      <c r="A9357" s="9" t="s">
        <v>19505</v>
      </c>
      <c r="B9357" s="9" t="s">
        <v>68</v>
      </c>
      <c r="C9357" s="9" t="s">
        <v>10163</v>
      </c>
      <c r="D9357" s="9" t="s">
        <v>10155</v>
      </c>
      <c r="E9357" s="10" t="n">
        <v>3</v>
      </c>
      <c r="F9357" s="10" t="n">
        <v>3624.55</v>
      </c>
      <c r="G9357" s="10" t="n">
        <v>34</v>
      </c>
      <c r="H9357" s="10" t="n">
        <v>2015.07</v>
      </c>
    </row>
    <row r="9358" customFormat="false" ht="15" hidden="false" customHeight="false" outlineLevel="0" collapsed="false">
      <c r="A9358" s="9" t="s">
        <v>19506</v>
      </c>
      <c r="B9358" s="9" t="s">
        <v>75</v>
      </c>
      <c r="C9358" s="9" t="s">
        <v>10161</v>
      </c>
      <c r="D9358" s="9" t="s">
        <v>10156</v>
      </c>
      <c r="E9358" s="10" t="n">
        <v>1</v>
      </c>
      <c r="F9358" s="10" t="n">
        <v>32947.5</v>
      </c>
      <c r="G9358" s="10" t="n">
        <v>126</v>
      </c>
      <c r="H9358" s="10" t="n">
        <v>18317.14</v>
      </c>
    </row>
    <row r="9359" customFormat="false" ht="15" hidden="false" customHeight="false" outlineLevel="0" collapsed="false">
      <c r="A9359" s="9" t="s">
        <v>19507</v>
      </c>
      <c r="B9359" s="9" t="s">
        <v>73</v>
      </c>
      <c r="C9359" s="9" t="s">
        <v>10162</v>
      </c>
      <c r="D9359" s="9" t="s">
        <v>10155</v>
      </c>
      <c r="E9359" s="10" t="n">
        <v>3</v>
      </c>
      <c r="F9359" s="10" t="n">
        <v>8448.15</v>
      </c>
      <c r="G9359" s="10" t="n">
        <v>53</v>
      </c>
      <c r="H9359" s="10" t="n">
        <v>4696.74</v>
      </c>
    </row>
    <row r="9360" customFormat="false" ht="15" hidden="false" customHeight="false" outlineLevel="0" collapsed="false">
      <c r="A9360" s="9" t="s">
        <v>19508</v>
      </c>
      <c r="B9360" s="9" t="s">
        <v>74</v>
      </c>
      <c r="C9360" s="9" t="s">
        <v>10161</v>
      </c>
      <c r="D9360" s="9" t="s">
        <v>10155</v>
      </c>
      <c r="E9360" s="10" t="n">
        <v>3</v>
      </c>
      <c r="F9360" s="10" t="n">
        <v>11276.25</v>
      </c>
      <c r="G9360" s="10" t="n">
        <v>81</v>
      </c>
      <c r="H9360" s="10" t="n">
        <v>6269.02</v>
      </c>
    </row>
    <row r="9361" customFormat="false" ht="15" hidden="false" customHeight="false" outlineLevel="0" collapsed="false">
      <c r="A9361" s="9" t="s">
        <v>19509</v>
      </c>
      <c r="B9361" s="9" t="s">
        <v>72</v>
      </c>
      <c r="C9361" s="9" t="s">
        <v>10163</v>
      </c>
      <c r="D9361" s="9" t="s">
        <v>10158</v>
      </c>
      <c r="E9361" s="10" t="n">
        <v>0</v>
      </c>
      <c r="F9361" s="10" t="n">
        <v>0</v>
      </c>
      <c r="H9361" s="10" t="n">
        <v>0</v>
      </c>
    </row>
    <row r="9362" customFormat="false" ht="15" hidden="false" customHeight="false" outlineLevel="0" collapsed="false">
      <c r="A9362" s="9" t="s">
        <v>19510</v>
      </c>
      <c r="B9362" s="9" t="s">
        <v>68</v>
      </c>
      <c r="C9362" s="9" t="s">
        <v>10161</v>
      </c>
      <c r="D9362" s="9" t="s">
        <v>10155</v>
      </c>
      <c r="E9362" s="10" t="n">
        <v>3</v>
      </c>
      <c r="F9362" s="10" t="n">
        <v>4280.5</v>
      </c>
      <c r="G9362" s="10" t="n">
        <v>11</v>
      </c>
      <c r="H9362" s="10" t="n">
        <v>2379.74</v>
      </c>
    </row>
    <row r="9363" customFormat="false" ht="15" hidden="false" customHeight="false" outlineLevel="0" collapsed="false">
      <c r="A9363" s="9" t="s">
        <v>19511</v>
      </c>
      <c r="B9363" s="9" t="s">
        <v>62</v>
      </c>
      <c r="C9363" s="9" t="s">
        <v>10163</v>
      </c>
      <c r="D9363" s="9" t="s">
        <v>10157</v>
      </c>
      <c r="E9363" s="10" t="n">
        <v>2</v>
      </c>
      <c r="F9363" s="10" t="n">
        <v>4265.3</v>
      </c>
      <c r="G9363" s="10" t="n">
        <v>134</v>
      </c>
      <c r="H9363" s="10" t="n">
        <v>2371.29</v>
      </c>
    </row>
    <row r="9364" customFormat="false" ht="15" hidden="false" customHeight="false" outlineLevel="0" collapsed="false">
      <c r="A9364" s="9" t="s">
        <v>19512</v>
      </c>
      <c r="B9364" s="9" t="s">
        <v>64</v>
      </c>
      <c r="C9364" s="9" t="s">
        <v>10161</v>
      </c>
      <c r="D9364" s="9" t="s">
        <v>10155</v>
      </c>
      <c r="E9364" s="10" t="n">
        <v>10</v>
      </c>
      <c r="F9364" s="10" t="n">
        <v>47391.7</v>
      </c>
      <c r="G9364" s="10" t="n">
        <v>0</v>
      </c>
      <c r="H9364" s="10" t="n">
        <v>26347.39</v>
      </c>
    </row>
    <row r="9365" customFormat="false" ht="15" hidden="false" customHeight="false" outlineLevel="0" collapsed="false">
      <c r="A9365" s="9" t="s">
        <v>19513</v>
      </c>
      <c r="B9365" s="9" t="s">
        <v>79</v>
      </c>
      <c r="C9365" s="9" t="s">
        <v>10161</v>
      </c>
      <c r="D9365" s="9" t="s">
        <v>10155</v>
      </c>
      <c r="E9365" s="10" t="n">
        <v>5</v>
      </c>
      <c r="F9365" s="10" t="n">
        <v>11302.05</v>
      </c>
      <c r="G9365" s="10" t="n">
        <v>17</v>
      </c>
      <c r="H9365" s="10" t="n">
        <v>6283.37</v>
      </c>
    </row>
    <row r="9366" customFormat="false" ht="15" hidden="false" customHeight="false" outlineLevel="0" collapsed="false">
      <c r="A9366" s="9" t="s">
        <v>19514</v>
      </c>
      <c r="B9366" s="9" t="s">
        <v>60</v>
      </c>
      <c r="C9366" s="9" t="s">
        <v>10162</v>
      </c>
      <c r="D9366" s="9" t="s">
        <v>10155</v>
      </c>
      <c r="E9366" s="10" t="n">
        <v>7</v>
      </c>
      <c r="F9366" s="10" t="n">
        <v>28171.72</v>
      </c>
      <c r="G9366" s="10" t="n">
        <v>76</v>
      </c>
      <c r="H9366" s="10" t="n">
        <v>15662.05</v>
      </c>
    </row>
    <row r="9367" customFormat="false" ht="15" hidden="false" customHeight="false" outlineLevel="0" collapsed="false">
      <c r="A9367" s="9" t="s">
        <v>19515</v>
      </c>
      <c r="B9367" s="9" t="s">
        <v>71</v>
      </c>
      <c r="C9367" s="9" t="s">
        <v>10161</v>
      </c>
      <c r="D9367" s="9" t="s">
        <v>10155</v>
      </c>
      <c r="E9367" s="10" t="n">
        <v>6</v>
      </c>
      <c r="F9367" s="10" t="n">
        <v>16407.31</v>
      </c>
      <c r="G9367" s="10" t="n">
        <v>5</v>
      </c>
      <c r="H9367" s="10" t="n">
        <v>9121.63</v>
      </c>
    </row>
    <row r="9368" customFormat="false" ht="15" hidden="false" customHeight="false" outlineLevel="0" collapsed="false">
      <c r="A9368" s="9" t="s">
        <v>19516</v>
      </c>
      <c r="B9368" s="9" t="s">
        <v>71</v>
      </c>
      <c r="C9368" s="9" t="s">
        <v>10163</v>
      </c>
      <c r="D9368" s="9" t="s">
        <v>10157</v>
      </c>
      <c r="E9368" s="10" t="n">
        <v>3</v>
      </c>
      <c r="F9368" s="10" t="n">
        <v>23537.53</v>
      </c>
      <c r="G9368" s="10" t="n">
        <v>207</v>
      </c>
      <c r="H9368" s="10" t="n">
        <v>13085.68</v>
      </c>
    </row>
    <row r="9369" customFormat="false" ht="15" hidden="false" customHeight="false" outlineLevel="0" collapsed="false">
      <c r="A9369" s="9" t="s">
        <v>19517</v>
      </c>
      <c r="B9369" s="9" t="s">
        <v>62</v>
      </c>
      <c r="C9369" s="9" t="s">
        <v>10164</v>
      </c>
      <c r="D9369" s="9" t="s">
        <v>10155</v>
      </c>
      <c r="E9369" s="10" t="n">
        <v>8</v>
      </c>
      <c r="F9369" s="10" t="n">
        <v>63994.43</v>
      </c>
      <c r="G9369" s="10" t="n">
        <v>9</v>
      </c>
      <c r="H9369" s="10" t="n">
        <v>35577.66</v>
      </c>
    </row>
    <row r="9370" customFormat="false" ht="15" hidden="false" customHeight="false" outlineLevel="0" collapsed="false">
      <c r="A9370" s="9" t="s">
        <v>19518</v>
      </c>
      <c r="B9370" s="9" t="s">
        <v>77</v>
      </c>
      <c r="C9370" s="9" t="s">
        <v>10161</v>
      </c>
      <c r="D9370" s="9" t="s">
        <v>10155</v>
      </c>
      <c r="E9370" s="10" t="n">
        <v>7</v>
      </c>
      <c r="F9370" s="10" t="n">
        <v>13696.9</v>
      </c>
      <c r="G9370" s="10" t="n">
        <v>64</v>
      </c>
      <c r="H9370" s="10" t="n">
        <v>7614.78</v>
      </c>
    </row>
    <row r="9371" customFormat="false" ht="15" hidden="false" customHeight="false" outlineLevel="0" collapsed="false">
      <c r="A9371" s="9" t="s">
        <v>19519</v>
      </c>
      <c r="B9371" s="9" t="s">
        <v>68</v>
      </c>
      <c r="C9371" s="9" t="s">
        <v>10161</v>
      </c>
      <c r="D9371" s="9" t="s">
        <v>10157</v>
      </c>
      <c r="E9371" s="10" t="n">
        <v>2</v>
      </c>
      <c r="F9371" s="10" t="n">
        <v>3363.67</v>
      </c>
      <c r="G9371" s="10" t="n">
        <v>269</v>
      </c>
      <c r="H9371" s="10" t="n">
        <v>1870.03</v>
      </c>
    </row>
    <row r="9372" customFormat="false" ht="15" hidden="false" customHeight="false" outlineLevel="0" collapsed="false">
      <c r="A9372" s="9" t="s">
        <v>19520</v>
      </c>
      <c r="B9372" s="9" t="s">
        <v>71</v>
      </c>
      <c r="C9372" s="9" t="s">
        <v>10164</v>
      </c>
      <c r="D9372" s="9" t="s">
        <v>10155</v>
      </c>
      <c r="E9372" s="10" t="n">
        <v>4</v>
      </c>
      <c r="F9372" s="10" t="n">
        <v>21529</v>
      </c>
      <c r="G9372" s="10" t="n">
        <v>49</v>
      </c>
      <c r="H9372" s="10" t="n">
        <v>11969.03</v>
      </c>
    </row>
    <row r="9373" customFormat="false" ht="15" hidden="false" customHeight="false" outlineLevel="0" collapsed="false">
      <c r="A9373" s="9" t="s">
        <v>19521</v>
      </c>
      <c r="B9373" s="9" t="s">
        <v>60</v>
      </c>
      <c r="C9373" s="9" t="s">
        <v>10163</v>
      </c>
      <c r="D9373" s="9" t="s">
        <v>10154</v>
      </c>
      <c r="E9373" s="10" t="n">
        <v>6</v>
      </c>
      <c r="F9373" s="10" t="n">
        <v>78724.53</v>
      </c>
      <c r="G9373" s="10" t="n">
        <v>3</v>
      </c>
      <c r="H9373" s="10" t="n">
        <v>43766.86</v>
      </c>
    </row>
    <row r="9374" customFormat="false" ht="15" hidden="false" customHeight="false" outlineLevel="0" collapsed="false">
      <c r="A9374" s="9" t="s">
        <v>19522</v>
      </c>
      <c r="B9374" s="9" t="s">
        <v>65</v>
      </c>
      <c r="C9374" s="9" t="s">
        <v>10163</v>
      </c>
      <c r="D9374" s="9" t="s">
        <v>10155</v>
      </c>
      <c r="E9374" s="10" t="n">
        <v>3</v>
      </c>
      <c r="F9374" s="10" t="n">
        <v>11427.04</v>
      </c>
      <c r="G9374" s="10" t="n">
        <v>115</v>
      </c>
      <c r="H9374" s="10" t="n">
        <v>6352.86</v>
      </c>
    </row>
    <row r="9375" customFormat="false" ht="15" hidden="false" customHeight="false" outlineLevel="0" collapsed="false">
      <c r="A9375" s="9" t="s">
        <v>19523</v>
      </c>
      <c r="B9375" s="9" t="s">
        <v>60</v>
      </c>
      <c r="C9375" s="9" t="s">
        <v>10161</v>
      </c>
      <c r="D9375" s="9" t="s">
        <v>10156</v>
      </c>
      <c r="E9375" s="10" t="n">
        <v>1</v>
      </c>
      <c r="F9375" s="10" t="n">
        <v>72.9</v>
      </c>
      <c r="G9375" s="10" t="n">
        <v>42</v>
      </c>
      <c r="H9375" s="10" t="n">
        <v>40.53</v>
      </c>
    </row>
    <row r="9376" customFormat="false" ht="15" hidden="false" customHeight="false" outlineLevel="0" collapsed="false">
      <c r="A9376" s="9" t="s">
        <v>19524</v>
      </c>
      <c r="B9376" s="9" t="s">
        <v>71</v>
      </c>
      <c r="C9376" s="9" t="s">
        <v>10162</v>
      </c>
      <c r="D9376" s="9" t="s">
        <v>10155</v>
      </c>
      <c r="E9376" s="10" t="n">
        <v>12</v>
      </c>
      <c r="F9376" s="10" t="n">
        <v>21166.85</v>
      </c>
      <c r="G9376" s="10" t="n">
        <v>60</v>
      </c>
      <c r="H9376" s="10" t="n">
        <v>11767.7</v>
      </c>
    </row>
    <row r="9377" customFormat="false" ht="15" hidden="false" customHeight="false" outlineLevel="0" collapsed="false">
      <c r="A9377" s="9" t="s">
        <v>19525</v>
      </c>
      <c r="B9377" s="9" t="s">
        <v>68</v>
      </c>
      <c r="C9377" s="9" t="s">
        <v>10162</v>
      </c>
      <c r="D9377" s="9" t="s">
        <v>10157</v>
      </c>
      <c r="E9377" s="10" t="n">
        <v>3</v>
      </c>
      <c r="F9377" s="10" t="n">
        <v>4529.3</v>
      </c>
      <c r="G9377" s="10" t="n">
        <v>173</v>
      </c>
      <c r="H9377" s="10" t="n">
        <v>2518.06</v>
      </c>
    </row>
    <row r="9378" customFormat="false" ht="15" hidden="false" customHeight="false" outlineLevel="0" collapsed="false">
      <c r="A9378" s="9" t="s">
        <v>19526</v>
      </c>
      <c r="B9378" s="9" t="s">
        <v>74</v>
      </c>
      <c r="C9378" s="9" t="s">
        <v>10163</v>
      </c>
      <c r="D9378" s="9" t="s">
        <v>10155</v>
      </c>
      <c r="E9378" s="10" t="n">
        <v>3</v>
      </c>
      <c r="F9378" s="10" t="n">
        <v>8193.52</v>
      </c>
      <c r="G9378" s="10" t="n">
        <v>11</v>
      </c>
      <c r="H9378" s="10" t="n">
        <v>4555.18</v>
      </c>
    </row>
    <row r="9379" customFormat="false" ht="15" hidden="false" customHeight="false" outlineLevel="0" collapsed="false">
      <c r="A9379" s="9" t="s">
        <v>19527</v>
      </c>
      <c r="B9379" s="9" t="s">
        <v>71</v>
      </c>
      <c r="C9379" s="9" t="s">
        <v>10162</v>
      </c>
      <c r="D9379" s="9" t="s">
        <v>10154</v>
      </c>
      <c r="E9379" s="10" t="n">
        <v>10</v>
      </c>
      <c r="F9379" s="10" t="n">
        <v>76177.88</v>
      </c>
      <c r="G9379" s="10" t="n">
        <v>20</v>
      </c>
      <c r="H9379" s="10" t="n">
        <v>42351.05</v>
      </c>
    </row>
    <row r="9380" customFormat="false" ht="15" hidden="false" customHeight="false" outlineLevel="0" collapsed="false">
      <c r="A9380" s="9" t="s">
        <v>19528</v>
      </c>
      <c r="B9380" s="9" t="s">
        <v>63</v>
      </c>
      <c r="C9380" s="9" t="s">
        <v>10163</v>
      </c>
      <c r="D9380" s="9" t="s">
        <v>10154</v>
      </c>
      <c r="E9380" s="10" t="n">
        <v>13</v>
      </c>
      <c r="F9380" s="10" t="n">
        <v>136275.78</v>
      </c>
      <c r="G9380" s="10" t="n">
        <v>37</v>
      </c>
      <c r="H9380" s="10" t="n">
        <v>75762.44</v>
      </c>
    </row>
    <row r="9381" customFormat="false" ht="15" hidden="false" customHeight="false" outlineLevel="0" collapsed="false">
      <c r="A9381" s="9" t="s">
        <v>19529</v>
      </c>
      <c r="B9381" s="9" t="s">
        <v>63</v>
      </c>
      <c r="C9381" s="9" t="s">
        <v>10163</v>
      </c>
      <c r="D9381" s="9" t="s">
        <v>10155</v>
      </c>
      <c r="E9381" s="10" t="n">
        <v>6</v>
      </c>
      <c r="F9381" s="10" t="n">
        <v>11984.2</v>
      </c>
      <c r="G9381" s="10" t="n">
        <v>17</v>
      </c>
      <c r="H9381" s="10" t="n">
        <v>6662.61</v>
      </c>
    </row>
    <row r="9382" customFormat="false" ht="15" hidden="false" customHeight="false" outlineLevel="0" collapsed="false">
      <c r="A9382" s="9" t="s">
        <v>19530</v>
      </c>
      <c r="B9382" s="9" t="s">
        <v>64</v>
      </c>
      <c r="C9382" s="9" t="s">
        <v>10162</v>
      </c>
      <c r="D9382" s="9" t="s">
        <v>10155</v>
      </c>
      <c r="E9382" s="10" t="n">
        <v>5</v>
      </c>
      <c r="F9382" s="10" t="n">
        <v>9230.66</v>
      </c>
      <c r="G9382" s="10" t="n">
        <v>84</v>
      </c>
      <c r="H9382" s="10" t="n">
        <v>5131.78</v>
      </c>
    </row>
    <row r="9383" customFormat="false" ht="15" hidden="false" customHeight="false" outlineLevel="0" collapsed="false">
      <c r="A9383" s="9" t="s">
        <v>19531</v>
      </c>
      <c r="B9383" s="9" t="s">
        <v>63</v>
      </c>
      <c r="C9383" s="9" t="s">
        <v>10161</v>
      </c>
      <c r="D9383" s="9" t="s">
        <v>10155</v>
      </c>
      <c r="E9383" s="10" t="n">
        <v>4</v>
      </c>
      <c r="F9383" s="10" t="n">
        <v>64466.15</v>
      </c>
      <c r="G9383" s="10" t="n">
        <v>9</v>
      </c>
      <c r="H9383" s="10" t="n">
        <v>35839.92</v>
      </c>
    </row>
    <row r="9384" customFormat="false" ht="15" hidden="false" customHeight="false" outlineLevel="0" collapsed="false">
      <c r="A9384" s="9" t="s">
        <v>19532</v>
      </c>
      <c r="B9384" s="9" t="s">
        <v>69</v>
      </c>
      <c r="C9384" s="9" t="s">
        <v>10161</v>
      </c>
      <c r="D9384" s="9" t="s">
        <v>10156</v>
      </c>
      <c r="E9384" s="10" t="n">
        <v>1</v>
      </c>
      <c r="F9384" s="10" t="n">
        <v>32555.55</v>
      </c>
      <c r="G9384" s="10" t="n">
        <v>71</v>
      </c>
      <c r="H9384" s="10" t="n">
        <v>18099.24</v>
      </c>
    </row>
    <row r="9385" customFormat="false" ht="15" hidden="false" customHeight="false" outlineLevel="0" collapsed="false">
      <c r="A9385" s="9" t="s">
        <v>19533</v>
      </c>
      <c r="B9385" s="9" t="s">
        <v>74</v>
      </c>
      <c r="C9385" s="9" t="s">
        <v>10161</v>
      </c>
      <c r="D9385" s="9" t="s">
        <v>10156</v>
      </c>
      <c r="E9385" s="10" t="n">
        <v>2</v>
      </c>
      <c r="F9385" s="10" t="n">
        <v>31152.81</v>
      </c>
      <c r="G9385" s="10" t="n">
        <v>36</v>
      </c>
      <c r="H9385" s="10" t="n">
        <v>17319.39</v>
      </c>
    </row>
    <row r="9386" customFormat="false" ht="15" hidden="false" customHeight="false" outlineLevel="0" collapsed="false">
      <c r="A9386" s="9" t="s">
        <v>19534</v>
      </c>
      <c r="B9386" s="9" t="s">
        <v>71</v>
      </c>
      <c r="C9386" s="9" t="s">
        <v>10161</v>
      </c>
      <c r="D9386" s="9" t="s">
        <v>10156</v>
      </c>
      <c r="E9386" s="10" t="n">
        <v>1</v>
      </c>
      <c r="F9386" s="10" t="n">
        <v>2267.65</v>
      </c>
      <c r="G9386" s="10" t="n">
        <v>306</v>
      </c>
      <c r="H9386" s="10" t="n">
        <v>1260.7</v>
      </c>
    </row>
    <row r="9387" customFormat="false" ht="15" hidden="false" customHeight="false" outlineLevel="0" collapsed="false">
      <c r="A9387" s="9" t="s">
        <v>19535</v>
      </c>
      <c r="B9387" s="9" t="s">
        <v>71</v>
      </c>
      <c r="C9387" s="9" t="s">
        <v>10161</v>
      </c>
      <c r="D9387" s="9" t="s">
        <v>10155</v>
      </c>
      <c r="E9387" s="10" t="n">
        <v>10</v>
      </c>
      <c r="F9387" s="10" t="n">
        <v>47959.95</v>
      </c>
      <c r="G9387" s="10" t="n">
        <v>0</v>
      </c>
      <c r="H9387" s="10" t="n">
        <v>26663.31</v>
      </c>
    </row>
    <row r="9388" customFormat="false" ht="15" hidden="false" customHeight="false" outlineLevel="0" collapsed="false">
      <c r="A9388" s="9" t="s">
        <v>19536</v>
      </c>
      <c r="B9388" s="9" t="s">
        <v>68</v>
      </c>
      <c r="C9388" s="9" t="s">
        <v>10161</v>
      </c>
      <c r="D9388" s="9" t="s">
        <v>10157</v>
      </c>
      <c r="E9388" s="10" t="n">
        <v>2</v>
      </c>
      <c r="F9388" s="10" t="n">
        <v>3323.15</v>
      </c>
      <c r="G9388" s="10" t="n">
        <v>259</v>
      </c>
      <c r="H9388" s="10" t="n">
        <v>1847.5</v>
      </c>
    </row>
    <row r="9389" customFormat="false" ht="15" hidden="false" customHeight="false" outlineLevel="0" collapsed="false">
      <c r="A9389" s="9" t="s">
        <v>19537</v>
      </c>
      <c r="B9389" s="9" t="s">
        <v>73</v>
      </c>
      <c r="C9389" s="9" t="s">
        <v>10163</v>
      </c>
      <c r="D9389" s="9" t="s">
        <v>10156</v>
      </c>
      <c r="E9389" s="10" t="n">
        <v>1</v>
      </c>
      <c r="F9389" s="10" t="n">
        <v>1197</v>
      </c>
      <c r="G9389" s="10" t="n">
        <v>116</v>
      </c>
      <c r="H9389" s="10" t="n">
        <v>665.47</v>
      </c>
    </row>
    <row r="9390" customFormat="false" ht="15" hidden="false" customHeight="false" outlineLevel="0" collapsed="false">
      <c r="A9390" s="9" t="s">
        <v>19538</v>
      </c>
      <c r="B9390" s="9" t="s">
        <v>64</v>
      </c>
      <c r="C9390" s="9" t="s">
        <v>10161</v>
      </c>
      <c r="D9390" s="9" t="s">
        <v>10155</v>
      </c>
      <c r="E9390" s="10" t="n">
        <v>5</v>
      </c>
      <c r="F9390" s="10" t="n">
        <v>26587.8</v>
      </c>
      <c r="G9390" s="10" t="n">
        <v>21</v>
      </c>
      <c r="H9390" s="10" t="n">
        <v>14781.47</v>
      </c>
    </row>
    <row r="9391" customFormat="false" ht="15" hidden="false" customHeight="false" outlineLevel="0" collapsed="false">
      <c r="A9391" s="9" t="s">
        <v>19539</v>
      </c>
      <c r="B9391" s="9" t="s">
        <v>70</v>
      </c>
      <c r="C9391" s="9" t="s">
        <v>10161</v>
      </c>
      <c r="D9391" s="9" t="s">
        <v>10155</v>
      </c>
      <c r="E9391" s="10" t="n">
        <v>8</v>
      </c>
      <c r="F9391" s="10" t="n">
        <v>57911.89</v>
      </c>
      <c r="G9391" s="10" t="n">
        <v>3</v>
      </c>
      <c r="H9391" s="10" t="n">
        <v>32196.08</v>
      </c>
    </row>
    <row r="9392" customFormat="false" ht="15" hidden="false" customHeight="false" outlineLevel="0" collapsed="false">
      <c r="A9392" s="9" t="s">
        <v>19540</v>
      </c>
      <c r="B9392" s="9" t="s">
        <v>77</v>
      </c>
      <c r="C9392" s="9" t="s">
        <v>10162</v>
      </c>
      <c r="D9392" s="9" t="s">
        <v>10155</v>
      </c>
      <c r="E9392" s="10" t="n">
        <v>6</v>
      </c>
      <c r="F9392" s="10" t="n">
        <v>51633.63</v>
      </c>
      <c r="G9392" s="10" t="n">
        <v>26</v>
      </c>
      <c r="H9392" s="10" t="n">
        <v>28705.69</v>
      </c>
    </row>
    <row r="9393" customFormat="false" ht="15" hidden="false" customHeight="false" outlineLevel="0" collapsed="false">
      <c r="A9393" s="9" t="s">
        <v>19541</v>
      </c>
      <c r="B9393" s="9" t="s">
        <v>73</v>
      </c>
      <c r="C9393" s="9" t="s">
        <v>10162</v>
      </c>
      <c r="D9393" s="9" t="s">
        <v>10154</v>
      </c>
      <c r="E9393" s="10" t="n">
        <v>5</v>
      </c>
      <c r="F9393" s="10" t="n">
        <v>103353.85</v>
      </c>
      <c r="G9393" s="10" t="n">
        <v>13</v>
      </c>
      <c r="H9393" s="10" t="n">
        <v>57459.51</v>
      </c>
    </row>
    <row r="9394" customFormat="false" ht="15" hidden="false" customHeight="false" outlineLevel="0" collapsed="false">
      <c r="A9394" s="9" t="s">
        <v>19542</v>
      </c>
      <c r="B9394" s="9" t="s">
        <v>68</v>
      </c>
      <c r="C9394" s="9" t="s">
        <v>10163</v>
      </c>
      <c r="D9394" s="9" t="s">
        <v>10156</v>
      </c>
      <c r="E9394" s="10" t="n">
        <v>2</v>
      </c>
      <c r="F9394" s="10" t="n">
        <v>6507.4</v>
      </c>
      <c r="G9394" s="10" t="n">
        <v>69</v>
      </c>
      <c r="H9394" s="10" t="n">
        <v>3617.79</v>
      </c>
    </row>
    <row r="9395" customFormat="false" ht="15" hidden="false" customHeight="false" outlineLevel="0" collapsed="false">
      <c r="A9395" s="9" t="s">
        <v>19543</v>
      </c>
      <c r="B9395" s="9" t="s">
        <v>77</v>
      </c>
      <c r="C9395" s="9" t="s">
        <v>10161</v>
      </c>
      <c r="D9395" s="9" t="s">
        <v>10155</v>
      </c>
      <c r="E9395" s="10" t="n">
        <v>4</v>
      </c>
      <c r="F9395" s="10" t="n">
        <v>68225.15</v>
      </c>
      <c r="G9395" s="10" t="n">
        <v>55</v>
      </c>
      <c r="H9395" s="10" t="n">
        <v>37929.73</v>
      </c>
    </row>
    <row r="9396" customFormat="false" ht="15" hidden="false" customHeight="false" outlineLevel="0" collapsed="false">
      <c r="A9396" s="9" t="s">
        <v>19544</v>
      </c>
      <c r="B9396" s="9" t="s">
        <v>71</v>
      </c>
      <c r="C9396" s="9" t="s">
        <v>10161</v>
      </c>
      <c r="D9396" s="9" t="s">
        <v>10155</v>
      </c>
      <c r="E9396" s="10" t="n">
        <v>4</v>
      </c>
      <c r="F9396" s="10" t="n">
        <v>11221.3</v>
      </c>
      <c r="G9396" s="10" t="n">
        <v>40</v>
      </c>
      <c r="H9396" s="10" t="n">
        <v>6238.47</v>
      </c>
    </row>
    <row r="9397" customFormat="false" ht="15" hidden="false" customHeight="false" outlineLevel="0" collapsed="false">
      <c r="A9397" s="9" t="s">
        <v>19545</v>
      </c>
      <c r="B9397" s="9" t="s">
        <v>77</v>
      </c>
      <c r="C9397" s="9" t="s">
        <v>10161</v>
      </c>
      <c r="D9397" s="9" t="s">
        <v>10157</v>
      </c>
      <c r="E9397" s="10" t="n">
        <v>5</v>
      </c>
      <c r="F9397" s="10" t="n">
        <v>55136.7</v>
      </c>
      <c r="G9397" s="10" t="n">
        <v>240</v>
      </c>
      <c r="H9397" s="10" t="n">
        <v>30653.22</v>
      </c>
    </row>
    <row r="9398" customFormat="false" ht="15" hidden="false" customHeight="false" outlineLevel="0" collapsed="false">
      <c r="A9398" s="9" t="s">
        <v>19546</v>
      </c>
      <c r="B9398" s="9" t="s">
        <v>79</v>
      </c>
      <c r="C9398" s="9" t="s">
        <v>10163</v>
      </c>
      <c r="D9398" s="9" t="s">
        <v>10155</v>
      </c>
      <c r="E9398" s="10" t="n">
        <v>3</v>
      </c>
      <c r="F9398" s="10" t="n">
        <v>10895.65</v>
      </c>
      <c r="G9398" s="10" t="n">
        <v>80</v>
      </c>
      <c r="H9398" s="10" t="n">
        <v>6057.43</v>
      </c>
    </row>
    <row r="9399" customFormat="false" ht="15" hidden="false" customHeight="false" outlineLevel="0" collapsed="false">
      <c r="A9399" s="9" t="s">
        <v>19547</v>
      </c>
      <c r="B9399" s="9" t="s">
        <v>68</v>
      </c>
      <c r="C9399" s="9" t="s">
        <v>10161</v>
      </c>
      <c r="D9399" s="9" t="s">
        <v>10154</v>
      </c>
      <c r="E9399" s="10" t="n">
        <v>3</v>
      </c>
      <c r="F9399" s="10" t="n">
        <v>96459.6</v>
      </c>
      <c r="G9399" s="10" t="n">
        <v>38</v>
      </c>
      <c r="H9399" s="10" t="n">
        <v>53626.66</v>
      </c>
    </row>
    <row r="9400" customFormat="false" ht="15" hidden="false" customHeight="false" outlineLevel="0" collapsed="false">
      <c r="A9400" s="9" t="s">
        <v>19548</v>
      </c>
      <c r="B9400" s="9" t="s">
        <v>77</v>
      </c>
      <c r="C9400" s="9" t="s">
        <v>10162</v>
      </c>
      <c r="D9400" s="9" t="s">
        <v>10155</v>
      </c>
      <c r="E9400" s="10" t="n">
        <v>3</v>
      </c>
      <c r="F9400" s="10" t="n">
        <v>4901.53</v>
      </c>
      <c r="G9400" s="10" t="n">
        <v>75</v>
      </c>
      <c r="H9400" s="10" t="n">
        <v>2725</v>
      </c>
    </row>
    <row r="9401" customFormat="false" ht="15" hidden="false" customHeight="false" outlineLevel="0" collapsed="false">
      <c r="A9401" s="9" t="s">
        <v>19549</v>
      </c>
      <c r="B9401" s="9" t="s">
        <v>71</v>
      </c>
      <c r="C9401" s="9" t="s">
        <v>10163</v>
      </c>
      <c r="D9401" s="9" t="s">
        <v>10156</v>
      </c>
      <c r="E9401" s="10" t="n">
        <v>1</v>
      </c>
      <c r="F9401" s="10" t="n">
        <v>592.1</v>
      </c>
      <c r="G9401" s="10" t="n">
        <v>62</v>
      </c>
      <c r="H9401" s="10" t="n">
        <v>329.18</v>
      </c>
    </row>
    <row r="9402" customFormat="false" ht="15" hidden="false" customHeight="false" outlineLevel="0" collapsed="false">
      <c r="A9402" s="9" t="s">
        <v>19550</v>
      </c>
      <c r="B9402" s="9" t="s">
        <v>65</v>
      </c>
      <c r="C9402" s="9" t="s">
        <v>10161</v>
      </c>
      <c r="D9402" s="9" t="s">
        <v>10155</v>
      </c>
      <c r="E9402" s="10" t="n">
        <v>3</v>
      </c>
      <c r="F9402" s="10" t="n">
        <v>10603.9</v>
      </c>
      <c r="G9402" s="10" t="n">
        <v>85</v>
      </c>
      <c r="H9402" s="10" t="n">
        <v>5895.23</v>
      </c>
    </row>
    <row r="9403" customFormat="false" ht="15" hidden="false" customHeight="false" outlineLevel="0" collapsed="false">
      <c r="A9403" s="9" t="s">
        <v>19551</v>
      </c>
      <c r="B9403" s="9" t="s">
        <v>64</v>
      </c>
      <c r="C9403" s="9" t="s">
        <v>10164</v>
      </c>
      <c r="D9403" s="9" t="s">
        <v>10154</v>
      </c>
      <c r="E9403" s="10" t="n">
        <v>13</v>
      </c>
      <c r="F9403" s="10" t="n">
        <v>108706.21</v>
      </c>
      <c r="G9403" s="10" t="n">
        <v>3</v>
      </c>
      <c r="H9403" s="10" t="n">
        <v>60435.15</v>
      </c>
    </row>
    <row r="9404" customFormat="false" ht="15" hidden="false" customHeight="false" outlineLevel="0" collapsed="false">
      <c r="A9404" s="9" t="s">
        <v>19552</v>
      </c>
      <c r="B9404" s="9" t="s">
        <v>75</v>
      </c>
      <c r="C9404" s="9" t="s">
        <v>10162</v>
      </c>
      <c r="D9404" s="9" t="s">
        <v>10154</v>
      </c>
      <c r="E9404" s="10" t="n">
        <v>15</v>
      </c>
      <c r="F9404" s="10" t="n">
        <v>100287.73</v>
      </c>
      <c r="G9404" s="10" t="n">
        <v>60</v>
      </c>
      <c r="H9404" s="10" t="n">
        <v>55754.9</v>
      </c>
    </row>
    <row r="9405" customFormat="false" ht="15" hidden="false" customHeight="false" outlineLevel="0" collapsed="false">
      <c r="A9405" s="9" t="s">
        <v>19553</v>
      </c>
      <c r="B9405" s="9" t="s">
        <v>64</v>
      </c>
      <c r="C9405" s="9" t="s">
        <v>10161</v>
      </c>
      <c r="D9405" s="9" t="s">
        <v>10157</v>
      </c>
      <c r="E9405" s="10" t="n">
        <v>2</v>
      </c>
      <c r="F9405" s="10" t="n">
        <v>2314.65</v>
      </c>
      <c r="G9405" s="10" t="n">
        <v>157</v>
      </c>
      <c r="H9405" s="10" t="n">
        <v>1286.83</v>
      </c>
    </row>
    <row r="9406" customFormat="false" ht="15" hidden="false" customHeight="false" outlineLevel="0" collapsed="false">
      <c r="A9406" s="9" t="s">
        <v>19554</v>
      </c>
      <c r="B9406" s="9" t="s">
        <v>68</v>
      </c>
      <c r="C9406" s="9" t="s">
        <v>10161</v>
      </c>
      <c r="D9406" s="9" t="s">
        <v>10156</v>
      </c>
      <c r="E9406" s="10" t="n">
        <v>2</v>
      </c>
      <c r="F9406" s="10" t="n">
        <v>3302.26</v>
      </c>
      <c r="G9406" s="10" t="n">
        <v>35</v>
      </c>
      <c r="H9406" s="10" t="n">
        <v>1835.89</v>
      </c>
    </row>
    <row r="9407" customFormat="false" ht="15" hidden="false" customHeight="false" outlineLevel="0" collapsed="false">
      <c r="A9407" s="9" t="s">
        <v>19555</v>
      </c>
      <c r="B9407" s="9" t="s">
        <v>74</v>
      </c>
      <c r="C9407" s="9" t="s">
        <v>10161</v>
      </c>
      <c r="D9407" s="9" t="s">
        <v>10155</v>
      </c>
      <c r="E9407" s="10" t="n">
        <v>4</v>
      </c>
      <c r="F9407" s="10" t="n">
        <v>23501.39</v>
      </c>
      <c r="G9407" s="10" t="n">
        <v>44</v>
      </c>
      <c r="H9407" s="10" t="n">
        <v>13065.58</v>
      </c>
    </row>
    <row r="9408" customFormat="false" ht="15" hidden="false" customHeight="false" outlineLevel="0" collapsed="false">
      <c r="A9408" s="9" t="s">
        <v>19556</v>
      </c>
      <c r="B9408" s="9" t="s">
        <v>62</v>
      </c>
      <c r="C9408" s="9" t="s">
        <v>10162</v>
      </c>
      <c r="D9408" s="9" t="s">
        <v>10155</v>
      </c>
      <c r="E9408" s="10" t="n">
        <v>13</v>
      </c>
      <c r="F9408" s="10" t="n">
        <v>43829.63</v>
      </c>
      <c r="G9408" s="10" t="n">
        <v>30</v>
      </c>
      <c r="H9408" s="10" t="n">
        <v>24367.06</v>
      </c>
    </row>
    <row r="9409" customFormat="false" ht="15" hidden="false" customHeight="false" outlineLevel="0" collapsed="false">
      <c r="A9409" s="9" t="s">
        <v>19557</v>
      </c>
      <c r="B9409" s="9" t="s">
        <v>69</v>
      </c>
      <c r="C9409" s="9" t="s">
        <v>10161</v>
      </c>
      <c r="D9409" s="9" t="s">
        <v>10155</v>
      </c>
      <c r="E9409" s="10" t="n">
        <v>3</v>
      </c>
      <c r="F9409" s="10" t="n">
        <v>6702.66</v>
      </c>
      <c r="G9409" s="10" t="n">
        <v>90</v>
      </c>
      <c r="H9409" s="10" t="n">
        <v>3726.34</v>
      </c>
    </row>
    <row r="9410" customFormat="false" ht="15" hidden="false" customHeight="false" outlineLevel="0" collapsed="false">
      <c r="A9410" s="9" t="s">
        <v>19558</v>
      </c>
      <c r="B9410" s="9" t="s">
        <v>65</v>
      </c>
      <c r="C9410" s="9" t="s">
        <v>10161</v>
      </c>
      <c r="D9410" s="9" t="s">
        <v>10155</v>
      </c>
      <c r="E9410" s="10" t="n">
        <v>7</v>
      </c>
      <c r="F9410" s="10" t="n">
        <v>28062.63</v>
      </c>
      <c r="G9410" s="10" t="n">
        <v>47</v>
      </c>
      <c r="H9410" s="10" t="n">
        <v>15601.4</v>
      </c>
    </row>
    <row r="9411" customFormat="false" ht="15" hidden="false" customHeight="false" outlineLevel="0" collapsed="false">
      <c r="A9411" s="9" t="s">
        <v>19559</v>
      </c>
      <c r="B9411" s="9" t="s">
        <v>60</v>
      </c>
      <c r="C9411" s="9" t="s">
        <v>10163</v>
      </c>
      <c r="D9411" s="9" t="s">
        <v>10156</v>
      </c>
      <c r="E9411" s="10" t="n">
        <v>1</v>
      </c>
      <c r="F9411" s="10" t="n">
        <v>239</v>
      </c>
      <c r="G9411" s="10" t="n">
        <v>281</v>
      </c>
      <c r="H9411" s="10" t="n">
        <v>132.87</v>
      </c>
    </row>
    <row r="9412" customFormat="false" ht="15" hidden="false" customHeight="false" outlineLevel="0" collapsed="false">
      <c r="A9412" s="9" t="s">
        <v>19560</v>
      </c>
      <c r="B9412" s="9" t="s">
        <v>77</v>
      </c>
      <c r="C9412" s="9" t="s">
        <v>10162</v>
      </c>
      <c r="D9412" s="9" t="s">
        <v>10155</v>
      </c>
      <c r="E9412" s="10" t="n">
        <v>3</v>
      </c>
      <c r="F9412" s="10" t="n">
        <v>6081.64</v>
      </c>
      <c r="G9412" s="10" t="n">
        <v>13</v>
      </c>
      <c r="H9412" s="10" t="n">
        <v>3381.08</v>
      </c>
    </row>
    <row r="9413" customFormat="false" ht="15" hidden="false" customHeight="false" outlineLevel="0" collapsed="false">
      <c r="A9413" s="9" t="s">
        <v>19561</v>
      </c>
      <c r="B9413" s="9" t="s">
        <v>71</v>
      </c>
      <c r="C9413" s="9" t="s">
        <v>10161</v>
      </c>
      <c r="D9413" s="9" t="s">
        <v>10155</v>
      </c>
      <c r="E9413" s="10" t="n">
        <v>3</v>
      </c>
      <c r="F9413" s="10" t="n">
        <v>1762.2</v>
      </c>
      <c r="G9413" s="10" t="n">
        <v>46</v>
      </c>
      <c r="H9413" s="10" t="n">
        <v>979.69</v>
      </c>
    </row>
    <row r="9414" customFormat="false" ht="15" hidden="false" customHeight="false" outlineLevel="0" collapsed="false">
      <c r="A9414" s="9" t="s">
        <v>19562</v>
      </c>
      <c r="B9414" s="9" t="s">
        <v>64</v>
      </c>
      <c r="C9414" s="9" t="s">
        <v>10163</v>
      </c>
      <c r="D9414" s="9" t="s">
        <v>10156</v>
      </c>
      <c r="E9414" s="10" t="n">
        <v>1</v>
      </c>
      <c r="F9414" s="10" t="n">
        <v>3251.93</v>
      </c>
      <c r="G9414" s="10" t="n">
        <v>70</v>
      </c>
      <c r="H9414" s="10" t="n">
        <v>1807.91</v>
      </c>
    </row>
    <row r="9415" customFormat="false" ht="15" hidden="false" customHeight="false" outlineLevel="0" collapsed="false">
      <c r="A9415" s="9" t="s">
        <v>19563</v>
      </c>
      <c r="B9415" s="9" t="s">
        <v>77</v>
      </c>
      <c r="C9415" s="9" t="s">
        <v>10162</v>
      </c>
      <c r="D9415" s="9" t="s">
        <v>10155</v>
      </c>
      <c r="E9415" s="10" t="n">
        <v>4</v>
      </c>
      <c r="F9415" s="10" t="n">
        <v>18804.73</v>
      </c>
      <c r="G9415" s="10" t="n">
        <v>16</v>
      </c>
      <c r="H9415" s="10" t="n">
        <v>10454.48</v>
      </c>
    </row>
    <row r="9416" customFormat="false" ht="15" hidden="false" customHeight="false" outlineLevel="0" collapsed="false">
      <c r="A9416" s="9" t="s">
        <v>19564</v>
      </c>
      <c r="B9416" s="9" t="s">
        <v>74</v>
      </c>
      <c r="C9416" s="9" t="s">
        <v>10161</v>
      </c>
      <c r="D9416" s="9" t="s">
        <v>10155</v>
      </c>
      <c r="E9416" s="10" t="n">
        <v>3</v>
      </c>
      <c r="F9416" s="10" t="n">
        <v>18284.4</v>
      </c>
      <c r="G9416" s="10" t="n">
        <v>53</v>
      </c>
      <c r="H9416" s="10" t="n">
        <v>10165.2</v>
      </c>
    </row>
    <row r="9417" customFormat="false" ht="15" hidden="false" customHeight="false" outlineLevel="0" collapsed="false">
      <c r="A9417" s="9" t="s">
        <v>19565</v>
      </c>
      <c r="B9417" s="9" t="s">
        <v>77</v>
      </c>
      <c r="C9417" s="9" t="s">
        <v>10164</v>
      </c>
      <c r="D9417" s="9" t="s">
        <v>10156</v>
      </c>
      <c r="E9417" s="10" t="n">
        <v>2</v>
      </c>
      <c r="F9417" s="10" t="n">
        <v>6665.3</v>
      </c>
      <c r="G9417" s="10" t="n">
        <v>62</v>
      </c>
      <c r="H9417" s="10" t="n">
        <v>3705.57</v>
      </c>
    </row>
    <row r="9418" customFormat="false" ht="15" hidden="false" customHeight="false" outlineLevel="0" collapsed="false">
      <c r="A9418" s="9" t="s">
        <v>19566</v>
      </c>
      <c r="B9418" s="9" t="s">
        <v>64</v>
      </c>
      <c r="C9418" s="9" t="s">
        <v>10161</v>
      </c>
      <c r="D9418" s="9" t="s">
        <v>10155</v>
      </c>
      <c r="E9418" s="10" t="n">
        <v>3</v>
      </c>
      <c r="F9418" s="10" t="n">
        <v>44827.42</v>
      </c>
      <c r="G9418" s="10" t="n">
        <v>4</v>
      </c>
      <c r="H9418" s="10" t="n">
        <v>24921.78</v>
      </c>
    </row>
    <row r="9419" customFormat="false" ht="15" hidden="false" customHeight="false" outlineLevel="0" collapsed="false">
      <c r="A9419" s="9" t="s">
        <v>19567</v>
      </c>
      <c r="B9419" s="9" t="s">
        <v>74</v>
      </c>
      <c r="C9419" s="9" t="s">
        <v>10162</v>
      </c>
      <c r="D9419" s="9" t="s">
        <v>10155</v>
      </c>
      <c r="E9419" s="10" t="n">
        <v>4</v>
      </c>
      <c r="F9419" s="10" t="n">
        <v>22143.09</v>
      </c>
      <c r="G9419" s="10" t="n">
        <v>31</v>
      </c>
      <c r="H9419" s="10" t="n">
        <v>12310.44</v>
      </c>
    </row>
    <row r="9420" customFormat="false" ht="15" hidden="false" customHeight="false" outlineLevel="0" collapsed="false">
      <c r="A9420" s="9" t="s">
        <v>19568</v>
      </c>
      <c r="B9420" s="9" t="s">
        <v>64</v>
      </c>
      <c r="C9420" s="9" t="s">
        <v>10161</v>
      </c>
      <c r="D9420" s="9" t="s">
        <v>10155</v>
      </c>
      <c r="E9420" s="10" t="n">
        <v>12</v>
      </c>
      <c r="F9420" s="10" t="n">
        <v>35970.84</v>
      </c>
      <c r="G9420" s="10" t="n">
        <v>39</v>
      </c>
      <c r="H9420" s="10" t="n">
        <v>19997.97</v>
      </c>
    </row>
    <row r="9421" customFormat="false" ht="15" hidden="false" customHeight="false" outlineLevel="0" collapsed="false">
      <c r="A9421" s="9" t="s">
        <v>19569</v>
      </c>
      <c r="B9421" s="9" t="s">
        <v>71</v>
      </c>
      <c r="C9421" s="9" t="s">
        <v>10161</v>
      </c>
      <c r="D9421" s="9" t="s">
        <v>10157</v>
      </c>
      <c r="E9421" s="10" t="n">
        <v>4</v>
      </c>
      <c r="F9421" s="10" t="n">
        <v>70948.65</v>
      </c>
      <c r="G9421" s="10" t="n">
        <v>139</v>
      </c>
      <c r="H9421" s="10" t="n">
        <v>39443.86</v>
      </c>
    </row>
    <row r="9422" customFormat="false" ht="15" hidden="false" customHeight="false" outlineLevel="0" collapsed="false">
      <c r="A9422" s="9" t="s">
        <v>19570</v>
      </c>
      <c r="B9422" s="9" t="s">
        <v>64</v>
      </c>
      <c r="C9422" s="9" t="s">
        <v>10161</v>
      </c>
      <c r="D9422" s="9" t="s">
        <v>10156</v>
      </c>
      <c r="E9422" s="10" t="n">
        <v>2</v>
      </c>
      <c r="F9422" s="10" t="n">
        <v>8520.5</v>
      </c>
      <c r="G9422" s="10" t="n">
        <v>6</v>
      </c>
      <c r="H9422" s="10" t="n">
        <v>4736.97</v>
      </c>
    </row>
    <row r="9423" customFormat="false" ht="15" hidden="false" customHeight="false" outlineLevel="0" collapsed="false">
      <c r="A9423" s="9" t="s">
        <v>19571</v>
      </c>
      <c r="B9423" s="9" t="s">
        <v>79</v>
      </c>
      <c r="C9423" s="9" t="s">
        <v>10161</v>
      </c>
      <c r="D9423" s="9" t="s">
        <v>10156</v>
      </c>
      <c r="E9423" s="10" t="n">
        <v>2</v>
      </c>
      <c r="F9423" s="10" t="n">
        <v>6085.1</v>
      </c>
      <c r="G9423" s="10" t="n">
        <v>2</v>
      </c>
      <c r="H9423" s="10" t="n">
        <v>3383.01</v>
      </c>
    </row>
    <row r="9424" customFormat="false" ht="15" hidden="false" customHeight="false" outlineLevel="0" collapsed="false">
      <c r="A9424" s="9" t="s">
        <v>19572</v>
      </c>
      <c r="B9424" s="9" t="s">
        <v>79</v>
      </c>
      <c r="C9424" s="9" t="s">
        <v>10161</v>
      </c>
      <c r="D9424" s="9" t="s">
        <v>10155</v>
      </c>
      <c r="E9424" s="10" t="n">
        <v>3</v>
      </c>
      <c r="F9424" s="10" t="n">
        <v>23168.25</v>
      </c>
      <c r="G9424" s="10" t="n">
        <v>51</v>
      </c>
      <c r="H9424" s="10" t="n">
        <v>12880.37</v>
      </c>
    </row>
    <row r="9425" customFormat="false" ht="15" hidden="false" customHeight="false" outlineLevel="0" collapsed="false">
      <c r="A9425" s="9" t="s">
        <v>19573</v>
      </c>
      <c r="B9425" s="9" t="s">
        <v>71</v>
      </c>
      <c r="C9425" s="9" t="s">
        <v>10161</v>
      </c>
      <c r="D9425" s="9" t="s">
        <v>10154</v>
      </c>
      <c r="E9425" s="10" t="n">
        <v>18</v>
      </c>
      <c r="F9425" s="10" t="n">
        <v>91958.59</v>
      </c>
      <c r="G9425" s="10" t="n">
        <v>3</v>
      </c>
      <c r="H9425" s="10" t="n">
        <v>51124.32</v>
      </c>
    </row>
    <row r="9426" customFormat="false" ht="15" hidden="false" customHeight="false" outlineLevel="0" collapsed="false">
      <c r="A9426" s="9" t="s">
        <v>19574</v>
      </c>
      <c r="B9426" s="9" t="s">
        <v>72</v>
      </c>
      <c r="C9426" s="9" t="s">
        <v>10163</v>
      </c>
      <c r="D9426" s="9" t="s">
        <v>10155</v>
      </c>
      <c r="E9426" s="10" t="n">
        <v>3</v>
      </c>
      <c r="F9426" s="10" t="n">
        <v>3287.51</v>
      </c>
      <c r="G9426" s="10" t="n">
        <v>0</v>
      </c>
      <c r="H9426" s="10" t="n">
        <v>1827.69</v>
      </c>
    </row>
    <row r="9427" customFormat="false" ht="15" hidden="false" customHeight="false" outlineLevel="0" collapsed="false">
      <c r="A9427" s="9" t="s">
        <v>19575</v>
      </c>
      <c r="B9427" s="9" t="s">
        <v>70</v>
      </c>
      <c r="C9427" s="9" t="s">
        <v>10161</v>
      </c>
      <c r="D9427" s="9" t="s">
        <v>10155</v>
      </c>
      <c r="E9427" s="10" t="n">
        <v>3</v>
      </c>
      <c r="F9427" s="10" t="n">
        <v>6515.4</v>
      </c>
      <c r="G9427" s="10" t="n">
        <v>101</v>
      </c>
      <c r="H9427" s="10" t="n">
        <v>3622.23</v>
      </c>
    </row>
    <row r="9428" customFormat="false" ht="15" hidden="false" customHeight="false" outlineLevel="0" collapsed="false">
      <c r="A9428" s="9" t="s">
        <v>19576</v>
      </c>
      <c r="B9428" s="9" t="s">
        <v>71</v>
      </c>
      <c r="C9428" s="9" t="s">
        <v>10162</v>
      </c>
      <c r="D9428" s="9" t="s">
        <v>10155</v>
      </c>
      <c r="E9428" s="10" t="n">
        <v>6</v>
      </c>
      <c r="F9428" s="10" t="n">
        <v>10849.05</v>
      </c>
      <c r="G9428" s="10" t="n">
        <v>16</v>
      </c>
      <c r="H9428" s="10" t="n">
        <v>6031.52</v>
      </c>
    </row>
    <row r="9429" customFormat="false" ht="15" hidden="false" customHeight="false" outlineLevel="0" collapsed="false">
      <c r="A9429" s="9" t="s">
        <v>19577</v>
      </c>
      <c r="B9429" s="9" t="s">
        <v>72</v>
      </c>
      <c r="C9429" s="9" t="s">
        <v>10161</v>
      </c>
      <c r="D9429" s="9" t="s">
        <v>10157</v>
      </c>
      <c r="E9429" s="10" t="n">
        <v>2</v>
      </c>
      <c r="F9429" s="10" t="n">
        <v>3120.9</v>
      </c>
      <c r="G9429" s="10" t="n">
        <v>229</v>
      </c>
      <c r="H9429" s="10" t="n">
        <v>1735.06</v>
      </c>
    </row>
    <row r="9430" customFormat="false" ht="15" hidden="false" customHeight="false" outlineLevel="0" collapsed="false">
      <c r="A9430" s="9" t="s">
        <v>19578</v>
      </c>
      <c r="B9430" s="9" t="s">
        <v>70</v>
      </c>
      <c r="C9430" s="9" t="s">
        <v>10161</v>
      </c>
      <c r="D9430" s="9" t="s">
        <v>10157</v>
      </c>
      <c r="E9430" s="10" t="n">
        <v>2</v>
      </c>
      <c r="F9430" s="10" t="n">
        <v>4529.05</v>
      </c>
      <c r="G9430" s="10" t="n">
        <v>228</v>
      </c>
      <c r="H9430" s="10" t="n">
        <v>2517.92</v>
      </c>
    </row>
    <row r="9431" customFormat="false" ht="15" hidden="false" customHeight="false" outlineLevel="0" collapsed="false">
      <c r="A9431" s="9" t="s">
        <v>19579</v>
      </c>
      <c r="B9431" s="9" t="s">
        <v>65</v>
      </c>
      <c r="C9431" s="9" t="s">
        <v>10161</v>
      </c>
      <c r="D9431" s="9" t="s">
        <v>10156</v>
      </c>
      <c r="E9431" s="10" t="n">
        <v>1</v>
      </c>
      <c r="F9431" s="10" t="n">
        <v>2798</v>
      </c>
      <c r="G9431" s="10" t="n">
        <v>15</v>
      </c>
      <c r="H9431" s="10" t="n">
        <v>1555.55</v>
      </c>
    </row>
    <row r="9432" customFormat="false" ht="15" hidden="false" customHeight="false" outlineLevel="0" collapsed="false">
      <c r="A9432" s="9" t="s">
        <v>19580</v>
      </c>
      <c r="B9432" s="9" t="s">
        <v>69</v>
      </c>
      <c r="C9432" s="9" t="s">
        <v>10161</v>
      </c>
      <c r="D9432" s="9" t="s">
        <v>10157</v>
      </c>
      <c r="E9432" s="10" t="n">
        <v>2</v>
      </c>
      <c r="F9432" s="10" t="n">
        <v>23942.11</v>
      </c>
      <c r="G9432" s="10" t="n">
        <v>196</v>
      </c>
      <c r="H9432" s="10" t="n">
        <v>13310.6</v>
      </c>
    </row>
    <row r="9433" customFormat="false" ht="15" hidden="false" customHeight="false" outlineLevel="0" collapsed="false">
      <c r="A9433" s="9" t="s">
        <v>19581</v>
      </c>
      <c r="B9433" s="9" t="s">
        <v>77</v>
      </c>
      <c r="C9433" s="9" t="s">
        <v>10164</v>
      </c>
      <c r="D9433" s="9" t="s">
        <v>10155</v>
      </c>
      <c r="E9433" s="10" t="n">
        <v>5</v>
      </c>
      <c r="F9433" s="10" t="n">
        <v>16556.4</v>
      </c>
      <c r="G9433" s="10" t="n">
        <v>4</v>
      </c>
      <c r="H9433" s="10" t="n">
        <v>9204.52</v>
      </c>
    </row>
    <row r="9434" customFormat="false" ht="15" hidden="false" customHeight="false" outlineLevel="0" collapsed="false">
      <c r="A9434" s="9" t="s">
        <v>19582</v>
      </c>
      <c r="B9434" s="9" t="s">
        <v>71</v>
      </c>
      <c r="C9434" s="9" t="s">
        <v>10163</v>
      </c>
      <c r="D9434" s="9" t="s">
        <v>10157</v>
      </c>
      <c r="E9434" s="10" t="n">
        <v>2</v>
      </c>
      <c r="F9434" s="10" t="n">
        <v>12996.85</v>
      </c>
      <c r="G9434" s="10" t="n">
        <v>160</v>
      </c>
      <c r="H9434" s="10" t="n">
        <v>7225.59</v>
      </c>
    </row>
    <row r="9435" customFormat="false" ht="15" hidden="false" customHeight="false" outlineLevel="0" collapsed="false">
      <c r="A9435" s="9" t="s">
        <v>19583</v>
      </c>
      <c r="B9435" s="9" t="s">
        <v>62</v>
      </c>
      <c r="C9435" s="9" t="s">
        <v>10161</v>
      </c>
      <c r="D9435" s="9" t="s">
        <v>10156</v>
      </c>
      <c r="E9435" s="10" t="n">
        <v>2</v>
      </c>
      <c r="F9435" s="10" t="n">
        <v>897.4</v>
      </c>
      <c r="G9435" s="10" t="n">
        <v>3</v>
      </c>
      <c r="H9435" s="10" t="n">
        <v>498.91</v>
      </c>
    </row>
    <row r="9436" customFormat="false" ht="15" hidden="false" customHeight="false" outlineLevel="0" collapsed="false">
      <c r="A9436" s="9" t="s">
        <v>19584</v>
      </c>
      <c r="B9436" s="9" t="s">
        <v>71</v>
      </c>
      <c r="C9436" s="9" t="s">
        <v>10161</v>
      </c>
      <c r="D9436" s="9" t="s">
        <v>10155</v>
      </c>
      <c r="E9436" s="10" t="n">
        <v>4</v>
      </c>
      <c r="F9436" s="10" t="n">
        <v>29130.08</v>
      </c>
      <c r="G9436" s="10" t="n">
        <v>11</v>
      </c>
      <c r="H9436" s="10" t="n">
        <v>16194.85</v>
      </c>
    </row>
    <row r="9437" customFormat="false" ht="15" hidden="false" customHeight="false" outlineLevel="0" collapsed="false">
      <c r="A9437" s="9" t="s">
        <v>19585</v>
      </c>
      <c r="B9437" s="9" t="s">
        <v>75</v>
      </c>
      <c r="C9437" s="9" t="s">
        <v>10161</v>
      </c>
      <c r="D9437" s="9" t="s">
        <v>10155</v>
      </c>
      <c r="E9437" s="10" t="n">
        <v>3</v>
      </c>
      <c r="F9437" s="10" t="n">
        <v>8226.75</v>
      </c>
      <c r="G9437" s="10" t="n">
        <v>74</v>
      </c>
      <c r="H9437" s="10" t="n">
        <v>4573.66</v>
      </c>
    </row>
    <row r="9438" customFormat="false" ht="15" hidden="false" customHeight="false" outlineLevel="0" collapsed="false">
      <c r="A9438" s="9" t="s">
        <v>19586</v>
      </c>
      <c r="B9438" s="9" t="s">
        <v>62</v>
      </c>
      <c r="C9438" s="9" t="s">
        <v>10163</v>
      </c>
      <c r="D9438" s="9" t="s">
        <v>10156</v>
      </c>
      <c r="E9438" s="10" t="n">
        <v>2</v>
      </c>
      <c r="F9438" s="10" t="n">
        <v>8733.55</v>
      </c>
      <c r="G9438" s="10" t="n">
        <v>7</v>
      </c>
      <c r="H9438" s="10" t="n">
        <v>4855.41</v>
      </c>
    </row>
    <row r="9439" customFormat="false" ht="15" hidden="false" customHeight="false" outlineLevel="0" collapsed="false">
      <c r="A9439" s="9" t="s">
        <v>19587</v>
      </c>
      <c r="B9439" s="9" t="s">
        <v>71</v>
      </c>
      <c r="C9439" s="9" t="s">
        <v>10161</v>
      </c>
      <c r="D9439" s="9" t="s">
        <v>10154</v>
      </c>
      <c r="E9439" s="10" t="n">
        <v>14</v>
      </c>
      <c r="F9439" s="10" t="n">
        <v>79698.12</v>
      </c>
      <c r="G9439" s="10" t="n">
        <v>11</v>
      </c>
      <c r="H9439" s="10" t="n">
        <v>44308.12</v>
      </c>
    </row>
    <row r="9440" customFormat="false" ht="15" hidden="false" customHeight="false" outlineLevel="0" collapsed="false">
      <c r="A9440" s="9" t="s">
        <v>19588</v>
      </c>
      <c r="B9440" s="9" t="s">
        <v>64</v>
      </c>
      <c r="C9440" s="9" t="s">
        <v>10163</v>
      </c>
      <c r="D9440" s="9" t="s">
        <v>10156</v>
      </c>
      <c r="E9440" s="10" t="n">
        <v>1</v>
      </c>
      <c r="F9440" s="10" t="n">
        <v>6815.35</v>
      </c>
      <c r="G9440" s="10" t="n">
        <v>87</v>
      </c>
      <c r="H9440" s="10" t="n">
        <v>3788.99</v>
      </c>
    </row>
    <row r="9441" customFormat="false" ht="15" hidden="false" customHeight="false" outlineLevel="0" collapsed="false">
      <c r="A9441" s="9" t="s">
        <v>19589</v>
      </c>
      <c r="B9441" s="9" t="s">
        <v>68</v>
      </c>
      <c r="C9441" s="9" t="s">
        <v>10161</v>
      </c>
      <c r="D9441" s="9" t="s">
        <v>10156</v>
      </c>
      <c r="E9441" s="10" t="n">
        <v>1</v>
      </c>
      <c r="F9441" s="10" t="n">
        <v>837.9</v>
      </c>
      <c r="G9441" s="10" t="n">
        <v>325</v>
      </c>
      <c r="H9441" s="10" t="n">
        <v>465.83</v>
      </c>
    </row>
    <row r="9442" customFormat="false" ht="15" hidden="false" customHeight="false" outlineLevel="0" collapsed="false">
      <c r="A9442" s="9" t="s">
        <v>19590</v>
      </c>
      <c r="B9442" s="9" t="s">
        <v>62</v>
      </c>
      <c r="C9442" s="9" t="s">
        <v>10161</v>
      </c>
      <c r="D9442" s="9" t="s">
        <v>10155</v>
      </c>
      <c r="E9442" s="10" t="n">
        <v>4</v>
      </c>
      <c r="F9442" s="10" t="n">
        <v>16911.01</v>
      </c>
      <c r="G9442" s="10" t="n">
        <v>39</v>
      </c>
      <c r="H9442" s="10" t="n">
        <v>9401.67</v>
      </c>
    </row>
    <row r="9443" customFormat="false" ht="15" hidden="false" customHeight="false" outlineLevel="0" collapsed="false">
      <c r="A9443" s="9" t="s">
        <v>19591</v>
      </c>
      <c r="B9443" s="9" t="s">
        <v>77</v>
      </c>
      <c r="C9443" s="9" t="s">
        <v>10161</v>
      </c>
      <c r="D9443" s="9" t="s">
        <v>10155</v>
      </c>
      <c r="E9443" s="10" t="n">
        <v>12</v>
      </c>
      <c r="F9443" s="10" t="n">
        <v>44702.44</v>
      </c>
      <c r="G9443" s="10" t="n">
        <v>27</v>
      </c>
      <c r="H9443" s="10" t="n">
        <v>24852.29</v>
      </c>
    </row>
    <row r="9444" customFormat="false" ht="15" hidden="false" customHeight="false" outlineLevel="0" collapsed="false">
      <c r="A9444" s="9" t="s">
        <v>19592</v>
      </c>
      <c r="B9444" s="9" t="s">
        <v>64</v>
      </c>
      <c r="C9444" s="9" t="s">
        <v>10161</v>
      </c>
      <c r="D9444" s="9" t="s">
        <v>10156</v>
      </c>
      <c r="E9444" s="10" t="n">
        <v>1</v>
      </c>
      <c r="F9444" s="10" t="n">
        <v>1636.98</v>
      </c>
      <c r="G9444" s="10" t="n">
        <v>145</v>
      </c>
      <c r="H9444" s="10" t="n">
        <v>910.08</v>
      </c>
    </row>
    <row r="9445" customFormat="false" ht="15" hidden="false" customHeight="false" outlineLevel="0" collapsed="false">
      <c r="A9445" s="9" t="s">
        <v>19593</v>
      </c>
      <c r="B9445" s="9" t="s">
        <v>64</v>
      </c>
      <c r="C9445" s="9" t="s">
        <v>10164</v>
      </c>
      <c r="D9445" s="9" t="s">
        <v>10155</v>
      </c>
      <c r="E9445" s="10" t="n">
        <v>4</v>
      </c>
      <c r="F9445" s="10" t="n">
        <v>20310.25</v>
      </c>
      <c r="G9445" s="10" t="n">
        <v>13</v>
      </c>
      <c r="H9445" s="10" t="n">
        <v>11291.47</v>
      </c>
    </row>
    <row r="9446" customFormat="false" ht="15" hidden="false" customHeight="false" outlineLevel="0" collapsed="false">
      <c r="A9446" s="9" t="s">
        <v>19594</v>
      </c>
      <c r="B9446" s="9" t="s">
        <v>76</v>
      </c>
      <c r="C9446" s="9" t="s">
        <v>10164</v>
      </c>
      <c r="D9446" s="9" t="s">
        <v>10155</v>
      </c>
      <c r="E9446" s="10" t="n">
        <v>4</v>
      </c>
      <c r="F9446" s="10" t="n">
        <v>63127.91</v>
      </c>
      <c r="G9446" s="10" t="n">
        <v>27</v>
      </c>
      <c r="H9446" s="10" t="n">
        <v>35095.92</v>
      </c>
    </row>
    <row r="9447" customFormat="false" ht="15" hidden="false" customHeight="false" outlineLevel="0" collapsed="false">
      <c r="A9447" s="9" t="s">
        <v>19595</v>
      </c>
      <c r="B9447" s="9" t="s">
        <v>65</v>
      </c>
      <c r="C9447" s="9" t="s">
        <v>10161</v>
      </c>
      <c r="D9447" s="9" t="s">
        <v>10156</v>
      </c>
      <c r="E9447" s="10" t="n">
        <v>2</v>
      </c>
      <c r="F9447" s="10" t="n">
        <v>2822.14</v>
      </c>
      <c r="G9447" s="10" t="n">
        <v>12</v>
      </c>
      <c r="H9447" s="10" t="n">
        <v>1568.97</v>
      </c>
    </row>
    <row r="9448" customFormat="false" ht="15" hidden="false" customHeight="false" outlineLevel="0" collapsed="false">
      <c r="A9448" s="9" t="s">
        <v>19596</v>
      </c>
      <c r="B9448" s="9" t="s">
        <v>71</v>
      </c>
      <c r="C9448" s="9" t="s">
        <v>10161</v>
      </c>
      <c r="D9448" s="9" t="s">
        <v>10156</v>
      </c>
      <c r="E9448" s="10" t="n">
        <v>1</v>
      </c>
      <c r="F9448" s="10" t="n">
        <v>6549.6</v>
      </c>
      <c r="G9448" s="10" t="n">
        <v>363</v>
      </c>
      <c r="H9448" s="10" t="n">
        <v>3641.25</v>
      </c>
    </row>
    <row r="9449" customFormat="false" ht="15" hidden="false" customHeight="false" outlineLevel="0" collapsed="false">
      <c r="A9449" s="9" t="s">
        <v>19597</v>
      </c>
      <c r="B9449" s="9" t="s">
        <v>75</v>
      </c>
      <c r="C9449" s="9" t="s">
        <v>10163</v>
      </c>
      <c r="D9449" s="9" t="s">
        <v>10155</v>
      </c>
      <c r="E9449" s="10" t="n">
        <v>5</v>
      </c>
      <c r="F9449" s="10" t="n">
        <v>41407.57</v>
      </c>
      <c r="G9449" s="10" t="n">
        <v>91</v>
      </c>
      <c r="H9449" s="10" t="n">
        <v>23020.51</v>
      </c>
    </row>
    <row r="9450" customFormat="false" ht="15" hidden="false" customHeight="false" outlineLevel="0" collapsed="false">
      <c r="A9450" s="9" t="s">
        <v>19598</v>
      </c>
      <c r="B9450" s="9" t="s">
        <v>76</v>
      </c>
      <c r="C9450" s="9" t="s">
        <v>10164</v>
      </c>
      <c r="D9450" s="9" t="s">
        <v>10157</v>
      </c>
      <c r="E9450" s="10" t="n">
        <v>3</v>
      </c>
      <c r="F9450" s="10" t="n">
        <v>8236.25</v>
      </c>
      <c r="G9450" s="10" t="n">
        <v>123</v>
      </c>
      <c r="H9450" s="10" t="n">
        <v>4578.94</v>
      </c>
    </row>
    <row r="9451" customFormat="false" ht="15" hidden="false" customHeight="false" outlineLevel="0" collapsed="false">
      <c r="A9451" s="9" t="s">
        <v>19599</v>
      </c>
      <c r="B9451" s="9" t="s">
        <v>61</v>
      </c>
      <c r="C9451" s="9" t="s">
        <v>10163</v>
      </c>
      <c r="D9451" s="9" t="s">
        <v>10157</v>
      </c>
      <c r="E9451" s="10" t="n">
        <v>2</v>
      </c>
      <c r="F9451" s="10" t="n">
        <v>31374.29</v>
      </c>
      <c r="G9451" s="10" t="n">
        <v>148</v>
      </c>
      <c r="H9451" s="10" t="n">
        <v>17442.52</v>
      </c>
    </row>
    <row r="9452" customFormat="false" ht="15" hidden="false" customHeight="false" outlineLevel="0" collapsed="false">
      <c r="A9452" s="9" t="s">
        <v>19600</v>
      </c>
      <c r="B9452" s="9" t="s">
        <v>62</v>
      </c>
      <c r="C9452" s="9" t="s">
        <v>10161</v>
      </c>
      <c r="D9452" s="9" t="s">
        <v>10155</v>
      </c>
      <c r="E9452" s="10" t="n">
        <v>4</v>
      </c>
      <c r="F9452" s="10" t="n">
        <v>10230.85</v>
      </c>
      <c r="G9452" s="10" t="n">
        <v>5</v>
      </c>
      <c r="H9452" s="10" t="n">
        <v>5687.83</v>
      </c>
    </row>
    <row r="9453" customFormat="false" ht="15" hidden="false" customHeight="false" outlineLevel="0" collapsed="false">
      <c r="A9453" s="9" t="s">
        <v>19601</v>
      </c>
      <c r="B9453" s="9" t="s">
        <v>66</v>
      </c>
      <c r="C9453" s="9" t="s">
        <v>10161</v>
      </c>
      <c r="D9453" s="9" t="s">
        <v>10155</v>
      </c>
      <c r="E9453" s="10" t="n">
        <v>9</v>
      </c>
      <c r="F9453" s="10" t="n">
        <v>39927.14</v>
      </c>
      <c r="G9453" s="10" t="n">
        <v>18</v>
      </c>
      <c r="H9453" s="10" t="n">
        <v>22197.47</v>
      </c>
    </row>
    <row r="9454" customFormat="false" ht="15" hidden="false" customHeight="false" outlineLevel="0" collapsed="false">
      <c r="A9454" s="9" t="s">
        <v>19602</v>
      </c>
      <c r="B9454" s="9" t="s">
        <v>62</v>
      </c>
      <c r="C9454" s="9" t="s">
        <v>10163</v>
      </c>
      <c r="D9454" s="9" t="s">
        <v>10156</v>
      </c>
      <c r="E9454" s="10" t="n">
        <v>2</v>
      </c>
      <c r="F9454" s="10" t="n">
        <v>23274.6</v>
      </c>
      <c r="G9454" s="10" t="n">
        <v>5</v>
      </c>
      <c r="H9454" s="10" t="n">
        <v>12939.5</v>
      </c>
    </row>
    <row r="9455" customFormat="false" ht="15" hidden="false" customHeight="false" outlineLevel="0" collapsed="false">
      <c r="A9455" s="9" t="s">
        <v>19603</v>
      </c>
      <c r="B9455" s="9" t="s">
        <v>75</v>
      </c>
      <c r="C9455" s="9" t="s">
        <v>10162</v>
      </c>
      <c r="D9455" s="9" t="s">
        <v>10154</v>
      </c>
      <c r="E9455" s="10" t="n">
        <v>12</v>
      </c>
      <c r="F9455" s="10" t="n">
        <v>77262.11</v>
      </c>
      <c r="G9455" s="10" t="n">
        <v>21</v>
      </c>
      <c r="H9455" s="10" t="n">
        <v>42953.82</v>
      </c>
    </row>
    <row r="9456" customFormat="false" ht="15" hidden="false" customHeight="false" outlineLevel="0" collapsed="false">
      <c r="A9456" s="9" t="s">
        <v>19604</v>
      </c>
      <c r="B9456" s="9" t="s">
        <v>74</v>
      </c>
      <c r="C9456" s="9" t="s">
        <v>10161</v>
      </c>
      <c r="D9456" s="9" t="s">
        <v>10155</v>
      </c>
      <c r="E9456" s="10" t="n">
        <v>9</v>
      </c>
      <c r="F9456" s="10" t="n">
        <v>39866.05</v>
      </c>
      <c r="G9456" s="10" t="n">
        <v>72</v>
      </c>
      <c r="H9456" s="10" t="n">
        <v>22163.51</v>
      </c>
    </row>
    <row r="9457" customFormat="false" ht="15" hidden="false" customHeight="false" outlineLevel="0" collapsed="false">
      <c r="A9457" s="9" t="s">
        <v>19605</v>
      </c>
      <c r="B9457" s="9" t="s">
        <v>75</v>
      </c>
      <c r="C9457" s="9" t="s">
        <v>10161</v>
      </c>
      <c r="D9457" s="9" t="s">
        <v>10155</v>
      </c>
      <c r="E9457" s="10" t="n">
        <v>4</v>
      </c>
      <c r="F9457" s="10" t="n">
        <v>9171.9</v>
      </c>
      <c r="G9457" s="10" t="n">
        <v>12</v>
      </c>
      <c r="H9457" s="10" t="n">
        <v>5099.11</v>
      </c>
    </row>
    <row r="9458" customFormat="false" ht="15" hidden="false" customHeight="false" outlineLevel="0" collapsed="false">
      <c r="A9458" s="9" t="s">
        <v>19606</v>
      </c>
      <c r="B9458" s="9" t="s">
        <v>60</v>
      </c>
      <c r="C9458" s="9" t="s">
        <v>10163</v>
      </c>
      <c r="D9458" s="9" t="s">
        <v>10156</v>
      </c>
      <c r="E9458" s="10" t="n">
        <v>1</v>
      </c>
      <c r="F9458" s="10" t="n">
        <v>920.28</v>
      </c>
      <c r="G9458" s="10" t="n">
        <v>307</v>
      </c>
      <c r="H9458" s="10" t="n">
        <v>511.63</v>
      </c>
    </row>
    <row r="9459" customFormat="false" ht="15" hidden="false" customHeight="false" outlineLevel="0" collapsed="false">
      <c r="A9459" s="9" t="s">
        <v>19607</v>
      </c>
      <c r="B9459" s="9" t="s">
        <v>74</v>
      </c>
      <c r="C9459" s="9" t="s">
        <v>10164</v>
      </c>
      <c r="D9459" s="9" t="s">
        <v>10156</v>
      </c>
      <c r="E9459" s="10" t="n">
        <v>1</v>
      </c>
      <c r="F9459" s="10" t="n">
        <v>334.95</v>
      </c>
      <c r="G9459" s="10" t="n">
        <v>311</v>
      </c>
      <c r="H9459" s="10" t="n">
        <v>186.22</v>
      </c>
    </row>
    <row r="9460" customFormat="false" ht="15" hidden="false" customHeight="false" outlineLevel="0" collapsed="false">
      <c r="A9460" s="9" t="s">
        <v>19608</v>
      </c>
      <c r="B9460" s="9" t="s">
        <v>77</v>
      </c>
      <c r="C9460" s="9" t="s">
        <v>10164</v>
      </c>
      <c r="D9460" s="9" t="s">
        <v>10155</v>
      </c>
      <c r="E9460" s="10" t="n">
        <v>8</v>
      </c>
      <c r="F9460" s="10" t="n">
        <v>36965.73</v>
      </c>
      <c r="G9460" s="10" t="n">
        <v>39</v>
      </c>
      <c r="H9460" s="10" t="n">
        <v>20551.08</v>
      </c>
    </row>
    <row r="9461" customFormat="false" ht="15" hidden="false" customHeight="false" outlineLevel="0" collapsed="false">
      <c r="A9461" s="9" t="s">
        <v>19609</v>
      </c>
      <c r="B9461" s="9" t="s">
        <v>60</v>
      </c>
      <c r="C9461" s="9" t="s">
        <v>10161</v>
      </c>
      <c r="D9461" s="9" t="s">
        <v>10156</v>
      </c>
      <c r="E9461" s="10" t="n">
        <v>2</v>
      </c>
      <c r="F9461" s="10" t="n">
        <v>709.81</v>
      </c>
      <c r="G9461" s="10" t="n">
        <v>70</v>
      </c>
      <c r="H9461" s="10" t="n">
        <v>394.62</v>
      </c>
    </row>
    <row r="9462" customFormat="false" ht="15" hidden="false" customHeight="false" outlineLevel="0" collapsed="false">
      <c r="A9462" s="9" t="s">
        <v>19610</v>
      </c>
      <c r="B9462" s="9" t="s">
        <v>71</v>
      </c>
      <c r="C9462" s="9" t="s">
        <v>10161</v>
      </c>
      <c r="D9462" s="9" t="s">
        <v>10156</v>
      </c>
      <c r="E9462" s="10" t="n">
        <v>2</v>
      </c>
      <c r="F9462" s="10" t="n">
        <v>14250.92</v>
      </c>
      <c r="G9462" s="10" t="n">
        <v>32</v>
      </c>
      <c r="H9462" s="10" t="n">
        <v>7922.79</v>
      </c>
    </row>
    <row r="9463" customFormat="false" ht="15" hidden="false" customHeight="false" outlineLevel="0" collapsed="false">
      <c r="A9463" s="9" t="s">
        <v>19611</v>
      </c>
      <c r="B9463" s="9" t="s">
        <v>75</v>
      </c>
      <c r="C9463" s="9" t="s">
        <v>10163</v>
      </c>
      <c r="D9463" s="9" t="s">
        <v>10158</v>
      </c>
      <c r="E9463" s="10" t="n">
        <v>0</v>
      </c>
      <c r="F9463" s="10" t="n">
        <v>0</v>
      </c>
      <c r="H9463" s="10" t="n">
        <v>0</v>
      </c>
    </row>
    <row r="9464" customFormat="false" ht="15" hidden="false" customHeight="false" outlineLevel="0" collapsed="false">
      <c r="A9464" s="9" t="s">
        <v>19612</v>
      </c>
      <c r="B9464" s="9" t="s">
        <v>75</v>
      </c>
      <c r="C9464" s="9" t="s">
        <v>10162</v>
      </c>
      <c r="D9464" s="9" t="s">
        <v>10155</v>
      </c>
      <c r="E9464" s="10" t="n">
        <v>3</v>
      </c>
      <c r="F9464" s="10" t="n">
        <v>14858.3</v>
      </c>
      <c r="G9464" s="10" t="n">
        <v>60</v>
      </c>
      <c r="H9464" s="10" t="n">
        <v>8260.46</v>
      </c>
    </row>
    <row r="9465" customFormat="false" ht="15" hidden="false" customHeight="false" outlineLevel="0" collapsed="false">
      <c r="A9465" s="9" t="s">
        <v>19613</v>
      </c>
      <c r="B9465" s="9" t="s">
        <v>65</v>
      </c>
      <c r="C9465" s="9" t="s">
        <v>10161</v>
      </c>
      <c r="D9465" s="9" t="s">
        <v>10154</v>
      </c>
      <c r="E9465" s="10" t="n">
        <v>11</v>
      </c>
      <c r="F9465" s="10" t="n">
        <v>112343.8</v>
      </c>
      <c r="G9465" s="10" t="n">
        <v>29</v>
      </c>
      <c r="H9465" s="10" t="n">
        <v>62457.47</v>
      </c>
    </row>
    <row r="9466" customFormat="false" ht="15" hidden="false" customHeight="false" outlineLevel="0" collapsed="false">
      <c r="A9466" s="9" t="s">
        <v>19614</v>
      </c>
      <c r="B9466" s="9" t="s">
        <v>70</v>
      </c>
      <c r="C9466" s="9" t="s">
        <v>10162</v>
      </c>
      <c r="D9466" s="9" t="s">
        <v>10156</v>
      </c>
      <c r="E9466" s="10" t="n">
        <v>2</v>
      </c>
      <c r="F9466" s="10" t="n">
        <v>7036.65</v>
      </c>
      <c r="G9466" s="10" t="n">
        <v>20</v>
      </c>
      <c r="H9466" s="10" t="n">
        <v>3912.02</v>
      </c>
    </row>
    <row r="9467" customFormat="false" ht="15" hidden="false" customHeight="false" outlineLevel="0" collapsed="false">
      <c r="A9467" s="9" t="s">
        <v>19615</v>
      </c>
      <c r="B9467" s="9" t="s">
        <v>75</v>
      </c>
      <c r="C9467" s="9" t="s">
        <v>10162</v>
      </c>
      <c r="D9467" s="9" t="s">
        <v>10154</v>
      </c>
      <c r="E9467" s="10" t="n">
        <v>18</v>
      </c>
      <c r="F9467" s="10" t="n">
        <v>161601.84</v>
      </c>
      <c r="G9467" s="10" t="n">
        <v>71</v>
      </c>
      <c r="H9467" s="10" t="n">
        <v>89842.45</v>
      </c>
    </row>
    <row r="9468" customFormat="false" ht="15" hidden="false" customHeight="false" outlineLevel="0" collapsed="false">
      <c r="A9468" s="9" t="s">
        <v>19616</v>
      </c>
      <c r="B9468" s="9" t="s">
        <v>71</v>
      </c>
      <c r="C9468" s="9" t="s">
        <v>10161</v>
      </c>
      <c r="D9468" s="9" t="s">
        <v>10154</v>
      </c>
      <c r="E9468" s="10" t="n">
        <v>7</v>
      </c>
      <c r="F9468" s="10" t="n">
        <v>217068.63</v>
      </c>
      <c r="G9468" s="10" t="n">
        <v>57</v>
      </c>
      <c r="H9468" s="10" t="n">
        <v>120679.17</v>
      </c>
    </row>
    <row r="9469" customFormat="false" ht="15" hidden="false" customHeight="false" outlineLevel="0" collapsed="false">
      <c r="A9469" s="9" t="s">
        <v>19617</v>
      </c>
      <c r="B9469" s="9" t="s">
        <v>65</v>
      </c>
      <c r="C9469" s="9" t="s">
        <v>10161</v>
      </c>
      <c r="D9469" s="9" t="s">
        <v>10156</v>
      </c>
      <c r="E9469" s="10" t="n">
        <v>2</v>
      </c>
      <c r="F9469" s="10" t="n">
        <v>10940.45</v>
      </c>
      <c r="G9469" s="10" t="n">
        <v>82</v>
      </c>
      <c r="H9469" s="10" t="n">
        <v>6082.34</v>
      </c>
    </row>
    <row r="9470" customFormat="false" ht="15" hidden="false" customHeight="false" outlineLevel="0" collapsed="false">
      <c r="A9470" s="9" t="s">
        <v>19618</v>
      </c>
      <c r="B9470" s="9" t="s">
        <v>61</v>
      </c>
      <c r="C9470" s="9" t="s">
        <v>10161</v>
      </c>
      <c r="D9470" s="9" t="s">
        <v>10156</v>
      </c>
      <c r="E9470" s="10" t="n">
        <v>1</v>
      </c>
      <c r="F9470" s="10" t="n">
        <v>3779</v>
      </c>
      <c r="G9470" s="10" t="n">
        <v>235</v>
      </c>
      <c r="H9470" s="10" t="n">
        <v>2100.93</v>
      </c>
    </row>
    <row r="9471" customFormat="false" ht="15" hidden="false" customHeight="false" outlineLevel="0" collapsed="false">
      <c r="A9471" s="9" t="s">
        <v>19619</v>
      </c>
      <c r="B9471" s="9" t="s">
        <v>68</v>
      </c>
      <c r="C9471" s="9" t="s">
        <v>10161</v>
      </c>
      <c r="D9471" s="9" t="s">
        <v>10156</v>
      </c>
      <c r="E9471" s="10" t="n">
        <v>1</v>
      </c>
      <c r="F9471" s="10" t="n">
        <v>10395.2</v>
      </c>
      <c r="G9471" s="10" t="n">
        <v>9</v>
      </c>
      <c r="H9471" s="10" t="n">
        <v>5779.21</v>
      </c>
    </row>
    <row r="9472" customFormat="false" ht="15" hidden="false" customHeight="false" outlineLevel="0" collapsed="false">
      <c r="A9472" s="9" t="s">
        <v>19620</v>
      </c>
      <c r="B9472" s="9" t="s">
        <v>62</v>
      </c>
      <c r="C9472" s="9" t="s">
        <v>10161</v>
      </c>
      <c r="D9472" s="9" t="s">
        <v>10156</v>
      </c>
      <c r="E9472" s="10" t="n">
        <v>2</v>
      </c>
      <c r="F9472" s="10" t="n">
        <v>2665.85</v>
      </c>
      <c r="G9472" s="10" t="n">
        <v>14</v>
      </c>
      <c r="H9472" s="10" t="n">
        <v>1482.08</v>
      </c>
    </row>
    <row r="9473" customFormat="false" ht="15" hidden="false" customHeight="false" outlineLevel="0" collapsed="false">
      <c r="A9473" s="9" t="s">
        <v>19621</v>
      </c>
      <c r="B9473" s="9" t="s">
        <v>71</v>
      </c>
      <c r="C9473" s="9" t="s">
        <v>10161</v>
      </c>
      <c r="D9473" s="9" t="s">
        <v>10156</v>
      </c>
      <c r="E9473" s="10" t="n">
        <v>1</v>
      </c>
      <c r="F9473" s="10" t="n">
        <v>1336.65</v>
      </c>
      <c r="G9473" s="10" t="n">
        <v>169</v>
      </c>
      <c r="H9473" s="10" t="n">
        <v>743.11</v>
      </c>
    </row>
    <row r="9474" customFormat="false" ht="15" hidden="false" customHeight="false" outlineLevel="0" collapsed="false">
      <c r="A9474" s="9" t="s">
        <v>19622</v>
      </c>
      <c r="B9474" s="9" t="s">
        <v>71</v>
      </c>
      <c r="C9474" s="9" t="s">
        <v>10161</v>
      </c>
      <c r="D9474" s="9" t="s">
        <v>10156</v>
      </c>
      <c r="E9474" s="10" t="n">
        <v>1</v>
      </c>
      <c r="F9474" s="10" t="n">
        <v>1589.5</v>
      </c>
      <c r="G9474" s="10" t="n">
        <v>233</v>
      </c>
      <c r="H9474" s="10" t="n">
        <v>883.68</v>
      </c>
    </row>
    <row r="9475" customFormat="false" ht="15" hidden="false" customHeight="false" outlineLevel="0" collapsed="false">
      <c r="A9475" s="9" t="s">
        <v>19623</v>
      </c>
      <c r="B9475" s="9" t="s">
        <v>68</v>
      </c>
      <c r="C9475" s="9" t="s">
        <v>10163</v>
      </c>
      <c r="D9475" s="9" t="s">
        <v>10156</v>
      </c>
      <c r="E9475" s="10" t="n">
        <v>1</v>
      </c>
      <c r="F9475" s="10" t="n">
        <v>6532.2</v>
      </c>
      <c r="G9475" s="10" t="n">
        <v>307</v>
      </c>
      <c r="H9475" s="10" t="n">
        <v>3631.57</v>
      </c>
    </row>
    <row r="9476" customFormat="false" ht="15" hidden="false" customHeight="false" outlineLevel="0" collapsed="false">
      <c r="A9476" s="9" t="s">
        <v>19624</v>
      </c>
      <c r="B9476" s="9" t="s">
        <v>77</v>
      </c>
      <c r="C9476" s="9" t="s">
        <v>10161</v>
      </c>
      <c r="D9476" s="9" t="s">
        <v>10154</v>
      </c>
      <c r="E9476" s="10" t="n">
        <v>23</v>
      </c>
      <c r="F9476" s="10" t="n">
        <v>242051.24</v>
      </c>
      <c r="G9476" s="10" t="n">
        <v>1</v>
      </c>
      <c r="H9476" s="10" t="n">
        <v>134568.24</v>
      </c>
    </row>
    <row r="9477" customFormat="false" ht="15" hidden="false" customHeight="false" outlineLevel="0" collapsed="false">
      <c r="A9477" s="9" t="s">
        <v>19625</v>
      </c>
      <c r="B9477" s="9" t="s">
        <v>68</v>
      </c>
      <c r="C9477" s="9" t="s">
        <v>10161</v>
      </c>
      <c r="D9477" s="9" t="s">
        <v>10156</v>
      </c>
      <c r="E9477" s="10" t="n">
        <v>2</v>
      </c>
      <c r="F9477" s="10" t="n">
        <v>1594.1</v>
      </c>
      <c r="G9477" s="10" t="n">
        <v>27</v>
      </c>
      <c r="H9477" s="10" t="n">
        <v>886.24</v>
      </c>
    </row>
    <row r="9478" customFormat="false" ht="15" hidden="false" customHeight="false" outlineLevel="0" collapsed="false">
      <c r="A9478" s="9" t="s">
        <v>19626</v>
      </c>
      <c r="B9478" s="9" t="s">
        <v>70</v>
      </c>
      <c r="C9478" s="9" t="s">
        <v>10161</v>
      </c>
      <c r="D9478" s="9" t="s">
        <v>10156</v>
      </c>
      <c r="E9478" s="10" t="n">
        <v>2</v>
      </c>
      <c r="F9478" s="10" t="n">
        <v>23262.1</v>
      </c>
      <c r="G9478" s="10" t="n">
        <v>62</v>
      </c>
      <c r="H9478" s="10" t="n">
        <v>12932.55</v>
      </c>
    </row>
    <row r="9479" customFormat="false" ht="15" hidden="false" customHeight="false" outlineLevel="0" collapsed="false">
      <c r="A9479" s="9" t="s">
        <v>19627</v>
      </c>
      <c r="B9479" s="9" t="s">
        <v>68</v>
      </c>
      <c r="C9479" s="9" t="s">
        <v>10161</v>
      </c>
      <c r="D9479" s="9" t="s">
        <v>10156</v>
      </c>
      <c r="E9479" s="10" t="n">
        <v>2</v>
      </c>
      <c r="F9479" s="10" t="n">
        <v>4667.43</v>
      </c>
      <c r="G9479" s="10" t="n">
        <v>33</v>
      </c>
      <c r="H9479" s="10" t="n">
        <v>2594.85</v>
      </c>
    </row>
    <row r="9480" customFormat="false" ht="15" hidden="false" customHeight="false" outlineLevel="0" collapsed="false">
      <c r="A9480" s="9" t="s">
        <v>19628</v>
      </c>
      <c r="B9480" s="9" t="s">
        <v>77</v>
      </c>
      <c r="C9480" s="9" t="s">
        <v>10161</v>
      </c>
      <c r="D9480" s="9" t="s">
        <v>10156</v>
      </c>
      <c r="E9480" s="10" t="n">
        <v>2</v>
      </c>
      <c r="F9480" s="10" t="n">
        <v>4762.6</v>
      </c>
      <c r="G9480" s="10" t="n">
        <v>86</v>
      </c>
      <c r="H9480" s="10" t="n">
        <v>2647.76</v>
      </c>
    </row>
    <row r="9481" customFormat="false" ht="15" hidden="false" customHeight="false" outlineLevel="0" collapsed="false">
      <c r="A9481" s="9" t="s">
        <v>19629</v>
      </c>
      <c r="B9481" s="9" t="s">
        <v>62</v>
      </c>
      <c r="C9481" s="9" t="s">
        <v>10163</v>
      </c>
      <c r="D9481" s="9" t="s">
        <v>10156</v>
      </c>
      <c r="E9481" s="10" t="n">
        <v>1</v>
      </c>
      <c r="F9481" s="10" t="n">
        <v>5301.73</v>
      </c>
      <c r="G9481" s="10" t="n">
        <v>293</v>
      </c>
      <c r="H9481" s="10" t="n">
        <v>2947.49</v>
      </c>
    </row>
    <row r="9482" customFormat="false" ht="15" hidden="false" customHeight="false" outlineLevel="0" collapsed="false">
      <c r="A9482" s="9" t="s">
        <v>19630</v>
      </c>
      <c r="B9482" s="9" t="s">
        <v>71</v>
      </c>
      <c r="C9482" s="9" t="s">
        <v>10161</v>
      </c>
      <c r="D9482" s="9" t="s">
        <v>10155</v>
      </c>
      <c r="E9482" s="10" t="n">
        <v>5</v>
      </c>
      <c r="F9482" s="10" t="n">
        <v>20368.24</v>
      </c>
      <c r="G9482" s="10" t="n">
        <v>59</v>
      </c>
      <c r="H9482" s="10" t="n">
        <v>11323.71</v>
      </c>
    </row>
    <row r="9483" customFormat="false" ht="15" hidden="false" customHeight="false" outlineLevel="0" collapsed="false">
      <c r="A9483" s="9" t="s">
        <v>19631</v>
      </c>
      <c r="B9483" s="9" t="s">
        <v>62</v>
      </c>
      <c r="C9483" s="9" t="s">
        <v>10161</v>
      </c>
      <c r="D9483" s="9" t="s">
        <v>10157</v>
      </c>
      <c r="E9483" s="10" t="n">
        <v>2</v>
      </c>
      <c r="F9483" s="10" t="n">
        <v>1873.7</v>
      </c>
      <c r="G9483" s="10" t="n">
        <v>265</v>
      </c>
      <c r="H9483" s="10" t="n">
        <v>1041.68</v>
      </c>
    </row>
    <row r="9484" customFormat="false" ht="15" hidden="false" customHeight="false" outlineLevel="0" collapsed="false">
      <c r="A9484" s="9" t="s">
        <v>19632</v>
      </c>
      <c r="B9484" s="9" t="s">
        <v>74</v>
      </c>
      <c r="C9484" s="9" t="s">
        <v>10162</v>
      </c>
      <c r="D9484" s="9" t="s">
        <v>10156</v>
      </c>
      <c r="E9484" s="10" t="n">
        <v>2</v>
      </c>
      <c r="F9484" s="10" t="n">
        <v>4008.4</v>
      </c>
      <c r="G9484" s="10" t="n">
        <v>21</v>
      </c>
      <c r="H9484" s="10" t="n">
        <v>2228.47</v>
      </c>
    </row>
    <row r="9485" customFormat="false" ht="15" hidden="false" customHeight="false" outlineLevel="0" collapsed="false">
      <c r="A9485" s="9" t="s">
        <v>19633</v>
      </c>
      <c r="B9485" s="9" t="s">
        <v>77</v>
      </c>
      <c r="C9485" s="9" t="s">
        <v>10161</v>
      </c>
      <c r="D9485" s="9" t="s">
        <v>10155</v>
      </c>
      <c r="E9485" s="10" t="n">
        <v>4</v>
      </c>
      <c r="F9485" s="10" t="n">
        <v>39778.47</v>
      </c>
      <c r="G9485" s="10" t="n">
        <v>42</v>
      </c>
      <c r="H9485" s="10" t="n">
        <v>22114.82</v>
      </c>
    </row>
    <row r="9486" customFormat="false" ht="15" hidden="false" customHeight="false" outlineLevel="0" collapsed="false">
      <c r="A9486" s="9" t="s">
        <v>19634</v>
      </c>
      <c r="B9486" s="9" t="s">
        <v>74</v>
      </c>
      <c r="C9486" s="9" t="s">
        <v>10161</v>
      </c>
      <c r="D9486" s="9" t="s">
        <v>10155</v>
      </c>
      <c r="E9486" s="10" t="n">
        <v>3</v>
      </c>
      <c r="F9486" s="10" t="n">
        <v>1319.7</v>
      </c>
      <c r="G9486" s="10" t="n">
        <v>91</v>
      </c>
      <c r="H9486" s="10" t="n">
        <v>733.69</v>
      </c>
    </row>
    <row r="9487" customFormat="false" ht="15" hidden="false" customHeight="false" outlineLevel="0" collapsed="false">
      <c r="A9487" s="9" t="s">
        <v>19635</v>
      </c>
      <c r="B9487" s="9" t="s">
        <v>75</v>
      </c>
      <c r="C9487" s="9" t="s">
        <v>10164</v>
      </c>
      <c r="D9487" s="9" t="s">
        <v>10155</v>
      </c>
      <c r="E9487" s="10" t="n">
        <v>3</v>
      </c>
      <c r="F9487" s="10" t="n">
        <v>2296.87</v>
      </c>
      <c r="G9487" s="10" t="n">
        <v>108</v>
      </c>
      <c r="H9487" s="10" t="n">
        <v>1276.94</v>
      </c>
    </row>
    <row r="9488" customFormat="false" ht="15" hidden="false" customHeight="false" outlineLevel="0" collapsed="false">
      <c r="A9488" s="9" t="s">
        <v>19636</v>
      </c>
      <c r="B9488" s="9" t="s">
        <v>64</v>
      </c>
      <c r="C9488" s="9" t="s">
        <v>10161</v>
      </c>
      <c r="D9488" s="9" t="s">
        <v>10156</v>
      </c>
      <c r="E9488" s="10" t="n">
        <v>2</v>
      </c>
      <c r="F9488" s="10" t="n">
        <v>41461.4</v>
      </c>
      <c r="G9488" s="10" t="n">
        <v>91</v>
      </c>
      <c r="H9488" s="10" t="n">
        <v>23050.44</v>
      </c>
    </row>
    <row r="9489" customFormat="false" ht="15" hidden="false" customHeight="false" outlineLevel="0" collapsed="false">
      <c r="A9489" s="9" t="s">
        <v>19637</v>
      </c>
      <c r="B9489" s="9" t="s">
        <v>69</v>
      </c>
      <c r="C9489" s="9" t="s">
        <v>10161</v>
      </c>
      <c r="D9489" s="9" t="s">
        <v>10155</v>
      </c>
      <c r="E9489" s="10" t="n">
        <v>8</v>
      </c>
      <c r="F9489" s="10" t="n">
        <v>40117.65</v>
      </c>
      <c r="G9489" s="10" t="n">
        <v>40</v>
      </c>
      <c r="H9489" s="10" t="n">
        <v>22303.38</v>
      </c>
    </row>
    <row r="9490" customFormat="false" ht="15" hidden="false" customHeight="false" outlineLevel="0" collapsed="false">
      <c r="A9490" s="9" t="s">
        <v>19638</v>
      </c>
      <c r="B9490" s="9" t="s">
        <v>71</v>
      </c>
      <c r="C9490" s="9" t="s">
        <v>10161</v>
      </c>
      <c r="D9490" s="9" t="s">
        <v>10156</v>
      </c>
      <c r="E9490" s="10" t="n">
        <v>2</v>
      </c>
      <c r="F9490" s="10" t="n">
        <v>2960.93</v>
      </c>
      <c r="G9490" s="10" t="n">
        <v>64</v>
      </c>
      <c r="H9490" s="10" t="n">
        <v>1646.13</v>
      </c>
    </row>
    <row r="9491" customFormat="false" ht="15" hidden="false" customHeight="false" outlineLevel="0" collapsed="false">
      <c r="A9491" s="9" t="s">
        <v>19639</v>
      </c>
      <c r="B9491" s="9" t="s">
        <v>71</v>
      </c>
      <c r="C9491" s="9" t="s">
        <v>10161</v>
      </c>
      <c r="D9491" s="9" t="s">
        <v>10156</v>
      </c>
      <c r="E9491" s="10" t="n">
        <v>2</v>
      </c>
      <c r="F9491" s="10" t="n">
        <v>8302.04</v>
      </c>
      <c r="G9491" s="10" t="n">
        <v>45</v>
      </c>
      <c r="H9491" s="10" t="n">
        <v>4615.51</v>
      </c>
    </row>
    <row r="9492" customFormat="false" ht="15" hidden="false" customHeight="false" outlineLevel="0" collapsed="false">
      <c r="A9492" s="9" t="s">
        <v>19640</v>
      </c>
      <c r="B9492" s="9" t="s">
        <v>79</v>
      </c>
      <c r="C9492" s="9" t="s">
        <v>10161</v>
      </c>
      <c r="D9492" s="9" t="s">
        <v>10154</v>
      </c>
      <c r="E9492" s="10" t="n">
        <v>10</v>
      </c>
      <c r="F9492" s="10" t="n">
        <v>86019.31</v>
      </c>
      <c r="G9492" s="10" t="n">
        <v>3</v>
      </c>
      <c r="H9492" s="10" t="n">
        <v>47822.38</v>
      </c>
    </row>
    <row r="9493" customFormat="false" ht="15" hidden="false" customHeight="false" outlineLevel="0" collapsed="false">
      <c r="A9493" s="9" t="s">
        <v>19641</v>
      </c>
      <c r="B9493" s="9" t="s">
        <v>73</v>
      </c>
      <c r="C9493" s="9" t="s">
        <v>10161</v>
      </c>
      <c r="D9493" s="9" t="s">
        <v>10156</v>
      </c>
      <c r="E9493" s="10" t="n">
        <v>2</v>
      </c>
      <c r="F9493" s="10" t="n">
        <v>23535</v>
      </c>
      <c r="G9493" s="10" t="n">
        <v>95</v>
      </c>
      <c r="H9493" s="10" t="n">
        <v>13084.27</v>
      </c>
    </row>
    <row r="9494" customFormat="false" ht="15" hidden="false" customHeight="false" outlineLevel="0" collapsed="false">
      <c r="A9494" s="9" t="s">
        <v>19642</v>
      </c>
      <c r="B9494" s="9" t="s">
        <v>60</v>
      </c>
      <c r="C9494" s="9" t="s">
        <v>10161</v>
      </c>
      <c r="D9494" s="9" t="s">
        <v>10155</v>
      </c>
      <c r="E9494" s="10" t="n">
        <v>3</v>
      </c>
      <c r="F9494" s="10" t="n">
        <v>5900.55</v>
      </c>
      <c r="G9494" s="10" t="n">
        <v>40</v>
      </c>
      <c r="H9494" s="10" t="n">
        <v>3280.41</v>
      </c>
    </row>
    <row r="9495" customFormat="false" ht="15" hidden="false" customHeight="false" outlineLevel="0" collapsed="false">
      <c r="A9495" s="9" t="s">
        <v>19643</v>
      </c>
      <c r="B9495" s="9" t="s">
        <v>77</v>
      </c>
      <c r="C9495" s="9" t="s">
        <v>10161</v>
      </c>
      <c r="D9495" s="9" t="s">
        <v>10156</v>
      </c>
      <c r="E9495" s="10" t="n">
        <v>2</v>
      </c>
      <c r="F9495" s="10" t="n">
        <v>21658.7</v>
      </c>
      <c r="G9495" s="10" t="n">
        <v>75</v>
      </c>
      <c r="H9495" s="10" t="n">
        <v>12041.14</v>
      </c>
    </row>
    <row r="9496" customFormat="false" ht="15" hidden="false" customHeight="false" outlineLevel="0" collapsed="false">
      <c r="A9496" s="9" t="s">
        <v>19644</v>
      </c>
      <c r="B9496" s="9" t="s">
        <v>62</v>
      </c>
      <c r="C9496" s="9" t="s">
        <v>10163</v>
      </c>
      <c r="D9496" s="9" t="s">
        <v>10156</v>
      </c>
      <c r="E9496" s="10" t="n">
        <v>2</v>
      </c>
      <c r="F9496" s="10" t="n">
        <v>3693.2</v>
      </c>
      <c r="G9496" s="10" t="n">
        <v>106</v>
      </c>
      <c r="H9496" s="10" t="n">
        <v>2053.23</v>
      </c>
    </row>
    <row r="9497" customFormat="false" ht="15" hidden="false" customHeight="false" outlineLevel="0" collapsed="false">
      <c r="A9497" s="9" t="s">
        <v>19645</v>
      </c>
      <c r="B9497" s="9" t="s">
        <v>65</v>
      </c>
      <c r="C9497" s="9" t="s">
        <v>10163</v>
      </c>
      <c r="D9497" s="9" t="s">
        <v>10156</v>
      </c>
      <c r="E9497" s="10" t="n">
        <v>1</v>
      </c>
      <c r="F9497" s="10" t="n">
        <v>1049.2</v>
      </c>
      <c r="G9497" s="10" t="n">
        <v>152</v>
      </c>
      <c r="H9497" s="10" t="n">
        <v>583.3</v>
      </c>
    </row>
    <row r="9498" customFormat="false" ht="15" hidden="false" customHeight="false" outlineLevel="0" collapsed="false">
      <c r="A9498" s="9" t="s">
        <v>19646</v>
      </c>
      <c r="B9498" s="9" t="s">
        <v>62</v>
      </c>
      <c r="C9498" s="9" t="s">
        <v>10162</v>
      </c>
      <c r="D9498" s="9" t="s">
        <v>10155</v>
      </c>
      <c r="E9498" s="10" t="n">
        <v>4</v>
      </c>
      <c r="F9498" s="10" t="n">
        <v>39163.65</v>
      </c>
      <c r="G9498" s="10" t="n">
        <v>63</v>
      </c>
      <c r="H9498" s="10" t="n">
        <v>21773.01</v>
      </c>
    </row>
    <row r="9499" customFormat="false" ht="15" hidden="false" customHeight="false" outlineLevel="0" collapsed="false">
      <c r="A9499" s="9" t="s">
        <v>19647</v>
      </c>
      <c r="B9499" s="9" t="s">
        <v>71</v>
      </c>
      <c r="C9499" s="9" t="s">
        <v>10164</v>
      </c>
      <c r="D9499" s="9" t="s">
        <v>10155</v>
      </c>
      <c r="E9499" s="10" t="n">
        <v>7</v>
      </c>
      <c r="F9499" s="10" t="n">
        <v>7073</v>
      </c>
      <c r="G9499" s="10" t="n">
        <v>6</v>
      </c>
      <c r="H9499" s="10" t="n">
        <v>3932.23</v>
      </c>
    </row>
    <row r="9500" customFormat="false" ht="15" hidden="false" customHeight="false" outlineLevel="0" collapsed="false">
      <c r="A9500" s="9" t="s">
        <v>19648</v>
      </c>
      <c r="B9500" s="9" t="s">
        <v>71</v>
      </c>
      <c r="C9500" s="9" t="s">
        <v>10163</v>
      </c>
      <c r="D9500" s="9" t="s">
        <v>10154</v>
      </c>
      <c r="E9500" s="10" t="n">
        <v>6</v>
      </c>
      <c r="F9500" s="10" t="n">
        <v>99520.2</v>
      </c>
      <c r="G9500" s="10" t="n">
        <v>47</v>
      </c>
      <c r="H9500" s="10" t="n">
        <v>55328.2</v>
      </c>
    </row>
    <row r="9501" customFormat="false" ht="15" hidden="false" customHeight="false" outlineLevel="0" collapsed="false">
      <c r="A9501" s="9" t="s">
        <v>19649</v>
      </c>
      <c r="B9501" s="9" t="s">
        <v>67</v>
      </c>
      <c r="C9501" s="9" t="s">
        <v>10161</v>
      </c>
      <c r="D9501" s="9" t="s">
        <v>10155</v>
      </c>
      <c r="E9501" s="10" t="n">
        <v>3</v>
      </c>
      <c r="F9501" s="10" t="n">
        <v>6312.41</v>
      </c>
      <c r="G9501" s="10" t="n">
        <v>16</v>
      </c>
      <c r="H9501" s="10" t="n">
        <v>3509.38</v>
      </c>
    </row>
    <row r="9502" customFormat="false" ht="15" hidden="false" customHeight="false" outlineLevel="0" collapsed="false">
      <c r="A9502" s="9" t="s">
        <v>19650</v>
      </c>
      <c r="B9502" s="9" t="s">
        <v>77</v>
      </c>
      <c r="C9502" s="9" t="s">
        <v>10163</v>
      </c>
      <c r="D9502" s="9" t="s">
        <v>10156</v>
      </c>
      <c r="E9502" s="10" t="n">
        <v>2</v>
      </c>
      <c r="F9502" s="10" t="n">
        <v>3194.7</v>
      </c>
      <c r="G9502" s="10" t="n">
        <v>17</v>
      </c>
      <c r="H9502" s="10" t="n">
        <v>1776.09</v>
      </c>
    </row>
    <row r="9503" customFormat="false" ht="15" hidden="false" customHeight="false" outlineLevel="0" collapsed="false">
      <c r="A9503" s="9" t="s">
        <v>19651</v>
      </c>
      <c r="B9503" s="9" t="s">
        <v>71</v>
      </c>
      <c r="C9503" s="9" t="s">
        <v>10161</v>
      </c>
      <c r="D9503" s="9" t="s">
        <v>10155</v>
      </c>
      <c r="E9503" s="10" t="n">
        <v>3</v>
      </c>
      <c r="F9503" s="10" t="n">
        <v>2028.15</v>
      </c>
      <c r="G9503" s="10" t="n">
        <v>56</v>
      </c>
      <c r="H9503" s="10" t="n">
        <v>1127.55</v>
      </c>
    </row>
    <row r="9504" customFormat="false" ht="15" hidden="false" customHeight="false" outlineLevel="0" collapsed="false">
      <c r="A9504" s="9" t="s">
        <v>19652</v>
      </c>
      <c r="B9504" s="9" t="s">
        <v>68</v>
      </c>
      <c r="C9504" s="9" t="s">
        <v>10163</v>
      </c>
      <c r="D9504" s="9" t="s">
        <v>10154</v>
      </c>
      <c r="E9504" s="10" t="n">
        <v>15</v>
      </c>
      <c r="F9504" s="10" t="n">
        <v>137654.68</v>
      </c>
      <c r="G9504" s="10" t="n">
        <v>49</v>
      </c>
      <c r="H9504" s="10" t="n">
        <v>76529.04</v>
      </c>
    </row>
    <row r="9505" customFormat="false" ht="15" hidden="false" customHeight="false" outlineLevel="0" collapsed="false">
      <c r="A9505" s="9" t="s">
        <v>19653</v>
      </c>
      <c r="B9505" s="9" t="s">
        <v>60</v>
      </c>
      <c r="C9505" s="9" t="s">
        <v>10164</v>
      </c>
      <c r="D9505" s="9" t="s">
        <v>10157</v>
      </c>
      <c r="E9505" s="10" t="n">
        <v>5</v>
      </c>
      <c r="F9505" s="10" t="n">
        <v>11499.23</v>
      </c>
      <c r="G9505" s="10" t="n">
        <v>121</v>
      </c>
      <c r="H9505" s="10" t="n">
        <v>6392.99</v>
      </c>
    </row>
    <row r="9506" customFormat="false" ht="15" hidden="false" customHeight="false" outlineLevel="0" collapsed="false">
      <c r="A9506" s="9" t="s">
        <v>19654</v>
      </c>
      <c r="B9506" s="9" t="s">
        <v>77</v>
      </c>
      <c r="C9506" s="9" t="s">
        <v>10162</v>
      </c>
      <c r="D9506" s="9" t="s">
        <v>10154</v>
      </c>
      <c r="E9506" s="10" t="n">
        <v>47</v>
      </c>
      <c r="F9506" s="10" t="n">
        <v>178628.76</v>
      </c>
      <c r="G9506" s="10" t="n">
        <v>3</v>
      </c>
      <c r="H9506" s="10" t="n">
        <v>99308.55</v>
      </c>
    </row>
    <row r="9507" customFormat="false" ht="15" hidden="false" customHeight="false" outlineLevel="0" collapsed="false">
      <c r="A9507" s="9" t="s">
        <v>19655</v>
      </c>
      <c r="B9507" s="9" t="s">
        <v>62</v>
      </c>
      <c r="C9507" s="9" t="s">
        <v>10161</v>
      </c>
      <c r="D9507" s="9" t="s">
        <v>10155</v>
      </c>
      <c r="E9507" s="10" t="n">
        <v>4</v>
      </c>
      <c r="F9507" s="10" t="n">
        <v>6052.9</v>
      </c>
      <c r="G9507" s="10" t="n">
        <v>66</v>
      </c>
      <c r="H9507" s="10" t="n">
        <v>3365.11</v>
      </c>
    </row>
    <row r="9508" customFormat="false" ht="15" hidden="false" customHeight="false" outlineLevel="0" collapsed="false">
      <c r="A9508" s="9" t="s">
        <v>19656</v>
      </c>
      <c r="B9508" s="9" t="s">
        <v>78</v>
      </c>
      <c r="C9508" s="9" t="s">
        <v>10163</v>
      </c>
      <c r="D9508" s="9" t="s">
        <v>10155</v>
      </c>
      <c r="E9508" s="10" t="n">
        <v>3</v>
      </c>
      <c r="F9508" s="10" t="n">
        <v>6982.95</v>
      </c>
      <c r="G9508" s="10" t="n">
        <v>82</v>
      </c>
      <c r="H9508" s="10" t="n">
        <v>3882.17</v>
      </c>
    </row>
    <row r="9509" customFormat="false" ht="15" hidden="false" customHeight="false" outlineLevel="0" collapsed="false">
      <c r="A9509" s="9" t="s">
        <v>19657</v>
      </c>
      <c r="B9509" s="9" t="s">
        <v>64</v>
      </c>
      <c r="C9509" s="9" t="s">
        <v>10161</v>
      </c>
      <c r="D9509" s="9" t="s">
        <v>10155</v>
      </c>
      <c r="E9509" s="10" t="n">
        <v>3</v>
      </c>
      <c r="F9509" s="10" t="n">
        <v>50839.1</v>
      </c>
      <c r="G9509" s="10" t="n">
        <v>13</v>
      </c>
      <c r="H9509" s="10" t="n">
        <v>28263.97</v>
      </c>
    </row>
    <row r="9510" customFormat="false" ht="15" hidden="false" customHeight="false" outlineLevel="0" collapsed="false">
      <c r="A9510" s="9" t="s">
        <v>19658</v>
      </c>
      <c r="B9510" s="9" t="s">
        <v>64</v>
      </c>
      <c r="C9510" s="9" t="s">
        <v>10162</v>
      </c>
      <c r="D9510" s="9" t="s">
        <v>10157</v>
      </c>
      <c r="E9510" s="10" t="n">
        <v>3</v>
      </c>
      <c r="F9510" s="10" t="n">
        <v>9201.46</v>
      </c>
      <c r="G9510" s="10" t="n">
        <v>250</v>
      </c>
      <c r="H9510" s="10" t="n">
        <v>5115.55</v>
      </c>
    </row>
    <row r="9511" customFormat="false" ht="15" hidden="false" customHeight="false" outlineLevel="0" collapsed="false">
      <c r="A9511" s="9" t="s">
        <v>19659</v>
      </c>
      <c r="B9511" s="9" t="s">
        <v>64</v>
      </c>
      <c r="C9511" s="9" t="s">
        <v>10161</v>
      </c>
      <c r="D9511" s="9" t="s">
        <v>10155</v>
      </c>
      <c r="E9511" s="10" t="n">
        <v>4</v>
      </c>
      <c r="F9511" s="10" t="n">
        <v>34920.4</v>
      </c>
      <c r="G9511" s="10" t="n">
        <v>74</v>
      </c>
      <c r="H9511" s="10" t="n">
        <v>19413.98</v>
      </c>
    </row>
    <row r="9512" customFormat="false" ht="15" hidden="false" customHeight="false" outlineLevel="0" collapsed="false">
      <c r="A9512" s="9" t="s">
        <v>19660</v>
      </c>
      <c r="B9512" s="9" t="s">
        <v>77</v>
      </c>
      <c r="C9512" s="9" t="s">
        <v>10161</v>
      </c>
      <c r="D9512" s="9" t="s">
        <v>10155</v>
      </c>
      <c r="E9512" s="10" t="n">
        <v>6</v>
      </c>
      <c r="F9512" s="10" t="n">
        <v>12262.8</v>
      </c>
      <c r="G9512" s="10" t="n">
        <v>6</v>
      </c>
      <c r="H9512" s="10" t="n">
        <v>6817.5</v>
      </c>
    </row>
    <row r="9513" customFormat="false" ht="15" hidden="false" customHeight="false" outlineLevel="0" collapsed="false">
      <c r="A9513" s="9" t="s">
        <v>19661</v>
      </c>
      <c r="B9513" s="9" t="s">
        <v>68</v>
      </c>
      <c r="C9513" s="9" t="s">
        <v>10161</v>
      </c>
      <c r="D9513" s="9" t="s">
        <v>10155</v>
      </c>
      <c r="E9513" s="10" t="n">
        <v>8</v>
      </c>
      <c r="F9513" s="10" t="n">
        <v>12441.9</v>
      </c>
      <c r="G9513" s="10" t="n">
        <v>16</v>
      </c>
      <c r="H9513" s="10" t="n">
        <v>6917.07</v>
      </c>
    </row>
    <row r="9514" customFormat="false" ht="15" hidden="false" customHeight="false" outlineLevel="0" collapsed="false">
      <c r="A9514" s="9" t="s">
        <v>19662</v>
      </c>
      <c r="B9514" s="9" t="s">
        <v>71</v>
      </c>
      <c r="C9514" s="9" t="s">
        <v>10161</v>
      </c>
      <c r="D9514" s="9" t="s">
        <v>10155</v>
      </c>
      <c r="E9514" s="10" t="n">
        <v>3</v>
      </c>
      <c r="F9514" s="10" t="n">
        <v>25372.35</v>
      </c>
      <c r="G9514" s="10" t="n">
        <v>1</v>
      </c>
      <c r="H9514" s="10" t="n">
        <v>14105.74</v>
      </c>
    </row>
    <row r="9515" customFormat="false" ht="15" hidden="false" customHeight="false" outlineLevel="0" collapsed="false">
      <c r="A9515" s="9" t="s">
        <v>19663</v>
      </c>
      <c r="B9515" s="9" t="s">
        <v>74</v>
      </c>
      <c r="C9515" s="9" t="s">
        <v>10163</v>
      </c>
      <c r="D9515" s="9" t="s">
        <v>10157</v>
      </c>
      <c r="E9515" s="10" t="n">
        <v>2</v>
      </c>
      <c r="F9515" s="10" t="n">
        <v>8105.95</v>
      </c>
      <c r="G9515" s="10" t="n">
        <v>223</v>
      </c>
      <c r="H9515" s="10" t="n">
        <v>4506.5</v>
      </c>
    </row>
    <row r="9516" customFormat="false" ht="15" hidden="false" customHeight="false" outlineLevel="0" collapsed="false">
      <c r="A9516" s="9" t="s">
        <v>19664</v>
      </c>
      <c r="B9516" s="9" t="s">
        <v>79</v>
      </c>
      <c r="C9516" s="9" t="s">
        <v>10161</v>
      </c>
      <c r="D9516" s="9" t="s">
        <v>10156</v>
      </c>
      <c r="E9516" s="10" t="n">
        <v>1</v>
      </c>
      <c r="F9516" s="10" t="n">
        <v>1175.4</v>
      </c>
      <c r="G9516" s="10" t="n">
        <v>319</v>
      </c>
      <c r="H9516" s="10" t="n">
        <v>653.46</v>
      </c>
    </row>
    <row r="9517" customFormat="false" ht="15" hidden="false" customHeight="false" outlineLevel="0" collapsed="false">
      <c r="A9517" s="9" t="s">
        <v>19665</v>
      </c>
      <c r="B9517" s="9" t="s">
        <v>73</v>
      </c>
      <c r="C9517" s="9" t="s">
        <v>10162</v>
      </c>
      <c r="D9517" s="9" t="s">
        <v>10156</v>
      </c>
      <c r="E9517" s="10" t="n">
        <v>1</v>
      </c>
      <c r="F9517" s="10" t="n">
        <v>5790.4</v>
      </c>
      <c r="G9517" s="10" t="n">
        <v>90</v>
      </c>
      <c r="H9517" s="10" t="n">
        <v>3219.17</v>
      </c>
    </row>
    <row r="9518" customFormat="false" ht="15" hidden="false" customHeight="false" outlineLevel="0" collapsed="false">
      <c r="A9518" s="9" t="s">
        <v>19666</v>
      </c>
      <c r="B9518" s="9" t="s">
        <v>69</v>
      </c>
      <c r="C9518" s="9" t="s">
        <v>10161</v>
      </c>
      <c r="D9518" s="9" t="s">
        <v>10156</v>
      </c>
      <c r="E9518" s="10" t="n">
        <v>2</v>
      </c>
      <c r="F9518" s="10" t="n">
        <v>4306.55</v>
      </c>
      <c r="G9518" s="10" t="n">
        <v>91</v>
      </c>
      <c r="H9518" s="10" t="n">
        <v>2394.22</v>
      </c>
    </row>
    <row r="9519" customFormat="false" ht="15" hidden="false" customHeight="false" outlineLevel="0" collapsed="false">
      <c r="A9519" s="9" t="s">
        <v>19667</v>
      </c>
      <c r="B9519" s="9" t="s">
        <v>74</v>
      </c>
      <c r="C9519" s="9" t="s">
        <v>10162</v>
      </c>
      <c r="D9519" s="9" t="s">
        <v>10155</v>
      </c>
      <c r="E9519" s="10" t="n">
        <v>4</v>
      </c>
      <c r="F9519" s="10" t="n">
        <v>6524.31</v>
      </c>
      <c r="G9519" s="10" t="n">
        <v>7</v>
      </c>
      <c r="H9519" s="10" t="n">
        <v>3627.19</v>
      </c>
    </row>
    <row r="9520" customFormat="false" ht="15" hidden="false" customHeight="false" outlineLevel="0" collapsed="false">
      <c r="A9520" s="9" t="s">
        <v>19668</v>
      </c>
      <c r="B9520" s="9" t="s">
        <v>64</v>
      </c>
      <c r="C9520" s="9" t="s">
        <v>10163</v>
      </c>
      <c r="D9520" s="9" t="s">
        <v>10155</v>
      </c>
      <c r="E9520" s="10" t="n">
        <v>3</v>
      </c>
      <c r="F9520" s="10" t="n">
        <v>6217.84</v>
      </c>
      <c r="G9520" s="10" t="n">
        <v>2</v>
      </c>
      <c r="H9520" s="10" t="n">
        <v>3456.8</v>
      </c>
    </row>
    <row r="9521" customFormat="false" ht="15" hidden="false" customHeight="false" outlineLevel="0" collapsed="false">
      <c r="A9521" s="9" t="s">
        <v>19669</v>
      </c>
      <c r="B9521" s="9" t="s">
        <v>74</v>
      </c>
      <c r="C9521" s="9" t="s">
        <v>10163</v>
      </c>
      <c r="D9521" s="9" t="s">
        <v>10157</v>
      </c>
      <c r="E9521" s="10" t="n">
        <v>2</v>
      </c>
      <c r="F9521" s="10" t="n">
        <v>6108</v>
      </c>
      <c r="G9521" s="10" t="n">
        <v>257</v>
      </c>
      <c r="H9521" s="10" t="n">
        <v>3395.74</v>
      </c>
    </row>
    <row r="9522" customFormat="false" ht="15" hidden="false" customHeight="false" outlineLevel="0" collapsed="false">
      <c r="A9522" s="9" t="s">
        <v>19670</v>
      </c>
      <c r="B9522" s="9" t="s">
        <v>71</v>
      </c>
      <c r="C9522" s="9" t="s">
        <v>10164</v>
      </c>
      <c r="D9522" s="9" t="s">
        <v>10157</v>
      </c>
      <c r="E9522" s="10" t="n">
        <v>2</v>
      </c>
      <c r="F9522" s="10" t="n">
        <v>2523.22</v>
      </c>
      <c r="G9522" s="10" t="n">
        <v>198</v>
      </c>
      <c r="H9522" s="10" t="n">
        <v>1402.78</v>
      </c>
    </row>
    <row r="9523" customFormat="false" ht="15" hidden="false" customHeight="false" outlineLevel="0" collapsed="false">
      <c r="A9523" s="9" t="s">
        <v>19671</v>
      </c>
      <c r="B9523" s="9" t="s">
        <v>76</v>
      </c>
      <c r="C9523" s="9" t="s">
        <v>10161</v>
      </c>
      <c r="D9523" s="9" t="s">
        <v>10156</v>
      </c>
      <c r="E9523" s="10" t="n">
        <v>1</v>
      </c>
      <c r="F9523" s="10" t="n">
        <v>671.2</v>
      </c>
      <c r="G9523" s="10" t="n">
        <v>136</v>
      </c>
      <c r="H9523" s="10" t="n">
        <v>373.15</v>
      </c>
    </row>
    <row r="9524" customFormat="false" ht="15" hidden="false" customHeight="false" outlineLevel="0" collapsed="false">
      <c r="A9524" s="9" t="s">
        <v>19672</v>
      </c>
      <c r="B9524" s="9" t="s">
        <v>77</v>
      </c>
      <c r="C9524" s="9" t="s">
        <v>10161</v>
      </c>
      <c r="D9524" s="9" t="s">
        <v>10155</v>
      </c>
      <c r="E9524" s="10" t="n">
        <v>6</v>
      </c>
      <c r="F9524" s="10" t="n">
        <v>33931.25</v>
      </c>
      <c r="G9524" s="10" t="n">
        <v>58</v>
      </c>
      <c r="H9524" s="10" t="n">
        <v>18864.06</v>
      </c>
    </row>
    <row r="9525" customFormat="false" ht="15" hidden="false" customHeight="false" outlineLevel="0" collapsed="false">
      <c r="A9525" s="9" t="s">
        <v>19673</v>
      </c>
      <c r="B9525" s="9" t="s">
        <v>64</v>
      </c>
      <c r="C9525" s="9" t="s">
        <v>10162</v>
      </c>
      <c r="D9525" s="9" t="s">
        <v>10155</v>
      </c>
      <c r="E9525" s="10" t="n">
        <v>6</v>
      </c>
      <c r="F9525" s="10" t="n">
        <v>24605.22</v>
      </c>
      <c r="G9525" s="10" t="n">
        <v>18</v>
      </c>
      <c r="H9525" s="10" t="n">
        <v>13679.26</v>
      </c>
    </row>
    <row r="9526" customFormat="false" ht="15" hidden="false" customHeight="false" outlineLevel="0" collapsed="false">
      <c r="A9526" s="9" t="s">
        <v>19674</v>
      </c>
      <c r="B9526" s="9" t="s">
        <v>61</v>
      </c>
      <c r="C9526" s="9" t="s">
        <v>10161</v>
      </c>
      <c r="D9526" s="9" t="s">
        <v>10156</v>
      </c>
      <c r="E9526" s="10" t="n">
        <v>1</v>
      </c>
      <c r="F9526" s="10" t="n">
        <v>8859.71</v>
      </c>
      <c r="G9526" s="10" t="n">
        <v>133</v>
      </c>
      <c r="H9526" s="10" t="n">
        <v>4925.55</v>
      </c>
    </row>
    <row r="9527" customFormat="false" ht="15" hidden="false" customHeight="false" outlineLevel="0" collapsed="false">
      <c r="A9527" s="9" t="s">
        <v>19675</v>
      </c>
      <c r="B9527" s="9" t="s">
        <v>71</v>
      </c>
      <c r="C9527" s="9" t="s">
        <v>10161</v>
      </c>
      <c r="D9527" s="9" t="s">
        <v>10155</v>
      </c>
      <c r="E9527" s="10" t="n">
        <v>3</v>
      </c>
      <c r="F9527" s="10" t="n">
        <v>3217.1</v>
      </c>
      <c r="G9527" s="10" t="n">
        <v>71</v>
      </c>
      <c r="H9527" s="10" t="n">
        <v>1788.54</v>
      </c>
    </row>
    <row r="9528" customFormat="false" ht="15" hidden="false" customHeight="false" outlineLevel="0" collapsed="false">
      <c r="A9528" s="9" t="s">
        <v>19676</v>
      </c>
      <c r="B9528" s="9" t="s">
        <v>74</v>
      </c>
      <c r="C9528" s="9" t="s">
        <v>10161</v>
      </c>
      <c r="D9528" s="9" t="s">
        <v>10155</v>
      </c>
      <c r="E9528" s="10" t="n">
        <v>3</v>
      </c>
      <c r="F9528" s="10" t="n">
        <v>7511.7</v>
      </c>
      <c r="G9528" s="10" t="n">
        <v>21</v>
      </c>
      <c r="H9528" s="10" t="n">
        <v>4176.13</v>
      </c>
    </row>
    <row r="9529" customFormat="false" ht="15" hidden="false" customHeight="false" outlineLevel="0" collapsed="false">
      <c r="A9529" s="9" t="s">
        <v>19677</v>
      </c>
      <c r="B9529" s="9" t="s">
        <v>70</v>
      </c>
      <c r="C9529" s="9" t="s">
        <v>10162</v>
      </c>
      <c r="D9529" s="9" t="s">
        <v>10155</v>
      </c>
      <c r="E9529" s="10" t="n">
        <v>10</v>
      </c>
      <c r="F9529" s="10" t="n">
        <v>20081.95</v>
      </c>
      <c r="G9529" s="10" t="n">
        <v>3</v>
      </c>
      <c r="H9529" s="10" t="n">
        <v>11164.55</v>
      </c>
    </row>
    <row r="9530" customFormat="false" ht="15" hidden="false" customHeight="false" outlineLevel="0" collapsed="false">
      <c r="A9530" s="9" t="s">
        <v>19678</v>
      </c>
      <c r="B9530" s="9" t="s">
        <v>77</v>
      </c>
      <c r="C9530" s="9" t="s">
        <v>10161</v>
      </c>
      <c r="D9530" s="9" t="s">
        <v>10155</v>
      </c>
      <c r="E9530" s="10" t="n">
        <v>11</v>
      </c>
      <c r="F9530" s="10" t="n">
        <v>32486.36</v>
      </c>
      <c r="G9530" s="10" t="n">
        <v>24</v>
      </c>
      <c r="H9530" s="10" t="n">
        <v>18060.77</v>
      </c>
    </row>
    <row r="9531" customFormat="false" ht="15" hidden="false" customHeight="false" outlineLevel="0" collapsed="false">
      <c r="A9531" s="9" t="s">
        <v>19679</v>
      </c>
      <c r="B9531" s="9" t="s">
        <v>71</v>
      </c>
      <c r="C9531" s="9" t="s">
        <v>10162</v>
      </c>
      <c r="D9531" s="9" t="s">
        <v>10157</v>
      </c>
      <c r="E9531" s="10" t="n">
        <v>2</v>
      </c>
      <c r="F9531" s="10" t="n">
        <v>15327.19</v>
      </c>
      <c r="G9531" s="10" t="n">
        <v>136</v>
      </c>
      <c r="H9531" s="10" t="n">
        <v>8521.14</v>
      </c>
    </row>
    <row r="9532" customFormat="false" ht="15" hidden="false" customHeight="false" outlineLevel="0" collapsed="false">
      <c r="A9532" s="9" t="s">
        <v>19680</v>
      </c>
      <c r="B9532" s="9" t="s">
        <v>77</v>
      </c>
      <c r="C9532" s="9" t="s">
        <v>10163</v>
      </c>
      <c r="D9532" s="9" t="s">
        <v>10156</v>
      </c>
      <c r="E9532" s="10" t="n">
        <v>1</v>
      </c>
      <c r="F9532" s="10" t="n">
        <v>15199.6</v>
      </c>
      <c r="G9532" s="10" t="n">
        <v>364</v>
      </c>
      <c r="H9532" s="10" t="n">
        <v>8450.21</v>
      </c>
    </row>
    <row r="9533" customFormat="false" ht="15" hidden="false" customHeight="false" outlineLevel="0" collapsed="false">
      <c r="A9533" s="9" t="s">
        <v>19681</v>
      </c>
      <c r="B9533" s="9" t="s">
        <v>70</v>
      </c>
      <c r="C9533" s="9" t="s">
        <v>10162</v>
      </c>
      <c r="D9533" s="9" t="s">
        <v>10155</v>
      </c>
      <c r="E9533" s="10" t="n">
        <v>4</v>
      </c>
      <c r="F9533" s="10" t="n">
        <v>4271</v>
      </c>
      <c r="G9533" s="10" t="n">
        <v>71</v>
      </c>
      <c r="H9533" s="10" t="n">
        <v>2374.46</v>
      </c>
    </row>
    <row r="9534" customFormat="false" ht="15" hidden="false" customHeight="false" outlineLevel="0" collapsed="false">
      <c r="A9534" s="9" t="s">
        <v>19682</v>
      </c>
      <c r="B9534" s="9" t="s">
        <v>71</v>
      </c>
      <c r="C9534" s="9" t="s">
        <v>10161</v>
      </c>
      <c r="D9534" s="9" t="s">
        <v>10156</v>
      </c>
      <c r="E9534" s="10" t="n">
        <v>2</v>
      </c>
      <c r="F9534" s="10" t="n">
        <v>1787.1</v>
      </c>
      <c r="G9534" s="10" t="n">
        <v>51</v>
      </c>
      <c r="H9534" s="10" t="n">
        <v>993.54</v>
      </c>
    </row>
    <row r="9535" customFormat="false" ht="15" hidden="false" customHeight="false" outlineLevel="0" collapsed="false">
      <c r="A9535" s="9" t="s">
        <v>19683</v>
      </c>
      <c r="B9535" s="9" t="s">
        <v>74</v>
      </c>
      <c r="C9535" s="9" t="s">
        <v>10161</v>
      </c>
      <c r="D9535" s="9" t="s">
        <v>10156</v>
      </c>
      <c r="E9535" s="10" t="n">
        <v>2</v>
      </c>
      <c r="F9535" s="10" t="n">
        <v>11008.82</v>
      </c>
      <c r="G9535" s="10" t="n">
        <v>49</v>
      </c>
      <c r="H9535" s="10" t="n">
        <v>6120.35</v>
      </c>
    </row>
    <row r="9536" customFormat="false" ht="15" hidden="false" customHeight="false" outlineLevel="0" collapsed="false">
      <c r="A9536" s="9" t="s">
        <v>19684</v>
      </c>
      <c r="B9536" s="9" t="s">
        <v>79</v>
      </c>
      <c r="C9536" s="9" t="s">
        <v>10161</v>
      </c>
      <c r="D9536" s="9" t="s">
        <v>10157</v>
      </c>
      <c r="E9536" s="10" t="n">
        <v>2</v>
      </c>
      <c r="F9536" s="10" t="n">
        <v>3544.1</v>
      </c>
      <c r="G9536" s="10" t="n">
        <v>168</v>
      </c>
      <c r="H9536" s="10" t="n">
        <v>1970.34</v>
      </c>
    </row>
    <row r="9537" customFormat="false" ht="15" hidden="false" customHeight="false" outlineLevel="0" collapsed="false">
      <c r="A9537" s="9" t="s">
        <v>19685</v>
      </c>
      <c r="B9537" s="9" t="s">
        <v>62</v>
      </c>
      <c r="C9537" s="9" t="s">
        <v>10161</v>
      </c>
      <c r="D9537" s="9" t="s">
        <v>10155</v>
      </c>
      <c r="E9537" s="10" t="n">
        <v>3</v>
      </c>
      <c r="F9537" s="10" t="n">
        <v>33455.43</v>
      </c>
      <c r="G9537" s="10" t="n">
        <v>6</v>
      </c>
      <c r="H9537" s="10" t="n">
        <v>18599.53</v>
      </c>
    </row>
    <row r="9538" customFormat="false" ht="15" hidden="false" customHeight="false" outlineLevel="0" collapsed="false">
      <c r="A9538" s="9" t="s">
        <v>19686</v>
      </c>
      <c r="B9538" s="9" t="s">
        <v>75</v>
      </c>
      <c r="C9538" s="9" t="s">
        <v>10161</v>
      </c>
      <c r="D9538" s="9" t="s">
        <v>10156</v>
      </c>
      <c r="E9538" s="10" t="n">
        <v>1</v>
      </c>
      <c r="F9538" s="10" t="n">
        <v>179.55</v>
      </c>
      <c r="G9538" s="10" t="n">
        <v>227</v>
      </c>
      <c r="H9538" s="10" t="n">
        <v>99.82</v>
      </c>
    </row>
    <row r="9539" customFormat="false" ht="15" hidden="false" customHeight="false" outlineLevel="0" collapsed="false">
      <c r="A9539" s="9" t="s">
        <v>19687</v>
      </c>
      <c r="B9539" s="9" t="s">
        <v>75</v>
      </c>
      <c r="C9539" s="9" t="s">
        <v>10164</v>
      </c>
      <c r="D9539" s="9" t="s">
        <v>10155</v>
      </c>
      <c r="E9539" s="10" t="n">
        <v>3</v>
      </c>
      <c r="F9539" s="10" t="n">
        <v>7336.4</v>
      </c>
      <c r="G9539" s="10" t="n">
        <v>101</v>
      </c>
      <c r="H9539" s="10" t="n">
        <v>4078.67</v>
      </c>
    </row>
    <row r="9540" customFormat="false" ht="15" hidden="false" customHeight="false" outlineLevel="0" collapsed="false">
      <c r="A9540" s="9" t="s">
        <v>19688</v>
      </c>
      <c r="B9540" s="9" t="s">
        <v>64</v>
      </c>
      <c r="C9540" s="9" t="s">
        <v>10161</v>
      </c>
      <c r="D9540" s="9" t="s">
        <v>10156</v>
      </c>
      <c r="E9540" s="10" t="n">
        <v>2</v>
      </c>
      <c r="F9540" s="10" t="n">
        <v>11855.02</v>
      </c>
      <c r="G9540" s="10" t="n">
        <v>17</v>
      </c>
      <c r="H9540" s="10" t="n">
        <v>6590.79</v>
      </c>
    </row>
    <row r="9541" customFormat="false" ht="15" hidden="false" customHeight="false" outlineLevel="0" collapsed="false">
      <c r="A9541" s="9" t="s">
        <v>19689</v>
      </c>
      <c r="B9541" s="9" t="s">
        <v>65</v>
      </c>
      <c r="C9541" s="9" t="s">
        <v>10161</v>
      </c>
      <c r="D9541" s="9" t="s">
        <v>10156</v>
      </c>
      <c r="E9541" s="10" t="n">
        <v>1</v>
      </c>
      <c r="F9541" s="10" t="n">
        <v>12975</v>
      </c>
      <c r="G9541" s="10" t="n">
        <v>23</v>
      </c>
      <c r="H9541" s="10" t="n">
        <v>7213.44</v>
      </c>
    </row>
    <row r="9542" customFormat="false" ht="15" hidden="false" customHeight="false" outlineLevel="0" collapsed="false">
      <c r="A9542" s="9" t="s">
        <v>19690</v>
      </c>
      <c r="B9542" s="9" t="s">
        <v>71</v>
      </c>
      <c r="C9542" s="9" t="s">
        <v>10163</v>
      </c>
      <c r="D9542" s="9" t="s">
        <v>10156</v>
      </c>
      <c r="E9542" s="10" t="n">
        <v>1</v>
      </c>
      <c r="F9542" s="10" t="n">
        <v>711.75</v>
      </c>
      <c r="G9542" s="10" t="n">
        <v>18</v>
      </c>
      <c r="H9542" s="10" t="n">
        <v>395.7</v>
      </c>
    </row>
    <row r="9543" customFormat="false" ht="15" hidden="false" customHeight="false" outlineLevel="0" collapsed="false">
      <c r="A9543" s="9" t="s">
        <v>19691</v>
      </c>
      <c r="B9543" s="9" t="s">
        <v>62</v>
      </c>
      <c r="C9543" s="9" t="s">
        <v>10161</v>
      </c>
      <c r="D9543" s="9" t="s">
        <v>10157</v>
      </c>
      <c r="E9543" s="10" t="n">
        <v>2</v>
      </c>
      <c r="F9543" s="10" t="n">
        <v>20694.05</v>
      </c>
      <c r="G9543" s="10" t="n">
        <v>122</v>
      </c>
      <c r="H9543" s="10" t="n">
        <v>11504.84</v>
      </c>
    </row>
    <row r="9544" customFormat="false" ht="15" hidden="false" customHeight="false" outlineLevel="0" collapsed="false">
      <c r="A9544" s="9" t="s">
        <v>19692</v>
      </c>
      <c r="B9544" s="9" t="s">
        <v>74</v>
      </c>
      <c r="C9544" s="9" t="s">
        <v>10161</v>
      </c>
      <c r="D9544" s="9" t="s">
        <v>10155</v>
      </c>
      <c r="E9544" s="10" t="n">
        <v>3</v>
      </c>
      <c r="F9544" s="10" t="n">
        <v>12989.77</v>
      </c>
      <c r="G9544" s="10" t="n">
        <v>107</v>
      </c>
      <c r="H9544" s="10" t="n">
        <v>7221.65</v>
      </c>
    </row>
    <row r="9545" customFormat="false" ht="15" hidden="false" customHeight="false" outlineLevel="0" collapsed="false">
      <c r="A9545" s="9" t="s">
        <v>19693</v>
      </c>
      <c r="B9545" s="9" t="s">
        <v>71</v>
      </c>
      <c r="C9545" s="9" t="s">
        <v>10161</v>
      </c>
      <c r="D9545" s="9" t="s">
        <v>10154</v>
      </c>
      <c r="E9545" s="10" t="n">
        <v>2</v>
      </c>
      <c r="F9545" s="10" t="n">
        <v>114601.84</v>
      </c>
      <c r="G9545" s="10" t="n">
        <v>53</v>
      </c>
      <c r="H9545" s="10" t="n">
        <v>63712.82</v>
      </c>
    </row>
    <row r="9546" customFormat="false" ht="15" hidden="false" customHeight="false" outlineLevel="0" collapsed="false">
      <c r="A9546" s="9" t="s">
        <v>19694</v>
      </c>
      <c r="B9546" s="9" t="s">
        <v>77</v>
      </c>
      <c r="C9546" s="9" t="s">
        <v>10161</v>
      </c>
      <c r="D9546" s="9" t="s">
        <v>10154</v>
      </c>
      <c r="E9546" s="10" t="n">
        <v>37</v>
      </c>
      <c r="F9546" s="10" t="n">
        <v>139493.07</v>
      </c>
      <c r="G9546" s="10" t="n">
        <v>22</v>
      </c>
      <c r="H9546" s="10" t="n">
        <v>77551.09</v>
      </c>
    </row>
    <row r="9547" customFormat="false" ht="15" hidden="false" customHeight="false" outlineLevel="0" collapsed="false">
      <c r="A9547" s="9" t="s">
        <v>19695</v>
      </c>
      <c r="B9547" s="9" t="s">
        <v>77</v>
      </c>
      <c r="C9547" s="9" t="s">
        <v>10161</v>
      </c>
      <c r="D9547" s="9" t="s">
        <v>10155</v>
      </c>
      <c r="E9547" s="10" t="n">
        <v>5</v>
      </c>
      <c r="F9547" s="10" t="n">
        <v>10110.43</v>
      </c>
      <c r="G9547" s="10" t="n">
        <v>70</v>
      </c>
      <c r="H9547" s="10" t="n">
        <v>5620.89</v>
      </c>
    </row>
    <row r="9548" customFormat="false" ht="15" hidden="false" customHeight="false" outlineLevel="0" collapsed="false">
      <c r="A9548" s="9" t="s">
        <v>19696</v>
      </c>
      <c r="B9548" s="9" t="s">
        <v>68</v>
      </c>
      <c r="C9548" s="9" t="s">
        <v>10163</v>
      </c>
      <c r="D9548" s="9" t="s">
        <v>10157</v>
      </c>
      <c r="E9548" s="10" t="n">
        <v>2</v>
      </c>
      <c r="F9548" s="10" t="n">
        <v>30578.6</v>
      </c>
      <c r="G9548" s="10" t="n">
        <v>150</v>
      </c>
      <c r="H9548" s="10" t="n">
        <v>17000.15</v>
      </c>
    </row>
    <row r="9549" customFormat="false" ht="15" hidden="false" customHeight="false" outlineLevel="0" collapsed="false">
      <c r="A9549" s="9" t="s">
        <v>19697</v>
      </c>
      <c r="B9549" s="9" t="s">
        <v>66</v>
      </c>
      <c r="C9549" s="9" t="s">
        <v>10161</v>
      </c>
      <c r="D9549" s="9" t="s">
        <v>10155</v>
      </c>
      <c r="E9549" s="10" t="n">
        <v>5</v>
      </c>
      <c r="F9549" s="10" t="n">
        <v>12979.9</v>
      </c>
      <c r="G9549" s="10" t="n">
        <v>51</v>
      </c>
      <c r="H9549" s="10" t="n">
        <v>7216.17</v>
      </c>
    </row>
    <row r="9550" customFormat="false" ht="15" hidden="false" customHeight="false" outlineLevel="0" collapsed="false">
      <c r="A9550" s="9" t="s">
        <v>19698</v>
      </c>
      <c r="B9550" s="9" t="s">
        <v>79</v>
      </c>
      <c r="C9550" s="9" t="s">
        <v>10161</v>
      </c>
      <c r="D9550" s="9" t="s">
        <v>10158</v>
      </c>
      <c r="E9550" s="10" t="n">
        <v>0</v>
      </c>
      <c r="F9550" s="10" t="n">
        <v>0</v>
      </c>
      <c r="H9550" s="10" t="n">
        <v>0</v>
      </c>
    </row>
    <row r="9551" customFormat="false" ht="15" hidden="false" customHeight="false" outlineLevel="0" collapsed="false">
      <c r="A9551" s="9" t="s">
        <v>19699</v>
      </c>
      <c r="B9551" s="9" t="s">
        <v>59</v>
      </c>
      <c r="C9551" s="9" t="s">
        <v>10161</v>
      </c>
      <c r="D9551" s="9" t="s">
        <v>10155</v>
      </c>
      <c r="E9551" s="10" t="n">
        <v>4</v>
      </c>
      <c r="F9551" s="10" t="n">
        <v>2994.35</v>
      </c>
      <c r="G9551" s="10" t="n">
        <v>58</v>
      </c>
      <c r="H9551" s="10" t="n">
        <v>1664.71</v>
      </c>
    </row>
    <row r="9552" customFormat="false" ht="15" hidden="false" customHeight="false" outlineLevel="0" collapsed="false">
      <c r="A9552" s="9" t="s">
        <v>19700</v>
      </c>
      <c r="B9552" s="9" t="s">
        <v>62</v>
      </c>
      <c r="C9552" s="9" t="s">
        <v>10161</v>
      </c>
      <c r="D9552" s="9" t="s">
        <v>10155</v>
      </c>
      <c r="E9552" s="10" t="n">
        <v>4</v>
      </c>
      <c r="F9552" s="10" t="n">
        <v>8347.03</v>
      </c>
      <c r="G9552" s="10" t="n">
        <v>59</v>
      </c>
      <c r="H9552" s="10" t="n">
        <v>4640.53</v>
      </c>
    </row>
    <row r="9553" customFormat="false" ht="15" hidden="false" customHeight="false" outlineLevel="0" collapsed="false">
      <c r="A9553" s="9" t="s">
        <v>19701</v>
      </c>
      <c r="B9553" s="9" t="s">
        <v>69</v>
      </c>
      <c r="C9553" s="9" t="s">
        <v>10163</v>
      </c>
      <c r="D9553" s="9" t="s">
        <v>10156</v>
      </c>
      <c r="E9553" s="10" t="n">
        <v>2</v>
      </c>
      <c r="F9553" s="10" t="n">
        <v>5066.7</v>
      </c>
      <c r="G9553" s="10" t="n">
        <v>71</v>
      </c>
      <c r="H9553" s="10" t="n">
        <v>2816.83</v>
      </c>
    </row>
    <row r="9554" customFormat="false" ht="15" hidden="false" customHeight="false" outlineLevel="0" collapsed="false">
      <c r="A9554" s="9" t="s">
        <v>19702</v>
      </c>
      <c r="B9554" s="9" t="s">
        <v>64</v>
      </c>
      <c r="C9554" s="9" t="s">
        <v>10162</v>
      </c>
      <c r="D9554" s="9" t="s">
        <v>10155</v>
      </c>
      <c r="E9554" s="10" t="n">
        <v>12</v>
      </c>
      <c r="F9554" s="10" t="n">
        <v>48359.72</v>
      </c>
      <c r="G9554" s="10" t="n">
        <v>24</v>
      </c>
      <c r="H9554" s="10" t="n">
        <v>26885.56</v>
      </c>
    </row>
    <row r="9555" customFormat="false" ht="15" hidden="false" customHeight="false" outlineLevel="0" collapsed="false">
      <c r="A9555" s="9" t="s">
        <v>19703</v>
      </c>
      <c r="B9555" s="9" t="s">
        <v>66</v>
      </c>
      <c r="C9555" s="9" t="s">
        <v>10161</v>
      </c>
      <c r="D9555" s="9" t="s">
        <v>10156</v>
      </c>
      <c r="E9555" s="10" t="n">
        <v>1</v>
      </c>
      <c r="F9555" s="10" t="n">
        <v>59567.6</v>
      </c>
      <c r="G9555" s="10" t="n">
        <v>23</v>
      </c>
      <c r="H9555" s="10" t="n">
        <v>33116.57</v>
      </c>
    </row>
    <row r="9556" customFormat="false" ht="15" hidden="false" customHeight="false" outlineLevel="0" collapsed="false">
      <c r="A9556" s="9" t="s">
        <v>19704</v>
      </c>
      <c r="B9556" s="9" t="s">
        <v>74</v>
      </c>
      <c r="C9556" s="9" t="s">
        <v>10162</v>
      </c>
      <c r="D9556" s="9" t="s">
        <v>10156</v>
      </c>
      <c r="E9556" s="10" t="n">
        <v>1</v>
      </c>
      <c r="F9556" s="10" t="n">
        <v>17143.65</v>
      </c>
      <c r="G9556" s="10" t="n">
        <v>186</v>
      </c>
      <c r="H9556" s="10" t="n">
        <v>9531</v>
      </c>
    </row>
    <row r="9557" customFormat="false" ht="15" hidden="false" customHeight="false" outlineLevel="0" collapsed="false">
      <c r="A9557" s="9" t="s">
        <v>19705</v>
      </c>
      <c r="B9557" s="9" t="s">
        <v>69</v>
      </c>
      <c r="C9557" s="9" t="s">
        <v>10162</v>
      </c>
      <c r="D9557" s="9" t="s">
        <v>10155</v>
      </c>
      <c r="E9557" s="10" t="n">
        <v>7</v>
      </c>
      <c r="F9557" s="10" t="n">
        <v>34525.44</v>
      </c>
      <c r="G9557" s="10" t="n">
        <v>53</v>
      </c>
      <c r="H9557" s="10" t="n">
        <v>19194.4</v>
      </c>
    </row>
    <row r="9558" customFormat="false" ht="15" hidden="false" customHeight="false" outlineLevel="0" collapsed="false">
      <c r="A9558" s="9" t="s">
        <v>19706</v>
      </c>
      <c r="B9558" s="9" t="s">
        <v>76</v>
      </c>
      <c r="C9558" s="9" t="s">
        <v>10161</v>
      </c>
      <c r="D9558" s="9" t="s">
        <v>10154</v>
      </c>
      <c r="E9558" s="10" t="n">
        <v>12</v>
      </c>
      <c r="F9558" s="10" t="n">
        <v>125363.69</v>
      </c>
      <c r="G9558" s="10" t="n">
        <v>16</v>
      </c>
      <c r="H9558" s="10" t="n">
        <v>69695.87</v>
      </c>
    </row>
    <row r="9559" customFormat="false" ht="15" hidden="false" customHeight="false" outlineLevel="0" collapsed="false">
      <c r="A9559" s="9" t="s">
        <v>19707</v>
      </c>
      <c r="B9559" s="9" t="s">
        <v>74</v>
      </c>
      <c r="C9559" s="9" t="s">
        <v>10161</v>
      </c>
      <c r="D9559" s="9" t="s">
        <v>10156</v>
      </c>
      <c r="E9559" s="10" t="n">
        <v>2</v>
      </c>
      <c r="F9559" s="10" t="n">
        <v>3001.65</v>
      </c>
      <c r="G9559" s="10" t="n">
        <v>40</v>
      </c>
      <c r="H9559" s="10" t="n">
        <v>1668.77</v>
      </c>
    </row>
    <row r="9560" customFormat="false" ht="15" hidden="false" customHeight="false" outlineLevel="0" collapsed="false">
      <c r="A9560" s="9" t="s">
        <v>19708</v>
      </c>
      <c r="B9560" s="9" t="s">
        <v>71</v>
      </c>
      <c r="C9560" s="9" t="s">
        <v>10161</v>
      </c>
      <c r="D9560" s="9" t="s">
        <v>10155</v>
      </c>
      <c r="E9560" s="10" t="n">
        <v>5</v>
      </c>
      <c r="F9560" s="10" t="n">
        <v>7068.81</v>
      </c>
      <c r="G9560" s="10" t="n">
        <v>19</v>
      </c>
      <c r="H9560" s="10" t="n">
        <v>3929.9</v>
      </c>
    </row>
    <row r="9561" customFormat="false" ht="15" hidden="false" customHeight="false" outlineLevel="0" collapsed="false">
      <c r="A9561" s="9" t="s">
        <v>19709</v>
      </c>
      <c r="B9561" s="9" t="s">
        <v>64</v>
      </c>
      <c r="C9561" s="9" t="s">
        <v>10161</v>
      </c>
      <c r="D9561" s="9" t="s">
        <v>10156</v>
      </c>
      <c r="E9561" s="10" t="n">
        <v>1</v>
      </c>
      <c r="F9561" s="10" t="n">
        <v>19249.7</v>
      </c>
      <c r="G9561" s="10" t="n">
        <v>96</v>
      </c>
      <c r="H9561" s="10" t="n">
        <v>10701.86</v>
      </c>
    </row>
    <row r="9562" customFormat="false" ht="15" hidden="false" customHeight="false" outlineLevel="0" collapsed="false">
      <c r="A9562" s="9" t="s">
        <v>19710</v>
      </c>
      <c r="B9562" s="9" t="s">
        <v>76</v>
      </c>
      <c r="C9562" s="9" t="s">
        <v>10161</v>
      </c>
      <c r="D9562" s="9" t="s">
        <v>10155</v>
      </c>
      <c r="E9562" s="10" t="n">
        <v>3</v>
      </c>
      <c r="F9562" s="10" t="n">
        <v>13094.37</v>
      </c>
      <c r="G9562" s="10" t="n">
        <v>86</v>
      </c>
      <c r="H9562" s="10" t="n">
        <v>7279.81</v>
      </c>
    </row>
    <row r="9563" customFormat="false" ht="15" hidden="false" customHeight="false" outlineLevel="0" collapsed="false">
      <c r="A9563" s="9" t="s">
        <v>19711</v>
      </c>
      <c r="B9563" s="9" t="s">
        <v>73</v>
      </c>
      <c r="C9563" s="9" t="s">
        <v>10161</v>
      </c>
      <c r="D9563" s="9" t="s">
        <v>10155</v>
      </c>
      <c r="E9563" s="10" t="n">
        <v>5</v>
      </c>
      <c r="F9563" s="10" t="n">
        <v>48319.63</v>
      </c>
      <c r="G9563" s="10" t="n">
        <v>34</v>
      </c>
      <c r="H9563" s="10" t="n">
        <v>26863.27</v>
      </c>
    </row>
    <row r="9564" customFormat="false" ht="15" hidden="false" customHeight="false" outlineLevel="0" collapsed="false">
      <c r="A9564" s="9" t="s">
        <v>19712</v>
      </c>
      <c r="B9564" s="9" t="s">
        <v>79</v>
      </c>
      <c r="C9564" s="9" t="s">
        <v>10161</v>
      </c>
      <c r="D9564" s="9" t="s">
        <v>10156</v>
      </c>
      <c r="E9564" s="10" t="n">
        <v>1</v>
      </c>
      <c r="F9564" s="10" t="n">
        <v>2541.6</v>
      </c>
      <c r="G9564" s="10" t="n">
        <v>191</v>
      </c>
      <c r="H9564" s="10" t="n">
        <v>1413</v>
      </c>
    </row>
    <row r="9565" customFormat="false" ht="15" hidden="false" customHeight="false" outlineLevel="0" collapsed="false">
      <c r="A9565" s="9" t="s">
        <v>19713</v>
      </c>
      <c r="B9565" s="9" t="s">
        <v>64</v>
      </c>
      <c r="C9565" s="9" t="s">
        <v>10161</v>
      </c>
      <c r="D9565" s="9" t="s">
        <v>10155</v>
      </c>
      <c r="E9565" s="10" t="n">
        <v>5</v>
      </c>
      <c r="F9565" s="10" t="n">
        <v>10981.14</v>
      </c>
      <c r="G9565" s="10" t="n">
        <v>42</v>
      </c>
      <c r="H9565" s="10" t="n">
        <v>6104.96</v>
      </c>
    </row>
    <row r="9566" customFormat="false" ht="15" hidden="false" customHeight="false" outlineLevel="0" collapsed="false">
      <c r="A9566" s="9" t="s">
        <v>19714</v>
      </c>
      <c r="B9566" s="9" t="s">
        <v>78</v>
      </c>
      <c r="C9566" s="9" t="s">
        <v>10161</v>
      </c>
      <c r="D9566" s="9" t="s">
        <v>10157</v>
      </c>
      <c r="E9566" s="10" t="n">
        <v>2</v>
      </c>
      <c r="F9566" s="10" t="n">
        <v>20924.25</v>
      </c>
      <c r="G9566" s="10" t="n">
        <v>130</v>
      </c>
      <c r="H9566" s="10" t="n">
        <v>11632.82</v>
      </c>
    </row>
    <row r="9567" customFormat="false" ht="15" hidden="false" customHeight="false" outlineLevel="0" collapsed="false">
      <c r="A9567" s="9" t="s">
        <v>19715</v>
      </c>
      <c r="B9567" s="9" t="s">
        <v>60</v>
      </c>
      <c r="C9567" s="9" t="s">
        <v>10161</v>
      </c>
      <c r="D9567" s="9" t="s">
        <v>10156</v>
      </c>
      <c r="E9567" s="10" t="n">
        <v>2</v>
      </c>
      <c r="F9567" s="10" t="n">
        <v>24774.64</v>
      </c>
      <c r="G9567" s="10" t="n">
        <v>0</v>
      </c>
      <c r="H9567" s="10" t="n">
        <v>13773.45</v>
      </c>
    </row>
    <row r="9568" customFormat="false" ht="15" hidden="false" customHeight="false" outlineLevel="0" collapsed="false">
      <c r="A9568" s="9" t="s">
        <v>19716</v>
      </c>
      <c r="B9568" s="9" t="s">
        <v>69</v>
      </c>
      <c r="C9568" s="9" t="s">
        <v>10162</v>
      </c>
      <c r="D9568" s="9" t="s">
        <v>10155</v>
      </c>
      <c r="E9568" s="10" t="n">
        <v>3</v>
      </c>
      <c r="F9568" s="10" t="n">
        <v>17367.8</v>
      </c>
      <c r="G9568" s="10" t="n">
        <v>119</v>
      </c>
      <c r="H9568" s="10" t="n">
        <v>9655.62</v>
      </c>
    </row>
    <row r="9569" customFormat="false" ht="15" hidden="false" customHeight="false" outlineLevel="0" collapsed="false">
      <c r="A9569" s="9" t="s">
        <v>19717</v>
      </c>
      <c r="B9569" s="9" t="s">
        <v>62</v>
      </c>
      <c r="C9569" s="9" t="s">
        <v>10161</v>
      </c>
      <c r="D9569" s="9" t="s">
        <v>10156</v>
      </c>
      <c r="E9569" s="10" t="n">
        <v>2</v>
      </c>
      <c r="F9569" s="10" t="n">
        <v>11434.5</v>
      </c>
      <c r="G9569" s="10" t="n">
        <v>1</v>
      </c>
      <c r="H9569" s="10" t="n">
        <v>6357</v>
      </c>
    </row>
    <row r="9570" customFormat="false" ht="15" hidden="false" customHeight="false" outlineLevel="0" collapsed="false">
      <c r="A9570" s="9" t="s">
        <v>19718</v>
      </c>
      <c r="B9570" s="9" t="s">
        <v>60</v>
      </c>
      <c r="C9570" s="9" t="s">
        <v>10162</v>
      </c>
      <c r="D9570" s="9" t="s">
        <v>10155</v>
      </c>
      <c r="E9570" s="10" t="n">
        <v>6</v>
      </c>
      <c r="F9570" s="10" t="n">
        <v>24145.51</v>
      </c>
      <c r="G9570" s="10" t="n">
        <v>14</v>
      </c>
      <c r="H9570" s="10" t="n">
        <v>13423.68</v>
      </c>
    </row>
    <row r="9571" customFormat="false" ht="15" hidden="false" customHeight="false" outlineLevel="0" collapsed="false">
      <c r="A9571" s="9" t="s">
        <v>19719</v>
      </c>
      <c r="B9571" s="9" t="s">
        <v>75</v>
      </c>
      <c r="C9571" s="9" t="s">
        <v>10161</v>
      </c>
      <c r="D9571" s="9" t="s">
        <v>10155</v>
      </c>
      <c r="E9571" s="10" t="n">
        <v>7</v>
      </c>
      <c r="F9571" s="10" t="n">
        <v>35647.81</v>
      </c>
      <c r="G9571" s="10" t="n">
        <v>70</v>
      </c>
      <c r="H9571" s="10" t="n">
        <v>19818.38</v>
      </c>
    </row>
    <row r="9572" customFormat="false" ht="15" hidden="false" customHeight="false" outlineLevel="0" collapsed="false">
      <c r="A9572" s="9" t="s">
        <v>19720</v>
      </c>
      <c r="B9572" s="9" t="s">
        <v>70</v>
      </c>
      <c r="C9572" s="9" t="s">
        <v>10163</v>
      </c>
      <c r="D9572" s="9" t="s">
        <v>10156</v>
      </c>
      <c r="E9572" s="10" t="n">
        <v>1</v>
      </c>
      <c r="F9572" s="10" t="n">
        <v>687.65</v>
      </c>
      <c r="G9572" s="10" t="n">
        <v>67</v>
      </c>
      <c r="H9572" s="10" t="n">
        <v>382.3</v>
      </c>
    </row>
    <row r="9573" customFormat="false" ht="15" hidden="false" customHeight="false" outlineLevel="0" collapsed="false">
      <c r="A9573" s="9" t="s">
        <v>19721</v>
      </c>
      <c r="B9573" s="9" t="s">
        <v>79</v>
      </c>
      <c r="C9573" s="9" t="s">
        <v>10162</v>
      </c>
      <c r="D9573" s="9" t="s">
        <v>10155</v>
      </c>
      <c r="E9573" s="10" t="n">
        <v>3</v>
      </c>
      <c r="F9573" s="10" t="n">
        <v>46198.65</v>
      </c>
      <c r="G9573" s="10" t="n">
        <v>64</v>
      </c>
      <c r="H9573" s="10" t="n">
        <v>25684.11</v>
      </c>
    </row>
    <row r="9574" customFormat="false" ht="15" hidden="false" customHeight="false" outlineLevel="0" collapsed="false">
      <c r="A9574" s="9" t="s">
        <v>19722</v>
      </c>
      <c r="B9574" s="9" t="s">
        <v>77</v>
      </c>
      <c r="C9574" s="9" t="s">
        <v>10163</v>
      </c>
      <c r="D9574" s="9" t="s">
        <v>10154</v>
      </c>
      <c r="E9574" s="10" t="n">
        <v>3</v>
      </c>
      <c r="F9574" s="10" t="n">
        <v>172143.45</v>
      </c>
      <c r="G9574" s="10" t="n">
        <v>20</v>
      </c>
      <c r="H9574" s="10" t="n">
        <v>95703.05</v>
      </c>
    </row>
    <row r="9575" customFormat="false" ht="15" hidden="false" customHeight="false" outlineLevel="0" collapsed="false">
      <c r="A9575" s="9" t="s">
        <v>19723</v>
      </c>
      <c r="B9575" s="9" t="s">
        <v>68</v>
      </c>
      <c r="C9575" s="9" t="s">
        <v>10162</v>
      </c>
      <c r="D9575" s="9" t="s">
        <v>10155</v>
      </c>
      <c r="E9575" s="10" t="n">
        <v>7</v>
      </c>
      <c r="F9575" s="10" t="n">
        <v>32801.33</v>
      </c>
      <c r="G9575" s="10" t="n">
        <v>103</v>
      </c>
      <c r="H9575" s="10" t="n">
        <v>18235.88</v>
      </c>
    </row>
    <row r="9576" customFormat="false" ht="15" hidden="false" customHeight="false" outlineLevel="0" collapsed="false">
      <c r="A9576" s="9" t="s">
        <v>19724</v>
      </c>
      <c r="B9576" s="9" t="s">
        <v>62</v>
      </c>
      <c r="C9576" s="9" t="s">
        <v>10161</v>
      </c>
      <c r="D9576" s="9" t="s">
        <v>10156</v>
      </c>
      <c r="E9576" s="10" t="n">
        <v>2</v>
      </c>
      <c r="F9576" s="10" t="n">
        <v>1066.35</v>
      </c>
      <c r="G9576" s="10" t="n">
        <v>65</v>
      </c>
      <c r="H9576" s="10" t="n">
        <v>592.84</v>
      </c>
    </row>
    <row r="9577" customFormat="false" ht="15" hidden="false" customHeight="false" outlineLevel="0" collapsed="false">
      <c r="A9577" s="9" t="s">
        <v>19725</v>
      </c>
      <c r="B9577" s="9" t="s">
        <v>64</v>
      </c>
      <c r="C9577" s="9" t="s">
        <v>10163</v>
      </c>
      <c r="D9577" s="9" t="s">
        <v>10155</v>
      </c>
      <c r="E9577" s="10" t="n">
        <v>6</v>
      </c>
      <c r="F9577" s="10" t="n">
        <v>27337.97</v>
      </c>
      <c r="G9577" s="10" t="n">
        <v>6</v>
      </c>
      <c r="H9577" s="10" t="n">
        <v>15198.53</v>
      </c>
    </row>
    <row r="9578" customFormat="false" ht="15" hidden="false" customHeight="false" outlineLevel="0" collapsed="false">
      <c r="A9578" s="9" t="s">
        <v>19726</v>
      </c>
      <c r="B9578" s="9" t="s">
        <v>71</v>
      </c>
      <c r="C9578" s="9" t="s">
        <v>10162</v>
      </c>
      <c r="D9578" s="9" t="s">
        <v>10155</v>
      </c>
      <c r="E9578" s="10" t="n">
        <v>6</v>
      </c>
      <c r="F9578" s="10" t="n">
        <v>20980.1</v>
      </c>
      <c r="G9578" s="10" t="n">
        <v>44</v>
      </c>
      <c r="H9578" s="10" t="n">
        <v>11663.87</v>
      </c>
    </row>
    <row r="9579" customFormat="false" ht="15" hidden="false" customHeight="false" outlineLevel="0" collapsed="false">
      <c r="A9579" s="9" t="s">
        <v>19727</v>
      </c>
      <c r="B9579" s="9" t="s">
        <v>74</v>
      </c>
      <c r="C9579" s="9" t="s">
        <v>10162</v>
      </c>
      <c r="D9579" s="9" t="s">
        <v>10155</v>
      </c>
      <c r="E9579" s="10" t="n">
        <v>5</v>
      </c>
      <c r="F9579" s="10" t="n">
        <v>43050.01</v>
      </c>
      <c r="G9579" s="10" t="n">
        <v>10</v>
      </c>
      <c r="H9579" s="10" t="n">
        <v>23933.63</v>
      </c>
    </row>
    <row r="9580" customFormat="false" ht="15" hidden="false" customHeight="false" outlineLevel="0" collapsed="false">
      <c r="A9580" s="9" t="s">
        <v>19728</v>
      </c>
      <c r="B9580" s="9" t="s">
        <v>71</v>
      </c>
      <c r="C9580" s="9" t="s">
        <v>10161</v>
      </c>
      <c r="D9580" s="9" t="s">
        <v>10156</v>
      </c>
      <c r="E9580" s="10" t="n">
        <v>1</v>
      </c>
      <c r="F9580" s="10" t="n">
        <v>2890.1</v>
      </c>
      <c r="G9580" s="10" t="n">
        <v>234</v>
      </c>
      <c r="H9580" s="10" t="n">
        <v>1606.75</v>
      </c>
    </row>
    <row r="9581" customFormat="false" ht="15" hidden="false" customHeight="false" outlineLevel="0" collapsed="false">
      <c r="A9581" s="9" t="s">
        <v>19729</v>
      </c>
      <c r="B9581" s="9" t="s">
        <v>62</v>
      </c>
      <c r="C9581" s="9" t="s">
        <v>10162</v>
      </c>
      <c r="D9581" s="9" t="s">
        <v>10155</v>
      </c>
      <c r="E9581" s="10" t="n">
        <v>4</v>
      </c>
      <c r="F9581" s="10" t="n">
        <v>43413.3</v>
      </c>
      <c r="G9581" s="10" t="n">
        <v>85</v>
      </c>
      <c r="H9581" s="10" t="n">
        <v>24135.6</v>
      </c>
    </row>
    <row r="9582" customFormat="false" ht="15" hidden="false" customHeight="false" outlineLevel="0" collapsed="false">
      <c r="A9582" s="9" t="s">
        <v>19730</v>
      </c>
      <c r="B9582" s="9" t="s">
        <v>68</v>
      </c>
      <c r="C9582" s="9" t="s">
        <v>10162</v>
      </c>
      <c r="D9582" s="9" t="s">
        <v>10156</v>
      </c>
      <c r="E9582" s="10" t="n">
        <v>2</v>
      </c>
      <c r="F9582" s="10" t="n">
        <v>11663.51</v>
      </c>
      <c r="G9582" s="10" t="n">
        <v>112</v>
      </c>
      <c r="H9582" s="10" t="n">
        <v>6484.32</v>
      </c>
    </row>
    <row r="9583" customFormat="false" ht="15" hidden="false" customHeight="false" outlineLevel="0" collapsed="false">
      <c r="A9583" s="9" t="s">
        <v>19731</v>
      </c>
      <c r="B9583" s="9" t="s">
        <v>62</v>
      </c>
      <c r="C9583" s="9" t="s">
        <v>10163</v>
      </c>
      <c r="D9583" s="9" t="s">
        <v>10157</v>
      </c>
      <c r="E9583" s="10" t="n">
        <v>2</v>
      </c>
      <c r="F9583" s="10" t="n">
        <v>1174.2</v>
      </c>
      <c r="G9583" s="10" t="n">
        <v>219</v>
      </c>
      <c r="H9583" s="10" t="n">
        <v>652.8</v>
      </c>
    </row>
    <row r="9584" customFormat="false" ht="15" hidden="false" customHeight="false" outlineLevel="0" collapsed="false">
      <c r="A9584" s="9" t="s">
        <v>19732</v>
      </c>
      <c r="B9584" s="9" t="s">
        <v>71</v>
      </c>
      <c r="C9584" s="9" t="s">
        <v>10161</v>
      </c>
      <c r="D9584" s="9" t="s">
        <v>10155</v>
      </c>
      <c r="E9584" s="10" t="n">
        <v>5</v>
      </c>
      <c r="F9584" s="10" t="n">
        <v>12941.96</v>
      </c>
      <c r="G9584" s="10" t="n">
        <v>49</v>
      </c>
      <c r="H9584" s="10" t="n">
        <v>7195.07</v>
      </c>
    </row>
    <row r="9585" customFormat="false" ht="15" hidden="false" customHeight="false" outlineLevel="0" collapsed="false">
      <c r="A9585" s="9" t="s">
        <v>19733</v>
      </c>
      <c r="B9585" s="9" t="s">
        <v>65</v>
      </c>
      <c r="C9585" s="9" t="s">
        <v>10163</v>
      </c>
      <c r="D9585" s="9" t="s">
        <v>10156</v>
      </c>
      <c r="E9585" s="10" t="n">
        <v>2</v>
      </c>
      <c r="F9585" s="10" t="n">
        <v>3838.85</v>
      </c>
      <c r="G9585" s="10" t="n">
        <v>115</v>
      </c>
      <c r="H9585" s="10" t="n">
        <v>2134.21</v>
      </c>
    </row>
    <row r="9586" customFormat="false" ht="15" hidden="false" customHeight="false" outlineLevel="0" collapsed="false">
      <c r="A9586" s="9" t="s">
        <v>19734</v>
      </c>
      <c r="B9586" s="9" t="s">
        <v>75</v>
      </c>
      <c r="C9586" s="9" t="s">
        <v>10161</v>
      </c>
      <c r="D9586" s="9" t="s">
        <v>10156</v>
      </c>
      <c r="E9586" s="10" t="n">
        <v>1</v>
      </c>
      <c r="F9586" s="10" t="n">
        <v>2231.2</v>
      </c>
      <c r="G9586" s="10" t="n">
        <v>83</v>
      </c>
      <c r="H9586" s="10" t="n">
        <v>1240.43</v>
      </c>
    </row>
    <row r="9587" customFormat="false" ht="15" hidden="false" customHeight="false" outlineLevel="0" collapsed="false">
      <c r="A9587" s="9" t="s">
        <v>19735</v>
      </c>
      <c r="B9587" s="9" t="s">
        <v>68</v>
      </c>
      <c r="C9587" s="9" t="s">
        <v>10163</v>
      </c>
      <c r="D9587" s="9" t="s">
        <v>10157</v>
      </c>
      <c r="E9587" s="10" t="n">
        <v>2</v>
      </c>
      <c r="F9587" s="10" t="n">
        <v>66036.28</v>
      </c>
      <c r="G9587" s="10" t="n">
        <v>195</v>
      </c>
      <c r="H9587" s="10" t="n">
        <v>36712.83</v>
      </c>
    </row>
    <row r="9588" customFormat="false" ht="15" hidden="false" customHeight="false" outlineLevel="0" collapsed="false">
      <c r="A9588" s="9" t="s">
        <v>19736</v>
      </c>
      <c r="B9588" s="9" t="s">
        <v>68</v>
      </c>
      <c r="C9588" s="9" t="s">
        <v>10161</v>
      </c>
      <c r="D9588" s="9" t="s">
        <v>10155</v>
      </c>
      <c r="E9588" s="10" t="n">
        <v>5</v>
      </c>
      <c r="F9588" s="10" t="n">
        <v>15371.56</v>
      </c>
      <c r="G9588" s="10" t="n">
        <v>15</v>
      </c>
      <c r="H9588" s="10" t="n">
        <v>8545.81</v>
      </c>
    </row>
    <row r="9589" customFormat="false" ht="15" hidden="false" customHeight="false" outlineLevel="0" collapsed="false">
      <c r="A9589" s="9" t="s">
        <v>19737</v>
      </c>
      <c r="B9589" s="9" t="s">
        <v>61</v>
      </c>
      <c r="C9589" s="9" t="s">
        <v>10161</v>
      </c>
      <c r="D9589" s="9" t="s">
        <v>10155</v>
      </c>
      <c r="E9589" s="10" t="n">
        <v>5</v>
      </c>
      <c r="F9589" s="10" t="n">
        <v>24849.11</v>
      </c>
      <c r="G9589" s="10" t="n">
        <v>34</v>
      </c>
      <c r="H9589" s="10" t="n">
        <v>13814.85</v>
      </c>
    </row>
    <row r="9590" customFormat="false" ht="15" hidden="false" customHeight="false" outlineLevel="0" collapsed="false">
      <c r="A9590" s="9" t="s">
        <v>19738</v>
      </c>
      <c r="B9590" s="9" t="s">
        <v>62</v>
      </c>
      <c r="C9590" s="9" t="s">
        <v>10161</v>
      </c>
      <c r="D9590" s="9" t="s">
        <v>10155</v>
      </c>
      <c r="E9590" s="10" t="n">
        <v>4</v>
      </c>
      <c r="F9590" s="10" t="n">
        <v>9794.57</v>
      </c>
      <c r="G9590" s="10" t="n">
        <v>11</v>
      </c>
      <c r="H9590" s="10" t="n">
        <v>5445.29</v>
      </c>
    </row>
    <row r="9591" customFormat="false" ht="15" hidden="false" customHeight="false" outlineLevel="0" collapsed="false">
      <c r="A9591" s="9" t="s">
        <v>19739</v>
      </c>
      <c r="B9591" s="9" t="s">
        <v>65</v>
      </c>
      <c r="C9591" s="9" t="s">
        <v>10163</v>
      </c>
      <c r="D9591" s="9" t="s">
        <v>10155</v>
      </c>
      <c r="E9591" s="10" t="n">
        <v>5</v>
      </c>
      <c r="F9591" s="10" t="n">
        <v>7818.39</v>
      </c>
      <c r="G9591" s="10" t="n">
        <v>86</v>
      </c>
      <c r="H9591" s="10" t="n">
        <v>4346.63</v>
      </c>
    </row>
    <row r="9592" customFormat="false" ht="15" hidden="false" customHeight="false" outlineLevel="0" collapsed="false">
      <c r="A9592" s="9" t="s">
        <v>19740</v>
      </c>
      <c r="B9592" s="9" t="s">
        <v>77</v>
      </c>
      <c r="C9592" s="9" t="s">
        <v>10161</v>
      </c>
      <c r="D9592" s="9" t="s">
        <v>10155</v>
      </c>
      <c r="E9592" s="10" t="n">
        <v>3</v>
      </c>
      <c r="F9592" s="10" t="n">
        <v>5956.57</v>
      </c>
      <c r="G9592" s="10" t="n">
        <v>20</v>
      </c>
      <c r="H9592" s="10" t="n">
        <v>3311.55</v>
      </c>
    </row>
    <row r="9593" customFormat="false" ht="15" hidden="false" customHeight="false" outlineLevel="0" collapsed="false">
      <c r="A9593" s="9" t="s">
        <v>19741</v>
      </c>
      <c r="B9593" s="9" t="s">
        <v>71</v>
      </c>
      <c r="C9593" s="9" t="s">
        <v>10164</v>
      </c>
      <c r="D9593" s="9" t="s">
        <v>10157</v>
      </c>
      <c r="E9593" s="10" t="n">
        <v>6</v>
      </c>
      <c r="F9593" s="10" t="n">
        <v>8604.33</v>
      </c>
      <c r="G9593" s="10" t="n">
        <v>126</v>
      </c>
      <c r="H9593" s="10" t="n">
        <v>4783.57</v>
      </c>
    </row>
    <row r="9594" customFormat="false" ht="15" hidden="false" customHeight="false" outlineLevel="0" collapsed="false">
      <c r="A9594" s="9" t="s">
        <v>19742</v>
      </c>
      <c r="B9594" s="9" t="s">
        <v>72</v>
      </c>
      <c r="C9594" s="9" t="s">
        <v>10164</v>
      </c>
      <c r="D9594" s="9" t="s">
        <v>10155</v>
      </c>
      <c r="E9594" s="10" t="n">
        <v>10</v>
      </c>
      <c r="F9594" s="10" t="n">
        <v>45450.56</v>
      </c>
      <c r="G9594" s="10" t="n">
        <v>14</v>
      </c>
      <c r="H9594" s="10" t="n">
        <v>25268.21</v>
      </c>
    </row>
    <row r="9595" customFormat="false" ht="15" hidden="false" customHeight="false" outlineLevel="0" collapsed="false">
      <c r="A9595" s="9" t="s">
        <v>19743</v>
      </c>
      <c r="B9595" s="9" t="s">
        <v>64</v>
      </c>
      <c r="C9595" s="9" t="s">
        <v>10162</v>
      </c>
      <c r="D9595" s="9" t="s">
        <v>10157</v>
      </c>
      <c r="E9595" s="10" t="n">
        <v>2</v>
      </c>
      <c r="F9595" s="10" t="n">
        <v>3874.58</v>
      </c>
      <c r="G9595" s="10" t="n">
        <v>146</v>
      </c>
      <c r="H9595" s="10" t="n">
        <v>2154.07</v>
      </c>
    </row>
    <row r="9596" customFormat="false" ht="15" hidden="false" customHeight="false" outlineLevel="0" collapsed="false">
      <c r="A9596" s="9" t="s">
        <v>19744</v>
      </c>
      <c r="B9596" s="9" t="s">
        <v>70</v>
      </c>
      <c r="C9596" s="9" t="s">
        <v>10163</v>
      </c>
      <c r="D9596" s="9" t="s">
        <v>10156</v>
      </c>
      <c r="E9596" s="10" t="n">
        <v>1</v>
      </c>
      <c r="F9596" s="10" t="n">
        <v>663.2</v>
      </c>
      <c r="G9596" s="10" t="n">
        <v>143</v>
      </c>
      <c r="H9596" s="10" t="n">
        <v>368.71</v>
      </c>
    </row>
    <row r="9597" customFormat="false" ht="15" hidden="false" customHeight="false" outlineLevel="0" collapsed="false">
      <c r="A9597" s="9" t="s">
        <v>19745</v>
      </c>
      <c r="B9597" s="9" t="s">
        <v>68</v>
      </c>
      <c r="C9597" s="9" t="s">
        <v>10161</v>
      </c>
      <c r="D9597" s="9" t="s">
        <v>10156</v>
      </c>
      <c r="E9597" s="10" t="n">
        <v>1</v>
      </c>
      <c r="F9597" s="10" t="n">
        <v>2311.15</v>
      </c>
      <c r="G9597" s="10" t="n">
        <v>229</v>
      </c>
      <c r="H9597" s="10" t="n">
        <v>1284.88</v>
      </c>
    </row>
    <row r="9598" customFormat="false" ht="15" hidden="false" customHeight="false" outlineLevel="0" collapsed="false">
      <c r="A9598" s="9" t="s">
        <v>19746</v>
      </c>
      <c r="B9598" s="9" t="s">
        <v>77</v>
      </c>
      <c r="C9598" s="9" t="s">
        <v>10161</v>
      </c>
      <c r="D9598" s="9" t="s">
        <v>10155</v>
      </c>
      <c r="E9598" s="10" t="n">
        <v>11</v>
      </c>
      <c r="F9598" s="10" t="n">
        <v>40592.54</v>
      </c>
      <c r="G9598" s="10" t="n">
        <v>6</v>
      </c>
      <c r="H9598" s="10" t="n">
        <v>22567.4</v>
      </c>
    </row>
    <row r="9599" customFormat="false" ht="15" hidden="false" customHeight="false" outlineLevel="0" collapsed="false">
      <c r="A9599" s="9" t="s">
        <v>19747</v>
      </c>
      <c r="B9599" s="9" t="s">
        <v>74</v>
      </c>
      <c r="C9599" s="9" t="s">
        <v>10162</v>
      </c>
      <c r="D9599" s="9" t="s">
        <v>10155</v>
      </c>
      <c r="E9599" s="10" t="n">
        <v>8</v>
      </c>
      <c r="F9599" s="10" t="n">
        <v>36445.72</v>
      </c>
      <c r="G9599" s="10" t="n">
        <v>22</v>
      </c>
      <c r="H9599" s="10" t="n">
        <v>20261.98</v>
      </c>
    </row>
    <row r="9600" customFormat="false" ht="15" hidden="false" customHeight="false" outlineLevel="0" collapsed="false">
      <c r="A9600" s="9" t="s">
        <v>19748</v>
      </c>
      <c r="B9600" s="9" t="s">
        <v>68</v>
      </c>
      <c r="C9600" s="9" t="s">
        <v>10161</v>
      </c>
      <c r="D9600" s="9" t="s">
        <v>10156</v>
      </c>
      <c r="E9600" s="10" t="n">
        <v>1</v>
      </c>
      <c r="F9600" s="10" t="n">
        <v>2639.1</v>
      </c>
      <c r="G9600" s="10" t="n">
        <v>132</v>
      </c>
      <c r="H9600" s="10" t="n">
        <v>1467.21</v>
      </c>
    </row>
    <row r="9601" customFormat="false" ht="15" hidden="false" customHeight="false" outlineLevel="0" collapsed="false">
      <c r="A9601" s="9" t="s">
        <v>19749</v>
      </c>
      <c r="B9601" s="9" t="s">
        <v>70</v>
      </c>
      <c r="C9601" s="9" t="s">
        <v>10161</v>
      </c>
      <c r="D9601" s="9" t="s">
        <v>10156</v>
      </c>
      <c r="E9601" s="10" t="n">
        <v>2</v>
      </c>
      <c r="F9601" s="10" t="n">
        <v>2355.4</v>
      </c>
      <c r="G9601" s="10" t="n">
        <v>90</v>
      </c>
      <c r="H9601" s="10" t="n">
        <v>1309.48</v>
      </c>
    </row>
    <row r="9602" customFormat="false" ht="15" hidden="false" customHeight="false" outlineLevel="0" collapsed="false">
      <c r="A9602" s="9" t="s">
        <v>19750</v>
      </c>
      <c r="B9602" s="9" t="s">
        <v>73</v>
      </c>
      <c r="C9602" s="9" t="s">
        <v>10163</v>
      </c>
      <c r="D9602" s="9" t="s">
        <v>10156</v>
      </c>
      <c r="E9602" s="10" t="n">
        <v>1</v>
      </c>
      <c r="F9602" s="10" t="n">
        <v>126.65</v>
      </c>
      <c r="G9602" s="10" t="n">
        <v>69</v>
      </c>
      <c r="H9602" s="10" t="n">
        <v>70.41</v>
      </c>
    </row>
    <row r="9603" customFormat="false" ht="15" hidden="false" customHeight="false" outlineLevel="0" collapsed="false">
      <c r="A9603" s="9" t="s">
        <v>19751</v>
      </c>
      <c r="B9603" s="9" t="s">
        <v>77</v>
      </c>
      <c r="C9603" s="9" t="s">
        <v>10161</v>
      </c>
      <c r="D9603" s="9" t="s">
        <v>10155</v>
      </c>
      <c r="E9603" s="10" t="n">
        <v>4</v>
      </c>
      <c r="F9603" s="10" t="n">
        <v>25719.1</v>
      </c>
      <c r="G9603" s="10" t="n">
        <v>45</v>
      </c>
      <c r="H9603" s="10" t="n">
        <v>14298.52</v>
      </c>
    </row>
    <row r="9604" customFormat="false" ht="15" hidden="false" customHeight="false" outlineLevel="0" collapsed="false">
      <c r="A9604" s="9" t="s">
        <v>19752</v>
      </c>
      <c r="B9604" s="9" t="s">
        <v>70</v>
      </c>
      <c r="C9604" s="9" t="s">
        <v>10163</v>
      </c>
      <c r="D9604" s="9" t="s">
        <v>10155</v>
      </c>
      <c r="E9604" s="10" t="n">
        <v>7</v>
      </c>
      <c r="F9604" s="10" t="n">
        <v>22938.29</v>
      </c>
      <c r="G9604" s="10" t="n">
        <v>16</v>
      </c>
      <c r="H9604" s="10" t="n">
        <v>12752.53</v>
      </c>
    </row>
    <row r="9605" customFormat="false" ht="15" hidden="false" customHeight="false" outlineLevel="0" collapsed="false">
      <c r="A9605" s="9" t="s">
        <v>19753</v>
      </c>
      <c r="B9605" s="9" t="s">
        <v>62</v>
      </c>
      <c r="C9605" s="9" t="s">
        <v>10164</v>
      </c>
      <c r="D9605" s="9" t="s">
        <v>10155</v>
      </c>
      <c r="E9605" s="10" t="n">
        <v>3</v>
      </c>
      <c r="F9605" s="10" t="n">
        <v>11095.35</v>
      </c>
      <c r="G9605" s="10" t="n">
        <v>70</v>
      </c>
      <c r="H9605" s="10" t="n">
        <v>6168.45</v>
      </c>
    </row>
    <row r="9606" customFormat="false" ht="15" hidden="false" customHeight="false" outlineLevel="0" collapsed="false">
      <c r="A9606" s="9" t="s">
        <v>19754</v>
      </c>
      <c r="B9606" s="9" t="s">
        <v>77</v>
      </c>
      <c r="C9606" s="9" t="s">
        <v>10161</v>
      </c>
      <c r="D9606" s="9" t="s">
        <v>10156</v>
      </c>
      <c r="E9606" s="10" t="n">
        <v>1</v>
      </c>
      <c r="F9606" s="10" t="n">
        <v>11065.3</v>
      </c>
      <c r="G9606" s="10" t="n">
        <v>149</v>
      </c>
      <c r="H9606" s="10" t="n">
        <v>6151.75</v>
      </c>
    </row>
    <row r="9607" customFormat="false" ht="15" hidden="false" customHeight="false" outlineLevel="0" collapsed="false">
      <c r="A9607" s="9" t="s">
        <v>19755</v>
      </c>
      <c r="B9607" s="9" t="s">
        <v>68</v>
      </c>
      <c r="C9607" s="9" t="s">
        <v>10161</v>
      </c>
      <c r="D9607" s="9" t="s">
        <v>10155</v>
      </c>
      <c r="E9607" s="10" t="n">
        <v>5</v>
      </c>
      <c r="F9607" s="10" t="n">
        <v>18243.6</v>
      </c>
      <c r="G9607" s="10" t="n">
        <v>45</v>
      </c>
      <c r="H9607" s="10" t="n">
        <v>10142.52</v>
      </c>
    </row>
    <row r="9608" customFormat="false" ht="15" hidden="false" customHeight="false" outlineLevel="0" collapsed="false">
      <c r="A9608" s="9" t="s">
        <v>19756</v>
      </c>
      <c r="B9608" s="9" t="s">
        <v>69</v>
      </c>
      <c r="C9608" s="9" t="s">
        <v>10164</v>
      </c>
      <c r="D9608" s="9" t="s">
        <v>10156</v>
      </c>
      <c r="E9608" s="10" t="n">
        <v>1</v>
      </c>
      <c r="F9608" s="10" t="n">
        <v>5841.25</v>
      </c>
      <c r="G9608" s="10" t="n">
        <v>143</v>
      </c>
      <c r="H9608" s="10" t="n">
        <v>3247.44</v>
      </c>
    </row>
    <row r="9609" customFormat="false" ht="15" hidden="false" customHeight="false" outlineLevel="0" collapsed="false">
      <c r="A9609" s="9" t="s">
        <v>19757</v>
      </c>
      <c r="B9609" s="9" t="s">
        <v>64</v>
      </c>
      <c r="C9609" s="9" t="s">
        <v>10161</v>
      </c>
      <c r="D9609" s="9" t="s">
        <v>10156</v>
      </c>
      <c r="E9609" s="10" t="n">
        <v>2</v>
      </c>
      <c r="F9609" s="10" t="n">
        <v>1954.7</v>
      </c>
      <c r="G9609" s="10" t="n">
        <v>44</v>
      </c>
      <c r="H9609" s="10" t="n">
        <v>1086.71</v>
      </c>
    </row>
    <row r="9610" customFormat="false" ht="15" hidden="false" customHeight="false" outlineLevel="0" collapsed="false">
      <c r="A9610" s="9" t="s">
        <v>19758</v>
      </c>
      <c r="B9610" s="9" t="s">
        <v>70</v>
      </c>
      <c r="C9610" s="9" t="s">
        <v>10162</v>
      </c>
      <c r="D9610" s="9" t="s">
        <v>10155</v>
      </c>
      <c r="E9610" s="10" t="n">
        <v>8</v>
      </c>
      <c r="F9610" s="10" t="n">
        <v>31331.25</v>
      </c>
      <c r="G9610" s="10" t="n">
        <v>67</v>
      </c>
      <c r="H9610" s="10" t="n">
        <v>17418.59</v>
      </c>
    </row>
    <row r="9611" customFormat="false" ht="15" hidden="false" customHeight="false" outlineLevel="0" collapsed="false">
      <c r="A9611" s="9" t="s">
        <v>19759</v>
      </c>
      <c r="B9611" s="9" t="s">
        <v>62</v>
      </c>
      <c r="C9611" s="9" t="s">
        <v>10161</v>
      </c>
      <c r="D9611" s="9" t="s">
        <v>10155</v>
      </c>
      <c r="E9611" s="10" t="n">
        <v>3</v>
      </c>
      <c r="F9611" s="10" t="n">
        <v>14802.1</v>
      </c>
      <c r="G9611" s="10" t="n">
        <v>4</v>
      </c>
      <c r="H9611" s="10" t="n">
        <v>8229.22</v>
      </c>
    </row>
    <row r="9612" customFormat="false" ht="15" hidden="false" customHeight="false" outlineLevel="0" collapsed="false">
      <c r="A9612" s="9" t="s">
        <v>19760</v>
      </c>
      <c r="B9612" s="9" t="s">
        <v>68</v>
      </c>
      <c r="C9612" s="9" t="s">
        <v>10161</v>
      </c>
      <c r="D9612" s="9" t="s">
        <v>10157</v>
      </c>
      <c r="E9612" s="10" t="n">
        <v>4</v>
      </c>
      <c r="F9612" s="10" t="n">
        <v>53020.8</v>
      </c>
      <c r="G9612" s="10" t="n">
        <v>161</v>
      </c>
      <c r="H9612" s="10" t="n">
        <v>29476.88</v>
      </c>
    </row>
    <row r="9613" customFormat="false" ht="15" hidden="false" customHeight="false" outlineLevel="0" collapsed="false">
      <c r="A9613" s="9" t="s">
        <v>19761</v>
      </c>
      <c r="B9613" s="9" t="s">
        <v>65</v>
      </c>
      <c r="C9613" s="9" t="s">
        <v>10164</v>
      </c>
      <c r="D9613" s="9" t="s">
        <v>10156</v>
      </c>
      <c r="E9613" s="10" t="n">
        <v>1</v>
      </c>
      <c r="F9613" s="10" t="n">
        <v>37600.05</v>
      </c>
      <c r="G9613" s="10" t="n">
        <v>53</v>
      </c>
      <c r="H9613" s="10" t="n">
        <v>20903.73</v>
      </c>
    </row>
    <row r="9614" customFormat="false" ht="15" hidden="false" customHeight="false" outlineLevel="0" collapsed="false">
      <c r="A9614" s="9" t="s">
        <v>19762</v>
      </c>
      <c r="B9614" s="9" t="s">
        <v>76</v>
      </c>
      <c r="C9614" s="9" t="s">
        <v>10161</v>
      </c>
      <c r="D9614" s="9" t="s">
        <v>10158</v>
      </c>
      <c r="E9614" s="10" t="n">
        <v>0</v>
      </c>
      <c r="F9614" s="10" t="n">
        <v>0</v>
      </c>
      <c r="H9614" s="10" t="n">
        <v>0</v>
      </c>
    </row>
    <row r="9615" customFormat="false" ht="15" hidden="false" customHeight="false" outlineLevel="0" collapsed="false">
      <c r="A9615" s="9" t="s">
        <v>19763</v>
      </c>
      <c r="B9615" s="9" t="s">
        <v>71</v>
      </c>
      <c r="C9615" s="9" t="s">
        <v>10163</v>
      </c>
      <c r="D9615" s="9" t="s">
        <v>10155</v>
      </c>
      <c r="E9615" s="10" t="n">
        <v>3</v>
      </c>
      <c r="F9615" s="10" t="n">
        <v>10407.27</v>
      </c>
      <c r="G9615" s="10" t="n">
        <v>62</v>
      </c>
      <c r="H9615" s="10" t="n">
        <v>5785.92</v>
      </c>
    </row>
    <row r="9616" customFormat="false" ht="15" hidden="false" customHeight="false" outlineLevel="0" collapsed="false">
      <c r="A9616" s="9" t="s">
        <v>19764</v>
      </c>
      <c r="B9616" s="9" t="s">
        <v>77</v>
      </c>
      <c r="C9616" s="9" t="s">
        <v>10161</v>
      </c>
      <c r="D9616" s="9" t="s">
        <v>10155</v>
      </c>
      <c r="E9616" s="10" t="n">
        <v>7</v>
      </c>
      <c r="F9616" s="10" t="n">
        <v>63070.2</v>
      </c>
      <c r="G9616" s="10" t="n">
        <v>4</v>
      </c>
      <c r="H9616" s="10" t="n">
        <v>35063.84</v>
      </c>
    </row>
    <row r="9617" customFormat="false" ht="15" hidden="false" customHeight="false" outlineLevel="0" collapsed="false">
      <c r="A9617" s="9" t="s">
        <v>19765</v>
      </c>
      <c r="B9617" s="9" t="s">
        <v>71</v>
      </c>
      <c r="C9617" s="9" t="s">
        <v>10161</v>
      </c>
      <c r="D9617" s="9" t="s">
        <v>10155</v>
      </c>
      <c r="E9617" s="10" t="n">
        <v>3</v>
      </c>
      <c r="F9617" s="10" t="n">
        <v>14208.8</v>
      </c>
      <c r="G9617" s="10" t="n">
        <v>20</v>
      </c>
      <c r="H9617" s="10" t="n">
        <v>7899.37</v>
      </c>
    </row>
    <row r="9618" customFormat="false" ht="15" hidden="false" customHeight="false" outlineLevel="0" collapsed="false">
      <c r="A9618" s="9" t="s">
        <v>19766</v>
      </c>
      <c r="B9618" s="9" t="s">
        <v>64</v>
      </c>
      <c r="C9618" s="9" t="s">
        <v>10161</v>
      </c>
      <c r="D9618" s="9" t="s">
        <v>10156</v>
      </c>
      <c r="E9618" s="10" t="n">
        <v>2</v>
      </c>
      <c r="F9618" s="10" t="n">
        <v>37988.62</v>
      </c>
      <c r="G9618" s="10" t="n">
        <v>11</v>
      </c>
      <c r="H9618" s="10" t="n">
        <v>21119.75</v>
      </c>
    </row>
    <row r="9619" customFormat="false" ht="15" hidden="false" customHeight="false" outlineLevel="0" collapsed="false">
      <c r="A9619" s="9" t="s">
        <v>19767</v>
      </c>
      <c r="B9619" s="9" t="s">
        <v>70</v>
      </c>
      <c r="C9619" s="9" t="s">
        <v>10163</v>
      </c>
      <c r="D9619" s="9" t="s">
        <v>10156</v>
      </c>
      <c r="E9619" s="10" t="n">
        <v>2</v>
      </c>
      <c r="F9619" s="10" t="n">
        <v>2636.05</v>
      </c>
      <c r="G9619" s="10" t="n">
        <v>6</v>
      </c>
      <c r="H9619" s="10" t="n">
        <v>1465.51</v>
      </c>
    </row>
    <row r="9620" customFormat="false" ht="15" hidden="false" customHeight="false" outlineLevel="0" collapsed="false">
      <c r="A9620" s="9" t="s">
        <v>19768</v>
      </c>
      <c r="B9620" s="9" t="s">
        <v>64</v>
      </c>
      <c r="C9620" s="9" t="s">
        <v>10161</v>
      </c>
      <c r="D9620" s="9" t="s">
        <v>10156</v>
      </c>
      <c r="E9620" s="10" t="n">
        <v>1</v>
      </c>
      <c r="F9620" s="10" t="n">
        <v>26131.05</v>
      </c>
      <c r="G9620" s="10" t="n">
        <v>318</v>
      </c>
      <c r="H9620" s="10" t="n">
        <v>14527.54</v>
      </c>
    </row>
    <row r="9621" customFormat="false" ht="15" hidden="false" customHeight="false" outlineLevel="0" collapsed="false">
      <c r="A9621" s="9" t="s">
        <v>19769</v>
      </c>
      <c r="B9621" s="9" t="s">
        <v>79</v>
      </c>
      <c r="C9621" s="9" t="s">
        <v>10161</v>
      </c>
      <c r="D9621" s="9" t="s">
        <v>10155</v>
      </c>
      <c r="E9621" s="10" t="n">
        <v>3</v>
      </c>
      <c r="F9621" s="10" t="n">
        <v>38660.78</v>
      </c>
      <c r="G9621" s="10" t="n">
        <v>25</v>
      </c>
      <c r="H9621" s="10" t="n">
        <v>21493.44</v>
      </c>
    </row>
    <row r="9622" customFormat="false" ht="15" hidden="false" customHeight="false" outlineLevel="0" collapsed="false">
      <c r="A9622" s="9" t="s">
        <v>19770</v>
      </c>
      <c r="B9622" s="9" t="s">
        <v>62</v>
      </c>
      <c r="C9622" s="9" t="s">
        <v>10163</v>
      </c>
      <c r="D9622" s="9" t="s">
        <v>10155</v>
      </c>
      <c r="E9622" s="10" t="n">
        <v>4</v>
      </c>
      <c r="F9622" s="10" t="n">
        <v>13142.21</v>
      </c>
      <c r="G9622" s="10" t="n">
        <v>38</v>
      </c>
      <c r="H9622" s="10" t="n">
        <v>7306.4</v>
      </c>
    </row>
    <row r="9623" customFormat="false" ht="15" hidden="false" customHeight="false" outlineLevel="0" collapsed="false">
      <c r="A9623" s="9" t="s">
        <v>19771</v>
      </c>
      <c r="B9623" s="9" t="s">
        <v>62</v>
      </c>
      <c r="C9623" s="9" t="s">
        <v>10164</v>
      </c>
      <c r="D9623" s="9" t="s">
        <v>10158</v>
      </c>
      <c r="E9623" s="10" t="n">
        <v>0</v>
      </c>
      <c r="F9623" s="10" t="n">
        <v>0</v>
      </c>
      <c r="H9623" s="10" t="n">
        <v>0</v>
      </c>
    </row>
    <row r="9624" customFormat="false" ht="15" hidden="false" customHeight="false" outlineLevel="0" collapsed="false">
      <c r="A9624" s="9" t="s">
        <v>19772</v>
      </c>
      <c r="B9624" s="9" t="s">
        <v>71</v>
      </c>
      <c r="C9624" s="9" t="s">
        <v>10163</v>
      </c>
      <c r="D9624" s="9" t="s">
        <v>10156</v>
      </c>
      <c r="E9624" s="10" t="n">
        <v>2</v>
      </c>
      <c r="F9624" s="10" t="n">
        <v>1050.6</v>
      </c>
      <c r="G9624" s="10" t="n">
        <v>48</v>
      </c>
      <c r="H9624" s="10" t="n">
        <v>584.08</v>
      </c>
    </row>
    <row r="9625" customFormat="false" ht="15" hidden="false" customHeight="false" outlineLevel="0" collapsed="false">
      <c r="A9625" s="9" t="s">
        <v>19773</v>
      </c>
      <c r="B9625" s="9" t="s">
        <v>73</v>
      </c>
      <c r="C9625" s="9" t="s">
        <v>10163</v>
      </c>
      <c r="D9625" s="9" t="s">
        <v>10155</v>
      </c>
      <c r="E9625" s="10" t="n">
        <v>7</v>
      </c>
      <c r="F9625" s="10" t="n">
        <v>28518.7</v>
      </c>
      <c r="G9625" s="10" t="n">
        <v>49</v>
      </c>
      <c r="H9625" s="10" t="n">
        <v>15854.95</v>
      </c>
    </row>
    <row r="9626" customFormat="false" ht="15" hidden="false" customHeight="false" outlineLevel="0" collapsed="false">
      <c r="A9626" s="9" t="s">
        <v>19774</v>
      </c>
      <c r="B9626" s="9" t="s">
        <v>71</v>
      </c>
      <c r="C9626" s="9" t="s">
        <v>10161</v>
      </c>
      <c r="D9626" s="9" t="s">
        <v>10157</v>
      </c>
      <c r="E9626" s="10" t="n">
        <v>3</v>
      </c>
      <c r="F9626" s="10" t="n">
        <v>4534.95</v>
      </c>
      <c r="G9626" s="10" t="n">
        <v>121</v>
      </c>
      <c r="H9626" s="10" t="n">
        <v>2521.2</v>
      </c>
    </row>
    <row r="9627" customFormat="false" ht="15" hidden="false" customHeight="false" outlineLevel="0" collapsed="false">
      <c r="A9627" s="9" t="s">
        <v>19775</v>
      </c>
      <c r="B9627" s="9" t="s">
        <v>70</v>
      </c>
      <c r="C9627" s="9" t="s">
        <v>10163</v>
      </c>
      <c r="D9627" s="9" t="s">
        <v>10156</v>
      </c>
      <c r="E9627" s="10" t="n">
        <v>1</v>
      </c>
      <c r="F9627" s="10" t="n">
        <v>1376.15</v>
      </c>
      <c r="G9627" s="10" t="n">
        <v>227</v>
      </c>
      <c r="H9627" s="10" t="n">
        <v>765.07</v>
      </c>
    </row>
    <row r="9628" customFormat="false" ht="15" hidden="false" customHeight="false" outlineLevel="0" collapsed="false">
      <c r="A9628" s="9" t="s">
        <v>19776</v>
      </c>
      <c r="B9628" s="9" t="s">
        <v>75</v>
      </c>
      <c r="C9628" s="9" t="s">
        <v>10161</v>
      </c>
      <c r="D9628" s="9" t="s">
        <v>10157</v>
      </c>
      <c r="E9628" s="10" t="n">
        <v>3</v>
      </c>
      <c r="F9628" s="10" t="n">
        <v>4030.49</v>
      </c>
      <c r="G9628" s="10" t="n">
        <v>202</v>
      </c>
      <c r="H9628" s="10" t="n">
        <v>2240.75</v>
      </c>
    </row>
    <row r="9629" customFormat="false" ht="15" hidden="false" customHeight="false" outlineLevel="0" collapsed="false">
      <c r="A9629" s="9" t="s">
        <v>19777</v>
      </c>
      <c r="B9629" s="9" t="s">
        <v>69</v>
      </c>
      <c r="C9629" s="9" t="s">
        <v>10161</v>
      </c>
      <c r="D9629" s="9" t="s">
        <v>10155</v>
      </c>
      <c r="E9629" s="10" t="n">
        <v>9</v>
      </c>
      <c r="F9629" s="10" t="n">
        <v>16624.44</v>
      </c>
      <c r="G9629" s="10" t="n">
        <v>42</v>
      </c>
      <c r="H9629" s="10" t="n">
        <v>9242.35</v>
      </c>
    </row>
    <row r="9630" customFormat="false" ht="15" hidden="false" customHeight="false" outlineLevel="0" collapsed="false">
      <c r="A9630" s="9" t="s">
        <v>19778</v>
      </c>
      <c r="B9630" s="9" t="s">
        <v>62</v>
      </c>
      <c r="C9630" s="9" t="s">
        <v>10163</v>
      </c>
      <c r="D9630" s="9" t="s">
        <v>10157</v>
      </c>
      <c r="E9630" s="10" t="n">
        <v>2</v>
      </c>
      <c r="F9630" s="10" t="n">
        <v>7486.6</v>
      </c>
      <c r="G9630" s="10" t="n">
        <v>134</v>
      </c>
      <c r="H9630" s="10" t="n">
        <v>4162.17</v>
      </c>
    </row>
    <row r="9631" customFormat="false" ht="15" hidden="false" customHeight="false" outlineLevel="0" collapsed="false">
      <c r="A9631" s="9" t="s">
        <v>19779</v>
      </c>
      <c r="B9631" s="9" t="s">
        <v>73</v>
      </c>
      <c r="C9631" s="9" t="s">
        <v>10161</v>
      </c>
      <c r="D9631" s="9" t="s">
        <v>10156</v>
      </c>
      <c r="E9631" s="10" t="n">
        <v>1</v>
      </c>
      <c r="F9631" s="10" t="n">
        <v>1127.2</v>
      </c>
      <c r="G9631" s="10" t="n">
        <v>215</v>
      </c>
      <c r="H9631" s="10" t="n">
        <v>626.67</v>
      </c>
    </row>
    <row r="9632" customFormat="false" ht="15" hidden="false" customHeight="false" outlineLevel="0" collapsed="false">
      <c r="A9632" s="9" t="s">
        <v>19780</v>
      </c>
      <c r="B9632" s="9" t="s">
        <v>70</v>
      </c>
      <c r="C9632" s="9" t="s">
        <v>10161</v>
      </c>
      <c r="D9632" s="9" t="s">
        <v>10156</v>
      </c>
      <c r="E9632" s="10" t="n">
        <v>2</v>
      </c>
      <c r="F9632" s="10" t="n">
        <v>3965.19</v>
      </c>
      <c r="G9632" s="10" t="n">
        <v>78</v>
      </c>
      <c r="H9632" s="10" t="n">
        <v>2204.45</v>
      </c>
    </row>
    <row r="9633" customFormat="false" ht="15" hidden="false" customHeight="false" outlineLevel="0" collapsed="false">
      <c r="A9633" s="9" t="s">
        <v>19781</v>
      </c>
      <c r="B9633" s="9" t="s">
        <v>75</v>
      </c>
      <c r="C9633" s="9" t="s">
        <v>10162</v>
      </c>
      <c r="D9633" s="9" t="s">
        <v>10155</v>
      </c>
      <c r="E9633" s="10" t="n">
        <v>3</v>
      </c>
      <c r="F9633" s="10" t="n">
        <v>5534.5</v>
      </c>
      <c r="G9633" s="10" t="n">
        <v>57</v>
      </c>
      <c r="H9633" s="10" t="n">
        <v>3076.9</v>
      </c>
    </row>
    <row r="9634" customFormat="false" ht="15" hidden="false" customHeight="false" outlineLevel="0" collapsed="false">
      <c r="A9634" s="9" t="s">
        <v>19782</v>
      </c>
      <c r="B9634" s="9" t="s">
        <v>78</v>
      </c>
      <c r="C9634" s="9" t="s">
        <v>10161</v>
      </c>
      <c r="D9634" s="9" t="s">
        <v>10156</v>
      </c>
      <c r="E9634" s="10" t="n">
        <v>2</v>
      </c>
      <c r="F9634" s="10" t="n">
        <v>40784.56</v>
      </c>
      <c r="G9634" s="10" t="n">
        <v>0</v>
      </c>
      <c r="H9634" s="10" t="n">
        <v>22674.15</v>
      </c>
    </row>
    <row r="9635" customFormat="false" ht="15" hidden="false" customHeight="false" outlineLevel="0" collapsed="false">
      <c r="A9635" s="9" t="s">
        <v>19783</v>
      </c>
      <c r="B9635" s="9" t="s">
        <v>62</v>
      </c>
      <c r="C9635" s="9" t="s">
        <v>10161</v>
      </c>
      <c r="D9635" s="9" t="s">
        <v>10155</v>
      </c>
      <c r="E9635" s="10" t="n">
        <v>3</v>
      </c>
      <c r="F9635" s="10" t="n">
        <v>34394.15</v>
      </c>
      <c r="G9635" s="10" t="n">
        <v>48</v>
      </c>
      <c r="H9635" s="10" t="n">
        <v>19121.41</v>
      </c>
    </row>
    <row r="9636" customFormat="false" ht="15" hidden="false" customHeight="false" outlineLevel="0" collapsed="false">
      <c r="A9636" s="9" t="s">
        <v>19784</v>
      </c>
      <c r="B9636" s="9" t="s">
        <v>71</v>
      </c>
      <c r="C9636" s="9" t="s">
        <v>10161</v>
      </c>
      <c r="D9636" s="9" t="s">
        <v>10154</v>
      </c>
      <c r="E9636" s="10" t="n">
        <v>9</v>
      </c>
      <c r="F9636" s="10" t="n">
        <v>96746.77</v>
      </c>
      <c r="G9636" s="10" t="n">
        <v>15</v>
      </c>
      <c r="H9636" s="10" t="n">
        <v>53786.31</v>
      </c>
    </row>
    <row r="9637" customFormat="false" ht="15" hidden="false" customHeight="false" outlineLevel="0" collapsed="false">
      <c r="A9637" s="9" t="s">
        <v>19785</v>
      </c>
      <c r="B9637" s="9" t="s">
        <v>67</v>
      </c>
      <c r="C9637" s="9" t="s">
        <v>10163</v>
      </c>
      <c r="D9637" s="9" t="s">
        <v>10155</v>
      </c>
      <c r="E9637" s="10" t="n">
        <v>3</v>
      </c>
      <c r="F9637" s="10" t="n">
        <v>47729.55</v>
      </c>
      <c r="G9637" s="10" t="n">
        <v>47</v>
      </c>
      <c r="H9637" s="10" t="n">
        <v>26535.21</v>
      </c>
    </row>
    <row r="9638" customFormat="false" ht="15" hidden="false" customHeight="false" outlineLevel="0" collapsed="false">
      <c r="A9638" s="9" t="s">
        <v>19786</v>
      </c>
      <c r="B9638" s="9" t="s">
        <v>68</v>
      </c>
      <c r="C9638" s="9" t="s">
        <v>10161</v>
      </c>
      <c r="D9638" s="9" t="s">
        <v>10156</v>
      </c>
      <c r="E9638" s="10" t="n">
        <v>1</v>
      </c>
      <c r="F9638" s="10" t="n">
        <v>1319.55</v>
      </c>
      <c r="G9638" s="10" t="n">
        <v>151</v>
      </c>
      <c r="H9638" s="10" t="n">
        <v>733.6</v>
      </c>
    </row>
    <row r="9639" customFormat="false" ht="15" hidden="false" customHeight="false" outlineLevel="0" collapsed="false">
      <c r="A9639" s="9" t="s">
        <v>19787</v>
      </c>
      <c r="B9639" s="9" t="s">
        <v>71</v>
      </c>
      <c r="C9639" s="9" t="s">
        <v>10161</v>
      </c>
      <c r="D9639" s="9" t="s">
        <v>10158</v>
      </c>
      <c r="E9639" s="10" t="n">
        <v>0</v>
      </c>
      <c r="F9639" s="10" t="n">
        <v>0</v>
      </c>
      <c r="H9639" s="10" t="n">
        <v>0</v>
      </c>
    </row>
    <row r="9640" customFormat="false" ht="15" hidden="false" customHeight="false" outlineLevel="0" collapsed="false">
      <c r="A9640" s="9" t="s">
        <v>19788</v>
      </c>
      <c r="B9640" s="9" t="s">
        <v>76</v>
      </c>
      <c r="C9640" s="9" t="s">
        <v>10163</v>
      </c>
      <c r="D9640" s="9" t="s">
        <v>10155</v>
      </c>
      <c r="E9640" s="10" t="n">
        <v>6</v>
      </c>
      <c r="F9640" s="10" t="n">
        <v>11049.35</v>
      </c>
      <c r="G9640" s="10" t="n">
        <v>87</v>
      </c>
      <c r="H9640" s="10" t="n">
        <v>6142.88</v>
      </c>
    </row>
    <row r="9641" customFormat="false" ht="15" hidden="false" customHeight="false" outlineLevel="0" collapsed="false">
      <c r="A9641" s="9" t="s">
        <v>19789</v>
      </c>
      <c r="B9641" s="9" t="s">
        <v>66</v>
      </c>
      <c r="C9641" s="9" t="s">
        <v>10162</v>
      </c>
      <c r="D9641" s="9" t="s">
        <v>10155</v>
      </c>
      <c r="E9641" s="10" t="n">
        <v>6</v>
      </c>
      <c r="F9641" s="10" t="n">
        <v>60650.91</v>
      </c>
      <c r="G9641" s="10" t="n">
        <v>6</v>
      </c>
      <c r="H9641" s="10" t="n">
        <v>33718.84</v>
      </c>
    </row>
    <row r="9642" customFormat="false" ht="15" hidden="false" customHeight="false" outlineLevel="0" collapsed="false">
      <c r="A9642" s="9" t="s">
        <v>19790</v>
      </c>
      <c r="B9642" s="9" t="s">
        <v>70</v>
      </c>
      <c r="C9642" s="9" t="s">
        <v>10164</v>
      </c>
      <c r="D9642" s="9" t="s">
        <v>10157</v>
      </c>
      <c r="E9642" s="10" t="n">
        <v>4</v>
      </c>
      <c r="F9642" s="10" t="n">
        <v>140458.45</v>
      </c>
      <c r="G9642" s="10" t="n">
        <v>196</v>
      </c>
      <c r="H9642" s="10" t="n">
        <v>78087.79</v>
      </c>
    </row>
    <row r="9643" customFormat="false" ht="15" hidden="false" customHeight="false" outlineLevel="0" collapsed="false">
      <c r="A9643" s="9" t="s">
        <v>19791</v>
      </c>
      <c r="B9643" s="9" t="s">
        <v>71</v>
      </c>
      <c r="C9643" s="9" t="s">
        <v>10161</v>
      </c>
      <c r="D9643" s="9" t="s">
        <v>10157</v>
      </c>
      <c r="E9643" s="10" t="n">
        <v>3</v>
      </c>
      <c r="F9643" s="10" t="n">
        <v>18621.45</v>
      </c>
      <c r="G9643" s="10" t="n">
        <v>136</v>
      </c>
      <c r="H9643" s="10" t="n">
        <v>10352.58</v>
      </c>
    </row>
    <row r="9644" customFormat="false" ht="15" hidden="false" customHeight="false" outlineLevel="0" collapsed="false">
      <c r="A9644" s="9" t="s">
        <v>19792</v>
      </c>
      <c r="B9644" s="9" t="s">
        <v>76</v>
      </c>
      <c r="C9644" s="9" t="s">
        <v>10162</v>
      </c>
      <c r="D9644" s="9" t="s">
        <v>10157</v>
      </c>
      <c r="E9644" s="10" t="n">
        <v>3</v>
      </c>
      <c r="F9644" s="10" t="n">
        <v>14348.66</v>
      </c>
      <c r="G9644" s="10" t="n">
        <v>155</v>
      </c>
      <c r="H9644" s="10" t="n">
        <v>7977.13</v>
      </c>
    </row>
    <row r="9645" customFormat="false" ht="15" hidden="false" customHeight="false" outlineLevel="0" collapsed="false">
      <c r="A9645" s="9" t="s">
        <v>19793</v>
      </c>
      <c r="B9645" s="9" t="s">
        <v>64</v>
      </c>
      <c r="C9645" s="9" t="s">
        <v>10161</v>
      </c>
      <c r="D9645" s="9" t="s">
        <v>10156</v>
      </c>
      <c r="E9645" s="10" t="n">
        <v>1</v>
      </c>
      <c r="F9645" s="10" t="n">
        <v>597.55</v>
      </c>
      <c r="G9645" s="10" t="n">
        <v>208</v>
      </c>
      <c r="H9645" s="10" t="n">
        <v>332.21</v>
      </c>
    </row>
    <row r="9646" customFormat="false" ht="15" hidden="false" customHeight="false" outlineLevel="0" collapsed="false">
      <c r="A9646" s="9" t="s">
        <v>19794</v>
      </c>
      <c r="B9646" s="9" t="s">
        <v>61</v>
      </c>
      <c r="C9646" s="9" t="s">
        <v>10164</v>
      </c>
      <c r="D9646" s="9" t="s">
        <v>10155</v>
      </c>
      <c r="E9646" s="10" t="n">
        <v>3</v>
      </c>
      <c r="F9646" s="10" t="n">
        <v>12587.65</v>
      </c>
      <c r="G9646" s="10" t="n">
        <v>115</v>
      </c>
      <c r="H9646" s="10" t="n">
        <v>6998.1</v>
      </c>
    </row>
    <row r="9647" customFormat="false" ht="15" hidden="false" customHeight="false" outlineLevel="0" collapsed="false">
      <c r="A9647" s="9" t="s">
        <v>19795</v>
      </c>
      <c r="B9647" s="9" t="s">
        <v>62</v>
      </c>
      <c r="C9647" s="9" t="s">
        <v>10163</v>
      </c>
      <c r="D9647" s="9" t="s">
        <v>10156</v>
      </c>
      <c r="E9647" s="10" t="n">
        <v>1</v>
      </c>
      <c r="F9647" s="10" t="n">
        <v>1887.3</v>
      </c>
      <c r="G9647" s="10" t="n">
        <v>103</v>
      </c>
      <c r="H9647" s="10" t="n">
        <v>1049.24</v>
      </c>
    </row>
    <row r="9648" customFormat="false" ht="15" hidden="false" customHeight="false" outlineLevel="0" collapsed="false">
      <c r="A9648" s="9" t="s">
        <v>19796</v>
      </c>
      <c r="B9648" s="9" t="s">
        <v>71</v>
      </c>
      <c r="C9648" s="9" t="s">
        <v>10161</v>
      </c>
      <c r="D9648" s="9" t="s">
        <v>10156</v>
      </c>
      <c r="E9648" s="10" t="n">
        <v>1</v>
      </c>
      <c r="F9648" s="10" t="n">
        <v>269</v>
      </c>
      <c r="G9648" s="10" t="n">
        <v>150</v>
      </c>
      <c r="H9648" s="10" t="n">
        <v>149.55</v>
      </c>
    </row>
    <row r="9649" customFormat="false" ht="15" hidden="false" customHeight="false" outlineLevel="0" collapsed="false">
      <c r="A9649" s="9" t="s">
        <v>19797</v>
      </c>
      <c r="B9649" s="9" t="s">
        <v>77</v>
      </c>
      <c r="C9649" s="9" t="s">
        <v>10161</v>
      </c>
      <c r="D9649" s="9" t="s">
        <v>10155</v>
      </c>
      <c r="E9649" s="10" t="n">
        <v>8</v>
      </c>
      <c r="F9649" s="10" t="n">
        <v>48178.71</v>
      </c>
      <c r="G9649" s="10" t="n">
        <v>46</v>
      </c>
      <c r="H9649" s="10" t="n">
        <v>26784.92</v>
      </c>
    </row>
    <row r="9650" customFormat="false" ht="15" hidden="false" customHeight="false" outlineLevel="0" collapsed="false">
      <c r="A9650" s="9" t="s">
        <v>19798</v>
      </c>
      <c r="B9650" s="9" t="s">
        <v>71</v>
      </c>
      <c r="C9650" s="9" t="s">
        <v>10162</v>
      </c>
      <c r="D9650" s="9" t="s">
        <v>10154</v>
      </c>
      <c r="E9650" s="10" t="n">
        <v>12</v>
      </c>
      <c r="F9650" s="10" t="n">
        <v>77829.23</v>
      </c>
      <c r="G9650" s="10" t="n">
        <v>38</v>
      </c>
      <c r="H9650" s="10" t="n">
        <v>43269.11</v>
      </c>
    </row>
    <row r="9651" customFormat="false" ht="15" hidden="false" customHeight="false" outlineLevel="0" collapsed="false">
      <c r="A9651" s="9" t="s">
        <v>19799</v>
      </c>
      <c r="B9651" s="9" t="s">
        <v>79</v>
      </c>
      <c r="C9651" s="9" t="s">
        <v>10164</v>
      </c>
      <c r="D9651" s="9" t="s">
        <v>10157</v>
      </c>
      <c r="E9651" s="10" t="n">
        <v>3</v>
      </c>
      <c r="F9651" s="10" t="n">
        <v>6111.55</v>
      </c>
      <c r="G9651" s="10" t="n">
        <v>129</v>
      </c>
      <c r="H9651" s="10" t="n">
        <v>3397.71</v>
      </c>
    </row>
    <row r="9652" customFormat="false" ht="15" hidden="false" customHeight="false" outlineLevel="0" collapsed="false">
      <c r="A9652" s="9" t="s">
        <v>19800</v>
      </c>
      <c r="B9652" s="9" t="s">
        <v>77</v>
      </c>
      <c r="C9652" s="9" t="s">
        <v>10162</v>
      </c>
      <c r="D9652" s="9" t="s">
        <v>10156</v>
      </c>
      <c r="E9652" s="10" t="n">
        <v>2</v>
      </c>
      <c r="F9652" s="10" t="n">
        <v>5369.5</v>
      </c>
      <c r="G9652" s="10" t="n">
        <v>44</v>
      </c>
      <c r="H9652" s="10" t="n">
        <v>2985.17</v>
      </c>
    </row>
    <row r="9653" customFormat="false" ht="15" hidden="false" customHeight="false" outlineLevel="0" collapsed="false">
      <c r="A9653" s="9" t="s">
        <v>19801</v>
      </c>
      <c r="B9653" s="9" t="s">
        <v>77</v>
      </c>
      <c r="C9653" s="9" t="s">
        <v>10161</v>
      </c>
      <c r="D9653" s="9" t="s">
        <v>10154</v>
      </c>
      <c r="E9653" s="10" t="n">
        <v>52</v>
      </c>
      <c r="F9653" s="10" t="n">
        <v>147729.74</v>
      </c>
      <c r="G9653" s="10" t="n">
        <v>1</v>
      </c>
      <c r="H9653" s="10" t="n">
        <v>82130.26</v>
      </c>
    </row>
    <row r="9654" customFormat="false" ht="15" hidden="false" customHeight="false" outlineLevel="0" collapsed="false">
      <c r="A9654" s="9" t="s">
        <v>19802</v>
      </c>
      <c r="B9654" s="9" t="s">
        <v>79</v>
      </c>
      <c r="C9654" s="9" t="s">
        <v>10161</v>
      </c>
      <c r="D9654" s="9" t="s">
        <v>10154</v>
      </c>
      <c r="E9654" s="10" t="n">
        <v>5</v>
      </c>
      <c r="F9654" s="10" t="n">
        <v>73910.58</v>
      </c>
      <c r="G9654" s="10" t="n">
        <v>81</v>
      </c>
      <c r="H9654" s="10" t="n">
        <v>41090.54</v>
      </c>
    </row>
    <row r="9655" customFormat="false" ht="15" hidden="false" customHeight="false" outlineLevel="0" collapsed="false">
      <c r="A9655" s="9" t="s">
        <v>19803</v>
      </c>
      <c r="B9655" s="9" t="s">
        <v>65</v>
      </c>
      <c r="C9655" s="9" t="s">
        <v>10161</v>
      </c>
      <c r="D9655" s="9" t="s">
        <v>10156</v>
      </c>
      <c r="E9655" s="10" t="n">
        <v>2</v>
      </c>
      <c r="F9655" s="10" t="n">
        <v>1933.8</v>
      </c>
      <c r="G9655" s="10" t="n">
        <v>54</v>
      </c>
      <c r="H9655" s="10" t="n">
        <v>1075.09</v>
      </c>
    </row>
    <row r="9656" customFormat="false" ht="15" hidden="false" customHeight="false" outlineLevel="0" collapsed="false">
      <c r="A9656" s="9" t="s">
        <v>19804</v>
      </c>
      <c r="B9656" s="9" t="s">
        <v>64</v>
      </c>
      <c r="C9656" s="9" t="s">
        <v>10161</v>
      </c>
      <c r="D9656" s="9" t="s">
        <v>10156</v>
      </c>
      <c r="E9656" s="10" t="n">
        <v>2</v>
      </c>
      <c r="F9656" s="10" t="n">
        <v>11297.63</v>
      </c>
      <c r="G9656" s="10" t="n">
        <v>5</v>
      </c>
      <c r="H9656" s="10" t="n">
        <v>6280.91</v>
      </c>
    </row>
    <row r="9657" customFormat="false" ht="15" hidden="false" customHeight="false" outlineLevel="0" collapsed="false">
      <c r="A9657" s="9" t="s">
        <v>19805</v>
      </c>
      <c r="B9657" s="9" t="s">
        <v>73</v>
      </c>
      <c r="C9657" s="9" t="s">
        <v>10161</v>
      </c>
      <c r="D9657" s="9" t="s">
        <v>10156</v>
      </c>
      <c r="E9657" s="10" t="n">
        <v>2</v>
      </c>
      <c r="F9657" s="10" t="n">
        <v>22317.2</v>
      </c>
      <c r="G9657" s="10" t="n">
        <v>92</v>
      </c>
      <c r="H9657" s="10" t="n">
        <v>12407.23</v>
      </c>
    </row>
    <row r="9658" customFormat="false" ht="15" hidden="false" customHeight="false" outlineLevel="0" collapsed="false">
      <c r="A9658" s="9" t="s">
        <v>19806</v>
      </c>
      <c r="B9658" s="9" t="s">
        <v>64</v>
      </c>
      <c r="C9658" s="9" t="s">
        <v>10161</v>
      </c>
      <c r="D9658" s="9" t="s">
        <v>10155</v>
      </c>
      <c r="E9658" s="10" t="n">
        <v>3</v>
      </c>
      <c r="F9658" s="10" t="n">
        <v>3012.69</v>
      </c>
      <c r="G9658" s="10" t="n">
        <v>35</v>
      </c>
      <c r="H9658" s="10" t="n">
        <v>1674.9</v>
      </c>
    </row>
    <row r="9659" customFormat="false" ht="15" hidden="false" customHeight="false" outlineLevel="0" collapsed="false">
      <c r="A9659" s="9" t="s">
        <v>19807</v>
      </c>
      <c r="B9659" s="9" t="s">
        <v>75</v>
      </c>
      <c r="C9659" s="9" t="s">
        <v>10163</v>
      </c>
      <c r="D9659" s="9" t="s">
        <v>10156</v>
      </c>
      <c r="E9659" s="10" t="n">
        <v>1</v>
      </c>
      <c r="F9659" s="10" t="n">
        <v>16239.2</v>
      </c>
      <c r="G9659" s="10" t="n">
        <v>315</v>
      </c>
      <c r="H9659" s="10" t="n">
        <v>9028.17</v>
      </c>
    </row>
    <row r="9660" customFormat="false" ht="15" hidden="false" customHeight="false" outlineLevel="0" collapsed="false">
      <c r="A9660" s="9" t="s">
        <v>19808</v>
      </c>
      <c r="B9660" s="9" t="s">
        <v>74</v>
      </c>
      <c r="C9660" s="9" t="s">
        <v>10161</v>
      </c>
      <c r="D9660" s="9" t="s">
        <v>10155</v>
      </c>
      <c r="E9660" s="10" t="n">
        <v>3</v>
      </c>
      <c r="F9660" s="10" t="n">
        <v>13549</v>
      </c>
      <c r="G9660" s="10" t="n">
        <v>112</v>
      </c>
      <c r="H9660" s="10" t="n">
        <v>7532.56</v>
      </c>
    </row>
    <row r="9661" customFormat="false" ht="15" hidden="false" customHeight="false" outlineLevel="0" collapsed="false">
      <c r="A9661" s="9" t="s">
        <v>19809</v>
      </c>
      <c r="B9661" s="9" t="s">
        <v>75</v>
      </c>
      <c r="C9661" s="9" t="s">
        <v>10161</v>
      </c>
      <c r="D9661" s="9" t="s">
        <v>10155</v>
      </c>
      <c r="E9661" s="10" t="n">
        <v>10</v>
      </c>
      <c r="F9661" s="10" t="n">
        <v>19043.87</v>
      </c>
      <c r="G9661" s="10" t="n">
        <v>9</v>
      </c>
      <c r="H9661" s="10" t="n">
        <v>10587.43</v>
      </c>
    </row>
    <row r="9662" customFormat="false" ht="15" hidden="false" customHeight="false" outlineLevel="0" collapsed="false">
      <c r="A9662" s="9" t="s">
        <v>19810</v>
      </c>
      <c r="B9662" s="9" t="s">
        <v>62</v>
      </c>
      <c r="C9662" s="9" t="s">
        <v>10161</v>
      </c>
      <c r="D9662" s="9" t="s">
        <v>10155</v>
      </c>
      <c r="E9662" s="10" t="n">
        <v>4</v>
      </c>
      <c r="F9662" s="10" t="n">
        <v>21892.05</v>
      </c>
      <c r="G9662" s="10" t="n">
        <v>39</v>
      </c>
      <c r="H9662" s="10" t="n">
        <v>12170.87</v>
      </c>
    </row>
    <row r="9663" customFormat="false" ht="15" hidden="false" customHeight="false" outlineLevel="0" collapsed="false">
      <c r="A9663" s="9" t="s">
        <v>19811</v>
      </c>
      <c r="B9663" s="9" t="s">
        <v>79</v>
      </c>
      <c r="C9663" s="9" t="s">
        <v>10162</v>
      </c>
      <c r="D9663" s="9" t="s">
        <v>10156</v>
      </c>
      <c r="E9663" s="10" t="n">
        <v>1</v>
      </c>
      <c r="F9663" s="10" t="n">
        <v>187.24</v>
      </c>
      <c r="G9663" s="10" t="n">
        <v>259</v>
      </c>
      <c r="H9663" s="10" t="n">
        <v>104.1</v>
      </c>
    </row>
    <row r="9664" customFormat="false" ht="15" hidden="false" customHeight="false" outlineLevel="0" collapsed="false">
      <c r="A9664" s="9" t="s">
        <v>19812</v>
      </c>
      <c r="B9664" s="9" t="s">
        <v>69</v>
      </c>
      <c r="C9664" s="9" t="s">
        <v>10163</v>
      </c>
      <c r="D9664" s="9" t="s">
        <v>10155</v>
      </c>
      <c r="E9664" s="10" t="n">
        <v>4</v>
      </c>
      <c r="F9664" s="10" t="n">
        <v>11911.06</v>
      </c>
      <c r="G9664" s="10" t="n">
        <v>80</v>
      </c>
      <c r="H9664" s="10" t="n">
        <v>6621.95</v>
      </c>
    </row>
    <row r="9665" customFormat="false" ht="15" hidden="false" customHeight="false" outlineLevel="0" collapsed="false">
      <c r="A9665" s="9" t="s">
        <v>19813</v>
      </c>
      <c r="B9665" s="9" t="s">
        <v>64</v>
      </c>
      <c r="C9665" s="9" t="s">
        <v>10161</v>
      </c>
      <c r="D9665" s="9" t="s">
        <v>10156</v>
      </c>
      <c r="E9665" s="10" t="n">
        <v>2</v>
      </c>
      <c r="F9665" s="10" t="n">
        <v>24766.81</v>
      </c>
      <c r="G9665" s="10" t="n">
        <v>87</v>
      </c>
      <c r="H9665" s="10" t="n">
        <v>13769.09</v>
      </c>
    </row>
    <row r="9666" customFormat="false" ht="15" hidden="false" customHeight="false" outlineLevel="0" collapsed="false">
      <c r="A9666" s="9" t="s">
        <v>19814</v>
      </c>
      <c r="B9666" s="9" t="s">
        <v>77</v>
      </c>
      <c r="C9666" s="9" t="s">
        <v>10161</v>
      </c>
      <c r="D9666" s="9" t="s">
        <v>10156</v>
      </c>
      <c r="E9666" s="10" t="n">
        <v>1</v>
      </c>
      <c r="F9666" s="10" t="n">
        <v>1996.2</v>
      </c>
      <c r="G9666" s="10" t="n">
        <v>43</v>
      </c>
      <c r="H9666" s="10" t="n">
        <v>1109.79</v>
      </c>
    </row>
    <row r="9667" customFormat="false" ht="15" hidden="false" customHeight="false" outlineLevel="0" collapsed="false">
      <c r="A9667" s="9" t="s">
        <v>19815</v>
      </c>
      <c r="B9667" s="9" t="s">
        <v>77</v>
      </c>
      <c r="C9667" s="9" t="s">
        <v>10162</v>
      </c>
      <c r="D9667" s="9" t="s">
        <v>10154</v>
      </c>
      <c r="E9667" s="10" t="n">
        <v>9</v>
      </c>
      <c r="F9667" s="10" t="n">
        <v>76958.82</v>
      </c>
      <c r="G9667" s="10" t="n">
        <v>57</v>
      </c>
      <c r="H9667" s="10" t="n">
        <v>42785.21</v>
      </c>
    </row>
    <row r="9668" customFormat="false" ht="15" hidden="false" customHeight="false" outlineLevel="0" collapsed="false">
      <c r="A9668" s="9" t="s">
        <v>19816</v>
      </c>
      <c r="B9668" s="9" t="s">
        <v>75</v>
      </c>
      <c r="C9668" s="9" t="s">
        <v>10163</v>
      </c>
      <c r="D9668" s="9" t="s">
        <v>10155</v>
      </c>
      <c r="E9668" s="10" t="n">
        <v>8</v>
      </c>
      <c r="F9668" s="10" t="n">
        <v>11212.05</v>
      </c>
      <c r="G9668" s="10" t="n">
        <v>33</v>
      </c>
      <c r="H9668" s="10" t="n">
        <v>6233.33</v>
      </c>
    </row>
    <row r="9669" customFormat="false" ht="15" hidden="false" customHeight="false" outlineLevel="0" collapsed="false">
      <c r="A9669" s="9" t="s">
        <v>19817</v>
      </c>
      <c r="B9669" s="9" t="s">
        <v>75</v>
      </c>
      <c r="C9669" s="9" t="s">
        <v>10162</v>
      </c>
      <c r="D9669" s="9" t="s">
        <v>10155</v>
      </c>
      <c r="E9669" s="10" t="n">
        <v>10</v>
      </c>
      <c r="F9669" s="10" t="n">
        <v>58502.48</v>
      </c>
      <c r="G9669" s="10" t="n">
        <v>32</v>
      </c>
      <c r="H9669" s="10" t="n">
        <v>32524.42</v>
      </c>
    </row>
    <row r="9670" customFormat="false" ht="15" hidden="false" customHeight="false" outlineLevel="0" collapsed="false">
      <c r="A9670" s="9" t="s">
        <v>19818</v>
      </c>
      <c r="B9670" s="9" t="s">
        <v>62</v>
      </c>
      <c r="C9670" s="9" t="s">
        <v>10161</v>
      </c>
      <c r="D9670" s="9" t="s">
        <v>10155</v>
      </c>
      <c r="E9670" s="10" t="n">
        <v>4</v>
      </c>
      <c r="F9670" s="10" t="n">
        <v>7309.47</v>
      </c>
      <c r="G9670" s="10" t="n">
        <v>7</v>
      </c>
      <c r="H9670" s="10" t="n">
        <v>4063.7</v>
      </c>
    </row>
    <row r="9671" customFormat="false" ht="15" hidden="false" customHeight="false" outlineLevel="0" collapsed="false">
      <c r="A9671" s="9" t="s">
        <v>19819</v>
      </c>
      <c r="B9671" s="9" t="s">
        <v>71</v>
      </c>
      <c r="C9671" s="9" t="s">
        <v>10163</v>
      </c>
      <c r="D9671" s="9" t="s">
        <v>10155</v>
      </c>
      <c r="E9671" s="10" t="n">
        <v>5</v>
      </c>
      <c r="F9671" s="10" t="n">
        <v>30295</v>
      </c>
      <c r="G9671" s="10" t="n">
        <v>31</v>
      </c>
      <c r="H9671" s="10" t="n">
        <v>16842.49</v>
      </c>
    </row>
    <row r="9672" customFormat="false" ht="15" hidden="false" customHeight="false" outlineLevel="0" collapsed="false">
      <c r="A9672" s="9" t="s">
        <v>19820</v>
      </c>
      <c r="B9672" s="9" t="s">
        <v>70</v>
      </c>
      <c r="C9672" s="9" t="s">
        <v>10163</v>
      </c>
      <c r="D9672" s="9" t="s">
        <v>10158</v>
      </c>
      <c r="E9672" s="10" t="n">
        <v>0</v>
      </c>
      <c r="F9672" s="10" t="n">
        <v>0</v>
      </c>
      <c r="H9672" s="10" t="n">
        <v>0</v>
      </c>
    </row>
    <row r="9673" customFormat="false" ht="15" hidden="false" customHeight="false" outlineLevel="0" collapsed="false">
      <c r="A9673" s="9" t="s">
        <v>19821</v>
      </c>
      <c r="B9673" s="9" t="s">
        <v>68</v>
      </c>
      <c r="C9673" s="9" t="s">
        <v>10161</v>
      </c>
      <c r="D9673" s="9" t="s">
        <v>10156</v>
      </c>
      <c r="E9673" s="10" t="n">
        <v>2</v>
      </c>
      <c r="F9673" s="10" t="n">
        <v>45553.65</v>
      </c>
      <c r="G9673" s="10" t="n">
        <v>17</v>
      </c>
      <c r="H9673" s="10" t="n">
        <v>25325.52</v>
      </c>
    </row>
    <row r="9674" customFormat="false" ht="15" hidden="false" customHeight="false" outlineLevel="0" collapsed="false">
      <c r="A9674" s="9" t="s">
        <v>19822</v>
      </c>
      <c r="B9674" s="9" t="s">
        <v>64</v>
      </c>
      <c r="C9674" s="9" t="s">
        <v>10161</v>
      </c>
      <c r="D9674" s="9" t="s">
        <v>10155</v>
      </c>
      <c r="E9674" s="10" t="n">
        <v>3</v>
      </c>
      <c r="F9674" s="10" t="n">
        <v>36699.5</v>
      </c>
      <c r="G9674" s="10" t="n">
        <v>103</v>
      </c>
      <c r="H9674" s="10" t="n">
        <v>20403.06</v>
      </c>
    </row>
    <row r="9675" customFormat="false" ht="15" hidden="false" customHeight="false" outlineLevel="0" collapsed="false">
      <c r="A9675" s="9" t="s">
        <v>19823</v>
      </c>
      <c r="B9675" s="9" t="s">
        <v>75</v>
      </c>
      <c r="C9675" s="9" t="s">
        <v>10161</v>
      </c>
      <c r="D9675" s="9" t="s">
        <v>10156</v>
      </c>
      <c r="E9675" s="10" t="n">
        <v>1</v>
      </c>
      <c r="F9675" s="10" t="n">
        <v>1685.97</v>
      </c>
      <c r="G9675" s="10" t="n">
        <v>67</v>
      </c>
      <c r="H9675" s="10" t="n">
        <v>937.31</v>
      </c>
    </row>
    <row r="9676" customFormat="false" ht="15" hidden="false" customHeight="false" outlineLevel="0" collapsed="false">
      <c r="A9676" s="9" t="s">
        <v>19824</v>
      </c>
      <c r="B9676" s="9" t="s">
        <v>71</v>
      </c>
      <c r="C9676" s="9" t="s">
        <v>10161</v>
      </c>
      <c r="D9676" s="9" t="s">
        <v>10156</v>
      </c>
      <c r="E9676" s="10" t="n">
        <v>1</v>
      </c>
      <c r="F9676" s="10" t="n">
        <v>255.55</v>
      </c>
      <c r="G9676" s="10" t="n">
        <v>78</v>
      </c>
      <c r="H9676" s="10" t="n">
        <v>142.07</v>
      </c>
    </row>
    <row r="9677" customFormat="false" ht="15" hidden="false" customHeight="false" outlineLevel="0" collapsed="false">
      <c r="A9677" s="9" t="s">
        <v>19825</v>
      </c>
      <c r="B9677" s="9" t="s">
        <v>71</v>
      </c>
      <c r="C9677" s="9" t="s">
        <v>10161</v>
      </c>
      <c r="D9677" s="9" t="s">
        <v>10155</v>
      </c>
      <c r="E9677" s="10" t="n">
        <v>5</v>
      </c>
      <c r="F9677" s="10" t="n">
        <v>11748.3</v>
      </c>
      <c r="G9677" s="10" t="n">
        <v>24</v>
      </c>
      <c r="H9677" s="10" t="n">
        <v>6531.46</v>
      </c>
    </row>
    <row r="9678" customFormat="false" ht="15" hidden="false" customHeight="false" outlineLevel="0" collapsed="false">
      <c r="A9678" s="9" t="s">
        <v>19826</v>
      </c>
      <c r="B9678" s="9" t="s">
        <v>69</v>
      </c>
      <c r="C9678" s="9" t="s">
        <v>10161</v>
      </c>
      <c r="D9678" s="9" t="s">
        <v>10155</v>
      </c>
      <c r="E9678" s="10" t="n">
        <v>6</v>
      </c>
      <c r="F9678" s="10" t="n">
        <v>31398.55</v>
      </c>
      <c r="G9678" s="10" t="n">
        <v>1</v>
      </c>
      <c r="H9678" s="10" t="n">
        <v>17456.01</v>
      </c>
    </row>
    <row r="9679" customFormat="false" ht="15" hidden="false" customHeight="false" outlineLevel="0" collapsed="false">
      <c r="A9679" s="9" t="s">
        <v>19827</v>
      </c>
      <c r="B9679" s="9" t="s">
        <v>76</v>
      </c>
      <c r="C9679" s="9" t="s">
        <v>10162</v>
      </c>
      <c r="D9679" s="9" t="s">
        <v>10154</v>
      </c>
      <c r="E9679" s="10" t="n">
        <v>12</v>
      </c>
      <c r="F9679" s="10" t="n">
        <v>281030.37</v>
      </c>
      <c r="G9679" s="10" t="n">
        <v>15</v>
      </c>
      <c r="H9679" s="10" t="n">
        <v>156238.67</v>
      </c>
    </row>
    <row r="9680" customFormat="false" ht="15" hidden="false" customHeight="false" outlineLevel="0" collapsed="false">
      <c r="A9680" s="9" t="s">
        <v>19828</v>
      </c>
      <c r="B9680" s="9" t="s">
        <v>68</v>
      </c>
      <c r="C9680" s="9" t="s">
        <v>10161</v>
      </c>
      <c r="D9680" s="9" t="s">
        <v>10155</v>
      </c>
      <c r="E9680" s="10" t="n">
        <v>4</v>
      </c>
      <c r="F9680" s="10" t="n">
        <v>8511.79</v>
      </c>
      <c r="G9680" s="10" t="n">
        <v>100</v>
      </c>
      <c r="H9680" s="10" t="n">
        <v>4732.12</v>
      </c>
    </row>
    <row r="9681" customFormat="false" ht="15" hidden="false" customHeight="false" outlineLevel="0" collapsed="false">
      <c r="A9681" s="9" t="s">
        <v>19829</v>
      </c>
      <c r="B9681" s="9" t="s">
        <v>71</v>
      </c>
      <c r="C9681" s="9" t="s">
        <v>10161</v>
      </c>
      <c r="D9681" s="9" t="s">
        <v>10156</v>
      </c>
      <c r="E9681" s="10" t="n">
        <v>2</v>
      </c>
      <c r="F9681" s="10" t="n">
        <v>27899.15</v>
      </c>
      <c r="G9681" s="10" t="n">
        <v>78</v>
      </c>
      <c r="H9681" s="10" t="n">
        <v>15510.52</v>
      </c>
    </row>
    <row r="9682" customFormat="false" ht="15" hidden="false" customHeight="false" outlineLevel="0" collapsed="false">
      <c r="A9682" s="9" t="s">
        <v>19830</v>
      </c>
      <c r="B9682" s="9" t="s">
        <v>71</v>
      </c>
      <c r="C9682" s="9" t="s">
        <v>10161</v>
      </c>
      <c r="D9682" s="9" t="s">
        <v>10155</v>
      </c>
      <c r="E9682" s="10" t="n">
        <v>6</v>
      </c>
      <c r="F9682" s="10" t="n">
        <v>55402.65</v>
      </c>
      <c r="G9682" s="10" t="n">
        <v>31</v>
      </c>
      <c r="H9682" s="10" t="n">
        <v>30801.07</v>
      </c>
    </row>
    <row r="9683" customFormat="false" ht="15" hidden="false" customHeight="false" outlineLevel="0" collapsed="false">
      <c r="A9683" s="9" t="s">
        <v>19831</v>
      </c>
      <c r="B9683" s="9" t="s">
        <v>77</v>
      </c>
      <c r="C9683" s="9" t="s">
        <v>10161</v>
      </c>
      <c r="D9683" s="9" t="s">
        <v>10157</v>
      </c>
      <c r="E9683" s="10" t="n">
        <v>2</v>
      </c>
      <c r="F9683" s="10" t="n">
        <v>19802</v>
      </c>
      <c r="G9683" s="10" t="n">
        <v>256</v>
      </c>
      <c r="H9683" s="10" t="n">
        <v>11008.91</v>
      </c>
    </row>
    <row r="9684" customFormat="false" ht="15" hidden="false" customHeight="false" outlineLevel="0" collapsed="false">
      <c r="A9684" s="9" t="s">
        <v>19832</v>
      </c>
      <c r="B9684" s="9" t="s">
        <v>60</v>
      </c>
      <c r="C9684" s="9" t="s">
        <v>10162</v>
      </c>
      <c r="D9684" s="9" t="s">
        <v>10155</v>
      </c>
      <c r="E9684" s="10" t="n">
        <v>16</v>
      </c>
      <c r="F9684" s="10" t="n">
        <v>48980</v>
      </c>
      <c r="G9684" s="10" t="n">
        <v>31</v>
      </c>
      <c r="H9684" s="10" t="n">
        <v>27230.4</v>
      </c>
    </row>
    <row r="9685" customFormat="false" ht="15" hidden="false" customHeight="false" outlineLevel="0" collapsed="false">
      <c r="A9685" s="9" t="s">
        <v>19833</v>
      </c>
      <c r="B9685" s="9" t="s">
        <v>68</v>
      </c>
      <c r="C9685" s="9" t="s">
        <v>10164</v>
      </c>
      <c r="D9685" s="9" t="s">
        <v>10155</v>
      </c>
      <c r="E9685" s="10" t="n">
        <v>4</v>
      </c>
      <c r="F9685" s="10" t="n">
        <v>33337.65</v>
      </c>
      <c r="G9685" s="10" t="n">
        <v>51</v>
      </c>
      <c r="H9685" s="10" t="n">
        <v>18534.05</v>
      </c>
    </row>
    <row r="9686" customFormat="false" ht="15" hidden="false" customHeight="false" outlineLevel="0" collapsed="false">
      <c r="A9686" s="9" t="s">
        <v>19834</v>
      </c>
      <c r="B9686" s="9" t="s">
        <v>75</v>
      </c>
      <c r="C9686" s="9" t="s">
        <v>10161</v>
      </c>
      <c r="D9686" s="9" t="s">
        <v>10158</v>
      </c>
      <c r="E9686" s="10" t="n">
        <v>0</v>
      </c>
      <c r="F9686" s="10" t="n">
        <v>0</v>
      </c>
      <c r="H9686" s="10" t="n">
        <v>0</v>
      </c>
    </row>
    <row r="9687" customFormat="false" ht="15" hidden="false" customHeight="false" outlineLevel="0" collapsed="false">
      <c r="A9687" s="9" t="s">
        <v>19835</v>
      </c>
      <c r="B9687" s="9" t="s">
        <v>74</v>
      </c>
      <c r="C9687" s="9" t="s">
        <v>10161</v>
      </c>
      <c r="D9687" s="9" t="s">
        <v>10156</v>
      </c>
      <c r="E9687" s="10" t="n">
        <v>1</v>
      </c>
      <c r="F9687" s="10" t="n">
        <v>3103.65</v>
      </c>
      <c r="G9687" s="10" t="n">
        <v>133</v>
      </c>
      <c r="H9687" s="10" t="n">
        <v>1725.47</v>
      </c>
    </row>
    <row r="9688" customFormat="false" ht="15" hidden="false" customHeight="false" outlineLevel="0" collapsed="false">
      <c r="A9688" s="9" t="s">
        <v>19836</v>
      </c>
      <c r="B9688" s="9" t="s">
        <v>62</v>
      </c>
      <c r="C9688" s="9" t="s">
        <v>10161</v>
      </c>
      <c r="D9688" s="9" t="s">
        <v>10154</v>
      </c>
      <c r="E9688" s="10" t="n">
        <v>3</v>
      </c>
      <c r="F9688" s="10" t="n">
        <v>96682.32</v>
      </c>
      <c r="G9688" s="10" t="n">
        <v>6</v>
      </c>
      <c r="H9688" s="10" t="n">
        <v>53750.48</v>
      </c>
    </row>
    <row r="9689" customFormat="false" ht="15" hidden="false" customHeight="false" outlineLevel="0" collapsed="false">
      <c r="A9689" s="9" t="s">
        <v>19837</v>
      </c>
      <c r="B9689" s="9" t="s">
        <v>76</v>
      </c>
      <c r="C9689" s="9" t="s">
        <v>10163</v>
      </c>
      <c r="D9689" s="9" t="s">
        <v>10154</v>
      </c>
      <c r="E9689" s="10" t="n">
        <v>4</v>
      </c>
      <c r="F9689" s="10" t="n">
        <v>73107.07</v>
      </c>
      <c r="G9689" s="10" t="n">
        <v>39</v>
      </c>
      <c r="H9689" s="10" t="n">
        <v>40643.83</v>
      </c>
    </row>
    <row r="9690" customFormat="false" ht="15" hidden="false" customHeight="false" outlineLevel="0" collapsed="false">
      <c r="A9690" s="9" t="s">
        <v>19838</v>
      </c>
      <c r="B9690" s="9" t="s">
        <v>79</v>
      </c>
      <c r="C9690" s="9" t="s">
        <v>10161</v>
      </c>
      <c r="D9690" s="9" t="s">
        <v>10155</v>
      </c>
      <c r="E9690" s="10" t="n">
        <v>6</v>
      </c>
      <c r="F9690" s="10" t="n">
        <v>59832.04</v>
      </c>
      <c r="G9690" s="10" t="n">
        <v>39</v>
      </c>
      <c r="H9690" s="10" t="n">
        <v>33263.59</v>
      </c>
    </row>
    <row r="9691" customFormat="false" ht="15" hidden="false" customHeight="false" outlineLevel="0" collapsed="false">
      <c r="A9691" s="9" t="s">
        <v>19839</v>
      </c>
      <c r="B9691" s="9" t="s">
        <v>74</v>
      </c>
      <c r="C9691" s="9" t="s">
        <v>10161</v>
      </c>
      <c r="D9691" s="9" t="s">
        <v>10157</v>
      </c>
      <c r="E9691" s="10" t="n">
        <v>2</v>
      </c>
      <c r="F9691" s="10" t="n">
        <v>4449.7</v>
      </c>
      <c r="G9691" s="10" t="n">
        <v>165</v>
      </c>
      <c r="H9691" s="10" t="n">
        <v>2473.81</v>
      </c>
    </row>
    <row r="9692" customFormat="false" ht="15" hidden="false" customHeight="false" outlineLevel="0" collapsed="false">
      <c r="A9692" s="9" t="s">
        <v>19840</v>
      </c>
      <c r="B9692" s="9" t="s">
        <v>78</v>
      </c>
      <c r="C9692" s="9" t="s">
        <v>10161</v>
      </c>
      <c r="D9692" s="9" t="s">
        <v>10155</v>
      </c>
      <c r="E9692" s="10" t="n">
        <v>11</v>
      </c>
      <c r="F9692" s="10" t="n">
        <v>51168.92</v>
      </c>
      <c r="G9692" s="10" t="n">
        <v>23</v>
      </c>
      <c r="H9692" s="10" t="n">
        <v>28447.33</v>
      </c>
    </row>
    <row r="9693" customFormat="false" ht="15" hidden="false" customHeight="false" outlineLevel="0" collapsed="false">
      <c r="A9693" s="9" t="s">
        <v>19841</v>
      </c>
      <c r="B9693" s="9" t="s">
        <v>79</v>
      </c>
      <c r="C9693" s="9" t="s">
        <v>10161</v>
      </c>
      <c r="D9693" s="9" t="s">
        <v>10158</v>
      </c>
      <c r="E9693" s="10" t="n">
        <v>0</v>
      </c>
      <c r="F9693" s="10" t="n">
        <v>0</v>
      </c>
      <c r="H9693" s="10" t="n">
        <v>0</v>
      </c>
    </row>
    <row r="9694" customFormat="false" ht="15" hidden="false" customHeight="false" outlineLevel="0" collapsed="false">
      <c r="A9694" s="9" t="s">
        <v>19842</v>
      </c>
      <c r="B9694" s="9" t="s">
        <v>68</v>
      </c>
      <c r="C9694" s="9" t="s">
        <v>10161</v>
      </c>
      <c r="D9694" s="9" t="s">
        <v>10155</v>
      </c>
      <c r="E9694" s="10" t="n">
        <v>5</v>
      </c>
      <c r="F9694" s="10" t="n">
        <v>12434.1</v>
      </c>
      <c r="G9694" s="10" t="n">
        <v>1</v>
      </c>
      <c r="H9694" s="10" t="n">
        <v>6912.73</v>
      </c>
    </row>
    <row r="9695" customFormat="false" ht="15" hidden="false" customHeight="false" outlineLevel="0" collapsed="false">
      <c r="A9695" s="9" t="s">
        <v>19843</v>
      </c>
      <c r="B9695" s="9" t="s">
        <v>74</v>
      </c>
      <c r="C9695" s="9" t="s">
        <v>10164</v>
      </c>
      <c r="D9695" s="9" t="s">
        <v>10155</v>
      </c>
      <c r="E9695" s="10" t="n">
        <v>3</v>
      </c>
      <c r="F9695" s="10" t="n">
        <v>43928.15</v>
      </c>
      <c r="G9695" s="10" t="n">
        <v>53</v>
      </c>
      <c r="H9695" s="10" t="n">
        <v>24421.83</v>
      </c>
    </row>
    <row r="9696" customFormat="false" ht="15" hidden="false" customHeight="false" outlineLevel="0" collapsed="false">
      <c r="A9696" s="9" t="s">
        <v>19844</v>
      </c>
      <c r="B9696" s="9" t="s">
        <v>71</v>
      </c>
      <c r="C9696" s="9" t="s">
        <v>10161</v>
      </c>
      <c r="D9696" s="9" t="s">
        <v>10156</v>
      </c>
      <c r="E9696" s="10" t="n">
        <v>1</v>
      </c>
      <c r="F9696" s="10" t="n">
        <v>26285.55</v>
      </c>
      <c r="G9696" s="10" t="n">
        <v>156</v>
      </c>
      <c r="H9696" s="10" t="n">
        <v>14613.44</v>
      </c>
    </row>
    <row r="9697" customFormat="false" ht="15" hidden="false" customHeight="false" outlineLevel="0" collapsed="false">
      <c r="A9697" s="9" t="s">
        <v>19845</v>
      </c>
      <c r="B9697" s="9" t="s">
        <v>71</v>
      </c>
      <c r="C9697" s="9" t="s">
        <v>10161</v>
      </c>
      <c r="D9697" s="9" t="s">
        <v>10156</v>
      </c>
      <c r="E9697" s="10" t="n">
        <v>2</v>
      </c>
      <c r="F9697" s="10" t="n">
        <v>5973.75</v>
      </c>
      <c r="G9697" s="10" t="n">
        <v>39</v>
      </c>
      <c r="H9697" s="10" t="n">
        <v>3321.1</v>
      </c>
    </row>
    <row r="9698" customFormat="false" ht="15" hidden="false" customHeight="false" outlineLevel="0" collapsed="false">
      <c r="A9698" s="9" t="s">
        <v>19846</v>
      </c>
      <c r="B9698" s="9" t="s">
        <v>76</v>
      </c>
      <c r="C9698" s="9" t="s">
        <v>10161</v>
      </c>
      <c r="D9698" s="9" t="s">
        <v>10156</v>
      </c>
      <c r="E9698" s="10" t="n">
        <v>1</v>
      </c>
      <c r="F9698" s="10" t="n">
        <v>2172.45</v>
      </c>
      <c r="G9698" s="10" t="n">
        <v>67</v>
      </c>
      <c r="H9698" s="10" t="n">
        <v>1207.77</v>
      </c>
    </row>
    <row r="9699" customFormat="false" ht="15" hidden="false" customHeight="false" outlineLevel="0" collapsed="false">
      <c r="A9699" s="9" t="s">
        <v>19847</v>
      </c>
      <c r="B9699" s="9" t="s">
        <v>71</v>
      </c>
      <c r="C9699" s="9" t="s">
        <v>10161</v>
      </c>
      <c r="D9699" s="9" t="s">
        <v>10155</v>
      </c>
      <c r="E9699" s="10" t="n">
        <v>11</v>
      </c>
      <c r="F9699" s="10" t="n">
        <v>38964.63</v>
      </c>
      <c r="G9699" s="10" t="n">
        <v>0</v>
      </c>
      <c r="H9699" s="10" t="n">
        <v>21662.36</v>
      </c>
    </row>
    <row r="9700" customFormat="false" ht="15" hidden="false" customHeight="false" outlineLevel="0" collapsed="false">
      <c r="A9700" s="9" t="s">
        <v>19848</v>
      </c>
      <c r="B9700" s="9" t="s">
        <v>79</v>
      </c>
      <c r="C9700" s="9" t="s">
        <v>10161</v>
      </c>
      <c r="D9700" s="9" t="s">
        <v>10156</v>
      </c>
      <c r="E9700" s="10" t="n">
        <v>1</v>
      </c>
      <c r="F9700" s="10" t="n">
        <v>2518.2</v>
      </c>
      <c r="G9700" s="10" t="n">
        <v>164</v>
      </c>
      <c r="H9700" s="10" t="n">
        <v>1399.99</v>
      </c>
    </row>
    <row r="9701" customFormat="false" ht="15" hidden="false" customHeight="false" outlineLevel="0" collapsed="false">
      <c r="A9701" s="9" t="s">
        <v>19849</v>
      </c>
      <c r="B9701" s="9" t="s">
        <v>68</v>
      </c>
      <c r="C9701" s="9" t="s">
        <v>10163</v>
      </c>
      <c r="D9701" s="9" t="s">
        <v>10155</v>
      </c>
      <c r="E9701" s="10" t="n">
        <v>3</v>
      </c>
      <c r="F9701" s="10" t="n">
        <v>6594.9</v>
      </c>
      <c r="G9701" s="10" t="n">
        <v>109</v>
      </c>
      <c r="H9701" s="10" t="n">
        <v>3666.43</v>
      </c>
    </row>
    <row r="9702" customFormat="false" ht="15" hidden="false" customHeight="false" outlineLevel="0" collapsed="false">
      <c r="A9702" s="9" t="s">
        <v>19850</v>
      </c>
      <c r="B9702" s="9" t="s">
        <v>72</v>
      </c>
      <c r="C9702" s="9" t="s">
        <v>10164</v>
      </c>
      <c r="D9702" s="9" t="s">
        <v>10155</v>
      </c>
      <c r="E9702" s="10" t="n">
        <v>4</v>
      </c>
      <c r="F9702" s="10" t="n">
        <v>5718.7</v>
      </c>
      <c r="G9702" s="10" t="n">
        <v>49</v>
      </c>
      <c r="H9702" s="10" t="n">
        <v>3179.31</v>
      </c>
    </row>
    <row r="9703" customFormat="false" ht="15" hidden="false" customHeight="false" outlineLevel="0" collapsed="false">
      <c r="A9703" s="9" t="s">
        <v>19851</v>
      </c>
      <c r="B9703" s="9" t="s">
        <v>62</v>
      </c>
      <c r="C9703" s="9" t="s">
        <v>10161</v>
      </c>
      <c r="D9703" s="9" t="s">
        <v>10155</v>
      </c>
      <c r="E9703" s="10" t="n">
        <v>7</v>
      </c>
      <c r="F9703" s="10" t="n">
        <v>24121.1</v>
      </c>
      <c r="G9703" s="10" t="n">
        <v>57</v>
      </c>
      <c r="H9703" s="10" t="n">
        <v>13410.11</v>
      </c>
    </row>
    <row r="9704" customFormat="false" ht="15" hidden="false" customHeight="false" outlineLevel="0" collapsed="false">
      <c r="A9704" s="9" t="s">
        <v>19852</v>
      </c>
      <c r="B9704" s="9" t="s">
        <v>77</v>
      </c>
      <c r="C9704" s="9" t="s">
        <v>10162</v>
      </c>
      <c r="D9704" s="9" t="s">
        <v>10155</v>
      </c>
      <c r="E9704" s="10" t="n">
        <v>5</v>
      </c>
      <c r="F9704" s="10" t="n">
        <v>10050.6</v>
      </c>
      <c r="G9704" s="10" t="n">
        <v>23</v>
      </c>
      <c r="H9704" s="10" t="n">
        <v>5587.63</v>
      </c>
    </row>
    <row r="9705" customFormat="false" ht="15" hidden="false" customHeight="false" outlineLevel="0" collapsed="false">
      <c r="A9705" s="9" t="s">
        <v>19853</v>
      </c>
      <c r="B9705" s="9" t="s">
        <v>74</v>
      </c>
      <c r="C9705" s="9" t="s">
        <v>10161</v>
      </c>
      <c r="D9705" s="9" t="s">
        <v>10155</v>
      </c>
      <c r="E9705" s="10" t="n">
        <v>5</v>
      </c>
      <c r="F9705" s="10" t="n">
        <v>70584.31</v>
      </c>
      <c r="G9705" s="10" t="n">
        <v>33</v>
      </c>
      <c r="H9705" s="10" t="n">
        <v>39241.3</v>
      </c>
    </row>
    <row r="9706" customFormat="false" ht="15" hidden="false" customHeight="false" outlineLevel="0" collapsed="false">
      <c r="A9706" s="9" t="s">
        <v>19854</v>
      </c>
      <c r="B9706" s="9" t="s">
        <v>63</v>
      </c>
      <c r="C9706" s="9" t="s">
        <v>10164</v>
      </c>
      <c r="D9706" s="9" t="s">
        <v>10155</v>
      </c>
      <c r="E9706" s="10" t="n">
        <v>5</v>
      </c>
      <c r="F9706" s="10" t="n">
        <v>23085.7</v>
      </c>
      <c r="G9706" s="10" t="n">
        <v>58</v>
      </c>
      <c r="H9706" s="10" t="n">
        <v>12834.48</v>
      </c>
    </row>
    <row r="9707" customFormat="false" ht="15" hidden="false" customHeight="false" outlineLevel="0" collapsed="false">
      <c r="A9707" s="9" t="s">
        <v>19855</v>
      </c>
      <c r="B9707" s="9" t="s">
        <v>64</v>
      </c>
      <c r="C9707" s="9" t="s">
        <v>10161</v>
      </c>
      <c r="D9707" s="9" t="s">
        <v>10156</v>
      </c>
      <c r="E9707" s="10" t="n">
        <v>2</v>
      </c>
      <c r="F9707" s="10" t="n">
        <v>20238.55</v>
      </c>
      <c r="G9707" s="10" t="n">
        <v>4</v>
      </c>
      <c r="H9707" s="10" t="n">
        <v>11251.61</v>
      </c>
    </row>
    <row r="9708" customFormat="false" ht="15" hidden="false" customHeight="false" outlineLevel="0" collapsed="false">
      <c r="A9708" s="9" t="s">
        <v>19856</v>
      </c>
      <c r="B9708" s="9" t="s">
        <v>73</v>
      </c>
      <c r="C9708" s="9" t="s">
        <v>10161</v>
      </c>
      <c r="D9708" s="9" t="s">
        <v>10155</v>
      </c>
      <c r="E9708" s="10" t="n">
        <v>3</v>
      </c>
      <c r="F9708" s="10" t="n">
        <v>6543.83</v>
      </c>
      <c r="G9708" s="10" t="n">
        <v>85</v>
      </c>
      <c r="H9708" s="10" t="n">
        <v>3638.04</v>
      </c>
    </row>
    <row r="9709" customFormat="false" ht="15" hidden="false" customHeight="false" outlineLevel="0" collapsed="false">
      <c r="A9709" s="9" t="s">
        <v>19857</v>
      </c>
      <c r="B9709" s="9" t="s">
        <v>76</v>
      </c>
      <c r="C9709" s="9" t="s">
        <v>10161</v>
      </c>
      <c r="D9709" s="9" t="s">
        <v>10155</v>
      </c>
      <c r="E9709" s="10" t="n">
        <v>3</v>
      </c>
      <c r="F9709" s="10" t="n">
        <v>7497.7</v>
      </c>
      <c r="G9709" s="10" t="n">
        <v>48</v>
      </c>
      <c r="H9709" s="10" t="n">
        <v>4168.34</v>
      </c>
    </row>
    <row r="9710" customFormat="false" ht="15" hidden="false" customHeight="false" outlineLevel="0" collapsed="false">
      <c r="A9710" s="9" t="s">
        <v>19858</v>
      </c>
      <c r="B9710" s="9" t="s">
        <v>71</v>
      </c>
      <c r="C9710" s="9" t="s">
        <v>10164</v>
      </c>
      <c r="D9710" s="9" t="s">
        <v>10155</v>
      </c>
      <c r="E9710" s="10" t="n">
        <v>3</v>
      </c>
      <c r="F9710" s="10" t="n">
        <v>13601.9</v>
      </c>
      <c r="G9710" s="10" t="n">
        <v>114</v>
      </c>
      <c r="H9710" s="10" t="n">
        <v>7561.97</v>
      </c>
    </row>
    <row r="9711" customFormat="false" ht="15" hidden="false" customHeight="false" outlineLevel="0" collapsed="false">
      <c r="A9711" s="9" t="s">
        <v>19859</v>
      </c>
      <c r="B9711" s="9" t="s">
        <v>75</v>
      </c>
      <c r="C9711" s="9" t="s">
        <v>10163</v>
      </c>
      <c r="D9711" s="9" t="s">
        <v>10157</v>
      </c>
      <c r="E9711" s="10" t="n">
        <v>3</v>
      </c>
      <c r="F9711" s="10" t="n">
        <v>56303.2</v>
      </c>
      <c r="G9711" s="10" t="n">
        <v>194</v>
      </c>
      <c r="H9711" s="10" t="n">
        <v>31301.73</v>
      </c>
    </row>
    <row r="9712" customFormat="false" ht="15" hidden="false" customHeight="false" outlineLevel="0" collapsed="false">
      <c r="A9712" s="9" t="s">
        <v>19860</v>
      </c>
      <c r="B9712" s="9" t="s">
        <v>77</v>
      </c>
      <c r="C9712" s="9" t="s">
        <v>10162</v>
      </c>
      <c r="D9712" s="9" t="s">
        <v>10155</v>
      </c>
      <c r="E9712" s="10" t="n">
        <v>8</v>
      </c>
      <c r="F9712" s="10" t="n">
        <v>55426.09</v>
      </c>
      <c r="G9712" s="10" t="n">
        <v>51</v>
      </c>
      <c r="H9712" s="10" t="n">
        <v>30814.1</v>
      </c>
    </row>
    <row r="9713" customFormat="false" ht="15" hidden="false" customHeight="false" outlineLevel="0" collapsed="false">
      <c r="A9713" s="9" t="s">
        <v>19861</v>
      </c>
      <c r="B9713" s="9" t="s">
        <v>68</v>
      </c>
      <c r="C9713" s="9" t="s">
        <v>10161</v>
      </c>
      <c r="D9713" s="9" t="s">
        <v>10155</v>
      </c>
      <c r="E9713" s="10" t="n">
        <v>4</v>
      </c>
      <c r="F9713" s="10" t="n">
        <v>12046.51</v>
      </c>
      <c r="G9713" s="10" t="n">
        <v>18</v>
      </c>
      <c r="H9713" s="10" t="n">
        <v>6697.25</v>
      </c>
    </row>
    <row r="9714" customFormat="false" ht="15" hidden="false" customHeight="false" outlineLevel="0" collapsed="false">
      <c r="A9714" s="9" t="s">
        <v>19862</v>
      </c>
      <c r="B9714" s="9" t="s">
        <v>71</v>
      </c>
      <c r="C9714" s="9" t="s">
        <v>10162</v>
      </c>
      <c r="D9714" s="9" t="s">
        <v>10154</v>
      </c>
      <c r="E9714" s="10" t="n">
        <v>2</v>
      </c>
      <c r="F9714" s="10" t="n">
        <v>118404.34</v>
      </c>
      <c r="G9714" s="10" t="n">
        <v>37</v>
      </c>
      <c r="H9714" s="10" t="n">
        <v>65826.82</v>
      </c>
    </row>
    <row r="9715" customFormat="false" ht="15" hidden="false" customHeight="false" outlineLevel="0" collapsed="false">
      <c r="A9715" s="9" t="s">
        <v>19863</v>
      </c>
      <c r="B9715" s="9" t="s">
        <v>71</v>
      </c>
      <c r="C9715" s="9" t="s">
        <v>10161</v>
      </c>
      <c r="D9715" s="9" t="s">
        <v>10155</v>
      </c>
      <c r="E9715" s="10" t="n">
        <v>6</v>
      </c>
      <c r="F9715" s="10" t="n">
        <v>14078.2</v>
      </c>
      <c r="G9715" s="10" t="n">
        <v>25</v>
      </c>
      <c r="H9715" s="10" t="n">
        <v>7826.77</v>
      </c>
    </row>
    <row r="9716" customFormat="false" ht="15" hidden="false" customHeight="false" outlineLevel="0" collapsed="false">
      <c r="A9716" s="9" t="s">
        <v>19864</v>
      </c>
      <c r="B9716" s="9" t="s">
        <v>64</v>
      </c>
      <c r="C9716" s="9" t="s">
        <v>10161</v>
      </c>
      <c r="D9716" s="9" t="s">
        <v>10155</v>
      </c>
      <c r="E9716" s="10" t="n">
        <v>8</v>
      </c>
      <c r="F9716" s="10" t="n">
        <v>25883.75</v>
      </c>
      <c r="G9716" s="10" t="n">
        <v>9</v>
      </c>
      <c r="H9716" s="10" t="n">
        <v>14390.06</v>
      </c>
    </row>
    <row r="9717" customFormat="false" ht="15" hidden="false" customHeight="false" outlineLevel="0" collapsed="false">
      <c r="A9717" s="9" t="s">
        <v>19865</v>
      </c>
      <c r="B9717" s="9" t="s">
        <v>68</v>
      </c>
      <c r="C9717" s="9" t="s">
        <v>10164</v>
      </c>
      <c r="D9717" s="9" t="s">
        <v>10156</v>
      </c>
      <c r="E9717" s="10" t="n">
        <v>2</v>
      </c>
      <c r="F9717" s="10" t="n">
        <v>8344.55</v>
      </c>
      <c r="G9717" s="10" t="n">
        <v>28</v>
      </c>
      <c r="H9717" s="10" t="n">
        <v>4639.15</v>
      </c>
    </row>
    <row r="9718" customFormat="false" ht="15" hidden="false" customHeight="false" outlineLevel="0" collapsed="false">
      <c r="A9718" s="9" t="s">
        <v>19866</v>
      </c>
      <c r="B9718" s="9" t="s">
        <v>65</v>
      </c>
      <c r="C9718" s="9" t="s">
        <v>10164</v>
      </c>
      <c r="D9718" s="9" t="s">
        <v>10155</v>
      </c>
      <c r="E9718" s="10" t="n">
        <v>5</v>
      </c>
      <c r="F9718" s="10" t="n">
        <v>16312.68</v>
      </c>
      <c r="G9718" s="10" t="n">
        <v>16</v>
      </c>
      <c r="H9718" s="10" t="n">
        <v>9069.02</v>
      </c>
    </row>
    <row r="9719" customFormat="false" ht="15" hidden="false" customHeight="false" outlineLevel="0" collapsed="false">
      <c r="A9719" s="9" t="s">
        <v>19867</v>
      </c>
      <c r="B9719" s="9" t="s">
        <v>74</v>
      </c>
      <c r="C9719" s="9" t="s">
        <v>10161</v>
      </c>
      <c r="D9719" s="9" t="s">
        <v>10154</v>
      </c>
      <c r="E9719" s="10" t="n">
        <v>8</v>
      </c>
      <c r="F9719" s="10" t="n">
        <v>122333.34</v>
      </c>
      <c r="G9719" s="10" t="n">
        <v>58</v>
      </c>
      <c r="H9719" s="10" t="n">
        <v>68011.15</v>
      </c>
    </row>
    <row r="9720" customFormat="false" ht="15" hidden="false" customHeight="false" outlineLevel="0" collapsed="false">
      <c r="A9720" s="9" t="s">
        <v>19868</v>
      </c>
      <c r="B9720" s="9" t="s">
        <v>69</v>
      </c>
      <c r="C9720" s="9" t="s">
        <v>10163</v>
      </c>
      <c r="D9720" s="9" t="s">
        <v>10156</v>
      </c>
      <c r="E9720" s="10" t="n">
        <v>1</v>
      </c>
      <c r="F9720" s="10" t="n">
        <v>1845</v>
      </c>
      <c r="G9720" s="10" t="n">
        <v>3</v>
      </c>
      <c r="H9720" s="10" t="n">
        <v>1025.73</v>
      </c>
    </row>
    <row r="9721" customFormat="false" ht="15" hidden="false" customHeight="false" outlineLevel="0" collapsed="false">
      <c r="A9721" s="9" t="s">
        <v>19869</v>
      </c>
      <c r="B9721" s="9" t="s">
        <v>78</v>
      </c>
      <c r="C9721" s="9" t="s">
        <v>10161</v>
      </c>
      <c r="D9721" s="9" t="s">
        <v>10155</v>
      </c>
      <c r="E9721" s="10" t="n">
        <v>11</v>
      </c>
      <c r="F9721" s="10" t="n">
        <v>71643.1</v>
      </c>
      <c r="G9721" s="10" t="n">
        <v>18</v>
      </c>
      <c r="H9721" s="10" t="n">
        <v>39829.94</v>
      </c>
    </row>
    <row r="9722" customFormat="false" ht="15" hidden="false" customHeight="false" outlineLevel="0" collapsed="false">
      <c r="A9722" s="9" t="s">
        <v>19870</v>
      </c>
      <c r="B9722" s="9" t="s">
        <v>71</v>
      </c>
      <c r="C9722" s="9" t="s">
        <v>10162</v>
      </c>
      <c r="D9722" s="9" t="s">
        <v>10155</v>
      </c>
      <c r="E9722" s="10" t="n">
        <v>13</v>
      </c>
      <c r="F9722" s="10" t="n">
        <v>59198.78</v>
      </c>
      <c r="G9722" s="10" t="n">
        <v>2</v>
      </c>
      <c r="H9722" s="10" t="n">
        <v>32911.53</v>
      </c>
    </row>
    <row r="9723" customFormat="false" ht="15" hidden="false" customHeight="false" outlineLevel="0" collapsed="false">
      <c r="A9723" s="9" t="s">
        <v>19871</v>
      </c>
      <c r="B9723" s="9" t="s">
        <v>62</v>
      </c>
      <c r="C9723" s="9" t="s">
        <v>10161</v>
      </c>
      <c r="D9723" s="9" t="s">
        <v>10157</v>
      </c>
      <c r="E9723" s="10" t="n">
        <v>2</v>
      </c>
      <c r="F9723" s="10" t="n">
        <v>4209.39</v>
      </c>
      <c r="G9723" s="10" t="n">
        <v>133</v>
      </c>
      <c r="H9723" s="10" t="n">
        <v>2340.21</v>
      </c>
    </row>
    <row r="9724" customFormat="false" ht="15" hidden="false" customHeight="false" outlineLevel="0" collapsed="false">
      <c r="A9724" s="9" t="s">
        <v>19872</v>
      </c>
      <c r="B9724" s="9" t="s">
        <v>62</v>
      </c>
      <c r="C9724" s="9" t="s">
        <v>10161</v>
      </c>
      <c r="D9724" s="9" t="s">
        <v>10155</v>
      </c>
      <c r="E9724" s="10" t="n">
        <v>3</v>
      </c>
      <c r="F9724" s="10" t="n">
        <v>16488.05</v>
      </c>
      <c r="G9724" s="10" t="n">
        <v>33</v>
      </c>
      <c r="H9724" s="10" t="n">
        <v>9166.52</v>
      </c>
    </row>
    <row r="9725" customFormat="false" ht="15" hidden="false" customHeight="false" outlineLevel="0" collapsed="false">
      <c r="A9725" s="9" t="s">
        <v>19873</v>
      </c>
      <c r="B9725" s="9" t="s">
        <v>60</v>
      </c>
      <c r="C9725" s="9" t="s">
        <v>10163</v>
      </c>
      <c r="D9725" s="9" t="s">
        <v>10156</v>
      </c>
      <c r="E9725" s="10" t="n">
        <v>1</v>
      </c>
      <c r="F9725" s="10" t="n">
        <v>524.25</v>
      </c>
      <c r="G9725" s="10" t="n">
        <v>227</v>
      </c>
      <c r="H9725" s="10" t="n">
        <v>291.46</v>
      </c>
    </row>
    <row r="9726" customFormat="false" ht="15" hidden="false" customHeight="false" outlineLevel="0" collapsed="false">
      <c r="A9726" s="9" t="s">
        <v>19874</v>
      </c>
      <c r="B9726" s="9" t="s">
        <v>71</v>
      </c>
      <c r="C9726" s="9" t="s">
        <v>10162</v>
      </c>
      <c r="D9726" s="9" t="s">
        <v>10156</v>
      </c>
      <c r="E9726" s="10" t="n">
        <v>1</v>
      </c>
      <c r="F9726" s="10" t="n">
        <v>43146.56</v>
      </c>
      <c r="G9726" s="10" t="n">
        <v>225</v>
      </c>
      <c r="H9726" s="10" t="n">
        <v>23987.3</v>
      </c>
    </row>
    <row r="9727" customFormat="false" ht="15" hidden="false" customHeight="false" outlineLevel="0" collapsed="false">
      <c r="A9727" s="9" t="s">
        <v>19875</v>
      </c>
      <c r="B9727" s="9" t="s">
        <v>75</v>
      </c>
      <c r="C9727" s="9" t="s">
        <v>10162</v>
      </c>
      <c r="D9727" s="9" t="s">
        <v>10156</v>
      </c>
      <c r="E9727" s="10" t="n">
        <v>2</v>
      </c>
      <c r="F9727" s="10" t="n">
        <v>3472.6</v>
      </c>
      <c r="G9727" s="10" t="n">
        <v>65</v>
      </c>
      <c r="H9727" s="10" t="n">
        <v>1930.59</v>
      </c>
    </row>
    <row r="9728" customFormat="false" ht="15" hidden="false" customHeight="false" outlineLevel="0" collapsed="false">
      <c r="A9728" s="9" t="s">
        <v>19876</v>
      </c>
      <c r="B9728" s="9" t="s">
        <v>71</v>
      </c>
      <c r="C9728" s="9" t="s">
        <v>10164</v>
      </c>
      <c r="D9728" s="9" t="s">
        <v>10155</v>
      </c>
      <c r="E9728" s="10" t="n">
        <v>7</v>
      </c>
      <c r="F9728" s="10" t="n">
        <v>15019.62</v>
      </c>
      <c r="G9728" s="10" t="n">
        <v>2</v>
      </c>
      <c r="H9728" s="10" t="n">
        <v>8350.15</v>
      </c>
    </row>
    <row r="9729" customFormat="false" ht="15" hidden="false" customHeight="false" outlineLevel="0" collapsed="false">
      <c r="A9729" s="9" t="s">
        <v>19877</v>
      </c>
      <c r="B9729" s="9" t="s">
        <v>79</v>
      </c>
      <c r="C9729" s="9" t="s">
        <v>10161</v>
      </c>
      <c r="D9729" s="9" t="s">
        <v>10156</v>
      </c>
      <c r="E9729" s="10" t="n">
        <v>2</v>
      </c>
      <c r="F9729" s="10" t="n">
        <v>20591.55</v>
      </c>
      <c r="G9729" s="10" t="n">
        <v>104</v>
      </c>
      <c r="H9729" s="10" t="n">
        <v>11447.86</v>
      </c>
    </row>
    <row r="9730" customFormat="false" ht="15" hidden="false" customHeight="false" outlineLevel="0" collapsed="false">
      <c r="A9730" s="9" t="s">
        <v>19878</v>
      </c>
      <c r="B9730" s="9" t="s">
        <v>71</v>
      </c>
      <c r="C9730" s="9" t="s">
        <v>10161</v>
      </c>
      <c r="D9730" s="9" t="s">
        <v>10156</v>
      </c>
      <c r="E9730" s="10" t="n">
        <v>2</v>
      </c>
      <c r="F9730" s="10" t="n">
        <v>3786.6</v>
      </c>
      <c r="G9730" s="10" t="n">
        <v>47</v>
      </c>
      <c r="H9730" s="10" t="n">
        <v>2105.16</v>
      </c>
    </row>
    <row r="9731" customFormat="false" ht="15" hidden="false" customHeight="false" outlineLevel="0" collapsed="false">
      <c r="A9731" s="9" t="s">
        <v>19879</v>
      </c>
      <c r="B9731" s="9" t="s">
        <v>77</v>
      </c>
      <c r="C9731" s="9" t="s">
        <v>10161</v>
      </c>
      <c r="D9731" s="9" t="s">
        <v>10155</v>
      </c>
      <c r="E9731" s="10" t="n">
        <v>7</v>
      </c>
      <c r="F9731" s="10" t="n">
        <v>70887.69</v>
      </c>
      <c r="G9731" s="10" t="n">
        <v>66</v>
      </c>
      <c r="H9731" s="10" t="n">
        <v>39409.97</v>
      </c>
    </row>
    <row r="9732" customFormat="false" ht="15" hidden="false" customHeight="false" outlineLevel="0" collapsed="false">
      <c r="A9732" s="9" t="s">
        <v>19880</v>
      </c>
      <c r="B9732" s="9" t="s">
        <v>64</v>
      </c>
      <c r="C9732" s="9" t="s">
        <v>10161</v>
      </c>
      <c r="D9732" s="9" t="s">
        <v>10156</v>
      </c>
      <c r="E9732" s="10" t="n">
        <v>1</v>
      </c>
      <c r="F9732" s="10" t="n">
        <v>4238.4</v>
      </c>
      <c r="G9732" s="10" t="n">
        <v>196</v>
      </c>
      <c r="H9732" s="10" t="n">
        <v>2356.34</v>
      </c>
    </row>
    <row r="9733" customFormat="false" ht="15" hidden="false" customHeight="false" outlineLevel="0" collapsed="false">
      <c r="A9733" s="9" t="s">
        <v>19881</v>
      </c>
      <c r="B9733" s="9" t="s">
        <v>63</v>
      </c>
      <c r="C9733" s="9" t="s">
        <v>10161</v>
      </c>
      <c r="D9733" s="9" t="s">
        <v>10155</v>
      </c>
      <c r="E9733" s="10" t="n">
        <v>9</v>
      </c>
      <c r="F9733" s="10" t="n">
        <v>63179.86</v>
      </c>
      <c r="G9733" s="10" t="n">
        <v>24</v>
      </c>
      <c r="H9733" s="10" t="n">
        <v>35124.81</v>
      </c>
    </row>
    <row r="9734" customFormat="false" ht="15" hidden="false" customHeight="false" outlineLevel="0" collapsed="false">
      <c r="A9734" s="9" t="s">
        <v>19882</v>
      </c>
      <c r="B9734" s="9" t="s">
        <v>66</v>
      </c>
      <c r="C9734" s="9" t="s">
        <v>10161</v>
      </c>
      <c r="D9734" s="9" t="s">
        <v>10156</v>
      </c>
      <c r="E9734" s="10" t="n">
        <v>1</v>
      </c>
      <c r="F9734" s="10" t="n">
        <v>1209</v>
      </c>
      <c r="G9734" s="10" t="n">
        <v>3</v>
      </c>
      <c r="H9734" s="10" t="n">
        <v>672.14</v>
      </c>
    </row>
    <row r="9735" customFormat="false" ht="15" hidden="false" customHeight="false" outlineLevel="0" collapsed="false">
      <c r="A9735" s="9" t="s">
        <v>19883</v>
      </c>
      <c r="B9735" s="9" t="s">
        <v>61</v>
      </c>
      <c r="C9735" s="9" t="s">
        <v>10162</v>
      </c>
      <c r="D9735" s="9" t="s">
        <v>10154</v>
      </c>
      <c r="E9735" s="10" t="n">
        <v>15</v>
      </c>
      <c r="F9735" s="10" t="n">
        <v>185088.88</v>
      </c>
      <c r="G9735" s="10" t="n">
        <v>0</v>
      </c>
      <c r="H9735" s="10" t="n">
        <v>102900.05</v>
      </c>
    </row>
    <row r="9736" customFormat="false" ht="15" hidden="false" customHeight="false" outlineLevel="0" collapsed="false">
      <c r="A9736" s="9" t="s">
        <v>19884</v>
      </c>
      <c r="B9736" s="9" t="s">
        <v>68</v>
      </c>
      <c r="C9736" s="9" t="s">
        <v>10162</v>
      </c>
      <c r="D9736" s="9" t="s">
        <v>10154</v>
      </c>
      <c r="E9736" s="10" t="n">
        <v>7</v>
      </c>
      <c r="F9736" s="10" t="n">
        <v>92858.63</v>
      </c>
      <c r="G9736" s="10" t="n">
        <v>20</v>
      </c>
      <c r="H9736" s="10" t="n">
        <v>51624.7</v>
      </c>
    </row>
    <row r="9737" customFormat="false" ht="15" hidden="false" customHeight="false" outlineLevel="0" collapsed="false">
      <c r="A9737" s="9" t="s">
        <v>19885</v>
      </c>
      <c r="B9737" s="9" t="s">
        <v>71</v>
      </c>
      <c r="C9737" s="9" t="s">
        <v>10163</v>
      </c>
      <c r="D9737" s="9" t="s">
        <v>10155</v>
      </c>
      <c r="E9737" s="10" t="n">
        <v>5</v>
      </c>
      <c r="F9737" s="10" t="n">
        <v>16855.52</v>
      </c>
      <c r="G9737" s="10" t="n">
        <v>21</v>
      </c>
      <c r="H9737" s="10" t="n">
        <v>9370.82</v>
      </c>
    </row>
    <row r="9738" customFormat="false" ht="15" hidden="false" customHeight="false" outlineLevel="0" collapsed="false">
      <c r="A9738" s="9" t="s">
        <v>19886</v>
      </c>
      <c r="B9738" s="9" t="s">
        <v>62</v>
      </c>
      <c r="C9738" s="9" t="s">
        <v>10161</v>
      </c>
      <c r="D9738" s="9" t="s">
        <v>10155</v>
      </c>
      <c r="E9738" s="10" t="n">
        <v>9</v>
      </c>
      <c r="F9738" s="10" t="n">
        <v>39568.52</v>
      </c>
      <c r="G9738" s="10" t="n">
        <v>6</v>
      </c>
      <c r="H9738" s="10" t="n">
        <v>21998.09</v>
      </c>
    </row>
    <row r="9739" customFormat="false" ht="15" hidden="false" customHeight="false" outlineLevel="0" collapsed="false">
      <c r="A9739" s="9" t="s">
        <v>19887</v>
      </c>
      <c r="B9739" s="9" t="s">
        <v>77</v>
      </c>
      <c r="C9739" s="9" t="s">
        <v>10163</v>
      </c>
      <c r="D9739" s="9" t="s">
        <v>10157</v>
      </c>
      <c r="E9739" s="10" t="n">
        <v>3</v>
      </c>
      <c r="F9739" s="10" t="n">
        <v>4172.8</v>
      </c>
      <c r="G9739" s="10" t="n">
        <v>153</v>
      </c>
      <c r="H9739" s="10" t="n">
        <v>2319.87</v>
      </c>
    </row>
    <row r="9740" customFormat="false" ht="15" hidden="false" customHeight="false" outlineLevel="0" collapsed="false">
      <c r="A9740" s="9" t="s">
        <v>19888</v>
      </c>
      <c r="B9740" s="9" t="s">
        <v>71</v>
      </c>
      <c r="C9740" s="9" t="s">
        <v>10161</v>
      </c>
      <c r="D9740" s="9" t="s">
        <v>10156</v>
      </c>
      <c r="E9740" s="10" t="n">
        <v>1</v>
      </c>
      <c r="F9740" s="10" t="n">
        <v>6670.28</v>
      </c>
      <c r="G9740" s="10" t="n">
        <v>1</v>
      </c>
      <c r="H9740" s="10" t="n">
        <v>3708.34</v>
      </c>
    </row>
    <row r="9741" customFormat="false" ht="15" hidden="false" customHeight="false" outlineLevel="0" collapsed="false">
      <c r="A9741" s="9" t="s">
        <v>19889</v>
      </c>
      <c r="B9741" s="9" t="s">
        <v>68</v>
      </c>
      <c r="C9741" s="9" t="s">
        <v>10162</v>
      </c>
      <c r="D9741" s="9" t="s">
        <v>10156</v>
      </c>
      <c r="E9741" s="10" t="n">
        <v>1</v>
      </c>
      <c r="F9741" s="10" t="n">
        <v>3993.3</v>
      </c>
      <c r="G9741" s="10" t="n">
        <v>146</v>
      </c>
      <c r="H9741" s="10" t="n">
        <v>2220.07</v>
      </c>
    </row>
    <row r="9742" customFormat="false" ht="15" hidden="false" customHeight="false" outlineLevel="0" collapsed="false">
      <c r="A9742" s="9" t="s">
        <v>19890</v>
      </c>
      <c r="B9742" s="9" t="s">
        <v>71</v>
      </c>
      <c r="C9742" s="9" t="s">
        <v>10162</v>
      </c>
      <c r="D9742" s="9" t="s">
        <v>10154</v>
      </c>
      <c r="E9742" s="10" t="n">
        <v>12</v>
      </c>
      <c r="F9742" s="10" t="n">
        <v>75322.07</v>
      </c>
      <c r="G9742" s="10" t="n">
        <v>3</v>
      </c>
      <c r="H9742" s="10" t="n">
        <v>41875.26</v>
      </c>
    </row>
    <row r="9743" customFormat="false" ht="15" hidden="false" customHeight="false" outlineLevel="0" collapsed="false">
      <c r="A9743" s="9" t="s">
        <v>19891</v>
      </c>
      <c r="B9743" s="9" t="s">
        <v>71</v>
      </c>
      <c r="C9743" s="9" t="s">
        <v>10161</v>
      </c>
      <c r="D9743" s="9" t="s">
        <v>10156</v>
      </c>
      <c r="E9743" s="10" t="n">
        <v>1</v>
      </c>
      <c r="F9743" s="10" t="n">
        <v>11390.7</v>
      </c>
      <c r="G9743" s="10" t="n">
        <v>298</v>
      </c>
      <c r="H9743" s="10" t="n">
        <v>6332.65</v>
      </c>
    </row>
    <row r="9744" customFormat="false" ht="15" hidden="false" customHeight="false" outlineLevel="0" collapsed="false">
      <c r="A9744" s="9" t="s">
        <v>19892</v>
      </c>
      <c r="B9744" s="9" t="s">
        <v>76</v>
      </c>
      <c r="C9744" s="9" t="s">
        <v>10161</v>
      </c>
      <c r="D9744" s="9" t="s">
        <v>10155</v>
      </c>
      <c r="E9744" s="10" t="n">
        <v>8</v>
      </c>
      <c r="F9744" s="10" t="n">
        <v>38632.96</v>
      </c>
      <c r="G9744" s="10" t="n">
        <v>12</v>
      </c>
      <c r="H9744" s="10" t="n">
        <v>21477.97</v>
      </c>
    </row>
    <row r="9745" customFormat="false" ht="15" hidden="false" customHeight="false" outlineLevel="0" collapsed="false">
      <c r="A9745" s="9" t="s">
        <v>19893</v>
      </c>
      <c r="B9745" s="9" t="s">
        <v>75</v>
      </c>
      <c r="C9745" s="9" t="s">
        <v>10164</v>
      </c>
      <c r="D9745" s="9" t="s">
        <v>10155</v>
      </c>
      <c r="E9745" s="10" t="n">
        <v>7</v>
      </c>
      <c r="F9745" s="10" t="n">
        <v>15959.3</v>
      </c>
      <c r="G9745" s="10" t="n">
        <v>8</v>
      </c>
      <c r="H9745" s="10" t="n">
        <v>8872.56</v>
      </c>
    </row>
    <row r="9746" customFormat="false" ht="15" hidden="false" customHeight="false" outlineLevel="0" collapsed="false">
      <c r="A9746" s="9" t="s">
        <v>19894</v>
      </c>
      <c r="B9746" s="9" t="s">
        <v>62</v>
      </c>
      <c r="C9746" s="9" t="s">
        <v>10161</v>
      </c>
      <c r="D9746" s="9" t="s">
        <v>10155</v>
      </c>
      <c r="E9746" s="10" t="n">
        <v>3</v>
      </c>
      <c r="F9746" s="10" t="n">
        <v>58175.65</v>
      </c>
      <c r="G9746" s="10" t="n">
        <v>91</v>
      </c>
      <c r="H9746" s="10" t="n">
        <v>32342.72</v>
      </c>
    </row>
    <row r="9747" customFormat="false" ht="15" hidden="false" customHeight="false" outlineLevel="0" collapsed="false">
      <c r="A9747" s="9" t="s">
        <v>19895</v>
      </c>
      <c r="B9747" s="9" t="s">
        <v>69</v>
      </c>
      <c r="C9747" s="9" t="s">
        <v>10162</v>
      </c>
      <c r="D9747" s="9" t="s">
        <v>10155</v>
      </c>
      <c r="E9747" s="10" t="n">
        <v>13</v>
      </c>
      <c r="F9747" s="10" t="n">
        <v>46222.1</v>
      </c>
      <c r="G9747" s="10" t="n">
        <v>29</v>
      </c>
      <c r="H9747" s="10" t="n">
        <v>25697.15</v>
      </c>
    </row>
    <row r="9748" customFormat="false" ht="15" hidden="false" customHeight="false" outlineLevel="0" collapsed="false">
      <c r="A9748" s="9" t="s">
        <v>19896</v>
      </c>
      <c r="B9748" s="9" t="s">
        <v>74</v>
      </c>
      <c r="C9748" s="9" t="s">
        <v>10161</v>
      </c>
      <c r="D9748" s="9" t="s">
        <v>10155</v>
      </c>
      <c r="E9748" s="10" t="n">
        <v>8</v>
      </c>
      <c r="F9748" s="10" t="n">
        <v>62656.04</v>
      </c>
      <c r="G9748" s="10" t="n">
        <v>8</v>
      </c>
      <c r="H9748" s="10" t="n">
        <v>34833.59</v>
      </c>
    </row>
    <row r="9749" customFormat="false" ht="15" hidden="false" customHeight="false" outlineLevel="0" collapsed="false">
      <c r="A9749" s="9" t="s">
        <v>19897</v>
      </c>
      <c r="B9749" s="9" t="s">
        <v>68</v>
      </c>
      <c r="C9749" s="9" t="s">
        <v>10161</v>
      </c>
      <c r="D9749" s="9" t="s">
        <v>10156</v>
      </c>
      <c r="E9749" s="10" t="n">
        <v>1</v>
      </c>
      <c r="F9749" s="10" t="n">
        <v>594.15</v>
      </c>
      <c r="G9749" s="10" t="n">
        <v>133</v>
      </c>
      <c r="H9749" s="10" t="n">
        <v>330.32</v>
      </c>
    </row>
    <row r="9750" customFormat="false" ht="15" hidden="false" customHeight="false" outlineLevel="0" collapsed="false">
      <c r="A9750" s="9" t="s">
        <v>19898</v>
      </c>
      <c r="B9750" s="9" t="s">
        <v>70</v>
      </c>
      <c r="C9750" s="9" t="s">
        <v>10161</v>
      </c>
      <c r="D9750" s="9" t="s">
        <v>10155</v>
      </c>
      <c r="E9750" s="10" t="n">
        <v>3</v>
      </c>
      <c r="F9750" s="10" t="n">
        <v>22540.25</v>
      </c>
      <c r="G9750" s="10" t="n">
        <v>108</v>
      </c>
      <c r="H9750" s="10" t="n">
        <v>12531.24</v>
      </c>
    </row>
    <row r="9751" customFormat="false" ht="15" hidden="false" customHeight="false" outlineLevel="0" collapsed="false">
      <c r="A9751" s="9" t="s">
        <v>19899</v>
      </c>
      <c r="B9751" s="9" t="s">
        <v>64</v>
      </c>
      <c r="C9751" s="9" t="s">
        <v>10162</v>
      </c>
      <c r="D9751" s="9" t="s">
        <v>10155</v>
      </c>
      <c r="E9751" s="10" t="n">
        <v>10</v>
      </c>
      <c r="F9751" s="10" t="n">
        <v>52970.81</v>
      </c>
      <c r="G9751" s="10" t="n">
        <v>68</v>
      </c>
      <c r="H9751" s="10" t="n">
        <v>29449.09</v>
      </c>
    </row>
    <row r="9752" customFormat="false" ht="15" hidden="false" customHeight="false" outlineLevel="0" collapsed="false">
      <c r="A9752" s="9" t="s">
        <v>19900</v>
      </c>
      <c r="B9752" s="9" t="s">
        <v>75</v>
      </c>
      <c r="C9752" s="9" t="s">
        <v>10161</v>
      </c>
      <c r="D9752" s="9" t="s">
        <v>10156</v>
      </c>
      <c r="E9752" s="10" t="n">
        <v>1</v>
      </c>
      <c r="F9752" s="10" t="n">
        <v>2329.7</v>
      </c>
      <c r="G9752" s="10" t="n">
        <v>90</v>
      </c>
      <c r="H9752" s="10" t="n">
        <v>1295.2</v>
      </c>
    </row>
    <row r="9753" customFormat="false" ht="15" hidden="false" customHeight="false" outlineLevel="0" collapsed="false">
      <c r="A9753" s="9" t="s">
        <v>19901</v>
      </c>
      <c r="B9753" s="9" t="s">
        <v>65</v>
      </c>
      <c r="C9753" s="9" t="s">
        <v>10162</v>
      </c>
      <c r="D9753" s="9" t="s">
        <v>10155</v>
      </c>
      <c r="E9753" s="10" t="n">
        <v>8</v>
      </c>
      <c r="F9753" s="10" t="n">
        <v>22650.78</v>
      </c>
      <c r="G9753" s="10" t="n">
        <v>58</v>
      </c>
      <c r="H9753" s="10" t="n">
        <v>12592.69</v>
      </c>
    </row>
    <row r="9754" customFormat="false" ht="15" hidden="false" customHeight="false" outlineLevel="0" collapsed="false">
      <c r="A9754" s="9" t="s">
        <v>19902</v>
      </c>
      <c r="B9754" s="9" t="s">
        <v>76</v>
      </c>
      <c r="C9754" s="9" t="s">
        <v>10162</v>
      </c>
      <c r="D9754" s="9" t="s">
        <v>10157</v>
      </c>
      <c r="E9754" s="10" t="n">
        <v>2</v>
      </c>
      <c r="F9754" s="10" t="n">
        <v>1756.94</v>
      </c>
      <c r="G9754" s="10" t="n">
        <v>304</v>
      </c>
      <c r="H9754" s="10" t="n">
        <v>976.77</v>
      </c>
    </row>
    <row r="9755" customFormat="false" ht="15" hidden="false" customHeight="false" outlineLevel="0" collapsed="false">
      <c r="A9755" s="9" t="s">
        <v>19903</v>
      </c>
      <c r="B9755" s="9" t="s">
        <v>73</v>
      </c>
      <c r="C9755" s="9" t="s">
        <v>10161</v>
      </c>
      <c r="D9755" s="9" t="s">
        <v>10156</v>
      </c>
      <c r="E9755" s="10" t="n">
        <v>2</v>
      </c>
      <c r="F9755" s="10" t="n">
        <v>9132.8</v>
      </c>
      <c r="G9755" s="10" t="n">
        <v>44</v>
      </c>
      <c r="H9755" s="10" t="n">
        <v>5077.37</v>
      </c>
    </row>
    <row r="9756" customFormat="false" ht="15" hidden="false" customHeight="false" outlineLevel="0" collapsed="false">
      <c r="A9756" s="9" t="s">
        <v>19904</v>
      </c>
      <c r="B9756" s="9" t="s">
        <v>71</v>
      </c>
      <c r="C9756" s="9" t="s">
        <v>10163</v>
      </c>
      <c r="D9756" s="9" t="s">
        <v>10156</v>
      </c>
      <c r="E9756" s="10" t="n">
        <v>1</v>
      </c>
      <c r="F9756" s="10" t="n">
        <v>967.1</v>
      </c>
      <c r="G9756" s="10" t="n">
        <v>352</v>
      </c>
      <c r="H9756" s="10" t="n">
        <v>537.66</v>
      </c>
    </row>
    <row r="9757" customFormat="false" ht="15" hidden="false" customHeight="false" outlineLevel="0" collapsed="false">
      <c r="A9757" s="9" t="s">
        <v>19905</v>
      </c>
      <c r="B9757" s="9" t="s">
        <v>62</v>
      </c>
      <c r="C9757" s="9" t="s">
        <v>10163</v>
      </c>
      <c r="D9757" s="9" t="s">
        <v>10155</v>
      </c>
      <c r="E9757" s="10" t="n">
        <v>5</v>
      </c>
      <c r="F9757" s="10" t="n">
        <v>24124.68</v>
      </c>
      <c r="G9757" s="10" t="n">
        <v>104</v>
      </c>
      <c r="H9757" s="10" t="n">
        <v>13412.1</v>
      </c>
    </row>
    <row r="9758" customFormat="false" ht="15" hidden="false" customHeight="false" outlineLevel="0" collapsed="false">
      <c r="A9758" s="9" t="s">
        <v>19906</v>
      </c>
      <c r="B9758" s="9" t="s">
        <v>64</v>
      </c>
      <c r="C9758" s="9" t="s">
        <v>10161</v>
      </c>
      <c r="D9758" s="9" t="s">
        <v>10156</v>
      </c>
      <c r="E9758" s="10" t="n">
        <v>1</v>
      </c>
      <c r="F9758" s="10" t="n">
        <v>4093.95</v>
      </c>
      <c r="G9758" s="10" t="n">
        <v>23</v>
      </c>
      <c r="H9758" s="10" t="n">
        <v>2276.03</v>
      </c>
    </row>
    <row r="9759" customFormat="false" ht="15" hidden="false" customHeight="false" outlineLevel="0" collapsed="false">
      <c r="A9759" s="9" t="s">
        <v>19907</v>
      </c>
      <c r="B9759" s="9" t="s">
        <v>70</v>
      </c>
      <c r="C9759" s="9" t="s">
        <v>10163</v>
      </c>
      <c r="D9759" s="9" t="s">
        <v>10155</v>
      </c>
      <c r="E9759" s="10" t="n">
        <v>3</v>
      </c>
      <c r="F9759" s="10" t="n">
        <v>8114.4</v>
      </c>
      <c r="G9759" s="10" t="n">
        <v>10</v>
      </c>
      <c r="H9759" s="10" t="n">
        <v>4511.2</v>
      </c>
    </row>
    <row r="9760" customFormat="false" ht="15" hidden="false" customHeight="false" outlineLevel="0" collapsed="false">
      <c r="A9760" s="9" t="s">
        <v>19908</v>
      </c>
      <c r="B9760" s="9" t="s">
        <v>65</v>
      </c>
      <c r="C9760" s="9" t="s">
        <v>10164</v>
      </c>
      <c r="D9760" s="9" t="s">
        <v>10155</v>
      </c>
      <c r="E9760" s="10" t="n">
        <v>6</v>
      </c>
      <c r="F9760" s="10" t="n">
        <v>41021.16</v>
      </c>
      <c r="G9760" s="10" t="n">
        <v>33</v>
      </c>
      <c r="H9760" s="10" t="n">
        <v>22805.69</v>
      </c>
    </row>
    <row r="9761" customFormat="false" ht="15" hidden="false" customHeight="false" outlineLevel="0" collapsed="false">
      <c r="A9761" s="9" t="s">
        <v>19909</v>
      </c>
      <c r="B9761" s="9" t="s">
        <v>69</v>
      </c>
      <c r="C9761" s="9" t="s">
        <v>10162</v>
      </c>
      <c r="D9761" s="9" t="s">
        <v>10155</v>
      </c>
      <c r="E9761" s="10" t="n">
        <v>3</v>
      </c>
      <c r="F9761" s="10" t="n">
        <v>7789.15</v>
      </c>
      <c r="G9761" s="10" t="n">
        <v>61</v>
      </c>
      <c r="H9761" s="10" t="n">
        <v>4330.37</v>
      </c>
    </row>
    <row r="9762" customFormat="false" ht="15" hidden="false" customHeight="false" outlineLevel="0" collapsed="false">
      <c r="A9762" s="9" t="s">
        <v>19910</v>
      </c>
      <c r="B9762" s="9" t="s">
        <v>68</v>
      </c>
      <c r="C9762" s="9" t="s">
        <v>10161</v>
      </c>
      <c r="D9762" s="9" t="s">
        <v>10157</v>
      </c>
      <c r="E9762" s="10" t="n">
        <v>2</v>
      </c>
      <c r="F9762" s="10" t="n">
        <v>11129.85</v>
      </c>
      <c r="G9762" s="10" t="n">
        <v>169</v>
      </c>
      <c r="H9762" s="10" t="n">
        <v>6187.63</v>
      </c>
    </row>
    <row r="9763" customFormat="false" ht="15" hidden="false" customHeight="false" outlineLevel="0" collapsed="false">
      <c r="A9763" s="9" t="s">
        <v>19911</v>
      </c>
      <c r="B9763" s="9" t="s">
        <v>69</v>
      </c>
      <c r="C9763" s="9" t="s">
        <v>10161</v>
      </c>
      <c r="D9763" s="9" t="s">
        <v>10156</v>
      </c>
      <c r="E9763" s="10" t="n">
        <v>1</v>
      </c>
      <c r="F9763" s="10" t="n">
        <v>3096.05</v>
      </c>
      <c r="G9763" s="10" t="n">
        <v>121</v>
      </c>
      <c r="H9763" s="10" t="n">
        <v>1721.25</v>
      </c>
    </row>
    <row r="9764" customFormat="false" ht="15" hidden="false" customHeight="false" outlineLevel="0" collapsed="false">
      <c r="A9764" s="9" t="s">
        <v>19912</v>
      </c>
      <c r="B9764" s="9" t="s">
        <v>71</v>
      </c>
      <c r="C9764" s="9" t="s">
        <v>10161</v>
      </c>
      <c r="D9764" s="9" t="s">
        <v>10156</v>
      </c>
      <c r="E9764" s="10" t="n">
        <v>1</v>
      </c>
      <c r="F9764" s="10" t="n">
        <v>1870.25</v>
      </c>
      <c r="G9764" s="10" t="n">
        <v>131</v>
      </c>
      <c r="H9764" s="10" t="n">
        <v>1039.76</v>
      </c>
    </row>
    <row r="9765" customFormat="false" ht="15" hidden="false" customHeight="false" outlineLevel="0" collapsed="false">
      <c r="A9765" s="9" t="s">
        <v>19913</v>
      </c>
      <c r="B9765" s="9" t="s">
        <v>62</v>
      </c>
      <c r="C9765" s="9" t="s">
        <v>10161</v>
      </c>
      <c r="D9765" s="9" t="s">
        <v>10155</v>
      </c>
      <c r="E9765" s="10" t="n">
        <v>6</v>
      </c>
      <c r="F9765" s="10" t="n">
        <v>41594.65</v>
      </c>
      <c r="G9765" s="10" t="n">
        <v>1</v>
      </c>
      <c r="H9765" s="10" t="n">
        <v>23124.52</v>
      </c>
    </row>
    <row r="9766" customFormat="false" ht="15" hidden="false" customHeight="false" outlineLevel="0" collapsed="false">
      <c r="A9766" s="9" t="s">
        <v>19914</v>
      </c>
      <c r="B9766" s="9" t="s">
        <v>79</v>
      </c>
      <c r="C9766" s="9" t="s">
        <v>10164</v>
      </c>
      <c r="D9766" s="9" t="s">
        <v>10156</v>
      </c>
      <c r="E9766" s="10" t="n">
        <v>2</v>
      </c>
      <c r="F9766" s="10" t="n">
        <v>70161.97</v>
      </c>
      <c r="G9766" s="10" t="n">
        <v>68</v>
      </c>
      <c r="H9766" s="10" t="n">
        <v>39006.51</v>
      </c>
    </row>
    <row r="9767" customFormat="false" ht="15" hidden="false" customHeight="false" outlineLevel="0" collapsed="false">
      <c r="A9767" s="9" t="s">
        <v>19915</v>
      </c>
      <c r="B9767" s="9" t="s">
        <v>62</v>
      </c>
      <c r="C9767" s="9" t="s">
        <v>10161</v>
      </c>
      <c r="D9767" s="9" t="s">
        <v>10155</v>
      </c>
      <c r="E9767" s="10" t="n">
        <v>10</v>
      </c>
      <c r="F9767" s="10" t="n">
        <v>57152.1</v>
      </c>
      <c r="G9767" s="10" t="n">
        <v>9</v>
      </c>
      <c r="H9767" s="10" t="n">
        <v>31773.68</v>
      </c>
    </row>
    <row r="9768" customFormat="false" ht="15" hidden="false" customHeight="false" outlineLevel="0" collapsed="false">
      <c r="A9768" s="9" t="s">
        <v>19916</v>
      </c>
      <c r="B9768" s="9" t="s">
        <v>71</v>
      </c>
      <c r="C9768" s="9" t="s">
        <v>10161</v>
      </c>
      <c r="D9768" s="9" t="s">
        <v>10157</v>
      </c>
      <c r="E9768" s="10" t="n">
        <v>2</v>
      </c>
      <c r="F9768" s="10" t="n">
        <v>5147.65</v>
      </c>
      <c r="G9768" s="10" t="n">
        <v>139</v>
      </c>
      <c r="H9768" s="10" t="n">
        <v>2861.83</v>
      </c>
    </row>
    <row r="9769" customFormat="false" ht="15" hidden="false" customHeight="false" outlineLevel="0" collapsed="false">
      <c r="A9769" s="9" t="s">
        <v>19917</v>
      </c>
      <c r="B9769" s="9" t="s">
        <v>74</v>
      </c>
      <c r="C9769" s="9" t="s">
        <v>10161</v>
      </c>
      <c r="D9769" s="9" t="s">
        <v>10155</v>
      </c>
      <c r="E9769" s="10" t="n">
        <v>6</v>
      </c>
      <c r="F9769" s="10" t="n">
        <v>25500.54</v>
      </c>
      <c r="G9769" s="10" t="n">
        <v>30</v>
      </c>
      <c r="H9769" s="10" t="n">
        <v>14177.01</v>
      </c>
    </row>
    <row r="9770" customFormat="false" ht="15" hidden="false" customHeight="false" outlineLevel="0" collapsed="false">
      <c r="A9770" s="9" t="s">
        <v>19918</v>
      </c>
      <c r="B9770" s="9" t="s">
        <v>75</v>
      </c>
      <c r="C9770" s="9" t="s">
        <v>10161</v>
      </c>
      <c r="D9770" s="9" t="s">
        <v>10155</v>
      </c>
      <c r="E9770" s="10" t="n">
        <v>8</v>
      </c>
      <c r="F9770" s="10" t="n">
        <v>14221.76</v>
      </c>
      <c r="G9770" s="10" t="n">
        <v>47</v>
      </c>
      <c r="H9770" s="10" t="n">
        <v>7906.58</v>
      </c>
    </row>
    <row r="9771" customFormat="false" ht="15" hidden="false" customHeight="false" outlineLevel="0" collapsed="false">
      <c r="A9771" s="9" t="s">
        <v>19919</v>
      </c>
      <c r="B9771" s="9" t="s">
        <v>69</v>
      </c>
      <c r="C9771" s="9" t="s">
        <v>10163</v>
      </c>
      <c r="D9771" s="9" t="s">
        <v>10155</v>
      </c>
      <c r="E9771" s="10" t="n">
        <v>7</v>
      </c>
      <c r="F9771" s="10" t="n">
        <v>31826.55</v>
      </c>
      <c r="G9771" s="10" t="n">
        <v>13</v>
      </c>
      <c r="H9771" s="10" t="n">
        <v>17693.95</v>
      </c>
    </row>
    <row r="9772" customFormat="false" ht="15" hidden="false" customHeight="false" outlineLevel="0" collapsed="false">
      <c r="A9772" s="9" t="s">
        <v>19920</v>
      </c>
      <c r="B9772" s="9" t="s">
        <v>78</v>
      </c>
      <c r="C9772" s="9" t="s">
        <v>10161</v>
      </c>
      <c r="D9772" s="9" t="s">
        <v>10154</v>
      </c>
      <c r="E9772" s="10" t="n">
        <v>26</v>
      </c>
      <c r="F9772" s="10" t="n">
        <v>118086.52</v>
      </c>
      <c r="G9772" s="10" t="n">
        <v>19</v>
      </c>
      <c r="H9772" s="10" t="n">
        <v>65650.13</v>
      </c>
    </row>
    <row r="9773" customFormat="false" ht="15" hidden="false" customHeight="false" outlineLevel="0" collapsed="false">
      <c r="A9773" s="9" t="s">
        <v>19921</v>
      </c>
      <c r="B9773" s="9" t="s">
        <v>69</v>
      </c>
      <c r="C9773" s="9" t="s">
        <v>10164</v>
      </c>
      <c r="D9773" s="9" t="s">
        <v>10155</v>
      </c>
      <c r="E9773" s="10" t="n">
        <v>3</v>
      </c>
      <c r="F9773" s="10" t="n">
        <v>4293.1</v>
      </c>
      <c r="G9773" s="10" t="n">
        <v>71</v>
      </c>
      <c r="H9773" s="10" t="n">
        <v>2386.75</v>
      </c>
    </row>
    <row r="9774" customFormat="false" ht="15" hidden="false" customHeight="false" outlineLevel="0" collapsed="false">
      <c r="A9774" s="9" t="s">
        <v>19922</v>
      </c>
      <c r="B9774" s="9" t="s">
        <v>79</v>
      </c>
      <c r="C9774" s="9" t="s">
        <v>10163</v>
      </c>
      <c r="D9774" s="9" t="s">
        <v>10155</v>
      </c>
      <c r="E9774" s="10" t="n">
        <v>3</v>
      </c>
      <c r="F9774" s="10" t="n">
        <v>2546</v>
      </c>
      <c r="G9774" s="10" t="n">
        <v>93</v>
      </c>
      <c r="H9774" s="10" t="n">
        <v>1415.45</v>
      </c>
    </row>
    <row r="9775" customFormat="false" ht="15" hidden="false" customHeight="false" outlineLevel="0" collapsed="false">
      <c r="A9775" s="9" t="s">
        <v>19923</v>
      </c>
      <c r="B9775" s="9" t="s">
        <v>68</v>
      </c>
      <c r="C9775" s="9" t="s">
        <v>10161</v>
      </c>
      <c r="D9775" s="9" t="s">
        <v>10155</v>
      </c>
      <c r="E9775" s="10" t="n">
        <v>4</v>
      </c>
      <c r="F9775" s="10" t="n">
        <v>6238.16</v>
      </c>
      <c r="G9775" s="10" t="n">
        <v>100</v>
      </c>
      <c r="H9775" s="10" t="n">
        <v>3468.1</v>
      </c>
    </row>
    <row r="9776" customFormat="false" ht="15" hidden="false" customHeight="false" outlineLevel="0" collapsed="false">
      <c r="A9776" s="9" t="s">
        <v>19924</v>
      </c>
      <c r="B9776" s="9" t="s">
        <v>59</v>
      </c>
      <c r="C9776" s="9" t="s">
        <v>10162</v>
      </c>
      <c r="D9776" s="9" t="s">
        <v>10155</v>
      </c>
      <c r="E9776" s="10" t="n">
        <v>13</v>
      </c>
      <c r="F9776" s="10" t="n">
        <v>65153.08</v>
      </c>
      <c r="G9776" s="10" t="n">
        <v>23</v>
      </c>
      <c r="H9776" s="10" t="n">
        <v>36221.82</v>
      </c>
    </row>
    <row r="9777" customFormat="false" ht="15" hidden="false" customHeight="false" outlineLevel="0" collapsed="false">
      <c r="A9777" s="9" t="s">
        <v>19925</v>
      </c>
      <c r="B9777" s="9" t="s">
        <v>76</v>
      </c>
      <c r="C9777" s="9" t="s">
        <v>10164</v>
      </c>
      <c r="D9777" s="9" t="s">
        <v>10155</v>
      </c>
      <c r="E9777" s="10" t="n">
        <v>3</v>
      </c>
      <c r="F9777" s="10" t="n">
        <v>12384.55</v>
      </c>
      <c r="G9777" s="10" t="n">
        <v>16</v>
      </c>
      <c r="H9777" s="10" t="n">
        <v>6885.18</v>
      </c>
    </row>
    <row r="9778" customFormat="false" ht="15" hidden="false" customHeight="false" outlineLevel="0" collapsed="false">
      <c r="A9778" s="9" t="s">
        <v>19926</v>
      </c>
      <c r="B9778" s="9" t="s">
        <v>76</v>
      </c>
      <c r="C9778" s="9" t="s">
        <v>10161</v>
      </c>
      <c r="D9778" s="9" t="s">
        <v>10156</v>
      </c>
      <c r="E9778" s="10" t="n">
        <v>2</v>
      </c>
      <c r="F9778" s="10" t="n">
        <v>27443.05</v>
      </c>
      <c r="G9778" s="10" t="n">
        <v>3</v>
      </c>
      <c r="H9778" s="10" t="n">
        <v>15256.95</v>
      </c>
    </row>
    <row r="9779" customFormat="false" ht="15" hidden="false" customHeight="false" outlineLevel="0" collapsed="false">
      <c r="A9779" s="9" t="s">
        <v>19927</v>
      </c>
      <c r="B9779" s="9" t="s">
        <v>74</v>
      </c>
      <c r="C9779" s="9" t="s">
        <v>10163</v>
      </c>
      <c r="D9779" s="9" t="s">
        <v>10156</v>
      </c>
      <c r="E9779" s="10" t="n">
        <v>2</v>
      </c>
      <c r="F9779" s="10" t="n">
        <v>1214.45</v>
      </c>
      <c r="G9779" s="10" t="n">
        <v>52</v>
      </c>
      <c r="H9779" s="10" t="n">
        <v>675.17</v>
      </c>
    </row>
    <row r="9780" customFormat="false" ht="15" hidden="false" customHeight="false" outlineLevel="0" collapsed="false">
      <c r="A9780" s="9" t="s">
        <v>19928</v>
      </c>
      <c r="B9780" s="9" t="s">
        <v>74</v>
      </c>
      <c r="C9780" s="9" t="s">
        <v>10161</v>
      </c>
      <c r="D9780" s="9" t="s">
        <v>10157</v>
      </c>
      <c r="E9780" s="10" t="n">
        <v>3</v>
      </c>
      <c r="F9780" s="10" t="n">
        <v>8488</v>
      </c>
      <c r="G9780" s="10" t="n">
        <v>132</v>
      </c>
      <c r="H9780" s="10" t="n">
        <v>4718.9</v>
      </c>
    </row>
    <row r="9781" customFormat="false" ht="15" hidden="false" customHeight="false" outlineLevel="0" collapsed="false">
      <c r="A9781" s="9" t="s">
        <v>19929</v>
      </c>
      <c r="B9781" s="9" t="s">
        <v>71</v>
      </c>
      <c r="C9781" s="9" t="s">
        <v>10163</v>
      </c>
      <c r="D9781" s="9" t="s">
        <v>10155</v>
      </c>
      <c r="E9781" s="10" t="n">
        <v>3</v>
      </c>
      <c r="F9781" s="10" t="n">
        <v>20416</v>
      </c>
      <c r="G9781" s="10" t="n">
        <v>29</v>
      </c>
      <c r="H9781" s="10" t="n">
        <v>11350.26</v>
      </c>
    </row>
    <row r="9782" customFormat="false" ht="15" hidden="false" customHeight="false" outlineLevel="0" collapsed="false">
      <c r="A9782" s="9" t="s">
        <v>19930</v>
      </c>
      <c r="B9782" s="9" t="s">
        <v>62</v>
      </c>
      <c r="C9782" s="9" t="s">
        <v>10163</v>
      </c>
      <c r="D9782" s="9" t="s">
        <v>10155</v>
      </c>
      <c r="E9782" s="10" t="n">
        <v>5</v>
      </c>
      <c r="F9782" s="10" t="n">
        <v>30975.97</v>
      </c>
      <c r="G9782" s="10" t="n">
        <v>27</v>
      </c>
      <c r="H9782" s="10" t="n">
        <v>17221.07</v>
      </c>
    </row>
    <row r="9783" customFormat="false" ht="15" hidden="false" customHeight="false" outlineLevel="0" collapsed="false">
      <c r="A9783" s="9" t="s">
        <v>19931</v>
      </c>
      <c r="B9783" s="9" t="s">
        <v>71</v>
      </c>
      <c r="C9783" s="9" t="s">
        <v>10161</v>
      </c>
      <c r="D9783" s="9" t="s">
        <v>10155</v>
      </c>
      <c r="E9783" s="10" t="n">
        <v>8</v>
      </c>
      <c r="F9783" s="10" t="n">
        <v>19652.43</v>
      </c>
      <c r="G9783" s="10" t="n">
        <v>9</v>
      </c>
      <c r="H9783" s="10" t="n">
        <v>10925.76</v>
      </c>
    </row>
    <row r="9784" customFormat="false" ht="15" hidden="false" customHeight="false" outlineLevel="0" collapsed="false">
      <c r="A9784" s="9" t="s">
        <v>19932</v>
      </c>
      <c r="B9784" s="9" t="s">
        <v>71</v>
      </c>
      <c r="C9784" s="9" t="s">
        <v>10161</v>
      </c>
      <c r="D9784" s="9" t="s">
        <v>10155</v>
      </c>
      <c r="E9784" s="10" t="n">
        <v>3</v>
      </c>
      <c r="F9784" s="10" t="n">
        <v>8382.35</v>
      </c>
      <c r="G9784" s="10" t="n">
        <v>5</v>
      </c>
      <c r="H9784" s="10" t="n">
        <v>4660.16</v>
      </c>
    </row>
    <row r="9785" customFormat="false" ht="15" hidden="false" customHeight="false" outlineLevel="0" collapsed="false">
      <c r="A9785" s="9" t="s">
        <v>19933</v>
      </c>
      <c r="B9785" s="9" t="s">
        <v>68</v>
      </c>
      <c r="C9785" s="9" t="s">
        <v>10161</v>
      </c>
      <c r="D9785" s="9" t="s">
        <v>10155</v>
      </c>
      <c r="E9785" s="10" t="n">
        <v>6</v>
      </c>
      <c r="F9785" s="10" t="n">
        <v>51334.41</v>
      </c>
      <c r="G9785" s="10" t="n">
        <v>48</v>
      </c>
      <c r="H9785" s="10" t="n">
        <v>28539.33</v>
      </c>
    </row>
    <row r="9786" customFormat="false" ht="15" hidden="false" customHeight="false" outlineLevel="0" collapsed="false">
      <c r="A9786" s="9" t="s">
        <v>19934</v>
      </c>
      <c r="B9786" s="9" t="s">
        <v>69</v>
      </c>
      <c r="C9786" s="9" t="s">
        <v>10164</v>
      </c>
      <c r="D9786" s="9" t="s">
        <v>10155</v>
      </c>
      <c r="E9786" s="10" t="n">
        <v>7</v>
      </c>
      <c r="F9786" s="10" t="n">
        <v>25341.01</v>
      </c>
      <c r="G9786" s="10" t="n">
        <v>11</v>
      </c>
      <c r="H9786" s="10" t="n">
        <v>14088.32</v>
      </c>
    </row>
    <row r="9787" customFormat="false" ht="15" hidden="false" customHeight="false" outlineLevel="0" collapsed="false">
      <c r="A9787" s="9" t="s">
        <v>19935</v>
      </c>
      <c r="B9787" s="9" t="s">
        <v>73</v>
      </c>
      <c r="C9787" s="9" t="s">
        <v>10161</v>
      </c>
      <c r="D9787" s="9" t="s">
        <v>10156</v>
      </c>
      <c r="E9787" s="10" t="n">
        <v>2</v>
      </c>
      <c r="F9787" s="10" t="n">
        <v>6467.75</v>
      </c>
      <c r="G9787" s="10" t="n">
        <v>0</v>
      </c>
      <c r="H9787" s="10" t="n">
        <v>3595.74</v>
      </c>
    </row>
    <row r="9788" customFormat="false" ht="15" hidden="false" customHeight="false" outlineLevel="0" collapsed="false">
      <c r="A9788" s="9" t="s">
        <v>19936</v>
      </c>
      <c r="B9788" s="9" t="s">
        <v>62</v>
      </c>
      <c r="C9788" s="9" t="s">
        <v>10162</v>
      </c>
      <c r="D9788" s="9" t="s">
        <v>10155</v>
      </c>
      <c r="E9788" s="10" t="n">
        <v>11</v>
      </c>
      <c r="F9788" s="10" t="n">
        <v>18764.16</v>
      </c>
      <c r="G9788" s="10" t="n">
        <v>15</v>
      </c>
      <c r="H9788" s="10" t="n">
        <v>10431.92</v>
      </c>
    </row>
    <row r="9789" customFormat="false" ht="15" hidden="false" customHeight="false" outlineLevel="0" collapsed="false">
      <c r="A9789" s="9" t="s">
        <v>19937</v>
      </c>
      <c r="B9789" s="9" t="s">
        <v>71</v>
      </c>
      <c r="C9789" s="9" t="s">
        <v>10161</v>
      </c>
      <c r="D9789" s="9" t="s">
        <v>10156</v>
      </c>
      <c r="E9789" s="10" t="n">
        <v>1</v>
      </c>
      <c r="F9789" s="10" t="n">
        <v>1427.23</v>
      </c>
      <c r="G9789" s="10" t="n">
        <v>248</v>
      </c>
      <c r="H9789" s="10" t="n">
        <v>793.47</v>
      </c>
    </row>
    <row r="9790" customFormat="false" ht="15" hidden="false" customHeight="false" outlineLevel="0" collapsed="false">
      <c r="A9790" s="9" t="s">
        <v>19938</v>
      </c>
      <c r="B9790" s="9" t="s">
        <v>63</v>
      </c>
      <c r="C9790" s="9" t="s">
        <v>10162</v>
      </c>
      <c r="D9790" s="9" t="s">
        <v>10156</v>
      </c>
      <c r="E9790" s="10" t="n">
        <v>2</v>
      </c>
      <c r="F9790" s="10" t="n">
        <v>7176.05</v>
      </c>
      <c r="G9790" s="10" t="n">
        <v>115</v>
      </c>
      <c r="H9790" s="10" t="n">
        <v>3989.52</v>
      </c>
    </row>
    <row r="9791" customFormat="false" ht="15" hidden="false" customHeight="false" outlineLevel="0" collapsed="false">
      <c r="A9791" s="9" t="s">
        <v>19939</v>
      </c>
      <c r="B9791" s="9" t="s">
        <v>77</v>
      </c>
      <c r="C9791" s="9" t="s">
        <v>10161</v>
      </c>
      <c r="D9791" s="9" t="s">
        <v>10155</v>
      </c>
      <c r="E9791" s="10" t="n">
        <v>4</v>
      </c>
      <c r="F9791" s="10" t="n">
        <v>14921.25</v>
      </c>
      <c r="G9791" s="10" t="n">
        <v>113</v>
      </c>
      <c r="H9791" s="10" t="n">
        <v>8295.46</v>
      </c>
    </row>
    <row r="9792" customFormat="false" ht="15" hidden="false" customHeight="false" outlineLevel="0" collapsed="false">
      <c r="A9792" s="9" t="s">
        <v>19940</v>
      </c>
      <c r="B9792" s="9" t="s">
        <v>64</v>
      </c>
      <c r="C9792" s="9" t="s">
        <v>10161</v>
      </c>
      <c r="D9792" s="9" t="s">
        <v>10154</v>
      </c>
      <c r="E9792" s="10" t="n">
        <v>9</v>
      </c>
      <c r="F9792" s="10" t="n">
        <v>91195.42</v>
      </c>
      <c r="G9792" s="10" t="n">
        <v>2</v>
      </c>
      <c r="H9792" s="10" t="n">
        <v>50700.04</v>
      </c>
    </row>
    <row r="9793" customFormat="false" ht="15" hidden="false" customHeight="false" outlineLevel="0" collapsed="false">
      <c r="A9793" s="9" t="s">
        <v>19941</v>
      </c>
      <c r="B9793" s="9" t="s">
        <v>78</v>
      </c>
      <c r="C9793" s="9" t="s">
        <v>10161</v>
      </c>
      <c r="D9793" s="9" t="s">
        <v>10155</v>
      </c>
      <c r="E9793" s="10" t="n">
        <v>4</v>
      </c>
      <c r="F9793" s="10" t="n">
        <v>8516.1</v>
      </c>
      <c r="G9793" s="10" t="n">
        <v>1</v>
      </c>
      <c r="H9793" s="10" t="n">
        <v>4734.52</v>
      </c>
    </row>
    <row r="9794" customFormat="false" ht="15" hidden="false" customHeight="false" outlineLevel="0" collapsed="false">
      <c r="A9794" s="9" t="s">
        <v>19942</v>
      </c>
      <c r="B9794" s="9" t="s">
        <v>59</v>
      </c>
      <c r="C9794" s="9" t="s">
        <v>10161</v>
      </c>
      <c r="D9794" s="9" t="s">
        <v>10155</v>
      </c>
      <c r="E9794" s="10" t="n">
        <v>3</v>
      </c>
      <c r="F9794" s="10" t="n">
        <v>10728.9</v>
      </c>
      <c r="G9794" s="10" t="n">
        <v>67</v>
      </c>
      <c r="H9794" s="10" t="n">
        <v>5964.73</v>
      </c>
    </row>
    <row r="9795" customFormat="false" ht="15" hidden="false" customHeight="false" outlineLevel="0" collapsed="false">
      <c r="A9795" s="9" t="s">
        <v>19943</v>
      </c>
      <c r="B9795" s="9" t="s">
        <v>71</v>
      </c>
      <c r="C9795" s="9" t="s">
        <v>10161</v>
      </c>
      <c r="D9795" s="9" t="s">
        <v>10155</v>
      </c>
      <c r="E9795" s="10" t="n">
        <v>11</v>
      </c>
      <c r="F9795" s="10" t="n">
        <v>18229.38</v>
      </c>
      <c r="G9795" s="10" t="n">
        <v>37</v>
      </c>
      <c r="H9795" s="10" t="n">
        <v>10134.61</v>
      </c>
    </row>
    <row r="9796" customFormat="false" ht="15" hidden="false" customHeight="false" outlineLevel="0" collapsed="false">
      <c r="A9796" s="9" t="s">
        <v>19944</v>
      </c>
      <c r="B9796" s="9" t="s">
        <v>74</v>
      </c>
      <c r="C9796" s="9" t="s">
        <v>10161</v>
      </c>
      <c r="D9796" s="9" t="s">
        <v>10157</v>
      </c>
      <c r="E9796" s="10" t="n">
        <v>3</v>
      </c>
      <c r="F9796" s="10" t="n">
        <v>3830.85</v>
      </c>
      <c r="G9796" s="10" t="n">
        <v>264</v>
      </c>
      <c r="H9796" s="10" t="n">
        <v>2129.76</v>
      </c>
    </row>
    <row r="9797" customFormat="false" ht="15" hidden="false" customHeight="false" outlineLevel="0" collapsed="false">
      <c r="A9797" s="9" t="s">
        <v>19945</v>
      </c>
      <c r="B9797" s="9" t="s">
        <v>77</v>
      </c>
      <c r="C9797" s="9" t="s">
        <v>10163</v>
      </c>
      <c r="D9797" s="9" t="s">
        <v>10155</v>
      </c>
      <c r="E9797" s="10" t="n">
        <v>7</v>
      </c>
      <c r="F9797" s="10" t="n">
        <v>48811.77</v>
      </c>
      <c r="G9797" s="10" t="n">
        <v>41</v>
      </c>
      <c r="H9797" s="10" t="n">
        <v>27136.87</v>
      </c>
    </row>
    <row r="9798" customFormat="false" ht="15" hidden="false" customHeight="false" outlineLevel="0" collapsed="false">
      <c r="A9798" s="9" t="s">
        <v>19946</v>
      </c>
      <c r="B9798" s="9" t="s">
        <v>70</v>
      </c>
      <c r="C9798" s="9" t="s">
        <v>10161</v>
      </c>
      <c r="D9798" s="9" t="s">
        <v>10156</v>
      </c>
      <c r="E9798" s="10" t="n">
        <v>1</v>
      </c>
      <c r="F9798" s="10" t="n">
        <v>557.1</v>
      </c>
      <c r="G9798" s="10" t="n">
        <v>38</v>
      </c>
      <c r="H9798" s="10" t="n">
        <v>309.72</v>
      </c>
    </row>
    <row r="9799" customFormat="false" ht="15" hidden="false" customHeight="false" outlineLevel="0" collapsed="false">
      <c r="A9799" s="9" t="s">
        <v>19947</v>
      </c>
      <c r="B9799" s="9" t="s">
        <v>79</v>
      </c>
      <c r="C9799" s="9" t="s">
        <v>10163</v>
      </c>
      <c r="D9799" s="9" t="s">
        <v>10156</v>
      </c>
      <c r="E9799" s="10" t="n">
        <v>2</v>
      </c>
      <c r="F9799" s="10" t="n">
        <v>36379.54</v>
      </c>
      <c r="G9799" s="10" t="n">
        <v>67</v>
      </c>
      <c r="H9799" s="10" t="n">
        <v>20225.18</v>
      </c>
    </row>
    <row r="9800" customFormat="false" ht="15" hidden="false" customHeight="false" outlineLevel="0" collapsed="false">
      <c r="A9800" s="9" t="s">
        <v>19948</v>
      </c>
      <c r="B9800" s="9" t="s">
        <v>77</v>
      </c>
      <c r="C9800" s="9" t="s">
        <v>10161</v>
      </c>
      <c r="D9800" s="9" t="s">
        <v>10155</v>
      </c>
      <c r="E9800" s="10" t="n">
        <v>3</v>
      </c>
      <c r="F9800" s="10" t="n">
        <v>23472.43</v>
      </c>
      <c r="G9800" s="10" t="n">
        <v>44</v>
      </c>
      <c r="H9800" s="10" t="n">
        <v>13049.48</v>
      </c>
    </row>
    <row r="9801" customFormat="false" ht="15" hidden="false" customHeight="false" outlineLevel="0" collapsed="false">
      <c r="A9801" s="9" t="s">
        <v>19949</v>
      </c>
      <c r="B9801" s="9" t="s">
        <v>76</v>
      </c>
      <c r="C9801" s="9" t="s">
        <v>10162</v>
      </c>
      <c r="D9801" s="9" t="s">
        <v>10156</v>
      </c>
      <c r="E9801" s="10" t="n">
        <v>1</v>
      </c>
      <c r="F9801" s="10" t="n">
        <v>5726.4</v>
      </c>
      <c r="G9801" s="10" t="n">
        <v>172</v>
      </c>
      <c r="H9801" s="10" t="n">
        <v>3183.59</v>
      </c>
    </row>
    <row r="9802" customFormat="false" ht="15" hidden="false" customHeight="false" outlineLevel="0" collapsed="false">
      <c r="A9802" s="9" t="s">
        <v>19950</v>
      </c>
      <c r="B9802" s="9" t="s">
        <v>75</v>
      </c>
      <c r="C9802" s="9" t="s">
        <v>10161</v>
      </c>
      <c r="D9802" s="9" t="s">
        <v>10156</v>
      </c>
      <c r="E9802" s="10" t="n">
        <v>2</v>
      </c>
      <c r="F9802" s="10" t="n">
        <v>17853.59</v>
      </c>
      <c r="G9802" s="10" t="n">
        <v>116</v>
      </c>
      <c r="H9802" s="10" t="n">
        <v>9925.69</v>
      </c>
    </row>
    <row r="9803" customFormat="false" ht="15" hidden="false" customHeight="false" outlineLevel="0" collapsed="false">
      <c r="A9803" s="9" t="s">
        <v>19951</v>
      </c>
      <c r="B9803" s="9" t="s">
        <v>64</v>
      </c>
      <c r="C9803" s="9" t="s">
        <v>10163</v>
      </c>
      <c r="D9803" s="9" t="s">
        <v>10155</v>
      </c>
      <c r="E9803" s="10" t="n">
        <v>5</v>
      </c>
      <c r="F9803" s="10" t="n">
        <v>14438.75</v>
      </c>
      <c r="G9803" s="10" t="n">
        <v>13</v>
      </c>
      <c r="H9803" s="10" t="n">
        <v>8027.21</v>
      </c>
    </row>
    <row r="9804" customFormat="false" ht="15" hidden="false" customHeight="false" outlineLevel="0" collapsed="false">
      <c r="A9804" s="9" t="s">
        <v>19952</v>
      </c>
      <c r="B9804" s="9" t="s">
        <v>62</v>
      </c>
      <c r="C9804" s="9" t="s">
        <v>10162</v>
      </c>
      <c r="D9804" s="9" t="s">
        <v>10154</v>
      </c>
      <c r="E9804" s="10" t="n">
        <v>26</v>
      </c>
      <c r="F9804" s="10" t="n">
        <v>109104.81</v>
      </c>
      <c r="G9804" s="10" t="n">
        <v>0</v>
      </c>
      <c r="H9804" s="10" t="n">
        <v>60656.75</v>
      </c>
    </row>
    <row r="9805" customFormat="false" ht="15" hidden="false" customHeight="false" outlineLevel="0" collapsed="false">
      <c r="A9805" s="9" t="s">
        <v>19953</v>
      </c>
      <c r="B9805" s="9" t="s">
        <v>61</v>
      </c>
      <c r="C9805" s="9" t="s">
        <v>10164</v>
      </c>
      <c r="D9805" s="9" t="s">
        <v>10156</v>
      </c>
      <c r="E9805" s="10" t="n">
        <v>1</v>
      </c>
      <c r="F9805" s="10" t="n">
        <v>4757.2</v>
      </c>
      <c r="G9805" s="10" t="n">
        <v>207</v>
      </c>
      <c r="H9805" s="10" t="n">
        <v>2644.76</v>
      </c>
    </row>
    <row r="9806" customFormat="false" ht="15" hidden="false" customHeight="false" outlineLevel="0" collapsed="false">
      <c r="A9806" s="9" t="s">
        <v>19954</v>
      </c>
      <c r="B9806" s="9" t="s">
        <v>79</v>
      </c>
      <c r="C9806" s="9" t="s">
        <v>10163</v>
      </c>
      <c r="D9806" s="9" t="s">
        <v>10155</v>
      </c>
      <c r="E9806" s="10" t="n">
        <v>9</v>
      </c>
      <c r="F9806" s="10" t="n">
        <v>24586.26</v>
      </c>
      <c r="G9806" s="10" t="n">
        <v>27</v>
      </c>
      <c r="H9806" s="10" t="n">
        <v>13668.72</v>
      </c>
    </row>
    <row r="9807" customFormat="false" ht="15" hidden="false" customHeight="false" outlineLevel="0" collapsed="false">
      <c r="A9807" s="9" t="s">
        <v>19955</v>
      </c>
      <c r="B9807" s="9" t="s">
        <v>70</v>
      </c>
      <c r="C9807" s="9" t="s">
        <v>10163</v>
      </c>
      <c r="D9807" s="9" t="s">
        <v>10156</v>
      </c>
      <c r="E9807" s="10" t="n">
        <v>2</v>
      </c>
      <c r="F9807" s="10" t="n">
        <v>3737.96</v>
      </c>
      <c r="G9807" s="10" t="n">
        <v>39</v>
      </c>
      <c r="H9807" s="10" t="n">
        <v>2078.12</v>
      </c>
    </row>
    <row r="9808" customFormat="false" ht="15" hidden="false" customHeight="false" outlineLevel="0" collapsed="false">
      <c r="A9808" s="9" t="s">
        <v>19956</v>
      </c>
      <c r="B9808" s="9" t="s">
        <v>61</v>
      </c>
      <c r="C9808" s="9" t="s">
        <v>10164</v>
      </c>
      <c r="D9808" s="9" t="s">
        <v>10156</v>
      </c>
      <c r="E9808" s="10" t="n">
        <v>2</v>
      </c>
      <c r="F9808" s="10" t="n">
        <v>2340.6</v>
      </c>
      <c r="G9808" s="10" t="n">
        <v>72</v>
      </c>
      <c r="H9808" s="10" t="n">
        <v>1301.26</v>
      </c>
    </row>
    <row r="9809" customFormat="false" ht="15" hidden="false" customHeight="false" outlineLevel="0" collapsed="false">
      <c r="A9809" s="9" t="s">
        <v>19957</v>
      </c>
      <c r="B9809" s="9" t="s">
        <v>64</v>
      </c>
      <c r="C9809" s="9" t="s">
        <v>10161</v>
      </c>
      <c r="D9809" s="9" t="s">
        <v>10154</v>
      </c>
      <c r="E9809" s="10" t="n">
        <v>5</v>
      </c>
      <c r="F9809" s="10" t="n">
        <v>77879.28</v>
      </c>
      <c r="G9809" s="10" t="n">
        <v>8</v>
      </c>
      <c r="H9809" s="10" t="n">
        <v>43296.94</v>
      </c>
    </row>
    <row r="9810" customFormat="false" ht="15" hidden="false" customHeight="false" outlineLevel="0" collapsed="false">
      <c r="A9810" s="9" t="s">
        <v>19958</v>
      </c>
      <c r="B9810" s="9" t="s">
        <v>77</v>
      </c>
      <c r="C9810" s="9" t="s">
        <v>10161</v>
      </c>
      <c r="D9810" s="9" t="s">
        <v>10155</v>
      </c>
      <c r="E9810" s="10" t="n">
        <v>10</v>
      </c>
      <c r="F9810" s="10" t="n">
        <v>23967.39</v>
      </c>
      <c r="G9810" s="10" t="n">
        <v>41</v>
      </c>
      <c r="H9810" s="10" t="n">
        <v>13324.66</v>
      </c>
    </row>
    <row r="9811" customFormat="false" ht="15" hidden="false" customHeight="false" outlineLevel="0" collapsed="false">
      <c r="A9811" s="9" t="s">
        <v>19959</v>
      </c>
      <c r="B9811" s="9" t="s">
        <v>70</v>
      </c>
      <c r="C9811" s="9" t="s">
        <v>10161</v>
      </c>
      <c r="D9811" s="9" t="s">
        <v>10155</v>
      </c>
      <c r="E9811" s="10" t="n">
        <v>6</v>
      </c>
      <c r="F9811" s="10" t="n">
        <v>37528.34</v>
      </c>
      <c r="G9811" s="10" t="n">
        <v>5</v>
      </c>
      <c r="H9811" s="10" t="n">
        <v>20863.86</v>
      </c>
    </row>
    <row r="9812" customFormat="false" ht="15" hidden="false" customHeight="false" outlineLevel="0" collapsed="false">
      <c r="A9812" s="9" t="s">
        <v>19960</v>
      </c>
      <c r="B9812" s="9" t="s">
        <v>68</v>
      </c>
      <c r="C9812" s="9" t="s">
        <v>10161</v>
      </c>
      <c r="D9812" s="9" t="s">
        <v>10157</v>
      </c>
      <c r="E9812" s="10" t="n">
        <v>2</v>
      </c>
      <c r="F9812" s="10" t="n">
        <v>6186.55</v>
      </c>
      <c r="G9812" s="10" t="n">
        <v>245</v>
      </c>
      <c r="H9812" s="10" t="n">
        <v>3439.41</v>
      </c>
    </row>
    <row r="9813" customFormat="false" ht="15" hidden="false" customHeight="false" outlineLevel="0" collapsed="false">
      <c r="A9813" s="9" t="s">
        <v>19961</v>
      </c>
      <c r="B9813" s="9" t="s">
        <v>77</v>
      </c>
      <c r="C9813" s="9" t="s">
        <v>10163</v>
      </c>
      <c r="D9813" s="9" t="s">
        <v>10154</v>
      </c>
      <c r="E9813" s="10" t="n">
        <v>3</v>
      </c>
      <c r="F9813" s="10" t="n">
        <v>163570.78</v>
      </c>
      <c r="G9813" s="10" t="n">
        <v>59</v>
      </c>
      <c r="H9813" s="10" t="n">
        <v>90937.08</v>
      </c>
    </row>
    <row r="9814" customFormat="false" ht="15" hidden="false" customHeight="false" outlineLevel="0" collapsed="false">
      <c r="A9814" s="9" t="s">
        <v>19962</v>
      </c>
      <c r="B9814" s="9" t="s">
        <v>69</v>
      </c>
      <c r="C9814" s="9" t="s">
        <v>10161</v>
      </c>
      <c r="D9814" s="9" t="s">
        <v>10155</v>
      </c>
      <c r="E9814" s="10" t="n">
        <v>4</v>
      </c>
      <c r="F9814" s="10" t="n">
        <v>20695.65</v>
      </c>
      <c r="G9814" s="10" t="n">
        <v>97</v>
      </c>
      <c r="H9814" s="10" t="n">
        <v>11505.73</v>
      </c>
    </row>
    <row r="9815" customFormat="false" ht="15" hidden="false" customHeight="false" outlineLevel="0" collapsed="false">
      <c r="A9815" s="9" t="s">
        <v>19963</v>
      </c>
      <c r="B9815" s="9" t="s">
        <v>71</v>
      </c>
      <c r="C9815" s="9" t="s">
        <v>10164</v>
      </c>
      <c r="D9815" s="9" t="s">
        <v>10155</v>
      </c>
      <c r="E9815" s="10" t="n">
        <v>4</v>
      </c>
      <c r="F9815" s="10" t="n">
        <v>7609.06</v>
      </c>
      <c r="G9815" s="10" t="n">
        <v>82</v>
      </c>
      <c r="H9815" s="10" t="n">
        <v>4230.25</v>
      </c>
    </row>
    <row r="9816" customFormat="false" ht="15" hidden="false" customHeight="false" outlineLevel="0" collapsed="false">
      <c r="A9816" s="9" t="s">
        <v>19964</v>
      </c>
      <c r="B9816" s="9" t="s">
        <v>79</v>
      </c>
      <c r="C9816" s="9" t="s">
        <v>10161</v>
      </c>
      <c r="D9816" s="9" t="s">
        <v>10156</v>
      </c>
      <c r="E9816" s="10" t="n">
        <v>2</v>
      </c>
      <c r="F9816" s="10" t="n">
        <v>7934.92</v>
      </c>
      <c r="G9816" s="10" t="n">
        <v>90</v>
      </c>
      <c r="H9816" s="10" t="n">
        <v>4411.41</v>
      </c>
    </row>
    <row r="9817" customFormat="false" ht="15" hidden="false" customHeight="false" outlineLevel="0" collapsed="false">
      <c r="A9817" s="9" t="s">
        <v>19965</v>
      </c>
      <c r="B9817" s="9" t="s">
        <v>71</v>
      </c>
      <c r="C9817" s="9" t="s">
        <v>10161</v>
      </c>
      <c r="D9817" s="9" t="s">
        <v>10155</v>
      </c>
      <c r="E9817" s="10" t="n">
        <v>4</v>
      </c>
      <c r="F9817" s="10" t="n">
        <v>6551.1</v>
      </c>
      <c r="G9817" s="10" t="n">
        <v>42</v>
      </c>
      <c r="H9817" s="10" t="n">
        <v>3642.08</v>
      </c>
    </row>
    <row r="9818" customFormat="false" ht="15" hidden="false" customHeight="false" outlineLevel="0" collapsed="false">
      <c r="A9818" s="9" t="s">
        <v>19966</v>
      </c>
      <c r="B9818" s="9" t="s">
        <v>76</v>
      </c>
      <c r="C9818" s="9" t="s">
        <v>10163</v>
      </c>
      <c r="D9818" s="9" t="s">
        <v>10155</v>
      </c>
      <c r="E9818" s="10" t="n">
        <v>4</v>
      </c>
      <c r="F9818" s="10" t="n">
        <v>6140.07</v>
      </c>
      <c r="G9818" s="10" t="n">
        <v>21</v>
      </c>
      <c r="H9818" s="10" t="n">
        <v>3413.57</v>
      </c>
    </row>
    <row r="9819" customFormat="false" ht="15" hidden="false" customHeight="false" outlineLevel="0" collapsed="false">
      <c r="A9819" s="9" t="s">
        <v>19967</v>
      </c>
      <c r="B9819" s="9" t="s">
        <v>70</v>
      </c>
      <c r="C9819" s="9" t="s">
        <v>10161</v>
      </c>
      <c r="D9819" s="9" t="s">
        <v>10156</v>
      </c>
      <c r="E9819" s="10" t="n">
        <v>2</v>
      </c>
      <c r="F9819" s="10" t="n">
        <v>28364.38</v>
      </c>
      <c r="G9819" s="10" t="n">
        <v>17</v>
      </c>
      <c r="H9819" s="10" t="n">
        <v>15769.16</v>
      </c>
    </row>
    <row r="9820" customFormat="false" ht="15" hidden="false" customHeight="false" outlineLevel="0" collapsed="false">
      <c r="A9820" s="9" t="s">
        <v>19968</v>
      </c>
      <c r="B9820" s="9" t="s">
        <v>62</v>
      </c>
      <c r="C9820" s="9" t="s">
        <v>10161</v>
      </c>
      <c r="D9820" s="9" t="s">
        <v>10155</v>
      </c>
      <c r="E9820" s="10" t="n">
        <v>4</v>
      </c>
      <c r="F9820" s="10" t="n">
        <v>35405.9</v>
      </c>
      <c r="G9820" s="10" t="n">
        <v>27</v>
      </c>
      <c r="H9820" s="10" t="n">
        <v>19683.89</v>
      </c>
    </row>
    <row r="9821" customFormat="false" ht="15" hidden="false" customHeight="false" outlineLevel="0" collapsed="false">
      <c r="A9821" s="9" t="s">
        <v>19969</v>
      </c>
      <c r="B9821" s="9" t="s">
        <v>71</v>
      </c>
      <c r="C9821" s="9" t="s">
        <v>10162</v>
      </c>
      <c r="D9821" s="9" t="s">
        <v>10154</v>
      </c>
      <c r="E9821" s="10" t="n">
        <v>10</v>
      </c>
      <c r="F9821" s="10" t="n">
        <v>88286.83</v>
      </c>
      <c r="G9821" s="10" t="n">
        <v>59</v>
      </c>
      <c r="H9821" s="10" t="n">
        <v>49083.01</v>
      </c>
    </row>
    <row r="9822" customFormat="false" ht="15" hidden="false" customHeight="false" outlineLevel="0" collapsed="false">
      <c r="A9822" s="9" t="s">
        <v>19970</v>
      </c>
      <c r="B9822" s="9" t="s">
        <v>68</v>
      </c>
      <c r="C9822" s="9" t="s">
        <v>10161</v>
      </c>
      <c r="D9822" s="9" t="s">
        <v>10156</v>
      </c>
      <c r="E9822" s="10" t="n">
        <v>1</v>
      </c>
      <c r="F9822" s="10" t="n">
        <v>1041.15</v>
      </c>
      <c r="G9822" s="10" t="n">
        <v>133</v>
      </c>
      <c r="H9822" s="10" t="n">
        <v>578.83</v>
      </c>
    </row>
    <row r="9823" customFormat="false" ht="15" hidden="false" customHeight="false" outlineLevel="0" collapsed="false">
      <c r="A9823" s="9" t="s">
        <v>19971</v>
      </c>
      <c r="B9823" s="9" t="s">
        <v>65</v>
      </c>
      <c r="C9823" s="9" t="s">
        <v>10163</v>
      </c>
      <c r="D9823" s="9" t="s">
        <v>10156</v>
      </c>
      <c r="E9823" s="10" t="n">
        <v>2</v>
      </c>
      <c r="F9823" s="10" t="n">
        <v>32602.44</v>
      </c>
      <c r="G9823" s="10" t="n">
        <v>64</v>
      </c>
      <c r="H9823" s="10" t="n">
        <v>18125.31</v>
      </c>
    </row>
    <row r="9824" customFormat="false" ht="15" hidden="false" customHeight="false" outlineLevel="0" collapsed="false">
      <c r="A9824" s="9" t="s">
        <v>19972</v>
      </c>
      <c r="B9824" s="9" t="s">
        <v>71</v>
      </c>
      <c r="C9824" s="9" t="s">
        <v>10161</v>
      </c>
      <c r="D9824" s="9" t="s">
        <v>10156</v>
      </c>
      <c r="E9824" s="10" t="n">
        <v>1</v>
      </c>
      <c r="F9824" s="10" t="n">
        <v>15523.2</v>
      </c>
      <c r="G9824" s="10" t="n">
        <v>46</v>
      </c>
      <c r="H9824" s="10" t="n">
        <v>8630.11</v>
      </c>
    </row>
    <row r="9825" customFormat="false" ht="15" hidden="false" customHeight="false" outlineLevel="0" collapsed="false">
      <c r="A9825" s="9" t="s">
        <v>19973</v>
      </c>
      <c r="B9825" s="9" t="s">
        <v>64</v>
      </c>
      <c r="C9825" s="9" t="s">
        <v>10163</v>
      </c>
      <c r="D9825" s="9" t="s">
        <v>10155</v>
      </c>
      <c r="E9825" s="10" t="n">
        <v>4</v>
      </c>
      <c r="F9825" s="10" t="n">
        <v>44045.61</v>
      </c>
      <c r="G9825" s="10" t="n">
        <v>41</v>
      </c>
      <c r="H9825" s="10" t="n">
        <v>24487.13</v>
      </c>
    </row>
    <row r="9826" customFormat="false" ht="15" hidden="false" customHeight="false" outlineLevel="0" collapsed="false">
      <c r="A9826" s="9" t="s">
        <v>19974</v>
      </c>
      <c r="B9826" s="9" t="s">
        <v>65</v>
      </c>
      <c r="C9826" s="9" t="s">
        <v>10161</v>
      </c>
      <c r="D9826" s="9" t="s">
        <v>10155</v>
      </c>
      <c r="E9826" s="10" t="n">
        <v>3</v>
      </c>
      <c r="F9826" s="10" t="n">
        <v>27920.58</v>
      </c>
      <c r="G9826" s="10" t="n">
        <v>62</v>
      </c>
      <c r="H9826" s="10" t="n">
        <v>15522.43</v>
      </c>
    </row>
    <row r="9827" customFormat="false" ht="15" hidden="false" customHeight="false" outlineLevel="0" collapsed="false">
      <c r="A9827" s="9" t="s">
        <v>19975</v>
      </c>
      <c r="B9827" s="9" t="s">
        <v>64</v>
      </c>
      <c r="C9827" s="9" t="s">
        <v>10161</v>
      </c>
      <c r="D9827" s="9" t="s">
        <v>10156</v>
      </c>
      <c r="E9827" s="10" t="n">
        <v>2</v>
      </c>
      <c r="F9827" s="10" t="n">
        <v>25342.3</v>
      </c>
      <c r="G9827" s="10" t="n">
        <v>111</v>
      </c>
      <c r="H9827" s="10" t="n">
        <v>14089.04</v>
      </c>
    </row>
    <row r="9828" customFormat="false" ht="15" hidden="false" customHeight="false" outlineLevel="0" collapsed="false">
      <c r="A9828" s="9" t="s">
        <v>19976</v>
      </c>
      <c r="B9828" s="9" t="s">
        <v>69</v>
      </c>
      <c r="C9828" s="9" t="s">
        <v>10161</v>
      </c>
      <c r="D9828" s="9" t="s">
        <v>10156</v>
      </c>
      <c r="E9828" s="10" t="n">
        <v>1</v>
      </c>
      <c r="F9828" s="10" t="n">
        <v>5362.3</v>
      </c>
      <c r="G9828" s="10" t="n">
        <v>148</v>
      </c>
      <c r="H9828" s="10" t="n">
        <v>2981.17</v>
      </c>
    </row>
    <row r="9829" customFormat="false" ht="15" hidden="false" customHeight="false" outlineLevel="0" collapsed="false">
      <c r="A9829" s="9" t="s">
        <v>19977</v>
      </c>
      <c r="B9829" s="9" t="s">
        <v>65</v>
      </c>
      <c r="C9829" s="9" t="s">
        <v>10162</v>
      </c>
      <c r="D9829" s="9" t="s">
        <v>10155</v>
      </c>
      <c r="E9829" s="10" t="n">
        <v>3</v>
      </c>
      <c r="F9829" s="10" t="n">
        <v>12407.24</v>
      </c>
      <c r="G9829" s="10" t="n">
        <v>81</v>
      </c>
      <c r="H9829" s="10" t="n">
        <v>6897.8</v>
      </c>
    </row>
    <row r="9830" customFormat="false" ht="15" hidden="false" customHeight="false" outlineLevel="0" collapsed="false">
      <c r="A9830" s="9" t="s">
        <v>19978</v>
      </c>
      <c r="B9830" s="9" t="s">
        <v>71</v>
      </c>
      <c r="C9830" s="9" t="s">
        <v>10161</v>
      </c>
      <c r="D9830" s="9" t="s">
        <v>10155</v>
      </c>
      <c r="E9830" s="10" t="n">
        <v>3</v>
      </c>
      <c r="F9830" s="10" t="n">
        <v>6623.45</v>
      </c>
      <c r="G9830" s="10" t="n">
        <v>68</v>
      </c>
      <c r="H9830" s="10" t="n">
        <v>3682.3</v>
      </c>
    </row>
    <row r="9831" customFormat="false" ht="15" hidden="false" customHeight="false" outlineLevel="0" collapsed="false">
      <c r="A9831" s="9" t="s">
        <v>19979</v>
      </c>
      <c r="B9831" s="9" t="s">
        <v>70</v>
      </c>
      <c r="C9831" s="9" t="s">
        <v>10161</v>
      </c>
      <c r="D9831" s="9" t="s">
        <v>10155</v>
      </c>
      <c r="E9831" s="10" t="n">
        <v>4</v>
      </c>
      <c r="F9831" s="10" t="n">
        <v>32315.44</v>
      </c>
      <c r="G9831" s="10" t="n">
        <v>21</v>
      </c>
      <c r="H9831" s="10" t="n">
        <v>17965.75</v>
      </c>
    </row>
    <row r="9832" customFormat="false" ht="15" hidden="false" customHeight="false" outlineLevel="0" collapsed="false">
      <c r="A9832" s="9" t="s">
        <v>19980</v>
      </c>
      <c r="B9832" s="9" t="s">
        <v>64</v>
      </c>
      <c r="C9832" s="9" t="s">
        <v>10161</v>
      </c>
      <c r="D9832" s="9" t="s">
        <v>10156</v>
      </c>
      <c r="E9832" s="10" t="n">
        <v>2</v>
      </c>
      <c r="F9832" s="10" t="n">
        <v>7571.33</v>
      </c>
      <c r="G9832" s="10" t="n">
        <v>68</v>
      </c>
      <c r="H9832" s="10" t="n">
        <v>4209.28</v>
      </c>
    </row>
    <row r="9833" customFormat="false" ht="15" hidden="false" customHeight="false" outlineLevel="0" collapsed="false">
      <c r="A9833" s="9" t="s">
        <v>19981</v>
      </c>
      <c r="B9833" s="9" t="s">
        <v>67</v>
      </c>
      <c r="C9833" s="9" t="s">
        <v>10162</v>
      </c>
      <c r="D9833" s="9" t="s">
        <v>10155</v>
      </c>
      <c r="E9833" s="10" t="n">
        <v>8</v>
      </c>
      <c r="F9833" s="10" t="n">
        <v>42991.59</v>
      </c>
      <c r="G9833" s="10" t="n">
        <v>9</v>
      </c>
      <c r="H9833" s="10" t="n">
        <v>23901.15</v>
      </c>
    </row>
    <row r="9834" customFormat="false" ht="15" hidden="false" customHeight="false" outlineLevel="0" collapsed="false">
      <c r="A9834" s="9" t="s">
        <v>19982</v>
      </c>
      <c r="B9834" s="9" t="s">
        <v>78</v>
      </c>
      <c r="C9834" s="9" t="s">
        <v>10163</v>
      </c>
      <c r="D9834" s="9" t="s">
        <v>10155</v>
      </c>
      <c r="E9834" s="10" t="n">
        <v>5</v>
      </c>
      <c r="F9834" s="10" t="n">
        <v>10289.55</v>
      </c>
      <c r="G9834" s="10" t="n">
        <v>22</v>
      </c>
      <c r="H9834" s="10" t="n">
        <v>5720.47</v>
      </c>
    </row>
    <row r="9835" customFormat="false" ht="15" hidden="false" customHeight="false" outlineLevel="0" collapsed="false">
      <c r="A9835" s="9" t="s">
        <v>19983</v>
      </c>
      <c r="B9835" s="9" t="s">
        <v>62</v>
      </c>
      <c r="C9835" s="9" t="s">
        <v>10161</v>
      </c>
      <c r="D9835" s="9" t="s">
        <v>10155</v>
      </c>
      <c r="E9835" s="10" t="n">
        <v>7</v>
      </c>
      <c r="F9835" s="10" t="n">
        <v>11375.02</v>
      </c>
      <c r="G9835" s="10" t="n">
        <v>16</v>
      </c>
      <c r="H9835" s="10" t="n">
        <v>6323.94</v>
      </c>
    </row>
    <row r="9836" customFormat="false" ht="15" hidden="false" customHeight="false" outlineLevel="0" collapsed="false">
      <c r="A9836" s="9" t="s">
        <v>19984</v>
      </c>
      <c r="B9836" s="9" t="s">
        <v>62</v>
      </c>
      <c r="C9836" s="9" t="s">
        <v>10161</v>
      </c>
      <c r="D9836" s="9" t="s">
        <v>10154</v>
      </c>
      <c r="E9836" s="10" t="n">
        <v>11</v>
      </c>
      <c r="F9836" s="10" t="n">
        <v>145273.04</v>
      </c>
      <c r="G9836" s="10" t="n">
        <v>7</v>
      </c>
      <c r="H9836" s="10" t="n">
        <v>80764.46</v>
      </c>
    </row>
    <row r="9837" customFormat="false" ht="15" hidden="false" customHeight="false" outlineLevel="0" collapsed="false">
      <c r="A9837" s="9" t="s">
        <v>19985</v>
      </c>
      <c r="B9837" s="9" t="s">
        <v>74</v>
      </c>
      <c r="C9837" s="9" t="s">
        <v>10161</v>
      </c>
      <c r="D9837" s="9" t="s">
        <v>10155</v>
      </c>
      <c r="E9837" s="10" t="n">
        <v>7</v>
      </c>
      <c r="F9837" s="10" t="n">
        <v>12214.8</v>
      </c>
      <c r="G9837" s="10" t="n">
        <v>55</v>
      </c>
      <c r="H9837" s="10" t="n">
        <v>6790.81</v>
      </c>
    </row>
    <row r="9838" customFormat="false" ht="15" hidden="false" customHeight="false" outlineLevel="0" collapsed="false">
      <c r="A9838" s="9" t="s">
        <v>19986</v>
      </c>
      <c r="B9838" s="9" t="s">
        <v>71</v>
      </c>
      <c r="C9838" s="9" t="s">
        <v>10161</v>
      </c>
      <c r="D9838" s="9" t="s">
        <v>10156</v>
      </c>
      <c r="E9838" s="10" t="n">
        <v>1</v>
      </c>
      <c r="F9838" s="10" t="n">
        <v>651.4</v>
      </c>
      <c r="G9838" s="10" t="n">
        <v>270</v>
      </c>
      <c r="H9838" s="10" t="n">
        <v>362.15</v>
      </c>
    </row>
    <row r="9839" customFormat="false" ht="15" hidden="false" customHeight="false" outlineLevel="0" collapsed="false">
      <c r="A9839" s="9" t="s">
        <v>19987</v>
      </c>
      <c r="B9839" s="9" t="s">
        <v>75</v>
      </c>
      <c r="C9839" s="9" t="s">
        <v>10162</v>
      </c>
      <c r="D9839" s="9" t="s">
        <v>10155</v>
      </c>
      <c r="E9839" s="10" t="n">
        <v>3</v>
      </c>
      <c r="F9839" s="10" t="n">
        <v>24608.25</v>
      </c>
      <c r="G9839" s="10" t="n">
        <v>7</v>
      </c>
      <c r="H9839" s="10" t="n">
        <v>13680.94</v>
      </c>
    </row>
    <row r="9840" customFormat="false" ht="15" hidden="false" customHeight="false" outlineLevel="0" collapsed="false">
      <c r="A9840" s="9" t="s">
        <v>19988</v>
      </c>
      <c r="B9840" s="9" t="s">
        <v>66</v>
      </c>
      <c r="C9840" s="9" t="s">
        <v>10161</v>
      </c>
      <c r="D9840" s="9" t="s">
        <v>10156</v>
      </c>
      <c r="E9840" s="10" t="n">
        <v>1</v>
      </c>
      <c r="F9840" s="10" t="n">
        <v>794.2</v>
      </c>
      <c r="G9840" s="10" t="n">
        <v>112</v>
      </c>
      <c r="H9840" s="10" t="n">
        <v>441.54</v>
      </c>
    </row>
    <row r="9841" customFormat="false" ht="15" hidden="false" customHeight="false" outlineLevel="0" collapsed="false">
      <c r="A9841" s="9" t="s">
        <v>19989</v>
      </c>
      <c r="B9841" s="9" t="s">
        <v>64</v>
      </c>
      <c r="C9841" s="9" t="s">
        <v>10162</v>
      </c>
      <c r="D9841" s="9" t="s">
        <v>10154</v>
      </c>
      <c r="E9841" s="10" t="n">
        <v>5</v>
      </c>
      <c r="F9841" s="10" t="n">
        <v>78843.54</v>
      </c>
      <c r="G9841" s="10" t="n">
        <v>27</v>
      </c>
      <c r="H9841" s="10" t="n">
        <v>43833.02</v>
      </c>
    </row>
    <row r="9842" customFormat="false" ht="15" hidden="false" customHeight="false" outlineLevel="0" collapsed="false">
      <c r="A9842" s="9" t="s">
        <v>19990</v>
      </c>
      <c r="B9842" s="9" t="s">
        <v>68</v>
      </c>
      <c r="C9842" s="9" t="s">
        <v>10161</v>
      </c>
      <c r="D9842" s="9" t="s">
        <v>10157</v>
      </c>
      <c r="E9842" s="10" t="n">
        <v>3</v>
      </c>
      <c r="F9842" s="10" t="n">
        <v>6568.92</v>
      </c>
      <c r="G9842" s="10" t="n">
        <v>188</v>
      </c>
      <c r="H9842" s="10" t="n">
        <v>3651.99</v>
      </c>
    </row>
    <row r="9843" customFormat="false" ht="15" hidden="false" customHeight="false" outlineLevel="0" collapsed="false">
      <c r="A9843" s="9" t="s">
        <v>19991</v>
      </c>
      <c r="B9843" s="9" t="s">
        <v>62</v>
      </c>
      <c r="C9843" s="9" t="s">
        <v>10161</v>
      </c>
      <c r="D9843" s="9" t="s">
        <v>10157</v>
      </c>
      <c r="E9843" s="10" t="n">
        <v>4</v>
      </c>
      <c r="F9843" s="10" t="n">
        <v>12597.77</v>
      </c>
      <c r="G9843" s="10" t="n">
        <v>235</v>
      </c>
      <c r="H9843" s="10" t="n">
        <v>7003.72</v>
      </c>
    </row>
    <row r="9844" customFormat="false" ht="15" hidden="false" customHeight="false" outlineLevel="0" collapsed="false">
      <c r="A9844" s="9" t="s">
        <v>19992</v>
      </c>
      <c r="B9844" s="9" t="s">
        <v>65</v>
      </c>
      <c r="C9844" s="9" t="s">
        <v>10161</v>
      </c>
      <c r="D9844" s="9" t="s">
        <v>10155</v>
      </c>
      <c r="E9844" s="10" t="n">
        <v>3</v>
      </c>
      <c r="F9844" s="10" t="n">
        <v>34463.3</v>
      </c>
      <c r="G9844" s="10" t="n">
        <v>0</v>
      </c>
      <c r="H9844" s="10" t="n">
        <v>19159.85</v>
      </c>
    </row>
    <row r="9845" customFormat="false" ht="15" hidden="false" customHeight="false" outlineLevel="0" collapsed="false">
      <c r="A9845" s="9" t="s">
        <v>19993</v>
      </c>
      <c r="B9845" s="9" t="s">
        <v>69</v>
      </c>
      <c r="C9845" s="9" t="s">
        <v>10164</v>
      </c>
      <c r="D9845" s="9" t="s">
        <v>10155</v>
      </c>
      <c r="E9845" s="10" t="n">
        <v>6</v>
      </c>
      <c r="F9845" s="10" t="n">
        <v>34367.8</v>
      </c>
      <c r="G9845" s="10" t="n">
        <v>70</v>
      </c>
      <c r="H9845" s="10" t="n">
        <v>19106.76</v>
      </c>
    </row>
    <row r="9846" customFormat="false" ht="15" hidden="false" customHeight="false" outlineLevel="0" collapsed="false">
      <c r="A9846" s="9" t="s">
        <v>19994</v>
      </c>
      <c r="B9846" s="9" t="s">
        <v>69</v>
      </c>
      <c r="C9846" s="9" t="s">
        <v>10162</v>
      </c>
      <c r="D9846" s="9" t="s">
        <v>10155</v>
      </c>
      <c r="E9846" s="10" t="n">
        <v>6</v>
      </c>
      <c r="F9846" s="10" t="n">
        <v>22516.82</v>
      </c>
      <c r="G9846" s="10" t="n">
        <v>17</v>
      </c>
      <c r="H9846" s="10" t="n">
        <v>12518.21</v>
      </c>
    </row>
    <row r="9847" customFormat="false" ht="15" hidden="false" customHeight="false" outlineLevel="0" collapsed="false">
      <c r="A9847" s="9" t="s">
        <v>19995</v>
      </c>
      <c r="B9847" s="9" t="s">
        <v>71</v>
      </c>
      <c r="C9847" s="9" t="s">
        <v>10162</v>
      </c>
      <c r="D9847" s="9" t="s">
        <v>10155</v>
      </c>
      <c r="E9847" s="10" t="n">
        <v>8</v>
      </c>
      <c r="F9847" s="10" t="n">
        <v>16691.97</v>
      </c>
      <c r="G9847" s="10" t="n">
        <v>50</v>
      </c>
      <c r="H9847" s="10" t="n">
        <v>9279.89</v>
      </c>
    </row>
    <row r="9848" customFormat="false" ht="15" hidden="false" customHeight="false" outlineLevel="0" collapsed="false">
      <c r="A9848" s="9" t="s">
        <v>19996</v>
      </c>
      <c r="B9848" s="9" t="s">
        <v>71</v>
      </c>
      <c r="C9848" s="9" t="s">
        <v>10162</v>
      </c>
      <c r="D9848" s="9" t="s">
        <v>10155</v>
      </c>
      <c r="E9848" s="10" t="n">
        <v>4</v>
      </c>
      <c r="F9848" s="10" t="n">
        <v>7637.61</v>
      </c>
      <c r="G9848" s="10" t="n">
        <v>83</v>
      </c>
      <c r="H9848" s="10" t="n">
        <v>4246.12</v>
      </c>
    </row>
    <row r="9849" customFormat="false" ht="15" hidden="false" customHeight="false" outlineLevel="0" collapsed="false">
      <c r="A9849" s="9" t="s">
        <v>19997</v>
      </c>
      <c r="B9849" s="9" t="s">
        <v>66</v>
      </c>
      <c r="C9849" s="9" t="s">
        <v>10163</v>
      </c>
      <c r="D9849" s="9" t="s">
        <v>10156</v>
      </c>
      <c r="E9849" s="10" t="n">
        <v>2</v>
      </c>
      <c r="F9849" s="10" t="n">
        <v>3823.35</v>
      </c>
      <c r="G9849" s="10" t="n">
        <v>103</v>
      </c>
      <c r="H9849" s="10" t="n">
        <v>2125.59</v>
      </c>
    </row>
    <row r="9850" customFormat="false" ht="15" hidden="false" customHeight="false" outlineLevel="0" collapsed="false">
      <c r="A9850" s="9" t="s">
        <v>19998</v>
      </c>
      <c r="B9850" s="9" t="s">
        <v>59</v>
      </c>
      <c r="C9850" s="9" t="s">
        <v>10162</v>
      </c>
      <c r="D9850" s="9" t="s">
        <v>10155</v>
      </c>
      <c r="E9850" s="10" t="n">
        <v>6</v>
      </c>
      <c r="F9850" s="10" t="n">
        <v>20178.35</v>
      </c>
      <c r="G9850" s="10" t="n">
        <v>0</v>
      </c>
      <c r="H9850" s="10" t="n">
        <v>11218.14</v>
      </c>
    </row>
    <row r="9851" customFormat="false" ht="15" hidden="false" customHeight="false" outlineLevel="0" collapsed="false">
      <c r="A9851" s="9" t="s">
        <v>19999</v>
      </c>
      <c r="B9851" s="9" t="s">
        <v>62</v>
      </c>
      <c r="C9851" s="9" t="s">
        <v>10162</v>
      </c>
      <c r="D9851" s="9" t="s">
        <v>10155</v>
      </c>
      <c r="E9851" s="10" t="n">
        <v>5</v>
      </c>
      <c r="F9851" s="10" t="n">
        <v>67141.29</v>
      </c>
      <c r="G9851" s="10" t="n">
        <v>4</v>
      </c>
      <c r="H9851" s="10" t="n">
        <v>37327.16</v>
      </c>
    </row>
    <row r="9852" customFormat="false" ht="15" hidden="false" customHeight="false" outlineLevel="0" collapsed="false">
      <c r="A9852" s="9" t="s">
        <v>20000</v>
      </c>
      <c r="B9852" s="9" t="s">
        <v>62</v>
      </c>
      <c r="C9852" s="9" t="s">
        <v>10162</v>
      </c>
      <c r="D9852" s="9" t="s">
        <v>10154</v>
      </c>
      <c r="E9852" s="10" t="n">
        <v>35</v>
      </c>
      <c r="F9852" s="10" t="n">
        <v>200085.82</v>
      </c>
      <c r="G9852" s="10" t="n">
        <v>4</v>
      </c>
      <c r="H9852" s="10" t="n">
        <v>111237.59</v>
      </c>
    </row>
    <row r="9853" customFormat="false" ht="15" hidden="false" customHeight="false" outlineLevel="0" collapsed="false">
      <c r="A9853" s="9" t="s">
        <v>20001</v>
      </c>
      <c r="B9853" s="9" t="s">
        <v>64</v>
      </c>
      <c r="C9853" s="9" t="s">
        <v>10164</v>
      </c>
      <c r="D9853" s="9" t="s">
        <v>10156</v>
      </c>
      <c r="E9853" s="10" t="n">
        <v>1</v>
      </c>
      <c r="F9853" s="10" t="n">
        <v>3539.45</v>
      </c>
      <c r="G9853" s="10" t="n">
        <v>304</v>
      </c>
      <c r="H9853" s="10" t="n">
        <v>1967.76</v>
      </c>
    </row>
    <row r="9854" customFormat="false" ht="15" hidden="false" customHeight="false" outlineLevel="0" collapsed="false">
      <c r="A9854" s="9" t="s">
        <v>20002</v>
      </c>
      <c r="B9854" s="9" t="s">
        <v>68</v>
      </c>
      <c r="C9854" s="9" t="s">
        <v>10162</v>
      </c>
      <c r="D9854" s="9" t="s">
        <v>10155</v>
      </c>
      <c r="E9854" s="10" t="n">
        <v>3</v>
      </c>
      <c r="F9854" s="10" t="n">
        <v>5844.2</v>
      </c>
      <c r="G9854" s="10" t="n">
        <v>7</v>
      </c>
      <c r="H9854" s="10" t="n">
        <v>3249.08</v>
      </c>
    </row>
    <row r="9855" customFormat="false" ht="15" hidden="false" customHeight="false" outlineLevel="0" collapsed="false">
      <c r="A9855" s="9" t="s">
        <v>20003</v>
      </c>
      <c r="B9855" s="9" t="s">
        <v>77</v>
      </c>
      <c r="C9855" s="9" t="s">
        <v>10162</v>
      </c>
      <c r="D9855" s="9" t="s">
        <v>10155</v>
      </c>
      <c r="E9855" s="10" t="n">
        <v>5</v>
      </c>
      <c r="F9855" s="10" t="n">
        <v>69968.46</v>
      </c>
      <c r="G9855" s="10" t="n">
        <v>10</v>
      </c>
      <c r="H9855" s="10" t="n">
        <v>38898.92</v>
      </c>
    </row>
    <row r="9856" customFormat="false" ht="15" hidden="false" customHeight="false" outlineLevel="0" collapsed="false">
      <c r="A9856" s="9" t="s">
        <v>20004</v>
      </c>
      <c r="B9856" s="9" t="s">
        <v>62</v>
      </c>
      <c r="C9856" s="9" t="s">
        <v>10161</v>
      </c>
      <c r="D9856" s="9" t="s">
        <v>10155</v>
      </c>
      <c r="E9856" s="10" t="n">
        <v>4</v>
      </c>
      <c r="F9856" s="10" t="n">
        <v>67069.36</v>
      </c>
      <c r="G9856" s="10" t="n">
        <v>103</v>
      </c>
      <c r="H9856" s="10" t="n">
        <v>37287.17</v>
      </c>
    </row>
    <row r="9857" customFormat="false" ht="15" hidden="false" customHeight="false" outlineLevel="0" collapsed="false">
      <c r="A9857" s="9" t="s">
        <v>20005</v>
      </c>
      <c r="B9857" s="9" t="s">
        <v>73</v>
      </c>
      <c r="C9857" s="9" t="s">
        <v>10161</v>
      </c>
      <c r="D9857" s="9" t="s">
        <v>10155</v>
      </c>
      <c r="E9857" s="10" t="n">
        <v>12</v>
      </c>
      <c r="F9857" s="10" t="n">
        <v>33749.76</v>
      </c>
      <c r="G9857" s="10" t="n">
        <v>9</v>
      </c>
      <c r="H9857" s="10" t="n">
        <v>18763.16</v>
      </c>
    </row>
    <row r="9858" customFormat="false" ht="15" hidden="false" customHeight="false" outlineLevel="0" collapsed="false">
      <c r="A9858" s="9" t="s">
        <v>20006</v>
      </c>
      <c r="B9858" s="9" t="s">
        <v>68</v>
      </c>
      <c r="C9858" s="9" t="s">
        <v>10161</v>
      </c>
      <c r="D9858" s="9" t="s">
        <v>10155</v>
      </c>
      <c r="E9858" s="10" t="n">
        <v>4</v>
      </c>
      <c r="F9858" s="10" t="n">
        <v>51562.4</v>
      </c>
      <c r="G9858" s="10" t="n">
        <v>7</v>
      </c>
      <c r="H9858" s="10" t="n">
        <v>28666.09</v>
      </c>
    </row>
    <row r="9859" customFormat="false" ht="15" hidden="false" customHeight="false" outlineLevel="0" collapsed="false">
      <c r="A9859" s="9" t="s">
        <v>20007</v>
      </c>
      <c r="B9859" s="9" t="s">
        <v>71</v>
      </c>
      <c r="C9859" s="9" t="s">
        <v>10161</v>
      </c>
      <c r="D9859" s="9" t="s">
        <v>10155</v>
      </c>
      <c r="E9859" s="10" t="n">
        <v>6</v>
      </c>
      <c r="F9859" s="10" t="n">
        <v>15620.71</v>
      </c>
      <c r="G9859" s="10" t="n">
        <v>8</v>
      </c>
      <c r="H9859" s="10" t="n">
        <v>8684.32</v>
      </c>
    </row>
    <row r="9860" customFormat="false" ht="15" hidden="false" customHeight="false" outlineLevel="0" collapsed="false">
      <c r="A9860" s="9" t="s">
        <v>20008</v>
      </c>
      <c r="B9860" s="9" t="s">
        <v>68</v>
      </c>
      <c r="C9860" s="9" t="s">
        <v>10161</v>
      </c>
      <c r="D9860" s="9" t="s">
        <v>10157</v>
      </c>
      <c r="E9860" s="10" t="n">
        <v>3</v>
      </c>
      <c r="F9860" s="10" t="n">
        <v>2505.74</v>
      </c>
      <c r="G9860" s="10" t="n">
        <v>135</v>
      </c>
      <c r="H9860" s="10" t="n">
        <v>1393.06</v>
      </c>
    </row>
    <row r="9861" customFormat="false" ht="15" hidden="false" customHeight="false" outlineLevel="0" collapsed="false">
      <c r="A9861" s="9" t="s">
        <v>20009</v>
      </c>
      <c r="B9861" s="9" t="s">
        <v>71</v>
      </c>
      <c r="C9861" s="9" t="s">
        <v>10163</v>
      </c>
      <c r="D9861" s="9" t="s">
        <v>10156</v>
      </c>
      <c r="E9861" s="10" t="n">
        <v>1</v>
      </c>
      <c r="F9861" s="10" t="n">
        <v>964.6</v>
      </c>
      <c r="G9861" s="10" t="n">
        <v>170</v>
      </c>
      <c r="H9861" s="10" t="n">
        <v>536.27</v>
      </c>
    </row>
    <row r="9862" customFormat="false" ht="15" hidden="false" customHeight="false" outlineLevel="0" collapsed="false">
      <c r="A9862" s="9" t="s">
        <v>20010</v>
      </c>
      <c r="B9862" s="9" t="s">
        <v>74</v>
      </c>
      <c r="C9862" s="9" t="s">
        <v>10162</v>
      </c>
      <c r="D9862" s="9" t="s">
        <v>10154</v>
      </c>
      <c r="E9862" s="10" t="n">
        <v>15</v>
      </c>
      <c r="F9862" s="10" t="n">
        <v>118846.35</v>
      </c>
      <c r="G9862" s="10" t="n">
        <v>47</v>
      </c>
      <c r="H9862" s="10" t="n">
        <v>66072.56</v>
      </c>
    </row>
    <row r="9863" customFormat="false" ht="15" hidden="false" customHeight="false" outlineLevel="0" collapsed="false">
      <c r="A9863" s="9" t="s">
        <v>20011</v>
      </c>
      <c r="B9863" s="9" t="s">
        <v>71</v>
      </c>
      <c r="C9863" s="9" t="s">
        <v>10161</v>
      </c>
      <c r="D9863" s="9" t="s">
        <v>10155</v>
      </c>
      <c r="E9863" s="10" t="n">
        <v>3</v>
      </c>
      <c r="F9863" s="10" t="n">
        <v>19411.99</v>
      </c>
      <c r="G9863" s="10" t="n">
        <v>65</v>
      </c>
      <c r="H9863" s="10" t="n">
        <v>10792.08</v>
      </c>
    </row>
    <row r="9864" customFormat="false" ht="15" hidden="false" customHeight="false" outlineLevel="0" collapsed="false">
      <c r="A9864" s="9" t="s">
        <v>20012</v>
      </c>
      <c r="B9864" s="9" t="s">
        <v>71</v>
      </c>
      <c r="C9864" s="9" t="s">
        <v>10161</v>
      </c>
      <c r="D9864" s="9" t="s">
        <v>10155</v>
      </c>
      <c r="E9864" s="10" t="n">
        <v>3</v>
      </c>
      <c r="F9864" s="10" t="n">
        <v>3217.25</v>
      </c>
      <c r="G9864" s="10" t="n">
        <v>19</v>
      </c>
      <c r="H9864" s="10" t="n">
        <v>1788.63</v>
      </c>
    </row>
    <row r="9865" customFormat="false" ht="15" hidden="false" customHeight="false" outlineLevel="0" collapsed="false">
      <c r="A9865" s="9" t="s">
        <v>20013</v>
      </c>
      <c r="B9865" s="9" t="s">
        <v>61</v>
      </c>
      <c r="C9865" s="9" t="s">
        <v>10161</v>
      </c>
      <c r="D9865" s="9" t="s">
        <v>10155</v>
      </c>
      <c r="E9865" s="10" t="n">
        <v>6</v>
      </c>
      <c r="F9865" s="10" t="n">
        <v>23043.86</v>
      </c>
      <c r="G9865" s="10" t="n">
        <v>40</v>
      </c>
      <c r="H9865" s="10" t="n">
        <v>12811.22</v>
      </c>
    </row>
    <row r="9866" customFormat="false" ht="15" hidden="false" customHeight="false" outlineLevel="0" collapsed="false">
      <c r="A9866" s="9" t="s">
        <v>20014</v>
      </c>
      <c r="B9866" s="9" t="s">
        <v>79</v>
      </c>
      <c r="C9866" s="9" t="s">
        <v>10164</v>
      </c>
      <c r="D9866" s="9" t="s">
        <v>10157</v>
      </c>
      <c r="E9866" s="10" t="n">
        <v>2</v>
      </c>
      <c r="F9866" s="10" t="n">
        <v>3634.24</v>
      </c>
      <c r="G9866" s="10" t="n">
        <v>196</v>
      </c>
      <c r="H9866" s="10" t="n">
        <v>2020.45</v>
      </c>
    </row>
    <row r="9867" customFormat="false" ht="15" hidden="false" customHeight="false" outlineLevel="0" collapsed="false">
      <c r="A9867" s="9" t="s">
        <v>20015</v>
      </c>
      <c r="B9867" s="9" t="s">
        <v>64</v>
      </c>
      <c r="C9867" s="9" t="s">
        <v>10161</v>
      </c>
      <c r="D9867" s="9" t="s">
        <v>10155</v>
      </c>
      <c r="E9867" s="10" t="n">
        <v>3</v>
      </c>
      <c r="F9867" s="10" t="n">
        <v>8516.47</v>
      </c>
      <c r="G9867" s="10" t="n">
        <v>28</v>
      </c>
      <c r="H9867" s="10" t="n">
        <v>4734.73</v>
      </c>
    </row>
    <row r="9868" customFormat="false" ht="15" hidden="false" customHeight="false" outlineLevel="0" collapsed="false">
      <c r="A9868" s="9" t="s">
        <v>20016</v>
      </c>
      <c r="B9868" s="9" t="s">
        <v>68</v>
      </c>
      <c r="C9868" s="9" t="s">
        <v>10163</v>
      </c>
      <c r="D9868" s="9" t="s">
        <v>10156</v>
      </c>
      <c r="E9868" s="10" t="n">
        <v>1</v>
      </c>
      <c r="F9868" s="10" t="n">
        <v>2997.78</v>
      </c>
      <c r="G9868" s="10" t="n">
        <v>18</v>
      </c>
      <c r="H9868" s="10" t="n">
        <v>1666.61</v>
      </c>
    </row>
    <row r="9869" customFormat="false" ht="15" hidden="false" customHeight="false" outlineLevel="0" collapsed="false">
      <c r="A9869" s="9" t="s">
        <v>20017</v>
      </c>
      <c r="B9869" s="9" t="s">
        <v>67</v>
      </c>
      <c r="C9869" s="9" t="s">
        <v>10161</v>
      </c>
      <c r="D9869" s="9" t="s">
        <v>10155</v>
      </c>
      <c r="E9869" s="10" t="n">
        <v>5</v>
      </c>
      <c r="F9869" s="10" t="n">
        <v>29555.28</v>
      </c>
      <c r="G9869" s="10" t="n">
        <v>46</v>
      </c>
      <c r="H9869" s="10" t="n">
        <v>16431.24</v>
      </c>
    </row>
    <row r="9870" customFormat="false" ht="15" hidden="false" customHeight="false" outlineLevel="0" collapsed="false">
      <c r="A9870" s="9" t="s">
        <v>20018</v>
      </c>
      <c r="B9870" s="9" t="s">
        <v>66</v>
      </c>
      <c r="C9870" s="9" t="s">
        <v>10161</v>
      </c>
      <c r="D9870" s="9" t="s">
        <v>10155</v>
      </c>
      <c r="E9870" s="10" t="n">
        <v>5</v>
      </c>
      <c r="F9870" s="10" t="n">
        <v>14761.03</v>
      </c>
      <c r="G9870" s="10" t="n">
        <v>30</v>
      </c>
      <c r="H9870" s="10" t="n">
        <v>8206.39</v>
      </c>
    </row>
    <row r="9871" customFormat="false" ht="15" hidden="false" customHeight="false" outlineLevel="0" collapsed="false">
      <c r="A9871" s="9" t="s">
        <v>20019</v>
      </c>
      <c r="B9871" s="9" t="s">
        <v>76</v>
      </c>
      <c r="C9871" s="9" t="s">
        <v>10161</v>
      </c>
      <c r="D9871" s="9" t="s">
        <v>10156</v>
      </c>
      <c r="E9871" s="10" t="n">
        <v>1</v>
      </c>
      <c r="F9871" s="10" t="n">
        <v>12363.3</v>
      </c>
      <c r="G9871" s="10" t="n">
        <v>30</v>
      </c>
      <c r="H9871" s="10" t="n">
        <v>6873.37</v>
      </c>
    </row>
    <row r="9872" customFormat="false" ht="15" hidden="false" customHeight="false" outlineLevel="0" collapsed="false">
      <c r="A9872" s="9" t="s">
        <v>20020</v>
      </c>
      <c r="B9872" s="9" t="s">
        <v>61</v>
      </c>
      <c r="C9872" s="9" t="s">
        <v>10161</v>
      </c>
      <c r="D9872" s="9" t="s">
        <v>10155</v>
      </c>
      <c r="E9872" s="10" t="n">
        <v>3</v>
      </c>
      <c r="F9872" s="10" t="n">
        <v>6048.28</v>
      </c>
      <c r="G9872" s="10" t="n">
        <v>65</v>
      </c>
      <c r="H9872" s="10" t="n">
        <v>3362.54</v>
      </c>
    </row>
    <row r="9873" customFormat="false" ht="15" hidden="false" customHeight="false" outlineLevel="0" collapsed="false">
      <c r="A9873" s="9" t="s">
        <v>20021</v>
      </c>
      <c r="B9873" s="9" t="s">
        <v>73</v>
      </c>
      <c r="C9873" s="9" t="s">
        <v>10161</v>
      </c>
      <c r="D9873" s="9" t="s">
        <v>10157</v>
      </c>
      <c r="E9873" s="10" t="n">
        <v>2</v>
      </c>
      <c r="F9873" s="10" t="n">
        <v>6753.6</v>
      </c>
      <c r="G9873" s="10" t="n">
        <v>152</v>
      </c>
      <c r="H9873" s="10" t="n">
        <v>3754.66</v>
      </c>
    </row>
    <row r="9874" customFormat="false" ht="15" hidden="false" customHeight="false" outlineLevel="0" collapsed="false">
      <c r="A9874" s="9" t="s">
        <v>20022</v>
      </c>
      <c r="B9874" s="9" t="s">
        <v>69</v>
      </c>
      <c r="C9874" s="9" t="s">
        <v>10161</v>
      </c>
      <c r="D9874" s="9" t="s">
        <v>10155</v>
      </c>
      <c r="E9874" s="10" t="n">
        <v>8</v>
      </c>
      <c r="F9874" s="10" t="n">
        <v>19830.44</v>
      </c>
      <c r="G9874" s="10" t="n">
        <v>84</v>
      </c>
      <c r="H9874" s="10" t="n">
        <v>11024.72</v>
      </c>
    </row>
    <row r="9875" customFormat="false" ht="15" hidden="false" customHeight="false" outlineLevel="0" collapsed="false">
      <c r="A9875" s="9" t="s">
        <v>20023</v>
      </c>
      <c r="B9875" s="9" t="s">
        <v>70</v>
      </c>
      <c r="C9875" s="9" t="s">
        <v>10162</v>
      </c>
      <c r="D9875" s="9" t="s">
        <v>10155</v>
      </c>
      <c r="E9875" s="10" t="n">
        <v>4</v>
      </c>
      <c r="F9875" s="10" t="n">
        <v>37098.3</v>
      </c>
      <c r="G9875" s="10" t="n">
        <v>19</v>
      </c>
      <c r="H9875" s="10" t="n">
        <v>20624.78</v>
      </c>
    </row>
    <row r="9876" customFormat="false" ht="15" hidden="false" customHeight="false" outlineLevel="0" collapsed="false">
      <c r="A9876" s="9" t="s">
        <v>20024</v>
      </c>
      <c r="B9876" s="9" t="s">
        <v>75</v>
      </c>
      <c r="C9876" s="9" t="s">
        <v>10164</v>
      </c>
      <c r="D9876" s="9" t="s">
        <v>10155</v>
      </c>
      <c r="E9876" s="10" t="n">
        <v>7</v>
      </c>
      <c r="F9876" s="10" t="n">
        <v>34807.16</v>
      </c>
      <c r="G9876" s="10" t="n">
        <v>5</v>
      </c>
      <c r="H9876" s="10" t="n">
        <v>19351.02</v>
      </c>
    </row>
    <row r="9877" customFormat="false" ht="15" hidden="false" customHeight="false" outlineLevel="0" collapsed="false">
      <c r="A9877" s="9" t="s">
        <v>20025</v>
      </c>
      <c r="B9877" s="9" t="s">
        <v>76</v>
      </c>
      <c r="C9877" s="9" t="s">
        <v>10162</v>
      </c>
      <c r="D9877" s="9" t="s">
        <v>10155</v>
      </c>
      <c r="E9877" s="10" t="n">
        <v>5</v>
      </c>
      <c r="F9877" s="10" t="n">
        <v>69282.5</v>
      </c>
      <c r="G9877" s="10" t="n">
        <v>32</v>
      </c>
      <c r="H9877" s="10" t="n">
        <v>38517.56</v>
      </c>
    </row>
    <row r="9878" customFormat="false" ht="15" hidden="false" customHeight="false" outlineLevel="0" collapsed="false">
      <c r="A9878" s="9" t="s">
        <v>20026</v>
      </c>
      <c r="B9878" s="9" t="s">
        <v>69</v>
      </c>
      <c r="C9878" s="9" t="s">
        <v>10161</v>
      </c>
      <c r="D9878" s="9" t="s">
        <v>10156</v>
      </c>
      <c r="E9878" s="10" t="n">
        <v>1</v>
      </c>
      <c r="F9878" s="10" t="n">
        <v>3169</v>
      </c>
      <c r="G9878" s="10" t="n">
        <v>121</v>
      </c>
      <c r="H9878" s="10" t="n">
        <v>1761.8</v>
      </c>
    </row>
    <row r="9879" customFormat="false" ht="15" hidden="false" customHeight="false" outlineLevel="0" collapsed="false">
      <c r="A9879" s="9" t="s">
        <v>20027</v>
      </c>
      <c r="B9879" s="9" t="s">
        <v>75</v>
      </c>
      <c r="C9879" s="9" t="s">
        <v>10164</v>
      </c>
      <c r="D9879" s="9" t="s">
        <v>10155</v>
      </c>
      <c r="E9879" s="10" t="n">
        <v>9</v>
      </c>
      <c r="F9879" s="10" t="n">
        <v>22875.6</v>
      </c>
      <c r="G9879" s="10" t="n">
        <v>36</v>
      </c>
      <c r="H9879" s="10" t="n">
        <v>12717.68</v>
      </c>
    </row>
    <row r="9880" customFormat="false" ht="15" hidden="false" customHeight="false" outlineLevel="0" collapsed="false">
      <c r="A9880" s="9" t="s">
        <v>20028</v>
      </c>
      <c r="B9880" s="9" t="s">
        <v>64</v>
      </c>
      <c r="C9880" s="9" t="s">
        <v>10161</v>
      </c>
      <c r="D9880" s="9" t="s">
        <v>10156</v>
      </c>
      <c r="E9880" s="10" t="n">
        <v>1</v>
      </c>
      <c r="F9880" s="10" t="n">
        <v>938</v>
      </c>
      <c r="G9880" s="10" t="n">
        <v>337</v>
      </c>
      <c r="H9880" s="10" t="n">
        <v>521.48</v>
      </c>
    </row>
    <row r="9881" customFormat="false" ht="15" hidden="false" customHeight="false" outlineLevel="0" collapsed="false">
      <c r="A9881" s="9" t="s">
        <v>20029</v>
      </c>
      <c r="B9881" s="9" t="s">
        <v>71</v>
      </c>
      <c r="C9881" s="9" t="s">
        <v>10163</v>
      </c>
      <c r="D9881" s="9" t="s">
        <v>10155</v>
      </c>
      <c r="E9881" s="10" t="n">
        <v>7</v>
      </c>
      <c r="F9881" s="10" t="n">
        <v>7741.01</v>
      </c>
      <c r="G9881" s="10" t="n">
        <v>18</v>
      </c>
      <c r="H9881" s="10" t="n">
        <v>4303.61</v>
      </c>
    </row>
    <row r="9882" customFormat="false" ht="15" hidden="false" customHeight="false" outlineLevel="0" collapsed="false">
      <c r="A9882" s="9" t="s">
        <v>20030</v>
      </c>
      <c r="B9882" s="9" t="s">
        <v>68</v>
      </c>
      <c r="C9882" s="9" t="s">
        <v>10161</v>
      </c>
      <c r="D9882" s="9" t="s">
        <v>10156</v>
      </c>
      <c r="E9882" s="10" t="n">
        <v>2</v>
      </c>
      <c r="F9882" s="10" t="n">
        <v>13608.65</v>
      </c>
      <c r="G9882" s="10" t="n">
        <v>82</v>
      </c>
      <c r="H9882" s="10" t="n">
        <v>7565.72</v>
      </c>
    </row>
    <row r="9883" customFormat="false" ht="15" hidden="false" customHeight="false" outlineLevel="0" collapsed="false">
      <c r="A9883" s="9" t="s">
        <v>20031</v>
      </c>
      <c r="B9883" s="9" t="s">
        <v>62</v>
      </c>
      <c r="C9883" s="9" t="s">
        <v>10161</v>
      </c>
      <c r="D9883" s="9" t="s">
        <v>10156</v>
      </c>
      <c r="E9883" s="10" t="n">
        <v>1</v>
      </c>
      <c r="F9883" s="10" t="n">
        <v>996.3</v>
      </c>
      <c r="G9883" s="10" t="n">
        <v>136</v>
      </c>
      <c r="H9883" s="10" t="n">
        <v>553.89</v>
      </c>
    </row>
    <row r="9884" customFormat="false" ht="15" hidden="false" customHeight="false" outlineLevel="0" collapsed="false">
      <c r="A9884" s="9" t="s">
        <v>20032</v>
      </c>
      <c r="B9884" s="9" t="s">
        <v>71</v>
      </c>
      <c r="C9884" s="9" t="s">
        <v>10161</v>
      </c>
      <c r="D9884" s="9" t="s">
        <v>10156</v>
      </c>
      <c r="E9884" s="10" t="n">
        <v>2</v>
      </c>
      <c r="F9884" s="10" t="n">
        <v>5971.25</v>
      </c>
      <c r="G9884" s="10" t="n">
        <v>88</v>
      </c>
      <c r="H9884" s="10" t="n">
        <v>3319.71</v>
      </c>
    </row>
    <row r="9885" customFormat="false" ht="15" hidden="false" customHeight="false" outlineLevel="0" collapsed="false">
      <c r="A9885" s="9" t="s">
        <v>20033</v>
      </c>
      <c r="B9885" s="9" t="s">
        <v>76</v>
      </c>
      <c r="C9885" s="9" t="s">
        <v>10161</v>
      </c>
      <c r="D9885" s="9" t="s">
        <v>10156</v>
      </c>
      <c r="E9885" s="10" t="n">
        <v>1</v>
      </c>
      <c r="F9885" s="10" t="n">
        <v>3600.25</v>
      </c>
      <c r="G9885" s="10" t="n">
        <v>24</v>
      </c>
      <c r="H9885" s="10" t="n">
        <v>2001.56</v>
      </c>
    </row>
    <row r="9886" customFormat="false" ht="15" hidden="false" customHeight="false" outlineLevel="0" collapsed="false">
      <c r="A9886" s="9" t="s">
        <v>20034</v>
      </c>
      <c r="B9886" s="9" t="s">
        <v>79</v>
      </c>
      <c r="C9886" s="9" t="s">
        <v>10161</v>
      </c>
      <c r="D9886" s="9" t="s">
        <v>10156</v>
      </c>
      <c r="E9886" s="10" t="n">
        <v>2</v>
      </c>
      <c r="F9886" s="10" t="n">
        <v>23164.2</v>
      </c>
      <c r="G9886" s="10" t="n">
        <v>94</v>
      </c>
      <c r="H9886" s="10" t="n">
        <v>12878.12</v>
      </c>
    </row>
    <row r="9887" customFormat="false" ht="15" hidden="false" customHeight="false" outlineLevel="0" collapsed="false">
      <c r="A9887" s="9" t="s">
        <v>20035</v>
      </c>
      <c r="B9887" s="9" t="s">
        <v>65</v>
      </c>
      <c r="C9887" s="9" t="s">
        <v>10163</v>
      </c>
      <c r="D9887" s="9" t="s">
        <v>10156</v>
      </c>
      <c r="E9887" s="10" t="n">
        <v>1</v>
      </c>
      <c r="F9887" s="10" t="n">
        <v>606.01</v>
      </c>
      <c r="G9887" s="10" t="n">
        <v>76</v>
      </c>
      <c r="H9887" s="10" t="n">
        <v>336.91</v>
      </c>
    </row>
    <row r="9888" customFormat="false" ht="15" hidden="false" customHeight="false" outlineLevel="0" collapsed="false">
      <c r="A9888" s="9" t="s">
        <v>20036</v>
      </c>
      <c r="B9888" s="9" t="s">
        <v>74</v>
      </c>
      <c r="C9888" s="9" t="s">
        <v>10161</v>
      </c>
      <c r="D9888" s="9" t="s">
        <v>10156</v>
      </c>
      <c r="E9888" s="10" t="n">
        <v>2</v>
      </c>
      <c r="F9888" s="10" t="n">
        <v>13906.4</v>
      </c>
      <c r="G9888" s="10" t="n">
        <v>49</v>
      </c>
      <c r="H9888" s="10" t="n">
        <v>7731.25</v>
      </c>
    </row>
    <row r="9889" customFormat="false" ht="15" hidden="false" customHeight="false" outlineLevel="0" collapsed="false">
      <c r="A9889" s="9" t="s">
        <v>20037</v>
      </c>
      <c r="B9889" s="9" t="s">
        <v>73</v>
      </c>
      <c r="C9889" s="9" t="s">
        <v>10163</v>
      </c>
      <c r="D9889" s="9" t="s">
        <v>10155</v>
      </c>
      <c r="E9889" s="10" t="n">
        <v>4</v>
      </c>
      <c r="F9889" s="10" t="n">
        <v>13538.23</v>
      </c>
      <c r="G9889" s="10" t="n">
        <v>58</v>
      </c>
      <c r="H9889" s="10" t="n">
        <v>7526.57</v>
      </c>
    </row>
    <row r="9890" customFormat="false" ht="15" hidden="false" customHeight="false" outlineLevel="0" collapsed="false">
      <c r="A9890" s="9" t="s">
        <v>20038</v>
      </c>
      <c r="B9890" s="9" t="s">
        <v>62</v>
      </c>
      <c r="C9890" s="9" t="s">
        <v>10161</v>
      </c>
      <c r="D9890" s="9" t="s">
        <v>10155</v>
      </c>
      <c r="E9890" s="10" t="n">
        <v>5</v>
      </c>
      <c r="F9890" s="10" t="n">
        <v>17324.42</v>
      </c>
      <c r="G9890" s="10" t="n">
        <v>19</v>
      </c>
      <c r="H9890" s="10" t="n">
        <v>9631.5</v>
      </c>
    </row>
    <row r="9891" customFormat="false" ht="15" hidden="false" customHeight="false" outlineLevel="0" collapsed="false">
      <c r="A9891" s="9" t="s">
        <v>20039</v>
      </c>
      <c r="B9891" s="9" t="s">
        <v>61</v>
      </c>
      <c r="C9891" s="9" t="s">
        <v>10161</v>
      </c>
      <c r="D9891" s="9" t="s">
        <v>10155</v>
      </c>
      <c r="E9891" s="10" t="n">
        <v>5</v>
      </c>
      <c r="F9891" s="10" t="n">
        <v>7233.25</v>
      </c>
      <c r="G9891" s="10" t="n">
        <v>67</v>
      </c>
      <c r="H9891" s="10" t="n">
        <v>4021.32</v>
      </c>
    </row>
    <row r="9892" customFormat="false" ht="15" hidden="false" customHeight="false" outlineLevel="0" collapsed="false">
      <c r="A9892" s="9" t="s">
        <v>20040</v>
      </c>
      <c r="B9892" s="9" t="s">
        <v>71</v>
      </c>
      <c r="C9892" s="9" t="s">
        <v>10161</v>
      </c>
      <c r="D9892" s="9" t="s">
        <v>10156</v>
      </c>
      <c r="E9892" s="10" t="n">
        <v>1</v>
      </c>
      <c r="F9892" s="10" t="n">
        <v>5567</v>
      </c>
      <c r="G9892" s="10" t="n">
        <v>163</v>
      </c>
      <c r="H9892" s="10" t="n">
        <v>3094.97</v>
      </c>
    </row>
    <row r="9893" customFormat="false" ht="15" hidden="false" customHeight="false" outlineLevel="0" collapsed="false">
      <c r="A9893" s="9" t="s">
        <v>20041</v>
      </c>
      <c r="B9893" s="9" t="s">
        <v>68</v>
      </c>
      <c r="C9893" s="9" t="s">
        <v>10164</v>
      </c>
      <c r="D9893" s="9" t="s">
        <v>10155</v>
      </c>
      <c r="E9893" s="10" t="n">
        <v>5</v>
      </c>
      <c r="F9893" s="10" t="n">
        <v>70790.08</v>
      </c>
      <c r="G9893" s="10" t="n">
        <v>16</v>
      </c>
      <c r="H9893" s="10" t="n">
        <v>39355.7</v>
      </c>
    </row>
    <row r="9894" customFormat="false" ht="15" hidden="false" customHeight="false" outlineLevel="0" collapsed="false">
      <c r="A9894" s="9" t="s">
        <v>20042</v>
      </c>
      <c r="B9894" s="9" t="s">
        <v>75</v>
      </c>
      <c r="C9894" s="9" t="s">
        <v>10161</v>
      </c>
      <c r="D9894" s="9" t="s">
        <v>10155</v>
      </c>
      <c r="E9894" s="10" t="n">
        <v>4</v>
      </c>
      <c r="F9894" s="10" t="n">
        <v>30792.69</v>
      </c>
      <c r="G9894" s="10" t="n">
        <v>32</v>
      </c>
      <c r="H9894" s="10" t="n">
        <v>17119.18</v>
      </c>
    </row>
    <row r="9895" customFormat="false" ht="15" hidden="false" customHeight="false" outlineLevel="0" collapsed="false">
      <c r="A9895" s="9" t="s">
        <v>20043</v>
      </c>
      <c r="B9895" s="9" t="s">
        <v>59</v>
      </c>
      <c r="C9895" s="9" t="s">
        <v>10163</v>
      </c>
      <c r="D9895" s="9" t="s">
        <v>10156</v>
      </c>
      <c r="E9895" s="10" t="n">
        <v>1</v>
      </c>
      <c r="F9895" s="10" t="n">
        <v>2966.91</v>
      </c>
      <c r="G9895" s="10" t="n">
        <v>315</v>
      </c>
      <c r="H9895" s="10" t="n">
        <v>1649.45</v>
      </c>
    </row>
    <row r="9896" customFormat="false" ht="15" hidden="false" customHeight="false" outlineLevel="0" collapsed="false">
      <c r="A9896" s="9" t="s">
        <v>20044</v>
      </c>
      <c r="B9896" s="9" t="s">
        <v>71</v>
      </c>
      <c r="C9896" s="9" t="s">
        <v>10161</v>
      </c>
      <c r="D9896" s="9" t="s">
        <v>10156</v>
      </c>
      <c r="E9896" s="10" t="n">
        <v>2</v>
      </c>
      <c r="F9896" s="10" t="n">
        <v>3214.15</v>
      </c>
      <c r="G9896" s="10" t="n">
        <v>34</v>
      </c>
      <c r="H9896" s="10" t="n">
        <v>1786.9</v>
      </c>
    </row>
    <row r="9897" customFormat="false" ht="15" hidden="false" customHeight="false" outlineLevel="0" collapsed="false">
      <c r="A9897" s="9" t="s">
        <v>20045</v>
      </c>
      <c r="B9897" s="9" t="s">
        <v>68</v>
      </c>
      <c r="C9897" s="9" t="s">
        <v>10161</v>
      </c>
      <c r="D9897" s="9" t="s">
        <v>10156</v>
      </c>
      <c r="E9897" s="10" t="n">
        <v>1</v>
      </c>
      <c r="F9897" s="10" t="n">
        <v>3659</v>
      </c>
      <c r="G9897" s="10" t="n">
        <v>248</v>
      </c>
      <c r="H9897" s="10" t="n">
        <v>2034.22</v>
      </c>
    </row>
    <row r="9898" customFormat="false" ht="15" hidden="false" customHeight="false" outlineLevel="0" collapsed="false">
      <c r="A9898" s="9" t="s">
        <v>20046</v>
      </c>
      <c r="B9898" s="9" t="s">
        <v>71</v>
      </c>
      <c r="C9898" s="9" t="s">
        <v>10162</v>
      </c>
      <c r="D9898" s="9" t="s">
        <v>10157</v>
      </c>
      <c r="E9898" s="10" t="n">
        <v>4</v>
      </c>
      <c r="F9898" s="10" t="n">
        <v>7867.98</v>
      </c>
      <c r="G9898" s="10" t="n">
        <v>159</v>
      </c>
      <c r="H9898" s="10" t="n">
        <v>4374.2</v>
      </c>
    </row>
    <row r="9899" customFormat="false" ht="15" hidden="false" customHeight="false" outlineLevel="0" collapsed="false">
      <c r="A9899" s="9" t="s">
        <v>20047</v>
      </c>
      <c r="B9899" s="9" t="s">
        <v>75</v>
      </c>
      <c r="C9899" s="9" t="s">
        <v>10161</v>
      </c>
      <c r="D9899" s="9" t="s">
        <v>10156</v>
      </c>
      <c r="E9899" s="10" t="n">
        <v>1</v>
      </c>
      <c r="F9899" s="10" t="n">
        <v>1313.2</v>
      </c>
      <c r="G9899" s="10" t="n">
        <v>330</v>
      </c>
      <c r="H9899" s="10" t="n">
        <v>730.07</v>
      </c>
    </row>
    <row r="9900" customFormat="false" ht="15" hidden="false" customHeight="false" outlineLevel="0" collapsed="false">
      <c r="A9900" s="9" t="s">
        <v>20048</v>
      </c>
      <c r="B9900" s="9" t="s">
        <v>68</v>
      </c>
      <c r="C9900" s="9" t="s">
        <v>10164</v>
      </c>
      <c r="D9900" s="9" t="s">
        <v>10155</v>
      </c>
      <c r="E9900" s="10" t="n">
        <v>12</v>
      </c>
      <c r="F9900" s="10" t="n">
        <v>44609.74</v>
      </c>
      <c r="G9900" s="10" t="n">
        <v>19</v>
      </c>
      <c r="H9900" s="10" t="n">
        <v>24800.76</v>
      </c>
    </row>
    <row r="9901" customFormat="false" ht="15" hidden="false" customHeight="false" outlineLevel="0" collapsed="false">
      <c r="A9901" s="9" t="s">
        <v>20049</v>
      </c>
      <c r="B9901" s="9" t="s">
        <v>71</v>
      </c>
      <c r="C9901" s="9" t="s">
        <v>10163</v>
      </c>
      <c r="D9901" s="9" t="s">
        <v>10156</v>
      </c>
      <c r="E9901" s="10" t="n">
        <v>2</v>
      </c>
      <c r="F9901" s="10" t="n">
        <v>2567.55</v>
      </c>
      <c r="G9901" s="10" t="n">
        <v>81</v>
      </c>
      <c r="H9901" s="10" t="n">
        <v>1427.43</v>
      </c>
    </row>
    <row r="9902" customFormat="false" ht="15" hidden="false" customHeight="false" outlineLevel="0" collapsed="false">
      <c r="A9902" s="9" t="s">
        <v>20050</v>
      </c>
      <c r="B9902" s="9" t="s">
        <v>79</v>
      </c>
      <c r="C9902" s="9" t="s">
        <v>10161</v>
      </c>
      <c r="D9902" s="9" t="s">
        <v>10156</v>
      </c>
      <c r="E9902" s="10" t="n">
        <v>2</v>
      </c>
      <c r="F9902" s="10" t="n">
        <v>8734</v>
      </c>
      <c r="G9902" s="10" t="n">
        <v>52</v>
      </c>
      <c r="H9902" s="10" t="n">
        <v>4855.66</v>
      </c>
    </row>
    <row r="9903" customFormat="false" ht="15" hidden="false" customHeight="false" outlineLevel="0" collapsed="false">
      <c r="A9903" s="9" t="s">
        <v>20051</v>
      </c>
      <c r="B9903" s="9" t="s">
        <v>79</v>
      </c>
      <c r="C9903" s="9" t="s">
        <v>10161</v>
      </c>
      <c r="D9903" s="9" t="s">
        <v>10155</v>
      </c>
      <c r="E9903" s="10" t="n">
        <v>4</v>
      </c>
      <c r="F9903" s="10" t="n">
        <v>7797.67</v>
      </c>
      <c r="G9903" s="10" t="n">
        <v>43</v>
      </c>
      <c r="H9903" s="10" t="n">
        <v>4335.11</v>
      </c>
    </row>
    <row r="9904" customFormat="false" ht="15" hidden="false" customHeight="false" outlineLevel="0" collapsed="false">
      <c r="A9904" s="9" t="s">
        <v>20052</v>
      </c>
      <c r="B9904" s="9" t="s">
        <v>74</v>
      </c>
      <c r="C9904" s="9" t="s">
        <v>10161</v>
      </c>
      <c r="D9904" s="9" t="s">
        <v>10155</v>
      </c>
      <c r="E9904" s="10" t="n">
        <v>6</v>
      </c>
      <c r="F9904" s="10" t="n">
        <v>12392.12</v>
      </c>
      <c r="G9904" s="10" t="n">
        <v>67</v>
      </c>
      <c r="H9904" s="10" t="n">
        <v>6889.39</v>
      </c>
    </row>
    <row r="9905" customFormat="false" ht="15" hidden="false" customHeight="false" outlineLevel="0" collapsed="false">
      <c r="A9905" s="9" t="s">
        <v>20053</v>
      </c>
      <c r="B9905" s="9" t="s">
        <v>70</v>
      </c>
      <c r="C9905" s="9" t="s">
        <v>10161</v>
      </c>
      <c r="D9905" s="9" t="s">
        <v>10156</v>
      </c>
      <c r="E9905" s="10" t="n">
        <v>2</v>
      </c>
      <c r="F9905" s="10" t="n">
        <v>1947.6</v>
      </c>
      <c r="G9905" s="10" t="n">
        <v>54</v>
      </c>
      <c r="H9905" s="10" t="n">
        <v>1082.77</v>
      </c>
    </row>
    <row r="9906" customFormat="false" ht="15" hidden="false" customHeight="false" outlineLevel="0" collapsed="false">
      <c r="A9906" s="9" t="s">
        <v>20054</v>
      </c>
      <c r="B9906" s="9" t="s">
        <v>67</v>
      </c>
      <c r="C9906" s="9" t="s">
        <v>10161</v>
      </c>
      <c r="D9906" s="9" t="s">
        <v>10156</v>
      </c>
      <c r="E9906" s="10" t="n">
        <v>1</v>
      </c>
      <c r="F9906" s="10" t="n">
        <v>1023.85</v>
      </c>
      <c r="G9906" s="10" t="n">
        <v>121</v>
      </c>
      <c r="H9906" s="10" t="n">
        <v>569.21</v>
      </c>
    </row>
    <row r="9907" customFormat="false" ht="15" hidden="false" customHeight="false" outlineLevel="0" collapsed="false">
      <c r="A9907" s="9" t="s">
        <v>20055</v>
      </c>
      <c r="B9907" s="9" t="s">
        <v>71</v>
      </c>
      <c r="C9907" s="9" t="s">
        <v>10164</v>
      </c>
      <c r="D9907" s="9" t="s">
        <v>10157</v>
      </c>
      <c r="E9907" s="10" t="n">
        <v>3</v>
      </c>
      <c r="F9907" s="10" t="n">
        <v>9127.57</v>
      </c>
      <c r="G9907" s="10" t="n">
        <v>208</v>
      </c>
      <c r="H9907" s="10" t="n">
        <v>5074.47</v>
      </c>
    </row>
    <row r="9908" customFormat="false" ht="15" hidden="false" customHeight="false" outlineLevel="0" collapsed="false">
      <c r="A9908" s="9" t="s">
        <v>20056</v>
      </c>
      <c r="B9908" s="9" t="s">
        <v>68</v>
      </c>
      <c r="C9908" s="9" t="s">
        <v>10161</v>
      </c>
      <c r="D9908" s="9" t="s">
        <v>10155</v>
      </c>
      <c r="E9908" s="10" t="n">
        <v>4</v>
      </c>
      <c r="F9908" s="10" t="n">
        <v>3981.46</v>
      </c>
      <c r="G9908" s="10" t="n">
        <v>64</v>
      </c>
      <c r="H9908" s="10" t="n">
        <v>2213.49</v>
      </c>
    </row>
    <row r="9909" customFormat="false" ht="15" hidden="false" customHeight="false" outlineLevel="0" collapsed="false">
      <c r="A9909" s="9" t="s">
        <v>20057</v>
      </c>
      <c r="B9909" s="9" t="s">
        <v>67</v>
      </c>
      <c r="C9909" s="9" t="s">
        <v>10161</v>
      </c>
      <c r="D9909" s="9" t="s">
        <v>10155</v>
      </c>
      <c r="E9909" s="10" t="n">
        <v>3</v>
      </c>
      <c r="F9909" s="10" t="n">
        <v>22495.3</v>
      </c>
      <c r="G9909" s="10" t="n">
        <v>91</v>
      </c>
      <c r="H9909" s="10" t="n">
        <v>12506.25</v>
      </c>
    </row>
    <row r="9910" customFormat="false" ht="15" hidden="false" customHeight="false" outlineLevel="0" collapsed="false">
      <c r="A9910" s="9" t="s">
        <v>20058</v>
      </c>
      <c r="B9910" s="9" t="s">
        <v>64</v>
      </c>
      <c r="C9910" s="9" t="s">
        <v>10164</v>
      </c>
      <c r="D9910" s="9" t="s">
        <v>10155</v>
      </c>
      <c r="E9910" s="10" t="n">
        <v>4</v>
      </c>
      <c r="F9910" s="10" t="n">
        <v>17613.35</v>
      </c>
      <c r="G9910" s="10" t="n">
        <v>31</v>
      </c>
      <c r="H9910" s="10" t="n">
        <v>9792.13</v>
      </c>
    </row>
    <row r="9911" customFormat="false" ht="15" hidden="false" customHeight="false" outlineLevel="0" collapsed="false">
      <c r="A9911" s="9" t="s">
        <v>20059</v>
      </c>
      <c r="B9911" s="9" t="s">
        <v>75</v>
      </c>
      <c r="C9911" s="9" t="s">
        <v>10162</v>
      </c>
      <c r="D9911" s="9" t="s">
        <v>10156</v>
      </c>
      <c r="E9911" s="10" t="n">
        <v>1</v>
      </c>
      <c r="F9911" s="10" t="n">
        <v>2474.1</v>
      </c>
      <c r="G9911" s="10" t="n">
        <v>66</v>
      </c>
      <c r="H9911" s="10" t="n">
        <v>1375.47</v>
      </c>
    </row>
    <row r="9912" customFormat="false" ht="15" hidden="false" customHeight="false" outlineLevel="0" collapsed="false">
      <c r="A9912" s="9" t="s">
        <v>20060</v>
      </c>
      <c r="B9912" s="9" t="s">
        <v>75</v>
      </c>
      <c r="C9912" s="9" t="s">
        <v>10161</v>
      </c>
      <c r="D9912" s="9" t="s">
        <v>10156</v>
      </c>
      <c r="E9912" s="10" t="n">
        <v>2</v>
      </c>
      <c r="F9912" s="10" t="n">
        <v>37182.1</v>
      </c>
      <c r="G9912" s="10" t="n">
        <v>82</v>
      </c>
      <c r="H9912" s="10" t="n">
        <v>20671.37</v>
      </c>
    </row>
    <row r="9913" customFormat="false" ht="15" hidden="false" customHeight="false" outlineLevel="0" collapsed="false">
      <c r="A9913" s="9" t="s">
        <v>20061</v>
      </c>
      <c r="B9913" s="9" t="s">
        <v>70</v>
      </c>
      <c r="C9913" s="9" t="s">
        <v>10161</v>
      </c>
      <c r="D9913" s="9" t="s">
        <v>10154</v>
      </c>
      <c r="E9913" s="10" t="n">
        <v>21</v>
      </c>
      <c r="F9913" s="10" t="n">
        <v>94125.68</v>
      </c>
      <c r="G9913" s="10" t="n">
        <v>4</v>
      </c>
      <c r="H9913" s="10" t="n">
        <v>52329.12</v>
      </c>
    </row>
    <row r="9914" customFormat="false" ht="15" hidden="false" customHeight="false" outlineLevel="0" collapsed="false">
      <c r="A9914" s="9" t="s">
        <v>20062</v>
      </c>
      <c r="B9914" s="9" t="s">
        <v>70</v>
      </c>
      <c r="C9914" s="9" t="s">
        <v>10163</v>
      </c>
      <c r="D9914" s="9" t="s">
        <v>10155</v>
      </c>
      <c r="E9914" s="10" t="n">
        <v>3</v>
      </c>
      <c r="F9914" s="10" t="n">
        <v>16364.85</v>
      </c>
      <c r="G9914" s="10" t="n">
        <v>45</v>
      </c>
      <c r="H9914" s="10" t="n">
        <v>9098.03</v>
      </c>
    </row>
    <row r="9915" customFormat="false" ht="15" hidden="false" customHeight="false" outlineLevel="0" collapsed="false">
      <c r="A9915" s="9" t="s">
        <v>20063</v>
      </c>
      <c r="B9915" s="9" t="s">
        <v>68</v>
      </c>
      <c r="C9915" s="9" t="s">
        <v>10161</v>
      </c>
      <c r="D9915" s="9" t="s">
        <v>10157</v>
      </c>
      <c r="E9915" s="10" t="n">
        <v>3</v>
      </c>
      <c r="F9915" s="10" t="n">
        <v>10384.53</v>
      </c>
      <c r="G9915" s="10" t="n">
        <v>241</v>
      </c>
      <c r="H9915" s="10" t="n">
        <v>5773.27</v>
      </c>
    </row>
    <row r="9916" customFormat="false" ht="15" hidden="false" customHeight="false" outlineLevel="0" collapsed="false">
      <c r="A9916" s="9" t="s">
        <v>20064</v>
      </c>
      <c r="B9916" s="9" t="s">
        <v>68</v>
      </c>
      <c r="C9916" s="9" t="s">
        <v>10161</v>
      </c>
      <c r="D9916" s="9" t="s">
        <v>10156</v>
      </c>
      <c r="E9916" s="10" t="n">
        <v>1</v>
      </c>
      <c r="F9916" s="10" t="n">
        <v>329</v>
      </c>
      <c r="G9916" s="10" t="n">
        <v>12</v>
      </c>
      <c r="H9916" s="10" t="n">
        <v>182.91</v>
      </c>
    </row>
    <row r="9917" customFormat="false" ht="15" hidden="false" customHeight="false" outlineLevel="0" collapsed="false">
      <c r="A9917" s="9" t="s">
        <v>20065</v>
      </c>
      <c r="B9917" s="9" t="s">
        <v>77</v>
      </c>
      <c r="C9917" s="9" t="s">
        <v>10161</v>
      </c>
      <c r="D9917" s="9" t="s">
        <v>10157</v>
      </c>
      <c r="E9917" s="10" t="n">
        <v>3</v>
      </c>
      <c r="F9917" s="10" t="n">
        <v>58588.89</v>
      </c>
      <c r="G9917" s="10" t="n">
        <v>157</v>
      </c>
      <c r="H9917" s="10" t="n">
        <v>32572.46</v>
      </c>
    </row>
    <row r="9918" customFormat="false" ht="15" hidden="false" customHeight="false" outlineLevel="0" collapsed="false">
      <c r="A9918" s="9" t="s">
        <v>20066</v>
      </c>
      <c r="B9918" s="9" t="s">
        <v>71</v>
      </c>
      <c r="C9918" s="9" t="s">
        <v>10163</v>
      </c>
      <c r="D9918" s="9" t="s">
        <v>10155</v>
      </c>
      <c r="E9918" s="10" t="n">
        <v>9</v>
      </c>
      <c r="F9918" s="10" t="n">
        <v>14832.15</v>
      </c>
      <c r="G9918" s="10" t="n">
        <v>21</v>
      </c>
      <c r="H9918" s="10" t="n">
        <v>8245.92</v>
      </c>
    </row>
    <row r="9919" customFormat="false" ht="15" hidden="false" customHeight="false" outlineLevel="0" collapsed="false">
      <c r="A9919" s="9" t="s">
        <v>20067</v>
      </c>
      <c r="B9919" s="9" t="s">
        <v>70</v>
      </c>
      <c r="C9919" s="9" t="s">
        <v>10163</v>
      </c>
      <c r="D9919" s="9" t="s">
        <v>10157</v>
      </c>
      <c r="E9919" s="10" t="n">
        <v>3</v>
      </c>
      <c r="F9919" s="10" t="n">
        <v>17265.5</v>
      </c>
      <c r="G9919" s="10" t="n">
        <v>132</v>
      </c>
      <c r="H9919" s="10" t="n">
        <v>9598.74</v>
      </c>
    </row>
    <row r="9920" customFormat="false" ht="15" hidden="false" customHeight="false" outlineLevel="0" collapsed="false">
      <c r="A9920" s="9" t="s">
        <v>20068</v>
      </c>
      <c r="B9920" s="9" t="s">
        <v>71</v>
      </c>
      <c r="C9920" s="9" t="s">
        <v>10161</v>
      </c>
      <c r="D9920" s="9" t="s">
        <v>10156</v>
      </c>
      <c r="E9920" s="10" t="n">
        <v>2</v>
      </c>
      <c r="F9920" s="10" t="n">
        <v>4473.52</v>
      </c>
      <c r="G9920" s="10" t="n">
        <v>23</v>
      </c>
      <c r="H9920" s="10" t="n">
        <v>2487.05</v>
      </c>
    </row>
    <row r="9921" customFormat="false" ht="15" hidden="false" customHeight="false" outlineLevel="0" collapsed="false">
      <c r="A9921" s="9" t="s">
        <v>20069</v>
      </c>
      <c r="B9921" s="9" t="s">
        <v>75</v>
      </c>
      <c r="C9921" s="9" t="s">
        <v>10161</v>
      </c>
      <c r="D9921" s="9" t="s">
        <v>10156</v>
      </c>
      <c r="E9921" s="10" t="n">
        <v>2</v>
      </c>
      <c r="F9921" s="10" t="n">
        <v>1948.6</v>
      </c>
      <c r="G9921" s="10" t="n">
        <v>1</v>
      </c>
      <c r="H9921" s="10" t="n">
        <v>1083.32</v>
      </c>
    </row>
    <row r="9922" customFormat="false" ht="15" hidden="false" customHeight="false" outlineLevel="0" collapsed="false">
      <c r="A9922" s="9" t="s">
        <v>20070</v>
      </c>
      <c r="B9922" s="9" t="s">
        <v>61</v>
      </c>
      <c r="C9922" s="9" t="s">
        <v>10163</v>
      </c>
      <c r="D9922" s="9" t="s">
        <v>10155</v>
      </c>
      <c r="E9922" s="10" t="n">
        <v>3</v>
      </c>
      <c r="F9922" s="10" t="n">
        <v>23212.09</v>
      </c>
      <c r="G9922" s="10" t="n">
        <v>22</v>
      </c>
      <c r="H9922" s="10" t="n">
        <v>12904.75</v>
      </c>
    </row>
    <row r="9923" customFormat="false" ht="15" hidden="false" customHeight="false" outlineLevel="0" collapsed="false">
      <c r="A9923" s="9" t="s">
        <v>20071</v>
      </c>
      <c r="B9923" s="9" t="s">
        <v>69</v>
      </c>
      <c r="C9923" s="9" t="s">
        <v>10161</v>
      </c>
      <c r="D9923" s="9" t="s">
        <v>10155</v>
      </c>
      <c r="E9923" s="10" t="n">
        <v>4</v>
      </c>
      <c r="F9923" s="10" t="n">
        <v>25822.81</v>
      </c>
      <c r="G9923" s="10" t="n">
        <v>42</v>
      </c>
      <c r="H9923" s="10" t="n">
        <v>14356.18</v>
      </c>
    </row>
    <row r="9924" customFormat="false" ht="15" hidden="false" customHeight="false" outlineLevel="0" collapsed="false">
      <c r="A9924" s="9" t="s">
        <v>20072</v>
      </c>
      <c r="B9924" s="9" t="s">
        <v>74</v>
      </c>
      <c r="C9924" s="9" t="s">
        <v>10163</v>
      </c>
      <c r="D9924" s="9" t="s">
        <v>10155</v>
      </c>
      <c r="E9924" s="10" t="n">
        <v>3</v>
      </c>
      <c r="F9924" s="10" t="n">
        <v>2995.5</v>
      </c>
      <c r="G9924" s="10" t="n">
        <v>46</v>
      </c>
      <c r="H9924" s="10" t="n">
        <v>1665.35</v>
      </c>
    </row>
    <row r="9925" customFormat="false" ht="15" hidden="false" customHeight="false" outlineLevel="0" collapsed="false">
      <c r="A9925" s="9" t="s">
        <v>20073</v>
      </c>
      <c r="B9925" s="9" t="s">
        <v>64</v>
      </c>
      <c r="C9925" s="9" t="s">
        <v>10163</v>
      </c>
      <c r="D9925" s="9" t="s">
        <v>10155</v>
      </c>
      <c r="E9925" s="10" t="n">
        <v>6</v>
      </c>
      <c r="F9925" s="10" t="n">
        <v>33123.46</v>
      </c>
      <c r="G9925" s="10" t="n">
        <v>51</v>
      </c>
      <c r="H9925" s="10" t="n">
        <v>18414.97</v>
      </c>
    </row>
    <row r="9926" customFormat="false" ht="15" hidden="false" customHeight="false" outlineLevel="0" collapsed="false">
      <c r="A9926" s="9" t="s">
        <v>20074</v>
      </c>
      <c r="B9926" s="9" t="s">
        <v>77</v>
      </c>
      <c r="C9926" s="9" t="s">
        <v>10164</v>
      </c>
      <c r="D9926" s="9" t="s">
        <v>10155</v>
      </c>
      <c r="E9926" s="10" t="n">
        <v>7</v>
      </c>
      <c r="F9926" s="10" t="n">
        <v>34544.55</v>
      </c>
      <c r="G9926" s="10" t="n">
        <v>46</v>
      </c>
      <c r="H9926" s="10" t="n">
        <v>19205.02</v>
      </c>
    </row>
    <row r="9927" customFormat="false" ht="15" hidden="false" customHeight="false" outlineLevel="0" collapsed="false">
      <c r="A9927" s="9" t="s">
        <v>20075</v>
      </c>
      <c r="B9927" s="9" t="s">
        <v>70</v>
      </c>
      <c r="C9927" s="9" t="s">
        <v>10161</v>
      </c>
      <c r="D9927" s="9" t="s">
        <v>10155</v>
      </c>
      <c r="E9927" s="10" t="n">
        <v>3</v>
      </c>
      <c r="F9927" s="10" t="n">
        <v>17996.1</v>
      </c>
      <c r="G9927" s="10" t="n">
        <v>17</v>
      </c>
      <c r="H9927" s="10" t="n">
        <v>10004.92</v>
      </c>
    </row>
    <row r="9928" customFormat="false" ht="15" hidden="false" customHeight="false" outlineLevel="0" collapsed="false">
      <c r="A9928" s="9" t="s">
        <v>20076</v>
      </c>
      <c r="B9928" s="9" t="s">
        <v>71</v>
      </c>
      <c r="C9928" s="9" t="s">
        <v>10164</v>
      </c>
      <c r="D9928" s="9" t="s">
        <v>10156</v>
      </c>
      <c r="E9928" s="10" t="n">
        <v>2</v>
      </c>
      <c r="F9928" s="10" t="n">
        <v>9866.25</v>
      </c>
      <c r="G9928" s="10" t="n">
        <v>104</v>
      </c>
      <c r="H9928" s="10" t="n">
        <v>5485.14</v>
      </c>
    </row>
    <row r="9929" customFormat="false" ht="15" hidden="false" customHeight="false" outlineLevel="0" collapsed="false">
      <c r="A9929" s="9" t="s">
        <v>20077</v>
      </c>
      <c r="B9929" s="9" t="s">
        <v>74</v>
      </c>
      <c r="C9929" s="9" t="s">
        <v>10161</v>
      </c>
      <c r="D9929" s="9" t="s">
        <v>10155</v>
      </c>
      <c r="E9929" s="10" t="n">
        <v>16</v>
      </c>
      <c r="F9929" s="10" t="n">
        <v>36622.95</v>
      </c>
      <c r="G9929" s="10" t="n">
        <v>12</v>
      </c>
      <c r="H9929" s="10" t="n">
        <v>20360.51</v>
      </c>
    </row>
    <row r="9930" customFormat="false" ht="15" hidden="false" customHeight="false" outlineLevel="0" collapsed="false">
      <c r="A9930" s="9" t="s">
        <v>20078</v>
      </c>
      <c r="B9930" s="9" t="s">
        <v>65</v>
      </c>
      <c r="C9930" s="9" t="s">
        <v>10161</v>
      </c>
      <c r="D9930" s="9" t="s">
        <v>10156</v>
      </c>
      <c r="E9930" s="10" t="n">
        <v>2</v>
      </c>
      <c r="F9930" s="10" t="n">
        <v>1327.48</v>
      </c>
      <c r="G9930" s="10" t="n">
        <v>39</v>
      </c>
      <c r="H9930" s="10" t="n">
        <v>738.01</v>
      </c>
    </row>
    <row r="9931" customFormat="false" ht="15" hidden="false" customHeight="false" outlineLevel="0" collapsed="false">
      <c r="A9931" s="9" t="s">
        <v>20079</v>
      </c>
      <c r="B9931" s="9" t="s">
        <v>69</v>
      </c>
      <c r="C9931" s="9" t="s">
        <v>10163</v>
      </c>
      <c r="D9931" s="9" t="s">
        <v>10155</v>
      </c>
      <c r="E9931" s="10" t="n">
        <v>11</v>
      </c>
      <c r="F9931" s="10" t="n">
        <v>33282.19</v>
      </c>
      <c r="G9931" s="10" t="n">
        <v>5</v>
      </c>
      <c r="H9931" s="10" t="n">
        <v>18503.21</v>
      </c>
    </row>
    <row r="9932" customFormat="false" ht="15" hidden="false" customHeight="false" outlineLevel="0" collapsed="false">
      <c r="A9932" s="9" t="s">
        <v>20080</v>
      </c>
      <c r="B9932" s="9" t="s">
        <v>75</v>
      </c>
      <c r="C9932" s="9" t="s">
        <v>10163</v>
      </c>
      <c r="D9932" s="9" t="s">
        <v>10156</v>
      </c>
      <c r="E9932" s="10" t="n">
        <v>1</v>
      </c>
      <c r="F9932" s="10" t="n">
        <v>1583.2</v>
      </c>
      <c r="G9932" s="10" t="n">
        <v>146</v>
      </c>
      <c r="H9932" s="10" t="n">
        <v>880.18</v>
      </c>
    </row>
    <row r="9933" customFormat="false" ht="15" hidden="false" customHeight="false" outlineLevel="0" collapsed="false">
      <c r="A9933" s="9" t="s">
        <v>20081</v>
      </c>
      <c r="B9933" s="9" t="s">
        <v>72</v>
      </c>
      <c r="C9933" s="9" t="s">
        <v>10163</v>
      </c>
      <c r="D9933" s="9" t="s">
        <v>10157</v>
      </c>
      <c r="E9933" s="10" t="n">
        <v>2</v>
      </c>
      <c r="F9933" s="10" t="n">
        <v>78397.68</v>
      </c>
      <c r="G9933" s="10" t="n">
        <v>200</v>
      </c>
      <c r="H9933" s="10" t="n">
        <v>43585.14</v>
      </c>
    </row>
    <row r="9934" customFormat="false" ht="15" hidden="false" customHeight="false" outlineLevel="0" collapsed="false">
      <c r="A9934" s="9" t="s">
        <v>20082</v>
      </c>
      <c r="B9934" s="9" t="s">
        <v>74</v>
      </c>
      <c r="C9934" s="9" t="s">
        <v>10164</v>
      </c>
      <c r="D9934" s="9" t="s">
        <v>10156</v>
      </c>
      <c r="E9934" s="10" t="n">
        <v>2</v>
      </c>
      <c r="F9934" s="10" t="n">
        <v>757.15</v>
      </c>
      <c r="G9934" s="10" t="n">
        <v>65</v>
      </c>
      <c r="H9934" s="10" t="n">
        <v>420.94</v>
      </c>
    </row>
    <row r="9935" customFormat="false" ht="15" hidden="false" customHeight="false" outlineLevel="0" collapsed="false">
      <c r="A9935" s="9" t="s">
        <v>20083</v>
      </c>
      <c r="B9935" s="9" t="s">
        <v>68</v>
      </c>
      <c r="C9935" s="9" t="s">
        <v>10162</v>
      </c>
      <c r="D9935" s="9" t="s">
        <v>10155</v>
      </c>
      <c r="E9935" s="10" t="n">
        <v>3</v>
      </c>
      <c r="F9935" s="10" t="n">
        <v>22790.1</v>
      </c>
      <c r="G9935" s="10" t="n">
        <v>34</v>
      </c>
      <c r="H9935" s="10" t="n">
        <v>12670.14</v>
      </c>
    </row>
    <row r="9936" customFormat="false" ht="15" hidden="false" customHeight="false" outlineLevel="0" collapsed="false">
      <c r="A9936" s="9" t="s">
        <v>20084</v>
      </c>
      <c r="B9936" s="9" t="s">
        <v>78</v>
      </c>
      <c r="C9936" s="9" t="s">
        <v>10163</v>
      </c>
      <c r="D9936" s="9" t="s">
        <v>10156</v>
      </c>
      <c r="E9936" s="10" t="n">
        <v>2</v>
      </c>
      <c r="F9936" s="10" t="n">
        <v>5181.09</v>
      </c>
      <c r="G9936" s="10" t="n">
        <v>59</v>
      </c>
      <c r="H9936" s="10" t="n">
        <v>2880.42</v>
      </c>
    </row>
    <row r="9937" customFormat="false" ht="15" hidden="false" customHeight="false" outlineLevel="0" collapsed="false">
      <c r="A9937" s="9" t="s">
        <v>20085</v>
      </c>
      <c r="B9937" s="9" t="s">
        <v>71</v>
      </c>
      <c r="C9937" s="9" t="s">
        <v>10161</v>
      </c>
      <c r="D9937" s="9" t="s">
        <v>10157</v>
      </c>
      <c r="E9937" s="10" t="n">
        <v>3</v>
      </c>
      <c r="F9937" s="10" t="n">
        <v>28237.25</v>
      </c>
      <c r="G9937" s="10" t="n">
        <v>143</v>
      </c>
      <c r="H9937" s="10" t="n">
        <v>15698.48</v>
      </c>
    </row>
    <row r="9938" customFormat="false" ht="15" hidden="false" customHeight="false" outlineLevel="0" collapsed="false">
      <c r="A9938" s="9" t="s">
        <v>20086</v>
      </c>
      <c r="B9938" s="9" t="s">
        <v>70</v>
      </c>
      <c r="C9938" s="9" t="s">
        <v>10161</v>
      </c>
      <c r="D9938" s="9" t="s">
        <v>10156</v>
      </c>
      <c r="E9938" s="10" t="n">
        <v>1</v>
      </c>
      <c r="F9938" s="10" t="n">
        <v>6854.9</v>
      </c>
      <c r="G9938" s="10" t="n">
        <v>280</v>
      </c>
      <c r="H9938" s="10" t="n">
        <v>3810.98</v>
      </c>
    </row>
    <row r="9939" customFormat="false" ht="15" hidden="false" customHeight="false" outlineLevel="0" collapsed="false">
      <c r="A9939" s="9" t="s">
        <v>20087</v>
      </c>
      <c r="B9939" s="9" t="s">
        <v>64</v>
      </c>
      <c r="C9939" s="9" t="s">
        <v>10164</v>
      </c>
      <c r="D9939" s="9" t="s">
        <v>10155</v>
      </c>
      <c r="E9939" s="10" t="n">
        <v>3</v>
      </c>
      <c r="F9939" s="10" t="n">
        <v>2332.15</v>
      </c>
      <c r="G9939" s="10" t="n">
        <v>39</v>
      </c>
      <c r="H9939" s="10" t="n">
        <v>1296.56</v>
      </c>
    </row>
    <row r="9940" customFormat="false" ht="15" hidden="false" customHeight="false" outlineLevel="0" collapsed="false">
      <c r="A9940" s="9" t="s">
        <v>20088</v>
      </c>
      <c r="B9940" s="9" t="s">
        <v>64</v>
      </c>
      <c r="C9940" s="9" t="s">
        <v>10164</v>
      </c>
      <c r="D9940" s="9" t="s">
        <v>10155</v>
      </c>
      <c r="E9940" s="10" t="n">
        <v>7</v>
      </c>
      <c r="F9940" s="10" t="n">
        <v>58392.2</v>
      </c>
      <c r="G9940" s="10" t="n">
        <v>88</v>
      </c>
      <c r="H9940" s="10" t="n">
        <v>32463.11</v>
      </c>
    </row>
    <row r="9941" customFormat="false" ht="15" hidden="false" customHeight="false" outlineLevel="0" collapsed="false">
      <c r="A9941" s="9" t="s">
        <v>20089</v>
      </c>
      <c r="B9941" s="9" t="s">
        <v>70</v>
      </c>
      <c r="C9941" s="9" t="s">
        <v>10161</v>
      </c>
      <c r="D9941" s="9" t="s">
        <v>10157</v>
      </c>
      <c r="E9941" s="10" t="n">
        <v>2</v>
      </c>
      <c r="F9941" s="10" t="n">
        <v>3835.6</v>
      </c>
      <c r="G9941" s="10" t="n">
        <v>194</v>
      </c>
      <c r="H9941" s="10" t="n">
        <v>2132.4</v>
      </c>
    </row>
    <row r="9942" customFormat="false" ht="15" hidden="false" customHeight="false" outlineLevel="0" collapsed="false">
      <c r="A9942" s="9" t="s">
        <v>20090</v>
      </c>
      <c r="B9942" s="9" t="s">
        <v>69</v>
      </c>
      <c r="C9942" s="9" t="s">
        <v>10162</v>
      </c>
      <c r="D9942" s="9" t="s">
        <v>10155</v>
      </c>
      <c r="E9942" s="10" t="n">
        <v>4</v>
      </c>
      <c r="F9942" s="10" t="n">
        <v>32715.63</v>
      </c>
      <c r="G9942" s="10" t="n">
        <v>14</v>
      </c>
      <c r="H9942" s="10" t="n">
        <v>18188.23</v>
      </c>
    </row>
    <row r="9943" customFormat="false" ht="15" hidden="false" customHeight="false" outlineLevel="0" collapsed="false">
      <c r="A9943" s="9" t="s">
        <v>20091</v>
      </c>
      <c r="B9943" s="9" t="s">
        <v>72</v>
      </c>
      <c r="C9943" s="9" t="s">
        <v>10162</v>
      </c>
      <c r="D9943" s="9" t="s">
        <v>10156</v>
      </c>
      <c r="E9943" s="10" t="n">
        <v>2</v>
      </c>
      <c r="F9943" s="10" t="n">
        <v>12171.25</v>
      </c>
      <c r="G9943" s="10" t="n">
        <v>33</v>
      </c>
      <c r="H9943" s="10" t="n">
        <v>6766.6</v>
      </c>
    </row>
    <row r="9944" customFormat="false" ht="15" hidden="false" customHeight="false" outlineLevel="0" collapsed="false">
      <c r="A9944" s="9" t="s">
        <v>20092</v>
      </c>
      <c r="B9944" s="9" t="s">
        <v>79</v>
      </c>
      <c r="C9944" s="9" t="s">
        <v>10161</v>
      </c>
      <c r="D9944" s="9" t="s">
        <v>10155</v>
      </c>
      <c r="E9944" s="10" t="n">
        <v>4</v>
      </c>
      <c r="F9944" s="10" t="n">
        <v>47199.48</v>
      </c>
      <c r="G9944" s="10" t="n">
        <v>12</v>
      </c>
      <c r="H9944" s="10" t="n">
        <v>26240.52</v>
      </c>
    </row>
    <row r="9945" customFormat="false" ht="15" hidden="false" customHeight="false" outlineLevel="0" collapsed="false">
      <c r="A9945" s="9" t="s">
        <v>20093</v>
      </c>
      <c r="B9945" s="9" t="s">
        <v>77</v>
      </c>
      <c r="C9945" s="9" t="s">
        <v>10161</v>
      </c>
      <c r="D9945" s="9" t="s">
        <v>10155</v>
      </c>
      <c r="E9945" s="10" t="n">
        <v>6</v>
      </c>
      <c r="F9945" s="10" t="n">
        <v>18889.31</v>
      </c>
      <c r="G9945" s="10" t="n">
        <v>37</v>
      </c>
      <c r="H9945" s="10" t="n">
        <v>10501.5</v>
      </c>
    </row>
    <row r="9946" customFormat="false" ht="15" hidden="false" customHeight="false" outlineLevel="0" collapsed="false">
      <c r="A9946" s="9" t="s">
        <v>20094</v>
      </c>
      <c r="B9946" s="9" t="s">
        <v>65</v>
      </c>
      <c r="C9946" s="9" t="s">
        <v>10161</v>
      </c>
      <c r="D9946" s="9" t="s">
        <v>10156</v>
      </c>
      <c r="E9946" s="10" t="n">
        <v>1</v>
      </c>
      <c r="F9946" s="10" t="n">
        <v>4098</v>
      </c>
      <c r="G9946" s="10" t="n">
        <v>361</v>
      </c>
      <c r="H9946" s="10" t="n">
        <v>2278.28</v>
      </c>
    </row>
    <row r="9947" customFormat="false" ht="15" hidden="false" customHeight="false" outlineLevel="0" collapsed="false">
      <c r="A9947" s="9" t="s">
        <v>20095</v>
      </c>
      <c r="B9947" s="9" t="s">
        <v>76</v>
      </c>
      <c r="C9947" s="9" t="s">
        <v>10163</v>
      </c>
      <c r="D9947" s="9" t="s">
        <v>10155</v>
      </c>
      <c r="E9947" s="10" t="n">
        <v>6</v>
      </c>
      <c r="F9947" s="10" t="n">
        <v>15603.42</v>
      </c>
      <c r="G9947" s="10" t="n">
        <v>7</v>
      </c>
      <c r="H9947" s="10" t="n">
        <v>8674.71</v>
      </c>
    </row>
    <row r="9948" customFormat="false" ht="15" hidden="false" customHeight="false" outlineLevel="0" collapsed="false">
      <c r="A9948" s="9" t="s">
        <v>20096</v>
      </c>
      <c r="B9948" s="9" t="s">
        <v>68</v>
      </c>
      <c r="C9948" s="9" t="s">
        <v>10161</v>
      </c>
      <c r="D9948" s="9" t="s">
        <v>10156</v>
      </c>
      <c r="E9948" s="10" t="n">
        <v>1</v>
      </c>
      <c r="F9948" s="10" t="n">
        <v>575.2</v>
      </c>
      <c r="G9948" s="10" t="n">
        <v>82</v>
      </c>
      <c r="H9948" s="10" t="n">
        <v>319.78</v>
      </c>
    </row>
    <row r="9949" customFormat="false" ht="15" hidden="false" customHeight="false" outlineLevel="0" collapsed="false">
      <c r="A9949" s="9" t="s">
        <v>20097</v>
      </c>
      <c r="B9949" s="9" t="s">
        <v>73</v>
      </c>
      <c r="C9949" s="9" t="s">
        <v>10161</v>
      </c>
      <c r="D9949" s="9" t="s">
        <v>10155</v>
      </c>
      <c r="E9949" s="10" t="n">
        <v>8</v>
      </c>
      <c r="F9949" s="10" t="n">
        <v>26749.21</v>
      </c>
      <c r="G9949" s="10" t="n">
        <v>34</v>
      </c>
      <c r="H9949" s="10" t="n">
        <v>14871.21</v>
      </c>
    </row>
    <row r="9950" customFormat="false" ht="15" hidden="false" customHeight="false" outlineLevel="0" collapsed="false">
      <c r="A9950" s="9" t="s">
        <v>20098</v>
      </c>
      <c r="B9950" s="9" t="s">
        <v>64</v>
      </c>
      <c r="C9950" s="9" t="s">
        <v>10161</v>
      </c>
      <c r="D9950" s="9" t="s">
        <v>10154</v>
      </c>
      <c r="E9950" s="10" t="n">
        <v>16</v>
      </c>
      <c r="F9950" s="10" t="n">
        <v>83013.58</v>
      </c>
      <c r="G9950" s="10" t="n">
        <v>22</v>
      </c>
      <c r="H9950" s="10" t="n">
        <v>46151.35</v>
      </c>
    </row>
    <row r="9951" customFormat="false" ht="15" hidden="false" customHeight="false" outlineLevel="0" collapsed="false">
      <c r="A9951" s="9" t="s">
        <v>20099</v>
      </c>
      <c r="B9951" s="9" t="s">
        <v>62</v>
      </c>
      <c r="C9951" s="9" t="s">
        <v>10161</v>
      </c>
      <c r="D9951" s="9" t="s">
        <v>10157</v>
      </c>
      <c r="E9951" s="10" t="n">
        <v>2</v>
      </c>
      <c r="F9951" s="10" t="n">
        <v>2918.6</v>
      </c>
      <c r="G9951" s="10" t="n">
        <v>179</v>
      </c>
      <c r="H9951" s="10" t="n">
        <v>1622.59</v>
      </c>
    </row>
    <row r="9952" customFormat="false" ht="15" hidden="false" customHeight="false" outlineLevel="0" collapsed="false">
      <c r="A9952" s="9" t="s">
        <v>20100</v>
      </c>
      <c r="B9952" s="9" t="s">
        <v>60</v>
      </c>
      <c r="C9952" s="9" t="s">
        <v>10162</v>
      </c>
      <c r="D9952" s="9" t="s">
        <v>10155</v>
      </c>
      <c r="E9952" s="10" t="n">
        <v>6</v>
      </c>
      <c r="F9952" s="10" t="n">
        <v>41163.52</v>
      </c>
      <c r="G9952" s="10" t="n">
        <v>46</v>
      </c>
      <c r="H9952" s="10" t="n">
        <v>22884.83</v>
      </c>
    </row>
    <row r="9953" customFormat="false" ht="15" hidden="false" customHeight="false" outlineLevel="0" collapsed="false">
      <c r="A9953" s="9" t="s">
        <v>20101</v>
      </c>
      <c r="B9953" s="9" t="s">
        <v>79</v>
      </c>
      <c r="C9953" s="9" t="s">
        <v>10164</v>
      </c>
      <c r="D9953" s="9" t="s">
        <v>10158</v>
      </c>
      <c r="E9953" s="10" t="n">
        <v>0</v>
      </c>
      <c r="F9953" s="10" t="n">
        <v>0</v>
      </c>
      <c r="H9953" s="10" t="n">
        <v>0</v>
      </c>
    </row>
    <row r="9954" customFormat="false" ht="15" hidden="false" customHeight="false" outlineLevel="0" collapsed="false">
      <c r="A9954" s="9" t="s">
        <v>20102</v>
      </c>
      <c r="B9954" s="9" t="s">
        <v>70</v>
      </c>
      <c r="C9954" s="9" t="s">
        <v>10161</v>
      </c>
      <c r="D9954" s="9" t="s">
        <v>10155</v>
      </c>
      <c r="E9954" s="10" t="n">
        <v>3</v>
      </c>
      <c r="F9954" s="10" t="n">
        <v>23705.55</v>
      </c>
      <c r="G9954" s="10" t="n">
        <v>21</v>
      </c>
      <c r="H9954" s="10" t="n">
        <v>13179.09</v>
      </c>
    </row>
    <row r="9955" customFormat="false" ht="15" hidden="false" customHeight="false" outlineLevel="0" collapsed="false">
      <c r="A9955" s="9" t="s">
        <v>20103</v>
      </c>
      <c r="B9955" s="9" t="s">
        <v>62</v>
      </c>
      <c r="C9955" s="9" t="s">
        <v>10161</v>
      </c>
      <c r="D9955" s="9" t="s">
        <v>10157</v>
      </c>
      <c r="E9955" s="10" t="n">
        <v>4</v>
      </c>
      <c r="F9955" s="10" t="n">
        <v>7301.85</v>
      </c>
      <c r="G9955" s="10" t="n">
        <v>194</v>
      </c>
      <c r="H9955" s="10" t="n">
        <v>4059.46</v>
      </c>
    </row>
    <row r="9956" customFormat="false" ht="15" hidden="false" customHeight="false" outlineLevel="0" collapsed="false">
      <c r="A9956" s="9" t="s">
        <v>20104</v>
      </c>
      <c r="B9956" s="9" t="s">
        <v>60</v>
      </c>
      <c r="C9956" s="9" t="s">
        <v>10161</v>
      </c>
      <c r="D9956" s="9" t="s">
        <v>10155</v>
      </c>
      <c r="E9956" s="10" t="n">
        <v>4</v>
      </c>
      <c r="F9956" s="10" t="n">
        <v>8639.89</v>
      </c>
      <c r="G9956" s="10" t="n">
        <v>18</v>
      </c>
      <c r="H9956" s="10" t="n">
        <v>4803.34</v>
      </c>
    </row>
    <row r="9957" customFormat="false" ht="15" hidden="false" customHeight="false" outlineLevel="0" collapsed="false">
      <c r="A9957" s="9" t="s">
        <v>20105</v>
      </c>
      <c r="B9957" s="9" t="s">
        <v>75</v>
      </c>
      <c r="C9957" s="9" t="s">
        <v>10161</v>
      </c>
      <c r="D9957" s="9" t="s">
        <v>10156</v>
      </c>
      <c r="E9957" s="10" t="n">
        <v>2</v>
      </c>
      <c r="F9957" s="10" t="n">
        <v>2131.1</v>
      </c>
      <c r="G9957" s="10" t="n">
        <v>45</v>
      </c>
      <c r="H9957" s="10" t="n">
        <v>1184.78</v>
      </c>
    </row>
    <row r="9958" customFormat="false" ht="15" hidden="false" customHeight="false" outlineLevel="0" collapsed="false">
      <c r="A9958" s="9" t="s">
        <v>20106</v>
      </c>
      <c r="B9958" s="9" t="s">
        <v>68</v>
      </c>
      <c r="C9958" s="9" t="s">
        <v>10161</v>
      </c>
      <c r="D9958" s="9" t="s">
        <v>10155</v>
      </c>
      <c r="E9958" s="10" t="n">
        <v>7</v>
      </c>
      <c r="F9958" s="10" t="n">
        <v>69160.84</v>
      </c>
      <c r="G9958" s="10" t="n">
        <v>0</v>
      </c>
      <c r="H9958" s="10" t="n">
        <v>38449.93</v>
      </c>
    </row>
    <row r="9959" customFormat="false" ht="15" hidden="false" customHeight="false" outlineLevel="0" collapsed="false">
      <c r="A9959" s="9" t="s">
        <v>20107</v>
      </c>
      <c r="B9959" s="9" t="s">
        <v>76</v>
      </c>
      <c r="C9959" s="9" t="s">
        <v>10163</v>
      </c>
      <c r="D9959" s="9" t="s">
        <v>10155</v>
      </c>
      <c r="E9959" s="10" t="n">
        <v>3</v>
      </c>
      <c r="F9959" s="10" t="n">
        <v>35115.45</v>
      </c>
      <c r="G9959" s="10" t="n">
        <v>67</v>
      </c>
      <c r="H9959" s="10" t="n">
        <v>19522.41</v>
      </c>
    </row>
    <row r="9960" customFormat="false" ht="15" hidden="false" customHeight="false" outlineLevel="0" collapsed="false">
      <c r="A9960" s="9" t="s">
        <v>20108</v>
      </c>
      <c r="B9960" s="9" t="s">
        <v>74</v>
      </c>
      <c r="C9960" s="9" t="s">
        <v>10161</v>
      </c>
      <c r="D9960" s="9" t="s">
        <v>10156</v>
      </c>
      <c r="E9960" s="10" t="n">
        <v>1</v>
      </c>
      <c r="F9960" s="10" t="n">
        <v>1302.76</v>
      </c>
      <c r="G9960" s="10" t="n">
        <v>17</v>
      </c>
      <c r="H9960" s="10" t="n">
        <v>724.27</v>
      </c>
    </row>
    <row r="9961" customFormat="false" ht="15" hidden="false" customHeight="false" outlineLevel="0" collapsed="false">
      <c r="A9961" s="9" t="s">
        <v>20109</v>
      </c>
      <c r="B9961" s="9" t="s">
        <v>68</v>
      </c>
      <c r="C9961" s="9" t="s">
        <v>10161</v>
      </c>
      <c r="D9961" s="9" t="s">
        <v>10155</v>
      </c>
      <c r="E9961" s="10" t="n">
        <v>14</v>
      </c>
      <c r="F9961" s="10" t="n">
        <v>44266.82</v>
      </c>
      <c r="G9961" s="10" t="n">
        <v>2</v>
      </c>
      <c r="H9961" s="10" t="n">
        <v>24610.11</v>
      </c>
    </row>
    <row r="9962" customFormat="false" ht="15" hidden="false" customHeight="false" outlineLevel="0" collapsed="false">
      <c r="A9962" s="9" t="s">
        <v>20110</v>
      </c>
      <c r="B9962" s="9" t="s">
        <v>74</v>
      </c>
      <c r="C9962" s="9" t="s">
        <v>10161</v>
      </c>
      <c r="D9962" s="9" t="s">
        <v>10155</v>
      </c>
      <c r="E9962" s="10" t="n">
        <v>3</v>
      </c>
      <c r="F9962" s="10" t="n">
        <v>30194.5</v>
      </c>
      <c r="G9962" s="10" t="n">
        <v>89</v>
      </c>
      <c r="H9962" s="10" t="n">
        <v>16786.61</v>
      </c>
    </row>
    <row r="9963" customFormat="false" ht="15" hidden="false" customHeight="false" outlineLevel="0" collapsed="false">
      <c r="A9963" s="9" t="s">
        <v>20111</v>
      </c>
      <c r="B9963" s="9" t="s">
        <v>79</v>
      </c>
      <c r="C9963" s="9" t="s">
        <v>10161</v>
      </c>
      <c r="D9963" s="9" t="s">
        <v>10158</v>
      </c>
      <c r="E9963" s="10" t="n">
        <v>0</v>
      </c>
      <c r="F9963" s="10" t="n">
        <v>0</v>
      </c>
      <c r="H9963" s="10" t="n">
        <v>0</v>
      </c>
    </row>
    <row r="9964" customFormat="false" ht="15" hidden="false" customHeight="false" outlineLevel="0" collapsed="false">
      <c r="A9964" s="9" t="s">
        <v>20112</v>
      </c>
      <c r="B9964" s="9" t="s">
        <v>74</v>
      </c>
      <c r="C9964" s="9" t="s">
        <v>10163</v>
      </c>
      <c r="D9964" s="9" t="s">
        <v>10156</v>
      </c>
      <c r="E9964" s="10" t="n">
        <v>2</v>
      </c>
      <c r="F9964" s="10" t="n">
        <v>23566.15</v>
      </c>
      <c r="G9964" s="10" t="n">
        <v>106</v>
      </c>
      <c r="H9964" s="10" t="n">
        <v>13101.59</v>
      </c>
    </row>
    <row r="9965" customFormat="false" ht="15" hidden="false" customHeight="false" outlineLevel="0" collapsed="false">
      <c r="A9965" s="9" t="s">
        <v>20113</v>
      </c>
      <c r="B9965" s="9" t="s">
        <v>68</v>
      </c>
      <c r="C9965" s="9" t="s">
        <v>10161</v>
      </c>
      <c r="D9965" s="9" t="s">
        <v>10155</v>
      </c>
      <c r="E9965" s="10" t="n">
        <v>15</v>
      </c>
      <c r="F9965" s="10" t="n">
        <v>29729.49</v>
      </c>
      <c r="G9965" s="10" t="n">
        <v>44</v>
      </c>
      <c r="H9965" s="10" t="n">
        <v>16528.09</v>
      </c>
    </row>
    <row r="9966" customFormat="false" ht="15" hidden="false" customHeight="false" outlineLevel="0" collapsed="false">
      <c r="A9966" s="9" t="s">
        <v>20114</v>
      </c>
      <c r="B9966" s="9" t="s">
        <v>68</v>
      </c>
      <c r="C9966" s="9" t="s">
        <v>10161</v>
      </c>
      <c r="D9966" s="9" t="s">
        <v>10155</v>
      </c>
      <c r="E9966" s="10" t="n">
        <v>11</v>
      </c>
      <c r="F9966" s="10" t="n">
        <v>45199.27</v>
      </c>
      <c r="G9966" s="10" t="n">
        <v>8</v>
      </c>
      <c r="H9966" s="10" t="n">
        <v>25128.51</v>
      </c>
    </row>
    <row r="9967" customFormat="false" ht="15" hidden="false" customHeight="false" outlineLevel="0" collapsed="false">
      <c r="A9967" s="9" t="s">
        <v>20115</v>
      </c>
      <c r="B9967" s="9" t="s">
        <v>77</v>
      </c>
      <c r="C9967" s="9" t="s">
        <v>10163</v>
      </c>
      <c r="D9967" s="9" t="s">
        <v>10156</v>
      </c>
      <c r="E9967" s="10" t="n">
        <v>2</v>
      </c>
      <c r="F9967" s="10" t="n">
        <v>11483.05</v>
      </c>
      <c r="G9967" s="10" t="n">
        <v>87</v>
      </c>
      <c r="H9967" s="10" t="n">
        <v>6383.99</v>
      </c>
    </row>
    <row r="9968" customFormat="false" ht="15" hidden="false" customHeight="false" outlineLevel="0" collapsed="false">
      <c r="A9968" s="9" t="s">
        <v>20116</v>
      </c>
      <c r="B9968" s="9" t="s">
        <v>64</v>
      </c>
      <c r="C9968" s="9" t="s">
        <v>10162</v>
      </c>
      <c r="D9968" s="9" t="s">
        <v>10155</v>
      </c>
      <c r="E9968" s="10" t="n">
        <v>12</v>
      </c>
      <c r="F9968" s="10" t="n">
        <v>14606.07</v>
      </c>
      <c r="G9968" s="10" t="n">
        <v>20</v>
      </c>
      <c r="H9968" s="10" t="n">
        <v>8120.24</v>
      </c>
    </row>
    <row r="9969" customFormat="false" ht="15" hidden="false" customHeight="false" outlineLevel="0" collapsed="false">
      <c r="A9969" s="9" t="s">
        <v>20117</v>
      </c>
      <c r="B9969" s="9" t="s">
        <v>71</v>
      </c>
      <c r="C9969" s="9" t="s">
        <v>10161</v>
      </c>
      <c r="D9969" s="9" t="s">
        <v>10155</v>
      </c>
      <c r="E9969" s="10" t="n">
        <v>5</v>
      </c>
      <c r="F9969" s="10" t="n">
        <v>12172.02</v>
      </c>
      <c r="G9969" s="10" t="n">
        <v>4</v>
      </c>
      <c r="H9969" s="10" t="n">
        <v>6767.03</v>
      </c>
    </row>
    <row r="9970" customFormat="false" ht="15" hidden="false" customHeight="false" outlineLevel="0" collapsed="false">
      <c r="A9970" s="9" t="s">
        <v>20118</v>
      </c>
      <c r="B9970" s="9" t="s">
        <v>74</v>
      </c>
      <c r="C9970" s="9" t="s">
        <v>10161</v>
      </c>
      <c r="D9970" s="9" t="s">
        <v>10156</v>
      </c>
      <c r="E9970" s="10" t="n">
        <v>1</v>
      </c>
      <c r="F9970" s="10" t="n">
        <v>2298</v>
      </c>
      <c r="G9970" s="10" t="n">
        <v>21</v>
      </c>
      <c r="H9970" s="10" t="n">
        <v>1277.57</v>
      </c>
    </row>
    <row r="9971" customFormat="false" ht="15" hidden="false" customHeight="false" outlineLevel="0" collapsed="false">
      <c r="A9971" s="9" t="s">
        <v>20119</v>
      </c>
      <c r="B9971" s="9" t="s">
        <v>68</v>
      </c>
      <c r="C9971" s="9" t="s">
        <v>10163</v>
      </c>
      <c r="D9971" s="9" t="s">
        <v>10156</v>
      </c>
      <c r="E9971" s="10" t="n">
        <v>1</v>
      </c>
      <c r="F9971" s="10" t="n">
        <v>25983.65</v>
      </c>
      <c r="G9971" s="10" t="n">
        <v>171</v>
      </c>
      <c r="H9971" s="10" t="n">
        <v>14445.59</v>
      </c>
    </row>
    <row r="9972" customFormat="false" ht="15" hidden="false" customHeight="false" outlineLevel="0" collapsed="false">
      <c r="A9972" s="9" t="s">
        <v>20120</v>
      </c>
      <c r="B9972" s="9" t="s">
        <v>76</v>
      </c>
      <c r="C9972" s="9" t="s">
        <v>10161</v>
      </c>
      <c r="D9972" s="9" t="s">
        <v>10156</v>
      </c>
      <c r="E9972" s="10" t="n">
        <v>2</v>
      </c>
      <c r="F9972" s="10" t="n">
        <v>36337.25</v>
      </c>
      <c r="G9972" s="10" t="n">
        <v>21</v>
      </c>
      <c r="H9972" s="10" t="n">
        <v>20201.67</v>
      </c>
    </row>
    <row r="9973" customFormat="false" ht="15" hidden="false" customHeight="false" outlineLevel="0" collapsed="false">
      <c r="A9973" s="9" t="s">
        <v>20121</v>
      </c>
      <c r="B9973" s="9" t="s">
        <v>70</v>
      </c>
      <c r="C9973" s="9" t="s">
        <v>10164</v>
      </c>
      <c r="D9973" s="9" t="s">
        <v>10155</v>
      </c>
      <c r="E9973" s="10" t="n">
        <v>6</v>
      </c>
      <c r="F9973" s="10" t="n">
        <v>11904.43</v>
      </c>
      <c r="G9973" s="10" t="n">
        <v>110</v>
      </c>
      <c r="H9973" s="10" t="n">
        <v>6618.26</v>
      </c>
    </row>
    <row r="9974" customFormat="false" ht="15" hidden="false" customHeight="false" outlineLevel="0" collapsed="false">
      <c r="A9974" s="9" t="s">
        <v>20122</v>
      </c>
      <c r="B9974" s="9" t="s">
        <v>62</v>
      </c>
      <c r="C9974" s="9" t="s">
        <v>10161</v>
      </c>
      <c r="D9974" s="9" t="s">
        <v>10155</v>
      </c>
      <c r="E9974" s="10" t="n">
        <v>4</v>
      </c>
      <c r="F9974" s="10" t="n">
        <v>10538.56</v>
      </c>
      <c r="G9974" s="10" t="n">
        <v>95</v>
      </c>
      <c r="H9974" s="10" t="n">
        <v>5858.91</v>
      </c>
    </row>
    <row r="9975" customFormat="false" ht="15" hidden="false" customHeight="false" outlineLevel="0" collapsed="false">
      <c r="A9975" s="9" t="s">
        <v>20123</v>
      </c>
      <c r="B9975" s="9" t="s">
        <v>75</v>
      </c>
      <c r="C9975" s="9" t="s">
        <v>10161</v>
      </c>
      <c r="D9975" s="9" t="s">
        <v>10155</v>
      </c>
      <c r="E9975" s="10" t="n">
        <v>10</v>
      </c>
      <c r="F9975" s="10" t="n">
        <v>22942.57</v>
      </c>
      <c r="G9975" s="10" t="n">
        <v>12</v>
      </c>
      <c r="H9975" s="10" t="n">
        <v>12754.91</v>
      </c>
    </row>
    <row r="9976" customFormat="false" ht="15" hidden="false" customHeight="false" outlineLevel="0" collapsed="false">
      <c r="A9976" s="9" t="s">
        <v>20124</v>
      </c>
      <c r="B9976" s="9" t="s">
        <v>71</v>
      </c>
      <c r="C9976" s="9" t="s">
        <v>10161</v>
      </c>
      <c r="D9976" s="9" t="s">
        <v>10155</v>
      </c>
      <c r="E9976" s="10" t="n">
        <v>6</v>
      </c>
      <c r="F9976" s="10" t="n">
        <v>15144.17</v>
      </c>
      <c r="G9976" s="10" t="n">
        <v>40</v>
      </c>
      <c r="H9976" s="10" t="n">
        <v>8419.39</v>
      </c>
    </row>
    <row r="9977" customFormat="false" ht="15" hidden="false" customHeight="false" outlineLevel="0" collapsed="false">
      <c r="A9977" s="9" t="s">
        <v>20125</v>
      </c>
      <c r="B9977" s="9" t="s">
        <v>75</v>
      </c>
      <c r="C9977" s="9" t="s">
        <v>10163</v>
      </c>
      <c r="D9977" s="9" t="s">
        <v>10157</v>
      </c>
      <c r="E9977" s="10" t="n">
        <v>3</v>
      </c>
      <c r="F9977" s="10" t="n">
        <v>6922.72</v>
      </c>
      <c r="G9977" s="10" t="n">
        <v>130</v>
      </c>
      <c r="H9977" s="10" t="n">
        <v>3848.68</v>
      </c>
    </row>
    <row r="9978" customFormat="false" ht="15" hidden="false" customHeight="false" outlineLevel="0" collapsed="false">
      <c r="A9978" s="9" t="s">
        <v>20126</v>
      </c>
      <c r="B9978" s="9" t="s">
        <v>69</v>
      </c>
      <c r="C9978" s="9" t="s">
        <v>10161</v>
      </c>
      <c r="D9978" s="9" t="s">
        <v>10154</v>
      </c>
      <c r="E9978" s="10" t="n">
        <v>8</v>
      </c>
      <c r="F9978" s="10" t="n">
        <v>79918.53</v>
      </c>
      <c r="G9978" s="10" t="n">
        <v>5</v>
      </c>
      <c r="H9978" s="10" t="n">
        <v>44430.66</v>
      </c>
    </row>
    <row r="9979" customFormat="false" ht="15" hidden="false" customHeight="false" outlineLevel="0" collapsed="false">
      <c r="A9979" s="9" t="s">
        <v>20127</v>
      </c>
      <c r="B9979" s="9" t="s">
        <v>64</v>
      </c>
      <c r="C9979" s="9" t="s">
        <v>10161</v>
      </c>
      <c r="D9979" s="9" t="s">
        <v>10156</v>
      </c>
      <c r="E9979" s="10" t="n">
        <v>2</v>
      </c>
      <c r="F9979" s="10" t="n">
        <v>948.98</v>
      </c>
      <c r="G9979" s="10" t="n">
        <v>68</v>
      </c>
      <c r="H9979" s="10" t="n">
        <v>527.58</v>
      </c>
    </row>
    <row r="9980" customFormat="false" ht="15" hidden="false" customHeight="false" outlineLevel="0" collapsed="false">
      <c r="A9980" s="9" t="s">
        <v>20128</v>
      </c>
      <c r="B9980" s="9" t="s">
        <v>70</v>
      </c>
      <c r="C9980" s="9" t="s">
        <v>10161</v>
      </c>
      <c r="D9980" s="9" t="s">
        <v>10155</v>
      </c>
      <c r="E9980" s="10" t="n">
        <v>3</v>
      </c>
      <c r="F9980" s="10" t="n">
        <v>53809.55</v>
      </c>
      <c r="G9980" s="10" t="n">
        <v>48</v>
      </c>
      <c r="H9980" s="10" t="n">
        <v>29915.39</v>
      </c>
    </row>
    <row r="9981" customFormat="false" ht="15" hidden="false" customHeight="false" outlineLevel="0" collapsed="false">
      <c r="A9981" s="9" t="s">
        <v>20129</v>
      </c>
      <c r="B9981" s="9" t="s">
        <v>64</v>
      </c>
      <c r="C9981" s="9" t="s">
        <v>10161</v>
      </c>
      <c r="D9981" s="9" t="s">
        <v>10157</v>
      </c>
      <c r="E9981" s="10" t="n">
        <v>4</v>
      </c>
      <c r="F9981" s="10" t="n">
        <v>7210.6</v>
      </c>
      <c r="G9981" s="10" t="n">
        <v>130</v>
      </c>
      <c r="H9981" s="10" t="n">
        <v>4008.73</v>
      </c>
    </row>
    <row r="9982" customFormat="false" ht="15" hidden="false" customHeight="false" outlineLevel="0" collapsed="false">
      <c r="A9982" s="9" t="s">
        <v>20130</v>
      </c>
      <c r="B9982" s="9" t="s">
        <v>71</v>
      </c>
      <c r="C9982" s="9" t="s">
        <v>10161</v>
      </c>
      <c r="D9982" s="9" t="s">
        <v>10155</v>
      </c>
      <c r="E9982" s="10" t="n">
        <v>4</v>
      </c>
      <c r="F9982" s="10" t="n">
        <v>48180.21</v>
      </c>
      <c r="G9982" s="10" t="n">
        <v>63</v>
      </c>
      <c r="H9982" s="10" t="n">
        <v>26785.76</v>
      </c>
    </row>
    <row r="9983" customFormat="false" ht="15" hidden="false" customHeight="false" outlineLevel="0" collapsed="false">
      <c r="A9983" s="9" t="s">
        <v>20131</v>
      </c>
      <c r="B9983" s="9" t="s">
        <v>79</v>
      </c>
      <c r="C9983" s="9" t="s">
        <v>10161</v>
      </c>
      <c r="D9983" s="9" t="s">
        <v>10156</v>
      </c>
      <c r="E9983" s="10" t="n">
        <v>2</v>
      </c>
      <c r="F9983" s="10" t="n">
        <v>3059.6</v>
      </c>
      <c r="G9983" s="10" t="n">
        <v>29</v>
      </c>
      <c r="H9983" s="10" t="n">
        <v>1700.98</v>
      </c>
    </row>
    <row r="9984" customFormat="false" ht="15" hidden="false" customHeight="false" outlineLevel="0" collapsed="false">
      <c r="A9984" s="9" t="s">
        <v>20132</v>
      </c>
      <c r="B9984" s="9" t="s">
        <v>62</v>
      </c>
      <c r="C9984" s="9" t="s">
        <v>10162</v>
      </c>
      <c r="D9984" s="9" t="s">
        <v>10154</v>
      </c>
      <c r="E9984" s="10" t="n">
        <v>25</v>
      </c>
      <c r="F9984" s="10" t="n">
        <v>155457.4</v>
      </c>
      <c r="G9984" s="10" t="n">
        <v>9</v>
      </c>
      <c r="H9984" s="10" t="n">
        <v>86426.45</v>
      </c>
    </row>
    <row r="9985" customFormat="false" ht="15" hidden="false" customHeight="false" outlineLevel="0" collapsed="false">
      <c r="A9985" s="9" t="s">
        <v>20133</v>
      </c>
      <c r="B9985" s="9" t="s">
        <v>75</v>
      </c>
      <c r="C9985" s="9" t="s">
        <v>10164</v>
      </c>
      <c r="D9985" s="9" t="s">
        <v>10155</v>
      </c>
      <c r="E9985" s="10" t="n">
        <v>3</v>
      </c>
      <c r="F9985" s="10" t="n">
        <v>5308.85</v>
      </c>
      <c r="G9985" s="10" t="n">
        <v>40</v>
      </c>
      <c r="H9985" s="10" t="n">
        <v>2951.45</v>
      </c>
    </row>
    <row r="9986" customFormat="false" ht="15" hidden="false" customHeight="false" outlineLevel="0" collapsed="false">
      <c r="A9986" s="9" t="s">
        <v>20134</v>
      </c>
      <c r="B9986" s="9" t="s">
        <v>62</v>
      </c>
      <c r="C9986" s="9" t="s">
        <v>10161</v>
      </c>
      <c r="D9986" s="9" t="s">
        <v>10155</v>
      </c>
      <c r="E9986" s="10" t="n">
        <v>3</v>
      </c>
      <c r="F9986" s="10" t="n">
        <v>8214.43</v>
      </c>
      <c r="G9986" s="10" t="n">
        <v>31</v>
      </c>
      <c r="H9986" s="10" t="n">
        <v>4566.81</v>
      </c>
    </row>
    <row r="9987" customFormat="false" ht="15" hidden="false" customHeight="false" outlineLevel="0" collapsed="false">
      <c r="A9987" s="9" t="s">
        <v>20135</v>
      </c>
      <c r="B9987" s="9" t="s">
        <v>71</v>
      </c>
      <c r="C9987" s="9" t="s">
        <v>10162</v>
      </c>
      <c r="D9987" s="9" t="s">
        <v>10155</v>
      </c>
      <c r="E9987" s="10" t="n">
        <v>6</v>
      </c>
      <c r="F9987" s="10" t="n">
        <v>71421.18</v>
      </c>
      <c r="G9987" s="10" t="n">
        <v>8</v>
      </c>
      <c r="H9987" s="10" t="n">
        <v>39706.56</v>
      </c>
    </row>
    <row r="9988" customFormat="false" ht="15" hidden="false" customHeight="false" outlineLevel="0" collapsed="false">
      <c r="A9988" s="9" t="s">
        <v>20136</v>
      </c>
      <c r="B9988" s="9" t="s">
        <v>62</v>
      </c>
      <c r="C9988" s="9" t="s">
        <v>10161</v>
      </c>
      <c r="D9988" s="9" t="s">
        <v>10155</v>
      </c>
      <c r="E9988" s="10" t="n">
        <v>4</v>
      </c>
      <c r="F9988" s="10" t="n">
        <v>15238.9</v>
      </c>
      <c r="G9988" s="10" t="n">
        <v>64</v>
      </c>
      <c r="H9988" s="10" t="n">
        <v>8472.06</v>
      </c>
    </row>
    <row r="9989" customFormat="false" ht="15" hidden="false" customHeight="false" outlineLevel="0" collapsed="false">
      <c r="A9989" s="9" t="s">
        <v>20137</v>
      </c>
      <c r="B9989" s="9" t="s">
        <v>75</v>
      </c>
      <c r="C9989" s="9" t="s">
        <v>10162</v>
      </c>
      <c r="D9989" s="9" t="s">
        <v>10154</v>
      </c>
      <c r="E9989" s="10" t="n">
        <v>3</v>
      </c>
      <c r="F9989" s="10" t="n">
        <v>105968.5</v>
      </c>
      <c r="G9989" s="10" t="n">
        <v>70</v>
      </c>
      <c r="H9989" s="10" t="n">
        <v>58913.12</v>
      </c>
    </row>
    <row r="9990" customFormat="false" ht="15" hidden="false" customHeight="false" outlineLevel="0" collapsed="false">
      <c r="A9990" s="9" t="s">
        <v>20138</v>
      </c>
      <c r="B9990" s="9" t="s">
        <v>73</v>
      </c>
      <c r="C9990" s="9" t="s">
        <v>10163</v>
      </c>
      <c r="D9990" s="9" t="s">
        <v>10156</v>
      </c>
      <c r="E9990" s="10" t="n">
        <v>1</v>
      </c>
      <c r="F9990" s="10" t="n">
        <v>7227.29</v>
      </c>
      <c r="G9990" s="10" t="n">
        <v>78</v>
      </c>
      <c r="H9990" s="10" t="n">
        <v>4018.01</v>
      </c>
    </row>
    <row r="9991" customFormat="false" ht="15" hidden="false" customHeight="false" outlineLevel="0" collapsed="false">
      <c r="A9991" s="9" t="s">
        <v>20139</v>
      </c>
      <c r="B9991" s="9" t="s">
        <v>65</v>
      </c>
      <c r="C9991" s="9" t="s">
        <v>10161</v>
      </c>
      <c r="D9991" s="9" t="s">
        <v>10156</v>
      </c>
      <c r="E9991" s="10" t="n">
        <v>1</v>
      </c>
      <c r="F9991" s="10" t="n">
        <v>3573.68</v>
      </c>
      <c r="G9991" s="10" t="n">
        <v>337</v>
      </c>
      <c r="H9991" s="10" t="n">
        <v>1986.79</v>
      </c>
    </row>
    <row r="9992" customFormat="false" ht="15" hidden="false" customHeight="false" outlineLevel="0" collapsed="false">
      <c r="A9992" s="9" t="s">
        <v>20140</v>
      </c>
      <c r="B9992" s="9" t="s">
        <v>71</v>
      </c>
      <c r="C9992" s="9" t="s">
        <v>10163</v>
      </c>
      <c r="D9992" s="9" t="s">
        <v>10156</v>
      </c>
      <c r="E9992" s="10" t="n">
        <v>2</v>
      </c>
      <c r="F9992" s="10" t="n">
        <v>64305.2</v>
      </c>
      <c r="G9992" s="10" t="n">
        <v>7</v>
      </c>
      <c r="H9992" s="10" t="n">
        <v>35750.44</v>
      </c>
    </row>
    <row r="9993" customFormat="false" ht="15" hidden="false" customHeight="false" outlineLevel="0" collapsed="false">
      <c r="A9993" s="9" t="s">
        <v>20141</v>
      </c>
      <c r="B9993" s="9" t="s">
        <v>65</v>
      </c>
      <c r="C9993" s="9" t="s">
        <v>10161</v>
      </c>
      <c r="D9993" s="9" t="s">
        <v>10155</v>
      </c>
      <c r="E9993" s="10" t="n">
        <v>8</v>
      </c>
      <c r="F9993" s="10" t="n">
        <v>57270.1</v>
      </c>
      <c r="G9993" s="10" t="n">
        <v>13</v>
      </c>
      <c r="H9993" s="10" t="n">
        <v>31839.28</v>
      </c>
    </row>
    <row r="9994" customFormat="false" ht="15" hidden="false" customHeight="false" outlineLevel="0" collapsed="false">
      <c r="A9994" s="9" t="s">
        <v>20142</v>
      </c>
      <c r="B9994" s="9" t="s">
        <v>71</v>
      </c>
      <c r="C9994" s="9" t="s">
        <v>10163</v>
      </c>
      <c r="D9994" s="9" t="s">
        <v>10155</v>
      </c>
      <c r="E9994" s="10" t="n">
        <v>4</v>
      </c>
      <c r="F9994" s="10" t="n">
        <v>12977.25</v>
      </c>
      <c r="G9994" s="10" t="n">
        <v>34</v>
      </c>
      <c r="H9994" s="10" t="n">
        <v>7214.69</v>
      </c>
    </row>
    <row r="9995" customFormat="false" ht="15" hidden="false" customHeight="false" outlineLevel="0" collapsed="false">
      <c r="A9995" s="9" t="s">
        <v>20143</v>
      </c>
      <c r="B9995" s="9" t="s">
        <v>71</v>
      </c>
      <c r="C9995" s="9" t="s">
        <v>10163</v>
      </c>
      <c r="D9995" s="9" t="s">
        <v>10156</v>
      </c>
      <c r="E9995" s="10" t="n">
        <v>1</v>
      </c>
      <c r="F9995" s="10" t="n">
        <v>4374.85</v>
      </c>
      <c r="G9995" s="10" t="n">
        <v>222</v>
      </c>
      <c r="H9995" s="10" t="n">
        <v>2432.2</v>
      </c>
    </row>
    <row r="9996" customFormat="false" ht="15" hidden="false" customHeight="false" outlineLevel="0" collapsed="false">
      <c r="A9996" s="9" t="s">
        <v>20144</v>
      </c>
      <c r="B9996" s="9" t="s">
        <v>65</v>
      </c>
      <c r="C9996" s="9" t="s">
        <v>10161</v>
      </c>
      <c r="D9996" s="9" t="s">
        <v>10156</v>
      </c>
      <c r="E9996" s="10" t="n">
        <v>1</v>
      </c>
      <c r="F9996" s="10" t="n">
        <v>8190.1</v>
      </c>
      <c r="G9996" s="10" t="n">
        <v>198</v>
      </c>
      <c r="H9996" s="10" t="n">
        <v>4553.28</v>
      </c>
    </row>
    <row r="9997" customFormat="false" ht="15" hidden="false" customHeight="false" outlineLevel="0" collapsed="false">
      <c r="A9997" s="9" t="s">
        <v>20145</v>
      </c>
      <c r="B9997" s="9" t="s">
        <v>76</v>
      </c>
      <c r="C9997" s="9" t="s">
        <v>10162</v>
      </c>
      <c r="D9997" s="9" t="s">
        <v>10155</v>
      </c>
      <c r="E9997" s="10" t="n">
        <v>12</v>
      </c>
      <c r="F9997" s="10" t="n">
        <v>47247.06</v>
      </c>
      <c r="G9997" s="10" t="n">
        <v>81</v>
      </c>
      <c r="H9997" s="10" t="n">
        <v>26266.97</v>
      </c>
    </row>
    <row r="9998" customFormat="false" ht="15" hidden="false" customHeight="false" outlineLevel="0" collapsed="false">
      <c r="A9998" s="9" t="s">
        <v>20146</v>
      </c>
      <c r="B9998" s="9" t="s">
        <v>68</v>
      </c>
      <c r="C9998" s="9" t="s">
        <v>10164</v>
      </c>
      <c r="D9998" s="9" t="s">
        <v>10155</v>
      </c>
      <c r="E9998" s="10" t="n">
        <v>7</v>
      </c>
      <c r="F9998" s="10" t="n">
        <v>8393.46</v>
      </c>
      <c r="G9998" s="10" t="n">
        <v>78</v>
      </c>
      <c r="H9998" s="10" t="n">
        <v>4666.34</v>
      </c>
    </row>
    <row r="9999" customFormat="false" ht="15" hidden="false" customHeight="false" outlineLevel="0" collapsed="false">
      <c r="A9999" s="9" t="s">
        <v>20147</v>
      </c>
      <c r="B9999" s="9" t="s">
        <v>76</v>
      </c>
      <c r="C9999" s="9" t="s">
        <v>10164</v>
      </c>
      <c r="D9999" s="9" t="s">
        <v>10157</v>
      </c>
      <c r="E9999" s="10" t="n">
        <v>4</v>
      </c>
      <c r="F9999" s="10" t="n">
        <v>32026.64</v>
      </c>
      <c r="G9999" s="10" t="n">
        <v>149</v>
      </c>
      <c r="H9999" s="10" t="n">
        <v>17805.19</v>
      </c>
    </row>
    <row r="10000" customFormat="false" ht="15" hidden="false" customHeight="false" outlineLevel="0" collapsed="false">
      <c r="A10000" s="9" t="s">
        <v>20148</v>
      </c>
      <c r="B10000" s="9" t="s">
        <v>64</v>
      </c>
      <c r="C10000" s="9" t="s">
        <v>10162</v>
      </c>
      <c r="D10000" s="9" t="s">
        <v>10155</v>
      </c>
      <c r="E10000" s="10" t="n">
        <v>3</v>
      </c>
      <c r="F10000" s="10" t="n">
        <v>49710.7</v>
      </c>
      <c r="G10000" s="10" t="n">
        <v>116</v>
      </c>
      <c r="H10000" s="10" t="n">
        <v>27636.63</v>
      </c>
    </row>
    <row r="10001" customFormat="false" ht="15" hidden="false" customHeight="false" outlineLevel="0" collapsed="false">
      <c r="A10001" s="9" t="s">
        <v>20149</v>
      </c>
      <c r="B10001" s="9" t="s">
        <v>74</v>
      </c>
      <c r="C10001" s="9" t="s">
        <v>10161</v>
      </c>
      <c r="D10001" s="9" t="s">
        <v>10155</v>
      </c>
      <c r="E10001" s="10" t="n">
        <v>3</v>
      </c>
      <c r="F10001" s="10" t="n">
        <v>4785.88</v>
      </c>
      <c r="G10001" s="10" t="n">
        <v>76</v>
      </c>
      <c r="H10001" s="10" t="n">
        <v>2660.71</v>
      </c>
    </row>
    <row r="10002" customFormat="false" ht="15" hidden="false" customHeight="false" outlineLevel="0" collapsed="false">
      <c r="A10002" s="9" t="s">
        <v>20150</v>
      </c>
      <c r="B10002" s="9" t="s">
        <v>77</v>
      </c>
      <c r="C10002" s="9" t="s">
        <v>10161</v>
      </c>
      <c r="D10002" s="9" t="s">
        <v>10155</v>
      </c>
      <c r="E10002" s="10" t="n">
        <v>3</v>
      </c>
      <c r="F10002" s="10" t="n">
        <v>9709.69</v>
      </c>
      <c r="G10002" s="10" t="n">
        <v>22</v>
      </c>
      <c r="H10002" s="10" t="n">
        <v>5398.1</v>
      </c>
    </row>
    <row r="10003" customFormat="false" ht="15" hidden="false" customHeight="false" outlineLevel="0" collapsed="false">
      <c r="A10003" s="9" t="s">
        <v>20151</v>
      </c>
      <c r="B10003" s="9" t="s">
        <v>71</v>
      </c>
      <c r="C10003" s="9" t="s">
        <v>10164</v>
      </c>
      <c r="D10003" s="9" t="s">
        <v>10156</v>
      </c>
      <c r="E10003" s="10" t="n">
        <v>1</v>
      </c>
      <c r="F10003" s="10" t="n">
        <v>657</v>
      </c>
      <c r="G10003" s="10" t="n">
        <v>252</v>
      </c>
      <c r="H10003" s="10" t="n">
        <v>365.26</v>
      </c>
    </row>
    <row r="10004" customFormat="false" ht="15" hidden="false" customHeight="false" outlineLevel="0" collapsed="false">
      <c r="A10004" s="9" t="s">
        <v>20152</v>
      </c>
      <c r="B10004" s="9" t="s">
        <v>62</v>
      </c>
      <c r="C10004" s="9" t="s">
        <v>10163</v>
      </c>
      <c r="D10004" s="9" t="s">
        <v>10156</v>
      </c>
      <c r="E10004" s="10" t="n">
        <v>1</v>
      </c>
      <c r="F10004" s="10" t="n">
        <v>1481.05</v>
      </c>
      <c r="G10004" s="10" t="n">
        <v>243</v>
      </c>
      <c r="H10004" s="10" t="n">
        <v>823.39</v>
      </c>
    </row>
    <row r="10005" customFormat="false" ht="15" hidden="false" customHeight="false" outlineLevel="0" collapsed="false">
      <c r="A10005" s="9" t="s">
        <v>20153</v>
      </c>
      <c r="B10005" s="9" t="s">
        <v>75</v>
      </c>
      <c r="C10005" s="9" t="s">
        <v>10161</v>
      </c>
      <c r="D10005" s="9" t="s">
        <v>10155</v>
      </c>
      <c r="E10005" s="10" t="n">
        <v>3</v>
      </c>
      <c r="F10005" s="10" t="n">
        <v>16737.41</v>
      </c>
      <c r="G10005" s="10" t="n">
        <v>43</v>
      </c>
      <c r="H10005" s="10" t="n">
        <v>9305.15</v>
      </c>
    </row>
    <row r="10006" customFormat="false" ht="15" hidden="false" customHeight="false" outlineLevel="0" collapsed="false">
      <c r="A10006" s="9" t="s">
        <v>20154</v>
      </c>
      <c r="B10006" s="9" t="s">
        <v>70</v>
      </c>
      <c r="C10006" s="9" t="s">
        <v>10161</v>
      </c>
      <c r="D10006" s="9" t="s">
        <v>10155</v>
      </c>
      <c r="E10006" s="10" t="n">
        <v>8</v>
      </c>
      <c r="F10006" s="10" t="n">
        <v>18955.54</v>
      </c>
      <c r="G10006" s="10" t="n">
        <v>29</v>
      </c>
      <c r="H10006" s="10" t="n">
        <v>10538.32</v>
      </c>
    </row>
    <row r="10007" customFormat="false" ht="15" hidden="false" customHeight="false" outlineLevel="0" collapsed="false">
      <c r="A10007" s="9" t="s">
        <v>20155</v>
      </c>
      <c r="B10007" s="9" t="s">
        <v>65</v>
      </c>
      <c r="C10007" s="9" t="s">
        <v>10161</v>
      </c>
      <c r="D10007" s="9" t="s">
        <v>10156</v>
      </c>
      <c r="E10007" s="10" t="n">
        <v>1</v>
      </c>
      <c r="F10007" s="10" t="n">
        <v>702.05</v>
      </c>
      <c r="G10007" s="10" t="n">
        <v>192</v>
      </c>
      <c r="H10007" s="10" t="n">
        <v>390.3</v>
      </c>
    </row>
    <row r="10008" customFormat="false" ht="15" hidden="false" customHeight="false" outlineLevel="0" collapsed="false">
      <c r="A10008" s="9" t="s">
        <v>20156</v>
      </c>
      <c r="B10008" s="9" t="s">
        <v>62</v>
      </c>
      <c r="C10008" s="9" t="s">
        <v>10161</v>
      </c>
      <c r="D10008" s="9" t="s">
        <v>10155</v>
      </c>
      <c r="E10008" s="10" t="n">
        <v>7</v>
      </c>
      <c r="F10008" s="10" t="n">
        <v>9699.65</v>
      </c>
      <c r="G10008" s="10" t="n">
        <v>17</v>
      </c>
      <c r="H10008" s="10" t="n">
        <v>5392.51</v>
      </c>
    </row>
    <row r="10009" customFormat="false" ht="15" hidden="false" customHeight="false" outlineLevel="0" collapsed="false">
      <c r="A10009" s="9" t="s">
        <v>20157</v>
      </c>
      <c r="B10009" s="9" t="s">
        <v>68</v>
      </c>
      <c r="C10009" s="9" t="s">
        <v>10162</v>
      </c>
      <c r="D10009" s="9" t="s">
        <v>10155</v>
      </c>
      <c r="E10009" s="10" t="n">
        <v>3</v>
      </c>
      <c r="F10009" s="10" t="n">
        <v>37082.35</v>
      </c>
      <c r="G10009" s="10" t="n">
        <v>17</v>
      </c>
      <c r="H10009" s="10" t="n">
        <v>20615.91</v>
      </c>
    </row>
    <row r="10010" customFormat="false" ht="15" hidden="false" customHeight="false" outlineLevel="0" collapsed="false">
      <c r="A10010" s="9" t="s">
        <v>20158</v>
      </c>
      <c r="B10010" s="9" t="s">
        <v>76</v>
      </c>
      <c r="C10010" s="9" t="s">
        <v>10161</v>
      </c>
      <c r="D10010" s="9" t="s">
        <v>10155</v>
      </c>
      <c r="E10010" s="10" t="n">
        <v>4</v>
      </c>
      <c r="F10010" s="10" t="n">
        <v>32364.41</v>
      </c>
      <c r="G10010" s="10" t="n">
        <v>11</v>
      </c>
      <c r="H10010" s="10" t="n">
        <v>17992.97</v>
      </c>
    </row>
    <row r="10011" customFormat="false" ht="15" hidden="false" customHeight="false" outlineLevel="0" collapsed="false">
      <c r="A10011" s="9" t="s">
        <v>20159</v>
      </c>
      <c r="B10011" s="9" t="s">
        <v>70</v>
      </c>
      <c r="C10011" s="9" t="s">
        <v>10161</v>
      </c>
      <c r="D10011" s="9" t="s">
        <v>10156</v>
      </c>
      <c r="E10011" s="10" t="n">
        <v>1</v>
      </c>
      <c r="F10011" s="10" t="n">
        <v>6396.21</v>
      </c>
      <c r="G10011" s="10" t="n">
        <v>261</v>
      </c>
      <c r="H10011" s="10" t="n">
        <v>3555.97</v>
      </c>
    </row>
    <row r="10012" customFormat="false" ht="15" hidden="false" customHeight="false" outlineLevel="0" collapsed="false">
      <c r="A10012" s="9" t="s">
        <v>20160</v>
      </c>
      <c r="B10012" s="9" t="s">
        <v>78</v>
      </c>
      <c r="C10012" s="9" t="s">
        <v>10161</v>
      </c>
      <c r="D10012" s="9" t="s">
        <v>10155</v>
      </c>
      <c r="E10012" s="10" t="n">
        <v>5</v>
      </c>
      <c r="F10012" s="10" t="n">
        <v>24242.16</v>
      </c>
      <c r="G10012" s="10" t="n">
        <v>19</v>
      </c>
      <c r="H10012" s="10" t="n">
        <v>13477.41</v>
      </c>
    </row>
    <row r="10013" customFormat="false" ht="15" hidden="false" customHeight="false" outlineLevel="0" collapsed="false">
      <c r="A10013" s="9" t="s">
        <v>20161</v>
      </c>
      <c r="B10013" s="9" t="s">
        <v>71</v>
      </c>
      <c r="C10013" s="9" t="s">
        <v>10164</v>
      </c>
      <c r="D10013" s="9" t="s">
        <v>10156</v>
      </c>
      <c r="E10013" s="10" t="n">
        <v>1</v>
      </c>
      <c r="F10013" s="10" t="n">
        <v>1819</v>
      </c>
      <c r="G10013" s="10" t="n">
        <v>135</v>
      </c>
      <c r="H10013" s="10" t="n">
        <v>1011.27</v>
      </c>
    </row>
    <row r="10014" customFormat="false" ht="15" hidden="false" customHeight="false" outlineLevel="0" collapsed="false">
      <c r="A10014" s="9" t="s">
        <v>20162</v>
      </c>
      <c r="B10014" s="9" t="s">
        <v>79</v>
      </c>
      <c r="C10014" s="9" t="s">
        <v>10162</v>
      </c>
      <c r="D10014" s="9" t="s">
        <v>10154</v>
      </c>
      <c r="E10014" s="10" t="n">
        <v>5</v>
      </c>
      <c r="F10014" s="10" t="n">
        <v>162417.61</v>
      </c>
      <c r="G10014" s="10" t="n">
        <v>39</v>
      </c>
      <c r="H10014" s="10" t="n">
        <v>90295.97</v>
      </c>
    </row>
    <row r="10015" customFormat="false" ht="15" hidden="false" customHeight="false" outlineLevel="0" collapsed="false">
      <c r="A10015" s="9" t="s">
        <v>20163</v>
      </c>
      <c r="B10015" s="9" t="s">
        <v>76</v>
      </c>
      <c r="C10015" s="9" t="s">
        <v>10163</v>
      </c>
      <c r="D10015" s="9" t="s">
        <v>10156</v>
      </c>
      <c r="E10015" s="10" t="n">
        <v>1</v>
      </c>
      <c r="F10015" s="10" t="n">
        <v>3642.3</v>
      </c>
      <c r="G10015" s="10" t="n">
        <v>11</v>
      </c>
      <c r="H10015" s="10" t="n">
        <v>2024.93</v>
      </c>
    </row>
    <row r="10016" customFormat="false" ht="15" hidden="false" customHeight="false" outlineLevel="0" collapsed="false">
      <c r="A10016" s="9" t="s">
        <v>20164</v>
      </c>
      <c r="B10016" s="9" t="s">
        <v>68</v>
      </c>
      <c r="C10016" s="9" t="s">
        <v>10161</v>
      </c>
      <c r="D10016" s="9" t="s">
        <v>10155</v>
      </c>
      <c r="E10016" s="10" t="n">
        <v>7</v>
      </c>
      <c r="F10016" s="10" t="n">
        <v>14854.25</v>
      </c>
      <c r="G10016" s="10" t="n">
        <v>4</v>
      </c>
      <c r="H10016" s="10" t="n">
        <v>8258.21</v>
      </c>
    </row>
    <row r="10017" customFormat="false" ht="15" hidden="false" customHeight="false" outlineLevel="0" collapsed="false">
      <c r="A10017" s="9" t="s">
        <v>20165</v>
      </c>
      <c r="B10017" s="9" t="s">
        <v>79</v>
      </c>
      <c r="C10017" s="9" t="s">
        <v>10163</v>
      </c>
      <c r="D10017" s="9" t="s">
        <v>10157</v>
      </c>
      <c r="E10017" s="10" t="n">
        <v>4</v>
      </c>
      <c r="F10017" s="10" t="n">
        <v>7887.3</v>
      </c>
      <c r="G10017" s="10" t="n">
        <v>141</v>
      </c>
      <c r="H10017" s="10" t="n">
        <v>4384.94</v>
      </c>
    </row>
    <row r="10018" customFormat="false" ht="15" hidden="false" customHeight="false" outlineLevel="0" collapsed="false">
      <c r="A10018" s="9" t="s">
        <v>20166</v>
      </c>
      <c r="B10018" s="9" t="s">
        <v>77</v>
      </c>
      <c r="C10018" s="9" t="s">
        <v>10163</v>
      </c>
      <c r="D10018" s="9" t="s">
        <v>10155</v>
      </c>
      <c r="E10018" s="10" t="n">
        <v>3</v>
      </c>
      <c r="F10018" s="10" t="n">
        <v>5813.87</v>
      </c>
      <c r="G10018" s="10" t="n">
        <v>86</v>
      </c>
      <c r="H10018" s="10" t="n">
        <v>3232.22</v>
      </c>
    </row>
    <row r="10019" customFormat="false" ht="15" hidden="false" customHeight="false" outlineLevel="0" collapsed="false">
      <c r="A10019" s="9" t="s">
        <v>20167</v>
      </c>
      <c r="B10019" s="9" t="s">
        <v>64</v>
      </c>
      <c r="C10019" s="9" t="s">
        <v>10162</v>
      </c>
      <c r="D10019" s="9" t="s">
        <v>10157</v>
      </c>
      <c r="E10019" s="10" t="n">
        <v>4</v>
      </c>
      <c r="F10019" s="10" t="n">
        <v>46798.6</v>
      </c>
      <c r="G10019" s="10" t="n">
        <v>161</v>
      </c>
      <c r="H10019" s="10" t="n">
        <v>26017.65</v>
      </c>
    </row>
    <row r="10020" customFormat="false" ht="15" hidden="false" customHeight="false" outlineLevel="0" collapsed="false">
      <c r="A10020" s="9" t="s">
        <v>20168</v>
      </c>
      <c r="B10020" s="9" t="s">
        <v>75</v>
      </c>
      <c r="C10020" s="9" t="s">
        <v>10162</v>
      </c>
      <c r="D10020" s="9" t="s">
        <v>10155</v>
      </c>
      <c r="E10020" s="10" t="n">
        <v>7</v>
      </c>
      <c r="F10020" s="10" t="n">
        <v>64321.13</v>
      </c>
      <c r="G10020" s="10" t="n">
        <v>14</v>
      </c>
      <c r="H10020" s="10" t="n">
        <v>35759.29</v>
      </c>
    </row>
    <row r="10021" customFormat="false" ht="15" hidden="false" customHeight="false" outlineLevel="0" collapsed="false">
      <c r="A10021" s="9" t="s">
        <v>20169</v>
      </c>
      <c r="B10021" s="9" t="s">
        <v>77</v>
      </c>
      <c r="C10021" s="9" t="s">
        <v>10162</v>
      </c>
      <c r="D10021" s="9" t="s">
        <v>10155</v>
      </c>
      <c r="E10021" s="10" t="n">
        <v>8</v>
      </c>
      <c r="F10021" s="10" t="n">
        <v>21913.5</v>
      </c>
      <c r="G10021" s="10" t="n">
        <v>32</v>
      </c>
      <c r="H10021" s="10" t="n">
        <v>12182.8</v>
      </c>
    </row>
    <row r="10022" customFormat="false" ht="15" hidden="false" customHeight="false" outlineLevel="0" collapsed="false">
      <c r="A10022" s="9" t="s">
        <v>20170</v>
      </c>
      <c r="B10022" s="9" t="s">
        <v>75</v>
      </c>
      <c r="C10022" s="9" t="s">
        <v>10161</v>
      </c>
      <c r="D10022" s="9" t="s">
        <v>10156</v>
      </c>
      <c r="E10022" s="10" t="n">
        <v>1</v>
      </c>
      <c r="F10022" s="10" t="n">
        <v>529</v>
      </c>
      <c r="G10022" s="10" t="n">
        <v>144</v>
      </c>
      <c r="H10022" s="10" t="n">
        <v>294.1</v>
      </c>
    </row>
    <row r="10023" customFormat="false" ht="15" hidden="false" customHeight="false" outlineLevel="0" collapsed="false">
      <c r="A10023" s="9" t="s">
        <v>20171</v>
      </c>
      <c r="B10023" s="9" t="s">
        <v>74</v>
      </c>
      <c r="C10023" s="9" t="s">
        <v>10161</v>
      </c>
      <c r="D10023" s="9" t="s">
        <v>10155</v>
      </c>
      <c r="E10023" s="10" t="n">
        <v>5</v>
      </c>
      <c r="F10023" s="10" t="n">
        <v>34309.51</v>
      </c>
      <c r="G10023" s="10" t="n">
        <v>48</v>
      </c>
      <c r="H10023" s="10" t="n">
        <v>19074.35</v>
      </c>
    </row>
    <row r="10024" customFormat="false" ht="15" hidden="false" customHeight="false" outlineLevel="0" collapsed="false">
      <c r="A10024" s="9" t="s">
        <v>20172</v>
      </c>
      <c r="B10024" s="9" t="s">
        <v>62</v>
      </c>
      <c r="C10024" s="9" t="s">
        <v>10162</v>
      </c>
      <c r="D10024" s="9" t="s">
        <v>10155</v>
      </c>
      <c r="E10024" s="10" t="n">
        <v>7</v>
      </c>
      <c r="F10024" s="10" t="n">
        <v>69935.56</v>
      </c>
      <c r="G10024" s="10" t="n">
        <v>82</v>
      </c>
      <c r="H10024" s="10" t="n">
        <v>38880.63</v>
      </c>
    </row>
    <row r="10025" customFormat="false" ht="15" hidden="false" customHeight="false" outlineLevel="0" collapsed="false">
      <c r="A10025" s="9" t="s">
        <v>20173</v>
      </c>
      <c r="B10025" s="9" t="s">
        <v>68</v>
      </c>
      <c r="C10025" s="9" t="s">
        <v>10161</v>
      </c>
      <c r="D10025" s="9" t="s">
        <v>10155</v>
      </c>
      <c r="E10025" s="10" t="n">
        <v>12</v>
      </c>
      <c r="F10025" s="10" t="n">
        <v>38770.45</v>
      </c>
      <c r="G10025" s="10" t="n">
        <v>68</v>
      </c>
      <c r="H10025" s="10" t="n">
        <v>21554.41</v>
      </c>
    </row>
    <row r="10026" customFormat="false" ht="15" hidden="false" customHeight="false" outlineLevel="0" collapsed="false">
      <c r="A10026" s="9" t="s">
        <v>20174</v>
      </c>
      <c r="B10026" s="9" t="s">
        <v>64</v>
      </c>
      <c r="C10026" s="9" t="s">
        <v>10162</v>
      </c>
      <c r="D10026" s="9" t="s">
        <v>10155</v>
      </c>
      <c r="E10026" s="10" t="n">
        <v>7</v>
      </c>
      <c r="F10026" s="10" t="n">
        <v>27018.15</v>
      </c>
      <c r="G10026" s="10" t="n">
        <v>2</v>
      </c>
      <c r="H10026" s="10" t="n">
        <v>15020.72</v>
      </c>
    </row>
    <row r="10027" customFormat="false" ht="15" hidden="false" customHeight="false" outlineLevel="0" collapsed="false">
      <c r="A10027" s="9" t="s">
        <v>20175</v>
      </c>
      <c r="B10027" s="9" t="s">
        <v>69</v>
      </c>
      <c r="C10027" s="9" t="s">
        <v>10163</v>
      </c>
      <c r="D10027" s="9" t="s">
        <v>10156</v>
      </c>
      <c r="E10027" s="10" t="n">
        <v>2</v>
      </c>
      <c r="F10027" s="10" t="n">
        <v>2969.05</v>
      </c>
      <c r="G10027" s="10" t="n">
        <v>29</v>
      </c>
      <c r="H10027" s="10" t="n">
        <v>1650.64</v>
      </c>
    </row>
    <row r="10028" customFormat="false" ht="15" hidden="false" customHeight="false" outlineLevel="0" collapsed="false">
      <c r="A10028" s="9" t="s">
        <v>20176</v>
      </c>
      <c r="B10028" s="9" t="s">
        <v>71</v>
      </c>
      <c r="C10028" s="9" t="s">
        <v>10163</v>
      </c>
      <c r="D10028" s="9" t="s">
        <v>10154</v>
      </c>
      <c r="E10028" s="10" t="n">
        <v>6</v>
      </c>
      <c r="F10028" s="10" t="n">
        <v>107331.34</v>
      </c>
      <c r="G10028" s="10" t="n">
        <v>1</v>
      </c>
      <c r="H10028" s="10" t="n">
        <v>59670.79</v>
      </c>
    </row>
    <row r="10029" customFormat="false" ht="15" hidden="false" customHeight="false" outlineLevel="0" collapsed="false">
      <c r="A10029" s="9" t="s">
        <v>20177</v>
      </c>
      <c r="B10029" s="9" t="s">
        <v>77</v>
      </c>
      <c r="C10029" s="9" t="s">
        <v>10161</v>
      </c>
      <c r="D10029" s="9" t="s">
        <v>10156</v>
      </c>
      <c r="E10029" s="10" t="n">
        <v>1</v>
      </c>
      <c r="F10029" s="10" t="n">
        <v>825.08</v>
      </c>
      <c r="G10029" s="10" t="n">
        <v>18</v>
      </c>
      <c r="H10029" s="10" t="n">
        <v>458.7</v>
      </c>
    </row>
    <row r="10030" customFormat="false" ht="15" hidden="false" customHeight="false" outlineLevel="0" collapsed="false">
      <c r="A10030" s="9" t="s">
        <v>20178</v>
      </c>
      <c r="B10030" s="9" t="s">
        <v>79</v>
      </c>
      <c r="C10030" s="9" t="s">
        <v>10163</v>
      </c>
      <c r="D10030" s="9" t="s">
        <v>10154</v>
      </c>
      <c r="E10030" s="10" t="n">
        <v>12</v>
      </c>
      <c r="F10030" s="10" t="n">
        <v>236300.09</v>
      </c>
      <c r="G10030" s="10" t="n">
        <v>4</v>
      </c>
      <c r="H10030" s="10" t="n">
        <v>131370.89</v>
      </c>
    </row>
    <row r="10031" customFormat="false" ht="15" hidden="false" customHeight="false" outlineLevel="0" collapsed="false">
      <c r="A10031" s="9" t="s">
        <v>20179</v>
      </c>
      <c r="B10031" s="9" t="s">
        <v>65</v>
      </c>
      <c r="C10031" s="9" t="s">
        <v>10163</v>
      </c>
      <c r="D10031" s="9" t="s">
        <v>10156</v>
      </c>
      <c r="E10031" s="10" t="n">
        <v>2</v>
      </c>
      <c r="F10031" s="10" t="n">
        <v>31135.35</v>
      </c>
      <c r="G10031" s="10" t="n">
        <v>34</v>
      </c>
      <c r="H10031" s="10" t="n">
        <v>17309.68</v>
      </c>
    </row>
    <row r="10032" customFormat="false" ht="15" hidden="false" customHeight="false" outlineLevel="0" collapsed="false">
      <c r="A10032" s="9" t="s">
        <v>20180</v>
      </c>
      <c r="B10032" s="9" t="s">
        <v>71</v>
      </c>
      <c r="C10032" s="9" t="s">
        <v>10161</v>
      </c>
      <c r="D10032" s="9" t="s">
        <v>10156</v>
      </c>
      <c r="E10032" s="10" t="n">
        <v>1</v>
      </c>
      <c r="F10032" s="10" t="n">
        <v>561.05</v>
      </c>
      <c r="G10032" s="10" t="n">
        <v>33</v>
      </c>
      <c r="H10032" s="10" t="n">
        <v>311.92</v>
      </c>
    </row>
    <row r="10033" customFormat="false" ht="15" hidden="false" customHeight="false" outlineLevel="0" collapsed="false">
      <c r="A10033" s="9" t="s">
        <v>20181</v>
      </c>
      <c r="B10033" s="9" t="s">
        <v>64</v>
      </c>
      <c r="C10033" s="9" t="s">
        <v>10163</v>
      </c>
      <c r="D10033" s="9" t="s">
        <v>10155</v>
      </c>
      <c r="E10033" s="10" t="n">
        <v>3</v>
      </c>
      <c r="F10033" s="10" t="n">
        <v>6774.65</v>
      </c>
      <c r="G10033" s="10" t="n">
        <v>40</v>
      </c>
      <c r="H10033" s="10" t="n">
        <v>3766.36</v>
      </c>
    </row>
    <row r="10034" customFormat="false" ht="15" hidden="false" customHeight="false" outlineLevel="0" collapsed="false">
      <c r="A10034" s="9" t="s">
        <v>20182</v>
      </c>
      <c r="B10034" s="9" t="s">
        <v>75</v>
      </c>
      <c r="C10034" s="9" t="s">
        <v>10161</v>
      </c>
      <c r="D10034" s="9" t="s">
        <v>10155</v>
      </c>
      <c r="E10034" s="10" t="n">
        <v>6</v>
      </c>
      <c r="F10034" s="10" t="n">
        <v>15871.85</v>
      </c>
      <c r="G10034" s="10" t="n">
        <v>9</v>
      </c>
      <c r="H10034" s="10" t="n">
        <v>8823.95</v>
      </c>
    </row>
    <row r="10035" customFormat="false" ht="15" hidden="false" customHeight="false" outlineLevel="0" collapsed="false">
      <c r="A10035" s="9" t="s">
        <v>20183</v>
      </c>
      <c r="B10035" s="9" t="s">
        <v>68</v>
      </c>
      <c r="C10035" s="9" t="s">
        <v>10164</v>
      </c>
      <c r="D10035" s="9" t="s">
        <v>10156</v>
      </c>
      <c r="E10035" s="10" t="n">
        <v>2</v>
      </c>
      <c r="F10035" s="10" t="n">
        <v>12106.74</v>
      </c>
      <c r="G10035" s="10" t="n">
        <v>60</v>
      </c>
      <c r="H10035" s="10" t="n">
        <v>6730.73</v>
      </c>
    </row>
    <row r="10036" customFormat="false" ht="15" hidden="false" customHeight="false" outlineLevel="0" collapsed="false">
      <c r="A10036" s="9" t="s">
        <v>20184</v>
      </c>
      <c r="B10036" s="9" t="s">
        <v>71</v>
      </c>
      <c r="C10036" s="9" t="s">
        <v>10161</v>
      </c>
      <c r="D10036" s="9" t="s">
        <v>10156</v>
      </c>
      <c r="E10036" s="10" t="n">
        <v>2</v>
      </c>
      <c r="F10036" s="10" t="n">
        <v>13485.64</v>
      </c>
      <c r="G10036" s="10" t="n">
        <v>18</v>
      </c>
      <c r="H10036" s="10" t="n">
        <v>7497.33</v>
      </c>
    </row>
    <row r="10037" customFormat="false" ht="15" hidden="false" customHeight="false" outlineLevel="0" collapsed="false">
      <c r="A10037" s="9" t="s">
        <v>20185</v>
      </c>
      <c r="B10037" s="9" t="s">
        <v>64</v>
      </c>
      <c r="C10037" s="9" t="s">
        <v>10164</v>
      </c>
      <c r="D10037" s="9" t="s">
        <v>10155</v>
      </c>
      <c r="E10037" s="10" t="n">
        <v>3</v>
      </c>
      <c r="F10037" s="10" t="n">
        <v>5831.44</v>
      </c>
      <c r="G10037" s="10" t="n">
        <v>31</v>
      </c>
      <c r="H10037" s="10" t="n">
        <v>3241.99</v>
      </c>
    </row>
    <row r="10038" customFormat="false" ht="15" hidden="false" customHeight="false" outlineLevel="0" collapsed="false">
      <c r="A10038" s="9" t="s">
        <v>20186</v>
      </c>
      <c r="B10038" s="9" t="s">
        <v>68</v>
      </c>
      <c r="C10038" s="9" t="s">
        <v>10161</v>
      </c>
      <c r="D10038" s="9" t="s">
        <v>10154</v>
      </c>
      <c r="E10038" s="10" t="n">
        <v>7</v>
      </c>
      <c r="F10038" s="10" t="n">
        <v>170587.82</v>
      </c>
      <c r="G10038" s="10" t="n">
        <v>40</v>
      </c>
      <c r="H10038" s="10" t="n">
        <v>94838.2</v>
      </c>
    </row>
    <row r="10039" customFormat="false" ht="15" hidden="false" customHeight="false" outlineLevel="0" collapsed="false">
      <c r="A10039" s="9" t="s">
        <v>20187</v>
      </c>
      <c r="B10039" s="9" t="s">
        <v>69</v>
      </c>
      <c r="C10039" s="9" t="s">
        <v>10163</v>
      </c>
      <c r="D10039" s="9" t="s">
        <v>10156</v>
      </c>
      <c r="E10039" s="10" t="n">
        <v>1</v>
      </c>
      <c r="F10039" s="10" t="n">
        <v>783.2</v>
      </c>
      <c r="G10039" s="10" t="n">
        <v>108</v>
      </c>
      <c r="H10039" s="10" t="n">
        <v>435.42</v>
      </c>
    </row>
    <row r="10040" customFormat="false" ht="15" hidden="false" customHeight="false" outlineLevel="0" collapsed="false">
      <c r="A10040" s="9" t="s">
        <v>20188</v>
      </c>
      <c r="B10040" s="9" t="s">
        <v>65</v>
      </c>
      <c r="C10040" s="9" t="s">
        <v>10161</v>
      </c>
      <c r="D10040" s="9" t="s">
        <v>10156</v>
      </c>
      <c r="E10040" s="10" t="n">
        <v>2</v>
      </c>
      <c r="F10040" s="10" t="n">
        <v>8113.86</v>
      </c>
      <c r="G10040" s="10" t="n">
        <v>16</v>
      </c>
      <c r="H10040" s="10" t="n">
        <v>4510.9</v>
      </c>
    </row>
    <row r="10041" customFormat="false" ht="15" hidden="false" customHeight="false" outlineLevel="0" collapsed="false">
      <c r="A10041" s="9" t="s">
        <v>20189</v>
      </c>
      <c r="B10041" s="9" t="s">
        <v>71</v>
      </c>
      <c r="C10041" s="9" t="s">
        <v>10161</v>
      </c>
      <c r="D10041" s="9" t="s">
        <v>10155</v>
      </c>
      <c r="E10041" s="10" t="n">
        <v>5</v>
      </c>
      <c r="F10041" s="10" t="n">
        <v>23795.85</v>
      </c>
      <c r="G10041" s="10" t="n">
        <v>23</v>
      </c>
      <c r="H10041" s="10" t="n">
        <v>13229.29</v>
      </c>
    </row>
    <row r="10042" customFormat="false" ht="15" hidden="false" customHeight="false" outlineLevel="0" collapsed="false">
      <c r="A10042" s="9" t="s">
        <v>20190</v>
      </c>
      <c r="B10042" s="9" t="s">
        <v>68</v>
      </c>
      <c r="C10042" s="9" t="s">
        <v>10161</v>
      </c>
      <c r="D10042" s="9" t="s">
        <v>10156</v>
      </c>
      <c r="E10042" s="10" t="n">
        <v>2</v>
      </c>
      <c r="F10042" s="10" t="n">
        <v>35307.85</v>
      </c>
      <c r="G10042" s="10" t="n">
        <v>74</v>
      </c>
      <c r="H10042" s="10" t="n">
        <v>19629.38</v>
      </c>
    </row>
    <row r="10043" customFormat="false" ht="15" hidden="false" customHeight="false" outlineLevel="0" collapsed="false">
      <c r="A10043" s="9" t="s">
        <v>20191</v>
      </c>
      <c r="B10043" s="9" t="s">
        <v>68</v>
      </c>
      <c r="C10043" s="9" t="s">
        <v>10161</v>
      </c>
      <c r="D10043" s="9" t="s">
        <v>10156</v>
      </c>
      <c r="E10043" s="10" t="n">
        <v>2</v>
      </c>
      <c r="F10043" s="10" t="n">
        <v>18640.1</v>
      </c>
      <c r="G10043" s="10" t="n">
        <v>73</v>
      </c>
      <c r="H10043" s="10" t="n">
        <v>10362.95</v>
      </c>
    </row>
    <row r="10044" customFormat="false" ht="15" hidden="false" customHeight="false" outlineLevel="0" collapsed="false">
      <c r="A10044" s="9" t="s">
        <v>20192</v>
      </c>
      <c r="B10044" s="9" t="s">
        <v>77</v>
      </c>
      <c r="C10044" s="9" t="s">
        <v>10161</v>
      </c>
      <c r="D10044" s="9" t="s">
        <v>10155</v>
      </c>
      <c r="E10044" s="10" t="n">
        <v>11</v>
      </c>
      <c r="F10044" s="10" t="n">
        <v>37130.87</v>
      </c>
      <c r="G10044" s="10" t="n">
        <v>57</v>
      </c>
      <c r="H10044" s="10" t="n">
        <v>20642.88</v>
      </c>
    </row>
    <row r="10045" customFormat="false" ht="15" hidden="false" customHeight="false" outlineLevel="0" collapsed="false">
      <c r="A10045" s="9" t="s">
        <v>20193</v>
      </c>
      <c r="B10045" s="9" t="s">
        <v>64</v>
      </c>
      <c r="C10045" s="9" t="s">
        <v>10162</v>
      </c>
      <c r="D10045" s="9" t="s">
        <v>10155</v>
      </c>
      <c r="E10045" s="10" t="n">
        <v>6</v>
      </c>
      <c r="F10045" s="10" t="n">
        <v>43778.91</v>
      </c>
      <c r="G10045" s="10" t="n">
        <v>33</v>
      </c>
      <c r="H10045" s="10" t="n">
        <v>24338.86</v>
      </c>
    </row>
    <row r="10046" customFormat="false" ht="15" hidden="false" customHeight="false" outlineLevel="0" collapsed="false">
      <c r="A10046" s="9" t="s">
        <v>20194</v>
      </c>
      <c r="B10046" s="9" t="s">
        <v>76</v>
      </c>
      <c r="C10046" s="9" t="s">
        <v>10164</v>
      </c>
      <c r="D10046" s="9" t="s">
        <v>10156</v>
      </c>
      <c r="E10046" s="10" t="n">
        <v>1</v>
      </c>
      <c r="F10046" s="10" t="n">
        <v>53283.75</v>
      </c>
      <c r="G10046" s="10" t="n">
        <v>24</v>
      </c>
      <c r="H10046" s="10" t="n">
        <v>29623.07</v>
      </c>
    </row>
    <row r="10047" customFormat="false" ht="15" hidden="false" customHeight="false" outlineLevel="0" collapsed="false">
      <c r="A10047" s="9" t="s">
        <v>20195</v>
      </c>
      <c r="B10047" s="9" t="s">
        <v>62</v>
      </c>
      <c r="C10047" s="9" t="s">
        <v>10161</v>
      </c>
      <c r="D10047" s="9" t="s">
        <v>10155</v>
      </c>
      <c r="E10047" s="10" t="n">
        <v>6</v>
      </c>
      <c r="F10047" s="10" t="n">
        <v>25721.6</v>
      </c>
      <c r="G10047" s="10" t="n">
        <v>68</v>
      </c>
      <c r="H10047" s="10" t="n">
        <v>14299.91</v>
      </c>
    </row>
    <row r="10048" customFormat="false" ht="15" hidden="false" customHeight="false" outlineLevel="0" collapsed="false">
      <c r="A10048" s="9" t="s">
        <v>20196</v>
      </c>
      <c r="B10048" s="9" t="s">
        <v>75</v>
      </c>
      <c r="C10048" s="9" t="s">
        <v>10163</v>
      </c>
      <c r="D10048" s="9" t="s">
        <v>10155</v>
      </c>
      <c r="E10048" s="10" t="n">
        <v>4</v>
      </c>
      <c r="F10048" s="10" t="n">
        <v>31102.5</v>
      </c>
      <c r="G10048" s="10" t="n">
        <v>64</v>
      </c>
      <c r="H10048" s="10" t="n">
        <v>17291.42</v>
      </c>
    </row>
    <row r="10049" customFormat="false" ht="15" hidden="false" customHeight="false" outlineLevel="0" collapsed="false">
      <c r="A10049" s="9" t="s">
        <v>20197</v>
      </c>
      <c r="B10049" s="9" t="s">
        <v>68</v>
      </c>
      <c r="C10049" s="9" t="s">
        <v>10161</v>
      </c>
      <c r="D10049" s="9" t="s">
        <v>10158</v>
      </c>
      <c r="E10049" s="10" t="n">
        <v>0</v>
      </c>
      <c r="F10049" s="10" t="n">
        <v>0</v>
      </c>
      <c r="H10049" s="10" t="n">
        <v>0</v>
      </c>
    </row>
    <row r="10050" customFormat="false" ht="15" hidden="false" customHeight="false" outlineLevel="0" collapsed="false">
      <c r="A10050" s="9" t="s">
        <v>20198</v>
      </c>
      <c r="B10050" s="9" t="s">
        <v>62</v>
      </c>
      <c r="C10050" s="9" t="s">
        <v>10162</v>
      </c>
      <c r="D10050" s="9" t="s">
        <v>10156</v>
      </c>
      <c r="E10050" s="10" t="n">
        <v>2</v>
      </c>
      <c r="F10050" s="10" t="n">
        <v>1723.8</v>
      </c>
      <c r="G10050" s="10" t="n">
        <v>74</v>
      </c>
      <c r="H10050" s="10" t="n">
        <v>958.35</v>
      </c>
    </row>
    <row r="10051" customFormat="false" ht="15" hidden="false" customHeight="false" outlineLevel="0" collapsed="false">
      <c r="A10051" s="9" t="s">
        <v>20199</v>
      </c>
      <c r="B10051" s="9" t="s">
        <v>73</v>
      </c>
      <c r="C10051" s="9" t="s">
        <v>10162</v>
      </c>
      <c r="D10051" s="9" t="s">
        <v>10155</v>
      </c>
      <c r="E10051" s="10" t="n">
        <v>7</v>
      </c>
      <c r="F10051" s="10" t="n">
        <v>12962.18</v>
      </c>
      <c r="G10051" s="10" t="n">
        <v>16</v>
      </c>
      <c r="H10051" s="10" t="n">
        <v>7206.32</v>
      </c>
    </row>
    <row r="10052" customFormat="false" ht="15" hidden="false" customHeight="false" outlineLevel="0" collapsed="false">
      <c r="A10052" s="9" t="s">
        <v>20200</v>
      </c>
      <c r="B10052" s="9" t="s">
        <v>67</v>
      </c>
      <c r="C10052" s="9" t="s">
        <v>10161</v>
      </c>
      <c r="D10052" s="9" t="s">
        <v>10155</v>
      </c>
      <c r="E10052" s="10" t="n">
        <v>3</v>
      </c>
      <c r="F10052" s="10" t="n">
        <v>16271.1</v>
      </c>
      <c r="G10052" s="10" t="n">
        <v>73</v>
      </c>
      <c r="H10052" s="10" t="n">
        <v>9045.91</v>
      </c>
    </row>
    <row r="10053" customFormat="false" ht="15" hidden="false" customHeight="false" outlineLevel="0" collapsed="false">
      <c r="A10053" s="9" t="s">
        <v>20201</v>
      </c>
      <c r="B10053" s="9" t="s">
        <v>65</v>
      </c>
      <c r="C10053" s="9" t="s">
        <v>10161</v>
      </c>
      <c r="D10053" s="9" t="s">
        <v>10155</v>
      </c>
      <c r="E10053" s="10" t="n">
        <v>4</v>
      </c>
      <c r="F10053" s="10" t="n">
        <v>10245.25</v>
      </c>
      <c r="G10053" s="10" t="n">
        <v>52</v>
      </c>
      <c r="H10053" s="10" t="n">
        <v>5695.84</v>
      </c>
    </row>
    <row r="10054" customFormat="false" ht="15" hidden="false" customHeight="false" outlineLevel="0" collapsed="false">
      <c r="A10054" s="9" t="s">
        <v>20202</v>
      </c>
      <c r="B10054" s="9" t="s">
        <v>71</v>
      </c>
      <c r="C10054" s="9" t="s">
        <v>10161</v>
      </c>
      <c r="D10054" s="9" t="s">
        <v>10155</v>
      </c>
      <c r="E10054" s="10" t="n">
        <v>3</v>
      </c>
      <c r="F10054" s="10" t="n">
        <v>5109.45</v>
      </c>
      <c r="G10054" s="10" t="n">
        <v>1</v>
      </c>
      <c r="H10054" s="10" t="n">
        <v>2840.6</v>
      </c>
    </row>
    <row r="10055" customFormat="false" ht="15" hidden="false" customHeight="false" outlineLevel="0" collapsed="false">
      <c r="A10055" s="9" t="s">
        <v>20203</v>
      </c>
      <c r="B10055" s="9" t="s">
        <v>69</v>
      </c>
      <c r="C10055" s="9" t="s">
        <v>10162</v>
      </c>
      <c r="D10055" s="9" t="s">
        <v>10155</v>
      </c>
      <c r="E10055" s="10" t="n">
        <v>4</v>
      </c>
      <c r="F10055" s="10" t="n">
        <v>5839.63</v>
      </c>
      <c r="G10055" s="10" t="n">
        <v>45</v>
      </c>
      <c r="H10055" s="10" t="n">
        <v>3246.54</v>
      </c>
    </row>
    <row r="10056" customFormat="false" ht="15" hidden="false" customHeight="false" outlineLevel="0" collapsed="false">
      <c r="A10056" s="9" t="s">
        <v>20204</v>
      </c>
      <c r="B10056" s="9" t="s">
        <v>75</v>
      </c>
      <c r="C10056" s="9" t="s">
        <v>10161</v>
      </c>
      <c r="D10056" s="9" t="s">
        <v>10155</v>
      </c>
      <c r="E10056" s="10" t="n">
        <v>8</v>
      </c>
      <c r="F10056" s="10" t="n">
        <v>68290.59</v>
      </c>
      <c r="G10056" s="10" t="n">
        <v>37</v>
      </c>
      <c r="H10056" s="10" t="n">
        <v>37966.11</v>
      </c>
    </row>
    <row r="10057" customFormat="false" ht="15" hidden="false" customHeight="false" outlineLevel="0" collapsed="false">
      <c r="A10057" s="9" t="s">
        <v>20205</v>
      </c>
      <c r="B10057" s="9" t="s">
        <v>68</v>
      </c>
      <c r="C10057" s="9" t="s">
        <v>10161</v>
      </c>
      <c r="D10057" s="9" t="s">
        <v>10155</v>
      </c>
      <c r="E10057" s="10" t="n">
        <v>5</v>
      </c>
      <c r="F10057" s="10" t="n">
        <v>48654.69</v>
      </c>
      <c r="G10057" s="10" t="n">
        <v>32</v>
      </c>
      <c r="H10057" s="10" t="n">
        <v>27049.55</v>
      </c>
    </row>
    <row r="10058" customFormat="false" ht="15" hidden="false" customHeight="false" outlineLevel="0" collapsed="false">
      <c r="A10058" s="9" t="s">
        <v>20206</v>
      </c>
      <c r="B10058" s="9" t="s">
        <v>65</v>
      </c>
      <c r="C10058" s="9" t="s">
        <v>10162</v>
      </c>
      <c r="D10058" s="9" t="s">
        <v>10156</v>
      </c>
      <c r="E10058" s="10" t="n">
        <v>1</v>
      </c>
      <c r="F10058" s="10" t="n">
        <v>13592.1</v>
      </c>
      <c r="G10058" s="10" t="n">
        <v>327</v>
      </c>
      <c r="H10058" s="10" t="n">
        <v>7556.52</v>
      </c>
    </row>
    <row r="10059" customFormat="false" ht="15" hidden="false" customHeight="false" outlineLevel="0" collapsed="false">
      <c r="A10059" s="9" t="s">
        <v>20207</v>
      </c>
      <c r="B10059" s="9" t="s">
        <v>71</v>
      </c>
      <c r="C10059" s="9" t="s">
        <v>10162</v>
      </c>
      <c r="D10059" s="9" t="s">
        <v>10157</v>
      </c>
      <c r="E10059" s="10" t="n">
        <v>5</v>
      </c>
      <c r="F10059" s="10" t="n">
        <v>19070.63</v>
      </c>
      <c r="G10059" s="10" t="n">
        <v>136</v>
      </c>
      <c r="H10059" s="10" t="n">
        <v>10602.31</v>
      </c>
    </row>
    <row r="10060" customFormat="false" ht="15" hidden="false" customHeight="false" outlineLevel="0" collapsed="false">
      <c r="A10060" s="9" t="s">
        <v>20208</v>
      </c>
      <c r="B10060" s="9" t="s">
        <v>71</v>
      </c>
      <c r="C10060" s="9" t="s">
        <v>10161</v>
      </c>
      <c r="D10060" s="9" t="s">
        <v>10156</v>
      </c>
      <c r="E10060" s="10" t="n">
        <v>1</v>
      </c>
      <c r="F10060" s="10" t="n">
        <v>4043.3</v>
      </c>
      <c r="G10060" s="10" t="n">
        <v>110</v>
      </c>
      <c r="H10060" s="10" t="n">
        <v>2247.87</v>
      </c>
    </row>
    <row r="10061" customFormat="false" ht="15" hidden="false" customHeight="false" outlineLevel="0" collapsed="false">
      <c r="A10061" s="9" t="s">
        <v>20209</v>
      </c>
      <c r="B10061" s="9" t="s">
        <v>65</v>
      </c>
      <c r="C10061" s="9" t="s">
        <v>10161</v>
      </c>
      <c r="D10061" s="9" t="s">
        <v>10155</v>
      </c>
      <c r="E10061" s="10" t="n">
        <v>4</v>
      </c>
      <c r="F10061" s="10" t="n">
        <v>32645.1</v>
      </c>
      <c r="G10061" s="10" t="n">
        <v>73</v>
      </c>
      <c r="H10061" s="10" t="n">
        <v>18149.02</v>
      </c>
    </row>
    <row r="10062" customFormat="false" ht="15" hidden="false" customHeight="false" outlineLevel="0" collapsed="false">
      <c r="A10062" s="9" t="s">
        <v>20210</v>
      </c>
      <c r="B10062" s="9" t="s">
        <v>62</v>
      </c>
      <c r="C10062" s="9" t="s">
        <v>10163</v>
      </c>
      <c r="D10062" s="9" t="s">
        <v>10155</v>
      </c>
      <c r="E10062" s="10" t="n">
        <v>4</v>
      </c>
      <c r="F10062" s="10" t="n">
        <v>66860.7</v>
      </c>
      <c r="G10062" s="10" t="n">
        <v>77</v>
      </c>
      <c r="H10062" s="10" t="n">
        <v>37171.17</v>
      </c>
    </row>
    <row r="10063" customFormat="false" ht="15" hidden="false" customHeight="false" outlineLevel="0" collapsed="false">
      <c r="A10063" s="9" t="s">
        <v>20211</v>
      </c>
      <c r="B10063" s="9" t="s">
        <v>79</v>
      </c>
      <c r="C10063" s="9" t="s">
        <v>10161</v>
      </c>
      <c r="D10063" s="9" t="s">
        <v>10157</v>
      </c>
      <c r="E10063" s="10" t="n">
        <v>4</v>
      </c>
      <c r="F10063" s="10" t="n">
        <v>64517.02</v>
      </c>
      <c r="G10063" s="10" t="n">
        <v>143</v>
      </c>
      <c r="H10063" s="10" t="n">
        <v>35868.2</v>
      </c>
    </row>
    <row r="10064" customFormat="false" ht="15" hidden="false" customHeight="false" outlineLevel="0" collapsed="false">
      <c r="A10064" s="9" t="s">
        <v>20212</v>
      </c>
      <c r="B10064" s="9" t="s">
        <v>64</v>
      </c>
      <c r="C10064" s="9" t="s">
        <v>10161</v>
      </c>
      <c r="D10064" s="9" t="s">
        <v>10157</v>
      </c>
      <c r="E10064" s="10" t="n">
        <v>2</v>
      </c>
      <c r="F10064" s="10" t="n">
        <v>43150.55</v>
      </c>
      <c r="G10064" s="10" t="n">
        <v>181</v>
      </c>
      <c r="H10064" s="10" t="n">
        <v>23989.52</v>
      </c>
    </row>
    <row r="10065" customFormat="false" ht="15" hidden="false" customHeight="false" outlineLevel="0" collapsed="false">
      <c r="A10065" s="9" t="s">
        <v>20213</v>
      </c>
      <c r="B10065" s="9" t="s">
        <v>63</v>
      </c>
      <c r="C10065" s="9" t="s">
        <v>10161</v>
      </c>
      <c r="D10065" s="9" t="s">
        <v>10155</v>
      </c>
      <c r="E10065" s="10" t="n">
        <v>6</v>
      </c>
      <c r="F10065" s="10" t="n">
        <v>44597.27</v>
      </c>
      <c r="G10065" s="10" t="n">
        <v>13</v>
      </c>
      <c r="H10065" s="10" t="n">
        <v>24793.83</v>
      </c>
    </row>
    <row r="10066" customFormat="false" ht="15" hidden="false" customHeight="false" outlineLevel="0" collapsed="false">
      <c r="A10066" s="9" t="s">
        <v>20214</v>
      </c>
      <c r="B10066" s="9" t="s">
        <v>68</v>
      </c>
      <c r="C10066" s="9" t="s">
        <v>10161</v>
      </c>
      <c r="D10066" s="9" t="s">
        <v>10155</v>
      </c>
      <c r="E10066" s="10" t="n">
        <v>5</v>
      </c>
      <c r="F10066" s="10" t="n">
        <v>11920.45</v>
      </c>
      <c r="G10066" s="10" t="n">
        <v>7</v>
      </c>
      <c r="H10066" s="10" t="n">
        <v>6627.17</v>
      </c>
    </row>
    <row r="10067" customFormat="false" ht="15" hidden="false" customHeight="false" outlineLevel="0" collapsed="false">
      <c r="A10067" s="9" t="s">
        <v>20215</v>
      </c>
      <c r="B10067" s="9" t="s">
        <v>68</v>
      </c>
      <c r="C10067" s="9" t="s">
        <v>10164</v>
      </c>
      <c r="D10067" s="9" t="s">
        <v>10155</v>
      </c>
      <c r="E10067" s="10" t="n">
        <v>5</v>
      </c>
      <c r="F10067" s="10" t="n">
        <v>53957.45</v>
      </c>
      <c r="G10067" s="10" t="n">
        <v>75</v>
      </c>
      <c r="H10067" s="10" t="n">
        <v>29997.61</v>
      </c>
    </row>
    <row r="10068" customFormat="false" ht="15" hidden="false" customHeight="false" outlineLevel="0" collapsed="false">
      <c r="A10068" s="9" t="s">
        <v>20216</v>
      </c>
      <c r="B10068" s="9" t="s">
        <v>79</v>
      </c>
      <c r="C10068" s="9" t="s">
        <v>10162</v>
      </c>
      <c r="D10068" s="9" t="s">
        <v>10155</v>
      </c>
      <c r="E10068" s="10" t="n">
        <v>6</v>
      </c>
      <c r="F10068" s="10" t="n">
        <v>30069.65</v>
      </c>
      <c r="G10068" s="10" t="n">
        <v>3</v>
      </c>
      <c r="H10068" s="10" t="n">
        <v>16717.2</v>
      </c>
    </row>
    <row r="10069" customFormat="false" ht="15" hidden="false" customHeight="false" outlineLevel="0" collapsed="false">
      <c r="A10069" s="9" t="s">
        <v>20217</v>
      </c>
      <c r="B10069" s="9" t="s">
        <v>79</v>
      </c>
      <c r="C10069" s="9" t="s">
        <v>10164</v>
      </c>
      <c r="D10069" s="9" t="s">
        <v>10155</v>
      </c>
      <c r="E10069" s="10" t="n">
        <v>8</v>
      </c>
      <c r="F10069" s="10" t="n">
        <v>51585.8</v>
      </c>
      <c r="G10069" s="10" t="n">
        <v>62</v>
      </c>
      <c r="H10069" s="10" t="n">
        <v>28679.09</v>
      </c>
    </row>
    <row r="10070" customFormat="false" ht="15" hidden="false" customHeight="false" outlineLevel="0" collapsed="false">
      <c r="A10070" s="9" t="s">
        <v>20218</v>
      </c>
      <c r="B10070" s="9" t="s">
        <v>64</v>
      </c>
      <c r="C10070" s="9" t="s">
        <v>10161</v>
      </c>
      <c r="D10070" s="9" t="s">
        <v>10156</v>
      </c>
      <c r="E10070" s="10" t="n">
        <v>1</v>
      </c>
      <c r="F10070" s="10" t="n">
        <v>1188.3</v>
      </c>
      <c r="G10070" s="10" t="n">
        <v>228</v>
      </c>
      <c r="H10070" s="10" t="n">
        <v>660.63</v>
      </c>
    </row>
    <row r="10071" customFormat="false" ht="15" hidden="false" customHeight="false" outlineLevel="0" collapsed="false">
      <c r="A10071" s="9" t="s">
        <v>20219</v>
      </c>
      <c r="B10071" s="9" t="s">
        <v>60</v>
      </c>
      <c r="C10071" s="9" t="s">
        <v>10163</v>
      </c>
      <c r="D10071" s="9" t="s">
        <v>10156</v>
      </c>
      <c r="E10071" s="10" t="n">
        <v>2</v>
      </c>
      <c r="F10071" s="10" t="n">
        <v>7212.8</v>
      </c>
      <c r="G10071" s="10" t="n">
        <v>68</v>
      </c>
      <c r="H10071" s="10" t="n">
        <v>4009.95</v>
      </c>
    </row>
    <row r="10072" customFormat="false" ht="15" hidden="false" customHeight="false" outlineLevel="0" collapsed="false">
      <c r="A10072" s="9" t="s">
        <v>20220</v>
      </c>
      <c r="B10072" s="9" t="s">
        <v>77</v>
      </c>
      <c r="C10072" s="9" t="s">
        <v>10161</v>
      </c>
      <c r="D10072" s="9" t="s">
        <v>10155</v>
      </c>
      <c r="E10072" s="10" t="n">
        <v>8</v>
      </c>
      <c r="F10072" s="10" t="n">
        <v>17356.79</v>
      </c>
      <c r="G10072" s="10" t="n">
        <v>14</v>
      </c>
      <c r="H10072" s="10" t="n">
        <v>9649.5</v>
      </c>
    </row>
    <row r="10073" customFormat="false" ht="15" hidden="false" customHeight="false" outlineLevel="0" collapsed="false">
      <c r="A10073" s="9" t="s">
        <v>20221</v>
      </c>
      <c r="B10073" s="9" t="s">
        <v>70</v>
      </c>
      <c r="C10073" s="9" t="s">
        <v>10161</v>
      </c>
      <c r="D10073" s="9" t="s">
        <v>10157</v>
      </c>
      <c r="E10073" s="10" t="n">
        <v>2</v>
      </c>
      <c r="F10073" s="10" t="n">
        <v>1685.65</v>
      </c>
      <c r="G10073" s="10" t="n">
        <v>232</v>
      </c>
      <c r="H10073" s="10" t="n">
        <v>937.14</v>
      </c>
    </row>
    <row r="10074" customFormat="false" ht="15" hidden="false" customHeight="false" outlineLevel="0" collapsed="false">
      <c r="A10074" s="9" t="s">
        <v>20222</v>
      </c>
      <c r="B10074" s="9" t="s">
        <v>76</v>
      </c>
      <c r="C10074" s="9" t="s">
        <v>10163</v>
      </c>
      <c r="D10074" s="9" t="s">
        <v>10155</v>
      </c>
      <c r="E10074" s="10" t="n">
        <v>3</v>
      </c>
      <c r="F10074" s="10" t="n">
        <v>14564.9</v>
      </c>
      <c r="G10074" s="10" t="n">
        <v>79</v>
      </c>
      <c r="H10074" s="10" t="n">
        <v>8097.35</v>
      </c>
    </row>
    <row r="10075" customFormat="false" ht="15" hidden="false" customHeight="false" outlineLevel="0" collapsed="false">
      <c r="A10075" s="9" t="s">
        <v>20223</v>
      </c>
      <c r="B10075" s="9" t="s">
        <v>65</v>
      </c>
      <c r="C10075" s="9" t="s">
        <v>10164</v>
      </c>
      <c r="D10075" s="9" t="s">
        <v>10156</v>
      </c>
      <c r="E10075" s="10" t="n">
        <v>1</v>
      </c>
      <c r="F10075" s="10" t="n">
        <v>331.55</v>
      </c>
      <c r="G10075" s="10" t="n">
        <v>85</v>
      </c>
      <c r="H10075" s="10" t="n">
        <v>184.33</v>
      </c>
    </row>
    <row r="10076" customFormat="false" ht="15" hidden="false" customHeight="false" outlineLevel="0" collapsed="false">
      <c r="A10076" s="9" t="s">
        <v>20224</v>
      </c>
      <c r="B10076" s="9" t="s">
        <v>59</v>
      </c>
      <c r="C10076" s="9" t="s">
        <v>10161</v>
      </c>
      <c r="D10076" s="9" t="s">
        <v>10155</v>
      </c>
      <c r="E10076" s="10" t="n">
        <v>6</v>
      </c>
      <c r="F10076" s="10" t="n">
        <v>46769.66</v>
      </c>
      <c r="G10076" s="10" t="n">
        <v>76</v>
      </c>
      <c r="H10076" s="10" t="n">
        <v>26001.56</v>
      </c>
    </row>
    <row r="10077" customFormat="false" ht="15" hidden="false" customHeight="false" outlineLevel="0" collapsed="false">
      <c r="A10077" s="9" t="s">
        <v>20225</v>
      </c>
      <c r="B10077" s="9" t="s">
        <v>71</v>
      </c>
      <c r="C10077" s="9" t="s">
        <v>10161</v>
      </c>
      <c r="D10077" s="9" t="s">
        <v>10156</v>
      </c>
      <c r="E10077" s="10" t="n">
        <v>2</v>
      </c>
      <c r="F10077" s="10" t="n">
        <v>1196</v>
      </c>
      <c r="G10077" s="10" t="n">
        <v>93</v>
      </c>
      <c r="H10077" s="10" t="n">
        <v>664.92</v>
      </c>
    </row>
    <row r="10078" customFormat="false" ht="15" hidden="false" customHeight="false" outlineLevel="0" collapsed="false">
      <c r="A10078" s="9" t="s">
        <v>20226</v>
      </c>
      <c r="B10078" s="9" t="s">
        <v>75</v>
      </c>
      <c r="C10078" s="9" t="s">
        <v>10161</v>
      </c>
      <c r="D10078" s="9" t="s">
        <v>10156</v>
      </c>
      <c r="E10078" s="10" t="n">
        <v>2</v>
      </c>
      <c r="F10078" s="10" t="n">
        <v>4457.85</v>
      </c>
      <c r="G10078" s="10" t="n">
        <v>59</v>
      </c>
      <c r="H10078" s="10" t="n">
        <v>2478.34</v>
      </c>
    </row>
    <row r="10079" customFormat="false" ht="15" hidden="false" customHeight="false" outlineLevel="0" collapsed="false">
      <c r="A10079" s="9" t="s">
        <v>20227</v>
      </c>
      <c r="B10079" s="9" t="s">
        <v>74</v>
      </c>
      <c r="C10079" s="9" t="s">
        <v>10163</v>
      </c>
      <c r="D10079" s="9" t="s">
        <v>10155</v>
      </c>
      <c r="E10079" s="10" t="n">
        <v>3</v>
      </c>
      <c r="F10079" s="10" t="n">
        <v>12424.75</v>
      </c>
      <c r="G10079" s="10" t="n">
        <v>64</v>
      </c>
      <c r="H10079" s="10" t="n">
        <v>6907.53</v>
      </c>
    </row>
    <row r="10080" customFormat="false" ht="15" hidden="false" customHeight="false" outlineLevel="0" collapsed="false">
      <c r="A10080" s="9" t="s">
        <v>20228</v>
      </c>
      <c r="B10080" s="9" t="s">
        <v>64</v>
      </c>
      <c r="C10080" s="9" t="s">
        <v>10162</v>
      </c>
      <c r="D10080" s="9" t="s">
        <v>10155</v>
      </c>
      <c r="E10080" s="10" t="n">
        <v>6</v>
      </c>
      <c r="F10080" s="10" t="n">
        <v>40459.76</v>
      </c>
      <c r="G10080" s="10" t="n">
        <v>24</v>
      </c>
      <c r="H10080" s="10" t="n">
        <v>22493.58</v>
      </c>
    </row>
    <row r="10081" customFormat="false" ht="15" hidden="false" customHeight="false" outlineLevel="0" collapsed="false">
      <c r="A10081" s="9" t="s">
        <v>20229</v>
      </c>
      <c r="B10081" s="9" t="s">
        <v>79</v>
      </c>
      <c r="C10081" s="9" t="s">
        <v>10164</v>
      </c>
      <c r="D10081" s="9" t="s">
        <v>10155</v>
      </c>
      <c r="E10081" s="10" t="n">
        <v>11</v>
      </c>
      <c r="F10081" s="10" t="n">
        <v>21343.05</v>
      </c>
      <c r="G10081" s="10" t="n">
        <v>24</v>
      </c>
      <c r="H10081" s="10" t="n">
        <v>11865.66</v>
      </c>
    </row>
    <row r="10082" customFormat="false" ht="15" hidden="false" customHeight="false" outlineLevel="0" collapsed="false">
      <c r="A10082" s="9" t="s">
        <v>20230</v>
      </c>
      <c r="B10082" s="9" t="s">
        <v>73</v>
      </c>
      <c r="C10082" s="9" t="s">
        <v>10161</v>
      </c>
      <c r="D10082" s="9" t="s">
        <v>10156</v>
      </c>
      <c r="E10082" s="10" t="n">
        <v>2</v>
      </c>
      <c r="F10082" s="10" t="n">
        <v>25562.95</v>
      </c>
      <c r="G10082" s="10" t="n">
        <v>47</v>
      </c>
      <c r="H10082" s="10" t="n">
        <v>14211.71</v>
      </c>
    </row>
    <row r="10083" customFormat="false" ht="15" hidden="false" customHeight="false" outlineLevel="0" collapsed="false">
      <c r="A10083" s="9" t="s">
        <v>20231</v>
      </c>
      <c r="B10083" s="9" t="s">
        <v>62</v>
      </c>
      <c r="C10083" s="9" t="s">
        <v>10162</v>
      </c>
      <c r="D10083" s="9" t="s">
        <v>10155</v>
      </c>
      <c r="E10083" s="10" t="n">
        <v>3</v>
      </c>
      <c r="F10083" s="10" t="n">
        <v>57298.35</v>
      </c>
      <c r="G10083" s="10" t="n">
        <v>25</v>
      </c>
      <c r="H10083" s="10" t="n">
        <v>31854.98</v>
      </c>
    </row>
    <row r="10084" customFormat="false" ht="15" hidden="false" customHeight="false" outlineLevel="0" collapsed="false">
      <c r="A10084" s="9" t="s">
        <v>20232</v>
      </c>
      <c r="B10084" s="9" t="s">
        <v>67</v>
      </c>
      <c r="C10084" s="9" t="s">
        <v>10161</v>
      </c>
      <c r="D10084" s="9" t="s">
        <v>10157</v>
      </c>
      <c r="E10084" s="10" t="n">
        <v>2</v>
      </c>
      <c r="F10084" s="10" t="n">
        <v>4674.96</v>
      </c>
      <c r="G10084" s="10" t="n">
        <v>187</v>
      </c>
      <c r="H10084" s="10" t="n">
        <v>2599.04</v>
      </c>
    </row>
    <row r="10085" customFormat="false" ht="15" hidden="false" customHeight="false" outlineLevel="0" collapsed="false">
      <c r="A10085" s="9" t="s">
        <v>20233</v>
      </c>
      <c r="B10085" s="9" t="s">
        <v>73</v>
      </c>
      <c r="C10085" s="9" t="s">
        <v>10163</v>
      </c>
      <c r="D10085" s="9" t="s">
        <v>10155</v>
      </c>
      <c r="E10085" s="10" t="n">
        <v>9</v>
      </c>
      <c r="F10085" s="10" t="n">
        <v>44445.83</v>
      </c>
      <c r="G10085" s="10" t="n">
        <v>32</v>
      </c>
      <c r="H10085" s="10" t="n">
        <v>24709.63</v>
      </c>
    </row>
    <row r="10086" customFormat="false" ht="15" hidden="false" customHeight="false" outlineLevel="0" collapsed="false">
      <c r="A10086" s="9" t="s">
        <v>20234</v>
      </c>
      <c r="B10086" s="9" t="s">
        <v>68</v>
      </c>
      <c r="C10086" s="9" t="s">
        <v>10161</v>
      </c>
      <c r="D10086" s="9" t="s">
        <v>10155</v>
      </c>
      <c r="E10086" s="10" t="n">
        <v>9</v>
      </c>
      <c r="F10086" s="10" t="n">
        <v>70332.46</v>
      </c>
      <c r="G10086" s="10" t="n">
        <v>47</v>
      </c>
      <c r="H10086" s="10" t="n">
        <v>39101.29</v>
      </c>
    </row>
    <row r="10087" customFormat="false" ht="15" hidden="false" customHeight="false" outlineLevel="0" collapsed="false">
      <c r="A10087" s="9" t="s">
        <v>20235</v>
      </c>
      <c r="B10087" s="9" t="s">
        <v>71</v>
      </c>
      <c r="C10087" s="9" t="s">
        <v>10161</v>
      </c>
      <c r="D10087" s="9" t="s">
        <v>10154</v>
      </c>
      <c r="E10087" s="10" t="n">
        <v>6</v>
      </c>
      <c r="F10087" s="10" t="n">
        <v>84118.54</v>
      </c>
      <c r="G10087" s="10" t="n">
        <v>4</v>
      </c>
      <c r="H10087" s="10" t="n">
        <v>46765.65</v>
      </c>
    </row>
    <row r="10088" customFormat="false" ht="15" hidden="false" customHeight="false" outlineLevel="0" collapsed="false">
      <c r="A10088" s="9" t="s">
        <v>20236</v>
      </c>
      <c r="B10088" s="9" t="s">
        <v>77</v>
      </c>
      <c r="C10088" s="9" t="s">
        <v>10164</v>
      </c>
      <c r="D10088" s="9" t="s">
        <v>10155</v>
      </c>
      <c r="E10088" s="10" t="n">
        <v>5</v>
      </c>
      <c r="F10088" s="10" t="n">
        <v>37237.91</v>
      </c>
      <c r="G10088" s="10" t="n">
        <v>80</v>
      </c>
      <c r="H10088" s="10" t="n">
        <v>20702.39</v>
      </c>
    </row>
    <row r="10089" customFormat="false" ht="15" hidden="false" customHeight="false" outlineLevel="0" collapsed="false">
      <c r="A10089" s="9" t="s">
        <v>20237</v>
      </c>
      <c r="B10089" s="9" t="s">
        <v>71</v>
      </c>
      <c r="C10089" s="9" t="s">
        <v>10161</v>
      </c>
      <c r="D10089" s="9" t="s">
        <v>10156</v>
      </c>
      <c r="E10089" s="10" t="n">
        <v>1</v>
      </c>
      <c r="F10089" s="10" t="n">
        <v>2846.58</v>
      </c>
      <c r="G10089" s="10" t="n">
        <v>328</v>
      </c>
      <c r="H10089" s="10" t="n">
        <v>1582.55</v>
      </c>
    </row>
    <row r="10090" customFormat="false" ht="15" hidden="false" customHeight="false" outlineLevel="0" collapsed="false">
      <c r="A10090" s="9" t="s">
        <v>20238</v>
      </c>
      <c r="B10090" s="9" t="s">
        <v>79</v>
      </c>
      <c r="C10090" s="9" t="s">
        <v>10164</v>
      </c>
      <c r="D10090" s="9" t="s">
        <v>10156</v>
      </c>
      <c r="E10090" s="10" t="n">
        <v>1</v>
      </c>
      <c r="F10090" s="10" t="n">
        <v>359</v>
      </c>
      <c r="G10090" s="10" t="n">
        <v>249</v>
      </c>
      <c r="H10090" s="10" t="n">
        <v>199.59</v>
      </c>
    </row>
    <row r="10091" customFormat="false" ht="15" hidden="false" customHeight="false" outlineLevel="0" collapsed="false">
      <c r="A10091" s="9" t="s">
        <v>20239</v>
      </c>
      <c r="B10091" s="9" t="s">
        <v>64</v>
      </c>
      <c r="C10091" s="9" t="s">
        <v>10162</v>
      </c>
      <c r="D10091" s="9" t="s">
        <v>10156</v>
      </c>
      <c r="E10091" s="10" t="n">
        <v>2</v>
      </c>
      <c r="F10091" s="10" t="n">
        <v>2608.61</v>
      </c>
      <c r="G10091" s="10" t="n">
        <v>54</v>
      </c>
      <c r="H10091" s="10" t="n">
        <v>1450.26</v>
      </c>
    </row>
    <row r="10092" customFormat="false" ht="15" hidden="false" customHeight="false" outlineLevel="0" collapsed="false">
      <c r="A10092" s="9" t="s">
        <v>20240</v>
      </c>
      <c r="B10092" s="9" t="s">
        <v>78</v>
      </c>
      <c r="C10092" s="9" t="s">
        <v>10161</v>
      </c>
      <c r="D10092" s="9" t="s">
        <v>10156</v>
      </c>
      <c r="E10092" s="10" t="n">
        <v>1</v>
      </c>
      <c r="F10092" s="10" t="n">
        <v>4070.99</v>
      </c>
      <c r="G10092" s="10" t="n">
        <v>125</v>
      </c>
      <c r="H10092" s="10" t="n">
        <v>2263.26</v>
      </c>
    </row>
    <row r="10093" customFormat="false" ht="15" hidden="false" customHeight="false" outlineLevel="0" collapsed="false">
      <c r="A10093" s="9" t="s">
        <v>20241</v>
      </c>
      <c r="B10093" s="9" t="s">
        <v>68</v>
      </c>
      <c r="C10093" s="9" t="s">
        <v>10161</v>
      </c>
      <c r="D10093" s="9" t="s">
        <v>10156</v>
      </c>
      <c r="E10093" s="10" t="n">
        <v>2</v>
      </c>
      <c r="F10093" s="10" t="n">
        <v>10317.69</v>
      </c>
      <c r="G10093" s="10" t="n">
        <v>18</v>
      </c>
      <c r="H10093" s="10" t="n">
        <v>5736.11</v>
      </c>
    </row>
    <row r="10094" customFormat="false" ht="15" hidden="false" customHeight="false" outlineLevel="0" collapsed="false">
      <c r="A10094" s="9" t="s">
        <v>20242</v>
      </c>
      <c r="B10094" s="9" t="s">
        <v>77</v>
      </c>
      <c r="C10094" s="9" t="s">
        <v>10161</v>
      </c>
      <c r="D10094" s="9" t="s">
        <v>10155</v>
      </c>
      <c r="E10094" s="10" t="n">
        <v>5</v>
      </c>
      <c r="F10094" s="10" t="n">
        <v>64974.25</v>
      </c>
      <c r="G10094" s="10" t="n">
        <v>119</v>
      </c>
      <c r="H10094" s="10" t="n">
        <v>36122.4</v>
      </c>
    </row>
    <row r="10095" customFormat="false" ht="15" hidden="false" customHeight="false" outlineLevel="0" collapsed="false">
      <c r="A10095" s="9" t="s">
        <v>20243</v>
      </c>
      <c r="B10095" s="9" t="s">
        <v>59</v>
      </c>
      <c r="C10095" s="9" t="s">
        <v>10163</v>
      </c>
      <c r="D10095" s="9" t="s">
        <v>10156</v>
      </c>
      <c r="E10095" s="10" t="n">
        <v>2</v>
      </c>
      <c r="F10095" s="10" t="n">
        <v>4174.3</v>
      </c>
      <c r="G10095" s="10" t="n">
        <v>68</v>
      </c>
      <c r="H10095" s="10" t="n">
        <v>2320.7</v>
      </c>
    </row>
    <row r="10096" customFormat="false" ht="15" hidden="false" customHeight="false" outlineLevel="0" collapsed="false">
      <c r="A10096" s="9" t="s">
        <v>20244</v>
      </c>
      <c r="B10096" s="9" t="s">
        <v>75</v>
      </c>
      <c r="C10096" s="9" t="s">
        <v>10161</v>
      </c>
      <c r="D10096" s="9" t="s">
        <v>10155</v>
      </c>
      <c r="E10096" s="10" t="n">
        <v>6</v>
      </c>
      <c r="F10096" s="10" t="n">
        <v>17325.2</v>
      </c>
      <c r="G10096" s="10" t="n">
        <v>45</v>
      </c>
      <c r="H10096" s="10" t="n">
        <v>9631.93</v>
      </c>
    </row>
    <row r="10097" customFormat="false" ht="15" hidden="false" customHeight="false" outlineLevel="0" collapsed="false">
      <c r="A10097" s="9" t="s">
        <v>20245</v>
      </c>
      <c r="B10097" s="9" t="s">
        <v>71</v>
      </c>
      <c r="C10097" s="9" t="s">
        <v>10161</v>
      </c>
      <c r="D10097" s="9" t="s">
        <v>10155</v>
      </c>
      <c r="E10097" s="10" t="n">
        <v>10</v>
      </c>
      <c r="F10097" s="10" t="n">
        <v>46828.8</v>
      </c>
      <c r="G10097" s="10" t="n">
        <v>4</v>
      </c>
      <c r="H10097" s="10" t="n">
        <v>26034.44</v>
      </c>
    </row>
    <row r="10098" customFormat="false" ht="15" hidden="false" customHeight="false" outlineLevel="0" collapsed="false">
      <c r="A10098" s="9" t="s">
        <v>20246</v>
      </c>
      <c r="B10098" s="9" t="s">
        <v>71</v>
      </c>
      <c r="C10098" s="9" t="s">
        <v>10161</v>
      </c>
      <c r="D10098" s="9" t="s">
        <v>10156</v>
      </c>
      <c r="E10098" s="10" t="n">
        <v>2</v>
      </c>
      <c r="F10098" s="10" t="n">
        <v>8197.97</v>
      </c>
      <c r="G10098" s="10" t="n">
        <v>36</v>
      </c>
      <c r="H10098" s="10" t="n">
        <v>4557.66</v>
      </c>
    </row>
    <row r="10099" customFormat="false" ht="15" hidden="false" customHeight="false" outlineLevel="0" collapsed="false">
      <c r="A10099" s="9" t="s">
        <v>20247</v>
      </c>
      <c r="B10099" s="9" t="s">
        <v>76</v>
      </c>
      <c r="C10099" s="9" t="s">
        <v>10161</v>
      </c>
      <c r="D10099" s="9" t="s">
        <v>10155</v>
      </c>
      <c r="E10099" s="10" t="n">
        <v>3</v>
      </c>
      <c r="F10099" s="10" t="n">
        <v>1339.6</v>
      </c>
      <c r="G10099" s="10" t="n">
        <v>42</v>
      </c>
      <c r="H10099" s="10" t="n">
        <v>744.75</v>
      </c>
    </row>
    <row r="10100" customFormat="false" ht="15" hidden="false" customHeight="false" outlineLevel="0" collapsed="false">
      <c r="A10100" s="9" t="s">
        <v>20248</v>
      </c>
      <c r="B10100" s="9" t="s">
        <v>68</v>
      </c>
      <c r="C10100" s="9" t="s">
        <v>10163</v>
      </c>
      <c r="D10100" s="9" t="s">
        <v>10156</v>
      </c>
      <c r="E10100" s="10" t="n">
        <v>2</v>
      </c>
      <c r="F10100" s="10" t="n">
        <v>5375.85</v>
      </c>
      <c r="G10100" s="10" t="n">
        <v>57</v>
      </c>
      <c r="H10100" s="10" t="n">
        <v>2988.7</v>
      </c>
    </row>
    <row r="10101" customFormat="false" ht="15" hidden="false" customHeight="false" outlineLevel="0" collapsed="false">
      <c r="A10101" s="9" t="s">
        <v>20249</v>
      </c>
      <c r="B10101" s="9" t="s">
        <v>68</v>
      </c>
      <c r="C10101" s="9" t="s">
        <v>10161</v>
      </c>
      <c r="D10101" s="9" t="s">
        <v>10156</v>
      </c>
      <c r="E10101" s="10" t="n">
        <v>1</v>
      </c>
      <c r="F10101" s="10" t="n">
        <v>3150.4</v>
      </c>
      <c r="G10101" s="10" t="n">
        <v>136</v>
      </c>
      <c r="H10101" s="10" t="n">
        <v>1751.46</v>
      </c>
    </row>
    <row r="10102" customFormat="false" ht="15" hidden="false" customHeight="false" outlineLevel="0" collapsed="false">
      <c r="A10102" s="9" t="s">
        <v>20250</v>
      </c>
      <c r="B10102" s="9" t="s">
        <v>79</v>
      </c>
      <c r="C10102" s="9" t="s">
        <v>10162</v>
      </c>
      <c r="D10102" s="9" t="s">
        <v>10155</v>
      </c>
      <c r="E10102" s="10" t="n">
        <v>7</v>
      </c>
      <c r="F10102" s="10" t="n">
        <v>20596.8</v>
      </c>
      <c r="G10102" s="10" t="n">
        <v>53</v>
      </c>
      <c r="H10102" s="10" t="n">
        <v>11450.78</v>
      </c>
    </row>
    <row r="10103" customFormat="false" ht="15" hidden="false" customHeight="false" outlineLevel="0" collapsed="false">
      <c r="A10103" s="9" t="s">
        <v>20251</v>
      </c>
      <c r="B10103" s="9" t="s">
        <v>64</v>
      </c>
      <c r="C10103" s="9" t="s">
        <v>10162</v>
      </c>
      <c r="D10103" s="9" t="s">
        <v>10155</v>
      </c>
      <c r="E10103" s="10" t="n">
        <v>4</v>
      </c>
      <c r="F10103" s="10" t="n">
        <v>9029.25</v>
      </c>
      <c r="G10103" s="10" t="n">
        <v>6</v>
      </c>
      <c r="H10103" s="10" t="n">
        <v>5019.81</v>
      </c>
    </row>
    <row r="10104" customFormat="false" ht="15" hidden="false" customHeight="false" outlineLevel="0" collapsed="false">
      <c r="A10104" s="9" t="s">
        <v>20252</v>
      </c>
      <c r="B10104" s="9" t="s">
        <v>68</v>
      </c>
      <c r="C10104" s="9" t="s">
        <v>10161</v>
      </c>
      <c r="D10104" s="9" t="s">
        <v>10156</v>
      </c>
      <c r="E10104" s="10" t="n">
        <v>1</v>
      </c>
      <c r="F10104" s="10" t="n">
        <v>22003.2</v>
      </c>
      <c r="G10104" s="10" t="n">
        <v>211</v>
      </c>
      <c r="H10104" s="10" t="n">
        <v>12232.67</v>
      </c>
    </row>
    <row r="10105" customFormat="false" ht="15" hidden="false" customHeight="false" outlineLevel="0" collapsed="false">
      <c r="A10105" s="9" t="s">
        <v>20253</v>
      </c>
      <c r="B10105" s="9" t="s">
        <v>75</v>
      </c>
      <c r="C10105" s="9" t="s">
        <v>10161</v>
      </c>
      <c r="D10105" s="9" t="s">
        <v>10155</v>
      </c>
      <c r="E10105" s="10" t="n">
        <v>5</v>
      </c>
      <c r="F10105" s="10" t="n">
        <v>8952.25</v>
      </c>
      <c r="G10105" s="10" t="n">
        <v>59</v>
      </c>
      <c r="H10105" s="10" t="n">
        <v>4977</v>
      </c>
    </row>
    <row r="10106" customFormat="false" ht="15" hidden="false" customHeight="false" outlineLevel="0" collapsed="false">
      <c r="A10106" s="9" t="s">
        <v>20254</v>
      </c>
      <c r="B10106" s="9" t="s">
        <v>74</v>
      </c>
      <c r="C10106" s="9" t="s">
        <v>10161</v>
      </c>
      <c r="D10106" s="9" t="s">
        <v>10157</v>
      </c>
      <c r="E10106" s="10" t="n">
        <v>2</v>
      </c>
      <c r="F10106" s="10" t="n">
        <v>2060.66</v>
      </c>
      <c r="G10106" s="10" t="n">
        <v>129</v>
      </c>
      <c r="H10106" s="10" t="n">
        <v>1145.62</v>
      </c>
    </row>
    <row r="10107" customFormat="false" ht="15" hidden="false" customHeight="false" outlineLevel="0" collapsed="false">
      <c r="A10107" s="9" t="s">
        <v>20255</v>
      </c>
      <c r="B10107" s="9" t="s">
        <v>64</v>
      </c>
      <c r="C10107" s="9" t="s">
        <v>10161</v>
      </c>
      <c r="D10107" s="9" t="s">
        <v>10156</v>
      </c>
      <c r="E10107" s="10" t="n">
        <v>1</v>
      </c>
      <c r="F10107" s="10" t="n">
        <v>11861.5</v>
      </c>
      <c r="G10107" s="10" t="n">
        <v>65</v>
      </c>
      <c r="H10107" s="10" t="n">
        <v>6594.39</v>
      </c>
    </row>
    <row r="10108" customFormat="false" ht="15" hidden="false" customHeight="false" outlineLevel="0" collapsed="false">
      <c r="A10108" s="9" t="s">
        <v>20256</v>
      </c>
      <c r="B10108" s="9" t="s">
        <v>65</v>
      </c>
      <c r="C10108" s="9" t="s">
        <v>10161</v>
      </c>
      <c r="D10108" s="9" t="s">
        <v>10156</v>
      </c>
      <c r="E10108" s="10" t="n">
        <v>2</v>
      </c>
      <c r="F10108" s="10" t="n">
        <v>26555.35</v>
      </c>
      <c r="G10108" s="10" t="n">
        <v>76</v>
      </c>
      <c r="H10108" s="10" t="n">
        <v>14763.43</v>
      </c>
    </row>
    <row r="10109" customFormat="false" ht="15" hidden="false" customHeight="false" outlineLevel="0" collapsed="false">
      <c r="A10109" s="9" t="s">
        <v>20257</v>
      </c>
      <c r="B10109" s="9" t="s">
        <v>68</v>
      </c>
      <c r="C10109" s="9" t="s">
        <v>10161</v>
      </c>
      <c r="D10109" s="9" t="s">
        <v>10156</v>
      </c>
      <c r="E10109" s="10" t="n">
        <v>2</v>
      </c>
      <c r="F10109" s="10" t="n">
        <v>8197.85</v>
      </c>
      <c r="G10109" s="10" t="n">
        <v>72</v>
      </c>
      <c r="H10109" s="10" t="n">
        <v>4557.59</v>
      </c>
    </row>
    <row r="10110" customFormat="false" ht="15" hidden="false" customHeight="false" outlineLevel="0" collapsed="false">
      <c r="A10110" s="9" t="s">
        <v>20258</v>
      </c>
      <c r="B10110" s="9" t="s">
        <v>76</v>
      </c>
      <c r="C10110" s="9" t="s">
        <v>10161</v>
      </c>
      <c r="D10110" s="9" t="s">
        <v>10155</v>
      </c>
      <c r="E10110" s="10" t="n">
        <v>13</v>
      </c>
      <c r="F10110" s="10" t="n">
        <v>63844.01</v>
      </c>
      <c r="G10110" s="10" t="n">
        <v>42</v>
      </c>
      <c r="H10110" s="10" t="n">
        <v>35494.04</v>
      </c>
    </row>
    <row r="10111" customFormat="false" ht="15" hidden="false" customHeight="false" outlineLevel="0" collapsed="false">
      <c r="A10111" s="9" t="s">
        <v>20259</v>
      </c>
      <c r="B10111" s="9" t="s">
        <v>64</v>
      </c>
      <c r="C10111" s="9" t="s">
        <v>10161</v>
      </c>
      <c r="D10111" s="9" t="s">
        <v>10156</v>
      </c>
      <c r="E10111" s="10" t="n">
        <v>2</v>
      </c>
      <c r="F10111" s="10" t="n">
        <v>58932.7</v>
      </c>
      <c r="G10111" s="10" t="n">
        <v>72</v>
      </c>
      <c r="H10111" s="10" t="n">
        <v>32763.6</v>
      </c>
    </row>
    <row r="10112" customFormat="false" ht="15" hidden="false" customHeight="false" outlineLevel="0" collapsed="false">
      <c r="A10112" s="9" t="s">
        <v>20260</v>
      </c>
      <c r="B10112" s="9" t="s">
        <v>72</v>
      </c>
      <c r="C10112" s="9" t="s">
        <v>10161</v>
      </c>
      <c r="D10112" s="9" t="s">
        <v>10156</v>
      </c>
      <c r="E10112" s="10" t="n">
        <v>1</v>
      </c>
      <c r="F10112" s="10" t="n">
        <v>296.1</v>
      </c>
      <c r="G10112" s="10" t="n">
        <v>172</v>
      </c>
      <c r="H10112" s="10" t="n">
        <v>164.62</v>
      </c>
    </row>
    <row r="10113" customFormat="false" ht="15" hidden="false" customHeight="false" outlineLevel="0" collapsed="false">
      <c r="A10113" s="9" t="s">
        <v>20261</v>
      </c>
      <c r="B10113" s="9" t="s">
        <v>74</v>
      </c>
      <c r="C10113" s="9" t="s">
        <v>10161</v>
      </c>
      <c r="D10113" s="9" t="s">
        <v>10155</v>
      </c>
      <c r="E10113" s="10" t="n">
        <v>11</v>
      </c>
      <c r="F10113" s="10" t="n">
        <v>26993.55</v>
      </c>
      <c r="G10113" s="10" t="n">
        <v>33</v>
      </c>
      <c r="H10113" s="10" t="n">
        <v>15007.05</v>
      </c>
    </row>
    <row r="10114" customFormat="false" ht="15" hidden="false" customHeight="false" outlineLevel="0" collapsed="false">
      <c r="A10114" s="9" t="s">
        <v>20262</v>
      </c>
      <c r="B10114" s="9" t="s">
        <v>68</v>
      </c>
      <c r="C10114" s="9" t="s">
        <v>10161</v>
      </c>
      <c r="D10114" s="9" t="s">
        <v>10154</v>
      </c>
      <c r="E10114" s="10" t="n">
        <v>5</v>
      </c>
      <c r="F10114" s="10" t="n">
        <v>106440.55</v>
      </c>
      <c r="G10114" s="10" t="n">
        <v>9</v>
      </c>
      <c r="H10114" s="10" t="n">
        <v>59175.56</v>
      </c>
    </row>
    <row r="10115" customFormat="false" ht="15" hidden="false" customHeight="false" outlineLevel="0" collapsed="false">
      <c r="A10115" s="9" t="s">
        <v>20263</v>
      </c>
      <c r="B10115" s="9" t="s">
        <v>71</v>
      </c>
      <c r="C10115" s="9" t="s">
        <v>10161</v>
      </c>
      <c r="D10115" s="9" t="s">
        <v>10156</v>
      </c>
      <c r="E10115" s="10" t="n">
        <v>2</v>
      </c>
      <c r="F10115" s="10" t="n">
        <v>6502.45</v>
      </c>
      <c r="G10115" s="10" t="n">
        <v>59</v>
      </c>
      <c r="H10115" s="10" t="n">
        <v>3615.03</v>
      </c>
    </row>
    <row r="10116" customFormat="false" ht="15" hidden="false" customHeight="false" outlineLevel="0" collapsed="false">
      <c r="A10116" s="9" t="s">
        <v>20264</v>
      </c>
      <c r="B10116" s="9" t="s">
        <v>79</v>
      </c>
      <c r="C10116" s="9" t="s">
        <v>10162</v>
      </c>
      <c r="D10116" s="9" t="s">
        <v>10156</v>
      </c>
      <c r="E10116" s="10" t="n">
        <v>1</v>
      </c>
      <c r="F10116" s="10" t="n">
        <v>3671.65</v>
      </c>
      <c r="G10116" s="10" t="n">
        <v>166</v>
      </c>
      <c r="H10116" s="10" t="n">
        <v>2041.25</v>
      </c>
    </row>
    <row r="10117" customFormat="false" ht="15" hidden="false" customHeight="false" outlineLevel="0" collapsed="false">
      <c r="A10117" s="9" t="s">
        <v>20265</v>
      </c>
      <c r="B10117" s="9" t="s">
        <v>69</v>
      </c>
      <c r="C10117" s="9" t="s">
        <v>10161</v>
      </c>
      <c r="D10117" s="9" t="s">
        <v>10155</v>
      </c>
      <c r="E10117" s="10" t="n">
        <v>13</v>
      </c>
      <c r="F10117" s="10" t="n">
        <v>58353.25</v>
      </c>
      <c r="G10117" s="10" t="n">
        <v>51</v>
      </c>
      <c r="H10117" s="10" t="n">
        <v>32441.45</v>
      </c>
    </row>
    <row r="10118" customFormat="false" ht="15" hidden="false" customHeight="false" outlineLevel="0" collapsed="false">
      <c r="A10118" s="9" t="s">
        <v>20266</v>
      </c>
      <c r="B10118" s="9" t="s">
        <v>77</v>
      </c>
      <c r="C10118" s="9" t="s">
        <v>10161</v>
      </c>
      <c r="D10118" s="9" t="s">
        <v>10156</v>
      </c>
      <c r="E10118" s="10" t="n">
        <v>1</v>
      </c>
      <c r="F10118" s="10" t="n">
        <v>2012.1</v>
      </c>
      <c r="G10118" s="10" t="n">
        <v>155</v>
      </c>
      <c r="H10118" s="10" t="n">
        <v>1118.63</v>
      </c>
    </row>
    <row r="10119" customFormat="false" ht="15" hidden="false" customHeight="false" outlineLevel="0" collapsed="false">
      <c r="A10119" s="9" t="s">
        <v>20267</v>
      </c>
      <c r="B10119" s="9" t="s">
        <v>75</v>
      </c>
      <c r="C10119" s="9" t="s">
        <v>10162</v>
      </c>
      <c r="D10119" s="9" t="s">
        <v>10156</v>
      </c>
      <c r="E10119" s="10" t="n">
        <v>2</v>
      </c>
      <c r="F10119" s="10" t="n">
        <v>9225.88</v>
      </c>
      <c r="G10119" s="10" t="n">
        <v>111</v>
      </c>
      <c r="H10119" s="10" t="n">
        <v>5129.12</v>
      </c>
    </row>
    <row r="10120" customFormat="false" ht="15" hidden="false" customHeight="false" outlineLevel="0" collapsed="false">
      <c r="A10120" s="9" t="s">
        <v>20268</v>
      </c>
      <c r="B10120" s="9" t="s">
        <v>71</v>
      </c>
      <c r="C10120" s="9" t="s">
        <v>10161</v>
      </c>
      <c r="D10120" s="9" t="s">
        <v>10155</v>
      </c>
      <c r="E10120" s="10" t="n">
        <v>7</v>
      </c>
      <c r="F10120" s="10" t="n">
        <v>43556.24</v>
      </c>
      <c r="G10120" s="10" t="n">
        <v>54</v>
      </c>
      <c r="H10120" s="10" t="n">
        <v>24215.07</v>
      </c>
    </row>
    <row r="10121" customFormat="false" ht="15" hidden="false" customHeight="false" outlineLevel="0" collapsed="false">
      <c r="A10121" s="9" t="s">
        <v>20269</v>
      </c>
      <c r="B10121" s="9" t="s">
        <v>71</v>
      </c>
      <c r="C10121" s="9" t="s">
        <v>10162</v>
      </c>
      <c r="D10121" s="9" t="s">
        <v>10154</v>
      </c>
      <c r="E10121" s="10" t="n">
        <v>23</v>
      </c>
      <c r="F10121" s="10" t="n">
        <v>240528.79</v>
      </c>
      <c r="G10121" s="10" t="n">
        <v>1</v>
      </c>
      <c r="H10121" s="10" t="n">
        <v>133721.84</v>
      </c>
    </row>
    <row r="10122" customFormat="false" ht="15" hidden="false" customHeight="false" outlineLevel="0" collapsed="false">
      <c r="A10122" s="9" t="s">
        <v>20270</v>
      </c>
      <c r="B10122" s="9" t="s">
        <v>65</v>
      </c>
      <c r="C10122" s="9" t="s">
        <v>10161</v>
      </c>
      <c r="D10122" s="9" t="s">
        <v>10157</v>
      </c>
      <c r="E10122" s="10" t="n">
        <v>2</v>
      </c>
      <c r="F10122" s="10" t="n">
        <v>3060.1</v>
      </c>
      <c r="G10122" s="10" t="n">
        <v>149</v>
      </c>
      <c r="H10122" s="10" t="n">
        <v>1701.26</v>
      </c>
    </row>
    <row r="10123" customFormat="false" ht="15" hidden="false" customHeight="false" outlineLevel="0" collapsed="false">
      <c r="A10123" s="9" t="s">
        <v>20271</v>
      </c>
      <c r="B10123" s="9" t="s">
        <v>68</v>
      </c>
      <c r="C10123" s="9" t="s">
        <v>10161</v>
      </c>
      <c r="D10123" s="9" t="s">
        <v>10155</v>
      </c>
      <c r="E10123" s="10" t="n">
        <v>5</v>
      </c>
      <c r="F10123" s="10" t="n">
        <v>52522.85</v>
      </c>
      <c r="G10123" s="10" t="n">
        <v>46</v>
      </c>
      <c r="H10123" s="10" t="n">
        <v>29200.05</v>
      </c>
    </row>
    <row r="10124" customFormat="false" ht="15" hidden="false" customHeight="false" outlineLevel="0" collapsed="false">
      <c r="A10124" s="9" t="s">
        <v>20272</v>
      </c>
      <c r="B10124" s="9" t="s">
        <v>68</v>
      </c>
      <c r="C10124" s="9" t="s">
        <v>10161</v>
      </c>
      <c r="D10124" s="9" t="s">
        <v>10154</v>
      </c>
      <c r="E10124" s="10" t="n">
        <v>5</v>
      </c>
      <c r="F10124" s="10" t="n">
        <v>108403.89</v>
      </c>
      <c r="G10124" s="10" t="n">
        <v>3</v>
      </c>
      <c r="H10124" s="10" t="n">
        <v>60267.08</v>
      </c>
    </row>
    <row r="10125" customFormat="false" ht="15" hidden="false" customHeight="false" outlineLevel="0" collapsed="false">
      <c r="A10125" s="9" t="s">
        <v>20273</v>
      </c>
      <c r="B10125" s="9" t="s">
        <v>62</v>
      </c>
      <c r="C10125" s="9" t="s">
        <v>10161</v>
      </c>
      <c r="D10125" s="9" t="s">
        <v>10156</v>
      </c>
      <c r="E10125" s="10" t="n">
        <v>2</v>
      </c>
      <c r="F10125" s="10" t="n">
        <v>851.2</v>
      </c>
      <c r="G10125" s="10" t="n">
        <v>12</v>
      </c>
      <c r="H10125" s="10" t="n">
        <v>473.22</v>
      </c>
    </row>
    <row r="10126" customFormat="false" ht="15" hidden="false" customHeight="false" outlineLevel="0" collapsed="false">
      <c r="A10126" s="9" t="s">
        <v>20274</v>
      </c>
      <c r="B10126" s="9" t="s">
        <v>72</v>
      </c>
      <c r="C10126" s="9" t="s">
        <v>10161</v>
      </c>
      <c r="D10126" s="9" t="s">
        <v>10157</v>
      </c>
      <c r="E10126" s="10" t="n">
        <v>3</v>
      </c>
      <c r="F10126" s="10" t="n">
        <v>8739</v>
      </c>
      <c r="G10126" s="10" t="n">
        <v>145</v>
      </c>
      <c r="H10126" s="10" t="n">
        <v>4858.44</v>
      </c>
    </row>
    <row r="10127" customFormat="false" ht="15" hidden="false" customHeight="false" outlineLevel="0" collapsed="false">
      <c r="A10127" s="9" t="s">
        <v>20275</v>
      </c>
      <c r="B10127" s="9" t="s">
        <v>68</v>
      </c>
      <c r="C10127" s="9" t="s">
        <v>10161</v>
      </c>
      <c r="D10127" s="9" t="s">
        <v>10156</v>
      </c>
      <c r="E10127" s="10" t="n">
        <v>1</v>
      </c>
      <c r="F10127" s="10" t="n">
        <v>729</v>
      </c>
      <c r="G10127" s="10" t="n">
        <v>95</v>
      </c>
      <c r="H10127" s="10" t="n">
        <v>405.29</v>
      </c>
    </row>
    <row r="10128" customFormat="false" ht="15" hidden="false" customHeight="false" outlineLevel="0" collapsed="false">
      <c r="A10128" s="9" t="s">
        <v>20276</v>
      </c>
      <c r="B10128" s="9" t="s">
        <v>62</v>
      </c>
      <c r="C10128" s="9" t="s">
        <v>10163</v>
      </c>
      <c r="D10128" s="9" t="s">
        <v>10156</v>
      </c>
      <c r="E10128" s="10" t="n">
        <v>1</v>
      </c>
      <c r="F10128" s="10" t="n">
        <v>1492.16</v>
      </c>
      <c r="G10128" s="10" t="n">
        <v>255</v>
      </c>
      <c r="H10128" s="10" t="n">
        <v>829.57</v>
      </c>
    </row>
    <row r="10129" customFormat="false" ht="15" hidden="false" customHeight="false" outlineLevel="0" collapsed="false">
      <c r="A10129" s="9" t="s">
        <v>20277</v>
      </c>
      <c r="B10129" s="9" t="s">
        <v>76</v>
      </c>
      <c r="C10129" s="9" t="s">
        <v>10161</v>
      </c>
      <c r="D10129" s="9" t="s">
        <v>10154</v>
      </c>
      <c r="E10129" s="10" t="n">
        <v>8</v>
      </c>
      <c r="F10129" s="10" t="n">
        <v>98369.99</v>
      </c>
      <c r="G10129" s="10" t="n">
        <v>14</v>
      </c>
      <c r="H10129" s="10" t="n">
        <v>54688.74</v>
      </c>
    </row>
    <row r="10130" customFormat="false" ht="15" hidden="false" customHeight="false" outlineLevel="0" collapsed="false">
      <c r="A10130" s="9" t="s">
        <v>20278</v>
      </c>
      <c r="B10130" s="9" t="s">
        <v>77</v>
      </c>
      <c r="C10130" s="9" t="s">
        <v>10161</v>
      </c>
      <c r="D10130" s="9" t="s">
        <v>10155</v>
      </c>
      <c r="E10130" s="10" t="n">
        <v>4</v>
      </c>
      <c r="F10130" s="10" t="n">
        <v>5080.8</v>
      </c>
      <c r="G10130" s="10" t="n">
        <v>19</v>
      </c>
      <c r="H10130" s="10" t="n">
        <v>2824.67</v>
      </c>
    </row>
    <row r="10131" customFormat="false" ht="15" hidden="false" customHeight="false" outlineLevel="0" collapsed="false">
      <c r="A10131" s="9" t="s">
        <v>20279</v>
      </c>
      <c r="B10131" s="9" t="s">
        <v>75</v>
      </c>
      <c r="C10131" s="9" t="s">
        <v>10161</v>
      </c>
      <c r="D10131" s="9" t="s">
        <v>10155</v>
      </c>
      <c r="E10131" s="10" t="n">
        <v>3</v>
      </c>
      <c r="F10131" s="10" t="n">
        <v>9167.95</v>
      </c>
      <c r="G10131" s="10" t="n">
        <v>35</v>
      </c>
      <c r="H10131" s="10" t="n">
        <v>5096.92</v>
      </c>
    </row>
    <row r="10132" customFormat="false" ht="15" hidden="false" customHeight="false" outlineLevel="0" collapsed="false">
      <c r="A10132" s="9" t="s">
        <v>20280</v>
      </c>
      <c r="B10132" s="9" t="s">
        <v>65</v>
      </c>
      <c r="C10132" s="9" t="s">
        <v>10163</v>
      </c>
      <c r="D10132" s="9" t="s">
        <v>10155</v>
      </c>
      <c r="E10132" s="10" t="n">
        <v>3</v>
      </c>
      <c r="F10132" s="10" t="n">
        <v>19948.28</v>
      </c>
      <c r="G10132" s="10" t="n">
        <v>34</v>
      </c>
      <c r="H10132" s="10" t="n">
        <v>11090.23</v>
      </c>
    </row>
    <row r="10133" customFormat="false" ht="15" hidden="false" customHeight="false" outlineLevel="0" collapsed="false">
      <c r="A10133" s="9" t="s">
        <v>20281</v>
      </c>
      <c r="B10133" s="9" t="s">
        <v>77</v>
      </c>
      <c r="C10133" s="9" t="s">
        <v>10162</v>
      </c>
      <c r="D10133" s="9" t="s">
        <v>10156</v>
      </c>
      <c r="E10133" s="10" t="n">
        <v>2</v>
      </c>
      <c r="F10133" s="10" t="n">
        <v>15186.6</v>
      </c>
      <c r="G10133" s="10" t="n">
        <v>13</v>
      </c>
      <c r="H10133" s="10" t="n">
        <v>8442.98</v>
      </c>
    </row>
    <row r="10134" customFormat="false" ht="15" hidden="false" customHeight="false" outlineLevel="0" collapsed="false">
      <c r="A10134" s="9" t="s">
        <v>20282</v>
      </c>
      <c r="B10134" s="9" t="s">
        <v>76</v>
      </c>
      <c r="C10134" s="9" t="s">
        <v>10163</v>
      </c>
      <c r="D10134" s="9" t="s">
        <v>10156</v>
      </c>
      <c r="E10134" s="10" t="n">
        <v>2</v>
      </c>
      <c r="F10134" s="10" t="n">
        <v>1343</v>
      </c>
      <c r="G10134" s="10" t="n">
        <v>57</v>
      </c>
      <c r="H10134" s="10" t="n">
        <v>746.64</v>
      </c>
    </row>
    <row r="10135" customFormat="false" ht="15" hidden="false" customHeight="false" outlineLevel="0" collapsed="false">
      <c r="A10135" s="9" t="s">
        <v>20283</v>
      </c>
      <c r="B10135" s="9" t="s">
        <v>60</v>
      </c>
      <c r="C10135" s="9" t="s">
        <v>10161</v>
      </c>
      <c r="D10135" s="9" t="s">
        <v>10155</v>
      </c>
      <c r="E10135" s="10" t="n">
        <v>13</v>
      </c>
      <c r="F10135" s="10" t="n">
        <v>53297.57</v>
      </c>
      <c r="G10135" s="10" t="n">
        <v>28</v>
      </c>
      <c r="H10135" s="10" t="n">
        <v>29630.75</v>
      </c>
    </row>
    <row r="10136" customFormat="false" ht="15" hidden="false" customHeight="false" outlineLevel="0" collapsed="false">
      <c r="A10136" s="9" t="s">
        <v>20284</v>
      </c>
      <c r="B10136" s="9" t="s">
        <v>71</v>
      </c>
      <c r="C10136" s="9" t="s">
        <v>10163</v>
      </c>
      <c r="D10136" s="9" t="s">
        <v>10155</v>
      </c>
      <c r="E10136" s="10" t="n">
        <v>3</v>
      </c>
      <c r="F10136" s="10" t="n">
        <v>3174.28</v>
      </c>
      <c r="G10136" s="10" t="n">
        <v>14</v>
      </c>
      <c r="H10136" s="10" t="n">
        <v>1764.74</v>
      </c>
    </row>
    <row r="10137" customFormat="false" ht="15" hidden="false" customHeight="false" outlineLevel="0" collapsed="false">
      <c r="A10137" s="9" t="s">
        <v>20285</v>
      </c>
      <c r="B10137" s="9" t="s">
        <v>77</v>
      </c>
      <c r="C10137" s="9" t="s">
        <v>10164</v>
      </c>
      <c r="D10137" s="9" t="s">
        <v>10154</v>
      </c>
      <c r="E10137" s="10" t="n">
        <v>8</v>
      </c>
      <c r="F10137" s="10" t="n">
        <v>138195.12</v>
      </c>
      <c r="G10137" s="10" t="n">
        <v>38</v>
      </c>
      <c r="H10137" s="10" t="n">
        <v>76829.49</v>
      </c>
    </row>
    <row r="10138" customFormat="false" ht="15" hidden="false" customHeight="false" outlineLevel="0" collapsed="false">
      <c r="A10138" s="9" t="s">
        <v>20286</v>
      </c>
      <c r="B10138" s="9" t="s">
        <v>79</v>
      </c>
      <c r="C10138" s="9" t="s">
        <v>10161</v>
      </c>
      <c r="D10138" s="9" t="s">
        <v>10156</v>
      </c>
      <c r="E10138" s="10" t="n">
        <v>2</v>
      </c>
      <c r="F10138" s="10" t="n">
        <v>56762.1</v>
      </c>
      <c r="G10138" s="10" t="n">
        <v>48</v>
      </c>
      <c r="H10138" s="10" t="n">
        <v>31556.86</v>
      </c>
    </row>
    <row r="10139" customFormat="false" ht="15" hidden="false" customHeight="false" outlineLevel="0" collapsed="false">
      <c r="A10139" s="9" t="s">
        <v>20287</v>
      </c>
      <c r="B10139" s="9" t="s">
        <v>68</v>
      </c>
      <c r="C10139" s="9" t="s">
        <v>10161</v>
      </c>
      <c r="D10139" s="9" t="s">
        <v>10158</v>
      </c>
      <c r="E10139" s="10" t="n">
        <v>0</v>
      </c>
      <c r="F10139" s="10" t="n">
        <v>0</v>
      </c>
      <c r="H10139" s="10" t="n">
        <v>0</v>
      </c>
    </row>
    <row r="10140" customFormat="false" ht="15" hidden="false" customHeight="false" outlineLevel="0" collapsed="false">
      <c r="A10140" s="9" t="s">
        <v>20288</v>
      </c>
      <c r="B10140" s="9" t="s">
        <v>75</v>
      </c>
      <c r="C10140" s="9" t="s">
        <v>10161</v>
      </c>
      <c r="D10140" s="9" t="s">
        <v>10156</v>
      </c>
      <c r="E10140" s="10" t="n">
        <v>1</v>
      </c>
      <c r="F10140" s="10" t="n">
        <v>1843.65</v>
      </c>
      <c r="G10140" s="10" t="n">
        <v>135</v>
      </c>
      <c r="H10140" s="10" t="n">
        <v>1024.98</v>
      </c>
    </row>
    <row r="10141" customFormat="false" ht="15" hidden="false" customHeight="false" outlineLevel="0" collapsed="false">
      <c r="A10141" s="9" t="s">
        <v>20289</v>
      </c>
      <c r="B10141" s="9" t="s">
        <v>64</v>
      </c>
      <c r="C10141" s="9" t="s">
        <v>10161</v>
      </c>
      <c r="D10141" s="9" t="s">
        <v>10157</v>
      </c>
      <c r="E10141" s="10" t="n">
        <v>2</v>
      </c>
      <c r="F10141" s="10" t="n">
        <v>1717.75</v>
      </c>
      <c r="G10141" s="10" t="n">
        <v>134</v>
      </c>
      <c r="H10141" s="10" t="n">
        <v>954.98</v>
      </c>
    </row>
    <row r="10142" customFormat="false" ht="15" hidden="false" customHeight="false" outlineLevel="0" collapsed="false">
      <c r="A10142" s="9" t="s">
        <v>20290</v>
      </c>
      <c r="B10142" s="9" t="s">
        <v>68</v>
      </c>
      <c r="C10142" s="9" t="s">
        <v>10161</v>
      </c>
      <c r="D10142" s="9" t="s">
        <v>10154</v>
      </c>
      <c r="E10142" s="10" t="n">
        <v>11</v>
      </c>
      <c r="F10142" s="10" t="n">
        <v>107123.26</v>
      </c>
      <c r="G10142" s="10" t="n">
        <v>37</v>
      </c>
      <c r="H10142" s="10" t="n">
        <v>59555.11</v>
      </c>
    </row>
    <row r="10143" customFormat="false" ht="15" hidden="false" customHeight="false" outlineLevel="0" collapsed="false">
      <c r="A10143" s="9" t="s">
        <v>20291</v>
      </c>
      <c r="B10143" s="9" t="s">
        <v>74</v>
      </c>
      <c r="C10143" s="9" t="s">
        <v>10163</v>
      </c>
      <c r="D10143" s="9" t="s">
        <v>10156</v>
      </c>
      <c r="E10143" s="10" t="n">
        <v>2</v>
      </c>
      <c r="F10143" s="10" t="n">
        <v>47475.74</v>
      </c>
      <c r="G10143" s="10" t="n">
        <v>49</v>
      </c>
      <c r="H10143" s="10" t="n">
        <v>26394.11</v>
      </c>
    </row>
    <row r="10144" customFormat="false" ht="15" hidden="false" customHeight="false" outlineLevel="0" collapsed="false">
      <c r="A10144" s="9" t="s">
        <v>20292</v>
      </c>
      <c r="B10144" s="9" t="s">
        <v>64</v>
      </c>
      <c r="C10144" s="9" t="s">
        <v>10163</v>
      </c>
      <c r="D10144" s="9" t="s">
        <v>10157</v>
      </c>
      <c r="E10144" s="10" t="n">
        <v>3</v>
      </c>
      <c r="F10144" s="10" t="n">
        <v>24332.66</v>
      </c>
      <c r="G10144" s="10" t="n">
        <v>177</v>
      </c>
      <c r="H10144" s="10" t="n">
        <v>13527.73</v>
      </c>
    </row>
    <row r="10145" customFormat="false" ht="15" hidden="false" customHeight="false" outlineLevel="0" collapsed="false">
      <c r="A10145" s="9" t="s">
        <v>20293</v>
      </c>
      <c r="B10145" s="9" t="s">
        <v>65</v>
      </c>
      <c r="C10145" s="9" t="s">
        <v>10161</v>
      </c>
      <c r="D10145" s="9" t="s">
        <v>10155</v>
      </c>
      <c r="E10145" s="10" t="n">
        <v>4</v>
      </c>
      <c r="F10145" s="10" t="n">
        <v>56328</v>
      </c>
      <c r="G10145" s="10" t="n">
        <v>15</v>
      </c>
      <c r="H10145" s="10" t="n">
        <v>31315.52</v>
      </c>
    </row>
    <row r="10146" customFormat="false" ht="15" hidden="false" customHeight="false" outlineLevel="0" collapsed="false">
      <c r="A10146" s="9" t="s">
        <v>20294</v>
      </c>
      <c r="B10146" s="9" t="s">
        <v>62</v>
      </c>
      <c r="C10146" s="9" t="s">
        <v>10162</v>
      </c>
      <c r="D10146" s="9" t="s">
        <v>10154</v>
      </c>
      <c r="E10146" s="10" t="n">
        <v>14</v>
      </c>
      <c r="F10146" s="10" t="n">
        <v>105149.87</v>
      </c>
      <c r="G10146" s="10" t="n">
        <v>1</v>
      </c>
      <c r="H10146" s="10" t="n">
        <v>58458.01</v>
      </c>
    </row>
    <row r="10147" customFormat="false" ht="15" hidden="false" customHeight="false" outlineLevel="0" collapsed="false">
      <c r="A10147" s="9" t="s">
        <v>20295</v>
      </c>
      <c r="B10147" s="9" t="s">
        <v>76</v>
      </c>
      <c r="C10147" s="9" t="s">
        <v>10161</v>
      </c>
      <c r="D10147" s="9" t="s">
        <v>10156</v>
      </c>
      <c r="E10147" s="10" t="n">
        <v>1</v>
      </c>
      <c r="F10147" s="10" t="n">
        <v>449.65</v>
      </c>
      <c r="G10147" s="10" t="n">
        <v>110</v>
      </c>
      <c r="H10147" s="10" t="n">
        <v>249.98</v>
      </c>
    </row>
    <row r="10148" customFormat="false" ht="15" hidden="false" customHeight="false" outlineLevel="0" collapsed="false">
      <c r="A10148" s="9" t="s">
        <v>20296</v>
      </c>
      <c r="B10148" s="9" t="s">
        <v>79</v>
      </c>
      <c r="C10148" s="9" t="s">
        <v>10163</v>
      </c>
      <c r="D10148" s="9" t="s">
        <v>10155</v>
      </c>
      <c r="E10148" s="10" t="n">
        <v>8</v>
      </c>
      <c r="F10148" s="10" t="n">
        <v>28297.45</v>
      </c>
      <c r="G10148" s="10" t="n">
        <v>83</v>
      </c>
      <c r="H10148" s="10" t="n">
        <v>15731.95</v>
      </c>
    </row>
    <row r="10149" customFormat="false" ht="15" hidden="false" customHeight="false" outlineLevel="0" collapsed="false">
      <c r="A10149" s="9" t="s">
        <v>20297</v>
      </c>
      <c r="B10149" s="9" t="s">
        <v>77</v>
      </c>
      <c r="C10149" s="9" t="s">
        <v>10162</v>
      </c>
      <c r="D10149" s="9" t="s">
        <v>10155</v>
      </c>
      <c r="E10149" s="10" t="n">
        <v>6</v>
      </c>
      <c r="F10149" s="10" t="n">
        <v>42402.75</v>
      </c>
      <c r="G10149" s="10" t="n">
        <v>54</v>
      </c>
      <c r="H10149" s="10" t="n">
        <v>23573.78</v>
      </c>
    </row>
    <row r="10150" customFormat="false" ht="15" hidden="false" customHeight="false" outlineLevel="0" collapsed="false">
      <c r="A10150" s="9" t="s">
        <v>20298</v>
      </c>
      <c r="B10150" s="9" t="s">
        <v>68</v>
      </c>
      <c r="C10150" s="9" t="s">
        <v>10161</v>
      </c>
      <c r="D10150" s="9" t="s">
        <v>10155</v>
      </c>
      <c r="E10150" s="10" t="n">
        <v>14</v>
      </c>
      <c r="F10150" s="10" t="n">
        <v>44210.25</v>
      </c>
      <c r="G10150" s="10" t="n">
        <v>4</v>
      </c>
      <c r="H10150" s="10" t="n">
        <v>24578.66</v>
      </c>
    </row>
    <row r="10151" customFormat="false" ht="15" hidden="false" customHeight="false" outlineLevel="0" collapsed="false">
      <c r="A10151" s="9" t="s">
        <v>20299</v>
      </c>
      <c r="B10151" s="9" t="s">
        <v>68</v>
      </c>
      <c r="C10151" s="9" t="s">
        <v>10161</v>
      </c>
      <c r="D10151" s="9" t="s">
        <v>10155</v>
      </c>
      <c r="E10151" s="10" t="n">
        <v>7</v>
      </c>
      <c r="F10151" s="10" t="n">
        <v>27758.98</v>
      </c>
      <c r="G10151" s="10" t="n">
        <v>42</v>
      </c>
      <c r="H10151" s="10" t="n">
        <v>15432.59</v>
      </c>
    </row>
    <row r="10152" customFormat="false" ht="15" hidden="false" customHeight="false" outlineLevel="0" collapsed="false">
      <c r="A10152" s="9" t="s">
        <v>20300</v>
      </c>
      <c r="B10152" s="9" t="s">
        <v>60</v>
      </c>
      <c r="C10152" s="9" t="s">
        <v>10162</v>
      </c>
      <c r="D10152" s="9" t="s">
        <v>10154</v>
      </c>
      <c r="E10152" s="10" t="n">
        <v>17</v>
      </c>
      <c r="F10152" s="10" t="n">
        <v>155303.93</v>
      </c>
      <c r="G10152" s="10" t="n">
        <v>14</v>
      </c>
      <c r="H10152" s="10" t="n">
        <v>86341.13</v>
      </c>
    </row>
    <row r="10153" customFormat="false" ht="15" hidden="false" customHeight="false" outlineLevel="0" collapsed="false">
      <c r="A10153" s="9" t="s">
        <v>20301</v>
      </c>
      <c r="B10153" s="9" t="s">
        <v>71</v>
      </c>
      <c r="C10153" s="9" t="s">
        <v>10161</v>
      </c>
      <c r="D10153" s="9" t="s">
        <v>10156</v>
      </c>
      <c r="E10153" s="10" t="n">
        <v>1</v>
      </c>
      <c r="F10153" s="10" t="n">
        <v>3858.24</v>
      </c>
      <c r="G10153" s="10" t="n">
        <v>261</v>
      </c>
      <c r="H10153" s="10" t="n">
        <v>2144.99</v>
      </c>
    </row>
    <row r="10154" customFormat="false" ht="15" hidden="false" customHeight="false" outlineLevel="0" collapsed="false">
      <c r="A10154" s="9" t="s">
        <v>20302</v>
      </c>
      <c r="B10154" s="9" t="s">
        <v>77</v>
      </c>
      <c r="C10154" s="9" t="s">
        <v>10161</v>
      </c>
      <c r="D10154" s="9" t="s">
        <v>10155</v>
      </c>
      <c r="E10154" s="10" t="n">
        <v>8</v>
      </c>
      <c r="F10154" s="10" t="n">
        <v>17250.72</v>
      </c>
      <c r="G10154" s="10" t="n">
        <v>45</v>
      </c>
      <c r="H10154" s="10" t="n">
        <v>9590.53</v>
      </c>
    </row>
    <row r="10155" customFormat="false" ht="15" hidden="false" customHeight="false" outlineLevel="0" collapsed="false">
      <c r="A10155" s="9" t="s">
        <v>20303</v>
      </c>
      <c r="B10155" s="9" t="s">
        <v>73</v>
      </c>
      <c r="C10155" s="9" t="s">
        <v>10162</v>
      </c>
      <c r="D10155" s="9" t="s">
        <v>10155</v>
      </c>
      <c r="E10155" s="10" t="n">
        <v>5</v>
      </c>
      <c r="F10155" s="10" t="n">
        <v>22671.65</v>
      </c>
      <c r="G10155" s="10" t="n">
        <v>85</v>
      </c>
      <c r="H10155" s="10" t="n">
        <v>12604.29</v>
      </c>
    </row>
    <row r="10156" customFormat="false" ht="15" hidden="false" customHeight="false" outlineLevel="0" collapsed="false">
      <c r="A10156" s="9" t="s">
        <v>20304</v>
      </c>
      <c r="B10156" s="9" t="s">
        <v>68</v>
      </c>
      <c r="C10156" s="9" t="s">
        <v>10161</v>
      </c>
      <c r="D10156" s="9" t="s">
        <v>10155</v>
      </c>
      <c r="E10156" s="10" t="n">
        <v>5</v>
      </c>
      <c r="F10156" s="10" t="n">
        <v>13903.3</v>
      </c>
      <c r="G10156" s="10" t="n">
        <v>35</v>
      </c>
      <c r="H10156" s="10" t="n">
        <v>7729.53</v>
      </c>
    </row>
    <row r="10157" customFormat="false" ht="15" hidden="false" customHeight="false" outlineLevel="0" collapsed="false">
      <c r="A10157" s="9" t="s">
        <v>20305</v>
      </c>
      <c r="B10157" s="9" t="s">
        <v>75</v>
      </c>
      <c r="C10157" s="9" t="s">
        <v>10163</v>
      </c>
      <c r="D10157" s="9" t="s">
        <v>10156</v>
      </c>
      <c r="E10157" s="10" t="n">
        <v>1</v>
      </c>
      <c r="F10157" s="10" t="n">
        <v>31395.46</v>
      </c>
      <c r="G10157" s="10" t="n">
        <v>14</v>
      </c>
      <c r="H10157" s="10" t="n">
        <v>17454.29</v>
      </c>
    </row>
    <row r="10158" customFormat="false" ht="15" hidden="false" customHeight="false" outlineLevel="0" collapsed="false">
      <c r="A10158" s="9" t="s">
        <v>20306</v>
      </c>
      <c r="B10158" s="9" t="s">
        <v>64</v>
      </c>
      <c r="C10158" s="9" t="s">
        <v>10161</v>
      </c>
      <c r="D10158" s="9" t="s">
        <v>10157</v>
      </c>
      <c r="E10158" s="10" t="n">
        <v>2</v>
      </c>
      <c r="F10158" s="10" t="n">
        <v>14036.55</v>
      </c>
      <c r="G10158" s="10" t="n">
        <v>123</v>
      </c>
      <c r="H10158" s="10" t="n">
        <v>7803.61</v>
      </c>
    </row>
    <row r="10159" customFormat="false" ht="15" hidden="false" customHeight="false" outlineLevel="0" collapsed="false">
      <c r="A10159" s="9" t="s">
        <v>20307</v>
      </c>
      <c r="B10159" s="9" t="s">
        <v>65</v>
      </c>
      <c r="C10159" s="9" t="s">
        <v>10164</v>
      </c>
      <c r="D10159" s="9" t="s">
        <v>10155</v>
      </c>
      <c r="E10159" s="10" t="n">
        <v>6</v>
      </c>
      <c r="F10159" s="10" t="n">
        <v>41208.3</v>
      </c>
      <c r="G10159" s="10" t="n">
        <v>15</v>
      </c>
      <c r="H10159" s="10" t="n">
        <v>22909.73</v>
      </c>
    </row>
    <row r="10160" customFormat="false" ht="15" hidden="false" customHeight="false" outlineLevel="0" collapsed="false">
      <c r="A10160" s="9" t="s">
        <v>20308</v>
      </c>
      <c r="B10160" s="9" t="s">
        <v>60</v>
      </c>
      <c r="C10160" s="9" t="s">
        <v>10161</v>
      </c>
      <c r="D10160" s="9" t="s">
        <v>10156</v>
      </c>
      <c r="E10160" s="10" t="n">
        <v>1</v>
      </c>
      <c r="F10160" s="10" t="n">
        <v>3021.9</v>
      </c>
      <c r="G10160" s="10" t="n">
        <v>146</v>
      </c>
      <c r="H10160" s="10" t="n">
        <v>1680.02</v>
      </c>
    </row>
    <row r="10161" customFormat="false" ht="15" hidden="false" customHeight="false" outlineLevel="0" collapsed="false">
      <c r="A10161" s="9" t="s">
        <v>20309</v>
      </c>
      <c r="B10161" s="9" t="s">
        <v>76</v>
      </c>
      <c r="C10161" s="9" t="s">
        <v>10161</v>
      </c>
      <c r="D10161" s="9" t="s">
        <v>10155</v>
      </c>
      <c r="E10161" s="10" t="n">
        <v>3</v>
      </c>
      <c r="F10161" s="10" t="n">
        <v>4244.2</v>
      </c>
      <c r="G10161" s="10" t="n">
        <v>25</v>
      </c>
      <c r="H10161" s="10" t="n">
        <v>2359.56</v>
      </c>
    </row>
    <row r="10162" customFormat="false" ht="15" hidden="false" customHeight="false" outlineLevel="0" collapsed="false">
      <c r="A10162" s="9" t="s">
        <v>20310</v>
      </c>
      <c r="B10162" s="9" t="s">
        <v>76</v>
      </c>
      <c r="C10162" s="9" t="s">
        <v>10161</v>
      </c>
      <c r="D10162" s="9" t="s">
        <v>10156</v>
      </c>
      <c r="E10162" s="10" t="n">
        <v>2</v>
      </c>
      <c r="F10162" s="10" t="n">
        <v>2142.15</v>
      </c>
      <c r="G10162" s="10" t="n">
        <v>1</v>
      </c>
      <c r="H10162" s="10" t="n">
        <v>1190.93</v>
      </c>
    </row>
    <row r="10163" customFormat="false" ht="15" hidden="false" customHeight="false" outlineLevel="0" collapsed="false">
      <c r="A10163" s="9" t="s">
        <v>20311</v>
      </c>
      <c r="B10163" s="9" t="s">
        <v>76</v>
      </c>
      <c r="C10163" s="9" t="s">
        <v>10161</v>
      </c>
      <c r="D10163" s="9" t="s">
        <v>10156</v>
      </c>
      <c r="E10163" s="10" t="n">
        <v>1</v>
      </c>
      <c r="F10163" s="10" t="n">
        <v>1476.75</v>
      </c>
      <c r="G10163" s="10" t="n">
        <v>317</v>
      </c>
      <c r="H10163" s="10" t="n">
        <v>821</v>
      </c>
    </row>
    <row r="10164" customFormat="false" ht="15" hidden="false" customHeight="false" outlineLevel="0" collapsed="false">
      <c r="A10164" s="9" t="s">
        <v>20312</v>
      </c>
      <c r="B10164" s="9" t="s">
        <v>62</v>
      </c>
      <c r="C10164" s="9" t="s">
        <v>10161</v>
      </c>
      <c r="D10164" s="9" t="s">
        <v>10156</v>
      </c>
      <c r="E10164" s="10" t="n">
        <v>1</v>
      </c>
      <c r="F10164" s="10" t="n">
        <v>280.44</v>
      </c>
      <c r="G10164" s="10" t="n">
        <v>88</v>
      </c>
      <c r="H10164" s="10" t="n">
        <v>155.91</v>
      </c>
    </row>
    <row r="10165" customFormat="false" ht="15" hidden="false" customHeight="false" outlineLevel="0" collapsed="false">
      <c r="A10165" s="9" t="s">
        <v>20313</v>
      </c>
      <c r="B10165" s="9" t="s">
        <v>71</v>
      </c>
      <c r="C10165" s="9" t="s">
        <v>10161</v>
      </c>
      <c r="D10165" s="9" t="s">
        <v>10154</v>
      </c>
      <c r="E10165" s="10" t="n">
        <v>13</v>
      </c>
      <c r="F10165" s="10" t="n">
        <v>97541.6</v>
      </c>
      <c r="G10165" s="10" t="n">
        <v>25</v>
      </c>
      <c r="H10165" s="10" t="n">
        <v>54228.19</v>
      </c>
    </row>
    <row r="10166" customFormat="false" ht="15" hidden="false" customHeight="false" outlineLevel="0" collapsed="false">
      <c r="A10166" s="9" t="s">
        <v>20314</v>
      </c>
      <c r="B10166" s="9" t="s">
        <v>60</v>
      </c>
      <c r="C10166" s="9" t="s">
        <v>10161</v>
      </c>
      <c r="D10166" s="9" t="s">
        <v>10155</v>
      </c>
      <c r="E10166" s="10" t="n">
        <v>8</v>
      </c>
      <c r="F10166" s="10" t="n">
        <v>29940.66</v>
      </c>
      <c r="G10166" s="10" t="n">
        <v>18</v>
      </c>
      <c r="H10166" s="10" t="n">
        <v>16645.49</v>
      </c>
    </row>
    <row r="10167" customFormat="false" ht="15" hidden="false" customHeight="false" outlineLevel="0" collapsed="false">
      <c r="A10167" s="9" t="s">
        <v>20315</v>
      </c>
      <c r="B10167" s="9" t="s">
        <v>68</v>
      </c>
      <c r="C10167" s="9" t="s">
        <v>10161</v>
      </c>
      <c r="D10167" s="9" t="s">
        <v>10155</v>
      </c>
      <c r="E10167" s="10" t="n">
        <v>8</v>
      </c>
      <c r="F10167" s="10" t="n">
        <v>30981.86</v>
      </c>
      <c r="G10167" s="10" t="n">
        <v>56</v>
      </c>
      <c r="H10167" s="10" t="n">
        <v>17224.35</v>
      </c>
    </row>
    <row r="10168" customFormat="false" ht="15" hidden="false" customHeight="false" outlineLevel="0" collapsed="false">
      <c r="A10168" s="9" t="s">
        <v>20316</v>
      </c>
      <c r="B10168" s="9" t="s">
        <v>71</v>
      </c>
      <c r="C10168" s="9" t="s">
        <v>10161</v>
      </c>
      <c r="D10168" s="9" t="s">
        <v>10155</v>
      </c>
      <c r="E10168" s="10" t="n">
        <v>3</v>
      </c>
      <c r="F10168" s="10" t="n">
        <v>12122</v>
      </c>
      <c r="G10168" s="10" t="n">
        <v>12</v>
      </c>
      <c r="H10168" s="10" t="n">
        <v>6739.22</v>
      </c>
    </row>
    <row r="10169" customFormat="false" ht="15" hidden="false" customHeight="false" outlineLevel="0" collapsed="false">
      <c r="A10169" s="9" t="s">
        <v>20317</v>
      </c>
      <c r="B10169" s="9" t="s">
        <v>71</v>
      </c>
      <c r="C10169" s="9" t="s">
        <v>10161</v>
      </c>
      <c r="D10169" s="9" t="s">
        <v>10157</v>
      </c>
      <c r="E10169" s="10" t="n">
        <v>2</v>
      </c>
      <c r="F10169" s="10" t="n">
        <v>2990</v>
      </c>
      <c r="G10169" s="10" t="n">
        <v>260</v>
      </c>
      <c r="H10169" s="10" t="n">
        <v>1662.29</v>
      </c>
    </row>
    <row r="10170" customFormat="false" ht="15" hidden="false" customHeight="false" outlineLevel="0" collapsed="false">
      <c r="A10170" s="9" t="s">
        <v>20318</v>
      </c>
      <c r="B10170" s="9" t="s">
        <v>69</v>
      </c>
      <c r="C10170" s="9" t="s">
        <v>10161</v>
      </c>
      <c r="D10170" s="9" t="s">
        <v>10156</v>
      </c>
      <c r="E10170" s="10" t="n">
        <v>2</v>
      </c>
      <c r="F10170" s="10" t="n">
        <v>25885.3</v>
      </c>
      <c r="G10170" s="10" t="n">
        <v>31</v>
      </c>
      <c r="H10170" s="10" t="n">
        <v>14390.92</v>
      </c>
    </row>
    <row r="10171" customFormat="false" ht="15" hidden="false" customHeight="false" outlineLevel="0" collapsed="false">
      <c r="A10171" s="9" t="s">
        <v>20319</v>
      </c>
      <c r="B10171" s="9" t="s">
        <v>71</v>
      </c>
      <c r="C10171" s="9" t="s">
        <v>10161</v>
      </c>
      <c r="D10171" s="9" t="s">
        <v>10155</v>
      </c>
      <c r="E10171" s="10" t="n">
        <v>4</v>
      </c>
      <c r="F10171" s="10" t="n">
        <v>53402.9</v>
      </c>
      <c r="G10171" s="10" t="n">
        <v>16</v>
      </c>
      <c r="H10171" s="10" t="n">
        <v>29689.31</v>
      </c>
    </row>
    <row r="10172" customFormat="false" ht="15" hidden="false" customHeight="false" outlineLevel="0" collapsed="false">
      <c r="A10172" s="9" t="s">
        <v>20320</v>
      </c>
      <c r="B10172" s="9" t="s">
        <v>77</v>
      </c>
      <c r="C10172" s="9" t="s">
        <v>10161</v>
      </c>
      <c r="D10172" s="9" t="s">
        <v>10156</v>
      </c>
      <c r="E10172" s="10" t="n">
        <v>2</v>
      </c>
      <c r="F10172" s="10" t="n">
        <v>4679.55</v>
      </c>
      <c r="G10172" s="10" t="n">
        <v>12</v>
      </c>
      <c r="H10172" s="10" t="n">
        <v>2601.59</v>
      </c>
    </row>
    <row r="10173" customFormat="false" ht="15" hidden="false" customHeight="false" outlineLevel="0" collapsed="false">
      <c r="A10173" s="9" t="s">
        <v>20321</v>
      </c>
      <c r="B10173" s="9" t="s">
        <v>65</v>
      </c>
      <c r="C10173" s="9" t="s">
        <v>10161</v>
      </c>
      <c r="D10173" s="9" t="s">
        <v>10155</v>
      </c>
      <c r="E10173" s="10" t="n">
        <v>9</v>
      </c>
      <c r="F10173" s="10" t="n">
        <v>46427.93</v>
      </c>
      <c r="G10173" s="10" t="n">
        <v>78</v>
      </c>
      <c r="H10173" s="10" t="n">
        <v>25811.58</v>
      </c>
    </row>
    <row r="10174" customFormat="false" ht="15" hidden="false" customHeight="false" outlineLevel="0" collapsed="false">
      <c r="A10174" s="9" t="s">
        <v>20322</v>
      </c>
      <c r="B10174" s="9" t="s">
        <v>65</v>
      </c>
      <c r="C10174" s="9" t="s">
        <v>10161</v>
      </c>
      <c r="D10174" s="9" t="s">
        <v>10155</v>
      </c>
      <c r="E10174" s="10" t="n">
        <v>3</v>
      </c>
      <c r="F10174" s="10" t="n">
        <v>2264.15</v>
      </c>
      <c r="G10174" s="10" t="n">
        <v>3</v>
      </c>
      <c r="H10174" s="10" t="n">
        <v>1258.75</v>
      </c>
    </row>
    <row r="10175" customFormat="false" ht="15" hidden="false" customHeight="false" outlineLevel="0" collapsed="false">
      <c r="A10175" s="9" t="s">
        <v>20323</v>
      </c>
      <c r="B10175" s="9" t="s">
        <v>68</v>
      </c>
      <c r="C10175" s="9" t="s">
        <v>10161</v>
      </c>
      <c r="D10175" s="9" t="s">
        <v>10156</v>
      </c>
      <c r="E10175" s="10" t="n">
        <v>1</v>
      </c>
      <c r="F10175" s="10" t="n">
        <v>4005.6</v>
      </c>
      <c r="G10175" s="10" t="n">
        <v>320</v>
      </c>
      <c r="H10175" s="10" t="n">
        <v>2226.91</v>
      </c>
    </row>
    <row r="10176" customFormat="false" ht="15" hidden="false" customHeight="false" outlineLevel="0" collapsed="false">
      <c r="A10176" s="9" t="s">
        <v>20324</v>
      </c>
      <c r="B10176" s="9" t="s">
        <v>74</v>
      </c>
      <c r="C10176" s="9" t="s">
        <v>10163</v>
      </c>
      <c r="D10176" s="9" t="s">
        <v>10156</v>
      </c>
      <c r="E10176" s="10" t="n">
        <v>1</v>
      </c>
      <c r="F10176" s="10" t="n">
        <v>1274.15</v>
      </c>
      <c r="G10176" s="10" t="n">
        <v>57</v>
      </c>
      <c r="H10176" s="10" t="n">
        <v>708.36</v>
      </c>
    </row>
    <row r="10177" customFormat="false" ht="15" hidden="false" customHeight="false" outlineLevel="0" collapsed="false">
      <c r="A10177" s="9" t="s">
        <v>20325</v>
      </c>
      <c r="B10177" s="9" t="s">
        <v>68</v>
      </c>
      <c r="C10177" s="9" t="s">
        <v>10161</v>
      </c>
      <c r="D10177" s="9" t="s">
        <v>10155</v>
      </c>
      <c r="E10177" s="10" t="n">
        <v>3</v>
      </c>
      <c r="F10177" s="10" t="n">
        <v>5911.5</v>
      </c>
      <c r="G10177" s="10" t="n">
        <v>73</v>
      </c>
      <c r="H10177" s="10" t="n">
        <v>3286.49</v>
      </c>
    </row>
    <row r="10178" customFormat="false" ht="15" hidden="false" customHeight="false" outlineLevel="0" collapsed="false">
      <c r="A10178" s="9" t="s">
        <v>20326</v>
      </c>
      <c r="B10178" s="9" t="s">
        <v>75</v>
      </c>
      <c r="C10178" s="9" t="s">
        <v>10164</v>
      </c>
      <c r="D10178" s="9" t="s">
        <v>10157</v>
      </c>
      <c r="E10178" s="10" t="n">
        <v>3</v>
      </c>
      <c r="F10178" s="10" t="n">
        <v>1072.35</v>
      </c>
      <c r="G10178" s="10" t="n">
        <v>126</v>
      </c>
      <c r="H10178" s="10" t="n">
        <v>596.17</v>
      </c>
    </row>
    <row r="10179" customFormat="false" ht="15" hidden="false" customHeight="false" outlineLevel="0" collapsed="false">
      <c r="A10179" s="9" t="s">
        <v>20327</v>
      </c>
      <c r="B10179" s="9" t="s">
        <v>70</v>
      </c>
      <c r="C10179" s="9" t="s">
        <v>10162</v>
      </c>
      <c r="D10179" s="9" t="s">
        <v>10155</v>
      </c>
      <c r="E10179" s="10" t="n">
        <v>5</v>
      </c>
      <c r="F10179" s="10" t="n">
        <v>15248.21</v>
      </c>
      <c r="G10179" s="10" t="n">
        <v>54</v>
      </c>
      <c r="H10179" s="10" t="n">
        <v>8477.23</v>
      </c>
    </row>
    <row r="10180" customFormat="false" ht="15" hidden="false" customHeight="false" outlineLevel="0" collapsed="false">
      <c r="A10180" s="9" t="s">
        <v>20328</v>
      </c>
      <c r="B10180" s="9" t="s">
        <v>74</v>
      </c>
      <c r="C10180" s="9" t="s">
        <v>10163</v>
      </c>
      <c r="D10180" s="9" t="s">
        <v>10155</v>
      </c>
      <c r="E10180" s="10" t="n">
        <v>3</v>
      </c>
      <c r="F10180" s="10" t="n">
        <v>2542.44</v>
      </c>
      <c r="G10180" s="10" t="n">
        <v>54</v>
      </c>
      <c r="H10180" s="10" t="n">
        <v>1413.47</v>
      </c>
    </row>
    <row r="10181" customFormat="false" ht="15" hidden="false" customHeight="false" outlineLevel="0" collapsed="false">
      <c r="A10181" s="9" t="s">
        <v>20329</v>
      </c>
      <c r="B10181" s="9" t="s">
        <v>79</v>
      </c>
      <c r="C10181" s="9" t="s">
        <v>10163</v>
      </c>
      <c r="D10181" s="9" t="s">
        <v>10156</v>
      </c>
      <c r="E10181" s="10" t="n">
        <v>1</v>
      </c>
      <c r="F10181" s="10" t="n">
        <v>6193.05</v>
      </c>
      <c r="G10181" s="10" t="n">
        <v>47</v>
      </c>
      <c r="H10181" s="10" t="n">
        <v>3443.02</v>
      </c>
    </row>
    <row r="10182" customFormat="false" ht="15" hidden="false" customHeight="false" outlineLevel="0" collapsed="false">
      <c r="A10182" s="9" t="s">
        <v>20330</v>
      </c>
      <c r="B10182" s="9" t="s">
        <v>77</v>
      </c>
      <c r="C10182" s="9" t="s">
        <v>10161</v>
      </c>
      <c r="D10182" s="9" t="s">
        <v>10157</v>
      </c>
      <c r="E10182" s="10" t="n">
        <v>4</v>
      </c>
      <c r="F10182" s="10" t="n">
        <v>14385.23</v>
      </c>
      <c r="G10182" s="10" t="n">
        <v>185</v>
      </c>
      <c r="H10182" s="10" t="n">
        <v>7997.46</v>
      </c>
    </row>
    <row r="10183" customFormat="false" ht="15" hidden="false" customHeight="false" outlineLevel="0" collapsed="false">
      <c r="A10183" s="9" t="s">
        <v>20331</v>
      </c>
      <c r="B10183" s="9" t="s">
        <v>77</v>
      </c>
      <c r="C10183" s="9" t="s">
        <v>10161</v>
      </c>
      <c r="D10183" s="9" t="s">
        <v>10155</v>
      </c>
      <c r="E10183" s="10" t="n">
        <v>4</v>
      </c>
      <c r="F10183" s="10" t="n">
        <v>22200.59</v>
      </c>
      <c r="G10183" s="10" t="n">
        <v>28</v>
      </c>
      <c r="H10183" s="10" t="n">
        <v>12342.4</v>
      </c>
    </row>
    <row r="10184" customFormat="false" ht="15" hidden="false" customHeight="false" outlineLevel="0" collapsed="false">
      <c r="A10184" s="9" t="s">
        <v>20332</v>
      </c>
      <c r="B10184" s="9" t="s">
        <v>69</v>
      </c>
      <c r="C10184" s="9" t="s">
        <v>10163</v>
      </c>
      <c r="D10184" s="9" t="s">
        <v>10155</v>
      </c>
      <c r="E10184" s="10" t="n">
        <v>6</v>
      </c>
      <c r="F10184" s="10" t="n">
        <v>37168.37</v>
      </c>
      <c r="G10184" s="10" t="n">
        <v>23</v>
      </c>
      <c r="H10184" s="10" t="n">
        <v>20663.73</v>
      </c>
    </row>
    <row r="10185" customFormat="false" ht="15" hidden="false" customHeight="false" outlineLevel="0" collapsed="false">
      <c r="A10185" s="9" t="s">
        <v>20333</v>
      </c>
      <c r="B10185" s="9" t="s">
        <v>65</v>
      </c>
      <c r="C10185" s="9" t="s">
        <v>10161</v>
      </c>
      <c r="D10185" s="9" t="s">
        <v>10155</v>
      </c>
      <c r="E10185" s="10" t="n">
        <v>3</v>
      </c>
      <c r="F10185" s="10" t="n">
        <v>6108.35</v>
      </c>
      <c r="G10185" s="10" t="n">
        <v>19</v>
      </c>
      <c r="H10185" s="10" t="n">
        <v>3395.93</v>
      </c>
    </row>
    <row r="10186" customFormat="false" ht="15" hidden="false" customHeight="false" outlineLevel="0" collapsed="false">
      <c r="A10186" s="9" t="s">
        <v>20334</v>
      </c>
      <c r="B10186" s="9" t="s">
        <v>79</v>
      </c>
      <c r="C10186" s="9" t="s">
        <v>10162</v>
      </c>
      <c r="D10186" s="9" t="s">
        <v>10155</v>
      </c>
      <c r="E10186" s="10" t="n">
        <v>3</v>
      </c>
      <c r="F10186" s="10" t="n">
        <v>13656.6</v>
      </c>
      <c r="G10186" s="10" t="n">
        <v>7</v>
      </c>
      <c r="H10186" s="10" t="n">
        <v>7592.38</v>
      </c>
    </row>
    <row r="10187" customFormat="false" ht="15" hidden="false" customHeight="false" outlineLevel="0" collapsed="false">
      <c r="A10187" s="9" t="s">
        <v>20335</v>
      </c>
      <c r="B10187" s="9" t="s">
        <v>62</v>
      </c>
      <c r="C10187" s="9" t="s">
        <v>10161</v>
      </c>
      <c r="D10187" s="9" t="s">
        <v>10155</v>
      </c>
      <c r="E10187" s="10" t="n">
        <v>4</v>
      </c>
      <c r="F10187" s="10" t="n">
        <v>10301.85</v>
      </c>
      <c r="G10187" s="10" t="n">
        <v>58</v>
      </c>
      <c r="H10187" s="10" t="n">
        <v>5727.31</v>
      </c>
    </row>
    <row r="10188" customFormat="false" ht="15" hidden="false" customHeight="false" outlineLevel="0" collapsed="false">
      <c r="A10188" s="9" t="s">
        <v>20336</v>
      </c>
      <c r="B10188" s="9" t="s">
        <v>79</v>
      </c>
      <c r="C10188" s="9" t="s">
        <v>10162</v>
      </c>
      <c r="D10188" s="9" t="s">
        <v>10154</v>
      </c>
      <c r="E10188" s="10" t="n">
        <v>5</v>
      </c>
      <c r="F10188" s="10" t="n">
        <v>126391.3</v>
      </c>
      <c r="G10188" s="10" t="n">
        <v>3</v>
      </c>
      <c r="H10188" s="10" t="n">
        <v>70267.17</v>
      </c>
    </row>
    <row r="10189" customFormat="false" ht="15" hidden="false" customHeight="false" outlineLevel="0" collapsed="false">
      <c r="A10189" s="9" t="s">
        <v>20337</v>
      </c>
      <c r="B10189" s="9" t="s">
        <v>75</v>
      </c>
      <c r="C10189" s="9" t="s">
        <v>10161</v>
      </c>
      <c r="D10189" s="9" t="s">
        <v>10154</v>
      </c>
      <c r="E10189" s="10" t="n">
        <v>2</v>
      </c>
      <c r="F10189" s="10" t="n">
        <v>75519.5</v>
      </c>
      <c r="G10189" s="10" t="n">
        <v>0</v>
      </c>
      <c r="H10189" s="10" t="n">
        <v>41985.02</v>
      </c>
    </row>
    <row r="10190" customFormat="false" ht="15" hidden="false" customHeight="false" outlineLevel="0" collapsed="false">
      <c r="A10190" s="9" t="s">
        <v>20338</v>
      </c>
      <c r="B10190" s="9" t="s">
        <v>74</v>
      </c>
      <c r="C10190" s="9" t="s">
        <v>10164</v>
      </c>
      <c r="D10190" s="9" t="s">
        <v>10155</v>
      </c>
      <c r="E10190" s="10" t="n">
        <v>8</v>
      </c>
      <c r="F10190" s="10" t="n">
        <v>42036.58</v>
      </c>
      <c r="G10190" s="10" t="n">
        <v>8</v>
      </c>
      <c r="H10190" s="10" t="n">
        <v>23370.21</v>
      </c>
    </row>
    <row r="10191" customFormat="false" ht="15" hidden="false" customHeight="false" outlineLevel="0" collapsed="false">
      <c r="A10191" s="9" t="s">
        <v>20339</v>
      </c>
      <c r="B10191" s="9" t="s">
        <v>74</v>
      </c>
      <c r="C10191" s="9" t="s">
        <v>10163</v>
      </c>
      <c r="D10191" s="9" t="s">
        <v>10156</v>
      </c>
      <c r="E10191" s="10" t="n">
        <v>1</v>
      </c>
      <c r="F10191" s="10" t="n">
        <v>790.02</v>
      </c>
      <c r="G10191" s="10" t="n">
        <v>146</v>
      </c>
      <c r="H10191" s="10" t="n">
        <v>439.21</v>
      </c>
    </row>
    <row r="10192" customFormat="false" ht="15" hidden="false" customHeight="false" outlineLevel="0" collapsed="false">
      <c r="A10192" s="9" t="s">
        <v>20340</v>
      </c>
      <c r="B10192" s="9" t="s">
        <v>62</v>
      </c>
      <c r="C10192" s="9" t="s">
        <v>10161</v>
      </c>
      <c r="D10192" s="9" t="s">
        <v>10156</v>
      </c>
      <c r="E10192" s="10" t="n">
        <v>2</v>
      </c>
      <c r="F10192" s="10" t="n">
        <v>7401.4</v>
      </c>
      <c r="G10192" s="10" t="n">
        <v>85</v>
      </c>
      <c r="H10192" s="10" t="n">
        <v>4114.8</v>
      </c>
    </row>
    <row r="10193" customFormat="false" ht="15" hidden="false" customHeight="false" outlineLevel="0" collapsed="false">
      <c r="A10193" s="9" t="s">
        <v>20341</v>
      </c>
      <c r="B10193" s="9" t="s">
        <v>73</v>
      </c>
      <c r="C10193" s="9" t="s">
        <v>10162</v>
      </c>
      <c r="D10193" s="9" t="s">
        <v>10157</v>
      </c>
      <c r="E10193" s="10" t="n">
        <v>2</v>
      </c>
      <c r="F10193" s="10" t="n">
        <v>3790.14</v>
      </c>
      <c r="G10193" s="10" t="n">
        <v>213</v>
      </c>
      <c r="H10193" s="10" t="n">
        <v>2107.13</v>
      </c>
    </row>
    <row r="10194" customFormat="false" ht="15" hidden="false" customHeight="false" outlineLevel="0" collapsed="false">
      <c r="A10194" s="9" t="s">
        <v>20342</v>
      </c>
      <c r="B10194" s="9" t="s">
        <v>75</v>
      </c>
      <c r="C10194" s="9" t="s">
        <v>10161</v>
      </c>
      <c r="D10194" s="9" t="s">
        <v>10156</v>
      </c>
      <c r="E10194" s="10" t="n">
        <v>1</v>
      </c>
      <c r="F10194" s="10" t="n">
        <v>4034.62</v>
      </c>
      <c r="G10194" s="10" t="n">
        <v>278</v>
      </c>
      <c r="H10194" s="10" t="n">
        <v>2243.04</v>
      </c>
    </row>
    <row r="10195" customFormat="false" ht="15" hidden="false" customHeight="false" outlineLevel="0" collapsed="false">
      <c r="A10195" s="9" t="s">
        <v>20343</v>
      </c>
      <c r="B10195" s="9" t="s">
        <v>61</v>
      </c>
      <c r="C10195" s="9" t="s">
        <v>10161</v>
      </c>
      <c r="D10195" s="9" t="s">
        <v>10155</v>
      </c>
      <c r="E10195" s="10" t="n">
        <v>4</v>
      </c>
      <c r="F10195" s="10" t="n">
        <v>48379.3</v>
      </c>
      <c r="G10195" s="10" t="n">
        <v>23</v>
      </c>
      <c r="H10195" s="10" t="n">
        <v>26896.44</v>
      </c>
    </row>
    <row r="10196" customFormat="false" ht="15" hidden="false" customHeight="false" outlineLevel="0" collapsed="false">
      <c r="A10196" s="9" t="s">
        <v>20344</v>
      </c>
      <c r="B10196" s="9" t="s">
        <v>71</v>
      </c>
      <c r="C10196" s="9" t="s">
        <v>10164</v>
      </c>
      <c r="D10196" s="9" t="s">
        <v>10157</v>
      </c>
      <c r="E10196" s="10" t="n">
        <v>2</v>
      </c>
      <c r="F10196" s="10" t="n">
        <v>8365.93</v>
      </c>
      <c r="G10196" s="10" t="n">
        <v>140</v>
      </c>
      <c r="H10196" s="10" t="n">
        <v>4651.03</v>
      </c>
    </row>
    <row r="10197" customFormat="false" ht="15" hidden="false" customHeight="false" outlineLevel="0" collapsed="false">
      <c r="A10197" s="9" t="s">
        <v>20345</v>
      </c>
      <c r="B10197" s="9" t="s">
        <v>65</v>
      </c>
      <c r="C10197" s="9" t="s">
        <v>10161</v>
      </c>
      <c r="D10197" s="9" t="s">
        <v>10156</v>
      </c>
      <c r="E10197" s="10" t="n">
        <v>1</v>
      </c>
      <c r="F10197" s="10" t="n">
        <v>310.84</v>
      </c>
      <c r="G10197" s="10" t="n">
        <v>55</v>
      </c>
      <c r="H10197" s="10" t="n">
        <v>172.81</v>
      </c>
    </row>
    <row r="10198" customFormat="false" ht="15" hidden="false" customHeight="false" outlineLevel="0" collapsed="false">
      <c r="A10198" s="9" t="s">
        <v>20346</v>
      </c>
      <c r="B10198" s="9" t="s">
        <v>64</v>
      </c>
      <c r="C10198" s="9" t="s">
        <v>10161</v>
      </c>
      <c r="D10198" s="9" t="s">
        <v>10155</v>
      </c>
      <c r="E10198" s="10" t="n">
        <v>5</v>
      </c>
      <c r="F10198" s="10" t="n">
        <v>48120.34</v>
      </c>
      <c r="G10198" s="10" t="n">
        <v>18</v>
      </c>
      <c r="H10198" s="10" t="n">
        <v>26752.47</v>
      </c>
    </row>
    <row r="10199" customFormat="false" ht="15" hidden="false" customHeight="false" outlineLevel="0" collapsed="false">
      <c r="A10199" s="9" t="s">
        <v>20347</v>
      </c>
      <c r="B10199" s="9" t="s">
        <v>75</v>
      </c>
      <c r="C10199" s="9" t="s">
        <v>10163</v>
      </c>
      <c r="D10199" s="9" t="s">
        <v>10156</v>
      </c>
      <c r="E10199" s="10" t="n">
        <v>2</v>
      </c>
      <c r="F10199" s="10" t="n">
        <v>23098.91</v>
      </c>
      <c r="G10199" s="10" t="n">
        <v>88</v>
      </c>
      <c r="H10199" s="10" t="n">
        <v>12841.83</v>
      </c>
    </row>
    <row r="10200" customFormat="false" ht="15" hidden="false" customHeight="false" outlineLevel="0" collapsed="false">
      <c r="A10200" s="9" t="s">
        <v>20348</v>
      </c>
      <c r="B10200" s="9" t="s">
        <v>71</v>
      </c>
      <c r="C10200" s="9" t="s">
        <v>10161</v>
      </c>
      <c r="D10200" s="9" t="s">
        <v>10156</v>
      </c>
      <c r="E10200" s="10" t="n">
        <v>2</v>
      </c>
      <c r="F10200" s="10" t="n">
        <v>1593</v>
      </c>
      <c r="G10200" s="10" t="n">
        <v>26</v>
      </c>
      <c r="H10200" s="10" t="n">
        <v>885.63</v>
      </c>
    </row>
    <row r="10201" customFormat="false" ht="15" hidden="false" customHeight="false" outlineLevel="0" collapsed="false">
      <c r="A10201" s="9" t="s">
        <v>20349</v>
      </c>
      <c r="B10201" s="9" t="s">
        <v>60</v>
      </c>
      <c r="C10201" s="9" t="s">
        <v>10163</v>
      </c>
      <c r="D10201" s="9" t="s">
        <v>10155</v>
      </c>
      <c r="E10201" s="10" t="n">
        <v>6</v>
      </c>
      <c r="F10201" s="10" t="n">
        <v>21918.33</v>
      </c>
      <c r="G10201" s="10" t="n">
        <v>6</v>
      </c>
      <c r="H10201" s="10" t="n">
        <v>12185.48</v>
      </c>
    </row>
    <row r="10202" customFormat="false" ht="15" hidden="false" customHeight="false" outlineLevel="0" collapsed="false">
      <c r="A10202" s="9" t="s">
        <v>20350</v>
      </c>
      <c r="B10202" s="9" t="s">
        <v>71</v>
      </c>
      <c r="C10202" s="9" t="s">
        <v>10164</v>
      </c>
      <c r="D10202" s="9" t="s">
        <v>10155</v>
      </c>
      <c r="E10202" s="10" t="n">
        <v>6</v>
      </c>
      <c r="F10202" s="10" t="n">
        <v>59030.03</v>
      </c>
      <c r="G10202" s="10" t="n">
        <v>29</v>
      </c>
      <c r="H10202" s="10" t="n">
        <v>32817.71</v>
      </c>
    </row>
    <row r="10203" customFormat="false" ht="15" hidden="false" customHeight="false" outlineLevel="0" collapsed="false">
      <c r="A10203" s="9" t="s">
        <v>20351</v>
      </c>
      <c r="B10203" s="9" t="s">
        <v>71</v>
      </c>
      <c r="C10203" s="9" t="s">
        <v>10162</v>
      </c>
      <c r="D10203" s="9" t="s">
        <v>10155</v>
      </c>
      <c r="E10203" s="10" t="n">
        <v>6</v>
      </c>
      <c r="F10203" s="10" t="n">
        <v>16586</v>
      </c>
      <c r="G10203" s="10" t="n">
        <v>71</v>
      </c>
      <c r="H10203" s="10" t="n">
        <v>9220.98</v>
      </c>
    </row>
    <row r="10204" customFormat="false" ht="15" hidden="false" customHeight="false" outlineLevel="0" collapsed="false">
      <c r="A10204" s="9" t="s">
        <v>20352</v>
      </c>
      <c r="B10204" s="9" t="s">
        <v>70</v>
      </c>
      <c r="C10204" s="9" t="s">
        <v>10161</v>
      </c>
      <c r="D10204" s="9" t="s">
        <v>10155</v>
      </c>
      <c r="E10204" s="10" t="n">
        <v>6</v>
      </c>
      <c r="F10204" s="10" t="n">
        <v>34710.48</v>
      </c>
      <c r="G10204" s="10" t="n">
        <v>5</v>
      </c>
      <c r="H10204" s="10" t="n">
        <v>19297.27</v>
      </c>
    </row>
    <row r="10205" customFormat="false" ht="15" hidden="false" customHeight="false" outlineLevel="0" collapsed="false">
      <c r="A10205" s="9" t="s">
        <v>20353</v>
      </c>
      <c r="B10205" s="9" t="s">
        <v>77</v>
      </c>
      <c r="C10205" s="9" t="s">
        <v>10162</v>
      </c>
      <c r="D10205" s="9" t="s">
        <v>10156</v>
      </c>
      <c r="E10205" s="10" t="n">
        <v>2</v>
      </c>
      <c r="F10205" s="10" t="n">
        <v>12461.15</v>
      </c>
      <c r="G10205" s="10" t="n">
        <v>47</v>
      </c>
      <c r="H10205" s="10" t="n">
        <v>6927.77</v>
      </c>
    </row>
    <row r="10206" customFormat="false" ht="15" hidden="false" customHeight="false" outlineLevel="0" collapsed="false">
      <c r="A10206" s="9" t="s">
        <v>20354</v>
      </c>
      <c r="B10206" s="9" t="s">
        <v>70</v>
      </c>
      <c r="C10206" s="9" t="s">
        <v>10161</v>
      </c>
      <c r="D10206" s="9" t="s">
        <v>10155</v>
      </c>
      <c r="E10206" s="10" t="n">
        <v>4</v>
      </c>
      <c r="F10206" s="10" t="n">
        <v>7077.91</v>
      </c>
      <c r="G10206" s="10" t="n">
        <v>45</v>
      </c>
      <c r="H10206" s="10" t="n">
        <v>3934.96</v>
      </c>
    </row>
    <row r="10207" customFormat="false" ht="15" hidden="false" customHeight="false" outlineLevel="0" collapsed="false">
      <c r="A10207" s="9" t="s">
        <v>20355</v>
      </c>
      <c r="B10207" s="9" t="s">
        <v>67</v>
      </c>
      <c r="C10207" s="9" t="s">
        <v>10161</v>
      </c>
      <c r="D10207" s="9" t="s">
        <v>10154</v>
      </c>
      <c r="E10207" s="10" t="n">
        <v>4</v>
      </c>
      <c r="F10207" s="10" t="n">
        <v>99258.28</v>
      </c>
      <c r="G10207" s="10" t="n">
        <v>67</v>
      </c>
      <c r="H10207" s="10" t="n">
        <v>55182.58</v>
      </c>
    </row>
    <row r="10208" customFormat="false" ht="15" hidden="false" customHeight="false" outlineLevel="0" collapsed="false">
      <c r="A10208" s="9" t="s">
        <v>20356</v>
      </c>
      <c r="B10208" s="9" t="s">
        <v>68</v>
      </c>
      <c r="C10208" s="9" t="s">
        <v>10163</v>
      </c>
      <c r="D10208" s="9" t="s">
        <v>10156</v>
      </c>
      <c r="E10208" s="10" t="n">
        <v>2</v>
      </c>
      <c r="F10208" s="10" t="n">
        <v>3320.95</v>
      </c>
      <c r="G10208" s="10" t="n">
        <v>28</v>
      </c>
      <c r="H10208" s="10" t="n">
        <v>1846.28</v>
      </c>
    </row>
    <row r="10209" customFormat="false" ht="15" hidden="false" customHeight="false" outlineLevel="0" collapsed="false">
      <c r="A10209" s="9" t="s">
        <v>20357</v>
      </c>
      <c r="B10209" s="9" t="s">
        <v>73</v>
      </c>
      <c r="C10209" s="9" t="s">
        <v>10164</v>
      </c>
      <c r="D10209" s="9" t="s">
        <v>10156</v>
      </c>
      <c r="E10209" s="10" t="n">
        <v>1</v>
      </c>
      <c r="F10209" s="10" t="n">
        <v>3234.95</v>
      </c>
      <c r="G10209" s="10" t="n">
        <v>316</v>
      </c>
      <c r="H10209" s="10" t="n">
        <v>1798.47</v>
      </c>
    </row>
    <row r="10210" customFormat="false" ht="15" hidden="false" customHeight="false" outlineLevel="0" collapsed="false">
      <c r="A10210" s="9" t="s">
        <v>20358</v>
      </c>
      <c r="B10210" s="9" t="s">
        <v>71</v>
      </c>
      <c r="C10210" s="9" t="s">
        <v>10161</v>
      </c>
      <c r="D10210" s="9" t="s">
        <v>10157</v>
      </c>
      <c r="E10210" s="10" t="n">
        <v>2</v>
      </c>
      <c r="F10210" s="10" t="n">
        <v>339.65</v>
      </c>
      <c r="G10210" s="10" t="n">
        <v>182</v>
      </c>
      <c r="H10210" s="10" t="n">
        <v>188.83</v>
      </c>
    </row>
    <row r="10211" customFormat="false" ht="15" hidden="false" customHeight="false" outlineLevel="0" collapsed="false">
      <c r="A10211" s="9" t="s">
        <v>20359</v>
      </c>
      <c r="B10211" s="9" t="s">
        <v>69</v>
      </c>
      <c r="C10211" s="9" t="s">
        <v>10161</v>
      </c>
      <c r="D10211" s="9" t="s">
        <v>10155</v>
      </c>
      <c r="E10211" s="10" t="n">
        <v>6</v>
      </c>
      <c r="F10211" s="10" t="n">
        <v>35757.52</v>
      </c>
      <c r="G10211" s="10" t="n">
        <v>5</v>
      </c>
      <c r="H10211" s="10" t="n">
        <v>19879.37</v>
      </c>
    </row>
    <row r="10212" customFormat="false" ht="15" hidden="false" customHeight="false" outlineLevel="0" collapsed="false">
      <c r="A10212" s="9" t="s">
        <v>20360</v>
      </c>
      <c r="B10212" s="9" t="s">
        <v>74</v>
      </c>
      <c r="C10212" s="9" t="s">
        <v>10161</v>
      </c>
      <c r="D10212" s="9" t="s">
        <v>10156</v>
      </c>
      <c r="E10212" s="10" t="n">
        <v>2</v>
      </c>
      <c r="F10212" s="10" t="n">
        <v>15471.48</v>
      </c>
      <c r="G10212" s="10" t="n">
        <v>73</v>
      </c>
      <c r="H10212" s="10" t="n">
        <v>8601.36</v>
      </c>
    </row>
    <row r="10213" customFormat="false" ht="15" hidden="false" customHeight="false" outlineLevel="0" collapsed="false">
      <c r="A10213" s="9" t="s">
        <v>20361</v>
      </c>
      <c r="B10213" s="9" t="s">
        <v>72</v>
      </c>
      <c r="C10213" s="9" t="s">
        <v>10161</v>
      </c>
      <c r="D10213" s="9" t="s">
        <v>10155</v>
      </c>
      <c r="E10213" s="10" t="n">
        <v>5</v>
      </c>
      <c r="F10213" s="10" t="n">
        <v>7783.9</v>
      </c>
      <c r="G10213" s="10" t="n">
        <v>112</v>
      </c>
      <c r="H10213" s="10" t="n">
        <v>4327.45</v>
      </c>
    </row>
    <row r="10214" customFormat="false" ht="15" hidden="false" customHeight="false" outlineLevel="0" collapsed="false">
      <c r="A10214" s="9" t="s">
        <v>20362</v>
      </c>
      <c r="B10214" s="9" t="s">
        <v>64</v>
      </c>
      <c r="C10214" s="9" t="s">
        <v>10161</v>
      </c>
      <c r="D10214" s="9" t="s">
        <v>10155</v>
      </c>
      <c r="E10214" s="10" t="n">
        <v>4</v>
      </c>
      <c r="F10214" s="10" t="n">
        <v>8964.55</v>
      </c>
      <c r="G10214" s="10" t="n">
        <v>86</v>
      </c>
      <c r="H10214" s="10" t="n">
        <v>4983.84</v>
      </c>
    </row>
    <row r="10215" customFormat="false" ht="15" hidden="false" customHeight="false" outlineLevel="0" collapsed="false">
      <c r="A10215" s="9" t="s">
        <v>20363</v>
      </c>
      <c r="B10215" s="9" t="s">
        <v>74</v>
      </c>
      <c r="C10215" s="9" t="s">
        <v>10161</v>
      </c>
      <c r="D10215" s="9" t="s">
        <v>10155</v>
      </c>
      <c r="E10215" s="10" t="n">
        <v>7</v>
      </c>
      <c r="F10215" s="10" t="n">
        <v>28966.59</v>
      </c>
      <c r="G10215" s="10" t="n">
        <v>10</v>
      </c>
      <c r="H10215" s="10" t="n">
        <v>16103.96</v>
      </c>
    </row>
    <row r="10216" customFormat="false" ht="15" hidden="false" customHeight="false" outlineLevel="0" collapsed="false">
      <c r="A10216" s="9" t="s">
        <v>20364</v>
      </c>
      <c r="B10216" s="9" t="s">
        <v>69</v>
      </c>
      <c r="C10216" s="9" t="s">
        <v>10164</v>
      </c>
      <c r="D10216" s="9" t="s">
        <v>10154</v>
      </c>
      <c r="E10216" s="10" t="n">
        <v>4</v>
      </c>
      <c r="F10216" s="10" t="n">
        <v>76100.6</v>
      </c>
      <c r="G10216" s="10" t="n">
        <v>47</v>
      </c>
      <c r="H10216" s="10" t="n">
        <v>42308.08</v>
      </c>
    </row>
    <row r="10217" customFormat="false" ht="15" hidden="false" customHeight="false" outlineLevel="0" collapsed="false">
      <c r="A10217" s="9" t="s">
        <v>20365</v>
      </c>
      <c r="B10217" s="9" t="s">
        <v>68</v>
      </c>
      <c r="C10217" s="9" t="s">
        <v>10164</v>
      </c>
      <c r="D10217" s="9" t="s">
        <v>10157</v>
      </c>
      <c r="E10217" s="10" t="n">
        <v>2</v>
      </c>
      <c r="F10217" s="10" t="n">
        <v>5540.7</v>
      </c>
      <c r="G10217" s="10" t="n">
        <v>174</v>
      </c>
      <c r="H10217" s="10" t="n">
        <v>3080.35</v>
      </c>
    </row>
    <row r="10218" customFormat="false" ht="15" hidden="false" customHeight="false" outlineLevel="0" collapsed="false">
      <c r="A10218" s="9" t="s">
        <v>20366</v>
      </c>
      <c r="B10218" s="9" t="s">
        <v>76</v>
      </c>
      <c r="C10218" s="9" t="s">
        <v>10161</v>
      </c>
      <c r="D10218" s="9" t="s">
        <v>10156</v>
      </c>
      <c r="E10218" s="10" t="n">
        <v>1</v>
      </c>
      <c r="F10218" s="10" t="n">
        <v>1913.82</v>
      </c>
      <c r="G10218" s="10" t="n">
        <v>143</v>
      </c>
      <c r="H10218" s="10" t="n">
        <v>1063.99</v>
      </c>
    </row>
    <row r="10219" customFormat="false" ht="15" hidden="false" customHeight="false" outlineLevel="0" collapsed="false">
      <c r="A10219" s="9" t="s">
        <v>20367</v>
      </c>
      <c r="B10219" s="9" t="s">
        <v>70</v>
      </c>
      <c r="C10219" s="9" t="s">
        <v>10161</v>
      </c>
      <c r="D10219" s="9" t="s">
        <v>10156</v>
      </c>
      <c r="E10219" s="10" t="n">
        <v>2</v>
      </c>
      <c r="F10219" s="10" t="n">
        <v>8056.25</v>
      </c>
      <c r="G10219" s="10" t="n">
        <v>115</v>
      </c>
      <c r="H10219" s="10" t="n">
        <v>4478.87</v>
      </c>
    </row>
    <row r="10220" customFormat="false" ht="15" hidden="false" customHeight="false" outlineLevel="0" collapsed="false">
      <c r="A10220" s="9" t="s">
        <v>20368</v>
      </c>
      <c r="B10220" s="9" t="s">
        <v>59</v>
      </c>
      <c r="C10220" s="9" t="s">
        <v>10162</v>
      </c>
      <c r="D10220" s="9" t="s">
        <v>10155</v>
      </c>
      <c r="E10220" s="10" t="n">
        <v>5</v>
      </c>
      <c r="F10220" s="10" t="n">
        <v>70809.14</v>
      </c>
      <c r="G10220" s="10" t="n">
        <v>2</v>
      </c>
      <c r="H10220" s="10" t="n">
        <v>39366.3</v>
      </c>
    </row>
    <row r="10221" customFormat="false" ht="15" hidden="false" customHeight="false" outlineLevel="0" collapsed="false">
      <c r="A10221" s="9" t="s">
        <v>20369</v>
      </c>
      <c r="B10221" s="9" t="s">
        <v>77</v>
      </c>
      <c r="C10221" s="9" t="s">
        <v>10161</v>
      </c>
      <c r="D10221" s="9" t="s">
        <v>10154</v>
      </c>
      <c r="E10221" s="10" t="n">
        <v>7</v>
      </c>
      <c r="F10221" s="10" t="n">
        <v>75336.85</v>
      </c>
      <c r="G10221" s="10" t="n">
        <v>4</v>
      </c>
      <c r="H10221" s="10" t="n">
        <v>41883.48</v>
      </c>
    </row>
    <row r="10222" customFormat="false" ht="15" hidden="false" customHeight="false" outlineLevel="0" collapsed="false">
      <c r="A10222" s="9" t="s">
        <v>20370</v>
      </c>
      <c r="B10222" s="9" t="s">
        <v>75</v>
      </c>
      <c r="C10222" s="9" t="s">
        <v>10162</v>
      </c>
      <c r="D10222" s="9" t="s">
        <v>10155</v>
      </c>
      <c r="E10222" s="10" t="n">
        <v>7</v>
      </c>
      <c r="F10222" s="10" t="n">
        <v>65304.27</v>
      </c>
      <c r="G10222" s="10" t="n">
        <v>8</v>
      </c>
      <c r="H10222" s="10" t="n">
        <v>36305.87</v>
      </c>
    </row>
    <row r="10223" customFormat="false" ht="15" hidden="false" customHeight="false" outlineLevel="0" collapsed="false">
      <c r="A10223" s="9" t="s">
        <v>20371</v>
      </c>
      <c r="B10223" s="9" t="s">
        <v>71</v>
      </c>
      <c r="C10223" s="9" t="s">
        <v>10161</v>
      </c>
      <c r="D10223" s="9" t="s">
        <v>10155</v>
      </c>
      <c r="E10223" s="10" t="n">
        <v>6</v>
      </c>
      <c r="F10223" s="10" t="n">
        <v>52134.45</v>
      </c>
      <c r="G10223" s="10" t="n">
        <v>11</v>
      </c>
      <c r="H10223" s="10" t="n">
        <v>28984.12</v>
      </c>
    </row>
    <row r="10224" customFormat="false" ht="15" hidden="false" customHeight="false" outlineLevel="0" collapsed="false">
      <c r="A10224" s="9" t="s">
        <v>20372</v>
      </c>
      <c r="B10224" s="9" t="s">
        <v>74</v>
      </c>
      <c r="C10224" s="9" t="s">
        <v>10161</v>
      </c>
      <c r="D10224" s="9" t="s">
        <v>10154</v>
      </c>
      <c r="E10224" s="10" t="n">
        <v>12</v>
      </c>
      <c r="F10224" s="10" t="n">
        <v>89198.4</v>
      </c>
      <c r="G10224" s="10" t="n">
        <v>33</v>
      </c>
      <c r="H10224" s="10" t="n">
        <v>49589.8</v>
      </c>
    </row>
    <row r="10225" customFormat="false" ht="15" hidden="false" customHeight="false" outlineLevel="0" collapsed="false">
      <c r="A10225" s="9" t="s">
        <v>20373</v>
      </c>
      <c r="B10225" s="9" t="s">
        <v>73</v>
      </c>
      <c r="C10225" s="9" t="s">
        <v>10161</v>
      </c>
      <c r="D10225" s="9" t="s">
        <v>10155</v>
      </c>
      <c r="E10225" s="10" t="n">
        <v>4</v>
      </c>
      <c r="F10225" s="10" t="n">
        <v>24247.34</v>
      </c>
      <c r="G10225" s="10" t="n">
        <v>28</v>
      </c>
      <c r="H10225" s="10" t="n">
        <v>13480.29</v>
      </c>
    </row>
    <row r="10226" customFormat="false" ht="15" hidden="false" customHeight="false" outlineLevel="0" collapsed="false">
      <c r="A10226" s="9" t="s">
        <v>20374</v>
      </c>
      <c r="B10226" s="9" t="s">
        <v>71</v>
      </c>
      <c r="C10226" s="9" t="s">
        <v>10161</v>
      </c>
      <c r="D10226" s="9" t="s">
        <v>10156</v>
      </c>
      <c r="E10226" s="10" t="n">
        <v>2</v>
      </c>
      <c r="F10226" s="10" t="n">
        <v>2284.1</v>
      </c>
      <c r="G10226" s="10" t="n">
        <v>24</v>
      </c>
      <c r="H10226" s="10" t="n">
        <v>1269.84</v>
      </c>
    </row>
    <row r="10227" customFormat="false" ht="15" hidden="false" customHeight="false" outlineLevel="0" collapsed="false">
      <c r="A10227" s="9" t="s">
        <v>20375</v>
      </c>
      <c r="B10227" s="9" t="s">
        <v>68</v>
      </c>
      <c r="C10227" s="9" t="s">
        <v>10161</v>
      </c>
      <c r="D10227" s="9" t="s">
        <v>10155</v>
      </c>
      <c r="E10227" s="10" t="n">
        <v>5</v>
      </c>
      <c r="F10227" s="10" t="n">
        <v>11983.55</v>
      </c>
      <c r="G10227" s="10" t="n">
        <v>20</v>
      </c>
      <c r="H10227" s="10" t="n">
        <v>6662.25</v>
      </c>
    </row>
    <row r="10228" customFormat="false" ht="15" hidden="false" customHeight="false" outlineLevel="0" collapsed="false">
      <c r="A10228" s="9" t="s">
        <v>20376</v>
      </c>
      <c r="B10228" s="9" t="s">
        <v>71</v>
      </c>
      <c r="C10228" s="9" t="s">
        <v>10164</v>
      </c>
      <c r="D10228" s="9" t="s">
        <v>10155</v>
      </c>
      <c r="E10228" s="10" t="n">
        <v>7</v>
      </c>
      <c r="F10228" s="10" t="n">
        <v>20657.96</v>
      </c>
      <c r="G10228" s="10" t="n">
        <v>7</v>
      </c>
      <c r="H10228" s="10" t="n">
        <v>11484.78</v>
      </c>
    </row>
    <row r="10229" customFormat="false" ht="15" hidden="false" customHeight="false" outlineLevel="0" collapsed="false">
      <c r="A10229" s="9" t="s">
        <v>20377</v>
      </c>
      <c r="B10229" s="9" t="s">
        <v>68</v>
      </c>
      <c r="C10229" s="9" t="s">
        <v>10162</v>
      </c>
      <c r="D10229" s="9" t="s">
        <v>10154</v>
      </c>
      <c r="E10229" s="10" t="n">
        <v>10</v>
      </c>
      <c r="F10229" s="10" t="n">
        <v>88634.99</v>
      </c>
      <c r="G10229" s="10" t="n">
        <v>39</v>
      </c>
      <c r="H10229" s="10" t="n">
        <v>49276.57</v>
      </c>
    </row>
    <row r="10230" customFormat="false" ht="15" hidden="false" customHeight="false" outlineLevel="0" collapsed="false">
      <c r="A10230" s="9" t="s">
        <v>20378</v>
      </c>
      <c r="B10230" s="9" t="s">
        <v>64</v>
      </c>
      <c r="C10230" s="9" t="s">
        <v>10161</v>
      </c>
      <c r="D10230" s="9" t="s">
        <v>10156</v>
      </c>
      <c r="E10230" s="10" t="n">
        <v>1</v>
      </c>
      <c r="F10230" s="10" t="n">
        <v>323.1</v>
      </c>
      <c r="G10230" s="10" t="n">
        <v>92</v>
      </c>
      <c r="H10230" s="10" t="n">
        <v>179.63</v>
      </c>
    </row>
    <row r="10231" customFormat="false" ht="15" hidden="false" customHeight="false" outlineLevel="0" collapsed="false">
      <c r="A10231" s="9" t="s">
        <v>20379</v>
      </c>
      <c r="B10231" s="9" t="s">
        <v>71</v>
      </c>
      <c r="C10231" s="9" t="s">
        <v>10161</v>
      </c>
      <c r="D10231" s="9" t="s">
        <v>10156</v>
      </c>
      <c r="E10231" s="10" t="n">
        <v>1</v>
      </c>
      <c r="F10231" s="10" t="n">
        <v>2743.2</v>
      </c>
      <c r="G10231" s="10" t="n">
        <v>29</v>
      </c>
      <c r="H10231" s="10" t="n">
        <v>1525.08</v>
      </c>
    </row>
    <row r="10232" customFormat="false" ht="15" hidden="false" customHeight="false" outlineLevel="0" collapsed="false">
      <c r="A10232" s="9" t="s">
        <v>20380</v>
      </c>
      <c r="B10232" s="9" t="s">
        <v>79</v>
      </c>
      <c r="C10232" s="9" t="s">
        <v>10161</v>
      </c>
      <c r="D10232" s="9" t="s">
        <v>10156</v>
      </c>
      <c r="E10232" s="10" t="n">
        <v>2</v>
      </c>
      <c r="F10232" s="10" t="n">
        <v>2978.55</v>
      </c>
      <c r="G10232" s="10" t="n">
        <v>30</v>
      </c>
      <c r="H10232" s="10" t="n">
        <v>1655.92</v>
      </c>
    </row>
    <row r="10233" customFormat="false" ht="15" hidden="false" customHeight="false" outlineLevel="0" collapsed="false">
      <c r="A10233" s="9" t="s">
        <v>20381</v>
      </c>
      <c r="B10233" s="9" t="s">
        <v>71</v>
      </c>
      <c r="C10233" s="9" t="s">
        <v>10161</v>
      </c>
      <c r="D10233" s="9" t="s">
        <v>10155</v>
      </c>
      <c r="E10233" s="10" t="n">
        <v>3</v>
      </c>
      <c r="F10233" s="10" t="n">
        <v>7488.45</v>
      </c>
      <c r="G10233" s="10" t="n">
        <v>50</v>
      </c>
      <c r="H10233" s="10" t="n">
        <v>4163.2</v>
      </c>
    </row>
    <row r="10234" customFormat="false" ht="15" hidden="false" customHeight="false" outlineLevel="0" collapsed="false">
      <c r="A10234" s="9" t="s">
        <v>20382</v>
      </c>
      <c r="B10234" s="9" t="s">
        <v>73</v>
      </c>
      <c r="C10234" s="9" t="s">
        <v>10161</v>
      </c>
      <c r="D10234" s="9" t="s">
        <v>10155</v>
      </c>
      <c r="E10234" s="10" t="n">
        <v>7</v>
      </c>
      <c r="F10234" s="10" t="n">
        <v>9396.62</v>
      </c>
      <c r="G10234" s="10" t="n">
        <v>0</v>
      </c>
      <c r="H10234" s="10" t="n">
        <v>5224.05</v>
      </c>
    </row>
    <row r="10235" customFormat="false" ht="15" hidden="false" customHeight="false" outlineLevel="0" collapsed="false">
      <c r="A10235" s="9" t="s">
        <v>20383</v>
      </c>
      <c r="B10235" s="9" t="s">
        <v>77</v>
      </c>
      <c r="C10235" s="9" t="s">
        <v>10163</v>
      </c>
      <c r="D10235" s="9" t="s">
        <v>10155</v>
      </c>
      <c r="E10235" s="10" t="n">
        <v>3</v>
      </c>
      <c r="F10235" s="10" t="n">
        <v>26725.27</v>
      </c>
      <c r="G10235" s="10" t="n">
        <v>85</v>
      </c>
      <c r="H10235" s="10" t="n">
        <v>14857.9</v>
      </c>
    </row>
    <row r="10236" customFormat="false" ht="15" hidden="false" customHeight="false" outlineLevel="0" collapsed="false">
      <c r="A10236" s="9" t="s">
        <v>20384</v>
      </c>
      <c r="B10236" s="9" t="s">
        <v>74</v>
      </c>
      <c r="C10236" s="9" t="s">
        <v>10164</v>
      </c>
      <c r="D10236" s="9" t="s">
        <v>10155</v>
      </c>
      <c r="E10236" s="10" t="n">
        <v>5</v>
      </c>
      <c r="F10236" s="10" t="n">
        <v>33293.19</v>
      </c>
      <c r="G10236" s="10" t="n">
        <v>11</v>
      </c>
      <c r="H10236" s="10" t="n">
        <v>18509.33</v>
      </c>
    </row>
    <row r="10237" customFormat="false" ht="15" hidden="false" customHeight="false" outlineLevel="0" collapsed="false">
      <c r="A10237" s="9" t="s">
        <v>20385</v>
      </c>
      <c r="B10237" s="9" t="s">
        <v>70</v>
      </c>
      <c r="C10237" s="9" t="s">
        <v>10161</v>
      </c>
      <c r="D10237" s="9" t="s">
        <v>10155</v>
      </c>
      <c r="E10237" s="10" t="n">
        <v>4</v>
      </c>
      <c r="F10237" s="10" t="n">
        <v>65291.8</v>
      </c>
      <c r="G10237" s="10" t="n">
        <v>0</v>
      </c>
      <c r="H10237" s="10" t="n">
        <v>36298.94</v>
      </c>
    </row>
    <row r="10238" customFormat="false" ht="15" hidden="false" customHeight="false" outlineLevel="0" collapsed="false">
      <c r="A10238" s="9" t="s">
        <v>20386</v>
      </c>
      <c r="B10238" s="9" t="s">
        <v>71</v>
      </c>
      <c r="C10238" s="9" t="s">
        <v>10162</v>
      </c>
      <c r="D10238" s="9" t="s">
        <v>10156</v>
      </c>
      <c r="E10238" s="10" t="n">
        <v>2</v>
      </c>
      <c r="F10238" s="10" t="n">
        <v>2741.45</v>
      </c>
      <c r="G10238" s="10" t="n">
        <v>86</v>
      </c>
      <c r="H10238" s="10" t="n">
        <v>1524.11</v>
      </c>
    </row>
    <row r="10239" customFormat="false" ht="15" hidden="false" customHeight="false" outlineLevel="0" collapsed="false">
      <c r="A10239" s="9" t="s">
        <v>20387</v>
      </c>
      <c r="B10239" s="9" t="s">
        <v>67</v>
      </c>
      <c r="C10239" s="9" t="s">
        <v>10161</v>
      </c>
      <c r="D10239" s="9" t="s">
        <v>10156</v>
      </c>
      <c r="E10239" s="10" t="n">
        <v>2</v>
      </c>
      <c r="F10239" s="10" t="n">
        <v>46919.3</v>
      </c>
      <c r="G10239" s="10" t="n">
        <v>26</v>
      </c>
      <c r="H10239" s="10" t="n">
        <v>26084.76</v>
      </c>
    </row>
    <row r="10240" customFormat="false" ht="15" hidden="false" customHeight="false" outlineLevel="0" collapsed="false">
      <c r="A10240" s="9" t="s">
        <v>20388</v>
      </c>
      <c r="B10240" s="9" t="s">
        <v>71</v>
      </c>
      <c r="C10240" s="9" t="s">
        <v>10161</v>
      </c>
      <c r="D10240" s="9" t="s">
        <v>10155</v>
      </c>
      <c r="E10240" s="10" t="n">
        <v>3</v>
      </c>
      <c r="F10240" s="10" t="n">
        <v>18680.47</v>
      </c>
      <c r="G10240" s="10" t="n">
        <v>34</v>
      </c>
      <c r="H10240" s="10" t="n">
        <v>10385.4</v>
      </c>
    </row>
    <row r="10241" customFormat="false" ht="15" hidden="false" customHeight="false" outlineLevel="0" collapsed="false">
      <c r="A10241" s="9" t="s">
        <v>20389</v>
      </c>
      <c r="B10241" s="9" t="s">
        <v>75</v>
      </c>
      <c r="C10241" s="9" t="s">
        <v>10161</v>
      </c>
      <c r="D10241" s="9" t="s">
        <v>10156</v>
      </c>
      <c r="E10241" s="10" t="n">
        <v>1</v>
      </c>
      <c r="F10241" s="10" t="n">
        <v>7368.3</v>
      </c>
      <c r="G10241" s="10" t="n">
        <v>62</v>
      </c>
      <c r="H10241" s="10" t="n">
        <v>4096.4</v>
      </c>
    </row>
    <row r="10242" customFormat="false" ht="15" hidden="false" customHeight="false" outlineLevel="0" collapsed="false">
      <c r="A10242" s="9" t="s">
        <v>20390</v>
      </c>
      <c r="B10242" s="9" t="s">
        <v>71</v>
      </c>
      <c r="C10242" s="9" t="s">
        <v>10162</v>
      </c>
      <c r="D10242" s="9" t="s">
        <v>10157</v>
      </c>
      <c r="E10242" s="10" t="n">
        <v>2</v>
      </c>
      <c r="F10242" s="10" t="n">
        <v>4454.04</v>
      </c>
      <c r="G10242" s="10" t="n">
        <v>275</v>
      </c>
      <c r="H10242" s="10" t="n">
        <v>2476.22</v>
      </c>
    </row>
    <row r="10243" customFormat="false" ht="15" hidden="false" customHeight="false" outlineLevel="0" collapsed="false">
      <c r="A10243" s="9" t="s">
        <v>20391</v>
      </c>
      <c r="B10243" s="9" t="s">
        <v>69</v>
      </c>
      <c r="C10243" s="9" t="s">
        <v>10161</v>
      </c>
      <c r="D10243" s="9" t="s">
        <v>10157</v>
      </c>
      <c r="E10243" s="10" t="n">
        <v>4</v>
      </c>
      <c r="F10243" s="10" t="n">
        <v>30279.3</v>
      </c>
      <c r="G10243" s="10" t="n">
        <v>138</v>
      </c>
      <c r="H10243" s="10" t="n">
        <v>16833.76</v>
      </c>
    </row>
    <row r="10244" customFormat="false" ht="15" hidden="false" customHeight="false" outlineLevel="0" collapsed="false">
      <c r="A10244" s="9" t="s">
        <v>20392</v>
      </c>
      <c r="B10244" s="9" t="s">
        <v>79</v>
      </c>
      <c r="C10244" s="9" t="s">
        <v>10164</v>
      </c>
      <c r="D10244" s="9" t="s">
        <v>10156</v>
      </c>
      <c r="E10244" s="10" t="n">
        <v>1</v>
      </c>
      <c r="F10244" s="10" t="n">
        <v>3137.75</v>
      </c>
      <c r="G10244" s="10" t="n">
        <v>205</v>
      </c>
      <c r="H10244" s="10" t="n">
        <v>1744.43</v>
      </c>
    </row>
    <row r="10245" customFormat="false" ht="15" hidden="false" customHeight="false" outlineLevel="0" collapsed="false">
      <c r="A10245" s="9" t="s">
        <v>20393</v>
      </c>
      <c r="B10245" s="9" t="s">
        <v>68</v>
      </c>
      <c r="C10245" s="9" t="s">
        <v>10162</v>
      </c>
      <c r="D10245" s="9" t="s">
        <v>10155</v>
      </c>
      <c r="E10245" s="10" t="n">
        <v>6</v>
      </c>
      <c r="F10245" s="10" t="n">
        <v>16861.18</v>
      </c>
      <c r="G10245" s="10" t="n">
        <v>41</v>
      </c>
      <c r="H10245" s="10" t="n">
        <v>9373.96</v>
      </c>
    </row>
    <row r="10246" customFormat="false" ht="15" hidden="false" customHeight="false" outlineLevel="0" collapsed="false">
      <c r="A10246" s="9" t="s">
        <v>20394</v>
      </c>
      <c r="B10246" s="9" t="s">
        <v>75</v>
      </c>
      <c r="C10246" s="9" t="s">
        <v>10161</v>
      </c>
      <c r="D10246" s="9" t="s">
        <v>10155</v>
      </c>
      <c r="E10246" s="10" t="n">
        <v>5</v>
      </c>
      <c r="F10246" s="10" t="n">
        <v>17383.35</v>
      </c>
      <c r="G10246" s="10" t="n">
        <v>19</v>
      </c>
      <c r="H10246" s="10" t="n">
        <v>9664.26</v>
      </c>
    </row>
    <row r="10247" customFormat="false" ht="15" hidden="false" customHeight="false" outlineLevel="0" collapsed="false">
      <c r="A10247" s="9" t="s">
        <v>20395</v>
      </c>
      <c r="B10247" s="9" t="s">
        <v>69</v>
      </c>
      <c r="C10247" s="9" t="s">
        <v>10161</v>
      </c>
      <c r="D10247" s="9" t="s">
        <v>10157</v>
      </c>
      <c r="E10247" s="10" t="n">
        <v>2</v>
      </c>
      <c r="F10247" s="10" t="n">
        <v>5515.4</v>
      </c>
      <c r="G10247" s="10" t="n">
        <v>136</v>
      </c>
      <c r="H10247" s="10" t="n">
        <v>3066.28</v>
      </c>
    </row>
    <row r="10248" customFormat="false" ht="15" hidden="false" customHeight="false" outlineLevel="0" collapsed="false">
      <c r="A10248" s="9" t="s">
        <v>20396</v>
      </c>
      <c r="B10248" s="9" t="s">
        <v>62</v>
      </c>
      <c r="C10248" s="9" t="s">
        <v>10162</v>
      </c>
      <c r="D10248" s="9" t="s">
        <v>10157</v>
      </c>
      <c r="E10248" s="10" t="n">
        <v>3</v>
      </c>
      <c r="F10248" s="10" t="n">
        <v>31554.9</v>
      </c>
      <c r="G10248" s="10" t="n">
        <v>132</v>
      </c>
      <c r="H10248" s="10" t="n">
        <v>17542.93</v>
      </c>
    </row>
    <row r="10249" customFormat="false" ht="15" hidden="false" customHeight="false" outlineLevel="0" collapsed="false">
      <c r="A10249" s="9" t="s">
        <v>20397</v>
      </c>
      <c r="B10249" s="9" t="s">
        <v>76</v>
      </c>
      <c r="C10249" s="9" t="s">
        <v>10161</v>
      </c>
      <c r="D10249" s="9" t="s">
        <v>10156</v>
      </c>
      <c r="E10249" s="10" t="n">
        <v>2</v>
      </c>
      <c r="F10249" s="10" t="n">
        <v>7564.7</v>
      </c>
      <c r="G10249" s="10" t="n">
        <v>62</v>
      </c>
      <c r="H10249" s="10" t="n">
        <v>4205.59</v>
      </c>
    </row>
    <row r="10250" customFormat="false" ht="15" hidden="false" customHeight="false" outlineLevel="0" collapsed="false">
      <c r="A10250" s="9" t="s">
        <v>20398</v>
      </c>
      <c r="B10250" s="9" t="s">
        <v>71</v>
      </c>
      <c r="C10250" s="9" t="s">
        <v>10161</v>
      </c>
      <c r="D10250" s="9" t="s">
        <v>10155</v>
      </c>
      <c r="E10250" s="10" t="n">
        <v>7</v>
      </c>
      <c r="F10250" s="10" t="n">
        <v>46309.27</v>
      </c>
      <c r="G10250" s="10" t="n">
        <v>8</v>
      </c>
      <c r="H10250" s="10" t="n">
        <v>25745.61</v>
      </c>
    </row>
    <row r="10251" customFormat="false" ht="15" hidden="false" customHeight="false" outlineLevel="0" collapsed="false">
      <c r="A10251" s="9" t="s">
        <v>20399</v>
      </c>
      <c r="B10251" s="9" t="s">
        <v>62</v>
      </c>
      <c r="C10251" s="9" t="s">
        <v>10161</v>
      </c>
      <c r="D10251" s="9" t="s">
        <v>10155</v>
      </c>
      <c r="E10251" s="10" t="n">
        <v>11</v>
      </c>
      <c r="F10251" s="10" t="n">
        <v>42800.49</v>
      </c>
      <c r="G10251" s="10" t="n">
        <v>39</v>
      </c>
      <c r="H10251" s="10" t="n">
        <v>23794.91</v>
      </c>
    </row>
    <row r="10252" customFormat="false" ht="15" hidden="false" customHeight="false" outlineLevel="0" collapsed="false">
      <c r="A10252" s="9" t="s">
        <v>20400</v>
      </c>
      <c r="B10252" s="9" t="s">
        <v>60</v>
      </c>
      <c r="C10252" s="9" t="s">
        <v>10161</v>
      </c>
      <c r="D10252" s="9" t="s">
        <v>10155</v>
      </c>
      <c r="E10252" s="10" t="n">
        <v>8</v>
      </c>
      <c r="F10252" s="10" t="n">
        <v>39904.21</v>
      </c>
      <c r="G10252" s="10" t="n">
        <v>47</v>
      </c>
      <c r="H10252" s="10" t="n">
        <v>22184.72</v>
      </c>
    </row>
    <row r="10253" customFormat="false" ht="15" hidden="false" customHeight="false" outlineLevel="0" collapsed="false">
      <c r="A10253" s="9" t="s">
        <v>20401</v>
      </c>
      <c r="B10253" s="9" t="s">
        <v>79</v>
      </c>
      <c r="C10253" s="9" t="s">
        <v>10161</v>
      </c>
      <c r="D10253" s="9" t="s">
        <v>10156</v>
      </c>
      <c r="E10253" s="10" t="n">
        <v>1</v>
      </c>
      <c r="F10253" s="10" t="n">
        <v>278</v>
      </c>
      <c r="G10253" s="10" t="n">
        <v>150</v>
      </c>
      <c r="H10253" s="10" t="n">
        <v>154.55</v>
      </c>
    </row>
    <row r="10254" customFormat="false" ht="15" hidden="false" customHeight="false" outlineLevel="0" collapsed="false">
      <c r="A10254" s="9" t="s">
        <v>20402</v>
      </c>
      <c r="B10254" s="9" t="s">
        <v>71</v>
      </c>
      <c r="C10254" s="9" t="s">
        <v>10161</v>
      </c>
      <c r="D10254" s="9" t="s">
        <v>10155</v>
      </c>
      <c r="E10254" s="10" t="n">
        <v>3</v>
      </c>
      <c r="F10254" s="10" t="n">
        <v>3132.25</v>
      </c>
      <c r="G10254" s="10" t="n">
        <v>21</v>
      </c>
      <c r="H10254" s="10" t="n">
        <v>1741.37</v>
      </c>
    </row>
    <row r="10255" customFormat="false" ht="15" hidden="false" customHeight="false" outlineLevel="0" collapsed="false">
      <c r="A10255" s="9" t="s">
        <v>20403</v>
      </c>
      <c r="B10255" s="9" t="s">
        <v>70</v>
      </c>
      <c r="C10255" s="9" t="s">
        <v>10162</v>
      </c>
      <c r="D10255" s="9" t="s">
        <v>10156</v>
      </c>
      <c r="E10255" s="10" t="n">
        <v>2</v>
      </c>
      <c r="F10255" s="10" t="n">
        <v>2798.45</v>
      </c>
      <c r="G10255" s="10" t="n">
        <v>100</v>
      </c>
      <c r="H10255" s="10" t="n">
        <v>1555.8</v>
      </c>
    </row>
    <row r="10256" customFormat="false" ht="15" hidden="false" customHeight="false" outlineLevel="0" collapsed="false">
      <c r="A10256" s="9" t="s">
        <v>20404</v>
      </c>
      <c r="B10256" s="9" t="s">
        <v>70</v>
      </c>
      <c r="C10256" s="9" t="s">
        <v>10161</v>
      </c>
      <c r="D10256" s="9" t="s">
        <v>10155</v>
      </c>
      <c r="E10256" s="10" t="n">
        <v>6</v>
      </c>
      <c r="F10256" s="10" t="n">
        <v>10302.8</v>
      </c>
      <c r="G10256" s="10" t="n">
        <v>14</v>
      </c>
      <c r="H10256" s="10" t="n">
        <v>5727.84</v>
      </c>
    </row>
    <row r="10257" customFormat="false" ht="15" hidden="false" customHeight="false" outlineLevel="0" collapsed="false">
      <c r="A10257" s="9" t="s">
        <v>20405</v>
      </c>
      <c r="B10257" s="9" t="s">
        <v>78</v>
      </c>
      <c r="C10257" s="9" t="s">
        <v>10161</v>
      </c>
      <c r="D10257" s="9" t="s">
        <v>10155</v>
      </c>
      <c r="E10257" s="10" t="n">
        <v>5</v>
      </c>
      <c r="F10257" s="10" t="n">
        <v>11032.18</v>
      </c>
      <c r="G10257" s="10" t="n">
        <v>52</v>
      </c>
      <c r="H10257" s="10" t="n">
        <v>6133.33</v>
      </c>
    </row>
    <row r="10258" customFormat="false" ht="15" hidden="false" customHeight="false" outlineLevel="0" collapsed="false">
      <c r="A10258" s="9" t="s">
        <v>20406</v>
      </c>
      <c r="B10258" s="9" t="s">
        <v>71</v>
      </c>
      <c r="C10258" s="9" t="s">
        <v>10161</v>
      </c>
      <c r="D10258" s="9" t="s">
        <v>10156</v>
      </c>
      <c r="E10258" s="10" t="n">
        <v>1</v>
      </c>
      <c r="F10258" s="10" t="n">
        <v>721.24</v>
      </c>
      <c r="G10258" s="10" t="n">
        <v>302</v>
      </c>
      <c r="H10258" s="10" t="n">
        <v>400.97</v>
      </c>
    </row>
    <row r="10259" customFormat="false" ht="15" hidden="false" customHeight="false" outlineLevel="0" collapsed="false">
      <c r="A10259" s="9" t="s">
        <v>20407</v>
      </c>
      <c r="B10259" s="9" t="s">
        <v>75</v>
      </c>
      <c r="C10259" s="9" t="s">
        <v>10163</v>
      </c>
      <c r="D10259" s="9" t="s">
        <v>10156</v>
      </c>
      <c r="E10259" s="10" t="n">
        <v>1</v>
      </c>
      <c r="F10259" s="10" t="n">
        <v>281.3</v>
      </c>
      <c r="G10259" s="10" t="n">
        <v>343</v>
      </c>
      <c r="H10259" s="10" t="n">
        <v>156.39</v>
      </c>
    </row>
    <row r="10260" customFormat="false" ht="15" hidden="false" customHeight="false" outlineLevel="0" collapsed="false">
      <c r="A10260" s="9" t="s">
        <v>20408</v>
      </c>
      <c r="B10260" s="9" t="s">
        <v>60</v>
      </c>
      <c r="C10260" s="9" t="s">
        <v>10162</v>
      </c>
      <c r="D10260" s="9" t="s">
        <v>10154</v>
      </c>
      <c r="E10260" s="10" t="n">
        <v>18</v>
      </c>
      <c r="F10260" s="10" t="n">
        <v>115091.23</v>
      </c>
      <c r="G10260" s="10" t="n">
        <v>8</v>
      </c>
      <c r="H10260" s="10" t="n">
        <v>63984.9</v>
      </c>
    </row>
    <row r="10261" customFormat="false" ht="15" hidden="false" customHeight="false" outlineLevel="0" collapsed="false">
      <c r="A10261" s="9" t="s">
        <v>20409</v>
      </c>
      <c r="B10261" s="9" t="s">
        <v>71</v>
      </c>
      <c r="C10261" s="9" t="s">
        <v>10161</v>
      </c>
      <c r="D10261" s="9" t="s">
        <v>10155</v>
      </c>
      <c r="E10261" s="10" t="n">
        <v>4</v>
      </c>
      <c r="F10261" s="10" t="n">
        <v>8364.43</v>
      </c>
      <c r="G10261" s="10" t="n">
        <v>21</v>
      </c>
      <c r="H10261" s="10" t="n">
        <v>4650.2</v>
      </c>
    </row>
    <row r="10262" customFormat="false" ht="15" hidden="false" customHeight="false" outlineLevel="0" collapsed="false">
      <c r="A10262" s="9" t="s">
        <v>20410</v>
      </c>
      <c r="B10262" s="9" t="s">
        <v>76</v>
      </c>
      <c r="C10262" s="9" t="s">
        <v>10161</v>
      </c>
      <c r="D10262" s="9" t="s">
        <v>10155</v>
      </c>
      <c r="E10262" s="10" t="n">
        <v>12</v>
      </c>
      <c r="F10262" s="10" t="n">
        <v>54351.5</v>
      </c>
      <c r="G10262" s="10" t="n">
        <v>36</v>
      </c>
      <c r="H10262" s="10" t="n">
        <v>30216.68</v>
      </c>
    </row>
    <row r="10263" customFormat="false" ht="15" hidden="false" customHeight="false" outlineLevel="0" collapsed="false">
      <c r="A10263" s="9" t="s">
        <v>20411</v>
      </c>
      <c r="B10263" s="9" t="s">
        <v>72</v>
      </c>
      <c r="C10263" s="9" t="s">
        <v>10161</v>
      </c>
      <c r="D10263" s="9" t="s">
        <v>10157</v>
      </c>
      <c r="E10263" s="10" t="n">
        <v>3</v>
      </c>
      <c r="F10263" s="10" t="n">
        <v>3571.28</v>
      </c>
      <c r="G10263" s="10" t="n">
        <v>141</v>
      </c>
      <c r="H10263" s="10" t="n">
        <v>1985.45</v>
      </c>
    </row>
    <row r="10264" customFormat="false" ht="15" hidden="false" customHeight="false" outlineLevel="0" collapsed="false">
      <c r="A10264" s="9" t="s">
        <v>20412</v>
      </c>
      <c r="B10264" s="9" t="s">
        <v>71</v>
      </c>
      <c r="C10264" s="9" t="s">
        <v>10161</v>
      </c>
      <c r="D10264" s="9" t="s">
        <v>10156</v>
      </c>
      <c r="E10264" s="10" t="n">
        <v>2</v>
      </c>
      <c r="F10264" s="10" t="n">
        <v>3567.3</v>
      </c>
      <c r="G10264" s="10" t="n">
        <v>21</v>
      </c>
      <c r="H10264" s="10" t="n">
        <v>1983.24</v>
      </c>
    </row>
    <row r="10265" customFormat="false" ht="15" hidden="false" customHeight="false" outlineLevel="0" collapsed="false">
      <c r="A10265" s="9" t="s">
        <v>20413</v>
      </c>
      <c r="B10265" s="9" t="s">
        <v>77</v>
      </c>
      <c r="C10265" s="9" t="s">
        <v>10162</v>
      </c>
      <c r="D10265" s="9" t="s">
        <v>10155</v>
      </c>
      <c r="E10265" s="10" t="n">
        <v>5</v>
      </c>
      <c r="F10265" s="10" t="n">
        <v>16692.76</v>
      </c>
      <c r="G10265" s="10" t="n">
        <v>5</v>
      </c>
      <c r="H10265" s="10" t="n">
        <v>9280.33</v>
      </c>
    </row>
    <row r="10266" customFormat="false" ht="15" hidden="false" customHeight="false" outlineLevel="0" collapsed="false">
      <c r="A10266" s="9" t="s">
        <v>20414</v>
      </c>
      <c r="B10266" s="9" t="s">
        <v>69</v>
      </c>
      <c r="C10266" s="9" t="s">
        <v>10164</v>
      </c>
      <c r="D10266" s="9" t="s">
        <v>10155</v>
      </c>
      <c r="E10266" s="10" t="n">
        <v>4</v>
      </c>
      <c r="F10266" s="10" t="n">
        <v>6291.9</v>
      </c>
      <c r="G10266" s="10" t="n">
        <v>23</v>
      </c>
      <c r="H10266" s="10" t="n">
        <v>3497.98</v>
      </c>
    </row>
    <row r="10267" customFormat="false" ht="15" hidden="false" customHeight="false" outlineLevel="0" collapsed="false">
      <c r="A10267" s="9" t="s">
        <v>20415</v>
      </c>
      <c r="B10267" s="9" t="s">
        <v>74</v>
      </c>
      <c r="C10267" s="9" t="s">
        <v>10164</v>
      </c>
      <c r="D10267" s="9" t="s">
        <v>10155</v>
      </c>
      <c r="E10267" s="10" t="n">
        <v>7</v>
      </c>
      <c r="F10267" s="10" t="n">
        <v>39927.9</v>
      </c>
      <c r="G10267" s="10" t="n">
        <v>26</v>
      </c>
      <c r="H10267" s="10" t="n">
        <v>22197.89</v>
      </c>
    </row>
    <row r="10268" customFormat="false" ht="15" hidden="false" customHeight="false" outlineLevel="0" collapsed="false">
      <c r="A10268" s="9" t="s">
        <v>20416</v>
      </c>
      <c r="B10268" s="9" t="s">
        <v>60</v>
      </c>
      <c r="C10268" s="9" t="s">
        <v>10161</v>
      </c>
      <c r="D10268" s="9" t="s">
        <v>10155</v>
      </c>
      <c r="E10268" s="10" t="n">
        <v>5</v>
      </c>
      <c r="F10268" s="10" t="n">
        <v>42409.03</v>
      </c>
      <c r="G10268" s="10" t="n">
        <v>63</v>
      </c>
      <c r="H10268" s="10" t="n">
        <v>23577.27</v>
      </c>
    </row>
    <row r="10269" customFormat="false" ht="15" hidden="false" customHeight="false" outlineLevel="0" collapsed="false">
      <c r="A10269" s="9" t="s">
        <v>20417</v>
      </c>
      <c r="B10269" s="9" t="s">
        <v>73</v>
      </c>
      <c r="C10269" s="9" t="s">
        <v>10162</v>
      </c>
      <c r="D10269" s="9" t="s">
        <v>10155</v>
      </c>
      <c r="E10269" s="10" t="n">
        <v>6</v>
      </c>
      <c r="F10269" s="10" t="n">
        <v>18828.65</v>
      </c>
      <c r="G10269" s="10" t="n">
        <v>16</v>
      </c>
      <c r="H10269" s="10" t="n">
        <v>10467.78</v>
      </c>
    </row>
    <row r="10270" customFormat="false" ht="15" hidden="false" customHeight="false" outlineLevel="0" collapsed="false">
      <c r="A10270" s="9" t="s">
        <v>20418</v>
      </c>
      <c r="B10270" s="9" t="s">
        <v>73</v>
      </c>
      <c r="C10270" s="9" t="s">
        <v>10161</v>
      </c>
      <c r="D10270" s="9" t="s">
        <v>10156</v>
      </c>
      <c r="E10270" s="10" t="n">
        <v>1</v>
      </c>
      <c r="F10270" s="10" t="n">
        <v>1358</v>
      </c>
      <c r="G10270" s="10" t="n">
        <v>235</v>
      </c>
      <c r="H10270" s="10" t="n">
        <v>754.98</v>
      </c>
    </row>
    <row r="10271" customFormat="false" ht="15" hidden="false" customHeight="false" outlineLevel="0" collapsed="false">
      <c r="A10271" s="9" t="s">
        <v>20419</v>
      </c>
      <c r="B10271" s="9" t="s">
        <v>74</v>
      </c>
      <c r="C10271" s="9" t="s">
        <v>10161</v>
      </c>
      <c r="D10271" s="9" t="s">
        <v>10155</v>
      </c>
      <c r="E10271" s="10" t="n">
        <v>12</v>
      </c>
      <c r="F10271" s="10" t="n">
        <v>49961.92</v>
      </c>
      <c r="G10271" s="10" t="n">
        <v>17</v>
      </c>
      <c r="H10271" s="10" t="n">
        <v>27776.3</v>
      </c>
    </row>
    <row r="10272" customFormat="false" ht="15" hidden="false" customHeight="false" outlineLevel="0" collapsed="false">
      <c r="A10272" s="9" t="s">
        <v>20420</v>
      </c>
      <c r="B10272" s="9" t="s">
        <v>71</v>
      </c>
      <c r="C10272" s="9" t="s">
        <v>10161</v>
      </c>
      <c r="D10272" s="9" t="s">
        <v>10155</v>
      </c>
      <c r="E10272" s="10" t="n">
        <v>5</v>
      </c>
      <c r="F10272" s="10" t="n">
        <v>11732.7</v>
      </c>
      <c r="G10272" s="10" t="n">
        <v>22</v>
      </c>
      <c r="H10272" s="10" t="n">
        <v>6522.79</v>
      </c>
    </row>
    <row r="10273" customFormat="false" ht="15" hidden="false" customHeight="false" outlineLevel="0" collapsed="false">
      <c r="A10273" s="9" t="s">
        <v>20421</v>
      </c>
      <c r="B10273" s="9" t="s">
        <v>75</v>
      </c>
      <c r="C10273" s="9" t="s">
        <v>10162</v>
      </c>
      <c r="D10273" s="9" t="s">
        <v>10155</v>
      </c>
      <c r="E10273" s="10" t="n">
        <v>6</v>
      </c>
      <c r="F10273" s="10" t="n">
        <v>13840.98</v>
      </c>
      <c r="G10273" s="10" t="n">
        <v>19</v>
      </c>
      <c r="H10273" s="10" t="n">
        <v>7694.88</v>
      </c>
    </row>
    <row r="10274" customFormat="false" ht="15" hidden="false" customHeight="false" outlineLevel="0" collapsed="false">
      <c r="A10274" s="9" t="s">
        <v>20422</v>
      </c>
      <c r="B10274" s="9" t="s">
        <v>70</v>
      </c>
      <c r="C10274" s="9" t="s">
        <v>10162</v>
      </c>
      <c r="D10274" s="9" t="s">
        <v>10155</v>
      </c>
      <c r="E10274" s="10" t="n">
        <v>5</v>
      </c>
      <c r="F10274" s="10" t="n">
        <v>7087.25</v>
      </c>
      <c r="G10274" s="10" t="n">
        <v>69</v>
      </c>
      <c r="H10274" s="10" t="n">
        <v>3940.15</v>
      </c>
    </row>
    <row r="10275" customFormat="false" ht="15" hidden="false" customHeight="false" outlineLevel="0" collapsed="false">
      <c r="A10275" s="9" t="s">
        <v>20423</v>
      </c>
      <c r="B10275" s="9" t="s">
        <v>62</v>
      </c>
      <c r="C10275" s="9" t="s">
        <v>10162</v>
      </c>
      <c r="D10275" s="9" t="s">
        <v>10154</v>
      </c>
      <c r="E10275" s="10" t="n">
        <v>20</v>
      </c>
      <c r="F10275" s="10" t="n">
        <v>90824.75</v>
      </c>
      <c r="G10275" s="10" t="n">
        <v>8</v>
      </c>
      <c r="H10275" s="10" t="n">
        <v>50493.97</v>
      </c>
    </row>
    <row r="10276" customFormat="false" ht="15" hidden="false" customHeight="false" outlineLevel="0" collapsed="false">
      <c r="A10276" s="9" t="s">
        <v>20424</v>
      </c>
      <c r="B10276" s="9" t="s">
        <v>68</v>
      </c>
      <c r="C10276" s="9" t="s">
        <v>10162</v>
      </c>
      <c r="D10276" s="9" t="s">
        <v>10155</v>
      </c>
      <c r="E10276" s="10" t="n">
        <v>5</v>
      </c>
      <c r="F10276" s="10" t="n">
        <v>3490.33</v>
      </c>
      <c r="G10276" s="10" t="n">
        <v>54</v>
      </c>
      <c r="H10276" s="10" t="n">
        <v>1940.45</v>
      </c>
    </row>
    <row r="10277" customFormat="false" ht="15" hidden="false" customHeight="false" outlineLevel="0" collapsed="false">
      <c r="A10277" s="9" t="s">
        <v>20425</v>
      </c>
      <c r="B10277" s="9" t="s">
        <v>79</v>
      </c>
      <c r="C10277" s="9" t="s">
        <v>10161</v>
      </c>
      <c r="D10277" s="9" t="s">
        <v>10156</v>
      </c>
      <c r="E10277" s="10" t="n">
        <v>1</v>
      </c>
      <c r="F10277" s="10" t="n">
        <v>1884.75</v>
      </c>
      <c r="G10277" s="10" t="n">
        <v>113</v>
      </c>
      <c r="H10277" s="10" t="n">
        <v>1047.83</v>
      </c>
    </row>
    <row r="10278" customFormat="false" ht="15" hidden="false" customHeight="false" outlineLevel="0" collapsed="false">
      <c r="A10278" s="9" t="s">
        <v>20426</v>
      </c>
      <c r="B10278" s="9" t="s">
        <v>75</v>
      </c>
      <c r="C10278" s="9" t="s">
        <v>10161</v>
      </c>
      <c r="D10278" s="9" t="s">
        <v>10154</v>
      </c>
      <c r="E10278" s="10" t="n">
        <v>4</v>
      </c>
      <c r="F10278" s="10" t="n">
        <v>102744.63</v>
      </c>
      <c r="G10278" s="10" t="n">
        <v>96</v>
      </c>
      <c r="H10278" s="10" t="n">
        <v>57120.82</v>
      </c>
    </row>
    <row r="10279" customFormat="false" ht="15" hidden="false" customHeight="false" outlineLevel="0" collapsed="false">
      <c r="A10279" s="9" t="s">
        <v>20427</v>
      </c>
      <c r="B10279" s="9" t="s">
        <v>73</v>
      </c>
      <c r="C10279" s="9" t="s">
        <v>10164</v>
      </c>
      <c r="D10279" s="9" t="s">
        <v>10155</v>
      </c>
      <c r="E10279" s="10" t="n">
        <v>4</v>
      </c>
      <c r="F10279" s="10" t="n">
        <v>4689.99</v>
      </c>
      <c r="G10279" s="10" t="n">
        <v>6</v>
      </c>
      <c r="H10279" s="10" t="n">
        <v>2607.4</v>
      </c>
    </row>
    <row r="10280" customFormat="false" ht="15" hidden="false" customHeight="false" outlineLevel="0" collapsed="false">
      <c r="A10280" s="9" t="s">
        <v>20428</v>
      </c>
      <c r="B10280" s="9" t="s">
        <v>67</v>
      </c>
      <c r="C10280" s="9" t="s">
        <v>10164</v>
      </c>
      <c r="D10280" s="9" t="s">
        <v>10156</v>
      </c>
      <c r="E10280" s="10" t="n">
        <v>2</v>
      </c>
      <c r="F10280" s="10" t="n">
        <v>51975</v>
      </c>
      <c r="G10280" s="10" t="n">
        <v>97</v>
      </c>
      <c r="H10280" s="10" t="n">
        <v>28895.47</v>
      </c>
    </row>
    <row r="10281" customFormat="false" ht="15" hidden="false" customHeight="false" outlineLevel="0" collapsed="false">
      <c r="A10281" s="9" t="s">
        <v>20429</v>
      </c>
      <c r="B10281" s="9" t="s">
        <v>71</v>
      </c>
      <c r="C10281" s="9" t="s">
        <v>10161</v>
      </c>
      <c r="D10281" s="9" t="s">
        <v>10156</v>
      </c>
      <c r="E10281" s="10" t="n">
        <v>1</v>
      </c>
      <c r="F10281" s="10" t="n">
        <v>6658.5</v>
      </c>
      <c r="G10281" s="10" t="n">
        <v>150</v>
      </c>
      <c r="H10281" s="10" t="n">
        <v>3701.79</v>
      </c>
    </row>
    <row r="10282" customFormat="false" ht="15" hidden="false" customHeight="false" outlineLevel="0" collapsed="false">
      <c r="A10282" s="9" t="s">
        <v>20430</v>
      </c>
      <c r="B10282" s="9" t="s">
        <v>71</v>
      </c>
      <c r="C10282" s="9" t="s">
        <v>10161</v>
      </c>
      <c r="D10282" s="9" t="s">
        <v>10155</v>
      </c>
      <c r="E10282" s="10" t="n">
        <v>4</v>
      </c>
      <c r="F10282" s="10" t="n">
        <v>55895.9</v>
      </c>
      <c r="G10282" s="10" t="n">
        <v>4</v>
      </c>
      <c r="H10282" s="10" t="n">
        <v>31075.29</v>
      </c>
    </row>
    <row r="10283" customFormat="false" ht="15" hidden="false" customHeight="false" outlineLevel="0" collapsed="false">
      <c r="A10283" s="9" t="s">
        <v>20431</v>
      </c>
      <c r="B10283" s="9" t="s">
        <v>65</v>
      </c>
      <c r="C10283" s="9" t="s">
        <v>10161</v>
      </c>
      <c r="D10283" s="9" t="s">
        <v>10156</v>
      </c>
      <c r="E10283" s="10" t="n">
        <v>1</v>
      </c>
      <c r="F10283" s="10" t="n">
        <v>2194.8</v>
      </c>
      <c r="G10283" s="10" t="n">
        <v>89</v>
      </c>
      <c r="H10283" s="10" t="n">
        <v>1220.2</v>
      </c>
    </row>
    <row r="10284" customFormat="false" ht="15" hidden="false" customHeight="false" outlineLevel="0" collapsed="false">
      <c r="A10284" s="9" t="s">
        <v>20432</v>
      </c>
      <c r="B10284" s="9" t="s">
        <v>71</v>
      </c>
      <c r="C10284" s="9" t="s">
        <v>10161</v>
      </c>
      <c r="D10284" s="9" t="s">
        <v>10156</v>
      </c>
      <c r="E10284" s="10" t="n">
        <v>2</v>
      </c>
      <c r="F10284" s="10" t="n">
        <v>19359.62</v>
      </c>
      <c r="G10284" s="10" t="n">
        <v>33</v>
      </c>
      <c r="H10284" s="10" t="n">
        <v>10762.97</v>
      </c>
    </row>
    <row r="10285" customFormat="false" ht="15" hidden="false" customHeight="false" outlineLevel="0" collapsed="false">
      <c r="A10285" s="9" t="s">
        <v>20433</v>
      </c>
      <c r="B10285" s="9" t="s">
        <v>62</v>
      </c>
      <c r="C10285" s="9" t="s">
        <v>10161</v>
      </c>
      <c r="D10285" s="9" t="s">
        <v>10156</v>
      </c>
      <c r="E10285" s="10" t="n">
        <v>2</v>
      </c>
      <c r="F10285" s="10" t="n">
        <v>4340.27</v>
      </c>
      <c r="G10285" s="10" t="n">
        <v>70</v>
      </c>
      <c r="H10285" s="10" t="n">
        <v>2412.97</v>
      </c>
    </row>
    <row r="10286" customFormat="false" ht="15" hidden="false" customHeight="false" outlineLevel="0" collapsed="false">
      <c r="A10286" s="9" t="s">
        <v>20434</v>
      </c>
      <c r="B10286" s="9" t="s">
        <v>76</v>
      </c>
      <c r="C10286" s="9" t="s">
        <v>10161</v>
      </c>
      <c r="D10286" s="9" t="s">
        <v>10156</v>
      </c>
      <c r="E10286" s="10" t="n">
        <v>1</v>
      </c>
      <c r="F10286" s="10" t="n">
        <v>370.3</v>
      </c>
      <c r="G10286" s="10" t="n">
        <v>164</v>
      </c>
      <c r="H10286" s="10" t="n">
        <v>205.87</v>
      </c>
    </row>
    <row r="10287" customFormat="false" ht="15" hidden="false" customHeight="false" outlineLevel="0" collapsed="false">
      <c r="A10287" s="9" t="s">
        <v>20435</v>
      </c>
      <c r="B10287" s="9" t="s">
        <v>68</v>
      </c>
      <c r="C10287" s="9" t="s">
        <v>10161</v>
      </c>
      <c r="D10287" s="9" t="s">
        <v>10156</v>
      </c>
      <c r="E10287" s="10" t="n">
        <v>1</v>
      </c>
      <c r="F10287" s="10" t="n">
        <v>2351.65</v>
      </c>
      <c r="G10287" s="10" t="n">
        <v>122</v>
      </c>
      <c r="H10287" s="10" t="n">
        <v>1307.4</v>
      </c>
    </row>
    <row r="10288" customFormat="false" ht="15" hidden="false" customHeight="false" outlineLevel="0" collapsed="false">
      <c r="A10288" s="9" t="s">
        <v>20436</v>
      </c>
      <c r="B10288" s="9" t="s">
        <v>74</v>
      </c>
      <c r="C10288" s="9" t="s">
        <v>10162</v>
      </c>
      <c r="D10288" s="9" t="s">
        <v>10155</v>
      </c>
      <c r="E10288" s="10" t="n">
        <v>5</v>
      </c>
      <c r="F10288" s="10" t="n">
        <v>17896.56</v>
      </c>
      <c r="G10288" s="10" t="n">
        <v>33</v>
      </c>
      <c r="H10288" s="10" t="n">
        <v>9949.58</v>
      </c>
    </row>
    <row r="10289" customFormat="false" ht="15" hidden="false" customHeight="false" outlineLevel="0" collapsed="false">
      <c r="A10289" s="9" t="s">
        <v>20437</v>
      </c>
      <c r="B10289" s="9" t="s">
        <v>68</v>
      </c>
      <c r="C10289" s="9" t="s">
        <v>10161</v>
      </c>
      <c r="D10289" s="9" t="s">
        <v>10156</v>
      </c>
      <c r="E10289" s="10" t="n">
        <v>2</v>
      </c>
      <c r="F10289" s="10" t="n">
        <v>18044.29</v>
      </c>
      <c r="G10289" s="10" t="n">
        <v>83</v>
      </c>
      <c r="H10289" s="10" t="n">
        <v>10031.71</v>
      </c>
    </row>
    <row r="10290" customFormat="false" ht="15" hidden="false" customHeight="false" outlineLevel="0" collapsed="false">
      <c r="A10290" s="9" t="s">
        <v>20438</v>
      </c>
      <c r="B10290" s="9" t="s">
        <v>74</v>
      </c>
      <c r="C10290" s="9" t="s">
        <v>10161</v>
      </c>
      <c r="D10290" s="9" t="s">
        <v>10155</v>
      </c>
      <c r="E10290" s="10" t="n">
        <v>3</v>
      </c>
      <c r="F10290" s="10" t="n">
        <v>4128.89</v>
      </c>
      <c r="G10290" s="10" t="n">
        <v>1</v>
      </c>
      <c r="H10290" s="10" t="n">
        <v>2295.45</v>
      </c>
    </row>
    <row r="10291" customFormat="false" ht="15" hidden="false" customHeight="false" outlineLevel="0" collapsed="false">
      <c r="A10291" s="9" t="s">
        <v>20439</v>
      </c>
      <c r="B10291" s="9" t="s">
        <v>77</v>
      </c>
      <c r="C10291" s="9" t="s">
        <v>10161</v>
      </c>
      <c r="D10291" s="9" t="s">
        <v>10155</v>
      </c>
      <c r="E10291" s="10" t="n">
        <v>3</v>
      </c>
      <c r="F10291" s="10" t="n">
        <v>10705.02</v>
      </c>
      <c r="G10291" s="10" t="n">
        <v>31</v>
      </c>
      <c r="H10291" s="10" t="n">
        <v>5951.45</v>
      </c>
    </row>
    <row r="10292" customFormat="false" ht="15" hidden="false" customHeight="false" outlineLevel="0" collapsed="false">
      <c r="A10292" s="9" t="s">
        <v>20440</v>
      </c>
      <c r="B10292" s="9" t="s">
        <v>71</v>
      </c>
      <c r="C10292" s="9" t="s">
        <v>10161</v>
      </c>
      <c r="D10292" s="9" t="s">
        <v>10157</v>
      </c>
      <c r="E10292" s="10" t="n">
        <v>4</v>
      </c>
      <c r="F10292" s="10" t="n">
        <v>9095.45</v>
      </c>
      <c r="G10292" s="10" t="n">
        <v>130</v>
      </c>
      <c r="H10292" s="10" t="n">
        <v>5056.61</v>
      </c>
    </row>
    <row r="10293" customFormat="false" ht="15" hidden="false" customHeight="false" outlineLevel="0" collapsed="false">
      <c r="A10293" s="9" t="s">
        <v>20441</v>
      </c>
      <c r="B10293" s="9" t="s">
        <v>76</v>
      </c>
      <c r="C10293" s="9" t="s">
        <v>10162</v>
      </c>
      <c r="D10293" s="9" t="s">
        <v>10155</v>
      </c>
      <c r="E10293" s="10" t="n">
        <v>8</v>
      </c>
      <c r="F10293" s="10" t="n">
        <v>41647.82</v>
      </c>
      <c r="G10293" s="10" t="n">
        <v>1</v>
      </c>
      <c r="H10293" s="10" t="n">
        <v>23154.08</v>
      </c>
    </row>
    <row r="10294" customFormat="false" ht="15" hidden="false" customHeight="false" outlineLevel="0" collapsed="false">
      <c r="A10294" s="9" t="s">
        <v>20442</v>
      </c>
      <c r="B10294" s="9" t="s">
        <v>71</v>
      </c>
      <c r="C10294" s="9" t="s">
        <v>10163</v>
      </c>
      <c r="D10294" s="9" t="s">
        <v>10155</v>
      </c>
      <c r="E10294" s="10" t="n">
        <v>3</v>
      </c>
      <c r="F10294" s="10" t="n">
        <v>3032.4</v>
      </c>
      <c r="G10294" s="10" t="n">
        <v>74</v>
      </c>
      <c r="H10294" s="10" t="n">
        <v>1685.86</v>
      </c>
    </row>
    <row r="10295" customFormat="false" ht="15" hidden="false" customHeight="false" outlineLevel="0" collapsed="false">
      <c r="A10295" s="9" t="s">
        <v>20443</v>
      </c>
      <c r="B10295" s="9" t="s">
        <v>65</v>
      </c>
      <c r="C10295" s="9" t="s">
        <v>10163</v>
      </c>
      <c r="D10295" s="9" t="s">
        <v>10156</v>
      </c>
      <c r="E10295" s="10" t="n">
        <v>1</v>
      </c>
      <c r="F10295" s="10" t="n">
        <v>1804.05</v>
      </c>
      <c r="G10295" s="10" t="n">
        <v>39</v>
      </c>
      <c r="H10295" s="10" t="n">
        <v>1002.96</v>
      </c>
    </row>
    <row r="10296" customFormat="false" ht="15" hidden="false" customHeight="false" outlineLevel="0" collapsed="false">
      <c r="A10296" s="9" t="s">
        <v>20444</v>
      </c>
      <c r="B10296" s="9" t="s">
        <v>71</v>
      </c>
      <c r="C10296" s="9" t="s">
        <v>10162</v>
      </c>
      <c r="D10296" s="9" t="s">
        <v>10155</v>
      </c>
      <c r="E10296" s="10" t="n">
        <v>3</v>
      </c>
      <c r="F10296" s="10" t="n">
        <v>23250.2</v>
      </c>
      <c r="G10296" s="10" t="n">
        <v>55</v>
      </c>
      <c r="H10296" s="10" t="n">
        <v>12925.93</v>
      </c>
    </row>
    <row r="10297" customFormat="false" ht="15" hidden="false" customHeight="false" outlineLevel="0" collapsed="false">
      <c r="A10297" s="9" t="s">
        <v>20445</v>
      </c>
      <c r="B10297" s="9" t="s">
        <v>70</v>
      </c>
      <c r="C10297" s="9" t="s">
        <v>10161</v>
      </c>
      <c r="D10297" s="9" t="s">
        <v>10156</v>
      </c>
      <c r="E10297" s="10" t="n">
        <v>1</v>
      </c>
      <c r="F10297" s="10" t="n">
        <v>2649.35</v>
      </c>
      <c r="G10297" s="10" t="n">
        <v>352</v>
      </c>
      <c r="H10297" s="10" t="n">
        <v>1472.9</v>
      </c>
    </row>
    <row r="10298" customFormat="false" ht="15" hidden="false" customHeight="false" outlineLevel="0" collapsed="false">
      <c r="A10298" s="9" t="s">
        <v>20446</v>
      </c>
      <c r="B10298" s="9" t="s">
        <v>70</v>
      </c>
      <c r="C10298" s="9" t="s">
        <v>10161</v>
      </c>
      <c r="D10298" s="9" t="s">
        <v>10156</v>
      </c>
      <c r="E10298" s="10" t="n">
        <v>2</v>
      </c>
      <c r="F10298" s="10" t="n">
        <v>6566.4</v>
      </c>
      <c r="G10298" s="10" t="n">
        <v>8</v>
      </c>
      <c r="H10298" s="10" t="n">
        <v>3650.59</v>
      </c>
    </row>
    <row r="10299" customFormat="false" ht="15" hidden="false" customHeight="false" outlineLevel="0" collapsed="false">
      <c r="A10299" s="9" t="s">
        <v>20447</v>
      </c>
      <c r="B10299" s="9" t="s">
        <v>64</v>
      </c>
      <c r="C10299" s="9" t="s">
        <v>10164</v>
      </c>
      <c r="D10299" s="9" t="s">
        <v>10155</v>
      </c>
      <c r="E10299" s="10" t="n">
        <v>4</v>
      </c>
      <c r="F10299" s="10" t="n">
        <v>59855.25</v>
      </c>
      <c r="G10299" s="10" t="n">
        <v>8</v>
      </c>
      <c r="H10299" s="10" t="n">
        <v>33276.49</v>
      </c>
    </row>
    <row r="10300" customFormat="false" ht="15" hidden="false" customHeight="false" outlineLevel="0" collapsed="false">
      <c r="A10300" s="9" t="s">
        <v>20448</v>
      </c>
      <c r="B10300" s="9" t="s">
        <v>69</v>
      </c>
      <c r="C10300" s="9" t="s">
        <v>10161</v>
      </c>
      <c r="D10300" s="9" t="s">
        <v>10156</v>
      </c>
      <c r="E10300" s="10" t="n">
        <v>1</v>
      </c>
      <c r="F10300" s="10" t="n">
        <v>37723.1</v>
      </c>
      <c r="G10300" s="10" t="n">
        <v>7</v>
      </c>
      <c r="H10300" s="10" t="n">
        <v>20972.13</v>
      </c>
    </row>
    <row r="10301" customFormat="false" ht="15" hidden="false" customHeight="false" outlineLevel="0" collapsed="false">
      <c r="A10301" s="9" t="s">
        <v>20449</v>
      </c>
      <c r="B10301" s="9" t="s">
        <v>76</v>
      </c>
      <c r="C10301" s="9" t="s">
        <v>10161</v>
      </c>
      <c r="D10301" s="9" t="s">
        <v>10155</v>
      </c>
      <c r="E10301" s="10" t="n">
        <v>7</v>
      </c>
      <c r="F10301" s="10" t="n">
        <v>22112.11</v>
      </c>
      <c r="G10301" s="10" t="n">
        <v>44</v>
      </c>
      <c r="H10301" s="10" t="n">
        <v>12293.21</v>
      </c>
    </row>
    <row r="10302" customFormat="false" ht="15" hidden="false" customHeight="false" outlineLevel="0" collapsed="false">
      <c r="A10302" s="9" t="s">
        <v>20450</v>
      </c>
      <c r="B10302" s="9" t="s">
        <v>68</v>
      </c>
      <c r="C10302" s="9" t="s">
        <v>10162</v>
      </c>
      <c r="D10302" s="9" t="s">
        <v>10154</v>
      </c>
      <c r="E10302" s="10" t="n">
        <v>5</v>
      </c>
      <c r="F10302" s="10" t="n">
        <v>74066.4</v>
      </c>
      <c r="G10302" s="10" t="n">
        <v>10</v>
      </c>
      <c r="H10302" s="10" t="n">
        <v>41177.17</v>
      </c>
    </row>
    <row r="10303" customFormat="false" ht="15" hidden="false" customHeight="false" outlineLevel="0" collapsed="false">
      <c r="A10303" s="9" t="s">
        <v>20451</v>
      </c>
      <c r="B10303" s="9" t="s">
        <v>71</v>
      </c>
      <c r="C10303" s="9" t="s">
        <v>10161</v>
      </c>
      <c r="D10303" s="9" t="s">
        <v>10157</v>
      </c>
      <c r="E10303" s="10" t="n">
        <v>3</v>
      </c>
      <c r="F10303" s="10" t="n">
        <v>8404.2</v>
      </c>
      <c r="G10303" s="10" t="n">
        <v>225</v>
      </c>
      <c r="H10303" s="10" t="n">
        <v>4672.31</v>
      </c>
    </row>
    <row r="10304" customFormat="false" ht="15" hidden="false" customHeight="false" outlineLevel="0" collapsed="false">
      <c r="A10304" s="9" t="s">
        <v>20452</v>
      </c>
      <c r="B10304" s="9" t="s">
        <v>77</v>
      </c>
      <c r="C10304" s="9" t="s">
        <v>10161</v>
      </c>
      <c r="D10304" s="9" t="s">
        <v>10155</v>
      </c>
      <c r="E10304" s="10" t="n">
        <v>4</v>
      </c>
      <c r="F10304" s="10" t="n">
        <v>21837.36</v>
      </c>
      <c r="G10304" s="10" t="n">
        <v>51</v>
      </c>
      <c r="H10304" s="10" t="n">
        <v>12140.47</v>
      </c>
    </row>
    <row r="10305" customFormat="false" ht="15" hidden="false" customHeight="false" outlineLevel="0" collapsed="false">
      <c r="A10305" s="9" t="s">
        <v>20453</v>
      </c>
      <c r="B10305" s="9" t="s">
        <v>75</v>
      </c>
      <c r="C10305" s="9" t="s">
        <v>10164</v>
      </c>
      <c r="D10305" s="9" t="s">
        <v>10155</v>
      </c>
      <c r="E10305" s="10" t="n">
        <v>6</v>
      </c>
      <c r="F10305" s="10" t="n">
        <v>17264.9</v>
      </c>
      <c r="G10305" s="10" t="n">
        <v>38</v>
      </c>
      <c r="H10305" s="10" t="n">
        <v>9598.41</v>
      </c>
    </row>
    <row r="10306" customFormat="false" ht="15" hidden="false" customHeight="false" outlineLevel="0" collapsed="false">
      <c r="A10306" s="9" t="s">
        <v>20454</v>
      </c>
      <c r="B10306" s="9" t="s">
        <v>78</v>
      </c>
      <c r="C10306" s="9" t="s">
        <v>10161</v>
      </c>
      <c r="D10306" s="9" t="s">
        <v>10154</v>
      </c>
      <c r="E10306" s="10" t="n">
        <v>3</v>
      </c>
      <c r="F10306" s="10" t="n">
        <v>83306.76</v>
      </c>
      <c r="G10306" s="10" t="n">
        <v>19</v>
      </c>
      <c r="H10306" s="10" t="n">
        <v>46314.34</v>
      </c>
    </row>
    <row r="10307" customFormat="false" ht="15" hidden="false" customHeight="false" outlineLevel="0" collapsed="false">
      <c r="A10307" s="9" t="s">
        <v>20455</v>
      </c>
      <c r="B10307" s="9" t="s">
        <v>70</v>
      </c>
      <c r="C10307" s="9" t="s">
        <v>10163</v>
      </c>
      <c r="D10307" s="9" t="s">
        <v>10157</v>
      </c>
      <c r="E10307" s="10" t="n">
        <v>2</v>
      </c>
      <c r="F10307" s="10" t="n">
        <v>55428.44</v>
      </c>
      <c r="G10307" s="10" t="n">
        <v>149</v>
      </c>
      <c r="H10307" s="10" t="n">
        <v>30815.41</v>
      </c>
    </row>
    <row r="10308" customFormat="false" ht="15" hidden="false" customHeight="false" outlineLevel="0" collapsed="false">
      <c r="A10308" s="9" t="s">
        <v>20456</v>
      </c>
      <c r="B10308" s="9" t="s">
        <v>79</v>
      </c>
      <c r="C10308" s="9" t="s">
        <v>10161</v>
      </c>
      <c r="D10308" s="9" t="s">
        <v>10158</v>
      </c>
      <c r="E10308" s="10" t="n">
        <v>0</v>
      </c>
      <c r="F10308" s="10" t="n">
        <v>0</v>
      </c>
      <c r="H10308" s="10" t="n">
        <v>0</v>
      </c>
    </row>
    <row r="10309" customFormat="false" ht="15" hidden="false" customHeight="false" outlineLevel="0" collapsed="false">
      <c r="A10309" s="9" t="s">
        <v>20457</v>
      </c>
      <c r="B10309" s="9" t="s">
        <v>75</v>
      </c>
      <c r="C10309" s="9" t="s">
        <v>10163</v>
      </c>
      <c r="D10309" s="9" t="s">
        <v>10157</v>
      </c>
      <c r="E10309" s="10" t="n">
        <v>2</v>
      </c>
      <c r="F10309" s="10" t="n">
        <v>2545.86</v>
      </c>
      <c r="G10309" s="10" t="n">
        <v>131</v>
      </c>
      <c r="H10309" s="10" t="n">
        <v>1415.37</v>
      </c>
    </row>
    <row r="10310" customFormat="false" ht="15" hidden="false" customHeight="false" outlineLevel="0" collapsed="false">
      <c r="A10310" s="9" t="s">
        <v>20458</v>
      </c>
      <c r="B10310" s="9" t="s">
        <v>62</v>
      </c>
      <c r="C10310" s="9" t="s">
        <v>10161</v>
      </c>
      <c r="D10310" s="9" t="s">
        <v>10156</v>
      </c>
      <c r="E10310" s="10" t="n">
        <v>2</v>
      </c>
      <c r="F10310" s="10" t="n">
        <v>4887.2</v>
      </c>
      <c r="G10310" s="10" t="n">
        <v>77</v>
      </c>
      <c r="H10310" s="10" t="n">
        <v>2717.04</v>
      </c>
    </row>
    <row r="10311" customFormat="false" ht="15" hidden="false" customHeight="false" outlineLevel="0" collapsed="false">
      <c r="A10311" s="9" t="s">
        <v>20459</v>
      </c>
      <c r="B10311" s="9" t="s">
        <v>71</v>
      </c>
      <c r="C10311" s="9" t="s">
        <v>10161</v>
      </c>
      <c r="D10311" s="9" t="s">
        <v>10154</v>
      </c>
      <c r="E10311" s="10" t="n">
        <v>3</v>
      </c>
      <c r="F10311" s="10" t="n">
        <v>85794.5</v>
      </c>
      <c r="G10311" s="10" t="n">
        <v>15</v>
      </c>
      <c r="H10311" s="10" t="n">
        <v>47697.4</v>
      </c>
    </row>
    <row r="10312" customFormat="false" ht="15" hidden="false" customHeight="false" outlineLevel="0" collapsed="false">
      <c r="A10312" s="9" t="s">
        <v>20460</v>
      </c>
      <c r="B10312" s="9" t="s">
        <v>62</v>
      </c>
      <c r="C10312" s="9" t="s">
        <v>10163</v>
      </c>
      <c r="D10312" s="9" t="s">
        <v>10155</v>
      </c>
      <c r="E10312" s="10" t="n">
        <v>6</v>
      </c>
      <c r="F10312" s="10" t="n">
        <v>15744.25</v>
      </c>
      <c r="G10312" s="10" t="n">
        <v>29</v>
      </c>
      <c r="H10312" s="10" t="n">
        <v>8753.01</v>
      </c>
    </row>
    <row r="10313" customFormat="false" ht="15" hidden="false" customHeight="false" outlineLevel="0" collapsed="false">
      <c r="A10313" s="9" t="s">
        <v>20461</v>
      </c>
      <c r="B10313" s="9" t="s">
        <v>64</v>
      </c>
      <c r="C10313" s="9" t="s">
        <v>10162</v>
      </c>
      <c r="D10313" s="9" t="s">
        <v>10155</v>
      </c>
      <c r="E10313" s="10" t="n">
        <v>4</v>
      </c>
      <c r="F10313" s="10" t="n">
        <v>48868.7</v>
      </c>
      <c r="G10313" s="10" t="n">
        <v>5</v>
      </c>
      <c r="H10313" s="10" t="n">
        <v>27168.52</v>
      </c>
    </row>
    <row r="10314" customFormat="false" ht="15" hidden="false" customHeight="false" outlineLevel="0" collapsed="false">
      <c r="A10314" s="9" t="s">
        <v>20462</v>
      </c>
      <c r="B10314" s="9" t="s">
        <v>71</v>
      </c>
      <c r="C10314" s="9" t="s">
        <v>10161</v>
      </c>
      <c r="D10314" s="9" t="s">
        <v>10155</v>
      </c>
      <c r="E10314" s="10" t="n">
        <v>7</v>
      </c>
      <c r="F10314" s="10" t="n">
        <v>45860.6</v>
      </c>
      <c r="G10314" s="10" t="n">
        <v>12</v>
      </c>
      <c r="H10314" s="10" t="n">
        <v>25496.17</v>
      </c>
    </row>
    <row r="10315" customFormat="false" ht="15" hidden="false" customHeight="false" outlineLevel="0" collapsed="false">
      <c r="A10315" s="9" t="s">
        <v>20463</v>
      </c>
      <c r="B10315" s="9" t="s">
        <v>60</v>
      </c>
      <c r="C10315" s="9" t="s">
        <v>10162</v>
      </c>
      <c r="D10315" s="9" t="s">
        <v>10155</v>
      </c>
      <c r="E10315" s="10" t="n">
        <v>6</v>
      </c>
      <c r="F10315" s="10" t="n">
        <v>41350.31</v>
      </c>
      <c r="G10315" s="10" t="n">
        <v>20</v>
      </c>
      <c r="H10315" s="10" t="n">
        <v>22988.68</v>
      </c>
    </row>
    <row r="10316" customFormat="false" ht="15" hidden="false" customHeight="false" outlineLevel="0" collapsed="false">
      <c r="A10316" s="9" t="s">
        <v>20464</v>
      </c>
      <c r="B10316" s="9" t="s">
        <v>67</v>
      </c>
      <c r="C10316" s="9" t="s">
        <v>10163</v>
      </c>
      <c r="D10316" s="9" t="s">
        <v>10155</v>
      </c>
      <c r="E10316" s="10" t="n">
        <v>8</v>
      </c>
      <c r="F10316" s="10" t="n">
        <v>21896.53</v>
      </c>
      <c r="G10316" s="10" t="n">
        <v>10</v>
      </c>
      <c r="H10316" s="10" t="n">
        <v>12173.36</v>
      </c>
    </row>
    <row r="10317" customFormat="false" ht="15" hidden="false" customHeight="false" outlineLevel="0" collapsed="false">
      <c r="A10317" s="9" t="s">
        <v>20465</v>
      </c>
      <c r="B10317" s="9" t="s">
        <v>68</v>
      </c>
      <c r="C10317" s="9" t="s">
        <v>10163</v>
      </c>
      <c r="D10317" s="9" t="s">
        <v>10155</v>
      </c>
      <c r="E10317" s="10" t="n">
        <v>5</v>
      </c>
      <c r="F10317" s="10" t="n">
        <v>14271.85</v>
      </c>
      <c r="G10317" s="10" t="n">
        <v>56</v>
      </c>
      <c r="H10317" s="10" t="n">
        <v>7934.43</v>
      </c>
    </row>
    <row r="10318" customFormat="false" ht="15" hidden="false" customHeight="false" outlineLevel="0" collapsed="false">
      <c r="A10318" s="9" t="s">
        <v>20466</v>
      </c>
      <c r="B10318" s="9" t="s">
        <v>74</v>
      </c>
      <c r="C10318" s="9" t="s">
        <v>10161</v>
      </c>
      <c r="D10318" s="9" t="s">
        <v>10156</v>
      </c>
      <c r="E10318" s="10" t="n">
        <v>1</v>
      </c>
      <c r="F10318" s="10" t="n">
        <v>3451.3</v>
      </c>
      <c r="G10318" s="10" t="n">
        <v>181</v>
      </c>
      <c r="H10318" s="10" t="n">
        <v>1918.75</v>
      </c>
    </row>
    <row r="10319" customFormat="false" ht="15" hidden="false" customHeight="false" outlineLevel="0" collapsed="false">
      <c r="A10319" s="9" t="s">
        <v>20467</v>
      </c>
      <c r="B10319" s="9" t="s">
        <v>75</v>
      </c>
      <c r="C10319" s="9" t="s">
        <v>10163</v>
      </c>
      <c r="D10319" s="9" t="s">
        <v>10155</v>
      </c>
      <c r="E10319" s="10" t="n">
        <v>9</v>
      </c>
      <c r="F10319" s="10" t="n">
        <v>36298.9</v>
      </c>
      <c r="G10319" s="10" t="n">
        <v>26</v>
      </c>
      <c r="H10319" s="10" t="n">
        <v>20180.35</v>
      </c>
    </row>
    <row r="10320" customFormat="false" ht="15" hidden="false" customHeight="false" outlineLevel="0" collapsed="false">
      <c r="A10320" s="9" t="s">
        <v>20468</v>
      </c>
      <c r="B10320" s="9" t="s">
        <v>64</v>
      </c>
      <c r="C10320" s="9" t="s">
        <v>10161</v>
      </c>
      <c r="D10320" s="9" t="s">
        <v>10155</v>
      </c>
      <c r="E10320" s="10" t="n">
        <v>6</v>
      </c>
      <c r="F10320" s="10" t="n">
        <v>9288.07</v>
      </c>
      <c r="G10320" s="10" t="n">
        <v>35</v>
      </c>
      <c r="H10320" s="10" t="n">
        <v>5163.7</v>
      </c>
    </row>
    <row r="10321" customFormat="false" ht="15" hidden="false" customHeight="false" outlineLevel="0" collapsed="false">
      <c r="A10321" s="9" t="s">
        <v>20469</v>
      </c>
      <c r="B10321" s="9" t="s">
        <v>65</v>
      </c>
      <c r="C10321" s="9" t="s">
        <v>10161</v>
      </c>
      <c r="D10321" s="9" t="s">
        <v>10156</v>
      </c>
      <c r="E10321" s="10" t="n">
        <v>1</v>
      </c>
      <c r="F10321" s="10" t="n">
        <v>20463.96</v>
      </c>
      <c r="G10321" s="10" t="n">
        <v>8</v>
      </c>
      <c r="H10321" s="10" t="n">
        <v>11376.93</v>
      </c>
    </row>
    <row r="10322" customFormat="false" ht="15" hidden="false" customHeight="false" outlineLevel="0" collapsed="false">
      <c r="A10322" s="9" t="s">
        <v>20470</v>
      </c>
      <c r="B10322" s="9" t="s">
        <v>74</v>
      </c>
      <c r="C10322" s="9" t="s">
        <v>10163</v>
      </c>
      <c r="D10322" s="9" t="s">
        <v>10156</v>
      </c>
      <c r="E10322" s="10" t="n">
        <v>2</v>
      </c>
      <c r="F10322" s="10" t="n">
        <v>1587.5</v>
      </c>
      <c r="G10322" s="10" t="n">
        <v>38</v>
      </c>
      <c r="H10322" s="10" t="n">
        <v>882.57</v>
      </c>
    </row>
    <row r="10323" customFormat="false" ht="15" hidden="false" customHeight="false" outlineLevel="0" collapsed="false">
      <c r="A10323" s="9" t="s">
        <v>20471</v>
      </c>
      <c r="B10323" s="9" t="s">
        <v>77</v>
      </c>
      <c r="C10323" s="9" t="s">
        <v>10163</v>
      </c>
      <c r="D10323" s="9" t="s">
        <v>10156</v>
      </c>
      <c r="E10323" s="10" t="n">
        <v>2</v>
      </c>
      <c r="F10323" s="10" t="n">
        <v>5791.36</v>
      </c>
      <c r="G10323" s="10" t="n">
        <v>62</v>
      </c>
      <c r="H10323" s="10" t="n">
        <v>3219.7</v>
      </c>
    </row>
    <row r="10324" customFormat="false" ht="15" hidden="false" customHeight="false" outlineLevel="0" collapsed="false">
      <c r="A10324" s="9" t="s">
        <v>20472</v>
      </c>
      <c r="B10324" s="9" t="s">
        <v>71</v>
      </c>
      <c r="C10324" s="9" t="s">
        <v>10163</v>
      </c>
      <c r="D10324" s="9" t="s">
        <v>10157</v>
      </c>
      <c r="E10324" s="10" t="n">
        <v>3</v>
      </c>
      <c r="F10324" s="10" t="n">
        <v>9213.8</v>
      </c>
      <c r="G10324" s="10" t="n">
        <v>152</v>
      </c>
      <c r="H10324" s="10" t="n">
        <v>5122.41</v>
      </c>
    </row>
    <row r="10325" customFormat="false" ht="15" hidden="false" customHeight="false" outlineLevel="0" collapsed="false">
      <c r="A10325" s="9" t="s">
        <v>20473</v>
      </c>
      <c r="B10325" s="9" t="s">
        <v>62</v>
      </c>
      <c r="C10325" s="9" t="s">
        <v>10161</v>
      </c>
      <c r="D10325" s="9" t="s">
        <v>10155</v>
      </c>
      <c r="E10325" s="10" t="n">
        <v>8</v>
      </c>
      <c r="F10325" s="10" t="n">
        <v>53997.56</v>
      </c>
      <c r="G10325" s="10" t="n">
        <v>44</v>
      </c>
      <c r="H10325" s="10" t="n">
        <v>30019.91</v>
      </c>
    </row>
    <row r="10326" customFormat="false" ht="15" hidden="false" customHeight="false" outlineLevel="0" collapsed="false">
      <c r="A10326" s="9" t="s">
        <v>20474</v>
      </c>
      <c r="B10326" s="9" t="s">
        <v>70</v>
      </c>
      <c r="C10326" s="9" t="s">
        <v>10161</v>
      </c>
      <c r="D10326" s="9" t="s">
        <v>10156</v>
      </c>
      <c r="E10326" s="10" t="n">
        <v>2</v>
      </c>
      <c r="F10326" s="10" t="n">
        <v>10258</v>
      </c>
      <c r="G10326" s="10" t="n">
        <v>95</v>
      </c>
      <c r="H10326" s="10" t="n">
        <v>5702.93</v>
      </c>
    </row>
    <row r="10327" customFormat="false" ht="15" hidden="false" customHeight="false" outlineLevel="0" collapsed="false">
      <c r="A10327" s="9" t="s">
        <v>20475</v>
      </c>
      <c r="B10327" s="9" t="s">
        <v>67</v>
      </c>
      <c r="C10327" s="9" t="s">
        <v>10161</v>
      </c>
      <c r="D10327" s="9" t="s">
        <v>10156</v>
      </c>
      <c r="E10327" s="10" t="n">
        <v>2</v>
      </c>
      <c r="F10327" s="10" t="n">
        <v>6653.73</v>
      </c>
      <c r="G10327" s="10" t="n">
        <v>7</v>
      </c>
      <c r="H10327" s="10" t="n">
        <v>3699.14</v>
      </c>
    </row>
    <row r="10328" customFormat="false" ht="15" hidden="false" customHeight="false" outlineLevel="0" collapsed="false">
      <c r="A10328" s="9" t="s">
        <v>20476</v>
      </c>
      <c r="B10328" s="9" t="s">
        <v>64</v>
      </c>
      <c r="C10328" s="9" t="s">
        <v>10164</v>
      </c>
      <c r="D10328" s="9" t="s">
        <v>10157</v>
      </c>
      <c r="E10328" s="10" t="n">
        <v>2</v>
      </c>
      <c r="F10328" s="10" t="n">
        <v>15585</v>
      </c>
      <c r="G10328" s="10" t="n">
        <v>150</v>
      </c>
      <c r="H10328" s="10" t="n">
        <v>8664.47</v>
      </c>
    </row>
    <row r="10329" customFormat="false" ht="15" hidden="false" customHeight="false" outlineLevel="0" collapsed="false">
      <c r="A10329" s="9" t="s">
        <v>20477</v>
      </c>
      <c r="B10329" s="9" t="s">
        <v>62</v>
      </c>
      <c r="C10329" s="9" t="s">
        <v>10161</v>
      </c>
      <c r="D10329" s="9" t="s">
        <v>10155</v>
      </c>
      <c r="E10329" s="10" t="n">
        <v>3</v>
      </c>
      <c r="F10329" s="10" t="n">
        <v>12325.78</v>
      </c>
      <c r="G10329" s="10" t="n">
        <v>43</v>
      </c>
      <c r="H10329" s="10" t="n">
        <v>6852.51</v>
      </c>
    </row>
    <row r="10330" customFormat="false" ht="15" hidden="false" customHeight="false" outlineLevel="0" collapsed="false">
      <c r="A10330" s="9" t="s">
        <v>20478</v>
      </c>
      <c r="B10330" s="9" t="s">
        <v>79</v>
      </c>
      <c r="C10330" s="9" t="s">
        <v>10164</v>
      </c>
      <c r="D10330" s="9" t="s">
        <v>10156</v>
      </c>
      <c r="E10330" s="10" t="n">
        <v>2</v>
      </c>
      <c r="F10330" s="10" t="n">
        <v>358</v>
      </c>
      <c r="G10330" s="10" t="n">
        <v>51</v>
      </c>
      <c r="H10330" s="10" t="n">
        <v>199.03</v>
      </c>
    </row>
    <row r="10331" customFormat="false" ht="15" hidden="false" customHeight="false" outlineLevel="0" collapsed="false">
      <c r="A10331" s="9" t="s">
        <v>20479</v>
      </c>
      <c r="B10331" s="9" t="s">
        <v>79</v>
      </c>
      <c r="C10331" s="9" t="s">
        <v>10162</v>
      </c>
      <c r="D10331" s="9" t="s">
        <v>10155</v>
      </c>
      <c r="E10331" s="10" t="n">
        <v>3</v>
      </c>
      <c r="F10331" s="10" t="n">
        <v>11849.39</v>
      </c>
      <c r="G10331" s="10" t="n">
        <v>41</v>
      </c>
      <c r="H10331" s="10" t="n">
        <v>6587.66</v>
      </c>
    </row>
    <row r="10332" customFormat="false" ht="15" hidden="false" customHeight="false" outlineLevel="0" collapsed="false">
      <c r="A10332" s="9" t="s">
        <v>20480</v>
      </c>
      <c r="B10332" s="9" t="s">
        <v>77</v>
      </c>
      <c r="C10332" s="9" t="s">
        <v>10161</v>
      </c>
      <c r="D10332" s="9" t="s">
        <v>10156</v>
      </c>
      <c r="E10332" s="10" t="n">
        <v>2</v>
      </c>
      <c r="F10332" s="10" t="n">
        <v>10155.7</v>
      </c>
      <c r="G10332" s="10" t="n">
        <v>24</v>
      </c>
      <c r="H10332" s="10" t="n">
        <v>5646.06</v>
      </c>
    </row>
    <row r="10333" customFormat="false" ht="15" hidden="false" customHeight="false" outlineLevel="0" collapsed="false">
      <c r="A10333" s="9" t="s">
        <v>20481</v>
      </c>
      <c r="B10333" s="9" t="s">
        <v>68</v>
      </c>
      <c r="C10333" s="9" t="s">
        <v>10161</v>
      </c>
      <c r="D10333" s="9" t="s">
        <v>10156</v>
      </c>
      <c r="E10333" s="10" t="n">
        <v>2</v>
      </c>
      <c r="F10333" s="10" t="n">
        <v>1580.3</v>
      </c>
      <c r="G10333" s="10" t="n">
        <v>23</v>
      </c>
      <c r="H10333" s="10" t="n">
        <v>878.57</v>
      </c>
    </row>
    <row r="10334" customFormat="false" ht="15" hidden="false" customHeight="false" outlineLevel="0" collapsed="false">
      <c r="A10334" s="9" t="s">
        <v>20482</v>
      </c>
      <c r="B10334" s="9" t="s">
        <v>60</v>
      </c>
      <c r="C10334" s="9" t="s">
        <v>10162</v>
      </c>
      <c r="D10334" s="9" t="s">
        <v>10155</v>
      </c>
      <c r="E10334" s="10" t="n">
        <v>3</v>
      </c>
      <c r="F10334" s="10" t="n">
        <v>11581.41</v>
      </c>
      <c r="G10334" s="10" t="n">
        <v>36</v>
      </c>
      <c r="H10334" s="10" t="n">
        <v>6438.68</v>
      </c>
    </row>
    <row r="10335" customFormat="false" ht="15" hidden="false" customHeight="false" outlineLevel="0" collapsed="false">
      <c r="A10335" s="9" t="s">
        <v>20483</v>
      </c>
      <c r="B10335" s="9" t="s">
        <v>78</v>
      </c>
      <c r="C10335" s="9" t="s">
        <v>10161</v>
      </c>
      <c r="D10335" s="9" t="s">
        <v>10156</v>
      </c>
      <c r="E10335" s="10" t="n">
        <v>1</v>
      </c>
      <c r="F10335" s="10" t="n">
        <v>4544.45</v>
      </c>
      <c r="G10335" s="10" t="n">
        <v>120</v>
      </c>
      <c r="H10335" s="10" t="n">
        <v>2526.48</v>
      </c>
    </row>
    <row r="10336" customFormat="false" ht="15" hidden="false" customHeight="false" outlineLevel="0" collapsed="false">
      <c r="A10336" s="9" t="s">
        <v>20484</v>
      </c>
      <c r="B10336" s="9" t="s">
        <v>69</v>
      </c>
      <c r="C10336" s="9" t="s">
        <v>10161</v>
      </c>
      <c r="D10336" s="9" t="s">
        <v>10155</v>
      </c>
      <c r="E10336" s="10" t="n">
        <v>5</v>
      </c>
      <c r="F10336" s="10" t="n">
        <v>10027.2</v>
      </c>
      <c r="G10336" s="10" t="n">
        <v>54</v>
      </c>
      <c r="H10336" s="10" t="n">
        <v>5574.62</v>
      </c>
    </row>
    <row r="10337" customFormat="false" ht="15" hidden="false" customHeight="false" outlineLevel="0" collapsed="false">
      <c r="A10337" s="9" t="s">
        <v>20485</v>
      </c>
      <c r="B10337" s="9" t="s">
        <v>66</v>
      </c>
      <c r="C10337" s="9" t="s">
        <v>10161</v>
      </c>
      <c r="D10337" s="9" t="s">
        <v>10156</v>
      </c>
      <c r="E10337" s="10" t="n">
        <v>1</v>
      </c>
      <c r="F10337" s="10" t="n">
        <v>848.61</v>
      </c>
      <c r="G10337" s="10" t="n">
        <v>175</v>
      </c>
      <c r="H10337" s="10" t="n">
        <v>471.78</v>
      </c>
    </row>
    <row r="10338" customFormat="false" ht="15" hidden="false" customHeight="false" outlineLevel="0" collapsed="false">
      <c r="A10338" s="9" t="s">
        <v>20486</v>
      </c>
      <c r="B10338" s="9" t="s">
        <v>71</v>
      </c>
      <c r="C10338" s="9" t="s">
        <v>10162</v>
      </c>
      <c r="D10338" s="9" t="s">
        <v>10155</v>
      </c>
      <c r="E10338" s="10" t="n">
        <v>8</v>
      </c>
      <c r="F10338" s="10" t="n">
        <v>19198.57</v>
      </c>
      <c r="G10338" s="10" t="n">
        <v>36</v>
      </c>
      <c r="H10338" s="10" t="n">
        <v>10673.43</v>
      </c>
    </row>
    <row r="10339" customFormat="false" ht="15" hidden="false" customHeight="false" outlineLevel="0" collapsed="false">
      <c r="A10339" s="9" t="s">
        <v>20487</v>
      </c>
      <c r="B10339" s="9" t="s">
        <v>68</v>
      </c>
      <c r="C10339" s="9" t="s">
        <v>10162</v>
      </c>
      <c r="D10339" s="9" t="s">
        <v>10155</v>
      </c>
      <c r="E10339" s="10" t="n">
        <v>8</v>
      </c>
      <c r="F10339" s="10" t="n">
        <v>60679.81</v>
      </c>
      <c r="G10339" s="10" t="n">
        <v>12</v>
      </c>
      <c r="H10339" s="10" t="n">
        <v>33734.9</v>
      </c>
    </row>
    <row r="10340" customFormat="false" ht="15" hidden="false" customHeight="false" outlineLevel="0" collapsed="false">
      <c r="A10340" s="9" t="s">
        <v>20488</v>
      </c>
      <c r="B10340" s="9" t="s">
        <v>65</v>
      </c>
      <c r="C10340" s="9" t="s">
        <v>10164</v>
      </c>
      <c r="D10340" s="9" t="s">
        <v>10155</v>
      </c>
      <c r="E10340" s="10" t="n">
        <v>6</v>
      </c>
      <c r="F10340" s="10" t="n">
        <v>12115.9</v>
      </c>
      <c r="G10340" s="10" t="n">
        <v>57</v>
      </c>
      <c r="H10340" s="10" t="n">
        <v>6735.83</v>
      </c>
    </row>
    <row r="10341" customFormat="false" ht="15" hidden="false" customHeight="false" outlineLevel="0" collapsed="false">
      <c r="A10341" s="9" t="s">
        <v>20489</v>
      </c>
      <c r="B10341" s="9" t="s">
        <v>79</v>
      </c>
      <c r="C10341" s="9" t="s">
        <v>10161</v>
      </c>
      <c r="D10341" s="9" t="s">
        <v>10156</v>
      </c>
      <c r="E10341" s="10" t="n">
        <v>2</v>
      </c>
      <c r="F10341" s="10" t="n">
        <v>3587.9</v>
      </c>
      <c r="G10341" s="10" t="n">
        <v>28</v>
      </c>
      <c r="H10341" s="10" t="n">
        <v>1994.69</v>
      </c>
    </row>
    <row r="10342" customFormat="false" ht="15" hidden="false" customHeight="false" outlineLevel="0" collapsed="false">
      <c r="A10342" s="9" t="s">
        <v>20490</v>
      </c>
      <c r="B10342" s="9" t="s">
        <v>59</v>
      </c>
      <c r="C10342" s="9" t="s">
        <v>10161</v>
      </c>
      <c r="D10342" s="9" t="s">
        <v>10155</v>
      </c>
      <c r="E10342" s="10" t="n">
        <v>7</v>
      </c>
      <c r="F10342" s="10" t="n">
        <v>18085.05</v>
      </c>
      <c r="G10342" s="10" t="n">
        <v>25</v>
      </c>
      <c r="H10342" s="10" t="n">
        <v>10054.37</v>
      </c>
    </row>
    <row r="10343" customFormat="false" ht="15" hidden="false" customHeight="false" outlineLevel="0" collapsed="false">
      <c r="A10343" s="9" t="s">
        <v>20491</v>
      </c>
      <c r="B10343" s="9" t="s">
        <v>71</v>
      </c>
      <c r="C10343" s="9" t="s">
        <v>10161</v>
      </c>
      <c r="D10343" s="9" t="s">
        <v>10156</v>
      </c>
      <c r="E10343" s="10" t="n">
        <v>2</v>
      </c>
      <c r="F10343" s="10" t="n">
        <v>15356.7</v>
      </c>
      <c r="G10343" s="10" t="n">
        <v>41</v>
      </c>
      <c r="H10343" s="10" t="n">
        <v>8537.55</v>
      </c>
    </row>
    <row r="10344" customFormat="false" ht="15" hidden="false" customHeight="false" outlineLevel="0" collapsed="false">
      <c r="A10344" s="9" t="s">
        <v>20492</v>
      </c>
      <c r="B10344" s="9" t="s">
        <v>68</v>
      </c>
      <c r="C10344" s="9" t="s">
        <v>10161</v>
      </c>
      <c r="D10344" s="9" t="s">
        <v>10156</v>
      </c>
      <c r="E10344" s="10" t="n">
        <v>2</v>
      </c>
      <c r="F10344" s="10" t="n">
        <v>7888.7</v>
      </c>
      <c r="G10344" s="10" t="n">
        <v>61</v>
      </c>
      <c r="H10344" s="10" t="n">
        <v>4385.72</v>
      </c>
    </row>
    <row r="10345" customFormat="false" ht="15" hidden="false" customHeight="false" outlineLevel="0" collapsed="false">
      <c r="A10345" s="9" t="s">
        <v>20493</v>
      </c>
      <c r="B10345" s="9" t="s">
        <v>74</v>
      </c>
      <c r="C10345" s="9" t="s">
        <v>10161</v>
      </c>
      <c r="D10345" s="9" t="s">
        <v>10155</v>
      </c>
      <c r="E10345" s="10" t="n">
        <v>14</v>
      </c>
      <c r="F10345" s="10" t="n">
        <v>67300.95</v>
      </c>
      <c r="G10345" s="10" t="n">
        <v>6</v>
      </c>
      <c r="H10345" s="10" t="n">
        <v>37415.92</v>
      </c>
    </row>
    <row r="10346" customFormat="false" ht="15" hidden="false" customHeight="false" outlineLevel="0" collapsed="false">
      <c r="A10346" s="9" t="s">
        <v>20494</v>
      </c>
      <c r="B10346" s="9" t="s">
        <v>75</v>
      </c>
      <c r="C10346" s="9" t="s">
        <v>10161</v>
      </c>
      <c r="D10346" s="9" t="s">
        <v>10155</v>
      </c>
      <c r="E10346" s="10" t="n">
        <v>4</v>
      </c>
      <c r="F10346" s="10" t="n">
        <v>30374.46</v>
      </c>
      <c r="G10346" s="10" t="n">
        <v>11</v>
      </c>
      <c r="H10346" s="10" t="n">
        <v>16886.66</v>
      </c>
    </row>
    <row r="10347" customFormat="false" ht="15" hidden="false" customHeight="false" outlineLevel="0" collapsed="false">
      <c r="A10347" s="9" t="s">
        <v>20495</v>
      </c>
      <c r="B10347" s="9" t="s">
        <v>76</v>
      </c>
      <c r="C10347" s="9" t="s">
        <v>10161</v>
      </c>
      <c r="D10347" s="9" t="s">
        <v>10156</v>
      </c>
      <c r="E10347" s="10" t="n">
        <v>2</v>
      </c>
      <c r="F10347" s="10" t="n">
        <v>4709.05</v>
      </c>
      <c r="G10347" s="10" t="n">
        <v>2</v>
      </c>
      <c r="H10347" s="10" t="n">
        <v>2617.99</v>
      </c>
    </row>
    <row r="10348" customFormat="false" ht="15" hidden="false" customHeight="false" outlineLevel="0" collapsed="false">
      <c r="A10348" s="9" t="s">
        <v>20496</v>
      </c>
      <c r="B10348" s="9" t="s">
        <v>64</v>
      </c>
      <c r="C10348" s="9" t="s">
        <v>10161</v>
      </c>
      <c r="D10348" s="9" t="s">
        <v>10155</v>
      </c>
      <c r="E10348" s="10" t="n">
        <v>6</v>
      </c>
      <c r="F10348" s="10" t="n">
        <v>19600.44</v>
      </c>
      <c r="G10348" s="10" t="n">
        <v>12</v>
      </c>
      <c r="H10348" s="10" t="n">
        <v>10896.85</v>
      </c>
    </row>
    <row r="10349" customFormat="false" ht="15" hidden="false" customHeight="false" outlineLevel="0" collapsed="false">
      <c r="A10349" s="9" t="s">
        <v>20497</v>
      </c>
      <c r="B10349" s="9" t="s">
        <v>73</v>
      </c>
      <c r="C10349" s="9" t="s">
        <v>10163</v>
      </c>
      <c r="D10349" s="9" t="s">
        <v>10156</v>
      </c>
      <c r="E10349" s="10" t="n">
        <v>1</v>
      </c>
      <c r="F10349" s="10" t="n">
        <v>5025.45</v>
      </c>
      <c r="G10349" s="10" t="n">
        <v>13</v>
      </c>
      <c r="H10349" s="10" t="n">
        <v>2793.9</v>
      </c>
    </row>
    <row r="10350" customFormat="false" ht="15" hidden="false" customHeight="false" outlineLevel="0" collapsed="false">
      <c r="A10350" s="9" t="s">
        <v>20498</v>
      </c>
      <c r="B10350" s="9" t="s">
        <v>75</v>
      </c>
      <c r="C10350" s="9" t="s">
        <v>10162</v>
      </c>
      <c r="D10350" s="9" t="s">
        <v>10155</v>
      </c>
      <c r="E10350" s="10" t="n">
        <v>6</v>
      </c>
      <c r="F10350" s="10" t="n">
        <v>54996.37</v>
      </c>
      <c r="G10350" s="10" t="n">
        <v>29</v>
      </c>
      <c r="H10350" s="10" t="n">
        <v>30575.2</v>
      </c>
    </row>
    <row r="10351" customFormat="false" ht="15" hidden="false" customHeight="false" outlineLevel="0" collapsed="false">
      <c r="A10351" s="9" t="s">
        <v>20499</v>
      </c>
      <c r="B10351" s="9" t="s">
        <v>71</v>
      </c>
      <c r="C10351" s="9" t="s">
        <v>10164</v>
      </c>
      <c r="D10351" s="9" t="s">
        <v>10155</v>
      </c>
      <c r="E10351" s="10" t="n">
        <v>8</v>
      </c>
      <c r="F10351" s="10" t="n">
        <v>27876.5</v>
      </c>
      <c r="G10351" s="10" t="n">
        <v>44</v>
      </c>
      <c r="H10351" s="10" t="n">
        <v>15497.92</v>
      </c>
    </row>
    <row r="10352" customFormat="false" ht="15" hidden="false" customHeight="false" outlineLevel="0" collapsed="false">
      <c r="A10352" s="9" t="s">
        <v>20500</v>
      </c>
      <c r="B10352" s="9" t="s">
        <v>65</v>
      </c>
      <c r="C10352" s="9" t="s">
        <v>10161</v>
      </c>
      <c r="D10352" s="9" t="s">
        <v>10157</v>
      </c>
      <c r="E10352" s="10" t="n">
        <v>3</v>
      </c>
      <c r="F10352" s="10" t="n">
        <v>4590.66</v>
      </c>
      <c r="G10352" s="10" t="n">
        <v>148</v>
      </c>
      <c r="H10352" s="10" t="n">
        <v>2552.17</v>
      </c>
    </row>
    <row r="10353" customFormat="false" ht="15" hidden="false" customHeight="false" outlineLevel="0" collapsed="false">
      <c r="A10353" s="9" t="s">
        <v>20501</v>
      </c>
      <c r="B10353" s="9" t="s">
        <v>77</v>
      </c>
      <c r="C10353" s="9" t="s">
        <v>10163</v>
      </c>
      <c r="D10353" s="9" t="s">
        <v>10155</v>
      </c>
      <c r="E10353" s="10" t="n">
        <v>4</v>
      </c>
      <c r="F10353" s="10" t="n">
        <v>5211.9</v>
      </c>
      <c r="G10353" s="10" t="n">
        <v>91</v>
      </c>
      <c r="H10353" s="10" t="n">
        <v>2897.55</v>
      </c>
    </row>
    <row r="10354" customFormat="false" ht="15" hidden="false" customHeight="false" outlineLevel="0" collapsed="false">
      <c r="A10354" s="9" t="s">
        <v>20502</v>
      </c>
      <c r="B10354" s="9" t="s">
        <v>79</v>
      </c>
      <c r="C10354" s="9" t="s">
        <v>10161</v>
      </c>
      <c r="D10354" s="9" t="s">
        <v>10156</v>
      </c>
      <c r="E10354" s="10" t="n">
        <v>2</v>
      </c>
      <c r="F10354" s="10" t="n">
        <v>652.2</v>
      </c>
      <c r="G10354" s="10" t="n">
        <v>69</v>
      </c>
      <c r="H10354" s="10" t="n">
        <v>362.59</v>
      </c>
    </row>
    <row r="10355" customFormat="false" ht="15" hidden="false" customHeight="false" outlineLevel="0" collapsed="false">
      <c r="A10355" s="9" t="s">
        <v>20503</v>
      </c>
      <c r="B10355" s="9" t="s">
        <v>74</v>
      </c>
      <c r="C10355" s="9" t="s">
        <v>10161</v>
      </c>
      <c r="D10355" s="9" t="s">
        <v>10156</v>
      </c>
      <c r="E10355" s="10" t="n">
        <v>1</v>
      </c>
      <c r="F10355" s="10" t="n">
        <v>598.5</v>
      </c>
      <c r="G10355" s="10" t="n">
        <v>54</v>
      </c>
      <c r="H10355" s="10" t="n">
        <v>332.74</v>
      </c>
    </row>
    <row r="10356" customFormat="false" ht="15" hidden="false" customHeight="false" outlineLevel="0" collapsed="false">
      <c r="A10356" s="9" t="s">
        <v>20504</v>
      </c>
      <c r="B10356" s="9" t="s">
        <v>76</v>
      </c>
      <c r="C10356" s="9" t="s">
        <v>10161</v>
      </c>
      <c r="D10356" s="9" t="s">
        <v>10156</v>
      </c>
      <c r="E10356" s="10" t="n">
        <v>1</v>
      </c>
      <c r="F10356" s="10" t="n">
        <v>12857.55</v>
      </c>
      <c r="G10356" s="10" t="n">
        <v>61</v>
      </c>
      <c r="H10356" s="10" t="n">
        <v>7148.15</v>
      </c>
    </row>
    <row r="10357" customFormat="false" ht="15" hidden="false" customHeight="false" outlineLevel="0" collapsed="false">
      <c r="A10357" s="9" t="s">
        <v>20505</v>
      </c>
      <c r="B10357" s="9" t="s">
        <v>71</v>
      </c>
      <c r="C10357" s="9" t="s">
        <v>10162</v>
      </c>
      <c r="D10357" s="9" t="s">
        <v>10156</v>
      </c>
      <c r="E10357" s="10" t="n">
        <v>1</v>
      </c>
      <c r="F10357" s="10" t="n">
        <v>3611.35</v>
      </c>
      <c r="G10357" s="10" t="n">
        <v>163</v>
      </c>
      <c r="H10357" s="10" t="n">
        <v>2007.73</v>
      </c>
    </row>
    <row r="10358" customFormat="false" ht="15" hidden="false" customHeight="false" outlineLevel="0" collapsed="false">
      <c r="A10358" s="9" t="s">
        <v>20506</v>
      </c>
      <c r="B10358" s="9" t="s">
        <v>61</v>
      </c>
      <c r="C10358" s="9" t="s">
        <v>10161</v>
      </c>
      <c r="D10358" s="9" t="s">
        <v>10155</v>
      </c>
      <c r="E10358" s="10" t="n">
        <v>3</v>
      </c>
      <c r="F10358" s="10" t="n">
        <v>24421.99</v>
      </c>
      <c r="G10358" s="10" t="n">
        <v>19</v>
      </c>
      <c r="H10358" s="10" t="n">
        <v>13577.39</v>
      </c>
    </row>
    <row r="10359" customFormat="false" ht="15" hidden="false" customHeight="false" outlineLevel="0" collapsed="false">
      <c r="A10359" s="9" t="s">
        <v>20507</v>
      </c>
      <c r="B10359" s="9" t="s">
        <v>76</v>
      </c>
      <c r="C10359" s="9" t="s">
        <v>10161</v>
      </c>
      <c r="D10359" s="9" t="s">
        <v>10156</v>
      </c>
      <c r="E10359" s="10" t="n">
        <v>1</v>
      </c>
      <c r="F10359" s="10" t="n">
        <v>1038.65</v>
      </c>
      <c r="G10359" s="10" t="n">
        <v>205</v>
      </c>
      <c r="H10359" s="10" t="n">
        <v>577.44</v>
      </c>
    </row>
    <row r="10360" customFormat="false" ht="15" hidden="false" customHeight="false" outlineLevel="0" collapsed="false">
      <c r="A10360" s="9" t="s">
        <v>20508</v>
      </c>
      <c r="B10360" s="9" t="s">
        <v>78</v>
      </c>
      <c r="C10360" s="9" t="s">
        <v>10164</v>
      </c>
      <c r="D10360" s="9" t="s">
        <v>10157</v>
      </c>
      <c r="E10360" s="10" t="n">
        <v>3</v>
      </c>
      <c r="F10360" s="10" t="n">
        <v>5478.98</v>
      </c>
      <c r="G10360" s="10" t="n">
        <v>219</v>
      </c>
      <c r="H10360" s="10" t="n">
        <v>3046.04</v>
      </c>
    </row>
    <row r="10361" customFormat="false" ht="15" hidden="false" customHeight="false" outlineLevel="0" collapsed="false">
      <c r="A10361" s="9" t="s">
        <v>20509</v>
      </c>
      <c r="B10361" s="9" t="s">
        <v>78</v>
      </c>
      <c r="C10361" s="9" t="s">
        <v>10161</v>
      </c>
      <c r="D10361" s="9" t="s">
        <v>10156</v>
      </c>
      <c r="E10361" s="10" t="n">
        <v>1</v>
      </c>
      <c r="F10361" s="10" t="n">
        <v>690.1</v>
      </c>
      <c r="G10361" s="10" t="n">
        <v>42</v>
      </c>
      <c r="H10361" s="10" t="n">
        <v>383.66</v>
      </c>
    </row>
    <row r="10362" customFormat="false" ht="15" hidden="false" customHeight="false" outlineLevel="0" collapsed="false">
      <c r="A10362" s="9" t="s">
        <v>20510</v>
      </c>
      <c r="B10362" s="9" t="s">
        <v>68</v>
      </c>
      <c r="C10362" s="9" t="s">
        <v>10162</v>
      </c>
      <c r="D10362" s="9" t="s">
        <v>10155</v>
      </c>
      <c r="E10362" s="10" t="n">
        <v>8</v>
      </c>
      <c r="F10362" s="10" t="n">
        <v>37394.05</v>
      </c>
      <c r="G10362" s="10" t="n">
        <v>44</v>
      </c>
      <c r="H10362" s="10" t="n">
        <v>20789.2</v>
      </c>
    </row>
    <row r="10363" customFormat="false" ht="15" hidden="false" customHeight="false" outlineLevel="0" collapsed="false">
      <c r="A10363" s="9" t="s">
        <v>20511</v>
      </c>
      <c r="B10363" s="9" t="s">
        <v>62</v>
      </c>
      <c r="C10363" s="9" t="s">
        <v>10161</v>
      </c>
      <c r="D10363" s="9" t="s">
        <v>10155</v>
      </c>
      <c r="E10363" s="10" t="n">
        <v>7</v>
      </c>
      <c r="F10363" s="10" t="n">
        <v>23472.15</v>
      </c>
      <c r="G10363" s="10" t="n">
        <v>93</v>
      </c>
      <c r="H10363" s="10" t="n">
        <v>13049.33</v>
      </c>
    </row>
    <row r="10364" customFormat="false" ht="15" hidden="false" customHeight="false" outlineLevel="0" collapsed="false">
      <c r="A10364" s="9" t="s">
        <v>20512</v>
      </c>
      <c r="B10364" s="9" t="s">
        <v>65</v>
      </c>
      <c r="C10364" s="9" t="s">
        <v>10164</v>
      </c>
      <c r="D10364" s="9" t="s">
        <v>10154</v>
      </c>
      <c r="E10364" s="10" t="n">
        <v>8</v>
      </c>
      <c r="F10364" s="10" t="n">
        <v>189772.75</v>
      </c>
      <c r="G10364" s="10" t="n">
        <v>32</v>
      </c>
      <c r="H10364" s="10" t="n">
        <v>105504.05</v>
      </c>
    </row>
    <row r="10365" customFormat="false" ht="15" hidden="false" customHeight="false" outlineLevel="0" collapsed="false">
      <c r="A10365" s="9" t="s">
        <v>20513</v>
      </c>
      <c r="B10365" s="9" t="s">
        <v>65</v>
      </c>
      <c r="C10365" s="9" t="s">
        <v>10163</v>
      </c>
      <c r="D10365" s="9" t="s">
        <v>10155</v>
      </c>
      <c r="E10365" s="10" t="n">
        <v>5</v>
      </c>
      <c r="F10365" s="10" t="n">
        <v>33822.79</v>
      </c>
      <c r="G10365" s="10" t="n">
        <v>62</v>
      </c>
      <c r="H10365" s="10" t="n">
        <v>18803.76</v>
      </c>
    </row>
    <row r="10366" customFormat="false" ht="15" hidden="false" customHeight="false" outlineLevel="0" collapsed="false">
      <c r="A10366" s="9" t="s">
        <v>20514</v>
      </c>
      <c r="B10366" s="9" t="s">
        <v>71</v>
      </c>
      <c r="C10366" s="9" t="s">
        <v>10164</v>
      </c>
      <c r="D10366" s="9" t="s">
        <v>10154</v>
      </c>
      <c r="E10366" s="10" t="n">
        <v>22</v>
      </c>
      <c r="F10366" s="10" t="n">
        <v>140663.08</v>
      </c>
      <c r="G10366" s="10" t="n">
        <v>11</v>
      </c>
      <c r="H10366" s="10" t="n">
        <v>78201.55</v>
      </c>
    </row>
    <row r="10367" customFormat="false" ht="15" hidden="false" customHeight="false" outlineLevel="0" collapsed="false">
      <c r="A10367" s="9" t="s">
        <v>20515</v>
      </c>
      <c r="B10367" s="9" t="s">
        <v>64</v>
      </c>
      <c r="C10367" s="9" t="s">
        <v>10163</v>
      </c>
      <c r="D10367" s="9" t="s">
        <v>10156</v>
      </c>
      <c r="E10367" s="10" t="n">
        <v>1</v>
      </c>
      <c r="F10367" s="10" t="n">
        <v>658</v>
      </c>
      <c r="G10367" s="10" t="n">
        <v>32</v>
      </c>
      <c r="H10367" s="10" t="n">
        <v>365.81</v>
      </c>
    </row>
    <row r="10368" customFormat="false" ht="15" hidden="false" customHeight="false" outlineLevel="0" collapsed="false">
      <c r="A10368" s="9" t="s">
        <v>20516</v>
      </c>
      <c r="B10368" s="9" t="s">
        <v>68</v>
      </c>
      <c r="C10368" s="9" t="s">
        <v>10161</v>
      </c>
      <c r="D10368" s="9" t="s">
        <v>10156</v>
      </c>
      <c r="E10368" s="10" t="n">
        <v>2</v>
      </c>
      <c r="F10368" s="10" t="n">
        <v>5886.2</v>
      </c>
      <c r="G10368" s="10" t="n">
        <v>67</v>
      </c>
      <c r="H10368" s="10" t="n">
        <v>3272.43</v>
      </c>
    </row>
    <row r="10369" customFormat="false" ht="15" hidden="false" customHeight="false" outlineLevel="0" collapsed="false">
      <c r="A10369" s="9" t="s">
        <v>20517</v>
      </c>
      <c r="B10369" s="9" t="s">
        <v>71</v>
      </c>
      <c r="C10369" s="9" t="s">
        <v>10161</v>
      </c>
      <c r="D10369" s="9" t="s">
        <v>10155</v>
      </c>
      <c r="E10369" s="10" t="n">
        <v>5</v>
      </c>
      <c r="F10369" s="10" t="n">
        <v>32888.85</v>
      </c>
      <c r="G10369" s="10" t="n">
        <v>18</v>
      </c>
      <c r="H10369" s="10" t="n">
        <v>18284.54</v>
      </c>
    </row>
    <row r="10370" customFormat="false" ht="15" hidden="false" customHeight="false" outlineLevel="0" collapsed="false">
      <c r="A10370" s="9" t="s">
        <v>20518</v>
      </c>
      <c r="B10370" s="9" t="s">
        <v>75</v>
      </c>
      <c r="C10370" s="9" t="s">
        <v>10164</v>
      </c>
      <c r="D10370" s="9" t="s">
        <v>10155</v>
      </c>
      <c r="E10370" s="10" t="n">
        <v>8</v>
      </c>
      <c r="F10370" s="10" t="n">
        <v>15585.49</v>
      </c>
      <c r="G10370" s="10" t="n">
        <v>1</v>
      </c>
      <c r="H10370" s="10" t="n">
        <v>8664.74</v>
      </c>
    </row>
    <row r="10371" customFormat="false" ht="15" hidden="false" customHeight="false" outlineLevel="0" collapsed="false">
      <c r="A10371" s="9" t="s">
        <v>20519</v>
      </c>
      <c r="B10371" s="9" t="s">
        <v>71</v>
      </c>
      <c r="C10371" s="9" t="s">
        <v>10161</v>
      </c>
      <c r="D10371" s="9" t="s">
        <v>10156</v>
      </c>
      <c r="E10371" s="10" t="n">
        <v>2</v>
      </c>
      <c r="F10371" s="10" t="n">
        <v>14481.7</v>
      </c>
      <c r="G10371" s="10" t="n">
        <v>41</v>
      </c>
      <c r="H10371" s="10" t="n">
        <v>8051.09</v>
      </c>
    </row>
    <row r="10372" customFormat="false" ht="15" hidden="false" customHeight="false" outlineLevel="0" collapsed="false">
      <c r="A10372" s="9" t="s">
        <v>20520</v>
      </c>
      <c r="B10372" s="9" t="s">
        <v>68</v>
      </c>
      <c r="C10372" s="9" t="s">
        <v>10162</v>
      </c>
      <c r="D10372" s="9" t="s">
        <v>10155</v>
      </c>
      <c r="E10372" s="10" t="n">
        <v>5</v>
      </c>
      <c r="F10372" s="10" t="n">
        <v>34097.3</v>
      </c>
      <c r="G10372" s="10" t="n">
        <v>25</v>
      </c>
      <c r="H10372" s="10" t="n">
        <v>18956.37</v>
      </c>
    </row>
    <row r="10373" customFormat="false" ht="15" hidden="false" customHeight="false" outlineLevel="0" collapsed="false">
      <c r="A10373" s="9" t="s">
        <v>20521</v>
      </c>
      <c r="B10373" s="9" t="s">
        <v>64</v>
      </c>
      <c r="C10373" s="9" t="s">
        <v>10161</v>
      </c>
      <c r="D10373" s="9" t="s">
        <v>10155</v>
      </c>
      <c r="E10373" s="10" t="n">
        <v>3</v>
      </c>
      <c r="F10373" s="10" t="n">
        <v>5451.6</v>
      </c>
      <c r="G10373" s="10" t="n">
        <v>53</v>
      </c>
      <c r="H10373" s="10" t="n">
        <v>3030.81</v>
      </c>
    </row>
    <row r="10374" customFormat="false" ht="15" hidden="false" customHeight="false" outlineLevel="0" collapsed="false">
      <c r="A10374" s="9" t="s">
        <v>20522</v>
      </c>
      <c r="B10374" s="9" t="s">
        <v>62</v>
      </c>
      <c r="C10374" s="9" t="s">
        <v>10161</v>
      </c>
      <c r="D10374" s="9" t="s">
        <v>10154</v>
      </c>
      <c r="E10374" s="10" t="n">
        <v>24</v>
      </c>
      <c r="F10374" s="10" t="n">
        <v>96864.16</v>
      </c>
      <c r="G10374" s="10" t="n">
        <v>34</v>
      </c>
      <c r="H10374" s="10" t="n">
        <v>53851.57</v>
      </c>
    </row>
    <row r="10375" customFormat="false" ht="15" hidden="false" customHeight="false" outlineLevel="0" collapsed="false">
      <c r="A10375" s="9" t="s">
        <v>20523</v>
      </c>
      <c r="B10375" s="9" t="s">
        <v>76</v>
      </c>
      <c r="C10375" s="9" t="s">
        <v>10161</v>
      </c>
      <c r="D10375" s="9" t="s">
        <v>10155</v>
      </c>
      <c r="E10375" s="10" t="n">
        <v>3</v>
      </c>
      <c r="F10375" s="10" t="n">
        <v>14231.25</v>
      </c>
      <c r="G10375" s="10" t="n">
        <v>86</v>
      </c>
      <c r="H10375" s="10" t="n">
        <v>7911.85</v>
      </c>
    </row>
    <row r="10376" customFormat="false" ht="15" hidden="false" customHeight="false" outlineLevel="0" collapsed="false">
      <c r="A10376" s="9" t="s">
        <v>20524</v>
      </c>
      <c r="B10376" s="9" t="s">
        <v>77</v>
      </c>
      <c r="C10376" s="9" t="s">
        <v>10161</v>
      </c>
      <c r="D10376" s="9" t="s">
        <v>10155</v>
      </c>
      <c r="E10376" s="10" t="n">
        <v>5</v>
      </c>
      <c r="F10376" s="10" t="n">
        <v>7230.27</v>
      </c>
      <c r="G10376" s="10" t="n">
        <v>6</v>
      </c>
      <c r="H10376" s="10" t="n">
        <v>4019.66</v>
      </c>
    </row>
    <row r="10377" customFormat="false" ht="15" hidden="false" customHeight="false" outlineLevel="0" collapsed="false">
      <c r="A10377" s="9" t="s">
        <v>20525</v>
      </c>
      <c r="B10377" s="9" t="s">
        <v>73</v>
      </c>
      <c r="C10377" s="9" t="s">
        <v>10161</v>
      </c>
      <c r="D10377" s="9" t="s">
        <v>10156</v>
      </c>
      <c r="E10377" s="10" t="n">
        <v>2</v>
      </c>
      <c r="F10377" s="10" t="n">
        <v>6815.8</v>
      </c>
      <c r="G10377" s="10" t="n">
        <v>50</v>
      </c>
      <c r="H10377" s="10" t="n">
        <v>3789.24</v>
      </c>
    </row>
    <row r="10378" customFormat="false" ht="15" hidden="false" customHeight="false" outlineLevel="0" collapsed="false">
      <c r="A10378" s="9" t="s">
        <v>20526</v>
      </c>
      <c r="B10378" s="9" t="s">
        <v>75</v>
      </c>
      <c r="C10378" s="9" t="s">
        <v>10162</v>
      </c>
      <c r="D10378" s="9" t="s">
        <v>10155</v>
      </c>
      <c r="E10378" s="10" t="n">
        <v>3</v>
      </c>
      <c r="F10378" s="10" t="n">
        <v>35456.57</v>
      </c>
      <c r="G10378" s="10" t="n">
        <v>77</v>
      </c>
      <c r="H10378" s="10" t="n">
        <v>19712.06</v>
      </c>
    </row>
    <row r="10379" customFormat="false" ht="15" hidden="false" customHeight="false" outlineLevel="0" collapsed="false">
      <c r="A10379" s="9" t="s">
        <v>20527</v>
      </c>
      <c r="B10379" s="9" t="s">
        <v>64</v>
      </c>
      <c r="C10379" s="9" t="s">
        <v>10162</v>
      </c>
      <c r="D10379" s="9" t="s">
        <v>10155</v>
      </c>
      <c r="E10379" s="10" t="n">
        <v>4</v>
      </c>
      <c r="F10379" s="10" t="n">
        <v>8948.8</v>
      </c>
      <c r="G10379" s="10" t="n">
        <v>119</v>
      </c>
      <c r="H10379" s="10" t="n">
        <v>4975.08</v>
      </c>
    </row>
    <row r="10380" customFormat="false" ht="15" hidden="false" customHeight="false" outlineLevel="0" collapsed="false">
      <c r="A10380" s="9" t="s">
        <v>20528</v>
      </c>
      <c r="B10380" s="9" t="s">
        <v>68</v>
      </c>
      <c r="C10380" s="9" t="s">
        <v>10161</v>
      </c>
      <c r="D10380" s="9" t="s">
        <v>10156</v>
      </c>
      <c r="E10380" s="10" t="n">
        <v>2</v>
      </c>
      <c r="F10380" s="10" t="n">
        <v>63364.43</v>
      </c>
      <c r="G10380" s="10" t="n">
        <v>13</v>
      </c>
      <c r="H10380" s="10" t="n">
        <v>35227.42</v>
      </c>
    </row>
    <row r="10381" customFormat="false" ht="15" hidden="false" customHeight="false" outlineLevel="0" collapsed="false">
      <c r="A10381" s="9" t="s">
        <v>20529</v>
      </c>
      <c r="B10381" s="9" t="s">
        <v>60</v>
      </c>
      <c r="C10381" s="9" t="s">
        <v>10161</v>
      </c>
      <c r="D10381" s="9" t="s">
        <v>10154</v>
      </c>
      <c r="E10381" s="10" t="n">
        <v>7</v>
      </c>
      <c r="F10381" s="10" t="n">
        <v>94889.72</v>
      </c>
      <c r="G10381" s="10" t="n">
        <v>9</v>
      </c>
      <c r="H10381" s="10" t="n">
        <v>52753.88</v>
      </c>
    </row>
    <row r="10382" customFormat="false" ht="15" hidden="false" customHeight="false" outlineLevel="0" collapsed="false">
      <c r="A10382" s="9" t="s">
        <v>20530</v>
      </c>
      <c r="B10382" s="9" t="s">
        <v>71</v>
      </c>
      <c r="C10382" s="9" t="s">
        <v>10161</v>
      </c>
      <c r="D10382" s="9" t="s">
        <v>10155</v>
      </c>
      <c r="E10382" s="10" t="n">
        <v>3</v>
      </c>
      <c r="F10382" s="10" t="n">
        <v>4454.1</v>
      </c>
      <c r="G10382" s="10" t="n">
        <v>99</v>
      </c>
      <c r="H10382" s="10" t="n">
        <v>2476.25</v>
      </c>
    </row>
    <row r="10383" customFormat="false" ht="15" hidden="false" customHeight="false" outlineLevel="0" collapsed="false">
      <c r="A10383" s="9" t="s">
        <v>20531</v>
      </c>
      <c r="B10383" s="9" t="s">
        <v>71</v>
      </c>
      <c r="C10383" s="9" t="s">
        <v>10163</v>
      </c>
      <c r="D10383" s="9" t="s">
        <v>10155</v>
      </c>
      <c r="E10383" s="10" t="n">
        <v>3</v>
      </c>
      <c r="F10383" s="10" t="n">
        <v>53431.03</v>
      </c>
      <c r="G10383" s="10" t="n">
        <v>4</v>
      </c>
      <c r="H10383" s="10" t="n">
        <v>29704.95</v>
      </c>
    </row>
    <row r="10384" customFormat="false" ht="15" hidden="false" customHeight="false" outlineLevel="0" collapsed="false">
      <c r="A10384" s="9" t="s">
        <v>20532</v>
      </c>
      <c r="B10384" s="9" t="s">
        <v>71</v>
      </c>
      <c r="C10384" s="9" t="s">
        <v>10161</v>
      </c>
      <c r="D10384" s="9" t="s">
        <v>10156</v>
      </c>
      <c r="E10384" s="10" t="n">
        <v>1</v>
      </c>
      <c r="F10384" s="10" t="n">
        <v>2149.56</v>
      </c>
      <c r="G10384" s="10" t="n">
        <v>216</v>
      </c>
      <c r="H10384" s="10" t="n">
        <v>1195.05</v>
      </c>
    </row>
    <row r="10385" customFormat="false" ht="15" hidden="false" customHeight="false" outlineLevel="0" collapsed="false">
      <c r="A10385" s="9" t="s">
        <v>20533</v>
      </c>
      <c r="B10385" s="9" t="s">
        <v>71</v>
      </c>
      <c r="C10385" s="9" t="s">
        <v>10162</v>
      </c>
      <c r="D10385" s="9" t="s">
        <v>10155</v>
      </c>
      <c r="E10385" s="10" t="n">
        <v>20</v>
      </c>
      <c r="F10385" s="10" t="n">
        <v>55667.6</v>
      </c>
      <c r="G10385" s="10" t="n">
        <v>6</v>
      </c>
      <c r="H10385" s="10" t="n">
        <v>30948.37</v>
      </c>
    </row>
    <row r="10386" customFormat="false" ht="15" hidden="false" customHeight="false" outlineLevel="0" collapsed="false">
      <c r="A10386" s="9" t="s">
        <v>20534</v>
      </c>
      <c r="B10386" s="9" t="s">
        <v>74</v>
      </c>
      <c r="C10386" s="9" t="s">
        <v>10161</v>
      </c>
      <c r="D10386" s="9" t="s">
        <v>10156</v>
      </c>
      <c r="E10386" s="10" t="n">
        <v>1</v>
      </c>
      <c r="F10386" s="10" t="n">
        <v>7196</v>
      </c>
      <c r="G10386" s="10" t="n">
        <v>300</v>
      </c>
      <c r="H10386" s="10" t="n">
        <v>4000.61</v>
      </c>
    </row>
    <row r="10387" customFormat="false" ht="15" hidden="false" customHeight="false" outlineLevel="0" collapsed="false">
      <c r="A10387" s="9" t="s">
        <v>20535</v>
      </c>
      <c r="B10387" s="9" t="s">
        <v>63</v>
      </c>
      <c r="C10387" s="9" t="s">
        <v>10164</v>
      </c>
      <c r="D10387" s="9" t="s">
        <v>10155</v>
      </c>
      <c r="E10387" s="10" t="n">
        <v>3</v>
      </c>
      <c r="F10387" s="10" t="n">
        <v>6349.7</v>
      </c>
      <c r="G10387" s="10" t="n">
        <v>45</v>
      </c>
      <c r="H10387" s="10" t="n">
        <v>3530.11</v>
      </c>
    </row>
    <row r="10388" customFormat="false" ht="15" hidden="false" customHeight="false" outlineLevel="0" collapsed="false">
      <c r="A10388" s="9" t="s">
        <v>20536</v>
      </c>
      <c r="B10388" s="9" t="s">
        <v>74</v>
      </c>
      <c r="C10388" s="9" t="s">
        <v>10161</v>
      </c>
      <c r="D10388" s="9" t="s">
        <v>10155</v>
      </c>
      <c r="E10388" s="10" t="n">
        <v>8</v>
      </c>
      <c r="F10388" s="10" t="n">
        <v>59835.12</v>
      </c>
      <c r="G10388" s="10" t="n">
        <v>30</v>
      </c>
      <c r="H10388" s="10" t="n">
        <v>33265.3</v>
      </c>
    </row>
    <row r="10389" customFormat="false" ht="15" hidden="false" customHeight="false" outlineLevel="0" collapsed="false">
      <c r="A10389" s="9" t="s">
        <v>20537</v>
      </c>
      <c r="B10389" s="9" t="s">
        <v>68</v>
      </c>
      <c r="C10389" s="9" t="s">
        <v>10164</v>
      </c>
      <c r="D10389" s="9" t="s">
        <v>10156</v>
      </c>
      <c r="E10389" s="10" t="n">
        <v>1</v>
      </c>
      <c r="F10389" s="10" t="n">
        <v>4626.75</v>
      </c>
      <c r="G10389" s="10" t="n">
        <v>197</v>
      </c>
      <c r="H10389" s="10" t="n">
        <v>2572.24</v>
      </c>
    </row>
    <row r="10390" customFormat="false" ht="15" hidden="false" customHeight="false" outlineLevel="0" collapsed="false">
      <c r="A10390" s="9" t="s">
        <v>20538</v>
      </c>
      <c r="B10390" s="9" t="s">
        <v>73</v>
      </c>
      <c r="C10390" s="9" t="s">
        <v>10161</v>
      </c>
      <c r="D10390" s="9" t="s">
        <v>10157</v>
      </c>
      <c r="E10390" s="10" t="n">
        <v>2</v>
      </c>
      <c r="F10390" s="10" t="n">
        <v>9004.34</v>
      </c>
      <c r="G10390" s="10" t="n">
        <v>186</v>
      </c>
      <c r="H10390" s="10" t="n">
        <v>5005.96</v>
      </c>
    </row>
    <row r="10391" customFormat="false" ht="15" hidden="false" customHeight="false" outlineLevel="0" collapsed="false">
      <c r="A10391" s="9" t="s">
        <v>20539</v>
      </c>
      <c r="B10391" s="9" t="s">
        <v>76</v>
      </c>
      <c r="C10391" s="9" t="s">
        <v>10163</v>
      </c>
      <c r="D10391" s="9" t="s">
        <v>10157</v>
      </c>
      <c r="E10391" s="10" t="n">
        <v>2</v>
      </c>
      <c r="F10391" s="10" t="n">
        <v>1705.6</v>
      </c>
      <c r="G10391" s="10" t="n">
        <v>124</v>
      </c>
      <c r="H10391" s="10" t="n">
        <v>948.23</v>
      </c>
    </row>
    <row r="10392" customFormat="false" ht="15" hidden="false" customHeight="false" outlineLevel="0" collapsed="false">
      <c r="A10392" s="9" t="s">
        <v>20540</v>
      </c>
      <c r="B10392" s="9" t="s">
        <v>64</v>
      </c>
      <c r="C10392" s="9" t="s">
        <v>10161</v>
      </c>
      <c r="D10392" s="9" t="s">
        <v>10156</v>
      </c>
      <c r="E10392" s="10" t="n">
        <v>2</v>
      </c>
      <c r="F10392" s="10" t="n">
        <v>2697.27</v>
      </c>
      <c r="G10392" s="10" t="n">
        <v>43</v>
      </c>
      <c r="H10392" s="10" t="n">
        <v>1499.55</v>
      </c>
    </row>
    <row r="10393" customFormat="false" ht="15" hidden="false" customHeight="false" outlineLevel="0" collapsed="false">
      <c r="A10393" s="9" t="s">
        <v>20541</v>
      </c>
      <c r="B10393" s="9" t="s">
        <v>75</v>
      </c>
      <c r="C10393" s="9" t="s">
        <v>10161</v>
      </c>
      <c r="D10393" s="9" t="s">
        <v>10156</v>
      </c>
      <c r="E10393" s="10" t="n">
        <v>1</v>
      </c>
      <c r="F10393" s="10" t="n">
        <v>516.7</v>
      </c>
      <c r="G10393" s="10" t="n">
        <v>199</v>
      </c>
      <c r="H10393" s="10" t="n">
        <v>287.26</v>
      </c>
    </row>
    <row r="10394" customFormat="false" ht="15" hidden="false" customHeight="false" outlineLevel="0" collapsed="false">
      <c r="A10394" s="9" t="s">
        <v>20542</v>
      </c>
      <c r="B10394" s="9" t="s">
        <v>79</v>
      </c>
      <c r="C10394" s="9" t="s">
        <v>10161</v>
      </c>
      <c r="D10394" s="9" t="s">
        <v>10157</v>
      </c>
      <c r="E10394" s="10" t="n">
        <v>2</v>
      </c>
      <c r="F10394" s="10" t="n">
        <v>2526.9</v>
      </c>
      <c r="G10394" s="10" t="n">
        <v>255</v>
      </c>
      <c r="H10394" s="10" t="n">
        <v>1404.83</v>
      </c>
    </row>
    <row r="10395" customFormat="false" ht="15" hidden="false" customHeight="false" outlineLevel="0" collapsed="false">
      <c r="A10395" s="9" t="s">
        <v>20543</v>
      </c>
      <c r="B10395" s="9" t="s">
        <v>71</v>
      </c>
      <c r="C10395" s="9" t="s">
        <v>10164</v>
      </c>
      <c r="D10395" s="9" t="s">
        <v>10155</v>
      </c>
      <c r="E10395" s="10" t="n">
        <v>5</v>
      </c>
      <c r="F10395" s="10" t="n">
        <v>23797.35</v>
      </c>
      <c r="G10395" s="10" t="n">
        <v>100</v>
      </c>
      <c r="H10395" s="10" t="n">
        <v>13230.12</v>
      </c>
    </row>
    <row r="10396" customFormat="false" ht="15" hidden="false" customHeight="false" outlineLevel="0" collapsed="false">
      <c r="A10396" s="9" t="s">
        <v>20544</v>
      </c>
      <c r="B10396" s="9" t="s">
        <v>69</v>
      </c>
      <c r="C10396" s="9" t="s">
        <v>10162</v>
      </c>
      <c r="D10396" s="9" t="s">
        <v>10155</v>
      </c>
      <c r="E10396" s="10" t="n">
        <v>5</v>
      </c>
      <c r="F10396" s="10" t="n">
        <v>15076.01</v>
      </c>
      <c r="G10396" s="10" t="n">
        <v>78</v>
      </c>
      <c r="H10396" s="10" t="n">
        <v>8381.5</v>
      </c>
    </row>
    <row r="10397" customFormat="false" ht="15" hidden="false" customHeight="false" outlineLevel="0" collapsed="false">
      <c r="A10397" s="9" t="s">
        <v>20545</v>
      </c>
      <c r="B10397" s="9" t="s">
        <v>68</v>
      </c>
      <c r="C10397" s="9" t="s">
        <v>10163</v>
      </c>
      <c r="D10397" s="9" t="s">
        <v>10154</v>
      </c>
      <c r="E10397" s="10" t="n">
        <v>11</v>
      </c>
      <c r="F10397" s="10" t="n">
        <v>74178</v>
      </c>
      <c r="G10397" s="10" t="n">
        <v>0</v>
      </c>
      <c r="H10397" s="10" t="n">
        <v>41239.21</v>
      </c>
    </row>
    <row r="10398" customFormat="false" ht="15" hidden="false" customHeight="false" outlineLevel="0" collapsed="false">
      <c r="A10398" s="9" t="s">
        <v>20546</v>
      </c>
      <c r="B10398" s="9" t="s">
        <v>74</v>
      </c>
      <c r="C10398" s="9" t="s">
        <v>10161</v>
      </c>
      <c r="D10398" s="9" t="s">
        <v>10156</v>
      </c>
      <c r="E10398" s="10" t="n">
        <v>1</v>
      </c>
      <c r="F10398" s="10" t="n">
        <v>14630.05</v>
      </c>
      <c r="G10398" s="10" t="n">
        <v>122</v>
      </c>
      <c r="H10398" s="10" t="n">
        <v>8133.57</v>
      </c>
    </row>
    <row r="10399" customFormat="false" ht="15" hidden="false" customHeight="false" outlineLevel="0" collapsed="false">
      <c r="A10399" s="9" t="s">
        <v>20547</v>
      </c>
      <c r="B10399" s="9" t="s">
        <v>71</v>
      </c>
      <c r="C10399" s="9" t="s">
        <v>10162</v>
      </c>
      <c r="D10399" s="9" t="s">
        <v>10156</v>
      </c>
      <c r="E10399" s="10" t="n">
        <v>2</v>
      </c>
      <c r="F10399" s="10" t="n">
        <v>2419.6</v>
      </c>
      <c r="G10399" s="10" t="n">
        <v>75</v>
      </c>
      <c r="H10399" s="10" t="n">
        <v>1345.18</v>
      </c>
    </row>
    <row r="10400" customFormat="false" ht="15" hidden="false" customHeight="false" outlineLevel="0" collapsed="false">
      <c r="A10400" s="9" t="s">
        <v>20548</v>
      </c>
      <c r="B10400" s="9" t="s">
        <v>75</v>
      </c>
      <c r="C10400" s="9" t="s">
        <v>10161</v>
      </c>
      <c r="D10400" s="9" t="s">
        <v>10154</v>
      </c>
      <c r="E10400" s="10" t="n">
        <v>7</v>
      </c>
      <c r="F10400" s="10" t="n">
        <v>73166.35</v>
      </c>
      <c r="G10400" s="10" t="n">
        <v>7</v>
      </c>
      <c r="H10400" s="10" t="n">
        <v>40676.79</v>
      </c>
    </row>
    <row r="10401" customFormat="false" ht="15" hidden="false" customHeight="false" outlineLevel="0" collapsed="false">
      <c r="A10401" s="9" t="s">
        <v>20549</v>
      </c>
      <c r="B10401" s="9" t="s">
        <v>65</v>
      </c>
      <c r="C10401" s="9" t="s">
        <v>10162</v>
      </c>
      <c r="D10401" s="9" t="s">
        <v>10157</v>
      </c>
      <c r="E10401" s="10" t="n">
        <v>2</v>
      </c>
      <c r="F10401" s="10" t="n">
        <v>778.2</v>
      </c>
      <c r="G10401" s="10" t="n">
        <v>183</v>
      </c>
      <c r="H10401" s="10" t="n">
        <v>432.64</v>
      </c>
    </row>
    <row r="10402" customFormat="false" ht="15" hidden="false" customHeight="false" outlineLevel="0" collapsed="false">
      <c r="A10402" s="9" t="s">
        <v>20550</v>
      </c>
      <c r="B10402" s="9" t="s">
        <v>74</v>
      </c>
      <c r="C10402" s="9" t="s">
        <v>10161</v>
      </c>
      <c r="D10402" s="9" t="s">
        <v>10156</v>
      </c>
      <c r="E10402" s="10" t="n">
        <v>1</v>
      </c>
      <c r="F10402" s="10" t="n">
        <v>278.1</v>
      </c>
      <c r="G10402" s="10" t="n">
        <v>180</v>
      </c>
      <c r="H10402" s="10" t="n">
        <v>154.61</v>
      </c>
    </row>
    <row r="10403" customFormat="false" ht="15" hidden="false" customHeight="false" outlineLevel="0" collapsed="false">
      <c r="A10403" s="9" t="s">
        <v>20551</v>
      </c>
      <c r="B10403" s="9" t="s">
        <v>68</v>
      </c>
      <c r="C10403" s="9" t="s">
        <v>10164</v>
      </c>
      <c r="D10403" s="9" t="s">
        <v>10155</v>
      </c>
      <c r="E10403" s="10" t="n">
        <v>5</v>
      </c>
      <c r="F10403" s="10" t="n">
        <v>6984.5</v>
      </c>
      <c r="G10403" s="10" t="n">
        <v>54</v>
      </c>
      <c r="H10403" s="10" t="n">
        <v>3883.03</v>
      </c>
    </row>
    <row r="10404" customFormat="false" ht="15" hidden="false" customHeight="false" outlineLevel="0" collapsed="false">
      <c r="A10404" s="9" t="s">
        <v>20552</v>
      </c>
      <c r="B10404" s="9" t="s">
        <v>74</v>
      </c>
      <c r="C10404" s="9" t="s">
        <v>10161</v>
      </c>
      <c r="D10404" s="9" t="s">
        <v>10156</v>
      </c>
      <c r="E10404" s="10" t="n">
        <v>2</v>
      </c>
      <c r="F10404" s="10" t="n">
        <v>3339.55</v>
      </c>
      <c r="G10404" s="10" t="n">
        <v>65</v>
      </c>
      <c r="H10404" s="10" t="n">
        <v>1856.62</v>
      </c>
    </row>
    <row r="10405" customFormat="false" ht="15" hidden="false" customHeight="false" outlineLevel="0" collapsed="false">
      <c r="A10405" s="9" t="s">
        <v>20553</v>
      </c>
      <c r="B10405" s="9" t="s">
        <v>61</v>
      </c>
      <c r="C10405" s="9" t="s">
        <v>10161</v>
      </c>
      <c r="D10405" s="9" t="s">
        <v>10156</v>
      </c>
      <c r="E10405" s="10" t="n">
        <v>2</v>
      </c>
      <c r="F10405" s="10" t="n">
        <v>2910.28</v>
      </c>
      <c r="G10405" s="10" t="n">
        <v>14</v>
      </c>
      <c r="H10405" s="10" t="n">
        <v>1617.97</v>
      </c>
    </row>
    <row r="10406" customFormat="false" ht="15" hidden="false" customHeight="false" outlineLevel="0" collapsed="false">
      <c r="A10406" s="9" t="s">
        <v>20554</v>
      </c>
      <c r="B10406" s="9" t="s">
        <v>62</v>
      </c>
      <c r="C10406" s="9" t="s">
        <v>10161</v>
      </c>
      <c r="D10406" s="9" t="s">
        <v>10155</v>
      </c>
      <c r="E10406" s="10" t="n">
        <v>5</v>
      </c>
      <c r="F10406" s="10" t="n">
        <v>20302.65</v>
      </c>
      <c r="G10406" s="10" t="n">
        <v>47</v>
      </c>
      <c r="H10406" s="10" t="n">
        <v>11287.25</v>
      </c>
    </row>
    <row r="10407" customFormat="false" ht="15" hidden="false" customHeight="false" outlineLevel="0" collapsed="false">
      <c r="A10407" s="9" t="s">
        <v>20555</v>
      </c>
      <c r="B10407" s="9" t="s">
        <v>71</v>
      </c>
      <c r="C10407" s="9" t="s">
        <v>10161</v>
      </c>
      <c r="D10407" s="9" t="s">
        <v>10156</v>
      </c>
      <c r="E10407" s="10" t="n">
        <v>2</v>
      </c>
      <c r="F10407" s="10" t="n">
        <v>2864.45</v>
      </c>
      <c r="G10407" s="10" t="n">
        <v>18</v>
      </c>
      <c r="H10407" s="10" t="n">
        <v>1592.49</v>
      </c>
    </row>
    <row r="10408" customFormat="false" ht="15" hidden="false" customHeight="false" outlineLevel="0" collapsed="false">
      <c r="A10408" s="9" t="s">
        <v>20556</v>
      </c>
      <c r="B10408" s="9" t="s">
        <v>75</v>
      </c>
      <c r="C10408" s="9" t="s">
        <v>10161</v>
      </c>
      <c r="D10408" s="9" t="s">
        <v>10154</v>
      </c>
      <c r="E10408" s="10" t="n">
        <v>22</v>
      </c>
      <c r="F10408" s="10" t="n">
        <v>161256.24</v>
      </c>
      <c r="G10408" s="10" t="n">
        <v>19</v>
      </c>
      <c r="H10408" s="10" t="n">
        <v>89650.31</v>
      </c>
    </row>
    <row r="10409" customFormat="false" ht="15" hidden="false" customHeight="false" outlineLevel="0" collapsed="false">
      <c r="A10409" s="9" t="s">
        <v>20557</v>
      </c>
      <c r="B10409" s="9" t="s">
        <v>75</v>
      </c>
      <c r="C10409" s="9" t="s">
        <v>10164</v>
      </c>
      <c r="D10409" s="9" t="s">
        <v>10155</v>
      </c>
      <c r="E10409" s="10" t="n">
        <v>5</v>
      </c>
      <c r="F10409" s="10" t="n">
        <v>25039.77</v>
      </c>
      <c r="G10409" s="10" t="n">
        <v>3</v>
      </c>
      <c r="H10409" s="10" t="n">
        <v>13920.85</v>
      </c>
    </row>
    <row r="10410" customFormat="false" ht="15" hidden="false" customHeight="false" outlineLevel="0" collapsed="false">
      <c r="A10410" s="9" t="s">
        <v>20558</v>
      </c>
      <c r="B10410" s="9" t="s">
        <v>71</v>
      </c>
      <c r="C10410" s="9" t="s">
        <v>10161</v>
      </c>
      <c r="D10410" s="9" t="s">
        <v>10155</v>
      </c>
      <c r="E10410" s="10" t="n">
        <v>8</v>
      </c>
      <c r="F10410" s="10" t="n">
        <v>38024.76</v>
      </c>
      <c r="G10410" s="10" t="n">
        <v>48</v>
      </c>
      <c r="H10410" s="10" t="n">
        <v>21139.84</v>
      </c>
    </row>
    <row r="10411" customFormat="false" ht="15" hidden="false" customHeight="false" outlineLevel="0" collapsed="false">
      <c r="A10411" s="9" t="s">
        <v>20559</v>
      </c>
      <c r="B10411" s="9" t="s">
        <v>77</v>
      </c>
      <c r="C10411" s="9" t="s">
        <v>10161</v>
      </c>
      <c r="D10411" s="9" t="s">
        <v>10156</v>
      </c>
      <c r="E10411" s="10" t="n">
        <v>1</v>
      </c>
      <c r="F10411" s="10" t="n">
        <v>1502.4</v>
      </c>
      <c r="G10411" s="10" t="n">
        <v>57</v>
      </c>
      <c r="H10411" s="10" t="n">
        <v>835.26</v>
      </c>
    </row>
    <row r="10412" customFormat="false" ht="15" hidden="false" customHeight="false" outlineLevel="0" collapsed="false">
      <c r="A10412" s="9" t="s">
        <v>20560</v>
      </c>
      <c r="B10412" s="9" t="s">
        <v>64</v>
      </c>
      <c r="C10412" s="9" t="s">
        <v>10161</v>
      </c>
      <c r="D10412" s="9" t="s">
        <v>10156</v>
      </c>
      <c r="E10412" s="10" t="n">
        <v>2</v>
      </c>
      <c r="F10412" s="10" t="n">
        <v>3606.07</v>
      </c>
      <c r="G10412" s="10" t="n">
        <v>2</v>
      </c>
      <c r="H10412" s="10" t="n">
        <v>2004.79</v>
      </c>
    </row>
    <row r="10413" customFormat="false" ht="15" hidden="false" customHeight="false" outlineLevel="0" collapsed="false">
      <c r="A10413" s="9" t="s">
        <v>20561</v>
      </c>
      <c r="B10413" s="9" t="s">
        <v>68</v>
      </c>
      <c r="C10413" s="9" t="s">
        <v>10161</v>
      </c>
      <c r="D10413" s="9" t="s">
        <v>10155</v>
      </c>
      <c r="E10413" s="10" t="n">
        <v>6</v>
      </c>
      <c r="F10413" s="10" t="n">
        <v>32909.15</v>
      </c>
      <c r="G10413" s="10" t="n">
        <v>12</v>
      </c>
      <c r="H10413" s="10" t="n">
        <v>18295.82</v>
      </c>
    </row>
    <row r="10414" customFormat="false" ht="15" hidden="false" customHeight="false" outlineLevel="0" collapsed="false">
      <c r="A10414" s="9" t="s">
        <v>20562</v>
      </c>
      <c r="B10414" s="9" t="s">
        <v>68</v>
      </c>
      <c r="C10414" s="9" t="s">
        <v>10161</v>
      </c>
      <c r="D10414" s="9" t="s">
        <v>10155</v>
      </c>
      <c r="E10414" s="10" t="n">
        <v>3</v>
      </c>
      <c r="F10414" s="10" t="n">
        <v>19418.31</v>
      </c>
      <c r="G10414" s="10" t="n">
        <v>53</v>
      </c>
      <c r="H10414" s="10" t="n">
        <v>10795.6</v>
      </c>
    </row>
    <row r="10415" customFormat="false" ht="15" hidden="false" customHeight="false" outlineLevel="0" collapsed="false">
      <c r="A10415" s="9" t="s">
        <v>20563</v>
      </c>
      <c r="B10415" s="9" t="s">
        <v>68</v>
      </c>
      <c r="C10415" s="9" t="s">
        <v>10161</v>
      </c>
      <c r="D10415" s="9" t="s">
        <v>10155</v>
      </c>
      <c r="E10415" s="10" t="n">
        <v>3</v>
      </c>
      <c r="F10415" s="10" t="n">
        <v>6307.45</v>
      </c>
      <c r="G10415" s="10" t="n">
        <v>63</v>
      </c>
      <c r="H10415" s="10" t="n">
        <v>3506.62</v>
      </c>
    </row>
    <row r="10416" customFormat="false" ht="15" hidden="false" customHeight="false" outlineLevel="0" collapsed="false">
      <c r="A10416" s="9" t="s">
        <v>20564</v>
      </c>
      <c r="B10416" s="9" t="s">
        <v>71</v>
      </c>
      <c r="C10416" s="9" t="s">
        <v>10162</v>
      </c>
      <c r="D10416" s="9" t="s">
        <v>10156</v>
      </c>
      <c r="E10416" s="10" t="n">
        <v>2</v>
      </c>
      <c r="F10416" s="10" t="n">
        <v>751.92</v>
      </c>
      <c r="G10416" s="10" t="n">
        <v>49</v>
      </c>
      <c r="H10416" s="10" t="n">
        <v>418.03</v>
      </c>
    </row>
    <row r="10417" customFormat="false" ht="15" hidden="false" customHeight="false" outlineLevel="0" collapsed="false">
      <c r="A10417" s="9" t="s">
        <v>20565</v>
      </c>
      <c r="B10417" s="9" t="s">
        <v>69</v>
      </c>
      <c r="C10417" s="9" t="s">
        <v>10163</v>
      </c>
      <c r="D10417" s="9" t="s">
        <v>10156</v>
      </c>
      <c r="E10417" s="10" t="n">
        <v>1</v>
      </c>
      <c r="F10417" s="10" t="n">
        <v>738</v>
      </c>
      <c r="G10417" s="10" t="n">
        <v>301</v>
      </c>
      <c r="H10417" s="10" t="n">
        <v>410.29</v>
      </c>
    </row>
    <row r="10418" customFormat="false" ht="15" hidden="false" customHeight="false" outlineLevel="0" collapsed="false">
      <c r="A10418" s="9" t="s">
        <v>20566</v>
      </c>
      <c r="B10418" s="9" t="s">
        <v>71</v>
      </c>
      <c r="C10418" s="9" t="s">
        <v>10161</v>
      </c>
      <c r="D10418" s="9" t="s">
        <v>10155</v>
      </c>
      <c r="E10418" s="10" t="n">
        <v>3</v>
      </c>
      <c r="F10418" s="10" t="n">
        <v>18882.61</v>
      </c>
      <c r="G10418" s="10" t="n">
        <v>6</v>
      </c>
      <c r="H10418" s="10" t="n">
        <v>10497.78</v>
      </c>
    </row>
    <row r="10419" customFormat="false" ht="15" hidden="false" customHeight="false" outlineLevel="0" collapsed="false">
      <c r="A10419" s="9" t="s">
        <v>20567</v>
      </c>
      <c r="B10419" s="9" t="s">
        <v>71</v>
      </c>
      <c r="C10419" s="9" t="s">
        <v>10161</v>
      </c>
      <c r="D10419" s="9" t="s">
        <v>10155</v>
      </c>
      <c r="E10419" s="10" t="n">
        <v>5</v>
      </c>
      <c r="F10419" s="10" t="n">
        <v>41754.85</v>
      </c>
      <c r="G10419" s="10" t="n">
        <v>58</v>
      </c>
      <c r="H10419" s="10" t="n">
        <v>23213.58</v>
      </c>
    </row>
    <row r="10420" customFormat="false" ht="15" hidden="false" customHeight="false" outlineLevel="0" collapsed="false">
      <c r="A10420" s="9" t="s">
        <v>20568</v>
      </c>
      <c r="B10420" s="9" t="s">
        <v>65</v>
      </c>
      <c r="C10420" s="9" t="s">
        <v>10161</v>
      </c>
      <c r="D10420" s="9" t="s">
        <v>10156</v>
      </c>
      <c r="E10420" s="10" t="n">
        <v>2</v>
      </c>
      <c r="F10420" s="10" t="n">
        <v>1330.79</v>
      </c>
      <c r="G10420" s="10" t="n">
        <v>21</v>
      </c>
      <c r="H10420" s="10" t="n">
        <v>739.85</v>
      </c>
    </row>
    <row r="10421" customFormat="false" ht="15" hidden="false" customHeight="false" outlineLevel="0" collapsed="false">
      <c r="A10421" s="9" t="s">
        <v>20569</v>
      </c>
      <c r="B10421" s="9" t="s">
        <v>75</v>
      </c>
      <c r="C10421" s="9" t="s">
        <v>10161</v>
      </c>
      <c r="D10421" s="9" t="s">
        <v>10157</v>
      </c>
      <c r="E10421" s="10" t="n">
        <v>2</v>
      </c>
      <c r="F10421" s="10" t="n">
        <v>1955</v>
      </c>
      <c r="G10421" s="10" t="n">
        <v>162</v>
      </c>
      <c r="H10421" s="10" t="n">
        <v>1086.88</v>
      </c>
    </row>
    <row r="10422" customFormat="false" ht="15" hidden="false" customHeight="false" outlineLevel="0" collapsed="false">
      <c r="A10422" s="9" t="s">
        <v>20570</v>
      </c>
      <c r="B10422" s="9" t="s">
        <v>73</v>
      </c>
      <c r="C10422" s="9" t="s">
        <v>10161</v>
      </c>
      <c r="D10422" s="9" t="s">
        <v>10156</v>
      </c>
      <c r="E10422" s="10" t="n">
        <v>1</v>
      </c>
      <c r="F10422" s="10" t="n">
        <v>749</v>
      </c>
      <c r="G10422" s="10" t="n">
        <v>115</v>
      </c>
      <c r="H10422" s="10" t="n">
        <v>416.41</v>
      </c>
    </row>
    <row r="10423" customFormat="false" ht="15" hidden="false" customHeight="false" outlineLevel="0" collapsed="false">
      <c r="A10423" s="9" t="s">
        <v>20571</v>
      </c>
      <c r="B10423" s="9" t="s">
        <v>79</v>
      </c>
      <c r="C10423" s="9" t="s">
        <v>10162</v>
      </c>
      <c r="D10423" s="9" t="s">
        <v>10155</v>
      </c>
      <c r="E10423" s="10" t="n">
        <v>4</v>
      </c>
      <c r="F10423" s="10" t="n">
        <v>23102.58</v>
      </c>
      <c r="G10423" s="10" t="n">
        <v>0</v>
      </c>
      <c r="H10423" s="10" t="n">
        <v>12843.87</v>
      </c>
    </row>
    <row r="10424" customFormat="false" ht="15" hidden="false" customHeight="false" outlineLevel="0" collapsed="false">
      <c r="A10424" s="9" t="s">
        <v>20572</v>
      </c>
      <c r="B10424" s="9" t="s">
        <v>72</v>
      </c>
      <c r="C10424" s="9" t="s">
        <v>10161</v>
      </c>
      <c r="D10424" s="9" t="s">
        <v>10156</v>
      </c>
      <c r="E10424" s="10" t="n">
        <v>2</v>
      </c>
      <c r="F10424" s="10" t="n">
        <v>10909.19</v>
      </c>
      <c r="G10424" s="10" t="n">
        <v>59</v>
      </c>
      <c r="H10424" s="10" t="n">
        <v>6064.96</v>
      </c>
    </row>
    <row r="10425" customFormat="false" ht="15" hidden="false" customHeight="false" outlineLevel="0" collapsed="false">
      <c r="A10425" s="9" t="s">
        <v>20573</v>
      </c>
      <c r="B10425" s="9" t="s">
        <v>76</v>
      </c>
      <c r="C10425" s="9" t="s">
        <v>10161</v>
      </c>
      <c r="D10425" s="9" t="s">
        <v>10156</v>
      </c>
      <c r="E10425" s="10" t="n">
        <v>1</v>
      </c>
      <c r="F10425" s="10" t="n">
        <v>2254.65</v>
      </c>
      <c r="G10425" s="10" t="n">
        <v>301</v>
      </c>
      <c r="H10425" s="10" t="n">
        <v>1253.47</v>
      </c>
    </row>
    <row r="10426" customFormat="false" ht="15" hidden="false" customHeight="false" outlineLevel="0" collapsed="false">
      <c r="A10426" s="9" t="s">
        <v>20574</v>
      </c>
      <c r="B10426" s="9" t="s">
        <v>64</v>
      </c>
      <c r="C10426" s="9" t="s">
        <v>10163</v>
      </c>
      <c r="D10426" s="9" t="s">
        <v>10157</v>
      </c>
      <c r="E10426" s="10" t="n">
        <v>4</v>
      </c>
      <c r="F10426" s="10" t="n">
        <v>35803.65</v>
      </c>
      <c r="G10426" s="10" t="n">
        <v>122</v>
      </c>
      <c r="H10426" s="10" t="n">
        <v>19905.02</v>
      </c>
    </row>
    <row r="10427" customFormat="false" ht="15" hidden="false" customHeight="false" outlineLevel="0" collapsed="false">
      <c r="A10427" s="9" t="s">
        <v>20575</v>
      </c>
      <c r="B10427" s="9" t="s">
        <v>62</v>
      </c>
      <c r="C10427" s="9" t="s">
        <v>10161</v>
      </c>
      <c r="D10427" s="9" t="s">
        <v>10158</v>
      </c>
      <c r="E10427" s="10" t="n">
        <v>0</v>
      </c>
      <c r="F10427" s="10" t="n">
        <v>0</v>
      </c>
      <c r="H10427" s="10" t="n">
        <v>0</v>
      </c>
    </row>
    <row r="10428" customFormat="false" ht="15" hidden="false" customHeight="false" outlineLevel="0" collapsed="false">
      <c r="A10428" s="9" t="s">
        <v>20576</v>
      </c>
      <c r="B10428" s="9" t="s">
        <v>75</v>
      </c>
      <c r="C10428" s="9" t="s">
        <v>10161</v>
      </c>
      <c r="D10428" s="9" t="s">
        <v>10156</v>
      </c>
      <c r="E10428" s="10" t="n">
        <v>1</v>
      </c>
      <c r="F10428" s="10" t="n">
        <v>1039.2</v>
      </c>
      <c r="G10428" s="10" t="n">
        <v>318</v>
      </c>
      <c r="H10428" s="10" t="n">
        <v>577.74</v>
      </c>
    </row>
    <row r="10429" customFormat="false" ht="15" hidden="false" customHeight="false" outlineLevel="0" collapsed="false">
      <c r="A10429" s="9" t="s">
        <v>20577</v>
      </c>
      <c r="B10429" s="9" t="s">
        <v>71</v>
      </c>
      <c r="C10429" s="9" t="s">
        <v>10163</v>
      </c>
      <c r="D10429" s="9" t="s">
        <v>10154</v>
      </c>
      <c r="E10429" s="10" t="n">
        <v>7</v>
      </c>
      <c r="F10429" s="10" t="n">
        <v>81612.37</v>
      </c>
      <c r="G10429" s="10" t="n">
        <v>33</v>
      </c>
      <c r="H10429" s="10" t="n">
        <v>45372.35</v>
      </c>
    </row>
    <row r="10430" customFormat="false" ht="15" hidden="false" customHeight="false" outlineLevel="0" collapsed="false">
      <c r="A10430" s="9" t="s">
        <v>20578</v>
      </c>
      <c r="B10430" s="9" t="s">
        <v>79</v>
      </c>
      <c r="C10430" s="9" t="s">
        <v>10163</v>
      </c>
      <c r="D10430" s="9" t="s">
        <v>10157</v>
      </c>
      <c r="E10430" s="10" t="n">
        <v>2</v>
      </c>
      <c r="F10430" s="10" t="n">
        <v>67444.25</v>
      </c>
      <c r="G10430" s="10" t="n">
        <v>306</v>
      </c>
      <c r="H10430" s="10" t="n">
        <v>37495.59</v>
      </c>
    </row>
    <row r="10431" customFormat="false" ht="15" hidden="false" customHeight="false" outlineLevel="0" collapsed="false">
      <c r="A10431" s="9" t="s">
        <v>20579</v>
      </c>
      <c r="B10431" s="9" t="s">
        <v>75</v>
      </c>
      <c r="C10431" s="9" t="s">
        <v>10162</v>
      </c>
      <c r="D10431" s="9" t="s">
        <v>10157</v>
      </c>
      <c r="E10431" s="10" t="n">
        <v>2</v>
      </c>
      <c r="F10431" s="10" t="n">
        <v>1471.3</v>
      </c>
      <c r="G10431" s="10" t="n">
        <v>165</v>
      </c>
      <c r="H10431" s="10" t="n">
        <v>817.97</v>
      </c>
    </row>
    <row r="10432" customFormat="false" ht="15" hidden="false" customHeight="false" outlineLevel="0" collapsed="false">
      <c r="A10432" s="9" t="s">
        <v>20580</v>
      </c>
      <c r="B10432" s="9" t="s">
        <v>71</v>
      </c>
      <c r="C10432" s="9" t="s">
        <v>10161</v>
      </c>
      <c r="D10432" s="9" t="s">
        <v>10156</v>
      </c>
      <c r="E10432" s="10" t="n">
        <v>2</v>
      </c>
      <c r="F10432" s="10" t="n">
        <v>3243.32</v>
      </c>
      <c r="G10432" s="10" t="n">
        <v>44</v>
      </c>
      <c r="H10432" s="10" t="n">
        <v>1803.12</v>
      </c>
    </row>
    <row r="10433" customFormat="false" ht="15" hidden="false" customHeight="false" outlineLevel="0" collapsed="false">
      <c r="A10433" s="9" t="s">
        <v>20581</v>
      </c>
      <c r="B10433" s="9" t="s">
        <v>71</v>
      </c>
      <c r="C10433" s="9" t="s">
        <v>10161</v>
      </c>
      <c r="D10433" s="9" t="s">
        <v>10155</v>
      </c>
      <c r="E10433" s="10" t="n">
        <v>8</v>
      </c>
      <c r="F10433" s="10" t="n">
        <v>50119.2</v>
      </c>
      <c r="G10433" s="10" t="n">
        <v>5</v>
      </c>
      <c r="H10433" s="10" t="n">
        <v>27863.74</v>
      </c>
    </row>
    <row r="10434" customFormat="false" ht="15" hidden="false" customHeight="false" outlineLevel="0" collapsed="false">
      <c r="A10434" s="9" t="s">
        <v>20582</v>
      </c>
      <c r="B10434" s="9" t="s">
        <v>64</v>
      </c>
      <c r="C10434" s="9" t="s">
        <v>10161</v>
      </c>
      <c r="D10434" s="9" t="s">
        <v>10156</v>
      </c>
      <c r="E10434" s="10" t="n">
        <v>1</v>
      </c>
      <c r="F10434" s="10" t="n">
        <v>1442.1</v>
      </c>
      <c r="G10434" s="10" t="n">
        <v>33</v>
      </c>
      <c r="H10434" s="10" t="n">
        <v>801.73</v>
      </c>
    </row>
    <row r="10435" customFormat="false" ht="15" hidden="false" customHeight="false" outlineLevel="0" collapsed="false">
      <c r="A10435" s="9" t="s">
        <v>20583</v>
      </c>
      <c r="B10435" s="9" t="s">
        <v>77</v>
      </c>
      <c r="C10435" s="9" t="s">
        <v>10161</v>
      </c>
      <c r="D10435" s="9" t="s">
        <v>10155</v>
      </c>
      <c r="E10435" s="10" t="n">
        <v>11</v>
      </c>
      <c r="F10435" s="10" t="n">
        <v>64587.7</v>
      </c>
      <c r="G10435" s="10" t="n">
        <v>20</v>
      </c>
      <c r="H10435" s="10" t="n">
        <v>35907.49</v>
      </c>
    </row>
    <row r="10436" customFormat="false" ht="15" hidden="false" customHeight="false" outlineLevel="0" collapsed="false">
      <c r="A10436" s="9" t="s">
        <v>20584</v>
      </c>
      <c r="B10436" s="9" t="s">
        <v>77</v>
      </c>
      <c r="C10436" s="9" t="s">
        <v>10162</v>
      </c>
      <c r="D10436" s="9" t="s">
        <v>10156</v>
      </c>
      <c r="E10436" s="10" t="n">
        <v>1</v>
      </c>
      <c r="F10436" s="10" t="n">
        <v>489</v>
      </c>
      <c r="G10436" s="10" t="n">
        <v>170</v>
      </c>
      <c r="H10436" s="10" t="n">
        <v>271.86</v>
      </c>
    </row>
    <row r="10437" customFormat="false" ht="15" hidden="false" customHeight="false" outlineLevel="0" collapsed="false">
      <c r="A10437" s="9" t="s">
        <v>20585</v>
      </c>
      <c r="B10437" s="9" t="s">
        <v>77</v>
      </c>
      <c r="C10437" s="9" t="s">
        <v>10161</v>
      </c>
      <c r="D10437" s="9" t="s">
        <v>10157</v>
      </c>
      <c r="E10437" s="10" t="n">
        <v>2</v>
      </c>
      <c r="F10437" s="10" t="n">
        <v>15102.45</v>
      </c>
      <c r="G10437" s="10" t="n">
        <v>149</v>
      </c>
      <c r="H10437" s="10" t="n">
        <v>8396.2</v>
      </c>
    </row>
    <row r="10438" customFormat="false" ht="15" hidden="false" customHeight="false" outlineLevel="0" collapsed="false">
      <c r="A10438" s="9" t="s">
        <v>20586</v>
      </c>
      <c r="B10438" s="9" t="s">
        <v>79</v>
      </c>
      <c r="C10438" s="9" t="s">
        <v>10161</v>
      </c>
      <c r="D10438" s="9" t="s">
        <v>10156</v>
      </c>
      <c r="E10438" s="10" t="n">
        <v>1</v>
      </c>
      <c r="F10438" s="10" t="n">
        <v>24783.45</v>
      </c>
      <c r="G10438" s="10" t="n">
        <v>143</v>
      </c>
      <c r="H10438" s="10" t="n">
        <v>13778.34</v>
      </c>
    </row>
    <row r="10439" customFormat="false" ht="15" hidden="false" customHeight="false" outlineLevel="0" collapsed="false">
      <c r="A10439" s="9" t="s">
        <v>20587</v>
      </c>
      <c r="B10439" s="9" t="s">
        <v>68</v>
      </c>
      <c r="C10439" s="9" t="s">
        <v>10163</v>
      </c>
      <c r="D10439" s="9" t="s">
        <v>10156</v>
      </c>
      <c r="E10439" s="10" t="n">
        <v>2</v>
      </c>
      <c r="F10439" s="10" t="n">
        <v>15892.85</v>
      </c>
      <c r="G10439" s="10" t="n">
        <v>11</v>
      </c>
      <c r="H10439" s="10" t="n">
        <v>8835.62</v>
      </c>
    </row>
    <row r="10440" customFormat="false" ht="15" hidden="false" customHeight="false" outlineLevel="0" collapsed="false">
      <c r="A10440" s="9" t="s">
        <v>20588</v>
      </c>
      <c r="B10440" s="9" t="s">
        <v>77</v>
      </c>
      <c r="C10440" s="9" t="s">
        <v>10161</v>
      </c>
      <c r="D10440" s="9" t="s">
        <v>10155</v>
      </c>
      <c r="E10440" s="10" t="n">
        <v>4</v>
      </c>
      <c r="F10440" s="10" t="n">
        <v>30016.85</v>
      </c>
      <c r="G10440" s="10" t="n">
        <v>32</v>
      </c>
      <c r="H10440" s="10" t="n">
        <v>16687.85</v>
      </c>
    </row>
    <row r="10441" customFormat="false" ht="15" hidden="false" customHeight="false" outlineLevel="0" collapsed="false">
      <c r="A10441" s="9" t="s">
        <v>20589</v>
      </c>
      <c r="B10441" s="9" t="s">
        <v>68</v>
      </c>
      <c r="C10441" s="9" t="s">
        <v>10162</v>
      </c>
      <c r="D10441" s="9" t="s">
        <v>10154</v>
      </c>
      <c r="E10441" s="10" t="n">
        <v>12</v>
      </c>
      <c r="F10441" s="10" t="n">
        <v>130841.95</v>
      </c>
      <c r="G10441" s="10" t="n">
        <v>26</v>
      </c>
      <c r="H10441" s="10" t="n">
        <v>72741.5</v>
      </c>
    </row>
    <row r="10442" customFormat="false" ht="15" hidden="false" customHeight="false" outlineLevel="0" collapsed="false">
      <c r="A10442" s="9" t="s">
        <v>20590</v>
      </c>
      <c r="B10442" s="9" t="s">
        <v>74</v>
      </c>
      <c r="C10442" s="9" t="s">
        <v>10161</v>
      </c>
      <c r="D10442" s="9" t="s">
        <v>10156</v>
      </c>
      <c r="E10442" s="10" t="n">
        <v>1</v>
      </c>
      <c r="F10442" s="10" t="n">
        <v>4912.2</v>
      </c>
      <c r="G10442" s="10" t="n">
        <v>215</v>
      </c>
      <c r="H10442" s="10" t="n">
        <v>2730.93</v>
      </c>
    </row>
    <row r="10443" customFormat="false" ht="15" hidden="false" customHeight="false" outlineLevel="0" collapsed="false">
      <c r="A10443" s="9" t="s">
        <v>20591</v>
      </c>
      <c r="B10443" s="9" t="s">
        <v>71</v>
      </c>
      <c r="C10443" s="9" t="s">
        <v>10161</v>
      </c>
      <c r="D10443" s="9" t="s">
        <v>10155</v>
      </c>
      <c r="E10443" s="10" t="n">
        <v>4</v>
      </c>
      <c r="F10443" s="10" t="n">
        <v>16816.91</v>
      </c>
      <c r="G10443" s="10" t="n">
        <v>45</v>
      </c>
      <c r="H10443" s="10" t="n">
        <v>9349.35</v>
      </c>
    </row>
    <row r="10444" customFormat="false" ht="15" hidden="false" customHeight="false" outlineLevel="0" collapsed="false">
      <c r="A10444" s="9" t="s">
        <v>20592</v>
      </c>
      <c r="B10444" s="9" t="s">
        <v>64</v>
      </c>
      <c r="C10444" s="9" t="s">
        <v>10161</v>
      </c>
      <c r="D10444" s="9" t="s">
        <v>10155</v>
      </c>
      <c r="E10444" s="10" t="n">
        <v>5</v>
      </c>
      <c r="F10444" s="10" t="n">
        <v>56984.85</v>
      </c>
      <c r="G10444" s="10" t="n">
        <v>6</v>
      </c>
      <c r="H10444" s="10" t="n">
        <v>31680.69</v>
      </c>
    </row>
    <row r="10445" customFormat="false" ht="15" hidden="false" customHeight="false" outlineLevel="0" collapsed="false">
      <c r="A10445" s="9" t="s">
        <v>20593</v>
      </c>
      <c r="B10445" s="9" t="s">
        <v>77</v>
      </c>
      <c r="C10445" s="9" t="s">
        <v>10161</v>
      </c>
      <c r="D10445" s="9" t="s">
        <v>10155</v>
      </c>
      <c r="E10445" s="10" t="n">
        <v>5</v>
      </c>
      <c r="F10445" s="10" t="n">
        <v>13335.8</v>
      </c>
      <c r="G10445" s="10" t="n">
        <v>8</v>
      </c>
      <c r="H10445" s="10" t="n">
        <v>7414.03</v>
      </c>
    </row>
    <row r="10446" customFormat="false" ht="15" hidden="false" customHeight="false" outlineLevel="0" collapsed="false">
      <c r="A10446" s="9" t="s">
        <v>20594</v>
      </c>
      <c r="B10446" s="9" t="s">
        <v>68</v>
      </c>
      <c r="C10446" s="9" t="s">
        <v>10163</v>
      </c>
      <c r="D10446" s="9" t="s">
        <v>10156</v>
      </c>
      <c r="E10446" s="10" t="n">
        <v>2</v>
      </c>
      <c r="F10446" s="10" t="n">
        <v>4457.08</v>
      </c>
      <c r="G10446" s="10" t="n">
        <v>38</v>
      </c>
      <c r="H10446" s="10" t="n">
        <v>2477.91</v>
      </c>
    </row>
    <row r="10447" customFormat="false" ht="15" hidden="false" customHeight="false" outlineLevel="0" collapsed="false">
      <c r="A10447" s="9" t="s">
        <v>20595</v>
      </c>
      <c r="B10447" s="9" t="s">
        <v>69</v>
      </c>
      <c r="C10447" s="9" t="s">
        <v>10161</v>
      </c>
      <c r="D10447" s="9" t="s">
        <v>10155</v>
      </c>
      <c r="E10447" s="10" t="n">
        <v>6</v>
      </c>
      <c r="F10447" s="10" t="n">
        <v>65409.88</v>
      </c>
      <c r="G10447" s="10" t="n">
        <v>7</v>
      </c>
      <c r="H10447" s="10" t="n">
        <v>36364.58</v>
      </c>
    </row>
    <row r="10448" customFormat="false" ht="15" hidden="false" customHeight="false" outlineLevel="0" collapsed="false">
      <c r="A10448" s="9" t="s">
        <v>20596</v>
      </c>
      <c r="B10448" s="9" t="s">
        <v>71</v>
      </c>
      <c r="C10448" s="9" t="s">
        <v>10163</v>
      </c>
      <c r="D10448" s="9" t="s">
        <v>10155</v>
      </c>
      <c r="E10448" s="10" t="n">
        <v>4</v>
      </c>
      <c r="F10448" s="10" t="n">
        <v>5516.25</v>
      </c>
      <c r="G10448" s="10" t="n">
        <v>2</v>
      </c>
      <c r="H10448" s="10" t="n">
        <v>3066.76</v>
      </c>
    </row>
    <row r="10449" customFormat="false" ht="15" hidden="false" customHeight="false" outlineLevel="0" collapsed="false">
      <c r="A10449" s="9" t="s">
        <v>20597</v>
      </c>
      <c r="B10449" s="9" t="s">
        <v>68</v>
      </c>
      <c r="C10449" s="9" t="s">
        <v>10161</v>
      </c>
      <c r="D10449" s="9" t="s">
        <v>10157</v>
      </c>
      <c r="E10449" s="10" t="n">
        <v>2</v>
      </c>
      <c r="F10449" s="10" t="n">
        <v>17601.2</v>
      </c>
      <c r="G10449" s="10" t="n">
        <v>146</v>
      </c>
      <c r="H10449" s="10" t="n">
        <v>9785.38</v>
      </c>
    </row>
    <row r="10450" customFormat="false" ht="15" hidden="false" customHeight="false" outlineLevel="0" collapsed="false">
      <c r="A10450" s="9" t="s">
        <v>20598</v>
      </c>
      <c r="B10450" s="9" t="s">
        <v>77</v>
      </c>
      <c r="C10450" s="9" t="s">
        <v>10161</v>
      </c>
      <c r="D10450" s="9" t="s">
        <v>10155</v>
      </c>
      <c r="E10450" s="10" t="n">
        <v>4</v>
      </c>
      <c r="F10450" s="10" t="n">
        <v>52607.92</v>
      </c>
      <c r="G10450" s="10" t="n">
        <v>95</v>
      </c>
      <c r="H10450" s="10" t="n">
        <v>29247.34</v>
      </c>
    </row>
    <row r="10451" customFormat="false" ht="15" hidden="false" customHeight="false" outlineLevel="0" collapsed="false">
      <c r="A10451" s="9" t="s">
        <v>20599</v>
      </c>
      <c r="B10451" s="9" t="s">
        <v>70</v>
      </c>
      <c r="C10451" s="9" t="s">
        <v>10162</v>
      </c>
      <c r="D10451" s="9" t="s">
        <v>10155</v>
      </c>
      <c r="E10451" s="10" t="n">
        <v>9</v>
      </c>
      <c r="F10451" s="10" t="n">
        <v>16092.62</v>
      </c>
      <c r="G10451" s="10" t="n">
        <v>4</v>
      </c>
      <c r="H10451" s="10" t="n">
        <v>8946.68</v>
      </c>
    </row>
    <row r="10452" customFormat="false" ht="15" hidden="false" customHeight="false" outlineLevel="0" collapsed="false">
      <c r="A10452" s="9" t="s">
        <v>20600</v>
      </c>
      <c r="B10452" s="9" t="s">
        <v>71</v>
      </c>
      <c r="C10452" s="9" t="s">
        <v>10161</v>
      </c>
      <c r="D10452" s="9" t="s">
        <v>10155</v>
      </c>
      <c r="E10452" s="10" t="n">
        <v>13</v>
      </c>
      <c r="F10452" s="10" t="n">
        <v>38973.24</v>
      </c>
      <c r="G10452" s="10" t="n">
        <v>3</v>
      </c>
      <c r="H10452" s="10" t="n">
        <v>21667.15</v>
      </c>
    </row>
    <row r="10453" customFormat="false" ht="15" hidden="false" customHeight="false" outlineLevel="0" collapsed="false">
      <c r="A10453" s="9" t="s">
        <v>20601</v>
      </c>
      <c r="B10453" s="9" t="s">
        <v>71</v>
      </c>
      <c r="C10453" s="9" t="s">
        <v>10161</v>
      </c>
      <c r="D10453" s="9" t="s">
        <v>10156</v>
      </c>
      <c r="E10453" s="10" t="n">
        <v>1</v>
      </c>
      <c r="F10453" s="10" t="n">
        <v>4689.45</v>
      </c>
      <c r="G10453" s="10" t="n">
        <v>53</v>
      </c>
      <c r="H10453" s="10" t="n">
        <v>2607.1</v>
      </c>
    </row>
    <row r="10454" customFormat="false" ht="15" hidden="false" customHeight="false" outlineLevel="0" collapsed="false">
      <c r="A10454" s="9" t="s">
        <v>20602</v>
      </c>
      <c r="B10454" s="9" t="s">
        <v>75</v>
      </c>
      <c r="C10454" s="9" t="s">
        <v>10161</v>
      </c>
      <c r="D10454" s="9" t="s">
        <v>10156</v>
      </c>
      <c r="E10454" s="10" t="n">
        <v>2</v>
      </c>
      <c r="F10454" s="10" t="n">
        <v>13520.5</v>
      </c>
      <c r="G10454" s="10" t="n">
        <v>72</v>
      </c>
      <c r="H10454" s="10" t="n">
        <v>7516.71</v>
      </c>
    </row>
    <row r="10455" customFormat="false" ht="15" hidden="false" customHeight="false" outlineLevel="0" collapsed="false">
      <c r="A10455" s="9" t="s">
        <v>20603</v>
      </c>
      <c r="B10455" s="9" t="s">
        <v>76</v>
      </c>
      <c r="C10455" s="9" t="s">
        <v>10163</v>
      </c>
      <c r="D10455" s="9" t="s">
        <v>10155</v>
      </c>
      <c r="E10455" s="10" t="n">
        <v>7</v>
      </c>
      <c r="F10455" s="10" t="n">
        <v>19458.51</v>
      </c>
      <c r="G10455" s="10" t="n">
        <v>78</v>
      </c>
      <c r="H10455" s="10" t="n">
        <v>10817.95</v>
      </c>
    </row>
    <row r="10456" customFormat="false" ht="15" hidden="false" customHeight="false" outlineLevel="0" collapsed="false">
      <c r="A10456" s="9" t="s">
        <v>20604</v>
      </c>
      <c r="B10456" s="9" t="s">
        <v>64</v>
      </c>
      <c r="C10456" s="9" t="s">
        <v>10161</v>
      </c>
      <c r="D10456" s="9" t="s">
        <v>10156</v>
      </c>
      <c r="E10456" s="10" t="n">
        <v>2</v>
      </c>
      <c r="F10456" s="10" t="n">
        <v>19872.2</v>
      </c>
      <c r="G10456" s="10" t="n">
        <v>44</v>
      </c>
      <c r="H10456" s="10" t="n">
        <v>11047.94</v>
      </c>
    </row>
    <row r="10457" customFormat="false" ht="15" hidden="false" customHeight="false" outlineLevel="0" collapsed="false">
      <c r="A10457" s="9" t="s">
        <v>20605</v>
      </c>
      <c r="B10457" s="9" t="s">
        <v>70</v>
      </c>
      <c r="C10457" s="9" t="s">
        <v>10161</v>
      </c>
      <c r="D10457" s="9" t="s">
        <v>10157</v>
      </c>
      <c r="E10457" s="10" t="n">
        <v>2</v>
      </c>
      <c r="F10457" s="10" t="n">
        <v>3466.95</v>
      </c>
      <c r="G10457" s="10" t="n">
        <v>236</v>
      </c>
      <c r="H10457" s="10" t="n">
        <v>1927.45</v>
      </c>
    </row>
    <row r="10458" customFormat="false" ht="15" hidden="false" customHeight="false" outlineLevel="0" collapsed="false">
      <c r="A10458" s="9" t="s">
        <v>20606</v>
      </c>
      <c r="B10458" s="9" t="s">
        <v>68</v>
      </c>
      <c r="C10458" s="9" t="s">
        <v>10162</v>
      </c>
      <c r="D10458" s="9" t="s">
        <v>10156</v>
      </c>
      <c r="E10458" s="10" t="n">
        <v>1</v>
      </c>
      <c r="F10458" s="10" t="n">
        <v>4458</v>
      </c>
      <c r="G10458" s="10" t="n">
        <v>170</v>
      </c>
      <c r="H10458" s="10" t="n">
        <v>2478.42</v>
      </c>
    </row>
    <row r="10459" customFormat="false" ht="15" hidden="false" customHeight="false" outlineLevel="0" collapsed="false">
      <c r="A10459" s="9" t="s">
        <v>20607</v>
      </c>
      <c r="B10459" s="9" t="s">
        <v>71</v>
      </c>
      <c r="C10459" s="9" t="s">
        <v>10161</v>
      </c>
      <c r="D10459" s="9" t="s">
        <v>10154</v>
      </c>
      <c r="E10459" s="10" t="n">
        <v>10</v>
      </c>
      <c r="F10459" s="10" t="n">
        <v>115188.65</v>
      </c>
      <c r="G10459" s="10" t="n">
        <v>49</v>
      </c>
      <c r="H10459" s="10" t="n">
        <v>64039.06</v>
      </c>
    </row>
    <row r="10460" customFormat="false" ht="15" hidden="false" customHeight="false" outlineLevel="0" collapsed="false">
      <c r="A10460" s="9" t="s">
        <v>20608</v>
      </c>
      <c r="B10460" s="9" t="s">
        <v>77</v>
      </c>
      <c r="C10460" s="9" t="s">
        <v>10161</v>
      </c>
      <c r="D10460" s="9" t="s">
        <v>10155</v>
      </c>
      <c r="E10460" s="10" t="n">
        <v>6</v>
      </c>
      <c r="F10460" s="10" t="n">
        <v>44924.14</v>
      </c>
      <c r="G10460" s="10" t="n">
        <v>8</v>
      </c>
      <c r="H10460" s="10" t="n">
        <v>24975.55</v>
      </c>
    </row>
    <row r="10461" customFormat="false" ht="15" hidden="false" customHeight="false" outlineLevel="0" collapsed="false">
      <c r="A10461" s="9" t="s">
        <v>20609</v>
      </c>
      <c r="B10461" s="9" t="s">
        <v>64</v>
      </c>
      <c r="C10461" s="9" t="s">
        <v>10161</v>
      </c>
      <c r="D10461" s="9" t="s">
        <v>10155</v>
      </c>
      <c r="E10461" s="10" t="n">
        <v>4</v>
      </c>
      <c r="F10461" s="10" t="n">
        <v>11154.79</v>
      </c>
      <c r="G10461" s="10" t="n">
        <v>47</v>
      </c>
      <c r="H10461" s="10" t="n">
        <v>6201.5</v>
      </c>
    </row>
    <row r="10462" customFormat="false" ht="15" hidden="false" customHeight="false" outlineLevel="0" collapsed="false">
      <c r="A10462" s="9" t="s">
        <v>20610</v>
      </c>
      <c r="B10462" s="9" t="s">
        <v>79</v>
      </c>
      <c r="C10462" s="9" t="s">
        <v>10163</v>
      </c>
      <c r="D10462" s="9" t="s">
        <v>10155</v>
      </c>
      <c r="E10462" s="10" t="n">
        <v>6</v>
      </c>
      <c r="F10462" s="10" t="n">
        <v>34876.52</v>
      </c>
      <c r="G10462" s="10" t="n">
        <v>2</v>
      </c>
      <c r="H10462" s="10" t="n">
        <v>19389.58</v>
      </c>
    </row>
    <row r="10463" customFormat="false" ht="15" hidden="false" customHeight="false" outlineLevel="0" collapsed="false">
      <c r="A10463" s="9" t="s">
        <v>20611</v>
      </c>
      <c r="B10463" s="9" t="s">
        <v>61</v>
      </c>
      <c r="C10463" s="9" t="s">
        <v>10161</v>
      </c>
      <c r="D10463" s="9" t="s">
        <v>10155</v>
      </c>
      <c r="E10463" s="10" t="n">
        <v>3</v>
      </c>
      <c r="F10463" s="10" t="n">
        <v>3217.25</v>
      </c>
      <c r="G10463" s="10" t="n">
        <v>59</v>
      </c>
      <c r="H10463" s="10" t="n">
        <v>1788.63</v>
      </c>
    </row>
    <row r="10464" customFormat="false" ht="15" hidden="false" customHeight="false" outlineLevel="0" collapsed="false">
      <c r="A10464" s="9" t="s">
        <v>20612</v>
      </c>
      <c r="B10464" s="9" t="s">
        <v>70</v>
      </c>
      <c r="C10464" s="9" t="s">
        <v>10162</v>
      </c>
      <c r="D10464" s="9" t="s">
        <v>10155</v>
      </c>
      <c r="E10464" s="10" t="n">
        <v>4</v>
      </c>
      <c r="F10464" s="10" t="n">
        <v>12889.74</v>
      </c>
      <c r="G10464" s="10" t="n">
        <v>2</v>
      </c>
      <c r="H10464" s="10" t="n">
        <v>7166.04</v>
      </c>
    </row>
    <row r="10465" customFormat="false" ht="15" hidden="false" customHeight="false" outlineLevel="0" collapsed="false">
      <c r="A10465" s="9" t="s">
        <v>20613</v>
      </c>
      <c r="B10465" s="9" t="s">
        <v>71</v>
      </c>
      <c r="C10465" s="9" t="s">
        <v>10163</v>
      </c>
      <c r="D10465" s="9" t="s">
        <v>10157</v>
      </c>
      <c r="E10465" s="10" t="n">
        <v>2</v>
      </c>
      <c r="F10465" s="10" t="n">
        <v>1411.8</v>
      </c>
      <c r="G10465" s="10" t="n">
        <v>144</v>
      </c>
      <c r="H10465" s="10" t="n">
        <v>784.89</v>
      </c>
    </row>
    <row r="10466" customFormat="false" ht="15" hidden="false" customHeight="false" outlineLevel="0" collapsed="false">
      <c r="A10466" s="9" t="s">
        <v>20614</v>
      </c>
      <c r="B10466" s="9" t="s">
        <v>70</v>
      </c>
      <c r="C10466" s="9" t="s">
        <v>10162</v>
      </c>
      <c r="D10466" s="9" t="s">
        <v>10156</v>
      </c>
      <c r="E10466" s="10" t="n">
        <v>1</v>
      </c>
      <c r="F10466" s="10" t="n">
        <v>6261.45</v>
      </c>
      <c r="G10466" s="10" t="n">
        <v>230</v>
      </c>
      <c r="H10466" s="10" t="n">
        <v>3481.05</v>
      </c>
    </row>
    <row r="10467" customFormat="false" ht="15" hidden="false" customHeight="false" outlineLevel="0" collapsed="false">
      <c r="A10467" s="9" t="s">
        <v>20615</v>
      </c>
      <c r="B10467" s="9" t="s">
        <v>64</v>
      </c>
      <c r="C10467" s="9" t="s">
        <v>10162</v>
      </c>
      <c r="D10467" s="9" t="s">
        <v>10155</v>
      </c>
      <c r="E10467" s="10" t="n">
        <v>6</v>
      </c>
      <c r="F10467" s="10" t="n">
        <v>12993.14</v>
      </c>
      <c r="G10467" s="10" t="n">
        <v>29</v>
      </c>
      <c r="H10467" s="10" t="n">
        <v>7223.53</v>
      </c>
    </row>
    <row r="10468" customFormat="false" ht="15" hidden="false" customHeight="false" outlineLevel="0" collapsed="false">
      <c r="A10468" s="9" t="s">
        <v>20616</v>
      </c>
      <c r="B10468" s="9" t="s">
        <v>70</v>
      </c>
      <c r="C10468" s="9" t="s">
        <v>10161</v>
      </c>
      <c r="D10468" s="9" t="s">
        <v>10155</v>
      </c>
      <c r="E10468" s="10" t="n">
        <v>5</v>
      </c>
      <c r="F10468" s="10" t="n">
        <v>15280</v>
      </c>
      <c r="G10468" s="10" t="n">
        <v>32</v>
      </c>
      <c r="H10468" s="10" t="n">
        <v>8494.91</v>
      </c>
    </row>
    <row r="10469" customFormat="false" ht="15" hidden="false" customHeight="false" outlineLevel="0" collapsed="false">
      <c r="A10469" s="9" t="s">
        <v>20617</v>
      </c>
      <c r="B10469" s="9" t="s">
        <v>64</v>
      </c>
      <c r="C10469" s="9" t="s">
        <v>10161</v>
      </c>
      <c r="D10469" s="9" t="s">
        <v>10155</v>
      </c>
      <c r="E10469" s="10" t="n">
        <v>5</v>
      </c>
      <c r="F10469" s="10" t="n">
        <v>17453.62</v>
      </c>
      <c r="G10469" s="10" t="n">
        <v>33</v>
      </c>
      <c r="H10469" s="10" t="n">
        <v>9703.33</v>
      </c>
    </row>
    <row r="10470" customFormat="false" ht="15" hidden="false" customHeight="false" outlineLevel="0" collapsed="false">
      <c r="A10470" s="9" t="s">
        <v>20618</v>
      </c>
      <c r="B10470" s="9" t="s">
        <v>72</v>
      </c>
      <c r="C10470" s="9" t="s">
        <v>10161</v>
      </c>
      <c r="D10470" s="9" t="s">
        <v>10156</v>
      </c>
      <c r="E10470" s="10" t="n">
        <v>1</v>
      </c>
      <c r="F10470" s="10" t="n">
        <v>2554.2</v>
      </c>
      <c r="G10470" s="10" t="n">
        <v>125</v>
      </c>
      <c r="H10470" s="10" t="n">
        <v>1420.01</v>
      </c>
    </row>
    <row r="10471" customFormat="false" ht="15" hidden="false" customHeight="false" outlineLevel="0" collapsed="false">
      <c r="A10471" s="9" t="s">
        <v>20619</v>
      </c>
      <c r="B10471" s="9" t="s">
        <v>70</v>
      </c>
      <c r="C10471" s="9" t="s">
        <v>10161</v>
      </c>
      <c r="D10471" s="9" t="s">
        <v>10155</v>
      </c>
      <c r="E10471" s="10" t="n">
        <v>4</v>
      </c>
      <c r="F10471" s="10" t="n">
        <v>7148.6</v>
      </c>
      <c r="G10471" s="10" t="n">
        <v>32</v>
      </c>
      <c r="H10471" s="10" t="n">
        <v>3974.26</v>
      </c>
    </row>
    <row r="10472" customFormat="false" ht="15" hidden="false" customHeight="false" outlineLevel="0" collapsed="false">
      <c r="A10472" s="9" t="s">
        <v>20620</v>
      </c>
      <c r="B10472" s="9" t="s">
        <v>68</v>
      </c>
      <c r="C10472" s="9" t="s">
        <v>10161</v>
      </c>
      <c r="D10472" s="9" t="s">
        <v>10155</v>
      </c>
      <c r="E10472" s="10" t="n">
        <v>5</v>
      </c>
      <c r="F10472" s="10" t="n">
        <v>47616.07</v>
      </c>
      <c r="G10472" s="10" t="n">
        <v>31</v>
      </c>
      <c r="H10472" s="10" t="n">
        <v>26472.13</v>
      </c>
    </row>
    <row r="10473" customFormat="false" ht="15" hidden="false" customHeight="false" outlineLevel="0" collapsed="false">
      <c r="A10473" s="9" t="s">
        <v>20621</v>
      </c>
      <c r="B10473" s="9" t="s">
        <v>74</v>
      </c>
      <c r="C10473" s="9" t="s">
        <v>10161</v>
      </c>
      <c r="D10473" s="9" t="s">
        <v>10157</v>
      </c>
      <c r="E10473" s="10" t="n">
        <v>2</v>
      </c>
      <c r="F10473" s="10" t="n">
        <v>4159.08</v>
      </c>
      <c r="G10473" s="10" t="n">
        <v>203</v>
      </c>
      <c r="H10473" s="10" t="n">
        <v>2312.24</v>
      </c>
    </row>
    <row r="10474" customFormat="false" ht="15" hidden="false" customHeight="false" outlineLevel="0" collapsed="false">
      <c r="A10474" s="9" t="s">
        <v>20622</v>
      </c>
      <c r="B10474" s="9" t="s">
        <v>64</v>
      </c>
      <c r="C10474" s="9" t="s">
        <v>10161</v>
      </c>
      <c r="D10474" s="9" t="s">
        <v>10156</v>
      </c>
      <c r="E10474" s="10" t="n">
        <v>1</v>
      </c>
      <c r="F10474" s="10" t="n">
        <v>3474.75</v>
      </c>
      <c r="G10474" s="10" t="n">
        <v>163</v>
      </c>
      <c r="H10474" s="10" t="n">
        <v>1931.79</v>
      </c>
    </row>
    <row r="10475" customFormat="false" ht="15" hidden="false" customHeight="false" outlineLevel="0" collapsed="false">
      <c r="A10475" s="9" t="s">
        <v>20623</v>
      </c>
      <c r="B10475" s="9" t="s">
        <v>64</v>
      </c>
      <c r="C10475" s="9" t="s">
        <v>10161</v>
      </c>
      <c r="D10475" s="9" t="s">
        <v>10155</v>
      </c>
      <c r="E10475" s="10" t="n">
        <v>10</v>
      </c>
      <c r="F10475" s="10" t="n">
        <v>19400.94</v>
      </c>
      <c r="G10475" s="10" t="n">
        <v>71</v>
      </c>
      <c r="H10475" s="10" t="n">
        <v>10785.94</v>
      </c>
    </row>
    <row r="10476" customFormat="false" ht="15" hidden="false" customHeight="false" outlineLevel="0" collapsed="false">
      <c r="A10476" s="9" t="s">
        <v>20624</v>
      </c>
      <c r="B10476" s="9" t="s">
        <v>71</v>
      </c>
      <c r="C10476" s="9" t="s">
        <v>10164</v>
      </c>
      <c r="D10476" s="9" t="s">
        <v>10155</v>
      </c>
      <c r="E10476" s="10" t="n">
        <v>4</v>
      </c>
      <c r="F10476" s="10" t="n">
        <v>6146.34</v>
      </c>
      <c r="G10476" s="10" t="n">
        <v>49</v>
      </c>
      <c r="H10476" s="10" t="n">
        <v>3417.05</v>
      </c>
    </row>
    <row r="10477" customFormat="false" ht="15" hidden="false" customHeight="false" outlineLevel="0" collapsed="false">
      <c r="A10477" s="9" t="s">
        <v>20625</v>
      </c>
      <c r="B10477" s="9" t="s">
        <v>71</v>
      </c>
      <c r="C10477" s="9" t="s">
        <v>10161</v>
      </c>
      <c r="D10477" s="9" t="s">
        <v>10156</v>
      </c>
      <c r="E10477" s="10" t="n">
        <v>2</v>
      </c>
      <c r="F10477" s="10" t="n">
        <v>31896.05</v>
      </c>
      <c r="G10477" s="10" t="n">
        <v>53</v>
      </c>
      <c r="H10477" s="10" t="n">
        <v>17732.59</v>
      </c>
    </row>
    <row r="10478" customFormat="false" ht="15" hidden="false" customHeight="false" outlineLevel="0" collapsed="false">
      <c r="A10478" s="9" t="s">
        <v>20626</v>
      </c>
      <c r="B10478" s="9" t="s">
        <v>68</v>
      </c>
      <c r="C10478" s="9" t="s">
        <v>10163</v>
      </c>
      <c r="D10478" s="9" t="s">
        <v>10155</v>
      </c>
      <c r="E10478" s="10" t="n">
        <v>5</v>
      </c>
      <c r="F10478" s="10" t="n">
        <v>28328.55</v>
      </c>
      <c r="G10478" s="10" t="n">
        <v>1</v>
      </c>
      <c r="H10478" s="10" t="n">
        <v>15749.24</v>
      </c>
    </row>
    <row r="10479" customFormat="false" ht="15" hidden="false" customHeight="false" outlineLevel="0" collapsed="false">
      <c r="A10479" s="9" t="s">
        <v>20627</v>
      </c>
      <c r="B10479" s="9" t="s">
        <v>79</v>
      </c>
      <c r="C10479" s="9" t="s">
        <v>10161</v>
      </c>
      <c r="D10479" s="9" t="s">
        <v>10155</v>
      </c>
      <c r="E10479" s="10" t="n">
        <v>4</v>
      </c>
      <c r="F10479" s="10" t="n">
        <v>62519.73</v>
      </c>
      <c r="G10479" s="10" t="n">
        <v>47</v>
      </c>
      <c r="H10479" s="10" t="n">
        <v>34757.81</v>
      </c>
    </row>
    <row r="10480" customFormat="false" ht="15" hidden="false" customHeight="false" outlineLevel="0" collapsed="false">
      <c r="A10480" s="9" t="s">
        <v>20628</v>
      </c>
      <c r="B10480" s="9" t="s">
        <v>64</v>
      </c>
      <c r="C10480" s="9" t="s">
        <v>10161</v>
      </c>
      <c r="D10480" s="9" t="s">
        <v>10156</v>
      </c>
      <c r="E10480" s="10" t="n">
        <v>2</v>
      </c>
      <c r="F10480" s="10" t="n">
        <v>12428.25</v>
      </c>
      <c r="G10480" s="10" t="n">
        <v>62</v>
      </c>
      <c r="H10480" s="10" t="n">
        <v>6909.48</v>
      </c>
    </row>
    <row r="10481" customFormat="false" ht="15" hidden="false" customHeight="false" outlineLevel="0" collapsed="false">
      <c r="A10481" s="9" t="s">
        <v>20629</v>
      </c>
      <c r="B10481" s="9" t="s">
        <v>64</v>
      </c>
      <c r="C10481" s="9" t="s">
        <v>10161</v>
      </c>
      <c r="D10481" s="9" t="s">
        <v>10156</v>
      </c>
      <c r="E10481" s="10" t="n">
        <v>1</v>
      </c>
      <c r="F10481" s="10" t="n">
        <v>4614.3</v>
      </c>
      <c r="G10481" s="10" t="n">
        <v>11</v>
      </c>
      <c r="H10481" s="10" t="n">
        <v>2565.32</v>
      </c>
    </row>
    <row r="10482" customFormat="false" ht="15" hidden="false" customHeight="false" outlineLevel="0" collapsed="false">
      <c r="A10482" s="9" t="s">
        <v>20630</v>
      </c>
      <c r="B10482" s="9" t="s">
        <v>71</v>
      </c>
      <c r="C10482" s="9" t="s">
        <v>10161</v>
      </c>
      <c r="D10482" s="9" t="s">
        <v>10157</v>
      </c>
      <c r="E10482" s="10" t="n">
        <v>5</v>
      </c>
      <c r="F10482" s="10" t="n">
        <v>64655.65</v>
      </c>
      <c r="G10482" s="10" t="n">
        <v>165</v>
      </c>
      <c r="H10482" s="10" t="n">
        <v>35945.27</v>
      </c>
    </row>
    <row r="10483" customFormat="false" ht="15" hidden="false" customHeight="false" outlineLevel="0" collapsed="false">
      <c r="A10483" s="9" t="s">
        <v>20631</v>
      </c>
      <c r="B10483" s="9" t="s">
        <v>73</v>
      </c>
      <c r="C10483" s="9" t="s">
        <v>10162</v>
      </c>
      <c r="D10483" s="9" t="s">
        <v>10155</v>
      </c>
      <c r="E10483" s="10" t="n">
        <v>5</v>
      </c>
      <c r="F10483" s="10" t="n">
        <v>19274.88</v>
      </c>
      <c r="G10483" s="10" t="n">
        <v>14</v>
      </c>
      <c r="H10483" s="10" t="n">
        <v>10715.86</v>
      </c>
    </row>
    <row r="10484" customFormat="false" ht="15" hidden="false" customHeight="false" outlineLevel="0" collapsed="false">
      <c r="A10484" s="9" t="s">
        <v>20632</v>
      </c>
      <c r="B10484" s="9" t="s">
        <v>77</v>
      </c>
      <c r="C10484" s="9" t="s">
        <v>10161</v>
      </c>
      <c r="D10484" s="9" t="s">
        <v>10154</v>
      </c>
      <c r="E10484" s="10" t="n">
        <v>10</v>
      </c>
      <c r="F10484" s="10" t="n">
        <v>72162.56</v>
      </c>
      <c r="G10484" s="10" t="n">
        <v>11</v>
      </c>
      <c r="H10484" s="10" t="n">
        <v>40118.73</v>
      </c>
    </row>
    <row r="10485" customFormat="false" ht="15" hidden="false" customHeight="false" outlineLevel="0" collapsed="false">
      <c r="A10485" s="9" t="s">
        <v>20633</v>
      </c>
      <c r="B10485" s="9" t="s">
        <v>70</v>
      </c>
      <c r="C10485" s="9" t="s">
        <v>10163</v>
      </c>
      <c r="D10485" s="9" t="s">
        <v>10156</v>
      </c>
      <c r="E10485" s="10" t="n">
        <v>2</v>
      </c>
      <c r="F10485" s="10" t="n">
        <v>59759.2</v>
      </c>
      <c r="G10485" s="10" t="n">
        <v>23</v>
      </c>
      <c r="H10485" s="10" t="n">
        <v>33223.09</v>
      </c>
    </row>
    <row r="10486" customFormat="false" ht="15" hidden="false" customHeight="false" outlineLevel="0" collapsed="false">
      <c r="A10486" s="9" t="s">
        <v>20634</v>
      </c>
      <c r="B10486" s="9" t="s">
        <v>60</v>
      </c>
      <c r="C10486" s="9" t="s">
        <v>10161</v>
      </c>
      <c r="D10486" s="9" t="s">
        <v>10154</v>
      </c>
      <c r="E10486" s="10" t="n">
        <v>6</v>
      </c>
      <c r="F10486" s="10" t="n">
        <v>73661.06</v>
      </c>
      <c r="G10486" s="10" t="n">
        <v>32</v>
      </c>
      <c r="H10486" s="10" t="n">
        <v>40951.82</v>
      </c>
    </row>
    <row r="10487" customFormat="false" ht="15" hidden="false" customHeight="false" outlineLevel="0" collapsed="false">
      <c r="A10487" s="9" t="s">
        <v>20635</v>
      </c>
      <c r="B10487" s="9" t="s">
        <v>70</v>
      </c>
      <c r="C10487" s="9" t="s">
        <v>10164</v>
      </c>
      <c r="D10487" s="9" t="s">
        <v>10155</v>
      </c>
      <c r="E10487" s="10" t="n">
        <v>10</v>
      </c>
      <c r="F10487" s="10" t="n">
        <v>57061.53</v>
      </c>
      <c r="G10487" s="10" t="n">
        <v>55</v>
      </c>
      <c r="H10487" s="10" t="n">
        <v>31723.32</v>
      </c>
    </row>
    <row r="10488" customFormat="false" ht="15" hidden="false" customHeight="false" outlineLevel="0" collapsed="false">
      <c r="A10488" s="9" t="s">
        <v>20636</v>
      </c>
      <c r="B10488" s="9" t="s">
        <v>77</v>
      </c>
      <c r="C10488" s="9" t="s">
        <v>10162</v>
      </c>
      <c r="D10488" s="9" t="s">
        <v>10158</v>
      </c>
      <c r="E10488" s="10" t="n">
        <v>0</v>
      </c>
      <c r="F10488" s="10" t="n">
        <v>0</v>
      </c>
      <c r="H10488" s="10" t="n">
        <v>0</v>
      </c>
    </row>
    <row r="10489" customFormat="false" ht="15" hidden="false" customHeight="false" outlineLevel="0" collapsed="false">
      <c r="A10489" s="9" t="s">
        <v>20637</v>
      </c>
      <c r="B10489" s="9" t="s">
        <v>75</v>
      </c>
      <c r="C10489" s="9" t="s">
        <v>10162</v>
      </c>
      <c r="D10489" s="9" t="s">
        <v>10154</v>
      </c>
      <c r="E10489" s="10" t="n">
        <v>12</v>
      </c>
      <c r="F10489" s="10" t="n">
        <v>133039.83</v>
      </c>
      <c r="G10489" s="10" t="n">
        <v>8</v>
      </c>
      <c r="H10489" s="10" t="n">
        <v>73963.41</v>
      </c>
    </row>
    <row r="10490" customFormat="false" ht="15" hidden="false" customHeight="false" outlineLevel="0" collapsed="false">
      <c r="A10490" s="9" t="s">
        <v>20638</v>
      </c>
      <c r="B10490" s="9" t="s">
        <v>74</v>
      </c>
      <c r="C10490" s="9" t="s">
        <v>10161</v>
      </c>
      <c r="D10490" s="9" t="s">
        <v>10157</v>
      </c>
      <c r="E10490" s="10" t="n">
        <v>2</v>
      </c>
      <c r="F10490" s="10" t="n">
        <v>1026.05</v>
      </c>
      <c r="G10490" s="10" t="n">
        <v>136</v>
      </c>
      <c r="H10490" s="10" t="n">
        <v>570.43</v>
      </c>
    </row>
    <row r="10491" customFormat="false" ht="15" hidden="false" customHeight="false" outlineLevel="0" collapsed="false">
      <c r="A10491" s="9" t="s">
        <v>20639</v>
      </c>
      <c r="B10491" s="9" t="s">
        <v>62</v>
      </c>
      <c r="C10491" s="9" t="s">
        <v>10161</v>
      </c>
      <c r="D10491" s="9" t="s">
        <v>10155</v>
      </c>
      <c r="E10491" s="10" t="n">
        <v>4</v>
      </c>
      <c r="F10491" s="10" t="n">
        <v>8811.81</v>
      </c>
      <c r="G10491" s="10" t="n">
        <v>46</v>
      </c>
      <c r="H10491" s="10" t="n">
        <v>4898.92</v>
      </c>
    </row>
    <row r="10492" customFormat="false" ht="15" hidden="false" customHeight="false" outlineLevel="0" collapsed="false">
      <c r="A10492" s="9" t="s">
        <v>20640</v>
      </c>
      <c r="B10492" s="9" t="s">
        <v>69</v>
      </c>
      <c r="C10492" s="9" t="s">
        <v>10161</v>
      </c>
      <c r="D10492" s="9" t="s">
        <v>10156</v>
      </c>
      <c r="E10492" s="10" t="n">
        <v>2</v>
      </c>
      <c r="F10492" s="10" t="n">
        <v>3811.34</v>
      </c>
      <c r="G10492" s="10" t="n">
        <v>8</v>
      </c>
      <c r="H10492" s="10" t="n">
        <v>2118.91</v>
      </c>
    </row>
    <row r="10493" customFormat="false" ht="15" hidden="false" customHeight="false" outlineLevel="0" collapsed="false">
      <c r="A10493" s="9" t="s">
        <v>20641</v>
      </c>
      <c r="B10493" s="9" t="s">
        <v>74</v>
      </c>
      <c r="C10493" s="9" t="s">
        <v>10163</v>
      </c>
      <c r="D10493" s="9" t="s">
        <v>10155</v>
      </c>
      <c r="E10493" s="10" t="n">
        <v>3</v>
      </c>
      <c r="F10493" s="10" t="n">
        <v>4607.9</v>
      </c>
      <c r="G10493" s="10" t="n">
        <v>80</v>
      </c>
      <c r="H10493" s="10" t="n">
        <v>2561.76</v>
      </c>
    </row>
    <row r="10494" customFormat="false" ht="15" hidden="false" customHeight="false" outlineLevel="0" collapsed="false">
      <c r="A10494" s="9" t="s">
        <v>20642</v>
      </c>
      <c r="B10494" s="9" t="s">
        <v>74</v>
      </c>
      <c r="C10494" s="9" t="s">
        <v>10161</v>
      </c>
      <c r="D10494" s="9" t="s">
        <v>10156</v>
      </c>
      <c r="E10494" s="10" t="n">
        <v>1</v>
      </c>
      <c r="F10494" s="10" t="n">
        <v>199</v>
      </c>
      <c r="G10494" s="10" t="n">
        <v>290</v>
      </c>
      <c r="H10494" s="10" t="n">
        <v>110.63</v>
      </c>
    </row>
    <row r="10495" customFormat="false" ht="15" hidden="false" customHeight="false" outlineLevel="0" collapsed="false">
      <c r="A10495" s="9" t="s">
        <v>20643</v>
      </c>
      <c r="B10495" s="9" t="s">
        <v>64</v>
      </c>
      <c r="C10495" s="9" t="s">
        <v>10163</v>
      </c>
      <c r="D10495" s="9" t="s">
        <v>10157</v>
      </c>
      <c r="E10495" s="10" t="n">
        <v>2</v>
      </c>
      <c r="F10495" s="10" t="n">
        <v>4583.25</v>
      </c>
      <c r="G10495" s="10" t="n">
        <v>206</v>
      </c>
      <c r="H10495" s="10" t="n">
        <v>2548.06</v>
      </c>
    </row>
    <row r="10496" customFormat="false" ht="15" hidden="false" customHeight="false" outlineLevel="0" collapsed="false">
      <c r="A10496" s="9" t="s">
        <v>20644</v>
      </c>
      <c r="B10496" s="9" t="s">
        <v>77</v>
      </c>
      <c r="C10496" s="9" t="s">
        <v>10163</v>
      </c>
      <c r="D10496" s="9" t="s">
        <v>10155</v>
      </c>
      <c r="E10496" s="10" t="n">
        <v>5</v>
      </c>
      <c r="F10496" s="10" t="n">
        <v>57573.86</v>
      </c>
      <c r="G10496" s="10" t="n">
        <v>75</v>
      </c>
      <c r="H10496" s="10" t="n">
        <v>32008.15</v>
      </c>
    </row>
    <row r="10497" customFormat="false" ht="15" hidden="false" customHeight="false" outlineLevel="0" collapsed="false">
      <c r="A10497" s="9" t="s">
        <v>20645</v>
      </c>
      <c r="B10497" s="9" t="s">
        <v>77</v>
      </c>
      <c r="C10497" s="9" t="s">
        <v>10161</v>
      </c>
      <c r="D10497" s="9" t="s">
        <v>10155</v>
      </c>
      <c r="E10497" s="10" t="n">
        <v>4</v>
      </c>
      <c r="F10497" s="10" t="n">
        <v>6007.05</v>
      </c>
      <c r="G10497" s="10" t="n">
        <v>25</v>
      </c>
      <c r="H10497" s="10" t="n">
        <v>3339.62</v>
      </c>
    </row>
    <row r="10498" customFormat="false" ht="15" hidden="false" customHeight="false" outlineLevel="0" collapsed="false">
      <c r="A10498" s="9" t="s">
        <v>20646</v>
      </c>
      <c r="B10498" s="9" t="s">
        <v>71</v>
      </c>
      <c r="C10498" s="9" t="s">
        <v>10161</v>
      </c>
      <c r="D10498" s="9" t="s">
        <v>10154</v>
      </c>
      <c r="E10498" s="10" t="n">
        <v>4</v>
      </c>
      <c r="F10498" s="10" t="n">
        <v>72249.25</v>
      </c>
      <c r="G10498" s="10" t="n">
        <v>76</v>
      </c>
      <c r="H10498" s="10" t="n">
        <v>40166.93</v>
      </c>
    </row>
    <row r="10499" customFormat="false" ht="15" hidden="false" customHeight="false" outlineLevel="0" collapsed="false">
      <c r="A10499" s="9" t="s">
        <v>20647</v>
      </c>
      <c r="B10499" s="9" t="s">
        <v>75</v>
      </c>
      <c r="C10499" s="9" t="s">
        <v>10161</v>
      </c>
      <c r="D10499" s="9" t="s">
        <v>10156</v>
      </c>
      <c r="E10499" s="10" t="n">
        <v>2</v>
      </c>
      <c r="F10499" s="10" t="n">
        <v>12949.75</v>
      </c>
      <c r="G10499" s="10" t="n">
        <v>37</v>
      </c>
      <c r="H10499" s="10" t="n">
        <v>7199.41</v>
      </c>
    </row>
    <row r="10500" customFormat="false" ht="15" hidden="false" customHeight="false" outlineLevel="0" collapsed="false">
      <c r="A10500" s="9" t="s">
        <v>20648</v>
      </c>
      <c r="B10500" s="9" t="s">
        <v>67</v>
      </c>
      <c r="C10500" s="9" t="s">
        <v>10163</v>
      </c>
      <c r="D10500" s="9" t="s">
        <v>10156</v>
      </c>
      <c r="E10500" s="10" t="n">
        <v>2</v>
      </c>
      <c r="F10500" s="10" t="n">
        <v>2488</v>
      </c>
      <c r="G10500" s="10" t="n">
        <v>9</v>
      </c>
      <c r="H10500" s="10" t="n">
        <v>1383.2</v>
      </c>
    </row>
    <row r="10501" customFormat="false" ht="15" hidden="false" customHeight="false" outlineLevel="0" collapsed="false">
      <c r="A10501" s="9" t="s">
        <v>20649</v>
      </c>
      <c r="B10501" s="9" t="s">
        <v>65</v>
      </c>
      <c r="C10501" s="9" t="s">
        <v>10163</v>
      </c>
      <c r="D10501" s="9" t="s">
        <v>10157</v>
      </c>
      <c r="E10501" s="10" t="n">
        <v>2</v>
      </c>
      <c r="F10501" s="10" t="n">
        <v>11594.2</v>
      </c>
      <c r="G10501" s="10" t="n">
        <v>259</v>
      </c>
      <c r="H10501" s="10" t="n">
        <v>6445.79</v>
      </c>
    </row>
    <row r="10502" customFormat="false" ht="15" hidden="false" customHeight="false" outlineLevel="0" collapsed="false">
      <c r="A10502" s="9" t="s">
        <v>20650</v>
      </c>
      <c r="B10502" s="9" t="s">
        <v>62</v>
      </c>
      <c r="C10502" s="9" t="s">
        <v>10161</v>
      </c>
      <c r="D10502" s="9" t="s">
        <v>10155</v>
      </c>
      <c r="E10502" s="10" t="n">
        <v>12</v>
      </c>
      <c r="F10502" s="10" t="n">
        <v>56305.15</v>
      </c>
      <c r="G10502" s="10" t="n">
        <v>16</v>
      </c>
      <c r="H10502" s="10" t="n">
        <v>31302.81</v>
      </c>
    </row>
    <row r="10503" customFormat="false" ht="15" hidden="false" customHeight="false" outlineLevel="0" collapsed="false">
      <c r="A10503" s="9" t="s">
        <v>20651</v>
      </c>
      <c r="B10503" s="9" t="s">
        <v>75</v>
      </c>
      <c r="C10503" s="9" t="s">
        <v>10161</v>
      </c>
      <c r="D10503" s="9" t="s">
        <v>10157</v>
      </c>
      <c r="E10503" s="10" t="n">
        <v>2</v>
      </c>
      <c r="F10503" s="10" t="n">
        <v>1516.05</v>
      </c>
      <c r="G10503" s="10" t="n">
        <v>128</v>
      </c>
      <c r="H10503" s="10" t="n">
        <v>842.85</v>
      </c>
    </row>
    <row r="10504" customFormat="false" ht="15" hidden="false" customHeight="false" outlineLevel="0" collapsed="false">
      <c r="A10504" s="9" t="s">
        <v>20652</v>
      </c>
      <c r="B10504" s="9" t="s">
        <v>75</v>
      </c>
      <c r="C10504" s="9" t="s">
        <v>10164</v>
      </c>
      <c r="D10504" s="9" t="s">
        <v>10154</v>
      </c>
      <c r="E10504" s="10" t="n">
        <v>24</v>
      </c>
      <c r="F10504" s="10" t="n">
        <v>194571.97</v>
      </c>
      <c r="G10504" s="10" t="n">
        <v>10</v>
      </c>
      <c r="H10504" s="10" t="n">
        <v>108172.17</v>
      </c>
    </row>
    <row r="10505" customFormat="false" ht="15" hidden="false" customHeight="false" outlineLevel="0" collapsed="false">
      <c r="A10505" s="9" t="s">
        <v>20653</v>
      </c>
      <c r="B10505" s="9" t="s">
        <v>78</v>
      </c>
      <c r="C10505" s="9" t="s">
        <v>10161</v>
      </c>
      <c r="D10505" s="9" t="s">
        <v>10156</v>
      </c>
      <c r="E10505" s="10" t="n">
        <v>1</v>
      </c>
      <c r="F10505" s="10" t="n">
        <v>2223.3</v>
      </c>
      <c r="G10505" s="10" t="n">
        <v>238</v>
      </c>
      <c r="H10505" s="10" t="n">
        <v>1236.04</v>
      </c>
    </row>
    <row r="10506" customFormat="false" ht="15" hidden="false" customHeight="false" outlineLevel="0" collapsed="false">
      <c r="A10506" s="9" t="s">
        <v>20654</v>
      </c>
      <c r="B10506" s="9" t="s">
        <v>69</v>
      </c>
      <c r="C10506" s="9" t="s">
        <v>10161</v>
      </c>
      <c r="D10506" s="9" t="s">
        <v>10156</v>
      </c>
      <c r="E10506" s="10" t="n">
        <v>1</v>
      </c>
      <c r="F10506" s="10" t="n">
        <v>11143.6</v>
      </c>
      <c r="G10506" s="10" t="n">
        <v>231</v>
      </c>
      <c r="H10506" s="10" t="n">
        <v>6195.28</v>
      </c>
    </row>
    <row r="10507" customFormat="false" ht="15" hidden="false" customHeight="false" outlineLevel="0" collapsed="false">
      <c r="A10507" s="9" t="s">
        <v>20655</v>
      </c>
      <c r="B10507" s="9" t="s">
        <v>71</v>
      </c>
      <c r="C10507" s="9" t="s">
        <v>10161</v>
      </c>
      <c r="D10507" s="9" t="s">
        <v>10155</v>
      </c>
      <c r="E10507" s="10" t="n">
        <v>4</v>
      </c>
      <c r="F10507" s="10" t="n">
        <v>37395.85</v>
      </c>
      <c r="G10507" s="10" t="n">
        <v>48</v>
      </c>
      <c r="H10507" s="10" t="n">
        <v>20790.2</v>
      </c>
    </row>
    <row r="10508" customFormat="false" ht="15" hidden="false" customHeight="false" outlineLevel="0" collapsed="false">
      <c r="A10508" s="9" t="s">
        <v>20656</v>
      </c>
      <c r="B10508" s="9" t="s">
        <v>68</v>
      </c>
      <c r="C10508" s="9" t="s">
        <v>10161</v>
      </c>
      <c r="D10508" s="9" t="s">
        <v>10155</v>
      </c>
      <c r="E10508" s="10" t="n">
        <v>19</v>
      </c>
      <c r="F10508" s="10" t="n">
        <v>69704.54</v>
      </c>
      <c r="G10508" s="10" t="n">
        <v>2</v>
      </c>
      <c r="H10508" s="10" t="n">
        <v>38752.2</v>
      </c>
    </row>
    <row r="10509" customFormat="false" ht="15" hidden="false" customHeight="false" outlineLevel="0" collapsed="false">
      <c r="A10509" s="9" t="s">
        <v>20657</v>
      </c>
      <c r="B10509" s="9" t="s">
        <v>71</v>
      </c>
      <c r="C10509" s="9" t="s">
        <v>10161</v>
      </c>
      <c r="D10509" s="9" t="s">
        <v>10155</v>
      </c>
      <c r="E10509" s="10" t="n">
        <v>7</v>
      </c>
      <c r="F10509" s="10" t="n">
        <v>11192.34</v>
      </c>
      <c r="G10509" s="10" t="n">
        <v>3</v>
      </c>
      <c r="H10509" s="10" t="n">
        <v>6222.37</v>
      </c>
    </row>
    <row r="10510" customFormat="false" ht="15" hidden="false" customHeight="false" outlineLevel="0" collapsed="false">
      <c r="A10510" s="9" t="s">
        <v>20658</v>
      </c>
      <c r="B10510" s="9" t="s">
        <v>62</v>
      </c>
      <c r="C10510" s="9" t="s">
        <v>10162</v>
      </c>
      <c r="D10510" s="9" t="s">
        <v>10155</v>
      </c>
      <c r="E10510" s="10" t="n">
        <v>22</v>
      </c>
      <c r="F10510" s="10" t="n">
        <v>54984.83</v>
      </c>
      <c r="G10510" s="10" t="n">
        <v>3</v>
      </c>
      <c r="H10510" s="10" t="n">
        <v>30568.78</v>
      </c>
    </row>
    <row r="10511" customFormat="false" ht="15" hidden="false" customHeight="false" outlineLevel="0" collapsed="false">
      <c r="A10511" s="9" t="s">
        <v>20659</v>
      </c>
      <c r="B10511" s="9" t="s">
        <v>75</v>
      </c>
      <c r="C10511" s="9" t="s">
        <v>10161</v>
      </c>
      <c r="D10511" s="9" t="s">
        <v>10155</v>
      </c>
      <c r="E10511" s="10" t="n">
        <v>4</v>
      </c>
      <c r="F10511" s="10" t="n">
        <v>2493.74</v>
      </c>
      <c r="G10511" s="10" t="n">
        <v>4</v>
      </c>
      <c r="H10511" s="10" t="n">
        <v>1386.39</v>
      </c>
    </row>
    <row r="10512" customFormat="false" ht="15" hidden="false" customHeight="false" outlineLevel="0" collapsed="false">
      <c r="A10512" s="9" t="s">
        <v>20660</v>
      </c>
      <c r="B10512" s="9" t="s">
        <v>74</v>
      </c>
      <c r="C10512" s="9" t="s">
        <v>10164</v>
      </c>
      <c r="D10512" s="9" t="s">
        <v>10155</v>
      </c>
      <c r="E10512" s="10" t="n">
        <v>4</v>
      </c>
      <c r="F10512" s="10" t="n">
        <v>20002.47</v>
      </c>
      <c r="G10512" s="10" t="n">
        <v>1</v>
      </c>
      <c r="H10512" s="10" t="n">
        <v>11120.36</v>
      </c>
    </row>
    <row r="10513" customFormat="false" ht="15" hidden="false" customHeight="false" outlineLevel="0" collapsed="false">
      <c r="A10513" s="9" t="s">
        <v>20661</v>
      </c>
      <c r="B10513" s="9" t="s">
        <v>73</v>
      </c>
      <c r="C10513" s="9" t="s">
        <v>10161</v>
      </c>
      <c r="D10513" s="9" t="s">
        <v>10156</v>
      </c>
      <c r="E10513" s="10" t="n">
        <v>1</v>
      </c>
      <c r="F10513" s="10" t="n">
        <v>2322.2</v>
      </c>
      <c r="G10513" s="10" t="n">
        <v>134</v>
      </c>
      <c r="H10513" s="10" t="n">
        <v>1291.03</v>
      </c>
    </row>
    <row r="10514" customFormat="false" ht="15" hidden="false" customHeight="false" outlineLevel="0" collapsed="false">
      <c r="A10514" s="9" t="s">
        <v>20662</v>
      </c>
      <c r="B10514" s="9" t="s">
        <v>71</v>
      </c>
      <c r="C10514" s="9" t="s">
        <v>10164</v>
      </c>
      <c r="D10514" s="9" t="s">
        <v>10155</v>
      </c>
      <c r="E10514" s="10" t="n">
        <v>4</v>
      </c>
      <c r="F10514" s="10" t="n">
        <v>11843.04</v>
      </c>
      <c r="G10514" s="10" t="n">
        <v>6</v>
      </c>
      <c r="H10514" s="10" t="n">
        <v>6584.13</v>
      </c>
    </row>
    <row r="10515" customFormat="false" ht="15" hidden="false" customHeight="false" outlineLevel="0" collapsed="false">
      <c r="A10515" s="9" t="s">
        <v>20663</v>
      </c>
      <c r="B10515" s="9" t="s">
        <v>68</v>
      </c>
      <c r="C10515" s="9" t="s">
        <v>10161</v>
      </c>
      <c r="D10515" s="9" t="s">
        <v>10155</v>
      </c>
      <c r="E10515" s="10" t="n">
        <v>4</v>
      </c>
      <c r="F10515" s="10" t="n">
        <v>16683.44</v>
      </c>
      <c r="G10515" s="10" t="n">
        <v>38</v>
      </c>
      <c r="H10515" s="10" t="n">
        <v>9275.15</v>
      </c>
    </row>
    <row r="10516" customFormat="false" ht="15" hidden="false" customHeight="false" outlineLevel="0" collapsed="false">
      <c r="A10516" s="9" t="s">
        <v>20664</v>
      </c>
      <c r="B10516" s="9" t="s">
        <v>74</v>
      </c>
      <c r="C10516" s="9" t="s">
        <v>10161</v>
      </c>
      <c r="D10516" s="9" t="s">
        <v>10155</v>
      </c>
      <c r="E10516" s="10" t="n">
        <v>6</v>
      </c>
      <c r="F10516" s="10" t="n">
        <v>40611.3</v>
      </c>
      <c r="G10516" s="10" t="n">
        <v>8</v>
      </c>
      <c r="H10516" s="10" t="n">
        <v>22577.83</v>
      </c>
    </row>
    <row r="10517" customFormat="false" ht="15" hidden="false" customHeight="false" outlineLevel="0" collapsed="false">
      <c r="A10517" s="9" t="s">
        <v>20665</v>
      </c>
      <c r="B10517" s="9" t="s">
        <v>75</v>
      </c>
      <c r="C10517" s="9" t="s">
        <v>10161</v>
      </c>
      <c r="D10517" s="9" t="s">
        <v>10154</v>
      </c>
      <c r="E10517" s="10" t="n">
        <v>4</v>
      </c>
      <c r="F10517" s="10" t="n">
        <v>74310.6</v>
      </c>
      <c r="G10517" s="10" t="n">
        <v>96</v>
      </c>
      <c r="H10517" s="10" t="n">
        <v>41312.93</v>
      </c>
    </row>
    <row r="10518" customFormat="false" ht="15" hidden="false" customHeight="false" outlineLevel="0" collapsed="false">
      <c r="A10518" s="9" t="s">
        <v>20666</v>
      </c>
      <c r="B10518" s="9" t="s">
        <v>68</v>
      </c>
      <c r="C10518" s="9" t="s">
        <v>10164</v>
      </c>
      <c r="D10518" s="9" t="s">
        <v>10155</v>
      </c>
      <c r="E10518" s="10" t="n">
        <v>6</v>
      </c>
      <c r="F10518" s="10" t="n">
        <v>12676.92</v>
      </c>
      <c r="G10518" s="10" t="n">
        <v>6</v>
      </c>
      <c r="H10518" s="10" t="n">
        <v>7047.73</v>
      </c>
    </row>
    <row r="10519" customFormat="false" ht="15" hidden="false" customHeight="false" outlineLevel="0" collapsed="false">
      <c r="A10519" s="9" t="s">
        <v>20667</v>
      </c>
      <c r="B10519" s="9" t="s">
        <v>62</v>
      </c>
      <c r="C10519" s="9" t="s">
        <v>10161</v>
      </c>
      <c r="D10519" s="9" t="s">
        <v>10157</v>
      </c>
      <c r="E10519" s="10" t="n">
        <v>4</v>
      </c>
      <c r="F10519" s="10" t="n">
        <v>18520.3</v>
      </c>
      <c r="G10519" s="10" t="n">
        <v>132</v>
      </c>
      <c r="H10519" s="10" t="n">
        <v>10296.35</v>
      </c>
    </row>
    <row r="10520" customFormat="false" ht="15" hidden="false" customHeight="false" outlineLevel="0" collapsed="false">
      <c r="A10520" s="9" t="s">
        <v>20668</v>
      </c>
      <c r="B10520" s="9" t="s">
        <v>77</v>
      </c>
      <c r="C10520" s="9" t="s">
        <v>10161</v>
      </c>
      <c r="D10520" s="9" t="s">
        <v>10156</v>
      </c>
      <c r="E10520" s="10" t="n">
        <v>1</v>
      </c>
      <c r="F10520" s="10" t="n">
        <v>169.15</v>
      </c>
      <c r="G10520" s="10" t="n">
        <v>21</v>
      </c>
      <c r="H10520" s="10" t="n">
        <v>94.04</v>
      </c>
    </row>
    <row r="10521" customFormat="false" ht="15" hidden="false" customHeight="false" outlineLevel="0" collapsed="false">
      <c r="A10521" s="9" t="s">
        <v>20669</v>
      </c>
      <c r="B10521" s="9" t="s">
        <v>62</v>
      </c>
      <c r="C10521" s="9" t="s">
        <v>10164</v>
      </c>
      <c r="D10521" s="9" t="s">
        <v>10155</v>
      </c>
      <c r="E10521" s="10" t="n">
        <v>10</v>
      </c>
      <c r="F10521" s="10" t="n">
        <v>35467.74</v>
      </c>
      <c r="G10521" s="10" t="n">
        <v>21</v>
      </c>
      <c r="H10521" s="10" t="n">
        <v>19718.27</v>
      </c>
    </row>
    <row r="10522" customFormat="false" ht="15" hidden="false" customHeight="false" outlineLevel="0" collapsed="false">
      <c r="A10522" s="9" t="s">
        <v>20670</v>
      </c>
      <c r="B10522" s="9" t="s">
        <v>77</v>
      </c>
      <c r="C10522" s="9" t="s">
        <v>10163</v>
      </c>
      <c r="D10522" s="9" t="s">
        <v>10155</v>
      </c>
      <c r="E10522" s="10" t="n">
        <v>3</v>
      </c>
      <c r="F10522" s="10" t="n">
        <v>10961.45</v>
      </c>
      <c r="G10522" s="10" t="n">
        <v>71</v>
      </c>
      <c r="H10522" s="10" t="n">
        <v>6094.01</v>
      </c>
    </row>
    <row r="10523" customFormat="false" ht="15" hidden="false" customHeight="false" outlineLevel="0" collapsed="false">
      <c r="A10523" s="9" t="s">
        <v>20671</v>
      </c>
      <c r="B10523" s="9" t="s">
        <v>69</v>
      </c>
      <c r="C10523" s="9" t="s">
        <v>10162</v>
      </c>
      <c r="D10523" s="9" t="s">
        <v>10154</v>
      </c>
      <c r="E10523" s="10" t="n">
        <v>11</v>
      </c>
      <c r="F10523" s="10" t="n">
        <v>171949.04</v>
      </c>
      <c r="G10523" s="10" t="n">
        <v>9</v>
      </c>
      <c r="H10523" s="10" t="n">
        <v>95594.97</v>
      </c>
    </row>
    <row r="10524" customFormat="false" ht="15" hidden="false" customHeight="false" outlineLevel="0" collapsed="false">
      <c r="A10524" s="9" t="s">
        <v>20672</v>
      </c>
      <c r="B10524" s="9" t="s">
        <v>62</v>
      </c>
      <c r="C10524" s="9" t="s">
        <v>10161</v>
      </c>
      <c r="D10524" s="9" t="s">
        <v>10156</v>
      </c>
      <c r="E10524" s="10" t="n">
        <v>2</v>
      </c>
      <c r="F10524" s="10" t="n">
        <v>3550.15</v>
      </c>
      <c r="G10524" s="10" t="n">
        <v>21</v>
      </c>
      <c r="H10524" s="10" t="n">
        <v>1973.7</v>
      </c>
    </row>
    <row r="10525" customFormat="false" ht="15" hidden="false" customHeight="false" outlineLevel="0" collapsed="false">
      <c r="A10525" s="9" t="s">
        <v>20673</v>
      </c>
      <c r="B10525" s="9" t="s">
        <v>77</v>
      </c>
      <c r="C10525" s="9" t="s">
        <v>10161</v>
      </c>
      <c r="D10525" s="9" t="s">
        <v>10155</v>
      </c>
      <c r="E10525" s="10" t="n">
        <v>3</v>
      </c>
      <c r="F10525" s="10" t="n">
        <v>3579.45</v>
      </c>
      <c r="G10525" s="10" t="n">
        <v>44</v>
      </c>
      <c r="H10525" s="10" t="n">
        <v>1989.99</v>
      </c>
    </row>
    <row r="10526" customFormat="false" ht="15" hidden="false" customHeight="false" outlineLevel="0" collapsed="false">
      <c r="A10526" s="9" t="s">
        <v>20674</v>
      </c>
      <c r="B10526" s="9" t="s">
        <v>73</v>
      </c>
      <c r="C10526" s="9" t="s">
        <v>10163</v>
      </c>
      <c r="D10526" s="9" t="s">
        <v>10155</v>
      </c>
      <c r="E10526" s="10" t="n">
        <v>6</v>
      </c>
      <c r="F10526" s="10" t="n">
        <v>35387.79</v>
      </c>
      <c r="G10526" s="10" t="n">
        <v>43</v>
      </c>
      <c r="H10526" s="10" t="n">
        <v>19673.82</v>
      </c>
    </row>
    <row r="10527" customFormat="false" ht="15" hidden="false" customHeight="false" outlineLevel="0" collapsed="false">
      <c r="A10527" s="9" t="s">
        <v>20675</v>
      </c>
      <c r="B10527" s="9" t="s">
        <v>74</v>
      </c>
      <c r="C10527" s="9" t="s">
        <v>10162</v>
      </c>
      <c r="D10527" s="9" t="s">
        <v>10155</v>
      </c>
      <c r="E10527" s="10" t="n">
        <v>4</v>
      </c>
      <c r="F10527" s="10" t="n">
        <v>28985.58</v>
      </c>
      <c r="G10527" s="10" t="n">
        <v>29</v>
      </c>
      <c r="H10527" s="10" t="n">
        <v>16114.52</v>
      </c>
    </row>
    <row r="10528" customFormat="false" ht="15" hidden="false" customHeight="false" outlineLevel="0" collapsed="false">
      <c r="A10528" s="9" t="s">
        <v>20676</v>
      </c>
      <c r="B10528" s="9" t="s">
        <v>68</v>
      </c>
      <c r="C10528" s="9" t="s">
        <v>10161</v>
      </c>
      <c r="D10528" s="9" t="s">
        <v>10156</v>
      </c>
      <c r="E10528" s="10" t="n">
        <v>1</v>
      </c>
      <c r="F10528" s="10" t="n">
        <v>767.95</v>
      </c>
      <c r="G10528" s="10" t="n">
        <v>352</v>
      </c>
      <c r="H10528" s="10" t="n">
        <v>426.94</v>
      </c>
    </row>
    <row r="10529" customFormat="false" ht="15" hidden="false" customHeight="false" outlineLevel="0" collapsed="false">
      <c r="A10529" s="9" t="s">
        <v>20677</v>
      </c>
      <c r="B10529" s="9" t="s">
        <v>62</v>
      </c>
      <c r="C10529" s="9" t="s">
        <v>10162</v>
      </c>
      <c r="D10529" s="9" t="s">
        <v>10155</v>
      </c>
      <c r="E10529" s="10" t="n">
        <v>8</v>
      </c>
      <c r="F10529" s="10" t="n">
        <v>32159.06</v>
      </c>
      <c r="G10529" s="10" t="n">
        <v>21</v>
      </c>
      <c r="H10529" s="10" t="n">
        <v>17878.81</v>
      </c>
    </row>
    <row r="10530" customFormat="false" ht="15" hidden="false" customHeight="false" outlineLevel="0" collapsed="false">
      <c r="A10530" s="9" t="s">
        <v>20678</v>
      </c>
      <c r="B10530" s="9" t="s">
        <v>61</v>
      </c>
      <c r="C10530" s="9" t="s">
        <v>10163</v>
      </c>
      <c r="D10530" s="9" t="s">
        <v>10157</v>
      </c>
      <c r="E10530" s="10" t="n">
        <v>2</v>
      </c>
      <c r="F10530" s="10" t="n">
        <v>13660.4</v>
      </c>
      <c r="G10530" s="10" t="n">
        <v>150</v>
      </c>
      <c r="H10530" s="10" t="n">
        <v>7594.49</v>
      </c>
    </row>
    <row r="10531" customFormat="false" ht="15" hidden="false" customHeight="false" outlineLevel="0" collapsed="false">
      <c r="A10531" s="9" t="s">
        <v>20679</v>
      </c>
      <c r="B10531" s="9" t="s">
        <v>68</v>
      </c>
      <c r="C10531" s="9" t="s">
        <v>10161</v>
      </c>
      <c r="D10531" s="9" t="s">
        <v>10154</v>
      </c>
      <c r="E10531" s="10" t="n">
        <v>4</v>
      </c>
      <c r="F10531" s="10" t="n">
        <v>100895.61</v>
      </c>
      <c r="G10531" s="10" t="n">
        <v>45</v>
      </c>
      <c r="H10531" s="10" t="n">
        <v>56092.85</v>
      </c>
    </row>
    <row r="10532" customFormat="false" ht="15" hidden="false" customHeight="false" outlineLevel="0" collapsed="false">
      <c r="A10532" s="9" t="s">
        <v>20680</v>
      </c>
      <c r="B10532" s="9" t="s">
        <v>73</v>
      </c>
      <c r="C10532" s="9" t="s">
        <v>10162</v>
      </c>
      <c r="D10532" s="9" t="s">
        <v>10156</v>
      </c>
      <c r="E10532" s="10" t="n">
        <v>1</v>
      </c>
      <c r="F10532" s="10" t="n">
        <v>4216.1</v>
      </c>
      <c r="G10532" s="10" t="n">
        <v>69</v>
      </c>
      <c r="H10532" s="10" t="n">
        <v>2343.94</v>
      </c>
    </row>
    <row r="10533" customFormat="false" ht="15" hidden="false" customHeight="false" outlineLevel="0" collapsed="false">
      <c r="A10533" s="9" t="s">
        <v>20681</v>
      </c>
      <c r="B10533" s="9" t="s">
        <v>70</v>
      </c>
      <c r="C10533" s="9" t="s">
        <v>10164</v>
      </c>
      <c r="D10533" s="9" t="s">
        <v>10155</v>
      </c>
      <c r="E10533" s="10" t="n">
        <v>5</v>
      </c>
      <c r="F10533" s="10" t="n">
        <v>12494.42</v>
      </c>
      <c r="G10533" s="10" t="n">
        <v>3</v>
      </c>
      <c r="H10533" s="10" t="n">
        <v>6946.27</v>
      </c>
    </row>
    <row r="10534" customFormat="false" ht="15" hidden="false" customHeight="false" outlineLevel="0" collapsed="false">
      <c r="A10534" s="9" t="s">
        <v>20682</v>
      </c>
      <c r="B10534" s="9" t="s">
        <v>70</v>
      </c>
      <c r="C10534" s="9" t="s">
        <v>10161</v>
      </c>
      <c r="D10534" s="9" t="s">
        <v>10155</v>
      </c>
      <c r="E10534" s="10" t="n">
        <v>3</v>
      </c>
      <c r="F10534" s="10" t="n">
        <v>6912.45</v>
      </c>
      <c r="G10534" s="10" t="n">
        <v>14</v>
      </c>
      <c r="H10534" s="10" t="n">
        <v>3842.97</v>
      </c>
    </row>
    <row r="10535" customFormat="false" ht="15" hidden="false" customHeight="false" outlineLevel="0" collapsed="false">
      <c r="A10535" s="9" t="s">
        <v>20683</v>
      </c>
      <c r="B10535" s="9" t="s">
        <v>73</v>
      </c>
      <c r="C10535" s="9" t="s">
        <v>10162</v>
      </c>
      <c r="D10535" s="9" t="s">
        <v>10155</v>
      </c>
      <c r="E10535" s="10" t="n">
        <v>3</v>
      </c>
      <c r="F10535" s="10" t="n">
        <v>3568.1</v>
      </c>
      <c r="G10535" s="10" t="n">
        <v>45</v>
      </c>
      <c r="H10535" s="10" t="n">
        <v>1983.68</v>
      </c>
    </row>
    <row r="10536" customFormat="false" ht="15" hidden="false" customHeight="false" outlineLevel="0" collapsed="false">
      <c r="A10536" s="9" t="s">
        <v>20684</v>
      </c>
      <c r="B10536" s="9" t="s">
        <v>72</v>
      </c>
      <c r="C10536" s="9" t="s">
        <v>10161</v>
      </c>
      <c r="D10536" s="9" t="s">
        <v>10155</v>
      </c>
      <c r="E10536" s="10" t="n">
        <v>8</v>
      </c>
      <c r="F10536" s="10" t="n">
        <v>42708.95</v>
      </c>
      <c r="G10536" s="10" t="n">
        <v>52</v>
      </c>
      <c r="H10536" s="10" t="n">
        <v>23744.02</v>
      </c>
    </row>
    <row r="10537" customFormat="false" ht="15" hidden="false" customHeight="false" outlineLevel="0" collapsed="false">
      <c r="A10537" s="9" t="s">
        <v>20685</v>
      </c>
      <c r="B10537" s="9" t="s">
        <v>69</v>
      </c>
      <c r="C10537" s="9" t="s">
        <v>10162</v>
      </c>
      <c r="D10537" s="9" t="s">
        <v>10157</v>
      </c>
      <c r="E10537" s="10" t="n">
        <v>3</v>
      </c>
      <c r="F10537" s="10" t="n">
        <v>8493</v>
      </c>
      <c r="G10537" s="10" t="n">
        <v>130</v>
      </c>
      <c r="H10537" s="10" t="n">
        <v>4721.68</v>
      </c>
    </row>
    <row r="10538" customFormat="false" ht="15" hidden="false" customHeight="false" outlineLevel="0" collapsed="false">
      <c r="A10538" s="9" t="s">
        <v>20686</v>
      </c>
      <c r="B10538" s="9" t="s">
        <v>79</v>
      </c>
      <c r="C10538" s="9" t="s">
        <v>10162</v>
      </c>
      <c r="D10538" s="9" t="s">
        <v>10155</v>
      </c>
      <c r="E10538" s="10" t="n">
        <v>4</v>
      </c>
      <c r="F10538" s="10" t="n">
        <v>23184.19</v>
      </c>
      <c r="G10538" s="10" t="n">
        <v>103</v>
      </c>
      <c r="H10538" s="10" t="n">
        <v>12889.24</v>
      </c>
    </row>
    <row r="10539" customFormat="false" ht="15" hidden="false" customHeight="false" outlineLevel="0" collapsed="false">
      <c r="A10539" s="9" t="s">
        <v>20687</v>
      </c>
      <c r="B10539" s="9" t="s">
        <v>68</v>
      </c>
      <c r="C10539" s="9" t="s">
        <v>10162</v>
      </c>
      <c r="D10539" s="9" t="s">
        <v>10156</v>
      </c>
      <c r="E10539" s="10" t="n">
        <v>2</v>
      </c>
      <c r="F10539" s="10" t="n">
        <v>3911.95</v>
      </c>
      <c r="G10539" s="10" t="n">
        <v>19</v>
      </c>
      <c r="H10539" s="10" t="n">
        <v>2174.85</v>
      </c>
    </row>
    <row r="10540" customFormat="false" ht="15" hidden="false" customHeight="false" outlineLevel="0" collapsed="false">
      <c r="A10540" s="9" t="s">
        <v>20688</v>
      </c>
      <c r="B10540" s="9" t="s">
        <v>62</v>
      </c>
      <c r="C10540" s="9" t="s">
        <v>10161</v>
      </c>
      <c r="D10540" s="9" t="s">
        <v>10155</v>
      </c>
      <c r="E10540" s="10" t="n">
        <v>5</v>
      </c>
      <c r="F10540" s="10" t="n">
        <v>13951.3</v>
      </c>
      <c r="G10540" s="10" t="n">
        <v>30</v>
      </c>
      <c r="H10540" s="10" t="n">
        <v>7756.22</v>
      </c>
    </row>
    <row r="10541" customFormat="false" ht="15" hidden="false" customHeight="false" outlineLevel="0" collapsed="false">
      <c r="A10541" s="9" t="s">
        <v>20689</v>
      </c>
      <c r="B10541" s="9" t="s">
        <v>76</v>
      </c>
      <c r="C10541" s="9" t="s">
        <v>10162</v>
      </c>
      <c r="D10541" s="9" t="s">
        <v>10155</v>
      </c>
      <c r="E10541" s="10" t="n">
        <v>6</v>
      </c>
      <c r="F10541" s="10" t="n">
        <v>53325.95</v>
      </c>
      <c r="G10541" s="10" t="n">
        <v>0</v>
      </c>
      <c r="H10541" s="10" t="n">
        <v>29646.53</v>
      </c>
    </row>
    <row r="10542" customFormat="false" ht="15" hidden="false" customHeight="false" outlineLevel="0" collapsed="false">
      <c r="A10542" s="9" t="s">
        <v>20690</v>
      </c>
      <c r="B10542" s="9" t="s">
        <v>68</v>
      </c>
      <c r="C10542" s="9" t="s">
        <v>10162</v>
      </c>
      <c r="D10542" s="9" t="s">
        <v>10155</v>
      </c>
      <c r="E10542" s="10" t="n">
        <v>5</v>
      </c>
      <c r="F10542" s="10" t="n">
        <v>62969.63</v>
      </c>
      <c r="G10542" s="10" t="n">
        <v>14</v>
      </c>
      <c r="H10542" s="10" t="n">
        <v>35007.93</v>
      </c>
    </row>
    <row r="10543" customFormat="false" ht="15" hidden="false" customHeight="false" outlineLevel="0" collapsed="false">
      <c r="A10543" s="9" t="s">
        <v>20691</v>
      </c>
      <c r="B10543" s="9" t="s">
        <v>70</v>
      </c>
      <c r="C10543" s="9" t="s">
        <v>10163</v>
      </c>
      <c r="D10543" s="9" t="s">
        <v>10158</v>
      </c>
      <c r="E10543" s="10" t="n">
        <v>0</v>
      </c>
      <c r="F10543" s="10" t="n">
        <v>0</v>
      </c>
      <c r="H10543" s="10" t="n">
        <v>0</v>
      </c>
    </row>
    <row r="10544" customFormat="false" ht="15" hidden="false" customHeight="false" outlineLevel="0" collapsed="false">
      <c r="A10544" s="9" t="s">
        <v>20692</v>
      </c>
      <c r="B10544" s="9" t="s">
        <v>70</v>
      </c>
      <c r="C10544" s="9" t="s">
        <v>10164</v>
      </c>
      <c r="D10544" s="9" t="s">
        <v>10155</v>
      </c>
      <c r="E10544" s="10" t="n">
        <v>5</v>
      </c>
      <c r="F10544" s="10" t="n">
        <v>6690.88</v>
      </c>
      <c r="G10544" s="10" t="n">
        <v>110</v>
      </c>
      <c r="H10544" s="10" t="n">
        <v>3719.79</v>
      </c>
    </row>
    <row r="10545" customFormat="false" ht="15" hidden="false" customHeight="false" outlineLevel="0" collapsed="false">
      <c r="A10545" s="9" t="s">
        <v>20693</v>
      </c>
      <c r="B10545" s="9" t="s">
        <v>75</v>
      </c>
      <c r="C10545" s="9" t="s">
        <v>10161</v>
      </c>
      <c r="D10545" s="9" t="s">
        <v>10157</v>
      </c>
      <c r="E10545" s="10" t="n">
        <v>2</v>
      </c>
      <c r="F10545" s="10" t="n">
        <v>4237.29</v>
      </c>
      <c r="G10545" s="10" t="n">
        <v>219</v>
      </c>
      <c r="H10545" s="10" t="n">
        <v>2355.72</v>
      </c>
    </row>
    <row r="10546" customFormat="false" ht="15" hidden="false" customHeight="false" outlineLevel="0" collapsed="false">
      <c r="A10546" s="9" t="s">
        <v>20694</v>
      </c>
      <c r="B10546" s="9" t="s">
        <v>73</v>
      </c>
      <c r="C10546" s="9" t="s">
        <v>10162</v>
      </c>
      <c r="D10546" s="9" t="s">
        <v>10155</v>
      </c>
      <c r="E10546" s="10" t="n">
        <v>7</v>
      </c>
      <c r="F10546" s="10" t="n">
        <v>23444.65</v>
      </c>
      <c r="G10546" s="10" t="n">
        <v>21</v>
      </c>
      <c r="H10546" s="10" t="n">
        <v>13034.04</v>
      </c>
    </row>
    <row r="10547" customFormat="false" ht="15" hidden="false" customHeight="false" outlineLevel="0" collapsed="false">
      <c r="A10547" s="9" t="s">
        <v>20695</v>
      </c>
      <c r="B10547" s="9" t="s">
        <v>74</v>
      </c>
      <c r="C10547" s="9" t="s">
        <v>10161</v>
      </c>
      <c r="D10547" s="9" t="s">
        <v>10156</v>
      </c>
      <c r="E10547" s="10" t="n">
        <v>1</v>
      </c>
      <c r="F10547" s="10" t="n">
        <v>1180.65</v>
      </c>
      <c r="G10547" s="10" t="n">
        <v>65</v>
      </c>
      <c r="H10547" s="10" t="n">
        <v>656.38</v>
      </c>
    </row>
    <row r="10548" customFormat="false" ht="15" hidden="false" customHeight="false" outlineLevel="0" collapsed="false">
      <c r="A10548" s="9" t="s">
        <v>20696</v>
      </c>
      <c r="B10548" s="9" t="s">
        <v>64</v>
      </c>
      <c r="C10548" s="9" t="s">
        <v>10161</v>
      </c>
      <c r="D10548" s="9" t="s">
        <v>10154</v>
      </c>
      <c r="E10548" s="10" t="n">
        <v>7</v>
      </c>
      <c r="F10548" s="10" t="n">
        <v>176392.19</v>
      </c>
      <c r="G10548" s="10" t="n">
        <v>11</v>
      </c>
      <c r="H10548" s="10" t="n">
        <v>98065.13</v>
      </c>
    </row>
    <row r="10549" customFormat="false" ht="15" hidden="false" customHeight="false" outlineLevel="0" collapsed="false">
      <c r="A10549" s="9" t="s">
        <v>20697</v>
      </c>
      <c r="B10549" s="9" t="s">
        <v>73</v>
      </c>
      <c r="C10549" s="9" t="s">
        <v>10161</v>
      </c>
      <c r="D10549" s="9" t="s">
        <v>10155</v>
      </c>
      <c r="E10549" s="10" t="n">
        <v>3</v>
      </c>
      <c r="F10549" s="10" t="n">
        <v>28925.8</v>
      </c>
      <c r="G10549" s="10" t="n">
        <v>98</v>
      </c>
      <c r="H10549" s="10" t="n">
        <v>16081.28</v>
      </c>
    </row>
    <row r="10550" customFormat="false" ht="15" hidden="false" customHeight="false" outlineLevel="0" collapsed="false">
      <c r="A10550" s="9" t="s">
        <v>20698</v>
      </c>
      <c r="B10550" s="9" t="s">
        <v>73</v>
      </c>
      <c r="C10550" s="9" t="s">
        <v>10161</v>
      </c>
      <c r="D10550" s="9" t="s">
        <v>10155</v>
      </c>
      <c r="E10550" s="10" t="n">
        <v>3</v>
      </c>
      <c r="F10550" s="10" t="n">
        <v>34581.9</v>
      </c>
      <c r="G10550" s="10" t="n">
        <v>72</v>
      </c>
      <c r="H10550" s="10" t="n">
        <v>19225.79</v>
      </c>
    </row>
    <row r="10551" customFormat="false" ht="15" hidden="false" customHeight="false" outlineLevel="0" collapsed="false">
      <c r="A10551" s="9" t="s">
        <v>20699</v>
      </c>
      <c r="B10551" s="9" t="s">
        <v>73</v>
      </c>
      <c r="C10551" s="9" t="s">
        <v>10162</v>
      </c>
      <c r="D10551" s="9" t="s">
        <v>10154</v>
      </c>
      <c r="E10551" s="10" t="n">
        <v>15</v>
      </c>
      <c r="F10551" s="10" t="n">
        <v>97252.75</v>
      </c>
      <c r="G10551" s="10" t="n">
        <v>5</v>
      </c>
      <c r="H10551" s="10" t="n">
        <v>54067.61</v>
      </c>
    </row>
    <row r="10552" customFormat="false" ht="15" hidden="false" customHeight="false" outlineLevel="0" collapsed="false">
      <c r="A10552" s="9" t="s">
        <v>20700</v>
      </c>
      <c r="B10552" s="9" t="s">
        <v>64</v>
      </c>
      <c r="C10552" s="9" t="s">
        <v>10163</v>
      </c>
      <c r="D10552" s="9" t="s">
        <v>10155</v>
      </c>
      <c r="E10552" s="10" t="n">
        <v>3</v>
      </c>
      <c r="F10552" s="10" t="n">
        <v>24470.48</v>
      </c>
      <c r="G10552" s="10" t="n">
        <v>86</v>
      </c>
      <c r="H10552" s="10" t="n">
        <v>13604.35</v>
      </c>
    </row>
    <row r="10553" customFormat="false" ht="15" hidden="false" customHeight="false" outlineLevel="0" collapsed="false">
      <c r="A10553" s="9" t="s">
        <v>20701</v>
      </c>
      <c r="B10553" s="9" t="s">
        <v>68</v>
      </c>
      <c r="C10553" s="9" t="s">
        <v>10162</v>
      </c>
      <c r="D10553" s="9" t="s">
        <v>10154</v>
      </c>
      <c r="E10553" s="10" t="n">
        <v>37</v>
      </c>
      <c r="F10553" s="10" t="n">
        <v>165378.01</v>
      </c>
      <c r="G10553" s="10" t="n">
        <v>0</v>
      </c>
      <c r="H10553" s="10" t="n">
        <v>91941.81</v>
      </c>
    </row>
    <row r="10554" customFormat="false" ht="15" hidden="false" customHeight="false" outlineLevel="0" collapsed="false">
      <c r="A10554" s="9" t="s">
        <v>20702</v>
      </c>
      <c r="B10554" s="9" t="s">
        <v>75</v>
      </c>
      <c r="C10554" s="9" t="s">
        <v>10161</v>
      </c>
      <c r="D10554" s="9" t="s">
        <v>10155</v>
      </c>
      <c r="E10554" s="10" t="n">
        <v>3</v>
      </c>
      <c r="F10554" s="10" t="n">
        <v>11481.51</v>
      </c>
      <c r="G10554" s="10" t="n">
        <v>24</v>
      </c>
      <c r="H10554" s="10" t="n">
        <v>6383.14</v>
      </c>
    </row>
    <row r="10555" customFormat="false" ht="15" hidden="false" customHeight="false" outlineLevel="0" collapsed="false">
      <c r="A10555" s="9" t="s">
        <v>20703</v>
      </c>
      <c r="B10555" s="9" t="s">
        <v>77</v>
      </c>
      <c r="C10555" s="9" t="s">
        <v>10161</v>
      </c>
      <c r="D10555" s="9" t="s">
        <v>10154</v>
      </c>
      <c r="E10555" s="10" t="n">
        <v>1</v>
      </c>
      <c r="F10555" s="10" t="n">
        <v>109780.1</v>
      </c>
      <c r="G10555" s="10" t="n">
        <v>39</v>
      </c>
      <c r="H10555" s="10" t="n">
        <v>61032.18</v>
      </c>
    </row>
    <row r="10556" customFormat="false" ht="15" hidden="false" customHeight="false" outlineLevel="0" collapsed="false">
      <c r="A10556" s="9" t="s">
        <v>20704</v>
      </c>
      <c r="B10556" s="9" t="s">
        <v>69</v>
      </c>
      <c r="C10556" s="9" t="s">
        <v>10161</v>
      </c>
      <c r="D10556" s="9" t="s">
        <v>10155</v>
      </c>
      <c r="E10556" s="10" t="n">
        <v>6</v>
      </c>
      <c r="F10556" s="10" t="n">
        <v>10960.25</v>
      </c>
      <c r="G10556" s="10" t="n">
        <v>23</v>
      </c>
      <c r="H10556" s="10" t="n">
        <v>6093.34</v>
      </c>
    </row>
    <row r="10557" customFormat="false" ht="15" hidden="false" customHeight="false" outlineLevel="0" collapsed="false">
      <c r="A10557" s="9" t="s">
        <v>20705</v>
      </c>
      <c r="B10557" s="9" t="s">
        <v>77</v>
      </c>
      <c r="C10557" s="9" t="s">
        <v>10161</v>
      </c>
      <c r="D10557" s="9" t="s">
        <v>10155</v>
      </c>
      <c r="E10557" s="10" t="n">
        <v>4</v>
      </c>
      <c r="F10557" s="10" t="n">
        <v>33703.31</v>
      </c>
      <c r="G10557" s="10" t="n">
        <v>47</v>
      </c>
      <c r="H10557" s="10" t="n">
        <v>18737.33</v>
      </c>
    </row>
    <row r="10558" customFormat="false" ht="15" hidden="false" customHeight="false" outlineLevel="0" collapsed="false">
      <c r="A10558" s="9" t="s">
        <v>20706</v>
      </c>
      <c r="B10558" s="9" t="s">
        <v>61</v>
      </c>
      <c r="C10558" s="9" t="s">
        <v>10163</v>
      </c>
      <c r="D10558" s="9" t="s">
        <v>10154</v>
      </c>
      <c r="E10558" s="10" t="n">
        <v>5</v>
      </c>
      <c r="F10558" s="10" t="n">
        <v>83006.6</v>
      </c>
      <c r="G10558" s="10" t="n">
        <v>2</v>
      </c>
      <c r="H10558" s="10" t="n">
        <v>46147.47</v>
      </c>
    </row>
    <row r="10559" customFormat="false" ht="15" hidden="false" customHeight="false" outlineLevel="0" collapsed="false">
      <c r="A10559" s="9" t="s">
        <v>20707</v>
      </c>
      <c r="B10559" s="9" t="s">
        <v>68</v>
      </c>
      <c r="C10559" s="9" t="s">
        <v>10161</v>
      </c>
      <c r="D10559" s="9" t="s">
        <v>10154</v>
      </c>
      <c r="E10559" s="10" t="n">
        <v>29</v>
      </c>
      <c r="F10559" s="10" t="n">
        <v>125185.46</v>
      </c>
      <c r="G10559" s="10" t="n">
        <v>2</v>
      </c>
      <c r="H10559" s="10" t="n">
        <v>69596.78</v>
      </c>
    </row>
    <row r="10560" customFormat="false" ht="15" hidden="false" customHeight="false" outlineLevel="0" collapsed="false">
      <c r="A10560" s="9" t="s">
        <v>20708</v>
      </c>
      <c r="B10560" s="9" t="s">
        <v>75</v>
      </c>
      <c r="C10560" s="9" t="s">
        <v>10161</v>
      </c>
      <c r="D10560" s="9" t="s">
        <v>10156</v>
      </c>
      <c r="E10560" s="10" t="n">
        <v>1</v>
      </c>
      <c r="F10560" s="10" t="n">
        <v>11060.1</v>
      </c>
      <c r="G10560" s="10" t="n">
        <v>37</v>
      </c>
      <c r="H10560" s="10" t="n">
        <v>6148.86</v>
      </c>
    </row>
    <row r="10561" customFormat="false" ht="15" hidden="false" customHeight="false" outlineLevel="0" collapsed="false">
      <c r="A10561" s="9" t="s">
        <v>20709</v>
      </c>
      <c r="B10561" s="9" t="s">
        <v>65</v>
      </c>
      <c r="C10561" s="9" t="s">
        <v>10164</v>
      </c>
      <c r="D10561" s="9" t="s">
        <v>10155</v>
      </c>
      <c r="E10561" s="10" t="n">
        <v>3</v>
      </c>
      <c r="F10561" s="10" t="n">
        <v>5271.5</v>
      </c>
      <c r="G10561" s="10" t="n">
        <v>24</v>
      </c>
      <c r="H10561" s="10" t="n">
        <v>2930.69</v>
      </c>
    </row>
    <row r="10562" customFormat="false" ht="15" hidden="false" customHeight="false" outlineLevel="0" collapsed="false">
      <c r="A10562" s="9" t="s">
        <v>20710</v>
      </c>
      <c r="B10562" s="9" t="s">
        <v>70</v>
      </c>
      <c r="C10562" s="9" t="s">
        <v>10161</v>
      </c>
      <c r="D10562" s="9" t="s">
        <v>10155</v>
      </c>
      <c r="E10562" s="10" t="n">
        <v>5</v>
      </c>
      <c r="F10562" s="10" t="n">
        <v>6833.96</v>
      </c>
      <c r="G10562" s="10" t="n">
        <v>30</v>
      </c>
      <c r="H10562" s="10" t="n">
        <v>3799.34</v>
      </c>
    </row>
    <row r="10563" customFormat="false" ht="15" hidden="false" customHeight="false" outlineLevel="0" collapsed="false">
      <c r="A10563" s="9" t="s">
        <v>20711</v>
      </c>
      <c r="B10563" s="9" t="s">
        <v>79</v>
      </c>
      <c r="C10563" s="9" t="s">
        <v>10162</v>
      </c>
      <c r="D10563" s="9" t="s">
        <v>10155</v>
      </c>
      <c r="E10563" s="10" t="n">
        <v>13</v>
      </c>
      <c r="F10563" s="10" t="n">
        <v>22681.02</v>
      </c>
      <c r="G10563" s="10" t="n">
        <v>32</v>
      </c>
      <c r="H10563" s="10" t="n">
        <v>12609.5</v>
      </c>
    </row>
    <row r="10564" customFormat="false" ht="15" hidden="false" customHeight="false" outlineLevel="0" collapsed="false">
      <c r="A10564" s="9" t="s">
        <v>20712</v>
      </c>
      <c r="B10564" s="9" t="s">
        <v>71</v>
      </c>
      <c r="C10564" s="9" t="s">
        <v>10163</v>
      </c>
      <c r="D10564" s="9" t="s">
        <v>10155</v>
      </c>
      <c r="E10564" s="10" t="n">
        <v>3</v>
      </c>
      <c r="F10564" s="10" t="n">
        <v>1984.5</v>
      </c>
      <c r="G10564" s="10" t="n">
        <v>13</v>
      </c>
      <c r="H10564" s="10" t="n">
        <v>1103.28</v>
      </c>
    </row>
    <row r="10565" customFormat="false" ht="15" hidden="false" customHeight="false" outlineLevel="0" collapsed="false">
      <c r="A10565" s="9" t="s">
        <v>20713</v>
      </c>
      <c r="B10565" s="9" t="s">
        <v>60</v>
      </c>
      <c r="C10565" s="9" t="s">
        <v>10161</v>
      </c>
      <c r="D10565" s="9" t="s">
        <v>10156</v>
      </c>
      <c r="E10565" s="10" t="n">
        <v>2</v>
      </c>
      <c r="F10565" s="10" t="n">
        <v>9864.3</v>
      </c>
      <c r="G10565" s="10" t="n">
        <v>41</v>
      </c>
      <c r="H10565" s="10" t="n">
        <v>5484.05</v>
      </c>
    </row>
    <row r="10566" customFormat="false" ht="15" hidden="false" customHeight="false" outlineLevel="0" collapsed="false">
      <c r="A10566" s="9" t="s">
        <v>20714</v>
      </c>
      <c r="B10566" s="9" t="s">
        <v>71</v>
      </c>
      <c r="C10566" s="9" t="s">
        <v>10161</v>
      </c>
      <c r="D10566" s="9" t="s">
        <v>10155</v>
      </c>
      <c r="E10566" s="10" t="n">
        <v>3</v>
      </c>
      <c r="F10566" s="10" t="n">
        <v>7038.8</v>
      </c>
      <c r="G10566" s="10" t="n">
        <v>51</v>
      </c>
      <c r="H10566" s="10" t="n">
        <v>3913.22</v>
      </c>
    </row>
    <row r="10567" customFormat="false" ht="15" hidden="false" customHeight="false" outlineLevel="0" collapsed="false">
      <c r="A10567" s="9" t="s">
        <v>20715</v>
      </c>
      <c r="B10567" s="9" t="s">
        <v>64</v>
      </c>
      <c r="C10567" s="9" t="s">
        <v>10162</v>
      </c>
      <c r="D10567" s="9" t="s">
        <v>10154</v>
      </c>
      <c r="E10567" s="10" t="n">
        <v>8</v>
      </c>
      <c r="F10567" s="10" t="n">
        <v>114229.67</v>
      </c>
      <c r="G10567" s="10" t="n">
        <v>35</v>
      </c>
      <c r="H10567" s="10" t="n">
        <v>63505.92</v>
      </c>
    </row>
    <row r="10568" customFormat="false" ht="15" hidden="false" customHeight="false" outlineLevel="0" collapsed="false">
      <c r="A10568" s="9" t="s">
        <v>20716</v>
      </c>
      <c r="B10568" s="9" t="s">
        <v>79</v>
      </c>
      <c r="C10568" s="9" t="s">
        <v>10161</v>
      </c>
      <c r="D10568" s="9" t="s">
        <v>10157</v>
      </c>
      <c r="E10568" s="10" t="n">
        <v>2</v>
      </c>
      <c r="F10568" s="10" t="n">
        <v>4452.1</v>
      </c>
      <c r="G10568" s="10" t="n">
        <v>260</v>
      </c>
      <c r="H10568" s="10" t="n">
        <v>2475.14</v>
      </c>
    </row>
    <row r="10569" customFormat="false" ht="15" hidden="false" customHeight="false" outlineLevel="0" collapsed="false">
      <c r="A10569" s="9" t="s">
        <v>20717</v>
      </c>
      <c r="B10569" s="9" t="s">
        <v>59</v>
      </c>
      <c r="C10569" s="9" t="s">
        <v>10161</v>
      </c>
      <c r="D10569" s="9" t="s">
        <v>10156</v>
      </c>
      <c r="E10569" s="10" t="n">
        <v>2</v>
      </c>
      <c r="F10569" s="10" t="n">
        <v>2848.45</v>
      </c>
      <c r="G10569" s="10" t="n">
        <v>80</v>
      </c>
      <c r="H10569" s="10" t="n">
        <v>1583.59</v>
      </c>
    </row>
    <row r="10570" customFormat="false" ht="15" hidden="false" customHeight="false" outlineLevel="0" collapsed="false">
      <c r="A10570" s="9" t="s">
        <v>20718</v>
      </c>
      <c r="B10570" s="9" t="s">
        <v>71</v>
      </c>
      <c r="C10570" s="9" t="s">
        <v>10161</v>
      </c>
      <c r="D10570" s="9" t="s">
        <v>10157</v>
      </c>
      <c r="E10570" s="10" t="n">
        <v>2</v>
      </c>
      <c r="F10570" s="10" t="n">
        <v>5012</v>
      </c>
      <c r="G10570" s="10" t="n">
        <v>155</v>
      </c>
      <c r="H10570" s="10" t="n">
        <v>2786.42</v>
      </c>
    </row>
    <row r="10571" customFormat="false" ht="15" hidden="false" customHeight="false" outlineLevel="0" collapsed="false">
      <c r="A10571" s="9" t="s">
        <v>20719</v>
      </c>
      <c r="B10571" s="9" t="s">
        <v>77</v>
      </c>
      <c r="C10571" s="9" t="s">
        <v>10161</v>
      </c>
      <c r="D10571" s="9" t="s">
        <v>10155</v>
      </c>
      <c r="E10571" s="10" t="n">
        <v>3</v>
      </c>
      <c r="F10571" s="10" t="n">
        <v>2825.61</v>
      </c>
      <c r="G10571" s="10" t="n">
        <v>2</v>
      </c>
      <c r="H10571" s="10" t="n">
        <v>1570.9</v>
      </c>
    </row>
    <row r="10572" customFormat="false" ht="15" hidden="false" customHeight="false" outlineLevel="0" collapsed="false">
      <c r="A10572" s="9" t="s">
        <v>20720</v>
      </c>
      <c r="B10572" s="9" t="s">
        <v>68</v>
      </c>
      <c r="C10572" s="9" t="s">
        <v>10161</v>
      </c>
      <c r="D10572" s="9" t="s">
        <v>10154</v>
      </c>
      <c r="E10572" s="10" t="n">
        <v>18</v>
      </c>
      <c r="F10572" s="10" t="n">
        <v>144430.02</v>
      </c>
      <c r="G10572" s="10" t="n">
        <v>7</v>
      </c>
      <c r="H10572" s="10" t="n">
        <v>80295.78</v>
      </c>
    </row>
    <row r="10573" customFormat="false" ht="15" hidden="false" customHeight="false" outlineLevel="0" collapsed="false">
      <c r="A10573" s="9" t="s">
        <v>20721</v>
      </c>
      <c r="B10573" s="9" t="s">
        <v>75</v>
      </c>
      <c r="C10573" s="9" t="s">
        <v>10164</v>
      </c>
      <c r="D10573" s="9" t="s">
        <v>10155</v>
      </c>
      <c r="E10573" s="10" t="n">
        <v>3</v>
      </c>
      <c r="F10573" s="10" t="n">
        <v>37695.29</v>
      </c>
      <c r="G10573" s="10" t="n">
        <v>43</v>
      </c>
      <c r="H10573" s="10" t="n">
        <v>20956.67</v>
      </c>
    </row>
    <row r="10574" customFormat="false" ht="15" hidden="false" customHeight="false" outlineLevel="0" collapsed="false">
      <c r="A10574" s="9" t="s">
        <v>20722</v>
      </c>
      <c r="B10574" s="9" t="s">
        <v>75</v>
      </c>
      <c r="C10574" s="9" t="s">
        <v>10161</v>
      </c>
      <c r="D10574" s="9" t="s">
        <v>10157</v>
      </c>
      <c r="E10574" s="10" t="n">
        <v>2</v>
      </c>
      <c r="F10574" s="10" t="n">
        <v>1278.74</v>
      </c>
      <c r="G10574" s="10" t="n">
        <v>264</v>
      </c>
      <c r="H10574" s="10" t="n">
        <v>710.91</v>
      </c>
    </row>
    <row r="10575" customFormat="false" ht="15" hidden="false" customHeight="false" outlineLevel="0" collapsed="false">
      <c r="A10575" s="9" t="s">
        <v>20723</v>
      </c>
      <c r="B10575" s="9" t="s">
        <v>76</v>
      </c>
      <c r="C10575" s="9" t="s">
        <v>10161</v>
      </c>
      <c r="D10575" s="9" t="s">
        <v>10156</v>
      </c>
      <c r="E10575" s="10" t="n">
        <v>2</v>
      </c>
      <c r="F10575" s="10" t="n">
        <v>5571.91</v>
      </c>
      <c r="G10575" s="10" t="n">
        <v>51</v>
      </c>
      <c r="H10575" s="10" t="n">
        <v>3097.7</v>
      </c>
    </row>
    <row r="10576" customFormat="false" ht="15" hidden="false" customHeight="false" outlineLevel="0" collapsed="false">
      <c r="A10576" s="9" t="s">
        <v>20724</v>
      </c>
      <c r="B10576" s="9" t="s">
        <v>60</v>
      </c>
      <c r="C10576" s="9" t="s">
        <v>10161</v>
      </c>
      <c r="D10576" s="9" t="s">
        <v>10155</v>
      </c>
      <c r="E10576" s="10" t="n">
        <v>4</v>
      </c>
      <c r="F10576" s="10" t="n">
        <v>17322.72</v>
      </c>
      <c r="G10576" s="10" t="n">
        <v>17</v>
      </c>
      <c r="H10576" s="10" t="n">
        <v>9630.56</v>
      </c>
    </row>
    <row r="10577" customFormat="false" ht="15" hidden="false" customHeight="false" outlineLevel="0" collapsed="false">
      <c r="A10577" s="9" t="s">
        <v>20725</v>
      </c>
      <c r="B10577" s="9" t="s">
        <v>77</v>
      </c>
      <c r="C10577" s="9" t="s">
        <v>10161</v>
      </c>
      <c r="D10577" s="9" t="s">
        <v>10154</v>
      </c>
      <c r="E10577" s="10" t="n">
        <v>10</v>
      </c>
      <c r="F10577" s="10" t="n">
        <v>74029.75</v>
      </c>
      <c r="G10577" s="10" t="n">
        <v>1</v>
      </c>
      <c r="H10577" s="10" t="n">
        <v>41156.8</v>
      </c>
    </row>
    <row r="10578" customFormat="false" ht="15" hidden="false" customHeight="false" outlineLevel="0" collapsed="false">
      <c r="A10578" s="9" t="s">
        <v>20726</v>
      </c>
      <c r="B10578" s="9" t="s">
        <v>72</v>
      </c>
      <c r="C10578" s="9" t="s">
        <v>10161</v>
      </c>
      <c r="D10578" s="9" t="s">
        <v>10156</v>
      </c>
      <c r="E10578" s="10" t="n">
        <v>1</v>
      </c>
      <c r="F10578" s="10" t="n">
        <v>372.3</v>
      </c>
      <c r="G10578" s="10" t="n">
        <v>1</v>
      </c>
      <c r="H10578" s="10" t="n">
        <v>206.98</v>
      </c>
    </row>
    <row r="10579" customFormat="false" ht="15" hidden="false" customHeight="false" outlineLevel="0" collapsed="false">
      <c r="A10579" s="9" t="s">
        <v>20727</v>
      </c>
      <c r="B10579" s="9" t="s">
        <v>73</v>
      </c>
      <c r="C10579" s="9" t="s">
        <v>10161</v>
      </c>
      <c r="D10579" s="9" t="s">
        <v>10156</v>
      </c>
      <c r="E10579" s="10" t="n">
        <v>2</v>
      </c>
      <c r="F10579" s="10" t="n">
        <v>15899.45</v>
      </c>
      <c r="G10579" s="10" t="n">
        <v>54</v>
      </c>
      <c r="H10579" s="10" t="n">
        <v>8839.29</v>
      </c>
    </row>
    <row r="10580" customFormat="false" ht="15" hidden="false" customHeight="false" outlineLevel="0" collapsed="false">
      <c r="A10580" s="9" t="s">
        <v>20728</v>
      </c>
      <c r="B10580" s="9" t="s">
        <v>75</v>
      </c>
      <c r="C10580" s="9" t="s">
        <v>10162</v>
      </c>
      <c r="D10580" s="9" t="s">
        <v>10155</v>
      </c>
      <c r="E10580" s="10" t="n">
        <v>6</v>
      </c>
      <c r="F10580" s="10" t="n">
        <v>11453.32</v>
      </c>
      <c r="G10580" s="10" t="n">
        <v>42</v>
      </c>
      <c r="H10580" s="10" t="n">
        <v>6367.47</v>
      </c>
    </row>
    <row r="10581" customFormat="false" ht="15" hidden="false" customHeight="false" outlineLevel="0" collapsed="false">
      <c r="A10581" s="9" t="s">
        <v>20729</v>
      </c>
      <c r="B10581" s="9" t="s">
        <v>71</v>
      </c>
      <c r="C10581" s="9" t="s">
        <v>10161</v>
      </c>
      <c r="D10581" s="9" t="s">
        <v>10155</v>
      </c>
      <c r="E10581" s="10" t="n">
        <v>7</v>
      </c>
      <c r="F10581" s="10" t="n">
        <v>64318.54</v>
      </c>
      <c r="G10581" s="10" t="n">
        <v>2</v>
      </c>
      <c r="H10581" s="10" t="n">
        <v>35757.85</v>
      </c>
    </row>
    <row r="10582" customFormat="false" ht="15" hidden="false" customHeight="false" outlineLevel="0" collapsed="false">
      <c r="A10582" s="9" t="s">
        <v>20730</v>
      </c>
      <c r="B10582" s="9" t="s">
        <v>68</v>
      </c>
      <c r="C10582" s="9" t="s">
        <v>10161</v>
      </c>
      <c r="D10582" s="9" t="s">
        <v>10154</v>
      </c>
      <c r="E10582" s="10" t="n">
        <v>2</v>
      </c>
      <c r="F10582" s="10" t="n">
        <v>72326</v>
      </c>
      <c r="G10582" s="10" t="n">
        <v>41</v>
      </c>
      <c r="H10582" s="10" t="n">
        <v>40209.6</v>
      </c>
    </row>
    <row r="10583" customFormat="false" ht="15" hidden="false" customHeight="false" outlineLevel="0" collapsed="false">
      <c r="A10583" s="9" t="s">
        <v>20731</v>
      </c>
      <c r="B10583" s="9" t="s">
        <v>76</v>
      </c>
      <c r="C10583" s="9" t="s">
        <v>10163</v>
      </c>
      <c r="D10583" s="9" t="s">
        <v>10157</v>
      </c>
      <c r="E10583" s="10" t="n">
        <v>2</v>
      </c>
      <c r="F10583" s="10" t="n">
        <v>11512.9</v>
      </c>
      <c r="G10583" s="10" t="n">
        <v>172</v>
      </c>
      <c r="H10583" s="10" t="n">
        <v>6400.59</v>
      </c>
    </row>
    <row r="10584" customFormat="false" ht="15" hidden="false" customHeight="false" outlineLevel="0" collapsed="false">
      <c r="A10584" s="9" t="s">
        <v>20732</v>
      </c>
      <c r="B10584" s="9" t="s">
        <v>71</v>
      </c>
      <c r="C10584" s="9" t="s">
        <v>10161</v>
      </c>
      <c r="D10584" s="9" t="s">
        <v>10155</v>
      </c>
      <c r="E10584" s="10" t="n">
        <v>10</v>
      </c>
      <c r="F10584" s="10" t="n">
        <v>29052.27</v>
      </c>
      <c r="G10584" s="10" t="n">
        <v>31</v>
      </c>
      <c r="H10584" s="10" t="n">
        <v>16151.59</v>
      </c>
    </row>
    <row r="10585" customFormat="false" ht="15" hidden="false" customHeight="false" outlineLevel="0" collapsed="false">
      <c r="A10585" s="9" t="s">
        <v>20733</v>
      </c>
      <c r="B10585" s="9" t="s">
        <v>62</v>
      </c>
      <c r="C10585" s="9" t="s">
        <v>10162</v>
      </c>
      <c r="D10585" s="9" t="s">
        <v>10155</v>
      </c>
      <c r="E10585" s="10" t="n">
        <v>13</v>
      </c>
      <c r="F10585" s="10" t="n">
        <v>23551.16</v>
      </c>
      <c r="G10585" s="10" t="n">
        <v>7</v>
      </c>
      <c r="H10585" s="10" t="n">
        <v>13093.25</v>
      </c>
    </row>
    <row r="10586" customFormat="false" ht="15" hidden="false" customHeight="false" outlineLevel="0" collapsed="false">
      <c r="A10586" s="9" t="s">
        <v>20734</v>
      </c>
      <c r="B10586" s="9" t="s">
        <v>71</v>
      </c>
      <c r="C10586" s="9" t="s">
        <v>10161</v>
      </c>
      <c r="D10586" s="9" t="s">
        <v>10155</v>
      </c>
      <c r="E10586" s="10" t="n">
        <v>3</v>
      </c>
      <c r="F10586" s="10" t="n">
        <v>8315.7</v>
      </c>
      <c r="G10586" s="10" t="n">
        <v>45</v>
      </c>
      <c r="H10586" s="10" t="n">
        <v>4623.11</v>
      </c>
    </row>
    <row r="10587" customFormat="false" ht="15" hidden="false" customHeight="false" outlineLevel="0" collapsed="false">
      <c r="A10587" s="9" t="s">
        <v>20735</v>
      </c>
      <c r="B10587" s="9" t="s">
        <v>75</v>
      </c>
      <c r="C10587" s="9" t="s">
        <v>10163</v>
      </c>
      <c r="D10587" s="9" t="s">
        <v>10156</v>
      </c>
      <c r="E10587" s="10" t="n">
        <v>2</v>
      </c>
      <c r="F10587" s="10" t="n">
        <v>18221.25</v>
      </c>
      <c r="G10587" s="10" t="n">
        <v>115</v>
      </c>
      <c r="H10587" s="10" t="n">
        <v>10130.09</v>
      </c>
    </row>
    <row r="10588" customFormat="false" ht="15" hidden="false" customHeight="false" outlineLevel="0" collapsed="false">
      <c r="A10588" s="9" t="s">
        <v>20736</v>
      </c>
      <c r="B10588" s="9" t="s">
        <v>62</v>
      </c>
      <c r="C10588" s="9" t="s">
        <v>10163</v>
      </c>
      <c r="D10588" s="9" t="s">
        <v>10156</v>
      </c>
      <c r="E10588" s="10" t="n">
        <v>1</v>
      </c>
      <c r="F10588" s="10" t="n">
        <v>483.55</v>
      </c>
      <c r="G10588" s="10" t="n">
        <v>103</v>
      </c>
      <c r="H10588" s="10" t="n">
        <v>268.83</v>
      </c>
    </row>
    <row r="10589" customFormat="false" ht="15" hidden="false" customHeight="false" outlineLevel="0" collapsed="false">
      <c r="A10589" s="9" t="s">
        <v>20737</v>
      </c>
      <c r="B10589" s="9" t="s">
        <v>68</v>
      </c>
      <c r="C10589" s="9" t="s">
        <v>10163</v>
      </c>
      <c r="D10589" s="9" t="s">
        <v>10155</v>
      </c>
      <c r="E10589" s="10" t="n">
        <v>10</v>
      </c>
      <c r="F10589" s="10" t="n">
        <v>12910.07</v>
      </c>
      <c r="G10589" s="10" t="n">
        <v>40</v>
      </c>
      <c r="H10589" s="10" t="n">
        <v>7177.35</v>
      </c>
    </row>
    <row r="10590" customFormat="false" ht="15" hidden="false" customHeight="false" outlineLevel="0" collapsed="false">
      <c r="A10590" s="9" t="s">
        <v>20738</v>
      </c>
      <c r="B10590" s="9" t="s">
        <v>79</v>
      </c>
      <c r="C10590" s="9" t="s">
        <v>10161</v>
      </c>
      <c r="D10590" s="9" t="s">
        <v>10156</v>
      </c>
      <c r="E10590" s="10" t="n">
        <v>1</v>
      </c>
      <c r="F10590" s="10" t="n">
        <v>11429.39</v>
      </c>
      <c r="G10590" s="10" t="n">
        <v>101</v>
      </c>
      <c r="H10590" s="10" t="n">
        <v>6354.16</v>
      </c>
    </row>
    <row r="10591" customFormat="false" ht="15" hidden="false" customHeight="false" outlineLevel="0" collapsed="false">
      <c r="A10591" s="9" t="s">
        <v>20739</v>
      </c>
      <c r="B10591" s="9" t="s">
        <v>62</v>
      </c>
      <c r="C10591" s="9" t="s">
        <v>10161</v>
      </c>
      <c r="D10591" s="9" t="s">
        <v>10156</v>
      </c>
      <c r="E10591" s="10" t="n">
        <v>2</v>
      </c>
      <c r="F10591" s="10" t="n">
        <v>2077.25</v>
      </c>
      <c r="G10591" s="10" t="n">
        <v>12</v>
      </c>
      <c r="H10591" s="10" t="n">
        <v>1154.85</v>
      </c>
    </row>
    <row r="10592" customFormat="false" ht="15" hidden="false" customHeight="false" outlineLevel="0" collapsed="false">
      <c r="A10592" s="9" t="s">
        <v>20740</v>
      </c>
      <c r="B10592" s="9" t="s">
        <v>71</v>
      </c>
      <c r="C10592" s="9" t="s">
        <v>10161</v>
      </c>
      <c r="D10592" s="9" t="s">
        <v>10154</v>
      </c>
      <c r="E10592" s="10" t="n">
        <v>5</v>
      </c>
      <c r="F10592" s="10" t="n">
        <v>83524.14</v>
      </c>
      <c r="G10592" s="10" t="n">
        <v>87</v>
      </c>
      <c r="H10592" s="10" t="n">
        <v>46435.2</v>
      </c>
    </row>
    <row r="10593" customFormat="false" ht="15" hidden="false" customHeight="false" outlineLevel="0" collapsed="false">
      <c r="A10593" s="9" t="s">
        <v>20741</v>
      </c>
      <c r="B10593" s="9" t="s">
        <v>65</v>
      </c>
      <c r="C10593" s="9" t="s">
        <v>10161</v>
      </c>
      <c r="D10593" s="9" t="s">
        <v>10155</v>
      </c>
      <c r="E10593" s="10" t="n">
        <v>3</v>
      </c>
      <c r="F10593" s="10" t="n">
        <v>8864.35</v>
      </c>
      <c r="G10593" s="10" t="n">
        <v>32</v>
      </c>
      <c r="H10593" s="10" t="n">
        <v>4928.13</v>
      </c>
    </row>
    <row r="10594" customFormat="false" ht="15" hidden="false" customHeight="false" outlineLevel="0" collapsed="false">
      <c r="A10594" s="9" t="s">
        <v>20742</v>
      </c>
      <c r="B10594" s="9" t="s">
        <v>60</v>
      </c>
      <c r="C10594" s="9" t="s">
        <v>10162</v>
      </c>
      <c r="D10594" s="9" t="s">
        <v>10154</v>
      </c>
      <c r="E10594" s="10" t="n">
        <v>16</v>
      </c>
      <c r="F10594" s="10" t="n">
        <v>133144.54</v>
      </c>
      <c r="G10594" s="10" t="n">
        <v>12</v>
      </c>
      <c r="H10594" s="10" t="n">
        <v>74021.63</v>
      </c>
    </row>
    <row r="10595" customFormat="false" ht="15" hidden="false" customHeight="false" outlineLevel="0" collapsed="false">
      <c r="A10595" s="9" t="s">
        <v>20743</v>
      </c>
      <c r="B10595" s="9" t="s">
        <v>68</v>
      </c>
      <c r="C10595" s="9" t="s">
        <v>10161</v>
      </c>
      <c r="D10595" s="9" t="s">
        <v>10154</v>
      </c>
      <c r="E10595" s="10" t="n">
        <v>22</v>
      </c>
      <c r="F10595" s="10" t="n">
        <v>180874.37</v>
      </c>
      <c r="G10595" s="10" t="n">
        <v>7</v>
      </c>
      <c r="H10595" s="10" t="n">
        <v>100557</v>
      </c>
    </row>
    <row r="10596" customFormat="false" ht="15" hidden="false" customHeight="false" outlineLevel="0" collapsed="false">
      <c r="A10596" s="9" t="s">
        <v>20744</v>
      </c>
      <c r="B10596" s="9" t="s">
        <v>75</v>
      </c>
      <c r="C10596" s="9" t="s">
        <v>10161</v>
      </c>
      <c r="D10596" s="9" t="s">
        <v>10157</v>
      </c>
      <c r="E10596" s="10" t="n">
        <v>5</v>
      </c>
      <c r="F10596" s="10" t="n">
        <v>13944.54</v>
      </c>
      <c r="G10596" s="10" t="n">
        <v>127</v>
      </c>
      <c r="H10596" s="10" t="n">
        <v>7752.46</v>
      </c>
    </row>
    <row r="10597" customFormat="false" ht="15" hidden="false" customHeight="false" outlineLevel="0" collapsed="false">
      <c r="A10597" s="9" t="s">
        <v>20745</v>
      </c>
      <c r="B10597" s="9" t="s">
        <v>68</v>
      </c>
      <c r="C10597" s="9" t="s">
        <v>10164</v>
      </c>
      <c r="D10597" s="9" t="s">
        <v>10155</v>
      </c>
      <c r="E10597" s="10" t="n">
        <v>6</v>
      </c>
      <c r="F10597" s="10" t="n">
        <v>15039.36</v>
      </c>
      <c r="G10597" s="10" t="n">
        <v>49</v>
      </c>
      <c r="H10597" s="10" t="n">
        <v>8361.12</v>
      </c>
    </row>
    <row r="10598" customFormat="false" ht="15" hidden="false" customHeight="false" outlineLevel="0" collapsed="false">
      <c r="A10598" s="9" t="s">
        <v>20746</v>
      </c>
      <c r="B10598" s="9" t="s">
        <v>75</v>
      </c>
      <c r="C10598" s="9" t="s">
        <v>10161</v>
      </c>
      <c r="D10598" s="9" t="s">
        <v>10156</v>
      </c>
      <c r="E10598" s="10" t="n">
        <v>1</v>
      </c>
      <c r="F10598" s="10" t="n">
        <v>42442.05</v>
      </c>
      <c r="G10598" s="10" t="n">
        <v>48</v>
      </c>
      <c r="H10598" s="10" t="n">
        <v>23595.63</v>
      </c>
    </row>
    <row r="10599" customFormat="false" ht="15" hidden="false" customHeight="false" outlineLevel="0" collapsed="false">
      <c r="A10599" s="9" t="s">
        <v>20747</v>
      </c>
      <c r="B10599" s="9" t="s">
        <v>71</v>
      </c>
      <c r="C10599" s="9" t="s">
        <v>10161</v>
      </c>
      <c r="D10599" s="9" t="s">
        <v>10156</v>
      </c>
      <c r="E10599" s="10" t="n">
        <v>1</v>
      </c>
      <c r="F10599" s="10" t="n">
        <v>469</v>
      </c>
      <c r="G10599" s="10" t="n">
        <v>42</v>
      </c>
      <c r="H10599" s="10" t="n">
        <v>260.74</v>
      </c>
    </row>
    <row r="10600" customFormat="false" ht="15" hidden="false" customHeight="false" outlineLevel="0" collapsed="false">
      <c r="A10600" s="9" t="s">
        <v>20748</v>
      </c>
      <c r="B10600" s="9" t="s">
        <v>75</v>
      </c>
      <c r="C10600" s="9" t="s">
        <v>10161</v>
      </c>
      <c r="D10600" s="9" t="s">
        <v>10156</v>
      </c>
      <c r="E10600" s="10" t="n">
        <v>2</v>
      </c>
      <c r="F10600" s="10" t="n">
        <v>3856.49</v>
      </c>
      <c r="G10600" s="10" t="n">
        <v>70</v>
      </c>
      <c r="H10600" s="10" t="n">
        <v>2144.01</v>
      </c>
    </row>
    <row r="10601" customFormat="false" ht="15" hidden="false" customHeight="false" outlineLevel="0" collapsed="false">
      <c r="A10601" s="9" t="s">
        <v>20749</v>
      </c>
      <c r="B10601" s="9" t="s">
        <v>75</v>
      </c>
      <c r="C10601" s="9" t="s">
        <v>10163</v>
      </c>
      <c r="D10601" s="9" t="s">
        <v>10156</v>
      </c>
      <c r="E10601" s="10" t="n">
        <v>2</v>
      </c>
      <c r="F10601" s="10" t="n">
        <v>24664.9</v>
      </c>
      <c r="G10601" s="10" t="n">
        <v>108</v>
      </c>
      <c r="H10601" s="10" t="n">
        <v>13712.44</v>
      </c>
    </row>
    <row r="10602" customFormat="false" ht="15" hidden="false" customHeight="false" outlineLevel="0" collapsed="false">
      <c r="A10602" s="9" t="s">
        <v>20750</v>
      </c>
      <c r="B10602" s="9" t="s">
        <v>68</v>
      </c>
      <c r="C10602" s="9" t="s">
        <v>10164</v>
      </c>
      <c r="D10602" s="9" t="s">
        <v>10155</v>
      </c>
      <c r="E10602" s="10" t="n">
        <v>13</v>
      </c>
      <c r="F10602" s="10" t="n">
        <v>44716.09</v>
      </c>
      <c r="G10602" s="10" t="n">
        <v>10</v>
      </c>
      <c r="H10602" s="10" t="n">
        <v>24859.88</v>
      </c>
    </row>
    <row r="10603" customFormat="false" ht="15" hidden="false" customHeight="false" outlineLevel="0" collapsed="false">
      <c r="A10603" s="9" t="s">
        <v>20751</v>
      </c>
      <c r="B10603" s="9" t="s">
        <v>70</v>
      </c>
      <c r="C10603" s="9" t="s">
        <v>10163</v>
      </c>
      <c r="D10603" s="9" t="s">
        <v>10156</v>
      </c>
      <c r="E10603" s="10" t="n">
        <v>1</v>
      </c>
      <c r="F10603" s="10" t="n">
        <v>21408.37</v>
      </c>
      <c r="G10603" s="10" t="n">
        <v>283</v>
      </c>
      <c r="H10603" s="10" t="n">
        <v>11901.97</v>
      </c>
    </row>
    <row r="10604" customFormat="false" ht="15" hidden="false" customHeight="false" outlineLevel="0" collapsed="false">
      <c r="A10604" s="9" t="s">
        <v>20752</v>
      </c>
      <c r="B10604" s="9" t="s">
        <v>75</v>
      </c>
      <c r="C10604" s="9" t="s">
        <v>10161</v>
      </c>
      <c r="D10604" s="9" t="s">
        <v>10155</v>
      </c>
      <c r="E10604" s="10" t="n">
        <v>5</v>
      </c>
      <c r="F10604" s="10" t="n">
        <v>12328.71</v>
      </c>
      <c r="G10604" s="10" t="n">
        <v>36</v>
      </c>
      <c r="H10604" s="10" t="n">
        <v>6854.14</v>
      </c>
    </row>
    <row r="10605" customFormat="false" ht="15" hidden="false" customHeight="false" outlineLevel="0" collapsed="false">
      <c r="A10605" s="9" t="s">
        <v>20753</v>
      </c>
      <c r="B10605" s="9" t="s">
        <v>71</v>
      </c>
      <c r="C10605" s="9" t="s">
        <v>10161</v>
      </c>
      <c r="D10605" s="9" t="s">
        <v>10157</v>
      </c>
      <c r="E10605" s="10" t="n">
        <v>3</v>
      </c>
      <c r="F10605" s="10" t="n">
        <v>7759.56</v>
      </c>
      <c r="G10605" s="10" t="n">
        <v>225</v>
      </c>
      <c r="H10605" s="10" t="n">
        <v>4313.92</v>
      </c>
    </row>
    <row r="10606" customFormat="false" ht="15" hidden="false" customHeight="false" outlineLevel="0" collapsed="false">
      <c r="A10606" s="9" t="s">
        <v>20754</v>
      </c>
      <c r="B10606" s="9" t="s">
        <v>65</v>
      </c>
      <c r="C10606" s="9" t="s">
        <v>10161</v>
      </c>
      <c r="D10606" s="9" t="s">
        <v>10156</v>
      </c>
      <c r="E10606" s="10" t="n">
        <v>1</v>
      </c>
      <c r="F10606" s="10" t="n">
        <v>3374.4</v>
      </c>
      <c r="G10606" s="10" t="n">
        <v>272</v>
      </c>
      <c r="H10606" s="10" t="n">
        <v>1876</v>
      </c>
    </row>
    <row r="10607" customFormat="false" ht="15" hidden="false" customHeight="false" outlineLevel="0" collapsed="false">
      <c r="A10607" s="9" t="s">
        <v>20755</v>
      </c>
      <c r="B10607" s="9" t="s">
        <v>71</v>
      </c>
      <c r="C10607" s="9" t="s">
        <v>10161</v>
      </c>
      <c r="D10607" s="9" t="s">
        <v>10157</v>
      </c>
      <c r="E10607" s="10" t="n">
        <v>4</v>
      </c>
      <c r="F10607" s="10" t="n">
        <v>24882.05</v>
      </c>
      <c r="G10607" s="10" t="n">
        <v>151</v>
      </c>
      <c r="H10607" s="10" t="n">
        <v>13833.16</v>
      </c>
    </row>
    <row r="10608" customFormat="false" ht="15" hidden="false" customHeight="false" outlineLevel="0" collapsed="false">
      <c r="A10608" s="9" t="s">
        <v>20756</v>
      </c>
      <c r="B10608" s="9" t="s">
        <v>71</v>
      </c>
      <c r="C10608" s="9" t="s">
        <v>10161</v>
      </c>
      <c r="D10608" s="9" t="s">
        <v>10155</v>
      </c>
      <c r="E10608" s="10" t="n">
        <v>6</v>
      </c>
      <c r="F10608" s="10" t="n">
        <v>65282.35</v>
      </c>
      <c r="G10608" s="10" t="n">
        <v>43</v>
      </c>
      <c r="H10608" s="10" t="n">
        <v>36293.68</v>
      </c>
    </row>
    <row r="10609" customFormat="false" ht="15" hidden="false" customHeight="false" outlineLevel="0" collapsed="false">
      <c r="A10609" s="9" t="s">
        <v>20757</v>
      </c>
      <c r="B10609" s="9" t="s">
        <v>76</v>
      </c>
      <c r="C10609" s="9" t="s">
        <v>10161</v>
      </c>
      <c r="D10609" s="9" t="s">
        <v>10155</v>
      </c>
      <c r="E10609" s="10" t="n">
        <v>11</v>
      </c>
      <c r="F10609" s="10" t="n">
        <v>42464.44</v>
      </c>
      <c r="G10609" s="10" t="n">
        <v>45</v>
      </c>
      <c r="H10609" s="10" t="n">
        <v>23608.08</v>
      </c>
    </row>
    <row r="10610" customFormat="false" ht="15" hidden="false" customHeight="false" outlineLevel="0" collapsed="false">
      <c r="A10610" s="9" t="s">
        <v>20758</v>
      </c>
      <c r="B10610" s="9" t="s">
        <v>61</v>
      </c>
      <c r="C10610" s="9" t="s">
        <v>10163</v>
      </c>
      <c r="D10610" s="9" t="s">
        <v>10155</v>
      </c>
      <c r="E10610" s="10" t="n">
        <v>3</v>
      </c>
      <c r="F10610" s="10" t="n">
        <v>2351.8</v>
      </c>
      <c r="G10610" s="10" t="n">
        <v>5</v>
      </c>
      <c r="H10610" s="10" t="n">
        <v>1307.48</v>
      </c>
    </row>
    <row r="10611" customFormat="false" ht="15" hidden="false" customHeight="false" outlineLevel="0" collapsed="false">
      <c r="A10611" s="9" t="s">
        <v>20759</v>
      </c>
      <c r="B10611" s="9" t="s">
        <v>69</v>
      </c>
      <c r="C10611" s="9" t="s">
        <v>10162</v>
      </c>
      <c r="D10611" s="9" t="s">
        <v>10154</v>
      </c>
      <c r="E10611" s="10" t="n">
        <v>24</v>
      </c>
      <c r="F10611" s="10" t="n">
        <v>192308.58</v>
      </c>
      <c r="G10611" s="10" t="n">
        <v>48</v>
      </c>
      <c r="H10611" s="10" t="n">
        <v>106913.84</v>
      </c>
    </row>
    <row r="10612" customFormat="false" ht="15" hidden="false" customHeight="false" outlineLevel="0" collapsed="false">
      <c r="A10612" s="9" t="s">
        <v>20760</v>
      </c>
      <c r="B10612" s="9" t="s">
        <v>77</v>
      </c>
      <c r="C10612" s="9" t="s">
        <v>10162</v>
      </c>
      <c r="D10612" s="9" t="s">
        <v>10156</v>
      </c>
      <c r="E10612" s="10" t="n">
        <v>1</v>
      </c>
      <c r="F10612" s="10" t="n">
        <v>1700.2</v>
      </c>
      <c r="G10612" s="10" t="n">
        <v>57</v>
      </c>
      <c r="H10612" s="10" t="n">
        <v>945.23</v>
      </c>
    </row>
    <row r="10613" customFormat="false" ht="15" hidden="false" customHeight="false" outlineLevel="0" collapsed="false">
      <c r="A10613" s="9" t="s">
        <v>20761</v>
      </c>
      <c r="B10613" s="9" t="s">
        <v>72</v>
      </c>
      <c r="C10613" s="9" t="s">
        <v>10164</v>
      </c>
      <c r="D10613" s="9" t="s">
        <v>10156</v>
      </c>
      <c r="E10613" s="10" t="n">
        <v>2</v>
      </c>
      <c r="F10613" s="10" t="n">
        <v>20526.51</v>
      </c>
      <c r="G10613" s="10" t="n">
        <v>18</v>
      </c>
      <c r="H10613" s="10" t="n">
        <v>11411.7</v>
      </c>
    </row>
    <row r="10614" customFormat="false" ht="15" hidden="false" customHeight="false" outlineLevel="0" collapsed="false">
      <c r="A10614" s="9" t="s">
        <v>20762</v>
      </c>
      <c r="B10614" s="9" t="s">
        <v>64</v>
      </c>
      <c r="C10614" s="9" t="s">
        <v>10161</v>
      </c>
      <c r="D10614" s="9" t="s">
        <v>10156</v>
      </c>
      <c r="E10614" s="10" t="n">
        <v>1</v>
      </c>
      <c r="F10614" s="10" t="n">
        <v>3088.5</v>
      </c>
      <c r="G10614" s="10" t="n">
        <v>0</v>
      </c>
      <c r="H10614" s="10" t="n">
        <v>1717.05</v>
      </c>
    </row>
    <row r="10615" customFormat="false" ht="15" hidden="false" customHeight="false" outlineLevel="0" collapsed="false">
      <c r="A10615" s="9" t="s">
        <v>20763</v>
      </c>
      <c r="B10615" s="9" t="s">
        <v>62</v>
      </c>
      <c r="C10615" s="9" t="s">
        <v>10163</v>
      </c>
      <c r="D10615" s="9" t="s">
        <v>10156</v>
      </c>
      <c r="E10615" s="10" t="n">
        <v>1</v>
      </c>
      <c r="F10615" s="10" t="n">
        <v>1495.54</v>
      </c>
      <c r="G10615" s="10" t="n">
        <v>49</v>
      </c>
      <c r="H10615" s="10" t="n">
        <v>831.44</v>
      </c>
    </row>
    <row r="10616" customFormat="false" ht="15" hidden="false" customHeight="false" outlineLevel="0" collapsed="false">
      <c r="A10616" s="9" t="s">
        <v>20764</v>
      </c>
      <c r="B10616" s="9" t="s">
        <v>64</v>
      </c>
      <c r="C10616" s="9" t="s">
        <v>10161</v>
      </c>
      <c r="D10616" s="9" t="s">
        <v>10155</v>
      </c>
      <c r="E10616" s="10" t="n">
        <v>3</v>
      </c>
      <c r="F10616" s="10" t="n">
        <v>16399.72</v>
      </c>
      <c r="G10616" s="10" t="n">
        <v>3</v>
      </c>
      <c r="H10616" s="10" t="n">
        <v>9117.41</v>
      </c>
    </row>
    <row r="10617" customFormat="false" ht="15" hidden="false" customHeight="false" outlineLevel="0" collapsed="false">
      <c r="A10617" s="9" t="s">
        <v>20765</v>
      </c>
      <c r="B10617" s="9" t="s">
        <v>77</v>
      </c>
      <c r="C10617" s="9" t="s">
        <v>10161</v>
      </c>
      <c r="D10617" s="9" t="s">
        <v>10158</v>
      </c>
      <c r="E10617" s="10" t="n">
        <v>0</v>
      </c>
      <c r="F10617" s="10" t="n">
        <v>0</v>
      </c>
      <c r="H10617" s="10" t="n">
        <v>0</v>
      </c>
    </row>
    <row r="10618" customFormat="false" ht="15" hidden="false" customHeight="false" outlineLevel="0" collapsed="false">
      <c r="A10618" s="9" t="s">
        <v>20766</v>
      </c>
      <c r="B10618" s="9" t="s">
        <v>71</v>
      </c>
      <c r="C10618" s="9" t="s">
        <v>10161</v>
      </c>
      <c r="D10618" s="9" t="s">
        <v>10156</v>
      </c>
      <c r="E10618" s="10" t="n">
        <v>2</v>
      </c>
      <c r="F10618" s="10" t="n">
        <v>1608.65</v>
      </c>
      <c r="G10618" s="10" t="n">
        <v>41</v>
      </c>
      <c r="H10618" s="10" t="n">
        <v>894.33</v>
      </c>
    </row>
    <row r="10619" customFormat="false" ht="15" hidden="false" customHeight="false" outlineLevel="0" collapsed="false">
      <c r="A10619" s="9" t="s">
        <v>20767</v>
      </c>
      <c r="B10619" s="9" t="s">
        <v>75</v>
      </c>
      <c r="C10619" s="9" t="s">
        <v>10162</v>
      </c>
      <c r="D10619" s="9" t="s">
        <v>10156</v>
      </c>
      <c r="E10619" s="10" t="n">
        <v>2</v>
      </c>
      <c r="F10619" s="10" t="n">
        <v>2791.15</v>
      </c>
      <c r="G10619" s="10" t="n">
        <v>55</v>
      </c>
      <c r="H10619" s="10" t="n">
        <v>1551.74</v>
      </c>
    </row>
    <row r="10620" customFormat="false" ht="15" hidden="false" customHeight="false" outlineLevel="0" collapsed="false">
      <c r="A10620" s="9" t="s">
        <v>20768</v>
      </c>
      <c r="B10620" s="9" t="s">
        <v>71</v>
      </c>
      <c r="C10620" s="9" t="s">
        <v>10161</v>
      </c>
      <c r="D10620" s="9" t="s">
        <v>10155</v>
      </c>
      <c r="E10620" s="10" t="n">
        <v>3</v>
      </c>
      <c r="F10620" s="10" t="n">
        <v>3161.1</v>
      </c>
      <c r="G10620" s="10" t="n">
        <v>97</v>
      </c>
      <c r="H10620" s="10" t="n">
        <v>1757.41</v>
      </c>
    </row>
    <row r="10621" customFormat="false" ht="15" hidden="false" customHeight="false" outlineLevel="0" collapsed="false">
      <c r="A10621" s="9" t="s">
        <v>20769</v>
      </c>
      <c r="B10621" s="9" t="s">
        <v>76</v>
      </c>
      <c r="C10621" s="9" t="s">
        <v>10164</v>
      </c>
      <c r="D10621" s="9" t="s">
        <v>10155</v>
      </c>
      <c r="E10621" s="10" t="n">
        <v>7</v>
      </c>
      <c r="F10621" s="10" t="n">
        <v>19127.76</v>
      </c>
      <c r="G10621" s="10" t="n">
        <v>45</v>
      </c>
      <c r="H10621" s="10" t="n">
        <v>10634.07</v>
      </c>
    </row>
    <row r="10622" customFormat="false" ht="15" hidden="false" customHeight="false" outlineLevel="0" collapsed="false">
      <c r="A10622" s="9" t="s">
        <v>20770</v>
      </c>
      <c r="B10622" s="9" t="s">
        <v>64</v>
      </c>
      <c r="C10622" s="9" t="s">
        <v>10161</v>
      </c>
      <c r="D10622" s="9" t="s">
        <v>10155</v>
      </c>
      <c r="E10622" s="10" t="n">
        <v>3</v>
      </c>
      <c r="F10622" s="10" t="n">
        <v>21305.13</v>
      </c>
      <c r="G10622" s="10" t="n">
        <v>47</v>
      </c>
      <c r="H10622" s="10" t="n">
        <v>11844.57</v>
      </c>
    </row>
    <row r="10623" customFormat="false" ht="15" hidden="false" customHeight="false" outlineLevel="0" collapsed="false">
      <c r="A10623" s="9" t="s">
        <v>20771</v>
      </c>
      <c r="B10623" s="9" t="s">
        <v>77</v>
      </c>
      <c r="C10623" s="9" t="s">
        <v>10161</v>
      </c>
      <c r="D10623" s="9" t="s">
        <v>10157</v>
      </c>
      <c r="E10623" s="10" t="n">
        <v>3</v>
      </c>
      <c r="F10623" s="10" t="n">
        <v>10386.2</v>
      </c>
      <c r="G10623" s="10" t="n">
        <v>156</v>
      </c>
      <c r="H10623" s="10" t="n">
        <v>5774.2</v>
      </c>
    </row>
    <row r="10624" customFormat="false" ht="15" hidden="false" customHeight="false" outlineLevel="0" collapsed="false">
      <c r="A10624" s="9" t="s">
        <v>20772</v>
      </c>
      <c r="B10624" s="9" t="s">
        <v>76</v>
      </c>
      <c r="C10624" s="9" t="s">
        <v>10161</v>
      </c>
      <c r="D10624" s="9" t="s">
        <v>10156</v>
      </c>
      <c r="E10624" s="10" t="n">
        <v>1</v>
      </c>
      <c r="F10624" s="10" t="n">
        <v>7999.85</v>
      </c>
      <c r="G10624" s="10" t="n">
        <v>301</v>
      </c>
      <c r="H10624" s="10" t="n">
        <v>4447.51</v>
      </c>
    </row>
    <row r="10625" customFormat="false" ht="15" hidden="false" customHeight="false" outlineLevel="0" collapsed="false">
      <c r="A10625" s="9" t="s">
        <v>20773</v>
      </c>
      <c r="B10625" s="9" t="s">
        <v>71</v>
      </c>
      <c r="C10625" s="9" t="s">
        <v>10161</v>
      </c>
      <c r="D10625" s="9" t="s">
        <v>10156</v>
      </c>
      <c r="E10625" s="10" t="n">
        <v>2</v>
      </c>
      <c r="F10625" s="10" t="n">
        <v>11027.3</v>
      </c>
      <c r="G10625" s="10" t="n">
        <v>95</v>
      </c>
      <c r="H10625" s="10" t="n">
        <v>6130.62</v>
      </c>
    </row>
    <row r="10626" customFormat="false" ht="15" hidden="false" customHeight="false" outlineLevel="0" collapsed="false">
      <c r="A10626" s="9" t="s">
        <v>20774</v>
      </c>
      <c r="B10626" s="9" t="s">
        <v>79</v>
      </c>
      <c r="C10626" s="9" t="s">
        <v>10162</v>
      </c>
      <c r="D10626" s="9" t="s">
        <v>10155</v>
      </c>
      <c r="E10626" s="10" t="n">
        <v>11</v>
      </c>
      <c r="F10626" s="10" t="n">
        <v>15114.81</v>
      </c>
      <c r="G10626" s="10" t="n">
        <v>17</v>
      </c>
      <c r="H10626" s="10" t="n">
        <v>8403.07</v>
      </c>
    </row>
    <row r="10627" customFormat="false" ht="15" hidden="false" customHeight="false" outlineLevel="0" collapsed="false">
      <c r="A10627" s="9" t="s">
        <v>20775</v>
      </c>
      <c r="B10627" s="9" t="s">
        <v>71</v>
      </c>
      <c r="C10627" s="9" t="s">
        <v>10161</v>
      </c>
      <c r="D10627" s="9" t="s">
        <v>10155</v>
      </c>
      <c r="E10627" s="10" t="n">
        <v>3</v>
      </c>
      <c r="F10627" s="10" t="n">
        <v>28470.99</v>
      </c>
      <c r="G10627" s="10" t="n">
        <v>27</v>
      </c>
      <c r="H10627" s="10" t="n">
        <v>15828.43</v>
      </c>
    </row>
    <row r="10628" customFormat="false" ht="15" hidden="false" customHeight="false" outlineLevel="0" collapsed="false">
      <c r="A10628" s="9" t="s">
        <v>20776</v>
      </c>
      <c r="B10628" s="9" t="s">
        <v>71</v>
      </c>
      <c r="C10628" s="9" t="s">
        <v>10161</v>
      </c>
      <c r="D10628" s="9" t="s">
        <v>10155</v>
      </c>
      <c r="E10628" s="10" t="n">
        <v>6</v>
      </c>
      <c r="F10628" s="10" t="n">
        <v>35823.3</v>
      </c>
      <c r="G10628" s="10" t="n">
        <v>17</v>
      </c>
      <c r="H10628" s="10" t="n">
        <v>19915.94</v>
      </c>
    </row>
    <row r="10629" customFormat="false" ht="15" hidden="false" customHeight="false" outlineLevel="0" collapsed="false">
      <c r="A10629" s="9" t="s">
        <v>20777</v>
      </c>
      <c r="B10629" s="9" t="s">
        <v>77</v>
      </c>
      <c r="C10629" s="9" t="s">
        <v>10161</v>
      </c>
      <c r="D10629" s="9" t="s">
        <v>10155</v>
      </c>
      <c r="E10629" s="10" t="n">
        <v>4</v>
      </c>
      <c r="F10629" s="10" t="n">
        <v>12319.65</v>
      </c>
      <c r="G10629" s="10" t="n">
        <v>1</v>
      </c>
      <c r="H10629" s="10" t="n">
        <v>6849.1</v>
      </c>
    </row>
    <row r="10630" customFormat="false" ht="15" hidden="false" customHeight="false" outlineLevel="0" collapsed="false">
      <c r="A10630" s="9" t="s">
        <v>20778</v>
      </c>
      <c r="B10630" s="9" t="s">
        <v>74</v>
      </c>
      <c r="C10630" s="9" t="s">
        <v>10161</v>
      </c>
      <c r="D10630" s="9" t="s">
        <v>10155</v>
      </c>
      <c r="E10630" s="10" t="n">
        <v>6</v>
      </c>
      <c r="F10630" s="10" t="n">
        <v>13613.59</v>
      </c>
      <c r="G10630" s="10" t="n">
        <v>17</v>
      </c>
      <c r="H10630" s="10" t="n">
        <v>7568.47</v>
      </c>
    </row>
    <row r="10631" customFormat="false" ht="15" hidden="false" customHeight="false" outlineLevel="0" collapsed="false">
      <c r="A10631" s="9" t="s">
        <v>20779</v>
      </c>
      <c r="B10631" s="9" t="s">
        <v>64</v>
      </c>
      <c r="C10631" s="9" t="s">
        <v>10161</v>
      </c>
      <c r="D10631" s="9" t="s">
        <v>10155</v>
      </c>
      <c r="E10631" s="10" t="n">
        <v>4</v>
      </c>
      <c r="F10631" s="10" t="n">
        <v>48539.1</v>
      </c>
      <c r="G10631" s="10" t="n">
        <v>69</v>
      </c>
      <c r="H10631" s="10" t="n">
        <v>26985.28</v>
      </c>
    </row>
    <row r="10632" customFormat="false" ht="15" hidden="false" customHeight="false" outlineLevel="0" collapsed="false">
      <c r="A10632" s="9" t="s">
        <v>20780</v>
      </c>
      <c r="B10632" s="9" t="s">
        <v>62</v>
      </c>
      <c r="C10632" s="9" t="s">
        <v>10164</v>
      </c>
      <c r="D10632" s="9" t="s">
        <v>10156</v>
      </c>
      <c r="E10632" s="10" t="n">
        <v>2</v>
      </c>
      <c r="F10632" s="10" t="n">
        <v>33802.96</v>
      </c>
      <c r="G10632" s="10" t="n">
        <v>90</v>
      </c>
      <c r="H10632" s="10" t="n">
        <v>18792.74</v>
      </c>
    </row>
    <row r="10633" customFormat="false" ht="15" hidden="false" customHeight="false" outlineLevel="0" collapsed="false">
      <c r="A10633" s="9" t="s">
        <v>20781</v>
      </c>
      <c r="B10633" s="9" t="s">
        <v>69</v>
      </c>
      <c r="C10633" s="9" t="s">
        <v>10161</v>
      </c>
      <c r="D10633" s="9" t="s">
        <v>10155</v>
      </c>
      <c r="E10633" s="10" t="n">
        <v>3</v>
      </c>
      <c r="F10633" s="10" t="n">
        <v>6176.85</v>
      </c>
      <c r="G10633" s="10" t="n">
        <v>30</v>
      </c>
      <c r="H10633" s="10" t="n">
        <v>3434.02</v>
      </c>
    </row>
    <row r="10634" customFormat="false" ht="15" hidden="false" customHeight="false" outlineLevel="0" collapsed="false">
      <c r="A10634" s="9" t="s">
        <v>20782</v>
      </c>
      <c r="B10634" s="9" t="s">
        <v>70</v>
      </c>
      <c r="C10634" s="9" t="s">
        <v>10161</v>
      </c>
      <c r="D10634" s="9" t="s">
        <v>10157</v>
      </c>
      <c r="E10634" s="10" t="n">
        <v>2</v>
      </c>
      <c r="F10634" s="10" t="n">
        <v>16537.3</v>
      </c>
      <c r="G10634" s="10" t="n">
        <v>167</v>
      </c>
      <c r="H10634" s="10" t="n">
        <v>9193.9</v>
      </c>
    </row>
    <row r="10635" customFormat="false" ht="15" hidden="false" customHeight="false" outlineLevel="0" collapsed="false">
      <c r="A10635" s="9" t="s">
        <v>20783</v>
      </c>
      <c r="B10635" s="9" t="s">
        <v>70</v>
      </c>
      <c r="C10635" s="9" t="s">
        <v>10161</v>
      </c>
      <c r="D10635" s="9" t="s">
        <v>10156</v>
      </c>
      <c r="E10635" s="10" t="n">
        <v>1</v>
      </c>
      <c r="F10635" s="10" t="n">
        <v>7809.43</v>
      </c>
      <c r="G10635" s="10" t="n">
        <v>203</v>
      </c>
      <c r="H10635" s="10" t="n">
        <v>4341.65</v>
      </c>
    </row>
    <row r="10636" customFormat="false" ht="15" hidden="false" customHeight="false" outlineLevel="0" collapsed="false">
      <c r="A10636" s="9" t="s">
        <v>20784</v>
      </c>
      <c r="B10636" s="9" t="s">
        <v>71</v>
      </c>
      <c r="C10636" s="9" t="s">
        <v>10161</v>
      </c>
      <c r="D10636" s="9" t="s">
        <v>10155</v>
      </c>
      <c r="E10636" s="10" t="n">
        <v>3</v>
      </c>
      <c r="F10636" s="10" t="n">
        <v>57997.8</v>
      </c>
      <c r="G10636" s="10" t="n">
        <v>52</v>
      </c>
      <c r="H10636" s="10" t="n">
        <v>32243.84</v>
      </c>
    </row>
    <row r="10637" customFormat="false" ht="15" hidden="false" customHeight="false" outlineLevel="0" collapsed="false">
      <c r="A10637" s="9" t="s">
        <v>20785</v>
      </c>
      <c r="B10637" s="9" t="s">
        <v>71</v>
      </c>
      <c r="C10637" s="9" t="s">
        <v>10161</v>
      </c>
      <c r="D10637" s="9" t="s">
        <v>10156</v>
      </c>
      <c r="E10637" s="10" t="n">
        <v>2</v>
      </c>
      <c r="F10637" s="10" t="n">
        <v>12176.8</v>
      </c>
      <c r="G10637" s="10" t="n">
        <v>117</v>
      </c>
      <c r="H10637" s="10" t="n">
        <v>6769.68</v>
      </c>
    </row>
    <row r="10638" customFormat="false" ht="15" hidden="false" customHeight="false" outlineLevel="0" collapsed="false">
      <c r="A10638" s="9" t="s">
        <v>20786</v>
      </c>
      <c r="B10638" s="9" t="s">
        <v>79</v>
      </c>
      <c r="C10638" s="9" t="s">
        <v>10162</v>
      </c>
      <c r="D10638" s="9" t="s">
        <v>10155</v>
      </c>
      <c r="E10638" s="10" t="n">
        <v>8</v>
      </c>
      <c r="F10638" s="10" t="n">
        <v>25431.65</v>
      </c>
      <c r="G10638" s="10" t="n">
        <v>67</v>
      </c>
      <c r="H10638" s="10" t="n">
        <v>14138.71</v>
      </c>
    </row>
    <row r="10639" customFormat="false" ht="15" hidden="false" customHeight="false" outlineLevel="0" collapsed="false">
      <c r="A10639" s="9" t="s">
        <v>20787</v>
      </c>
      <c r="B10639" s="9" t="s">
        <v>68</v>
      </c>
      <c r="C10639" s="9" t="s">
        <v>10161</v>
      </c>
      <c r="D10639" s="9" t="s">
        <v>10156</v>
      </c>
      <c r="E10639" s="10" t="n">
        <v>2</v>
      </c>
      <c r="F10639" s="10" t="n">
        <v>9161.2</v>
      </c>
      <c r="G10639" s="10" t="n">
        <v>50</v>
      </c>
      <c r="H10639" s="10" t="n">
        <v>5093.16</v>
      </c>
    </row>
    <row r="10640" customFormat="false" ht="15" hidden="false" customHeight="false" outlineLevel="0" collapsed="false">
      <c r="A10640" s="9" t="s">
        <v>20788</v>
      </c>
      <c r="B10640" s="9" t="s">
        <v>68</v>
      </c>
      <c r="C10640" s="9" t="s">
        <v>10163</v>
      </c>
      <c r="D10640" s="9" t="s">
        <v>10157</v>
      </c>
      <c r="E10640" s="10" t="n">
        <v>3</v>
      </c>
      <c r="F10640" s="10" t="n">
        <v>43007.95</v>
      </c>
      <c r="G10640" s="10" t="n">
        <v>126</v>
      </c>
      <c r="H10640" s="10" t="n">
        <v>23910.24</v>
      </c>
    </row>
    <row r="10641" customFormat="false" ht="15" hidden="false" customHeight="false" outlineLevel="0" collapsed="false">
      <c r="A10641" s="9" t="s">
        <v>20789</v>
      </c>
      <c r="B10641" s="9" t="s">
        <v>77</v>
      </c>
      <c r="C10641" s="9" t="s">
        <v>10162</v>
      </c>
      <c r="D10641" s="9" t="s">
        <v>10154</v>
      </c>
      <c r="E10641" s="10" t="n">
        <v>15</v>
      </c>
      <c r="F10641" s="10" t="n">
        <v>73736.46</v>
      </c>
      <c r="G10641" s="10" t="n">
        <v>39</v>
      </c>
      <c r="H10641" s="10" t="n">
        <v>40993.74</v>
      </c>
    </row>
    <row r="10642" customFormat="false" ht="15" hidden="false" customHeight="false" outlineLevel="0" collapsed="false">
      <c r="A10642" s="9" t="s">
        <v>20790</v>
      </c>
      <c r="B10642" s="9" t="s">
        <v>69</v>
      </c>
      <c r="C10642" s="9" t="s">
        <v>10161</v>
      </c>
      <c r="D10642" s="9" t="s">
        <v>10156</v>
      </c>
      <c r="E10642" s="10" t="n">
        <v>2</v>
      </c>
      <c r="F10642" s="10" t="n">
        <v>1554.3</v>
      </c>
      <c r="G10642" s="10" t="n">
        <v>78</v>
      </c>
      <c r="H10642" s="10" t="n">
        <v>864.11</v>
      </c>
    </row>
    <row r="10643" customFormat="false" ht="15" hidden="false" customHeight="false" outlineLevel="0" collapsed="false">
      <c r="A10643" s="9" t="s">
        <v>20791</v>
      </c>
      <c r="B10643" s="9" t="s">
        <v>74</v>
      </c>
      <c r="C10643" s="9" t="s">
        <v>10162</v>
      </c>
      <c r="D10643" s="9" t="s">
        <v>10155</v>
      </c>
      <c r="E10643" s="10" t="n">
        <v>5</v>
      </c>
      <c r="F10643" s="10" t="n">
        <v>39979.18</v>
      </c>
      <c r="G10643" s="10" t="n">
        <v>5</v>
      </c>
      <c r="H10643" s="10" t="n">
        <v>22226.4</v>
      </c>
    </row>
    <row r="10644" customFormat="false" ht="15" hidden="false" customHeight="false" outlineLevel="0" collapsed="false">
      <c r="A10644" s="9" t="s">
        <v>20792</v>
      </c>
      <c r="B10644" s="9" t="s">
        <v>71</v>
      </c>
      <c r="C10644" s="9" t="s">
        <v>10163</v>
      </c>
      <c r="D10644" s="9" t="s">
        <v>10155</v>
      </c>
      <c r="E10644" s="10" t="n">
        <v>7</v>
      </c>
      <c r="F10644" s="10" t="n">
        <v>54130.54</v>
      </c>
      <c r="G10644" s="10" t="n">
        <v>10</v>
      </c>
      <c r="H10644" s="10" t="n">
        <v>30093.84</v>
      </c>
    </row>
    <row r="10645" customFormat="false" ht="15" hidden="false" customHeight="false" outlineLevel="0" collapsed="false">
      <c r="A10645" s="9" t="s">
        <v>20793</v>
      </c>
      <c r="B10645" s="9" t="s">
        <v>71</v>
      </c>
      <c r="C10645" s="9" t="s">
        <v>10163</v>
      </c>
      <c r="D10645" s="9" t="s">
        <v>10155</v>
      </c>
      <c r="E10645" s="10" t="n">
        <v>6</v>
      </c>
      <c r="F10645" s="10" t="n">
        <v>12291.55</v>
      </c>
      <c r="G10645" s="10" t="n">
        <v>54</v>
      </c>
      <c r="H10645" s="10" t="n">
        <v>6833.48</v>
      </c>
    </row>
    <row r="10646" customFormat="false" ht="15" hidden="false" customHeight="false" outlineLevel="0" collapsed="false">
      <c r="A10646" s="9" t="s">
        <v>20794</v>
      </c>
      <c r="B10646" s="9" t="s">
        <v>62</v>
      </c>
      <c r="C10646" s="9" t="s">
        <v>10164</v>
      </c>
      <c r="D10646" s="9" t="s">
        <v>10155</v>
      </c>
      <c r="E10646" s="10" t="n">
        <v>5</v>
      </c>
      <c r="F10646" s="10" t="n">
        <v>47899.61</v>
      </c>
      <c r="G10646" s="10" t="n">
        <v>118</v>
      </c>
      <c r="H10646" s="10" t="n">
        <v>26629.76</v>
      </c>
    </row>
    <row r="10647" customFormat="false" ht="15" hidden="false" customHeight="false" outlineLevel="0" collapsed="false">
      <c r="A10647" s="9" t="s">
        <v>20795</v>
      </c>
      <c r="B10647" s="9" t="s">
        <v>71</v>
      </c>
      <c r="C10647" s="9" t="s">
        <v>10162</v>
      </c>
      <c r="D10647" s="9" t="s">
        <v>10154</v>
      </c>
      <c r="E10647" s="10" t="n">
        <v>11</v>
      </c>
      <c r="F10647" s="10" t="n">
        <v>87564.24</v>
      </c>
      <c r="G10647" s="10" t="n">
        <v>6</v>
      </c>
      <c r="H10647" s="10" t="n">
        <v>48681.29</v>
      </c>
    </row>
    <row r="10648" customFormat="false" ht="15" hidden="false" customHeight="false" outlineLevel="0" collapsed="false">
      <c r="A10648" s="9" t="s">
        <v>20796</v>
      </c>
      <c r="B10648" s="9" t="s">
        <v>71</v>
      </c>
      <c r="C10648" s="9" t="s">
        <v>10161</v>
      </c>
      <c r="D10648" s="9" t="s">
        <v>10155</v>
      </c>
      <c r="E10648" s="10" t="n">
        <v>3</v>
      </c>
      <c r="F10648" s="10" t="n">
        <v>68963.5</v>
      </c>
      <c r="G10648" s="10" t="n">
        <v>88</v>
      </c>
      <c r="H10648" s="10" t="n">
        <v>38340.22</v>
      </c>
    </row>
    <row r="10649" customFormat="false" ht="15" hidden="false" customHeight="false" outlineLevel="0" collapsed="false">
      <c r="A10649" s="9" t="s">
        <v>20797</v>
      </c>
      <c r="B10649" s="9" t="s">
        <v>71</v>
      </c>
      <c r="C10649" s="9" t="s">
        <v>10161</v>
      </c>
      <c r="D10649" s="9" t="s">
        <v>10155</v>
      </c>
      <c r="E10649" s="10" t="n">
        <v>5</v>
      </c>
      <c r="F10649" s="10" t="n">
        <v>35148.09</v>
      </c>
      <c r="G10649" s="10" t="n">
        <v>18</v>
      </c>
      <c r="H10649" s="10" t="n">
        <v>19540.56</v>
      </c>
    </row>
    <row r="10650" customFormat="false" ht="15" hidden="false" customHeight="false" outlineLevel="0" collapsed="false">
      <c r="A10650" s="9" t="s">
        <v>20798</v>
      </c>
      <c r="B10650" s="9" t="s">
        <v>68</v>
      </c>
      <c r="C10650" s="9" t="s">
        <v>10162</v>
      </c>
      <c r="D10650" s="9" t="s">
        <v>10156</v>
      </c>
      <c r="E10650" s="10" t="n">
        <v>1</v>
      </c>
      <c r="F10650" s="10" t="n">
        <v>199</v>
      </c>
      <c r="G10650" s="10" t="n">
        <v>62</v>
      </c>
      <c r="H10650" s="10" t="n">
        <v>110.63</v>
      </c>
    </row>
    <row r="10651" customFormat="false" ht="15" hidden="false" customHeight="false" outlineLevel="0" collapsed="false">
      <c r="A10651" s="9" t="s">
        <v>20799</v>
      </c>
      <c r="B10651" s="9" t="s">
        <v>71</v>
      </c>
      <c r="C10651" s="9" t="s">
        <v>10162</v>
      </c>
      <c r="D10651" s="9" t="s">
        <v>10155</v>
      </c>
      <c r="E10651" s="10" t="n">
        <v>7</v>
      </c>
      <c r="F10651" s="10" t="n">
        <v>20032.91</v>
      </c>
      <c r="G10651" s="10" t="n">
        <v>7</v>
      </c>
      <c r="H10651" s="10" t="n">
        <v>11137.28</v>
      </c>
    </row>
    <row r="10652" customFormat="false" ht="15" hidden="false" customHeight="false" outlineLevel="0" collapsed="false">
      <c r="A10652" s="9" t="s">
        <v>20800</v>
      </c>
      <c r="B10652" s="9" t="s">
        <v>69</v>
      </c>
      <c r="C10652" s="9" t="s">
        <v>10161</v>
      </c>
      <c r="D10652" s="9" t="s">
        <v>10156</v>
      </c>
      <c r="E10652" s="10" t="n">
        <v>1</v>
      </c>
      <c r="F10652" s="10" t="n">
        <v>5289</v>
      </c>
      <c r="G10652" s="10" t="n">
        <v>126</v>
      </c>
      <c r="H10652" s="10" t="n">
        <v>2940.42</v>
      </c>
    </row>
    <row r="10653" customFormat="false" ht="15" hidden="false" customHeight="false" outlineLevel="0" collapsed="false">
      <c r="A10653" s="9" t="s">
        <v>20801</v>
      </c>
      <c r="B10653" s="9" t="s">
        <v>64</v>
      </c>
      <c r="C10653" s="9" t="s">
        <v>10161</v>
      </c>
      <c r="D10653" s="9" t="s">
        <v>10155</v>
      </c>
      <c r="E10653" s="10" t="n">
        <v>8</v>
      </c>
      <c r="F10653" s="10" t="n">
        <v>38039.65</v>
      </c>
      <c r="G10653" s="10" t="n">
        <v>1</v>
      </c>
      <c r="H10653" s="10" t="n">
        <v>21148.12</v>
      </c>
    </row>
    <row r="10654" customFormat="false" ht="15" hidden="false" customHeight="false" outlineLevel="0" collapsed="false">
      <c r="A10654" s="9" t="s">
        <v>20802</v>
      </c>
      <c r="B10654" s="9" t="s">
        <v>70</v>
      </c>
      <c r="C10654" s="9" t="s">
        <v>10162</v>
      </c>
      <c r="D10654" s="9" t="s">
        <v>10155</v>
      </c>
      <c r="E10654" s="10" t="n">
        <v>12</v>
      </c>
      <c r="F10654" s="10" t="n">
        <v>26128.96</v>
      </c>
      <c r="G10654" s="10" t="n">
        <v>53</v>
      </c>
      <c r="H10654" s="10" t="n">
        <v>14526.38</v>
      </c>
    </row>
    <row r="10655" customFormat="false" ht="15" hidden="false" customHeight="false" outlineLevel="0" collapsed="false">
      <c r="A10655" s="9" t="s">
        <v>20803</v>
      </c>
      <c r="B10655" s="9" t="s">
        <v>77</v>
      </c>
      <c r="C10655" s="9" t="s">
        <v>10161</v>
      </c>
      <c r="D10655" s="9" t="s">
        <v>10156</v>
      </c>
      <c r="E10655" s="10" t="n">
        <v>2</v>
      </c>
      <c r="F10655" s="10" t="n">
        <v>4961.44</v>
      </c>
      <c r="G10655" s="10" t="n">
        <v>38</v>
      </c>
      <c r="H10655" s="10" t="n">
        <v>2758.31</v>
      </c>
    </row>
    <row r="10656" customFormat="false" ht="15" hidden="false" customHeight="false" outlineLevel="0" collapsed="false">
      <c r="A10656" s="9" t="s">
        <v>20804</v>
      </c>
      <c r="B10656" s="9" t="s">
        <v>75</v>
      </c>
      <c r="C10656" s="9" t="s">
        <v>10161</v>
      </c>
      <c r="D10656" s="9" t="s">
        <v>10156</v>
      </c>
      <c r="E10656" s="10" t="n">
        <v>2</v>
      </c>
      <c r="F10656" s="10" t="n">
        <v>4821</v>
      </c>
      <c r="G10656" s="10" t="n">
        <v>47</v>
      </c>
      <c r="H10656" s="10" t="n">
        <v>2680.23</v>
      </c>
    </row>
    <row r="10657" customFormat="false" ht="15" hidden="false" customHeight="false" outlineLevel="0" collapsed="false">
      <c r="A10657" s="9" t="s">
        <v>20805</v>
      </c>
      <c r="B10657" s="9" t="s">
        <v>75</v>
      </c>
      <c r="C10657" s="9" t="s">
        <v>10161</v>
      </c>
      <c r="D10657" s="9" t="s">
        <v>10156</v>
      </c>
      <c r="E10657" s="10" t="n">
        <v>1</v>
      </c>
      <c r="F10657" s="10" t="n">
        <v>1199</v>
      </c>
      <c r="G10657" s="10" t="n">
        <v>299</v>
      </c>
      <c r="H10657" s="10" t="n">
        <v>666.58</v>
      </c>
    </row>
    <row r="10658" customFormat="false" ht="15" hidden="false" customHeight="false" outlineLevel="0" collapsed="false">
      <c r="A10658" s="9" t="s">
        <v>20806</v>
      </c>
      <c r="B10658" s="9" t="s">
        <v>77</v>
      </c>
      <c r="C10658" s="9" t="s">
        <v>10162</v>
      </c>
      <c r="D10658" s="9" t="s">
        <v>10155</v>
      </c>
      <c r="E10658" s="10" t="n">
        <v>11</v>
      </c>
      <c r="F10658" s="10" t="n">
        <v>49239.73</v>
      </c>
      <c r="G10658" s="10" t="n">
        <v>45</v>
      </c>
      <c r="H10658" s="10" t="n">
        <v>27374.8</v>
      </c>
    </row>
    <row r="10659" customFormat="false" ht="15" hidden="false" customHeight="false" outlineLevel="0" collapsed="false">
      <c r="A10659" s="9" t="s">
        <v>20807</v>
      </c>
      <c r="B10659" s="9" t="s">
        <v>68</v>
      </c>
      <c r="C10659" s="9" t="s">
        <v>10161</v>
      </c>
      <c r="D10659" s="9" t="s">
        <v>10155</v>
      </c>
      <c r="E10659" s="10" t="n">
        <v>4</v>
      </c>
      <c r="F10659" s="10" t="n">
        <v>11666.01</v>
      </c>
      <c r="G10659" s="10" t="n">
        <v>47</v>
      </c>
      <c r="H10659" s="10" t="n">
        <v>6485.71</v>
      </c>
    </row>
    <row r="10660" customFormat="false" ht="15" hidden="false" customHeight="false" outlineLevel="0" collapsed="false">
      <c r="A10660" s="9" t="s">
        <v>20808</v>
      </c>
      <c r="B10660" s="9" t="s">
        <v>64</v>
      </c>
      <c r="C10660" s="9" t="s">
        <v>10161</v>
      </c>
      <c r="D10660" s="9" t="s">
        <v>10154</v>
      </c>
      <c r="E10660" s="10" t="n">
        <v>2</v>
      </c>
      <c r="F10660" s="10" t="n">
        <v>75670.2</v>
      </c>
      <c r="G10660" s="10" t="n">
        <v>31</v>
      </c>
      <c r="H10660" s="10" t="n">
        <v>42068.8</v>
      </c>
    </row>
    <row r="10661" customFormat="false" ht="15" hidden="false" customHeight="false" outlineLevel="0" collapsed="false">
      <c r="A10661" s="9" t="s">
        <v>20809</v>
      </c>
      <c r="B10661" s="9" t="s">
        <v>71</v>
      </c>
      <c r="C10661" s="9" t="s">
        <v>10161</v>
      </c>
      <c r="D10661" s="9" t="s">
        <v>10156</v>
      </c>
      <c r="E10661" s="10" t="n">
        <v>2</v>
      </c>
      <c r="F10661" s="10" t="n">
        <v>1489.6</v>
      </c>
      <c r="G10661" s="10" t="n">
        <v>70</v>
      </c>
      <c r="H10661" s="10" t="n">
        <v>828.14</v>
      </c>
    </row>
    <row r="10662" customFormat="false" ht="15" hidden="false" customHeight="false" outlineLevel="0" collapsed="false">
      <c r="A10662" s="9" t="s">
        <v>20810</v>
      </c>
      <c r="B10662" s="9" t="s">
        <v>61</v>
      </c>
      <c r="C10662" s="9" t="s">
        <v>10163</v>
      </c>
      <c r="D10662" s="9" t="s">
        <v>10157</v>
      </c>
      <c r="E10662" s="10" t="n">
        <v>3</v>
      </c>
      <c r="F10662" s="10" t="n">
        <v>18755.71</v>
      </c>
      <c r="G10662" s="10" t="n">
        <v>163</v>
      </c>
      <c r="H10662" s="10" t="n">
        <v>10427.23</v>
      </c>
    </row>
    <row r="10663" customFormat="false" ht="15" hidden="false" customHeight="false" outlineLevel="0" collapsed="false">
      <c r="A10663" s="9" t="s">
        <v>20811</v>
      </c>
      <c r="B10663" s="9" t="s">
        <v>68</v>
      </c>
      <c r="C10663" s="9" t="s">
        <v>10161</v>
      </c>
      <c r="D10663" s="9" t="s">
        <v>10155</v>
      </c>
      <c r="E10663" s="10" t="n">
        <v>3</v>
      </c>
      <c r="F10663" s="10" t="n">
        <v>5585.56</v>
      </c>
      <c r="G10663" s="10" t="n">
        <v>80</v>
      </c>
      <c r="H10663" s="10" t="n">
        <v>3105.29</v>
      </c>
    </row>
    <row r="10664" customFormat="false" ht="15" hidden="false" customHeight="false" outlineLevel="0" collapsed="false">
      <c r="A10664" s="9" t="s">
        <v>20812</v>
      </c>
      <c r="B10664" s="9" t="s">
        <v>62</v>
      </c>
      <c r="C10664" s="9" t="s">
        <v>10161</v>
      </c>
      <c r="D10664" s="9" t="s">
        <v>10156</v>
      </c>
      <c r="E10664" s="10" t="n">
        <v>2</v>
      </c>
      <c r="F10664" s="10" t="n">
        <v>4326.65</v>
      </c>
      <c r="G10664" s="10" t="n">
        <v>62</v>
      </c>
      <c r="H10664" s="10" t="n">
        <v>2405.4</v>
      </c>
    </row>
    <row r="10665" customFormat="false" ht="15" hidden="false" customHeight="false" outlineLevel="0" collapsed="false">
      <c r="A10665" s="9" t="s">
        <v>20813</v>
      </c>
      <c r="B10665" s="9" t="s">
        <v>65</v>
      </c>
      <c r="C10665" s="9" t="s">
        <v>10161</v>
      </c>
      <c r="D10665" s="9" t="s">
        <v>10155</v>
      </c>
      <c r="E10665" s="10" t="n">
        <v>7</v>
      </c>
      <c r="F10665" s="10" t="n">
        <v>60185.51</v>
      </c>
      <c r="G10665" s="10" t="n">
        <v>36</v>
      </c>
      <c r="H10665" s="10" t="n">
        <v>33460.1</v>
      </c>
    </row>
    <row r="10666" customFormat="false" ht="15" hidden="false" customHeight="false" outlineLevel="0" collapsed="false">
      <c r="A10666" s="9" t="s">
        <v>20814</v>
      </c>
      <c r="B10666" s="9" t="s">
        <v>71</v>
      </c>
      <c r="C10666" s="9" t="s">
        <v>10161</v>
      </c>
      <c r="D10666" s="9" t="s">
        <v>10156</v>
      </c>
      <c r="E10666" s="10" t="n">
        <v>2</v>
      </c>
      <c r="F10666" s="10" t="n">
        <v>2169.69</v>
      </c>
      <c r="G10666" s="10" t="n">
        <v>116</v>
      </c>
      <c r="H10666" s="10" t="n">
        <v>1206.24</v>
      </c>
    </row>
    <row r="10667" customFormat="false" ht="15" hidden="false" customHeight="false" outlineLevel="0" collapsed="false">
      <c r="A10667" s="9" t="s">
        <v>20815</v>
      </c>
      <c r="B10667" s="9" t="s">
        <v>69</v>
      </c>
      <c r="C10667" s="9" t="s">
        <v>10162</v>
      </c>
      <c r="D10667" s="9" t="s">
        <v>10157</v>
      </c>
      <c r="E10667" s="10" t="n">
        <v>3</v>
      </c>
      <c r="F10667" s="10" t="n">
        <v>4621.77</v>
      </c>
      <c r="G10667" s="10" t="n">
        <v>122</v>
      </c>
      <c r="H10667" s="10" t="n">
        <v>2569.47</v>
      </c>
    </row>
    <row r="10668" customFormat="false" ht="15" hidden="false" customHeight="false" outlineLevel="0" collapsed="false">
      <c r="A10668" s="9" t="s">
        <v>20816</v>
      </c>
      <c r="B10668" s="9" t="s">
        <v>77</v>
      </c>
      <c r="C10668" s="9" t="s">
        <v>10163</v>
      </c>
      <c r="D10668" s="9" t="s">
        <v>10155</v>
      </c>
      <c r="E10668" s="10" t="n">
        <v>4</v>
      </c>
      <c r="F10668" s="10" t="n">
        <v>48400.88</v>
      </c>
      <c r="G10668" s="10" t="n">
        <v>9</v>
      </c>
      <c r="H10668" s="10" t="n">
        <v>26908.44</v>
      </c>
    </row>
    <row r="10669" customFormat="false" ht="15" hidden="false" customHeight="false" outlineLevel="0" collapsed="false">
      <c r="A10669" s="9" t="s">
        <v>20817</v>
      </c>
      <c r="B10669" s="9" t="s">
        <v>77</v>
      </c>
      <c r="C10669" s="9" t="s">
        <v>10161</v>
      </c>
      <c r="D10669" s="9" t="s">
        <v>10155</v>
      </c>
      <c r="E10669" s="10" t="n">
        <v>5</v>
      </c>
      <c r="F10669" s="10" t="n">
        <v>15885.69</v>
      </c>
      <c r="G10669" s="10" t="n">
        <v>34</v>
      </c>
      <c r="H10669" s="10" t="n">
        <v>8831.64</v>
      </c>
    </row>
    <row r="10670" customFormat="false" ht="15" hidden="false" customHeight="false" outlineLevel="0" collapsed="false">
      <c r="A10670" s="9" t="s">
        <v>20818</v>
      </c>
      <c r="B10670" s="9" t="s">
        <v>71</v>
      </c>
      <c r="C10670" s="9" t="s">
        <v>10164</v>
      </c>
      <c r="D10670" s="9" t="s">
        <v>10155</v>
      </c>
      <c r="E10670" s="10" t="n">
        <v>13</v>
      </c>
      <c r="F10670" s="10" t="n">
        <v>49914.34</v>
      </c>
      <c r="G10670" s="10" t="n">
        <v>1</v>
      </c>
      <c r="H10670" s="10" t="n">
        <v>27749.85</v>
      </c>
    </row>
    <row r="10671" customFormat="false" ht="15" hidden="false" customHeight="false" outlineLevel="0" collapsed="false">
      <c r="A10671" s="9" t="s">
        <v>20819</v>
      </c>
      <c r="B10671" s="9" t="s">
        <v>64</v>
      </c>
      <c r="C10671" s="9" t="s">
        <v>10161</v>
      </c>
      <c r="D10671" s="9" t="s">
        <v>10156</v>
      </c>
      <c r="E10671" s="10" t="n">
        <v>2</v>
      </c>
      <c r="F10671" s="10" t="n">
        <v>1765.75</v>
      </c>
      <c r="G10671" s="10" t="n">
        <v>68</v>
      </c>
      <c r="H10671" s="10" t="n">
        <v>981.67</v>
      </c>
    </row>
    <row r="10672" customFormat="false" ht="15" hidden="false" customHeight="false" outlineLevel="0" collapsed="false">
      <c r="A10672" s="9" t="s">
        <v>20820</v>
      </c>
      <c r="B10672" s="9" t="s">
        <v>71</v>
      </c>
      <c r="C10672" s="9" t="s">
        <v>10164</v>
      </c>
      <c r="D10672" s="9" t="s">
        <v>10155</v>
      </c>
      <c r="E10672" s="10" t="n">
        <v>5</v>
      </c>
      <c r="F10672" s="10" t="n">
        <v>10323.68</v>
      </c>
      <c r="G10672" s="10" t="n">
        <v>21</v>
      </c>
      <c r="H10672" s="10" t="n">
        <v>5739.44</v>
      </c>
    </row>
    <row r="10673" customFormat="false" ht="15" hidden="false" customHeight="false" outlineLevel="0" collapsed="false">
      <c r="A10673" s="9" t="s">
        <v>20821</v>
      </c>
      <c r="B10673" s="9" t="s">
        <v>68</v>
      </c>
      <c r="C10673" s="9" t="s">
        <v>10161</v>
      </c>
      <c r="D10673" s="9" t="s">
        <v>10155</v>
      </c>
      <c r="E10673" s="10" t="n">
        <v>3</v>
      </c>
      <c r="F10673" s="10" t="n">
        <v>7574.3</v>
      </c>
      <c r="G10673" s="10" t="n">
        <v>5</v>
      </c>
      <c r="H10673" s="10" t="n">
        <v>4210.93</v>
      </c>
    </row>
    <row r="10674" customFormat="false" ht="15" hidden="false" customHeight="false" outlineLevel="0" collapsed="false">
      <c r="A10674" s="9" t="s">
        <v>20822</v>
      </c>
      <c r="B10674" s="9" t="s">
        <v>77</v>
      </c>
      <c r="C10674" s="9" t="s">
        <v>10161</v>
      </c>
      <c r="D10674" s="9" t="s">
        <v>10155</v>
      </c>
      <c r="E10674" s="10" t="n">
        <v>13</v>
      </c>
      <c r="F10674" s="10" t="n">
        <v>21663.63</v>
      </c>
      <c r="G10674" s="10" t="n">
        <v>47</v>
      </c>
      <c r="H10674" s="10" t="n">
        <v>12043.88</v>
      </c>
    </row>
    <row r="10675" customFormat="false" ht="15" hidden="false" customHeight="false" outlineLevel="0" collapsed="false">
      <c r="A10675" s="9" t="s">
        <v>20823</v>
      </c>
      <c r="B10675" s="9" t="s">
        <v>62</v>
      </c>
      <c r="C10675" s="9" t="s">
        <v>10162</v>
      </c>
      <c r="D10675" s="9" t="s">
        <v>10155</v>
      </c>
      <c r="E10675" s="10" t="n">
        <v>8</v>
      </c>
      <c r="F10675" s="10" t="n">
        <v>28287.5</v>
      </c>
      <c r="G10675" s="10" t="n">
        <v>46</v>
      </c>
      <c r="H10675" s="10" t="n">
        <v>15726.42</v>
      </c>
    </row>
    <row r="10676" customFormat="false" ht="15" hidden="false" customHeight="false" outlineLevel="0" collapsed="false">
      <c r="A10676" s="9" t="s">
        <v>20824</v>
      </c>
      <c r="B10676" s="9" t="s">
        <v>77</v>
      </c>
      <c r="C10676" s="9" t="s">
        <v>10163</v>
      </c>
      <c r="D10676" s="9" t="s">
        <v>10157</v>
      </c>
      <c r="E10676" s="10" t="n">
        <v>2</v>
      </c>
      <c r="F10676" s="10" t="n">
        <v>20558.7</v>
      </c>
      <c r="G10676" s="10" t="n">
        <v>177</v>
      </c>
      <c r="H10676" s="10" t="n">
        <v>11429.6</v>
      </c>
    </row>
    <row r="10677" customFormat="false" ht="15" hidden="false" customHeight="false" outlineLevel="0" collapsed="false">
      <c r="A10677" s="9" t="s">
        <v>20825</v>
      </c>
      <c r="B10677" s="9" t="s">
        <v>64</v>
      </c>
      <c r="C10677" s="9" t="s">
        <v>10164</v>
      </c>
      <c r="D10677" s="9" t="s">
        <v>10156</v>
      </c>
      <c r="E10677" s="10" t="n">
        <v>1</v>
      </c>
      <c r="F10677" s="10" t="n">
        <v>3456.1</v>
      </c>
      <c r="G10677" s="10" t="n">
        <v>98</v>
      </c>
      <c r="H10677" s="10" t="n">
        <v>1921.42</v>
      </c>
    </row>
    <row r="10678" customFormat="false" ht="15" hidden="false" customHeight="false" outlineLevel="0" collapsed="false">
      <c r="A10678" s="9" t="s">
        <v>20826</v>
      </c>
      <c r="B10678" s="9" t="s">
        <v>69</v>
      </c>
      <c r="C10678" s="9" t="s">
        <v>10163</v>
      </c>
      <c r="D10678" s="9" t="s">
        <v>10156</v>
      </c>
      <c r="E10678" s="10" t="n">
        <v>1</v>
      </c>
      <c r="F10678" s="10" t="n">
        <v>1674.9</v>
      </c>
      <c r="G10678" s="10" t="n">
        <v>41</v>
      </c>
      <c r="H10678" s="10" t="n">
        <v>931.16</v>
      </c>
    </row>
    <row r="10679" customFormat="false" ht="15" hidden="false" customHeight="false" outlineLevel="0" collapsed="false">
      <c r="A10679" s="9" t="s">
        <v>20827</v>
      </c>
      <c r="B10679" s="9" t="s">
        <v>79</v>
      </c>
      <c r="C10679" s="9" t="s">
        <v>10161</v>
      </c>
      <c r="D10679" s="9" t="s">
        <v>10155</v>
      </c>
      <c r="E10679" s="10" t="n">
        <v>3</v>
      </c>
      <c r="F10679" s="10" t="n">
        <v>27311.13</v>
      </c>
      <c r="G10679" s="10" t="n">
        <v>85</v>
      </c>
      <c r="H10679" s="10" t="n">
        <v>15183.61</v>
      </c>
    </row>
    <row r="10680" customFormat="false" ht="15" hidden="false" customHeight="false" outlineLevel="0" collapsed="false">
      <c r="A10680" s="9" t="s">
        <v>20828</v>
      </c>
      <c r="B10680" s="9" t="s">
        <v>68</v>
      </c>
      <c r="C10680" s="9" t="s">
        <v>10164</v>
      </c>
      <c r="D10680" s="9" t="s">
        <v>10155</v>
      </c>
      <c r="E10680" s="10" t="n">
        <v>15</v>
      </c>
      <c r="F10680" s="10" t="n">
        <v>43730.66</v>
      </c>
      <c r="G10680" s="10" t="n">
        <v>7</v>
      </c>
      <c r="H10680" s="10" t="n">
        <v>24312.03</v>
      </c>
    </row>
    <row r="10681" customFormat="false" ht="15" hidden="false" customHeight="false" outlineLevel="0" collapsed="false">
      <c r="A10681" s="9" t="s">
        <v>20829</v>
      </c>
      <c r="B10681" s="9" t="s">
        <v>60</v>
      </c>
      <c r="C10681" s="9" t="s">
        <v>10164</v>
      </c>
      <c r="D10681" s="9" t="s">
        <v>10155</v>
      </c>
      <c r="E10681" s="10" t="n">
        <v>6</v>
      </c>
      <c r="F10681" s="10" t="n">
        <v>22840.25</v>
      </c>
      <c r="G10681" s="10" t="n">
        <v>29</v>
      </c>
      <c r="H10681" s="10" t="n">
        <v>12698.02</v>
      </c>
    </row>
    <row r="10682" customFormat="false" ht="15" hidden="false" customHeight="false" outlineLevel="0" collapsed="false">
      <c r="A10682" s="9" t="s">
        <v>20830</v>
      </c>
      <c r="B10682" s="9" t="s">
        <v>79</v>
      </c>
      <c r="C10682" s="9" t="s">
        <v>10161</v>
      </c>
      <c r="D10682" s="9" t="s">
        <v>10156</v>
      </c>
      <c r="E10682" s="10" t="n">
        <v>1</v>
      </c>
      <c r="F10682" s="10" t="n">
        <v>5815.95</v>
      </c>
      <c r="G10682" s="10" t="n">
        <v>263</v>
      </c>
      <c r="H10682" s="10" t="n">
        <v>3233.37</v>
      </c>
    </row>
    <row r="10683" customFormat="false" ht="15" hidden="false" customHeight="false" outlineLevel="0" collapsed="false">
      <c r="A10683" s="9" t="s">
        <v>20831</v>
      </c>
      <c r="B10683" s="9" t="s">
        <v>68</v>
      </c>
      <c r="C10683" s="9" t="s">
        <v>10161</v>
      </c>
      <c r="D10683" s="9" t="s">
        <v>10156</v>
      </c>
      <c r="E10683" s="10" t="n">
        <v>1</v>
      </c>
      <c r="F10683" s="10" t="n">
        <v>2411.85</v>
      </c>
      <c r="G10683" s="10" t="n">
        <v>69</v>
      </c>
      <c r="H10683" s="10" t="n">
        <v>1340.87</v>
      </c>
    </row>
    <row r="10684" customFormat="false" ht="15" hidden="false" customHeight="false" outlineLevel="0" collapsed="false">
      <c r="A10684" s="9" t="s">
        <v>20832</v>
      </c>
      <c r="B10684" s="9" t="s">
        <v>75</v>
      </c>
      <c r="C10684" s="9" t="s">
        <v>10161</v>
      </c>
      <c r="D10684" s="9" t="s">
        <v>10157</v>
      </c>
      <c r="E10684" s="10" t="n">
        <v>2</v>
      </c>
      <c r="F10684" s="10" t="n">
        <v>10523.7</v>
      </c>
      <c r="G10684" s="10" t="n">
        <v>128</v>
      </c>
      <c r="H10684" s="10" t="n">
        <v>5850.64</v>
      </c>
    </row>
    <row r="10685" customFormat="false" ht="15" hidden="false" customHeight="false" outlineLevel="0" collapsed="false">
      <c r="A10685" s="9" t="s">
        <v>20833</v>
      </c>
      <c r="B10685" s="9" t="s">
        <v>75</v>
      </c>
      <c r="C10685" s="9" t="s">
        <v>10163</v>
      </c>
      <c r="D10685" s="9" t="s">
        <v>10156</v>
      </c>
      <c r="E10685" s="10" t="n">
        <v>1</v>
      </c>
      <c r="F10685" s="10" t="n">
        <v>949.05</v>
      </c>
      <c r="G10685" s="10" t="n">
        <v>18</v>
      </c>
      <c r="H10685" s="10" t="n">
        <v>527.62</v>
      </c>
    </row>
    <row r="10686" customFormat="false" ht="15" hidden="false" customHeight="false" outlineLevel="0" collapsed="false">
      <c r="A10686" s="9" t="s">
        <v>20834</v>
      </c>
      <c r="B10686" s="9" t="s">
        <v>62</v>
      </c>
      <c r="C10686" s="9" t="s">
        <v>10161</v>
      </c>
      <c r="D10686" s="9" t="s">
        <v>10157</v>
      </c>
      <c r="E10686" s="10" t="n">
        <v>2</v>
      </c>
      <c r="F10686" s="10" t="n">
        <v>2221.88</v>
      </c>
      <c r="G10686" s="10" t="n">
        <v>146</v>
      </c>
      <c r="H10686" s="10" t="n">
        <v>1235.25</v>
      </c>
    </row>
    <row r="10687" customFormat="false" ht="15" hidden="false" customHeight="false" outlineLevel="0" collapsed="false">
      <c r="A10687" s="9" t="s">
        <v>20835</v>
      </c>
      <c r="B10687" s="9" t="s">
        <v>61</v>
      </c>
      <c r="C10687" s="9" t="s">
        <v>10161</v>
      </c>
      <c r="D10687" s="9" t="s">
        <v>10155</v>
      </c>
      <c r="E10687" s="10" t="n">
        <v>3</v>
      </c>
      <c r="F10687" s="10" t="n">
        <v>14914.62</v>
      </c>
      <c r="G10687" s="10" t="n">
        <v>76</v>
      </c>
      <c r="H10687" s="10" t="n">
        <v>8291.77</v>
      </c>
    </row>
    <row r="10688" customFormat="false" ht="15" hidden="false" customHeight="false" outlineLevel="0" collapsed="false">
      <c r="A10688" s="9" t="s">
        <v>20836</v>
      </c>
      <c r="B10688" s="9" t="s">
        <v>73</v>
      </c>
      <c r="C10688" s="9" t="s">
        <v>10161</v>
      </c>
      <c r="D10688" s="9" t="s">
        <v>10155</v>
      </c>
      <c r="E10688" s="10" t="n">
        <v>3</v>
      </c>
      <c r="F10688" s="10" t="n">
        <v>14768.46</v>
      </c>
      <c r="G10688" s="10" t="n">
        <v>57</v>
      </c>
      <c r="H10688" s="10" t="n">
        <v>8210.52</v>
      </c>
    </row>
    <row r="10689" customFormat="false" ht="15" hidden="false" customHeight="false" outlineLevel="0" collapsed="false">
      <c r="A10689" s="9" t="s">
        <v>20837</v>
      </c>
      <c r="B10689" s="9" t="s">
        <v>75</v>
      </c>
      <c r="C10689" s="9" t="s">
        <v>10161</v>
      </c>
      <c r="D10689" s="9" t="s">
        <v>10155</v>
      </c>
      <c r="E10689" s="10" t="n">
        <v>4</v>
      </c>
      <c r="F10689" s="10" t="n">
        <v>28347.2</v>
      </c>
      <c r="G10689" s="10" t="n">
        <v>61</v>
      </c>
      <c r="H10689" s="10" t="n">
        <v>15759.61</v>
      </c>
    </row>
    <row r="10690" customFormat="false" ht="15" hidden="false" customHeight="false" outlineLevel="0" collapsed="false">
      <c r="A10690" s="9" t="s">
        <v>20838</v>
      </c>
      <c r="B10690" s="9" t="s">
        <v>71</v>
      </c>
      <c r="C10690" s="9" t="s">
        <v>10161</v>
      </c>
      <c r="D10690" s="9" t="s">
        <v>10155</v>
      </c>
      <c r="E10690" s="10" t="n">
        <v>4</v>
      </c>
      <c r="F10690" s="10" t="n">
        <v>17916.9</v>
      </c>
      <c r="G10690" s="10" t="n">
        <v>10</v>
      </c>
      <c r="H10690" s="10" t="n">
        <v>9960.89</v>
      </c>
    </row>
    <row r="10691" customFormat="false" ht="15" hidden="false" customHeight="false" outlineLevel="0" collapsed="false">
      <c r="A10691" s="9" t="s">
        <v>20839</v>
      </c>
      <c r="B10691" s="9" t="s">
        <v>71</v>
      </c>
      <c r="C10691" s="9" t="s">
        <v>10163</v>
      </c>
      <c r="D10691" s="9" t="s">
        <v>10155</v>
      </c>
      <c r="E10691" s="10" t="n">
        <v>3</v>
      </c>
      <c r="F10691" s="10" t="n">
        <v>16252.65</v>
      </c>
      <c r="G10691" s="10" t="n">
        <v>60</v>
      </c>
      <c r="H10691" s="10" t="n">
        <v>9035.65</v>
      </c>
    </row>
    <row r="10692" customFormat="false" ht="15" hidden="false" customHeight="false" outlineLevel="0" collapsed="false">
      <c r="A10692" s="9" t="s">
        <v>20840</v>
      </c>
      <c r="B10692" s="9" t="s">
        <v>79</v>
      </c>
      <c r="C10692" s="9" t="s">
        <v>10161</v>
      </c>
      <c r="D10692" s="9" t="s">
        <v>10157</v>
      </c>
      <c r="E10692" s="10" t="n">
        <v>2</v>
      </c>
      <c r="F10692" s="10" t="n">
        <v>13509.19</v>
      </c>
      <c r="G10692" s="10" t="n">
        <v>132</v>
      </c>
      <c r="H10692" s="10" t="n">
        <v>7510.43</v>
      </c>
    </row>
    <row r="10693" customFormat="false" ht="15" hidden="false" customHeight="false" outlineLevel="0" collapsed="false">
      <c r="A10693" s="9" t="s">
        <v>20841</v>
      </c>
      <c r="B10693" s="9" t="s">
        <v>68</v>
      </c>
      <c r="C10693" s="9" t="s">
        <v>10161</v>
      </c>
      <c r="D10693" s="9" t="s">
        <v>10156</v>
      </c>
      <c r="E10693" s="10" t="n">
        <v>2</v>
      </c>
      <c r="F10693" s="10" t="n">
        <v>9033.3</v>
      </c>
      <c r="G10693" s="10" t="n">
        <v>85</v>
      </c>
      <c r="H10693" s="10" t="n">
        <v>5022.06</v>
      </c>
    </row>
    <row r="10694" customFormat="false" ht="15" hidden="false" customHeight="false" outlineLevel="0" collapsed="false">
      <c r="A10694" s="9" t="s">
        <v>20842</v>
      </c>
      <c r="B10694" s="9" t="s">
        <v>68</v>
      </c>
      <c r="C10694" s="9" t="s">
        <v>10161</v>
      </c>
      <c r="D10694" s="9" t="s">
        <v>10155</v>
      </c>
      <c r="E10694" s="10" t="n">
        <v>3</v>
      </c>
      <c r="F10694" s="10" t="n">
        <v>15096.4</v>
      </c>
      <c r="G10694" s="10" t="n">
        <v>4</v>
      </c>
      <c r="H10694" s="10" t="n">
        <v>8392.83</v>
      </c>
    </row>
    <row r="10695" customFormat="false" ht="15" hidden="false" customHeight="false" outlineLevel="0" collapsed="false">
      <c r="A10695" s="9" t="s">
        <v>20843</v>
      </c>
      <c r="B10695" s="9" t="s">
        <v>64</v>
      </c>
      <c r="C10695" s="9" t="s">
        <v>10161</v>
      </c>
      <c r="D10695" s="9" t="s">
        <v>10154</v>
      </c>
      <c r="E10695" s="10" t="n">
        <v>6</v>
      </c>
      <c r="F10695" s="10" t="n">
        <v>86870.2</v>
      </c>
      <c r="G10695" s="10" t="n">
        <v>19</v>
      </c>
      <c r="H10695" s="10" t="n">
        <v>48295.44</v>
      </c>
    </row>
    <row r="10696" customFormat="false" ht="15" hidden="false" customHeight="false" outlineLevel="0" collapsed="false">
      <c r="A10696" s="9" t="s">
        <v>20844</v>
      </c>
      <c r="B10696" s="9" t="s">
        <v>77</v>
      </c>
      <c r="C10696" s="9" t="s">
        <v>10162</v>
      </c>
      <c r="D10696" s="9" t="s">
        <v>10155</v>
      </c>
      <c r="E10696" s="10" t="n">
        <v>9</v>
      </c>
      <c r="F10696" s="10" t="n">
        <v>44417.52</v>
      </c>
      <c r="G10696" s="10" t="n">
        <v>8</v>
      </c>
      <c r="H10696" s="10" t="n">
        <v>24693.89</v>
      </c>
    </row>
    <row r="10697" customFormat="false" ht="15" hidden="false" customHeight="false" outlineLevel="0" collapsed="false">
      <c r="A10697" s="9" t="s">
        <v>20845</v>
      </c>
      <c r="B10697" s="9" t="s">
        <v>62</v>
      </c>
      <c r="C10697" s="9" t="s">
        <v>10161</v>
      </c>
      <c r="D10697" s="9" t="s">
        <v>10155</v>
      </c>
      <c r="E10697" s="10" t="n">
        <v>4</v>
      </c>
      <c r="F10697" s="10" t="n">
        <v>16795.32</v>
      </c>
      <c r="G10697" s="10" t="n">
        <v>28</v>
      </c>
      <c r="H10697" s="10" t="n">
        <v>9337.35</v>
      </c>
    </row>
    <row r="10698" customFormat="false" ht="15" hidden="false" customHeight="false" outlineLevel="0" collapsed="false">
      <c r="A10698" s="9" t="s">
        <v>20846</v>
      </c>
      <c r="B10698" s="9" t="s">
        <v>77</v>
      </c>
      <c r="C10698" s="9" t="s">
        <v>10161</v>
      </c>
      <c r="D10698" s="9" t="s">
        <v>10155</v>
      </c>
      <c r="E10698" s="10" t="n">
        <v>9</v>
      </c>
      <c r="F10698" s="10" t="n">
        <v>11572.34</v>
      </c>
      <c r="G10698" s="10" t="n">
        <v>0</v>
      </c>
      <c r="H10698" s="10" t="n">
        <v>6433.64</v>
      </c>
    </row>
    <row r="10699" customFormat="false" ht="15" hidden="false" customHeight="false" outlineLevel="0" collapsed="false">
      <c r="A10699" s="9" t="s">
        <v>20847</v>
      </c>
      <c r="B10699" s="9" t="s">
        <v>71</v>
      </c>
      <c r="C10699" s="9" t="s">
        <v>10161</v>
      </c>
      <c r="D10699" s="9" t="s">
        <v>10155</v>
      </c>
      <c r="E10699" s="10" t="n">
        <v>4</v>
      </c>
      <c r="F10699" s="10" t="n">
        <v>33822.15</v>
      </c>
      <c r="G10699" s="10" t="n">
        <v>7</v>
      </c>
      <c r="H10699" s="10" t="n">
        <v>18803.4</v>
      </c>
    </row>
    <row r="10700" customFormat="false" ht="15" hidden="false" customHeight="false" outlineLevel="0" collapsed="false">
      <c r="A10700" s="9" t="s">
        <v>20848</v>
      </c>
      <c r="B10700" s="9" t="s">
        <v>64</v>
      </c>
      <c r="C10700" s="9" t="s">
        <v>10161</v>
      </c>
      <c r="D10700" s="9" t="s">
        <v>10157</v>
      </c>
      <c r="E10700" s="10" t="n">
        <v>2</v>
      </c>
      <c r="F10700" s="10" t="n">
        <v>18610.52</v>
      </c>
      <c r="G10700" s="10" t="n">
        <v>128</v>
      </c>
      <c r="H10700" s="10" t="n">
        <v>10346.51</v>
      </c>
    </row>
    <row r="10701" customFormat="false" ht="15" hidden="false" customHeight="false" outlineLevel="0" collapsed="false">
      <c r="A10701" s="9" t="s">
        <v>20849</v>
      </c>
      <c r="B10701" s="9" t="s">
        <v>77</v>
      </c>
      <c r="C10701" s="9" t="s">
        <v>10161</v>
      </c>
      <c r="D10701" s="9" t="s">
        <v>10156</v>
      </c>
      <c r="E10701" s="10" t="n">
        <v>1</v>
      </c>
      <c r="F10701" s="10" t="n">
        <v>638.1</v>
      </c>
      <c r="G10701" s="10" t="n">
        <v>326</v>
      </c>
      <c r="H10701" s="10" t="n">
        <v>354.75</v>
      </c>
    </row>
    <row r="10702" customFormat="false" ht="15" hidden="false" customHeight="false" outlineLevel="0" collapsed="false">
      <c r="A10702" s="9" t="s">
        <v>20850</v>
      </c>
      <c r="B10702" s="9" t="s">
        <v>68</v>
      </c>
      <c r="C10702" s="9" t="s">
        <v>10162</v>
      </c>
      <c r="D10702" s="9" t="s">
        <v>10157</v>
      </c>
      <c r="E10702" s="10" t="n">
        <v>5</v>
      </c>
      <c r="F10702" s="10" t="n">
        <v>10191.56</v>
      </c>
      <c r="G10702" s="10" t="n">
        <v>131</v>
      </c>
      <c r="H10702" s="10" t="n">
        <v>5665.99</v>
      </c>
    </row>
    <row r="10703" customFormat="false" ht="15" hidden="false" customHeight="false" outlineLevel="0" collapsed="false">
      <c r="A10703" s="9" t="s">
        <v>20851</v>
      </c>
      <c r="B10703" s="9" t="s">
        <v>70</v>
      </c>
      <c r="C10703" s="9" t="s">
        <v>10161</v>
      </c>
      <c r="D10703" s="9" t="s">
        <v>10156</v>
      </c>
      <c r="E10703" s="10" t="n">
        <v>1</v>
      </c>
      <c r="F10703" s="10" t="n">
        <v>891.65</v>
      </c>
      <c r="G10703" s="10" t="n">
        <v>5</v>
      </c>
      <c r="H10703" s="10" t="n">
        <v>495.71</v>
      </c>
    </row>
    <row r="10704" customFormat="false" ht="15" hidden="false" customHeight="false" outlineLevel="0" collapsed="false">
      <c r="A10704" s="9" t="s">
        <v>20852</v>
      </c>
      <c r="B10704" s="9" t="s">
        <v>61</v>
      </c>
      <c r="C10704" s="9" t="s">
        <v>10162</v>
      </c>
      <c r="D10704" s="9" t="s">
        <v>10157</v>
      </c>
      <c r="E10704" s="10" t="n">
        <v>2</v>
      </c>
      <c r="F10704" s="10" t="n">
        <v>3141.05</v>
      </c>
      <c r="G10704" s="10" t="n">
        <v>136</v>
      </c>
      <c r="H10704" s="10" t="n">
        <v>1746.26</v>
      </c>
    </row>
    <row r="10705" customFormat="false" ht="15" hidden="false" customHeight="false" outlineLevel="0" collapsed="false">
      <c r="A10705" s="9" t="s">
        <v>20853</v>
      </c>
      <c r="B10705" s="9" t="s">
        <v>60</v>
      </c>
      <c r="C10705" s="9" t="s">
        <v>10161</v>
      </c>
      <c r="D10705" s="9" t="s">
        <v>10158</v>
      </c>
      <c r="E10705" s="10" t="n">
        <v>0</v>
      </c>
      <c r="F10705" s="10" t="n">
        <v>0</v>
      </c>
      <c r="H10705" s="10" t="n">
        <v>0</v>
      </c>
    </row>
    <row r="10706" customFormat="false" ht="15" hidden="false" customHeight="false" outlineLevel="0" collapsed="false">
      <c r="A10706" s="9" t="s">
        <v>20854</v>
      </c>
      <c r="B10706" s="9" t="s">
        <v>68</v>
      </c>
      <c r="C10706" s="9" t="s">
        <v>10161</v>
      </c>
      <c r="D10706" s="9" t="s">
        <v>10155</v>
      </c>
      <c r="E10706" s="10" t="n">
        <v>4</v>
      </c>
      <c r="F10706" s="10" t="n">
        <v>3259.91</v>
      </c>
      <c r="G10706" s="10" t="n">
        <v>81</v>
      </c>
      <c r="H10706" s="10" t="n">
        <v>1812.35</v>
      </c>
    </row>
    <row r="10707" customFormat="false" ht="15" hidden="false" customHeight="false" outlineLevel="0" collapsed="false">
      <c r="A10707" s="9" t="s">
        <v>20855</v>
      </c>
      <c r="B10707" s="9" t="s">
        <v>69</v>
      </c>
      <c r="C10707" s="9" t="s">
        <v>10161</v>
      </c>
      <c r="D10707" s="9" t="s">
        <v>10155</v>
      </c>
      <c r="E10707" s="10" t="n">
        <v>13</v>
      </c>
      <c r="F10707" s="10" t="n">
        <v>68205.04</v>
      </c>
      <c r="G10707" s="10" t="n">
        <v>6</v>
      </c>
      <c r="H10707" s="10" t="n">
        <v>37918.55</v>
      </c>
    </row>
    <row r="10708" customFormat="false" ht="15" hidden="false" customHeight="false" outlineLevel="0" collapsed="false">
      <c r="A10708" s="9" t="s">
        <v>20856</v>
      </c>
      <c r="B10708" s="9" t="s">
        <v>79</v>
      </c>
      <c r="C10708" s="9" t="s">
        <v>10161</v>
      </c>
      <c r="D10708" s="9" t="s">
        <v>10154</v>
      </c>
      <c r="E10708" s="10" t="n">
        <v>27</v>
      </c>
      <c r="F10708" s="10" t="n">
        <v>165263.46</v>
      </c>
      <c r="G10708" s="10" t="n">
        <v>23</v>
      </c>
      <c r="H10708" s="10" t="n">
        <v>91878.12</v>
      </c>
    </row>
    <row r="10709" customFormat="false" ht="15" hidden="false" customHeight="false" outlineLevel="0" collapsed="false">
      <c r="A10709" s="9" t="s">
        <v>20857</v>
      </c>
      <c r="B10709" s="9" t="s">
        <v>68</v>
      </c>
      <c r="C10709" s="9" t="s">
        <v>10162</v>
      </c>
      <c r="D10709" s="9" t="s">
        <v>10155</v>
      </c>
      <c r="E10709" s="10" t="n">
        <v>10</v>
      </c>
      <c r="F10709" s="10" t="n">
        <v>52801.23</v>
      </c>
      <c r="G10709" s="10" t="n">
        <v>37</v>
      </c>
      <c r="H10709" s="10" t="n">
        <v>29354.81</v>
      </c>
    </row>
    <row r="10710" customFormat="false" ht="15" hidden="false" customHeight="false" outlineLevel="0" collapsed="false">
      <c r="A10710" s="9" t="s">
        <v>20858</v>
      </c>
      <c r="B10710" s="9" t="s">
        <v>74</v>
      </c>
      <c r="C10710" s="9" t="s">
        <v>10161</v>
      </c>
      <c r="D10710" s="9" t="s">
        <v>10155</v>
      </c>
      <c r="E10710" s="10" t="n">
        <v>4</v>
      </c>
      <c r="F10710" s="10" t="n">
        <v>20852.22</v>
      </c>
      <c r="G10710" s="10" t="n">
        <v>23</v>
      </c>
      <c r="H10710" s="10" t="n">
        <v>11592.78</v>
      </c>
    </row>
    <row r="10711" customFormat="false" ht="15" hidden="false" customHeight="false" outlineLevel="0" collapsed="false">
      <c r="A10711" s="9" t="s">
        <v>20859</v>
      </c>
      <c r="B10711" s="9" t="s">
        <v>60</v>
      </c>
      <c r="C10711" s="9" t="s">
        <v>10161</v>
      </c>
      <c r="D10711" s="9" t="s">
        <v>10157</v>
      </c>
      <c r="E10711" s="10" t="n">
        <v>2</v>
      </c>
      <c r="F10711" s="10" t="n">
        <v>60442.83</v>
      </c>
      <c r="G10711" s="10" t="n">
        <v>312</v>
      </c>
      <c r="H10711" s="10" t="n">
        <v>33603.16</v>
      </c>
    </row>
    <row r="10712" customFormat="false" ht="15" hidden="false" customHeight="false" outlineLevel="0" collapsed="false">
      <c r="A10712" s="9" t="s">
        <v>20860</v>
      </c>
      <c r="B10712" s="9" t="s">
        <v>60</v>
      </c>
      <c r="C10712" s="9" t="s">
        <v>10161</v>
      </c>
      <c r="D10712" s="9" t="s">
        <v>10155</v>
      </c>
      <c r="E10712" s="10" t="n">
        <v>13</v>
      </c>
      <c r="F10712" s="10" t="n">
        <v>55855.66</v>
      </c>
      <c r="G10712" s="10" t="n">
        <v>17</v>
      </c>
      <c r="H10712" s="10" t="n">
        <v>31052.92</v>
      </c>
    </row>
    <row r="10713" customFormat="false" ht="15" hidden="false" customHeight="false" outlineLevel="0" collapsed="false">
      <c r="A10713" s="9" t="s">
        <v>20861</v>
      </c>
      <c r="B10713" s="9" t="s">
        <v>62</v>
      </c>
      <c r="C10713" s="9" t="s">
        <v>10163</v>
      </c>
      <c r="D10713" s="9" t="s">
        <v>10157</v>
      </c>
      <c r="E10713" s="10" t="n">
        <v>2</v>
      </c>
      <c r="F10713" s="10" t="n">
        <v>7489.42</v>
      </c>
      <c r="G10713" s="10" t="n">
        <v>245</v>
      </c>
      <c r="H10713" s="10" t="n">
        <v>4163.74</v>
      </c>
    </row>
    <row r="10714" customFormat="false" ht="15" hidden="false" customHeight="false" outlineLevel="0" collapsed="false">
      <c r="A10714" s="9" t="s">
        <v>20862</v>
      </c>
      <c r="B10714" s="9" t="s">
        <v>71</v>
      </c>
      <c r="C10714" s="9" t="s">
        <v>10163</v>
      </c>
      <c r="D10714" s="9" t="s">
        <v>10155</v>
      </c>
      <c r="E10714" s="10" t="n">
        <v>5</v>
      </c>
      <c r="F10714" s="10" t="n">
        <v>10587.97</v>
      </c>
      <c r="G10714" s="10" t="n">
        <v>31</v>
      </c>
      <c r="H10714" s="10" t="n">
        <v>5886.38</v>
      </c>
    </row>
    <row r="10715" customFormat="false" ht="15" hidden="false" customHeight="false" outlineLevel="0" collapsed="false">
      <c r="A10715" s="9" t="s">
        <v>20863</v>
      </c>
      <c r="B10715" s="9" t="s">
        <v>75</v>
      </c>
      <c r="C10715" s="9" t="s">
        <v>10161</v>
      </c>
      <c r="D10715" s="9" t="s">
        <v>10156</v>
      </c>
      <c r="E10715" s="10" t="n">
        <v>2</v>
      </c>
      <c r="F10715" s="10" t="n">
        <v>6078.46</v>
      </c>
      <c r="G10715" s="10" t="n">
        <v>115</v>
      </c>
      <c r="H10715" s="10" t="n">
        <v>3379.32</v>
      </c>
    </row>
    <row r="10716" customFormat="false" ht="15" hidden="false" customHeight="false" outlineLevel="0" collapsed="false">
      <c r="A10716" s="9" t="s">
        <v>20864</v>
      </c>
      <c r="B10716" s="9" t="s">
        <v>69</v>
      </c>
      <c r="C10716" s="9" t="s">
        <v>10161</v>
      </c>
      <c r="D10716" s="9" t="s">
        <v>10156</v>
      </c>
      <c r="E10716" s="10" t="n">
        <v>2</v>
      </c>
      <c r="F10716" s="10" t="n">
        <v>42597.75</v>
      </c>
      <c r="G10716" s="10" t="n">
        <v>23</v>
      </c>
      <c r="H10716" s="10" t="n">
        <v>23682.19</v>
      </c>
    </row>
    <row r="10717" customFormat="false" ht="15" hidden="false" customHeight="false" outlineLevel="0" collapsed="false">
      <c r="A10717" s="9" t="s">
        <v>20865</v>
      </c>
      <c r="B10717" s="9" t="s">
        <v>67</v>
      </c>
      <c r="C10717" s="9" t="s">
        <v>10161</v>
      </c>
      <c r="D10717" s="9" t="s">
        <v>10155</v>
      </c>
      <c r="E10717" s="10" t="n">
        <v>3</v>
      </c>
      <c r="F10717" s="10" t="n">
        <v>7605.63</v>
      </c>
      <c r="G10717" s="10" t="n">
        <v>41</v>
      </c>
      <c r="H10717" s="10" t="n">
        <v>4228.35</v>
      </c>
    </row>
    <row r="10718" customFormat="false" ht="15" hidden="false" customHeight="false" outlineLevel="0" collapsed="false">
      <c r="A10718" s="9" t="s">
        <v>20866</v>
      </c>
      <c r="B10718" s="9" t="s">
        <v>68</v>
      </c>
      <c r="C10718" s="9" t="s">
        <v>10161</v>
      </c>
      <c r="D10718" s="9" t="s">
        <v>10156</v>
      </c>
      <c r="E10718" s="10" t="n">
        <v>1</v>
      </c>
      <c r="F10718" s="10" t="n">
        <v>5294.2</v>
      </c>
      <c r="G10718" s="10" t="n">
        <v>128</v>
      </c>
      <c r="H10718" s="10" t="n">
        <v>2943.31</v>
      </c>
    </row>
    <row r="10719" customFormat="false" ht="15" hidden="false" customHeight="false" outlineLevel="0" collapsed="false">
      <c r="A10719" s="9" t="s">
        <v>20867</v>
      </c>
      <c r="B10719" s="9" t="s">
        <v>71</v>
      </c>
      <c r="C10719" s="9" t="s">
        <v>10161</v>
      </c>
      <c r="D10719" s="9" t="s">
        <v>10157</v>
      </c>
      <c r="E10719" s="10" t="n">
        <v>5</v>
      </c>
      <c r="F10719" s="10" t="n">
        <v>67971.65</v>
      </c>
      <c r="G10719" s="10" t="n">
        <v>221</v>
      </c>
      <c r="H10719" s="10" t="n">
        <v>37788.8</v>
      </c>
    </row>
    <row r="10720" customFormat="false" ht="15" hidden="false" customHeight="false" outlineLevel="0" collapsed="false">
      <c r="A10720" s="9" t="s">
        <v>20868</v>
      </c>
      <c r="B10720" s="9" t="s">
        <v>77</v>
      </c>
      <c r="C10720" s="9" t="s">
        <v>10164</v>
      </c>
      <c r="D10720" s="9" t="s">
        <v>10156</v>
      </c>
      <c r="E10720" s="10" t="n">
        <v>2</v>
      </c>
      <c r="F10720" s="10" t="n">
        <v>8040.69</v>
      </c>
      <c r="G10720" s="10" t="n">
        <v>13</v>
      </c>
      <c r="H10720" s="10" t="n">
        <v>4470.22</v>
      </c>
    </row>
    <row r="10721" customFormat="false" ht="15" hidden="false" customHeight="false" outlineLevel="0" collapsed="false">
      <c r="A10721" s="9" t="s">
        <v>20869</v>
      </c>
      <c r="B10721" s="9" t="s">
        <v>62</v>
      </c>
      <c r="C10721" s="9" t="s">
        <v>10163</v>
      </c>
      <c r="D10721" s="9" t="s">
        <v>10156</v>
      </c>
      <c r="E10721" s="10" t="n">
        <v>2</v>
      </c>
      <c r="F10721" s="10" t="n">
        <v>5010.9</v>
      </c>
      <c r="G10721" s="10" t="n">
        <v>82</v>
      </c>
      <c r="H10721" s="10" t="n">
        <v>2785.81</v>
      </c>
    </row>
    <row r="10722" customFormat="false" ht="15" hidden="false" customHeight="false" outlineLevel="0" collapsed="false">
      <c r="A10722" s="9" t="s">
        <v>20870</v>
      </c>
      <c r="B10722" s="9" t="s">
        <v>62</v>
      </c>
      <c r="C10722" s="9" t="s">
        <v>10164</v>
      </c>
      <c r="D10722" s="9" t="s">
        <v>10156</v>
      </c>
      <c r="E10722" s="10" t="n">
        <v>2</v>
      </c>
      <c r="F10722" s="10" t="n">
        <v>3122.07</v>
      </c>
      <c r="G10722" s="10" t="n">
        <v>76</v>
      </c>
      <c r="H10722" s="10" t="n">
        <v>1735.71</v>
      </c>
    </row>
    <row r="10723" customFormat="false" ht="15" hidden="false" customHeight="false" outlineLevel="0" collapsed="false">
      <c r="A10723" s="9" t="s">
        <v>20871</v>
      </c>
      <c r="B10723" s="9" t="s">
        <v>77</v>
      </c>
      <c r="C10723" s="9" t="s">
        <v>10161</v>
      </c>
      <c r="D10723" s="9" t="s">
        <v>10155</v>
      </c>
      <c r="E10723" s="10" t="n">
        <v>3</v>
      </c>
      <c r="F10723" s="10" t="n">
        <v>6619.99</v>
      </c>
      <c r="G10723" s="10" t="n">
        <v>87</v>
      </c>
      <c r="H10723" s="10" t="n">
        <v>3680.38</v>
      </c>
    </row>
    <row r="10724" customFormat="false" ht="15" hidden="false" customHeight="false" outlineLevel="0" collapsed="false">
      <c r="A10724" s="9" t="s">
        <v>20872</v>
      </c>
      <c r="B10724" s="9" t="s">
        <v>62</v>
      </c>
      <c r="C10724" s="9" t="s">
        <v>10162</v>
      </c>
      <c r="D10724" s="9" t="s">
        <v>10156</v>
      </c>
      <c r="E10724" s="10" t="n">
        <v>1</v>
      </c>
      <c r="F10724" s="10" t="n">
        <v>1174.8</v>
      </c>
      <c r="G10724" s="10" t="n">
        <v>40</v>
      </c>
      <c r="H10724" s="10" t="n">
        <v>653.13</v>
      </c>
    </row>
    <row r="10725" customFormat="false" ht="15" hidden="false" customHeight="false" outlineLevel="0" collapsed="false">
      <c r="A10725" s="9" t="s">
        <v>20873</v>
      </c>
      <c r="B10725" s="9" t="s">
        <v>61</v>
      </c>
      <c r="C10725" s="9" t="s">
        <v>10162</v>
      </c>
      <c r="D10725" s="9" t="s">
        <v>10155</v>
      </c>
      <c r="E10725" s="10" t="n">
        <v>3</v>
      </c>
      <c r="F10725" s="10" t="n">
        <v>15675.95</v>
      </c>
      <c r="G10725" s="10" t="n">
        <v>100</v>
      </c>
      <c r="H10725" s="10" t="n">
        <v>8715.03</v>
      </c>
    </row>
    <row r="10726" customFormat="false" ht="15" hidden="false" customHeight="false" outlineLevel="0" collapsed="false">
      <c r="A10726" s="9" t="s">
        <v>20874</v>
      </c>
      <c r="B10726" s="9" t="s">
        <v>69</v>
      </c>
      <c r="C10726" s="9" t="s">
        <v>10164</v>
      </c>
      <c r="D10726" s="9" t="s">
        <v>10156</v>
      </c>
      <c r="E10726" s="10" t="n">
        <v>2</v>
      </c>
      <c r="F10726" s="10" t="n">
        <v>6681.6</v>
      </c>
      <c r="G10726" s="10" t="n">
        <v>7</v>
      </c>
      <c r="H10726" s="10" t="n">
        <v>3714.63</v>
      </c>
    </row>
    <row r="10727" customFormat="false" ht="15" hidden="false" customHeight="false" outlineLevel="0" collapsed="false">
      <c r="A10727" s="9" t="s">
        <v>20875</v>
      </c>
      <c r="B10727" s="9" t="s">
        <v>62</v>
      </c>
      <c r="C10727" s="9" t="s">
        <v>10164</v>
      </c>
      <c r="D10727" s="9" t="s">
        <v>10157</v>
      </c>
      <c r="E10727" s="10" t="n">
        <v>2</v>
      </c>
      <c r="F10727" s="10" t="n">
        <v>15862.8</v>
      </c>
      <c r="G10727" s="10" t="n">
        <v>147</v>
      </c>
      <c r="H10727" s="10" t="n">
        <v>8818.91</v>
      </c>
    </row>
    <row r="10728" customFormat="false" ht="15" hidden="false" customHeight="false" outlineLevel="0" collapsed="false">
      <c r="A10728" s="9" t="s">
        <v>20876</v>
      </c>
      <c r="B10728" s="9" t="s">
        <v>64</v>
      </c>
      <c r="C10728" s="9" t="s">
        <v>10164</v>
      </c>
      <c r="D10728" s="9" t="s">
        <v>10155</v>
      </c>
      <c r="E10728" s="10" t="n">
        <v>4</v>
      </c>
      <c r="F10728" s="10" t="n">
        <v>8426.75</v>
      </c>
      <c r="G10728" s="10" t="n">
        <v>18</v>
      </c>
      <c r="H10728" s="10" t="n">
        <v>4684.85</v>
      </c>
    </row>
    <row r="10729" customFormat="false" ht="15" hidden="false" customHeight="false" outlineLevel="0" collapsed="false">
      <c r="A10729" s="9" t="s">
        <v>20877</v>
      </c>
      <c r="B10729" s="9" t="s">
        <v>77</v>
      </c>
      <c r="C10729" s="9" t="s">
        <v>10161</v>
      </c>
      <c r="D10729" s="9" t="s">
        <v>10155</v>
      </c>
      <c r="E10729" s="10" t="n">
        <v>5</v>
      </c>
      <c r="F10729" s="10" t="n">
        <v>16552.68</v>
      </c>
      <c r="G10729" s="10" t="n">
        <v>96</v>
      </c>
      <c r="H10729" s="10" t="n">
        <v>9202.45</v>
      </c>
    </row>
    <row r="10730" customFormat="false" ht="15" hidden="false" customHeight="false" outlineLevel="0" collapsed="false">
      <c r="A10730" s="9" t="s">
        <v>20878</v>
      </c>
      <c r="B10730" s="9" t="s">
        <v>64</v>
      </c>
      <c r="C10730" s="9" t="s">
        <v>10164</v>
      </c>
      <c r="D10730" s="9" t="s">
        <v>10155</v>
      </c>
      <c r="E10730" s="10" t="n">
        <v>8</v>
      </c>
      <c r="F10730" s="10" t="n">
        <v>41110.21</v>
      </c>
      <c r="G10730" s="10" t="n">
        <v>1</v>
      </c>
      <c r="H10730" s="10" t="n">
        <v>22855.2</v>
      </c>
    </row>
    <row r="10731" customFormat="false" ht="15" hidden="false" customHeight="false" outlineLevel="0" collapsed="false">
      <c r="A10731" s="9" t="s">
        <v>20879</v>
      </c>
      <c r="B10731" s="9" t="s">
        <v>72</v>
      </c>
      <c r="C10731" s="9" t="s">
        <v>10161</v>
      </c>
      <c r="D10731" s="9" t="s">
        <v>10155</v>
      </c>
      <c r="E10731" s="10" t="n">
        <v>7</v>
      </c>
      <c r="F10731" s="10" t="n">
        <v>13846.75</v>
      </c>
      <c r="G10731" s="10" t="n">
        <v>4</v>
      </c>
      <c r="H10731" s="10" t="n">
        <v>7698.09</v>
      </c>
    </row>
    <row r="10732" customFormat="false" ht="15" hidden="false" customHeight="false" outlineLevel="0" collapsed="false">
      <c r="A10732" s="9" t="s">
        <v>20880</v>
      </c>
      <c r="B10732" s="9" t="s">
        <v>71</v>
      </c>
      <c r="C10732" s="9" t="s">
        <v>10161</v>
      </c>
      <c r="D10732" s="9" t="s">
        <v>10156</v>
      </c>
      <c r="E10732" s="10" t="n">
        <v>1</v>
      </c>
      <c r="F10732" s="10" t="n">
        <v>1078</v>
      </c>
      <c r="G10732" s="10" t="n">
        <v>59</v>
      </c>
      <c r="H10732" s="10" t="n">
        <v>599.31</v>
      </c>
    </row>
    <row r="10733" customFormat="false" ht="15" hidden="false" customHeight="false" outlineLevel="0" collapsed="false">
      <c r="A10733" s="9" t="s">
        <v>20881</v>
      </c>
      <c r="B10733" s="9" t="s">
        <v>63</v>
      </c>
      <c r="C10733" s="9" t="s">
        <v>10161</v>
      </c>
      <c r="D10733" s="9" t="s">
        <v>10155</v>
      </c>
      <c r="E10733" s="10" t="n">
        <v>3</v>
      </c>
      <c r="F10733" s="10" t="n">
        <v>5743.49</v>
      </c>
      <c r="G10733" s="10" t="n">
        <v>80</v>
      </c>
      <c r="H10733" s="10" t="n">
        <v>3193.09</v>
      </c>
    </row>
    <row r="10734" customFormat="false" ht="15" hidden="false" customHeight="false" outlineLevel="0" collapsed="false">
      <c r="A10734" s="9" t="s">
        <v>20882</v>
      </c>
      <c r="B10734" s="9" t="s">
        <v>64</v>
      </c>
      <c r="C10734" s="9" t="s">
        <v>10162</v>
      </c>
      <c r="D10734" s="9" t="s">
        <v>10156</v>
      </c>
      <c r="E10734" s="10" t="n">
        <v>2</v>
      </c>
      <c r="F10734" s="10" t="n">
        <v>8679.48</v>
      </c>
      <c r="G10734" s="10" t="n">
        <v>119</v>
      </c>
      <c r="H10734" s="10" t="n">
        <v>4825.35</v>
      </c>
    </row>
    <row r="10735" customFormat="false" ht="15" hidden="false" customHeight="false" outlineLevel="0" collapsed="false">
      <c r="A10735" s="9" t="s">
        <v>20883</v>
      </c>
      <c r="B10735" s="9" t="s">
        <v>62</v>
      </c>
      <c r="C10735" s="9" t="s">
        <v>10164</v>
      </c>
      <c r="D10735" s="9" t="s">
        <v>10155</v>
      </c>
      <c r="E10735" s="10" t="n">
        <v>6</v>
      </c>
      <c r="F10735" s="10" t="n">
        <v>13416.82</v>
      </c>
      <c r="G10735" s="10" t="n">
        <v>46</v>
      </c>
      <c r="H10735" s="10" t="n">
        <v>7459.07</v>
      </c>
    </row>
    <row r="10736" customFormat="false" ht="15" hidden="false" customHeight="false" outlineLevel="0" collapsed="false">
      <c r="A10736" s="9" t="s">
        <v>20884</v>
      </c>
      <c r="B10736" s="9" t="s">
        <v>74</v>
      </c>
      <c r="C10736" s="9" t="s">
        <v>10161</v>
      </c>
      <c r="D10736" s="9" t="s">
        <v>10155</v>
      </c>
      <c r="E10736" s="10" t="n">
        <v>11</v>
      </c>
      <c r="F10736" s="10" t="n">
        <v>44259.48</v>
      </c>
      <c r="G10736" s="10" t="n">
        <v>10</v>
      </c>
      <c r="H10736" s="10" t="n">
        <v>24606.03</v>
      </c>
    </row>
    <row r="10737" customFormat="false" ht="15" hidden="false" customHeight="false" outlineLevel="0" collapsed="false">
      <c r="A10737" s="9" t="s">
        <v>20885</v>
      </c>
      <c r="B10737" s="9" t="s">
        <v>77</v>
      </c>
      <c r="C10737" s="9" t="s">
        <v>10162</v>
      </c>
      <c r="D10737" s="9" t="s">
        <v>10157</v>
      </c>
      <c r="E10737" s="10" t="n">
        <v>2</v>
      </c>
      <c r="F10737" s="10" t="n">
        <v>20045.71</v>
      </c>
      <c r="G10737" s="10" t="n">
        <v>187</v>
      </c>
      <c r="H10737" s="10" t="n">
        <v>11144.4</v>
      </c>
    </row>
    <row r="10738" customFormat="false" ht="15" hidden="false" customHeight="false" outlineLevel="0" collapsed="false">
      <c r="A10738" s="9" t="s">
        <v>20886</v>
      </c>
      <c r="B10738" s="9" t="s">
        <v>71</v>
      </c>
      <c r="C10738" s="9" t="s">
        <v>10164</v>
      </c>
      <c r="D10738" s="9" t="s">
        <v>10155</v>
      </c>
      <c r="E10738" s="10" t="n">
        <v>6</v>
      </c>
      <c r="F10738" s="10" t="n">
        <v>27829.76</v>
      </c>
      <c r="G10738" s="10" t="n">
        <v>5</v>
      </c>
      <c r="H10738" s="10" t="n">
        <v>15471.94</v>
      </c>
    </row>
    <row r="10739" customFormat="false" ht="15" hidden="false" customHeight="false" outlineLevel="0" collapsed="false">
      <c r="A10739" s="9" t="s">
        <v>20887</v>
      </c>
      <c r="B10739" s="9" t="s">
        <v>70</v>
      </c>
      <c r="C10739" s="9" t="s">
        <v>10161</v>
      </c>
      <c r="D10739" s="9" t="s">
        <v>10156</v>
      </c>
      <c r="E10739" s="10" t="n">
        <v>2</v>
      </c>
      <c r="F10739" s="10" t="n">
        <v>17330.86</v>
      </c>
      <c r="G10739" s="10" t="n">
        <v>104</v>
      </c>
      <c r="H10739" s="10" t="n">
        <v>9635.08</v>
      </c>
    </row>
    <row r="10740" customFormat="false" ht="15" hidden="false" customHeight="false" outlineLevel="0" collapsed="false">
      <c r="A10740" s="9" t="s">
        <v>20888</v>
      </c>
      <c r="B10740" s="9" t="s">
        <v>71</v>
      </c>
      <c r="C10740" s="9" t="s">
        <v>10161</v>
      </c>
      <c r="D10740" s="9" t="s">
        <v>10156</v>
      </c>
      <c r="E10740" s="10" t="n">
        <v>1</v>
      </c>
      <c r="F10740" s="10" t="n">
        <v>405.6</v>
      </c>
      <c r="G10740" s="10" t="n">
        <v>44</v>
      </c>
      <c r="H10740" s="10" t="n">
        <v>225.49</v>
      </c>
    </row>
    <row r="10741" customFormat="false" ht="15" hidden="false" customHeight="false" outlineLevel="0" collapsed="false">
      <c r="A10741" s="9" t="s">
        <v>20889</v>
      </c>
      <c r="B10741" s="9" t="s">
        <v>62</v>
      </c>
      <c r="C10741" s="9" t="s">
        <v>10161</v>
      </c>
      <c r="D10741" s="9" t="s">
        <v>10154</v>
      </c>
      <c r="E10741" s="10" t="n">
        <v>12</v>
      </c>
      <c r="F10741" s="10" t="n">
        <v>170196.03</v>
      </c>
      <c r="G10741" s="10" t="n">
        <v>8</v>
      </c>
      <c r="H10741" s="10" t="n">
        <v>94620.38</v>
      </c>
    </row>
    <row r="10742" customFormat="false" ht="15" hidden="false" customHeight="false" outlineLevel="0" collapsed="false">
      <c r="A10742" s="9" t="s">
        <v>20890</v>
      </c>
      <c r="B10742" s="9" t="s">
        <v>74</v>
      </c>
      <c r="C10742" s="9" t="s">
        <v>10161</v>
      </c>
      <c r="D10742" s="9" t="s">
        <v>10155</v>
      </c>
      <c r="E10742" s="10" t="n">
        <v>3</v>
      </c>
      <c r="F10742" s="10" t="n">
        <v>3027.8</v>
      </c>
      <c r="G10742" s="10" t="n">
        <v>80</v>
      </c>
      <c r="H10742" s="10" t="n">
        <v>1683.3</v>
      </c>
    </row>
    <row r="10743" customFormat="false" ht="15" hidden="false" customHeight="false" outlineLevel="0" collapsed="false">
      <c r="A10743" s="9" t="s">
        <v>20891</v>
      </c>
      <c r="B10743" s="9" t="s">
        <v>65</v>
      </c>
      <c r="C10743" s="9" t="s">
        <v>10162</v>
      </c>
      <c r="D10743" s="9" t="s">
        <v>10155</v>
      </c>
      <c r="E10743" s="10" t="n">
        <v>8</v>
      </c>
      <c r="F10743" s="10" t="n">
        <v>24813.39</v>
      </c>
      <c r="G10743" s="10" t="n">
        <v>30</v>
      </c>
      <c r="H10743" s="10" t="n">
        <v>13794.99</v>
      </c>
    </row>
    <row r="10744" customFormat="false" ht="15" hidden="false" customHeight="false" outlineLevel="0" collapsed="false">
      <c r="A10744" s="9" t="s">
        <v>20892</v>
      </c>
      <c r="B10744" s="9" t="s">
        <v>74</v>
      </c>
      <c r="C10744" s="9" t="s">
        <v>10164</v>
      </c>
      <c r="D10744" s="9" t="s">
        <v>10154</v>
      </c>
      <c r="E10744" s="10" t="n">
        <v>14</v>
      </c>
      <c r="F10744" s="10" t="n">
        <v>101061.55</v>
      </c>
      <c r="G10744" s="10" t="n">
        <v>20</v>
      </c>
      <c r="H10744" s="10" t="n">
        <v>56185.11</v>
      </c>
    </row>
    <row r="10745" customFormat="false" ht="15" hidden="false" customHeight="false" outlineLevel="0" collapsed="false">
      <c r="A10745" s="9" t="s">
        <v>20893</v>
      </c>
      <c r="B10745" s="9" t="s">
        <v>74</v>
      </c>
      <c r="C10745" s="9" t="s">
        <v>10161</v>
      </c>
      <c r="D10745" s="9" t="s">
        <v>10156</v>
      </c>
      <c r="E10745" s="10" t="n">
        <v>2</v>
      </c>
      <c r="F10745" s="10" t="n">
        <v>4642.3</v>
      </c>
      <c r="G10745" s="10" t="n">
        <v>16</v>
      </c>
      <c r="H10745" s="10" t="n">
        <v>2580.88</v>
      </c>
    </row>
    <row r="10746" customFormat="false" ht="15" hidden="false" customHeight="false" outlineLevel="0" collapsed="false">
      <c r="A10746" s="9" t="s">
        <v>20894</v>
      </c>
      <c r="B10746" s="9" t="s">
        <v>79</v>
      </c>
      <c r="C10746" s="9" t="s">
        <v>10161</v>
      </c>
      <c r="D10746" s="9" t="s">
        <v>10155</v>
      </c>
      <c r="E10746" s="10" t="n">
        <v>8</v>
      </c>
      <c r="F10746" s="10" t="n">
        <v>23371.44</v>
      </c>
      <c r="G10746" s="10" t="n">
        <v>84</v>
      </c>
      <c r="H10746" s="10" t="n">
        <v>12993.34</v>
      </c>
    </row>
    <row r="10747" customFormat="false" ht="15" hidden="false" customHeight="false" outlineLevel="0" collapsed="false">
      <c r="A10747" s="9" t="s">
        <v>20895</v>
      </c>
      <c r="B10747" s="9" t="s">
        <v>79</v>
      </c>
      <c r="C10747" s="9" t="s">
        <v>10161</v>
      </c>
      <c r="D10747" s="9" t="s">
        <v>10156</v>
      </c>
      <c r="E10747" s="10" t="n">
        <v>1</v>
      </c>
      <c r="F10747" s="10" t="n">
        <v>1887.9</v>
      </c>
      <c r="G10747" s="10" t="n">
        <v>117</v>
      </c>
      <c r="H10747" s="10" t="n">
        <v>1049.58</v>
      </c>
    </row>
    <row r="10748" customFormat="false" ht="15" hidden="false" customHeight="false" outlineLevel="0" collapsed="false">
      <c r="A10748" s="9" t="s">
        <v>20896</v>
      </c>
      <c r="B10748" s="9" t="s">
        <v>75</v>
      </c>
      <c r="C10748" s="9" t="s">
        <v>10163</v>
      </c>
      <c r="D10748" s="9" t="s">
        <v>10156</v>
      </c>
      <c r="E10748" s="10" t="n">
        <v>2</v>
      </c>
      <c r="F10748" s="10" t="n">
        <v>535.4</v>
      </c>
      <c r="G10748" s="10" t="n">
        <v>58</v>
      </c>
      <c r="H10748" s="10" t="n">
        <v>297.66</v>
      </c>
    </row>
    <row r="10749" customFormat="false" ht="15" hidden="false" customHeight="false" outlineLevel="0" collapsed="false">
      <c r="A10749" s="9" t="s">
        <v>20897</v>
      </c>
      <c r="B10749" s="9" t="s">
        <v>68</v>
      </c>
      <c r="C10749" s="9" t="s">
        <v>10163</v>
      </c>
      <c r="D10749" s="9" t="s">
        <v>10156</v>
      </c>
      <c r="E10749" s="10" t="n">
        <v>1</v>
      </c>
      <c r="F10749" s="10" t="n">
        <v>2108.05</v>
      </c>
      <c r="G10749" s="10" t="n">
        <v>181</v>
      </c>
      <c r="H10749" s="10" t="n">
        <v>1171.97</v>
      </c>
    </row>
    <row r="10750" customFormat="false" ht="15" hidden="false" customHeight="false" outlineLevel="0" collapsed="false">
      <c r="A10750" s="9" t="s">
        <v>20898</v>
      </c>
      <c r="B10750" s="9" t="s">
        <v>76</v>
      </c>
      <c r="C10750" s="9" t="s">
        <v>10164</v>
      </c>
      <c r="D10750" s="9" t="s">
        <v>10156</v>
      </c>
      <c r="E10750" s="10" t="n">
        <v>1</v>
      </c>
      <c r="F10750" s="10" t="n">
        <v>369.34</v>
      </c>
      <c r="G10750" s="10" t="n">
        <v>101</v>
      </c>
      <c r="H10750" s="10" t="n">
        <v>205.33</v>
      </c>
    </row>
    <row r="10751" customFormat="false" ht="15" hidden="false" customHeight="false" outlineLevel="0" collapsed="false">
      <c r="A10751" s="9" t="s">
        <v>20899</v>
      </c>
      <c r="B10751" s="9" t="s">
        <v>60</v>
      </c>
      <c r="C10751" s="9" t="s">
        <v>10164</v>
      </c>
      <c r="D10751" s="9" t="s">
        <v>10154</v>
      </c>
      <c r="E10751" s="10" t="n">
        <v>12</v>
      </c>
      <c r="F10751" s="10" t="n">
        <v>201501.99</v>
      </c>
      <c r="G10751" s="10" t="n">
        <v>47</v>
      </c>
      <c r="H10751" s="10" t="n">
        <v>112024.91</v>
      </c>
    </row>
    <row r="10752" customFormat="false" ht="15" hidden="false" customHeight="false" outlineLevel="0" collapsed="false">
      <c r="A10752" s="9" t="s">
        <v>20900</v>
      </c>
      <c r="B10752" s="9" t="s">
        <v>76</v>
      </c>
      <c r="C10752" s="9" t="s">
        <v>10161</v>
      </c>
      <c r="D10752" s="9" t="s">
        <v>10155</v>
      </c>
      <c r="E10752" s="10" t="n">
        <v>3</v>
      </c>
      <c r="F10752" s="10" t="n">
        <v>14483.75</v>
      </c>
      <c r="G10752" s="10" t="n">
        <v>33</v>
      </c>
      <c r="H10752" s="10" t="n">
        <v>8052.23</v>
      </c>
    </row>
    <row r="10753" customFormat="false" ht="15" hidden="false" customHeight="false" outlineLevel="0" collapsed="false">
      <c r="A10753" s="9" t="s">
        <v>20901</v>
      </c>
      <c r="B10753" s="9" t="s">
        <v>65</v>
      </c>
      <c r="C10753" s="9" t="s">
        <v>10161</v>
      </c>
      <c r="D10753" s="9" t="s">
        <v>10158</v>
      </c>
      <c r="E10753" s="10" t="n">
        <v>0</v>
      </c>
      <c r="F10753" s="10" t="n">
        <v>0</v>
      </c>
      <c r="H10753" s="10" t="n">
        <v>0</v>
      </c>
    </row>
    <row r="10754" customFormat="false" ht="15" hidden="false" customHeight="false" outlineLevel="0" collapsed="false">
      <c r="A10754" s="9" t="s">
        <v>20902</v>
      </c>
      <c r="B10754" s="9" t="s">
        <v>74</v>
      </c>
      <c r="C10754" s="9" t="s">
        <v>10163</v>
      </c>
      <c r="D10754" s="9" t="s">
        <v>10155</v>
      </c>
      <c r="E10754" s="10" t="n">
        <v>5</v>
      </c>
      <c r="F10754" s="10" t="n">
        <v>40430.6</v>
      </c>
      <c r="G10754" s="10" t="n">
        <v>28</v>
      </c>
      <c r="H10754" s="10" t="n">
        <v>22477.37</v>
      </c>
    </row>
    <row r="10755" customFormat="false" ht="15" hidden="false" customHeight="false" outlineLevel="0" collapsed="false">
      <c r="A10755" s="9" t="s">
        <v>20903</v>
      </c>
      <c r="B10755" s="9" t="s">
        <v>62</v>
      </c>
      <c r="C10755" s="9" t="s">
        <v>10161</v>
      </c>
      <c r="D10755" s="9" t="s">
        <v>10158</v>
      </c>
      <c r="E10755" s="10" t="n">
        <v>0</v>
      </c>
      <c r="F10755" s="10" t="n">
        <v>0</v>
      </c>
      <c r="H10755" s="10" t="n">
        <v>0</v>
      </c>
    </row>
    <row r="10756" customFormat="false" ht="15" hidden="false" customHeight="false" outlineLevel="0" collapsed="false">
      <c r="A10756" s="9" t="s">
        <v>20904</v>
      </c>
      <c r="B10756" s="9" t="s">
        <v>62</v>
      </c>
      <c r="C10756" s="9" t="s">
        <v>10162</v>
      </c>
      <c r="D10756" s="9" t="s">
        <v>10156</v>
      </c>
      <c r="E10756" s="10" t="n">
        <v>1</v>
      </c>
      <c r="F10756" s="10" t="n">
        <v>411.75</v>
      </c>
      <c r="G10756" s="10" t="n">
        <v>221</v>
      </c>
      <c r="H10756" s="10" t="n">
        <v>228.91</v>
      </c>
    </row>
    <row r="10757" customFormat="false" ht="15" hidden="false" customHeight="false" outlineLevel="0" collapsed="false">
      <c r="A10757" s="9" t="s">
        <v>20905</v>
      </c>
      <c r="B10757" s="9" t="s">
        <v>71</v>
      </c>
      <c r="C10757" s="9" t="s">
        <v>10161</v>
      </c>
      <c r="D10757" s="9" t="s">
        <v>10156</v>
      </c>
      <c r="E10757" s="10" t="n">
        <v>1</v>
      </c>
      <c r="F10757" s="10" t="n">
        <v>314.25</v>
      </c>
      <c r="G10757" s="10" t="n">
        <v>42</v>
      </c>
      <c r="H10757" s="10" t="n">
        <v>174.71</v>
      </c>
    </row>
    <row r="10758" customFormat="false" ht="15" hidden="false" customHeight="false" outlineLevel="0" collapsed="false">
      <c r="A10758" s="9" t="s">
        <v>20906</v>
      </c>
      <c r="B10758" s="9" t="s">
        <v>79</v>
      </c>
      <c r="C10758" s="9" t="s">
        <v>10161</v>
      </c>
      <c r="D10758" s="9" t="s">
        <v>10154</v>
      </c>
      <c r="E10758" s="10" t="n">
        <v>6</v>
      </c>
      <c r="F10758" s="10" t="n">
        <v>78792.63</v>
      </c>
      <c r="G10758" s="10" t="n">
        <v>41</v>
      </c>
      <c r="H10758" s="10" t="n">
        <v>43804.72</v>
      </c>
    </row>
    <row r="10759" customFormat="false" ht="15" hidden="false" customHeight="false" outlineLevel="0" collapsed="false">
      <c r="A10759" s="9" t="s">
        <v>20907</v>
      </c>
      <c r="B10759" s="9" t="s">
        <v>62</v>
      </c>
      <c r="C10759" s="9" t="s">
        <v>10161</v>
      </c>
      <c r="D10759" s="9" t="s">
        <v>10157</v>
      </c>
      <c r="E10759" s="10" t="n">
        <v>4</v>
      </c>
      <c r="F10759" s="10" t="n">
        <v>69366.45</v>
      </c>
      <c r="G10759" s="10" t="n">
        <v>154</v>
      </c>
      <c r="H10759" s="10" t="n">
        <v>38564.24</v>
      </c>
    </row>
    <row r="10760" customFormat="false" ht="15" hidden="false" customHeight="false" outlineLevel="0" collapsed="false">
      <c r="A10760" s="9" t="s">
        <v>20908</v>
      </c>
      <c r="B10760" s="9" t="s">
        <v>68</v>
      </c>
      <c r="C10760" s="9" t="s">
        <v>10163</v>
      </c>
      <c r="D10760" s="9" t="s">
        <v>10155</v>
      </c>
      <c r="E10760" s="10" t="n">
        <v>3</v>
      </c>
      <c r="F10760" s="10" t="n">
        <v>4585.9</v>
      </c>
      <c r="G10760" s="10" t="n">
        <v>34</v>
      </c>
      <c r="H10760" s="10" t="n">
        <v>2549.53</v>
      </c>
    </row>
    <row r="10761" customFormat="false" ht="15" hidden="false" customHeight="false" outlineLevel="0" collapsed="false">
      <c r="A10761" s="9" t="s">
        <v>20909</v>
      </c>
      <c r="B10761" s="9" t="s">
        <v>70</v>
      </c>
      <c r="C10761" s="9" t="s">
        <v>10161</v>
      </c>
      <c r="D10761" s="9" t="s">
        <v>10155</v>
      </c>
      <c r="E10761" s="10" t="n">
        <v>11</v>
      </c>
      <c r="F10761" s="10" t="n">
        <v>38722.85</v>
      </c>
      <c r="G10761" s="10" t="n">
        <v>40</v>
      </c>
      <c r="H10761" s="10" t="n">
        <v>21527.95</v>
      </c>
    </row>
    <row r="10762" customFormat="false" ht="15" hidden="false" customHeight="false" outlineLevel="0" collapsed="false">
      <c r="A10762" s="9" t="s">
        <v>20910</v>
      </c>
      <c r="B10762" s="9" t="s">
        <v>79</v>
      </c>
      <c r="C10762" s="9" t="s">
        <v>10161</v>
      </c>
      <c r="D10762" s="9" t="s">
        <v>10155</v>
      </c>
      <c r="E10762" s="10" t="n">
        <v>6</v>
      </c>
      <c r="F10762" s="10" t="n">
        <v>45562.17</v>
      </c>
      <c r="G10762" s="10" t="n">
        <v>97</v>
      </c>
      <c r="H10762" s="10" t="n">
        <v>25330.26</v>
      </c>
    </row>
    <row r="10763" customFormat="false" ht="15" hidden="false" customHeight="false" outlineLevel="0" collapsed="false">
      <c r="A10763" s="9" t="s">
        <v>20911</v>
      </c>
      <c r="B10763" s="9" t="s">
        <v>68</v>
      </c>
      <c r="C10763" s="9" t="s">
        <v>10161</v>
      </c>
      <c r="D10763" s="9" t="s">
        <v>10156</v>
      </c>
      <c r="E10763" s="10" t="n">
        <v>1</v>
      </c>
      <c r="F10763" s="10" t="n">
        <v>5773.2</v>
      </c>
      <c r="G10763" s="10" t="n">
        <v>216</v>
      </c>
      <c r="H10763" s="10" t="n">
        <v>3209.61</v>
      </c>
    </row>
    <row r="10764" customFormat="false" ht="15" hidden="false" customHeight="false" outlineLevel="0" collapsed="false">
      <c r="A10764" s="9" t="s">
        <v>20912</v>
      </c>
      <c r="B10764" s="9" t="s">
        <v>62</v>
      </c>
      <c r="C10764" s="9" t="s">
        <v>10161</v>
      </c>
      <c r="D10764" s="9" t="s">
        <v>10156</v>
      </c>
      <c r="E10764" s="10" t="n">
        <v>2</v>
      </c>
      <c r="F10764" s="10" t="n">
        <v>2704.2</v>
      </c>
      <c r="G10764" s="10" t="n">
        <v>57</v>
      </c>
      <c r="H10764" s="10" t="n">
        <v>1503.4</v>
      </c>
    </row>
    <row r="10765" customFormat="false" ht="15" hidden="false" customHeight="false" outlineLevel="0" collapsed="false">
      <c r="A10765" s="9" t="s">
        <v>20913</v>
      </c>
      <c r="B10765" s="9" t="s">
        <v>75</v>
      </c>
      <c r="C10765" s="9" t="s">
        <v>10161</v>
      </c>
      <c r="D10765" s="9" t="s">
        <v>10155</v>
      </c>
      <c r="E10765" s="10" t="n">
        <v>7</v>
      </c>
      <c r="F10765" s="10" t="n">
        <v>45619.75</v>
      </c>
      <c r="G10765" s="10" t="n">
        <v>5</v>
      </c>
      <c r="H10765" s="10" t="n">
        <v>25362.27</v>
      </c>
    </row>
    <row r="10766" customFormat="false" ht="15" hidden="false" customHeight="false" outlineLevel="0" collapsed="false">
      <c r="A10766" s="9" t="s">
        <v>20914</v>
      </c>
      <c r="B10766" s="9" t="s">
        <v>68</v>
      </c>
      <c r="C10766" s="9" t="s">
        <v>10161</v>
      </c>
      <c r="D10766" s="9" t="s">
        <v>10155</v>
      </c>
      <c r="E10766" s="10" t="n">
        <v>5</v>
      </c>
      <c r="F10766" s="10" t="n">
        <v>8846.45</v>
      </c>
      <c r="G10766" s="10" t="n">
        <v>6</v>
      </c>
      <c r="H10766" s="10" t="n">
        <v>4918.18</v>
      </c>
    </row>
    <row r="10767" customFormat="false" ht="15" hidden="false" customHeight="false" outlineLevel="0" collapsed="false">
      <c r="A10767" s="9" t="s">
        <v>20915</v>
      </c>
      <c r="B10767" s="9" t="s">
        <v>71</v>
      </c>
      <c r="C10767" s="9" t="s">
        <v>10162</v>
      </c>
      <c r="D10767" s="9" t="s">
        <v>10155</v>
      </c>
      <c r="E10767" s="10" t="n">
        <v>8</v>
      </c>
      <c r="F10767" s="10" t="n">
        <v>46850.84</v>
      </c>
      <c r="G10767" s="10" t="n">
        <v>32</v>
      </c>
      <c r="H10767" s="10" t="n">
        <v>26046.7</v>
      </c>
    </row>
    <row r="10768" customFormat="false" ht="15" hidden="false" customHeight="false" outlineLevel="0" collapsed="false">
      <c r="A10768" s="9" t="s">
        <v>20916</v>
      </c>
      <c r="B10768" s="9" t="s">
        <v>70</v>
      </c>
      <c r="C10768" s="9" t="s">
        <v>10161</v>
      </c>
      <c r="D10768" s="9" t="s">
        <v>10156</v>
      </c>
      <c r="E10768" s="10" t="n">
        <v>1</v>
      </c>
      <c r="F10768" s="10" t="n">
        <v>3255.3</v>
      </c>
      <c r="G10768" s="10" t="n">
        <v>265</v>
      </c>
      <c r="H10768" s="10" t="n">
        <v>1809.78</v>
      </c>
    </row>
    <row r="10769" customFormat="false" ht="15" hidden="false" customHeight="false" outlineLevel="0" collapsed="false">
      <c r="A10769" s="9" t="s">
        <v>20917</v>
      </c>
      <c r="B10769" s="9" t="s">
        <v>64</v>
      </c>
      <c r="C10769" s="9" t="s">
        <v>10163</v>
      </c>
      <c r="D10769" s="9" t="s">
        <v>10155</v>
      </c>
      <c r="E10769" s="10" t="n">
        <v>3</v>
      </c>
      <c r="F10769" s="10" t="n">
        <v>5876.54</v>
      </c>
      <c r="G10769" s="10" t="n">
        <v>7</v>
      </c>
      <c r="H10769" s="10" t="n">
        <v>3267.06</v>
      </c>
    </row>
    <row r="10770" customFormat="false" ht="15" hidden="false" customHeight="false" outlineLevel="0" collapsed="false">
      <c r="A10770" s="9" t="s">
        <v>20918</v>
      </c>
      <c r="B10770" s="9" t="s">
        <v>70</v>
      </c>
      <c r="C10770" s="9" t="s">
        <v>10161</v>
      </c>
      <c r="D10770" s="9" t="s">
        <v>10157</v>
      </c>
      <c r="E10770" s="10" t="n">
        <v>4</v>
      </c>
      <c r="F10770" s="10" t="n">
        <v>12648.09</v>
      </c>
      <c r="G10770" s="10" t="n">
        <v>164</v>
      </c>
      <c r="H10770" s="10" t="n">
        <v>7031.7</v>
      </c>
    </row>
    <row r="10771" customFormat="false" ht="15" hidden="false" customHeight="false" outlineLevel="0" collapsed="false">
      <c r="A10771" s="9" t="s">
        <v>20919</v>
      </c>
      <c r="B10771" s="9" t="s">
        <v>65</v>
      </c>
      <c r="C10771" s="9" t="s">
        <v>10161</v>
      </c>
      <c r="D10771" s="9" t="s">
        <v>10154</v>
      </c>
      <c r="E10771" s="10" t="n">
        <v>12</v>
      </c>
      <c r="F10771" s="10" t="n">
        <v>129527.78</v>
      </c>
      <c r="G10771" s="10" t="n">
        <v>1</v>
      </c>
      <c r="H10771" s="10" t="n">
        <v>72010.89</v>
      </c>
    </row>
    <row r="10772" customFormat="false" ht="15" hidden="false" customHeight="false" outlineLevel="0" collapsed="false">
      <c r="A10772" s="9" t="s">
        <v>20920</v>
      </c>
      <c r="B10772" s="9" t="s">
        <v>71</v>
      </c>
      <c r="C10772" s="9" t="s">
        <v>10164</v>
      </c>
      <c r="D10772" s="9" t="s">
        <v>10155</v>
      </c>
      <c r="E10772" s="10" t="n">
        <v>4</v>
      </c>
      <c r="F10772" s="10" t="n">
        <v>58843.24</v>
      </c>
      <c r="G10772" s="10" t="n">
        <v>50</v>
      </c>
      <c r="H10772" s="10" t="n">
        <v>32713.86</v>
      </c>
    </row>
    <row r="10773" customFormat="false" ht="15" hidden="false" customHeight="false" outlineLevel="0" collapsed="false">
      <c r="A10773" s="9" t="s">
        <v>20921</v>
      </c>
      <c r="B10773" s="9" t="s">
        <v>74</v>
      </c>
      <c r="C10773" s="9" t="s">
        <v>10163</v>
      </c>
      <c r="D10773" s="9" t="s">
        <v>10156</v>
      </c>
      <c r="E10773" s="10" t="n">
        <v>1</v>
      </c>
      <c r="F10773" s="10" t="n">
        <v>1689</v>
      </c>
      <c r="G10773" s="10" t="n">
        <v>180</v>
      </c>
      <c r="H10773" s="10" t="n">
        <v>939</v>
      </c>
    </row>
    <row r="10774" customFormat="false" ht="15" hidden="false" customHeight="false" outlineLevel="0" collapsed="false">
      <c r="A10774" s="9" t="s">
        <v>20922</v>
      </c>
      <c r="B10774" s="9" t="s">
        <v>71</v>
      </c>
      <c r="C10774" s="9" t="s">
        <v>10161</v>
      </c>
      <c r="D10774" s="9" t="s">
        <v>10155</v>
      </c>
      <c r="E10774" s="10" t="n">
        <v>5</v>
      </c>
      <c r="F10774" s="10" t="n">
        <v>13644.84</v>
      </c>
      <c r="G10774" s="10" t="n">
        <v>70</v>
      </c>
      <c r="H10774" s="10" t="n">
        <v>7585.84</v>
      </c>
    </row>
    <row r="10775" customFormat="false" ht="15" hidden="false" customHeight="false" outlineLevel="0" collapsed="false">
      <c r="A10775" s="9" t="s">
        <v>20923</v>
      </c>
      <c r="B10775" s="9" t="s">
        <v>71</v>
      </c>
      <c r="C10775" s="9" t="s">
        <v>10161</v>
      </c>
      <c r="D10775" s="9" t="s">
        <v>10155</v>
      </c>
      <c r="E10775" s="10" t="n">
        <v>5</v>
      </c>
      <c r="F10775" s="10" t="n">
        <v>6960.1</v>
      </c>
      <c r="G10775" s="10" t="n">
        <v>28</v>
      </c>
      <c r="H10775" s="10" t="n">
        <v>3869.46</v>
      </c>
    </row>
    <row r="10776" customFormat="false" ht="15" hidden="false" customHeight="false" outlineLevel="0" collapsed="false">
      <c r="A10776" s="9" t="s">
        <v>20924</v>
      </c>
      <c r="B10776" s="9" t="s">
        <v>71</v>
      </c>
      <c r="C10776" s="9" t="s">
        <v>10164</v>
      </c>
      <c r="D10776" s="9" t="s">
        <v>10156</v>
      </c>
      <c r="E10776" s="10" t="n">
        <v>1</v>
      </c>
      <c r="F10776" s="10" t="n">
        <v>1138.8</v>
      </c>
      <c r="G10776" s="10" t="n">
        <v>18</v>
      </c>
      <c r="H10776" s="10" t="n">
        <v>633.12</v>
      </c>
    </row>
    <row r="10777" customFormat="false" ht="15" hidden="false" customHeight="false" outlineLevel="0" collapsed="false">
      <c r="A10777" s="9" t="s">
        <v>20925</v>
      </c>
      <c r="B10777" s="9" t="s">
        <v>70</v>
      </c>
      <c r="C10777" s="9" t="s">
        <v>10161</v>
      </c>
      <c r="D10777" s="9" t="s">
        <v>10155</v>
      </c>
      <c r="E10777" s="10" t="n">
        <v>5</v>
      </c>
      <c r="F10777" s="10" t="n">
        <v>31267.65</v>
      </c>
      <c r="G10777" s="10" t="n">
        <v>2</v>
      </c>
      <c r="H10777" s="10" t="n">
        <v>17383.23</v>
      </c>
    </row>
    <row r="10778" customFormat="false" ht="15" hidden="false" customHeight="false" outlineLevel="0" collapsed="false">
      <c r="A10778" s="9" t="s">
        <v>20926</v>
      </c>
      <c r="B10778" s="9" t="s">
        <v>64</v>
      </c>
      <c r="C10778" s="9" t="s">
        <v>10163</v>
      </c>
      <c r="D10778" s="9" t="s">
        <v>10156</v>
      </c>
      <c r="E10778" s="10" t="n">
        <v>2</v>
      </c>
      <c r="F10778" s="10" t="n">
        <v>38560.14</v>
      </c>
      <c r="G10778" s="10" t="n">
        <v>36</v>
      </c>
      <c r="H10778" s="10" t="n">
        <v>21437.49</v>
      </c>
    </row>
    <row r="10779" customFormat="false" ht="15" hidden="false" customHeight="false" outlineLevel="0" collapsed="false">
      <c r="A10779" s="9" t="s">
        <v>20927</v>
      </c>
      <c r="B10779" s="9" t="s">
        <v>65</v>
      </c>
      <c r="C10779" s="9" t="s">
        <v>10161</v>
      </c>
      <c r="D10779" s="9" t="s">
        <v>10156</v>
      </c>
      <c r="E10779" s="10" t="n">
        <v>2</v>
      </c>
      <c r="F10779" s="10" t="n">
        <v>5881.65</v>
      </c>
      <c r="G10779" s="10" t="n">
        <v>17</v>
      </c>
      <c r="H10779" s="10" t="n">
        <v>3269.9</v>
      </c>
    </row>
    <row r="10780" customFormat="false" ht="15" hidden="false" customHeight="false" outlineLevel="0" collapsed="false">
      <c r="A10780" s="9" t="s">
        <v>20928</v>
      </c>
      <c r="B10780" s="9" t="s">
        <v>74</v>
      </c>
      <c r="C10780" s="9" t="s">
        <v>10163</v>
      </c>
      <c r="D10780" s="9" t="s">
        <v>10155</v>
      </c>
      <c r="E10780" s="10" t="n">
        <v>5</v>
      </c>
      <c r="F10780" s="10" t="n">
        <v>17923.4</v>
      </c>
      <c r="G10780" s="10" t="n">
        <v>9</v>
      </c>
      <c r="H10780" s="10" t="n">
        <v>9964.5</v>
      </c>
    </row>
    <row r="10781" customFormat="false" ht="15" hidden="false" customHeight="false" outlineLevel="0" collapsed="false">
      <c r="A10781" s="9" t="s">
        <v>20929</v>
      </c>
      <c r="B10781" s="9" t="s">
        <v>71</v>
      </c>
      <c r="C10781" s="9" t="s">
        <v>10162</v>
      </c>
      <c r="D10781" s="9" t="s">
        <v>10155</v>
      </c>
      <c r="E10781" s="10" t="n">
        <v>8</v>
      </c>
      <c r="F10781" s="10" t="n">
        <v>14879.98</v>
      </c>
      <c r="G10781" s="10" t="n">
        <v>11</v>
      </c>
      <c r="H10781" s="10" t="n">
        <v>8272.52</v>
      </c>
    </row>
    <row r="10782" customFormat="false" ht="15" hidden="false" customHeight="false" outlineLevel="0" collapsed="false">
      <c r="A10782" s="9" t="s">
        <v>20930</v>
      </c>
      <c r="B10782" s="9" t="s">
        <v>74</v>
      </c>
      <c r="C10782" s="9" t="s">
        <v>10161</v>
      </c>
      <c r="D10782" s="9" t="s">
        <v>10154</v>
      </c>
      <c r="E10782" s="10" t="n">
        <v>4</v>
      </c>
      <c r="F10782" s="10" t="n">
        <v>145209.13</v>
      </c>
      <c r="G10782" s="10" t="n">
        <v>65</v>
      </c>
      <c r="H10782" s="10" t="n">
        <v>80728.93</v>
      </c>
    </row>
    <row r="10783" customFormat="false" ht="15" hidden="false" customHeight="false" outlineLevel="0" collapsed="false">
      <c r="A10783" s="9" t="s">
        <v>20931</v>
      </c>
      <c r="B10783" s="9" t="s">
        <v>71</v>
      </c>
      <c r="C10783" s="9" t="s">
        <v>10161</v>
      </c>
      <c r="D10783" s="9" t="s">
        <v>10155</v>
      </c>
      <c r="E10783" s="10" t="n">
        <v>5</v>
      </c>
      <c r="F10783" s="10" t="n">
        <v>9915.98</v>
      </c>
      <c r="G10783" s="10" t="n">
        <v>32</v>
      </c>
      <c r="H10783" s="10" t="n">
        <v>5512.78</v>
      </c>
    </row>
    <row r="10784" customFormat="false" ht="15" hidden="false" customHeight="false" outlineLevel="0" collapsed="false">
      <c r="A10784" s="9" t="s">
        <v>20932</v>
      </c>
      <c r="B10784" s="9" t="s">
        <v>71</v>
      </c>
      <c r="C10784" s="9" t="s">
        <v>10161</v>
      </c>
      <c r="D10784" s="9" t="s">
        <v>10155</v>
      </c>
      <c r="E10784" s="10" t="n">
        <v>4</v>
      </c>
      <c r="F10784" s="10" t="n">
        <v>8676.85</v>
      </c>
      <c r="G10784" s="10" t="n">
        <v>68</v>
      </c>
      <c r="H10784" s="10" t="n">
        <v>4823.89</v>
      </c>
    </row>
    <row r="10785" customFormat="false" ht="15" hidden="false" customHeight="false" outlineLevel="0" collapsed="false">
      <c r="A10785" s="9" t="s">
        <v>20933</v>
      </c>
      <c r="B10785" s="9" t="s">
        <v>68</v>
      </c>
      <c r="C10785" s="9" t="s">
        <v>10161</v>
      </c>
      <c r="D10785" s="9" t="s">
        <v>10155</v>
      </c>
      <c r="E10785" s="10" t="n">
        <v>6</v>
      </c>
      <c r="F10785" s="10" t="n">
        <v>27250.3</v>
      </c>
      <c r="G10785" s="10" t="n">
        <v>27</v>
      </c>
      <c r="H10785" s="10" t="n">
        <v>15149.79</v>
      </c>
    </row>
    <row r="10786" customFormat="false" ht="15" hidden="false" customHeight="false" outlineLevel="0" collapsed="false">
      <c r="A10786" s="9" t="s">
        <v>20934</v>
      </c>
      <c r="B10786" s="9" t="s">
        <v>71</v>
      </c>
      <c r="C10786" s="9" t="s">
        <v>10161</v>
      </c>
      <c r="D10786" s="9" t="s">
        <v>10155</v>
      </c>
      <c r="E10786" s="10" t="n">
        <v>3</v>
      </c>
      <c r="F10786" s="10" t="n">
        <v>22742.1</v>
      </c>
      <c r="G10786" s="10" t="n">
        <v>51</v>
      </c>
      <c r="H10786" s="10" t="n">
        <v>12643.46</v>
      </c>
    </row>
    <row r="10787" customFormat="false" ht="15" hidden="false" customHeight="false" outlineLevel="0" collapsed="false">
      <c r="A10787" s="9" t="s">
        <v>20935</v>
      </c>
      <c r="B10787" s="9" t="s">
        <v>77</v>
      </c>
      <c r="C10787" s="9" t="s">
        <v>10162</v>
      </c>
      <c r="D10787" s="9" t="s">
        <v>10155</v>
      </c>
      <c r="E10787" s="10" t="n">
        <v>7</v>
      </c>
      <c r="F10787" s="10" t="n">
        <v>23036.95</v>
      </c>
      <c r="G10787" s="10" t="n">
        <v>52</v>
      </c>
      <c r="H10787" s="10" t="n">
        <v>12807.38</v>
      </c>
    </row>
    <row r="10788" customFormat="false" ht="15" hidden="false" customHeight="false" outlineLevel="0" collapsed="false">
      <c r="A10788" s="9" t="s">
        <v>20936</v>
      </c>
      <c r="B10788" s="9" t="s">
        <v>74</v>
      </c>
      <c r="C10788" s="9" t="s">
        <v>10163</v>
      </c>
      <c r="D10788" s="9" t="s">
        <v>10156</v>
      </c>
      <c r="E10788" s="10" t="n">
        <v>1</v>
      </c>
      <c r="F10788" s="10" t="n">
        <v>1052.3</v>
      </c>
      <c r="G10788" s="10" t="n">
        <v>51</v>
      </c>
      <c r="H10788" s="10" t="n">
        <v>585.03</v>
      </c>
    </row>
    <row r="10789" customFormat="false" ht="15" hidden="false" customHeight="false" outlineLevel="0" collapsed="false">
      <c r="A10789" s="9" t="s">
        <v>20937</v>
      </c>
      <c r="B10789" s="9" t="s">
        <v>77</v>
      </c>
      <c r="C10789" s="9" t="s">
        <v>10161</v>
      </c>
      <c r="D10789" s="9" t="s">
        <v>10155</v>
      </c>
      <c r="E10789" s="10" t="n">
        <v>9</v>
      </c>
      <c r="F10789" s="10" t="n">
        <v>41363.6</v>
      </c>
      <c r="G10789" s="10" t="n">
        <v>12</v>
      </c>
      <c r="H10789" s="10" t="n">
        <v>22996.07</v>
      </c>
    </row>
    <row r="10790" customFormat="false" ht="15" hidden="false" customHeight="false" outlineLevel="0" collapsed="false">
      <c r="A10790" s="9" t="s">
        <v>20938</v>
      </c>
      <c r="B10790" s="9" t="s">
        <v>72</v>
      </c>
      <c r="C10790" s="9" t="s">
        <v>10161</v>
      </c>
      <c r="D10790" s="9" t="s">
        <v>10155</v>
      </c>
      <c r="E10790" s="10" t="n">
        <v>4</v>
      </c>
      <c r="F10790" s="10" t="n">
        <v>42624.45</v>
      </c>
      <c r="G10790" s="10" t="n">
        <v>10</v>
      </c>
      <c r="H10790" s="10" t="n">
        <v>23697.04</v>
      </c>
    </row>
    <row r="10791" customFormat="false" ht="15" hidden="false" customHeight="false" outlineLevel="0" collapsed="false">
      <c r="A10791" s="9" t="s">
        <v>20939</v>
      </c>
      <c r="B10791" s="9" t="s">
        <v>76</v>
      </c>
      <c r="C10791" s="9" t="s">
        <v>10161</v>
      </c>
      <c r="D10791" s="9" t="s">
        <v>10156</v>
      </c>
      <c r="E10791" s="10" t="n">
        <v>2</v>
      </c>
      <c r="F10791" s="10" t="n">
        <v>1043.4</v>
      </c>
      <c r="G10791" s="10" t="n">
        <v>17</v>
      </c>
      <c r="H10791" s="10" t="n">
        <v>580.08</v>
      </c>
    </row>
    <row r="10792" customFormat="false" ht="15" hidden="false" customHeight="false" outlineLevel="0" collapsed="false">
      <c r="A10792" s="9" t="s">
        <v>20940</v>
      </c>
      <c r="B10792" s="9" t="s">
        <v>64</v>
      </c>
      <c r="C10792" s="9" t="s">
        <v>10161</v>
      </c>
      <c r="D10792" s="9" t="s">
        <v>10156</v>
      </c>
      <c r="E10792" s="10" t="n">
        <v>1</v>
      </c>
      <c r="F10792" s="10" t="n">
        <v>732.38</v>
      </c>
      <c r="G10792" s="10" t="n">
        <v>255</v>
      </c>
      <c r="H10792" s="10" t="n">
        <v>407.17</v>
      </c>
    </row>
    <row r="10793" customFormat="false" ht="15" hidden="false" customHeight="false" outlineLevel="0" collapsed="false">
      <c r="A10793" s="9" t="s">
        <v>20941</v>
      </c>
      <c r="B10793" s="9" t="s">
        <v>76</v>
      </c>
      <c r="C10793" s="9" t="s">
        <v>10161</v>
      </c>
      <c r="D10793" s="9" t="s">
        <v>10156</v>
      </c>
      <c r="E10793" s="10" t="n">
        <v>1</v>
      </c>
      <c r="F10793" s="10" t="n">
        <v>3004.2</v>
      </c>
      <c r="G10793" s="10" t="n">
        <v>86</v>
      </c>
      <c r="H10793" s="10" t="n">
        <v>1670.18</v>
      </c>
    </row>
    <row r="10794" customFormat="false" ht="15" hidden="false" customHeight="false" outlineLevel="0" collapsed="false">
      <c r="A10794" s="9" t="s">
        <v>20942</v>
      </c>
      <c r="B10794" s="9" t="s">
        <v>71</v>
      </c>
      <c r="C10794" s="9" t="s">
        <v>10161</v>
      </c>
      <c r="D10794" s="9" t="s">
        <v>10155</v>
      </c>
      <c r="E10794" s="10" t="n">
        <v>9</v>
      </c>
      <c r="F10794" s="10" t="n">
        <v>32229.7</v>
      </c>
      <c r="G10794" s="10" t="n">
        <v>60</v>
      </c>
      <c r="H10794" s="10" t="n">
        <v>17918.08</v>
      </c>
    </row>
    <row r="10795" customFormat="false" ht="15" hidden="false" customHeight="false" outlineLevel="0" collapsed="false">
      <c r="A10795" s="9" t="s">
        <v>20943</v>
      </c>
      <c r="B10795" s="9" t="s">
        <v>70</v>
      </c>
      <c r="C10795" s="9" t="s">
        <v>10164</v>
      </c>
      <c r="D10795" s="9" t="s">
        <v>10155</v>
      </c>
      <c r="E10795" s="10" t="n">
        <v>5</v>
      </c>
      <c r="F10795" s="10" t="n">
        <v>39680.95</v>
      </c>
      <c r="G10795" s="10" t="n">
        <v>3</v>
      </c>
      <c r="H10795" s="10" t="n">
        <v>22060.6</v>
      </c>
    </row>
    <row r="10796" customFormat="false" ht="15" hidden="false" customHeight="false" outlineLevel="0" collapsed="false">
      <c r="A10796" s="9" t="s">
        <v>20944</v>
      </c>
      <c r="B10796" s="9" t="s">
        <v>64</v>
      </c>
      <c r="C10796" s="9" t="s">
        <v>10161</v>
      </c>
      <c r="D10796" s="9" t="s">
        <v>10155</v>
      </c>
      <c r="E10796" s="10" t="n">
        <v>3</v>
      </c>
      <c r="F10796" s="10" t="n">
        <v>53110.58</v>
      </c>
      <c r="G10796" s="10" t="n">
        <v>72</v>
      </c>
      <c r="H10796" s="10" t="n">
        <v>29526.8</v>
      </c>
    </row>
    <row r="10797" customFormat="false" ht="15" hidden="false" customHeight="false" outlineLevel="0" collapsed="false">
      <c r="A10797" s="9" t="s">
        <v>20945</v>
      </c>
      <c r="B10797" s="9" t="s">
        <v>74</v>
      </c>
      <c r="C10797" s="9" t="s">
        <v>10161</v>
      </c>
      <c r="D10797" s="9" t="s">
        <v>10156</v>
      </c>
      <c r="E10797" s="10" t="n">
        <v>2</v>
      </c>
      <c r="F10797" s="10" t="n">
        <v>6785.65</v>
      </c>
      <c r="G10797" s="10" t="n">
        <v>55</v>
      </c>
      <c r="H10797" s="10" t="n">
        <v>3772.48</v>
      </c>
    </row>
    <row r="10798" customFormat="false" ht="15" hidden="false" customHeight="false" outlineLevel="0" collapsed="false">
      <c r="A10798" s="9" t="s">
        <v>20946</v>
      </c>
      <c r="B10798" s="9" t="s">
        <v>68</v>
      </c>
      <c r="C10798" s="9" t="s">
        <v>10161</v>
      </c>
      <c r="D10798" s="9" t="s">
        <v>10157</v>
      </c>
      <c r="E10798" s="10" t="n">
        <v>2</v>
      </c>
      <c r="F10798" s="10" t="n">
        <v>3460.05</v>
      </c>
      <c r="G10798" s="10" t="n">
        <v>151</v>
      </c>
      <c r="H10798" s="10" t="n">
        <v>1923.61</v>
      </c>
    </row>
    <row r="10799" customFormat="false" ht="15" hidden="false" customHeight="false" outlineLevel="0" collapsed="false">
      <c r="A10799" s="9" t="s">
        <v>20947</v>
      </c>
      <c r="B10799" s="9" t="s">
        <v>70</v>
      </c>
      <c r="C10799" s="9" t="s">
        <v>10161</v>
      </c>
      <c r="D10799" s="9" t="s">
        <v>10155</v>
      </c>
      <c r="E10799" s="10" t="n">
        <v>5</v>
      </c>
      <c r="F10799" s="10" t="n">
        <v>5148</v>
      </c>
      <c r="G10799" s="10" t="n">
        <v>3</v>
      </c>
      <c r="H10799" s="10" t="n">
        <v>2862.03</v>
      </c>
    </row>
    <row r="10800" customFormat="false" ht="15" hidden="false" customHeight="false" outlineLevel="0" collapsed="false">
      <c r="A10800" s="9" t="s">
        <v>20948</v>
      </c>
      <c r="B10800" s="9" t="s">
        <v>79</v>
      </c>
      <c r="C10800" s="9" t="s">
        <v>10161</v>
      </c>
      <c r="D10800" s="9" t="s">
        <v>10154</v>
      </c>
      <c r="E10800" s="10" t="n">
        <v>9</v>
      </c>
      <c r="F10800" s="10" t="n">
        <v>75007.87</v>
      </c>
      <c r="G10800" s="10" t="n">
        <v>3</v>
      </c>
      <c r="H10800" s="10" t="n">
        <v>41700.58</v>
      </c>
    </row>
    <row r="10801" customFormat="false" ht="15" hidden="false" customHeight="false" outlineLevel="0" collapsed="false">
      <c r="A10801" s="9" t="s">
        <v>20949</v>
      </c>
      <c r="B10801" s="9" t="s">
        <v>71</v>
      </c>
      <c r="C10801" s="9" t="s">
        <v>10161</v>
      </c>
      <c r="D10801" s="9" t="s">
        <v>10155</v>
      </c>
      <c r="E10801" s="10" t="n">
        <v>6</v>
      </c>
      <c r="F10801" s="10" t="n">
        <v>58940.19</v>
      </c>
      <c r="G10801" s="10" t="n">
        <v>19</v>
      </c>
      <c r="H10801" s="10" t="n">
        <v>32767.76</v>
      </c>
    </row>
    <row r="10802" customFormat="false" ht="15" hidden="false" customHeight="false" outlineLevel="0" collapsed="false">
      <c r="A10802" s="9" t="s">
        <v>20950</v>
      </c>
      <c r="B10802" s="9" t="s">
        <v>68</v>
      </c>
      <c r="C10802" s="9" t="s">
        <v>10161</v>
      </c>
      <c r="D10802" s="9" t="s">
        <v>10154</v>
      </c>
      <c r="E10802" s="10" t="n">
        <v>14</v>
      </c>
      <c r="F10802" s="10" t="n">
        <v>99606.01</v>
      </c>
      <c r="G10802" s="10" t="n">
        <v>10</v>
      </c>
      <c r="H10802" s="10" t="n">
        <v>55375.9</v>
      </c>
    </row>
    <row r="10803" customFormat="false" ht="15" hidden="false" customHeight="false" outlineLevel="0" collapsed="false">
      <c r="A10803" s="9" t="s">
        <v>20951</v>
      </c>
      <c r="B10803" s="9" t="s">
        <v>75</v>
      </c>
      <c r="C10803" s="9" t="s">
        <v>10163</v>
      </c>
      <c r="D10803" s="9" t="s">
        <v>10156</v>
      </c>
      <c r="E10803" s="10" t="n">
        <v>1</v>
      </c>
      <c r="F10803" s="10" t="n">
        <v>2211.74</v>
      </c>
      <c r="G10803" s="10" t="n">
        <v>354</v>
      </c>
      <c r="H10803" s="10" t="n">
        <v>1229.62</v>
      </c>
    </row>
    <row r="10804" customFormat="false" ht="15" hidden="false" customHeight="false" outlineLevel="0" collapsed="false">
      <c r="A10804" s="9" t="s">
        <v>20952</v>
      </c>
      <c r="B10804" s="9" t="s">
        <v>68</v>
      </c>
      <c r="C10804" s="9" t="s">
        <v>10161</v>
      </c>
      <c r="D10804" s="9" t="s">
        <v>10155</v>
      </c>
      <c r="E10804" s="10" t="n">
        <v>3</v>
      </c>
      <c r="F10804" s="10" t="n">
        <v>4523.64</v>
      </c>
      <c r="G10804" s="10" t="n">
        <v>4</v>
      </c>
      <c r="H10804" s="10" t="n">
        <v>2514.91</v>
      </c>
    </row>
    <row r="10805" customFormat="false" ht="15" hidden="false" customHeight="false" outlineLevel="0" collapsed="false">
      <c r="A10805" s="9" t="s">
        <v>20953</v>
      </c>
      <c r="B10805" s="9" t="s">
        <v>71</v>
      </c>
      <c r="C10805" s="9" t="s">
        <v>10162</v>
      </c>
      <c r="D10805" s="9" t="s">
        <v>10155</v>
      </c>
      <c r="E10805" s="10" t="n">
        <v>5</v>
      </c>
      <c r="F10805" s="10" t="n">
        <v>19241.6</v>
      </c>
      <c r="G10805" s="10" t="n">
        <v>63</v>
      </c>
      <c r="H10805" s="10" t="n">
        <v>10697.36</v>
      </c>
    </row>
    <row r="10806" customFormat="false" ht="15" hidden="false" customHeight="false" outlineLevel="0" collapsed="false">
      <c r="A10806" s="9" t="s">
        <v>20954</v>
      </c>
      <c r="B10806" s="9" t="s">
        <v>68</v>
      </c>
      <c r="C10806" s="9" t="s">
        <v>10162</v>
      </c>
      <c r="D10806" s="9" t="s">
        <v>10155</v>
      </c>
      <c r="E10806" s="10" t="n">
        <v>6</v>
      </c>
      <c r="F10806" s="10" t="n">
        <v>15580.75</v>
      </c>
      <c r="G10806" s="10" t="n">
        <v>54</v>
      </c>
      <c r="H10806" s="10" t="n">
        <v>8662.11</v>
      </c>
    </row>
    <row r="10807" customFormat="false" ht="15" hidden="false" customHeight="false" outlineLevel="0" collapsed="false">
      <c r="A10807" s="9" t="s">
        <v>20955</v>
      </c>
      <c r="B10807" s="9" t="s">
        <v>71</v>
      </c>
      <c r="C10807" s="9" t="s">
        <v>10161</v>
      </c>
      <c r="D10807" s="9" t="s">
        <v>10156</v>
      </c>
      <c r="E10807" s="10" t="n">
        <v>1</v>
      </c>
      <c r="F10807" s="10" t="n">
        <v>471.56</v>
      </c>
      <c r="G10807" s="10" t="n">
        <v>74</v>
      </c>
      <c r="H10807" s="10" t="n">
        <v>262.16</v>
      </c>
    </row>
    <row r="10808" customFormat="false" ht="15" hidden="false" customHeight="false" outlineLevel="0" collapsed="false">
      <c r="A10808" s="9" t="s">
        <v>20956</v>
      </c>
      <c r="B10808" s="9" t="s">
        <v>62</v>
      </c>
      <c r="C10808" s="9" t="s">
        <v>10161</v>
      </c>
      <c r="D10808" s="9" t="s">
        <v>10156</v>
      </c>
      <c r="E10808" s="10" t="n">
        <v>2</v>
      </c>
      <c r="F10808" s="10" t="n">
        <v>2690.25</v>
      </c>
      <c r="G10808" s="10" t="n">
        <v>64</v>
      </c>
      <c r="H10808" s="10" t="n">
        <v>1495.64</v>
      </c>
    </row>
    <row r="10809" customFormat="false" ht="15" hidden="false" customHeight="false" outlineLevel="0" collapsed="false">
      <c r="A10809" s="9" t="s">
        <v>20957</v>
      </c>
      <c r="B10809" s="9" t="s">
        <v>74</v>
      </c>
      <c r="C10809" s="9" t="s">
        <v>10162</v>
      </c>
      <c r="D10809" s="9" t="s">
        <v>10155</v>
      </c>
      <c r="E10809" s="10" t="n">
        <v>10</v>
      </c>
      <c r="F10809" s="10" t="n">
        <v>39996.9</v>
      </c>
      <c r="G10809" s="10" t="n">
        <v>39</v>
      </c>
      <c r="H10809" s="10" t="n">
        <v>22236.25</v>
      </c>
    </row>
    <row r="10810" customFormat="false" ht="15" hidden="false" customHeight="false" outlineLevel="0" collapsed="false">
      <c r="A10810" s="9" t="s">
        <v>20958</v>
      </c>
      <c r="B10810" s="9" t="s">
        <v>64</v>
      </c>
      <c r="C10810" s="9" t="s">
        <v>10161</v>
      </c>
      <c r="D10810" s="9" t="s">
        <v>10155</v>
      </c>
      <c r="E10810" s="10" t="n">
        <v>9</v>
      </c>
      <c r="F10810" s="10" t="n">
        <v>34680.69</v>
      </c>
      <c r="G10810" s="10" t="n">
        <v>55</v>
      </c>
      <c r="H10810" s="10" t="n">
        <v>19280.71</v>
      </c>
    </row>
    <row r="10811" customFormat="false" ht="15" hidden="false" customHeight="false" outlineLevel="0" collapsed="false">
      <c r="A10811" s="9" t="s">
        <v>20959</v>
      </c>
      <c r="B10811" s="9" t="s">
        <v>76</v>
      </c>
      <c r="C10811" s="9" t="s">
        <v>10163</v>
      </c>
      <c r="D10811" s="9" t="s">
        <v>10155</v>
      </c>
      <c r="E10811" s="10" t="n">
        <v>5</v>
      </c>
      <c r="F10811" s="10" t="n">
        <v>45957.64</v>
      </c>
      <c r="G10811" s="10" t="n">
        <v>9</v>
      </c>
      <c r="H10811" s="10" t="n">
        <v>25550.12</v>
      </c>
    </row>
    <row r="10812" customFormat="false" ht="15" hidden="false" customHeight="false" outlineLevel="0" collapsed="false">
      <c r="A10812" s="9" t="s">
        <v>20960</v>
      </c>
      <c r="B10812" s="9" t="s">
        <v>59</v>
      </c>
      <c r="C10812" s="9" t="s">
        <v>10162</v>
      </c>
      <c r="D10812" s="9" t="s">
        <v>10156</v>
      </c>
      <c r="E10812" s="10" t="n">
        <v>2</v>
      </c>
      <c r="F10812" s="10" t="n">
        <v>7747.82</v>
      </c>
      <c r="G10812" s="10" t="n">
        <v>16</v>
      </c>
      <c r="H10812" s="10" t="n">
        <v>4307.4</v>
      </c>
    </row>
    <row r="10813" customFormat="false" ht="15" hidden="false" customHeight="false" outlineLevel="0" collapsed="false">
      <c r="A10813" s="9" t="s">
        <v>20961</v>
      </c>
      <c r="B10813" s="9" t="s">
        <v>71</v>
      </c>
      <c r="C10813" s="9" t="s">
        <v>10161</v>
      </c>
      <c r="D10813" s="9" t="s">
        <v>10155</v>
      </c>
      <c r="E10813" s="10" t="n">
        <v>6</v>
      </c>
      <c r="F10813" s="10" t="n">
        <v>16298.61</v>
      </c>
      <c r="G10813" s="10" t="n">
        <v>89</v>
      </c>
      <c r="H10813" s="10" t="n">
        <v>9061.2</v>
      </c>
    </row>
    <row r="10814" customFormat="false" ht="15" hidden="false" customHeight="false" outlineLevel="0" collapsed="false">
      <c r="A10814" s="9" t="s">
        <v>20962</v>
      </c>
      <c r="B10814" s="9" t="s">
        <v>74</v>
      </c>
      <c r="C10814" s="9" t="s">
        <v>10161</v>
      </c>
      <c r="D10814" s="9" t="s">
        <v>10156</v>
      </c>
      <c r="E10814" s="10" t="n">
        <v>2</v>
      </c>
      <c r="F10814" s="10" t="n">
        <v>7574.85</v>
      </c>
      <c r="G10814" s="10" t="n">
        <v>57</v>
      </c>
      <c r="H10814" s="10" t="n">
        <v>4211.23</v>
      </c>
    </row>
    <row r="10815" customFormat="false" ht="15" hidden="false" customHeight="false" outlineLevel="0" collapsed="false">
      <c r="A10815" s="9" t="s">
        <v>20963</v>
      </c>
      <c r="B10815" s="9" t="s">
        <v>74</v>
      </c>
      <c r="C10815" s="9" t="s">
        <v>10161</v>
      </c>
      <c r="D10815" s="9" t="s">
        <v>10156</v>
      </c>
      <c r="E10815" s="10" t="n">
        <v>2</v>
      </c>
      <c r="F10815" s="10" t="n">
        <v>61877.7</v>
      </c>
      <c r="G10815" s="10" t="n">
        <v>97</v>
      </c>
      <c r="H10815" s="10" t="n">
        <v>34400.87</v>
      </c>
    </row>
    <row r="10816" customFormat="false" ht="15" hidden="false" customHeight="false" outlineLevel="0" collapsed="false">
      <c r="A10816" s="9" t="s">
        <v>20964</v>
      </c>
      <c r="B10816" s="9" t="s">
        <v>64</v>
      </c>
      <c r="C10816" s="9" t="s">
        <v>10161</v>
      </c>
      <c r="D10816" s="9" t="s">
        <v>10155</v>
      </c>
      <c r="E10816" s="10" t="n">
        <v>6</v>
      </c>
      <c r="F10816" s="10" t="n">
        <v>14670.18</v>
      </c>
      <c r="G10816" s="10" t="n">
        <v>79</v>
      </c>
      <c r="H10816" s="10" t="n">
        <v>8155.88</v>
      </c>
    </row>
    <row r="10817" customFormat="false" ht="15" hidden="false" customHeight="false" outlineLevel="0" collapsed="false">
      <c r="A10817" s="9" t="s">
        <v>20965</v>
      </c>
      <c r="B10817" s="9" t="s">
        <v>68</v>
      </c>
      <c r="C10817" s="9" t="s">
        <v>10161</v>
      </c>
      <c r="D10817" s="9" t="s">
        <v>10154</v>
      </c>
      <c r="E10817" s="10" t="n">
        <v>2</v>
      </c>
      <c r="F10817" s="10" t="n">
        <v>96983.52</v>
      </c>
      <c r="G10817" s="10" t="n">
        <v>90</v>
      </c>
      <c r="H10817" s="10" t="n">
        <v>53917.93</v>
      </c>
    </row>
    <row r="10818" customFormat="false" ht="15" hidden="false" customHeight="false" outlineLevel="0" collapsed="false">
      <c r="A10818" s="9" t="s">
        <v>20966</v>
      </c>
      <c r="B10818" s="9" t="s">
        <v>79</v>
      </c>
      <c r="C10818" s="9" t="s">
        <v>10164</v>
      </c>
      <c r="D10818" s="9" t="s">
        <v>10156</v>
      </c>
      <c r="E10818" s="10" t="n">
        <v>1</v>
      </c>
      <c r="F10818" s="10" t="n">
        <v>12078</v>
      </c>
      <c r="G10818" s="10" t="n">
        <v>40</v>
      </c>
      <c r="H10818" s="10" t="n">
        <v>6714.76</v>
      </c>
    </row>
    <row r="10819" customFormat="false" ht="15" hidden="false" customHeight="false" outlineLevel="0" collapsed="false">
      <c r="A10819" s="9" t="s">
        <v>20967</v>
      </c>
      <c r="B10819" s="9" t="s">
        <v>79</v>
      </c>
      <c r="C10819" s="9" t="s">
        <v>10161</v>
      </c>
      <c r="D10819" s="9" t="s">
        <v>10155</v>
      </c>
      <c r="E10819" s="10" t="n">
        <v>3</v>
      </c>
      <c r="F10819" s="10" t="n">
        <v>7036</v>
      </c>
      <c r="G10819" s="10" t="n">
        <v>117</v>
      </c>
      <c r="H10819" s="10" t="n">
        <v>3911.66</v>
      </c>
    </row>
    <row r="10820" customFormat="false" ht="15" hidden="false" customHeight="false" outlineLevel="0" collapsed="false">
      <c r="A10820" s="9" t="s">
        <v>20968</v>
      </c>
      <c r="B10820" s="9" t="s">
        <v>71</v>
      </c>
      <c r="C10820" s="9" t="s">
        <v>10161</v>
      </c>
      <c r="D10820" s="9" t="s">
        <v>10156</v>
      </c>
      <c r="E10820" s="10" t="n">
        <v>1</v>
      </c>
      <c r="F10820" s="10" t="n">
        <v>4960.7</v>
      </c>
      <c r="G10820" s="10" t="n">
        <v>11</v>
      </c>
      <c r="H10820" s="10" t="n">
        <v>2757.9</v>
      </c>
    </row>
    <row r="10821" customFormat="false" ht="15" hidden="false" customHeight="false" outlineLevel="0" collapsed="false">
      <c r="A10821" s="9" t="s">
        <v>20969</v>
      </c>
      <c r="B10821" s="9" t="s">
        <v>62</v>
      </c>
      <c r="C10821" s="9" t="s">
        <v>10162</v>
      </c>
      <c r="D10821" s="9" t="s">
        <v>10155</v>
      </c>
      <c r="E10821" s="10" t="n">
        <v>3</v>
      </c>
      <c r="F10821" s="10" t="n">
        <v>18093.36</v>
      </c>
      <c r="G10821" s="10" t="n">
        <v>76</v>
      </c>
      <c r="H10821" s="10" t="n">
        <v>10058.99</v>
      </c>
    </row>
    <row r="10822" customFormat="false" ht="15" hidden="false" customHeight="false" outlineLevel="0" collapsed="false">
      <c r="A10822" s="9" t="s">
        <v>20970</v>
      </c>
      <c r="B10822" s="9" t="s">
        <v>75</v>
      </c>
      <c r="C10822" s="9" t="s">
        <v>10161</v>
      </c>
      <c r="D10822" s="9" t="s">
        <v>10155</v>
      </c>
      <c r="E10822" s="10" t="n">
        <v>7</v>
      </c>
      <c r="F10822" s="10" t="n">
        <v>55606.15</v>
      </c>
      <c r="G10822" s="10" t="n">
        <v>0</v>
      </c>
      <c r="H10822" s="10" t="n">
        <v>30914.21</v>
      </c>
    </row>
    <row r="10823" customFormat="false" ht="15" hidden="false" customHeight="false" outlineLevel="0" collapsed="false">
      <c r="A10823" s="9" t="s">
        <v>20971</v>
      </c>
      <c r="B10823" s="9" t="s">
        <v>76</v>
      </c>
      <c r="C10823" s="9" t="s">
        <v>10162</v>
      </c>
      <c r="D10823" s="9" t="s">
        <v>10156</v>
      </c>
      <c r="E10823" s="10" t="n">
        <v>1</v>
      </c>
      <c r="F10823" s="10" t="n">
        <v>10819.55</v>
      </c>
      <c r="G10823" s="10" t="n">
        <v>56</v>
      </c>
      <c r="H10823" s="10" t="n">
        <v>6015.12</v>
      </c>
    </row>
    <row r="10824" customFormat="false" ht="15" hidden="false" customHeight="false" outlineLevel="0" collapsed="false">
      <c r="A10824" s="9" t="s">
        <v>20972</v>
      </c>
      <c r="B10824" s="9" t="s">
        <v>71</v>
      </c>
      <c r="C10824" s="9" t="s">
        <v>10163</v>
      </c>
      <c r="D10824" s="9" t="s">
        <v>10154</v>
      </c>
      <c r="E10824" s="10" t="n">
        <v>21</v>
      </c>
      <c r="F10824" s="10" t="n">
        <v>73955.99</v>
      </c>
      <c r="G10824" s="10" t="n">
        <v>28</v>
      </c>
      <c r="H10824" s="10" t="n">
        <v>41115.79</v>
      </c>
    </row>
    <row r="10825" customFormat="false" ht="15" hidden="false" customHeight="false" outlineLevel="0" collapsed="false">
      <c r="A10825" s="9" t="s">
        <v>20973</v>
      </c>
      <c r="B10825" s="9" t="s">
        <v>62</v>
      </c>
      <c r="C10825" s="9" t="s">
        <v>10161</v>
      </c>
      <c r="D10825" s="9" t="s">
        <v>10156</v>
      </c>
      <c r="E10825" s="10" t="n">
        <v>2</v>
      </c>
      <c r="F10825" s="10" t="n">
        <v>17077.75</v>
      </c>
      <c r="G10825" s="10" t="n">
        <v>87</v>
      </c>
      <c r="H10825" s="10" t="n">
        <v>9494.36</v>
      </c>
    </row>
    <row r="10826" customFormat="false" ht="15" hidden="false" customHeight="false" outlineLevel="0" collapsed="false">
      <c r="A10826" s="9" t="s">
        <v>20974</v>
      </c>
      <c r="B10826" s="9" t="s">
        <v>64</v>
      </c>
      <c r="C10826" s="9" t="s">
        <v>10161</v>
      </c>
      <c r="D10826" s="9" t="s">
        <v>10156</v>
      </c>
      <c r="E10826" s="10" t="n">
        <v>1</v>
      </c>
      <c r="F10826" s="10" t="n">
        <v>3951.05</v>
      </c>
      <c r="G10826" s="10" t="n">
        <v>291</v>
      </c>
      <c r="H10826" s="10" t="n">
        <v>2196.58</v>
      </c>
    </row>
    <row r="10827" customFormat="false" ht="15" hidden="false" customHeight="false" outlineLevel="0" collapsed="false">
      <c r="A10827" s="9" t="s">
        <v>20975</v>
      </c>
      <c r="B10827" s="9" t="s">
        <v>77</v>
      </c>
      <c r="C10827" s="9" t="s">
        <v>10161</v>
      </c>
      <c r="D10827" s="9" t="s">
        <v>10155</v>
      </c>
      <c r="E10827" s="10" t="n">
        <v>4</v>
      </c>
      <c r="F10827" s="10" t="n">
        <v>11841.5</v>
      </c>
      <c r="G10827" s="10" t="n">
        <v>15</v>
      </c>
      <c r="H10827" s="10" t="n">
        <v>6583.27</v>
      </c>
    </row>
    <row r="10828" customFormat="false" ht="15" hidden="false" customHeight="false" outlineLevel="0" collapsed="false">
      <c r="A10828" s="9" t="s">
        <v>20976</v>
      </c>
      <c r="B10828" s="9" t="s">
        <v>65</v>
      </c>
      <c r="C10828" s="9" t="s">
        <v>10162</v>
      </c>
      <c r="D10828" s="9" t="s">
        <v>10155</v>
      </c>
      <c r="E10828" s="10" t="n">
        <v>7</v>
      </c>
      <c r="F10828" s="10" t="n">
        <v>30702.29</v>
      </c>
      <c r="G10828" s="10" t="n">
        <v>15</v>
      </c>
      <c r="H10828" s="10" t="n">
        <v>17068.92</v>
      </c>
    </row>
    <row r="10829" customFormat="false" ht="15" hidden="false" customHeight="false" outlineLevel="0" collapsed="false">
      <c r="A10829" s="9" t="s">
        <v>20977</v>
      </c>
      <c r="B10829" s="9" t="s">
        <v>64</v>
      </c>
      <c r="C10829" s="9" t="s">
        <v>10162</v>
      </c>
      <c r="D10829" s="9" t="s">
        <v>10157</v>
      </c>
      <c r="E10829" s="10" t="n">
        <v>2</v>
      </c>
      <c r="F10829" s="10" t="n">
        <v>15408</v>
      </c>
      <c r="G10829" s="10" t="n">
        <v>168</v>
      </c>
      <c r="H10829" s="10" t="n">
        <v>8566.07</v>
      </c>
    </row>
    <row r="10830" customFormat="false" ht="15" hidden="false" customHeight="false" outlineLevel="0" collapsed="false">
      <c r="A10830" s="9" t="s">
        <v>20978</v>
      </c>
      <c r="B10830" s="9" t="s">
        <v>71</v>
      </c>
      <c r="C10830" s="9" t="s">
        <v>10161</v>
      </c>
      <c r="D10830" s="9" t="s">
        <v>10156</v>
      </c>
      <c r="E10830" s="10" t="n">
        <v>1</v>
      </c>
      <c r="F10830" s="10" t="n">
        <v>2907</v>
      </c>
      <c r="G10830" s="10" t="n">
        <v>235</v>
      </c>
      <c r="H10830" s="10" t="n">
        <v>1616.14</v>
      </c>
    </row>
    <row r="10831" customFormat="false" ht="15" hidden="false" customHeight="false" outlineLevel="0" collapsed="false">
      <c r="A10831" s="9" t="s">
        <v>20979</v>
      </c>
      <c r="B10831" s="9" t="s">
        <v>62</v>
      </c>
      <c r="C10831" s="9" t="s">
        <v>10163</v>
      </c>
      <c r="D10831" s="9" t="s">
        <v>10156</v>
      </c>
      <c r="E10831" s="10" t="n">
        <v>1</v>
      </c>
      <c r="F10831" s="10" t="n">
        <v>1556.1</v>
      </c>
      <c r="G10831" s="10" t="n">
        <v>241</v>
      </c>
      <c r="H10831" s="10" t="n">
        <v>865.11</v>
      </c>
    </row>
    <row r="10832" customFormat="false" ht="15" hidden="false" customHeight="false" outlineLevel="0" collapsed="false">
      <c r="A10832" s="9" t="s">
        <v>20980</v>
      </c>
      <c r="B10832" s="9" t="s">
        <v>77</v>
      </c>
      <c r="C10832" s="9" t="s">
        <v>10161</v>
      </c>
      <c r="D10832" s="9" t="s">
        <v>10156</v>
      </c>
      <c r="E10832" s="10" t="n">
        <v>1</v>
      </c>
      <c r="F10832" s="10" t="n">
        <v>1519</v>
      </c>
      <c r="G10832" s="10" t="n">
        <v>162</v>
      </c>
      <c r="H10832" s="10" t="n">
        <v>844.49</v>
      </c>
    </row>
    <row r="10833" customFormat="false" ht="15" hidden="false" customHeight="false" outlineLevel="0" collapsed="false">
      <c r="A10833" s="9" t="s">
        <v>20981</v>
      </c>
      <c r="B10833" s="9" t="s">
        <v>68</v>
      </c>
      <c r="C10833" s="9" t="s">
        <v>10162</v>
      </c>
      <c r="D10833" s="9" t="s">
        <v>10154</v>
      </c>
      <c r="E10833" s="10" t="n">
        <v>12</v>
      </c>
      <c r="F10833" s="10" t="n">
        <v>111651.45</v>
      </c>
      <c r="G10833" s="10" t="n">
        <v>34</v>
      </c>
      <c r="H10833" s="10" t="n">
        <v>62072.56</v>
      </c>
    </row>
    <row r="10834" customFormat="false" ht="15" hidden="false" customHeight="false" outlineLevel="0" collapsed="false">
      <c r="A10834" s="9" t="s">
        <v>20982</v>
      </c>
      <c r="B10834" s="9" t="s">
        <v>77</v>
      </c>
      <c r="C10834" s="9" t="s">
        <v>10161</v>
      </c>
      <c r="D10834" s="9" t="s">
        <v>10156</v>
      </c>
      <c r="E10834" s="10" t="n">
        <v>1</v>
      </c>
      <c r="F10834" s="10" t="n">
        <v>30922.09</v>
      </c>
      <c r="G10834" s="10" t="n">
        <v>31</v>
      </c>
      <c r="H10834" s="10" t="n">
        <v>17191.12</v>
      </c>
    </row>
    <row r="10835" customFormat="false" ht="15" hidden="false" customHeight="false" outlineLevel="0" collapsed="false">
      <c r="A10835" s="9" t="s">
        <v>20983</v>
      </c>
      <c r="B10835" s="9" t="s">
        <v>74</v>
      </c>
      <c r="C10835" s="9" t="s">
        <v>10161</v>
      </c>
      <c r="D10835" s="9" t="s">
        <v>10157</v>
      </c>
      <c r="E10835" s="10" t="n">
        <v>3</v>
      </c>
      <c r="F10835" s="10" t="n">
        <v>7078.5</v>
      </c>
      <c r="G10835" s="10" t="n">
        <v>122</v>
      </c>
      <c r="H10835" s="10" t="n">
        <v>3935.29</v>
      </c>
    </row>
    <row r="10836" customFormat="false" ht="15" hidden="false" customHeight="false" outlineLevel="0" collapsed="false">
      <c r="A10836" s="9" t="s">
        <v>20984</v>
      </c>
      <c r="B10836" s="9" t="s">
        <v>79</v>
      </c>
      <c r="C10836" s="9" t="s">
        <v>10164</v>
      </c>
      <c r="D10836" s="9" t="s">
        <v>10155</v>
      </c>
      <c r="E10836" s="10" t="n">
        <v>10</v>
      </c>
      <c r="F10836" s="10" t="n">
        <v>39987.57</v>
      </c>
      <c r="G10836" s="10" t="n">
        <v>19</v>
      </c>
      <c r="H10836" s="10" t="n">
        <v>22231.07</v>
      </c>
    </row>
    <row r="10837" customFormat="false" ht="15" hidden="false" customHeight="false" outlineLevel="0" collapsed="false">
      <c r="A10837" s="9" t="s">
        <v>20985</v>
      </c>
      <c r="B10837" s="9" t="s">
        <v>68</v>
      </c>
      <c r="C10837" s="9" t="s">
        <v>10161</v>
      </c>
      <c r="D10837" s="9" t="s">
        <v>10157</v>
      </c>
      <c r="E10837" s="10" t="n">
        <v>5</v>
      </c>
      <c r="F10837" s="10" t="n">
        <v>20733.45</v>
      </c>
      <c r="G10837" s="10" t="n">
        <v>159</v>
      </c>
      <c r="H10837" s="10" t="n">
        <v>11526.75</v>
      </c>
    </row>
    <row r="10838" customFormat="false" ht="15" hidden="false" customHeight="false" outlineLevel="0" collapsed="false">
      <c r="A10838" s="9" t="s">
        <v>20986</v>
      </c>
      <c r="B10838" s="9" t="s">
        <v>71</v>
      </c>
      <c r="C10838" s="9" t="s">
        <v>10162</v>
      </c>
      <c r="D10838" s="9" t="s">
        <v>10155</v>
      </c>
      <c r="E10838" s="10" t="n">
        <v>11</v>
      </c>
      <c r="F10838" s="10" t="n">
        <v>70281.71</v>
      </c>
      <c r="G10838" s="10" t="n">
        <v>16</v>
      </c>
      <c r="H10838" s="10" t="n">
        <v>39073.07</v>
      </c>
    </row>
    <row r="10839" customFormat="false" ht="15" hidden="false" customHeight="false" outlineLevel="0" collapsed="false">
      <c r="A10839" s="9" t="s">
        <v>20987</v>
      </c>
      <c r="B10839" s="9" t="s">
        <v>77</v>
      </c>
      <c r="C10839" s="9" t="s">
        <v>10162</v>
      </c>
      <c r="D10839" s="9" t="s">
        <v>10154</v>
      </c>
      <c r="E10839" s="10" t="n">
        <v>8</v>
      </c>
      <c r="F10839" s="10" t="n">
        <v>151803.22</v>
      </c>
      <c r="G10839" s="10" t="n">
        <v>13</v>
      </c>
      <c r="H10839" s="10" t="n">
        <v>84394.91</v>
      </c>
    </row>
    <row r="10840" customFormat="false" ht="15" hidden="false" customHeight="false" outlineLevel="0" collapsed="false">
      <c r="A10840" s="9" t="s">
        <v>20988</v>
      </c>
      <c r="B10840" s="9" t="s">
        <v>62</v>
      </c>
      <c r="C10840" s="9" t="s">
        <v>10161</v>
      </c>
      <c r="D10840" s="9" t="s">
        <v>10156</v>
      </c>
      <c r="E10840" s="10" t="n">
        <v>2</v>
      </c>
      <c r="F10840" s="10" t="n">
        <v>2121.85</v>
      </c>
      <c r="G10840" s="10" t="n">
        <v>22</v>
      </c>
      <c r="H10840" s="10" t="n">
        <v>1179.64</v>
      </c>
    </row>
    <row r="10841" customFormat="false" ht="15" hidden="false" customHeight="false" outlineLevel="0" collapsed="false">
      <c r="A10841" s="9" t="s">
        <v>20989</v>
      </c>
      <c r="B10841" s="9" t="s">
        <v>68</v>
      </c>
      <c r="C10841" s="9" t="s">
        <v>10164</v>
      </c>
      <c r="D10841" s="9" t="s">
        <v>10155</v>
      </c>
      <c r="E10841" s="10" t="n">
        <v>3</v>
      </c>
      <c r="F10841" s="10" t="n">
        <v>3428.96</v>
      </c>
      <c r="G10841" s="10" t="n">
        <v>58</v>
      </c>
      <c r="H10841" s="10" t="n">
        <v>1906.33</v>
      </c>
    </row>
    <row r="10842" customFormat="false" ht="15" hidden="false" customHeight="false" outlineLevel="0" collapsed="false">
      <c r="A10842" s="9" t="s">
        <v>20990</v>
      </c>
      <c r="B10842" s="9" t="s">
        <v>71</v>
      </c>
      <c r="C10842" s="9" t="s">
        <v>10161</v>
      </c>
      <c r="D10842" s="9" t="s">
        <v>10156</v>
      </c>
      <c r="E10842" s="10" t="n">
        <v>1</v>
      </c>
      <c r="F10842" s="10" t="n">
        <v>4938</v>
      </c>
      <c r="G10842" s="10" t="n">
        <v>270</v>
      </c>
      <c r="H10842" s="10" t="n">
        <v>2745.28</v>
      </c>
    </row>
    <row r="10843" customFormat="false" ht="15" hidden="false" customHeight="false" outlineLevel="0" collapsed="false">
      <c r="A10843" s="9" t="s">
        <v>20991</v>
      </c>
      <c r="B10843" s="9" t="s">
        <v>77</v>
      </c>
      <c r="C10843" s="9" t="s">
        <v>10162</v>
      </c>
      <c r="D10843" s="9" t="s">
        <v>10154</v>
      </c>
      <c r="E10843" s="10" t="n">
        <v>7</v>
      </c>
      <c r="F10843" s="10" t="n">
        <v>74493.69</v>
      </c>
      <c r="G10843" s="10" t="n">
        <v>56</v>
      </c>
      <c r="H10843" s="10" t="n">
        <v>41414.72</v>
      </c>
    </row>
    <row r="10844" customFormat="false" ht="15" hidden="false" customHeight="false" outlineLevel="0" collapsed="false">
      <c r="A10844" s="9" t="s">
        <v>20992</v>
      </c>
      <c r="B10844" s="9" t="s">
        <v>59</v>
      </c>
      <c r="C10844" s="9" t="s">
        <v>10162</v>
      </c>
      <c r="D10844" s="9" t="s">
        <v>10155</v>
      </c>
      <c r="E10844" s="10" t="n">
        <v>5</v>
      </c>
      <c r="F10844" s="10" t="n">
        <v>8150.95</v>
      </c>
      <c r="G10844" s="10" t="n">
        <v>79</v>
      </c>
      <c r="H10844" s="10" t="n">
        <v>4531.52</v>
      </c>
    </row>
    <row r="10845" customFormat="false" ht="15" hidden="false" customHeight="false" outlineLevel="0" collapsed="false">
      <c r="A10845" s="9" t="s">
        <v>20993</v>
      </c>
      <c r="B10845" s="9" t="s">
        <v>79</v>
      </c>
      <c r="C10845" s="9" t="s">
        <v>10161</v>
      </c>
      <c r="D10845" s="9" t="s">
        <v>10155</v>
      </c>
      <c r="E10845" s="10" t="n">
        <v>7</v>
      </c>
      <c r="F10845" s="10" t="n">
        <v>56719.73</v>
      </c>
      <c r="G10845" s="10" t="n">
        <v>20</v>
      </c>
      <c r="H10845" s="10" t="n">
        <v>31533.3</v>
      </c>
    </row>
    <row r="10846" customFormat="false" ht="15" hidden="false" customHeight="false" outlineLevel="0" collapsed="false">
      <c r="A10846" s="9" t="s">
        <v>20994</v>
      </c>
      <c r="B10846" s="9" t="s">
        <v>76</v>
      </c>
      <c r="C10846" s="9" t="s">
        <v>10164</v>
      </c>
      <c r="D10846" s="9" t="s">
        <v>10156</v>
      </c>
      <c r="E10846" s="10" t="n">
        <v>1</v>
      </c>
      <c r="F10846" s="10" t="n">
        <v>328.18</v>
      </c>
      <c r="G10846" s="10" t="n">
        <v>301</v>
      </c>
      <c r="H10846" s="10" t="n">
        <v>182.45</v>
      </c>
    </row>
    <row r="10847" customFormat="false" ht="15" hidden="false" customHeight="false" outlineLevel="0" collapsed="false">
      <c r="A10847" s="9" t="s">
        <v>20995</v>
      </c>
      <c r="B10847" s="9" t="s">
        <v>64</v>
      </c>
      <c r="C10847" s="9" t="s">
        <v>10161</v>
      </c>
      <c r="D10847" s="9" t="s">
        <v>10157</v>
      </c>
      <c r="E10847" s="10" t="n">
        <v>2</v>
      </c>
      <c r="F10847" s="10" t="n">
        <v>11528.84</v>
      </c>
      <c r="G10847" s="10" t="n">
        <v>132</v>
      </c>
      <c r="H10847" s="10" t="n">
        <v>6409.45</v>
      </c>
    </row>
    <row r="10848" customFormat="false" ht="15" hidden="false" customHeight="false" outlineLevel="0" collapsed="false">
      <c r="A10848" s="9" t="s">
        <v>20996</v>
      </c>
      <c r="B10848" s="9" t="s">
        <v>76</v>
      </c>
      <c r="C10848" s="9" t="s">
        <v>10162</v>
      </c>
      <c r="D10848" s="9" t="s">
        <v>10155</v>
      </c>
      <c r="E10848" s="10" t="n">
        <v>6</v>
      </c>
      <c r="F10848" s="10" t="n">
        <v>16941.95</v>
      </c>
      <c r="G10848" s="10" t="n">
        <v>1</v>
      </c>
      <c r="H10848" s="10" t="n">
        <v>9418.87</v>
      </c>
    </row>
    <row r="10849" customFormat="false" ht="15" hidden="false" customHeight="false" outlineLevel="0" collapsed="false">
      <c r="A10849" s="9" t="s">
        <v>20997</v>
      </c>
      <c r="B10849" s="9" t="s">
        <v>68</v>
      </c>
      <c r="C10849" s="9" t="s">
        <v>10161</v>
      </c>
      <c r="D10849" s="9" t="s">
        <v>10155</v>
      </c>
      <c r="E10849" s="10" t="n">
        <v>4</v>
      </c>
      <c r="F10849" s="10" t="n">
        <v>12284.88</v>
      </c>
      <c r="G10849" s="10" t="n">
        <v>42</v>
      </c>
      <c r="H10849" s="10" t="n">
        <v>6829.77</v>
      </c>
    </row>
    <row r="10850" customFormat="false" ht="15" hidden="false" customHeight="false" outlineLevel="0" collapsed="false">
      <c r="A10850" s="9" t="s">
        <v>20998</v>
      </c>
      <c r="B10850" s="9" t="s">
        <v>67</v>
      </c>
      <c r="C10850" s="9" t="s">
        <v>10161</v>
      </c>
      <c r="D10850" s="9" t="s">
        <v>10156</v>
      </c>
      <c r="E10850" s="10" t="n">
        <v>1</v>
      </c>
      <c r="F10850" s="10" t="n">
        <v>749.55</v>
      </c>
      <c r="G10850" s="10" t="n">
        <v>162</v>
      </c>
      <c r="H10850" s="10" t="n">
        <v>416.71</v>
      </c>
    </row>
    <row r="10851" customFormat="false" ht="15" hidden="false" customHeight="false" outlineLevel="0" collapsed="false">
      <c r="A10851" s="9" t="s">
        <v>20999</v>
      </c>
      <c r="B10851" s="9" t="s">
        <v>69</v>
      </c>
      <c r="C10851" s="9" t="s">
        <v>10163</v>
      </c>
      <c r="D10851" s="9" t="s">
        <v>10155</v>
      </c>
      <c r="E10851" s="10" t="n">
        <v>4</v>
      </c>
      <c r="F10851" s="10" t="n">
        <v>19771.31</v>
      </c>
      <c r="G10851" s="10" t="n">
        <v>13</v>
      </c>
      <c r="H10851" s="10" t="n">
        <v>10991.85</v>
      </c>
    </row>
    <row r="10852" customFormat="false" ht="15" hidden="false" customHeight="false" outlineLevel="0" collapsed="false">
      <c r="A10852" s="9" t="s">
        <v>21000</v>
      </c>
      <c r="B10852" s="9" t="s">
        <v>74</v>
      </c>
      <c r="C10852" s="9" t="s">
        <v>10163</v>
      </c>
      <c r="D10852" s="9" t="s">
        <v>10154</v>
      </c>
      <c r="E10852" s="10" t="n">
        <v>10</v>
      </c>
      <c r="F10852" s="10" t="n">
        <v>72039.12</v>
      </c>
      <c r="G10852" s="10" t="n">
        <v>33</v>
      </c>
      <c r="H10852" s="10" t="n">
        <v>40050.11</v>
      </c>
    </row>
    <row r="10853" customFormat="false" ht="15" hidden="false" customHeight="false" outlineLevel="0" collapsed="false">
      <c r="A10853" s="9" t="s">
        <v>21001</v>
      </c>
      <c r="B10853" s="9" t="s">
        <v>71</v>
      </c>
      <c r="C10853" s="9" t="s">
        <v>10163</v>
      </c>
      <c r="D10853" s="9" t="s">
        <v>10156</v>
      </c>
      <c r="E10853" s="10" t="n">
        <v>2</v>
      </c>
      <c r="F10853" s="10" t="n">
        <v>1850.4</v>
      </c>
      <c r="G10853" s="10" t="n">
        <v>89</v>
      </c>
      <c r="H10853" s="10" t="n">
        <v>1028.73</v>
      </c>
    </row>
    <row r="10854" customFormat="false" ht="15" hidden="false" customHeight="false" outlineLevel="0" collapsed="false">
      <c r="A10854" s="9" t="s">
        <v>21002</v>
      </c>
      <c r="B10854" s="9" t="s">
        <v>76</v>
      </c>
      <c r="C10854" s="9" t="s">
        <v>10161</v>
      </c>
      <c r="D10854" s="9" t="s">
        <v>10155</v>
      </c>
      <c r="E10854" s="10" t="n">
        <v>4</v>
      </c>
      <c r="F10854" s="10" t="n">
        <v>7165.15</v>
      </c>
      <c r="G10854" s="10" t="n">
        <v>54</v>
      </c>
      <c r="H10854" s="10" t="n">
        <v>3983.46</v>
      </c>
    </row>
    <row r="10855" customFormat="false" ht="15" hidden="false" customHeight="false" outlineLevel="0" collapsed="false">
      <c r="A10855" s="9" t="s">
        <v>21003</v>
      </c>
      <c r="B10855" s="9" t="s">
        <v>62</v>
      </c>
      <c r="C10855" s="9" t="s">
        <v>10161</v>
      </c>
      <c r="D10855" s="9" t="s">
        <v>10155</v>
      </c>
      <c r="E10855" s="10" t="n">
        <v>10</v>
      </c>
      <c r="F10855" s="10" t="n">
        <v>34343.48</v>
      </c>
      <c r="G10855" s="10" t="n">
        <v>9</v>
      </c>
      <c r="H10855" s="10" t="n">
        <v>19093.24</v>
      </c>
    </row>
    <row r="10856" customFormat="false" ht="15" hidden="false" customHeight="false" outlineLevel="0" collapsed="false">
      <c r="A10856" s="9" t="s">
        <v>21004</v>
      </c>
      <c r="B10856" s="9" t="s">
        <v>64</v>
      </c>
      <c r="C10856" s="9" t="s">
        <v>10161</v>
      </c>
      <c r="D10856" s="9" t="s">
        <v>10155</v>
      </c>
      <c r="E10856" s="10" t="n">
        <v>4</v>
      </c>
      <c r="F10856" s="10" t="n">
        <v>6754.53</v>
      </c>
      <c r="G10856" s="10" t="n">
        <v>35</v>
      </c>
      <c r="H10856" s="10" t="n">
        <v>3755.18</v>
      </c>
    </row>
    <row r="10857" customFormat="false" ht="15" hidden="false" customHeight="false" outlineLevel="0" collapsed="false">
      <c r="A10857" s="9" t="s">
        <v>21005</v>
      </c>
      <c r="B10857" s="9" t="s">
        <v>75</v>
      </c>
      <c r="C10857" s="9" t="s">
        <v>10161</v>
      </c>
      <c r="D10857" s="9" t="s">
        <v>10155</v>
      </c>
      <c r="E10857" s="10" t="n">
        <v>3</v>
      </c>
      <c r="F10857" s="10" t="n">
        <v>20072.27</v>
      </c>
      <c r="G10857" s="10" t="n">
        <v>26</v>
      </c>
      <c r="H10857" s="10" t="n">
        <v>11159.17</v>
      </c>
    </row>
    <row r="10858" customFormat="false" ht="15" hidden="false" customHeight="false" outlineLevel="0" collapsed="false">
      <c r="A10858" s="9" t="s">
        <v>21006</v>
      </c>
      <c r="B10858" s="9" t="s">
        <v>75</v>
      </c>
      <c r="C10858" s="9" t="s">
        <v>10161</v>
      </c>
      <c r="D10858" s="9" t="s">
        <v>10156</v>
      </c>
      <c r="E10858" s="10" t="n">
        <v>1</v>
      </c>
      <c r="F10858" s="10" t="n">
        <v>8376.43</v>
      </c>
      <c r="G10858" s="10" t="n">
        <v>84</v>
      </c>
      <c r="H10858" s="10" t="n">
        <v>4656.87</v>
      </c>
    </row>
    <row r="10859" customFormat="false" ht="15" hidden="false" customHeight="false" outlineLevel="0" collapsed="false">
      <c r="A10859" s="9" t="s">
        <v>21007</v>
      </c>
      <c r="B10859" s="9" t="s">
        <v>69</v>
      </c>
      <c r="C10859" s="9" t="s">
        <v>10161</v>
      </c>
      <c r="D10859" s="9" t="s">
        <v>10156</v>
      </c>
      <c r="E10859" s="10" t="n">
        <v>1</v>
      </c>
      <c r="F10859" s="10" t="n">
        <v>2937.3</v>
      </c>
      <c r="G10859" s="10" t="n">
        <v>231</v>
      </c>
      <c r="H10859" s="10" t="n">
        <v>1632.99</v>
      </c>
    </row>
    <row r="10860" customFormat="false" ht="15" hidden="false" customHeight="false" outlineLevel="0" collapsed="false">
      <c r="A10860" s="9" t="s">
        <v>21008</v>
      </c>
      <c r="B10860" s="9" t="s">
        <v>72</v>
      </c>
      <c r="C10860" s="9" t="s">
        <v>10161</v>
      </c>
      <c r="D10860" s="9" t="s">
        <v>10157</v>
      </c>
      <c r="E10860" s="10" t="n">
        <v>3</v>
      </c>
      <c r="F10860" s="10" t="n">
        <v>33472.89</v>
      </c>
      <c r="G10860" s="10" t="n">
        <v>208</v>
      </c>
      <c r="H10860" s="10" t="n">
        <v>18609.23</v>
      </c>
    </row>
    <row r="10861" customFormat="false" ht="15" hidden="false" customHeight="false" outlineLevel="0" collapsed="false">
      <c r="A10861" s="9" t="s">
        <v>21009</v>
      </c>
      <c r="B10861" s="9" t="s">
        <v>68</v>
      </c>
      <c r="C10861" s="9" t="s">
        <v>10161</v>
      </c>
      <c r="D10861" s="9" t="s">
        <v>10155</v>
      </c>
      <c r="E10861" s="10" t="n">
        <v>9</v>
      </c>
      <c r="F10861" s="10" t="n">
        <v>42733.26</v>
      </c>
      <c r="G10861" s="10" t="n">
        <v>53</v>
      </c>
      <c r="H10861" s="10" t="n">
        <v>23757.53</v>
      </c>
    </row>
    <row r="10862" customFormat="false" ht="15" hidden="false" customHeight="false" outlineLevel="0" collapsed="false">
      <c r="A10862" s="9" t="s">
        <v>21010</v>
      </c>
      <c r="B10862" s="9" t="s">
        <v>74</v>
      </c>
      <c r="C10862" s="9" t="s">
        <v>10161</v>
      </c>
      <c r="D10862" s="9" t="s">
        <v>10155</v>
      </c>
      <c r="E10862" s="10" t="n">
        <v>5</v>
      </c>
      <c r="F10862" s="10" t="n">
        <v>11325.15</v>
      </c>
      <c r="G10862" s="10" t="n">
        <v>116</v>
      </c>
      <c r="H10862" s="10" t="n">
        <v>6296.21</v>
      </c>
    </row>
    <row r="10863" customFormat="false" ht="15" hidden="false" customHeight="false" outlineLevel="0" collapsed="false">
      <c r="A10863" s="9" t="s">
        <v>21011</v>
      </c>
      <c r="B10863" s="9" t="s">
        <v>70</v>
      </c>
      <c r="C10863" s="9" t="s">
        <v>10161</v>
      </c>
      <c r="D10863" s="9" t="s">
        <v>10154</v>
      </c>
      <c r="E10863" s="10" t="n">
        <v>5</v>
      </c>
      <c r="F10863" s="10" t="n">
        <v>93643.15</v>
      </c>
      <c r="G10863" s="10" t="n">
        <v>54</v>
      </c>
      <c r="H10863" s="10" t="n">
        <v>52060.85</v>
      </c>
    </row>
    <row r="10864" customFormat="false" ht="15" hidden="false" customHeight="false" outlineLevel="0" collapsed="false">
      <c r="A10864" s="9" t="s">
        <v>21012</v>
      </c>
      <c r="B10864" s="9" t="s">
        <v>59</v>
      </c>
      <c r="C10864" s="9" t="s">
        <v>10161</v>
      </c>
      <c r="D10864" s="9" t="s">
        <v>10156</v>
      </c>
      <c r="E10864" s="10" t="n">
        <v>1</v>
      </c>
      <c r="F10864" s="10" t="n">
        <v>2203.05</v>
      </c>
      <c r="G10864" s="10" t="n">
        <v>79</v>
      </c>
      <c r="H10864" s="10" t="n">
        <v>1224.78</v>
      </c>
    </row>
    <row r="10865" customFormat="false" ht="15" hidden="false" customHeight="false" outlineLevel="0" collapsed="false">
      <c r="A10865" s="9" t="s">
        <v>21013</v>
      </c>
      <c r="B10865" s="9" t="s">
        <v>65</v>
      </c>
      <c r="C10865" s="9" t="s">
        <v>10161</v>
      </c>
      <c r="D10865" s="9" t="s">
        <v>10154</v>
      </c>
      <c r="E10865" s="10" t="n">
        <v>4</v>
      </c>
      <c r="F10865" s="10" t="n">
        <v>79045.59</v>
      </c>
      <c r="G10865" s="10" t="n">
        <v>55</v>
      </c>
      <c r="H10865" s="10" t="n">
        <v>43945.35</v>
      </c>
    </row>
    <row r="10866" customFormat="false" ht="15" hidden="false" customHeight="false" outlineLevel="0" collapsed="false">
      <c r="A10866" s="9" t="s">
        <v>21014</v>
      </c>
      <c r="B10866" s="9" t="s">
        <v>71</v>
      </c>
      <c r="C10866" s="9" t="s">
        <v>10164</v>
      </c>
      <c r="D10866" s="9" t="s">
        <v>10155</v>
      </c>
      <c r="E10866" s="10" t="n">
        <v>4</v>
      </c>
      <c r="F10866" s="10" t="n">
        <v>4103.75</v>
      </c>
      <c r="G10866" s="10" t="n">
        <v>0</v>
      </c>
      <c r="H10866" s="10" t="n">
        <v>2281.48</v>
      </c>
    </row>
    <row r="10867" customFormat="false" ht="15" hidden="false" customHeight="false" outlineLevel="0" collapsed="false">
      <c r="A10867" s="9" t="s">
        <v>21015</v>
      </c>
      <c r="B10867" s="9" t="s">
        <v>77</v>
      </c>
      <c r="C10867" s="9" t="s">
        <v>10162</v>
      </c>
      <c r="D10867" s="9" t="s">
        <v>10155</v>
      </c>
      <c r="E10867" s="10" t="n">
        <v>18</v>
      </c>
      <c r="F10867" s="10" t="n">
        <v>37991.2</v>
      </c>
      <c r="G10867" s="10" t="n">
        <v>20</v>
      </c>
      <c r="H10867" s="10" t="n">
        <v>21121.18</v>
      </c>
    </row>
    <row r="10868" customFormat="false" ht="15" hidden="false" customHeight="false" outlineLevel="0" collapsed="false">
      <c r="A10868" s="9" t="s">
        <v>21016</v>
      </c>
      <c r="B10868" s="9" t="s">
        <v>79</v>
      </c>
      <c r="C10868" s="9" t="s">
        <v>10162</v>
      </c>
      <c r="D10868" s="9" t="s">
        <v>10156</v>
      </c>
      <c r="E10868" s="10" t="n">
        <v>2</v>
      </c>
      <c r="F10868" s="10" t="n">
        <v>1287.75</v>
      </c>
      <c r="G10868" s="10" t="n">
        <v>6</v>
      </c>
      <c r="H10868" s="10" t="n">
        <v>715.92</v>
      </c>
    </row>
    <row r="10869" customFormat="false" ht="15" hidden="false" customHeight="false" outlineLevel="0" collapsed="false">
      <c r="A10869" s="9" t="s">
        <v>21017</v>
      </c>
      <c r="B10869" s="9" t="s">
        <v>68</v>
      </c>
      <c r="C10869" s="9" t="s">
        <v>10161</v>
      </c>
      <c r="D10869" s="9" t="s">
        <v>10156</v>
      </c>
      <c r="E10869" s="10" t="n">
        <v>1</v>
      </c>
      <c r="F10869" s="10" t="n">
        <v>3288.6</v>
      </c>
      <c r="G10869" s="10" t="n">
        <v>106</v>
      </c>
      <c r="H10869" s="10" t="n">
        <v>1828.3</v>
      </c>
    </row>
    <row r="10870" customFormat="false" ht="15" hidden="false" customHeight="false" outlineLevel="0" collapsed="false">
      <c r="A10870" s="9" t="s">
        <v>21018</v>
      </c>
      <c r="B10870" s="9" t="s">
        <v>60</v>
      </c>
      <c r="C10870" s="9" t="s">
        <v>10164</v>
      </c>
      <c r="D10870" s="9" t="s">
        <v>10155</v>
      </c>
      <c r="E10870" s="10" t="n">
        <v>8</v>
      </c>
      <c r="F10870" s="10" t="n">
        <v>58223.34</v>
      </c>
      <c r="G10870" s="10" t="n">
        <v>24</v>
      </c>
      <c r="H10870" s="10" t="n">
        <v>32369.23</v>
      </c>
    </row>
    <row r="10871" customFormat="false" ht="15" hidden="false" customHeight="false" outlineLevel="0" collapsed="false">
      <c r="A10871" s="9" t="s">
        <v>21019</v>
      </c>
      <c r="B10871" s="9" t="s">
        <v>74</v>
      </c>
      <c r="C10871" s="9" t="s">
        <v>10164</v>
      </c>
      <c r="D10871" s="9" t="s">
        <v>10155</v>
      </c>
      <c r="E10871" s="10" t="n">
        <v>7</v>
      </c>
      <c r="F10871" s="10" t="n">
        <v>22403.6</v>
      </c>
      <c r="G10871" s="10" t="n">
        <v>22</v>
      </c>
      <c r="H10871" s="10" t="n">
        <v>12455.27</v>
      </c>
    </row>
    <row r="10872" customFormat="false" ht="15" hidden="false" customHeight="false" outlineLevel="0" collapsed="false">
      <c r="A10872" s="9" t="s">
        <v>21020</v>
      </c>
      <c r="B10872" s="9" t="s">
        <v>69</v>
      </c>
      <c r="C10872" s="9" t="s">
        <v>10161</v>
      </c>
      <c r="D10872" s="9" t="s">
        <v>10155</v>
      </c>
      <c r="E10872" s="10" t="n">
        <v>7</v>
      </c>
      <c r="F10872" s="10" t="n">
        <v>16596.18</v>
      </c>
      <c r="G10872" s="10" t="n">
        <v>48</v>
      </c>
      <c r="H10872" s="10" t="n">
        <v>9226.64</v>
      </c>
    </row>
    <row r="10873" customFormat="false" ht="15" hidden="false" customHeight="false" outlineLevel="0" collapsed="false">
      <c r="A10873" s="9" t="s">
        <v>21021</v>
      </c>
      <c r="B10873" s="9" t="s">
        <v>71</v>
      </c>
      <c r="C10873" s="9" t="s">
        <v>10161</v>
      </c>
      <c r="D10873" s="9" t="s">
        <v>10156</v>
      </c>
      <c r="E10873" s="10" t="n">
        <v>2</v>
      </c>
      <c r="F10873" s="10" t="n">
        <v>17781.05</v>
      </c>
      <c r="G10873" s="10" t="n">
        <v>10</v>
      </c>
      <c r="H10873" s="10" t="n">
        <v>9885.36</v>
      </c>
    </row>
    <row r="10874" customFormat="false" ht="15" hidden="false" customHeight="false" outlineLevel="0" collapsed="false">
      <c r="A10874" s="9" t="s">
        <v>21022</v>
      </c>
      <c r="B10874" s="9" t="s">
        <v>61</v>
      </c>
      <c r="C10874" s="9" t="s">
        <v>10162</v>
      </c>
      <c r="D10874" s="9" t="s">
        <v>10157</v>
      </c>
      <c r="E10874" s="10" t="n">
        <v>2</v>
      </c>
      <c r="F10874" s="10" t="n">
        <v>11668.55</v>
      </c>
      <c r="G10874" s="10" t="n">
        <v>247</v>
      </c>
      <c r="H10874" s="10" t="n">
        <v>6487.12</v>
      </c>
    </row>
    <row r="10875" customFormat="false" ht="15" hidden="false" customHeight="false" outlineLevel="0" collapsed="false">
      <c r="A10875" s="9" t="s">
        <v>21023</v>
      </c>
      <c r="B10875" s="9" t="s">
        <v>64</v>
      </c>
      <c r="C10875" s="9" t="s">
        <v>10163</v>
      </c>
      <c r="D10875" s="9" t="s">
        <v>10155</v>
      </c>
      <c r="E10875" s="10" t="n">
        <v>7</v>
      </c>
      <c r="F10875" s="10" t="n">
        <v>19060.31</v>
      </c>
      <c r="G10875" s="10" t="n">
        <v>6</v>
      </c>
      <c r="H10875" s="10" t="n">
        <v>10596.57</v>
      </c>
    </row>
    <row r="10876" customFormat="false" ht="15" hidden="false" customHeight="false" outlineLevel="0" collapsed="false">
      <c r="A10876" s="9" t="s">
        <v>21024</v>
      </c>
      <c r="B10876" s="9" t="s">
        <v>68</v>
      </c>
      <c r="C10876" s="9" t="s">
        <v>10161</v>
      </c>
      <c r="D10876" s="9" t="s">
        <v>10155</v>
      </c>
      <c r="E10876" s="10" t="n">
        <v>4</v>
      </c>
      <c r="F10876" s="10" t="n">
        <v>3472.98</v>
      </c>
      <c r="G10876" s="10" t="n">
        <v>8</v>
      </c>
      <c r="H10876" s="10" t="n">
        <v>1930.8</v>
      </c>
    </row>
    <row r="10877" customFormat="false" ht="15" hidden="false" customHeight="false" outlineLevel="0" collapsed="false">
      <c r="A10877" s="9" t="s">
        <v>21025</v>
      </c>
      <c r="B10877" s="9" t="s">
        <v>60</v>
      </c>
      <c r="C10877" s="9" t="s">
        <v>10161</v>
      </c>
      <c r="D10877" s="9" t="s">
        <v>10155</v>
      </c>
      <c r="E10877" s="10" t="n">
        <v>4</v>
      </c>
      <c r="F10877" s="10" t="n">
        <v>20682.26</v>
      </c>
      <c r="G10877" s="10" t="n">
        <v>95</v>
      </c>
      <c r="H10877" s="10" t="n">
        <v>11498.29</v>
      </c>
    </row>
    <row r="10878" customFormat="false" ht="15" hidden="false" customHeight="false" outlineLevel="0" collapsed="false">
      <c r="A10878" s="9" t="s">
        <v>21026</v>
      </c>
      <c r="B10878" s="9" t="s">
        <v>61</v>
      </c>
      <c r="C10878" s="9" t="s">
        <v>10161</v>
      </c>
      <c r="D10878" s="9" t="s">
        <v>10155</v>
      </c>
      <c r="E10878" s="10" t="n">
        <v>7</v>
      </c>
      <c r="F10878" s="10" t="n">
        <v>51798.69</v>
      </c>
      <c r="G10878" s="10" t="n">
        <v>11</v>
      </c>
      <c r="H10878" s="10" t="n">
        <v>28797.45</v>
      </c>
    </row>
    <row r="10879" customFormat="false" ht="15" hidden="false" customHeight="false" outlineLevel="0" collapsed="false">
      <c r="A10879" s="9" t="s">
        <v>21027</v>
      </c>
      <c r="B10879" s="9" t="s">
        <v>64</v>
      </c>
      <c r="C10879" s="9" t="s">
        <v>10162</v>
      </c>
      <c r="D10879" s="9" t="s">
        <v>10155</v>
      </c>
      <c r="E10879" s="10" t="n">
        <v>4</v>
      </c>
      <c r="F10879" s="10" t="n">
        <v>10277.86</v>
      </c>
      <c r="G10879" s="10" t="n">
        <v>10</v>
      </c>
      <c r="H10879" s="10" t="n">
        <v>5713.97</v>
      </c>
    </row>
    <row r="10880" customFormat="false" ht="15" hidden="false" customHeight="false" outlineLevel="0" collapsed="false">
      <c r="A10880" s="9" t="s">
        <v>21028</v>
      </c>
      <c r="B10880" s="9" t="s">
        <v>67</v>
      </c>
      <c r="C10880" s="9" t="s">
        <v>10161</v>
      </c>
      <c r="D10880" s="9" t="s">
        <v>10155</v>
      </c>
      <c r="E10880" s="10" t="n">
        <v>6</v>
      </c>
      <c r="F10880" s="10" t="n">
        <v>20886.5</v>
      </c>
      <c r="G10880" s="10" t="n">
        <v>9</v>
      </c>
      <c r="H10880" s="10" t="n">
        <v>11611.84</v>
      </c>
    </row>
    <row r="10881" customFormat="false" ht="15" hidden="false" customHeight="false" outlineLevel="0" collapsed="false">
      <c r="A10881" s="9" t="s">
        <v>21029</v>
      </c>
      <c r="B10881" s="9" t="s">
        <v>61</v>
      </c>
      <c r="C10881" s="9" t="s">
        <v>10164</v>
      </c>
      <c r="D10881" s="9" t="s">
        <v>10156</v>
      </c>
      <c r="E10881" s="10" t="n">
        <v>1</v>
      </c>
      <c r="F10881" s="10" t="n">
        <v>60.48</v>
      </c>
      <c r="G10881" s="10" t="n">
        <v>96</v>
      </c>
      <c r="H10881" s="10" t="n">
        <v>33.62</v>
      </c>
    </row>
    <row r="10882" customFormat="false" ht="15" hidden="false" customHeight="false" outlineLevel="0" collapsed="false">
      <c r="A10882" s="9" t="s">
        <v>21030</v>
      </c>
      <c r="B10882" s="9" t="s">
        <v>79</v>
      </c>
      <c r="C10882" s="9" t="s">
        <v>10164</v>
      </c>
      <c r="D10882" s="9" t="s">
        <v>10154</v>
      </c>
      <c r="E10882" s="10" t="n">
        <v>7</v>
      </c>
      <c r="F10882" s="10" t="n">
        <v>73970.77</v>
      </c>
      <c r="G10882" s="10" t="n">
        <v>28</v>
      </c>
      <c r="H10882" s="10" t="n">
        <v>41124.01</v>
      </c>
    </row>
    <row r="10883" customFormat="false" ht="15" hidden="false" customHeight="false" outlineLevel="0" collapsed="false">
      <c r="A10883" s="9" t="s">
        <v>21031</v>
      </c>
      <c r="B10883" s="9" t="s">
        <v>71</v>
      </c>
      <c r="C10883" s="9" t="s">
        <v>10161</v>
      </c>
      <c r="D10883" s="9" t="s">
        <v>10155</v>
      </c>
      <c r="E10883" s="10" t="n">
        <v>5</v>
      </c>
      <c r="F10883" s="10" t="n">
        <v>57145.32</v>
      </c>
      <c r="G10883" s="10" t="n">
        <v>23</v>
      </c>
      <c r="H10883" s="10" t="n">
        <v>31769.91</v>
      </c>
    </row>
    <row r="10884" customFormat="false" ht="15" hidden="false" customHeight="false" outlineLevel="0" collapsed="false">
      <c r="A10884" s="9" t="s">
        <v>21032</v>
      </c>
      <c r="B10884" s="9" t="s">
        <v>74</v>
      </c>
      <c r="C10884" s="9" t="s">
        <v>10161</v>
      </c>
      <c r="D10884" s="9" t="s">
        <v>10155</v>
      </c>
      <c r="E10884" s="10" t="n">
        <v>4</v>
      </c>
      <c r="F10884" s="10" t="n">
        <v>15005.65</v>
      </c>
      <c r="G10884" s="10" t="n">
        <v>36</v>
      </c>
      <c r="H10884" s="10" t="n">
        <v>8342.38</v>
      </c>
    </row>
    <row r="10885" customFormat="false" ht="15" hidden="false" customHeight="false" outlineLevel="0" collapsed="false">
      <c r="A10885" s="9" t="s">
        <v>21033</v>
      </c>
      <c r="B10885" s="9" t="s">
        <v>75</v>
      </c>
      <c r="C10885" s="9" t="s">
        <v>10161</v>
      </c>
      <c r="D10885" s="9" t="s">
        <v>10157</v>
      </c>
      <c r="E10885" s="10" t="n">
        <v>4</v>
      </c>
      <c r="F10885" s="10" t="n">
        <v>7999.2</v>
      </c>
      <c r="G10885" s="10" t="n">
        <v>136</v>
      </c>
      <c r="H10885" s="10" t="n">
        <v>4447.15</v>
      </c>
    </row>
    <row r="10886" customFormat="false" ht="15" hidden="false" customHeight="false" outlineLevel="0" collapsed="false">
      <c r="A10886" s="9" t="s">
        <v>21034</v>
      </c>
      <c r="B10886" s="9" t="s">
        <v>64</v>
      </c>
      <c r="C10886" s="9" t="s">
        <v>10162</v>
      </c>
      <c r="D10886" s="9" t="s">
        <v>10155</v>
      </c>
      <c r="E10886" s="10" t="n">
        <v>4</v>
      </c>
      <c r="F10886" s="10" t="n">
        <v>9635.65</v>
      </c>
      <c r="G10886" s="10" t="n">
        <v>74</v>
      </c>
      <c r="H10886" s="10" t="n">
        <v>5356.93</v>
      </c>
    </row>
    <row r="10887" customFormat="false" ht="15" hidden="false" customHeight="false" outlineLevel="0" collapsed="false">
      <c r="A10887" s="9" t="s">
        <v>21035</v>
      </c>
      <c r="B10887" s="9" t="s">
        <v>71</v>
      </c>
      <c r="C10887" s="9" t="s">
        <v>10161</v>
      </c>
      <c r="D10887" s="9" t="s">
        <v>10157</v>
      </c>
      <c r="E10887" s="10" t="n">
        <v>4</v>
      </c>
      <c r="F10887" s="10" t="n">
        <v>2404.85</v>
      </c>
      <c r="G10887" s="10" t="n">
        <v>142</v>
      </c>
      <c r="H10887" s="10" t="n">
        <v>1336.97</v>
      </c>
    </row>
    <row r="10888" customFormat="false" ht="15" hidden="false" customHeight="false" outlineLevel="0" collapsed="false">
      <c r="A10888" s="9" t="s">
        <v>21036</v>
      </c>
      <c r="B10888" s="9" t="s">
        <v>73</v>
      </c>
      <c r="C10888" s="9" t="s">
        <v>10161</v>
      </c>
      <c r="D10888" s="9" t="s">
        <v>10155</v>
      </c>
      <c r="E10888" s="10" t="n">
        <v>3</v>
      </c>
      <c r="F10888" s="10" t="n">
        <v>14533.7</v>
      </c>
      <c r="G10888" s="10" t="n">
        <v>38</v>
      </c>
      <c r="H10888" s="10" t="n">
        <v>8080</v>
      </c>
    </row>
    <row r="10889" customFormat="false" ht="15" hidden="false" customHeight="false" outlineLevel="0" collapsed="false">
      <c r="A10889" s="9" t="s">
        <v>21037</v>
      </c>
      <c r="B10889" s="9" t="s">
        <v>73</v>
      </c>
      <c r="C10889" s="9" t="s">
        <v>10161</v>
      </c>
      <c r="D10889" s="9" t="s">
        <v>10155</v>
      </c>
      <c r="E10889" s="10" t="n">
        <v>4</v>
      </c>
      <c r="F10889" s="10" t="n">
        <v>7002.59</v>
      </c>
      <c r="G10889" s="10" t="n">
        <v>70</v>
      </c>
      <c r="H10889" s="10" t="n">
        <v>3893.09</v>
      </c>
    </row>
    <row r="10890" customFormat="false" ht="15" hidden="false" customHeight="false" outlineLevel="0" collapsed="false">
      <c r="A10890" s="9" t="s">
        <v>21038</v>
      </c>
      <c r="B10890" s="9" t="s">
        <v>65</v>
      </c>
      <c r="C10890" s="9" t="s">
        <v>10162</v>
      </c>
      <c r="D10890" s="9" t="s">
        <v>10155</v>
      </c>
      <c r="E10890" s="10" t="n">
        <v>10</v>
      </c>
      <c r="F10890" s="10" t="n">
        <v>71652.58</v>
      </c>
      <c r="G10890" s="10" t="n">
        <v>20</v>
      </c>
      <c r="H10890" s="10" t="n">
        <v>39835.21</v>
      </c>
    </row>
    <row r="10891" customFormat="false" ht="15" hidden="false" customHeight="false" outlineLevel="0" collapsed="false">
      <c r="A10891" s="9" t="s">
        <v>21039</v>
      </c>
      <c r="B10891" s="9" t="s">
        <v>65</v>
      </c>
      <c r="C10891" s="9" t="s">
        <v>10162</v>
      </c>
      <c r="D10891" s="9" t="s">
        <v>10155</v>
      </c>
      <c r="E10891" s="10" t="n">
        <v>7</v>
      </c>
      <c r="F10891" s="10" t="n">
        <v>41001.59</v>
      </c>
      <c r="G10891" s="10" t="n">
        <v>1</v>
      </c>
      <c r="H10891" s="10" t="n">
        <v>22794.81</v>
      </c>
    </row>
    <row r="10892" customFormat="false" ht="15" hidden="false" customHeight="false" outlineLevel="0" collapsed="false">
      <c r="A10892" s="9" t="s">
        <v>21040</v>
      </c>
      <c r="B10892" s="9" t="s">
        <v>62</v>
      </c>
      <c r="C10892" s="9" t="s">
        <v>10161</v>
      </c>
      <c r="D10892" s="9" t="s">
        <v>10157</v>
      </c>
      <c r="E10892" s="10" t="n">
        <v>2</v>
      </c>
      <c r="F10892" s="10" t="n">
        <v>11843.2</v>
      </c>
      <c r="G10892" s="10" t="n">
        <v>158</v>
      </c>
      <c r="H10892" s="10" t="n">
        <v>6584.22</v>
      </c>
    </row>
    <row r="10893" customFormat="false" ht="15" hidden="false" customHeight="false" outlineLevel="0" collapsed="false">
      <c r="A10893" s="9" t="s">
        <v>21041</v>
      </c>
      <c r="B10893" s="9" t="s">
        <v>79</v>
      </c>
      <c r="C10893" s="9" t="s">
        <v>10161</v>
      </c>
      <c r="D10893" s="9" t="s">
        <v>10155</v>
      </c>
      <c r="E10893" s="10" t="n">
        <v>4</v>
      </c>
      <c r="F10893" s="10" t="n">
        <v>9112.47</v>
      </c>
      <c r="G10893" s="10" t="n">
        <v>59</v>
      </c>
      <c r="H10893" s="10" t="n">
        <v>5066.07</v>
      </c>
    </row>
    <row r="10894" customFormat="false" ht="15" hidden="false" customHeight="false" outlineLevel="0" collapsed="false">
      <c r="A10894" s="9" t="s">
        <v>21042</v>
      </c>
      <c r="B10894" s="9" t="s">
        <v>65</v>
      </c>
      <c r="C10894" s="9" t="s">
        <v>10161</v>
      </c>
      <c r="D10894" s="9" t="s">
        <v>10155</v>
      </c>
      <c r="E10894" s="10" t="n">
        <v>4</v>
      </c>
      <c r="F10894" s="10" t="n">
        <v>8188.32</v>
      </c>
      <c r="G10894" s="10" t="n">
        <v>3</v>
      </c>
      <c r="H10894" s="10" t="n">
        <v>4552.29</v>
      </c>
    </row>
    <row r="10895" customFormat="false" ht="15" hidden="false" customHeight="false" outlineLevel="0" collapsed="false">
      <c r="A10895" s="9" t="s">
        <v>21043</v>
      </c>
      <c r="B10895" s="9" t="s">
        <v>74</v>
      </c>
      <c r="C10895" s="9" t="s">
        <v>10161</v>
      </c>
      <c r="D10895" s="9" t="s">
        <v>10155</v>
      </c>
      <c r="E10895" s="10" t="n">
        <v>5</v>
      </c>
      <c r="F10895" s="10" t="n">
        <v>11248.1</v>
      </c>
      <c r="G10895" s="10" t="n">
        <v>62</v>
      </c>
      <c r="H10895" s="10" t="n">
        <v>6253.37</v>
      </c>
    </row>
    <row r="10896" customFormat="false" ht="15" hidden="false" customHeight="false" outlineLevel="0" collapsed="false">
      <c r="A10896" s="9" t="s">
        <v>21044</v>
      </c>
      <c r="B10896" s="9" t="s">
        <v>64</v>
      </c>
      <c r="C10896" s="9" t="s">
        <v>10161</v>
      </c>
      <c r="D10896" s="9" t="s">
        <v>10156</v>
      </c>
      <c r="E10896" s="10" t="n">
        <v>1</v>
      </c>
      <c r="F10896" s="10" t="n">
        <v>509</v>
      </c>
      <c r="G10896" s="10" t="n">
        <v>307</v>
      </c>
      <c r="H10896" s="10" t="n">
        <v>282.98</v>
      </c>
    </row>
    <row r="10897" customFormat="false" ht="15" hidden="false" customHeight="false" outlineLevel="0" collapsed="false">
      <c r="A10897" s="9" t="s">
        <v>21045</v>
      </c>
      <c r="B10897" s="9" t="s">
        <v>76</v>
      </c>
      <c r="C10897" s="9" t="s">
        <v>10161</v>
      </c>
      <c r="D10897" s="9" t="s">
        <v>10157</v>
      </c>
      <c r="E10897" s="10" t="n">
        <v>2</v>
      </c>
      <c r="F10897" s="10" t="n">
        <v>1861.14</v>
      </c>
      <c r="G10897" s="10" t="n">
        <v>152</v>
      </c>
      <c r="H10897" s="10" t="n">
        <v>1034.7</v>
      </c>
    </row>
    <row r="10898" customFormat="false" ht="15" hidden="false" customHeight="false" outlineLevel="0" collapsed="false">
      <c r="A10898" s="9" t="s">
        <v>21046</v>
      </c>
      <c r="B10898" s="9" t="s">
        <v>77</v>
      </c>
      <c r="C10898" s="9" t="s">
        <v>10161</v>
      </c>
      <c r="D10898" s="9" t="s">
        <v>10156</v>
      </c>
      <c r="E10898" s="10" t="n">
        <v>1</v>
      </c>
      <c r="F10898" s="10" t="n">
        <v>2484.75</v>
      </c>
      <c r="G10898" s="10" t="n">
        <v>71</v>
      </c>
      <c r="H10898" s="10" t="n">
        <v>1381.4</v>
      </c>
    </row>
    <row r="10899" customFormat="false" ht="15" hidden="false" customHeight="false" outlineLevel="0" collapsed="false">
      <c r="A10899" s="9" t="s">
        <v>21047</v>
      </c>
      <c r="B10899" s="9" t="s">
        <v>71</v>
      </c>
      <c r="C10899" s="9" t="s">
        <v>10161</v>
      </c>
      <c r="D10899" s="9" t="s">
        <v>10155</v>
      </c>
      <c r="E10899" s="10" t="n">
        <v>3</v>
      </c>
      <c r="F10899" s="10" t="n">
        <v>10609.2</v>
      </c>
      <c r="G10899" s="10" t="n">
        <v>70</v>
      </c>
      <c r="H10899" s="10" t="n">
        <v>5898.18</v>
      </c>
    </row>
    <row r="10900" customFormat="false" ht="15" hidden="false" customHeight="false" outlineLevel="0" collapsed="false">
      <c r="A10900" s="9" t="s">
        <v>21048</v>
      </c>
      <c r="B10900" s="9" t="s">
        <v>71</v>
      </c>
      <c r="C10900" s="9" t="s">
        <v>10162</v>
      </c>
      <c r="D10900" s="9" t="s">
        <v>10156</v>
      </c>
      <c r="E10900" s="10" t="n">
        <v>2</v>
      </c>
      <c r="F10900" s="10" t="n">
        <v>418</v>
      </c>
      <c r="G10900" s="10" t="n">
        <v>110</v>
      </c>
      <c r="H10900" s="10" t="n">
        <v>232.39</v>
      </c>
    </row>
    <row r="10901" customFormat="false" ht="15" hidden="false" customHeight="false" outlineLevel="0" collapsed="false">
      <c r="A10901" s="9" t="s">
        <v>21049</v>
      </c>
      <c r="B10901" s="9" t="s">
        <v>75</v>
      </c>
      <c r="C10901" s="9" t="s">
        <v>10161</v>
      </c>
      <c r="D10901" s="9" t="s">
        <v>10154</v>
      </c>
      <c r="E10901" s="10" t="n">
        <v>12</v>
      </c>
      <c r="F10901" s="10" t="n">
        <v>124461.32</v>
      </c>
      <c r="G10901" s="10" t="n">
        <v>5</v>
      </c>
      <c r="H10901" s="10" t="n">
        <v>69194.2</v>
      </c>
    </row>
    <row r="10902" customFormat="false" ht="15" hidden="false" customHeight="false" outlineLevel="0" collapsed="false">
      <c r="A10902" s="9" t="s">
        <v>21050</v>
      </c>
      <c r="B10902" s="9" t="s">
        <v>64</v>
      </c>
      <c r="C10902" s="9" t="s">
        <v>10161</v>
      </c>
      <c r="D10902" s="9" t="s">
        <v>10155</v>
      </c>
      <c r="E10902" s="10" t="n">
        <v>5</v>
      </c>
      <c r="F10902" s="10" t="n">
        <v>18296.09</v>
      </c>
      <c r="G10902" s="10" t="n">
        <v>0</v>
      </c>
      <c r="H10902" s="10" t="n">
        <v>10171.7</v>
      </c>
    </row>
    <row r="10903" customFormat="false" ht="15" hidden="false" customHeight="false" outlineLevel="0" collapsed="false">
      <c r="A10903" s="9" t="s">
        <v>21051</v>
      </c>
      <c r="B10903" s="9" t="s">
        <v>68</v>
      </c>
      <c r="C10903" s="9" t="s">
        <v>10163</v>
      </c>
      <c r="D10903" s="9" t="s">
        <v>10155</v>
      </c>
      <c r="E10903" s="10" t="n">
        <v>11</v>
      </c>
      <c r="F10903" s="10" t="n">
        <v>28351.82</v>
      </c>
      <c r="G10903" s="10" t="n">
        <v>15</v>
      </c>
      <c r="H10903" s="10" t="n">
        <v>15762.18</v>
      </c>
    </row>
    <row r="10904" customFormat="false" ht="15" hidden="false" customHeight="false" outlineLevel="0" collapsed="false">
      <c r="A10904" s="9" t="s">
        <v>21052</v>
      </c>
      <c r="B10904" s="9" t="s">
        <v>77</v>
      </c>
      <c r="C10904" s="9" t="s">
        <v>10161</v>
      </c>
      <c r="D10904" s="9" t="s">
        <v>10154</v>
      </c>
      <c r="E10904" s="10" t="n">
        <v>7</v>
      </c>
      <c r="F10904" s="10" t="n">
        <v>77176.15</v>
      </c>
      <c r="G10904" s="10" t="n">
        <v>10</v>
      </c>
      <c r="H10904" s="10" t="n">
        <v>42906.03</v>
      </c>
    </row>
    <row r="10905" customFormat="false" ht="15" hidden="false" customHeight="false" outlineLevel="0" collapsed="false">
      <c r="A10905" s="9" t="s">
        <v>21053</v>
      </c>
      <c r="B10905" s="9" t="s">
        <v>69</v>
      </c>
      <c r="C10905" s="9" t="s">
        <v>10161</v>
      </c>
      <c r="D10905" s="9" t="s">
        <v>10155</v>
      </c>
      <c r="E10905" s="10" t="n">
        <v>4</v>
      </c>
      <c r="F10905" s="10" t="n">
        <v>21047.26</v>
      </c>
      <c r="G10905" s="10" t="n">
        <v>4</v>
      </c>
      <c r="H10905" s="10" t="n">
        <v>11701.21</v>
      </c>
    </row>
    <row r="10906" customFormat="false" ht="15" hidden="false" customHeight="false" outlineLevel="0" collapsed="false">
      <c r="A10906" s="9" t="s">
        <v>21054</v>
      </c>
      <c r="B10906" s="9" t="s">
        <v>71</v>
      </c>
      <c r="C10906" s="9" t="s">
        <v>10162</v>
      </c>
      <c r="D10906" s="9" t="s">
        <v>10156</v>
      </c>
      <c r="E10906" s="10" t="n">
        <v>2</v>
      </c>
      <c r="F10906" s="10" t="n">
        <v>4403.08</v>
      </c>
      <c r="G10906" s="10" t="n">
        <v>31</v>
      </c>
      <c r="H10906" s="10" t="n">
        <v>2447.89</v>
      </c>
    </row>
    <row r="10907" customFormat="false" ht="15" hidden="false" customHeight="false" outlineLevel="0" collapsed="false">
      <c r="A10907" s="9" t="s">
        <v>21055</v>
      </c>
      <c r="B10907" s="9" t="s">
        <v>79</v>
      </c>
      <c r="C10907" s="9" t="s">
        <v>10162</v>
      </c>
      <c r="D10907" s="9" t="s">
        <v>10155</v>
      </c>
      <c r="E10907" s="10" t="n">
        <v>3</v>
      </c>
      <c r="F10907" s="10" t="n">
        <v>8125.06</v>
      </c>
      <c r="G10907" s="10" t="n">
        <v>27</v>
      </c>
      <c r="H10907" s="10" t="n">
        <v>4517.12</v>
      </c>
    </row>
    <row r="10908" customFormat="false" ht="15" hidden="false" customHeight="false" outlineLevel="0" collapsed="false">
      <c r="A10908" s="9" t="s">
        <v>21056</v>
      </c>
      <c r="B10908" s="9" t="s">
        <v>69</v>
      </c>
      <c r="C10908" s="9" t="s">
        <v>10161</v>
      </c>
      <c r="D10908" s="9" t="s">
        <v>10156</v>
      </c>
      <c r="E10908" s="10" t="n">
        <v>2</v>
      </c>
      <c r="F10908" s="10" t="n">
        <v>3216.86</v>
      </c>
      <c r="G10908" s="10" t="n">
        <v>107</v>
      </c>
      <c r="H10908" s="10" t="n">
        <v>1788.41</v>
      </c>
    </row>
    <row r="10909" customFormat="false" ht="15" hidden="false" customHeight="false" outlineLevel="0" collapsed="false">
      <c r="A10909" s="9" t="s">
        <v>21057</v>
      </c>
      <c r="B10909" s="9" t="s">
        <v>59</v>
      </c>
      <c r="C10909" s="9" t="s">
        <v>10161</v>
      </c>
      <c r="D10909" s="9" t="s">
        <v>10156</v>
      </c>
      <c r="E10909" s="10" t="n">
        <v>1</v>
      </c>
      <c r="F10909" s="10" t="n">
        <v>740.05</v>
      </c>
      <c r="G10909" s="10" t="n">
        <v>332</v>
      </c>
      <c r="H10909" s="10" t="n">
        <v>411.43</v>
      </c>
    </row>
    <row r="10910" customFormat="false" ht="15" hidden="false" customHeight="false" outlineLevel="0" collapsed="false">
      <c r="A10910" s="9" t="s">
        <v>21058</v>
      </c>
      <c r="B10910" s="9" t="s">
        <v>79</v>
      </c>
      <c r="C10910" s="9" t="s">
        <v>10161</v>
      </c>
      <c r="D10910" s="9" t="s">
        <v>10157</v>
      </c>
      <c r="E10910" s="10" t="n">
        <v>2</v>
      </c>
      <c r="F10910" s="10" t="n">
        <v>41006.1</v>
      </c>
      <c r="G10910" s="10" t="n">
        <v>160</v>
      </c>
      <c r="H10910" s="10" t="n">
        <v>22797.32</v>
      </c>
    </row>
    <row r="10911" customFormat="false" ht="15" hidden="false" customHeight="false" outlineLevel="0" collapsed="false">
      <c r="A10911" s="9" t="s">
        <v>21059</v>
      </c>
      <c r="B10911" s="9" t="s">
        <v>65</v>
      </c>
      <c r="C10911" s="9" t="s">
        <v>10161</v>
      </c>
      <c r="D10911" s="9" t="s">
        <v>10155</v>
      </c>
      <c r="E10911" s="10" t="n">
        <v>3</v>
      </c>
      <c r="F10911" s="10" t="n">
        <v>7289.8</v>
      </c>
      <c r="G10911" s="10" t="n">
        <v>104</v>
      </c>
      <c r="H10911" s="10" t="n">
        <v>4052.76</v>
      </c>
    </row>
    <row r="10912" customFormat="false" ht="15" hidden="false" customHeight="false" outlineLevel="0" collapsed="false">
      <c r="A10912" s="9" t="s">
        <v>21060</v>
      </c>
      <c r="B10912" s="9" t="s">
        <v>62</v>
      </c>
      <c r="C10912" s="9" t="s">
        <v>10162</v>
      </c>
      <c r="D10912" s="9" t="s">
        <v>10156</v>
      </c>
      <c r="E10912" s="10" t="n">
        <v>1</v>
      </c>
      <c r="F10912" s="10" t="n">
        <v>51721.37</v>
      </c>
      <c r="G10912" s="10" t="n">
        <v>309</v>
      </c>
      <c r="H10912" s="10" t="n">
        <v>28754.46</v>
      </c>
    </row>
    <row r="10913" customFormat="false" ht="15" hidden="false" customHeight="false" outlineLevel="0" collapsed="false">
      <c r="A10913" s="9" t="s">
        <v>21061</v>
      </c>
      <c r="B10913" s="9" t="s">
        <v>73</v>
      </c>
      <c r="C10913" s="9" t="s">
        <v>10161</v>
      </c>
      <c r="D10913" s="9" t="s">
        <v>10157</v>
      </c>
      <c r="E10913" s="10" t="n">
        <v>2</v>
      </c>
      <c r="F10913" s="10" t="n">
        <v>42324.15</v>
      </c>
      <c r="G10913" s="10" t="n">
        <v>129</v>
      </c>
      <c r="H10913" s="10" t="n">
        <v>23530.09</v>
      </c>
    </row>
    <row r="10914" customFormat="false" ht="15" hidden="false" customHeight="false" outlineLevel="0" collapsed="false">
      <c r="A10914" s="9" t="s">
        <v>21062</v>
      </c>
      <c r="B10914" s="9" t="s">
        <v>67</v>
      </c>
      <c r="C10914" s="9" t="s">
        <v>10161</v>
      </c>
      <c r="D10914" s="9" t="s">
        <v>10156</v>
      </c>
      <c r="E10914" s="10" t="n">
        <v>1</v>
      </c>
      <c r="F10914" s="10" t="n">
        <v>194.25</v>
      </c>
      <c r="G10914" s="10" t="n">
        <v>80</v>
      </c>
      <c r="H10914" s="10" t="n">
        <v>107.99</v>
      </c>
    </row>
    <row r="10915" customFormat="false" ht="15" hidden="false" customHeight="false" outlineLevel="0" collapsed="false">
      <c r="A10915" s="9" t="s">
        <v>21063</v>
      </c>
      <c r="B10915" s="9" t="s">
        <v>68</v>
      </c>
      <c r="C10915" s="9" t="s">
        <v>10161</v>
      </c>
      <c r="D10915" s="9" t="s">
        <v>10156</v>
      </c>
      <c r="E10915" s="10" t="n">
        <v>1</v>
      </c>
      <c r="F10915" s="10" t="n">
        <v>47224.05</v>
      </c>
      <c r="G10915" s="10" t="n">
        <v>170</v>
      </c>
      <c r="H10915" s="10" t="n">
        <v>26254.18</v>
      </c>
    </row>
    <row r="10916" customFormat="false" ht="15" hidden="false" customHeight="false" outlineLevel="0" collapsed="false">
      <c r="A10916" s="9" t="s">
        <v>21064</v>
      </c>
      <c r="B10916" s="9" t="s">
        <v>62</v>
      </c>
      <c r="C10916" s="9" t="s">
        <v>10162</v>
      </c>
      <c r="D10916" s="9" t="s">
        <v>10155</v>
      </c>
      <c r="E10916" s="10" t="n">
        <v>5</v>
      </c>
      <c r="F10916" s="10" t="n">
        <v>49988.72</v>
      </c>
      <c r="G10916" s="10" t="n">
        <v>28</v>
      </c>
      <c r="H10916" s="10" t="n">
        <v>27791.2</v>
      </c>
    </row>
    <row r="10917" customFormat="false" ht="15" hidden="false" customHeight="false" outlineLevel="0" collapsed="false">
      <c r="A10917" s="9" t="s">
        <v>21065</v>
      </c>
      <c r="B10917" s="9" t="s">
        <v>71</v>
      </c>
      <c r="C10917" s="9" t="s">
        <v>10161</v>
      </c>
      <c r="D10917" s="9" t="s">
        <v>10155</v>
      </c>
      <c r="E10917" s="10" t="n">
        <v>3</v>
      </c>
      <c r="F10917" s="10" t="n">
        <v>10441.07</v>
      </c>
      <c r="G10917" s="10" t="n">
        <v>114</v>
      </c>
      <c r="H10917" s="10" t="n">
        <v>5804.71</v>
      </c>
    </row>
    <row r="10918" customFormat="false" ht="15" hidden="false" customHeight="false" outlineLevel="0" collapsed="false">
      <c r="A10918" s="9" t="s">
        <v>21066</v>
      </c>
      <c r="B10918" s="9" t="s">
        <v>75</v>
      </c>
      <c r="C10918" s="9" t="s">
        <v>10163</v>
      </c>
      <c r="D10918" s="9" t="s">
        <v>10156</v>
      </c>
      <c r="E10918" s="10" t="n">
        <v>1</v>
      </c>
      <c r="F10918" s="10" t="n">
        <v>584.1</v>
      </c>
      <c r="G10918" s="10" t="n">
        <v>333</v>
      </c>
      <c r="H10918" s="10" t="n">
        <v>324.73</v>
      </c>
    </row>
    <row r="10919" customFormat="false" ht="15" hidden="false" customHeight="false" outlineLevel="0" collapsed="false">
      <c r="A10919" s="9" t="s">
        <v>21067</v>
      </c>
      <c r="B10919" s="9" t="s">
        <v>68</v>
      </c>
      <c r="C10919" s="9" t="s">
        <v>10161</v>
      </c>
      <c r="D10919" s="9" t="s">
        <v>10157</v>
      </c>
      <c r="E10919" s="10" t="n">
        <v>2</v>
      </c>
      <c r="F10919" s="10" t="n">
        <v>5619.63</v>
      </c>
      <c r="G10919" s="10" t="n">
        <v>172</v>
      </c>
      <c r="H10919" s="10" t="n">
        <v>3124.23</v>
      </c>
    </row>
    <row r="10920" customFormat="false" ht="15" hidden="false" customHeight="false" outlineLevel="0" collapsed="false">
      <c r="A10920" s="9" t="s">
        <v>21068</v>
      </c>
      <c r="B10920" s="9" t="s">
        <v>79</v>
      </c>
      <c r="C10920" s="9" t="s">
        <v>10163</v>
      </c>
      <c r="D10920" s="9" t="s">
        <v>10158</v>
      </c>
      <c r="E10920" s="10" t="n">
        <v>0</v>
      </c>
      <c r="F10920" s="10" t="n">
        <v>0</v>
      </c>
      <c r="H10920" s="10" t="n">
        <v>0</v>
      </c>
    </row>
    <row r="10921" customFormat="false" ht="15" hidden="false" customHeight="false" outlineLevel="0" collapsed="false">
      <c r="A10921" s="9" t="s">
        <v>21069</v>
      </c>
      <c r="B10921" s="9" t="s">
        <v>64</v>
      </c>
      <c r="C10921" s="9" t="s">
        <v>10161</v>
      </c>
      <c r="D10921" s="9" t="s">
        <v>10157</v>
      </c>
      <c r="E10921" s="10" t="n">
        <v>4</v>
      </c>
      <c r="F10921" s="10" t="n">
        <v>52055.1</v>
      </c>
      <c r="G10921" s="10" t="n">
        <v>203</v>
      </c>
      <c r="H10921" s="10" t="n">
        <v>28940</v>
      </c>
    </row>
    <row r="10922" customFormat="false" ht="15" hidden="false" customHeight="false" outlineLevel="0" collapsed="false">
      <c r="A10922" s="9" t="s">
        <v>21070</v>
      </c>
      <c r="B10922" s="9" t="s">
        <v>70</v>
      </c>
      <c r="C10922" s="9" t="s">
        <v>10161</v>
      </c>
      <c r="D10922" s="9" t="s">
        <v>10155</v>
      </c>
      <c r="E10922" s="10" t="n">
        <v>3</v>
      </c>
      <c r="F10922" s="10" t="n">
        <v>4947.6</v>
      </c>
      <c r="G10922" s="10" t="n">
        <v>68</v>
      </c>
      <c r="H10922" s="10" t="n">
        <v>2750.62</v>
      </c>
    </row>
    <row r="10923" customFormat="false" ht="15" hidden="false" customHeight="false" outlineLevel="0" collapsed="false">
      <c r="A10923" s="9" t="s">
        <v>21071</v>
      </c>
      <c r="B10923" s="9" t="s">
        <v>60</v>
      </c>
      <c r="C10923" s="9" t="s">
        <v>10161</v>
      </c>
      <c r="D10923" s="9" t="s">
        <v>10155</v>
      </c>
      <c r="E10923" s="10" t="n">
        <v>5</v>
      </c>
      <c r="F10923" s="10" t="n">
        <v>22929.3</v>
      </c>
      <c r="G10923" s="10" t="n">
        <v>18</v>
      </c>
      <c r="H10923" s="10" t="n">
        <v>12747.53</v>
      </c>
    </row>
    <row r="10924" customFormat="false" ht="15" hidden="false" customHeight="false" outlineLevel="0" collapsed="false">
      <c r="A10924" s="9" t="s">
        <v>21072</v>
      </c>
      <c r="B10924" s="9" t="s">
        <v>75</v>
      </c>
      <c r="C10924" s="9" t="s">
        <v>10162</v>
      </c>
      <c r="D10924" s="9" t="s">
        <v>10155</v>
      </c>
      <c r="E10924" s="10" t="n">
        <v>9</v>
      </c>
      <c r="F10924" s="10" t="n">
        <v>56938.44</v>
      </c>
      <c r="G10924" s="10" t="n">
        <v>52</v>
      </c>
      <c r="H10924" s="10" t="n">
        <v>31654.89</v>
      </c>
    </row>
    <row r="10925" customFormat="false" ht="15" hidden="false" customHeight="false" outlineLevel="0" collapsed="false">
      <c r="A10925" s="9" t="s">
        <v>21073</v>
      </c>
      <c r="B10925" s="9" t="s">
        <v>65</v>
      </c>
      <c r="C10925" s="9" t="s">
        <v>10163</v>
      </c>
      <c r="D10925" s="9" t="s">
        <v>10155</v>
      </c>
      <c r="E10925" s="10" t="n">
        <v>5</v>
      </c>
      <c r="F10925" s="10" t="n">
        <v>6812.3</v>
      </c>
      <c r="G10925" s="10" t="n">
        <v>70</v>
      </c>
      <c r="H10925" s="10" t="n">
        <v>3787.29</v>
      </c>
    </row>
    <row r="10926" customFormat="false" ht="15" hidden="false" customHeight="false" outlineLevel="0" collapsed="false">
      <c r="A10926" s="9" t="s">
        <v>21074</v>
      </c>
      <c r="B10926" s="9" t="s">
        <v>64</v>
      </c>
      <c r="C10926" s="9" t="s">
        <v>10161</v>
      </c>
      <c r="D10926" s="9" t="s">
        <v>10155</v>
      </c>
      <c r="E10926" s="10" t="n">
        <v>4</v>
      </c>
      <c r="F10926" s="10" t="n">
        <v>23333.39</v>
      </c>
      <c r="G10926" s="10" t="n">
        <v>51</v>
      </c>
      <c r="H10926" s="10" t="n">
        <v>12972.18</v>
      </c>
    </row>
    <row r="10927" customFormat="false" ht="15" hidden="false" customHeight="false" outlineLevel="0" collapsed="false">
      <c r="A10927" s="9" t="s">
        <v>21075</v>
      </c>
      <c r="B10927" s="9" t="s">
        <v>77</v>
      </c>
      <c r="C10927" s="9" t="s">
        <v>10164</v>
      </c>
      <c r="D10927" s="9" t="s">
        <v>10155</v>
      </c>
      <c r="E10927" s="10" t="n">
        <v>3</v>
      </c>
      <c r="F10927" s="10" t="n">
        <v>4579.25</v>
      </c>
      <c r="G10927" s="10" t="n">
        <v>11</v>
      </c>
      <c r="H10927" s="10" t="n">
        <v>2545.83</v>
      </c>
    </row>
    <row r="10928" customFormat="false" ht="15" hidden="false" customHeight="false" outlineLevel="0" collapsed="false">
      <c r="A10928" s="9" t="s">
        <v>21076</v>
      </c>
      <c r="B10928" s="9" t="s">
        <v>77</v>
      </c>
      <c r="C10928" s="9" t="s">
        <v>10161</v>
      </c>
      <c r="D10928" s="9" t="s">
        <v>10156</v>
      </c>
      <c r="E10928" s="10" t="n">
        <v>2</v>
      </c>
      <c r="F10928" s="10" t="n">
        <v>2249.9</v>
      </c>
      <c r="G10928" s="10" t="n">
        <v>41</v>
      </c>
      <c r="H10928" s="10" t="n">
        <v>1250.83</v>
      </c>
    </row>
    <row r="10929" customFormat="false" ht="15" hidden="false" customHeight="false" outlineLevel="0" collapsed="false">
      <c r="A10929" s="9" t="s">
        <v>21077</v>
      </c>
      <c r="B10929" s="9" t="s">
        <v>70</v>
      </c>
      <c r="C10929" s="9" t="s">
        <v>10161</v>
      </c>
      <c r="D10929" s="9" t="s">
        <v>10156</v>
      </c>
      <c r="E10929" s="10" t="n">
        <v>1</v>
      </c>
      <c r="F10929" s="10" t="n">
        <v>3092.15</v>
      </c>
      <c r="G10929" s="10" t="n">
        <v>27</v>
      </c>
      <c r="H10929" s="10" t="n">
        <v>1719.08</v>
      </c>
    </row>
    <row r="10930" customFormat="false" ht="15" hidden="false" customHeight="false" outlineLevel="0" collapsed="false">
      <c r="A10930" s="9" t="s">
        <v>21078</v>
      </c>
      <c r="B10930" s="9" t="s">
        <v>62</v>
      </c>
      <c r="C10930" s="9" t="s">
        <v>10161</v>
      </c>
      <c r="D10930" s="9" t="s">
        <v>10155</v>
      </c>
      <c r="E10930" s="10" t="n">
        <v>6</v>
      </c>
      <c r="F10930" s="10" t="n">
        <v>19195.37</v>
      </c>
      <c r="G10930" s="10" t="n">
        <v>14</v>
      </c>
      <c r="H10930" s="10" t="n">
        <v>10671.65</v>
      </c>
    </row>
    <row r="10931" customFormat="false" ht="15" hidden="false" customHeight="false" outlineLevel="0" collapsed="false">
      <c r="A10931" s="9" t="s">
        <v>21079</v>
      </c>
      <c r="B10931" s="9" t="s">
        <v>61</v>
      </c>
      <c r="C10931" s="9" t="s">
        <v>10161</v>
      </c>
      <c r="D10931" s="9" t="s">
        <v>10155</v>
      </c>
      <c r="E10931" s="10" t="n">
        <v>16</v>
      </c>
      <c r="F10931" s="10" t="n">
        <v>44780.47</v>
      </c>
      <c r="G10931" s="10" t="n">
        <v>8</v>
      </c>
      <c r="H10931" s="10" t="n">
        <v>24895.68</v>
      </c>
    </row>
    <row r="10932" customFormat="false" ht="15" hidden="false" customHeight="false" outlineLevel="0" collapsed="false">
      <c r="A10932" s="9" t="s">
        <v>21080</v>
      </c>
      <c r="B10932" s="9" t="s">
        <v>62</v>
      </c>
      <c r="C10932" s="9" t="s">
        <v>10163</v>
      </c>
      <c r="D10932" s="9" t="s">
        <v>10155</v>
      </c>
      <c r="E10932" s="10" t="n">
        <v>3</v>
      </c>
      <c r="F10932" s="10" t="n">
        <v>5732.25</v>
      </c>
      <c r="G10932" s="10" t="n">
        <v>43</v>
      </c>
      <c r="H10932" s="10" t="n">
        <v>3186.84</v>
      </c>
    </row>
    <row r="10933" customFormat="false" ht="15" hidden="false" customHeight="false" outlineLevel="0" collapsed="false">
      <c r="A10933" s="9" t="s">
        <v>21081</v>
      </c>
      <c r="B10933" s="9" t="s">
        <v>77</v>
      </c>
      <c r="C10933" s="9" t="s">
        <v>10161</v>
      </c>
      <c r="D10933" s="9" t="s">
        <v>10155</v>
      </c>
      <c r="E10933" s="10" t="n">
        <v>8</v>
      </c>
      <c r="F10933" s="10" t="n">
        <v>9842.3</v>
      </c>
      <c r="G10933" s="10" t="n">
        <v>15</v>
      </c>
      <c r="H10933" s="10" t="n">
        <v>5471.82</v>
      </c>
    </row>
    <row r="10934" customFormat="false" ht="15" hidden="false" customHeight="false" outlineLevel="0" collapsed="false">
      <c r="A10934" s="9" t="s">
        <v>21082</v>
      </c>
      <c r="B10934" s="9" t="s">
        <v>59</v>
      </c>
      <c r="C10934" s="9" t="s">
        <v>10161</v>
      </c>
      <c r="D10934" s="9" t="s">
        <v>10156</v>
      </c>
      <c r="E10934" s="10" t="n">
        <v>1</v>
      </c>
      <c r="F10934" s="10" t="n">
        <v>1618.1</v>
      </c>
      <c r="G10934" s="10" t="n">
        <v>52</v>
      </c>
      <c r="H10934" s="10" t="n">
        <v>899.58</v>
      </c>
    </row>
    <row r="10935" customFormat="false" ht="15" hidden="false" customHeight="false" outlineLevel="0" collapsed="false">
      <c r="A10935" s="9" t="s">
        <v>21083</v>
      </c>
      <c r="B10935" s="9" t="s">
        <v>64</v>
      </c>
      <c r="C10935" s="9" t="s">
        <v>10161</v>
      </c>
      <c r="D10935" s="9" t="s">
        <v>10155</v>
      </c>
      <c r="E10935" s="10" t="n">
        <v>3</v>
      </c>
      <c r="F10935" s="10" t="n">
        <v>7284.15</v>
      </c>
      <c r="G10935" s="10" t="n">
        <v>52</v>
      </c>
      <c r="H10935" s="10" t="n">
        <v>4049.62</v>
      </c>
    </row>
    <row r="10936" customFormat="false" ht="15" hidden="false" customHeight="false" outlineLevel="0" collapsed="false">
      <c r="A10936" s="9" t="s">
        <v>21084</v>
      </c>
      <c r="B10936" s="9" t="s">
        <v>60</v>
      </c>
      <c r="C10936" s="9" t="s">
        <v>10161</v>
      </c>
      <c r="D10936" s="9" t="s">
        <v>10156</v>
      </c>
      <c r="E10936" s="10" t="n">
        <v>1</v>
      </c>
      <c r="F10936" s="10" t="n">
        <v>2575.75</v>
      </c>
      <c r="G10936" s="10" t="n">
        <v>17</v>
      </c>
      <c r="H10936" s="10" t="n">
        <v>1431.99</v>
      </c>
    </row>
    <row r="10937" customFormat="false" ht="15" hidden="false" customHeight="false" outlineLevel="0" collapsed="false">
      <c r="A10937" s="9" t="s">
        <v>21085</v>
      </c>
      <c r="B10937" s="9" t="s">
        <v>73</v>
      </c>
      <c r="C10937" s="9" t="s">
        <v>10161</v>
      </c>
      <c r="D10937" s="9" t="s">
        <v>10157</v>
      </c>
      <c r="E10937" s="10" t="n">
        <v>2</v>
      </c>
      <c r="F10937" s="10" t="n">
        <v>329.8</v>
      </c>
      <c r="G10937" s="10" t="n">
        <v>291</v>
      </c>
      <c r="H10937" s="10" t="n">
        <v>183.35</v>
      </c>
    </row>
    <row r="10938" customFormat="false" ht="15" hidden="false" customHeight="false" outlineLevel="0" collapsed="false">
      <c r="A10938" s="9" t="s">
        <v>21086</v>
      </c>
      <c r="B10938" s="9" t="s">
        <v>77</v>
      </c>
      <c r="C10938" s="9" t="s">
        <v>10161</v>
      </c>
      <c r="D10938" s="9" t="s">
        <v>10156</v>
      </c>
      <c r="E10938" s="10" t="n">
        <v>1</v>
      </c>
      <c r="F10938" s="10" t="n">
        <v>579.15</v>
      </c>
      <c r="G10938" s="10" t="n">
        <v>31</v>
      </c>
      <c r="H10938" s="10" t="n">
        <v>321.98</v>
      </c>
    </row>
    <row r="10939" customFormat="false" ht="15" hidden="false" customHeight="false" outlineLevel="0" collapsed="false">
      <c r="A10939" s="9" t="s">
        <v>21087</v>
      </c>
      <c r="B10939" s="9" t="s">
        <v>71</v>
      </c>
      <c r="C10939" s="9" t="s">
        <v>10161</v>
      </c>
      <c r="D10939" s="9" t="s">
        <v>10155</v>
      </c>
      <c r="E10939" s="10" t="n">
        <v>4</v>
      </c>
      <c r="F10939" s="10" t="n">
        <v>29887.08</v>
      </c>
      <c r="G10939" s="10" t="n">
        <v>77</v>
      </c>
      <c r="H10939" s="10" t="n">
        <v>16615.7</v>
      </c>
    </row>
    <row r="10940" customFormat="false" ht="15" hidden="false" customHeight="false" outlineLevel="0" collapsed="false">
      <c r="A10940" s="9" t="s">
        <v>21088</v>
      </c>
      <c r="B10940" s="9" t="s">
        <v>71</v>
      </c>
      <c r="C10940" s="9" t="s">
        <v>10162</v>
      </c>
      <c r="D10940" s="9" t="s">
        <v>10154</v>
      </c>
      <c r="E10940" s="10" t="n">
        <v>22</v>
      </c>
      <c r="F10940" s="10" t="n">
        <v>114589.27</v>
      </c>
      <c r="G10940" s="10" t="n">
        <v>4</v>
      </c>
      <c r="H10940" s="10" t="n">
        <v>63705.84</v>
      </c>
    </row>
    <row r="10941" customFormat="false" ht="15" hidden="false" customHeight="false" outlineLevel="0" collapsed="false">
      <c r="A10941" s="9" t="s">
        <v>21089</v>
      </c>
      <c r="B10941" s="9" t="s">
        <v>72</v>
      </c>
      <c r="C10941" s="9" t="s">
        <v>10163</v>
      </c>
      <c r="D10941" s="9" t="s">
        <v>10156</v>
      </c>
      <c r="E10941" s="10" t="n">
        <v>1</v>
      </c>
      <c r="F10941" s="10" t="n">
        <v>919.2</v>
      </c>
      <c r="G10941" s="10" t="n">
        <v>89</v>
      </c>
      <c r="H10941" s="10" t="n">
        <v>511.03</v>
      </c>
    </row>
    <row r="10942" customFormat="false" ht="15" hidden="false" customHeight="false" outlineLevel="0" collapsed="false">
      <c r="A10942" s="9" t="s">
        <v>21090</v>
      </c>
      <c r="B10942" s="9" t="s">
        <v>77</v>
      </c>
      <c r="C10942" s="9" t="s">
        <v>10161</v>
      </c>
      <c r="D10942" s="9" t="s">
        <v>10156</v>
      </c>
      <c r="E10942" s="10" t="n">
        <v>2</v>
      </c>
      <c r="F10942" s="10" t="n">
        <v>1798.21</v>
      </c>
      <c r="G10942" s="10" t="n">
        <v>55</v>
      </c>
      <c r="H10942" s="10" t="n">
        <v>999.71</v>
      </c>
    </row>
    <row r="10943" customFormat="false" ht="15" hidden="false" customHeight="false" outlineLevel="0" collapsed="false">
      <c r="A10943" s="9" t="s">
        <v>21091</v>
      </c>
      <c r="B10943" s="9" t="s">
        <v>64</v>
      </c>
      <c r="C10943" s="9" t="s">
        <v>10163</v>
      </c>
      <c r="D10943" s="9" t="s">
        <v>10155</v>
      </c>
      <c r="E10943" s="10" t="n">
        <v>10</v>
      </c>
      <c r="F10943" s="10" t="n">
        <v>34665.25</v>
      </c>
      <c r="G10943" s="10" t="n">
        <v>8</v>
      </c>
      <c r="H10943" s="10" t="n">
        <v>19272.12</v>
      </c>
    </row>
    <row r="10944" customFormat="false" ht="15" hidden="false" customHeight="false" outlineLevel="0" collapsed="false">
      <c r="A10944" s="9" t="s">
        <v>21092</v>
      </c>
      <c r="B10944" s="9" t="s">
        <v>71</v>
      </c>
      <c r="C10944" s="9" t="s">
        <v>10161</v>
      </c>
      <c r="D10944" s="9" t="s">
        <v>10154</v>
      </c>
      <c r="E10944" s="10" t="n">
        <v>14</v>
      </c>
      <c r="F10944" s="10" t="n">
        <v>240962.66</v>
      </c>
      <c r="G10944" s="10" t="n">
        <v>38</v>
      </c>
      <c r="H10944" s="10" t="n">
        <v>133963.05</v>
      </c>
    </row>
    <row r="10945" customFormat="false" ht="15" hidden="false" customHeight="false" outlineLevel="0" collapsed="false">
      <c r="A10945" s="9" t="s">
        <v>21093</v>
      </c>
      <c r="B10945" s="9" t="s">
        <v>71</v>
      </c>
      <c r="C10945" s="9" t="s">
        <v>10162</v>
      </c>
      <c r="D10945" s="9" t="s">
        <v>10155</v>
      </c>
      <c r="E10945" s="10" t="n">
        <v>8</v>
      </c>
      <c r="F10945" s="10" t="n">
        <v>27803.8</v>
      </c>
      <c r="G10945" s="10" t="n">
        <v>10</v>
      </c>
      <c r="H10945" s="10" t="n">
        <v>15457.51</v>
      </c>
    </row>
    <row r="10946" customFormat="false" ht="15" hidden="false" customHeight="false" outlineLevel="0" collapsed="false">
      <c r="A10946" s="9" t="s">
        <v>21094</v>
      </c>
      <c r="B10946" s="9" t="s">
        <v>77</v>
      </c>
      <c r="C10946" s="9" t="s">
        <v>10162</v>
      </c>
      <c r="D10946" s="9" t="s">
        <v>10156</v>
      </c>
      <c r="E10946" s="10" t="n">
        <v>2</v>
      </c>
      <c r="F10946" s="10" t="n">
        <v>1973.15</v>
      </c>
      <c r="G10946" s="10" t="n">
        <v>112</v>
      </c>
      <c r="H10946" s="10" t="n">
        <v>1096.97</v>
      </c>
    </row>
    <row r="10947" customFormat="false" ht="15" hidden="false" customHeight="false" outlineLevel="0" collapsed="false">
      <c r="A10947" s="9" t="s">
        <v>21095</v>
      </c>
      <c r="B10947" s="9" t="s">
        <v>62</v>
      </c>
      <c r="C10947" s="9" t="s">
        <v>10161</v>
      </c>
      <c r="D10947" s="9" t="s">
        <v>10155</v>
      </c>
      <c r="E10947" s="10" t="n">
        <v>3</v>
      </c>
      <c r="F10947" s="10" t="n">
        <v>24606.88</v>
      </c>
      <c r="G10947" s="10" t="n">
        <v>99</v>
      </c>
      <c r="H10947" s="10" t="n">
        <v>13680.18</v>
      </c>
    </row>
    <row r="10948" customFormat="false" ht="15" hidden="false" customHeight="false" outlineLevel="0" collapsed="false">
      <c r="A10948" s="9" t="s">
        <v>21096</v>
      </c>
      <c r="B10948" s="9" t="s">
        <v>76</v>
      </c>
      <c r="C10948" s="9" t="s">
        <v>10161</v>
      </c>
      <c r="D10948" s="9" t="s">
        <v>10155</v>
      </c>
      <c r="E10948" s="10" t="n">
        <v>4</v>
      </c>
      <c r="F10948" s="10" t="n">
        <v>10324.51</v>
      </c>
      <c r="G10948" s="10" t="n">
        <v>14</v>
      </c>
      <c r="H10948" s="10" t="n">
        <v>5739.91</v>
      </c>
    </row>
    <row r="10949" customFormat="false" ht="15" hidden="false" customHeight="false" outlineLevel="0" collapsed="false">
      <c r="A10949" s="9" t="s">
        <v>21097</v>
      </c>
      <c r="B10949" s="9" t="s">
        <v>70</v>
      </c>
      <c r="C10949" s="9" t="s">
        <v>10161</v>
      </c>
      <c r="D10949" s="9" t="s">
        <v>10155</v>
      </c>
      <c r="E10949" s="10" t="n">
        <v>3</v>
      </c>
      <c r="F10949" s="10" t="n">
        <v>29493.7</v>
      </c>
      <c r="G10949" s="10" t="n">
        <v>43</v>
      </c>
      <c r="H10949" s="10" t="n">
        <v>16397</v>
      </c>
    </row>
    <row r="10950" customFormat="false" ht="15" hidden="false" customHeight="false" outlineLevel="0" collapsed="false">
      <c r="A10950" s="9" t="s">
        <v>21098</v>
      </c>
      <c r="B10950" s="9" t="s">
        <v>68</v>
      </c>
      <c r="C10950" s="9" t="s">
        <v>10161</v>
      </c>
      <c r="D10950" s="9" t="s">
        <v>10155</v>
      </c>
      <c r="E10950" s="10" t="n">
        <v>6</v>
      </c>
      <c r="F10950" s="10" t="n">
        <v>31508.38</v>
      </c>
      <c r="G10950" s="10" t="n">
        <v>40</v>
      </c>
      <c r="H10950" s="10" t="n">
        <v>17517.06</v>
      </c>
    </row>
    <row r="10951" customFormat="false" ht="15" hidden="false" customHeight="false" outlineLevel="0" collapsed="false">
      <c r="A10951" s="9" t="s">
        <v>21099</v>
      </c>
      <c r="B10951" s="9" t="s">
        <v>64</v>
      </c>
      <c r="C10951" s="9" t="s">
        <v>10161</v>
      </c>
      <c r="D10951" s="9" t="s">
        <v>10157</v>
      </c>
      <c r="E10951" s="10" t="n">
        <v>2</v>
      </c>
      <c r="F10951" s="10" t="n">
        <v>4760.31</v>
      </c>
      <c r="G10951" s="10" t="n">
        <v>121</v>
      </c>
      <c r="H10951" s="10" t="n">
        <v>2646.49</v>
      </c>
    </row>
    <row r="10952" customFormat="false" ht="15" hidden="false" customHeight="false" outlineLevel="0" collapsed="false">
      <c r="A10952" s="9" t="s">
        <v>21100</v>
      </c>
      <c r="B10952" s="9" t="s">
        <v>71</v>
      </c>
      <c r="C10952" s="9" t="s">
        <v>10161</v>
      </c>
      <c r="D10952" s="9" t="s">
        <v>10157</v>
      </c>
      <c r="E10952" s="10" t="n">
        <v>5</v>
      </c>
      <c r="F10952" s="10" t="n">
        <v>104543.12</v>
      </c>
      <c r="G10952" s="10" t="n">
        <v>198</v>
      </c>
      <c r="H10952" s="10" t="n">
        <v>58120.68</v>
      </c>
    </row>
    <row r="10953" customFormat="false" ht="15" hidden="false" customHeight="false" outlineLevel="0" collapsed="false">
      <c r="A10953" s="9" t="s">
        <v>21101</v>
      </c>
      <c r="B10953" s="9" t="s">
        <v>79</v>
      </c>
      <c r="C10953" s="9" t="s">
        <v>10161</v>
      </c>
      <c r="D10953" s="9" t="s">
        <v>10155</v>
      </c>
      <c r="E10953" s="10" t="n">
        <v>19</v>
      </c>
      <c r="F10953" s="10" t="n">
        <v>61480.41</v>
      </c>
      <c r="G10953" s="10" t="n">
        <v>16</v>
      </c>
      <c r="H10953" s="10" t="n">
        <v>34180</v>
      </c>
    </row>
    <row r="10954" customFormat="false" ht="15" hidden="false" customHeight="false" outlineLevel="0" collapsed="false">
      <c r="A10954" s="9" t="s">
        <v>21102</v>
      </c>
      <c r="B10954" s="9" t="s">
        <v>77</v>
      </c>
      <c r="C10954" s="9" t="s">
        <v>10161</v>
      </c>
      <c r="D10954" s="9" t="s">
        <v>10157</v>
      </c>
      <c r="E10954" s="10" t="n">
        <v>3</v>
      </c>
      <c r="F10954" s="10" t="n">
        <v>55178.79</v>
      </c>
      <c r="G10954" s="10" t="n">
        <v>121</v>
      </c>
      <c r="H10954" s="10" t="n">
        <v>30676.62</v>
      </c>
    </row>
    <row r="10955" customFormat="false" ht="15" hidden="false" customHeight="false" outlineLevel="0" collapsed="false">
      <c r="A10955" s="9" t="s">
        <v>21103</v>
      </c>
      <c r="B10955" s="9" t="s">
        <v>62</v>
      </c>
      <c r="C10955" s="9" t="s">
        <v>10163</v>
      </c>
      <c r="D10955" s="9" t="s">
        <v>10155</v>
      </c>
      <c r="E10955" s="10" t="n">
        <v>3</v>
      </c>
      <c r="F10955" s="10" t="n">
        <v>11111.2</v>
      </c>
      <c r="G10955" s="10" t="n">
        <v>115</v>
      </c>
      <c r="H10955" s="10" t="n">
        <v>6177.26</v>
      </c>
    </row>
    <row r="10956" customFormat="false" ht="15" hidden="false" customHeight="false" outlineLevel="0" collapsed="false">
      <c r="A10956" s="9" t="s">
        <v>21104</v>
      </c>
      <c r="B10956" s="9" t="s">
        <v>64</v>
      </c>
      <c r="C10956" s="9" t="s">
        <v>10164</v>
      </c>
      <c r="D10956" s="9" t="s">
        <v>10155</v>
      </c>
      <c r="E10956" s="10" t="n">
        <v>5</v>
      </c>
      <c r="F10956" s="10" t="n">
        <v>4656.29</v>
      </c>
      <c r="G10956" s="10" t="n">
        <v>62</v>
      </c>
      <c r="H10956" s="10" t="n">
        <v>2588.66</v>
      </c>
    </row>
    <row r="10957" customFormat="false" ht="15" hidden="false" customHeight="false" outlineLevel="0" collapsed="false">
      <c r="A10957" s="9" t="s">
        <v>21105</v>
      </c>
      <c r="B10957" s="9" t="s">
        <v>64</v>
      </c>
      <c r="C10957" s="9" t="s">
        <v>10161</v>
      </c>
      <c r="D10957" s="9" t="s">
        <v>10155</v>
      </c>
      <c r="E10957" s="10" t="n">
        <v>7</v>
      </c>
      <c r="F10957" s="10" t="n">
        <v>13910.3</v>
      </c>
      <c r="G10957" s="10" t="n">
        <v>28</v>
      </c>
      <c r="H10957" s="10" t="n">
        <v>7733.42</v>
      </c>
    </row>
    <row r="10958" customFormat="false" ht="15" hidden="false" customHeight="false" outlineLevel="0" collapsed="false">
      <c r="A10958" s="9" t="s">
        <v>21106</v>
      </c>
      <c r="B10958" s="9" t="s">
        <v>73</v>
      </c>
      <c r="C10958" s="9" t="s">
        <v>10161</v>
      </c>
      <c r="D10958" s="9" t="s">
        <v>10155</v>
      </c>
      <c r="E10958" s="10" t="n">
        <v>3</v>
      </c>
      <c r="F10958" s="10" t="n">
        <v>10817.83</v>
      </c>
      <c r="G10958" s="10" t="n">
        <v>25</v>
      </c>
      <c r="H10958" s="10" t="n">
        <v>6014.17</v>
      </c>
    </row>
    <row r="10959" customFormat="false" ht="15" hidden="false" customHeight="false" outlineLevel="0" collapsed="false">
      <c r="A10959" s="9" t="s">
        <v>21107</v>
      </c>
      <c r="B10959" s="9" t="s">
        <v>76</v>
      </c>
      <c r="C10959" s="9" t="s">
        <v>10164</v>
      </c>
      <c r="D10959" s="9" t="s">
        <v>10156</v>
      </c>
      <c r="E10959" s="10" t="n">
        <v>1</v>
      </c>
      <c r="F10959" s="10" t="n">
        <v>849.45</v>
      </c>
      <c r="G10959" s="10" t="n">
        <v>286</v>
      </c>
      <c r="H10959" s="10" t="n">
        <v>472.25</v>
      </c>
    </row>
    <row r="10960" customFormat="false" ht="15" hidden="false" customHeight="false" outlineLevel="0" collapsed="false">
      <c r="A10960" s="9" t="s">
        <v>21108</v>
      </c>
      <c r="B10960" s="9" t="s">
        <v>72</v>
      </c>
      <c r="C10960" s="9" t="s">
        <v>10161</v>
      </c>
      <c r="D10960" s="9" t="s">
        <v>10155</v>
      </c>
      <c r="E10960" s="10" t="n">
        <v>8</v>
      </c>
      <c r="F10960" s="10" t="n">
        <v>11092.05</v>
      </c>
      <c r="G10960" s="10" t="n">
        <v>46</v>
      </c>
      <c r="H10960" s="10" t="n">
        <v>6166.62</v>
      </c>
    </row>
    <row r="10961" customFormat="false" ht="15" hidden="false" customHeight="false" outlineLevel="0" collapsed="false">
      <c r="A10961" s="9" t="s">
        <v>21109</v>
      </c>
      <c r="B10961" s="9" t="s">
        <v>79</v>
      </c>
      <c r="C10961" s="9" t="s">
        <v>10164</v>
      </c>
      <c r="D10961" s="9" t="s">
        <v>10155</v>
      </c>
      <c r="E10961" s="10" t="n">
        <v>14</v>
      </c>
      <c r="F10961" s="10" t="n">
        <v>39173.46</v>
      </c>
      <c r="G10961" s="10" t="n">
        <v>20</v>
      </c>
      <c r="H10961" s="10" t="n">
        <v>21778.46</v>
      </c>
    </row>
    <row r="10962" customFormat="false" ht="15" hidden="false" customHeight="false" outlineLevel="0" collapsed="false">
      <c r="A10962" s="9" t="s">
        <v>21110</v>
      </c>
      <c r="B10962" s="9" t="s">
        <v>71</v>
      </c>
      <c r="C10962" s="9" t="s">
        <v>10163</v>
      </c>
      <c r="D10962" s="9" t="s">
        <v>10156</v>
      </c>
      <c r="E10962" s="10" t="n">
        <v>1</v>
      </c>
      <c r="F10962" s="10" t="n">
        <v>17156</v>
      </c>
      <c r="G10962" s="10" t="n">
        <v>47</v>
      </c>
      <c r="H10962" s="10" t="n">
        <v>9537.87</v>
      </c>
    </row>
    <row r="10963" customFormat="false" ht="15" hidden="false" customHeight="false" outlineLevel="0" collapsed="false">
      <c r="A10963" s="9" t="s">
        <v>21111</v>
      </c>
      <c r="B10963" s="9" t="s">
        <v>71</v>
      </c>
      <c r="C10963" s="9" t="s">
        <v>10161</v>
      </c>
      <c r="D10963" s="9" t="s">
        <v>10155</v>
      </c>
      <c r="E10963" s="10" t="n">
        <v>4</v>
      </c>
      <c r="F10963" s="10" t="n">
        <v>38332.53</v>
      </c>
      <c r="G10963" s="10" t="n">
        <v>61</v>
      </c>
      <c r="H10963" s="10" t="n">
        <v>21310.95</v>
      </c>
    </row>
    <row r="10964" customFormat="false" ht="15" hidden="false" customHeight="false" outlineLevel="0" collapsed="false">
      <c r="A10964" s="9" t="s">
        <v>21112</v>
      </c>
      <c r="B10964" s="9" t="s">
        <v>69</v>
      </c>
      <c r="C10964" s="9" t="s">
        <v>10162</v>
      </c>
      <c r="D10964" s="9" t="s">
        <v>10155</v>
      </c>
      <c r="E10964" s="10" t="n">
        <v>11</v>
      </c>
      <c r="F10964" s="10" t="n">
        <v>40016</v>
      </c>
      <c r="G10964" s="10" t="n">
        <v>61</v>
      </c>
      <c r="H10964" s="10" t="n">
        <v>22246.87</v>
      </c>
    </row>
    <row r="10965" customFormat="false" ht="15" hidden="false" customHeight="false" outlineLevel="0" collapsed="false">
      <c r="A10965" s="9" t="s">
        <v>21113</v>
      </c>
      <c r="B10965" s="9" t="s">
        <v>71</v>
      </c>
      <c r="C10965" s="9" t="s">
        <v>10164</v>
      </c>
      <c r="D10965" s="9" t="s">
        <v>10157</v>
      </c>
      <c r="E10965" s="10" t="n">
        <v>3</v>
      </c>
      <c r="F10965" s="10" t="n">
        <v>7247.26</v>
      </c>
      <c r="G10965" s="10" t="n">
        <v>181</v>
      </c>
      <c r="H10965" s="10" t="n">
        <v>4029.11</v>
      </c>
    </row>
    <row r="10966" customFormat="false" ht="15" hidden="false" customHeight="false" outlineLevel="0" collapsed="false">
      <c r="A10966" s="9" t="s">
        <v>21114</v>
      </c>
      <c r="B10966" s="9" t="s">
        <v>61</v>
      </c>
      <c r="C10966" s="9" t="s">
        <v>10161</v>
      </c>
      <c r="D10966" s="9" t="s">
        <v>10155</v>
      </c>
      <c r="E10966" s="10" t="n">
        <v>9</v>
      </c>
      <c r="F10966" s="10" t="n">
        <v>63686.15</v>
      </c>
      <c r="G10966" s="10" t="n">
        <v>32</v>
      </c>
      <c r="H10966" s="10" t="n">
        <v>35406.28</v>
      </c>
    </row>
    <row r="10967" customFormat="false" ht="15" hidden="false" customHeight="false" outlineLevel="0" collapsed="false">
      <c r="A10967" s="9" t="s">
        <v>21115</v>
      </c>
      <c r="B10967" s="9" t="s">
        <v>66</v>
      </c>
      <c r="C10967" s="9" t="s">
        <v>10161</v>
      </c>
      <c r="D10967" s="9" t="s">
        <v>10157</v>
      </c>
      <c r="E10967" s="10" t="n">
        <v>3</v>
      </c>
      <c r="F10967" s="10" t="n">
        <v>34478.59</v>
      </c>
      <c r="G10967" s="10" t="n">
        <v>132</v>
      </c>
      <c r="H10967" s="10" t="n">
        <v>19168.35</v>
      </c>
    </row>
    <row r="10968" customFormat="false" ht="15" hidden="false" customHeight="false" outlineLevel="0" collapsed="false">
      <c r="A10968" s="9" t="s">
        <v>21116</v>
      </c>
      <c r="B10968" s="9" t="s">
        <v>70</v>
      </c>
      <c r="C10968" s="9" t="s">
        <v>10161</v>
      </c>
      <c r="D10968" s="9" t="s">
        <v>10156</v>
      </c>
      <c r="E10968" s="10" t="n">
        <v>1</v>
      </c>
      <c r="F10968" s="10" t="n">
        <v>5845.66</v>
      </c>
      <c r="G10968" s="10" t="n">
        <v>268</v>
      </c>
      <c r="H10968" s="10" t="n">
        <v>3249.89</v>
      </c>
    </row>
    <row r="10969" customFormat="false" ht="15" hidden="false" customHeight="false" outlineLevel="0" collapsed="false">
      <c r="A10969" s="9" t="s">
        <v>21117</v>
      </c>
      <c r="B10969" s="9" t="s">
        <v>75</v>
      </c>
      <c r="C10969" s="9" t="s">
        <v>10161</v>
      </c>
      <c r="D10969" s="9" t="s">
        <v>10154</v>
      </c>
      <c r="E10969" s="10" t="n">
        <v>3</v>
      </c>
      <c r="F10969" s="10" t="n">
        <v>124217.3</v>
      </c>
      <c r="G10969" s="10" t="n">
        <v>47</v>
      </c>
      <c r="H10969" s="10" t="n">
        <v>69058.53</v>
      </c>
    </row>
    <row r="10970" customFormat="false" ht="15" hidden="false" customHeight="false" outlineLevel="0" collapsed="false">
      <c r="A10970" s="9" t="s">
        <v>21118</v>
      </c>
      <c r="B10970" s="9" t="s">
        <v>62</v>
      </c>
      <c r="C10970" s="9" t="s">
        <v>10163</v>
      </c>
      <c r="D10970" s="9" t="s">
        <v>10156</v>
      </c>
      <c r="E10970" s="10" t="n">
        <v>1</v>
      </c>
      <c r="F10970" s="10" t="n">
        <v>576.3</v>
      </c>
      <c r="G10970" s="10" t="n">
        <v>169</v>
      </c>
      <c r="H10970" s="10" t="n">
        <v>320.39</v>
      </c>
    </row>
    <row r="10971" customFormat="false" ht="15" hidden="false" customHeight="false" outlineLevel="0" collapsed="false">
      <c r="A10971" s="9" t="s">
        <v>21119</v>
      </c>
      <c r="B10971" s="9" t="s">
        <v>62</v>
      </c>
      <c r="C10971" s="9" t="s">
        <v>10162</v>
      </c>
      <c r="D10971" s="9" t="s">
        <v>10155</v>
      </c>
      <c r="E10971" s="10" t="n">
        <v>9</v>
      </c>
      <c r="F10971" s="10" t="n">
        <v>44267.74</v>
      </c>
      <c r="G10971" s="10" t="n">
        <v>12</v>
      </c>
      <c r="H10971" s="10" t="n">
        <v>24610.62</v>
      </c>
    </row>
    <row r="10972" customFormat="false" ht="15" hidden="false" customHeight="false" outlineLevel="0" collapsed="false">
      <c r="A10972" s="9" t="s">
        <v>21120</v>
      </c>
      <c r="B10972" s="9" t="s">
        <v>76</v>
      </c>
      <c r="C10972" s="9" t="s">
        <v>10161</v>
      </c>
      <c r="D10972" s="9" t="s">
        <v>10156</v>
      </c>
      <c r="E10972" s="10" t="n">
        <v>2</v>
      </c>
      <c r="F10972" s="10" t="n">
        <v>23980.53</v>
      </c>
      <c r="G10972" s="10" t="n">
        <v>96</v>
      </c>
      <c r="H10972" s="10" t="n">
        <v>13331.96</v>
      </c>
    </row>
    <row r="10973" customFormat="false" ht="15" hidden="false" customHeight="false" outlineLevel="0" collapsed="false">
      <c r="A10973" s="9" t="s">
        <v>21121</v>
      </c>
      <c r="B10973" s="9" t="s">
        <v>79</v>
      </c>
      <c r="C10973" s="9" t="s">
        <v>10161</v>
      </c>
      <c r="D10973" s="9" t="s">
        <v>10155</v>
      </c>
      <c r="E10973" s="10" t="n">
        <v>4</v>
      </c>
      <c r="F10973" s="10" t="n">
        <v>14393.35</v>
      </c>
      <c r="G10973" s="10" t="n">
        <v>40</v>
      </c>
      <c r="H10973" s="10" t="n">
        <v>8001.97</v>
      </c>
    </row>
    <row r="10974" customFormat="false" ht="15" hidden="false" customHeight="false" outlineLevel="0" collapsed="false">
      <c r="A10974" s="9" t="s">
        <v>21122</v>
      </c>
      <c r="B10974" s="9" t="s">
        <v>79</v>
      </c>
      <c r="C10974" s="9" t="s">
        <v>10163</v>
      </c>
      <c r="D10974" s="9" t="s">
        <v>10156</v>
      </c>
      <c r="E10974" s="10" t="n">
        <v>1</v>
      </c>
      <c r="F10974" s="10" t="n">
        <v>2126.35</v>
      </c>
      <c r="G10974" s="10" t="n">
        <v>147</v>
      </c>
      <c r="H10974" s="10" t="n">
        <v>1182.14</v>
      </c>
    </row>
    <row r="10975" customFormat="false" ht="15" hidden="false" customHeight="false" outlineLevel="0" collapsed="false">
      <c r="A10975" s="9" t="s">
        <v>21123</v>
      </c>
      <c r="B10975" s="9" t="s">
        <v>74</v>
      </c>
      <c r="C10975" s="9" t="s">
        <v>10161</v>
      </c>
      <c r="D10975" s="9" t="s">
        <v>10155</v>
      </c>
      <c r="E10975" s="10" t="n">
        <v>3</v>
      </c>
      <c r="F10975" s="10" t="n">
        <v>18778.65</v>
      </c>
      <c r="G10975" s="10" t="n">
        <v>79</v>
      </c>
      <c r="H10975" s="10" t="n">
        <v>10439.98</v>
      </c>
    </row>
    <row r="10976" customFormat="false" ht="15" hidden="false" customHeight="false" outlineLevel="0" collapsed="false">
      <c r="A10976" s="9" t="s">
        <v>21124</v>
      </c>
      <c r="B10976" s="9" t="s">
        <v>61</v>
      </c>
      <c r="C10976" s="9" t="s">
        <v>10162</v>
      </c>
      <c r="D10976" s="9" t="s">
        <v>10155</v>
      </c>
      <c r="E10976" s="10" t="n">
        <v>4</v>
      </c>
      <c r="F10976" s="10" t="n">
        <v>12717.92</v>
      </c>
      <c r="G10976" s="10" t="n">
        <v>8</v>
      </c>
      <c r="H10976" s="10" t="n">
        <v>7070.52</v>
      </c>
    </row>
    <row r="10977" customFormat="false" ht="15" hidden="false" customHeight="false" outlineLevel="0" collapsed="false">
      <c r="A10977" s="9" t="s">
        <v>21125</v>
      </c>
      <c r="B10977" s="9" t="s">
        <v>62</v>
      </c>
      <c r="C10977" s="9" t="s">
        <v>10163</v>
      </c>
      <c r="D10977" s="9" t="s">
        <v>10158</v>
      </c>
      <c r="E10977" s="10" t="n">
        <v>0</v>
      </c>
      <c r="F10977" s="10" t="n">
        <v>0</v>
      </c>
      <c r="H10977" s="10" t="n">
        <v>0</v>
      </c>
    </row>
    <row r="10978" customFormat="false" ht="15" hidden="false" customHeight="false" outlineLevel="0" collapsed="false">
      <c r="A10978" s="9" t="s">
        <v>21126</v>
      </c>
      <c r="B10978" s="9" t="s">
        <v>68</v>
      </c>
      <c r="C10978" s="9" t="s">
        <v>10164</v>
      </c>
      <c r="D10978" s="9" t="s">
        <v>10156</v>
      </c>
      <c r="E10978" s="10" t="n">
        <v>1</v>
      </c>
      <c r="F10978" s="10" t="n">
        <v>28445.1</v>
      </c>
      <c r="G10978" s="10" t="n">
        <v>65</v>
      </c>
      <c r="H10978" s="10" t="n">
        <v>15814.04</v>
      </c>
    </row>
    <row r="10979" customFormat="false" ht="15" hidden="false" customHeight="false" outlineLevel="0" collapsed="false">
      <c r="A10979" s="9" t="s">
        <v>21127</v>
      </c>
      <c r="B10979" s="9" t="s">
        <v>65</v>
      </c>
      <c r="C10979" s="9" t="s">
        <v>10164</v>
      </c>
      <c r="D10979" s="9" t="s">
        <v>10155</v>
      </c>
      <c r="E10979" s="10" t="n">
        <v>6</v>
      </c>
      <c r="F10979" s="10" t="n">
        <v>17514.1</v>
      </c>
      <c r="G10979" s="10" t="n">
        <v>56</v>
      </c>
      <c r="H10979" s="10" t="n">
        <v>9736.95</v>
      </c>
    </row>
    <row r="10980" customFormat="false" ht="15" hidden="false" customHeight="false" outlineLevel="0" collapsed="false">
      <c r="A10980" s="9" t="s">
        <v>21128</v>
      </c>
      <c r="B10980" s="9" t="s">
        <v>60</v>
      </c>
      <c r="C10980" s="9" t="s">
        <v>10161</v>
      </c>
      <c r="D10980" s="9" t="s">
        <v>10155</v>
      </c>
      <c r="E10980" s="10" t="n">
        <v>6</v>
      </c>
      <c r="F10980" s="10" t="n">
        <v>20745.2</v>
      </c>
      <c r="G10980" s="10" t="n">
        <v>84</v>
      </c>
      <c r="H10980" s="10" t="n">
        <v>11533.28</v>
      </c>
    </row>
    <row r="10981" customFormat="false" ht="15" hidden="false" customHeight="false" outlineLevel="0" collapsed="false">
      <c r="A10981" s="9" t="s">
        <v>21129</v>
      </c>
      <c r="B10981" s="9" t="s">
        <v>70</v>
      </c>
      <c r="C10981" s="9" t="s">
        <v>10161</v>
      </c>
      <c r="D10981" s="9" t="s">
        <v>10155</v>
      </c>
      <c r="E10981" s="10" t="n">
        <v>3</v>
      </c>
      <c r="F10981" s="10" t="n">
        <v>9218.95</v>
      </c>
      <c r="G10981" s="10" t="n">
        <v>25</v>
      </c>
      <c r="H10981" s="10" t="n">
        <v>5125.27</v>
      </c>
    </row>
    <row r="10982" customFormat="false" ht="15" hidden="false" customHeight="false" outlineLevel="0" collapsed="false">
      <c r="A10982" s="9" t="s">
        <v>21130</v>
      </c>
      <c r="B10982" s="9" t="s">
        <v>67</v>
      </c>
      <c r="C10982" s="9" t="s">
        <v>10163</v>
      </c>
      <c r="D10982" s="9" t="s">
        <v>10156</v>
      </c>
      <c r="E10982" s="10" t="n">
        <v>2</v>
      </c>
      <c r="F10982" s="10" t="n">
        <v>3398.6</v>
      </c>
      <c r="G10982" s="10" t="n">
        <v>65</v>
      </c>
      <c r="H10982" s="10" t="n">
        <v>1889.45</v>
      </c>
    </row>
    <row r="10983" customFormat="false" ht="15" hidden="false" customHeight="false" outlineLevel="0" collapsed="false">
      <c r="A10983" s="9" t="s">
        <v>21131</v>
      </c>
      <c r="B10983" s="9" t="s">
        <v>61</v>
      </c>
      <c r="C10983" s="9" t="s">
        <v>10164</v>
      </c>
      <c r="D10983" s="9" t="s">
        <v>10155</v>
      </c>
      <c r="E10983" s="10" t="n">
        <v>5</v>
      </c>
      <c r="F10983" s="10" t="n">
        <v>9223.77</v>
      </c>
      <c r="G10983" s="10" t="n">
        <v>35</v>
      </c>
      <c r="H10983" s="10" t="n">
        <v>5127.95</v>
      </c>
    </row>
    <row r="10984" customFormat="false" ht="15" hidden="false" customHeight="false" outlineLevel="0" collapsed="false">
      <c r="A10984" s="9" t="s">
        <v>21132</v>
      </c>
      <c r="B10984" s="9" t="s">
        <v>67</v>
      </c>
      <c r="C10984" s="9" t="s">
        <v>10161</v>
      </c>
      <c r="D10984" s="9" t="s">
        <v>10158</v>
      </c>
      <c r="E10984" s="10" t="n">
        <v>0</v>
      </c>
      <c r="F10984" s="10" t="n">
        <v>0</v>
      </c>
      <c r="H10984" s="10" t="n">
        <v>0</v>
      </c>
    </row>
    <row r="10985" customFormat="false" ht="15" hidden="false" customHeight="false" outlineLevel="0" collapsed="false">
      <c r="A10985" s="9" t="s">
        <v>21133</v>
      </c>
      <c r="B10985" s="9" t="s">
        <v>69</v>
      </c>
      <c r="C10985" s="9" t="s">
        <v>10161</v>
      </c>
      <c r="D10985" s="9" t="s">
        <v>10156</v>
      </c>
      <c r="E10985" s="10" t="n">
        <v>1</v>
      </c>
      <c r="F10985" s="10" t="n">
        <v>3419.1</v>
      </c>
      <c r="G10985" s="10" t="n">
        <v>244</v>
      </c>
      <c r="H10985" s="10" t="n">
        <v>1900.85</v>
      </c>
    </row>
    <row r="10986" customFormat="false" ht="15" hidden="false" customHeight="false" outlineLevel="0" collapsed="false">
      <c r="A10986" s="9" t="s">
        <v>21134</v>
      </c>
      <c r="B10986" s="9" t="s">
        <v>74</v>
      </c>
      <c r="C10986" s="9" t="s">
        <v>10161</v>
      </c>
      <c r="D10986" s="9" t="s">
        <v>10156</v>
      </c>
      <c r="E10986" s="10" t="n">
        <v>2</v>
      </c>
      <c r="F10986" s="10" t="n">
        <v>1934.15</v>
      </c>
      <c r="G10986" s="10" t="n">
        <v>32</v>
      </c>
      <c r="H10986" s="10" t="n">
        <v>1075.29</v>
      </c>
    </row>
    <row r="10987" customFormat="false" ht="15" hidden="false" customHeight="false" outlineLevel="0" collapsed="false">
      <c r="A10987" s="9" t="s">
        <v>21135</v>
      </c>
      <c r="B10987" s="9" t="s">
        <v>77</v>
      </c>
      <c r="C10987" s="9" t="s">
        <v>10163</v>
      </c>
      <c r="D10987" s="9" t="s">
        <v>10156</v>
      </c>
      <c r="E10987" s="10" t="n">
        <v>1</v>
      </c>
      <c r="F10987" s="10" t="n">
        <v>4021.4</v>
      </c>
      <c r="G10987" s="10" t="n">
        <v>54</v>
      </c>
      <c r="H10987" s="10" t="n">
        <v>2235.69</v>
      </c>
    </row>
    <row r="10988" customFormat="false" ht="15" hidden="false" customHeight="false" outlineLevel="0" collapsed="false">
      <c r="A10988" s="9" t="s">
        <v>21136</v>
      </c>
      <c r="B10988" s="9" t="s">
        <v>68</v>
      </c>
      <c r="C10988" s="9" t="s">
        <v>10161</v>
      </c>
      <c r="D10988" s="9" t="s">
        <v>10157</v>
      </c>
      <c r="E10988" s="10" t="n">
        <v>4</v>
      </c>
      <c r="F10988" s="10" t="n">
        <v>5868.3</v>
      </c>
      <c r="G10988" s="10" t="n">
        <v>126</v>
      </c>
      <c r="H10988" s="10" t="n">
        <v>3262.48</v>
      </c>
    </row>
    <row r="10989" customFormat="false" ht="15" hidden="false" customHeight="false" outlineLevel="0" collapsed="false">
      <c r="A10989" s="9" t="s">
        <v>21137</v>
      </c>
      <c r="B10989" s="9" t="s">
        <v>72</v>
      </c>
      <c r="C10989" s="9" t="s">
        <v>10161</v>
      </c>
      <c r="D10989" s="9" t="s">
        <v>10155</v>
      </c>
      <c r="E10989" s="10" t="n">
        <v>7</v>
      </c>
      <c r="F10989" s="10" t="n">
        <v>18504</v>
      </c>
      <c r="G10989" s="10" t="n">
        <v>19</v>
      </c>
      <c r="H10989" s="10" t="n">
        <v>10287.29</v>
      </c>
    </row>
    <row r="10990" customFormat="false" ht="15" hidden="false" customHeight="false" outlineLevel="0" collapsed="false">
      <c r="A10990" s="9" t="s">
        <v>21138</v>
      </c>
      <c r="B10990" s="9" t="s">
        <v>77</v>
      </c>
      <c r="C10990" s="9" t="s">
        <v>10162</v>
      </c>
      <c r="D10990" s="9" t="s">
        <v>10154</v>
      </c>
      <c r="E10990" s="10" t="n">
        <v>32</v>
      </c>
      <c r="F10990" s="10" t="n">
        <v>377857.2</v>
      </c>
      <c r="G10990" s="10" t="n">
        <v>3</v>
      </c>
      <c r="H10990" s="10" t="n">
        <v>210069.48</v>
      </c>
    </row>
    <row r="10991" customFormat="false" ht="15" hidden="false" customHeight="false" outlineLevel="0" collapsed="false">
      <c r="A10991" s="9" t="s">
        <v>21139</v>
      </c>
      <c r="B10991" s="9" t="s">
        <v>72</v>
      </c>
      <c r="C10991" s="9" t="s">
        <v>10164</v>
      </c>
      <c r="D10991" s="9" t="s">
        <v>10154</v>
      </c>
      <c r="E10991" s="10" t="n">
        <v>4</v>
      </c>
      <c r="F10991" s="10" t="n">
        <v>72971.21</v>
      </c>
      <c r="G10991" s="10" t="n">
        <v>23</v>
      </c>
      <c r="H10991" s="10" t="n">
        <v>40568.3</v>
      </c>
    </row>
    <row r="10992" customFormat="false" ht="15" hidden="false" customHeight="false" outlineLevel="0" collapsed="false">
      <c r="A10992" s="9" t="s">
        <v>21140</v>
      </c>
      <c r="B10992" s="9" t="s">
        <v>62</v>
      </c>
      <c r="C10992" s="9" t="s">
        <v>10163</v>
      </c>
      <c r="D10992" s="9" t="s">
        <v>10155</v>
      </c>
      <c r="E10992" s="10" t="n">
        <v>3</v>
      </c>
      <c r="F10992" s="10" t="n">
        <v>27037.7</v>
      </c>
      <c r="G10992" s="10" t="n">
        <v>32</v>
      </c>
      <c r="H10992" s="10" t="n">
        <v>15031.59</v>
      </c>
    </row>
    <row r="10993" customFormat="false" ht="15" hidden="false" customHeight="false" outlineLevel="0" collapsed="false">
      <c r="A10993" s="9" t="s">
        <v>21141</v>
      </c>
      <c r="B10993" s="9" t="s">
        <v>76</v>
      </c>
      <c r="C10993" s="9" t="s">
        <v>10161</v>
      </c>
      <c r="D10993" s="9" t="s">
        <v>10155</v>
      </c>
      <c r="E10993" s="10" t="n">
        <v>4</v>
      </c>
      <c r="F10993" s="10" t="n">
        <v>6617.65</v>
      </c>
      <c r="G10993" s="10" t="n">
        <v>23</v>
      </c>
      <c r="H10993" s="10" t="n">
        <v>3679.08</v>
      </c>
    </row>
    <row r="10994" customFormat="false" ht="15" hidden="false" customHeight="false" outlineLevel="0" collapsed="false">
      <c r="A10994" s="9" t="s">
        <v>21142</v>
      </c>
      <c r="B10994" s="9" t="s">
        <v>71</v>
      </c>
      <c r="C10994" s="9" t="s">
        <v>10161</v>
      </c>
      <c r="D10994" s="9" t="s">
        <v>10155</v>
      </c>
      <c r="E10994" s="10" t="n">
        <v>4</v>
      </c>
      <c r="F10994" s="10" t="n">
        <v>10483.88</v>
      </c>
      <c r="G10994" s="10" t="n">
        <v>34</v>
      </c>
      <c r="H10994" s="10" t="n">
        <v>5828.51</v>
      </c>
    </row>
    <row r="10995" customFormat="false" ht="15" hidden="false" customHeight="false" outlineLevel="0" collapsed="false">
      <c r="A10995" s="9" t="s">
        <v>21143</v>
      </c>
      <c r="B10995" s="9" t="s">
        <v>69</v>
      </c>
      <c r="C10995" s="9" t="s">
        <v>10161</v>
      </c>
      <c r="D10995" s="9" t="s">
        <v>10155</v>
      </c>
      <c r="E10995" s="10" t="n">
        <v>6</v>
      </c>
      <c r="F10995" s="10" t="n">
        <v>39926.44</v>
      </c>
      <c r="G10995" s="10" t="n">
        <v>35</v>
      </c>
      <c r="H10995" s="10" t="n">
        <v>22197.08</v>
      </c>
    </row>
    <row r="10996" customFormat="false" ht="15" hidden="false" customHeight="false" outlineLevel="0" collapsed="false">
      <c r="A10996" s="9" t="s">
        <v>21144</v>
      </c>
      <c r="B10996" s="9" t="s">
        <v>73</v>
      </c>
      <c r="C10996" s="9" t="s">
        <v>10161</v>
      </c>
      <c r="D10996" s="9" t="s">
        <v>10155</v>
      </c>
      <c r="E10996" s="10" t="n">
        <v>4</v>
      </c>
      <c r="F10996" s="10" t="n">
        <v>7272.05</v>
      </c>
      <c r="G10996" s="10" t="n">
        <v>19</v>
      </c>
      <c r="H10996" s="10" t="n">
        <v>4042.89</v>
      </c>
    </row>
    <row r="10997" customFormat="false" ht="15" hidden="false" customHeight="false" outlineLevel="0" collapsed="false">
      <c r="A10997" s="9" t="s">
        <v>21145</v>
      </c>
      <c r="B10997" s="9" t="s">
        <v>65</v>
      </c>
      <c r="C10997" s="9" t="s">
        <v>10161</v>
      </c>
      <c r="D10997" s="9" t="s">
        <v>10155</v>
      </c>
      <c r="E10997" s="10" t="n">
        <v>4</v>
      </c>
      <c r="F10997" s="10" t="n">
        <v>7298.06</v>
      </c>
      <c r="G10997" s="10" t="n">
        <v>76</v>
      </c>
      <c r="H10997" s="10" t="n">
        <v>4057.35</v>
      </c>
    </row>
    <row r="10998" customFormat="false" ht="15" hidden="false" customHeight="false" outlineLevel="0" collapsed="false">
      <c r="A10998" s="9" t="s">
        <v>21146</v>
      </c>
      <c r="B10998" s="9" t="s">
        <v>75</v>
      </c>
      <c r="C10998" s="9" t="s">
        <v>10162</v>
      </c>
      <c r="D10998" s="9" t="s">
        <v>10155</v>
      </c>
      <c r="E10998" s="10" t="n">
        <v>3</v>
      </c>
      <c r="F10998" s="10" t="n">
        <v>2815.66</v>
      </c>
      <c r="G10998" s="10" t="n">
        <v>83</v>
      </c>
      <c r="H10998" s="10" t="n">
        <v>1565.36</v>
      </c>
    </row>
    <row r="10999" customFormat="false" ht="15" hidden="false" customHeight="false" outlineLevel="0" collapsed="false">
      <c r="A10999" s="9" t="s">
        <v>21147</v>
      </c>
      <c r="B10999" s="9" t="s">
        <v>71</v>
      </c>
      <c r="C10999" s="9" t="s">
        <v>10163</v>
      </c>
      <c r="D10999" s="9" t="s">
        <v>10156</v>
      </c>
      <c r="E10999" s="10" t="n">
        <v>2</v>
      </c>
      <c r="F10999" s="10" t="n">
        <v>3006.52</v>
      </c>
      <c r="G10999" s="10" t="n">
        <v>38</v>
      </c>
      <c r="H10999" s="10" t="n">
        <v>1671.47</v>
      </c>
    </row>
    <row r="11000" customFormat="false" ht="15" hidden="false" customHeight="false" outlineLevel="0" collapsed="false">
      <c r="A11000" s="9" t="s">
        <v>21148</v>
      </c>
      <c r="B11000" s="9" t="s">
        <v>67</v>
      </c>
      <c r="C11000" s="9" t="s">
        <v>10162</v>
      </c>
      <c r="D11000" s="9" t="s">
        <v>10156</v>
      </c>
      <c r="E11000" s="10" t="n">
        <v>1</v>
      </c>
      <c r="F11000" s="10" t="n">
        <v>6802.42</v>
      </c>
      <c r="G11000" s="10" t="n">
        <v>32</v>
      </c>
      <c r="H11000" s="10" t="n">
        <v>3781.8</v>
      </c>
    </row>
    <row r="11001" customFormat="false" ht="15" hidden="false" customHeight="false" outlineLevel="0" collapsed="false">
      <c r="A11001" s="9" t="s">
        <v>21149</v>
      </c>
      <c r="B11001" s="9" t="s">
        <v>76</v>
      </c>
      <c r="C11001" s="9" t="s">
        <v>10161</v>
      </c>
      <c r="D11001" s="9" t="s">
        <v>10155</v>
      </c>
      <c r="E11001" s="10" t="n">
        <v>4</v>
      </c>
      <c r="F11001" s="10" t="n">
        <v>24211.29</v>
      </c>
      <c r="G11001" s="10" t="n">
        <v>75</v>
      </c>
      <c r="H11001" s="10" t="n">
        <v>13460.25</v>
      </c>
    </row>
    <row r="11002" customFormat="false" ht="15" hidden="false" customHeight="false" outlineLevel="0" collapsed="false">
      <c r="A11002" s="9" t="s">
        <v>21150</v>
      </c>
      <c r="B11002" s="9" t="s">
        <v>62</v>
      </c>
      <c r="C11002" s="9" t="s">
        <v>10161</v>
      </c>
      <c r="D11002" s="9" t="s">
        <v>10155</v>
      </c>
      <c r="E11002" s="10" t="n">
        <v>12</v>
      </c>
      <c r="F11002" s="10" t="n">
        <v>26472.86</v>
      </c>
      <c r="G11002" s="10" t="n">
        <v>79</v>
      </c>
      <c r="H11002" s="10" t="n">
        <v>14717.57</v>
      </c>
    </row>
    <row r="11003" customFormat="false" ht="15" hidden="false" customHeight="false" outlineLevel="0" collapsed="false">
      <c r="A11003" s="9" t="s">
        <v>21151</v>
      </c>
      <c r="B11003" s="9" t="s">
        <v>70</v>
      </c>
      <c r="C11003" s="9" t="s">
        <v>10164</v>
      </c>
      <c r="D11003" s="9" t="s">
        <v>10155</v>
      </c>
      <c r="E11003" s="10" t="n">
        <v>5</v>
      </c>
      <c r="F11003" s="10" t="n">
        <v>14381</v>
      </c>
      <c r="G11003" s="10" t="n">
        <v>15</v>
      </c>
      <c r="H11003" s="10" t="n">
        <v>7995.11</v>
      </c>
    </row>
    <row r="11004" customFormat="false" ht="15" hidden="false" customHeight="false" outlineLevel="0" collapsed="false">
      <c r="A11004" s="9" t="s">
        <v>21152</v>
      </c>
      <c r="B11004" s="9" t="s">
        <v>62</v>
      </c>
      <c r="C11004" s="9" t="s">
        <v>10161</v>
      </c>
      <c r="D11004" s="9" t="s">
        <v>10155</v>
      </c>
      <c r="E11004" s="10" t="n">
        <v>5</v>
      </c>
      <c r="F11004" s="10" t="n">
        <v>6320.58</v>
      </c>
      <c r="G11004" s="10" t="n">
        <v>1</v>
      </c>
      <c r="H11004" s="10" t="n">
        <v>3513.92</v>
      </c>
    </row>
    <row r="11005" customFormat="false" ht="15" hidden="false" customHeight="false" outlineLevel="0" collapsed="false">
      <c r="A11005" s="9" t="s">
        <v>21153</v>
      </c>
      <c r="B11005" s="9" t="s">
        <v>62</v>
      </c>
      <c r="C11005" s="9" t="s">
        <v>10162</v>
      </c>
      <c r="D11005" s="9" t="s">
        <v>10155</v>
      </c>
      <c r="E11005" s="10" t="n">
        <v>4</v>
      </c>
      <c r="F11005" s="10" t="n">
        <v>66372.86</v>
      </c>
      <c r="G11005" s="10" t="n">
        <v>27</v>
      </c>
      <c r="H11005" s="10" t="n">
        <v>36899.95</v>
      </c>
    </row>
    <row r="11006" customFormat="false" ht="15" hidden="false" customHeight="false" outlineLevel="0" collapsed="false">
      <c r="A11006" s="9" t="s">
        <v>21154</v>
      </c>
      <c r="B11006" s="9" t="s">
        <v>79</v>
      </c>
      <c r="C11006" s="9" t="s">
        <v>10161</v>
      </c>
      <c r="D11006" s="9" t="s">
        <v>10156</v>
      </c>
      <c r="E11006" s="10" t="n">
        <v>1</v>
      </c>
      <c r="F11006" s="10" t="n">
        <v>2747.5</v>
      </c>
      <c r="G11006" s="10" t="n">
        <v>142</v>
      </c>
      <c r="H11006" s="10" t="n">
        <v>1527.47</v>
      </c>
    </row>
    <row r="11007" customFormat="false" ht="15" hidden="false" customHeight="false" outlineLevel="0" collapsed="false">
      <c r="A11007" s="9" t="s">
        <v>21155</v>
      </c>
      <c r="B11007" s="9" t="s">
        <v>75</v>
      </c>
      <c r="C11007" s="9" t="s">
        <v>10161</v>
      </c>
      <c r="D11007" s="9" t="s">
        <v>10155</v>
      </c>
      <c r="E11007" s="10" t="n">
        <v>3</v>
      </c>
      <c r="F11007" s="10" t="n">
        <v>6035.82</v>
      </c>
      <c r="G11007" s="10" t="n">
        <v>71</v>
      </c>
      <c r="H11007" s="10" t="n">
        <v>3355.61</v>
      </c>
    </row>
    <row r="11008" customFormat="false" ht="15" hidden="false" customHeight="false" outlineLevel="0" collapsed="false">
      <c r="A11008" s="9" t="s">
        <v>21156</v>
      </c>
      <c r="B11008" s="9" t="s">
        <v>60</v>
      </c>
      <c r="C11008" s="9" t="s">
        <v>10163</v>
      </c>
      <c r="D11008" s="9" t="s">
        <v>10156</v>
      </c>
      <c r="E11008" s="10" t="n">
        <v>1</v>
      </c>
      <c r="F11008" s="10" t="n">
        <v>1908.25</v>
      </c>
      <c r="G11008" s="10" t="n">
        <v>330</v>
      </c>
      <c r="H11008" s="10" t="n">
        <v>1060.89</v>
      </c>
    </row>
    <row r="11009" customFormat="false" ht="15" hidden="false" customHeight="false" outlineLevel="0" collapsed="false">
      <c r="A11009" s="9" t="s">
        <v>21157</v>
      </c>
      <c r="B11009" s="9" t="s">
        <v>63</v>
      </c>
      <c r="C11009" s="9" t="s">
        <v>10161</v>
      </c>
      <c r="D11009" s="9" t="s">
        <v>10155</v>
      </c>
      <c r="E11009" s="10" t="n">
        <v>5</v>
      </c>
      <c r="F11009" s="10" t="n">
        <v>14944.15</v>
      </c>
      <c r="G11009" s="10" t="n">
        <v>49</v>
      </c>
      <c r="H11009" s="10" t="n">
        <v>8308.19</v>
      </c>
    </row>
    <row r="11010" customFormat="false" ht="15" hidden="false" customHeight="false" outlineLevel="0" collapsed="false">
      <c r="A11010" s="9" t="s">
        <v>21158</v>
      </c>
      <c r="B11010" s="9" t="s">
        <v>68</v>
      </c>
      <c r="C11010" s="9" t="s">
        <v>10161</v>
      </c>
      <c r="D11010" s="9" t="s">
        <v>10155</v>
      </c>
      <c r="E11010" s="10" t="n">
        <v>8</v>
      </c>
      <c r="F11010" s="10" t="n">
        <v>26219.36</v>
      </c>
      <c r="G11010" s="10" t="n">
        <v>55</v>
      </c>
      <c r="H11010" s="10" t="n">
        <v>14576.64</v>
      </c>
    </row>
    <row r="11011" customFormat="false" ht="15" hidden="false" customHeight="false" outlineLevel="0" collapsed="false">
      <c r="A11011" s="9" t="s">
        <v>21159</v>
      </c>
      <c r="B11011" s="9" t="s">
        <v>62</v>
      </c>
      <c r="C11011" s="9" t="s">
        <v>10161</v>
      </c>
      <c r="D11011" s="9" t="s">
        <v>10155</v>
      </c>
      <c r="E11011" s="10" t="n">
        <v>6</v>
      </c>
      <c r="F11011" s="10" t="n">
        <v>17745.08</v>
      </c>
      <c r="G11011" s="10" t="n">
        <v>25</v>
      </c>
      <c r="H11011" s="10" t="n">
        <v>9865.37</v>
      </c>
    </row>
    <row r="11012" customFormat="false" ht="15" hidden="false" customHeight="false" outlineLevel="0" collapsed="false">
      <c r="A11012" s="9" t="s">
        <v>21160</v>
      </c>
      <c r="B11012" s="9" t="s">
        <v>79</v>
      </c>
      <c r="C11012" s="9" t="s">
        <v>10161</v>
      </c>
      <c r="D11012" s="9" t="s">
        <v>10155</v>
      </c>
      <c r="E11012" s="10" t="n">
        <v>3</v>
      </c>
      <c r="F11012" s="10" t="n">
        <v>4812.67</v>
      </c>
      <c r="G11012" s="10" t="n">
        <v>9</v>
      </c>
      <c r="H11012" s="10" t="n">
        <v>2675.6</v>
      </c>
    </row>
    <row r="11013" customFormat="false" ht="15" hidden="false" customHeight="false" outlineLevel="0" collapsed="false">
      <c r="A11013" s="9" t="s">
        <v>21161</v>
      </c>
      <c r="B11013" s="9" t="s">
        <v>75</v>
      </c>
      <c r="C11013" s="9" t="s">
        <v>10161</v>
      </c>
      <c r="D11013" s="9" t="s">
        <v>10156</v>
      </c>
      <c r="E11013" s="10" t="n">
        <v>1</v>
      </c>
      <c r="F11013" s="10" t="n">
        <v>661.3</v>
      </c>
      <c r="G11013" s="10" t="n">
        <v>267</v>
      </c>
      <c r="H11013" s="10" t="n">
        <v>367.65</v>
      </c>
    </row>
    <row r="11014" customFormat="false" ht="15" hidden="false" customHeight="false" outlineLevel="0" collapsed="false">
      <c r="A11014" s="9" t="s">
        <v>21162</v>
      </c>
      <c r="B11014" s="9" t="s">
        <v>73</v>
      </c>
      <c r="C11014" s="9" t="s">
        <v>10161</v>
      </c>
      <c r="D11014" s="9" t="s">
        <v>10154</v>
      </c>
      <c r="E11014" s="10" t="n">
        <v>37</v>
      </c>
      <c r="F11014" s="10" t="n">
        <v>271882.67</v>
      </c>
      <c r="G11014" s="10" t="n">
        <v>38</v>
      </c>
      <c r="H11014" s="10" t="n">
        <v>151153.01</v>
      </c>
    </row>
    <row r="11015" customFormat="false" ht="15" hidden="false" customHeight="false" outlineLevel="0" collapsed="false">
      <c r="A11015" s="9" t="s">
        <v>21163</v>
      </c>
      <c r="B11015" s="9" t="s">
        <v>71</v>
      </c>
      <c r="C11015" s="9" t="s">
        <v>10162</v>
      </c>
      <c r="D11015" s="9" t="s">
        <v>10156</v>
      </c>
      <c r="E11015" s="10" t="n">
        <v>1</v>
      </c>
      <c r="F11015" s="10" t="n">
        <v>5469.8</v>
      </c>
      <c r="G11015" s="10" t="n">
        <v>164</v>
      </c>
      <c r="H11015" s="10" t="n">
        <v>3040.93</v>
      </c>
    </row>
    <row r="11016" customFormat="false" ht="15" hidden="false" customHeight="false" outlineLevel="0" collapsed="false">
      <c r="A11016" s="9" t="s">
        <v>21164</v>
      </c>
      <c r="B11016" s="9" t="s">
        <v>62</v>
      </c>
      <c r="C11016" s="9" t="s">
        <v>10161</v>
      </c>
      <c r="D11016" s="9" t="s">
        <v>10155</v>
      </c>
      <c r="E11016" s="10" t="n">
        <v>12</v>
      </c>
      <c r="F11016" s="10" t="n">
        <v>59486.04</v>
      </c>
      <c r="G11016" s="10" t="n">
        <v>16</v>
      </c>
      <c r="H11016" s="10" t="n">
        <v>33071.23</v>
      </c>
    </row>
    <row r="11017" customFormat="false" ht="15" hidden="false" customHeight="false" outlineLevel="0" collapsed="false">
      <c r="A11017" s="9" t="s">
        <v>21165</v>
      </c>
      <c r="B11017" s="9" t="s">
        <v>62</v>
      </c>
      <c r="C11017" s="9" t="s">
        <v>10161</v>
      </c>
      <c r="D11017" s="9" t="s">
        <v>10156</v>
      </c>
      <c r="E11017" s="10" t="n">
        <v>2</v>
      </c>
      <c r="F11017" s="10" t="n">
        <v>10942.4</v>
      </c>
      <c r="G11017" s="10" t="n">
        <v>17</v>
      </c>
      <c r="H11017" s="10" t="n">
        <v>6083.42</v>
      </c>
    </row>
    <row r="11018" customFormat="false" ht="15" hidden="false" customHeight="false" outlineLevel="0" collapsed="false">
      <c r="A11018" s="9" t="s">
        <v>21166</v>
      </c>
      <c r="B11018" s="9" t="s">
        <v>71</v>
      </c>
      <c r="C11018" s="9" t="s">
        <v>10161</v>
      </c>
      <c r="D11018" s="9" t="s">
        <v>10156</v>
      </c>
      <c r="E11018" s="10" t="n">
        <v>2</v>
      </c>
      <c r="F11018" s="10" t="n">
        <v>2397.59</v>
      </c>
      <c r="G11018" s="10" t="n">
        <v>6</v>
      </c>
      <c r="H11018" s="10" t="n">
        <v>1332.94</v>
      </c>
    </row>
    <row r="11019" customFormat="false" ht="15" hidden="false" customHeight="false" outlineLevel="0" collapsed="false">
      <c r="A11019" s="9" t="s">
        <v>21167</v>
      </c>
      <c r="B11019" s="9" t="s">
        <v>71</v>
      </c>
      <c r="C11019" s="9" t="s">
        <v>10164</v>
      </c>
      <c r="D11019" s="9" t="s">
        <v>10154</v>
      </c>
      <c r="E11019" s="10" t="n">
        <v>11</v>
      </c>
      <c r="F11019" s="10" t="n">
        <v>93909.68</v>
      </c>
      <c r="G11019" s="10" t="n">
        <v>55</v>
      </c>
      <c r="H11019" s="10" t="n">
        <v>52209.03</v>
      </c>
    </row>
    <row r="11020" customFormat="false" ht="15" hidden="false" customHeight="false" outlineLevel="0" collapsed="false">
      <c r="A11020" s="9" t="s">
        <v>21168</v>
      </c>
      <c r="B11020" s="9" t="s">
        <v>79</v>
      </c>
      <c r="C11020" s="9" t="s">
        <v>10161</v>
      </c>
      <c r="D11020" s="9" t="s">
        <v>10154</v>
      </c>
      <c r="E11020" s="10" t="n">
        <v>13</v>
      </c>
      <c r="F11020" s="10" t="n">
        <v>87325.68</v>
      </c>
      <c r="G11020" s="10" t="n">
        <v>13</v>
      </c>
      <c r="H11020" s="10" t="n">
        <v>48548.66</v>
      </c>
    </row>
    <row r="11021" customFormat="false" ht="15" hidden="false" customHeight="false" outlineLevel="0" collapsed="false">
      <c r="A11021" s="9" t="s">
        <v>21169</v>
      </c>
      <c r="B11021" s="9" t="s">
        <v>60</v>
      </c>
      <c r="C11021" s="9" t="s">
        <v>10161</v>
      </c>
      <c r="D11021" s="9" t="s">
        <v>10155</v>
      </c>
      <c r="E11021" s="10" t="n">
        <v>4</v>
      </c>
      <c r="F11021" s="10" t="n">
        <v>57971.45</v>
      </c>
      <c r="G11021" s="10" t="n">
        <v>20</v>
      </c>
      <c r="H11021" s="10" t="n">
        <v>32229.19</v>
      </c>
    </row>
    <row r="11022" customFormat="false" ht="15" hidden="false" customHeight="false" outlineLevel="0" collapsed="false">
      <c r="A11022" s="9" t="s">
        <v>21170</v>
      </c>
      <c r="B11022" s="9" t="s">
        <v>73</v>
      </c>
      <c r="C11022" s="9" t="s">
        <v>10162</v>
      </c>
      <c r="D11022" s="9" t="s">
        <v>10155</v>
      </c>
      <c r="E11022" s="10" t="n">
        <v>4</v>
      </c>
      <c r="F11022" s="10" t="n">
        <v>13799.55</v>
      </c>
      <c r="G11022" s="10" t="n">
        <v>91</v>
      </c>
      <c r="H11022" s="10" t="n">
        <v>7671.85</v>
      </c>
    </row>
    <row r="11023" customFormat="false" ht="15" hidden="false" customHeight="false" outlineLevel="0" collapsed="false">
      <c r="A11023" s="9" t="s">
        <v>21171</v>
      </c>
      <c r="B11023" s="9" t="s">
        <v>62</v>
      </c>
      <c r="C11023" s="9" t="s">
        <v>10162</v>
      </c>
      <c r="D11023" s="9" t="s">
        <v>10156</v>
      </c>
      <c r="E11023" s="10" t="n">
        <v>1</v>
      </c>
      <c r="F11023" s="10" t="n">
        <v>487.78</v>
      </c>
      <c r="G11023" s="10" t="n">
        <v>259</v>
      </c>
      <c r="H11023" s="10" t="n">
        <v>271.18</v>
      </c>
    </row>
    <row r="11024" customFormat="false" ht="15" hidden="false" customHeight="false" outlineLevel="0" collapsed="false">
      <c r="A11024" s="9" t="s">
        <v>21172</v>
      </c>
      <c r="B11024" s="9" t="s">
        <v>71</v>
      </c>
      <c r="C11024" s="9" t="s">
        <v>10161</v>
      </c>
      <c r="D11024" s="9" t="s">
        <v>10155</v>
      </c>
      <c r="E11024" s="10" t="n">
        <v>3</v>
      </c>
      <c r="F11024" s="10" t="n">
        <v>4824.83</v>
      </c>
      <c r="G11024" s="10" t="n">
        <v>46</v>
      </c>
      <c r="H11024" s="10" t="n">
        <v>2682.36</v>
      </c>
    </row>
    <row r="11025" customFormat="false" ht="15" hidden="false" customHeight="false" outlineLevel="0" collapsed="false">
      <c r="A11025" s="9" t="s">
        <v>21173</v>
      </c>
      <c r="B11025" s="9" t="s">
        <v>74</v>
      </c>
      <c r="C11025" s="9" t="s">
        <v>10161</v>
      </c>
      <c r="D11025" s="9" t="s">
        <v>10156</v>
      </c>
      <c r="E11025" s="10" t="n">
        <v>1</v>
      </c>
      <c r="F11025" s="10" t="n">
        <v>6259.05</v>
      </c>
      <c r="G11025" s="10" t="n">
        <v>75</v>
      </c>
      <c r="H11025" s="10" t="n">
        <v>3479.72</v>
      </c>
    </row>
    <row r="11026" customFormat="false" ht="15" hidden="false" customHeight="false" outlineLevel="0" collapsed="false">
      <c r="A11026" s="9" t="s">
        <v>21174</v>
      </c>
      <c r="B11026" s="9" t="s">
        <v>68</v>
      </c>
      <c r="C11026" s="9" t="s">
        <v>10162</v>
      </c>
      <c r="D11026" s="9" t="s">
        <v>10155</v>
      </c>
      <c r="E11026" s="10" t="n">
        <v>13</v>
      </c>
      <c r="F11026" s="10" t="n">
        <v>56295.84</v>
      </c>
      <c r="G11026" s="10" t="n">
        <v>6</v>
      </c>
      <c r="H11026" s="10" t="n">
        <v>31297.64</v>
      </c>
    </row>
    <row r="11027" customFormat="false" ht="15" hidden="false" customHeight="false" outlineLevel="0" collapsed="false">
      <c r="A11027" s="9" t="s">
        <v>21175</v>
      </c>
      <c r="B11027" s="9" t="s">
        <v>79</v>
      </c>
      <c r="C11027" s="9" t="s">
        <v>10163</v>
      </c>
      <c r="D11027" s="9" t="s">
        <v>10156</v>
      </c>
      <c r="E11027" s="10" t="n">
        <v>1</v>
      </c>
      <c r="F11027" s="10" t="n">
        <v>1347.1</v>
      </c>
      <c r="G11027" s="10" t="n">
        <v>30</v>
      </c>
      <c r="H11027" s="10" t="n">
        <v>748.92</v>
      </c>
    </row>
    <row r="11028" customFormat="false" ht="15" hidden="false" customHeight="false" outlineLevel="0" collapsed="false">
      <c r="A11028" s="9" t="s">
        <v>21176</v>
      </c>
      <c r="B11028" s="9" t="s">
        <v>77</v>
      </c>
      <c r="C11028" s="9" t="s">
        <v>10161</v>
      </c>
      <c r="D11028" s="9" t="s">
        <v>10156</v>
      </c>
      <c r="E11028" s="10" t="n">
        <v>1</v>
      </c>
      <c r="F11028" s="10" t="n">
        <v>753.3</v>
      </c>
      <c r="G11028" s="10" t="n">
        <v>250</v>
      </c>
      <c r="H11028" s="10" t="n">
        <v>418.8</v>
      </c>
    </row>
    <row r="11029" customFormat="false" ht="15" hidden="false" customHeight="false" outlineLevel="0" collapsed="false">
      <c r="A11029" s="9" t="s">
        <v>21177</v>
      </c>
      <c r="B11029" s="9" t="s">
        <v>72</v>
      </c>
      <c r="C11029" s="9" t="s">
        <v>10164</v>
      </c>
      <c r="D11029" s="9" t="s">
        <v>10155</v>
      </c>
      <c r="E11029" s="10" t="n">
        <v>4</v>
      </c>
      <c r="F11029" s="10" t="n">
        <v>14324.51</v>
      </c>
      <c r="G11029" s="10" t="n">
        <v>6</v>
      </c>
      <c r="H11029" s="10" t="n">
        <v>7963.7</v>
      </c>
    </row>
    <row r="11030" customFormat="false" ht="15" hidden="false" customHeight="false" outlineLevel="0" collapsed="false">
      <c r="A11030" s="9" t="s">
        <v>21178</v>
      </c>
      <c r="B11030" s="9" t="s">
        <v>62</v>
      </c>
      <c r="C11030" s="9" t="s">
        <v>10161</v>
      </c>
      <c r="D11030" s="9" t="s">
        <v>10154</v>
      </c>
      <c r="E11030" s="10" t="n">
        <v>17</v>
      </c>
      <c r="F11030" s="10" t="n">
        <v>109791.49</v>
      </c>
      <c r="G11030" s="10" t="n">
        <v>5</v>
      </c>
      <c r="H11030" s="10" t="n">
        <v>61038.51</v>
      </c>
    </row>
    <row r="11031" customFormat="false" ht="15" hidden="false" customHeight="false" outlineLevel="0" collapsed="false">
      <c r="A11031" s="9" t="s">
        <v>21179</v>
      </c>
      <c r="B11031" s="9" t="s">
        <v>71</v>
      </c>
      <c r="C11031" s="9" t="s">
        <v>10161</v>
      </c>
      <c r="D11031" s="9" t="s">
        <v>10157</v>
      </c>
      <c r="E11031" s="10" t="n">
        <v>2</v>
      </c>
      <c r="F11031" s="10" t="n">
        <v>2382.75</v>
      </c>
      <c r="G11031" s="10" t="n">
        <v>140</v>
      </c>
      <c r="H11031" s="10" t="n">
        <v>1324.69</v>
      </c>
    </row>
    <row r="11032" customFormat="false" ht="15" hidden="false" customHeight="false" outlineLevel="0" collapsed="false">
      <c r="A11032" s="9" t="s">
        <v>21180</v>
      </c>
      <c r="B11032" s="9" t="s">
        <v>62</v>
      </c>
      <c r="C11032" s="9" t="s">
        <v>10161</v>
      </c>
      <c r="D11032" s="9" t="s">
        <v>10155</v>
      </c>
      <c r="E11032" s="10" t="n">
        <v>9</v>
      </c>
      <c r="F11032" s="10" t="n">
        <v>32601.42</v>
      </c>
      <c r="G11032" s="10" t="n">
        <v>4</v>
      </c>
      <c r="H11032" s="10" t="n">
        <v>18124.74</v>
      </c>
    </row>
    <row r="11033" customFormat="false" ht="15" hidden="false" customHeight="false" outlineLevel="0" collapsed="false">
      <c r="A11033" s="9" t="s">
        <v>21181</v>
      </c>
      <c r="B11033" s="9" t="s">
        <v>64</v>
      </c>
      <c r="C11033" s="9" t="s">
        <v>10162</v>
      </c>
      <c r="D11033" s="9" t="s">
        <v>10155</v>
      </c>
      <c r="E11033" s="10" t="n">
        <v>10</v>
      </c>
      <c r="F11033" s="10" t="n">
        <v>30231.76</v>
      </c>
      <c r="G11033" s="10" t="n">
        <v>5</v>
      </c>
      <c r="H11033" s="10" t="n">
        <v>16807.33</v>
      </c>
    </row>
    <row r="11034" customFormat="false" ht="15" hidden="false" customHeight="false" outlineLevel="0" collapsed="false">
      <c r="A11034" s="9" t="s">
        <v>21182</v>
      </c>
      <c r="B11034" s="9" t="s">
        <v>71</v>
      </c>
      <c r="C11034" s="9" t="s">
        <v>10164</v>
      </c>
      <c r="D11034" s="9" t="s">
        <v>10155</v>
      </c>
      <c r="E11034" s="10" t="n">
        <v>3</v>
      </c>
      <c r="F11034" s="10" t="n">
        <v>3557.81</v>
      </c>
      <c r="G11034" s="10" t="n">
        <v>68</v>
      </c>
      <c r="H11034" s="10" t="n">
        <v>1977.96</v>
      </c>
    </row>
    <row r="11035" customFormat="false" ht="15" hidden="false" customHeight="false" outlineLevel="0" collapsed="false">
      <c r="A11035" s="9" t="s">
        <v>21183</v>
      </c>
      <c r="B11035" s="9" t="s">
        <v>68</v>
      </c>
      <c r="C11035" s="9" t="s">
        <v>10161</v>
      </c>
      <c r="D11035" s="9" t="s">
        <v>10156</v>
      </c>
      <c r="E11035" s="10" t="n">
        <v>2</v>
      </c>
      <c r="F11035" s="10" t="n">
        <v>795.14</v>
      </c>
      <c r="G11035" s="10" t="n">
        <v>13</v>
      </c>
      <c r="H11035" s="10" t="n">
        <v>442.06</v>
      </c>
    </row>
    <row r="11036" customFormat="false" ht="15" hidden="false" customHeight="false" outlineLevel="0" collapsed="false">
      <c r="A11036" s="9" t="s">
        <v>21184</v>
      </c>
      <c r="B11036" s="9" t="s">
        <v>68</v>
      </c>
      <c r="C11036" s="9" t="s">
        <v>10161</v>
      </c>
      <c r="D11036" s="9" t="s">
        <v>10155</v>
      </c>
      <c r="E11036" s="10" t="n">
        <v>4</v>
      </c>
      <c r="F11036" s="10" t="n">
        <v>36875.75</v>
      </c>
      <c r="G11036" s="10" t="n">
        <v>13</v>
      </c>
      <c r="H11036" s="10" t="n">
        <v>20501.05</v>
      </c>
    </row>
    <row r="11037" customFormat="false" ht="15" hidden="false" customHeight="false" outlineLevel="0" collapsed="false">
      <c r="A11037" s="9" t="s">
        <v>21185</v>
      </c>
      <c r="B11037" s="9" t="s">
        <v>71</v>
      </c>
      <c r="C11037" s="9" t="s">
        <v>10161</v>
      </c>
      <c r="D11037" s="9" t="s">
        <v>10155</v>
      </c>
      <c r="E11037" s="10" t="n">
        <v>3</v>
      </c>
      <c r="F11037" s="10" t="n">
        <v>33531.2</v>
      </c>
      <c r="G11037" s="10" t="n">
        <v>33</v>
      </c>
      <c r="H11037" s="10" t="n">
        <v>18641.65</v>
      </c>
    </row>
    <row r="11038" customFormat="false" ht="15" hidden="false" customHeight="false" outlineLevel="0" collapsed="false">
      <c r="A11038" s="9" t="s">
        <v>21186</v>
      </c>
      <c r="B11038" s="9" t="s">
        <v>78</v>
      </c>
      <c r="C11038" s="9" t="s">
        <v>10164</v>
      </c>
      <c r="D11038" s="9" t="s">
        <v>10155</v>
      </c>
      <c r="E11038" s="10" t="n">
        <v>8</v>
      </c>
      <c r="F11038" s="10" t="n">
        <v>66483.36</v>
      </c>
      <c r="G11038" s="10" t="n">
        <v>67</v>
      </c>
      <c r="H11038" s="10" t="n">
        <v>36961.38</v>
      </c>
    </row>
    <row r="11039" customFormat="false" ht="15" hidden="false" customHeight="false" outlineLevel="0" collapsed="false">
      <c r="A11039" s="9" t="s">
        <v>21187</v>
      </c>
      <c r="B11039" s="9" t="s">
        <v>70</v>
      </c>
      <c r="C11039" s="9" t="s">
        <v>10163</v>
      </c>
      <c r="D11039" s="9" t="s">
        <v>10157</v>
      </c>
      <c r="E11039" s="10" t="n">
        <v>3</v>
      </c>
      <c r="F11039" s="10" t="n">
        <v>6832.7</v>
      </c>
      <c r="G11039" s="10" t="n">
        <v>149</v>
      </c>
      <c r="H11039" s="10" t="n">
        <v>3798.64</v>
      </c>
    </row>
    <row r="11040" customFormat="false" ht="15" hidden="false" customHeight="false" outlineLevel="0" collapsed="false">
      <c r="A11040" s="9" t="s">
        <v>21188</v>
      </c>
      <c r="B11040" s="9" t="s">
        <v>64</v>
      </c>
      <c r="C11040" s="9" t="s">
        <v>10161</v>
      </c>
      <c r="D11040" s="9" t="s">
        <v>10156</v>
      </c>
      <c r="E11040" s="10" t="n">
        <v>2</v>
      </c>
      <c r="F11040" s="10" t="n">
        <v>12278.55</v>
      </c>
      <c r="G11040" s="10" t="n">
        <v>97</v>
      </c>
      <c r="H11040" s="10" t="n">
        <v>6826.25</v>
      </c>
    </row>
    <row r="11041" customFormat="false" ht="15" hidden="false" customHeight="false" outlineLevel="0" collapsed="false">
      <c r="A11041" s="9" t="s">
        <v>21189</v>
      </c>
      <c r="B11041" s="9" t="s">
        <v>60</v>
      </c>
      <c r="C11041" s="9" t="s">
        <v>10162</v>
      </c>
      <c r="D11041" s="9" t="s">
        <v>10155</v>
      </c>
      <c r="E11041" s="10" t="n">
        <v>5</v>
      </c>
      <c r="F11041" s="10" t="n">
        <v>26896.02</v>
      </c>
      <c r="G11041" s="10" t="n">
        <v>29</v>
      </c>
      <c r="H11041" s="10" t="n">
        <v>14952.83</v>
      </c>
    </row>
    <row r="11042" customFormat="false" ht="15" hidden="false" customHeight="false" outlineLevel="0" collapsed="false">
      <c r="A11042" s="9" t="s">
        <v>21190</v>
      </c>
      <c r="B11042" s="9" t="s">
        <v>68</v>
      </c>
      <c r="C11042" s="9" t="s">
        <v>10161</v>
      </c>
      <c r="D11042" s="9" t="s">
        <v>10154</v>
      </c>
      <c r="E11042" s="10" t="n">
        <v>24</v>
      </c>
      <c r="F11042" s="10" t="n">
        <v>147460.8</v>
      </c>
      <c r="G11042" s="10" t="n">
        <v>4</v>
      </c>
      <c r="H11042" s="10" t="n">
        <v>81980.74</v>
      </c>
    </row>
    <row r="11043" customFormat="false" ht="15" hidden="false" customHeight="false" outlineLevel="0" collapsed="false">
      <c r="A11043" s="9" t="s">
        <v>21191</v>
      </c>
      <c r="B11043" s="9" t="s">
        <v>70</v>
      </c>
      <c r="C11043" s="9" t="s">
        <v>10161</v>
      </c>
      <c r="D11043" s="9" t="s">
        <v>10156</v>
      </c>
      <c r="E11043" s="10" t="n">
        <v>2</v>
      </c>
      <c r="F11043" s="10" t="n">
        <v>4065.3</v>
      </c>
      <c r="G11043" s="10" t="n">
        <v>3</v>
      </c>
      <c r="H11043" s="10" t="n">
        <v>2260.1</v>
      </c>
    </row>
    <row r="11044" customFormat="false" ht="15" hidden="false" customHeight="false" outlineLevel="0" collapsed="false">
      <c r="A11044" s="9" t="s">
        <v>21192</v>
      </c>
      <c r="B11044" s="9" t="s">
        <v>77</v>
      </c>
      <c r="C11044" s="9" t="s">
        <v>10161</v>
      </c>
      <c r="D11044" s="9" t="s">
        <v>10155</v>
      </c>
      <c r="E11044" s="10" t="n">
        <v>4</v>
      </c>
      <c r="F11044" s="10" t="n">
        <v>3948.77</v>
      </c>
      <c r="G11044" s="10" t="n">
        <v>12</v>
      </c>
      <c r="H11044" s="10" t="n">
        <v>2195.32</v>
      </c>
    </row>
    <row r="11045" customFormat="false" ht="15" hidden="false" customHeight="false" outlineLevel="0" collapsed="false">
      <c r="A11045" s="9" t="s">
        <v>21193</v>
      </c>
      <c r="B11045" s="9" t="s">
        <v>62</v>
      </c>
      <c r="C11045" s="9" t="s">
        <v>10163</v>
      </c>
      <c r="D11045" s="9" t="s">
        <v>10155</v>
      </c>
      <c r="E11045" s="10" t="n">
        <v>3</v>
      </c>
      <c r="F11045" s="10" t="n">
        <v>3367.96</v>
      </c>
      <c r="G11045" s="10" t="n">
        <v>14</v>
      </c>
      <c r="H11045" s="10" t="n">
        <v>1872.42</v>
      </c>
    </row>
    <row r="11046" customFormat="false" ht="15" hidden="false" customHeight="false" outlineLevel="0" collapsed="false">
      <c r="A11046" s="9" t="s">
        <v>21194</v>
      </c>
      <c r="B11046" s="9" t="s">
        <v>77</v>
      </c>
      <c r="C11046" s="9" t="s">
        <v>10161</v>
      </c>
      <c r="D11046" s="9" t="s">
        <v>10156</v>
      </c>
      <c r="E11046" s="10" t="n">
        <v>1</v>
      </c>
      <c r="F11046" s="10" t="n">
        <v>558.4</v>
      </c>
      <c r="G11046" s="10" t="n">
        <v>41</v>
      </c>
      <c r="H11046" s="10" t="n">
        <v>310.44</v>
      </c>
    </row>
    <row r="11047" customFormat="false" ht="15" hidden="false" customHeight="false" outlineLevel="0" collapsed="false">
      <c r="A11047" s="9" t="s">
        <v>21195</v>
      </c>
      <c r="B11047" s="9" t="s">
        <v>79</v>
      </c>
      <c r="C11047" s="9" t="s">
        <v>10161</v>
      </c>
      <c r="D11047" s="9" t="s">
        <v>10155</v>
      </c>
      <c r="E11047" s="10" t="n">
        <v>4</v>
      </c>
      <c r="F11047" s="10" t="n">
        <v>26502.2</v>
      </c>
      <c r="G11047" s="10" t="n">
        <v>13</v>
      </c>
      <c r="H11047" s="10" t="n">
        <v>14733.88</v>
      </c>
    </row>
    <row r="11048" customFormat="false" ht="15" hidden="false" customHeight="false" outlineLevel="0" collapsed="false">
      <c r="A11048" s="9" t="s">
        <v>21196</v>
      </c>
      <c r="B11048" s="9" t="s">
        <v>79</v>
      </c>
      <c r="C11048" s="9" t="s">
        <v>10163</v>
      </c>
      <c r="D11048" s="9" t="s">
        <v>10156</v>
      </c>
      <c r="E11048" s="10" t="n">
        <v>1</v>
      </c>
      <c r="F11048" s="10" t="n">
        <v>26076.56</v>
      </c>
      <c r="G11048" s="10" t="n">
        <v>62</v>
      </c>
      <c r="H11048" s="10" t="n">
        <v>14497.25</v>
      </c>
    </row>
    <row r="11049" customFormat="false" ht="15" hidden="false" customHeight="false" outlineLevel="0" collapsed="false">
      <c r="A11049" s="9" t="s">
        <v>21197</v>
      </c>
      <c r="B11049" s="9" t="s">
        <v>69</v>
      </c>
      <c r="C11049" s="9" t="s">
        <v>10161</v>
      </c>
      <c r="D11049" s="9" t="s">
        <v>10156</v>
      </c>
      <c r="E11049" s="10" t="n">
        <v>2</v>
      </c>
      <c r="F11049" s="10" t="n">
        <v>63136.15</v>
      </c>
      <c r="G11049" s="10" t="n">
        <v>86</v>
      </c>
      <c r="H11049" s="10" t="n">
        <v>35100.5</v>
      </c>
    </row>
    <row r="11050" customFormat="false" ht="15" hidden="false" customHeight="false" outlineLevel="0" collapsed="false">
      <c r="A11050" s="9" t="s">
        <v>21198</v>
      </c>
      <c r="B11050" s="9" t="s">
        <v>76</v>
      </c>
      <c r="C11050" s="9" t="s">
        <v>10163</v>
      </c>
      <c r="D11050" s="9" t="s">
        <v>10157</v>
      </c>
      <c r="E11050" s="10" t="n">
        <v>2</v>
      </c>
      <c r="F11050" s="10" t="n">
        <v>3733.2</v>
      </c>
      <c r="G11050" s="10" t="n">
        <v>146</v>
      </c>
      <c r="H11050" s="10" t="n">
        <v>2075.47</v>
      </c>
    </row>
    <row r="11051" customFormat="false" ht="15" hidden="false" customHeight="false" outlineLevel="0" collapsed="false">
      <c r="A11051" s="9" t="s">
        <v>21199</v>
      </c>
      <c r="B11051" s="9" t="s">
        <v>69</v>
      </c>
      <c r="C11051" s="9" t="s">
        <v>10162</v>
      </c>
      <c r="D11051" s="9" t="s">
        <v>10156</v>
      </c>
      <c r="E11051" s="10" t="n">
        <v>1</v>
      </c>
      <c r="F11051" s="10" t="n">
        <v>1964.08</v>
      </c>
      <c r="G11051" s="10" t="n">
        <v>42</v>
      </c>
      <c r="H11051" s="10" t="n">
        <v>1091.93</v>
      </c>
    </row>
    <row r="11052" customFormat="false" ht="15" hidden="false" customHeight="false" outlineLevel="0" collapsed="false">
      <c r="A11052" s="9" t="s">
        <v>21200</v>
      </c>
      <c r="B11052" s="9" t="s">
        <v>70</v>
      </c>
      <c r="C11052" s="9" t="s">
        <v>10161</v>
      </c>
      <c r="D11052" s="9" t="s">
        <v>10155</v>
      </c>
      <c r="E11052" s="10" t="n">
        <v>4</v>
      </c>
      <c r="F11052" s="10" t="n">
        <v>21487.1</v>
      </c>
      <c r="G11052" s="10" t="n">
        <v>15</v>
      </c>
      <c r="H11052" s="10" t="n">
        <v>11945.74</v>
      </c>
    </row>
    <row r="11053" customFormat="false" ht="15" hidden="false" customHeight="false" outlineLevel="0" collapsed="false">
      <c r="A11053" s="9" t="s">
        <v>21201</v>
      </c>
      <c r="B11053" s="9" t="s">
        <v>75</v>
      </c>
      <c r="C11053" s="9" t="s">
        <v>10161</v>
      </c>
      <c r="D11053" s="9" t="s">
        <v>10156</v>
      </c>
      <c r="E11053" s="10" t="n">
        <v>1</v>
      </c>
      <c r="F11053" s="10" t="n">
        <v>1896.15</v>
      </c>
      <c r="G11053" s="10" t="n">
        <v>100</v>
      </c>
      <c r="H11053" s="10" t="n">
        <v>1054.16</v>
      </c>
    </row>
    <row r="11054" customFormat="false" ht="15" hidden="false" customHeight="false" outlineLevel="0" collapsed="false">
      <c r="A11054" s="9" t="s">
        <v>21202</v>
      </c>
      <c r="B11054" s="9" t="s">
        <v>65</v>
      </c>
      <c r="C11054" s="9" t="s">
        <v>10161</v>
      </c>
      <c r="D11054" s="9" t="s">
        <v>10155</v>
      </c>
      <c r="E11054" s="10" t="n">
        <v>4</v>
      </c>
      <c r="F11054" s="10" t="n">
        <v>39893.39</v>
      </c>
      <c r="G11054" s="10" t="n">
        <v>49</v>
      </c>
      <c r="H11054" s="10" t="n">
        <v>22178.71</v>
      </c>
    </row>
    <row r="11055" customFormat="false" ht="15" hidden="false" customHeight="false" outlineLevel="0" collapsed="false">
      <c r="A11055" s="9" t="s">
        <v>21203</v>
      </c>
      <c r="B11055" s="9" t="s">
        <v>71</v>
      </c>
      <c r="C11055" s="9" t="s">
        <v>10162</v>
      </c>
      <c r="D11055" s="9" t="s">
        <v>10155</v>
      </c>
      <c r="E11055" s="10" t="n">
        <v>6</v>
      </c>
      <c r="F11055" s="10" t="n">
        <v>52195.79</v>
      </c>
      <c r="G11055" s="10" t="n">
        <v>7</v>
      </c>
      <c r="H11055" s="10" t="n">
        <v>29018.22</v>
      </c>
    </row>
    <row r="11056" customFormat="false" ht="15" hidden="false" customHeight="false" outlineLevel="0" collapsed="false">
      <c r="A11056" s="9" t="s">
        <v>21204</v>
      </c>
      <c r="B11056" s="9" t="s">
        <v>79</v>
      </c>
      <c r="C11056" s="9" t="s">
        <v>10161</v>
      </c>
      <c r="D11056" s="9" t="s">
        <v>10155</v>
      </c>
      <c r="E11056" s="10" t="n">
        <v>8</v>
      </c>
      <c r="F11056" s="10" t="n">
        <v>32756.63</v>
      </c>
      <c r="G11056" s="10" t="n">
        <v>48</v>
      </c>
      <c r="H11056" s="10" t="n">
        <v>18211.03</v>
      </c>
    </row>
    <row r="11057" customFormat="false" ht="15" hidden="false" customHeight="false" outlineLevel="0" collapsed="false">
      <c r="A11057" s="9" t="s">
        <v>21205</v>
      </c>
      <c r="B11057" s="9" t="s">
        <v>71</v>
      </c>
      <c r="C11057" s="9" t="s">
        <v>10161</v>
      </c>
      <c r="D11057" s="9" t="s">
        <v>10156</v>
      </c>
      <c r="E11057" s="10" t="n">
        <v>1</v>
      </c>
      <c r="F11057" s="10" t="n">
        <v>796.1</v>
      </c>
      <c r="G11057" s="10" t="n">
        <v>296</v>
      </c>
      <c r="H11057" s="10" t="n">
        <v>442.59</v>
      </c>
    </row>
    <row r="11058" customFormat="false" ht="15" hidden="false" customHeight="false" outlineLevel="0" collapsed="false">
      <c r="A11058" s="9" t="s">
        <v>21206</v>
      </c>
      <c r="B11058" s="9" t="s">
        <v>62</v>
      </c>
      <c r="C11058" s="9" t="s">
        <v>10161</v>
      </c>
      <c r="D11058" s="9" t="s">
        <v>10156</v>
      </c>
      <c r="E11058" s="10" t="n">
        <v>2</v>
      </c>
      <c r="F11058" s="10" t="n">
        <v>1104.1</v>
      </c>
      <c r="G11058" s="10" t="n">
        <v>86</v>
      </c>
      <c r="H11058" s="10" t="n">
        <v>613.82</v>
      </c>
    </row>
    <row r="11059" customFormat="false" ht="15" hidden="false" customHeight="false" outlineLevel="0" collapsed="false">
      <c r="A11059" s="9" t="s">
        <v>21207</v>
      </c>
      <c r="B11059" s="9" t="s">
        <v>76</v>
      </c>
      <c r="C11059" s="9" t="s">
        <v>10162</v>
      </c>
      <c r="D11059" s="9" t="s">
        <v>10155</v>
      </c>
      <c r="E11059" s="10" t="n">
        <v>4</v>
      </c>
      <c r="F11059" s="10" t="n">
        <v>13636.35</v>
      </c>
      <c r="G11059" s="10" t="n">
        <v>29</v>
      </c>
      <c r="H11059" s="10" t="n">
        <v>7581.12</v>
      </c>
    </row>
    <row r="11060" customFormat="false" ht="15" hidden="false" customHeight="false" outlineLevel="0" collapsed="false">
      <c r="A11060" s="9" t="s">
        <v>21208</v>
      </c>
      <c r="B11060" s="9" t="s">
        <v>71</v>
      </c>
      <c r="C11060" s="9" t="s">
        <v>10161</v>
      </c>
      <c r="D11060" s="9" t="s">
        <v>10155</v>
      </c>
      <c r="E11060" s="10" t="n">
        <v>4</v>
      </c>
      <c r="F11060" s="10" t="n">
        <v>2763.45</v>
      </c>
      <c r="G11060" s="10" t="n">
        <v>39</v>
      </c>
      <c r="H11060" s="10" t="n">
        <v>1536.34</v>
      </c>
    </row>
    <row r="11061" customFormat="false" ht="15" hidden="false" customHeight="false" outlineLevel="0" collapsed="false">
      <c r="A11061" s="9" t="s">
        <v>21209</v>
      </c>
      <c r="B11061" s="9" t="s">
        <v>60</v>
      </c>
      <c r="C11061" s="9" t="s">
        <v>10164</v>
      </c>
      <c r="D11061" s="9" t="s">
        <v>10157</v>
      </c>
      <c r="E11061" s="10" t="n">
        <v>2</v>
      </c>
      <c r="F11061" s="10" t="n">
        <v>51870.15</v>
      </c>
      <c r="G11061" s="10" t="n">
        <v>301</v>
      </c>
      <c r="H11061" s="10" t="n">
        <v>28837.18</v>
      </c>
    </row>
    <row r="11062" customFormat="false" ht="15" hidden="false" customHeight="false" outlineLevel="0" collapsed="false">
      <c r="A11062" s="9" t="s">
        <v>21210</v>
      </c>
      <c r="B11062" s="9" t="s">
        <v>60</v>
      </c>
      <c r="C11062" s="9" t="s">
        <v>10164</v>
      </c>
      <c r="D11062" s="9" t="s">
        <v>10155</v>
      </c>
      <c r="E11062" s="10" t="n">
        <v>5</v>
      </c>
      <c r="F11062" s="10" t="n">
        <v>22740.94</v>
      </c>
      <c r="G11062" s="10" t="n">
        <v>28</v>
      </c>
      <c r="H11062" s="10" t="n">
        <v>12642.81</v>
      </c>
    </row>
    <row r="11063" customFormat="false" ht="15" hidden="false" customHeight="false" outlineLevel="0" collapsed="false">
      <c r="A11063" s="9" t="s">
        <v>21211</v>
      </c>
      <c r="B11063" s="9" t="s">
        <v>71</v>
      </c>
      <c r="C11063" s="9" t="s">
        <v>10161</v>
      </c>
      <c r="D11063" s="9" t="s">
        <v>10156</v>
      </c>
      <c r="E11063" s="10" t="n">
        <v>1</v>
      </c>
      <c r="F11063" s="10" t="n">
        <v>447.2</v>
      </c>
      <c r="G11063" s="10" t="n">
        <v>154</v>
      </c>
      <c r="H11063" s="10" t="n">
        <v>248.62</v>
      </c>
    </row>
    <row r="11064" customFormat="false" ht="15" hidden="false" customHeight="false" outlineLevel="0" collapsed="false">
      <c r="A11064" s="9" t="s">
        <v>21212</v>
      </c>
      <c r="B11064" s="9" t="s">
        <v>71</v>
      </c>
      <c r="C11064" s="9" t="s">
        <v>10162</v>
      </c>
      <c r="D11064" s="9" t="s">
        <v>10156</v>
      </c>
      <c r="E11064" s="10" t="n">
        <v>2</v>
      </c>
      <c r="F11064" s="10" t="n">
        <v>1794.45</v>
      </c>
      <c r="G11064" s="10" t="n">
        <v>8</v>
      </c>
      <c r="H11064" s="10" t="n">
        <v>997.62</v>
      </c>
    </row>
    <row r="11065" customFormat="false" ht="15" hidden="false" customHeight="false" outlineLevel="0" collapsed="false">
      <c r="A11065" s="9" t="s">
        <v>21213</v>
      </c>
      <c r="B11065" s="9" t="s">
        <v>69</v>
      </c>
      <c r="C11065" s="9" t="s">
        <v>10161</v>
      </c>
      <c r="D11065" s="9" t="s">
        <v>10156</v>
      </c>
      <c r="E11065" s="10" t="n">
        <v>2</v>
      </c>
      <c r="F11065" s="10" t="n">
        <v>2092.95</v>
      </c>
      <c r="G11065" s="10" t="n">
        <v>1</v>
      </c>
      <c r="H11065" s="10" t="n">
        <v>1163.57</v>
      </c>
    </row>
    <row r="11066" customFormat="false" ht="15" hidden="false" customHeight="false" outlineLevel="0" collapsed="false">
      <c r="A11066" s="9" t="s">
        <v>21214</v>
      </c>
      <c r="B11066" s="9" t="s">
        <v>71</v>
      </c>
      <c r="C11066" s="9" t="s">
        <v>10161</v>
      </c>
      <c r="D11066" s="9" t="s">
        <v>10155</v>
      </c>
      <c r="E11066" s="10" t="n">
        <v>3</v>
      </c>
      <c r="F11066" s="10" t="n">
        <v>25259.67</v>
      </c>
      <c r="G11066" s="10" t="n">
        <v>44</v>
      </c>
      <c r="H11066" s="10" t="n">
        <v>14043.1</v>
      </c>
    </row>
    <row r="11067" customFormat="false" ht="15" hidden="false" customHeight="false" outlineLevel="0" collapsed="false">
      <c r="A11067" s="9" t="s">
        <v>21215</v>
      </c>
      <c r="B11067" s="9" t="s">
        <v>59</v>
      </c>
      <c r="C11067" s="9" t="s">
        <v>10161</v>
      </c>
      <c r="D11067" s="9" t="s">
        <v>10155</v>
      </c>
      <c r="E11067" s="10" t="n">
        <v>3</v>
      </c>
      <c r="F11067" s="10" t="n">
        <v>2957.25</v>
      </c>
      <c r="G11067" s="10" t="n">
        <v>27</v>
      </c>
      <c r="H11067" s="10" t="n">
        <v>1644.08</v>
      </c>
    </row>
    <row r="11068" customFormat="false" ht="15" hidden="false" customHeight="false" outlineLevel="0" collapsed="false">
      <c r="A11068" s="9" t="s">
        <v>21216</v>
      </c>
      <c r="B11068" s="9" t="s">
        <v>64</v>
      </c>
      <c r="C11068" s="9" t="s">
        <v>10161</v>
      </c>
      <c r="D11068" s="9" t="s">
        <v>10155</v>
      </c>
      <c r="E11068" s="10" t="n">
        <v>4</v>
      </c>
      <c r="F11068" s="10" t="n">
        <v>15548.43</v>
      </c>
      <c r="G11068" s="10" t="n">
        <v>89</v>
      </c>
      <c r="H11068" s="10" t="n">
        <v>8644.14</v>
      </c>
    </row>
    <row r="11069" customFormat="false" ht="15" hidden="false" customHeight="false" outlineLevel="0" collapsed="false">
      <c r="A11069" s="9" t="s">
        <v>21217</v>
      </c>
      <c r="B11069" s="9" t="s">
        <v>64</v>
      </c>
      <c r="C11069" s="9" t="s">
        <v>10161</v>
      </c>
      <c r="D11069" s="9" t="s">
        <v>10155</v>
      </c>
      <c r="E11069" s="10" t="n">
        <v>3</v>
      </c>
      <c r="F11069" s="10" t="n">
        <v>5579.8</v>
      </c>
      <c r="G11069" s="10" t="n">
        <v>73</v>
      </c>
      <c r="H11069" s="10" t="n">
        <v>3102.09</v>
      </c>
    </row>
    <row r="11070" customFormat="false" ht="15" hidden="false" customHeight="false" outlineLevel="0" collapsed="false">
      <c r="A11070" s="9" t="s">
        <v>21218</v>
      </c>
      <c r="B11070" s="9" t="s">
        <v>71</v>
      </c>
      <c r="C11070" s="9" t="s">
        <v>10161</v>
      </c>
      <c r="D11070" s="9" t="s">
        <v>10155</v>
      </c>
      <c r="E11070" s="10" t="n">
        <v>5</v>
      </c>
      <c r="F11070" s="10" t="n">
        <v>21004.49</v>
      </c>
      <c r="G11070" s="10" t="n">
        <v>7</v>
      </c>
      <c r="H11070" s="10" t="n">
        <v>11677.43</v>
      </c>
    </row>
    <row r="11071" customFormat="false" ht="15" hidden="false" customHeight="false" outlineLevel="0" collapsed="false">
      <c r="A11071" s="9" t="s">
        <v>21219</v>
      </c>
      <c r="B11071" s="9" t="s">
        <v>76</v>
      </c>
      <c r="C11071" s="9" t="s">
        <v>10162</v>
      </c>
      <c r="D11071" s="9" t="s">
        <v>10155</v>
      </c>
      <c r="E11071" s="10" t="n">
        <v>5</v>
      </c>
      <c r="F11071" s="10" t="n">
        <v>23286.23</v>
      </c>
      <c r="G11071" s="10" t="n">
        <v>45</v>
      </c>
      <c r="H11071" s="10" t="n">
        <v>12945.97</v>
      </c>
    </row>
    <row r="11072" customFormat="false" ht="15" hidden="false" customHeight="false" outlineLevel="0" collapsed="false">
      <c r="A11072" s="9" t="s">
        <v>21220</v>
      </c>
      <c r="B11072" s="9" t="s">
        <v>70</v>
      </c>
      <c r="C11072" s="9" t="s">
        <v>10161</v>
      </c>
      <c r="D11072" s="9" t="s">
        <v>10155</v>
      </c>
      <c r="E11072" s="10" t="n">
        <v>3</v>
      </c>
      <c r="F11072" s="10" t="n">
        <v>7936.52</v>
      </c>
      <c r="G11072" s="10" t="n">
        <v>87</v>
      </c>
      <c r="H11072" s="10" t="n">
        <v>4412.3</v>
      </c>
    </row>
    <row r="11073" customFormat="false" ht="15" hidden="false" customHeight="false" outlineLevel="0" collapsed="false">
      <c r="A11073" s="9" t="s">
        <v>21221</v>
      </c>
      <c r="B11073" s="9" t="s">
        <v>68</v>
      </c>
      <c r="C11073" s="9" t="s">
        <v>10163</v>
      </c>
      <c r="D11073" s="9" t="s">
        <v>10156</v>
      </c>
      <c r="E11073" s="10" t="n">
        <v>1</v>
      </c>
      <c r="F11073" s="10" t="n">
        <v>645.05</v>
      </c>
      <c r="G11073" s="10" t="n">
        <v>16</v>
      </c>
      <c r="H11073" s="10" t="n">
        <v>358.62</v>
      </c>
    </row>
    <row r="11074" customFormat="false" ht="15" hidden="false" customHeight="false" outlineLevel="0" collapsed="false">
      <c r="A11074" s="9" t="s">
        <v>21222</v>
      </c>
      <c r="B11074" s="9" t="s">
        <v>72</v>
      </c>
      <c r="C11074" s="9" t="s">
        <v>10161</v>
      </c>
      <c r="D11074" s="9" t="s">
        <v>10155</v>
      </c>
      <c r="E11074" s="10" t="n">
        <v>5</v>
      </c>
      <c r="F11074" s="10" t="n">
        <v>30587.95</v>
      </c>
      <c r="G11074" s="10" t="n">
        <v>3</v>
      </c>
      <c r="H11074" s="10" t="n">
        <v>17005.35</v>
      </c>
    </row>
    <row r="11075" customFormat="false" ht="15" hidden="false" customHeight="false" outlineLevel="0" collapsed="false">
      <c r="A11075" s="9" t="s">
        <v>21223</v>
      </c>
      <c r="B11075" s="9" t="s">
        <v>79</v>
      </c>
      <c r="C11075" s="9" t="s">
        <v>10161</v>
      </c>
      <c r="D11075" s="9" t="s">
        <v>10155</v>
      </c>
      <c r="E11075" s="10" t="n">
        <v>3</v>
      </c>
      <c r="F11075" s="10" t="n">
        <v>37264.31</v>
      </c>
      <c r="G11075" s="10" t="n">
        <v>82</v>
      </c>
      <c r="H11075" s="10" t="n">
        <v>20717.07</v>
      </c>
    </row>
    <row r="11076" customFormat="false" ht="15" hidden="false" customHeight="false" outlineLevel="0" collapsed="false">
      <c r="A11076" s="9" t="s">
        <v>21224</v>
      </c>
      <c r="B11076" s="9" t="s">
        <v>70</v>
      </c>
      <c r="C11076" s="9" t="s">
        <v>10161</v>
      </c>
      <c r="D11076" s="9" t="s">
        <v>10156</v>
      </c>
      <c r="E11076" s="10" t="n">
        <v>1</v>
      </c>
      <c r="F11076" s="10" t="n">
        <v>508.96</v>
      </c>
      <c r="G11076" s="10" t="n">
        <v>159</v>
      </c>
      <c r="H11076" s="10" t="n">
        <v>282.96</v>
      </c>
    </row>
    <row r="11077" customFormat="false" ht="15" hidden="false" customHeight="false" outlineLevel="0" collapsed="false">
      <c r="A11077" s="9" t="s">
        <v>21225</v>
      </c>
      <c r="B11077" s="9" t="s">
        <v>65</v>
      </c>
      <c r="C11077" s="9" t="s">
        <v>10164</v>
      </c>
      <c r="D11077" s="9" t="s">
        <v>10156</v>
      </c>
      <c r="E11077" s="10" t="n">
        <v>1</v>
      </c>
      <c r="F11077" s="10" t="n">
        <v>5104.2</v>
      </c>
      <c r="G11077" s="10" t="n">
        <v>191</v>
      </c>
      <c r="H11077" s="10" t="n">
        <v>2837.68</v>
      </c>
    </row>
    <row r="11078" customFormat="false" ht="15" hidden="false" customHeight="false" outlineLevel="0" collapsed="false">
      <c r="A11078" s="9" t="s">
        <v>21226</v>
      </c>
      <c r="B11078" s="9" t="s">
        <v>75</v>
      </c>
      <c r="C11078" s="9" t="s">
        <v>10161</v>
      </c>
      <c r="D11078" s="9" t="s">
        <v>10157</v>
      </c>
      <c r="E11078" s="10" t="n">
        <v>3</v>
      </c>
      <c r="F11078" s="10" t="n">
        <v>11882.9</v>
      </c>
      <c r="G11078" s="10" t="n">
        <v>244</v>
      </c>
      <c r="H11078" s="10" t="n">
        <v>6606.29</v>
      </c>
    </row>
    <row r="11079" customFormat="false" ht="15" hidden="false" customHeight="false" outlineLevel="0" collapsed="false">
      <c r="A11079" s="9" t="s">
        <v>21227</v>
      </c>
      <c r="B11079" s="9" t="s">
        <v>70</v>
      </c>
      <c r="C11079" s="9" t="s">
        <v>10161</v>
      </c>
      <c r="D11079" s="9" t="s">
        <v>10155</v>
      </c>
      <c r="E11079" s="10" t="n">
        <v>3</v>
      </c>
      <c r="F11079" s="10" t="n">
        <v>26151.07</v>
      </c>
      <c r="G11079" s="10" t="n">
        <v>23</v>
      </c>
      <c r="H11079" s="10" t="n">
        <v>14538.67</v>
      </c>
    </row>
    <row r="11080" customFormat="false" ht="15" hidden="false" customHeight="false" outlineLevel="0" collapsed="false">
      <c r="A11080" s="9" t="s">
        <v>21228</v>
      </c>
      <c r="B11080" s="9" t="s">
        <v>70</v>
      </c>
      <c r="C11080" s="9" t="s">
        <v>10161</v>
      </c>
      <c r="D11080" s="9" t="s">
        <v>10155</v>
      </c>
      <c r="E11080" s="10" t="n">
        <v>4</v>
      </c>
      <c r="F11080" s="10" t="n">
        <v>14112.52</v>
      </c>
      <c r="G11080" s="10" t="n">
        <v>38</v>
      </c>
      <c r="H11080" s="10" t="n">
        <v>7845.85</v>
      </c>
    </row>
    <row r="11081" customFormat="false" ht="15" hidden="false" customHeight="false" outlineLevel="0" collapsed="false">
      <c r="A11081" s="9" t="s">
        <v>21229</v>
      </c>
      <c r="B11081" s="9" t="s">
        <v>59</v>
      </c>
      <c r="C11081" s="9" t="s">
        <v>10161</v>
      </c>
      <c r="D11081" s="9" t="s">
        <v>10156</v>
      </c>
      <c r="E11081" s="10" t="n">
        <v>1</v>
      </c>
      <c r="F11081" s="10" t="n">
        <v>489.55</v>
      </c>
      <c r="G11081" s="10" t="n">
        <v>122</v>
      </c>
      <c r="H11081" s="10" t="n">
        <v>272.17</v>
      </c>
    </row>
    <row r="11082" customFormat="false" ht="15" hidden="false" customHeight="false" outlineLevel="0" collapsed="false">
      <c r="A11082" s="9" t="s">
        <v>21230</v>
      </c>
      <c r="B11082" s="9" t="s">
        <v>71</v>
      </c>
      <c r="C11082" s="9" t="s">
        <v>10161</v>
      </c>
      <c r="D11082" s="9" t="s">
        <v>10155</v>
      </c>
      <c r="E11082" s="10" t="n">
        <v>3</v>
      </c>
      <c r="F11082" s="10" t="n">
        <v>26583.85</v>
      </c>
      <c r="G11082" s="10" t="n">
        <v>8</v>
      </c>
      <c r="H11082" s="10" t="n">
        <v>14779.28</v>
      </c>
    </row>
    <row r="11083" customFormat="false" ht="15" hidden="false" customHeight="false" outlineLevel="0" collapsed="false">
      <c r="A11083" s="9" t="s">
        <v>21231</v>
      </c>
      <c r="B11083" s="9" t="s">
        <v>73</v>
      </c>
      <c r="C11083" s="9" t="s">
        <v>10161</v>
      </c>
      <c r="D11083" s="9" t="s">
        <v>10155</v>
      </c>
      <c r="E11083" s="10" t="n">
        <v>5</v>
      </c>
      <c r="F11083" s="10" t="n">
        <v>21833.53</v>
      </c>
      <c r="G11083" s="10" t="n">
        <v>24</v>
      </c>
      <c r="H11083" s="10" t="n">
        <v>12138.34</v>
      </c>
    </row>
    <row r="11084" customFormat="false" ht="15" hidden="false" customHeight="false" outlineLevel="0" collapsed="false">
      <c r="A11084" s="9" t="s">
        <v>21232</v>
      </c>
      <c r="B11084" s="9" t="s">
        <v>77</v>
      </c>
      <c r="C11084" s="9" t="s">
        <v>10164</v>
      </c>
      <c r="D11084" s="9" t="s">
        <v>10155</v>
      </c>
      <c r="E11084" s="10" t="n">
        <v>3</v>
      </c>
      <c r="F11084" s="10" t="n">
        <v>9333.77</v>
      </c>
      <c r="G11084" s="10" t="n">
        <v>86</v>
      </c>
      <c r="H11084" s="10" t="n">
        <v>5189.1</v>
      </c>
    </row>
    <row r="11085" customFormat="false" ht="15" hidden="false" customHeight="false" outlineLevel="0" collapsed="false">
      <c r="A11085" s="9" t="s">
        <v>21233</v>
      </c>
      <c r="B11085" s="9" t="s">
        <v>77</v>
      </c>
      <c r="C11085" s="9" t="s">
        <v>10161</v>
      </c>
      <c r="D11085" s="9" t="s">
        <v>10155</v>
      </c>
      <c r="E11085" s="10" t="n">
        <v>3</v>
      </c>
      <c r="F11085" s="10" t="n">
        <v>6050.39</v>
      </c>
      <c r="G11085" s="10" t="n">
        <v>55</v>
      </c>
      <c r="H11085" s="10" t="n">
        <v>3363.71</v>
      </c>
    </row>
    <row r="11086" customFormat="false" ht="15" hidden="false" customHeight="false" outlineLevel="0" collapsed="false">
      <c r="A11086" s="9" t="s">
        <v>21234</v>
      </c>
      <c r="B11086" s="9" t="s">
        <v>69</v>
      </c>
      <c r="C11086" s="9" t="s">
        <v>10161</v>
      </c>
      <c r="D11086" s="9" t="s">
        <v>10157</v>
      </c>
      <c r="E11086" s="10" t="n">
        <v>2</v>
      </c>
      <c r="F11086" s="10" t="n">
        <v>4087.65</v>
      </c>
      <c r="G11086" s="10" t="n">
        <v>241</v>
      </c>
      <c r="H11086" s="10" t="n">
        <v>2272.53</v>
      </c>
    </row>
    <row r="11087" customFormat="false" ht="15" hidden="false" customHeight="false" outlineLevel="0" collapsed="false">
      <c r="A11087" s="9" t="s">
        <v>21235</v>
      </c>
      <c r="B11087" s="9" t="s">
        <v>71</v>
      </c>
      <c r="C11087" s="9" t="s">
        <v>10164</v>
      </c>
      <c r="D11087" s="9" t="s">
        <v>10155</v>
      </c>
      <c r="E11087" s="10" t="n">
        <v>7</v>
      </c>
      <c r="F11087" s="10" t="n">
        <v>16625.23</v>
      </c>
      <c r="G11087" s="10" t="n">
        <v>18</v>
      </c>
      <c r="H11087" s="10" t="n">
        <v>9242.79</v>
      </c>
    </row>
    <row r="11088" customFormat="false" ht="15" hidden="false" customHeight="false" outlineLevel="0" collapsed="false">
      <c r="A11088" s="9" t="s">
        <v>21236</v>
      </c>
      <c r="B11088" s="9" t="s">
        <v>65</v>
      </c>
      <c r="C11088" s="9" t="s">
        <v>10161</v>
      </c>
      <c r="D11088" s="9" t="s">
        <v>10155</v>
      </c>
      <c r="E11088" s="10" t="n">
        <v>3</v>
      </c>
      <c r="F11088" s="10" t="n">
        <v>18581.8</v>
      </c>
      <c r="G11088" s="10" t="n">
        <v>47</v>
      </c>
      <c r="H11088" s="10" t="n">
        <v>10330.54</v>
      </c>
    </row>
    <row r="11089" customFormat="false" ht="15" hidden="false" customHeight="false" outlineLevel="0" collapsed="false">
      <c r="A11089" s="9" t="s">
        <v>21237</v>
      </c>
      <c r="B11089" s="9" t="s">
        <v>76</v>
      </c>
      <c r="C11089" s="9" t="s">
        <v>10163</v>
      </c>
      <c r="D11089" s="9" t="s">
        <v>10155</v>
      </c>
      <c r="E11089" s="10" t="n">
        <v>6</v>
      </c>
      <c r="F11089" s="10" t="n">
        <v>26078.79</v>
      </c>
      <c r="G11089" s="10" t="n">
        <v>35</v>
      </c>
      <c r="H11089" s="10" t="n">
        <v>14498.49</v>
      </c>
    </row>
    <row r="11090" customFormat="false" ht="15" hidden="false" customHeight="false" outlineLevel="0" collapsed="false">
      <c r="A11090" s="9" t="s">
        <v>21238</v>
      </c>
      <c r="B11090" s="9" t="s">
        <v>74</v>
      </c>
      <c r="C11090" s="9" t="s">
        <v>10161</v>
      </c>
      <c r="D11090" s="9" t="s">
        <v>10155</v>
      </c>
      <c r="E11090" s="10" t="n">
        <v>3</v>
      </c>
      <c r="F11090" s="10" t="n">
        <v>11900.38</v>
      </c>
      <c r="G11090" s="10" t="n">
        <v>58</v>
      </c>
      <c r="H11090" s="10" t="n">
        <v>6616.01</v>
      </c>
    </row>
    <row r="11091" customFormat="false" ht="15" hidden="false" customHeight="false" outlineLevel="0" collapsed="false">
      <c r="A11091" s="9" t="s">
        <v>21239</v>
      </c>
      <c r="B11091" s="9" t="s">
        <v>62</v>
      </c>
      <c r="C11091" s="9" t="s">
        <v>10161</v>
      </c>
      <c r="D11091" s="9" t="s">
        <v>10155</v>
      </c>
      <c r="E11091" s="10" t="n">
        <v>3</v>
      </c>
      <c r="F11091" s="10" t="n">
        <v>8858.1</v>
      </c>
      <c r="G11091" s="10" t="n">
        <v>50</v>
      </c>
      <c r="H11091" s="10" t="n">
        <v>4924.66</v>
      </c>
    </row>
    <row r="11092" customFormat="false" ht="15" hidden="false" customHeight="false" outlineLevel="0" collapsed="false">
      <c r="A11092" s="9" t="s">
        <v>21240</v>
      </c>
      <c r="B11092" s="9" t="s">
        <v>68</v>
      </c>
      <c r="C11092" s="9" t="s">
        <v>10161</v>
      </c>
      <c r="D11092" s="9" t="s">
        <v>10155</v>
      </c>
      <c r="E11092" s="10" t="n">
        <v>7</v>
      </c>
      <c r="F11092" s="10" t="n">
        <v>10946.2</v>
      </c>
      <c r="G11092" s="10" t="n">
        <v>4</v>
      </c>
      <c r="H11092" s="10" t="n">
        <v>6085.53</v>
      </c>
    </row>
    <row r="11093" customFormat="false" ht="15" hidden="false" customHeight="false" outlineLevel="0" collapsed="false">
      <c r="A11093" s="9" t="s">
        <v>21241</v>
      </c>
      <c r="B11093" s="9" t="s">
        <v>74</v>
      </c>
      <c r="C11093" s="9" t="s">
        <v>10161</v>
      </c>
      <c r="D11093" s="9" t="s">
        <v>10155</v>
      </c>
      <c r="E11093" s="10" t="n">
        <v>4</v>
      </c>
      <c r="F11093" s="10" t="n">
        <v>32768.55</v>
      </c>
      <c r="G11093" s="10" t="n">
        <v>3</v>
      </c>
      <c r="H11093" s="10" t="n">
        <v>18217.66</v>
      </c>
    </row>
    <row r="11094" customFormat="false" ht="15" hidden="false" customHeight="false" outlineLevel="0" collapsed="false">
      <c r="A11094" s="9" t="s">
        <v>21242</v>
      </c>
      <c r="B11094" s="9" t="s">
        <v>76</v>
      </c>
      <c r="C11094" s="9" t="s">
        <v>10163</v>
      </c>
      <c r="D11094" s="9" t="s">
        <v>10156</v>
      </c>
      <c r="E11094" s="10" t="n">
        <v>1</v>
      </c>
      <c r="F11094" s="10" t="n">
        <v>1342.15</v>
      </c>
      <c r="G11094" s="10" t="n">
        <v>58</v>
      </c>
      <c r="H11094" s="10" t="n">
        <v>746.17</v>
      </c>
    </row>
    <row r="11095" customFormat="false" ht="15" hidden="false" customHeight="false" outlineLevel="0" collapsed="false">
      <c r="A11095" s="9" t="s">
        <v>21243</v>
      </c>
      <c r="B11095" s="9" t="s">
        <v>68</v>
      </c>
      <c r="C11095" s="9" t="s">
        <v>10161</v>
      </c>
      <c r="D11095" s="9" t="s">
        <v>10156</v>
      </c>
      <c r="E11095" s="10" t="n">
        <v>2</v>
      </c>
      <c r="F11095" s="10" t="n">
        <v>1985.05</v>
      </c>
      <c r="G11095" s="10" t="n">
        <v>5</v>
      </c>
      <c r="H11095" s="10" t="n">
        <v>1103.59</v>
      </c>
    </row>
    <row r="11096" customFormat="false" ht="15" hidden="false" customHeight="false" outlineLevel="0" collapsed="false">
      <c r="A11096" s="9" t="s">
        <v>21244</v>
      </c>
      <c r="B11096" s="9" t="s">
        <v>71</v>
      </c>
      <c r="C11096" s="9" t="s">
        <v>10161</v>
      </c>
      <c r="D11096" s="9" t="s">
        <v>10155</v>
      </c>
      <c r="E11096" s="10" t="n">
        <v>4</v>
      </c>
      <c r="F11096" s="10" t="n">
        <v>5788.6</v>
      </c>
      <c r="G11096" s="10" t="n">
        <v>12</v>
      </c>
      <c r="H11096" s="10" t="n">
        <v>3218.17</v>
      </c>
    </row>
    <row r="11097" customFormat="false" ht="15" hidden="false" customHeight="false" outlineLevel="0" collapsed="false">
      <c r="A11097" s="9" t="s">
        <v>21245</v>
      </c>
      <c r="B11097" s="9" t="s">
        <v>71</v>
      </c>
      <c r="C11097" s="9" t="s">
        <v>10163</v>
      </c>
      <c r="D11097" s="9" t="s">
        <v>10155</v>
      </c>
      <c r="E11097" s="10" t="n">
        <v>5</v>
      </c>
      <c r="F11097" s="10" t="n">
        <v>34264.04</v>
      </c>
      <c r="G11097" s="10" t="n">
        <v>0</v>
      </c>
      <c r="H11097" s="10" t="n">
        <v>19049.07</v>
      </c>
    </row>
    <row r="11098" customFormat="false" ht="15" hidden="false" customHeight="false" outlineLevel="0" collapsed="false">
      <c r="A11098" s="9" t="s">
        <v>21246</v>
      </c>
      <c r="B11098" s="9" t="s">
        <v>74</v>
      </c>
      <c r="C11098" s="9" t="s">
        <v>10161</v>
      </c>
      <c r="D11098" s="9" t="s">
        <v>10154</v>
      </c>
      <c r="E11098" s="10" t="n">
        <v>20</v>
      </c>
      <c r="F11098" s="10" t="n">
        <v>154528.4</v>
      </c>
      <c r="G11098" s="10" t="n">
        <v>15</v>
      </c>
      <c r="H11098" s="10" t="n">
        <v>85909.97</v>
      </c>
    </row>
    <row r="11099" customFormat="false" ht="15" hidden="false" customHeight="false" outlineLevel="0" collapsed="false">
      <c r="A11099" s="9" t="s">
        <v>21247</v>
      </c>
      <c r="B11099" s="9" t="s">
        <v>75</v>
      </c>
      <c r="C11099" s="9" t="s">
        <v>10161</v>
      </c>
      <c r="D11099" s="9" t="s">
        <v>10157</v>
      </c>
      <c r="E11099" s="10" t="n">
        <v>5</v>
      </c>
      <c r="F11099" s="10" t="n">
        <v>51101.6</v>
      </c>
      <c r="G11099" s="10" t="n">
        <v>169</v>
      </c>
      <c r="H11099" s="10" t="n">
        <v>28409.9</v>
      </c>
    </row>
    <row r="11100" customFormat="false" ht="15" hidden="false" customHeight="false" outlineLevel="0" collapsed="false">
      <c r="A11100" s="9" t="s">
        <v>21248</v>
      </c>
      <c r="B11100" s="9" t="s">
        <v>71</v>
      </c>
      <c r="C11100" s="9" t="s">
        <v>10162</v>
      </c>
      <c r="D11100" s="9" t="s">
        <v>10155</v>
      </c>
      <c r="E11100" s="10" t="n">
        <v>7</v>
      </c>
      <c r="F11100" s="10" t="n">
        <v>63543.57</v>
      </c>
      <c r="G11100" s="10" t="n">
        <v>80</v>
      </c>
      <c r="H11100" s="10" t="n">
        <v>35327.01</v>
      </c>
    </row>
    <row r="11101" customFormat="false" ht="15" hidden="false" customHeight="false" outlineLevel="0" collapsed="false">
      <c r="A11101" s="9" t="s">
        <v>21249</v>
      </c>
      <c r="B11101" s="9" t="s">
        <v>76</v>
      </c>
      <c r="C11101" s="9" t="s">
        <v>10161</v>
      </c>
      <c r="D11101" s="9" t="s">
        <v>10155</v>
      </c>
      <c r="E11101" s="10" t="n">
        <v>6</v>
      </c>
      <c r="F11101" s="10" t="n">
        <v>52004.03</v>
      </c>
      <c r="G11101" s="10" t="n">
        <v>33</v>
      </c>
      <c r="H11101" s="10" t="n">
        <v>28911.61</v>
      </c>
    </row>
    <row r="11102" customFormat="false" ht="15" hidden="false" customHeight="false" outlineLevel="0" collapsed="false">
      <c r="A11102" s="9" t="s">
        <v>21250</v>
      </c>
      <c r="B11102" s="9" t="s">
        <v>76</v>
      </c>
      <c r="C11102" s="9" t="s">
        <v>10162</v>
      </c>
      <c r="D11102" s="9" t="s">
        <v>10155</v>
      </c>
      <c r="E11102" s="10" t="n">
        <v>5</v>
      </c>
      <c r="F11102" s="10" t="n">
        <v>30603.92</v>
      </c>
      <c r="G11102" s="10" t="n">
        <v>41</v>
      </c>
      <c r="H11102" s="10" t="n">
        <v>17014.23</v>
      </c>
    </row>
    <row r="11103" customFormat="false" ht="15" hidden="false" customHeight="false" outlineLevel="0" collapsed="false">
      <c r="A11103" s="9" t="s">
        <v>21251</v>
      </c>
      <c r="B11103" s="9" t="s">
        <v>62</v>
      </c>
      <c r="C11103" s="9" t="s">
        <v>10162</v>
      </c>
      <c r="D11103" s="9" t="s">
        <v>10155</v>
      </c>
      <c r="E11103" s="10" t="n">
        <v>5</v>
      </c>
      <c r="F11103" s="10" t="n">
        <v>6914.52</v>
      </c>
      <c r="G11103" s="10" t="n">
        <v>9</v>
      </c>
      <c r="H11103" s="10" t="n">
        <v>3844.12</v>
      </c>
    </row>
    <row r="11104" customFormat="false" ht="15" hidden="false" customHeight="false" outlineLevel="0" collapsed="false">
      <c r="A11104" s="9" t="s">
        <v>21252</v>
      </c>
      <c r="B11104" s="9" t="s">
        <v>62</v>
      </c>
      <c r="C11104" s="9" t="s">
        <v>10163</v>
      </c>
      <c r="D11104" s="9" t="s">
        <v>10156</v>
      </c>
      <c r="E11104" s="10" t="n">
        <v>2</v>
      </c>
      <c r="F11104" s="10" t="n">
        <v>4888.65</v>
      </c>
      <c r="G11104" s="10" t="n">
        <v>51</v>
      </c>
      <c r="H11104" s="10" t="n">
        <v>2717.84</v>
      </c>
    </row>
    <row r="11105" customFormat="false" ht="15" hidden="false" customHeight="false" outlineLevel="0" collapsed="false">
      <c r="A11105" s="9" t="s">
        <v>21253</v>
      </c>
      <c r="B11105" s="9" t="s">
        <v>71</v>
      </c>
      <c r="C11105" s="9" t="s">
        <v>10161</v>
      </c>
      <c r="D11105" s="9" t="s">
        <v>10157</v>
      </c>
      <c r="E11105" s="10" t="n">
        <v>4</v>
      </c>
      <c r="F11105" s="10" t="n">
        <v>8642.14</v>
      </c>
      <c r="G11105" s="10" t="n">
        <v>166</v>
      </c>
      <c r="H11105" s="10" t="n">
        <v>4804.59</v>
      </c>
    </row>
    <row r="11106" customFormat="false" ht="15" hidden="false" customHeight="false" outlineLevel="0" collapsed="false">
      <c r="A11106" s="9" t="s">
        <v>21254</v>
      </c>
      <c r="B11106" s="9" t="s">
        <v>74</v>
      </c>
      <c r="C11106" s="9" t="s">
        <v>10161</v>
      </c>
      <c r="D11106" s="9" t="s">
        <v>10155</v>
      </c>
      <c r="E11106" s="10" t="n">
        <v>3</v>
      </c>
      <c r="F11106" s="10" t="n">
        <v>43462.3</v>
      </c>
      <c r="G11106" s="10" t="n">
        <v>8</v>
      </c>
      <c r="H11106" s="10" t="n">
        <v>24162.84</v>
      </c>
    </row>
    <row r="11107" customFormat="false" ht="15" hidden="false" customHeight="false" outlineLevel="0" collapsed="false">
      <c r="A11107" s="9" t="s">
        <v>21255</v>
      </c>
      <c r="B11107" s="9" t="s">
        <v>65</v>
      </c>
      <c r="C11107" s="9" t="s">
        <v>10163</v>
      </c>
      <c r="D11107" s="9" t="s">
        <v>10156</v>
      </c>
      <c r="E11107" s="10" t="n">
        <v>1</v>
      </c>
      <c r="F11107" s="10" t="n">
        <v>476.8</v>
      </c>
      <c r="G11107" s="10" t="n">
        <v>58</v>
      </c>
      <c r="H11107" s="10" t="n">
        <v>265.08</v>
      </c>
    </row>
    <row r="11108" customFormat="false" ht="15" hidden="false" customHeight="false" outlineLevel="0" collapsed="false">
      <c r="A11108" s="9" t="s">
        <v>21256</v>
      </c>
      <c r="B11108" s="9" t="s">
        <v>62</v>
      </c>
      <c r="C11108" s="9" t="s">
        <v>10163</v>
      </c>
      <c r="D11108" s="9" t="s">
        <v>10156</v>
      </c>
      <c r="E11108" s="10" t="n">
        <v>1</v>
      </c>
      <c r="F11108" s="10" t="n">
        <v>4272.6</v>
      </c>
      <c r="G11108" s="10" t="n">
        <v>284</v>
      </c>
      <c r="H11108" s="10" t="n">
        <v>2375.35</v>
      </c>
    </row>
    <row r="11109" customFormat="false" ht="15" hidden="false" customHeight="false" outlineLevel="0" collapsed="false">
      <c r="A11109" s="9" t="s">
        <v>21257</v>
      </c>
      <c r="B11109" s="9" t="s">
        <v>68</v>
      </c>
      <c r="C11109" s="9" t="s">
        <v>10164</v>
      </c>
      <c r="D11109" s="9" t="s">
        <v>10155</v>
      </c>
      <c r="E11109" s="10" t="n">
        <v>4</v>
      </c>
      <c r="F11109" s="10" t="n">
        <v>8603.05</v>
      </c>
      <c r="G11109" s="10" t="n">
        <v>15</v>
      </c>
      <c r="H11109" s="10" t="n">
        <v>4782.86</v>
      </c>
    </row>
    <row r="11110" customFormat="false" ht="15" hidden="false" customHeight="false" outlineLevel="0" collapsed="false">
      <c r="A11110" s="9" t="s">
        <v>21258</v>
      </c>
      <c r="B11110" s="9" t="s">
        <v>72</v>
      </c>
      <c r="C11110" s="9" t="s">
        <v>10161</v>
      </c>
      <c r="D11110" s="9" t="s">
        <v>10156</v>
      </c>
      <c r="E11110" s="10" t="n">
        <v>1</v>
      </c>
      <c r="F11110" s="10" t="n">
        <v>1239.3</v>
      </c>
      <c r="G11110" s="10" t="n">
        <v>49</v>
      </c>
      <c r="H11110" s="10" t="n">
        <v>688.99</v>
      </c>
    </row>
    <row r="11111" customFormat="false" ht="15" hidden="false" customHeight="false" outlineLevel="0" collapsed="false">
      <c r="A11111" s="9" t="s">
        <v>21259</v>
      </c>
      <c r="B11111" s="9" t="s">
        <v>67</v>
      </c>
      <c r="C11111" s="9" t="s">
        <v>10163</v>
      </c>
      <c r="D11111" s="9" t="s">
        <v>10155</v>
      </c>
      <c r="E11111" s="10" t="n">
        <v>5</v>
      </c>
      <c r="F11111" s="10" t="n">
        <v>30902.7</v>
      </c>
      <c r="G11111" s="10" t="n">
        <v>4</v>
      </c>
      <c r="H11111" s="10" t="n">
        <v>17180.34</v>
      </c>
    </row>
    <row r="11112" customFormat="false" ht="15" hidden="false" customHeight="false" outlineLevel="0" collapsed="false">
      <c r="A11112" s="9" t="s">
        <v>21260</v>
      </c>
      <c r="B11112" s="9" t="s">
        <v>64</v>
      </c>
      <c r="C11112" s="9" t="s">
        <v>10161</v>
      </c>
      <c r="D11112" s="9" t="s">
        <v>10155</v>
      </c>
      <c r="E11112" s="10" t="n">
        <v>10</v>
      </c>
      <c r="F11112" s="10" t="n">
        <v>28190.43</v>
      </c>
      <c r="G11112" s="10" t="n">
        <v>12</v>
      </c>
      <c r="H11112" s="10" t="n">
        <v>15672.45</v>
      </c>
    </row>
    <row r="11113" customFormat="false" ht="15" hidden="false" customHeight="false" outlineLevel="0" collapsed="false">
      <c r="A11113" s="9" t="s">
        <v>21261</v>
      </c>
      <c r="B11113" s="9" t="s">
        <v>75</v>
      </c>
      <c r="C11113" s="9" t="s">
        <v>10162</v>
      </c>
      <c r="D11113" s="9" t="s">
        <v>10155</v>
      </c>
      <c r="E11113" s="10" t="n">
        <v>8</v>
      </c>
      <c r="F11113" s="10" t="n">
        <v>32497.79</v>
      </c>
      <c r="G11113" s="10" t="n">
        <v>7</v>
      </c>
      <c r="H11113" s="10" t="n">
        <v>18067.13</v>
      </c>
    </row>
    <row r="11114" customFormat="false" ht="15" hidden="false" customHeight="false" outlineLevel="0" collapsed="false">
      <c r="A11114" s="9" t="s">
        <v>21262</v>
      </c>
      <c r="B11114" s="9" t="s">
        <v>66</v>
      </c>
      <c r="C11114" s="9" t="s">
        <v>10161</v>
      </c>
      <c r="D11114" s="9" t="s">
        <v>10156</v>
      </c>
      <c r="E11114" s="10" t="n">
        <v>2</v>
      </c>
      <c r="F11114" s="10" t="n">
        <v>1966.3</v>
      </c>
      <c r="G11114" s="10" t="n">
        <v>59</v>
      </c>
      <c r="H11114" s="10" t="n">
        <v>1093.16</v>
      </c>
    </row>
    <row r="11115" customFormat="false" ht="15" hidden="false" customHeight="false" outlineLevel="0" collapsed="false">
      <c r="A11115" s="9" t="s">
        <v>21263</v>
      </c>
      <c r="B11115" s="9" t="s">
        <v>71</v>
      </c>
      <c r="C11115" s="9" t="s">
        <v>10164</v>
      </c>
      <c r="D11115" s="9" t="s">
        <v>10155</v>
      </c>
      <c r="E11115" s="10" t="n">
        <v>6</v>
      </c>
      <c r="F11115" s="10" t="n">
        <v>9004.71</v>
      </c>
      <c r="G11115" s="10" t="n">
        <v>40</v>
      </c>
      <c r="H11115" s="10" t="n">
        <v>5006.16</v>
      </c>
    </row>
    <row r="11116" customFormat="false" ht="15" hidden="false" customHeight="false" outlineLevel="0" collapsed="false">
      <c r="A11116" s="9" t="s">
        <v>21264</v>
      </c>
      <c r="B11116" s="9" t="s">
        <v>68</v>
      </c>
      <c r="C11116" s="9" t="s">
        <v>10162</v>
      </c>
      <c r="D11116" s="9" t="s">
        <v>10155</v>
      </c>
      <c r="E11116" s="10" t="n">
        <v>5</v>
      </c>
      <c r="F11116" s="10" t="n">
        <v>13969.39</v>
      </c>
      <c r="G11116" s="10" t="n">
        <v>86</v>
      </c>
      <c r="H11116" s="10" t="n">
        <v>7766.27</v>
      </c>
    </row>
    <row r="11117" customFormat="false" ht="15" hidden="false" customHeight="false" outlineLevel="0" collapsed="false">
      <c r="A11117" s="9" t="s">
        <v>21265</v>
      </c>
      <c r="B11117" s="9" t="s">
        <v>64</v>
      </c>
      <c r="C11117" s="9" t="s">
        <v>10163</v>
      </c>
      <c r="D11117" s="9" t="s">
        <v>10156</v>
      </c>
      <c r="E11117" s="10" t="n">
        <v>1</v>
      </c>
      <c r="F11117" s="10" t="n">
        <v>2202.1</v>
      </c>
      <c r="G11117" s="10" t="n">
        <v>44</v>
      </c>
      <c r="H11117" s="10" t="n">
        <v>1224.26</v>
      </c>
    </row>
    <row r="11118" customFormat="false" ht="15" hidden="false" customHeight="false" outlineLevel="0" collapsed="false">
      <c r="A11118" s="9" t="s">
        <v>21266</v>
      </c>
      <c r="B11118" s="9" t="s">
        <v>62</v>
      </c>
      <c r="C11118" s="9" t="s">
        <v>10164</v>
      </c>
      <c r="D11118" s="9" t="s">
        <v>10155</v>
      </c>
      <c r="E11118" s="10" t="n">
        <v>11</v>
      </c>
      <c r="F11118" s="10" t="n">
        <v>37579.92</v>
      </c>
      <c r="G11118" s="10" t="n">
        <v>47</v>
      </c>
      <c r="H11118" s="10" t="n">
        <v>20892.53</v>
      </c>
    </row>
    <row r="11119" customFormat="false" ht="15" hidden="false" customHeight="false" outlineLevel="0" collapsed="false">
      <c r="A11119" s="9" t="s">
        <v>21267</v>
      </c>
      <c r="B11119" s="9" t="s">
        <v>69</v>
      </c>
      <c r="C11119" s="9" t="s">
        <v>10163</v>
      </c>
      <c r="D11119" s="9" t="s">
        <v>10156</v>
      </c>
      <c r="E11119" s="10" t="n">
        <v>2</v>
      </c>
      <c r="F11119" s="10" t="n">
        <v>8081.3</v>
      </c>
      <c r="G11119" s="10" t="n">
        <v>108</v>
      </c>
      <c r="H11119" s="10" t="n">
        <v>4492.79</v>
      </c>
    </row>
    <row r="11120" customFormat="false" ht="15" hidden="false" customHeight="false" outlineLevel="0" collapsed="false">
      <c r="A11120" s="9" t="s">
        <v>21268</v>
      </c>
      <c r="B11120" s="9" t="s">
        <v>64</v>
      </c>
      <c r="C11120" s="9" t="s">
        <v>10161</v>
      </c>
      <c r="D11120" s="9" t="s">
        <v>10155</v>
      </c>
      <c r="E11120" s="10" t="n">
        <v>6</v>
      </c>
      <c r="F11120" s="10" t="n">
        <v>36146.63</v>
      </c>
      <c r="G11120" s="10" t="n">
        <v>2</v>
      </c>
      <c r="H11120" s="10" t="n">
        <v>20095.7</v>
      </c>
    </row>
    <row r="11121" customFormat="false" ht="15" hidden="false" customHeight="false" outlineLevel="0" collapsed="false">
      <c r="A11121" s="9" t="s">
        <v>21269</v>
      </c>
      <c r="B11121" s="9" t="s">
        <v>60</v>
      </c>
      <c r="C11121" s="9" t="s">
        <v>10161</v>
      </c>
      <c r="D11121" s="9" t="s">
        <v>10158</v>
      </c>
      <c r="E11121" s="10" t="n">
        <v>0</v>
      </c>
      <c r="F11121" s="10" t="n">
        <v>0</v>
      </c>
      <c r="H11121" s="10" t="n">
        <v>0</v>
      </c>
    </row>
    <row r="11122" customFormat="false" ht="15" hidden="false" customHeight="false" outlineLevel="0" collapsed="false">
      <c r="A11122" s="9" t="s">
        <v>21270</v>
      </c>
      <c r="B11122" s="9" t="s">
        <v>68</v>
      </c>
      <c r="C11122" s="9" t="s">
        <v>10161</v>
      </c>
      <c r="D11122" s="9" t="s">
        <v>10155</v>
      </c>
      <c r="E11122" s="10" t="n">
        <v>5</v>
      </c>
      <c r="F11122" s="10" t="n">
        <v>50161.85</v>
      </c>
      <c r="G11122" s="10" t="n">
        <v>12</v>
      </c>
      <c r="H11122" s="10" t="n">
        <v>27887.45</v>
      </c>
    </row>
    <row r="11123" customFormat="false" ht="15" hidden="false" customHeight="false" outlineLevel="0" collapsed="false">
      <c r="A11123" s="9" t="s">
        <v>21271</v>
      </c>
      <c r="B11123" s="9" t="s">
        <v>62</v>
      </c>
      <c r="C11123" s="9" t="s">
        <v>10162</v>
      </c>
      <c r="D11123" s="9" t="s">
        <v>10154</v>
      </c>
      <c r="E11123" s="10" t="n">
        <v>14</v>
      </c>
      <c r="F11123" s="10" t="n">
        <v>267331.29</v>
      </c>
      <c r="G11123" s="10" t="n">
        <v>1</v>
      </c>
      <c r="H11123" s="10" t="n">
        <v>148622.67</v>
      </c>
    </row>
    <row r="11124" customFormat="false" ht="15" hidden="false" customHeight="false" outlineLevel="0" collapsed="false">
      <c r="A11124" s="9" t="s">
        <v>21272</v>
      </c>
      <c r="B11124" s="9" t="s">
        <v>69</v>
      </c>
      <c r="C11124" s="9" t="s">
        <v>10161</v>
      </c>
      <c r="D11124" s="9" t="s">
        <v>10154</v>
      </c>
      <c r="E11124" s="10" t="n">
        <v>24</v>
      </c>
      <c r="F11124" s="10" t="n">
        <v>142498.16</v>
      </c>
      <c r="G11124" s="10" t="n">
        <v>14</v>
      </c>
      <c r="H11124" s="10" t="n">
        <v>79221.77</v>
      </c>
    </row>
    <row r="11125" customFormat="false" ht="15" hidden="false" customHeight="false" outlineLevel="0" collapsed="false">
      <c r="A11125" s="9" t="s">
        <v>21273</v>
      </c>
      <c r="B11125" s="9" t="s">
        <v>79</v>
      </c>
      <c r="C11125" s="9" t="s">
        <v>10161</v>
      </c>
      <c r="D11125" s="9" t="s">
        <v>10157</v>
      </c>
      <c r="E11125" s="10" t="n">
        <v>2</v>
      </c>
      <c r="F11125" s="10" t="n">
        <v>5316</v>
      </c>
      <c r="G11125" s="10" t="n">
        <v>170</v>
      </c>
      <c r="H11125" s="10" t="n">
        <v>2955.43</v>
      </c>
    </row>
    <row r="11126" customFormat="false" ht="15" hidden="false" customHeight="false" outlineLevel="0" collapsed="false">
      <c r="A11126" s="9" t="s">
        <v>21274</v>
      </c>
      <c r="B11126" s="9" t="s">
        <v>61</v>
      </c>
      <c r="C11126" s="9" t="s">
        <v>10161</v>
      </c>
      <c r="D11126" s="9" t="s">
        <v>10156</v>
      </c>
      <c r="E11126" s="10" t="n">
        <v>2</v>
      </c>
      <c r="F11126" s="10" t="n">
        <v>1287</v>
      </c>
      <c r="G11126" s="10" t="n">
        <v>4</v>
      </c>
      <c r="H11126" s="10" t="n">
        <v>715.51</v>
      </c>
    </row>
    <row r="11127" customFormat="false" ht="15" hidden="false" customHeight="false" outlineLevel="0" collapsed="false">
      <c r="A11127" s="9" t="s">
        <v>21275</v>
      </c>
      <c r="B11127" s="9" t="s">
        <v>68</v>
      </c>
      <c r="C11127" s="9" t="s">
        <v>10162</v>
      </c>
      <c r="D11127" s="9" t="s">
        <v>10154</v>
      </c>
      <c r="E11127" s="10" t="n">
        <v>10</v>
      </c>
      <c r="F11127" s="10" t="n">
        <v>137832.33</v>
      </c>
      <c r="G11127" s="10" t="n">
        <v>1</v>
      </c>
      <c r="H11127" s="10" t="n">
        <v>76627.8</v>
      </c>
    </row>
    <row r="11128" customFormat="false" ht="15" hidden="false" customHeight="false" outlineLevel="0" collapsed="false">
      <c r="A11128" s="9" t="s">
        <v>21276</v>
      </c>
      <c r="B11128" s="9" t="s">
        <v>71</v>
      </c>
      <c r="C11128" s="9" t="s">
        <v>10163</v>
      </c>
      <c r="D11128" s="9" t="s">
        <v>10156</v>
      </c>
      <c r="E11128" s="10" t="n">
        <v>1</v>
      </c>
      <c r="F11128" s="10" t="n">
        <v>1960.2</v>
      </c>
      <c r="G11128" s="10" t="n">
        <v>23</v>
      </c>
      <c r="H11128" s="10" t="n">
        <v>1089.77</v>
      </c>
    </row>
    <row r="11129" customFormat="false" ht="15" hidden="false" customHeight="false" outlineLevel="0" collapsed="false">
      <c r="A11129" s="9" t="s">
        <v>21277</v>
      </c>
      <c r="B11129" s="9" t="s">
        <v>74</v>
      </c>
      <c r="C11129" s="9" t="s">
        <v>10161</v>
      </c>
      <c r="D11129" s="9" t="s">
        <v>10154</v>
      </c>
      <c r="E11129" s="10" t="n">
        <v>9</v>
      </c>
      <c r="F11129" s="10" t="n">
        <v>81233.95</v>
      </c>
      <c r="G11129" s="10" t="n">
        <v>5</v>
      </c>
      <c r="H11129" s="10" t="n">
        <v>45161.97</v>
      </c>
    </row>
    <row r="11130" customFormat="false" ht="15" hidden="false" customHeight="false" outlineLevel="0" collapsed="false">
      <c r="A11130" s="9" t="s">
        <v>21278</v>
      </c>
      <c r="B11130" s="9" t="s">
        <v>68</v>
      </c>
      <c r="C11130" s="9" t="s">
        <v>10161</v>
      </c>
      <c r="D11130" s="9" t="s">
        <v>10156</v>
      </c>
      <c r="E11130" s="10" t="n">
        <v>1</v>
      </c>
      <c r="F11130" s="10" t="n">
        <v>471.75</v>
      </c>
      <c r="G11130" s="10" t="n">
        <v>301</v>
      </c>
      <c r="H11130" s="10" t="n">
        <v>262.27</v>
      </c>
    </row>
    <row r="11131" customFormat="false" ht="15" hidden="false" customHeight="false" outlineLevel="0" collapsed="false">
      <c r="A11131" s="9" t="s">
        <v>21279</v>
      </c>
      <c r="B11131" s="9" t="s">
        <v>69</v>
      </c>
      <c r="C11131" s="9" t="s">
        <v>10161</v>
      </c>
      <c r="D11131" s="9" t="s">
        <v>10155</v>
      </c>
      <c r="E11131" s="10" t="n">
        <v>7</v>
      </c>
      <c r="F11131" s="10" t="n">
        <v>12949.09</v>
      </c>
      <c r="G11131" s="10" t="n">
        <v>51</v>
      </c>
      <c r="H11131" s="10" t="n">
        <v>7199.04</v>
      </c>
    </row>
    <row r="11132" customFormat="false" ht="15" hidden="false" customHeight="false" outlineLevel="0" collapsed="false">
      <c r="A11132" s="9" t="s">
        <v>21280</v>
      </c>
      <c r="B11132" s="9" t="s">
        <v>68</v>
      </c>
      <c r="C11132" s="9" t="s">
        <v>10161</v>
      </c>
      <c r="D11132" s="9" t="s">
        <v>10157</v>
      </c>
      <c r="E11132" s="10" t="n">
        <v>2</v>
      </c>
      <c r="F11132" s="10" t="n">
        <v>2544.15</v>
      </c>
      <c r="G11132" s="10" t="n">
        <v>173</v>
      </c>
      <c r="H11132" s="10" t="n">
        <v>1414.42</v>
      </c>
    </row>
    <row r="11133" customFormat="false" ht="15" hidden="false" customHeight="false" outlineLevel="0" collapsed="false">
      <c r="A11133" s="9" t="s">
        <v>21281</v>
      </c>
      <c r="B11133" s="9" t="s">
        <v>68</v>
      </c>
      <c r="C11133" s="9" t="s">
        <v>10163</v>
      </c>
      <c r="D11133" s="9" t="s">
        <v>10156</v>
      </c>
      <c r="E11133" s="10" t="n">
        <v>2</v>
      </c>
      <c r="F11133" s="10" t="n">
        <v>9621.32</v>
      </c>
      <c r="G11133" s="10" t="n">
        <v>76</v>
      </c>
      <c r="H11133" s="10" t="n">
        <v>5348.97</v>
      </c>
    </row>
    <row r="11134" customFormat="false" ht="15" hidden="false" customHeight="false" outlineLevel="0" collapsed="false">
      <c r="A11134" s="9" t="s">
        <v>21282</v>
      </c>
      <c r="B11134" s="9" t="s">
        <v>65</v>
      </c>
      <c r="C11134" s="9" t="s">
        <v>10161</v>
      </c>
      <c r="D11134" s="9" t="s">
        <v>10156</v>
      </c>
      <c r="E11134" s="10" t="n">
        <v>2</v>
      </c>
      <c r="F11134" s="10" t="n">
        <v>57703.75</v>
      </c>
      <c r="G11134" s="10" t="n">
        <v>20</v>
      </c>
      <c r="H11134" s="10" t="n">
        <v>32080.37</v>
      </c>
    </row>
    <row r="11135" customFormat="false" ht="15" hidden="false" customHeight="false" outlineLevel="0" collapsed="false">
      <c r="A11135" s="9" t="s">
        <v>21283</v>
      </c>
      <c r="B11135" s="9" t="s">
        <v>76</v>
      </c>
      <c r="C11135" s="9" t="s">
        <v>10161</v>
      </c>
      <c r="D11135" s="9" t="s">
        <v>10155</v>
      </c>
      <c r="E11135" s="10" t="n">
        <v>4</v>
      </c>
      <c r="F11135" s="10" t="n">
        <v>27287.65</v>
      </c>
      <c r="G11135" s="10" t="n">
        <v>29</v>
      </c>
      <c r="H11135" s="10" t="n">
        <v>15170.55</v>
      </c>
    </row>
    <row r="11136" customFormat="false" ht="15" hidden="false" customHeight="false" outlineLevel="0" collapsed="false">
      <c r="A11136" s="9" t="s">
        <v>21284</v>
      </c>
      <c r="B11136" s="9" t="s">
        <v>71</v>
      </c>
      <c r="C11136" s="9" t="s">
        <v>10162</v>
      </c>
      <c r="D11136" s="9" t="s">
        <v>10155</v>
      </c>
      <c r="E11136" s="10" t="n">
        <v>9</v>
      </c>
      <c r="F11136" s="10" t="n">
        <v>36821.45</v>
      </c>
      <c r="G11136" s="10" t="n">
        <v>13</v>
      </c>
      <c r="H11136" s="10" t="n">
        <v>20470.86</v>
      </c>
    </row>
    <row r="11137" customFormat="false" ht="15" hidden="false" customHeight="false" outlineLevel="0" collapsed="false">
      <c r="A11137" s="9" t="s">
        <v>21285</v>
      </c>
      <c r="B11137" s="9" t="s">
        <v>62</v>
      </c>
      <c r="C11137" s="9" t="s">
        <v>10163</v>
      </c>
      <c r="D11137" s="9" t="s">
        <v>10155</v>
      </c>
      <c r="E11137" s="10" t="n">
        <v>4</v>
      </c>
      <c r="F11137" s="10" t="n">
        <v>6887.05</v>
      </c>
      <c r="G11137" s="10" t="n">
        <v>34</v>
      </c>
      <c r="H11137" s="10" t="n">
        <v>3828.85</v>
      </c>
    </row>
    <row r="11138" customFormat="false" ht="15" hidden="false" customHeight="false" outlineLevel="0" collapsed="false">
      <c r="A11138" s="9" t="s">
        <v>21286</v>
      </c>
      <c r="B11138" s="9" t="s">
        <v>77</v>
      </c>
      <c r="C11138" s="9" t="s">
        <v>10161</v>
      </c>
      <c r="D11138" s="9" t="s">
        <v>10155</v>
      </c>
      <c r="E11138" s="10" t="n">
        <v>3</v>
      </c>
      <c r="F11138" s="10" t="n">
        <v>3345.9</v>
      </c>
      <c r="G11138" s="10" t="n">
        <v>67</v>
      </c>
      <c r="H11138" s="10" t="n">
        <v>1860.15</v>
      </c>
    </row>
    <row r="11139" customFormat="false" ht="15" hidden="false" customHeight="false" outlineLevel="0" collapsed="false">
      <c r="A11139" s="9" t="s">
        <v>21287</v>
      </c>
      <c r="B11139" s="9" t="s">
        <v>71</v>
      </c>
      <c r="C11139" s="9" t="s">
        <v>10161</v>
      </c>
      <c r="D11139" s="9" t="s">
        <v>10154</v>
      </c>
      <c r="E11139" s="10" t="n">
        <v>12</v>
      </c>
      <c r="F11139" s="10" t="n">
        <v>85153.92</v>
      </c>
      <c r="G11139" s="10" t="n">
        <v>5</v>
      </c>
      <c r="H11139" s="10" t="n">
        <v>47341.27</v>
      </c>
    </row>
    <row r="11140" customFormat="false" ht="15" hidden="false" customHeight="false" outlineLevel="0" collapsed="false">
      <c r="A11140" s="9" t="s">
        <v>21288</v>
      </c>
      <c r="B11140" s="9" t="s">
        <v>77</v>
      </c>
      <c r="C11140" s="9" t="s">
        <v>10161</v>
      </c>
      <c r="D11140" s="9" t="s">
        <v>10156</v>
      </c>
      <c r="E11140" s="10" t="n">
        <v>1</v>
      </c>
      <c r="F11140" s="10" t="n">
        <v>540.55</v>
      </c>
      <c r="G11140" s="10" t="n">
        <v>110</v>
      </c>
      <c r="H11140" s="10" t="n">
        <v>300.52</v>
      </c>
    </row>
    <row r="11141" customFormat="false" ht="15" hidden="false" customHeight="false" outlineLevel="0" collapsed="false">
      <c r="A11141" s="9" t="s">
        <v>21289</v>
      </c>
      <c r="B11141" s="9" t="s">
        <v>69</v>
      </c>
      <c r="C11141" s="9" t="s">
        <v>10163</v>
      </c>
      <c r="D11141" s="9" t="s">
        <v>10156</v>
      </c>
      <c r="E11141" s="10" t="n">
        <v>2</v>
      </c>
      <c r="F11141" s="10" t="n">
        <v>1899.56</v>
      </c>
      <c r="G11141" s="10" t="n">
        <v>69</v>
      </c>
      <c r="H11141" s="10" t="n">
        <v>1056.06</v>
      </c>
    </row>
    <row r="11142" customFormat="false" ht="15" hidden="false" customHeight="false" outlineLevel="0" collapsed="false">
      <c r="A11142" s="9" t="s">
        <v>21290</v>
      </c>
      <c r="B11142" s="9" t="s">
        <v>71</v>
      </c>
      <c r="C11142" s="9" t="s">
        <v>10161</v>
      </c>
      <c r="D11142" s="9" t="s">
        <v>10156</v>
      </c>
      <c r="E11142" s="10" t="n">
        <v>1</v>
      </c>
      <c r="F11142" s="10" t="n">
        <v>7478</v>
      </c>
      <c r="G11142" s="10" t="n">
        <v>291</v>
      </c>
      <c r="H11142" s="10" t="n">
        <v>4157.39</v>
      </c>
    </row>
    <row r="11143" customFormat="false" ht="15" hidden="false" customHeight="false" outlineLevel="0" collapsed="false">
      <c r="A11143" s="9" t="s">
        <v>21291</v>
      </c>
      <c r="B11143" s="9" t="s">
        <v>68</v>
      </c>
      <c r="C11143" s="9" t="s">
        <v>10161</v>
      </c>
      <c r="D11143" s="9" t="s">
        <v>10157</v>
      </c>
      <c r="E11143" s="10" t="n">
        <v>5</v>
      </c>
      <c r="F11143" s="10" t="n">
        <v>23489.79</v>
      </c>
      <c r="G11143" s="10" t="n">
        <v>124</v>
      </c>
      <c r="H11143" s="10" t="n">
        <v>13059.13</v>
      </c>
    </row>
    <row r="11144" customFormat="false" ht="15" hidden="false" customHeight="false" outlineLevel="0" collapsed="false">
      <c r="A11144" s="9" t="s">
        <v>21292</v>
      </c>
      <c r="B11144" s="9" t="s">
        <v>68</v>
      </c>
      <c r="C11144" s="9" t="s">
        <v>10164</v>
      </c>
      <c r="D11144" s="9" t="s">
        <v>10155</v>
      </c>
      <c r="E11144" s="10" t="n">
        <v>4</v>
      </c>
      <c r="F11144" s="10" t="n">
        <v>10715.25</v>
      </c>
      <c r="G11144" s="10" t="n">
        <v>52</v>
      </c>
      <c r="H11144" s="10" t="n">
        <v>5957.14</v>
      </c>
    </row>
    <row r="11145" customFormat="false" ht="15" hidden="false" customHeight="false" outlineLevel="0" collapsed="false">
      <c r="A11145" s="9" t="s">
        <v>21293</v>
      </c>
      <c r="B11145" s="9" t="s">
        <v>64</v>
      </c>
      <c r="C11145" s="9" t="s">
        <v>10164</v>
      </c>
      <c r="D11145" s="9" t="s">
        <v>10155</v>
      </c>
      <c r="E11145" s="10" t="n">
        <v>8</v>
      </c>
      <c r="F11145" s="10" t="n">
        <v>54786.01</v>
      </c>
      <c r="G11145" s="10" t="n">
        <v>32</v>
      </c>
      <c r="H11145" s="10" t="n">
        <v>30458.25</v>
      </c>
    </row>
    <row r="11146" customFormat="false" ht="15" hidden="false" customHeight="false" outlineLevel="0" collapsed="false">
      <c r="A11146" s="9" t="s">
        <v>21294</v>
      </c>
      <c r="B11146" s="9" t="s">
        <v>74</v>
      </c>
      <c r="C11146" s="9" t="s">
        <v>10161</v>
      </c>
      <c r="D11146" s="9" t="s">
        <v>10156</v>
      </c>
      <c r="E11146" s="10" t="n">
        <v>1</v>
      </c>
      <c r="F11146" s="10" t="n">
        <v>2722.1</v>
      </c>
      <c r="G11146" s="10" t="n">
        <v>29</v>
      </c>
      <c r="H11146" s="10" t="n">
        <v>1513.35</v>
      </c>
    </row>
    <row r="11147" customFormat="false" ht="15" hidden="false" customHeight="false" outlineLevel="0" collapsed="false">
      <c r="A11147" s="9" t="s">
        <v>21295</v>
      </c>
      <c r="B11147" s="9" t="s">
        <v>59</v>
      </c>
      <c r="C11147" s="9" t="s">
        <v>10161</v>
      </c>
      <c r="D11147" s="9" t="s">
        <v>10155</v>
      </c>
      <c r="E11147" s="10" t="n">
        <v>7</v>
      </c>
      <c r="F11147" s="10" t="n">
        <v>12844.84</v>
      </c>
      <c r="G11147" s="10" t="n">
        <v>9</v>
      </c>
      <c r="H11147" s="10" t="n">
        <v>7141.08</v>
      </c>
    </row>
    <row r="11148" customFormat="false" ht="15" hidden="false" customHeight="false" outlineLevel="0" collapsed="false">
      <c r="A11148" s="9" t="s">
        <v>21296</v>
      </c>
      <c r="B11148" s="9" t="s">
        <v>78</v>
      </c>
      <c r="C11148" s="9" t="s">
        <v>10161</v>
      </c>
      <c r="D11148" s="9" t="s">
        <v>10155</v>
      </c>
      <c r="E11148" s="10" t="n">
        <v>4</v>
      </c>
      <c r="F11148" s="10" t="n">
        <v>45025.84</v>
      </c>
      <c r="G11148" s="10" t="n">
        <v>4</v>
      </c>
      <c r="H11148" s="10" t="n">
        <v>25032.09</v>
      </c>
    </row>
    <row r="11149" customFormat="false" ht="15" hidden="false" customHeight="false" outlineLevel="0" collapsed="false">
      <c r="A11149" s="9" t="s">
        <v>21297</v>
      </c>
      <c r="B11149" s="9" t="s">
        <v>68</v>
      </c>
      <c r="C11149" s="9" t="s">
        <v>10161</v>
      </c>
      <c r="D11149" s="9" t="s">
        <v>10156</v>
      </c>
      <c r="E11149" s="10" t="n">
        <v>2</v>
      </c>
      <c r="F11149" s="10" t="n">
        <v>3384.47</v>
      </c>
      <c r="G11149" s="10" t="n">
        <v>37</v>
      </c>
      <c r="H11149" s="10" t="n">
        <v>1881.59</v>
      </c>
    </row>
    <row r="11150" customFormat="false" ht="15" hidden="false" customHeight="false" outlineLevel="0" collapsed="false">
      <c r="A11150" s="9" t="s">
        <v>21298</v>
      </c>
      <c r="B11150" s="9" t="s">
        <v>62</v>
      </c>
      <c r="C11150" s="9" t="s">
        <v>10161</v>
      </c>
      <c r="D11150" s="9" t="s">
        <v>10156</v>
      </c>
      <c r="E11150" s="10" t="n">
        <v>1</v>
      </c>
      <c r="F11150" s="10" t="n">
        <v>616.55</v>
      </c>
      <c r="G11150" s="10" t="n">
        <v>95</v>
      </c>
      <c r="H11150" s="10" t="n">
        <v>342.77</v>
      </c>
    </row>
    <row r="11151" customFormat="false" ht="15" hidden="false" customHeight="false" outlineLevel="0" collapsed="false">
      <c r="A11151" s="9" t="s">
        <v>21299</v>
      </c>
      <c r="B11151" s="9" t="s">
        <v>68</v>
      </c>
      <c r="C11151" s="9" t="s">
        <v>10161</v>
      </c>
      <c r="D11151" s="9" t="s">
        <v>10155</v>
      </c>
      <c r="E11151" s="10" t="n">
        <v>3</v>
      </c>
      <c r="F11151" s="10" t="n">
        <v>12947.7</v>
      </c>
      <c r="G11151" s="10" t="n">
        <v>24</v>
      </c>
      <c r="H11151" s="10" t="n">
        <v>7198.27</v>
      </c>
    </row>
    <row r="11152" customFormat="false" ht="15" hidden="false" customHeight="false" outlineLevel="0" collapsed="false">
      <c r="A11152" s="9" t="s">
        <v>21300</v>
      </c>
      <c r="B11152" s="9" t="s">
        <v>74</v>
      </c>
      <c r="C11152" s="9" t="s">
        <v>10162</v>
      </c>
      <c r="D11152" s="9" t="s">
        <v>10155</v>
      </c>
      <c r="E11152" s="10" t="n">
        <v>7</v>
      </c>
      <c r="F11152" s="10" t="n">
        <v>69556.47</v>
      </c>
      <c r="G11152" s="10" t="n">
        <v>1</v>
      </c>
      <c r="H11152" s="10" t="n">
        <v>38669.88</v>
      </c>
    </row>
    <row r="11153" customFormat="false" ht="15" hidden="false" customHeight="false" outlineLevel="0" collapsed="false">
      <c r="A11153" s="9" t="s">
        <v>21301</v>
      </c>
      <c r="B11153" s="9" t="s">
        <v>68</v>
      </c>
      <c r="C11153" s="9" t="s">
        <v>10161</v>
      </c>
      <c r="D11153" s="9" t="s">
        <v>10155</v>
      </c>
      <c r="E11153" s="10" t="n">
        <v>5</v>
      </c>
      <c r="F11153" s="10" t="n">
        <v>12741.4</v>
      </c>
      <c r="G11153" s="10" t="n">
        <v>60</v>
      </c>
      <c r="H11153" s="10" t="n">
        <v>7083.57</v>
      </c>
    </row>
    <row r="11154" customFormat="false" ht="15" hidden="false" customHeight="false" outlineLevel="0" collapsed="false">
      <c r="A11154" s="9" t="s">
        <v>21302</v>
      </c>
      <c r="B11154" s="9" t="s">
        <v>73</v>
      </c>
      <c r="C11154" s="9" t="s">
        <v>10161</v>
      </c>
      <c r="D11154" s="9" t="s">
        <v>10156</v>
      </c>
      <c r="E11154" s="10" t="n">
        <v>1</v>
      </c>
      <c r="F11154" s="10" t="n">
        <v>206.1</v>
      </c>
      <c r="G11154" s="10" t="n">
        <v>31</v>
      </c>
      <c r="H11154" s="10" t="n">
        <v>114.58</v>
      </c>
    </row>
    <row r="11155" customFormat="false" ht="15" hidden="false" customHeight="false" outlineLevel="0" collapsed="false">
      <c r="A11155" s="9" t="s">
        <v>21303</v>
      </c>
      <c r="B11155" s="9" t="s">
        <v>75</v>
      </c>
      <c r="C11155" s="9" t="s">
        <v>10161</v>
      </c>
      <c r="D11155" s="9" t="s">
        <v>10155</v>
      </c>
      <c r="E11155" s="10" t="n">
        <v>4</v>
      </c>
      <c r="F11155" s="10" t="n">
        <v>32688.02</v>
      </c>
      <c r="G11155" s="10" t="n">
        <v>80</v>
      </c>
      <c r="H11155" s="10" t="n">
        <v>18172.89</v>
      </c>
    </row>
    <row r="11156" customFormat="false" ht="15" hidden="false" customHeight="false" outlineLevel="0" collapsed="false">
      <c r="A11156" s="9" t="s">
        <v>21304</v>
      </c>
      <c r="B11156" s="9" t="s">
        <v>71</v>
      </c>
      <c r="C11156" s="9" t="s">
        <v>10161</v>
      </c>
      <c r="D11156" s="9" t="s">
        <v>10157</v>
      </c>
      <c r="E11156" s="10" t="n">
        <v>2</v>
      </c>
      <c r="F11156" s="10" t="n">
        <v>33840.6</v>
      </c>
      <c r="G11156" s="10" t="n">
        <v>188</v>
      </c>
      <c r="H11156" s="10" t="n">
        <v>18813.66</v>
      </c>
    </row>
    <row r="11157" customFormat="false" ht="15" hidden="false" customHeight="false" outlineLevel="0" collapsed="false">
      <c r="A11157" s="9" t="s">
        <v>21305</v>
      </c>
      <c r="B11157" s="9" t="s">
        <v>61</v>
      </c>
      <c r="C11157" s="9" t="s">
        <v>10161</v>
      </c>
      <c r="D11157" s="9" t="s">
        <v>10155</v>
      </c>
      <c r="E11157" s="10" t="n">
        <v>3</v>
      </c>
      <c r="F11157" s="10" t="n">
        <v>2165.85</v>
      </c>
      <c r="G11157" s="10" t="n">
        <v>23</v>
      </c>
      <c r="H11157" s="10" t="n">
        <v>1204.1</v>
      </c>
    </row>
    <row r="11158" customFormat="false" ht="15" hidden="false" customHeight="false" outlineLevel="0" collapsed="false">
      <c r="A11158" s="9" t="s">
        <v>21306</v>
      </c>
      <c r="B11158" s="9" t="s">
        <v>75</v>
      </c>
      <c r="C11158" s="9" t="s">
        <v>10164</v>
      </c>
      <c r="D11158" s="9" t="s">
        <v>10156</v>
      </c>
      <c r="E11158" s="10" t="n">
        <v>2</v>
      </c>
      <c r="F11158" s="10" t="n">
        <v>33359.5</v>
      </c>
      <c r="G11158" s="10" t="n">
        <v>87</v>
      </c>
      <c r="H11158" s="10" t="n">
        <v>18546.19</v>
      </c>
    </row>
    <row r="11159" customFormat="false" ht="15" hidden="false" customHeight="false" outlineLevel="0" collapsed="false">
      <c r="A11159" s="9" t="s">
        <v>21307</v>
      </c>
      <c r="B11159" s="9" t="s">
        <v>63</v>
      </c>
      <c r="C11159" s="9" t="s">
        <v>10162</v>
      </c>
      <c r="D11159" s="9" t="s">
        <v>10154</v>
      </c>
      <c r="E11159" s="10" t="n">
        <v>6</v>
      </c>
      <c r="F11159" s="10" t="n">
        <v>149615.9</v>
      </c>
      <c r="G11159" s="10" t="n">
        <v>13</v>
      </c>
      <c r="H11159" s="10" t="n">
        <v>83178.87</v>
      </c>
    </row>
    <row r="11160" customFormat="false" ht="15" hidden="false" customHeight="false" outlineLevel="0" collapsed="false">
      <c r="A11160" s="9" t="s">
        <v>21308</v>
      </c>
      <c r="B11160" s="9" t="s">
        <v>65</v>
      </c>
      <c r="C11160" s="9" t="s">
        <v>10161</v>
      </c>
      <c r="D11160" s="9" t="s">
        <v>10155</v>
      </c>
      <c r="E11160" s="10" t="n">
        <v>7</v>
      </c>
      <c r="F11160" s="10" t="n">
        <v>46575.47</v>
      </c>
      <c r="G11160" s="10" t="n">
        <v>10</v>
      </c>
      <c r="H11160" s="10" t="n">
        <v>25893.6</v>
      </c>
    </row>
    <row r="11161" customFormat="false" ht="15" hidden="false" customHeight="false" outlineLevel="0" collapsed="false">
      <c r="A11161" s="9" t="s">
        <v>21309</v>
      </c>
      <c r="B11161" s="9" t="s">
        <v>64</v>
      </c>
      <c r="C11161" s="9" t="s">
        <v>10163</v>
      </c>
      <c r="D11161" s="9" t="s">
        <v>10155</v>
      </c>
      <c r="E11161" s="10" t="n">
        <v>10</v>
      </c>
      <c r="F11161" s="10" t="n">
        <v>64166.49</v>
      </c>
      <c r="G11161" s="10" t="n">
        <v>87</v>
      </c>
      <c r="H11161" s="10" t="n">
        <v>35673.32</v>
      </c>
    </row>
    <row r="11162" customFormat="false" ht="15" hidden="false" customHeight="false" outlineLevel="0" collapsed="false">
      <c r="A11162" s="9" t="s">
        <v>21310</v>
      </c>
      <c r="B11162" s="9" t="s">
        <v>71</v>
      </c>
      <c r="C11162" s="9" t="s">
        <v>10161</v>
      </c>
      <c r="D11162" s="9" t="s">
        <v>10156</v>
      </c>
      <c r="E11162" s="10" t="n">
        <v>2</v>
      </c>
      <c r="F11162" s="10" t="n">
        <v>5940.6</v>
      </c>
      <c r="G11162" s="10" t="n">
        <v>32</v>
      </c>
      <c r="H11162" s="10" t="n">
        <v>3302.67</v>
      </c>
    </row>
    <row r="11163" customFormat="false" ht="15" hidden="false" customHeight="false" outlineLevel="0" collapsed="false">
      <c r="A11163" s="9" t="s">
        <v>21311</v>
      </c>
      <c r="B11163" s="9" t="s">
        <v>64</v>
      </c>
      <c r="C11163" s="9" t="s">
        <v>10161</v>
      </c>
      <c r="D11163" s="9" t="s">
        <v>10157</v>
      </c>
      <c r="E11163" s="10" t="n">
        <v>2</v>
      </c>
      <c r="F11163" s="10" t="n">
        <v>2321.75</v>
      </c>
      <c r="G11163" s="10" t="n">
        <v>176</v>
      </c>
      <c r="H11163" s="10" t="n">
        <v>1290.78</v>
      </c>
    </row>
    <row r="11164" customFormat="false" ht="15" hidden="false" customHeight="false" outlineLevel="0" collapsed="false">
      <c r="A11164" s="9" t="s">
        <v>21312</v>
      </c>
      <c r="B11164" s="9" t="s">
        <v>74</v>
      </c>
      <c r="C11164" s="9" t="s">
        <v>10164</v>
      </c>
      <c r="D11164" s="9" t="s">
        <v>10156</v>
      </c>
      <c r="E11164" s="10" t="n">
        <v>2</v>
      </c>
      <c r="F11164" s="10" t="n">
        <v>842.7</v>
      </c>
      <c r="G11164" s="10" t="n">
        <v>18</v>
      </c>
      <c r="H11164" s="10" t="n">
        <v>468.5</v>
      </c>
    </row>
    <row r="11165" customFormat="false" ht="15" hidden="false" customHeight="false" outlineLevel="0" collapsed="false">
      <c r="A11165" s="9" t="s">
        <v>21313</v>
      </c>
      <c r="B11165" s="9" t="s">
        <v>70</v>
      </c>
      <c r="C11165" s="9" t="s">
        <v>10162</v>
      </c>
      <c r="D11165" s="9" t="s">
        <v>10154</v>
      </c>
      <c r="E11165" s="10" t="n">
        <v>10</v>
      </c>
      <c r="F11165" s="10" t="n">
        <v>172485.62</v>
      </c>
      <c r="G11165" s="10" t="n">
        <v>2</v>
      </c>
      <c r="H11165" s="10" t="n">
        <v>95893.28</v>
      </c>
    </row>
    <row r="11166" customFormat="false" ht="15" hidden="false" customHeight="false" outlineLevel="0" collapsed="false">
      <c r="A11166" s="9" t="s">
        <v>21314</v>
      </c>
      <c r="B11166" s="9" t="s">
        <v>73</v>
      </c>
      <c r="C11166" s="9" t="s">
        <v>10161</v>
      </c>
      <c r="D11166" s="9" t="s">
        <v>10155</v>
      </c>
      <c r="E11166" s="10" t="n">
        <v>5</v>
      </c>
      <c r="F11166" s="10" t="n">
        <v>37106.18</v>
      </c>
      <c r="G11166" s="10" t="n">
        <v>74</v>
      </c>
      <c r="H11166" s="10" t="n">
        <v>20629.16</v>
      </c>
    </row>
    <row r="11167" customFormat="false" ht="15" hidden="false" customHeight="false" outlineLevel="0" collapsed="false">
      <c r="A11167" s="9" t="s">
        <v>21315</v>
      </c>
      <c r="B11167" s="9" t="s">
        <v>69</v>
      </c>
      <c r="C11167" s="9" t="s">
        <v>10161</v>
      </c>
      <c r="D11167" s="9" t="s">
        <v>10155</v>
      </c>
      <c r="E11167" s="10" t="n">
        <v>6</v>
      </c>
      <c r="F11167" s="10" t="n">
        <v>21659.67</v>
      </c>
      <c r="G11167" s="10" t="n">
        <v>32</v>
      </c>
      <c r="H11167" s="10" t="n">
        <v>12041.68</v>
      </c>
    </row>
    <row r="11168" customFormat="false" ht="15" hidden="false" customHeight="false" outlineLevel="0" collapsed="false">
      <c r="A11168" s="9" t="s">
        <v>21316</v>
      </c>
      <c r="B11168" s="9" t="s">
        <v>77</v>
      </c>
      <c r="C11168" s="9" t="s">
        <v>10162</v>
      </c>
      <c r="D11168" s="9" t="s">
        <v>10155</v>
      </c>
      <c r="E11168" s="10" t="n">
        <v>5</v>
      </c>
      <c r="F11168" s="10" t="n">
        <v>12129.99</v>
      </c>
      <c r="G11168" s="10" t="n">
        <v>86</v>
      </c>
      <c r="H11168" s="10" t="n">
        <v>6743.66</v>
      </c>
    </row>
    <row r="11169" customFormat="false" ht="15" hidden="false" customHeight="false" outlineLevel="0" collapsed="false">
      <c r="A11169" s="9" t="s">
        <v>21317</v>
      </c>
      <c r="B11169" s="9" t="s">
        <v>79</v>
      </c>
      <c r="C11169" s="9" t="s">
        <v>10162</v>
      </c>
      <c r="D11169" s="9" t="s">
        <v>10155</v>
      </c>
      <c r="E11169" s="10" t="n">
        <v>7</v>
      </c>
      <c r="F11169" s="10" t="n">
        <v>41703.05</v>
      </c>
      <c r="G11169" s="10" t="n">
        <v>54</v>
      </c>
      <c r="H11169" s="10" t="n">
        <v>23184.79</v>
      </c>
    </row>
    <row r="11170" customFormat="false" ht="15" hidden="false" customHeight="false" outlineLevel="0" collapsed="false">
      <c r="A11170" s="9" t="s">
        <v>21318</v>
      </c>
      <c r="B11170" s="9" t="s">
        <v>75</v>
      </c>
      <c r="C11170" s="9" t="s">
        <v>10161</v>
      </c>
      <c r="D11170" s="9" t="s">
        <v>10156</v>
      </c>
      <c r="E11170" s="10" t="n">
        <v>1</v>
      </c>
      <c r="F11170" s="10" t="n">
        <v>2921.52</v>
      </c>
      <c r="G11170" s="10" t="n">
        <v>16</v>
      </c>
      <c r="H11170" s="10" t="n">
        <v>1624.22</v>
      </c>
    </row>
    <row r="11171" customFormat="false" ht="15" hidden="false" customHeight="false" outlineLevel="0" collapsed="false">
      <c r="A11171" s="9" t="s">
        <v>21319</v>
      </c>
      <c r="B11171" s="9" t="s">
        <v>79</v>
      </c>
      <c r="C11171" s="9" t="s">
        <v>10161</v>
      </c>
      <c r="D11171" s="9" t="s">
        <v>10155</v>
      </c>
      <c r="E11171" s="10" t="n">
        <v>6</v>
      </c>
      <c r="F11171" s="10" t="n">
        <v>12259.32</v>
      </c>
      <c r="G11171" s="10" t="n">
        <v>71</v>
      </c>
      <c r="H11171" s="10" t="n">
        <v>6815.56</v>
      </c>
    </row>
    <row r="11172" customFormat="false" ht="15" hidden="false" customHeight="false" outlineLevel="0" collapsed="false">
      <c r="A11172" s="9" t="s">
        <v>21320</v>
      </c>
      <c r="B11172" s="9" t="s">
        <v>68</v>
      </c>
      <c r="C11172" s="9" t="s">
        <v>10161</v>
      </c>
      <c r="D11172" s="9" t="s">
        <v>10155</v>
      </c>
      <c r="E11172" s="10" t="n">
        <v>3</v>
      </c>
      <c r="F11172" s="10" t="n">
        <v>38039.55</v>
      </c>
      <c r="G11172" s="10" t="n">
        <v>52</v>
      </c>
      <c r="H11172" s="10" t="n">
        <v>21148.06</v>
      </c>
    </row>
    <row r="11173" customFormat="false" ht="15" hidden="false" customHeight="false" outlineLevel="0" collapsed="false">
      <c r="A11173" s="9" t="s">
        <v>21321</v>
      </c>
      <c r="B11173" s="9" t="s">
        <v>71</v>
      </c>
      <c r="C11173" s="9" t="s">
        <v>10161</v>
      </c>
      <c r="D11173" s="9" t="s">
        <v>10156</v>
      </c>
      <c r="E11173" s="10" t="n">
        <v>2</v>
      </c>
      <c r="F11173" s="10" t="n">
        <v>7098.8</v>
      </c>
      <c r="G11173" s="10" t="n">
        <v>25</v>
      </c>
      <c r="H11173" s="10" t="n">
        <v>3946.57</v>
      </c>
    </row>
    <row r="11174" customFormat="false" ht="15" hidden="false" customHeight="false" outlineLevel="0" collapsed="false">
      <c r="A11174" s="9" t="s">
        <v>21322</v>
      </c>
      <c r="B11174" s="9" t="s">
        <v>68</v>
      </c>
      <c r="C11174" s="9" t="s">
        <v>10161</v>
      </c>
      <c r="D11174" s="9" t="s">
        <v>10155</v>
      </c>
      <c r="E11174" s="10" t="n">
        <v>5</v>
      </c>
      <c r="F11174" s="10" t="n">
        <v>11242.12</v>
      </c>
      <c r="G11174" s="10" t="n">
        <v>22</v>
      </c>
      <c r="H11174" s="10" t="n">
        <v>6250.05</v>
      </c>
    </row>
    <row r="11175" customFormat="false" ht="15" hidden="false" customHeight="false" outlineLevel="0" collapsed="false">
      <c r="A11175" s="9" t="s">
        <v>21323</v>
      </c>
      <c r="B11175" s="9" t="s">
        <v>77</v>
      </c>
      <c r="C11175" s="9" t="s">
        <v>10161</v>
      </c>
      <c r="D11175" s="9" t="s">
        <v>10155</v>
      </c>
      <c r="E11175" s="10" t="n">
        <v>4</v>
      </c>
      <c r="F11175" s="10" t="n">
        <v>33339.5</v>
      </c>
      <c r="G11175" s="10" t="n">
        <v>51</v>
      </c>
      <c r="H11175" s="10" t="n">
        <v>18535.08</v>
      </c>
    </row>
    <row r="11176" customFormat="false" ht="15" hidden="false" customHeight="false" outlineLevel="0" collapsed="false">
      <c r="A11176" s="9" t="s">
        <v>21324</v>
      </c>
      <c r="B11176" s="9" t="s">
        <v>71</v>
      </c>
      <c r="C11176" s="9" t="s">
        <v>10162</v>
      </c>
      <c r="D11176" s="9" t="s">
        <v>10156</v>
      </c>
      <c r="E11176" s="10" t="n">
        <v>1</v>
      </c>
      <c r="F11176" s="10" t="n">
        <v>3622.3</v>
      </c>
      <c r="G11176" s="10" t="n">
        <v>221</v>
      </c>
      <c r="H11176" s="10" t="n">
        <v>2013.82</v>
      </c>
    </row>
    <row r="11177" customFormat="false" ht="15" hidden="false" customHeight="false" outlineLevel="0" collapsed="false">
      <c r="A11177" s="9" t="s">
        <v>21325</v>
      </c>
      <c r="B11177" s="9" t="s">
        <v>76</v>
      </c>
      <c r="C11177" s="9" t="s">
        <v>10164</v>
      </c>
      <c r="D11177" s="9" t="s">
        <v>10155</v>
      </c>
      <c r="E11177" s="10" t="n">
        <v>4</v>
      </c>
      <c r="F11177" s="10" t="n">
        <v>6975.1</v>
      </c>
      <c r="G11177" s="10" t="n">
        <v>71</v>
      </c>
      <c r="H11177" s="10" t="n">
        <v>3877.8</v>
      </c>
    </row>
    <row r="11178" customFormat="false" ht="15" hidden="false" customHeight="false" outlineLevel="0" collapsed="false">
      <c r="A11178" s="9" t="s">
        <v>21326</v>
      </c>
      <c r="B11178" s="9" t="s">
        <v>62</v>
      </c>
      <c r="C11178" s="9" t="s">
        <v>10161</v>
      </c>
      <c r="D11178" s="9" t="s">
        <v>10156</v>
      </c>
      <c r="E11178" s="10" t="n">
        <v>2</v>
      </c>
      <c r="F11178" s="10" t="n">
        <v>1730.75</v>
      </c>
      <c r="G11178" s="10" t="n">
        <v>25</v>
      </c>
      <c r="H11178" s="10" t="n">
        <v>962.21</v>
      </c>
    </row>
    <row r="11179" customFormat="false" ht="15" hidden="false" customHeight="false" outlineLevel="0" collapsed="false">
      <c r="A11179" s="9" t="s">
        <v>21327</v>
      </c>
      <c r="B11179" s="9" t="s">
        <v>77</v>
      </c>
      <c r="C11179" s="9" t="s">
        <v>10161</v>
      </c>
      <c r="D11179" s="9" t="s">
        <v>10155</v>
      </c>
      <c r="E11179" s="10" t="n">
        <v>4</v>
      </c>
      <c r="F11179" s="10" t="n">
        <v>10762.05</v>
      </c>
      <c r="G11179" s="10" t="n">
        <v>53</v>
      </c>
      <c r="H11179" s="10" t="n">
        <v>5983.16</v>
      </c>
    </row>
    <row r="11180" customFormat="false" ht="15" hidden="false" customHeight="false" outlineLevel="0" collapsed="false">
      <c r="A11180" s="9" t="s">
        <v>21328</v>
      </c>
      <c r="B11180" s="9" t="s">
        <v>68</v>
      </c>
      <c r="C11180" s="9" t="s">
        <v>10161</v>
      </c>
      <c r="D11180" s="9" t="s">
        <v>10157</v>
      </c>
      <c r="E11180" s="10" t="n">
        <v>2</v>
      </c>
      <c r="F11180" s="10" t="n">
        <v>3123.25</v>
      </c>
      <c r="G11180" s="10" t="n">
        <v>178</v>
      </c>
      <c r="H11180" s="10" t="n">
        <v>1736.37</v>
      </c>
    </row>
    <row r="11181" customFormat="false" ht="15" hidden="false" customHeight="false" outlineLevel="0" collapsed="false">
      <c r="A11181" s="9" t="s">
        <v>21329</v>
      </c>
      <c r="B11181" s="9" t="s">
        <v>64</v>
      </c>
      <c r="C11181" s="9" t="s">
        <v>10164</v>
      </c>
      <c r="D11181" s="9" t="s">
        <v>10155</v>
      </c>
      <c r="E11181" s="10" t="n">
        <v>7</v>
      </c>
      <c r="F11181" s="10" t="n">
        <v>20886.46</v>
      </c>
      <c r="G11181" s="10" t="n">
        <v>31</v>
      </c>
      <c r="H11181" s="10" t="n">
        <v>11611.81</v>
      </c>
    </row>
    <row r="11182" customFormat="false" ht="15" hidden="false" customHeight="false" outlineLevel="0" collapsed="false">
      <c r="A11182" s="9" t="s">
        <v>21330</v>
      </c>
      <c r="B11182" s="9" t="s">
        <v>70</v>
      </c>
      <c r="C11182" s="9" t="s">
        <v>10163</v>
      </c>
      <c r="D11182" s="9" t="s">
        <v>10157</v>
      </c>
      <c r="E11182" s="10" t="n">
        <v>2</v>
      </c>
      <c r="F11182" s="10" t="n">
        <v>4716</v>
      </c>
      <c r="G11182" s="10" t="n">
        <v>178</v>
      </c>
      <c r="H11182" s="10" t="n">
        <v>2621.86</v>
      </c>
    </row>
    <row r="11183" customFormat="false" ht="15" hidden="false" customHeight="false" outlineLevel="0" collapsed="false">
      <c r="A11183" s="9" t="s">
        <v>21331</v>
      </c>
      <c r="B11183" s="9" t="s">
        <v>64</v>
      </c>
      <c r="C11183" s="9" t="s">
        <v>10163</v>
      </c>
      <c r="D11183" s="9" t="s">
        <v>10157</v>
      </c>
      <c r="E11183" s="10" t="n">
        <v>2</v>
      </c>
      <c r="F11183" s="10" t="n">
        <v>11811.64</v>
      </c>
      <c r="G11183" s="10" t="n">
        <v>138</v>
      </c>
      <c r="H11183" s="10" t="n">
        <v>6566.67</v>
      </c>
    </row>
    <row r="11184" customFormat="false" ht="15" hidden="false" customHeight="false" outlineLevel="0" collapsed="false">
      <c r="A11184" s="9" t="s">
        <v>21332</v>
      </c>
      <c r="B11184" s="9" t="s">
        <v>68</v>
      </c>
      <c r="C11184" s="9" t="s">
        <v>10163</v>
      </c>
      <c r="D11184" s="9" t="s">
        <v>10156</v>
      </c>
      <c r="E11184" s="10" t="n">
        <v>1</v>
      </c>
      <c r="F11184" s="10" t="n">
        <v>33693.45</v>
      </c>
      <c r="G11184" s="10" t="n">
        <v>63</v>
      </c>
      <c r="H11184" s="10" t="n">
        <v>18731.85</v>
      </c>
    </row>
    <row r="11185" customFormat="false" ht="15" hidden="false" customHeight="false" outlineLevel="0" collapsed="false">
      <c r="A11185" s="9" t="s">
        <v>21333</v>
      </c>
      <c r="B11185" s="9" t="s">
        <v>74</v>
      </c>
      <c r="C11185" s="9" t="s">
        <v>10161</v>
      </c>
      <c r="D11185" s="9" t="s">
        <v>10156</v>
      </c>
      <c r="E11185" s="10" t="n">
        <v>2</v>
      </c>
      <c r="F11185" s="10" t="n">
        <v>4719.5</v>
      </c>
      <c r="G11185" s="10" t="n">
        <v>114</v>
      </c>
      <c r="H11185" s="10" t="n">
        <v>2623.8</v>
      </c>
    </row>
    <row r="11186" customFormat="false" ht="15" hidden="false" customHeight="false" outlineLevel="0" collapsed="false">
      <c r="A11186" s="9" t="s">
        <v>21334</v>
      </c>
      <c r="B11186" s="9" t="s">
        <v>67</v>
      </c>
      <c r="C11186" s="9" t="s">
        <v>10164</v>
      </c>
      <c r="D11186" s="9" t="s">
        <v>10154</v>
      </c>
      <c r="E11186" s="10" t="n">
        <v>14</v>
      </c>
      <c r="F11186" s="10" t="n">
        <v>126098.44</v>
      </c>
      <c r="G11186" s="10" t="n">
        <v>83</v>
      </c>
      <c r="H11186" s="10" t="n">
        <v>70104.35</v>
      </c>
    </row>
    <row r="11187" customFormat="false" ht="15" hidden="false" customHeight="false" outlineLevel="0" collapsed="false">
      <c r="A11187" s="9" t="s">
        <v>21335</v>
      </c>
      <c r="B11187" s="9" t="s">
        <v>64</v>
      </c>
      <c r="C11187" s="9" t="s">
        <v>10162</v>
      </c>
      <c r="D11187" s="9" t="s">
        <v>10155</v>
      </c>
      <c r="E11187" s="10" t="n">
        <v>3</v>
      </c>
      <c r="F11187" s="10" t="n">
        <v>13448.28</v>
      </c>
      <c r="G11187" s="10" t="n">
        <v>23</v>
      </c>
      <c r="H11187" s="10" t="n">
        <v>7476.56</v>
      </c>
    </row>
    <row r="11188" customFormat="false" ht="15" hidden="false" customHeight="false" outlineLevel="0" collapsed="false">
      <c r="A11188" s="9" t="s">
        <v>21336</v>
      </c>
      <c r="B11188" s="9" t="s">
        <v>76</v>
      </c>
      <c r="C11188" s="9" t="s">
        <v>10162</v>
      </c>
      <c r="D11188" s="9" t="s">
        <v>10155</v>
      </c>
      <c r="E11188" s="10" t="n">
        <v>7</v>
      </c>
      <c r="F11188" s="10" t="n">
        <v>48676.48</v>
      </c>
      <c r="G11188" s="10" t="n">
        <v>94</v>
      </c>
      <c r="H11188" s="10" t="n">
        <v>27061.66</v>
      </c>
    </row>
    <row r="11189" customFormat="false" ht="15" hidden="false" customHeight="false" outlineLevel="0" collapsed="false">
      <c r="A11189" s="9" t="s">
        <v>21337</v>
      </c>
      <c r="B11189" s="9" t="s">
        <v>65</v>
      </c>
      <c r="C11189" s="9" t="s">
        <v>10161</v>
      </c>
      <c r="D11189" s="9" t="s">
        <v>10155</v>
      </c>
      <c r="E11189" s="10" t="n">
        <v>4</v>
      </c>
      <c r="F11189" s="10" t="n">
        <v>10836.5</v>
      </c>
      <c r="G11189" s="10" t="n">
        <v>18</v>
      </c>
      <c r="H11189" s="10" t="n">
        <v>6024.55</v>
      </c>
    </row>
    <row r="11190" customFormat="false" ht="15" hidden="false" customHeight="false" outlineLevel="0" collapsed="false">
      <c r="A11190" s="9" t="s">
        <v>21338</v>
      </c>
      <c r="B11190" s="9" t="s">
        <v>74</v>
      </c>
      <c r="C11190" s="9" t="s">
        <v>10161</v>
      </c>
      <c r="D11190" s="9" t="s">
        <v>10156</v>
      </c>
      <c r="E11190" s="10" t="n">
        <v>1</v>
      </c>
      <c r="F11190" s="10" t="n">
        <v>3979.25</v>
      </c>
      <c r="G11190" s="10" t="n">
        <v>158</v>
      </c>
      <c r="H11190" s="10" t="n">
        <v>2212.26</v>
      </c>
    </row>
    <row r="11191" customFormat="false" ht="15" hidden="false" customHeight="false" outlineLevel="0" collapsed="false">
      <c r="A11191" s="9" t="s">
        <v>21339</v>
      </c>
      <c r="B11191" s="9" t="s">
        <v>67</v>
      </c>
      <c r="C11191" s="9" t="s">
        <v>10161</v>
      </c>
      <c r="D11191" s="9" t="s">
        <v>10155</v>
      </c>
      <c r="E11191" s="10" t="n">
        <v>3</v>
      </c>
      <c r="F11191" s="10" t="n">
        <v>9705.33</v>
      </c>
      <c r="G11191" s="10" t="n">
        <v>0</v>
      </c>
      <c r="H11191" s="10" t="n">
        <v>5395.67</v>
      </c>
    </row>
    <row r="11192" customFormat="false" ht="15" hidden="false" customHeight="false" outlineLevel="0" collapsed="false">
      <c r="A11192" s="9" t="s">
        <v>21340</v>
      </c>
      <c r="B11192" s="9" t="s">
        <v>62</v>
      </c>
      <c r="C11192" s="9" t="s">
        <v>10161</v>
      </c>
      <c r="D11192" s="9" t="s">
        <v>10156</v>
      </c>
      <c r="E11192" s="10" t="n">
        <v>2</v>
      </c>
      <c r="F11192" s="10" t="n">
        <v>5997.36</v>
      </c>
      <c r="G11192" s="10" t="n">
        <v>55</v>
      </c>
      <c r="H11192" s="10" t="n">
        <v>3334.23</v>
      </c>
    </row>
    <row r="11193" customFormat="false" ht="15" hidden="false" customHeight="false" outlineLevel="0" collapsed="false">
      <c r="A11193" s="9" t="s">
        <v>21341</v>
      </c>
      <c r="B11193" s="9" t="s">
        <v>66</v>
      </c>
      <c r="C11193" s="9" t="s">
        <v>10161</v>
      </c>
      <c r="D11193" s="9" t="s">
        <v>10154</v>
      </c>
      <c r="E11193" s="10" t="n">
        <v>9</v>
      </c>
      <c r="F11193" s="10" t="n">
        <v>111431.09</v>
      </c>
      <c r="G11193" s="10" t="n">
        <v>25</v>
      </c>
      <c r="H11193" s="10" t="n">
        <v>61950.05</v>
      </c>
    </row>
    <row r="11194" customFormat="false" ht="15" hidden="false" customHeight="false" outlineLevel="0" collapsed="false">
      <c r="A11194" s="9" t="s">
        <v>21342</v>
      </c>
      <c r="B11194" s="9" t="s">
        <v>77</v>
      </c>
      <c r="C11194" s="9" t="s">
        <v>10163</v>
      </c>
      <c r="D11194" s="9" t="s">
        <v>10157</v>
      </c>
      <c r="E11194" s="10" t="n">
        <v>2</v>
      </c>
      <c r="F11194" s="10" t="n">
        <v>1939.36</v>
      </c>
      <c r="G11194" s="10" t="n">
        <v>238</v>
      </c>
      <c r="H11194" s="10" t="n">
        <v>1078.19</v>
      </c>
    </row>
    <row r="11195" customFormat="false" ht="15" hidden="false" customHeight="false" outlineLevel="0" collapsed="false">
      <c r="A11195" s="9" t="s">
        <v>21343</v>
      </c>
      <c r="B11195" s="9" t="s">
        <v>74</v>
      </c>
      <c r="C11195" s="9" t="s">
        <v>10161</v>
      </c>
      <c r="D11195" s="9" t="s">
        <v>10154</v>
      </c>
      <c r="E11195" s="10" t="n">
        <v>21</v>
      </c>
      <c r="F11195" s="10" t="n">
        <v>152401.73</v>
      </c>
      <c r="G11195" s="10" t="n">
        <v>0</v>
      </c>
      <c r="H11195" s="10" t="n">
        <v>84727.65</v>
      </c>
    </row>
    <row r="11196" customFormat="false" ht="15" hidden="false" customHeight="false" outlineLevel="0" collapsed="false">
      <c r="A11196" s="9" t="s">
        <v>21344</v>
      </c>
      <c r="B11196" s="9" t="s">
        <v>65</v>
      </c>
      <c r="C11196" s="9" t="s">
        <v>10161</v>
      </c>
      <c r="D11196" s="9" t="s">
        <v>10156</v>
      </c>
      <c r="E11196" s="10" t="n">
        <v>1</v>
      </c>
      <c r="F11196" s="10" t="n">
        <v>1142.47</v>
      </c>
      <c r="G11196" s="10" t="n">
        <v>63</v>
      </c>
      <c r="H11196" s="10" t="n">
        <v>635.16</v>
      </c>
    </row>
    <row r="11197" customFormat="false" ht="15" hidden="false" customHeight="false" outlineLevel="0" collapsed="false">
      <c r="A11197" s="9" t="s">
        <v>21345</v>
      </c>
      <c r="B11197" s="9" t="s">
        <v>71</v>
      </c>
      <c r="C11197" s="9" t="s">
        <v>10161</v>
      </c>
      <c r="D11197" s="9" t="s">
        <v>10156</v>
      </c>
      <c r="E11197" s="10" t="n">
        <v>1</v>
      </c>
      <c r="F11197" s="10" t="n">
        <v>8488.5</v>
      </c>
      <c r="G11197" s="10" t="n">
        <v>157</v>
      </c>
      <c r="H11197" s="10" t="n">
        <v>4719.18</v>
      </c>
    </row>
    <row r="11198" customFormat="false" ht="15" hidden="false" customHeight="false" outlineLevel="0" collapsed="false">
      <c r="A11198" s="9" t="s">
        <v>21346</v>
      </c>
      <c r="B11198" s="9" t="s">
        <v>68</v>
      </c>
      <c r="C11198" s="9" t="s">
        <v>10163</v>
      </c>
      <c r="D11198" s="9" t="s">
        <v>10156</v>
      </c>
      <c r="E11198" s="10" t="n">
        <v>2</v>
      </c>
      <c r="F11198" s="10" t="n">
        <v>49637.7</v>
      </c>
      <c r="G11198" s="10" t="n">
        <v>103</v>
      </c>
      <c r="H11198" s="10" t="n">
        <v>27596.05</v>
      </c>
    </row>
    <row r="11199" customFormat="false" ht="15" hidden="false" customHeight="false" outlineLevel="0" collapsed="false">
      <c r="A11199" s="9" t="s">
        <v>21347</v>
      </c>
      <c r="B11199" s="9" t="s">
        <v>71</v>
      </c>
      <c r="C11199" s="9" t="s">
        <v>10161</v>
      </c>
      <c r="D11199" s="9" t="s">
        <v>10155</v>
      </c>
      <c r="E11199" s="10" t="n">
        <v>5</v>
      </c>
      <c r="F11199" s="10" t="n">
        <v>18389.68</v>
      </c>
      <c r="G11199" s="10" t="n">
        <v>7</v>
      </c>
      <c r="H11199" s="10" t="n">
        <v>10223.73</v>
      </c>
    </row>
    <row r="11200" customFormat="false" ht="15" hidden="false" customHeight="false" outlineLevel="0" collapsed="false">
      <c r="A11200" s="9" t="s">
        <v>21348</v>
      </c>
      <c r="B11200" s="9" t="s">
        <v>79</v>
      </c>
      <c r="C11200" s="9" t="s">
        <v>10164</v>
      </c>
      <c r="D11200" s="9" t="s">
        <v>10155</v>
      </c>
      <c r="E11200" s="10" t="n">
        <v>4</v>
      </c>
      <c r="F11200" s="10" t="n">
        <v>48083.41</v>
      </c>
      <c r="G11200" s="10" t="n">
        <v>0</v>
      </c>
      <c r="H11200" s="10" t="n">
        <v>26731.94</v>
      </c>
    </row>
    <row r="11201" customFormat="false" ht="15" hidden="false" customHeight="false" outlineLevel="0" collapsed="false">
      <c r="A11201" s="9" t="s">
        <v>21349</v>
      </c>
      <c r="B11201" s="9" t="s">
        <v>79</v>
      </c>
      <c r="C11201" s="9" t="s">
        <v>10162</v>
      </c>
      <c r="D11201" s="9" t="s">
        <v>10154</v>
      </c>
      <c r="E11201" s="10" t="n">
        <v>23</v>
      </c>
      <c r="F11201" s="10" t="n">
        <v>293585.03</v>
      </c>
      <c r="G11201" s="10" t="n">
        <v>1</v>
      </c>
      <c r="H11201" s="10" t="n">
        <v>163218.42</v>
      </c>
    </row>
    <row r="11202" customFormat="false" ht="15" hidden="false" customHeight="false" outlineLevel="0" collapsed="false">
      <c r="A11202" s="9" t="s">
        <v>21350</v>
      </c>
      <c r="B11202" s="9" t="s">
        <v>72</v>
      </c>
      <c r="C11202" s="9" t="s">
        <v>10162</v>
      </c>
      <c r="D11202" s="9" t="s">
        <v>10156</v>
      </c>
      <c r="E11202" s="10" t="n">
        <v>2</v>
      </c>
      <c r="F11202" s="10" t="n">
        <v>4143.45</v>
      </c>
      <c r="G11202" s="10" t="n">
        <v>43</v>
      </c>
      <c r="H11202" s="10" t="n">
        <v>2303.55</v>
      </c>
    </row>
    <row r="11203" customFormat="false" ht="15" hidden="false" customHeight="false" outlineLevel="0" collapsed="false">
      <c r="A11203" s="9" t="s">
        <v>21351</v>
      </c>
      <c r="B11203" s="9" t="s">
        <v>75</v>
      </c>
      <c r="C11203" s="9" t="s">
        <v>10161</v>
      </c>
      <c r="D11203" s="9" t="s">
        <v>10156</v>
      </c>
      <c r="E11203" s="10" t="n">
        <v>1</v>
      </c>
      <c r="F11203" s="10" t="n">
        <v>1940.85</v>
      </c>
      <c r="G11203" s="10" t="n">
        <v>230</v>
      </c>
      <c r="H11203" s="10" t="n">
        <v>1079.01</v>
      </c>
    </row>
    <row r="11204" customFormat="false" ht="15" hidden="false" customHeight="false" outlineLevel="0" collapsed="false">
      <c r="A11204" s="9" t="s">
        <v>21352</v>
      </c>
      <c r="B11204" s="9" t="s">
        <v>77</v>
      </c>
      <c r="C11204" s="9" t="s">
        <v>10162</v>
      </c>
      <c r="D11204" s="9" t="s">
        <v>10155</v>
      </c>
      <c r="E11204" s="10" t="n">
        <v>4</v>
      </c>
      <c r="F11204" s="10" t="n">
        <v>57173.55</v>
      </c>
      <c r="G11204" s="10" t="n">
        <v>35</v>
      </c>
      <c r="H11204" s="10" t="n">
        <v>31785.6</v>
      </c>
    </row>
    <row r="11205" customFormat="false" ht="15" hidden="false" customHeight="false" outlineLevel="0" collapsed="false">
      <c r="A11205" s="9" t="s">
        <v>21353</v>
      </c>
      <c r="B11205" s="9" t="s">
        <v>75</v>
      </c>
      <c r="C11205" s="9" t="s">
        <v>10161</v>
      </c>
      <c r="D11205" s="9" t="s">
        <v>10156</v>
      </c>
      <c r="E11205" s="10" t="n">
        <v>1</v>
      </c>
      <c r="F11205" s="10" t="n">
        <v>2343.71</v>
      </c>
      <c r="G11205" s="10" t="n">
        <v>265</v>
      </c>
      <c r="H11205" s="10" t="n">
        <v>1302.98</v>
      </c>
    </row>
    <row r="11206" customFormat="false" ht="15" hidden="false" customHeight="false" outlineLevel="0" collapsed="false">
      <c r="A11206" s="9" t="s">
        <v>21354</v>
      </c>
      <c r="B11206" s="9" t="s">
        <v>61</v>
      </c>
      <c r="C11206" s="9" t="s">
        <v>10163</v>
      </c>
      <c r="D11206" s="9" t="s">
        <v>10156</v>
      </c>
      <c r="E11206" s="10" t="n">
        <v>1</v>
      </c>
      <c r="F11206" s="10" t="n">
        <v>2108.7</v>
      </c>
      <c r="G11206" s="10" t="n">
        <v>32</v>
      </c>
      <c r="H11206" s="10" t="n">
        <v>1172.33</v>
      </c>
    </row>
    <row r="11207" customFormat="false" ht="15" hidden="false" customHeight="false" outlineLevel="0" collapsed="false">
      <c r="A11207" s="9" t="s">
        <v>21355</v>
      </c>
      <c r="B11207" s="9" t="s">
        <v>71</v>
      </c>
      <c r="C11207" s="9" t="s">
        <v>10162</v>
      </c>
      <c r="D11207" s="9" t="s">
        <v>10155</v>
      </c>
      <c r="E11207" s="10" t="n">
        <v>9</v>
      </c>
      <c r="F11207" s="10" t="n">
        <v>45675.15</v>
      </c>
      <c r="G11207" s="10" t="n">
        <v>88</v>
      </c>
      <c r="H11207" s="10" t="n">
        <v>25393.07</v>
      </c>
    </row>
    <row r="11208" customFormat="false" ht="15" hidden="false" customHeight="false" outlineLevel="0" collapsed="false">
      <c r="A11208" s="9" t="s">
        <v>21356</v>
      </c>
      <c r="B11208" s="9" t="s">
        <v>71</v>
      </c>
      <c r="C11208" s="9" t="s">
        <v>10161</v>
      </c>
      <c r="D11208" s="9" t="s">
        <v>10157</v>
      </c>
      <c r="E11208" s="10" t="n">
        <v>4</v>
      </c>
      <c r="F11208" s="10" t="n">
        <v>3789.8</v>
      </c>
      <c r="G11208" s="10" t="n">
        <v>190</v>
      </c>
      <c r="H11208" s="10" t="n">
        <v>2106.94</v>
      </c>
    </row>
    <row r="11209" customFormat="false" ht="15" hidden="false" customHeight="false" outlineLevel="0" collapsed="false">
      <c r="A11209" s="9" t="s">
        <v>21357</v>
      </c>
      <c r="B11209" s="9" t="s">
        <v>68</v>
      </c>
      <c r="C11209" s="9" t="s">
        <v>10163</v>
      </c>
      <c r="D11209" s="9" t="s">
        <v>10156</v>
      </c>
      <c r="E11209" s="10" t="n">
        <v>1</v>
      </c>
      <c r="F11209" s="10" t="n">
        <v>2998</v>
      </c>
      <c r="G11209" s="10" t="n">
        <v>262</v>
      </c>
      <c r="H11209" s="10" t="n">
        <v>1666.74</v>
      </c>
    </row>
    <row r="11210" customFormat="false" ht="15" hidden="false" customHeight="false" outlineLevel="0" collapsed="false">
      <c r="A11210" s="9" t="s">
        <v>21358</v>
      </c>
      <c r="B11210" s="9" t="s">
        <v>63</v>
      </c>
      <c r="C11210" s="9" t="s">
        <v>10163</v>
      </c>
      <c r="D11210" s="9" t="s">
        <v>10156</v>
      </c>
      <c r="E11210" s="10" t="n">
        <v>2</v>
      </c>
      <c r="F11210" s="10" t="n">
        <v>16537.75</v>
      </c>
      <c r="G11210" s="10" t="n">
        <v>30</v>
      </c>
      <c r="H11210" s="10" t="n">
        <v>9194.15</v>
      </c>
    </row>
    <row r="11211" customFormat="false" ht="15" hidden="false" customHeight="false" outlineLevel="0" collapsed="false">
      <c r="A11211" s="9" t="s">
        <v>21359</v>
      </c>
      <c r="B11211" s="9" t="s">
        <v>64</v>
      </c>
      <c r="C11211" s="9" t="s">
        <v>10161</v>
      </c>
      <c r="D11211" s="9" t="s">
        <v>10155</v>
      </c>
      <c r="E11211" s="10" t="n">
        <v>3</v>
      </c>
      <c r="F11211" s="10" t="n">
        <v>7321.8</v>
      </c>
      <c r="G11211" s="10" t="n">
        <v>31</v>
      </c>
      <c r="H11211" s="10" t="n">
        <v>4070.55</v>
      </c>
    </row>
    <row r="11212" customFormat="false" ht="15" hidden="false" customHeight="false" outlineLevel="0" collapsed="false">
      <c r="A11212" s="9" t="s">
        <v>21360</v>
      </c>
      <c r="B11212" s="9" t="s">
        <v>74</v>
      </c>
      <c r="C11212" s="9" t="s">
        <v>10161</v>
      </c>
      <c r="D11212" s="9" t="s">
        <v>10154</v>
      </c>
      <c r="E11212" s="10" t="n">
        <v>8</v>
      </c>
      <c r="F11212" s="10" t="n">
        <v>139584.92</v>
      </c>
      <c r="G11212" s="10" t="n">
        <v>39</v>
      </c>
      <c r="H11212" s="10" t="n">
        <v>77602.15</v>
      </c>
    </row>
    <row r="11213" customFormat="false" ht="15" hidden="false" customHeight="false" outlineLevel="0" collapsed="false">
      <c r="A11213" s="9" t="s">
        <v>21361</v>
      </c>
      <c r="B11213" s="9" t="s">
        <v>71</v>
      </c>
      <c r="C11213" s="9" t="s">
        <v>10161</v>
      </c>
      <c r="D11213" s="9" t="s">
        <v>10155</v>
      </c>
      <c r="E11213" s="10" t="n">
        <v>3</v>
      </c>
      <c r="F11213" s="10" t="n">
        <v>39493.8</v>
      </c>
      <c r="G11213" s="10" t="n">
        <v>31</v>
      </c>
      <c r="H11213" s="10" t="n">
        <v>21956.55</v>
      </c>
    </row>
    <row r="11214" customFormat="false" ht="15" hidden="false" customHeight="false" outlineLevel="0" collapsed="false">
      <c r="A11214" s="9" t="s">
        <v>21362</v>
      </c>
      <c r="B11214" s="9" t="s">
        <v>76</v>
      </c>
      <c r="C11214" s="9" t="s">
        <v>10161</v>
      </c>
      <c r="D11214" s="9" t="s">
        <v>10155</v>
      </c>
      <c r="E11214" s="10" t="n">
        <v>3</v>
      </c>
      <c r="F11214" s="10" t="n">
        <v>1462.15</v>
      </c>
      <c r="G11214" s="10" t="n">
        <v>40</v>
      </c>
      <c r="H11214" s="10" t="n">
        <v>812.88</v>
      </c>
    </row>
    <row r="11215" customFormat="false" ht="15" hidden="false" customHeight="false" outlineLevel="0" collapsed="false">
      <c r="A11215" s="9" t="s">
        <v>21363</v>
      </c>
      <c r="B11215" s="9" t="s">
        <v>69</v>
      </c>
      <c r="C11215" s="9" t="s">
        <v>10161</v>
      </c>
      <c r="D11215" s="9" t="s">
        <v>10155</v>
      </c>
      <c r="E11215" s="10" t="n">
        <v>5</v>
      </c>
      <c r="F11215" s="10" t="n">
        <v>63994.47</v>
      </c>
      <c r="G11215" s="10" t="n">
        <v>16</v>
      </c>
      <c r="H11215" s="10" t="n">
        <v>35577.69</v>
      </c>
    </row>
    <row r="11216" customFormat="false" ht="15" hidden="false" customHeight="false" outlineLevel="0" collapsed="false">
      <c r="A11216" s="9" t="s">
        <v>21364</v>
      </c>
      <c r="B11216" s="9" t="s">
        <v>64</v>
      </c>
      <c r="C11216" s="9" t="s">
        <v>10164</v>
      </c>
      <c r="D11216" s="9" t="s">
        <v>10156</v>
      </c>
      <c r="E11216" s="10" t="n">
        <v>1</v>
      </c>
      <c r="F11216" s="10" t="n">
        <v>881.1</v>
      </c>
      <c r="G11216" s="10" t="n">
        <v>254</v>
      </c>
      <c r="H11216" s="10" t="n">
        <v>489.85</v>
      </c>
    </row>
    <row r="11217" customFormat="false" ht="15" hidden="false" customHeight="false" outlineLevel="0" collapsed="false">
      <c r="A11217" s="9" t="s">
        <v>21365</v>
      </c>
      <c r="B11217" s="9" t="s">
        <v>71</v>
      </c>
      <c r="C11217" s="9" t="s">
        <v>10161</v>
      </c>
      <c r="D11217" s="9" t="s">
        <v>10156</v>
      </c>
      <c r="E11217" s="10" t="n">
        <v>2</v>
      </c>
      <c r="F11217" s="10" t="n">
        <v>10456</v>
      </c>
      <c r="G11217" s="10" t="n">
        <v>72</v>
      </c>
      <c r="H11217" s="10" t="n">
        <v>5813.01</v>
      </c>
    </row>
    <row r="11218" customFormat="false" ht="15" hidden="false" customHeight="false" outlineLevel="0" collapsed="false">
      <c r="A11218" s="9" t="s">
        <v>21366</v>
      </c>
      <c r="B11218" s="9" t="s">
        <v>70</v>
      </c>
      <c r="C11218" s="9" t="s">
        <v>10162</v>
      </c>
      <c r="D11218" s="9" t="s">
        <v>10155</v>
      </c>
      <c r="E11218" s="10" t="n">
        <v>6</v>
      </c>
      <c r="F11218" s="10" t="n">
        <v>42028.12</v>
      </c>
      <c r="G11218" s="10" t="n">
        <v>61</v>
      </c>
      <c r="H11218" s="10" t="n">
        <v>23365.51</v>
      </c>
    </row>
    <row r="11219" customFormat="false" ht="15" hidden="false" customHeight="false" outlineLevel="0" collapsed="false">
      <c r="A11219" s="9" t="s">
        <v>21367</v>
      </c>
      <c r="B11219" s="9" t="s">
        <v>71</v>
      </c>
      <c r="C11219" s="9" t="s">
        <v>10161</v>
      </c>
      <c r="D11219" s="9" t="s">
        <v>10155</v>
      </c>
      <c r="E11219" s="10" t="n">
        <v>4</v>
      </c>
      <c r="F11219" s="10" t="n">
        <v>9037.8</v>
      </c>
      <c r="G11219" s="10" t="n">
        <v>14</v>
      </c>
      <c r="H11219" s="10" t="n">
        <v>5024.56</v>
      </c>
    </row>
    <row r="11220" customFormat="false" ht="15" hidden="false" customHeight="false" outlineLevel="0" collapsed="false">
      <c r="A11220" s="9" t="s">
        <v>21368</v>
      </c>
      <c r="B11220" s="9" t="s">
        <v>74</v>
      </c>
      <c r="C11220" s="9" t="s">
        <v>10161</v>
      </c>
      <c r="D11220" s="9" t="s">
        <v>10158</v>
      </c>
      <c r="E11220" s="10" t="n">
        <v>0</v>
      </c>
      <c r="F11220" s="10" t="n">
        <v>0</v>
      </c>
      <c r="H11220" s="10" t="n">
        <v>0</v>
      </c>
    </row>
    <row r="11221" customFormat="false" ht="15" hidden="false" customHeight="false" outlineLevel="0" collapsed="false">
      <c r="A11221" s="9" t="s">
        <v>21369</v>
      </c>
      <c r="B11221" s="9" t="s">
        <v>71</v>
      </c>
      <c r="C11221" s="9" t="s">
        <v>10162</v>
      </c>
      <c r="D11221" s="9" t="s">
        <v>10156</v>
      </c>
      <c r="E11221" s="10" t="n">
        <v>1</v>
      </c>
      <c r="F11221" s="10" t="n">
        <v>3072.72</v>
      </c>
      <c r="G11221" s="10" t="n">
        <v>52</v>
      </c>
      <c r="H11221" s="10" t="n">
        <v>1708.28</v>
      </c>
    </row>
    <row r="11222" customFormat="false" ht="15" hidden="false" customHeight="false" outlineLevel="0" collapsed="false">
      <c r="A11222" s="9" t="s">
        <v>21370</v>
      </c>
      <c r="B11222" s="9" t="s">
        <v>70</v>
      </c>
      <c r="C11222" s="9" t="s">
        <v>10161</v>
      </c>
      <c r="D11222" s="9" t="s">
        <v>10155</v>
      </c>
      <c r="E11222" s="10" t="n">
        <v>8</v>
      </c>
      <c r="F11222" s="10" t="n">
        <v>19757.28</v>
      </c>
      <c r="G11222" s="10" t="n">
        <v>45</v>
      </c>
      <c r="H11222" s="10" t="n">
        <v>10984.05</v>
      </c>
    </row>
    <row r="11223" customFormat="false" ht="15" hidden="false" customHeight="false" outlineLevel="0" collapsed="false">
      <c r="A11223" s="9" t="s">
        <v>21371</v>
      </c>
      <c r="B11223" s="9" t="s">
        <v>67</v>
      </c>
      <c r="C11223" s="9" t="s">
        <v>10161</v>
      </c>
      <c r="D11223" s="9" t="s">
        <v>10157</v>
      </c>
      <c r="E11223" s="10" t="n">
        <v>7</v>
      </c>
      <c r="F11223" s="10" t="n">
        <v>21216.03</v>
      </c>
      <c r="G11223" s="10" t="n">
        <v>153</v>
      </c>
      <c r="H11223" s="10" t="n">
        <v>11795.04</v>
      </c>
    </row>
    <row r="11224" customFormat="false" ht="15" hidden="false" customHeight="false" outlineLevel="0" collapsed="false">
      <c r="A11224" s="9" t="s">
        <v>21372</v>
      </c>
      <c r="B11224" s="9" t="s">
        <v>68</v>
      </c>
      <c r="C11224" s="9" t="s">
        <v>10163</v>
      </c>
      <c r="D11224" s="9" t="s">
        <v>10156</v>
      </c>
      <c r="E11224" s="10" t="n">
        <v>1</v>
      </c>
      <c r="F11224" s="10" t="n">
        <v>2259.1</v>
      </c>
      <c r="G11224" s="10" t="n">
        <v>299</v>
      </c>
      <c r="H11224" s="10" t="n">
        <v>1255.95</v>
      </c>
    </row>
    <row r="11225" customFormat="false" ht="15" hidden="false" customHeight="false" outlineLevel="0" collapsed="false">
      <c r="A11225" s="9" t="s">
        <v>21373</v>
      </c>
      <c r="B11225" s="9" t="s">
        <v>70</v>
      </c>
      <c r="C11225" s="9" t="s">
        <v>10163</v>
      </c>
      <c r="D11225" s="9" t="s">
        <v>10155</v>
      </c>
      <c r="E11225" s="10" t="n">
        <v>5</v>
      </c>
      <c r="F11225" s="10" t="n">
        <v>63006.34</v>
      </c>
      <c r="G11225" s="10" t="n">
        <v>48</v>
      </c>
      <c r="H11225" s="10" t="n">
        <v>35028.34</v>
      </c>
    </row>
    <row r="11226" customFormat="false" ht="15" hidden="false" customHeight="false" outlineLevel="0" collapsed="false">
      <c r="A11226" s="9" t="s">
        <v>21374</v>
      </c>
      <c r="B11226" s="9" t="s">
        <v>72</v>
      </c>
      <c r="C11226" s="9" t="s">
        <v>10163</v>
      </c>
      <c r="D11226" s="9" t="s">
        <v>10157</v>
      </c>
      <c r="E11226" s="10" t="n">
        <v>3</v>
      </c>
      <c r="F11226" s="10" t="n">
        <v>4715.49</v>
      </c>
      <c r="G11226" s="10" t="n">
        <v>127</v>
      </c>
      <c r="H11226" s="10" t="n">
        <v>2621.57</v>
      </c>
    </row>
    <row r="11227" customFormat="false" ht="15" hidden="false" customHeight="false" outlineLevel="0" collapsed="false">
      <c r="A11227" s="9" t="s">
        <v>21375</v>
      </c>
      <c r="B11227" s="9" t="s">
        <v>65</v>
      </c>
      <c r="C11227" s="9" t="s">
        <v>10161</v>
      </c>
      <c r="D11227" s="9" t="s">
        <v>10156</v>
      </c>
      <c r="E11227" s="10" t="n">
        <v>1</v>
      </c>
      <c r="F11227" s="10" t="n">
        <v>5858.1</v>
      </c>
      <c r="G11227" s="10" t="n">
        <v>209</v>
      </c>
      <c r="H11227" s="10" t="n">
        <v>3256.81</v>
      </c>
    </row>
    <row r="11228" customFormat="false" ht="15" hidden="false" customHeight="false" outlineLevel="0" collapsed="false">
      <c r="A11228" s="9" t="s">
        <v>21376</v>
      </c>
      <c r="B11228" s="9" t="s">
        <v>65</v>
      </c>
      <c r="C11228" s="9" t="s">
        <v>10161</v>
      </c>
      <c r="D11228" s="9" t="s">
        <v>10157</v>
      </c>
      <c r="E11228" s="10" t="n">
        <v>2</v>
      </c>
      <c r="F11228" s="10" t="n">
        <v>25923.84</v>
      </c>
      <c r="G11228" s="10" t="n">
        <v>174</v>
      </c>
      <c r="H11228" s="10" t="n">
        <v>14412.34</v>
      </c>
    </row>
    <row r="11229" customFormat="false" ht="15" hidden="false" customHeight="false" outlineLevel="0" collapsed="false">
      <c r="A11229" s="9" t="s">
        <v>21377</v>
      </c>
      <c r="B11229" s="9" t="s">
        <v>77</v>
      </c>
      <c r="C11229" s="9" t="s">
        <v>10162</v>
      </c>
      <c r="D11229" s="9" t="s">
        <v>10155</v>
      </c>
      <c r="E11229" s="10" t="n">
        <v>7</v>
      </c>
      <c r="F11229" s="10" t="n">
        <v>46553.87</v>
      </c>
      <c r="G11229" s="10" t="n">
        <v>20</v>
      </c>
      <c r="H11229" s="10" t="n">
        <v>25881.6</v>
      </c>
    </row>
    <row r="11230" customFormat="false" ht="15" hidden="false" customHeight="false" outlineLevel="0" collapsed="false">
      <c r="A11230" s="9" t="s">
        <v>21378</v>
      </c>
      <c r="B11230" s="9" t="s">
        <v>71</v>
      </c>
      <c r="C11230" s="9" t="s">
        <v>10162</v>
      </c>
      <c r="D11230" s="9" t="s">
        <v>10155</v>
      </c>
      <c r="E11230" s="10" t="n">
        <v>5</v>
      </c>
      <c r="F11230" s="10" t="n">
        <v>6573.77</v>
      </c>
      <c r="G11230" s="10" t="n">
        <v>6</v>
      </c>
      <c r="H11230" s="10" t="n">
        <v>3654.68</v>
      </c>
    </row>
    <row r="11231" customFormat="false" ht="15" hidden="false" customHeight="false" outlineLevel="0" collapsed="false">
      <c r="A11231" s="9" t="s">
        <v>21379</v>
      </c>
      <c r="B11231" s="9" t="s">
        <v>76</v>
      </c>
      <c r="C11231" s="9" t="s">
        <v>10163</v>
      </c>
      <c r="D11231" s="9" t="s">
        <v>10157</v>
      </c>
      <c r="E11231" s="10" t="n">
        <v>2</v>
      </c>
      <c r="F11231" s="10" t="n">
        <v>19477.75</v>
      </c>
      <c r="G11231" s="10" t="n">
        <v>158</v>
      </c>
      <c r="H11231" s="10" t="n">
        <v>10828.64</v>
      </c>
    </row>
    <row r="11232" customFormat="false" ht="15" hidden="false" customHeight="false" outlineLevel="0" collapsed="false">
      <c r="A11232" s="9" t="s">
        <v>21380</v>
      </c>
      <c r="B11232" s="9" t="s">
        <v>68</v>
      </c>
      <c r="C11232" s="9" t="s">
        <v>10163</v>
      </c>
      <c r="D11232" s="9" t="s">
        <v>10156</v>
      </c>
      <c r="E11232" s="10" t="n">
        <v>1</v>
      </c>
      <c r="F11232" s="10" t="n">
        <v>3021.3</v>
      </c>
      <c r="G11232" s="10" t="n">
        <v>97</v>
      </c>
      <c r="H11232" s="10" t="n">
        <v>1679.69</v>
      </c>
    </row>
    <row r="11233" customFormat="false" ht="15" hidden="false" customHeight="false" outlineLevel="0" collapsed="false">
      <c r="A11233" s="9" t="s">
        <v>21381</v>
      </c>
      <c r="B11233" s="9" t="s">
        <v>62</v>
      </c>
      <c r="C11233" s="9" t="s">
        <v>10161</v>
      </c>
      <c r="D11233" s="9" t="s">
        <v>10155</v>
      </c>
      <c r="E11233" s="10" t="n">
        <v>3</v>
      </c>
      <c r="F11233" s="10" t="n">
        <v>2898.46</v>
      </c>
      <c r="G11233" s="10" t="n">
        <v>49</v>
      </c>
      <c r="H11233" s="10" t="n">
        <v>1611.4</v>
      </c>
    </row>
    <row r="11234" customFormat="false" ht="15" hidden="false" customHeight="false" outlineLevel="0" collapsed="false">
      <c r="A11234" s="9" t="s">
        <v>21382</v>
      </c>
      <c r="B11234" s="9" t="s">
        <v>75</v>
      </c>
      <c r="C11234" s="9" t="s">
        <v>10164</v>
      </c>
      <c r="D11234" s="9" t="s">
        <v>10156</v>
      </c>
      <c r="E11234" s="10" t="n">
        <v>2</v>
      </c>
      <c r="F11234" s="10" t="n">
        <v>14524.45</v>
      </c>
      <c r="G11234" s="10" t="n">
        <v>47</v>
      </c>
      <c r="H11234" s="10" t="n">
        <v>8074.86</v>
      </c>
    </row>
    <row r="11235" customFormat="false" ht="15" hidden="false" customHeight="false" outlineLevel="0" collapsed="false">
      <c r="A11235" s="9" t="s">
        <v>21383</v>
      </c>
      <c r="B11235" s="9" t="s">
        <v>68</v>
      </c>
      <c r="C11235" s="9" t="s">
        <v>10161</v>
      </c>
      <c r="D11235" s="9" t="s">
        <v>10156</v>
      </c>
      <c r="E11235" s="10" t="n">
        <v>1</v>
      </c>
      <c r="F11235" s="10" t="n">
        <v>53122.1</v>
      </c>
      <c r="G11235" s="10" t="n">
        <v>71</v>
      </c>
      <c r="H11235" s="10" t="n">
        <v>29533.2</v>
      </c>
    </row>
    <row r="11236" customFormat="false" ht="15" hidden="false" customHeight="false" outlineLevel="0" collapsed="false">
      <c r="A11236" s="9" t="s">
        <v>21384</v>
      </c>
      <c r="B11236" s="9" t="s">
        <v>64</v>
      </c>
      <c r="C11236" s="9" t="s">
        <v>10161</v>
      </c>
      <c r="D11236" s="9" t="s">
        <v>10155</v>
      </c>
      <c r="E11236" s="10" t="n">
        <v>3</v>
      </c>
      <c r="F11236" s="10" t="n">
        <v>9409.22</v>
      </c>
      <c r="G11236" s="10" t="n">
        <v>3</v>
      </c>
      <c r="H11236" s="10" t="n">
        <v>5231.05</v>
      </c>
    </row>
    <row r="11237" customFormat="false" ht="15" hidden="false" customHeight="false" outlineLevel="0" collapsed="false">
      <c r="A11237" s="9" t="s">
        <v>21385</v>
      </c>
      <c r="B11237" s="9" t="s">
        <v>79</v>
      </c>
      <c r="C11237" s="9" t="s">
        <v>10161</v>
      </c>
      <c r="D11237" s="9" t="s">
        <v>10155</v>
      </c>
      <c r="E11237" s="10" t="n">
        <v>6</v>
      </c>
      <c r="F11237" s="10" t="n">
        <v>26268.03</v>
      </c>
      <c r="G11237" s="10" t="n">
        <v>19</v>
      </c>
      <c r="H11237" s="10" t="n">
        <v>14603.7</v>
      </c>
    </row>
    <row r="11238" customFormat="false" ht="15" hidden="false" customHeight="false" outlineLevel="0" collapsed="false">
      <c r="A11238" s="9" t="s">
        <v>21386</v>
      </c>
      <c r="B11238" s="9" t="s">
        <v>71</v>
      </c>
      <c r="C11238" s="9" t="s">
        <v>10161</v>
      </c>
      <c r="D11238" s="9" t="s">
        <v>10155</v>
      </c>
      <c r="E11238" s="10" t="n">
        <v>3</v>
      </c>
      <c r="F11238" s="10" t="n">
        <v>6368.47</v>
      </c>
      <c r="G11238" s="10" t="n">
        <v>32</v>
      </c>
      <c r="H11238" s="10" t="n">
        <v>3540.55</v>
      </c>
    </row>
    <row r="11239" customFormat="false" ht="15" hidden="false" customHeight="false" outlineLevel="0" collapsed="false">
      <c r="A11239" s="9" t="s">
        <v>21387</v>
      </c>
      <c r="B11239" s="9" t="s">
        <v>71</v>
      </c>
      <c r="C11239" s="9" t="s">
        <v>10162</v>
      </c>
      <c r="D11239" s="9" t="s">
        <v>10155</v>
      </c>
      <c r="E11239" s="10" t="n">
        <v>10</v>
      </c>
      <c r="F11239" s="10" t="n">
        <v>33490.49</v>
      </c>
      <c r="G11239" s="10" t="n">
        <v>29</v>
      </c>
      <c r="H11239" s="10" t="n">
        <v>18619.02</v>
      </c>
    </row>
    <row r="11240" customFormat="false" ht="15" hidden="false" customHeight="false" outlineLevel="0" collapsed="false">
      <c r="A11240" s="9" t="s">
        <v>21388</v>
      </c>
      <c r="B11240" s="9" t="s">
        <v>64</v>
      </c>
      <c r="C11240" s="9" t="s">
        <v>10161</v>
      </c>
      <c r="D11240" s="9" t="s">
        <v>10155</v>
      </c>
      <c r="E11240" s="10" t="n">
        <v>3</v>
      </c>
      <c r="F11240" s="10" t="n">
        <v>9353.79</v>
      </c>
      <c r="G11240" s="10" t="n">
        <v>118</v>
      </c>
      <c r="H11240" s="10" t="n">
        <v>5200.23</v>
      </c>
    </row>
    <row r="11241" customFormat="false" ht="15" hidden="false" customHeight="false" outlineLevel="0" collapsed="false">
      <c r="A11241" s="9" t="s">
        <v>21389</v>
      </c>
      <c r="B11241" s="9" t="s">
        <v>78</v>
      </c>
      <c r="C11241" s="9" t="s">
        <v>10163</v>
      </c>
      <c r="D11241" s="9" t="s">
        <v>10155</v>
      </c>
      <c r="E11241" s="10" t="n">
        <v>4</v>
      </c>
      <c r="F11241" s="10" t="n">
        <v>13026.83</v>
      </c>
      <c r="G11241" s="10" t="n">
        <v>112</v>
      </c>
      <c r="H11241" s="10" t="n">
        <v>7242.26</v>
      </c>
    </row>
    <row r="11242" customFormat="false" ht="15" hidden="false" customHeight="false" outlineLevel="0" collapsed="false">
      <c r="A11242" s="9" t="s">
        <v>21390</v>
      </c>
      <c r="B11242" s="9" t="s">
        <v>64</v>
      </c>
      <c r="C11242" s="9" t="s">
        <v>10161</v>
      </c>
      <c r="D11242" s="9" t="s">
        <v>10155</v>
      </c>
      <c r="E11242" s="10" t="n">
        <v>3</v>
      </c>
      <c r="F11242" s="10" t="n">
        <v>7415.92</v>
      </c>
      <c r="G11242" s="10" t="n">
        <v>39</v>
      </c>
      <c r="H11242" s="10" t="n">
        <v>4122.88</v>
      </c>
    </row>
    <row r="11243" customFormat="false" ht="15" hidden="false" customHeight="false" outlineLevel="0" collapsed="false">
      <c r="A11243" s="9" t="s">
        <v>21391</v>
      </c>
      <c r="B11243" s="9" t="s">
        <v>69</v>
      </c>
      <c r="C11243" s="9" t="s">
        <v>10162</v>
      </c>
      <c r="D11243" s="9" t="s">
        <v>10154</v>
      </c>
      <c r="E11243" s="10" t="n">
        <v>13</v>
      </c>
      <c r="F11243" s="10" t="n">
        <v>78651.98</v>
      </c>
      <c r="G11243" s="10" t="n">
        <v>41</v>
      </c>
      <c r="H11243" s="10" t="n">
        <v>43726.52</v>
      </c>
    </row>
    <row r="11244" customFormat="false" ht="15" hidden="false" customHeight="false" outlineLevel="0" collapsed="false">
      <c r="A11244" s="9" t="s">
        <v>21392</v>
      </c>
      <c r="B11244" s="9" t="s">
        <v>63</v>
      </c>
      <c r="C11244" s="9" t="s">
        <v>10161</v>
      </c>
      <c r="D11244" s="9" t="s">
        <v>10155</v>
      </c>
      <c r="E11244" s="10" t="n">
        <v>5</v>
      </c>
      <c r="F11244" s="10" t="n">
        <v>14198.01</v>
      </c>
      <c r="G11244" s="10" t="n">
        <v>5</v>
      </c>
      <c r="H11244" s="10" t="n">
        <v>7893.38</v>
      </c>
    </row>
    <row r="11245" customFormat="false" ht="15" hidden="false" customHeight="false" outlineLevel="0" collapsed="false">
      <c r="A11245" s="9" t="s">
        <v>21393</v>
      </c>
      <c r="B11245" s="9" t="s">
        <v>77</v>
      </c>
      <c r="C11245" s="9" t="s">
        <v>10161</v>
      </c>
      <c r="D11245" s="9" t="s">
        <v>10155</v>
      </c>
      <c r="E11245" s="10" t="n">
        <v>6</v>
      </c>
      <c r="F11245" s="10" t="n">
        <v>9643.48</v>
      </c>
      <c r="G11245" s="10" t="n">
        <v>6</v>
      </c>
      <c r="H11245" s="10" t="n">
        <v>5361.29</v>
      </c>
    </row>
    <row r="11246" customFormat="false" ht="15" hidden="false" customHeight="false" outlineLevel="0" collapsed="false">
      <c r="A11246" s="9" t="s">
        <v>21394</v>
      </c>
      <c r="B11246" s="9" t="s">
        <v>64</v>
      </c>
      <c r="C11246" s="9" t="s">
        <v>10161</v>
      </c>
      <c r="D11246" s="9" t="s">
        <v>10155</v>
      </c>
      <c r="E11246" s="10" t="n">
        <v>9</v>
      </c>
      <c r="F11246" s="10" t="n">
        <v>66856.83</v>
      </c>
      <c r="G11246" s="10" t="n">
        <v>26</v>
      </c>
      <c r="H11246" s="10" t="n">
        <v>37169.01</v>
      </c>
    </row>
    <row r="11247" customFormat="false" ht="15" hidden="false" customHeight="false" outlineLevel="0" collapsed="false">
      <c r="A11247" s="9" t="s">
        <v>21395</v>
      </c>
      <c r="B11247" s="9" t="s">
        <v>64</v>
      </c>
      <c r="C11247" s="9" t="s">
        <v>10164</v>
      </c>
      <c r="D11247" s="9" t="s">
        <v>10155</v>
      </c>
      <c r="E11247" s="10" t="n">
        <v>5</v>
      </c>
      <c r="F11247" s="10" t="n">
        <v>59814.64</v>
      </c>
      <c r="G11247" s="10" t="n">
        <v>19</v>
      </c>
      <c r="H11247" s="10" t="n">
        <v>33253.91</v>
      </c>
    </row>
    <row r="11248" customFormat="false" ht="15" hidden="false" customHeight="false" outlineLevel="0" collapsed="false">
      <c r="A11248" s="9" t="s">
        <v>21396</v>
      </c>
      <c r="B11248" s="9" t="s">
        <v>62</v>
      </c>
      <c r="C11248" s="9" t="s">
        <v>10161</v>
      </c>
      <c r="D11248" s="9" t="s">
        <v>10156</v>
      </c>
      <c r="E11248" s="10" t="n">
        <v>2</v>
      </c>
      <c r="F11248" s="10" t="n">
        <v>6351.99</v>
      </c>
      <c r="G11248" s="10" t="n">
        <v>109</v>
      </c>
      <c r="H11248" s="10" t="n">
        <v>3531.39</v>
      </c>
    </row>
    <row r="11249" customFormat="false" ht="15" hidden="false" customHeight="false" outlineLevel="0" collapsed="false">
      <c r="A11249" s="9" t="s">
        <v>21397</v>
      </c>
      <c r="B11249" s="9" t="s">
        <v>62</v>
      </c>
      <c r="C11249" s="9" t="s">
        <v>10161</v>
      </c>
      <c r="D11249" s="9" t="s">
        <v>10157</v>
      </c>
      <c r="E11249" s="10" t="n">
        <v>2</v>
      </c>
      <c r="F11249" s="10" t="n">
        <v>10589.64</v>
      </c>
      <c r="G11249" s="10" t="n">
        <v>124</v>
      </c>
      <c r="H11249" s="10" t="n">
        <v>5887.3</v>
      </c>
    </row>
    <row r="11250" customFormat="false" ht="15" hidden="false" customHeight="false" outlineLevel="0" collapsed="false">
      <c r="A11250" s="9" t="s">
        <v>21398</v>
      </c>
      <c r="B11250" s="9" t="s">
        <v>68</v>
      </c>
      <c r="C11250" s="9" t="s">
        <v>10162</v>
      </c>
      <c r="D11250" s="9" t="s">
        <v>10154</v>
      </c>
      <c r="E11250" s="10" t="n">
        <v>3</v>
      </c>
      <c r="F11250" s="10" t="n">
        <v>117352.42</v>
      </c>
      <c r="G11250" s="10" t="n">
        <v>52</v>
      </c>
      <c r="H11250" s="10" t="n">
        <v>65242.01</v>
      </c>
    </row>
    <row r="11251" customFormat="false" ht="15" hidden="false" customHeight="false" outlineLevel="0" collapsed="false">
      <c r="A11251" s="9" t="s">
        <v>21399</v>
      </c>
      <c r="B11251" s="9" t="s">
        <v>68</v>
      </c>
      <c r="C11251" s="9" t="s">
        <v>10161</v>
      </c>
      <c r="D11251" s="9" t="s">
        <v>10155</v>
      </c>
      <c r="E11251" s="10" t="n">
        <v>5</v>
      </c>
      <c r="F11251" s="10" t="n">
        <v>8735.75</v>
      </c>
      <c r="G11251" s="10" t="n">
        <v>31</v>
      </c>
      <c r="H11251" s="10" t="n">
        <v>4856.63</v>
      </c>
    </row>
    <row r="11252" customFormat="false" ht="15" hidden="false" customHeight="false" outlineLevel="0" collapsed="false">
      <c r="A11252" s="9" t="s">
        <v>21400</v>
      </c>
      <c r="B11252" s="9" t="s">
        <v>68</v>
      </c>
      <c r="C11252" s="9" t="s">
        <v>10161</v>
      </c>
      <c r="D11252" s="9" t="s">
        <v>10156</v>
      </c>
      <c r="E11252" s="10" t="n">
        <v>1</v>
      </c>
      <c r="F11252" s="10" t="n">
        <v>950.3</v>
      </c>
      <c r="G11252" s="10" t="n">
        <v>156</v>
      </c>
      <c r="H11252" s="10" t="n">
        <v>528.32</v>
      </c>
    </row>
    <row r="11253" customFormat="false" ht="15" hidden="false" customHeight="false" outlineLevel="0" collapsed="false">
      <c r="A11253" s="9" t="s">
        <v>21401</v>
      </c>
      <c r="B11253" s="9" t="s">
        <v>62</v>
      </c>
      <c r="C11253" s="9" t="s">
        <v>10161</v>
      </c>
      <c r="D11253" s="9" t="s">
        <v>10155</v>
      </c>
      <c r="E11253" s="10" t="n">
        <v>10</v>
      </c>
      <c r="F11253" s="10" t="n">
        <v>71850.17</v>
      </c>
      <c r="G11253" s="10" t="n">
        <v>17</v>
      </c>
      <c r="H11253" s="10" t="n">
        <v>39945.06</v>
      </c>
    </row>
    <row r="11254" customFormat="false" ht="15" hidden="false" customHeight="false" outlineLevel="0" collapsed="false">
      <c r="A11254" s="9" t="s">
        <v>21402</v>
      </c>
      <c r="B11254" s="9" t="s">
        <v>65</v>
      </c>
      <c r="C11254" s="9" t="s">
        <v>10161</v>
      </c>
      <c r="D11254" s="9" t="s">
        <v>10156</v>
      </c>
      <c r="E11254" s="10" t="n">
        <v>2</v>
      </c>
      <c r="F11254" s="10" t="n">
        <v>2308.36</v>
      </c>
      <c r="G11254" s="10" t="n">
        <v>80</v>
      </c>
      <c r="H11254" s="10" t="n">
        <v>1283.33</v>
      </c>
    </row>
    <row r="11255" customFormat="false" ht="15" hidden="false" customHeight="false" outlineLevel="0" collapsed="false">
      <c r="A11255" s="9" t="s">
        <v>21403</v>
      </c>
      <c r="B11255" s="9" t="s">
        <v>76</v>
      </c>
      <c r="C11255" s="9" t="s">
        <v>10161</v>
      </c>
      <c r="D11255" s="9" t="s">
        <v>10155</v>
      </c>
      <c r="E11255" s="10" t="n">
        <v>3</v>
      </c>
      <c r="F11255" s="10" t="n">
        <v>4906.7</v>
      </c>
      <c r="G11255" s="10" t="n">
        <v>85</v>
      </c>
      <c r="H11255" s="10" t="n">
        <v>2727.88</v>
      </c>
    </row>
    <row r="11256" customFormat="false" ht="15" hidden="false" customHeight="false" outlineLevel="0" collapsed="false">
      <c r="A11256" s="9" t="s">
        <v>21404</v>
      </c>
      <c r="B11256" s="9" t="s">
        <v>64</v>
      </c>
      <c r="C11256" s="9" t="s">
        <v>10161</v>
      </c>
      <c r="D11256" s="9" t="s">
        <v>10155</v>
      </c>
      <c r="E11256" s="10" t="n">
        <v>4</v>
      </c>
      <c r="F11256" s="10" t="n">
        <v>7097.63</v>
      </c>
      <c r="G11256" s="10" t="n">
        <v>38</v>
      </c>
      <c r="H11256" s="10" t="n">
        <v>3945.92</v>
      </c>
    </row>
    <row r="11257" customFormat="false" ht="15" hidden="false" customHeight="false" outlineLevel="0" collapsed="false">
      <c r="A11257" s="9" t="s">
        <v>21405</v>
      </c>
      <c r="B11257" s="9" t="s">
        <v>75</v>
      </c>
      <c r="C11257" s="9" t="s">
        <v>10161</v>
      </c>
      <c r="D11257" s="9" t="s">
        <v>10156</v>
      </c>
      <c r="E11257" s="10" t="n">
        <v>2</v>
      </c>
      <c r="F11257" s="10" t="n">
        <v>2170.47</v>
      </c>
      <c r="G11257" s="10" t="n">
        <v>66</v>
      </c>
      <c r="H11257" s="10" t="n">
        <v>1206.67</v>
      </c>
    </row>
    <row r="11258" customFormat="false" ht="15" hidden="false" customHeight="false" outlineLevel="0" collapsed="false">
      <c r="A11258" s="9" t="s">
        <v>21406</v>
      </c>
      <c r="B11258" s="9" t="s">
        <v>75</v>
      </c>
      <c r="C11258" s="9" t="s">
        <v>10161</v>
      </c>
      <c r="D11258" s="9" t="s">
        <v>10157</v>
      </c>
      <c r="E11258" s="10" t="n">
        <v>3</v>
      </c>
      <c r="F11258" s="10" t="n">
        <v>10429.77</v>
      </c>
      <c r="G11258" s="10" t="n">
        <v>161</v>
      </c>
      <c r="H11258" s="10" t="n">
        <v>5798.42</v>
      </c>
    </row>
    <row r="11259" customFormat="false" ht="15" hidden="false" customHeight="false" outlineLevel="0" collapsed="false">
      <c r="A11259" s="9" t="s">
        <v>21407</v>
      </c>
      <c r="B11259" s="9" t="s">
        <v>75</v>
      </c>
      <c r="C11259" s="9" t="s">
        <v>10161</v>
      </c>
      <c r="D11259" s="9" t="s">
        <v>10156</v>
      </c>
      <c r="E11259" s="10" t="n">
        <v>1</v>
      </c>
      <c r="F11259" s="10" t="n">
        <v>399</v>
      </c>
      <c r="G11259" s="10" t="n">
        <v>252</v>
      </c>
      <c r="H11259" s="10" t="n">
        <v>221.82</v>
      </c>
    </row>
    <row r="11260" customFormat="false" ht="15" hidden="false" customHeight="false" outlineLevel="0" collapsed="false">
      <c r="A11260" s="9" t="s">
        <v>21408</v>
      </c>
      <c r="B11260" s="9" t="s">
        <v>64</v>
      </c>
      <c r="C11260" s="9" t="s">
        <v>10161</v>
      </c>
      <c r="D11260" s="9" t="s">
        <v>10157</v>
      </c>
      <c r="E11260" s="10" t="n">
        <v>3</v>
      </c>
      <c r="F11260" s="10" t="n">
        <v>42391.25</v>
      </c>
      <c r="G11260" s="10" t="n">
        <v>189</v>
      </c>
      <c r="H11260" s="10" t="n">
        <v>23567.39</v>
      </c>
    </row>
    <row r="11261" customFormat="false" ht="15" hidden="false" customHeight="false" outlineLevel="0" collapsed="false">
      <c r="A11261" s="9" t="s">
        <v>21409</v>
      </c>
      <c r="B11261" s="9" t="s">
        <v>62</v>
      </c>
      <c r="C11261" s="9" t="s">
        <v>10161</v>
      </c>
      <c r="D11261" s="9" t="s">
        <v>10156</v>
      </c>
      <c r="E11261" s="10" t="n">
        <v>1</v>
      </c>
      <c r="F11261" s="10" t="n">
        <v>6734.76</v>
      </c>
      <c r="G11261" s="10" t="n">
        <v>156</v>
      </c>
      <c r="H11261" s="10" t="n">
        <v>3744.19</v>
      </c>
    </row>
    <row r="11262" customFormat="false" ht="15" hidden="false" customHeight="false" outlineLevel="0" collapsed="false">
      <c r="A11262" s="9" t="s">
        <v>21410</v>
      </c>
      <c r="B11262" s="9" t="s">
        <v>78</v>
      </c>
      <c r="C11262" s="9" t="s">
        <v>10161</v>
      </c>
      <c r="D11262" s="9" t="s">
        <v>10157</v>
      </c>
      <c r="E11262" s="10" t="n">
        <v>2</v>
      </c>
      <c r="F11262" s="10" t="n">
        <v>4064.75</v>
      </c>
      <c r="G11262" s="10" t="n">
        <v>138</v>
      </c>
      <c r="H11262" s="10" t="n">
        <v>2259.8</v>
      </c>
    </row>
    <row r="11263" customFormat="false" ht="15" hidden="false" customHeight="false" outlineLevel="0" collapsed="false">
      <c r="A11263" s="9" t="s">
        <v>21411</v>
      </c>
      <c r="B11263" s="9" t="s">
        <v>74</v>
      </c>
      <c r="C11263" s="9" t="s">
        <v>10161</v>
      </c>
      <c r="D11263" s="9" t="s">
        <v>10155</v>
      </c>
      <c r="E11263" s="10" t="n">
        <v>6</v>
      </c>
      <c r="F11263" s="10" t="n">
        <v>7777.27</v>
      </c>
      <c r="G11263" s="10" t="n">
        <v>27</v>
      </c>
      <c r="H11263" s="10" t="n">
        <v>4323.77</v>
      </c>
    </row>
    <row r="11264" customFormat="false" ht="15" hidden="false" customHeight="false" outlineLevel="0" collapsed="false">
      <c r="A11264" s="9" t="s">
        <v>21412</v>
      </c>
      <c r="B11264" s="9" t="s">
        <v>77</v>
      </c>
      <c r="C11264" s="9" t="s">
        <v>10164</v>
      </c>
      <c r="D11264" s="9" t="s">
        <v>10157</v>
      </c>
      <c r="E11264" s="10" t="n">
        <v>2</v>
      </c>
      <c r="F11264" s="10" t="n">
        <v>5496.95</v>
      </c>
      <c r="G11264" s="10" t="n">
        <v>233</v>
      </c>
      <c r="H11264" s="10" t="n">
        <v>3056.03</v>
      </c>
    </row>
    <row r="11265" customFormat="false" ht="15" hidden="false" customHeight="false" outlineLevel="0" collapsed="false">
      <c r="A11265" s="9" t="s">
        <v>21413</v>
      </c>
      <c r="B11265" s="9" t="s">
        <v>76</v>
      </c>
      <c r="C11265" s="9" t="s">
        <v>10161</v>
      </c>
      <c r="D11265" s="9" t="s">
        <v>10156</v>
      </c>
      <c r="E11265" s="10" t="n">
        <v>2</v>
      </c>
      <c r="F11265" s="10" t="n">
        <v>5934.5</v>
      </c>
      <c r="G11265" s="10" t="n">
        <v>14</v>
      </c>
      <c r="H11265" s="10" t="n">
        <v>3299.28</v>
      </c>
    </row>
    <row r="11266" customFormat="false" ht="15" hidden="false" customHeight="false" outlineLevel="0" collapsed="false">
      <c r="A11266" s="9" t="s">
        <v>21414</v>
      </c>
      <c r="B11266" s="9" t="s">
        <v>70</v>
      </c>
      <c r="C11266" s="9" t="s">
        <v>10161</v>
      </c>
      <c r="D11266" s="9" t="s">
        <v>10155</v>
      </c>
      <c r="E11266" s="10" t="n">
        <v>3</v>
      </c>
      <c r="F11266" s="10" t="n">
        <v>14900.75</v>
      </c>
      <c r="G11266" s="10" t="n">
        <v>60</v>
      </c>
      <c r="H11266" s="10" t="n">
        <v>8284.06</v>
      </c>
    </row>
    <row r="11267" customFormat="false" ht="15" hidden="false" customHeight="false" outlineLevel="0" collapsed="false">
      <c r="A11267" s="9" t="s">
        <v>21415</v>
      </c>
      <c r="B11267" s="9" t="s">
        <v>76</v>
      </c>
      <c r="C11267" s="9" t="s">
        <v>10161</v>
      </c>
      <c r="D11267" s="9" t="s">
        <v>10157</v>
      </c>
      <c r="E11267" s="10" t="n">
        <v>3</v>
      </c>
      <c r="F11267" s="10" t="n">
        <v>3632.45</v>
      </c>
      <c r="G11267" s="10" t="n">
        <v>196</v>
      </c>
      <c r="H11267" s="10" t="n">
        <v>2019.46</v>
      </c>
    </row>
    <row r="11268" customFormat="false" ht="15" hidden="false" customHeight="false" outlineLevel="0" collapsed="false">
      <c r="A11268" s="9" t="s">
        <v>21416</v>
      </c>
      <c r="B11268" s="9" t="s">
        <v>70</v>
      </c>
      <c r="C11268" s="9" t="s">
        <v>10161</v>
      </c>
      <c r="D11268" s="9" t="s">
        <v>10155</v>
      </c>
      <c r="E11268" s="10" t="n">
        <v>6</v>
      </c>
      <c r="F11268" s="10" t="n">
        <v>65734.95</v>
      </c>
      <c r="G11268" s="10" t="n">
        <v>120</v>
      </c>
      <c r="H11268" s="10" t="n">
        <v>36545.31</v>
      </c>
    </row>
    <row r="11269" customFormat="false" ht="15" hidden="false" customHeight="false" outlineLevel="0" collapsed="false">
      <c r="A11269" s="9" t="s">
        <v>21417</v>
      </c>
      <c r="B11269" s="9" t="s">
        <v>62</v>
      </c>
      <c r="C11269" s="9" t="s">
        <v>10164</v>
      </c>
      <c r="D11269" s="9" t="s">
        <v>10155</v>
      </c>
      <c r="E11269" s="10" t="n">
        <v>6</v>
      </c>
      <c r="F11269" s="10" t="n">
        <v>67150.3</v>
      </c>
      <c r="G11269" s="10" t="n">
        <v>21</v>
      </c>
      <c r="H11269" s="10" t="n">
        <v>37332.17</v>
      </c>
    </row>
    <row r="11270" customFormat="false" ht="15" hidden="false" customHeight="false" outlineLevel="0" collapsed="false">
      <c r="A11270" s="9" t="s">
        <v>21418</v>
      </c>
      <c r="B11270" s="9" t="s">
        <v>70</v>
      </c>
      <c r="C11270" s="9" t="s">
        <v>10161</v>
      </c>
      <c r="D11270" s="9" t="s">
        <v>10155</v>
      </c>
      <c r="E11270" s="10" t="n">
        <v>12</v>
      </c>
      <c r="F11270" s="10" t="n">
        <v>48601.79</v>
      </c>
      <c r="G11270" s="10" t="n">
        <v>8</v>
      </c>
      <c r="H11270" s="10" t="n">
        <v>27020.14</v>
      </c>
    </row>
    <row r="11271" customFormat="false" ht="15" hidden="false" customHeight="false" outlineLevel="0" collapsed="false">
      <c r="A11271" s="9" t="s">
        <v>21419</v>
      </c>
      <c r="B11271" s="9" t="s">
        <v>69</v>
      </c>
      <c r="C11271" s="9" t="s">
        <v>10162</v>
      </c>
      <c r="D11271" s="9" t="s">
        <v>10155</v>
      </c>
      <c r="E11271" s="10" t="n">
        <v>9</v>
      </c>
      <c r="F11271" s="10" t="n">
        <v>20457.78</v>
      </c>
      <c r="G11271" s="10" t="n">
        <v>7</v>
      </c>
      <c r="H11271" s="10" t="n">
        <v>11373.49</v>
      </c>
    </row>
    <row r="11272" customFormat="false" ht="15" hidden="false" customHeight="false" outlineLevel="0" collapsed="false">
      <c r="A11272" s="9" t="s">
        <v>21420</v>
      </c>
      <c r="B11272" s="9" t="s">
        <v>62</v>
      </c>
      <c r="C11272" s="9" t="s">
        <v>10161</v>
      </c>
      <c r="D11272" s="9" t="s">
        <v>10155</v>
      </c>
      <c r="E11272" s="10" t="n">
        <v>3</v>
      </c>
      <c r="F11272" s="10" t="n">
        <v>6590</v>
      </c>
      <c r="G11272" s="10" t="n">
        <v>32</v>
      </c>
      <c r="H11272" s="10" t="n">
        <v>3663.71</v>
      </c>
    </row>
    <row r="11273" customFormat="false" ht="15" hidden="false" customHeight="false" outlineLevel="0" collapsed="false">
      <c r="A11273" s="9" t="s">
        <v>21421</v>
      </c>
      <c r="B11273" s="9" t="s">
        <v>71</v>
      </c>
      <c r="C11273" s="9" t="s">
        <v>10161</v>
      </c>
      <c r="D11273" s="9" t="s">
        <v>10155</v>
      </c>
      <c r="E11273" s="10" t="n">
        <v>3</v>
      </c>
      <c r="F11273" s="10" t="n">
        <v>44178.52</v>
      </c>
      <c r="G11273" s="10" t="n">
        <v>89</v>
      </c>
      <c r="H11273" s="10" t="n">
        <v>24561.02</v>
      </c>
    </row>
    <row r="11274" customFormat="false" ht="15" hidden="false" customHeight="false" outlineLevel="0" collapsed="false">
      <c r="A11274" s="9" t="s">
        <v>21422</v>
      </c>
      <c r="B11274" s="9" t="s">
        <v>73</v>
      </c>
      <c r="C11274" s="9" t="s">
        <v>10162</v>
      </c>
      <c r="D11274" s="9" t="s">
        <v>10157</v>
      </c>
      <c r="E11274" s="10" t="n">
        <v>3</v>
      </c>
      <c r="F11274" s="10" t="n">
        <v>29586.01</v>
      </c>
      <c r="G11274" s="10" t="n">
        <v>174</v>
      </c>
      <c r="H11274" s="10" t="n">
        <v>16448.32</v>
      </c>
    </row>
    <row r="11275" customFormat="false" ht="15" hidden="false" customHeight="false" outlineLevel="0" collapsed="false">
      <c r="A11275" s="9" t="s">
        <v>21423</v>
      </c>
      <c r="B11275" s="9" t="s">
        <v>64</v>
      </c>
      <c r="C11275" s="9" t="s">
        <v>10161</v>
      </c>
      <c r="D11275" s="9" t="s">
        <v>10155</v>
      </c>
      <c r="E11275" s="10" t="n">
        <v>7</v>
      </c>
      <c r="F11275" s="10" t="n">
        <v>25891.23</v>
      </c>
      <c r="G11275" s="10" t="n">
        <v>9</v>
      </c>
      <c r="H11275" s="10" t="n">
        <v>14394.21</v>
      </c>
    </row>
    <row r="11276" customFormat="false" ht="15" hidden="false" customHeight="false" outlineLevel="0" collapsed="false">
      <c r="A11276" s="9" t="s">
        <v>21424</v>
      </c>
      <c r="B11276" s="9" t="s">
        <v>62</v>
      </c>
      <c r="C11276" s="9" t="s">
        <v>10164</v>
      </c>
      <c r="D11276" s="9" t="s">
        <v>10155</v>
      </c>
      <c r="E11276" s="10" t="n">
        <v>4</v>
      </c>
      <c r="F11276" s="10" t="n">
        <v>27511.89</v>
      </c>
      <c r="G11276" s="10" t="n">
        <v>91</v>
      </c>
      <c r="H11276" s="10" t="n">
        <v>15295.22</v>
      </c>
    </row>
    <row r="11277" customFormat="false" ht="15" hidden="false" customHeight="false" outlineLevel="0" collapsed="false">
      <c r="A11277" s="9" t="s">
        <v>21425</v>
      </c>
      <c r="B11277" s="9" t="s">
        <v>64</v>
      </c>
      <c r="C11277" s="9" t="s">
        <v>10163</v>
      </c>
      <c r="D11277" s="9" t="s">
        <v>10156</v>
      </c>
      <c r="E11277" s="10" t="n">
        <v>1</v>
      </c>
      <c r="F11277" s="10" t="n">
        <v>2653.5</v>
      </c>
      <c r="G11277" s="10" t="n">
        <v>81</v>
      </c>
      <c r="H11277" s="10" t="n">
        <v>1475.21</v>
      </c>
    </row>
    <row r="11278" customFormat="false" ht="15" hidden="false" customHeight="false" outlineLevel="0" collapsed="false">
      <c r="A11278" s="9" t="s">
        <v>21426</v>
      </c>
      <c r="B11278" s="9" t="s">
        <v>78</v>
      </c>
      <c r="C11278" s="9" t="s">
        <v>10161</v>
      </c>
      <c r="D11278" s="9" t="s">
        <v>10155</v>
      </c>
      <c r="E11278" s="10" t="n">
        <v>10</v>
      </c>
      <c r="F11278" s="10" t="n">
        <v>29764.51</v>
      </c>
      <c r="G11278" s="10" t="n">
        <v>22</v>
      </c>
      <c r="H11278" s="10" t="n">
        <v>16547.56</v>
      </c>
    </row>
    <row r="11279" customFormat="false" ht="15" hidden="false" customHeight="false" outlineLevel="0" collapsed="false">
      <c r="A11279" s="9" t="s">
        <v>21427</v>
      </c>
      <c r="B11279" s="9" t="s">
        <v>69</v>
      </c>
      <c r="C11279" s="9" t="s">
        <v>10161</v>
      </c>
      <c r="D11279" s="9" t="s">
        <v>10156</v>
      </c>
      <c r="E11279" s="10" t="n">
        <v>2</v>
      </c>
      <c r="F11279" s="10" t="n">
        <v>7164.65</v>
      </c>
      <c r="G11279" s="10" t="n">
        <v>3</v>
      </c>
      <c r="H11279" s="10" t="n">
        <v>3983.18</v>
      </c>
    </row>
    <row r="11280" customFormat="false" ht="15" hidden="false" customHeight="false" outlineLevel="0" collapsed="false">
      <c r="A11280" s="9" t="s">
        <v>21428</v>
      </c>
      <c r="B11280" s="9" t="s">
        <v>68</v>
      </c>
      <c r="C11280" s="9" t="s">
        <v>10161</v>
      </c>
      <c r="D11280" s="9" t="s">
        <v>10155</v>
      </c>
      <c r="E11280" s="10" t="n">
        <v>7</v>
      </c>
      <c r="F11280" s="10" t="n">
        <v>39710.28</v>
      </c>
      <c r="G11280" s="10" t="n">
        <v>2</v>
      </c>
      <c r="H11280" s="10" t="n">
        <v>22076.91</v>
      </c>
    </row>
    <row r="11281" customFormat="false" ht="15" hidden="false" customHeight="false" outlineLevel="0" collapsed="false">
      <c r="A11281" s="9" t="s">
        <v>21429</v>
      </c>
      <c r="B11281" s="9" t="s">
        <v>77</v>
      </c>
      <c r="C11281" s="9" t="s">
        <v>10161</v>
      </c>
      <c r="D11281" s="9" t="s">
        <v>10156</v>
      </c>
      <c r="E11281" s="10" t="n">
        <v>1</v>
      </c>
      <c r="F11281" s="10" t="n">
        <v>618.3</v>
      </c>
      <c r="G11281" s="10" t="n">
        <v>155</v>
      </c>
      <c r="H11281" s="10" t="n">
        <v>343.74</v>
      </c>
    </row>
    <row r="11282" customFormat="false" ht="15" hidden="false" customHeight="false" outlineLevel="0" collapsed="false">
      <c r="A11282" s="9" t="s">
        <v>21430</v>
      </c>
      <c r="B11282" s="9" t="s">
        <v>79</v>
      </c>
      <c r="C11282" s="9" t="s">
        <v>10161</v>
      </c>
      <c r="D11282" s="9" t="s">
        <v>10154</v>
      </c>
      <c r="E11282" s="10" t="n">
        <v>9</v>
      </c>
      <c r="F11282" s="10" t="n">
        <v>138879.05</v>
      </c>
      <c r="G11282" s="10" t="n">
        <v>32</v>
      </c>
      <c r="H11282" s="10" t="n">
        <v>77209.72</v>
      </c>
    </row>
    <row r="11283" customFormat="false" ht="15" hidden="false" customHeight="false" outlineLevel="0" collapsed="false">
      <c r="A11283" s="9" t="s">
        <v>21431</v>
      </c>
      <c r="B11283" s="9" t="s">
        <v>68</v>
      </c>
      <c r="C11283" s="9" t="s">
        <v>10161</v>
      </c>
      <c r="D11283" s="9" t="s">
        <v>10156</v>
      </c>
      <c r="E11283" s="10" t="n">
        <v>1</v>
      </c>
      <c r="F11283" s="10" t="n">
        <v>1078.65</v>
      </c>
      <c r="G11283" s="10" t="n">
        <v>276</v>
      </c>
      <c r="H11283" s="10" t="n">
        <v>599.67</v>
      </c>
    </row>
    <row r="11284" customFormat="false" ht="15" hidden="false" customHeight="false" outlineLevel="0" collapsed="false">
      <c r="A11284" s="9" t="s">
        <v>21432</v>
      </c>
      <c r="B11284" s="9" t="s">
        <v>71</v>
      </c>
      <c r="C11284" s="9" t="s">
        <v>10161</v>
      </c>
      <c r="D11284" s="9" t="s">
        <v>10156</v>
      </c>
      <c r="E11284" s="10" t="n">
        <v>2</v>
      </c>
      <c r="F11284" s="10" t="n">
        <v>14674.75</v>
      </c>
      <c r="G11284" s="10" t="n">
        <v>31</v>
      </c>
      <c r="H11284" s="10" t="n">
        <v>8158.42</v>
      </c>
    </row>
    <row r="11285" customFormat="false" ht="15" hidden="false" customHeight="false" outlineLevel="0" collapsed="false">
      <c r="A11285" s="9" t="s">
        <v>21433</v>
      </c>
      <c r="B11285" s="9" t="s">
        <v>71</v>
      </c>
      <c r="C11285" s="9" t="s">
        <v>10162</v>
      </c>
      <c r="D11285" s="9" t="s">
        <v>10155</v>
      </c>
      <c r="E11285" s="10" t="n">
        <v>10</v>
      </c>
      <c r="F11285" s="10" t="n">
        <v>57397.45</v>
      </c>
      <c r="G11285" s="10" t="n">
        <v>57</v>
      </c>
      <c r="H11285" s="10" t="n">
        <v>31910.08</v>
      </c>
    </row>
    <row r="11286" customFormat="false" ht="15" hidden="false" customHeight="false" outlineLevel="0" collapsed="false">
      <c r="A11286" s="9" t="s">
        <v>21434</v>
      </c>
      <c r="B11286" s="9" t="s">
        <v>71</v>
      </c>
      <c r="C11286" s="9" t="s">
        <v>10161</v>
      </c>
      <c r="D11286" s="9" t="s">
        <v>10157</v>
      </c>
      <c r="E11286" s="10" t="n">
        <v>2</v>
      </c>
      <c r="F11286" s="10" t="n">
        <v>5398</v>
      </c>
      <c r="G11286" s="10" t="n">
        <v>238</v>
      </c>
      <c r="H11286" s="10" t="n">
        <v>3001.01</v>
      </c>
    </row>
    <row r="11287" customFormat="false" ht="15" hidden="false" customHeight="false" outlineLevel="0" collapsed="false">
      <c r="A11287" s="9" t="s">
        <v>21435</v>
      </c>
      <c r="B11287" s="9" t="s">
        <v>74</v>
      </c>
      <c r="C11287" s="9" t="s">
        <v>10162</v>
      </c>
      <c r="D11287" s="9" t="s">
        <v>10155</v>
      </c>
      <c r="E11287" s="10" t="n">
        <v>6</v>
      </c>
      <c r="F11287" s="10" t="n">
        <v>12140.52</v>
      </c>
      <c r="G11287" s="10" t="n">
        <v>11</v>
      </c>
      <c r="H11287" s="10" t="n">
        <v>6749.51</v>
      </c>
    </row>
    <row r="11288" customFormat="false" ht="15" hidden="false" customHeight="false" outlineLevel="0" collapsed="false">
      <c r="A11288" s="9" t="s">
        <v>21436</v>
      </c>
      <c r="B11288" s="9" t="s">
        <v>68</v>
      </c>
      <c r="C11288" s="9" t="s">
        <v>10162</v>
      </c>
      <c r="D11288" s="9" t="s">
        <v>10154</v>
      </c>
      <c r="E11288" s="10" t="n">
        <v>26</v>
      </c>
      <c r="F11288" s="10" t="n">
        <v>158879.61</v>
      </c>
      <c r="G11288" s="10" t="n">
        <v>3</v>
      </c>
      <c r="H11288" s="10" t="n">
        <v>88329.02</v>
      </c>
    </row>
    <row r="11289" customFormat="false" ht="15" hidden="false" customHeight="false" outlineLevel="0" collapsed="false">
      <c r="A11289" s="9" t="s">
        <v>21437</v>
      </c>
      <c r="B11289" s="9" t="s">
        <v>64</v>
      </c>
      <c r="C11289" s="9" t="s">
        <v>10161</v>
      </c>
      <c r="D11289" s="9" t="s">
        <v>10155</v>
      </c>
      <c r="E11289" s="10" t="n">
        <v>4</v>
      </c>
      <c r="F11289" s="10" t="n">
        <v>15987.69</v>
      </c>
      <c r="G11289" s="10" t="n">
        <v>1</v>
      </c>
      <c r="H11289" s="10" t="n">
        <v>8888.35</v>
      </c>
    </row>
    <row r="11290" customFormat="false" ht="15" hidden="false" customHeight="false" outlineLevel="0" collapsed="false">
      <c r="A11290" s="9" t="s">
        <v>21438</v>
      </c>
      <c r="B11290" s="9" t="s">
        <v>65</v>
      </c>
      <c r="C11290" s="9" t="s">
        <v>10164</v>
      </c>
      <c r="D11290" s="9" t="s">
        <v>10155</v>
      </c>
      <c r="E11290" s="10" t="n">
        <v>5</v>
      </c>
      <c r="F11290" s="10" t="n">
        <v>25230.62</v>
      </c>
      <c r="G11290" s="10" t="n">
        <v>50</v>
      </c>
      <c r="H11290" s="10" t="n">
        <v>14026.95</v>
      </c>
    </row>
    <row r="11291" customFormat="false" ht="15" hidden="false" customHeight="false" outlineLevel="0" collapsed="false">
      <c r="A11291" s="9" t="s">
        <v>21439</v>
      </c>
      <c r="B11291" s="9" t="s">
        <v>71</v>
      </c>
      <c r="C11291" s="9" t="s">
        <v>10162</v>
      </c>
      <c r="D11291" s="9" t="s">
        <v>10154</v>
      </c>
      <c r="E11291" s="10" t="n">
        <v>3</v>
      </c>
      <c r="F11291" s="10" t="n">
        <v>87890.5</v>
      </c>
      <c r="G11291" s="10" t="n">
        <v>105</v>
      </c>
      <c r="H11291" s="10" t="n">
        <v>48862.67</v>
      </c>
    </row>
    <row r="11292" customFormat="false" ht="15" hidden="false" customHeight="false" outlineLevel="0" collapsed="false">
      <c r="A11292" s="9" t="s">
        <v>21440</v>
      </c>
      <c r="B11292" s="9" t="s">
        <v>75</v>
      </c>
      <c r="C11292" s="9" t="s">
        <v>10163</v>
      </c>
      <c r="D11292" s="9" t="s">
        <v>10156</v>
      </c>
      <c r="E11292" s="10" t="n">
        <v>1</v>
      </c>
      <c r="F11292" s="10" t="n">
        <v>29227</v>
      </c>
      <c r="G11292" s="10" t="n">
        <v>80</v>
      </c>
      <c r="H11292" s="10" t="n">
        <v>16248.73</v>
      </c>
    </row>
    <row r="11293" customFormat="false" ht="15" hidden="false" customHeight="false" outlineLevel="0" collapsed="false">
      <c r="A11293" s="9" t="s">
        <v>21441</v>
      </c>
      <c r="B11293" s="9" t="s">
        <v>68</v>
      </c>
      <c r="C11293" s="9" t="s">
        <v>10161</v>
      </c>
      <c r="D11293" s="9" t="s">
        <v>10156</v>
      </c>
      <c r="E11293" s="10" t="n">
        <v>2</v>
      </c>
      <c r="F11293" s="10" t="n">
        <v>2136.2</v>
      </c>
      <c r="G11293" s="10" t="n">
        <v>61</v>
      </c>
      <c r="H11293" s="10" t="n">
        <v>1187.62</v>
      </c>
    </row>
    <row r="11294" customFormat="false" ht="15" hidden="false" customHeight="false" outlineLevel="0" collapsed="false">
      <c r="A11294" s="9" t="s">
        <v>21442</v>
      </c>
      <c r="B11294" s="9" t="s">
        <v>74</v>
      </c>
      <c r="C11294" s="9" t="s">
        <v>10163</v>
      </c>
      <c r="D11294" s="9" t="s">
        <v>10157</v>
      </c>
      <c r="E11294" s="10" t="n">
        <v>2</v>
      </c>
      <c r="F11294" s="10" t="n">
        <v>3429.75</v>
      </c>
      <c r="G11294" s="10" t="n">
        <v>150</v>
      </c>
      <c r="H11294" s="10" t="n">
        <v>1906.77</v>
      </c>
    </row>
    <row r="11295" customFormat="false" ht="15" hidden="false" customHeight="false" outlineLevel="0" collapsed="false">
      <c r="A11295" s="9" t="s">
        <v>21443</v>
      </c>
      <c r="B11295" s="9" t="s">
        <v>71</v>
      </c>
      <c r="C11295" s="9" t="s">
        <v>10161</v>
      </c>
      <c r="D11295" s="9" t="s">
        <v>10155</v>
      </c>
      <c r="E11295" s="10" t="n">
        <v>3</v>
      </c>
      <c r="F11295" s="10" t="n">
        <v>15235.36</v>
      </c>
      <c r="G11295" s="10" t="n">
        <v>31</v>
      </c>
      <c r="H11295" s="10" t="n">
        <v>8470.09</v>
      </c>
    </row>
    <row r="11296" customFormat="false" ht="15" hidden="false" customHeight="false" outlineLevel="0" collapsed="false">
      <c r="A11296" s="9" t="s">
        <v>21444</v>
      </c>
      <c r="B11296" s="9" t="s">
        <v>64</v>
      </c>
      <c r="C11296" s="9" t="s">
        <v>10162</v>
      </c>
      <c r="D11296" s="9" t="s">
        <v>10155</v>
      </c>
      <c r="E11296" s="10" t="n">
        <v>7</v>
      </c>
      <c r="F11296" s="10" t="n">
        <v>22206.46</v>
      </c>
      <c r="G11296" s="10" t="n">
        <v>72</v>
      </c>
      <c r="H11296" s="10" t="n">
        <v>12345.67</v>
      </c>
    </row>
    <row r="11297" customFormat="false" ht="15" hidden="false" customHeight="false" outlineLevel="0" collapsed="false">
      <c r="A11297" s="9" t="s">
        <v>21445</v>
      </c>
      <c r="B11297" s="9" t="s">
        <v>64</v>
      </c>
      <c r="C11297" s="9" t="s">
        <v>10161</v>
      </c>
      <c r="D11297" s="9" t="s">
        <v>10155</v>
      </c>
      <c r="E11297" s="10" t="n">
        <v>3</v>
      </c>
      <c r="F11297" s="10" t="n">
        <v>9779.2</v>
      </c>
      <c r="G11297" s="10" t="n">
        <v>68</v>
      </c>
      <c r="H11297" s="10" t="n">
        <v>5436.74</v>
      </c>
    </row>
    <row r="11298" customFormat="false" ht="15" hidden="false" customHeight="false" outlineLevel="0" collapsed="false">
      <c r="A11298" s="9" t="s">
        <v>21446</v>
      </c>
      <c r="B11298" s="9" t="s">
        <v>74</v>
      </c>
      <c r="C11298" s="9" t="s">
        <v>10161</v>
      </c>
      <c r="D11298" s="9" t="s">
        <v>10157</v>
      </c>
      <c r="E11298" s="10" t="n">
        <v>2</v>
      </c>
      <c r="F11298" s="10" t="n">
        <v>4590.55</v>
      </c>
      <c r="G11298" s="10" t="n">
        <v>178</v>
      </c>
      <c r="H11298" s="10" t="n">
        <v>2552.11</v>
      </c>
    </row>
    <row r="11299" customFormat="false" ht="15" hidden="false" customHeight="false" outlineLevel="0" collapsed="false">
      <c r="A11299" s="9" t="s">
        <v>21447</v>
      </c>
      <c r="B11299" s="9" t="s">
        <v>71</v>
      </c>
      <c r="C11299" s="9" t="s">
        <v>10162</v>
      </c>
      <c r="D11299" s="9" t="s">
        <v>10155</v>
      </c>
      <c r="E11299" s="10" t="n">
        <v>17</v>
      </c>
      <c r="F11299" s="10" t="n">
        <v>66136.9</v>
      </c>
      <c r="G11299" s="10" t="n">
        <v>14</v>
      </c>
      <c r="H11299" s="10" t="n">
        <v>36768.77</v>
      </c>
    </row>
    <row r="11300" customFormat="false" ht="15" hidden="false" customHeight="false" outlineLevel="0" collapsed="false">
      <c r="A11300" s="9" t="s">
        <v>21448</v>
      </c>
      <c r="B11300" s="9" t="s">
        <v>78</v>
      </c>
      <c r="C11300" s="9" t="s">
        <v>10163</v>
      </c>
      <c r="D11300" s="9" t="s">
        <v>10155</v>
      </c>
      <c r="E11300" s="10" t="n">
        <v>3</v>
      </c>
      <c r="F11300" s="10" t="n">
        <v>59759.7</v>
      </c>
      <c r="G11300" s="10" t="n">
        <v>81</v>
      </c>
      <c r="H11300" s="10" t="n">
        <v>33223.37</v>
      </c>
    </row>
    <row r="11301" customFormat="false" ht="15" hidden="false" customHeight="false" outlineLevel="0" collapsed="false">
      <c r="A11301" s="9" t="s">
        <v>21449</v>
      </c>
      <c r="B11301" s="9" t="s">
        <v>75</v>
      </c>
      <c r="C11301" s="9" t="s">
        <v>10164</v>
      </c>
      <c r="D11301" s="9" t="s">
        <v>10155</v>
      </c>
      <c r="E11301" s="10" t="n">
        <v>4</v>
      </c>
      <c r="F11301" s="10" t="n">
        <v>20660.6</v>
      </c>
      <c r="G11301" s="10" t="n">
        <v>43</v>
      </c>
      <c r="H11301" s="10" t="n">
        <v>11486.25</v>
      </c>
    </row>
    <row r="11302" customFormat="false" ht="15" hidden="false" customHeight="false" outlineLevel="0" collapsed="false">
      <c r="A11302" s="9" t="s">
        <v>21450</v>
      </c>
      <c r="B11302" s="9" t="s">
        <v>75</v>
      </c>
      <c r="C11302" s="9" t="s">
        <v>10164</v>
      </c>
      <c r="D11302" s="9" t="s">
        <v>10155</v>
      </c>
      <c r="E11302" s="10" t="n">
        <v>4</v>
      </c>
      <c r="F11302" s="10" t="n">
        <v>15631.55</v>
      </c>
      <c r="G11302" s="10" t="n">
        <v>72</v>
      </c>
      <c r="H11302" s="10" t="n">
        <v>8690.35</v>
      </c>
    </row>
    <row r="11303" customFormat="false" ht="15" hidden="false" customHeight="false" outlineLevel="0" collapsed="false">
      <c r="A11303" s="9" t="s">
        <v>21451</v>
      </c>
      <c r="B11303" s="9" t="s">
        <v>77</v>
      </c>
      <c r="C11303" s="9" t="s">
        <v>10161</v>
      </c>
      <c r="D11303" s="9" t="s">
        <v>10156</v>
      </c>
      <c r="E11303" s="10" t="n">
        <v>1</v>
      </c>
      <c r="F11303" s="10" t="n">
        <v>518</v>
      </c>
      <c r="G11303" s="10" t="n">
        <v>1</v>
      </c>
      <c r="H11303" s="10" t="n">
        <v>287.98</v>
      </c>
    </row>
    <row r="11304" customFormat="false" ht="15" hidden="false" customHeight="false" outlineLevel="0" collapsed="false">
      <c r="A11304" s="9" t="s">
        <v>21452</v>
      </c>
      <c r="B11304" s="9" t="s">
        <v>69</v>
      </c>
      <c r="C11304" s="9" t="s">
        <v>10161</v>
      </c>
      <c r="D11304" s="9" t="s">
        <v>10155</v>
      </c>
      <c r="E11304" s="10" t="n">
        <v>3</v>
      </c>
      <c r="F11304" s="10" t="n">
        <v>2304.3</v>
      </c>
      <c r="G11304" s="10" t="n">
        <v>3</v>
      </c>
      <c r="H11304" s="10" t="n">
        <v>1281.07</v>
      </c>
    </row>
    <row r="11305" customFormat="false" ht="15" hidden="false" customHeight="false" outlineLevel="0" collapsed="false">
      <c r="A11305" s="9" t="s">
        <v>21453</v>
      </c>
      <c r="B11305" s="9" t="s">
        <v>77</v>
      </c>
      <c r="C11305" s="9" t="s">
        <v>10161</v>
      </c>
      <c r="D11305" s="9" t="s">
        <v>10155</v>
      </c>
      <c r="E11305" s="10" t="n">
        <v>6</v>
      </c>
      <c r="F11305" s="10" t="n">
        <v>37256.81</v>
      </c>
      <c r="G11305" s="10" t="n">
        <v>13</v>
      </c>
      <c r="H11305" s="10" t="n">
        <v>20712.9</v>
      </c>
    </row>
    <row r="11306" customFormat="false" ht="15" hidden="false" customHeight="false" outlineLevel="0" collapsed="false">
      <c r="A11306" s="9" t="s">
        <v>21454</v>
      </c>
      <c r="B11306" s="9" t="s">
        <v>77</v>
      </c>
      <c r="C11306" s="9" t="s">
        <v>10161</v>
      </c>
      <c r="D11306" s="9" t="s">
        <v>10155</v>
      </c>
      <c r="E11306" s="10" t="n">
        <v>3</v>
      </c>
      <c r="F11306" s="10" t="n">
        <v>4907.84</v>
      </c>
      <c r="G11306" s="10" t="n">
        <v>66</v>
      </c>
      <c r="H11306" s="10" t="n">
        <v>2728.51</v>
      </c>
    </row>
    <row r="11307" customFormat="false" ht="15" hidden="false" customHeight="false" outlineLevel="0" collapsed="false">
      <c r="A11307" s="9" t="s">
        <v>21455</v>
      </c>
      <c r="B11307" s="9" t="s">
        <v>77</v>
      </c>
      <c r="C11307" s="9" t="s">
        <v>10162</v>
      </c>
      <c r="D11307" s="9" t="s">
        <v>10155</v>
      </c>
      <c r="E11307" s="10" t="n">
        <v>5</v>
      </c>
      <c r="F11307" s="10" t="n">
        <v>5369.06</v>
      </c>
      <c r="G11307" s="10" t="n">
        <v>58</v>
      </c>
      <c r="H11307" s="10" t="n">
        <v>2984.93</v>
      </c>
    </row>
    <row r="11308" customFormat="false" ht="15" hidden="false" customHeight="false" outlineLevel="0" collapsed="false">
      <c r="A11308" s="9" t="s">
        <v>21456</v>
      </c>
      <c r="B11308" s="9" t="s">
        <v>77</v>
      </c>
      <c r="C11308" s="9" t="s">
        <v>10161</v>
      </c>
      <c r="D11308" s="9" t="s">
        <v>10157</v>
      </c>
      <c r="E11308" s="10" t="n">
        <v>2</v>
      </c>
      <c r="F11308" s="10" t="n">
        <v>11652.68</v>
      </c>
      <c r="G11308" s="10" t="n">
        <v>264</v>
      </c>
      <c r="H11308" s="10" t="n">
        <v>6478.3</v>
      </c>
    </row>
    <row r="11309" customFormat="false" ht="15" hidden="false" customHeight="false" outlineLevel="0" collapsed="false">
      <c r="A11309" s="9" t="s">
        <v>21457</v>
      </c>
      <c r="B11309" s="9" t="s">
        <v>64</v>
      </c>
      <c r="C11309" s="9" t="s">
        <v>10163</v>
      </c>
      <c r="D11309" s="9" t="s">
        <v>10155</v>
      </c>
      <c r="E11309" s="10" t="n">
        <v>11</v>
      </c>
      <c r="F11309" s="10" t="n">
        <v>18262</v>
      </c>
      <c r="G11309" s="10" t="n">
        <v>34</v>
      </c>
      <c r="H11309" s="10" t="n">
        <v>10152.75</v>
      </c>
    </row>
    <row r="11310" customFormat="false" ht="15" hidden="false" customHeight="false" outlineLevel="0" collapsed="false">
      <c r="A11310" s="9" t="s">
        <v>21458</v>
      </c>
      <c r="B11310" s="9" t="s">
        <v>79</v>
      </c>
      <c r="C11310" s="9" t="s">
        <v>10161</v>
      </c>
      <c r="D11310" s="9" t="s">
        <v>10156</v>
      </c>
      <c r="E11310" s="10" t="n">
        <v>2</v>
      </c>
      <c r="F11310" s="10" t="n">
        <v>24030.22</v>
      </c>
      <c r="G11310" s="10" t="n">
        <v>45</v>
      </c>
      <c r="H11310" s="10" t="n">
        <v>13359.59</v>
      </c>
    </row>
    <row r="11311" customFormat="false" ht="15" hidden="false" customHeight="false" outlineLevel="0" collapsed="false">
      <c r="A11311" s="9" t="s">
        <v>21459</v>
      </c>
      <c r="B11311" s="9" t="s">
        <v>79</v>
      </c>
      <c r="C11311" s="9" t="s">
        <v>10161</v>
      </c>
      <c r="D11311" s="9" t="s">
        <v>10157</v>
      </c>
      <c r="E11311" s="10" t="n">
        <v>2</v>
      </c>
      <c r="F11311" s="10" t="n">
        <v>1642.35</v>
      </c>
      <c r="G11311" s="10" t="n">
        <v>236</v>
      </c>
      <c r="H11311" s="10" t="n">
        <v>913.06</v>
      </c>
    </row>
    <row r="11312" customFormat="false" ht="15" hidden="false" customHeight="false" outlineLevel="0" collapsed="false">
      <c r="A11312" s="9" t="s">
        <v>21460</v>
      </c>
      <c r="B11312" s="9" t="s">
        <v>65</v>
      </c>
      <c r="C11312" s="9" t="s">
        <v>10162</v>
      </c>
      <c r="D11312" s="9" t="s">
        <v>10155</v>
      </c>
      <c r="E11312" s="10" t="n">
        <v>5</v>
      </c>
      <c r="F11312" s="10" t="n">
        <v>23292.15</v>
      </c>
      <c r="G11312" s="10" t="n">
        <v>35</v>
      </c>
      <c r="H11312" s="10" t="n">
        <v>12949.26</v>
      </c>
    </row>
    <row r="11313" customFormat="false" ht="15" hidden="false" customHeight="false" outlineLevel="0" collapsed="false">
      <c r="A11313" s="9" t="s">
        <v>21461</v>
      </c>
      <c r="B11313" s="9" t="s">
        <v>79</v>
      </c>
      <c r="C11313" s="9" t="s">
        <v>10161</v>
      </c>
      <c r="D11313" s="9" t="s">
        <v>10155</v>
      </c>
      <c r="E11313" s="10" t="n">
        <v>7</v>
      </c>
      <c r="F11313" s="10" t="n">
        <v>16507.76</v>
      </c>
      <c r="G11313" s="10" t="n">
        <v>35</v>
      </c>
      <c r="H11313" s="10" t="n">
        <v>9177.48</v>
      </c>
    </row>
    <row r="11314" customFormat="false" ht="15" hidden="false" customHeight="false" outlineLevel="0" collapsed="false">
      <c r="A11314" s="9" t="s">
        <v>21462</v>
      </c>
      <c r="B11314" s="9" t="s">
        <v>71</v>
      </c>
      <c r="C11314" s="9" t="s">
        <v>10161</v>
      </c>
      <c r="D11314" s="9" t="s">
        <v>10155</v>
      </c>
      <c r="E11314" s="10" t="n">
        <v>3</v>
      </c>
      <c r="F11314" s="10" t="n">
        <v>25654.25</v>
      </c>
      <c r="G11314" s="10" t="n">
        <v>90</v>
      </c>
      <c r="H11314" s="10" t="n">
        <v>14262.46</v>
      </c>
    </row>
    <row r="11315" customFormat="false" ht="15" hidden="false" customHeight="false" outlineLevel="0" collapsed="false">
      <c r="A11315" s="9" t="s">
        <v>21463</v>
      </c>
      <c r="B11315" s="9" t="s">
        <v>79</v>
      </c>
      <c r="C11315" s="9" t="s">
        <v>10163</v>
      </c>
      <c r="D11315" s="9" t="s">
        <v>10157</v>
      </c>
      <c r="E11315" s="10" t="n">
        <v>2</v>
      </c>
      <c r="F11315" s="10" t="n">
        <v>10261.35</v>
      </c>
      <c r="G11315" s="10" t="n">
        <v>121</v>
      </c>
      <c r="H11315" s="10" t="n">
        <v>5704.79</v>
      </c>
    </row>
    <row r="11316" customFormat="false" ht="15" hidden="false" customHeight="false" outlineLevel="0" collapsed="false">
      <c r="A11316" s="9" t="s">
        <v>21464</v>
      </c>
      <c r="B11316" s="9" t="s">
        <v>74</v>
      </c>
      <c r="C11316" s="9" t="s">
        <v>10161</v>
      </c>
      <c r="D11316" s="9" t="s">
        <v>10155</v>
      </c>
      <c r="E11316" s="10" t="n">
        <v>14</v>
      </c>
      <c r="F11316" s="10" t="n">
        <v>43277.53</v>
      </c>
      <c r="G11316" s="10" t="n">
        <v>11</v>
      </c>
      <c r="H11316" s="10" t="n">
        <v>24060.12</v>
      </c>
    </row>
    <row r="11317" customFormat="false" ht="15" hidden="false" customHeight="false" outlineLevel="0" collapsed="false">
      <c r="A11317" s="9" t="s">
        <v>21465</v>
      </c>
      <c r="B11317" s="9" t="s">
        <v>64</v>
      </c>
      <c r="C11317" s="9" t="s">
        <v>10161</v>
      </c>
      <c r="D11317" s="9" t="s">
        <v>10155</v>
      </c>
      <c r="E11317" s="10" t="n">
        <v>13</v>
      </c>
      <c r="F11317" s="10" t="n">
        <v>38856.35</v>
      </c>
      <c r="G11317" s="10" t="n">
        <v>24</v>
      </c>
      <c r="H11317" s="10" t="n">
        <v>21602.16</v>
      </c>
    </row>
    <row r="11318" customFormat="false" ht="15" hidden="false" customHeight="false" outlineLevel="0" collapsed="false">
      <c r="A11318" s="9" t="s">
        <v>21466</v>
      </c>
      <c r="B11318" s="9" t="s">
        <v>74</v>
      </c>
      <c r="C11318" s="9" t="s">
        <v>10161</v>
      </c>
      <c r="D11318" s="9" t="s">
        <v>10155</v>
      </c>
      <c r="E11318" s="10" t="n">
        <v>9</v>
      </c>
      <c r="F11318" s="10" t="n">
        <v>61480.29</v>
      </c>
      <c r="G11318" s="10" t="n">
        <v>4</v>
      </c>
      <c r="H11318" s="10" t="n">
        <v>34179.93</v>
      </c>
    </row>
    <row r="11319" customFormat="false" ht="15" hidden="false" customHeight="false" outlineLevel="0" collapsed="false">
      <c r="A11319" s="9" t="s">
        <v>21467</v>
      </c>
      <c r="B11319" s="9" t="s">
        <v>76</v>
      </c>
      <c r="C11319" s="9" t="s">
        <v>10161</v>
      </c>
      <c r="D11319" s="9" t="s">
        <v>10154</v>
      </c>
      <c r="E11319" s="10" t="n">
        <v>6</v>
      </c>
      <c r="F11319" s="10" t="n">
        <v>76832.04</v>
      </c>
      <c r="G11319" s="10" t="n">
        <v>0</v>
      </c>
      <c r="H11319" s="10" t="n">
        <v>42714.73</v>
      </c>
    </row>
    <row r="11320" customFormat="false" ht="15" hidden="false" customHeight="false" outlineLevel="0" collapsed="false">
      <c r="A11320" s="9" t="s">
        <v>21468</v>
      </c>
      <c r="B11320" s="9" t="s">
        <v>62</v>
      </c>
      <c r="C11320" s="9" t="s">
        <v>10161</v>
      </c>
      <c r="D11320" s="9" t="s">
        <v>10154</v>
      </c>
      <c r="E11320" s="10" t="n">
        <v>6</v>
      </c>
      <c r="F11320" s="10" t="n">
        <v>101248.83</v>
      </c>
      <c r="G11320" s="10" t="n">
        <v>15</v>
      </c>
      <c r="H11320" s="10" t="n">
        <v>56289.23</v>
      </c>
    </row>
    <row r="11321" customFormat="false" ht="15" hidden="false" customHeight="false" outlineLevel="0" collapsed="false">
      <c r="A11321" s="9" t="s">
        <v>21469</v>
      </c>
      <c r="B11321" s="9" t="s">
        <v>77</v>
      </c>
      <c r="C11321" s="9" t="s">
        <v>10161</v>
      </c>
      <c r="D11321" s="9" t="s">
        <v>10155</v>
      </c>
      <c r="E11321" s="10" t="n">
        <v>12</v>
      </c>
      <c r="F11321" s="10" t="n">
        <v>58810.51</v>
      </c>
      <c r="G11321" s="10" t="n">
        <v>17</v>
      </c>
      <c r="H11321" s="10" t="n">
        <v>32695.67</v>
      </c>
    </row>
    <row r="11322" customFormat="false" ht="15" hidden="false" customHeight="false" outlineLevel="0" collapsed="false">
      <c r="A11322" s="9" t="s">
        <v>21470</v>
      </c>
      <c r="B11322" s="9" t="s">
        <v>71</v>
      </c>
      <c r="C11322" s="9" t="s">
        <v>10161</v>
      </c>
      <c r="D11322" s="9" t="s">
        <v>10155</v>
      </c>
      <c r="E11322" s="10" t="n">
        <v>6</v>
      </c>
      <c r="F11322" s="10" t="n">
        <v>25324.73</v>
      </c>
      <c r="G11322" s="10" t="n">
        <v>70</v>
      </c>
      <c r="H11322" s="10" t="n">
        <v>14079.27</v>
      </c>
    </row>
    <row r="11323" customFormat="false" ht="15" hidden="false" customHeight="false" outlineLevel="0" collapsed="false">
      <c r="A11323" s="9" t="s">
        <v>21471</v>
      </c>
      <c r="B11323" s="9" t="s">
        <v>68</v>
      </c>
      <c r="C11323" s="9" t="s">
        <v>10164</v>
      </c>
      <c r="D11323" s="9" t="s">
        <v>10155</v>
      </c>
      <c r="E11323" s="10" t="n">
        <v>4</v>
      </c>
      <c r="F11323" s="10" t="n">
        <v>15433.85</v>
      </c>
      <c r="G11323" s="10" t="n">
        <v>64</v>
      </c>
      <c r="H11323" s="10" t="n">
        <v>8580.44</v>
      </c>
    </row>
    <row r="11324" customFormat="false" ht="15" hidden="false" customHeight="false" outlineLevel="0" collapsed="false">
      <c r="A11324" s="9" t="s">
        <v>21472</v>
      </c>
      <c r="B11324" s="9" t="s">
        <v>69</v>
      </c>
      <c r="C11324" s="9" t="s">
        <v>10161</v>
      </c>
      <c r="D11324" s="9" t="s">
        <v>10155</v>
      </c>
      <c r="E11324" s="10" t="n">
        <v>3</v>
      </c>
      <c r="F11324" s="10" t="n">
        <v>9224.45</v>
      </c>
      <c r="G11324" s="10" t="n">
        <v>18</v>
      </c>
      <c r="H11324" s="10" t="n">
        <v>5128.33</v>
      </c>
    </row>
    <row r="11325" customFormat="false" ht="15" hidden="false" customHeight="false" outlineLevel="0" collapsed="false">
      <c r="A11325" s="9" t="s">
        <v>21473</v>
      </c>
      <c r="B11325" s="9" t="s">
        <v>76</v>
      </c>
      <c r="C11325" s="9" t="s">
        <v>10161</v>
      </c>
      <c r="D11325" s="9" t="s">
        <v>10155</v>
      </c>
      <c r="E11325" s="10" t="n">
        <v>7</v>
      </c>
      <c r="F11325" s="10" t="n">
        <v>13253</v>
      </c>
      <c r="G11325" s="10" t="n">
        <v>45</v>
      </c>
      <c r="H11325" s="10" t="n">
        <v>7368</v>
      </c>
    </row>
    <row r="11326" customFormat="false" ht="15" hidden="false" customHeight="false" outlineLevel="0" collapsed="false">
      <c r="A11326" s="9" t="s">
        <v>21474</v>
      </c>
      <c r="B11326" s="9" t="s">
        <v>68</v>
      </c>
      <c r="C11326" s="9" t="s">
        <v>10161</v>
      </c>
      <c r="D11326" s="9" t="s">
        <v>10155</v>
      </c>
      <c r="E11326" s="10" t="n">
        <v>3</v>
      </c>
      <c r="F11326" s="10" t="n">
        <v>5570.2</v>
      </c>
      <c r="G11326" s="10" t="n">
        <v>16</v>
      </c>
      <c r="H11326" s="10" t="n">
        <v>3096.75</v>
      </c>
    </row>
    <row r="11327" customFormat="false" ht="15" hidden="false" customHeight="false" outlineLevel="0" collapsed="false">
      <c r="A11327" s="9" t="s">
        <v>21475</v>
      </c>
      <c r="B11327" s="9" t="s">
        <v>71</v>
      </c>
      <c r="C11327" s="9" t="s">
        <v>10163</v>
      </c>
      <c r="D11327" s="9" t="s">
        <v>10156</v>
      </c>
      <c r="E11327" s="10" t="n">
        <v>1</v>
      </c>
      <c r="F11327" s="10" t="n">
        <v>3328.2</v>
      </c>
      <c r="G11327" s="10" t="n">
        <v>136</v>
      </c>
      <c r="H11327" s="10" t="n">
        <v>1850.31</v>
      </c>
    </row>
    <row r="11328" customFormat="false" ht="15" hidden="false" customHeight="false" outlineLevel="0" collapsed="false">
      <c r="A11328" s="9" t="s">
        <v>21476</v>
      </c>
      <c r="B11328" s="9" t="s">
        <v>68</v>
      </c>
      <c r="C11328" s="9" t="s">
        <v>10161</v>
      </c>
      <c r="D11328" s="9" t="s">
        <v>10155</v>
      </c>
      <c r="E11328" s="10" t="n">
        <v>8</v>
      </c>
      <c r="F11328" s="10" t="n">
        <v>25140.6</v>
      </c>
      <c r="G11328" s="10" t="n">
        <v>13</v>
      </c>
      <c r="H11328" s="10" t="n">
        <v>13976.9</v>
      </c>
    </row>
    <row r="11329" customFormat="false" ht="15" hidden="false" customHeight="false" outlineLevel="0" collapsed="false">
      <c r="A11329" s="9" t="s">
        <v>21477</v>
      </c>
      <c r="B11329" s="9" t="s">
        <v>68</v>
      </c>
      <c r="C11329" s="9" t="s">
        <v>10162</v>
      </c>
      <c r="D11329" s="9" t="s">
        <v>10155</v>
      </c>
      <c r="E11329" s="10" t="n">
        <v>13</v>
      </c>
      <c r="F11329" s="10" t="n">
        <v>32482.06</v>
      </c>
      <c r="G11329" s="10" t="n">
        <v>17</v>
      </c>
      <c r="H11329" s="10" t="n">
        <v>18058.38</v>
      </c>
    </row>
    <row r="11330" customFormat="false" ht="15" hidden="false" customHeight="false" outlineLevel="0" collapsed="false">
      <c r="A11330" s="9" t="s">
        <v>21478</v>
      </c>
      <c r="B11330" s="9" t="s">
        <v>68</v>
      </c>
      <c r="C11330" s="9" t="s">
        <v>10162</v>
      </c>
      <c r="D11330" s="9" t="s">
        <v>10155</v>
      </c>
      <c r="E11330" s="10" t="n">
        <v>4</v>
      </c>
      <c r="F11330" s="10" t="n">
        <v>36190.1</v>
      </c>
      <c r="G11330" s="10" t="n">
        <v>3</v>
      </c>
      <c r="H11330" s="10" t="n">
        <v>20119.86</v>
      </c>
    </row>
    <row r="11331" customFormat="false" ht="15" hidden="false" customHeight="false" outlineLevel="0" collapsed="false">
      <c r="A11331" s="9" t="s">
        <v>21479</v>
      </c>
      <c r="B11331" s="9" t="s">
        <v>68</v>
      </c>
      <c r="C11331" s="9" t="s">
        <v>10161</v>
      </c>
      <c r="D11331" s="9" t="s">
        <v>10155</v>
      </c>
      <c r="E11331" s="10" t="n">
        <v>9</v>
      </c>
      <c r="F11331" s="10" t="n">
        <v>14305.8</v>
      </c>
      <c r="G11331" s="10" t="n">
        <v>11</v>
      </c>
      <c r="H11331" s="10" t="n">
        <v>7953.3</v>
      </c>
    </row>
    <row r="11332" customFormat="false" ht="15" hidden="false" customHeight="false" outlineLevel="0" collapsed="false">
      <c r="A11332" s="9" t="s">
        <v>21480</v>
      </c>
      <c r="B11332" s="9" t="s">
        <v>69</v>
      </c>
      <c r="C11332" s="9" t="s">
        <v>10161</v>
      </c>
      <c r="D11332" s="9" t="s">
        <v>10155</v>
      </c>
      <c r="E11332" s="10" t="n">
        <v>16</v>
      </c>
      <c r="F11332" s="10" t="n">
        <v>46271.06</v>
      </c>
      <c r="G11332" s="10" t="n">
        <v>7</v>
      </c>
      <c r="H11332" s="10" t="n">
        <v>25724.37</v>
      </c>
    </row>
    <row r="11333" customFormat="false" ht="15" hidden="false" customHeight="false" outlineLevel="0" collapsed="false">
      <c r="A11333" s="9" t="s">
        <v>21481</v>
      </c>
      <c r="B11333" s="9" t="s">
        <v>64</v>
      </c>
      <c r="C11333" s="9" t="s">
        <v>10163</v>
      </c>
      <c r="D11333" s="9" t="s">
        <v>10156</v>
      </c>
      <c r="E11333" s="10" t="n">
        <v>2</v>
      </c>
      <c r="F11333" s="10" t="n">
        <v>6736.6</v>
      </c>
      <c r="G11333" s="10" t="n">
        <v>88</v>
      </c>
      <c r="H11333" s="10" t="n">
        <v>3745.21</v>
      </c>
    </row>
    <row r="11334" customFormat="false" ht="15" hidden="false" customHeight="false" outlineLevel="0" collapsed="false">
      <c r="A11334" s="9" t="s">
        <v>21482</v>
      </c>
      <c r="B11334" s="9" t="s">
        <v>71</v>
      </c>
      <c r="C11334" s="9" t="s">
        <v>10161</v>
      </c>
      <c r="D11334" s="9" t="s">
        <v>10156</v>
      </c>
      <c r="E11334" s="10" t="n">
        <v>1</v>
      </c>
      <c r="F11334" s="10" t="n">
        <v>33180.3</v>
      </c>
      <c r="G11334" s="10" t="n">
        <v>44</v>
      </c>
      <c r="H11334" s="10" t="n">
        <v>18446.57</v>
      </c>
    </row>
    <row r="11335" customFormat="false" ht="15" hidden="false" customHeight="false" outlineLevel="0" collapsed="false">
      <c r="A11335" s="9" t="s">
        <v>21483</v>
      </c>
      <c r="B11335" s="9" t="s">
        <v>69</v>
      </c>
      <c r="C11335" s="9" t="s">
        <v>10163</v>
      </c>
      <c r="D11335" s="9" t="s">
        <v>10156</v>
      </c>
      <c r="E11335" s="10" t="n">
        <v>1</v>
      </c>
      <c r="F11335" s="10" t="n">
        <v>6589</v>
      </c>
      <c r="G11335" s="10" t="n">
        <v>1</v>
      </c>
      <c r="H11335" s="10" t="n">
        <v>3663.15</v>
      </c>
    </row>
    <row r="11336" customFormat="false" ht="15" hidden="false" customHeight="false" outlineLevel="0" collapsed="false">
      <c r="A11336" s="9" t="s">
        <v>21484</v>
      </c>
      <c r="B11336" s="9" t="s">
        <v>73</v>
      </c>
      <c r="C11336" s="9" t="s">
        <v>10162</v>
      </c>
      <c r="D11336" s="9" t="s">
        <v>10155</v>
      </c>
      <c r="E11336" s="10" t="n">
        <v>5</v>
      </c>
      <c r="F11336" s="10" t="n">
        <v>63343.14</v>
      </c>
      <c r="G11336" s="10" t="n">
        <v>15</v>
      </c>
      <c r="H11336" s="10" t="n">
        <v>35215.58</v>
      </c>
    </row>
    <row r="11337" customFormat="false" ht="15" hidden="false" customHeight="false" outlineLevel="0" collapsed="false">
      <c r="A11337" s="9" t="s">
        <v>21485</v>
      </c>
      <c r="B11337" s="9" t="s">
        <v>71</v>
      </c>
      <c r="C11337" s="9" t="s">
        <v>10161</v>
      </c>
      <c r="D11337" s="9" t="s">
        <v>10157</v>
      </c>
      <c r="E11337" s="10" t="n">
        <v>3</v>
      </c>
      <c r="F11337" s="10" t="n">
        <v>11207.46</v>
      </c>
      <c r="G11337" s="10" t="n">
        <v>131</v>
      </c>
      <c r="H11337" s="10" t="n">
        <v>6230.78</v>
      </c>
    </row>
    <row r="11338" customFormat="false" ht="15" hidden="false" customHeight="false" outlineLevel="0" collapsed="false">
      <c r="A11338" s="9" t="s">
        <v>21486</v>
      </c>
      <c r="B11338" s="9" t="s">
        <v>62</v>
      </c>
      <c r="C11338" s="9" t="s">
        <v>10161</v>
      </c>
      <c r="D11338" s="9" t="s">
        <v>10154</v>
      </c>
      <c r="E11338" s="10" t="n">
        <v>40</v>
      </c>
      <c r="F11338" s="10" t="n">
        <v>138370.11</v>
      </c>
      <c r="G11338" s="10" t="n">
        <v>4</v>
      </c>
      <c r="H11338" s="10" t="n">
        <v>76926.78</v>
      </c>
    </row>
    <row r="11339" customFormat="false" ht="15" hidden="false" customHeight="false" outlineLevel="0" collapsed="false">
      <c r="A11339" s="9" t="s">
        <v>21487</v>
      </c>
      <c r="B11339" s="9" t="s">
        <v>62</v>
      </c>
      <c r="C11339" s="9" t="s">
        <v>10161</v>
      </c>
      <c r="D11339" s="9" t="s">
        <v>10156</v>
      </c>
      <c r="E11339" s="10" t="n">
        <v>1</v>
      </c>
      <c r="F11339" s="10" t="n">
        <v>321.75</v>
      </c>
      <c r="G11339" s="10" t="n">
        <v>288</v>
      </c>
      <c r="H11339" s="10" t="n">
        <v>178.88</v>
      </c>
    </row>
    <row r="11340" customFormat="false" ht="15" hidden="false" customHeight="false" outlineLevel="0" collapsed="false">
      <c r="A11340" s="9" t="s">
        <v>21488</v>
      </c>
      <c r="B11340" s="9" t="s">
        <v>77</v>
      </c>
      <c r="C11340" s="9" t="s">
        <v>10162</v>
      </c>
      <c r="D11340" s="9" t="s">
        <v>10155</v>
      </c>
      <c r="E11340" s="10" t="n">
        <v>3</v>
      </c>
      <c r="F11340" s="10" t="n">
        <v>4837.76</v>
      </c>
      <c r="G11340" s="10" t="n">
        <v>4</v>
      </c>
      <c r="H11340" s="10" t="n">
        <v>2689.55</v>
      </c>
    </row>
    <row r="11341" customFormat="false" ht="15" hidden="false" customHeight="false" outlineLevel="0" collapsed="false">
      <c r="A11341" s="9" t="s">
        <v>21489</v>
      </c>
      <c r="B11341" s="9" t="s">
        <v>74</v>
      </c>
      <c r="C11341" s="9" t="s">
        <v>10161</v>
      </c>
      <c r="D11341" s="9" t="s">
        <v>10155</v>
      </c>
      <c r="E11341" s="10" t="n">
        <v>7</v>
      </c>
      <c r="F11341" s="10" t="n">
        <v>35369.85</v>
      </c>
      <c r="G11341" s="10" t="n">
        <v>72</v>
      </c>
      <c r="H11341" s="10" t="n">
        <v>19663.85</v>
      </c>
    </row>
    <row r="11342" customFormat="false" ht="15" hidden="false" customHeight="false" outlineLevel="0" collapsed="false">
      <c r="A11342" s="9" t="s">
        <v>21490</v>
      </c>
      <c r="B11342" s="9" t="s">
        <v>65</v>
      </c>
      <c r="C11342" s="9" t="s">
        <v>10161</v>
      </c>
      <c r="D11342" s="9" t="s">
        <v>10154</v>
      </c>
      <c r="E11342" s="10" t="n">
        <v>9</v>
      </c>
      <c r="F11342" s="10" t="n">
        <v>141624.11</v>
      </c>
      <c r="G11342" s="10" t="n">
        <v>3</v>
      </c>
      <c r="H11342" s="10" t="n">
        <v>78735.84</v>
      </c>
    </row>
    <row r="11343" customFormat="false" ht="15" hidden="false" customHeight="false" outlineLevel="0" collapsed="false">
      <c r="A11343" s="9" t="s">
        <v>21491</v>
      </c>
      <c r="B11343" s="9" t="s">
        <v>79</v>
      </c>
      <c r="C11343" s="9" t="s">
        <v>10161</v>
      </c>
      <c r="D11343" s="9" t="s">
        <v>10156</v>
      </c>
      <c r="E11343" s="10" t="n">
        <v>1</v>
      </c>
      <c r="F11343" s="10" t="n">
        <v>1238</v>
      </c>
      <c r="G11343" s="10" t="n">
        <v>169</v>
      </c>
      <c r="H11343" s="10" t="n">
        <v>688.27</v>
      </c>
    </row>
    <row r="11344" customFormat="false" ht="15" hidden="false" customHeight="false" outlineLevel="0" collapsed="false">
      <c r="A11344" s="9" t="s">
        <v>21492</v>
      </c>
      <c r="B11344" s="9" t="s">
        <v>68</v>
      </c>
      <c r="C11344" s="9" t="s">
        <v>10163</v>
      </c>
      <c r="D11344" s="9" t="s">
        <v>10156</v>
      </c>
      <c r="E11344" s="10" t="n">
        <v>1</v>
      </c>
      <c r="F11344" s="10" t="n">
        <v>1876.05</v>
      </c>
      <c r="G11344" s="10" t="n">
        <v>30</v>
      </c>
      <c r="H11344" s="10" t="n">
        <v>1042.99</v>
      </c>
    </row>
    <row r="11345" customFormat="false" ht="15" hidden="false" customHeight="false" outlineLevel="0" collapsed="false">
      <c r="A11345" s="9" t="s">
        <v>21493</v>
      </c>
      <c r="B11345" s="9" t="s">
        <v>62</v>
      </c>
      <c r="C11345" s="9" t="s">
        <v>10161</v>
      </c>
      <c r="D11345" s="9" t="s">
        <v>10155</v>
      </c>
      <c r="E11345" s="10" t="n">
        <v>3</v>
      </c>
      <c r="F11345" s="10" t="n">
        <v>6481.45</v>
      </c>
      <c r="G11345" s="10" t="n">
        <v>18</v>
      </c>
      <c r="H11345" s="10" t="n">
        <v>3603.36</v>
      </c>
    </row>
    <row r="11346" customFormat="false" ht="15" hidden="false" customHeight="false" outlineLevel="0" collapsed="false">
      <c r="A11346" s="9" t="s">
        <v>21494</v>
      </c>
      <c r="B11346" s="9" t="s">
        <v>77</v>
      </c>
      <c r="C11346" s="9" t="s">
        <v>10161</v>
      </c>
      <c r="D11346" s="9" t="s">
        <v>10157</v>
      </c>
      <c r="E11346" s="10" t="n">
        <v>3</v>
      </c>
      <c r="F11346" s="10" t="n">
        <v>5078.95</v>
      </c>
      <c r="G11346" s="10" t="n">
        <v>255</v>
      </c>
      <c r="H11346" s="10" t="n">
        <v>2823.64</v>
      </c>
    </row>
    <row r="11347" customFormat="false" ht="15" hidden="false" customHeight="false" outlineLevel="0" collapsed="false">
      <c r="A11347" s="9" t="s">
        <v>21495</v>
      </c>
      <c r="B11347" s="9" t="s">
        <v>76</v>
      </c>
      <c r="C11347" s="9" t="s">
        <v>10161</v>
      </c>
      <c r="D11347" s="9" t="s">
        <v>10156</v>
      </c>
      <c r="E11347" s="10" t="n">
        <v>1</v>
      </c>
      <c r="F11347" s="10" t="n">
        <v>596</v>
      </c>
      <c r="G11347" s="10" t="n">
        <v>27</v>
      </c>
      <c r="H11347" s="10" t="n">
        <v>331.35</v>
      </c>
    </row>
    <row r="11348" customFormat="false" ht="15" hidden="false" customHeight="false" outlineLevel="0" collapsed="false">
      <c r="A11348" s="9" t="s">
        <v>21496</v>
      </c>
      <c r="B11348" s="9" t="s">
        <v>75</v>
      </c>
      <c r="C11348" s="9" t="s">
        <v>10161</v>
      </c>
      <c r="D11348" s="9" t="s">
        <v>10156</v>
      </c>
      <c r="E11348" s="10" t="n">
        <v>1</v>
      </c>
      <c r="F11348" s="10" t="n">
        <v>3551.3</v>
      </c>
      <c r="G11348" s="10" t="n">
        <v>319</v>
      </c>
      <c r="H11348" s="10" t="n">
        <v>1974.34</v>
      </c>
    </row>
    <row r="11349" customFormat="false" ht="15" hidden="false" customHeight="false" outlineLevel="0" collapsed="false">
      <c r="A11349" s="9" t="s">
        <v>21497</v>
      </c>
      <c r="B11349" s="9" t="s">
        <v>62</v>
      </c>
      <c r="C11349" s="9" t="s">
        <v>10161</v>
      </c>
      <c r="D11349" s="9" t="s">
        <v>10155</v>
      </c>
      <c r="E11349" s="10" t="n">
        <v>17</v>
      </c>
      <c r="F11349" s="10" t="n">
        <v>62928.49</v>
      </c>
      <c r="G11349" s="10" t="n">
        <v>8</v>
      </c>
      <c r="H11349" s="10" t="n">
        <v>34985.06</v>
      </c>
    </row>
    <row r="11350" customFormat="false" ht="15" hidden="false" customHeight="false" outlineLevel="0" collapsed="false">
      <c r="A11350" s="9" t="s">
        <v>21498</v>
      </c>
      <c r="B11350" s="9" t="s">
        <v>61</v>
      </c>
      <c r="C11350" s="9" t="s">
        <v>10164</v>
      </c>
      <c r="D11350" s="9" t="s">
        <v>10155</v>
      </c>
      <c r="E11350" s="10" t="n">
        <v>4</v>
      </c>
      <c r="F11350" s="10" t="n">
        <v>68482.17</v>
      </c>
      <c r="G11350" s="10" t="n">
        <v>10</v>
      </c>
      <c r="H11350" s="10" t="n">
        <v>38072.62</v>
      </c>
    </row>
    <row r="11351" customFormat="false" ht="15" hidden="false" customHeight="false" outlineLevel="0" collapsed="false">
      <c r="A11351" s="9" t="s">
        <v>21499</v>
      </c>
      <c r="B11351" s="9" t="s">
        <v>74</v>
      </c>
      <c r="C11351" s="9" t="s">
        <v>10162</v>
      </c>
      <c r="D11351" s="9" t="s">
        <v>10155</v>
      </c>
      <c r="E11351" s="10" t="n">
        <v>4</v>
      </c>
      <c r="F11351" s="10" t="n">
        <v>56223.1</v>
      </c>
      <c r="G11351" s="10" t="n">
        <v>33</v>
      </c>
      <c r="H11351" s="10" t="n">
        <v>31257.2</v>
      </c>
    </row>
    <row r="11352" customFormat="false" ht="15" hidden="false" customHeight="false" outlineLevel="0" collapsed="false">
      <c r="A11352" s="9" t="s">
        <v>21500</v>
      </c>
      <c r="B11352" s="9" t="s">
        <v>62</v>
      </c>
      <c r="C11352" s="9" t="s">
        <v>10164</v>
      </c>
      <c r="D11352" s="9" t="s">
        <v>10155</v>
      </c>
      <c r="E11352" s="10" t="n">
        <v>6</v>
      </c>
      <c r="F11352" s="10" t="n">
        <v>12550.15</v>
      </c>
      <c r="G11352" s="10" t="n">
        <v>60</v>
      </c>
      <c r="H11352" s="10" t="n">
        <v>6977.25</v>
      </c>
    </row>
    <row r="11353" customFormat="false" ht="15" hidden="false" customHeight="false" outlineLevel="0" collapsed="false">
      <c r="A11353" s="9" t="s">
        <v>21501</v>
      </c>
      <c r="B11353" s="9" t="s">
        <v>75</v>
      </c>
      <c r="C11353" s="9" t="s">
        <v>10161</v>
      </c>
      <c r="D11353" s="9" t="s">
        <v>10156</v>
      </c>
      <c r="E11353" s="10" t="n">
        <v>1</v>
      </c>
      <c r="F11353" s="10" t="n">
        <v>8558.12</v>
      </c>
      <c r="G11353" s="10" t="n">
        <v>302</v>
      </c>
      <c r="H11353" s="10" t="n">
        <v>4757.88</v>
      </c>
    </row>
    <row r="11354" customFormat="false" ht="15" hidden="false" customHeight="false" outlineLevel="0" collapsed="false">
      <c r="A11354" s="9" t="s">
        <v>21502</v>
      </c>
      <c r="B11354" s="9" t="s">
        <v>77</v>
      </c>
      <c r="C11354" s="9" t="s">
        <v>10161</v>
      </c>
      <c r="D11354" s="9" t="s">
        <v>10155</v>
      </c>
      <c r="E11354" s="10" t="n">
        <v>3</v>
      </c>
      <c r="F11354" s="10" t="n">
        <v>38660.45</v>
      </c>
      <c r="G11354" s="10" t="n">
        <v>46</v>
      </c>
      <c r="H11354" s="10" t="n">
        <v>21493.25</v>
      </c>
    </row>
    <row r="11355" customFormat="false" ht="15" hidden="false" customHeight="false" outlineLevel="0" collapsed="false">
      <c r="A11355" s="9" t="s">
        <v>21503</v>
      </c>
      <c r="B11355" s="9" t="s">
        <v>77</v>
      </c>
      <c r="C11355" s="9" t="s">
        <v>10162</v>
      </c>
      <c r="D11355" s="9" t="s">
        <v>10154</v>
      </c>
      <c r="E11355" s="10" t="n">
        <v>39</v>
      </c>
      <c r="F11355" s="10" t="n">
        <v>176197.59</v>
      </c>
      <c r="G11355" s="10" t="n">
        <v>9</v>
      </c>
      <c r="H11355" s="10" t="n">
        <v>97956.94</v>
      </c>
    </row>
    <row r="11356" customFormat="false" ht="15" hidden="false" customHeight="false" outlineLevel="0" collapsed="false">
      <c r="A11356" s="9" t="s">
        <v>21504</v>
      </c>
      <c r="B11356" s="9" t="s">
        <v>75</v>
      </c>
      <c r="C11356" s="9" t="s">
        <v>10162</v>
      </c>
      <c r="D11356" s="9" t="s">
        <v>10156</v>
      </c>
      <c r="E11356" s="10" t="n">
        <v>2</v>
      </c>
      <c r="F11356" s="10" t="n">
        <v>4475.19</v>
      </c>
      <c r="G11356" s="10" t="n">
        <v>16</v>
      </c>
      <c r="H11356" s="10" t="n">
        <v>2487.98</v>
      </c>
    </row>
    <row r="11357" customFormat="false" ht="15" hidden="false" customHeight="false" outlineLevel="0" collapsed="false">
      <c r="A11357" s="9" t="s">
        <v>21505</v>
      </c>
      <c r="B11357" s="9" t="s">
        <v>74</v>
      </c>
      <c r="C11357" s="9" t="s">
        <v>10163</v>
      </c>
      <c r="D11357" s="9" t="s">
        <v>10156</v>
      </c>
      <c r="E11357" s="10" t="n">
        <v>1</v>
      </c>
      <c r="F11357" s="10" t="n">
        <v>1129.55</v>
      </c>
      <c r="G11357" s="10" t="n">
        <v>184</v>
      </c>
      <c r="H11357" s="10" t="n">
        <v>627.97</v>
      </c>
    </row>
    <row r="11358" customFormat="false" ht="15" hidden="false" customHeight="false" outlineLevel="0" collapsed="false">
      <c r="A11358" s="9" t="s">
        <v>21506</v>
      </c>
      <c r="B11358" s="9" t="s">
        <v>74</v>
      </c>
      <c r="C11358" s="9" t="s">
        <v>10163</v>
      </c>
      <c r="D11358" s="9" t="s">
        <v>10156</v>
      </c>
      <c r="E11358" s="10" t="n">
        <v>2</v>
      </c>
      <c r="F11358" s="10" t="n">
        <v>947.74</v>
      </c>
      <c r="G11358" s="10" t="n">
        <v>44</v>
      </c>
      <c r="H11358" s="10" t="n">
        <v>526.9</v>
      </c>
    </row>
    <row r="11359" customFormat="false" ht="15" hidden="false" customHeight="false" outlineLevel="0" collapsed="false">
      <c r="A11359" s="9" t="s">
        <v>21507</v>
      </c>
      <c r="B11359" s="9" t="s">
        <v>71</v>
      </c>
      <c r="C11359" s="9" t="s">
        <v>10161</v>
      </c>
      <c r="D11359" s="9" t="s">
        <v>10155</v>
      </c>
      <c r="E11359" s="10" t="n">
        <v>9</v>
      </c>
      <c r="F11359" s="10" t="n">
        <v>20446.25</v>
      </c>
      <c r="G11359" s="10" t="n">
        <v>0</v>
      </c>
      <c r="H11359" s="10" t="n">
        <v>11367.08</v>
      </c>
    </row>
    <row r="11360" customFormat="false" ht="15" hidden="false" customHeight="false" outlineLevel="0" collapsed="false">
      <c r="A11360" s="9" t="s">
        <v>21508</v>
      </c>
      <c r="B11360" s="9" t="s">
        <v>64</v>
      </c>
      <c r="C11360" s="9" t="s">
        <v>10161</v>
      </c>
      <c r="D11360" s="9" t="s">
        <v>10154</v>
      </c>
      <c r="E11360" s="10" t="n">
        <v>15</v>
      </c>
      <c r="F11360" s="10" t="n">
        <v>151498.15</v>
      </c>
      <c r="G11360" s="10" t="n">
        <v>31</v>
      </c>
      <c r="H11360" s="10" t="n">
        <v>84225.31</v>
      </c>
    </row>
    <row r="11361" customFormat="false" ht="15" hidden="false" customHeight="false" outlineLevel="0" collapsed="false">
      <c r="A11361" s="9" t="s">
        <v>21509</v>
      </c>
      <c r="B11361" s="9" t="s">
        <v>71</v>
      </c>
      <c r="C11361" s="9" t="s">
        <v>10161</v>
      </c>
      <c r="D11361" s="9" t="s">
        <v>10155</v>
      </c>
      <c r="E11361" s="10" t="n">
        <v>3</v>
      </c>
      <c r="F11361" s="10" t="n">
        <v>11060.7</v>
      </c>
      <c r="G11361" s="10" t="n">
        <v>7</v>
      </c>
      <c r="H11361" s="10" t="n">
        <v>6149.19</v>
      </c>
    </row>
    <row r="11362" customFormat="false" ht="15" hidden="false" customHeight="false" outlineLevel="0" collapsed="false">
      <c r="A11362" s="9" t="s">
        <v>21510</v>
      </c>
      <c r="B11362" s="9" t="s">
        <v>73</v>
      </c>
      <c r="C11362" s="9" t="s">
        <v>10161</v>
      </c>
      <c r="D11362" s="9" t="s">
        <v>10156</v>
      </c>
      <c r="E11362" s="10" t="n">
        <v>2</v>
      </c>
      <c r="F11362" s="10" t="n">
        <v>30089.25</v>
      </c>
      <c r="G11362" s="10" t="n">
        <v>63</v>
      </c>
      <c r="H11362" s="10" t="n">
        <v>16728.1</v>
      </c>
    </row>
    <row r="11363" customFormat="false" ht="15" hidden="false" customHeight="false" outlineLevel="0" collapsed="false">
      <c r="A11363" s="9" t="s">
        <v>21511</v>
      </c>
      <c r="B11363" s="9" t="s">
        <v>70</v>
      </c>
      <c r="C11363" s="9" t="s">
        <v>10161</v>
      </c>
      <c r="D11363" s="9" t="s">
        <v>10156</v>
      </c>
      <c r="E11363" s="10" t="n">
        <v>1</v>
      </c>
      <c r="F11363" s="10" t="n">
        <v>2262.58</v>
      </c>
      <c r="G11363" s="10" t="n">
        <v>123</v>
      </c>
      <c r="H11363" s="10" t="n">
        <v>1257.88</v>
      </c>
    </row>
    <row r="11364" customFormat="false" ht="15" hidden="false" customHeight="false" outlineLevel="0" collapsed="false">
      <c r="A11364" s="9" t="s">
        <v>21512</v>
      </c>
      <c r="B11364" s="9" t="s">
        <v>71</v>
      </c>
      <c r="C11364" s="9" t="s">
        <v>10161</v>
      </c>
      <c r="D11364" s="9" t="s">
        <v>10157</v>
      </c>
      <c r="E11364" s="10" t="n">
        <v>2</v>
      </c>
      <c r="F11364" s="10" t="n">
        <v>1873.01</v>
      </c>
      <c r="G11364" s="10" t="n">
        <v>309</v>
      </c>
      <c r="H11364" s="10" t="n">
        <v>1041.3</v>
      </c>
    </row>
    <row r="11365" customFormat="false" ht="15" hidden="false" customHeight="false" outlineLevel="0" collapsed="false">
      <c r="A11365" s="9" t="s">
        <v>21513</v>
      </c>
      <c r="B11365" s="9" t="s">
        <v>68</v>
      </c>
      <c r="C11365" s="9" t="s">
        <v>10161</v>
      </c>
      <c r="D11365" s="9" t="s">
        <v>10155</v>
      </c>
      <c r="E11365" s="10" t="n">
        <v>3</v>
      </c>
      <c r="F11365" s="10" t="n">
        <v>4176.3</v>
      </c>
      <c r="G11365" s="10" t="n">
        <v>13</v>
      </c>
      <c r="H11365" s="10" t="n">
        <v>2321.81</v>
      </c>
    </row>
    <row r="11366" customFormat="false" ht="15" hidden="false" customHeight="false" outlineLevel="0" collapsed="false">
      <c r="A11366" s="9" t="s">
        <v>21514</v>
      </c>
      <c r="B11366" s="9" t="s">
        <v>65</v>
      </c>
      <c r="C11366" s="9" t="s">
        <v>10161</v>
      </c>
      <c r="D11366" s="9" t="s">
        <v>10155</v>
      </c>
      <c r="E11366" s="10" t="n">
        <v>4</v>
      </c>
      <c r="F11366" s="10" t="n">
        <v>6295.35</v>
      </c>
      <c r="G11366" s="10" t="n">
        <v>19</v>
      </c>
      <c r="H11366" s="10" t="n">
        <v>3499.9</v>
      </c>
    </row>
    <row r="11367" customFormat="false" ht="15" hidden="false" customHeight="false" outlineLevel="0" collapsed="false">
      <c r="A11367" s="9" t="s">
        <v>21515</v>
      </c>
      <c r="B11367" s="9" t="s">
        <v>77</v>
      </c>
      <c r="C11367" s="9" t="s">
        <v>10161</v>
      </c>
      <c r="D11367" s="9" t="s">
        <v>10156</v>
      </c>
      <c r="E11367" s="10" t="n">
        <v>1</v>
      </c>
      <c r="F11367" s="10" t="n">
        <v>2286.4</v>
      </c>
      <c r="G11367" s="10" t="n">
        <v>83</v>
      </c>
      <c r="H11367" s="10" t="n">
        <v>1271.12</v>
      </c>
    </row>
    <row r="11368" customFormat="false" ht="15" hidden="false" customHeight="false" outlineLevel="0" collapsed="false">
      <c r="A11368" s="9" t="s">
        <v>21516</v>
      </c>
      <c r="B11368" s="9" t="s">
        <v>76</v>
      </c>
      <c r="C11368" s="9" t="s">
        <v>10161</v>
      </c>
      <c r="D11368" s="9" t="s">
        <v>10156</v>
      </c>
      <c r="E11368" s="10" t="n">
        <v>2</v>
      </c>
      <c r="F11368" s="10" t="n">
        <v>19181.65</v>
      </c>
      <c r="G11368" s="10" t="n">
        <v>7</v>
      </c>
      <c r="H11368" s="10" t="n">
        <v>10664.03</v>
      </c>
    </row>
    <row r="11369" customFormat="false" ht="15" hidden="false" customHeight="false" outlineLevel="0" collapsed="false">
      <c r="A11369" s="9" t="s">
        <v>21517</v>
      </c>
      <c r="B11369" s="9" t="s">
        <v>68</v>
      </c>
      <c r="C11369" s="9" t="s">
        <v>10163</v>
      </c>
      <c r="D11369" s="9" t="s">
        <v>10156</v>
      </c>
      <c r="E11369" s="10" t="n">
        <v>1</v>
      </c>
      <c r="F11369" s="10" t="n">
        <v>959.25</v>
      </c>
      <c r="G11369" s="10" t="n">
        <v>163</v>
      </c>
      <c r="H11369" s="10" t="n">
        <v>533.29</v>
      </c>
    </row>
    <row r="11370" customFormat="false" ht="15" hidden="false" customHeight="false" outlineLevel="0" collapsed="false">
      <c r="A11370" s="9" t="s">
        <v>21518</v>
      </c>
      <c r="B11370" s="9" t="s">
        <v>68</v>
      </c>
      <c r="C11370" s="9" t="s">
        <v>10161</v>
      </c>
      <c r="D11370" s="9" t="s">
        <v>10156</v>
      </c>
      <c r="E11370" s="10" t="n">
        <v>1</v>
      </c>
      <c r="F11370" s="10" t="n">
        <v>620.1</v>
      </c>
      <c r="G11370" s="10" t="n">
        <v>52</v>
      </c>
      <c r="H11370" s="10" t="n">
        <v>344.74</v>
      </c>
    </row>
    <row r="11371" customFormat="false" ht="15" hidden="false" customHeight="false" outlineLevel="0" collapsed="false">
      <c r="A11371" s="9" t="s">
        <v>21519</v>
      </c>
      <c r="B11371" s="9" t="s">
        <v>71</v>
      </c>
      <c r="C11371" s="9" t="s">
        <v>10161</v>
      </c>
      <c r="D11371" s="9" t="s">
        <v>10155</v>
      </c>
      <c r="E11371" s="10" t="n">
        <v>4</v>
      </c>
      <c r="F11371" s="10" t="n">
        <v>27829.85</v>
      </c>
      <c r="G11371" s="10" t="n">
        <v>75</v>
      </c>
      <c r="H11371" s="10" t="n">
        <v>15471.99</v>
      </c>
    </row>
    <row r="11372" customFormat="false" ht="15" hidden="false" customHeight="false" outlineLevel="0" collapsed="false">
      <c r="A11372" s="9" t="s">
        <v>21520</v>
      </c>
      <c r="B11372" s="9" t="s">
        <v>63</v>
      </c>
      <c r="C11372" s="9" t="s">
        <v>10161</v>
      </c>
      <c r="D11372" s="9" t="s">
        <v>10155</v>
      </c>
      <c r="E11372" s="10" t="n">
        <v>5</v>
      </c>
      <c r="F11372" s="10" t="n">
        <v>7324.42</v>
      </c>
      <c r="G11372" s="10" t="n">
        <v>6</v>
      </c>
      <c r="H11372" s="10" t="n">
        <v>4072.01</v>
      </c>
    </row>
    <row r="11373" customFormat="false" ht="15" hidden="false" customHeight="false" outlineLevel="0" collapsed="false">
      <c r="A11373" s="9" t="s">
        <v>21521</v>
      </c>
      <c r="B11373" s="9" t="s">
        <v>77</v>
      </c>
      <c r="C11373" s="9" t="s">
        <v>10162</v>
      </c>
      <c r="D11373" s="9" t="s">
        <v>10155</v>
      </c>
      <c r="E11373" s="10" t="n">
        <v>4</v>
      </c>
      <c r="F11373" s="10" t="n">
        <v>10329.9</v>
      </c>
      <c r="G11373" s="10" t="n">
        <v>4</v>
      </c>
      <c r="H11373" s="10" t="n">
        <v>5742.9</v>
      </c>
    </row>
    <row r="11374" customFormat="false" ht="15" hidden="false" customHeight="false" outlineLevel="0" collapsed="false">
      <c r="A11374" s="9" t="s">
        <v>21522</v>
      </c>
      <c r="B11374" s="9" t="s">
        <v>64</v>
      </c>
      <c r="C11374" s="9" t="s">
        <v>10161</v>
      </c>
      <c r="D11374" s="9" t="s">
        <v>10156</v>
      </c>
      <c r="E11374" s="10" t="n">
        <v>1</v>
      </c>
      <c r="F11374" s="10" t="n">
        <v>37462.6</v>
      </c>
      <c r="G11374" s="10" t="n">
        <v>173</v>
      </c>
      <c r="H11374" s="10" t="n">
        <v>20827.31</v>
      </c>
    </row>
    <row r="11375" customFormat="false" ht="15" hidden="false" customHeight="false" outlineLevel="0" collapsed="false">
      <c r="A11375" s="9" t="s">
        <v>21523</v>
      </c>
      <c r="B11375" s="9" t="s">
        <v>78</v>
      </c>
      <c r="C11375" s="9" t="s">
        <v>10162</v>
      </c>
      <c r="D11375" s="9" t="s">
        <v>10155</v>
      </c>
      <c r="E11375" s="10" t="n">
        <v>3</v>
      </c>
      <c r="F11375" s="10" t="n">
        <v>14954.1</v>
      </c>
      <c r="G11375" s="10" t="n">
        <v>66</v>
      </c>
      <c r="H11375" s="10" t="n">
        <v>8313.72</v>
      </c>
    </row>
    <row r="11376" customFormat="false" ht="15" hidden="false" customHeight="false" outlineLevel="0" collapsed="false">
      <c r="A11376" s="9" t="s">
        <v>21524</v>
      </c>
      <c r="B11376" s="9" t="s">
        <v>76</v>
      </c>
      <c r="C11376" s="9" t="s">
        <v>10161</v>
      </c>
      <c r="D11376" s="9" t="s">
        <v>10155</v>
      </c>
      <c r="E11376" s="10" t="n">
        <v>4</v>
      </c>
      <c r="F11376" s="10" t="n">
        <v>18892.26</v>
      </c>
      <c r="G11376" s="10" t="n">
        <v>2</v>
      </c>
      <c r="H11376" s="10" t="n">
        <v>10503.14</v>
      </c>
    </row>
    <row r="11377" customFormat="false" ht="15" hidden="false" customHeight="false" outlineLevel="0" collapsed="false">
      <c r="A11377" s="9" t="s">
        <v>21525</v>
      </c>
      <c r="B11377" s="9" t="s">
        <v>70</v>
      </c>
      <c r="C11377" s="9" t="s">
        <v>10161</v>
      </c>
      <c r="D11377" s="9" t="s">
        <v>10155</v>
      </c>
      <c r="E11377" s="10" t="n">
        <v>3</v>
      </c>
      <c r="F11377" s="10" t="n">
        <v>13413.68</v>
      </c>
      <c r="G11377" s="10" t="n">
        <v>96</v>
      </c>
      <c r="H11377" s="10" t="n">
        <v>7457.33</v>
      </c>
    </row>
    <row r="11378" customFormat="false" ht="15" hidden="false" customHeight="false" outlineLevel="0" collapsed="false">
      <c r="A11378" s="9" t="s">
        <v>21526</v>
      </c>
      <c r="B11378" s="9" t="s">
        <v>60</v>
      </c>
      <c r="C11378" s="9" t="s">
        <v>10161</v>
      </c>
      <c r="D11378" s="9" t="s">
        <v>10156</v>
      </c>
      <c r="E11378" s="10" t="n">
        <v>2</v>
      </c>
      <c r="F11378" s="10" t="n">
        <v>1702.5</v>
      </c>
      <c r="G11378" s="10" t="n">
        <v>25</v>
      </c>
      <c r="H11378" s="10" t="n">
        <v>946.5</v>
      </c>
    </row>
    <row r="11379" customFormat="false" ht="15" hidden="false" customHeight="false" outlineLevel="0" collapsed="false">
      <c r="A11379" s="9" t="s">
        <v>21527</v>
      </c>
      <c r="B11379" s="9" t="s">
        <v>71</v>
      </c>
      <c r="C11379" s="9" t="s">
        <v>10161</v>
      </c>
      <c r="D11379" s="9" t="s">
        <v>10155</v>
      </c>
      <c r="E11379" s="10" t="n">
        <v>18</v>
      </c>
      <c r="F11379" s="10" t="n">
        <v>64156.72</v>
      </c>
      <c r="G11379" s="10" t="n">
        <v>0</v>
      </c>
      <c r="H11379" s="10" t="n">
        <v>35667.89</v>
      </c>
    </row>
    <row r="11380" customFormat="false" ht="15" hidden="false" customHeight="false" outlineLevel="0" collapsed="false">
      <c r="A11380" s="9" t="s">
        <v>21528</v>
      </c>
      <c r="B11380" s="9" t="s">
        <v>66</v>
      </c>
      <c r="C11380" s="9" t="s">
        <v>10161</v>
      </c>
      <c r="D11380" s="9" t="s">
        <v>10156</v>
      </c>
      <c r="E11380" s="10" t="n">
        <v>1</v>
      </c>
      <c r="F11380" s="10" t="n">
        <v>4388.05</v>
      </c>
      <c r="G11380" s="10" t="n">
        <v>61</v>
      </c>
      <c r="H11380" s="10" t="n">
        <v>2439.53</v>
      </c>
    </row>
    <row r="11381" customFormat="false" ht="15" hidden="false" customHeight="false" outlineLevel="0" collapsed="false">
      <c r="A11381" s="9" t="s">
        <v>21529</v>
      </c>
      <c r="B11381" s="9" t="s">
        <v>65</v>
      </c>
      <c r="C11381" s="9" t="s">
        <v>10161</v>
      </c>
      <c r="D11381" s="9" t="s">
        <v>10156</v>
      </c>
      <c r="E11381" s="10" t="n">
        <v>2</v>
      </c>
      <c r="F11381" s="10" t="n">
        <v>6045.45</v>
      </c>
      <c r="G11381" s="10" t="n">
        <v>76</v>
      </c>
      <c r="H11381" s="10" t="n">
        <v>3360.96</v>
      </c>
    </row>
    <row r="11382" customFormat="false" ht="15" hidden="false" customHeight="false" outlineLevel="0" collapsed="false">
      <c r="A11382" s="9" t="s">
        <v>21530</v>
      </c>
      <c r="B11382" s="9" t="s">
        <v>76</v>
      </c>
      <c r="C11382" s="9" t="s">
        <v>10161</v>
      </c>
      <c r="D11382" s="9" t="s">
        <v>10157</v>
      </c>
      <c r="E11382" s="10" t="n">
        <v>2</v>
      </c>
      <c r="F11382" s="10" t="n">
        <v>8701.19</v>
      </c>
      <c r="G11382" s="10" t="n">
        <v>138</v>
      </c>
      <c r="H11382" s="10" t="n">
        <v>4837.42</v>
      </c>
    </row>
    <row r="11383" customFormat="false" ht="15" hidden="false" customHeight="false" outlineLevel="0" collapsed="false">
      <c r="A11383" s="9" t="s">
        <v>21531</v>
      </c>
      <c r="B11383" s="9" t="s">
        <v>75</v>
      </c>
      <c r="C11383" s="9" t="s">
        <v>10161</v>
      </c>
      <c r="D11383" s="9" t="s">
        <v>10157</v>
      </c>
      <c r="E11383" s="10" t="n">
        <v>2</v>
      </c>
      <c r="F11383" s="10" t="n">
        <v>878.9</v>
      </c>
      <c r="G11383" s="10" t="n">
        <v>208</v>
      </c>
      <c r="H11383" s="10" t="n">
        <v>488.62</v>
      </c>
    </row>
    <row r="11384" customFormat="false" ht="15" hidden="false" customHeight="false" outlineLevel="0" collapsed="false">
      <c r="A11384" s="9" t="s">
        <v>21532</v>
      </c>
      <c r="B11384" s="9" t="s">
        <v>71</v>
      </c>
      <c r="C11384" s="9" t="s">
        <v>10161</v>
      </c>
      <c r="D11384" s="9" t="s">
        <v>10155</v>
      </c>
      <c r="E11384" s="10" t="n">
        <v>5</v>
      </c>
      <c r="F11384" s="10" t="n">
        <v>67534.3</v>
      </c>
      <c r="G11384" s="10" t="n">
        <v>104</v>
      </c>
      <c r="H11384" s="10" t="n">
        <v>37545.65</v>
      </c>
    </row>
    <row r="11385" customFormat="false" ht="15" hidden="false" customHeight="false" outlineLevel="0" collapsed="false">
      <c r="A11385" s="9" t="s">
        <v>21533</v>
      </c>
      <c r="B11385" s="9" t="s">
        <v>61</v>
      </c>
      <c r="C11385" s="9" t="s">
        <v>10161</v>
      </c>
      <c r="D11385" s="9" t="s">
        <v>10155</v>
      </c>
      <c r="E11385" s="10" t="n">
        <v>4</v>
      </c>
      <c r="F11385" s="10" t="n">
        <v>14952.95</v>
      </c>
      <c r="G11385" s="10" t="n">
        <v>2</v>
      </c>
      <c r="H11385" s="10" t="n">
        <v>8313.08</v>
      </c>
    </row>
    <row r="11386" customFormat="false" ht="15" hidden="false" customHeight="false" outlineLevel="0" collapsed="false">
      <c r="A11386" s="9" t="s">
        <v>21534</v>
      </c>
      <c r="B11386" s="9" t="s">
        <v>68</v>
      </c>
      <c r="C11386" s="9" t="s">
        <v>10164</v>
      </c>
      <c r="D11386" s="9" t="s">
        <v>10155</v>
      </c>
      <c r="E11386" s="10" t="n">
        <v>5</v>
      </c>
      <c r="F11386" s="10" t="n">
        <v>10055.78</v>
      </c>
      <c r="G11386" s="10" t="n">
        <v>54</v>
      </c>
      <c r="H11386" s="10" t="n">
        <v>5590.5</v>
      </c>
    </row>
    <row r="11387" customFormat="false" ht="15" hidden="false" customHeight="false" outlineLevel="0" collapsed="false">
      <c r="A11387" s="9" t="s">
        <v>21535</v>
      </c>
      <c r="B11387" s="9" t="s">
        <v>68</v>
      </c>
      <c r="C11387" s="9" t="s">
        <v>10163</v>
      </c>
      <c r="D11387" s="9" t="s">
        <v>10155</v>
      </c>
      <c r="E11387" s="10" t="n">
        <v>3</v>
      </c>
      <c r="F11387" s="10" t="n">
        <v>43070.18</v>
      </c>
      <c r="G11387" s="10" t="n">
        <v>61</v>
      </c>
      <c r="H11387" s="10" t="n">
        <v>23944.84</v>
      </c>
    </row>
    <row r="11388" customFormat="false" ht="15" hidden="false" customHeight="false" outlineLevel="0" collapsed="false">
      <c r="A11388" s="9" t="s">
        <v>21536</v>
      </c>
      <c r="B11388" s="9" t="s">
        <v>64</v>
      </c>
      <c r="C11388" s="9" t="s">
        <v>10164</v>
      </c>
      <c r="D11388" s="9" t="s">
        <v>10156</v>
      </c>
      <c r="E11388" s="10" t="n">
        <v>2</v>
      </c>
      <c r="F11388" s="10" t="n">
        <v>20276.65</v>
      </c>
      <c r="G11388" s="10" t="n">
        <v>14</v>
      </c>
      <c r="H11388" s="10" t="n">
        <v>11272.79</v>
      </c>
    </row>
    <row r="11389" customFormat="false" ht="15" hidden="false" customHeight="false" outlineLevel="0" collapsed="false">
      <c r="A11389" s="9" t="s">
        <v>21537</v>
      </c>
      <c r="B11389" s="9" t="s">
        <v>79</v>
      </c>
      <c r="C11389" s="9" t="s">
        <v>10161</v>
      </c>
      <c r="D11389" s="9" t="s">
        <v>10156</v>
      </c>
      <c r="E11389" s="10" t="n">
        <v>2</v>
      </c>
      <c r="F11389" s="10" t="n">
        <v>6958.17</v>
      </c>
      <c r="G11389" s="10" t="n">
        <v>55</v>
      </c>
      <c r="H11389" s="10" t="n">
        <v>3868.39</v>
      </c>
    </row>
    <row r="11390" customFormat="false" ht="15" hidden="false" customHeight="false" outlineLevel="0" collapsed="false">
      <c r="A11390" s="9" t="s">
        <v>21538</v>
      </c>
      <c r="B11390" s="9" t="s">
        <v>62</v>
      </c>
      <c r="C11390" s="9" t="s">
        <v>10163</v>
      </c>
      <c r="D11390" s="9" t="s">
        <v>10155</v>
      </c>
      <c r="E11390" s="10" t="n">
        <v>5</v>
      </c>
      <c r="F11390" s="10" t="n">
        <v>18573.77</v>
      </c>
      <c r="G11390" s="10" t="n">
        <v>23</v>
      </c>
      <c r="H11390" s="10" t="n">
        <v>10326.08</v>
      </c>
    </row>
    <row r="11391" customFormat="false" ht="15" hidden="false" customHeight="false" outlineLevel="0" collapsed="false">
      <c r="A11391" s="9" t="s">
        <v>21539</v>
      </c>
      <c r="B11391" s="9" t="s">
        <v>71</v>
      </c>
      <c r="C11391" s="9" t="s">
        <v>10164</v>
      </c>
      <c r="D11391" s="9" t="s">
        <v>10154</v>
      </c>
      <c r="E11391" s="10" t="n">
        <v>16</v>
      </c>
      <c r="F11391" s="10" t="n">
        <v>144497.6</v>
      </c>
      <c r="G11391" s="10" t="n">
        <v>23</v>
      </c>
      <c r="H11391" s="10" t="n">
        <v>80333.35</v>
      </c>
    </row>
    <row r="11392" customFormat="false" ht="15" hidden="false" customHeight="false" outlineLevel="0" collapsed="false">
      <c r="A11392" s="9" t="s">
        <v>21540</v>
      </c>
      <c r="B11392" s="9" t="s">
        <v>77</v>
      </c>
      <c r="C11392" s="9" t="s">
        <v>10161</v>
      </c>
      <c r="D11392" s="9" t="s">
        <v>10154</v>
      </c>
      <c r="E11392" s="10" t="n">
        <v>44</v>
      </c>
      <c r="F11392" s="10" t="n">
        <v>321112.11</v>
      </c>
      <c r="G11392" s="10" t="n">
        <v>7</v>
      </c>
      <c r="H11392" s="10" t="n">
        <v>178522.08</v>
      </c>
    </row>
    <row r="11393" customFormat="false" ht="15" hidden="false" customHeight="false" outlineLevel="0" collapsed="false">
      <c r="A11393" s="9" t="s">
        <v>21541</v>
      </c>
      <c r="B11393" s="9" t="s">
        <v>75</v>
      </c>
      <c r="C11393" s="9" t="s">
        <v>10163</v>
      </c>
      <c r="D11393" s="9" t="s">
        <v>10155</v>
      </c>
      <c r="E11393" s="10" t="n">
        <v>6</v>
      </c>
      <c r="F11393" s="10" t="n">
        <v>24186.37</v>
      </c>
      <c r="G11393" s="10" t="n">
        <v>1</v>
      </c>
      <c r="H11393" s="10" t="n">
        <v>13446.4</v>
      </c>
    </row>
    <row r="11394" customFormat="false" ht="15" hidden="false" customHeight="false" outlineLevel="0" collapsed="false">
      <c r="A11394" s="9" t="s">
        <v>21542</v>
      </c>
      <c r="B11394" s="9" t="s">
        <v>77</v>
      </c>
      <c r="C11394" s="9" t="s">
        <v>10162</v>
      </c>
      <c r="D11394" s="9" t="s">
        <v>10158</v>
      </c>
      <c r="E11394" s="10" t="n">
        <v>0</v>
      </c>
      <c r="F11394" s="10" t="n">
        <v>0</v>
      </c>
      <c r="H11394" s="10" t="n">
        <v>0</v>
      </c>
    </row>
    <row r="11395" customFormat="false" ht="15" hidden="false" customHeight="false" outlineLevel="0" collapsed="false">
      <c r="A11395" s="9" t="s">
        <v>21543</v>
      </c>
      <c r="B11395" s="9" t="s">
        <v>76</v>
      </c>
      <c r="C11395" s="9" t="s">
        <v>10161</v>
      </c>
      <c r="D11395" s="9" t="s">
        <v>10155</v>
      </c>
      <c r="E11395" s="10" t="n">
        <v>8</v>
      </c>
      <c r="F11395" s="10" t="n">
        <v>56844.85</v>
      </c>
      <c r="G11395" s="10" t="n">
        <v>9</v>
      </c>
      <c r="H11395" s="10" t="n">
        <v>31602.86</v>
      </c>
    </row>
    <row r="11396" customFormat="false" ht="15" hidden="false" customHeight="false" outlineLevel="0" collapsed="false">
      <c r="A11396" s="9" t="s">
        <v>21544</v>
      </c>
      <c r="B11396" s="9" t="s">
        <v>76</v>
      </c>
      <c r="C11396" s="9" t="s">
        <v>10161</v>
      </c>
      <c r="D11396" s="9" t="s">
        <v>10155</v>
      </c>
      <c r="E11396" s="10" t="n">
        <v>3</v>
      </c>
      <c r="F11396" s="10" t="n">
        <v>27120.42</v>
      </c>
      <c r="G11396" s="10" t="n">
        <v>103</v>
      </c>
      <c r="H11396" s="10" t="n">
        <v>15077.58</v>
      </c>
    </row>
    <row r="11397" customFormat="false" ht="15" hidden="false" customHeight="false" outlineLevel="0" collapsed="false">
      <c r="A11397" s="9" t="s">
        <v>21545</v>
      </c>
      <c r="B11397" s="9" t="s">
        <v>72</v>
      </c>
      <c r="C11397" s="9" t="s">
        <v>10161</v>
      </c>
      <c r="D11397" s="9" t="s">
        <v>10155</v>
      </c>
      <c r="E11397" s="10" t="n">
        <v>6</v>
      </c>
      <c r="F11397" s="10" t="n">
        <v>12976.73</v>
      </c>
      <c r="G11397" s="10" t="n">
        <v>4</v>
      </c>
      <c r="H11397" s="10" t="n">
        <v>7214.41</v>
      </c>
    </row>
    <row r="11398" customFormat="false" ht="15" hidden="false" customHeight="false" outlineLevel="0" collapsed="false">
      <c r="A11398" s="9" t="s">
        <v>21546</v>
      </c>
      <c r="B11398" s="9" t="s">
        <v>68</v>
      </c>
      <c r="C11398" s="9" t="s">
        <v>10161</v>
      </c>
      <c r="D11398" s="9" t="s">
        <v>10158</v>
      </c>
      <c r="E11398" s="10" t="n">
        <v>0</v>
      </c>
      <c r="F11398" s="10" t="n">
        <v>0</v>
      </c>
      <c r="H11398" s="10" t="n">
        <v>0</v>
      </c>
    </row>
    <row r="11399" customFormat="false" ht="15" hidden="false" customHeight="false" outlineLevel="0" collapsed="false">
      <c r="A11399" s="9" t="s">
        <v>21547</v>
      </c>
      <c r="B11399" s="9" t="s">
        <v>76</v>
      </c>
      <c r="C11399" s="9" t="s">
        <v>10161</v>
      </c>
      <c r="D11399" s="9" t="s">
        <v>10157</v>
      </c>
      <c r="E11399" s="10" t="n">
        <v>3</v>
      </c>
      <c r="F11399" s="10" t="n">
        <v>4175.55</v>
      </c>
      <c r="G11399" s="10" t="n">
        <v>145</v>
      </c>
      <c r="H11399" s="10" t="n">
        <v>2321.39</v>
      </c>
    </row>
    <row r="11400" customFormat="false" ht="15" hidden="false" customHeight="false" outlineLevel="0" collapsed="false">
      <c r="A11400" s="9" t="s">
        <v>21548</v>
      </c>
      <c r="B11400" s="9" t="s">
        <v>76</v>
      </c>
      <c r="C11400" s="9" t="s">
        <v>10164</v>
      </c>
      <c r="D11400" s="9" t="s">
        <v>10156</v>
      </c>
      <c r="E11400" s="10" t="n">
        <v>1</v>
      </c>
      <c r="F11400" s="10" t="n">
        <v>34020.25</v>
      </c>
      <c r="G11400" s="10" t="n">
        <v>197</v>
      </c>
      <c r="H11400" s="10" t="n">
        <v>18913.54</v>
      </c>
    </row>
    <row r="11401" customFormat="false" ht="15" hidden="false" customHeight="false" outlineLevel="0" collapsed="false">
      <c r="A11401" s="9" t="s">
        <v>21549</v>
      </c>
      <c r="B11401" s="9" t="s">
        <v>62</v>
      </c>
      <c r="C11401" s="9" t="s">
        <v>10163</v>
      </c>
      <c r="D11401" s="9" t="s">
        <v>10155</v>
      </c>
      <c r="E11401" s="10" t="n">
        <v>4</v>
      </c>
      <c r="F11401" s="10" t="n">
        <v>7143.25</v>
      </c>
      <c r="G11401" s="10" t="n">
        <v>21</v>
      </c>
      <c r="H11401" s="10" t="n">
        <v>3971.29</v>
      </c>
    </row>
    <row r="11402" customFormat="false" ht="15" hidden="false" customHeight="false" outlineLevel="0" collapsed="false">
      <c r="A11402" s="9" t="s">
        <v>21550</v>
      </c>
      <c r="B11402" s="9" t="s">
        <v>62</v>
      </c>
      <c r="C11402" s="9" t="s">
        <v>10161</v>
      </c>
      <c r="D11402" s="9" t="s">
        <v>10157</v>
      </c>
      <c r="E11402" s="10" t="n">
        <v>2</v>
      </c>
      <c r="F11402" s="10" t="n">
        <v>26446.29</v>
      </c>
      <c r="G11402" s="10" t="n">
        <v>199</v>
      </c>
      <c r="H11402" s="10" t="n">
        <v>14702.8</v>
      </c>
    </row>
    <row r="11403" customFormat="false" ht="15" hidden="false" customHeight="false" outlineLevel="0" collapsed="false">
      <c r="A11403" s="9" t="s">
        <v>21551</v>
      </c>
      <c r="B11403" s="9" t="s">
        <v>69</v>
      </c>
      <c r="C11403" s="9" t="s">
        <v>10164</v>
      </c>
      <c r="D11403" s="9" t="s">
        <v>10155</v>
      </c>
      <c r="E11403" s="10" t="n">
        <v>5</v>
      </c>
      <c r="F11403" s="10" t="n">
        <v>58825.81</v>
      </c>
      <c r="G11403" s="10" t="n">
        <v>37</v>
      </c>
      <c r="H11403" s="10" t="n">
        <v>32704.17</v>
      </c>
    </row>
    <row r="11404" customFormat="false" ht="15" hidden="false" customHeight="false" outlineLevel="0" collapsed="false">
      <c r="A11404" s="9" t="s">
        <v>21552</v>
      </c>
      <c r="B11404" s="9" t="s">
        <v>71</v>
      </c>
      <c r="C11404" s="9" t="s">
        <v>10161</v>
      </c>
      <c r="D11404" s="9" t="s">
        <v>10155</v>
      </c>
      <c r="E11404" s="10" t="n">
        <v>3</v>
      </c>
      <c r="F11404" s="10" t="n">
        <v>9992.93</v>
      </c>
      <c r="G11404" s="10" t="n">
        <v>18</v>
      </c>
      <c r="H11404" s="10" t="n">
        <v>5555.56</v>
      </c>
    </row>
    <row r="11405" customFormat="false" ht="15" hidden="false" customHeight="false" outlineLevel="0" collapsed="false">
      <c r="A11405" s="9" t="s">
        <v>21553</v>
      </c>
      <c r="B11405" s="9" t="s">
        <v>77</v>
      </c>
      <c r="C11405" s="9" t="s">
        <v>10161</v>
      </c>
      <c r="D11405" s="9" t="s">
        <v>10156</v>
      </c>
      <c r="E11405" s="10" t="n">
        <v>2</v>
      </c>
      <c r="F11405" s="10" t="n">
        <v>5658.86</v>
      </c>
      <c r="G11405" s="10" t="n">
        <v>88</v>
      </c>
      <c r="H11405" s="10" t="n">
        <v>3146.04</v>
      </c>
    </row>
    <row r="11406" customFormat="false" ht="15" hidden="false" customHeight="false" outlineLevel="0" collapsed="false">
      <c r="A11406" s="9" t="s">
        <v>21554</v>
      </c>
      <c r="B11406" s="9" t="s">
        <v>71</v>
      </c>
      <c r="C11406" s="9" t="s">
        <v>10161</v>
      </c>
      <c r="D11406" s="9" t="s">
        <v>10155</v>
      </c>
      <c r="E11406" s="10" t="n">
        <v>4</v>
      </c>
      <c r="F11406" s="10" t="n">
        <v>18329.65</v>
      </c>
      <c r="G11406" s="10" t="n">
        <v>45</v>
      </c>
      <c r="H11406" s="10" t="n">
        <v>10190.36</v>
      </c>
    </row>
    <row r="11407" customFormat="false" ht="15" hidden="false" customHeight="false" outlineLevel="0" collapsed="false">
      <c r="A11407" s="9" t="s">
        <v>21555</v>
      </c>
      <c r="B11407" s="9" t="s">
        <v>62</v>
      </c>
      <c r="C11407" s="9" t="s">
        <v>10161</v>
      </c>
      <c r="D11407" s="9" t="s">
        <v>10156</v>
      </c>
      <c r="E11407" s="10" t="n">
        <v>2</v>
      </c>
      <c r="F11407" s="10" t="n">
        <v>4884.8</v>
      </c>
      <c r="G11407" s="10" t="n">
        <v>3</v>
      </c>
      <c r="H11407" s="10" t="n">
        <v>2715.7</v>
      </c>
    </row>
    <row r="11408" customFormat="false" ht="15" hidden="false" customHeight="false" outlineLevel="0" collapsed="false">
      <c r="A11408" s="9" t="s">
        <v>21556</v>
      </c>
      <c r="B11408" s="9" t="s">
        <v>77</v>
      </c>
      <c r="C11408" s="9" t="s">
        <v>10162</v>
      </c>
      <c r="D11408" s="9" t="s">
        <v>10157</v>
      </c>
      <c r="E11408" s="10" t="n">
        <v>2</v>
      </c>
      <c r="F11408" s="10" t="n">
        <v>2732.55</v>
      </c>
      <c r="G11408" s="10" t="n">
        <v>191</v>
      </c>
      <c r="H11408" s="10" t="n">
        <v>1519.16</v>
      </c>
    </row>
    <row r="11409" customFormat="false" ht="15" hidden="false" customHeight="false" outlineLevel="0" collapsed="false">
      <c r="A11409" s="9" t="s">
        <v>21557</v>
      </c>
      <c r="B11409" s="9" t="s">
        <v>74</v>
      </c>
      <c r="C11409" s="9" t="s">
        <v>10161</v>
      </c>
      <c r="D11409" s="9" t="s">
        <v>10155</v>
      </c>
      <c r="E11409" s="10" t="n">
        <v>5</v>
      </c>
      <c r="F11409" s="10" t="n">
        <v>19472.1</v>
      </c>
      <c r="G11409" s="10" t="n">
        <v>68</v>
      </c>
      <c r="H11409" s="10" t="n">
        <v>10825.5</v>
      </c>
    </row>
    <row r="11410" customFormat="false" ht="15" hidden="false" customHeight="false" outlineLevel="0" collapsed="false">
      <c r="A11410" s="9" t="s">
        <v>21558</v>
      </c>
      <c r="B11410" s="9" t="s">
        <v>76</v>
      </c>
      <c r="C11410" s="9" t="s">
        <v>10163</v>
      </c>
      <c r="D11410" s="9" t="s">
        <v>10154</v>
      </c>
      <c r="E11410" s="10" t="n">
        <v>11</v>
      </c>
      <c r="F11410" s="10" t="n">
        <v>106352.74</v>
      </c>
      <c r="G11410" s="10" t="n">
        <v>49</v>
      </c>
      <c r="H11410" s="10" t="n">
        <v>59126.74</v>
      </c>
    </row>
    <row r="11411" customFormat="false" ht="15" hidden="false" customHeight="false" outlineLevel="0" collapsed="false">
      <c r="A11411" s="9" t="s">
        <v>21559</v>
      </c>
      <c r="B11411" s="9" t="s">
        <v>62</v>
      </c>
      <c r="C11411" s="9" t="s">
        <v>10161</v>
      </c>
      <c r="D11411" s="9" t="s">
        <v>10155</v>
      </c>
      <c r="E11411" s="10" t="n">
        <v>3</v>
      </c>
      <c r="F11411" s="10" t="n">
        <v>5909.4</v>
      </c>
      <c r="G11411" s="10" t="n">
        <v>117</v>
      </c>
      <c r="H11411" s="10" t="n">
        <v>3285.33</v>
      </c>
    </row>
    <row r="11412" customFormat="false" ht="15" hidden="false" customHeight="false" outlineLevel="0" collapsed="false">
      <c r="A11412" s="9" t="s">
        <v>21560</v>
      </c>
      <c r="B11412" s="9" t="s">
        <v>75</v>
      </c>
      <c r="C11412" s="9" t="s">
        <v>10163</v>
      </c>
      <c r="D11412" s="9" t="s">
        <v>10155</v>
      </c>
      <c r="E11412" s="10" t="n">
        <v>6</v>
      </c>
      <c r="F11412" s="10" t="n">
        <v>11162.37</v>
      </c>
      <c r="G11412" s="10" t="n">
        <v>4</v>
      </c>
      <c r="H11412" s="10" t="n">
        <v>6205.71</v>
      </c>
    </row>
    <row r="11413" customFormat="false" ht="15" hidden="false" customHeight="false" outlineLevel="0" collapsed="false">
      <c r="A11413" s="9" t="s">
        <v>21561</v>
      </c>
      <c r="B11413" s="9" t="s">
        <v>70</v>
      </c>
      <c r="C11413" s="9" t="s">
        <v>10161</v>
      </c>
      <c r="D11413" s="9" t="s">
        <v>10155</v>
      </c>
      <c r="E11413" s="10" t="n">
        <v>3</v>
      </c>
      <c r="F11413" s="10" t="n">
        <v>7490.65</v>
      </c>
      <c r="G11413" s="10" t="n">
        <v>10</v>
      </c>
      <c r="H11413" s="10" t="n">
        <v>4164.42</v>
      </c>
    </row>
    <row r="11414" customFormat="false" ht="15" hidden="false" customHeight="false" outlineLevel="0" collapsed="false">
      <c r="A11414" s="9" t="s">
        <v>21562</v>
      </c>
      <c r="B11414" s="9" t="s">
        <v>77</v>
      </c>
      <c r="C11414" s="9" t="s">
        <v>10161</v>
      </c>
      <c r="D11414" s="9" t="s">
        <v>10155</v>
      </c>
      <c r="E11414" s="10" t="n">
        <v>7</v>
      </c>
      <c r="F11414" s="10" t="n">
        <v>14923.44</v>
      </c>
      <c r="G11414" s="10" t="n">
        <v>10</v>
      </c>
      <c r="H11414" s="10" t="n">
        <v>8296.68</v>
      </c>
    </row>
    <row r="11415" customFormat="false" ht="15" hidden="false" customHeight="false" outlineLevel="0" collapsed="false">
      <c r="A11415" s="9" t="s">
        <v>21563</v>
      </c>
      <c r="B11415" s="9" t="s">
        <v>72</v>
      </c>
      <c r="C11415" s="9" t="s">
        <v>10161</v>
      </c>
      <c r="D11415" s="9" t="s">
        <v>10155</v>
      </c>
      <c r="E11415" s="10" t="n">
        <v>7</v>
      </c>
      <c r="F11415" s="10" t="n">
        <v>15373.47</v>
      </c>
      <c r="G11415" s="10" t="n">
        <v>3</v>
      </c>
      <c r="H11415" s="10" t="n">
        <v>8546.87</v>
      </c>
    </row>
    <row r="11416" customFormat="false" ht="15" hidden="false" customHeight="false" outlineLevel="0" collapsed="false">
      <c r="A11416" s="9" t="s">
        <v>21564</v>
      </c>
      <c r="B11416" s="9" t="s">
        <v>68</v>
      </c>
      <c r="C11416" s="9" t="s">
        <v>10161</v>
      </c>
      <c r="D11416" s="9" t="s">
        <v>10155</v>
      </c>
      <c r="E11416" s="10" t="n">
        <v>4</v>
      </c>
      <c r="F11416" s="10" t="n">
        <v>4926.17</v>
      </c>
      <c r="G11416" s="10" t="n">
        <v>42</v>
      </c>
      <c r="H11416" s="10" t="n">
        <v>2738.7</v>
      </c>
    </row>
    <row r="11417" customFormat="false" ht="15" hidden="false" customHeight="false" outlineLevel="0" collapsed="false">
      <c r="A11417" s="9" t="s">
        <v>21565</v>
      </c>
      <c r="B11417" s="9" t="s">
        <v>75</v>
      </c>
      <c r="C11417" s="9" t="s">
        <v>10163</v>
      </c>
      <c r="D11417" s="9" t="s">
        <v>10155</v>
      </c>
      <c r="E11417" s="10" t="n">
        <v>3</v>
      </c>
      <c r="F11417" s="10" t="n">
        <v>42083.2</v>
      </c>
      <c r="G11417" s="10" t="n">
        <v>63</v>
      </c>
      <c r="H11417" s="10" t="n">
        <v>23396.13</v>
      </c>
    </row>
    <row r="11418" customFormat="false" ht="15" hidden="false" customHeight="false" outlineLevel="0" collapsed="false">
      <c r="A11418" s="9" t="s">
        <v>21566</v>
      </c>
      <c r="B11418" s="9" t="s">
        <v>77</v>
      </c>
      <c r="C11418" s="9" t="s">
        <v>10162</v>
      </c>
      <c r="D11418" s="9" t="s">
        <v>10155</v>
      </c>
      <c r="E11418" s="10" t="n">
        <v>11</v>
      </c>
      <c r="F11418" s="10" t="n">
        <v>50484.46</v>
      </c>
      <c r="G11418" s="10" t="n">
        <v>31</v>
      </c>
      <c r="H11418" s="10" t="n">
        <v>28066.81</v>
      </c>
    </row>
    <row r="11419" customFormat="false" ht="15" hidden="false" customHeight="false" outlineLevel="0" collapsed="false">
      <c r="A11419" s="9" t="s">
        <v>21567</v>
      </c>
      <c r="B11419" s="9" t="s">
        <v>70</v>
      </c>
      <c r="C11419" s="9" t="s">
        <v>10161</v>
      </c>
      <c r="D11419" s="9" t="s">
        <v>10156</v>
      </c>
      <c r="E11419" s="10" t="n">
        <v>1</v>
      </c>
      <c r="F11419" s="10" t="n">
        <v>2369.85</v>
      </c>
      <c r="G11419" s="10" t="n">
        <v>340</v>
      </c>
      <c r="H11419" s="10" t="n">
        <v>1317.52</v>
      </c>
    </row>
    <row r="11420" customFormat="false" ht="15" hidden="false" customHeight="false" outlineLevel="0" collapsed="false">
      <c r="A11420" s="9" t="s">
        <v>21568</v>
      </c>
      <c r="B11420" s="9" t="s">
        <v>74</v>
      </c>
      <c r="C11420" s="9" t="s">
        <v>10161</v>
      </c>
      <c r="D11420" s="9" t="s">
        <v>10155</v>
      </c>
      <c r="E11420" s="10" t="n">
        <v>3</v>
      </c>
      <c r="F11420" s="10" t="n">
        <v>6780.6</v>
      </c>
      <c r="G11420" s="10" t="n">
        <v>81</v>
      </c>
      <c r="H11420" s="10" t="n">
        <v>3769.67</v>
      </c>
    </row>
    <row r="11421" customFormat="false" ht="15" hidden="false" customHeight="false" outlineLevel="0" collapsed="false">
      <c r="A11421" s="9" t="s">
        <v>21569</v>
      </c>
      <c r="B11421" s="9" t="s">
        <v>71</v>
      </c>
      <c r="C11421" s="9" t="s">
        <v>10161</v>
      </c>
      <c r="D11421" s="9" t="s">
        <v>10155</v>
      </c>
      <c r="E11421" s="10" t="n">
        <v>5</v>
      </c>
      <c r="F11421" s="10" t="n">
        <v>46297.17</v>
      </c>
      <c r="G11421" s="10" t="n">
        <v>49</v>
      </c>
      <c r="H11421" s="10" t="n">
        <v>25738.88</v>
      </c>
    </row>
    <row r="11422" customFormat="false" ht="15" hidden="false" customHeight="false" outlineLevel="0" collapsed="false">
      <c r="A11422" s="9" t="s">
        <v>21570</v>
      </c>
      <c r="B11422" s="9" t="s">
        <v>75</v>
      </c>
      <c r="C11422" s="9" t="s">
        <v>10161</v>
      </c>
      <c r="D11422" s="9" t="s">
        <v>10156</v>
      </c>
      <c r="E11422" s="10" t="n">
        <v>2</v>
      </c>
      <c r="F11422" s="10" t="n">
        <v>7300.1</v>
      </c>
      <c r="G11422" s="10" t="n">
        <v>7</v>
      </c>
      <c r="H11422" s="10" t="n">
        <v>4058.49</v>
      </c>
    </row>
    <row r="11423" customFormat="false" ht="15" hidden="false" customHeight="false" outlineLevel="0" collapsed="false">
      <c r="A11423" s="9" t="s">
        <v>21571</v>
      </c>
      <c r="B11423" s="9" t="s">
        <v>70</v>
      </c>
      <c r="C11423" s="9" t="s">
        <v>10161</v>
      </c>
      <c r="D11423" s="9" t="s">
        <v>10154</v>
      </c>
      <c r="E11423" s="10" t="n">
        <v>29</v>
      </c>
      <c r="F11423" s="10" t="n">
        <v>121633.29</v>
      </c>
      <c r="G11423" s="10" t="n">
        <v>1</v>
      </c>
      <c r="H11423" s="10" t="n">
        <v>67621.95</v>
      </c>
    </row>
    <row r="11424" customFormat="false" ht="15" hidden="false" customHeight="false" outlineLevel="0" collapsed="false">
      <c r="A11424" s="9" t="s">
        <v>21572</v>
      </c>
      <c r="B11424" s="9" t="s">
        <v>61</v>
      </c>
      <c r="C11424" s="9" t="s">
        <v>10161</v>
      </c>
      <c r="D11424" s="9" t="s">
        <v>10155</v>
      </c>
      <c r="E11424" s="10" t="n">
        <v>5</v>
      </c>
      <c r="F11424" s="10" t="n">
        <v>68325.52</v>
      </c>
      <c r="G11424" s="10" t="n">
        <v>21</v>
      </c>
      <c r="H11424" s="10" t="n">
        <v>37985.53</v>
      </c>
    </row>
    <row r="11425" customFormat="false" ht="15" hidden="false" customHeight="false" outlineLevel="0" collapsed="false">
      <c r="A11425" s="9" t="s">
        <v>21573</v>
      </c>
      <c r="B11425" s="9" t="s">
        <v>59</v>
      </c>
      <c r="C11425" s="9" t="s">
        <v>10161</v>
      </c>
      <c r="D11425" s="9" t="s">
        <v>10155</v>
      </c>
      <c r="E11425" s="10" t="n">
        <v>6</v>
      </c>
      <c r="F11425" s="10" t="n">
        <v>14000.1</v>
      </c>
      <c r="G11425" s="10" t="n">
        <v>0</v>
      </c>
      <c r="H11425" s="10" t="n">
        <v>7783.35</v>
      </c>
    </row>
    <row r="11426" customFormat="false" ht="15" hidden="false" customHeight="false" outlineLevel="0" collapsed="false">
      <c r="A11426" s="9" t="s">
        <v>21574</v>
      </c>
      <c r="B11426" s="9" t="s">
        <v>65</v>
      </c>
      <c r="C11426" s="9" t="s">
        <v>10162</v>
      </c>
      <c r="D11426" s="9" t="s">
        <v>10155</v>
      </c>
      <c r="E11426" s="10" t="n">
        <v>6</v>
      </c>
      <c r="F11426" s="10" t="n">
        <v>13925.56</v>
      </c>
      <c r="G11426" s="10" t="n">
        <v>41</v>
      </c>
      <c r="H11426" s="10" t="n">
        <v>7741.91</v>
      </c>
    </row>
    <row r="11427" customFormat="false" ht="15" hidden="false" customHeight="false" outlineLevel="0" collapsed="false">
      <c r="A11427" s="9" t="s">
        <v>21575</v>
      </c>
      <c r="B11427" s="9" t="s">
        <v>62</v>
      </c>
      <c r="C11427" s="9" t="s">
        <v>10163</v>
      </c>
      <c r="D11427" s="9" t="s">
        <v>10157</v>
      </c>
      <c r="E11427" s="10" t="n">
        <v>3</v>
      </c>
      <c r="F11427" s="10" t="n">
        <v>4824.85</v>
      </c>
      <c r="G11427" s="10" t="n">
        <v>166</v>
      </c>
      <c r="H11427" s="10" t="n">
        <v>2682.37</v>
      </c>
    </row>
    <row r="11428" customFormat="false" ht="15" hidden="false" customHeight="false" outlineLevel="0" collapsed="false">
      <c r="A11428" s="9" t="s">
        <v>21576</v>
      </c>
      <c r="B11428" s="9" t="s">
        <v>62</v>
      </c>
      <c r="C11428" s="9" t="s">
        <v>10161</v>
      </c>
      <c r="D11428" s="9" t="s">
        <v>10157</v>
      </c>
      <c r="E11428" s="10" t="n">
        <v>5</v>
      </c>
      <c r="F11428" s="10" t="n">
        <v>6180.21</v>
      </c>
      <c r="G11428" s="10" t="n">
        <v>124</v>
      </c>
      <c r="H11428" s="10" t="n">
        <v>3435.88</v>
      </c>
    </row>
    <row r="11429" customFormat="false" ht="15" hidden="false" customHeight="false" outlineLevel="0" collapsed="false">
      <c r="A11429" s="9" t="s">
        <v>21577</v>
      </c>
      <c r="B11429" s="9" t="s">
        <v>76</v>
      </c>
      <c r="C11429" s="9" t="s">
        <v>10163</v>
      </c>
      <c r="D11429" s="9" t="s">
        <v>10156</v>
      </c>
      <c r="E11429" s="10" t="n">
        <v>1</v>
      </c>
      <c r="F11429" s="10" t="n">
        <v>1636.6</v>
      </c>
      <c r="G11429" s="10" t="n">
        <v>53</v>
      </c>
      <c r="H11429" s="10" t="n">
        <v>909.87</v>
      </c>
    </row>
    <row r="11430" customFormat="false" ht="15" hidden="false" customHeight="false" outlineLevel="0" collapsed="false">
      <c r="A11430" s="9" t="s">
        <v>21578</v>
      </c>
      <c r="B11430" s="9" t="s">
        <v>71</v>
      </c>
      <c r="C11430" s="9" t="s">
        <v>10162</v>
      </c>
      <c r="D11430" s="9" t="s">
        <v>10155</v>
      </c>
      <c r="E11430" s="10" t="n">
        <v>5</v>
      </c>
      <c r="F11430" s="10" t="n">
        <v>45215.4</v>
      </c>
      <c r="G11430" s="10" t="n">
        <v>68</v>
      </c>
      <c r="H11430" s="10" t="n">
        <v>25137.47</v>
      </c>
    </row>
    <row r="11431" customFormat="false" ht="15" hidden="false" customHeight="false" outlineLevel="0" collapsed="false">
      <c r="A11431" s="9" t="s">
        <v>21579</v>
      </c>
      <c r="B11431" s="9" t="s">
        <v>77</v>
      </c>
      <c r="C11431" s="9" t="s">
        <v>10161</v>
      </c>
      <c r="D11431" s="9" t="s">
        <v>10154</v>
      </c>
      <c r="E11431" s="10" t="n">
        <v>15</v>
      </c>
      <c r="F11431" s="10" t="n">
        <v>83159.8</v>
      </c>
      <c r="G11431" s="10" t="n">
        <v>63</v>
      </c>
      <c r="H11431" s="10" t="n">
        <v>46232.64</v>
      </c>
    </row>
    <row r="11432" customFormat="false" ht="15" hidden="false" customHeight="false" outlineLevel="0" collapsed="false">
      <c r="A11432" s="9" t="s">
        <v>21580</v>
      </c>
      <c r="B11432" s="9" t="s">
        <v>76</v>
      </c>
      <c r="C11432" s="9" t="s">
        <v>10163</v>
      </c>
      <c r="D11432" s="9" t="s">
        <v>10156</v>
      </c>
      <c r="E11432" s="10" t="n">
        <v>1</v>
      </c>
      <c r="F11432" s="10" t="n">
        <v>6325.1</v>
      </c>
      <c r="G11432" s="10" t="n">
        <v>85</v>
      </c>
      <c r="H11432" s="10" t="n">
        <v>3516.44</v>
      </c>
    </row>
    <row r="11433" customFormat="false" ht="15" hidden="false" customHeight="false" outlineLevel="0" collapsed="false">
      <c r="A11433" s="9" t="s">
        <v>21581</v>
      </c>
      <c r="B11433" s="9" t="s">
        <v>62</v>
      </c>
      <c r="C11433" s="9" t="s">
        <v>10161</v>
      </c>
      <c r="D11433" s="9" t="s">
        <v>10154</v>
      </c>
      <c r="E11433" s="10" t="n">
        <v>9</v>
      </c>
      <c r="F11433" s="10" t="n">
        <v>84138.2</v>
      </c>
      <c r="G11433" s="10" t="n">
        <v>4</v>
      </c>
      <c r="H11433" s="10" t="n">
        <v>46776.58</v>
      </c>
    </row>
    <row r="11434" customFormat="false" ht="15" hidden="false" customHeight="false" outlineLevel="0" collapsed="false">
      <c r="A11434" s="9" t="s">
        <v>21582</v>
      </c>
      <c r="B11434" s="9" t="s">
        <v>62</v>
      </c>
      <c r="C11434" s="9" t="s">
        <v>10161</v>
      </c>
      <c r="D11434" s="9" t="s">
        <v>10155</v>
      </c>
      <c r="E11434" s="10" t="n">
        <v>10</v>
      </c>
      <c r="F11434" s="10" t="n">
        <v>25711.07</v>
      </c>
      <c r="G11434" s="10" t="n">
        <v>0</v>
      </c>
      <c r="H11434" s="10" t="n">
        <v>14294.05</v>
      </c>
    </row>
    <row r="11435" customFormat="false" ht="15" hidden="false" customHeight="false" outlineLevel="0" collapsed="false">
      <c r="A11435" s="9" t="s">
        <v>21583</v>
      </c>
      <c r="B11435" s="9" t="s">
        <v>69</v>
      </c>
      <c r="C11435" s="9" t="s">
        <v>10161</v>
      </c>
      <c r="D11435" s="9" t="s">
        <v>10156</v>
      </c>
      <c r="E11435" s="10" t="n">
        <v>1</v>
      </c>
      <c r="F11435" s="10" t="n">
        <v>1001.3</v>
      </c>
      <c r="G11435" s="10" t="n">
        <v>64</v>
      </c>
      <c r="H11435" s="10" t="n">
        <v>556.67</v>
      </c>
    </row>
    <row r="11436" customFormat="false" ht="15" hidden="false" customHeight="false" outlineLevel="0" collapsed="false">
      <c r="A11436" s="9" t="s">
        <v>21584</v>
      </c>
      <c r="B11436" s="9" t="s">
        <v>65</v>
      </c>
      <c r="C11436" s="9" t="s">
        <v>10163</v>
      </c>
      <c r="D11436" s="9" t="s">
        <v>10158</v>
      </c>
      <c r="E11436" s="10" t="n">
        <v>0</v>
      </c>
      <c r="F11436" s="10" t="n">
        <v>0</v>
      </c>
      <c r="H11436" s="10" t="n">
        <v>0</v>
      </c>
    </row>
    <row r="11437" customFormat="false" ht="15" hidden="false" customHeight="false" outlineLevel="0" collapsed="false">
      <c r="A11437" s="9" t="s">
        <v>21585</v>
      </c>
      <c r="B11437" s="9" t="s">
        <v>68</v>
      </c>
      <c r="C11437" s="9" t="s">
        <v>10161</v>
      </c>
      <c r="D11437" s="9" t="s">
        <v>10155</v>
      </c>
      <c r="E11437" s="10" t="n">
        <v>6</v>
      </c>
      <c r="F11437" s="10" t="n">
        <v>64382.44</v>
      </c>
      <c r="G11437" s="10" t="n">
        <v>104</v>
      </c>
      <c r="H11437" s="10" t="n">
        <v>35793.38</v>
      </c>
    </row>
    <row r="11438" customFormat="false" ht="15" hidden="false" customHeight="false" outlineLevel="0" collapsed="false">
      <c r="A11438" s="9" t="s">
        <v>21586</v>
      </c>
      <c r="B11438" s="9" t="s">
        <v>65</v>
      </c>
      <c r="C11438" s="9" t="s">
        <v>10161</v>
      </c>
      <c r="D11438" s="9" t="s">
        <v>10156</v>
      </c>
      <c r="E11438" s="10" t="n">
        <v>1</v>
      </c>
      <c r="F11438" s="10" t="n">
        <v>2585.99</v>
      </c>
      <c r="G11438" s="10" t="n">
        <v>16</v>
      </c>
      <c r="H11438" s="10" t="n">
        <v>1437.68</v>
      </c>
    </row>
    <row r="11439" customFormat="false" ht="15" hidden="false" customHeight="false" outlineLevel="0" collapsed="false">
      <c r="A11439" s="9" t="s">
        <v>21587</v>
      </c>
      <c r="B11439" s="9" t="s">
        <v>69</v>
      </c>
      <c r="C11439" s="9" t="s">
        <v>10161</v>
      </c>
      <c r="D11439" s="9" t="s">
        <v>10155</v>
      </c>
      <c r="E11439" s="10" t="n">
        <v>5</v>
      </c>
      <c r="F11439" s="10" t="n">
        <v>19727.72</v>
      </c>
      <c r="G11439" s="10" t="n">
        <v>75</v>
      </c>
      <c r="H11439" s="10" t="n">
        <v>10967.61</v>
      </c>
    </row>
    <row r="11440" customFormat="false" ht="15" hidden="false" customHeight="false" outlineLevel="0" collapsed="false">
      <c r="A11440" s="9" t="s">
        <v>21588</v>
      </c>
      <c r="B11440" s="9" t="s">
        <v>65</v>
      </c>
      <c r="C11440" s="9" t="s">
        <v>10163</v>
      </c>
      <c r="D11440" s="9" t="s">
        <v>10155</v>
      </c>
      <c r="E11440" s="10" t="n">
        <v>4</v>
      </c>
      <c r="F11440" s="10" t="n">
        <v>14271.71</v>
      </c>
      <c r="G11440" s="10" t="n">
        <v>48</v>
      </c>
      <c r="H11440" s="10" t="n">
        <v>7934.35</v>
      </c>
    </row>
    <row r="11441" customFormat="false" ht="15" hidden="false" customHeight="false" outlineLevel="0" collapsed="false">
      <c r="A11441" s="9" t="s">
        <v>21589</v>
      </c>
      <c r="B11441" s="9" t="s">
        <v>76</v>
      </c>
      <c r="C11441" s="9" t="s">
        <v>10161</v>
      </c>
      <c r="D11441" s="9" t="s">
        <v>10155</v>
      </c>
      <c r="E11441" s="10" t="n">
        <v>4</v>
      </c>
      <c r="F11441" s="10" t="n">
        <v>2300.05</v>
      </c>
      <c r="G11441" s="10" t="n">
        <v>5</v>
      </c>
      <c r="H11441" s="10" t="n">
        <v>1278.71</v>
      </c>
    </row>
    <row r="11442" customFormat="false" ht="15" hidden="false" customHeight="false" outlineLevel="0" collapsed="false">
      <c r="A11442" s="9" t="s">
        <v>21590</v>
      </c>
      <c r="B11442" s="9" t="s">
        <v>62</v>
      </c>
      <c r="C11442" s="9" t="s">
        <v>10162</v>
      </c>
      <c r="D11442" s="9" t="s">
        <v>10156</v>
      </c>
      <c r="E11442" s="10" t="n">
        <v>2</v>
      </c>
      <c r="F11442" s="10" t="n">
        <v>6586.3</v>
      </c>
      <c r="G11442" s="10" t="n">
        <v>30</v>
      </c>
      <c r="H11442" s="10" t="n">
        <v>3661.65</v>
      </c>
    </row>
    <row r="11443" customFormat="false" ht="15" hidden="false" customHeight="false" outlineLevel="0" collapsed="false">
      <c r="A11443" s="9" t="s">
        <v>21591</v>
      </c>
      <c r="B11443" s="9" t="s">
        <v>61</v>
      </c>
      <c r="C11443" s="9" t="s">
        <v>10162</v>
      </c>
      <c r="D11443" s="9" t="s">
        <v>10155</v>
      </c>
      <c r="E11443" s="10" t="n">
        <v>4</v>
      </c>
      <c r="F11443" s="10" t="n">
        <v>7974.59</v>
      </c>
      <c r="G11443" s="10" t="n">
        <v>14</v>
      </c>
      <c r="H11443" s="10" t="n">
        <v>4433.47</v>
      </c>
    </row>
    <row r="11444" customFormat="false" ht="15" hidden="false" customHeight="false" outlineLevel="0" collapsed="false">
      <c r="A11444" s="9" t="s">
        <v>21592</v>
      </c>
      <c r="B11444" s="9" t="s">
        <v>71</v>
      </c>
      <c r="C11444" s="9" t="s">
        <v>10161</v>
      </c>
      <c r="D11444" s="9" t="s">
        <v>10156</v>
      </c>
      <c r="E11444" s="10" t="n">
        <v>2</v>
      </c>
      <c r="F11444" s="10" t="n">
        <v>2556.5</v>
      </c>
      <c r="G11444" s="10" t="n">
        <v>13</v>
      </c>
      <c r="H11444" s="10" t="n">
        <v>1421.28</v>
      </c>
    </row>
    <row r="11445" customFormat="false" ht="15" hidden="false" customHeight="false" outlineLevel="0" collapsed="false">
      <c r="A11445" s="9" t="s">
        <v>21593</v>
      </c>
      <c r="B11445" s="9" t="s">
        <v>68</v>
      </c>
      <c r="C11445" s="9" t="s">
        <v>10162</v>
      </c>
      <c r="D11445" s="9" t="s">
        <v>10155</v>
      </c>
      <c r="E11445" s="10" t="n">
        <v>3</v>
      </c>
      <c r="F11445" s="10" t="n">
        <v>3853.4</v>
      </c>
      <c r="G11445" s="10" t="n">
        <v>24</v>
      </c>
      <c r="H11445" s="10" t="n">
        <v>2142.3</v>
      </c>
    </row>
    <row r="11446" customFormat="false" ht="15" hidden="false" customHeight="false" outlineLevel="0" collapsed="false">
      <c r="A11446" s="9" t="s">
        <v>21594</v>
      </c>
      <c r="B11446" s="9" t="s">
        <v>71</v>
      </c>
      <c r="C11446" s="9" t="s">
        <v>10162</v>
      </c>
      <c r="D11446" s="9" t="s">
        <v>10155</v>
      </c>
      <c r="E11446" s="10" t="n">
        <v>6</v>
      </c>
      <c r="F11446" s="10" t="n">
        <v>27100.17</v>
      </c>
      <c r="G11446" s="10" t="n">
        <v>17</v>
      </c>
      <c r="H11446" s="10" t="n">
        <v>15066.32</v>
      </c>
    </row>
    <row r="11447" customFormat="false" ht="15" hidden="false" customHeight="false" outlineLevel="0" collapsed="false">
      <c r="A11447" s="9" t="s">
        <v>21595</v>
      </c>
      <c r="B11447" s="9" t="s">
        <v>62</v>
      </c>
      <c r="C11447" s="9" t="s">
        <v>10162</v>
      </c>
      <c r="D11447" s="9" t="s">
        <v>10154</v>
      </c>
      <c r="E11447" s="10" t="n">
        <v>18</v>
      </c>
      <c r="F11447" s="10" t="n">
        <v>126137.85</v>
      </c>
      <c r="G11447" s="10" t="n">
        <v>56</v>
      </c>
      <c r="H11447" s="10" t="n">
        <v>70126.26</v>
      </c>
    </row>
    <row r="11448" customFormat="false" ht="15" hidden="false" customHeight="false" outlineLevel="0" collapsed="false">
      <c r="A11448" s="9" t="s">
        <v>21596</v>
      </c>
      <c r="B11448" s="9" t="s">
        <v>68</v>
      </c>
      <c r="C11448" s="9" t="s">
        <v>10161</v>
      </c>
      <c r="D11448" s="9" t="s">
        <v>10156</v>
      </c>
      <c r="E11448" s="10" t="n">
        <v>1</v>
      </c>
      <c r="F11448" s="10" t="n">
        <v>2714.25</v>
      </c>
      <c r="G11448" s="10" t="n">
        <v>295</v>
      </c>
      <c r="H11448" s="10" t="n">
        <v>1508.99</v>
      </c>
    </row>
    <row r="11449" customFormat="false" ht="15" hidden="false" customHeight="false" outlineLevel="0" collapsed="false">
      <c r="A11449" s="9" t="s">
        <v>21597</v>
      </c>
      <c r="B11449" s="9" t="s">
        <v>76</v>
      </c>
      <c r="C11449" s="9" t="s">
        <v>10162</v>
      </c>
      <c r="D11449" s="9" t="s">
        <v>10154</v>
      </c>
      <c r="E11449" s="10" t="n">
        <v>22</v>
      </c>
      <c r="F11449" s="10" t="n">
        <v>143265.59</v>
      </c>
      <c r="G11449" s="10" t="n">
        <v>22</v>
      </c>
      <c r="H11449" s="10" t="n">
        <v>79648.42</v>
      </c>
    </row>
    <row r="11450" customFormat="false" ht="15" hidden="false" customHeight="false" outlineLevel="0" collapsed="false">
      <c r="A11450" s="9" t="s">
        <v>21598</v>
      </c>
      <c r="B11450" s="9" t="s">
        <v>71</v>
      </c>
      <c r="C11450" s="9" t="s">
        <v>10161</v>
      </c>
      <c r="D11450" s="9" t="s">
        <v>10155</v>
      </c>
      <c r="E11450" s="10" t="n">
        <v>11</v>
      </c>
      <c r="F11450" s="10" t="n">
        <v>53301.54</v>
      </c>
      <c r="G11450" s="10" t="n">
        <v>11</v>
      </c>
      <c r="H11450" s="10" t="n">
        <v>29632.96</v>
      </c>
    </row>
    <row r="11451" customFormat="false" ht="15" hidden="false" customHeight="false" outlineLevel="0" collapsed="false">
      <c r="A11451" s="9" t="s">
        <v>21599</v>
      </c>
      <c r="B11451" s="9" t="s">
        <v>74</v>
      </c>
      <c r="C11451" s="9" t="s">
        <v>10161</v>
      </c>
      <c r="D11451" s="9" t="s">
        <v>10156</v>
      </c>
      <c r="E11451" s="10" t="n">
        <v>2</v>
      </c>
      <c r="F11451" s="10" t="n">
        <v>4701.15</v>
      </c>
      <c r="G11451" s="10" t="n">
        <v>53</v>
      </c>
      <c r="H11451" s="10" t="n">
        <v>2613.6</v>
      </c>
    </row>
    <row r="11452" customFormat="false" ht="15" hidden="false" customHeight="false" outlineLevel="0" collapsed="false">
      <c r="A11452" s="9" t="s">
        <v>21600</v>
      </c>
      <c r="B11452" s="9" t="s">
        <v>59</v>
      </c>
      <c r="C11452" s="9" t="s">
        <v>10161</v>
      </c>
      <c r="D11452" s="9" t="s">
        <v>10156</v>
      </c>
      <c r="E11452" s="10" t="n">
        <v>2</v>
      </c>
      <c r="F11452" s="10" t="n">
        <v>9649.3</v>
      </c>
      <c r="G11452" s="10" t="n">
        <v>99</v>
      </c>
      <c r="H11452" s="10" t="n">
        <v>5364.52</v>
      </c>
    </row>
    <row r="11453" customFormat="false" ht="15" hidden="false" customHeight="false" outlineLevel="0" collapsed="false">
      <c r="A11453" s="9" t="s">
        <v>21601</v>
      </c>
      <c r="B11453" s="9" t="s">
        <v>71</v>
      </c>
      <c r="C11453" s="9" t="s">
        <v>10161</v>
      </c>
      <c r="D11453" s="9" t="s">
        <v>10157</v>
      </c>
      <c r="E11453" s="10" t="n">
        <v>2</v>
      </c>
      <c r="F11453" s="10" t="n">
        <v>2170.2</v>
      </c>
      <c r="G11453" s="10" t="n">
        <v>233</v>
      </c>
      <c r="H11453" s="10" t="n">
        <v>1206.52</v>
      </c>
    </row>
    <row r="11454" customFormat="false" ht="15" hidden="false" customHeight="false" outlineLevel="0" collapsed="false">
      <c r="A11454" s="9" t="s">
        <v>21602</v>
      </c>
      <c r="B11454" s="9" t="s">
        <v>77</v>
      </c>
      <c r="C11454" s="9" t="s">
        <v>10161</v>
      </c>
      <c r="D11454" s="9" t="s">
        <v>10156</v>
      </c>
      <c r="E11454" s="10" t="n">
        <v>1</v>
      </c>
      <c r="F11454" s="10" t="n">
        <v>20748.1</v>
      </c>
      <c r="G11454" s="10" t="n">
        <v>198</v>
      </c>
      <c r="H11454" s="10" t="n">
        <v>11534.89</v>
      </c>
    </row>
    <row r="11455" customFormat="false" ht="15" hidden="false" customHeight="false" outlineLevel="0" collapsed="false">
      <c r="A11455" s="9" t="s">
        <v>21603</v>
      </c>
      <c r="B11455" s="9" t="s">
        <v>62</v>
      </c>
      <c r="C11455" s="9" t="s">
        <v>10164</v>
      </c>
      <c r="D11455" s="9" t="s">
        <v>10157</v>
      </c>
      <c r="E11455" s="10" t="n">
        <v>2</v>
      </c>
      <c r="F11455" s="10" t="n">
        <v>19205.2</v>
      </c>
      <c r="G11455" s="10" t="n">
        <v>162</v>
      </c>
      <c r="H11455" s="10" t="n">
        <v>10677.12</v>
      </c>
    </row>
    <row r="11456" customFormat="false" ht="15" hidden="false" customHeight="false" outlineLevel="0" collapsed="false">
      <c r="A11456" s="9" t="s">
        <v>21604</v>
      </c>
      <c r="B11456" s="9" t="s">
        <v>74</v>
      </c>
      <c r="C11456" s="9" t="s">
        <v>10163</v>
      </c>
      <c r="D11456" s="9" t="s">
        <v>10155</v>
      </c>
      <c r="E11456" s="10" t="n">
        <v>3</v>
      </c>
      <c r="F11456" s="10" t="n">
        <v>5252.6</v>
      </c>
      <c r="G11456" s="10" t="n">
        <v>38</v>
      </c>
      <c r="H11456" s="10" t="n">
        <v>2920.18</v>
      </c>
    </row>
    <row r="11457" customFormat="false" ht="15" hidden="false" customHeight="false" outlineLevel="0" collapsed="false">
      <c r="A11457" s="9" t="s">
        <v>21605</v>
      </c>
      <c r="B11457" s="9" t="s">
        <v>62</v>
      </c>
      <c r="C11457" s="9" t="s">
        <v>10163</v>
      </c>
      <c r="D11457" s="9" t="s">
        <v>10155</v>
      </c>
      <c r="E11457" s="10" t="n">
        <v>4</v>
      </c>
      <c r="F11457" s="10" t="n">
        <v>6109.9</v>
      </c>
      <c r="G11457" s="10" t="n">
        <v>111</v>
      </c>
      <c r="H11457" s="10" t="n">
        <v>3396.8</v>
      </c>
    </row>
    <row r="11458" customFormat="false" ht="15" hidden="false" customHeight="false" outlineLevel="0" collapsed="false">
      <c r="A11458" s="9" t="s">
        <v>21606</v>
      </c>
      <c r="B11458" s="9" t="s">
        <v>60</v>
      </c>
      <c r="C11458" s="9" t="s">
        <v>10162</v>
      </c>
      <c r="D11458" s="9" t="s">
        <v>10155</v>
      </c>
      <c r="E11458" s="10" t="n">
        <v>3</v>
      </c>
      <c r="F11458" s="10" t="n">
        <v>1630.55</v>
      </c>
      <c r="G11458" s="10" t="n">
        <v>46</v>
      </c>
      <c r="H11458" s="10" t="n">
        <v>906.5</v>
      </c>
    </row>
    <row r="11459" customFormat="false" ht="15" hidden="false" customHeight="false" outlineLevel="0" collapsed="false">
      <c r="A11459" s="9" t="s">
        <v>21607</v>
      </c>
      <c r="B11459" s="9" t="s">
        <v>71</v>
      </c>
      <c r="C11459" s="9" t="s">
        <v>10161</v>
      </c>
      <c r="D11459" s="9" t="s">
        <v>10155</v>
      </c>
      <c r="E11459" s="10" t="n">
        <v>5</v>
      </c>
      <c r="F11459" s="10" t="n">
        <v>14548.97</v>
      </c>
      <c r="G11459" s="10" t="n">
        <v>13</v>
      </c>
      <c r="H11459" s="10" t="n">
        <v>8088.49</v>
      </c>
    </row>
    <row r="11460" customFormat="false" ht="15" hidden="false" customHeight="false" outlineLevel="0" collapsed="false">
      <c r="A11460" s="9" t="s">
        <v>21608</v>
      </c>
      <c r="B11460" s="9" t="s">
        <v>62</v>
      </c>
      <c r="C11460" s="9" t="s">
        <v>10161</v>
      </c>
      <c r="D11460" s="9" t="s">
        <v>10155</v>
      </c>
      <c r="E11460" s="10" t="n">
        <v>11</v>
      </c>
      <c r="F11460" s="10" t="n">
        <v>54046.82</v>
      </c>
      <c r="G11460" s="10" t="n">
        <v>21</v>
      </c>
      <c r="H11460" s="10" t="n">
        <v>30047.3</v>
      </c>
    </row>
    <row r="11461" customFormat="false" ht="15" hidden="false" customHeight="false" outlineLevel="0" collapsed="false">
      <c r="A11461" s="9" t="s">
        <v>21609</v>
      </c>
      <c r="B11461" s="9" t="s">
        <v>74</v>
      </c>
      <c r="C11461" s="9" t="s">
        <v>10161</v>
      </c>
      <c r="D11461" s="9" t="s">
        <v>10155</v>
      </c>
      <c r="E11461" s="10" t="n">
        <v>8</v>
      </c>
      <c r="F11461" s="10" t="n">
        <v>27982.42</v>
      </c>
      <c r="G11461" s="10" t="n">
        <v>22</v>
      </c>
      <c r="H11461" s="10" t="n">
        <v>15556.81</v>
      </c>
    </row>
    <row r="11462" customFormat="false" ht="15" hidden="false" customHeight="false" outlineLevel="0" collapsed="false">
      <c r="A11462" s="9" t="s">
        <v>21610</v>
      </c>
      <c r="B11462" s="9" t="s">
        <v>77</v>
      </c>
      <c r="C11462" s="9" t="s">
        <v>10161</v>
      </c>
      <c r="D11462" s="9" t="s">
        <v>10155</v>
      </c>
      <c r="E11462" s="10" t="n">
        <v>3</v>
      </c>
      <c r="F11462" s="10" t="n">
        <v>36103.5</v>
      </c>
      <c r="G11462" s="10" t="n">
        <v>82</v>
      </c>
      <c r="H11462" s="10" t="n">
        <v>20071.72</v>
      </c>
    </row>
    <row r="11463" customFormat="false" ht="15" hidden="false" customHeight="false" outlineLevel="0" collapsed="false">
      <c r="A11463" s="9" t="s">
        <v>21611</v>
      </c>
      <c r="B11463" s="9" t="s">
        <v>75</v>
      </c>
      <c r="C11463" s="9" t="s">
        <v>10162</v>
      </c>
      <c r="D11463" s="9" t="s">
        <v>10154</v>
      </c>
      <c r="E11463" s="10" t="n">
        <v>28</v>
      </c>
      <c r="F11463" s="10" t="n">
        <v>366249.93</v>
      </c>
      <c r="G11463" s="10" t="n">
        <v>3</v>
      </c>
      <c r="H11463" s="10" t="n">
        <v>203616.43</v>
      </c>
    </row>
    <row r="11464" customFormat="false" ht="15" hidden="false" customHeight="false" outlineLevel="0" collapsed="false">
      <c r="A11464" s="9" t="s">
        <v>21612</v>
      </c>
      <c r="B11464" s="9" t="s">
        <v>62</v>
      </c>
      <c r="C11464" s="9" t="s">
        <v>10161</v>
      </c>
      <c r="D11464" s="9" t="s">
        <v>10155</v>
      </c>
      <c r="E11464" s="10" t="n">
        <v>5</v>
      </c>
      <c r="F11464" s="10" t="n">
        <v>23560.62</v>
      </c>
      <c r="G11464" s="10" t="n">
        <v>9</v>
      </c>
      <c r="H11464" s="10" t="n">
        <v>13098.51</v>
      </c>
    </row>
    <row r="11465" customFormat="false" ht="15" hidden="false" customHeight="false" outlineLevel="0" collapsed="false">
      <c r="A11465" s="9" t="s">
        <v>21613</v>
      </c>
      <c r="B11465" s="9" t="s">
        <v>74</v>
      </c>
      <c r="C11465" s="9" t="s">
        <v>10162</v>
      </c>
      <c r="D11465" s="9" t="s">
        <v>10155</v>
      </c>
      <c r="E11465" s="10" t="n">
        <v>5</v>
      </c>
      <c r="F11465" s="10" t="n">
        <v>26486.28</v>
      </c>
      <c r="G11465" s="10" t="n">
        <v>33</v>
      </c>
      <c r="H11465" s="10" t="n">
        <v>14725.03</v>
      </c>
    </row>
    <row r="11466" customFormat="false" ht="15" hidden="false" customHeight="false" outlineLevel="0" collapsed="false">
      <c r="A11466" s="9" t="s">
        <v>21614</v>
      </c>
      <c r="B11466" s="9" t="s">
        <v>63</v>
      </c>
      <c r="C11466" s="9" t="s">
        <v>10162</v>
      </c>
      <c r="D11466" s="9" t="s">
        <v>10155</v>
      </c>
      <c r="E11466" s="10" t="n">
        <v>7</v>
      </c>
      <c r="F11466" s="10" t="n">
        <v>19266.66</v>
      </c>
      <c r="G11466" s="10" t="n">
        <v>16</v>
      </c>
      <c r="H11466" s="10" t="n">
        <v>10711.29</v>
      </c>
    </row>
    <row r="11467" customFormat="false" ht="15" hidden="false" customHeight="false" outlineLevel="0" collapsed="false">
      <c r="A11467" s="9" t="s">
        <v>21615</v>
      </c>
      <c r="B11467" s="9" t="s">
        <v>74</v>
      </c>
      <c r="C11467" s="9" t="s">
        <v>10163</v>
      </c>
      <c r="D11467" s="9" t="s">
        <v>10155</v>
      </c>
      <c r="E11467" s="10" t="n">
        <v>5</v>
      </c>
      <c r="F11467" s="10" t="n">
        <v>8599.58</v>
      </c>
      <c r="G11467" s="10" t="n">
        <v>10</v>
      </c>
      <c r="H11467" s="10" t="n">
        <v>4780.93</v>
      </c>
    </row>
    <row r="11468" customFormat="false" ht="15" hidden="false" customHeight="false" outlineLevel="0" collapsed="false">
      <c r="A11468" s="9" t="s">
        <v>21616</v>
      </c>
      <c r="B11468" s="9" t="s">
        <v>62</v>
      </c>
      <c r="C11468" s="9" t="s">
        <v>10161</v>
      </c>
      <c r="D11468" s="9" t="s">
        <v>10156</v>
      </c>
      <c r="E11468" s="10" t="n">
        <v>1</v>
      </c>
      <c r="F11468" s="10" t="n">
        <v>3143.3</v>
      </c>
      <c r="G11468" s="10" t="n">
        <v>48</v>
      </c>
      <c r="H11468" s="10" t="n">
        <v>1747.52</v>
      </c>
    </row>
    <row r="11469" customFormat="false" ht="15" hidden="false" customHeight="false" outlineLevel="0" collapsed="false">
      <c r="A11469" s="9" t="s">
        <v>21617</v>
      </c>
      <c r="B11469" s="9" t="s">
        <v>69</v>
      </c>
      <c r="C11469" s="9" t="s">
        <v>10164</v>
      </c>
      <c r="D11469" s="9" t="s">
        <v>10156</v>
      </c>
      <c r="E11469" s="10" t="n">
        <v>1</v>
      </c>
      <c r="F11469" s="10" t="n">
        <v>5283.1</v>
      </c>
      <c r="G11469" s="10" t="n">
        <v>89</v>
      </c>
      <c r="H11469" s="10" t="n">
        <v>2937.14</v>
      </c>
    </row>
    <row r="11470" customFormat="false" ht="15" hidden="false" customHeight="false" outlineLevel="0" collapsed="false">
      <c r="A11470" s="9" t="s">
        <v>21618</v>
      </c>
      <c r="B11470" s="9" t="s">
        <v>77</v>
      </c>
      <c r="C11470" s="9" t="s">
        <v>10161</v>
      </c>
      <c r="D11470" s="9" t="s">
        <v>10155</v>
      </c>
      <c r="E11470" s="10" t="n">
        <v>4</v>
      </c>
      <c r="F11470" s="10" t="n">
        <v>21681.7</v>
      </c>
      <c r="G11470" s="10" t="n">
        <v>20</v>
      </c>
      <c r="H11470" s="10" t="n">
        <v>12053.93</v>
      </c>
    </row>
    <row r="11471" customFormat="false" ht="15" hidden="false" customHeight="false" outlineLevel="0" collapsed="false">
      <c r="A11471" s="9" t="s">
        <v>21619</v>
      </c>
      <c r="B11471" s="9" t="s">
        <v>74</v>
      </c>
      <c r="C11471" s="9" t="s">
        <v>10163</v>
      </c>
      <c r="D11471" s="9" t="s">
        <v>10156</v>
      </c>
      <c r="E11471" s="10" t="n">
        <v>1</v>
      </c>
      <c r="F11471" s="10" t="n">
        <v>16301.05</v>
      </c>
      <c r="G11471" s="10" t="n">
        <v>189</v>
      </c>
      <c r="H11471" s="10" t="n">
        <v>9062.56</v>
      </c>
    </row>
    <row r="11472" customFormat="false" ht="15" hidden="false" customHeight="false" outlineLevel="0" collapsed="false">
      <c r="A11472" s="9" t="s">
        <v>21620</v>
      </c>
      <c r="B11472" s="9" t="s">
        <v>62</v>
      </c>
      <c r="C11472" s="9" t="s">
        <v>10161</v>
      </c>
      <c r="D11472" s="9" t="s">
        <v>10156</v>
      </c>
      <c r="E11472" s="10" t="n">
        <v>1</v>
      </c>
      <c r="F11472" s="10" t="n">
        <v>899.1</v>
      </c>
      <c r="G11472" s="10" t="n">
        <v>36</v>
      </c>
      <c r="H11472" s="10" t="n">
        <v>499.85</v>
      </c>
    </row>
    <row r="11473" customFormat="false" ht="15" hidden="false" customHeight="false" outlineLevel="0" collapsed="false">
      <c r="A11473" s="9" t="s">
        <v>21621</v>
      </c>
      <c r="B11473" s="9" t="s">
        <v>68</v>
      </c>
      <c r="C11473" s="9" t="s">
        <v>10161</v>
      </c>
      <c r="D11473" s="9" t="s">
        <v>10155</v>
      </c>
      <c r="E11473" s="10" t="n">
        <v>3</v>
      </c>
      <c r="F11473" s="10" t="n">
        <v>8611.13</v>
      </c>
      <c r="G11473" s="10" t="n">
        <v>60</v>
      </c>
      <c r="H11473" s="10" t="n">
        <v>4787.35</v>
      </c>
    </row>
    <row r="11474" customFormat="false" ht="15" hidden="false" customHeight="false" outlineLevel="0" collapsed="false">
      <c r="A11474" s="9" t="s">
        <v>21622</v>
      </c>
      <c r="B11474" s="9" t="s">
        <v>79</v>
      </c>
      <c r="C11474" s="9" t="s">
        <v>10161</v>
      </c>
      <c r="D11474" s="9" t="s">
        <v>10157</v>
      </c>
      <c r="E11474" s="10" t="n">
        <v>2</v>
      </c>
      <c r="F11474" s="10" t="n">
        <v>2953.5</v>
      </c>
      <c r="G11474" s="10" t="n">
        <v>140</v>
      </c>
      <c r="H11474" s="10" t="n">
        <v>1642</v>
      </c>
    </row>
    <row r="11475" customFormat="false" ht="15" hidden="false" customHeight="false" outlineLevel="0" collapsed="false">
      <c r="A11475" s="9" t="s">
        <v>21623</v>
      </c>
      <c r="B11475" s="9" t="s">
        <v>64</v>
      </c>
      <c r="C11475" s="9" t="s">
        <v>10164</v>
      </c>
      <c r="D11475" s="9" t="s">
        <v>10156</v>
      </c>
      <c r="E11475" s="10" t="n">
        <v>2</v>
      </c>
      <c r="F11475" s="10" t="n">
        <v>25333.95</v>
      </c>
      <c r="G11475" s="10" t="n">
        <v>9</v>
      </c>
      <c r="H11475" s="10" t="n">
        <v>14084.39</v>
      </c>
    </row>
    <row r="11476" customFormat="false" ht="15" hidden="false" customHeight="false" outlineLevel="0" collapsed="false">
      <c r="A11476" s="9" t="s">
        <v>21624</v>
      </c>
      <c r="B11476" s="9" t="s">
        <v>76</v>
      </c>
      <c r="C11476" s="9" t="s">
        <v>10161</v>
      </c>
      <c r="D11476" s="9" t="s">
        <v>10156</v>
      </c>
      <c r="E11476" s="10" t="n">
        <v>2</v>
      </c>
      <c r="F11476" s="10" t="n">
        <v>15776.5</v>
      </c>
      <c r="G11476" s="10" t="n">
        <v>120</v>
      </c>
      <c r="H11476" s="10" t="n">
        <v>8770.94</v>
      </c>
    </row>
    <row r="11477" customFormat="false" ht="15" hidden="false" customHeight="false" outlineLevel="0" collapsed="false">
      <c r="A11477" s="9" t="s">
        <v>21625</v>
      </c>
      <c r="B11477" s="9" t="s">
        <v>74</v>
      </c>
      <c r="C11477" s="9" t="s">
        <v>10162</v>
      </c>
      <c r="D11477" s="9" t="s">
        <v>10155</v>
      </c>
      <c r="E11477" s="10" t="n">
        <v>4</v>
      </c>
      <c r="F11477" s="10" t="n">
        <v>49577.9</v>
      </c>
      <c r="G11477" s="10" t="n">
        <v>46</v>
      </c>
      <c r="H11477" s="10" t="n">
        <v>27562.8</v>
      </c>
    </row>
    <row r="11478" customFormat="false" ht="15" hidden="false" customHeight="false" outlineLevel="0" collapsed="false">
      <c r="A11478" s="9" t="s">
        <v>21626</v>
      </c>
      <c r="B11478" s="9" t="s">
        <v>62</v>
      </c>
      <c r="C11478" s="9" t="s">
        <v>10162</v>
      </c>
      <c r="D11478" s="9" t="s">
        <v>10156</v>
      </c>
      <c r="E11478" s="10" t="n">
        <v>1</v>
      </c>
      <c r="F11478" s="10" t="n">
        <v>4555.75</v>
      </c>
      <c r="G11478" s="10" t="n">
        <v>12</v>
      </c>
      <c r="H11478" s="10" t="n">
        <v>2532.77</v>
      </c>
    </row>
    <row r="11479" customFormat="false" ht="15" hidden="false" customHeight="false" outlineLevel="0" collapsed="false">
      <c r="A11479" s="9" t="s">
        <v>21627</v>
      </c>
      <c r="B11479" s="9" t="s">
        <v>73</v>
      </c>
      <c r="C11479" s="9" t="s">
        <v>10161</v>
      </c>
      <c r="D11479" s="9" t="s">
        <v>10156</v>
      </c>
      <c r="E11479" s="10" t="n">
        <v>1</v>
      </c>
      <c r="F11479" s="10" t="n">
        <v>1435.65</v>
      </c>
      <c r="G11479" s="10" t="n">
        <v>311</v>
      </c>
      <c r="H11479" s="10" t="n">
        <v>798.15</v>
      </c>
    </row>
    <row r="11480" customFormat="false" ht="15" hidden="false" customHeight="false" outlineLevel="0" collapsed="false">
      <c r="A11480" s="9" t="s">
        <v>21628</v>
      </c>
      <c r="B11480" s="9" t="s">
        <v>62</v>
      </c>
      <c r="C11480" s="9" t="s">
        <v>10164</v>
      </c>
      <c r="D11480" s="9" t="s">
        <v>10155</v>
      </c>
      <c r="E11480" s="10" t="n">
        <v>7</v>
      </c>
      <c r="F11480" s="10" t="n">
        <v>26261.55</v>
      </c>
      <c r="G11480" s="10" t="n">
        <v>2</v>
      </c>
      <c r="H11480" s="10" t="n">
        <v>14600.09</v>
      </c>
    </row>
    <row r="11481" customFormat="false" ht="15" hidden="false" customHeight="false" outlineLevel="0" collapsed="false">
      <c r="A11481" s="9" t="s">
        <v>21629</v>
      </c>
      <c r="B11481" s="9" t="s">
        <v>59</v>
      </c>
      <c r="C11481" s="9" t="s">
        <v>10161</v>
      </c>
      <c r="D11481" s="9" t="s">
        <v>10155</v>
      </c>
      <c r="E11481" s="10" t="n">
        <v>4</v>
      </c>
      <c r="F11481" s="10" t="n">
        <v>6086.9</v>
      </c>
      <c r="G11481" s="10" t="n">
        <v>40</v>
      </c>
      <c r="H11481" s="10" t="n">
        <v>3384.01</v>
      </c>
    </row>
    <row r="11482" customFormat="false" ht="15" hidden="false" customHeight="false" outlineLevel="0" collapsed="false">
      <c r="A11482" s="9" t="s">
        <v>21630</v>
      </c>
      <c r="B11482" s="9" t="s">
        <v>77</v>
      </c>
      <c r="C11482" s="9" t="s">
        <v>10164</v>
      </c>
      <c r="D11482" s="9" t="s">
        <v>10155</v>
      </c>
      <c r="E11482" s="10" t="n">
        <v>8</v>
      </c>
      <c r="F11482" s="10" t="n">
        <v>57157.24</v>
      </c>
      <c r="G11482" s="10" t="n">
        <v>22</v>
      </c>
      <c r="H11482" s="10" t="n">
        <v>31776.53</v>
      </c>
    </row>
    <row r="11483" customFormat="false" ht="15" hidden="false" customHeight="false" outlineLevel="0" collapsed="false">
      <c r="A11483" s="9" t="s">
        <v>21631</v>
      </c>
      <c r="B11483" s="9" t="s">
        <v>65</v>
      </c>
      <c r="C11483" s="9" t="s">
        <v>10161</v>
      </c>
      <c r="D11483" s="9" t="s">
        <v>10157</v>
      </c>
      <c r="E11483" s="10" t="n">
        <v>2</v>
      </c>
      <c r="F11483" s="10" t="n">
        <v>20855.16</v>
      </c>
      <c r="G11483" s="10" t="n">
        <v>186</v>
      </c>
      <c r="H11483" s="10" t="n">
        <v>11594.41</v>
      </c>
    </row>
    <row r="11484" customFormat="false" ht="15" hidden="false" customHeight="false" outlineLevel="0" collapsed="false">
      <c r="A11484" s="9" t="s">
        <v>21632</v>
      </c>
      <c r="B11484" s="9" t="s">
        <v>68</v>
      </c>
      <c r="C11484" s="9" t="s">
        <v>10161</v>
      </c>
      <c r="D11484" s="9" t="s">
        <v>10157</v>
      </c>
      <c r="E11484" s="10" t="n">
        <v>2</v>
      </c>
      <c r="F11484" s="10" t="n">
        <v>2751.3</v>
      </c>
      <c r="G11484" s="10" t="n">
        <v>134</v>
      </c>
      <c r="H11484" s="10" t="n">
        <v>1529.58</v>
      </c>
    </row>
    <row r="11485" customFormat="false" ht="15" hidden="false" customHeight="false" outlineLevel="0" collapsed="false">
      <c r="A11485" s="9" t="s">
        <v>21633</v>
      </c>
      <c r="B11485" s="9" t="s">
        <v>68</v>
      </c>
      <c r="C11485" s="9" t="s">
        <v>10162</v>
      </c>
      <c r="D11485" s="9" t="s">
        <v>10156</v>
      </c>
      <c r="E11485" s="10" t="n">
        <v>1</v>
      </c>
      <c r="F11485" s="10" t="n">
        <v>2219.39</v>
      </c>
      <c r="G11485" s="10" t="n">
        <v>145</v>
      </c>
      <c r="H11485" s="10" t="n">
        <v>1233.87</v>
      </c>
    </row>
    <row r="11486" customFormat="false" ht="15" hidden="false" customHeight="false" outlineLevel="0" collapsed="false">
      <c r="A11486" s="9" t="s">
        <v>21634</v>
      </c>
      <c r="B11486" s="9" t="s">
        <v>73</v>
      </c>
      <c r="C11486" s="9" t="s">
        <v>10163</v>
      </c>
      <c r="D11486" s="9" t="s">
        <v>10155</v>
      </c>
      <c r="E11486" s="10" t="n">
        <v>3</v>
      </c>
      <c r="F11486" s="10" t="n">
        <v>6858.55</v>
      </c>
      <c r="G11486" s="10" t="n">
        <v>11</v>
      </c>
      <c r="H11486" s="10" t="n">
        <v>3813.01</v>
      </c>
    </row>
    <row r="11487" customFormat="false" ht="15" hidden="false" customHeight="false" outlineLevel="0" collapsed="false">
      <c r="A11487" s="9" t="s">
        <v>21635</v>
      </c>
      <c r="B11487" s="9" t="s">
        <v>70</v>
      </c>
      <c r="C11487" s="9" t="s">
        <v>10161</v>
      </c>
      <c r="D11487" s="9" t="s">
        <v>10156</v>
      </c>
      <c r="E11487" s="10" t="n">
        <v>2</v>
      </c>
      <c r="F11487" s="10" t="n">
        <v>2026.77</v>
      </c>
      <c r="G11487" s="10" t="n">
        <v>50</v>
      </c>
      <c r="H11487" s="10" t="n">
        <v>1126.78</v>
      </c>
    </row>
    <row r="11488" customFormat="false" ht="15" hidden="false" customHeight="false" outlineLevel="0" collapsed="false">
      <c r="A11488" s="9" t="s">
        <v>21636</v>
      </c>
      <c r="B11488" s="9" t="s">
        <v>64</v>
      </c>
      <c r="C11488" s="9" t="s">
        <v>10162</v>
      </c>
      <c r="D11488" s="9" t="s">
        <v>10154</v>
      </c>
      <c r="E11488" s="10" t="n">
        <v>15</v>
      </c>
      <c r="F11488" s="10" t="n">
        <v>82945.46</v>
      </c>
      <c r="G11488" s="10" t="n">
        <v>33</v>
      </c>
      <c r="H11488" s="10" t="n">
        <v>46113.48</v>
      </c>
    </row>
    <row r="11489" customFormat="false" ht="15" hidden="false" customHeight="false" outlineLevel="0" collapsed="false">
      <c r="A11489" s="9" t="s">
        <v>21637</v>
      </c>
      <c r="B11489" s="9" t="s">
        <v>76</v>
      </c>
      <c r="C11489" s="9" t="s">
        <v>10161</v>
      </c>
      <c r="D11489" s="9" t="s">
        <v>10156</v>
      </c>
      <c r="E11489" s="10" t="n">
        <v>1</v>
      </c>
      <c r="F11489" s="10" t="n">
        <v>996.5</v>
      </c>
      <c r="G11489" s="10" t="n">
        <v>7</v>
      </c>
      <c r="H11489" s="10" t="n">
        <v>554</v>
      </c>
    </row>
    <row r="11490" customFormat="false" ht="15" hidden="false" customHeight="false" outlineLevel="0" collapsed="false">
      <c r="A11490" s="9" t="s">
        <v>21638</v>
      </c>
      <c r="B11490" s="9" t="s">
        <v>64</v>
      </c>
      <c r="C11490" s="9" t="s">
        <v>10161</v>
      </c>
      <c r="D11490" s="9" t="s">
        <v>10155</v>
      </c>
      <c r="E11490" s="10" t="n">
        <v>10</v>
      </c>
      <c r="F11490" s="10" t="n">
        <v>24803.59</v>
      </c>
      <c r="G11490" s="10" t="n">
        <v>1</v>
      </c>
      <c r="H11490" s="10" t="n">
        <v>13789.54</v>
      </c>
    </row>
    <row r="11491" customFormat="false" ht="15" hidden="false" customHeight="false" outlineLevel="0" collapsed="false">
      <c r="A11491" s="9" t="s">
        <v>21639</v>
      </c>
      <c r="B11491" s="9" t="s">
        <v>77</v>
      </c>
      <c r="C11491" s="9" t="s">
        <v>10161</v>
      </c>
      <c r="D11491" s="9" t="s">
        <v>10155</v>
      </c>
      <c r="E11491" s="10" t="n">
        <v>4</v>
      </c>
      <c r="F11491" s="10" t="n">
        <v>15844.78</v>
      </c>
      <c r="G11491" s="10" t="n">
        <v>66</v>
      </c>
      <c r="H11491" s="10" t="n">
        <v>8808.9</v>
      </c>
    </row>
    <row r="11492" customFormat="false" ht="15" hidden="false" customHeight="false" outlineLevel="0" collapsed="false">
      <c r="A11492" s="9" t="s">
        <v>21640</v>
      </c>
      <c r="B11492" s="9" t="s">
        <v>61</v>
      </c>
      <c r="C11492" s="9" t="s">
        <v>10161</v>
      </c>
      <c r="D11492" s="9" t="s">
        <v>10155</v>
      </c>
      <c r="E11492" s="10" t="n">
        <v>6</v>
      </c>
      <c r="F11492" s="10" t="n">
        <v>44196.15</v>
      </c>
      <c r="G11492" s="10" t="n">
        <v>74</v>
      </c>
      <c r="H11492" s="10" t="n">
        <v>24570.82</v>
      </c>
    </row>
    <row r="11493" customFormat="false" ht="15" hidden="false" customHeight="false" outlineLevel="0" collapsed="false">
      <c r="A11493" s="9" t="s">
        <v>21641</v>
      </c>
      <c r="B11493" s="9" t="s">
        <v>75</v>
      </c>
      <c r="C11493" s="9" t="s">
        <v>10161</v>
      </c>
      <c r="D11493" s="9" t="s">
        <v>10156</v>
      </c>
      <c r="E11493" s="10" t="n">
        <v>1</v>
      </c>
      <c r="F11493" s="10" t="n">
        <v>109</v>
      </c>
      <c r="G11493" s="10" t="n">
        <v>289</v>
      </c>
      <c r="H11493" s="10" t="n">
        <v>60.6</v>
      </c>
    </row>
    <row r="11494" customFormat="false" ht="15" hidden="false" customHeight="false" outlineLevel="0" collapsed="false">
      <c r="A11494" s="9" t="s">
        <v>21642</v>
      </c>
      <c r="B11494" s="9" t="s">
        <v>61</v>
      </c>
      <c r="C11494" s="9" t="s">
        <v>10161</v>
      </c>
      <c r="D11494" s="9" t="s">
        <v>10156</v>
      </c>
      <c r="E11494" s="10" t="n">
        <v>1</v>
      </c>
      <c r="F11494" s="10" t="n">
        <v>2119.55</v>
      </c>
      <c r="G11494" s="10" t="n">
        <v>62</v>
      </c>
      <c r="H11494" s="10" t="n">
        <v>1178.36</v>
      </c>
    </row>
    <row r="11495" customFormat="false" ht="15" hidden="false" customHeight="false" outlineLevel="0" collapsed="false">
      <c r="A11495" s="9" t="s">
        <v>21643</v>
      </c>
      <c r="B11495" s="9" t="s">
        <v>74</v>
      </c>
      <c r="C11495" s="9" t="s">
        <v>10163</v>
      </c>
      <c r="D11495" s="9" t="s">
        <v>10155</v>
      </c>
      <c r="E11495" s="10" t="n">
        <v>7</v>
      </c>
      <c r="F11495" s="10" t="n">
        <v>5201.44</v>
      </c>
      <c r="G11495" s="10" t="n">
        <v>24</v>
      </c>
      <c r="H11495" s="10" t="n">
        <v>2891.74</v>
      </c>
    </row>
    <row r="11496" customFormat="false" ht="15" hidden="false" customHeight="false" outlineLevel="0" collapsed="false">
      <c r="A11496" s="9" t="s">
        <v>21644</v>
      </c>
      <c r="B11496" s="9" t="s">
        <v>70</v>
      </c>
      <c r="C11496" s="9" t="s">
        <v>10161</v>
      </c>
      <c r="D11496" s="9" t="s">
        <v>10154</v>
      </c>
      <c r="E11496" s="10" t="n">
        <v>10</v>
      </c>
      <c r="F11496" s="10" t="n">
        <v>86574.58</v>
      </c>
      <c r="G11496" s="10" t="n">
        <v>28</v>
      </c>
      <c r="H11496" s="10" t="n">
        <v>48131.09</v>
      </c>
    </row>
    <row r="11497" customFormat="false" ht="15" hidden="false" customHeight="false" outlineLevel="0" collapsed="false">
      <c r="A11497" s="9" t="s">
        <v>21645</v>
      </c>
      <c r="B11497" s="9" t="s">
        <v>73</v>
      </c>
      <c r="C11497" s="9" t="s">
        <v>10161</v>
      </c>
      <c r="D11497" s="9" t="s">
        <v>10155</v>
      </c>
      <c r="E11497" s="10" t="n">
        <v>4</v>
      </c>
      <c r="F11497" s="10" t="n">
        <v>7160.2</v>
      </c>
      <c r="G11497" s="10" t="n">
        <v>1</v>
      </c>
      <c r="H11497" s="10" t="n">
        <v>3980.71</v>
      </c>
    </row>
    <row r="11498" customFormat="false" ht="15" hidden="false" customHeight="false" outlineLevel="0" collapsed="false">
      <c r="A11498" s="9" t="s">
        <v>21646</v>
      </c>
      <c r="B11498" s="9" t="s">
        <v>75</v>
      </c>
      <c r="C11498" s="9" t="s">
        <v>10162</v>
      </c>
      <c r="D11498" s="9" t="s">
        <v>10155</v>
      </c>
      <c r="E11498" s="10" t="n">
        <v>6</v>
      </c>
      <c r="F11498" s="10" t="n">
        <v>27052.65</v>
      </c>
      <c r="G11498" s="10" t="n">
        <v>39</v>
      </c>
      <c r="H11498" s="10" t="n">
        <v>15039.9</v>
      </c>
    </row>
    <row r="11499" customFormat="false" ht="15" hidden="false" customHeight="false" outlineLevel="0" collapsed="false">
      <c r="A11499" s="9" t="s">
        <v>21647</v>
      </c>
      <c r="B11499" s="9" t="s">
        <v>65</v>
      </c>
      <c r="C11499" s="9" t="s">
        <v>10164</v>
      </c>
      <c r="D11499" s="9" t="s">
        <v>10155</v>
      </c>
      <c r="E11499" s="10" t="n">
        <v>6</v>
      </c>
      <c r="F11499" s="10" t="n">
        <v>65970.8</v>
      </c>
      <c r="G11499" s="10" t="n">
        <v>15</v>
      </c>
      <c r="H11499" s="10" t="n">
        <v>36676.43</v>
      </c>
    </row>
    <row r="11500" customFormat="false" ht="15" hidden="false" customHeight="false" outlineLevel="0" collapsed="false">
      <c r="A11500" s="9" t="s">
        <v>21648</v>
      </c>
      <c r="B11500" s="9" t="s">
        <v>74</v>
      </c>
      <c r="C11500" s="9" t="s">
        <v>10164</v>
      </c>
      <c r="D11500" s="9" t="s">
        <v>10154</v>
      </c>
      <c r="E11500" s="10" t="n">
        <v>9</v>
      </c>
      <c r="F11500" s="10" t="n">
        <v>80718.45</v>
      </c>
      <c r="G11500" s="10" t="n">
        <v>50</v>
      </c>
      <c r="H11500" s="10" t="n">
        <v>44875.37</v>
      </c>
    </row>
    <row r="11501" customFormat="false" ht="15" hidden="false" customHeight="false" outlineLevel="0" collapsed="false">
      <c r="A11501" s="9" t="s">
        <v>21649</v>
      </c>
      <c r="B11501" s="9" t="s">
        <v>77</v>
      </c>
      <c r="C11501" s="9" t="s">
        <v>10161</v>
      </c>
      <c r="D11501" s="9" t="s">
        <v>10155</v>
      </c>
      <c r="E11501" s="10" t="n">
        <v>6</v>
      </c>
      <c r="F11501" s="10" t="n">
        <v>12599.57</v>
      </c>
      <c r="G11501" s="10" t="n">
        <v>39</v>
      </c>
      <c r="H11501" s="10" t="n">
        <v>7004.72</v>
      </c>
    </row>
    <row r="11502" customFormat="false" ht="15" hidden="false" customHeight="false" outlineLevel="0" collapsed="false">
      <c r="A11502" s="9" t="s">
        <v>21650</v>
      </c>
      <c r="B11502" s="9" t="s">
        <v>62</v>
      </c>
      <c r="C11502" s="9" t="s">
        <v>10162</v>
      </c>
      <c r="D11502" s="9" t="s">
        <v>10155</v>
      </c>
      <c r="E11502" s="10" t="n">
        <v>7</v>
      </c>
      <c r="F11502" s="10" t="n">
        <v>22727.36</v>
      </c>
      <c r="G11502" s="10" t="n">
        <v>4</v>
      </c>
      <c r="H11502" s="10" t="n">
        <v>12635.26</v>
      </c>
    </row>
    <row r="11503" customFormat="false" ht="15" hidden="false" customHeight="false" outlineLevel="0" collapsed="false">
      <c r="A11503" s="9" t="s">
        <v>21651</v>
      </c>
      <c r="B11503" s="9" t="s">
        <v>65</v>
      </c>
      <c r="C11503" s="9" t="s">
        <v>10164</v>
      </c>
      <c r="D11503" s="9" t="s">
        <v>10155</v>
      </c>
      <c r="E11503" s="10" t="n">
        <v>3</v>
      </c>
      <c r="F11503" s="10" t="n">
        <v>31698.46</v>
      </c>
      <c r="G11503" s="10" t="n">
        <v>32</v>
      </c>
      <c r="H11503" s="10" t="n">
        <v>17622.74</v>
      </c>
    </row>
    <row r="11504" customFormat="false" ht="15" hidden="false" customHeight="false" outlineLevel="0" collapsed="false">
      <c r="A11504" s="9" t="s">
        <v>21652</v>
      </c>
      <c r="B11504" s="9" t="s">
        <v>71</v>
      </c>
      <c r="C11504" s="9" t="s">
        <v>10162</v>
      </c>
      <c r="D11504" s="9" t="s">
        <v>10155</v>
      </c>
      <c r="E11504" s="10" t="n">
        <v>5</v>
      </c>
      <c r="F11504" s="10" t="n">
        <v>18081.05</v>
      </c>
      <c r="G11504" s="10" t="n">
        <v>1</v>
      </c>
      <c r="H11504" s="10" t="n">
        <v>10052.15</v>
      </c>
    </row>
    <row r="11505" customFormat="false" ht="15" hidden="false" customHeight="false" outlineLevel="0" collapsed="false">
      <c r="A11505" s="9" t="s">
        <v>21653</v>
      </c>
      <c r="B11505" s="9" t="s">
        <v>62</v>
      </c>
      <c r="C11505" s="9" t="s">
        <v>10161</v>
      </c>
      <c r="D11505" s="9" t="s">
        <v>10157</v>
      </c>
      <c r="E11505" s="10" t="n">
        <v>3</v>
      </c>
      <c r="F11505" s="10" t="n">
        <v>39647.42</v>
      </c>
      <c r="G11505" s="10" t="n">
        <v>167</v>
      </c>
      <c r="H11505" s="10" t="n">
        <v>22041.96</v>
      </c>
    </row>
    <row r="11506" customFormat="false" ht="15" hidden="false" customHeight="false" outlineLevel="0" collapsed="false">
      <c r="A11506" s="9" t="s">
        <v>21654</v>
      </c>
      <c r="B11506" s="9" t="s">
        <v>76</v>
      </c>
      <c r="C11506" s="9" t="s">
        <v>10162</v>
      </c>
      <c r="D11506" s="9" t="s">
        <v>10156</v>
      </c>
      <c r="E11506" s="10" t="n">
        <v>1</v>
      </c>
      <c r="F11506" s="10" t="n">
        <v>672.3</v>
      </c>
      <c r="G11506" s="10" t="n">
        <v>131</v>
      </c>
      <c r="H11506" s="10" t="n">
        <v>373.76</v>
      </c>
    </row>
    <row r="11507" customFormat="false" ht="15" hidden="false" customHeight="false" outlineLevel="0" collapsed="false">
      <c r="A11507" s="9" t="s">
        <v>21655</v>
      </c>
      <c r="B11507" s="9" t="s">
        <v>65</v>
      </c>
      <c r="C11507" s="9" t="s">
        <v>10161</v>
      </c>
      <c r="D11507" s="9" t="s">
        <v>10155</v>
      </c>
      <c r="E11507" s="10" t="n">
        <v>11</v>
      </c>
      <c r="F11507" s="10" t="n">
        <v>42819.59</v>
      </c>
      <c r="G11507" s="10" t="n">
        <v>61</v>
      </c>
      <c r="H11507" s="10" t="n">
        <v>23805.53</v>
      </c>
    </row>
    <row r="11508" customFormat="false" ht="15" hidden="false" customHeight="false" outlineLevel="0" collapsed="false">
      <c r="A11508" s="9" t="s">
        <v>21656</v>
      </c>
      <c r="B11508" s="9" t="s">
        <v>75</v>
      </c>
      <c r="C11508" s="9" t="s">
        <v>10163</v>
      </c>
      <c r="D11508" s="9" t="s">
        <v>10155</v>
      </c>
      <c r="E11508" s="10" t="n">
        <v>3</v>
      </c>
      <c r="F11508" s="10" t="n">
        <v>44959.25</v>
      </c>
      <c r="G11508" s="10" t="n">
        <v>45</v>
      </c>
      <c r="H11508" s="10" t="n">
        <v>24995.07</v>
      </c>
    </row>
    <row r="11509" customFormat="false" ht="15" hidden="false" customHeight="false" outlineLevel="0" collapsed="false">
      <c r="A11509" s="9" t="s">
        <v>21657</v>
      </c>
      <c r="B11509" s="9" t="s">
        <v>74</v>
      </c>
      <c r="C11509" s="9" t="s">
        <v>10161</v>
      </c>
      <c r="D11509" s="9" t="s">
        <v>10155</v>
      </c>
      <c r="E11509" s="10" t="n">
        <v>11</v>
      </c>
      <c r="F11509" s="10" t="n">
        <v>33298.95</v>
      </c>
      <c r="G11509" s="10" t="n">
        <v>41</v>
      </c>
      <c r="H11509" s="10" t="n">
        <v>18512.53</v>
      </c>
    </row>
    <row r="11510" customFormat="false" ht="15" hidden="false" customHeight="false" outlineLevel="0" collapsed="false">
      <c r="A11510" s="9" t="s">
        <v>21658</v>
      </c>
      <c r="B11510" s="9" t="s">
        <v>69</v>
      </c>
      <c r="C11510" s="9" t="s">
        <v>10163</v>
      </c>
      <c r="D11510" s="9" t="s">
        <v>10155</v>
      </c>
      <c r="E11510" s="10" t="n">
        <v>5</v>
      </c>
      <c r="F11510" s="10" t="n">
        <v>19796.64</v>
      </c>
      <c r="G11510" s="10" t="n">
        <v>57</v>
      </c>
      <c r="H11510" s="10" t="n">
        <v>11005.93</v>
      </c>
    </row>
    <row r="11511" customFormat="false" ht="15" hidden="false" customHeight="false" outlineLevel="0" collapsed="false">
      <c r="A11511" s="9" t="s">
        <v>21659</v>
      </c>
      <c r="B11511" s="9" t="s">
        <v>77</v>
      </c>
      <c r="C11511" s="9" t="s">
        <v>10162</v>
      </c>
      <c r="D11511" s="9" t="s">
        <v>10154</v>
      </c>
      <c r="E11511" s="10" t="n">
        <v>9</v>
      </c>
      <c r="F11511" s="10" t="n">
        <v>112312.65</v>
      </c>
      <c r="G11511" s="10" t="n">
        <v>2</v>
      </c>
      <c r="H11511" s="10" t="n">
        <v>62440.15</v>
      </c>
    </row>
    <row r="11512" customFormat="false" ht="15" hidden="false" customHeight="false" outlineLevel="0" collapsed="false">
      <c r="A11512" s="9" t="s">
        <v>21660</v>
      </c>
      <c r="B11512" s="9" t="s">
        <v>70</v>
      </c>
      <c r="C11512" s="9" t="s">
        <v>10161</v>
      </c>
      <c r="D11512" s="9" t="s">
        <v>10156</v>
      </c>
      <c r="E11512" s="10" t="n">
        <v>2</v>
      </c>
      <c r="F11512" s="10" t="n">
        <v>2794.3</v>
      </c>
      <c r="G11512" s="10" t="n">
        <v>6</v>
      </c>
      <c r="H11512" s="10" t="n">
        <v>1553.49</v>
      </c>
    </row>
    <row r="11513" customFormat="false" ht="15" hidden="false" customHeight="false" outlineLevel="0" collapsed="false">
      <c r="A11513" s="9" t="s">
        <v>21661</v>
      </c>
      <c r="B11513" s="9" t="s">
        <v>71</v>
      </c>
      <c r="C11513" s="9" t="s">
        <v>10163</v>
      </c>
      <c r="D11513" s="9" t="s">
        <v>10155</v>
      </c>
      <c r="E11513" s="10" t="n">
        <v>5</v>
      </c>
      <c r="F11513" s="10" t="n">
        <v>15828.04</v>
      </c>
      <c r="G11513" s="10" t="n">
        <v>32</v>
      </c>
      <c r="H11513" s="10" t="n">
        <v>8799.59</v>
      </c>
    </row>
    <row r="11514" customFormat="false" ht="15" hidden="false" customHeight="false" outlineLevel="0" collapsed="false">
      <c r="A11514" s="9" t="s">
        <v>21662</v>
      </c>
      <c r="B11514" s="9" t="s">
        <v>71</v>
      </c>
      <c r="C11514" s="9" t="s">
        <v>10162</v>
      </c>
      <c r="D11514" s="9" t="s">
        <v>10156</v>
      </c>
      <c r="E11514" s="10" t="n">
        <v>2</v>
      </c>
      <c r="F11514" s="10" t="n">
        <v>6074.52</v>
      </c>
      <c r="G11514" s="10" t="n">
        <v>27</v>
      </c>
      <c r="H11514" s="10" t="n">
        <v>3377.13</v>
      </c>
    </row>
    <row r="11515" customFormat="false" ht="15" hidden="false" customHeight="false" outlineLevel="0" collapsed="false">
      <c r="A11515" s="9" t="s">
        <v>21663</v>
      </c>
      <c r="B11515" s="9" t="s">
        <v>62</v>
      </c>
      <c r="C11515" s="9" t="s">
        <v>10162</v>
      </c>
      <c r="D11515" s="9" t="s">
        <v>10155</v>
      </c>
      <c r="E11515" s="10" t="n">
        <v>3</v>
      </c>
      <c r="F11515" s="10" t="n">
        <v>5361.43</v>
      </c>
      <c r="G11515" s="10" t="n">
        <v>74</v>
      </c>
      <c r="H11515" s="10" t="n">
        <v>2980.68</v>
      </c>
    </row>
    <row r="11516" customFormat="false" ht="15" hidden="false" customHeight="false" outlineLevel="0" collapsed="false">
      <c r="A11516" s="9" t="s">
        <v>21664</v>
      </c>
      <c r="B11516" s="9" t="s">
        <v>72</v>
      </c>
      <c r="C11516" s="9" t="s">
        <v>10163</v>
      </c>
      <c r="D11516" s="9" t="s">
        <v>10156</v>
      </c>
      <c r="E11516" s="10" t="n">
        <v>2</v>
      </c>
      <c r="F11516" s="10" t="n">
        <v>4867.36</v>
      </c>
      <c r="G11516" s="10" t="n">
        <v>42</v>
      </c>
      <c r="H11516" s="10" t="n">
        <v>2706.01</v>
      </c>
    </row>
    <row r="11517" customFormat="false" ht="15" hidden="false" customHeight="false" outlineLevel="0" collapsed="false">
      <c r="A11517" s="9" t="s">
        <v>21665</v>
      </c>
      <c r="B11517" s="9" t="s">
        <v>77</v>
      </c>
      <c r="C11517" s="9" t="s">
        <v>10161</v>
      </c>
      <c r="D11517" s="9" t="s">
        <v>10155</v>
      </c>
      <c r="E11517" s="10" t="n">
        <v>3</v>
      </c>
      <c r="F11517" s="10" t="n">
        <v>17589.5</v>
      </c>
      <c r="G11517" s="10" t="n">
        <v>26</v>
      </c>
      <c r="H11517" s="10" t="n">
        <v>9778.87</v>
      </c>
    </row>
    <row r="11518" customFormat="false" ht="15" hidden="false" customHeight="false" outlineLevel="0" collapsed="false">
      <c r="A11518" s="9" t="s">
        <v>21666</v>
      </c>
      <c r="B11518" s="9" t="s">
        <v>76</v>
      </c>
      <c r="C11518" s="9" t="s">
        <v>10164</v>
      </c>
      <c r="D11518" s="9" t="s">
        <v>10155</v>
      </c>
      <c r="E11518" s="10" t="n">
        <v>4</v>
      </c>
      <c r="F11518" s="10" t="n">
        <v>1826.29</v>
      </c>
      <c r="G11518" s="10" t="n">
        <v>10</v>
      </c>
      <c r="H11518" s="10" t="n">
        <v>1015.32</v>
      </c>
    </row>
    <row r="11519" customFormat="false" ht="15" hidden="false" customHeight="false" outlineLevel="0" collapsed="false">
      <c r="A11519" s="9" t="s">
        <v>21667</v>
      </c>
      <c r="B11519" s="9" t="s">
        <v>69</v>
      </c>
      <c r="C11519" s="9" t="s">
        <v>10161</v>
      </c>
      <c r="D11519" s="9" t="s">
        <v>10156</v>
      </c>
      <c r="E11519" s="10" t="n">
        <v>2</v>
      </c>
      <c r="F11519" s="10" t="n">
        <v>54844.1</v>
      </c>
      <c r="G11519" s="10" t="n">
        <v>68</v>
      </c>
      <c r="H11519" s="10" t="n">
        <v>30490.54</v>
      </c>
    </row>
    <row r="11520" customFormat="false" ht="15" hidden="false" customHeight="false" outlineLevel="0" collapsed="false">
      <c r="A11520" s="9" t="s">
        <v>21668</v>
      </c>
      <c r="B11520" s="9" t="s">
        <v>74</v>
      </c>
      <c r="C11520" s="9" t="s">
        <v>10161</v>
      </c>
      <c r="D11520" s="9" t="s">
        <v>10156</v>
      </c>
      <c r="E11520" s="10" t="n">
        <v>2</v>
      </c>
      <c r="F11520" s="10" t="n">
        <v>5367.43</v>
      </c>
      <c r="G11520" s="10" t="n">
        <v>47</v>
      </c>
      <c r="H11520" s="10" t="n">
        <v>2984.02</v>
      </c>
    </row>
    <row r="11521" customFormat="false" ht="15" hidden="false" customHeight="false" outlineLevel="0" collapsed="false">
      <c r="A11521" s="9" t="s">
        <v>21669</v>
      </c>
      <c r="B11521" s="9" t="s">
        <v>73</v>
      </c>
      <c r="C11521" s="9" t="s">
        <v>10162</v>
      </c>
      <c r="D11521" s="9" t="s">
        <v>10157</v>
      </c>
      <c r="E11521" s="10" t="n">
        <v>2</v>
      </c>
      <c r="F11521" s="10" t="n">
        <v>21731.63</v>
      </c>
      <c r="G11521" s="10" t="n">
        <v>236</v>
      </c>
      <c r="H11521" s="10" t="n">
        <v>12081.69</v>
      </c>
    </row>
    <row r="11522" customFormat="false" ht="15" hidden="false" customHeight="false" outlineLevel="0" collapsed="false">
      <c r="A11522" s="9" t="s">
        <v>21670</v>
      </c>
      <c r="B11522" s="9" t="s">
        <v>71</v>
      </c>
      <c r="C11522" s="9" t="s">
        <v>10161</v>
      </c>
      <c r="D11522" s="9" t="s">
        <v>10156</v>
      </c>
      <c r="E11522" s="10" t="n">
        <v>2</v>
      </c>
      <c r="F11522" s="10" t="n">
        <v>5004.05</v>
      </c>
      <c r="G11522" s="10" t="n">
        <v>69</v>
      </c>
      <c r="H11522" s="10" t="n">
        <v>2782</v>
      </c>
    </row>
    <row r="11523" customFormat="false" ht="15" hidden="false" customHeight="false" outlineLevel="0" collapsed="false">
      <c r="A11523" s="9" t="s">
        <v>21671</v>
      </c>
      <c r="B11523" s="9" t="s">
        <v>70</v>
      </c>
      <c r="C11523" s="9" t="s">
        <v>10161</v>
      </c>
      <c r="D11523" s="9" t="s">
        <v>10155</v>
      </c>
      <c r="E11523" s="10" t="n">
        <v>4</v>
      </c>
      <c r="F11523" s="10" t="n">
        <v>31003.79</v>
      </c>
      <c r="G11523" s="10" t="n">
        <v>35</v>
      </c>
      <c r="H11523" s="10" t="n">
        <v>17236.54</v>
      </c>
    </row>
    <row r="11524" customFormat="false" ht="15" hidden="false" customHeight="false" outlineLevel="0" collapsed="false">
      <c r="A11524" s="9" t="s">
        <v>21672</v>
      </c>
      <c r="B11524" s="9" t="s">
        <v>79</v>
      </c>
      <c r="C11524" s="9" t="s">
        <v>10161</v>
      </c>
      <c r="D11524" s="9" t="s">
        <v>10155</v>
      </c>
      <c r="E11524" s="10" t="n">
        <v>8</v>
      </c>
      <c r="F11524" s="10" t="n">
        <v>27277.19</v>
      </c>
      <c r="G11524" s="10" t="n">
        <v>11</v>
      </c>
      <c r="H11524" s="10" t="n">
        <v>15164.74</v>
      </c>
    </row>
    <row r="11525" customFormat="false" ht="15" hidden="false" customHeight="false" outlineLevel="0" collapsed="false">
      <c r="A11525" s="9" t="s">
        <v>21673</v>
      </c>
      <c r="B11525" s="9" t="s">
        <v>71</v>
      </c>
      <c r="C11525" s="9" t="s">
        <v>10161</v>
      </c>
      <c r="D11525" s="9" t="s">
        <v>10158</v>
      </c>
      <c r="E11525" s="10" t="n">
        <v>0</v>
      </c>
      <c r="F11525" s="10" t="n">
        <v>0</v>
      </c>
      <c r="H11525" s="10" t="n">
        <v>0</v>
      </c>
    </row>
    <row r="11526" customFormat="false" ht="15" hidden="false" customHeight="false" outlineLevel="0" collapsed="false">
      <c r="A11526" s="9" t="s">
        <v>21674</v>
      </c>
      <c r="B11526" s="9" t="s">
        <v>71</v>
      </c>
      <c r="C11526" s="9" t="s">
        <v>10164</v>
      </c>
      <c r="D11526" s="9" t="s">
        <v>10157</v>
      </c>
      <c r="E11526" s="10" t="n">
        <v>2</v>
      </c>
      <c r="F11526" s="10" t="n">
        <v>7110.55</v>
      </c>
      <c r="G11526" s="10" t="n">
        <v>267</v>
      </c>
      <c r="H11526" s="10" t="n">
        <v>3953.11</v>
      </c>
    </row>
    <row r="11527" customFormat="false" ht="15" hidden="false" customHeight="false" outlineLevel="0" collapsed="false">
      <c r="A11527" s="9" t="s">
        <v>21675</v>
      </c>
      <c r="B11527" s="9" t="s">
        <v>64</v>
      </c>
      <c r="C11527" s="9" t="s">
        <v>10164</v>
      </c>
      <c r="D11527" s="9" t="s">
        <v>10157</v>
      </c>
      <c r="E11527" s="10" t="n">
        <v>4</v>
      </c>
      <c r="F11527" s="10" t="n">
        <v>5187.11</v>
      </c>
      <c r="G11527" s="10" t="n">
        <v>187</v>
      </c>
      <c r="H11527" s="10" t="n">
        <v>2883.77</v>
      </c>
    </row>
    <row r="11528" customFormat="false" ht="15" hidden="false" customHeight="false" outlineLevel="0" collapsed="false">
      <c r="A11528" s="9" t="s">
        <v>21676</v>
      </c>
      <c r="B11528" s="9" t="s">
        <v>64</v>
      </c>
      <c r="C11528" s="9" t="s">
        <v>10161</v>
      </c>
      <c r="D11528" s="9" t="s">
        <v>10155</v>
      </c>
      <c r="E11528" s="10" t="n">
        <v>7</v>
      </c>
      <c r="F11528" s="10" t="n">
        <v>29668.22</v>
      </c>
      <c r="G11528" s="10" t="n">
        <v>41</v>
      </c>
      <c r="H11528" s="10" t="n">
        <v>16494.03</v>
      </c>
    </row>
    <row r="11529" customFormat="false" ht="15" hidden="false" customHeight="false" outlineLevel="0" collapsed="false">
      <c r="A11529" s="9" t="s">
        <v>21677</v>
      </c>
      <c r="B11529" s="9" t="s">
        <v>62</v>
      </c>
      <c r="C11529" s="9" t="s">
        <v>10161</v>
      </c>
      <c r="D11529" s="9" t="s">
        <v>10156</v>
      </c>
      <c r="E11529" s="10" t="n">
        <v>2</v>
      </c>
      <c r="F11529" s="10" t="n">
        <v>4636.05</v>
      </c>
      <c r="G11529" s="10" t="n">
        <v>11</v>
      </c>
      <c r="H11529" s="10" t="n">
        <v>2577.41</v>
      </c>
    </row>
    <row r="11530" customFormat="false" ht="15" hidden="false" customHeight="false" outlineLevel="0" collapsed="false">
      <c r="A11530" s="9" t="s">
        <v>21678</v>
      </c>
      <c r="B11530" s="9" t="s">
        <v>68</v>
      </c>
      <c r="C11530" s="9" t="s">
        <v>10161</v>
      </c>
      <c r="D11530" s="9" t="s">
        <v>10155</v>
      </c>
      <c r="E11530" s="10" t="n">
        <v>5</v>
      </c>
      <c r="F11530" s="10" t="n">
        <v>6738.59</v>
      </c>
      <c r="G11530" s="10" t="n">
        <v>35</v>
      </c>
      <c r="H11530" s="10" t="n">
        <v>3746.32</v>
      </c>
    </row>
    <row r="11531" customFormat="false" ht="15" hidden="false" customHeight="false" outlineLevel="0" collapsed="false">
      <c r="A11531" s="9" t="s">
        <v>21679</v>
      </c>
      <c r="B11531" s="9" t="s">
        <v>76</v>
      </c>
      <c r="C11531" s="9" t="s">
        <v>10161</v>
      </c>
      <c r="D11531" s="9" t="s">
        <v>10155</v>
      </c>
      <c r="E11531" s="10" t="n">
        <v>3</v>
      </c>
      <c r="F11531" s="10" t="n">
        <v>21245.94</v>
      </c>
      <c r="G11531" s="10" t="n">
        <v>51</v>
      </c>
      <c r="H11531" s="10" t="n">
        <v>11811.67</v>
      </c>
    </row>
    <row r="11532" customFormat="false" ht="15" hidden="false" customHeight="false" outlineLevel="0" collapsed="false">
      <c r="A11532" s="9" t="s">
        <v>21680</v>
      </c>
      <c r="B11532" s="9" t="s">
        <v>71</v>
      </c>
      <c r="C11532" s="9" t="s">
        <v>10162</v>
      </c>
      <c r="D11532" s="9" t="s">
        <v>10155</v>
      </c>
      <c r="E11532" s="10" t="n">
        <v>10</v>
      </c>
      <c r="F11532" s="10" t="n">
        <v>13000.4</v>
      </c>
      <c r="G11532" s="10" t="n">
        <v>39</v>
      </c>
      <c r="H11532" s="10" t="n">
        <v>7227.56</v>
      </c>
    </row>
    <row r="11533" customFormat="false" ht="15" hidden="false" customHeight="false" outlineLevel="0" collapsed="false">
      <c r="A11533" s="9" t="s">
        <v>21681</v>
      </c>
      <c r="B11533" s="9" t="s">
        <v>67</v>
      </c>
      <c r="C11533" s="9" t="s">
        <v>10161</v>
      </c>
      <c r="D11533" s="9" t="s">
        <v>10155</v>
      </c>
      <c r="E11533" s="10" t="n">
        <v>5</v>
      </c>
      <c r="F11533" s="10" t="n">
        <v>27987.21</v>
      </c>
      <c r="G11533" s="10" t="n">
        <v>79</v>
      </c>
      <c r="H11533" s="10" t="n">
        <v>15559.47</v>
      </c>
    </row>
    <row r="11534" customFormat="false" ht="15" hidden="false" customHeight="false" outlineLevel="0" collapsed="false">
      <c r="A11534" s="9" t="s">
        <v>21682</v>
      </c>
      <c r="B11534" s="9" t="s">
        <v>70</v>
      </c>
      <c r="C11534" s="9" t="s">
        <v>10161</v>
      </c>
      <c r="D11534" s="9" t="s">
        <v>10156</v>
      </c>
      <c r="E11534" s="10" t="n">
        <v>1</v>
      </c>
      <c r="F11534" s="10" t="n">
        <v>3520.91</v>
      </c>
      <c r="G11534" s="10" t="n">
        <v>330</v>
      </c>
      <c r="H11534" s="10" t="n">
        <v>1957.45</v>
      </c>
    </row>
    <row r="11535" customFormat="false" ht="15" hidden="false" customHeight="false" outlineLevel="0" collapsed="false">
      <c r="A11535" s="9" t="s">
        <v>21683</v>
      </c>
      <c r="B11535" s="9" t="s">
        <v>68</v>
      </c>
      <c r="C11535" s="9" t="s">
        <v>10161</v>
      </c>
      <c r="D11535" s="9" t="s">
        <v>10155</v>
      </c>
      <c r="E11535" s="10" t="n">
        <v>5</v>
      </c>
      <c r="F11535" s="10" t="n">
        <v>30510.66</v>
      </c>
      <c r="G11535" s="10" t="n">
        <v>13</v>
      </c>
      <c r="H11535" s="10" t="n">
        <v>16962.38</v>
      </c>
    </row>
    <row r="11536" customFormat="false" ht="15" hidden="false" customHeight="false" outlineLevel="0" collapsed="false">
      <c r="A11536" s="9" t="s">
        <v>21684</v>
      </c>
      <c r="B11536" s="9" t="s">
        <v>70</v>
      </c>
      <c r="C11536" s="9" t="s">
        <v>10162</v>
      </c>
      <c r="D11536" s="9" t="s">
        <v>10156</v>
      </c>
      <c r="E11536" s="10" t="n">
        <v>1</v>
      </c>
      <c r="F11536" s="10" t="n">
        <v>2599.46</v>
      </c>
      <c r="G11536" s="10" t="n">
        <v>199</v>
      </c>
      <c r="H11536" s="10" t="n">
        <v>1445.17</v>
      </c>
    </row>
    <row r="11537" customFormat="false" ht="15" hidden="false" customHeight="false" outlineLevel="0" collapsed="false">
      <c r="A11537" s="9" t="s">
        <v>21685</v>
      </c>
      <c r="B11537" s="9" t="s">
        <v>74</v>
      </c>
      <c r="C11537" s="9" t="s">
        <v>10161</v>
      </c>
      <c r="D11537" s="9" t="s">
        <v>10155</v>
      </c>
      <c r="E11537" s="10" t="n">
        <v>5</v>
      </c>
      <c r="F11537" s="10" t="n">
        <v>18724.39</v>
      </c>
      <c r="G11537" s="10" t="n">
        <v>16</v>
      </c>
      <c r="H11537" s="10" t="n">
        <v>10409.81</v>
      </c>
    </row>
    <row r="11538" customFormat="false" ht="15" hidden="false" customHeight="false" outlineLevel="0" collapsed="false">
      <c r="A11538" s="9" t="s">
        <v>21686</v>
      </c>
      <c r="B11538" s="9" t="s">
        <v>62</v>
      </c>
      <c r="C11538" s="9" t="s">
        <v>10161</v>
      </c>
      <c r="D11538" s="9" t="s">
        <v>10156</v>
      </c>
      <c r="E11538" s="10" t="n">
        <v>2</v>
      </c>
      <c r="F11538" s="10" t="n">
        <v>25022.35</v>
      </c>
      <c r="G11538" s="10" t="n">
        <v>13</v>
      </c>
      <c r="H11538" s="10" t="n">
        <v>13911.16</v>
      </c>
    </row>
    <row r="11539" customFormat="false" ht="15" hidden="false" customHeight="false" outlineLevel="0" collapsed="false">
      <c r="A11539" s="9" t="s">
        <v>21687</v>
      </c>
      <c r="B11539" s="9" t="s">
        <v>61</v>
      </c>
      <c r="C11539" s="9" t="s">
        <v>10164</v>
      </c>
      <c r="D11539" s="9" t="s">
        <v>10155</v>
      </c>
      <c r="E11539" s="10" t="n">
        <v>8</v>
      </c>
      <c r="F11539" s="10" t="n">
        <v>17236.26</v>
      </c>
      <c r="G11539" s="10" t="n">
        <v>16</v>
      </c>
      <c r="H11539" s="10" t="n">
        <v>9582.49</v>
      </c>
    </row>
    <row r="11540" customFormat="false" ht="15" hidden="false" customHeight="false" outlineLevel="0" collapsed="false">
      <c r="A11540" s="9" t="s">
        <v>21688</v>
      </c>
      <c r="B11540" s="9" t="s">
        <v>71</v>
      </c>
      <c r="C11540" s="9" t="s">
        <v>10161</v>
      </c>
      <c r="D11540" s="9" t="s">
        <v>10156</v>
      </c>
      <c r="E11540" s="10" t="n">
        <v>1</v>
      </c>
      <c r="F11540" s="10" t="n">
        <v>229</v>
      </c>
      <c r="G11540" s="10" t="n">
        <v>283</v>
      </c>
      <c r="H11540" s="10" t="n">
        <v>127.31</v>
      </c>
    </row>
    <row r="11541" customFormat="false" ht="15" hidden="false" customHeight="false" outlineLevel="0" collapsed="false">
      <c r="A11541" s="9" t="s">
        <v>21689</v>
      </c>
      <c r="B11541" s="9" t="s">
        <v>75</v>
      </c>
      <c r="C11541" s="9" t="s">
        <v>10161</v>
      </c>
      <c r="D11541" s="9" t="s">
        <v>10156</v>
      </c>
      <c r="E11541" s="10" t="n">
        <v>1</v>
      </c>
      <c r="F11541" s="10" t="n">
        <v>1237.5</v>
      </c>
      <c r="G11541" s="10" t="n">
        <v>139</v>
      </c>
      <c r="H11541" s="10" t="n">
        <v>687.99</v>
      </c>
    </row>
    <row r="11542" customFormat="false" ht="15" hidden="false" customHeight="false" outlineLevel="0" collapsed="false">
      <c r="A11542" s="9" t="s">
        <v>21690</v>
      </c>
      <c r="B11542" s="9" t="s">
        <v>65</v>
      </c>
      <c r="C11542" s="9" t="s">
        <v>10161</v>
      </c>
      <c r="D11542" s="9" t="s">
        <v>10154</v>
      </c>
      <c r="E11542" s="10" t="n">
        <v>5</v>
      </c>
      <c r="F11542" s="10" t="n">
        <v>85720.92</v>
      </c>
      <c r="G11542" s="10" t="n">
        <v>12</v>
      </c>
      <c r="H11542" s="10" t="n">
        <v>47656.49</v>
      </c>
    </row>
    <row r="11543" customFormat="false" ht="15" hidden="false" customHeight="false" outlineLevel="0" collapsed="false">
      <c r="A11543" s="9" t="s">
        <v>21691</v>
      </c>
      <c r="B11543" s="9" t="s">
        <v>72</v>
      </c>
      <c r="C11543" s="9" t="s">
        <v>10161</v>
      </c>
      <c r="D11543" s="9" t="s">
        <v>10156</v>
      </c>
      <c r="E11543" s="10" t="n">
        <v>1</v>
      </c>
      <c r="F11543" s="10" t="n">
        <v>1314.99</v>
      </c>
      <c r="G11543" s="10" t="n">
        <v>261</v>
      </c>
      <c r="H11543" s="10" t="n">
        <v>731.07</v>
      </c>
    </row>
    <row r="11544" customFormat="false" ht="15" hidden="false" customHeight="false" outlineLevel="0" collapsed="false">
      <c r="A11544" s="9" t="s">
        <v>21692</v>
      </c>
      <c r="B11544" s="9" t="s">
        <v>68</v>
      </c>
      <c r="C11544" s="9" t="s">
        <v>10162</v>
      </c>
      <c r="D11544" s="9" t="s">
        <v>10154</v>
      </c>
      <c r="E11544" s="10" t="n">
        <v>8</v>
      </c>
      <c r="F11544" s="10" t="n">
        <v>90880.05</v>
      </c>
      <c r="G11544" s="10" t="n">
        <v>0</v>
      </c>
      <c r="H11544" s="10" t="n">
        <v>50524.71</v>
      </c>
    </row>
    <row r="11545" customFormat="false" ht="15" hidden="false" customHeight="false" outlineLevel="0" collapsed="false">
      <c r="A11545" s="9" t="s">
        <v>21693</v>
      </c>
      <c r="B11545" s="9" t="s">
        <v>74</v>
      </c>
      <c r="C11545" s="9" t="s">
        <v>10161</v>
      </c>
      <c r="D11545" s="9" t="s">
        <v>10154</v>
      </c>
      <c r="E11545" s="10" t="n">
        <v>6</v>
      </c>
      <c r="F11545" s="10" t="n">
        <v>92758.72</v>
      </c>
      <c r="G11545" s="10" t="n">
        <v>68</v>
      </c>
      <c r="H11545" s="10" t="n">
        <v>51569.15</v>
      </c>
    </row>
    <row r="11546" customFormat="false" ht="15" hidden="false" customHeight="false" outlineLevel="0" collapsed="false">
      <c r="A11546" s="9" t="s">
        <v>21694</v>
      </c>
      <c r="B11546" s="9" t="s">
        <v>70</v>
      </c>
      <c r="C11546" s="9" t="s">
        <v>10161</v>
      </c>
      <c r="D11546" s="9" t="s">
        <v>10155</v>
      </c>
      <c r="E11546" s="10" t="n">
        <v>3</v>
      </c>
      <c r="F11546" s="10" t="n">
        <v>3982.6</v>
      </c>
      <c r="G11546" s="10" t="n">
        <v>109</v>
      </c>
      <c r="H11546" s="10" t="n">
        <v>2214.12</v>
      </c>
    </row>
    <row r="11547" customFormat="false" ht="15" hidden="false" customHeight="false" outlineLevel="0" collapsed="false">
      <c r="A11547" s="9" t="s">
        <v>21695</v>
      </c>
      <c r="B11547" s="9" t="s">
        <v>70</v>
      </c>
      <c r="C11547" s="9" t="s">
        <v>10161</v>
      </c>
      <c r="D11547" s="9" t="s">
        <v>10155</v>
      </c>
      <c r="E11547" s="10" t="n">
        <v>3</v>
      </c>
      <c r="F11547" s="10" t="n">
        <v>3409.45</v>
      </c>
      <c r="G11547" s="10" t="n">
        <v>67</v>
      </c>
      <c r="H11547" s="10" t="n">
        <v>1895.48</v>
      </c>
    </row>
    <row r="11548" customFormat="false" ht="15" hidden="false" customHeight="false" outlineLevel="0" collapsed="false">
      <c r="A11548" s="9" t="s">
        <v>21696</v>
      </c>
      <c r="B11548" s="9" t="s">
        <v>71</v>
      </c>
      <c r="C11548" s="9" t="s">
        <v>10161</v>
      </c>
      <c r="D11548" s="9" t="s">
        <v>10156</v>
      </c>
      <c r="E11548" s="10" t="n">
        <v>2</v>
      </c>
      <c r="F11548" s="10" t="n">
        <v>16398</v>
      </c>
      <c r="G11548" s="10" t="n">
        <v>104</v>
      </c>
      <c r="H11548" s="10" t="n">
        <v>9116.46</v>
      </c>
    </row>
    <row r="11549" customFormat="false" ht="15" hidden="false" customHeight="false" outlineLevel="0" collapsed="false">
      <c r="A11549" s="9" t="s">
        <v>21697</v>
      </c>
      <c r="B11549" s="9" t="s">
        <v>71</v>
      </c>
      <c r="C11549" s="9" t="s">
        <v>10162</v>
      </c>
      <c r="D11549" s="9" t="s">
        <v>10155</v>
      </c>
      <c r="E11549" s="10" t="n">
        <v>7</v>
      </c>
      <c r="F11549" s="10" t="n">
        <v>14724.75</v>
      </c>
      <c r="G11549" s="10" t="n">
        <v>15</v>
      </c>
      <c r="H11549" s="10" t="n">
        <v>8186.22</v>
      </c>
    </row>
    <row r="11550" customFormat="false" ht="15" hidden="false" customHeight="false" outlineLevel="0" collapsed="false">
      <c r="A11550" s="9" t="s">
        <v>21698</v>
      </c>
      <c r="B11550" s="9" t="s">
        <v>62</v>
      </c>
      <c r="C11550" s="9" t="s">
        <v>10164</v>
      </c>
      <c r="D11550" s="9" t="s">
        <v>10157</v>
      </c>
      <c r="E11550" s="10" t="n">
        <v>8</v>
      </c>
      <c r="F11550" s="10" t="n">
        <v>52117.45</v>
      </c>
      <c r="G11550" s="10" t="n">
        <v>127</v>
      </c>
      <c r="H11550" s="10" t="n">
        <v>28974.67</v>
      </c>
    </row>
    <row r="11551" customFormat="false" ht="15" hidden="false" customHeight="false" outlineLevel="0" collapsed="false">
      <c r="A11551" s="9" t="s">
        <v>21699</v>
      </c>
      <c r="B11551" s="9" t="s">
        <v>71</v>
      </c>
      <c r="C11551" s="9" t="s">
        <v>10163</v>
      </c>
      <c r="D11551" s="9" t="s">
        <v>10155</v>
      </c>
      <c r="E11551" s="10" t="n">
        <v>3</v>
      </c>
      <c r="F11551" s="10" t="n">
        <v>10243.79</v>
      </c>
      <c r="G11551" s="10" t="n">
        <v>3</v>
      </c>
      <c r="H11551" s="10" t="n">
        <v>5695.03</v>
      </c>
    </row>
    <row r="11552" customFormat="false" ht="15" hidden="false" customHeight="false" outlineLevel="0" collapsed="false">
      <c r="A11552" s="9" t="s">
        <v>21700</v>
      </c>
      <c r="B11552" s="9" t="s">
        <v>60</v>
      </c>
      <c r="C11552" s="9" t="s">
        <v>10161</v>
      </c>
      <c r="D11552" s="9" t="s">
        <v>10156</v>
      </c>
      <c r="E11552" s="10" t="n">
        <v>2</v>
      </c>
      <c r="F11552" s="10" t="n">
        <v>10135.14</v>
      </c>
      <c r="G11552" s="10" t="n">
        <v>84</v>
      </c>
      <c r="H11552" s="10" t="n">
        <v>5634.62</v>
      </c>
    </row>
    <row r="11553" customFormat="false" ht="15" hidden="false" customHeight="false" outlineLevel="0" collapsed="false">
      <c r="A11553" s="9" t="s">
        <v>21701</v>
      </c>
      <c r="B11553" s="9" t="s">
        <v>71</v>
      </c>
      <c r="C11553" s="9" t="s">
        <v>10161</v>
      </c>
      <c r="D11553" s="9" t="s">
        <v>10155</v>
      </c>
      <c r="E11553" s="10" t="n">
        <v>4</v>
      </c>
      <c r="F11553" s="10" t="n">
        <v>5682.85</v>
      </c>
      <c r="G11553" s="10" t="n">
        <v>27</v>
      </c>
      <c r="H11553" s="10" t="n">
        <v>3159.38</v>
      </c>
    </row>
    <row r="11554" customFormat="false" ht="15" hidden="false" customHeight="false" outlineLevel="0" collapsed="false">
      <c r="A11554" s="9" t="s">
        <v>21702</v>
      </c>
      <c r="B11554" s="9" t="s">
        <v>69</v>
      </c>
      <c r="C11554" s="9" t="s">
        <v>10162</v>
      </c>
      <c r="D11554" s="9" t="s">
        <v>10156</v>
      </c>
      <c r="E11554" s="10" t="n">
        <v>2</v>
      </c>
      <c r="F11554" s="10" t="n">
        <v>18934.25</v>
      </c>
      <c r="G11554" s="10" t="n">
        <v>47</v>
      </c>
      <c r="H11554" s="10" t="n">
        <v>10526.48</v>
      </c>
    </row>
    <row r="11555" customFormat="false" ht="15" hidden="false" customHeight="false" outlineLevel="0" collapsed="false">
      <c r="A11555" s="9" t="s">
        <v>21703</v>
      </c>
      <c r="B11555" s="9" t="s">
        <v>68</v>
      </c>
      <c r="C11555" s="9" t="s">
        <v>10164</v>
      </c>
      <c r="D11555" s="9" t="s">
        <v>10156</v>
      </c>
      <c r="E11555" s="10" t="n">
        <v>1</v>
      </c>
      <c r="F11555" s="10" t="n">
        <v>160.55</v>
      </c>
      <c r="G11555" s="10" t="n">
        <v>215</v>
      </c>
      <c r="H11555" s="10" t="n">
        <v>89.26</v>
      </c>
    </row>
    <row r="11556" customFormat="false" ht="15" hidden="false" customHeight="false" outlineLevel="0" collapsed="false">
      <c r="A11556" s="9" t="s">
        <v>21704</v>
      </c>
      <c r="B11556" s="9" t="s">
        <v>71</v>
      </c>
      <c r="C11556" s="9" t="s">
        <v>10161</v>
      </c>
      <c r="D11556" s="9" t="s">
        <v>10156</v>
      </c>
      <c r="E11556" s="10" t="n">
        <v>1</v>
      </c>
      <c r="F11556" s="10" t="n">
        <v>1635.5</v>
      </c>
      <c r="G11556" s="10" t="n">
        <v>219</v>
      </c>
      <c r="H11556" s="10" t="n">
        <v>909.26</v>
      </c>
    </row>
    <row r="11557" customFormat="false" ht="15" hidden="false" customHeight="false" outlineLevel="0" collapsed="false">
      <c r="A11557" s="9" t="s">
        <v>21705</v>
      </c>
      <c r="B11557" s="9" t="s">
        <v>76</v>
      </c>
      <c r="C11557" s="9" t="s">
        <v>10164</v>
      </c>
      <c r="D11557" s="9" t="s">
        <v>10157</v>
      </c>
      <c r="E11557" s="10" t="n">
        <v>4</v>
      </c>
      <c r="F11557" s="10" t="n">
        <v>20156.16</v>
      </c>
      <c r="G11557" s="10" t="n">
        <v>131</v>
      </c>
      <c r="H11557" s="10" t="n">
        <v>11205.81</v>
      </c>
    </row>
    <row r="11558" customFormat="false" ht="15" hidden="false" customHeight="false" outlineLevel="0" collapsed="false">
      <c r="A11558" s="9" t="s">
        <v>21706</v>
      </c>
      <c r="B11558" s="9" t="s">
        <v>77</v>
      </c>
      <c r="C11558" s="9" t="s">
        <v>10161</v>
      </c>
      <c r="D11558" s="9" t="s">
        <v>10155</v>
      </c>
      <c r="E11558" s="10" t="n">
        <v>8</v>
      </c>
      <c r="F11558" s="10" t="n">
        <v>10874.01</v>
      </c>
      <c r="G11558" s="10" t="n">
        <v>3</v>
      </c>
      <c r="H11558" s="10" t="n">
        <v>6045.4</v>
      </c>
    </row>
    <row r="11559" customFormat="false" ht="15" hidden="false" customHeight="false" outlineLevel="0" collapsed="false">
      <c r="A11559" s="9" t="s">
        <v>21707</v>
      </c>
      <c r="B11559" s="9" t="s">
        <v>71</v>
      </c>
      <c r="C11559" s="9" t="s">
        <v>10164</v>
      </c>
      <c r="D11559" s="9" t="s">
        <v>10156</v>
      </c>
      <c r="E11559" s="10" t="n">
        <v>1</v>
      </c>
      <c r="F11559" s="10" t="n">
        <v>2926.24</v>
      </c>
      <c r="G11559" s="10" t="n">
        <v>341</v>
      </c>
      <c r="H11559" s="10" t="n">
        <v>1626.84</v>
      </c>
    </row>
    <row r="11560" customFormat="false" ht="15" hidden="false" customHeight="false" outlineLevel="0" collapsed="false">
      <c r="A11560" s="9" t="s">
        <v>21708</v>
      </c>
      <c r="B11560" s="9" t="s">
        <v>59</v>
      </c>
      <c r="C11560" s="9" t="s">
        <v>10161</v>
      </c>
      <c r="D11560" s="9" t="s">
        <v>10155</v>
      </c>
      <c r="E11560" s="10" t="n">
        <v>7</v>
      </c>
      <c r="F11560" s="10" t="n">
        <v>17651.65</v>
      </c>
      <c r="G11560" s="10" t="n">
        <v>9</v>
      </c>
      <c r="H11560" s="10" t="n">
        <v>9813.42</v>
      </c>
    </row>
    <row r="11561" customFormat="false" ht="15" hidden="false" customHeight="false" outlineLevel="0" collapsed="false">
      <c r="A11561" s="9" t="s">
        <v>21709</v>
      </c>
      <c r="B11561" s="9" t="s">
        <v>62</v>
      </c>
      <c r="C11561" s="9" t="s">
        <v>10163</v>
      </c>
      <c r="D11561" s="9" t="s">
        <v>10155</v>
      </c>
      <c r="E11561" s="10" t="n">
        <v>3</v>
      </c>
      <c r="F11561" s="10" t="n">
        <v>7263.8</v>
      </c>
      <c r="G11561" s="10" t="n">
        <v>50</v>
      </c>
      <c r="H11561" s="10" t="n">
        <v>4038.31</v>
      </c>
    </row>
    <row r="11562" customFormat="false" ht="15" hidden="false" customHeight="false" outlineLevel="0" collapsed="false">
      <c r="A11562" s="9" t="s">
        <v>21710</v>
      </c>
      <c r="B11562" s="9" t="s">
        <v>72</v>
      </c>
      <c r="C11562" s="9" t="s">
        <v>10161</v>
      </c>
      <c r="D11562" s="9" t="s">
        <v>10156</v>
      </c>
      <c r="E11562" s="10" t="n">
        <v>1</v>
      </c>
      <c r="F11562" s="10" t="n">
        <v>5608.9</v>
      </c>
      <c r="G11562" s="10" t="n">
        <v>53</v>
      </c>
      <c r="H11562" s="10" t="n">
        <v>3118.26</v>
      </c>
    </row>
    <row r="11563" customFormat="false" ht="15" hidden="false" customHeight="false" outlineLevel="0" collapsed="false">
      <c r="A11563" s="9" t="s">
        <v>21711</v>
      </c>
      <c r="B11563" s="9" t="s">
        <v>71</v>
      </c>
      <c r="C11563" s="9" t="s">
        <v>10161</v>
      </c>
      <c r="D11563" s="9" t="s">
        <v>10156</v>
      </c>
      <c r="E11563" s="10" t="n">
        <v>2</v>
      </c>
      <c r="F11563" s="10" t="n">
        <v>4205.11</v>
      </c>
      <c r="G11563" s="10" t="n">
        <v>32</v>
      </c>
      <c r="H11563" s="10" t="n">
        <v>2337.83</v>
      </c>
    </row>
    <row r="11564" customFormat="false" ht="15" hidden="false" customHeight="false" outlineLevel="0" collapsed="false">
      <c r="A11564" s="9" t="s">
        <v>21712</v>
      </c>
      <c r="B11564" s="9" t="s">
        <v>77</v>
      </c>
      <c r="C11564" s="9" t="s">
        <v>10161</v>
      </c>
      <c r="D11564" s="9" t="s">
        <v>10157</v>
      </c>
      <c r="E11564" s="10" t="n">
        <v>2</v>
      </c>
      <c r="F11564" s="10" t="n">
        <v>4004.05</v>
      </c>
      <c r="G11564" s="10" t="n">
        <v>199</v>
      </c>
      <c r="H11564" s="10" t="n">
        <v>2226.05</v>
      </c>
    </row>
    <row r="11565" customFormat="false" ht="15" hidden="false" customHeight="false" outlineLevel="0" collapsed="false">
      <c r="A11565" s="9" t="s">
        <v>21713</v>
      </c>
      <c r="B11565" s="9" t="s">
        <v>79</v>
      </c>
      <c r="C11565" s="9" t="s">
        <v>10161</v>
      </c>
      <c r="D11565" s="9" t="s">
        <v>10156</v>
      </c>
      <c r="E11565" s="10" t="n">
        <v>2</v>
      </c>
      <c r="F11565" s="10" t="n">
        <v>8344.4</v>
      </c>
      <c r="G11565" s="10" t="n">
        <v>60</v>
      </c>
      <c r="H11565" s="10" t="n">
        <v>4639.06</v>
      </c>
    </row>
    <row r="11566" customFormat="false" ht="15" hidden="false" customHeight="false" outlineLevel="0" collapsed="false">
      <c r="A11566" s="9" t="s">
        <v>21714</v>
      </c>
      <c r="B11566" s="9" t="s">
        <v>65</v>
      </c>
      <c r="C11566" s="9" t="s">
        <v>10164</v>
      </c>
      <c r="D11566" s="9" t="s">
        <v>10156</v>
      </c>
      <c r="E11566" s="10" t="n">
        <v>2</v>
      </c>
      <c r="F11566" s="10" t="n">
        <v>6501.65</v>
      </c>
      <c r="G11566" s="10" t="n">
        <v>35</v>
      </c>
      <c r="H11566" s="10" t="n">
        <v>3614.59</v>
      </c>
    </row>
    <row r="11567" customFormat="false" ht="15" hidden="false" customHeight="false" outlineLevel="0" collapsed="false">
      <c r="A11567" s="9" t="s">
        <v>21715</v>
      </c>
      <c r="B11567" s="9" t="s">
        <v>77</v>
      </c>
      <c r="C11567" s="9" t="s">
        <v>10163</v>
      </c>
      <c r="D11567" s="9" t="s">
        <v>10156</v>
      </c>
      <c r="E11567" s="10" t="n">
        <v>2</v>
      </c>
      <c r="F11567" s="10" t="n">
        <v>27748.41</v>
      </c>
      <c r="G11567" s="10" t="n">
        <v>39</v>
      </c>
      <c r="H11567" s="10" t="n">
        <v>15426.71</v>
      </c>
    </row>
    <row r="11568" customFormat="false" ht="15" hidden="false" customHeight="false" outlineLevel="0" collapsed="false">
      <c r="A11568" s="9" t="s">
        <v>21716</v>
      </c>
      <c r="B11568" s="9" t="s">
        <v>62</v>
      </c>
      <c r="C11568" s="9" t="s">
        <v>10163</v>
      </c>
      <c r="D11568" s="9" t="s">
        <v>10155</v>
      </c>
      <c r="E11568" s="10" t="n">
        <v>6</v>
      </c>
      <c r="F11568" s="10" t="n">
        <v>44233.25</v>
      </c>
      <c r="G11568" s="10" t="n">
        <v>76</v>
      </c>
      <c r="H11568" s="10" t="n">
        <v>24591.45</v>
      </c>
    </row>
    <row r="11569" customFormat="false" ht="15" hidden="false" customHeight="false" outlineLevel="0" collapsed="false">
      <c r="A11569" s="9" t="s">
        <v>21717</v>
      </c>
      <c r="B11569" s="9" t="s">
        <v>71</v>
      </c>
      <c r="C11569" s="9" t="s">
        <v>10161</v>
      </c>
      <c r="D11569" s="9" t="s">
        <v>10156</v>
      </c>
      <c r="E11569" s="10" t="n">
        <v>1</v>
      </c>
      <c r="F11569" s="10" t="n">
        <v>530.1</v>
      </c>
      <c r="G11569" s="10" t="n">
        <v>21</v>
      </c>
      <c r="H11569" s="10" t="n">
        <v>294.71</v>
      </c>
    </row>
    <row r="11570" customFormat="false" ht="15" hidden="false" customHeight="false" outlineLevel="0" collapsed="false">
      <c r="A11570" s="9" t="s">
        <v>21718</v>
      </c>
      <c r="B11570" s="9" t="s">
        <v>75</v>
      </c>
      <c r="C11570" s="9" t="s">
        <v>10161</v>
      </c>
      <c r="D11570" s="9" t="s">
        <v>10155</v>
      </c>
      <c r="E11570" s="10" t="n">
        <v>7</v>
      </c>
      <c r="F11570" s="10" t="n">
        <v>46434.43</v>
      </c>
      <c r="G11570" s="10" t="n">
        <v>52</v>
      </c>
      <c r="H11570" s="10" t="n">
        <v>25815.19</v>
      </c>
    </row>
    <row r="11571" customFormat="false" ht="15" hidden="false" customHeight="false" outlineLevel="0" collapsed="false">
      <c r="A11571" s="9" t="s">
        <v>21719</v>
      </c>
      <c r="B11571" s="9" t="s">
        <v>64</v>
      </c>
      <c r="C11571" s="9" t="s">
        <v>10164</v>
      </c>
      <c r="D11571" s="9" t="s">
        <v>10155</v>
      </c>
      <c r="E11571" s="10" t="n">
        <v>7</v>
      </c>
      <c r="F11571" s="10" t="n">
        <v>26327.56</v>
      </c>
      <c r="G11571" s="10" t="n">
        <v>9</v>
      </c>
      <c r="H11571" s="10" t="n">
        <v>14636.79</v>
      </c>
    </row>
    <row r="11572" customFormat="false" ht="15" hidden="false" customHeight="false" outlineLevel="0" collapsed="false">
      <c r="A11572" s="9" t="s">
        <v>21720</v>
      </c>
      <c r="B11572" s="9" t="s">
        <v>70</v>
      </c>
      <c r="C11572" s="9" t="s">
        <v>10162</v>
      </c>
      <c r="D11572" s="9" t="s">
        <v>10156</v>
      </c>
      <c r="E11572" s="10" t="n">
        <v>1</v>
      </c>
      <c r="F11572" s="10" t="n">
        <v>1205.1</v>
      </c>
      <c r="G11572" s="10" t="n">
        <v>7</v>
      </c>
      <c r="H11572" s="10" t="n">
        <v>669.97</v>
      </c>
    </row>
    <row r="11573" customFormat="false" ht="15" hidden="false" customHeight="false" outlineLevel="0" collapsed="false">
      <c r="A11573" s="9" t="s">
        <v>21721</v>
      </c>
      <c r="B11573" s="9" t="s">
        <v>62</v>
      </c>
      <c r="C11573" s="9" t="s">
        <v>10162</v>
      </c>
      <c r="D11573" s="9" t="s">
        <v>10156</v>
      </c>
      <c r="E11573" s="10" t="n">
        <v>2</v>
      </c>
      <c r="F11573" s="10" t="n">
        <v>58822.03</v>
      </c>
      <c r="G11573" s="10" t="n">
        <v>5</v>
      </c>
      <c r="H11573" s="10" t="n">
        <v>32702.07</v>
      </c>
    </row>
    <row r="11574" customFormat="false" ht="15" hidden="false" customHeight="false" outlineLevel="0" collapsed="false">
      <c r="A11574" s="9" t="s">
        <v>21722</v>
      </c>
      <c r="B11574" s="9" t="s">
        <v>68</v>
      </c>
      <c r="C11574" s="9" t="s">
        <v>10164</v>
      </c>
      <c r="D11574" s="9" t="s">
        <v>10156</v>
      </c>
      <c r="E11574" s="10" t="n">
        <v>2</v>
      </c>
      <c r="F11574" s="10" t="n">
        <v>64512.65</v>
      </c>
      <c r="G11574" s="10" t="n">
        <v>31</v>
      </c>
      <c r="H11574" s="10" t="n">
        <v>35865.77</v>
      </c>
    </row>
    <row r="11575" customFormat="false" ht="15" hidden="false" customHeight="false" outlineLevel="0" collapsed="false">
      <c r="A11575" s="9" t="s">
        <v>21723</v>
      </c>
      <c r="B11575" s="9" t="s">
        <v>68</v>
      </c>
      <c r="C11575" s="9" t="s">
        <v>10161</v>
      </c>
      <c r="D11575" s="9" t="s">
        <v>10156</v>
      </c>
      <c r="E11575" s="10" t="n">
        <v>2</v>
      </c>
      <c r="F11575" s="10" t="n">
        <v>21690.75</v>
      </c>
      <c r="G11575" s="10" t="n">
        <v>30</v>
      </c>
      <c r="H11575" s="10" t="n">
        <v>12058.96</v>
      </c>
    </row>
    <row r="11576" customFormat="false" ht="15" hidden="false" customHeight="false" outlineLevel="0" collapsed="false">
      <c r="A11576" s="9" t="s">
        <v>21724</v>
      </c>
      <c r="B11576" s="9" t="s">
        <v>77</v>
      </c>
      <c r="C11576" s="9" t="s">
        <v>10161</v>
      </c>
      <c r="D11576" s="9" t="s">
        <v>10155</v>
      </c>
      <c r="E11576" s="10" t="n">
        <v>8</v>
      </c>
      <c r="F11576" s="10" t="n">
        <v>27748.75</v>
      </c>
      <c r="G11576" s="10" t="n">
        <v>70</v>
      </c>
      <c r="H11576" s="10" t="n">
        <v>15426.9</v>
      </c>
    </row>
    <row r="11577" customFormat="false" ht="15" hidden="false" customHeight="false" outlineLevel="0" collapsed="false">
      <c r="A11577" s="9" t="s">
        <v>21725</v>
      </c>
      <c r="B11577" s="9" t="s">
        <v>71</v>
      </c>
      <c r="C11577" s="9" t="s">
        <v>10161</v>
      </c>
      <c r="D11577" s="9" t="s">
        <v>10156</v>
      </c>
      <c r="E11577" s="10" t="n">
        <v>1</v>
      </c>
      <c r="F11577" s="10" t="n">
        <v>223.2</v>
      </c>
      <c r="G11577" s="10" t="n">
        <v>34</v>
      </c>
      <c r="H11577" s="10" t="n">
        <v>124.09</v>
      </c>
    </row>
    <row r="11578" customFormat="false" ht="15" hidden="false" customHeight="false" outlineLevel="0" collapsed="false">
      <c r="A11578" s="9" t="s">
        <v>21726</v>
      </c>
      <c r="B11578" s="9" t="s">
        <v>64</v>
      </c>
      <c r="C11578" s="9" t="s">
        <v>10161</v>
      </c>
      <c r="D11578" s="9" t="s">
        <v>10156</v>
      </c>
      <c r="E11578" s="10" t="n">
        <v>2</v>
      </c>
      <c r="F11578" s="10" t="n">
        <v>40243.76</v>
      </c>
      <c r="G11578" s="10" t="n">
        <v>106</v>
      </c>
      <c r="H11578" s="10" t="n">
        <v>22373.49</v>
      </c>
    </row>
    <row r="11579" customFormat="false" ht="15" hidden="false" customHeight="false" outlineLevel="0" collapsed="false">
      <c r="A11579" s="9" t="s">
        <v>21727</v>
      </c>
      <c r="B11579" s="9" t="s">
        <v>64</v>
      </c>
      <c r="C11579" s="9" t="s">
        <v>10161</v>
      </c>
      <c r="D11579" s="9" t="s">
        <v>10155</v>
      </c>
      <c r="E11579" s="10" t="n">
        <v>6</v>
      </c>
      <c r="F11579" s="10" t="n">
        <v>28372.33</v>
      </c>
      <c r="G11579" s="10" t="n">
        <v>2</v>
      </c>
      <c r="H11579" s="10" t="n">
        <v>15773.58</v>
      </c>
    </row>
    <row r="11580" customFormat="false" ht="15" hidden="false" customHeight="false" outlineLevel="0" collapsed="false">
      <c r="A11580" s="9" t="s">
        <v>21728</v>
      </c>
      <c r="B11580" s="9" t="s">
        <v>64</v>
      </c>
      <c r="C11580" s="9" t="s">
        <v>10163</v>
      </c>
      <c r="D11580" s="9" t="s">
        <v>10156</v>
      </c>
      <c r="E11580" s="10" t="n">
        <v>2</v>
      </c>
      <c r="F11580" s="10" t="n">
        <v>1233.3</v>
      </c>
      <c r="G11580" s="10" t="n">
        <v>39</v>
      </c>
      <c r="H11580" s="10" t="n">
        <v>685.65</v>
      </c>
    </row>
    <row r="11581" customFormat="false" ht="15" hidden="false" customHeight="false" outlineLevel="0" collapsed="false">
      <c r="A11581" s="9" t="s">
        <v>21729</v>
      </c>
      <c r="B11581" s="9" t="s">
        <v>64</v>
      </c>
      <c r="C11581" s="9" t="s">
        <v>10161</v>
      </c>
      <c r="D11581" s="9" t="s">
        <v>10157</v>
      </c>
      <c r="E11581" s="10" t="n">
        <v>2</v>
      </c>
      <c r="F11581" s="10" t="n">
        <v>17856.69</v>
      </c>
      <c r="G11581" s="10" t="n">
        <v>296</v>
      </c>
      <c r="H11581" s="10" t="n">
        <v>9927.42</v>
      </c>
    </row>
    <row r="11582" customFormat="false" ht="15" hidden="false" customHeight="false" outlineLevel="0" collapsed="false">
      <c r="A11582" s="9" t="s">
        <v>21730</v>
      </c>
      <c r="B11582" s="9" t="s">
        <v>75</v>
      </c>
      <c r="C11582" s="9" t="s">
        <v>10162</v>
      </c>
      <c r="D11582" s="9" t="s">
        <v>10154</v>
      </c>
      <c r="E11582" s="10" t="n">
        <v>24</v>
      </c>
      <c r="F11582" s="10" t="n">
        <v>79112.63</v>
      </c>
      <c r="G11582" s="10" t="n">
        <v>21</v>
      </c>
      <c r="H11582" s="10" t="n">
        <v>43982.62</v>
      </c>
    </row>
    <row r="11583" customFormat="false" ht="15" hidden="false" customHeight="false" outlineLevel="0" collapsed="false">
      <c r="A11583" s="9" t="s">
        <v>21731</v>
      </c>
      <c r="B11583" s="9" t="s">
        <v>78</v>
      </c>
      <c r="C11583" s="9" t="s">
        <v>10161</v>
      </c>
      <c r="D11583" s="9" t="s">
        <v>10155</v>
      </c>
      <c r="E11583" s="10" t="n">
        <v>5</v>
      </c>
      <c r="F11583" s="10" t="n">
        <v>41273</v>
      </c>
      <c r="G11583" s="10" t="n">
        <v>31</v>
      </c>
      <c r="H11583" s="10" t="n">
        <v>22945.7</v>
      </c>
    </row>
    <row r="11584" customFormat="false" ht="15" hidden="false" customHeight="false" outlineLevel="0" collapsed="false">
      <c r="A11584" s="9" t="s">
        <v>21732</v>
      </c>
      <c r="B11584" s="9" t="s">
        <v>75</v>
      </c>
      <c r="C11584" s="9" t="s">
        <v>10161</v>
      </c>
      <c r="D11584" s="9" t="s">
        <v>10155</v>
      </c>
      <c r="E11584" s="10" t="n">
        <v>4</v>
      </c>
      <c r="F11584" s="10" t="n">
        <v>12934.19</v>
      </c>
      <c r="G11584" s="10" t="n">
        <v>45</v>
      </c>
      <c r="H11584" s="10" t="n">
        <v>7190.76</v>
      </c>
    </row>
    <row r="11585" customFormat="false" ht="15" hidden="false" customHeight="false" outlineLevel="0" collapsed="false">
      <c r="A11585" s="9" t="s">
        <v>21733</v>
      </c>
      <c r="B11585" s="9" t="s">
        <v>70</v>
      </c>
      <c r="C11585" s="9" t="s">
        <v>10161</v>
      </c>
      <c r="D11585" s="9" t="s">
        <v>10155</v>
      </c>
      <c r="E11585" s="10" t="n">
        <v>6</v>
      </c>
      <c r="F11585" s="10" t="n">
        <v>38534.24</v>
      </c>
      <c r="G11585" s="10" t="n">
        <v>26</v>
      </c>
      <c r="H11585" s="10" t="n">
        <v>21423.09</v>
      </c>
    </row>
    <row r="11586" customFormat="false" ht="15" hidden="false" customHeight="false" outlineLevel="0" collapsed="false">
      <c r="A11586" s="9" t="s">
        <v>21734</v>
      </c>
      <c r="B11586" s="9" t="s">
        <v>64</v>
      </c>
      <c r="C11586" s="9" t="s">
        <v>10161</v>
      </c>
      <c r="D11586" s="9" t="s">
        <v>10155</v>
      </c>
      <c r="E11586" s="10" t="n">
        <v>3</v>
      </c>
      <c r="F11586" s="10" t="n">
        <v>3209.2</v>
      </c>
      <c r="G11586" s="10" t="n">
        <v>11</v>
      </c>
      <c r="H11586" s="10" t="n">
        <v>1784.15</v>
      </c>
    </row>
    <row r="11587" customFormat="false" ht="15" hidden="false" customHeight="false" outlineLevel="0" collapsed="false">
      <c r="A11587" s="9" t="s">
        <v>21735</v>
      </c>
      <c r="B11587" s="9" t="s">
        <v>74</v>
      </c>
      <c r="C11587" s="9" t="s">
        <v>10162</v>
      </c>
      <c r="D11587" s="9" t="s">
        <v>10156</v>
      </c>
      <c r="E11587" s="10" t="n">
        <v>2</v>
      </c>
      <c r="F11587" s="10" t="n">
        <v>18915.3</v>
      </c>
      <c r="G11587" s="10" t="n">
        <v>51</v>
      </c>
      <c r="H11587" s="10" t="n">
        <v>10515.95</v>
      </c>
    </row>
    <row r="11588" customFormat="false" ht="15" hidden="false" customHeight="false" outlineLevel="0" collapsed="false">
      <c r="A11588" s="9" t="s">
        <v>21736</v>
      </c>
      <c r="B11588" s="9" t="s">
        <v>73</v>
      </c>
      <c r="C11588" s="9" t="s">
        <v>10161</v>
      </c>
      <c r="D11588" s="9" t="s">
        <v>10156</v>
      </c>
      <c r="E11588" s="10" t="n">
        <v>1</v>
      </c>
      <c r="F11588" s="10" t="n">
        <v>177.45</v>
      </c>
      <c r="G11588" s="10" t="n">
        <v>355</v>
      </c>
      <c r="H11588" s="10" t="n">
        <v>98.65</v>
      </c>
    </row>
    <row r="11589" customFormat="false" ht="15" hidden="false" customHeight="false" outlineLevel="0" collapsed="false">
      <c r="A11589" s="9" t="s">
        <v>21737</v>
      </c>
      <c r="B11589" s="9" t="s">
        <v>78</v>
      </c>
      <c r="C11589" s="9" t="s">
        <v>10161</v>
      </c>
      <c r="D11589" s="9" t="s">
        <v>10157</v>
      </c>
      <c r="E11589" s="10" t="n">
        <v>2</v>
      </c>
      <c r="F11589" s="10" t="n">
        <v>5742.1</v>
      </c>
      <c r="G11589" s="10" t="n">
        <v>220</v>
      </c>
      <c r="H11589" s="10" t="n">
        <v>3192.32</v>
      </c>
    </row>
    <row r="11590" customFormat="false" ht="15" hidden="false" customHeight="false" outlineLevel="0" collapsed="false">
      <c r="A11590" s="9" t="s">
        <v>21738</v>
      </c>
      <c r="B11590" s="9" t="s">
        <v>71</v>
      </c>
      <c r="C11590" s="9" t="s">
        <v>10161</v>
      </c>
      <c r="D11590" s="9" t="s">
        <v>10156</v>
      </c>
      <c r="E11590" s="10" t="n">
        <v>2</v>
      </c>
      <c r="F11590" s="10" t="n">
        <v>25620.2</v>
      </c>
      <c r="G11590" s="10" t="n">
        <v>7</v>
      </c>
      <c r="H11590" s="10" t="n">
        <v>14243.53</v>
      </c>
    </row>
    <row r="11591" customFormat="false" ht="15" hidden="false" customHeight="false" outlineLevel="0" collapsed="false">
      <c r="A11591" s="9" t="s">
        <v>21739</v>
      </c>
      <c r="B11591" s="9" t="s">
        <v>64</v>
      </c>
      <c r="C11591" s="9" t="s">
        <v>10164</v>
      </c>
      <c r="D11591" s="9" t="s">
        <v>10155</v>
      </c>
      <c r="E11591" s="10" t="n">
        <v>3</v>
      </c>
      <c r="F11591" s="10" t="n">
        <v>13367.11</v>
      </c>
      <c r="G11591" s="10" t="n">
        <v>12</v>
      </c>
      <c r="H11591" s="10" t="n">
        <v>7431.44</v>
      </c>
    </row>
    <row r="11592" customFormat="false" ht="15" hidden="false" customHeight="false" outlineLevel="0" collapsed="false">
      <c r="A11592" s="9" t="s">
        <v>21740</v>
      </c>
      <c r="B11592" s="9" t="s">
        <v>62</v>
      </c>
      <c r="C11592" s="9" t="s">
        <v>10163</v>
      </c>
      <c r="D11592" s="9" t="s">
        <v>10156</v>
      </c>
      <c r="E11592" s="10" t="n">
        <v>1</v>
      </c>
      <c r="F11592" s="10" t="n">
        <v>918</v>
      </c>
      <c r="G11592" s="10" t="n">
        <v>28</v>
      </c>
      <c r="H11592" s="10" t="n">
        <v>510.36</v>
      </c>
    </row>
    <row r="11593" customFormat="false" ht="15" hidden="false" customHeight="false" outlineLevel="0" collapsed="false">
      <c r="A11593" s="9" t="s">
        <v>21741</v>
      </c>
      <c r="B11593" s="9" t="s">
        <v>71</v>
      </c>
      <c r="C11593" s="9" t="s">
        <v>10164</v>
      </c>
      <c r="D11593" s="9" t="s">
        <v>10154</v>
      </c>
      <c r="E11593" s="10" t="n">
        <v>14</v>
      </c>
      <c r="F11593" s="10" t="n">
        <v>73180.07</v>
      </c>
      <c r="G11593" s="10" t="n">
        <v>4</v>
      </c>
      <c r="H11593" s="10" t="n">
        <v>40684.42</v>
      </c>
    </row>
    <row r="11594" customFormat="false" ht="15" hidden="false" customHeight="false" outlineLevel="0" collapsed="false">
      <c r="A11594" s="9" t="s">
        <v>21742</v>
      </c>
      <c r="B11594" s="9" t="s">
        <v>72</v>
      </c>
      <c r="C11594" s="9" t="s">
        <v>10161</v>
      </c>
      <c r="D11594" s="9" t="s">
        <v>10155</v>
      </c>
      <c r="E11594" s="10" t="n">
        <v>4</v>
      </c>
      <c r="F11594" s="10" t="n">
        <v>10445.88</v>
      </c>
      <c r="G11594" s="10" t="n">
        <v>58</v>
      </c>
      <c r="H11594" s="10" t="n">
        <v>5807.38</v>
      </c>
    </row>
    <row r="11595" customFormat="false" ht="15" hidden="false" customHeight="false" outlineLevel="0" collapsed="false">
      <c r="A11595" s="9" t="s">
        <v>21743</v>
      </c>
      <c r="B11595" s="9" t="s">
        <v>63</v>
      </c>
      <c r="C11595" s="9" t="s">
        <v>10161</v>
      </c>
      <c r="D11595" s="9" t="s">
        <v>10156</v>
      </c>
      <c r="E11595" s="10" t="n">
        <v>1</v>
      </c>
      <c r="F11595" s="10" t="n">
        <v>2986.65</v>
      </c>
      <c r="G11595" s="10" t="n">
        <v>28</v>
      </c>
      <c r="H11595" s="10" t="n">
        <v>1660.43</v>
      </c>
    </row>
    <row r="11596" customFormat="false" ht="15" hidden="false" customHeight="false" outlineLevel="0" collapsed="false">
      <c r="A11596" s="9" t="s">
        <v>21744</v>
      </c>
      <c r="B11596" s="9" t="s">
        <v>77</v>
      </c>
      <c r="C11596" s="9" t="s">
        <v>10161</v>
      </c>
      <c r="D11596" s="9" t="s">
        <v>10156</v>
      </c>
      <c r="E11596" s="10" t="n">
        <v>2</v>
      </c>
      <c r="F11596" s="10" t="n">
        <v>7422.18</v>
      </c>
      <c r="G11596" s="10" t="n">
        <v>22</v>
      </c>
      <c r="H11596" s="10" t="n">
        <v>4126.36</v>
      </c>
    </row>
    <row r="11597" customFormat="false" ht="15" hidden="false" customHeight="false" outlineLevel="0" collapsed="false">
      <c r="A11597" s="9" t="s">
        <v>21745</v>
      </c>
      <c r="B11597" s="9" t="s">
        <v>75</v>
      </c>
      <c r="C11597" s="9" t="s">
        <v>10163</v>
      </c>
      <c r="D11597" s="9" t="s">
        <v>10157</v>
      </c>
      <c r="E11597" s="10" t="n">
        <v>3</v>
      </c>
      <c r="F11597" s="10" t="n">
        <v>40615.5</v>
      </c>
      <c r="G11597" s="10" t="n">
        <v>150</v>
      </c>
      <c r="H11597" s="10" t="n">
        <v>22580.16</v>
      </c>
    </row>
    <row r="11598" customFormat="false" ht="15" hidden="false" customHeight="false" outlineLevel="0" collapsed="false">
      <c r="A11598" s="9" t="s">
        <v>21746</v>
      </c>
      <c r="B11598" s="9" t="s">
        <v>65</v>
      </c>
      <c r="C11598" s="9" t="s">
        <v>10163</v>
      </c>
      <c r="D11598" s="9" t="s">
        <v>10156</v>
      </c>
      <c r="E11598" s="10" t="n">
        <v>1</v>
      </c>
      <c r="F11598" s="10" t="n">
        <v>2958.9</v>
      </c>
      <c r="G11598" s="10" t="n">
        <v>235</v>
      </c>
      <c r="H11598" s="10" t="n">
        <v>1645</v>
      </c>
    </row>
    <row r="11599" customFormat="false" ht="15" hidden="false" customHeight="false" outlineLevel="0" collapsed="false">
      <c r="A11599" s="9" t="s">
        <v>21747</v>
      </c>
      <c r="B11599" s="9" t="s">
        <v>66</v>
      </c>
      <c r="C11599" s="9" t="s">
        <v>10161</v>
      </c>
      <c r="D11599" s="9" t="s">
        <v>10158</v>
      </c>
      <c r="E11599" s="10" t="n">
        <v>0</v>
      </c>
      <c r="F11599" s="10" t="n">
        <v>0</v>
      </c>
      <c r="H11599" s="10" t="n">
        <v>0</v>
      </c>
    </row>
    <row r="11600" customFormat="false" ht="15" hidden="false" customHeight="false" outlineLevel="0" collapsed="false">
      <c r="A11600" s="9" t="s">
        <v>21748</v>
      </c>
      <c r="B11600" s="9" t="s">
        <v>69</v>
      </c>
      <c r="C11600" s="9" t="s">
        <v>10164</v>
      </c>
      <c r="D11600" s="9" t="s">
        <v>10155</v>
      </c>
      <c r="E11600" s="10" t="n">
        <v>4</v>
      </c>
      <c r="F11600" s="10" t="n">
        <v>13211.8</v>
      </c>
      <c r="G11600" s="10" t="n">
        <v>16</v>
      </c>
      <c r="H11600" s="10" t="n">
        <v>7345.09</v>
      </c>
    </row>
    <row r="11601" customFormat="false" ht="15" hidden="false" customHeight="false" outlineLevel="0" collapsed="false">
      <c r="A11601" s="9" t="s">
        <v>21749</v>
      </c>
      <c r="B11601" s="9" t="s">
        <v>70</v>
      </c>
      <c r="C11601" s="9" t="s">
        <v>10161</v>
      </c>
      <c r="D11601" s="9" t="s">
        <v>10157</v>
      </c>
      <c r="E11601" s="10" t="n">
        <v>2</v>
      </c>
      <c r="F11601" s="10" t="n">
        <v>3998.65</v>
      </c>
      <c r="G11601" s="10" t="n">
        <v>142</v>
      </c>
      <c r="H11601" s="10" t="n">
        <v>2223.05</v>
      </c>
    </row>
    <row r="11602" customFormat="false" ht="15" hidden="false" customHeight="false" outlineLevel="0" collapsed="false">
      <c r="A11602" s="9" t="s">
        <v>21750</v>
      </c>
      <c r="B11602" s="9" t="s">
        <v>79</v>
      </c>
      <c r="C11602" s="9" t="s">
        <v>10161</v>
      </c>
      <c r="D11602" s="9" t="s">
        <v>10155</v>
      </c>
      <c r="E11602" s="10" t="n">
        <v>4</v>
      </c>
      <c r="F11602" s="10" t="n">
        <v>10006.44</v>
      </c>
      <c r="G11602" s="10" t="n">
        <v>73</v>
      </c>
      <c r="H11602" s="10" t="n">
        <v>5563.07</v>
      </c>
    </row>
    <row r="11603" customFormat="false" ht="15" hidden="false" customHeight="false" outlineLevel="0" collapsed="false">
      <c r="A11603" s="9" t="s">
        <v>21751</v>
      </c>
      <c r="B11603" s="9" t="s">
        <v>62</v>
      </c>
      <c r="C11603" s="9" t="s">
        <v>10161</v>
      </c>
      <c r="D11603" s="9" t="s">
        <v>10155</v>
      </c>
      <c r="E11603" s="10" t="n">
        <v>4</v>
      </c>
      <c r="F11603" s="10" t="n">
        <v>24983.95</v>
      </c>
      <c r="G11603" s="10" t="n">
        <v>20</v>
      </c>
      <c r="H11603" s="10" t="n">
        <v>13889.81</v>
      </c>
    </row>
    <row r="11604" customFormat="false" ht="15" hidden="false" customHeight="false" outlineLevel="0" collapsed="false">
      <c r="A11604" s="9" t="s">
        <v>21752</v>
      </c>
      <c r="B11604" s="9" t="s">
        <v>71</v>
      </c>
      <c r="C11604" s="9" t="s">
        <v>10161</v>
      </c>
      <c r="D11604" s="9" t="s">
        <v>10155</v>
      </c>
      <c r="E11604" s="10" t="n">
        <v>4</v>
      </c>
      <c r="F11604" s="10" t="n">
        <v>4120.41</v>
      </c>
      <c r="G11604" s="10" t="n">
        <v>40</v>
      </c>
      <c r="H11604" s="10" t="n">
        <v>2290.74</v>
      </c>
    </row>
    <row r="11605" customFormat="false" ht="15" hidden="false" customHeight="false" outlineLevel="0" collapsed="false">
      <c r="A11605" s="9" t="s">
        <v>21753</v>
      </c>
      <c r="B11605" s="9" t="s">
        <v>71</v>
      </c>
      <c r="C11605" s="9" t="s">
        <v>10162</v>
      </c>
      <c r="D11605" s="9" t="s">
        <v>10155</v>
      </c>
      <c r="E11605" s="10" t="n">
        <v>9</v>
      </c>
      <c r="F11605" s="10" t="n">
        <v>19057.29</v>
      </c>
      <c r="G11605" s="10" t="n">
        <v>6</v>
      </c>
      <c r="H11605" s="10" t="n">
        <v>10594.89</v>
      </c>
    </row>
    <row r="11606" customFormat="false" ht="15" hidden="false" customHeight="false" outlineLevel="0" collapsed="false">
      <c r="A11606" s="9" t="s">
        <v>21754</v>
      </c>
      <c r="B11606" s="9" t="s">
        <v>68</v>
      </c>
      <c r="C11606" s="9" t="s">
        <v>10161</v>
      </c>
      <c r="D11606" s="9" t="s">
        <v>10156</v>
      </c>
      <c r="E11606" s="10" t="n">
        <v>1</v>
      </c>
      <c r="F11606" s="10" t="n">
        <v>500.65</v>
      </c>
      <c r="G11606" s="10" t="n">
        <v>330</v>
      </c>
      <c r="H11606" s="10" t="n">
        <v>278.34</v>
      </c>
    </row>
    <row r="11607" customFormat="false" ht="15" hidden="false" customHeight="false" outlineLevel="0" collapsed="false">
      <c r="A11607" s="9" t="s">
        <v>21755</v>
      </c>
      <c r="B11607" s="9" t="s">
        <v>71</v>
      </c>
      <c r="C11607" s="9" t="s">
        <v>10161</v>
      </c>
      <c r="D11607" s="9" t="s">
        <v>10155</v>
      </c>
      <c r="E11607" s="10" t="n">
        <v>3</v>
      </c>
      <c r="F11607" s="10" t="n">
        <v>7516.85</v>
      </c>
      <c r="G11607" s="10" t="n">
        <v>47</v>
      </c>
      <c r="H11607" s="10" t="n">
        <v>4178.99</v>
      </c>
    </row>
    <row r="11608" customFormat="false" ht="15" hidden="false" customHeight="false" outlineLevel="0" collapsed="false">
      <c r="A11608" s="9" t="s">
        <v>21756</v>
      </c>
      <c r="B11608" s="9" t="s">
        <v>77</v>
      </c>
      <c r="C11608" s="9" t="s">
        <v>10161</v>
      </c>
      <c r="D11608" s="9" t="s">
        <v>10155</v>
      </c>
      <c r="E11608" s="10" t="n">
        <v>5</v>
      </c>
      <c r="F11608" s="10" t="n">
        <v>8715.75</v>
      </c>
      <c r="G11608" s="10" t="n">
        <v>24</v>
      </c>
      <c r="H11608" s="10" t="n">
        <v>4845.52</v>
      </c>
    </row>
    <row r="11609" customFormat="false" ht="15" hidden="false" customHeight="false" outlineLevel="0" collapsed="false">
      <c r="A11609" s="9" t="s">
        <v>21757</v>
      </c>
      <c r="B11609" s="9" t="s">
        <v>73</v>
      </c>
      <c r="C11609" s="9" t="s">
        <v>10163</v>
      </c>
      <c r="D11609" s="9" t="s">
        <v>10155</v>
      </c>
      <c r="E11609" s="10" t="n">
        <v>3</v>
      </c>
      <c r="F11609" s="10" t="n">
        <v>12914.15</v>
      </c>
      <c r="G11609" s="10" t="n">
        <v>32</v>
      </c>
      <c r="H11609" s="10" t="n">
        <v>7179.61</v>
      </c>
    </row>
    <row r="11610" customFormat="false" ht="15" hidden="false" customHeight="false" outlineLevel="0" collapsed="false">
      <c r="A11610" s="9" t="s">
        <v>21758</v>
      </c>
      <c r="B11610" s="9" t="s">
        <v>61</v>
      </c>
      <c r="C11610" s="9" t="s">
        <v>10161</v>
      </c>
      <c r="D11610" s="9" t="s">
        <v>10155</v>
      </c>
      <c r="E11610" s="10" t="n">
        <v>3</v>
      </c>
      <c r="F11610" s="10" t="n">
        <v>29593.09</v>
      </c>
      <c r="G11610" s="10" t="n">
        <v>5</v>
      </c>
      <c r="H11610" s="10" t="n">
        <v>16452.26</v>
      </c>
    </row>
    <row r="11611" customFormat="false" ht="15" hidden="false" customHeight="false" outlineLevel="0" collapsed="false">
      <c r="A11611" s="9" t="s">
        <v>21759</v>
      </c>
      <c r="B11611" s="9" t="s">
        <v>71</v>
      </c>
      <c r="C11611" s="9" t="s">
        <v>10161</v>
      </c>
      <c r="D11611" s="9" t="s">
        <v>10157</v>
      </c>
      <c r="E11611" s="10" t="n">
        <v>3</v>
      </c>
      <c r="F11611" s="10" t="n">
        <v>6174</v>
      </c>
      <c r="G11611" s="10" t="n">
        <v>145</v>
      </c>
      <c r="H11611" s="10" t="n">
        <v>3432.43</v>
      </c>
    </row>
    <row r="11612" customFormat="false" ht="15" hidden="false" customHeight="false" outlineLevel="0" collapsed="false">
      <c r="A11612" s="9" t="s">
        <v>21760</v>
      </c>
      <c r="B11612" s="9" t="s">
        <v>62</v>
      </c>
      <c r="C11612" s="9" t="s">
        <v>10161</v>
      </c>
      <c r="D11612" s="9" t="s">
        <v>10156</v>
      </c>
      <c r="E11612" s="10" t="n">
        <v>2</v>
      </c>
      <c r="F11612" s="10" t="n">
        <v>28703.12</v>
      </c>
      <c r="G11612" s="10" t="n">
        <v>78</v>
      </c>
      <c r="H11612" s="10" t="n">
        <v>15957.48</v>
      </c>
    </row>
    <row r="11613" customFormat="false" ht="15" hidden="false" customHeight="false" outlineLevel="0" collapsed="false">
      <c r="A11613" s="9" t="s">
        <v>21761</v>
      </c>
      <c r="B11613" s="9" t="s">
        <v>67</v>
      </c>
      <c r="C11613" s="9" t="s">
        <v>10161</v>
      </c>
      <c r="D11613" s="9" t="s">
        <v>10154</v>
      </c>
      <c r="E11613" s="10" t="n">
        <v>5</v>
      </c>
      <c r="F11613" s="10" t="n">
        <v>117876.83</v>
      </c>
      <c r="G11613" s="10" t="n">
        <v>8</v>
      </c>
      <c r="H11613" s="10" t="n">
        <v>65533.55</v>
      </c>
    </row>
    <row r="11614" customFormat="false" ht="15" hidden="false" customHeight="false" outlineLevel="0" collapsed="false">
      <c r="A11614" s="9" t="s">
        <v>21762</v>
      </c>
      <c r="B11614" s="9" t="s">
        <v>63</v>
      </c>
      <c r="C11614" s="9" t="s">
        <v>10161</v>
      </c>
      <c r="D11614" s="9" t="s">
        <v>10154</v>
      </c>
      <c r="E11614" s="10" t="n">
        <v>6</v>
      </c>
      <c r="F11614" s="10" t="n">
        <v>82156.64</v>
      </c>
      <c r="G11614" s="10" t="n">
        <v>5</v>
      </c>
      <c r="H11614" s="10" t="n">
        <v>45674.93</v>
      </c>
    </row>
    <row r="11615" customFormat="false" ht="15" hidden="false" customHeight="false" outlineLevel="0" collapsed="false">
      <c r="A11615" s="9" t="s">
        <v>21763</v>
      </c>
      <c r="B11615" s="9" t="s">
        <v>67</v>
      </c>
      <c r="C11615" s="9" t="s">
        <v>10162</v>
      </c>
      <c r="D11615" s="9" t="s">
        <v>10154</v>
      </c>
      <c r="E11615" s="10" t="n">
        <v>56</v>
      </c>
      <c r="F11615" s="10" t="n">
        <v>281365.12</v>
      </c>
      <c r="G11615" s="10" t="n">
        <v>0</v>
      </c>
      <c r="H11615" s="10" t="n">
        <v>156424.77</v>
      </c>
    </row>
    <row r="11616" customFormat="false" ht="15" hidden="false" customHeight="false" outlineLevel="0" collapsed="false">
      <c r="A11616" s="9" t="s">
        <v>21764</v>
      </c>
      <c r="B11616" s="9" t="s">
        <v>69</v>
      </c>
      <c r="C11616" s="9" t="s">
        <v>10161</v>
      </c>
      <c r="D11616" s="9" t="s">
        <v>10156</v>
      </c>
      <c r="E11616" s="10" t="n">
        <v>1</v>
      </c>
      <c r="F11616" s="10" t="n">
        <v>2098.1</v>
      </c>
      <c r="G11616" s="10" t="n">
        <v>67</v>
      </c>
      <c r="H11616" s="10" t="n">
        <v>1166.44</v>
      </c>
    </row>
    <row r="11617" customFormat="false" ht="15" hidden="false" customHeight="false" outlineLevel="0" collapsed="false">
      <c r="A11617" s="9" t="s">
        <v>21765</v>
      </c>
      <c r="B11617" s="9" t="s">
        <v>71</v>
      </c>
      <c r="C11617" s="9" t="s">
        <v>10161</v>
      </c>
      <c r="D11617" s="9" t="s">
        <v>10155</v>
      </c>
      <c r="E11617" s="10" t="n">
        <v>3</v>
      </c>
      <c r="F11617" s="10" t="n">
        <v>2938.75</v>
      </c>
      <c r="G11617" s="10" t="n">
        <v>37</v>
      </c>
      <c r="H11617" s="10" t="n">
        <v>1633.8</v>
      </c>
    </row>
    <row r="11618" customFormat="false" ht="15" hidden="false" customHeight="false" outlineLevel="0" collapsed="false">
      <c r="A11618" s="9" t="s">
        <v>21766</v>
      </c>
      <c r="B11618" s="9" t="s">
        <v>61</v>
      </c>
      <c r="C11618" s="9" t="s">
        <v>10161</v>
      </c>
      <c r="D11618" s="9" t="s">
        <v>10155</v>
      </c>
      <c r="E11618" s="10" t="n">
        <v>4</v>
      </c>
      <c r="F11618" s="10" t="n">
        <v>55738.6</v>
      </c>
      <c r="G11618" s="10" t="n">
        <v>81</v>
      </c>
      <c r="H11618" s="10" t="n">
        <v>30987.84</v>
      </c>
    </row>
    <row r="11619" customFormat="false" ht="15" hidden="false" customHeight="false" outlineLevel="0" collapsed="false">
      <c r="A11619" s="9" t="s">
        <v>21767</v>
      </c>
      <c r="B11619" s="9" t="s">
        <v>62</v>
      </c>
      <c r="C11619" s="9" t="s">
        <v>10161</v>
      </c>
      <c r="D11619" s="9" t="s">
        <v>10154</v>
      </c>
      <c r="E11619" s="10" t="n">
        <v>25</v>
      </c>
      <c r="F11619" s="10" t="n">
        <v>125099.8</v>
      </c>
      <c r="G11619" s="10" t="n">
        <v>7</v>
      </c>
      <c r="H11619" s="10" t="n">
        <v>69549.16</v>
      </c>
    </row>
    <row r="11620" customFormat="false" ht="15" hidden="false" customHeight="false" outlineLevel="0" collapsed="false">
      <c r="A11620" s="9" t="s">
        <v>21768</v>
      </c>
      <c r="B11620" s="9" t="s">
        <v>68</v>
      </c>
      <c r="C11620" s="9" t="s">
        <v>10164</v>
      </c>
      <c r="D11620" s="9" t="s">
        <v>10155</v>
      </c>
      <c r="E11620" s="10" t="n">
        <v>5</v>
      </c>
      <c r="F11620" s="10" t="n">
        <v>8686.06</v>
      </c>
      <c r="G11620" s="10" t="n">
        <v>4</v>
      </c>
      <c r="H11620" s="10" t="n">
        <v>4829.01</v>
      </c>
    </row>
    <row r="11621" customFormat="false" ht="15" hidden="false" customHeight="false" outlineLevel="0" collapsed="false">
      <c r="A11621" s="9" t="s">
        <v>21769</v>
      </c>
      <c r="B11621" s="9" t="s">
        <v>79</v>
      </c>
      <c r="C11621" s="9" t="s">
        <v>10163</v>
      </c>
      <c r="D11621" s="9" t="s">
        <v>10156</v>
      </c>
      <c r="E11621" s="10" t="n">
        <v>1</v>
      </c>
      <c r="F11621" s="10" t="n">
        <v>2291.8</v>
      </c>
      <c r="G11621" s="10" t="n">
        <v>24</v>
      </c>
      <c r="H11621" s="10" t="n">
        <v>1274.12</v>
      </c>
    </row>
    <row r="11622" customFormat="false" ht="15" hidden="false" customHeight="false" outlineLevel="0" collapsed="false">
      <c r="A11622" s="9" t="s">
        <v>21770</v>
      </c>
      <c r="B11622" s="9" t="s">
        <v>73</v>
      </c>
      <c r="C11622" s="9" t="s">
        <v>10161</v>
      </c>
      <c r="D11622" s="9" t="s">
        <v>10155</v>
      </c>
      <c r="E11622" s="10" t="n">
        <v>4</v>
      </c>
      <c r="F11622" s="10" t="n">
        <v>51174.95</v>
      </c>
      <c r="G11622" s="10" t="n">
        <v>8</v>
      </c>
      <c r="H11622" s="10" t="n">
        <v>28450.68</v>
      </c>
    </row>
    <row r="11623" customFormat="false" ht="15" hidden="false" customHeight="false" outlineLevel="0" collapsed="false">
      <c r="A11623" s="9" t="s">
        <v>21771</v>
      </c>
      <c r="B11623" s="9" t="s">
        <v>75</v>
      </c>
      <c r="C11623" s="9" t="s">
        <v>10161</v>
      </c>
      <c r="D11623" s="9" t="s">
        <v>10156</v>
      </c>
      <c r="E11623" s="10" t="n">
        <v>2</v>
      </c>
      <c r="F11623" s="10" t="n">
        <v>2369.65</v>
      </c>
      <c r="G11623" s="10" t="n">
        <v>1</v>
      </c>
      <c r="H11623" s="10" t="n">
        <v>1317.41</v>
      </c>
    </row>
    <row r="11624" customFormat="false" ht="15" hidden="false" customHeight="false" outlineLevel="0" collapsed="false">
      <c r="A11624" s="9" t="s">
        <v>21772</v>
      </c>
      <c r="B11624" s="9" t="s">
        <v>62</v>
      </c>
      <c r="C11624" s="9" t="s">
        <v>10163</v>
      </c>
      <c r="D11624" s="9" t="s">
        <v>10156</v>
      </c>
      <c r="E11624" s="10" t="n">
        <v>2</v>
      </c>
      <c r="F11624" s="10" t="n">
        <v>32030.45</v>
      </c>
      <c r="G11624" s="10" t="n">
        <v>20</v>
      </c>
      <c r="H11624" s="10" t="n">
        <v>17807.31</v>
      </c>
    </row>
    <row r="11625" customFormat="false" ht="15" hidden="false" customHeight="false" outlineLevel="0" collapsed="false">
      <c r="A11625" s="9" t="s">
        <v>21773</v>
      </c>
      <c r="B11625" s="9" t="s">
        <v>72</v>
      </c>
      <c r="C11625" s="9" t="s">
        <v>10161</v>
      </c>
      <c r="D11625" s="9" t="s">
        <v>10156</v>
      </c>
      <c r="E11625" s="10" t="n">
        <v>1</v>
      </c>
      <c r="F11625" s="10" t="n">
        <v>899.35</v>
      </c>
      <c r="G11625" s="10" t="n">
        <v>273</v>
      </c>
      <c r="H11625" s="10" t="n">
        <v>499.99</v>
      </c>
    </row>
    <row r="11626" customFormat="false" ht="15" hidden="false" customHeight="false" outlineLevel="0" collapsed="false">
      <c r="A11626" s="9" t="s">
        <v>21774</v>
      </c>
      <c r="B11626" s="9" t="s">
        <v>68</v>
      </c>
      <c r="C11626" s="9" t="s">
        <v>10161</v>
      </c>
      <c r="D11626" s="9" t="s">
        <v>10156</v>
      </c>
      <c r="E11626" s="10" t="n">
        <v>1</v>
      </c>
      <c r="F11626" s="10" t="n">
        <v>10845.65</v>
      </c>
      <c r="G11626" s="10" t="n">
        <v>261</v>
      </c>
      <c r="H11626" s="10" t="n">
        <v>6029.63</v>
      </c>
    </row>
    <row r="11627" customFormat="false" ht="15" hidden="false" customHeight="false" outlineLevel="0" collapsed="false">
      <c r="A11627" s="9" t="s">
        <v>21775</v>
      </c>
      <c r="B11627" s="9" t="s">
        <v>65</v>
      </c>
      <c r="C11627" s="9" t="s">
        <v>10161</v>
      </c>
      <c r="D11627" s="9" t="s">
        <v>10155</v>
      </c>
      <c r="E11627" s="10" t="n">
        <v>21</v>
      </c>
      <c r="F11627" s="10" t="n">
        <v>68758.49</v>
      </c>
      <c r="G11627" s="10" t="n">
        <v>10</v>
      </c>
      <c r="H11627" s="10" t="n">
        <v>38226.24</v>
      </c>
    </row>
    <row r="11628" customFormat="false" ht="15" hidden="false" customHeight="false" outlineLevel="0" collapsed="false">
      <c r="A11628" s="9" t="s">
        <v>21776</v>
      </c>
      <c r="B11628" s="9" t="s">
        <v>65</v>
      </c>
      <c r="C11628" s="9" t="s">
        <v>10161</v>
      </c>
      <c r="D11628" s="9" t="s">
        <v>10155</v>
      </c>
      <c r="E11628" s="10" t="n">
        <v>19</v>
      </c>
      <c r="F11628" s="10" t="n">
        <v>60728.74</v>
      </c>
      <c r="G11628" s="10" t="n">
        <v>26</v>
      </c>
      <c r="H11628" s="10" t="n">
        <v>33762.11</v>
      </c>
    </row>
    <row r="11629" customFormat="false" ht="15" hidden="false" customHeight="false" outlineLevel="0" collapsed="false">
      <c r="A11629" s="9" t="s">
        <v>21777</v>
      </c>
      <c r="B11629" s="9" t="s">
        <v>71</v>
      </c>
      <c r="C11629" s="9" t="s">
        <v>10161</v>
      </c>
      <c r="D11629" s="9" t="s">
        <v>10155</v>
      </c>
      <c r="E11629" s="10" t="n">
        <v>9</v>
      </c>
      <c r="F11629" s="10" t="n">
        <v>25552.2</v>
      </c>
      <c r="G11629" s="10" t="n">
        <v>35</v>
      </c>
      <c r="H11629" s="10" t="n">
        <v>14205.73</v>
      </c>
    </row>
    <row r="11630" customFormat="false" ht="15" hidden="false" customHeight="false" outlineLevel="0" collapsed="false">
      <c r="A11630" s="9" t="s">
        <v>21778</v>
      </c>
      <c r="B11630" s="9" t="s">
        <v>75</v>
      </c>
      <c r="C11630" s="9" t="s">
        <v>10164</v>
      </c>
      <c r="D11630" s="9" t="s">
        <v>10154</v>
      </c>
      <c r="E11630" s="10" t="n">
        <v>19</v>
      </c>
      <c r="F11630" s="10" t="n">
        <v>101528.39</v>
      </c>
      <c r="G11630" s="10" t="n">
        <v>0</v>
      </c>
      <c r="H11630" s="10" t="n">
        <v>56444.65</v>
      </c>
    </row>
    <row r="11631" customFormat="false" ht="15" hidden="false" customHeight="false" outlineLevel="0" collapsed="false">
      <c r="A11631" s="9" t="s">
        <v>21779</v>
      </c>
      <c r="B11631" s="9" t="s">
        <v>71</v>
      </c>
      <c r="C11631" s="9" t="s">
        <v>10161</v>
      </c>
      <c r="D11631" s="9" t="s">
        <v>10155</v>
      </c>
      <c r="E11631" s="10" t="n">
        <v>3</v>
      </c>
      <c r="F11631" s="10" t="n">
        <v>3390.7</v>
      </c>
      <c r="G11631" s="10" t="n">
        <v>110</v>
      </c>
      <c r="H11631" s="10" t="n">
        <v>1885.06</v>
      </c>
    </row>
    <row r="11632" customFormat="false" ht="15" hidden="false" customHeight="false" outlineLevel="0" collapsed="false">
      <c r="A11632" s="9" t="s">
        <v>21780</v>
      </c>
      <c r="B11632" s="9" t="s">
        <v>77</v>
      </c>
      <c r="C11632" s="9" t="s">
        <v>10162</v>
      </c>
      <c r="D11632" s="9" t="s">
        <v>10155</v>
      </c>
      <c r="E11632" s="10" t="n">
        <v>24</v>
      </c>
      <c r="F11632" s="10" t="n">
        <v>66187.39</v>
      </c>
      <c r="G11632" s="10" t="n">
        <v>2</v>
      </c>
      <c r="H11632" s="10" t="n">
        <v>36796.84</v>
      </c>
    </row>
    <row r="11633" customFormat="false" ht="15" hidden="false" customHeight="false" outlineLevel="0" collapsed="false">
      <c r="A11633" s="9" t="s">
        <v>21781</v>
      </c>
      <c r="B11633" s="9" t="s">
        <v>65</v>
      </c>
      <c r="C11633" s="9" t="s">
        <v>10161</v>
      </c>
      <c r="D11633" s="9" t="s">
        <v>10156</v>
      </c>
      <c r="E11633" s="10" t="n">
        <v>1</v>
      </c>
      <c r="F11633" s="10" t="n">
        <v>2910.95</v>
      </c>
      <c r="G11633" s="10" t="n">
        <v>37</v>
      </c>
      <c r="H11633" s="10" t="n">
        <v>1618.34</v>
      </c>
    </row>
    <row r="11634" customFormat="false" ht="15" hidden="false" customHeight="false" outlineLevel="0" collapsed="false">
      <c r="A11634" s="9" t="s">
        <v>21782</v>
      </c>
      <c r="B11634" s="9" t="s">
        <v>68</v>
      </c>
      <c r="C11634" s="9" t="s">
        <v>10163</v>
      </c>
      <c r="D11634" s="9" t="s">
        <v>10156</v>
      </c>
      <c r="E11634" s="10" t="n">
        <v>2</v>
      </c>
      <c r="F11634" s="10" t="n">
        <v>4999.3</v>
      </c>
      <c r="G11634" s="10" t="n">
        <v>17</v>
      </c>
      <c r="H11634" s="10" t="n">
        <v>2779.36</v>
      </c>
    </row>
    <row r="11635" customFormat="false" ht="15" hidden="false" customHeight="false" outlineLevel="0" collapsed="false">
      <c r="A11635" s="9" t="s">
        <v>21783</v>
      </c>
      <c r="B11635" s="9" t="s">
        <v>77</v>
      </c>
      <c r="C11635" s="9" t="s">
        <v>10161</v>
      </c>
      <c r="D11635" s="9" t="s">
        <v>10155</v>
      </c>
      <c r="E11635" s="10" t="n">
        <v>4</v>
      </c>
      <c r="F11635" s="10" t="n">
        <v>11290.05</v>
      </c>
      <c r="G11635" s="10" t="n">
        <v>63</v>
      </c>
      <c r="H11635" s="10" t="n">
        <v>6276.7</v>
      </c>
    </row>
    <row r="11636" customFormat="false" ht="15" hidden="false" customHeight="false" outlineLevel="0" collapsed="false">
      <c r="A11636" s="9" t="s">
        <v>21784</v>
      </c>
      <c r="B11636" s="9" t="s">
        <v>75</v>
      </c>
      <c r="C11636" s="9" t="s">
        <v>10161</v>
      </c>
      <c r="D11636" s="9" t="s">
        <v>10154</v>
      </c>
      <c r="E11636" s="10" t="n">
        <v>14</v>
      </c>
      <c r="F11636" s="10" t="n">
        <v>75776.5</v>
      </c>
      <c r="G11636" s="10" t="n">
        <v>18</v>
      </c>
      <c r="H11636" s="10" t="n">
        <v>42127.9</v>
      </c>
    </row>
    <row r="11637" customFormat="false" ht="15" hidden="false" customHeight="false" outlineLevel="0" collapsed="false">
      <c r="A11637" s="9" t="s">
        <v>21785</v>
      </c>
      <c r="B11637" s="9" t="s">
        <v>64</v>
      </c>
      <c r="C11637" s="9" t="s">
        <v>10161</v>
      </c>
      <c r="D11637" s="9" t="s">
        <v>10155</v>
      </c>
      <c r="E11637" s="10" t="n">
        <v>7</v>
      </c>
      <c r="F11637" s="10" t="n">
        <v>44021.43</v>
      </c>
      <c r="G11637" s="10" t="n">
        <v>103</v>
      </c>
      <c r="H11637" s="10" t="n">
        <v>24473.69</v>
      </c>
    </row>
    <row r="11638" customFormat="false" ht="15" hidden="false" customHeight="false" outlineLevel="0" collapsed="false">
      <c r="A11638" s="9" t="s">
        <v>21786</v>
      </c>
      <c r="B11638" s="9" t="s">
        <v>77</v>
      </c>
      <c r="C11638" s="9" t="s">
        <v>10161</v>
      </c>
      <c r="D11638" s="9" t="s">
        <v>10156</v>
      </c>
      <c r="E11638" s="10" t="n">
        <v>1</v>
      </c>
      <c r="F11638" s="10" t="n">
        <v>34466.65</v>
      </c>
      <c r="G11638" s="10" t="n">
        <v>242</v>
      </c>
      <c r="H11638" s="10" t="n">
        <v>19161.71</v>
      </c>
    </row>
    <row r="11639" customFormat="false" ht="15" hidden="false" customHeight="false" outlineLevel="0" collapsed="false">
      <c r="A11639" s="9" t="s">
        <v>21787</v>
      </c>
      <c r="B11639" s="9" t="s">
        <v>70</v>
      </c>
      <c r="C11639" s="9" t="s">
        <v>10162</v>
      </c>
      <c r="D11639" s="9" t="s">
        <v>10154</v>
      </c>
      <c r="E11639" s="10" t="n">
        <v>9</v>
      </c>
      <c r="F11639" s="10" t="n">
        <v>87662.63</v>
      </c>
      <c r="G11639" s="10" t="n">
        <v>8</v>
      </c>
      <c r="H11639" s="10" t="n">
        <v>48735.99</v>
      </c>
    </row>
    <row r="11640" customFormat="false" ht="15" hidden="false" customHeight="false" outlineLevel="0" collapsed="false">
      <c r="A11640" s="9" t="s">
        <v>21788</v>
      </c>
      <c r="B11640" s="9" t="s">
        <v>79</v>
      </c>
      <c r="C11640" s="9" t="s">
        <v>10163</v>
      </c>
      <c r="D11640" s="9" t="s">
        <v>10157</v>
      </c>
      <c r="E11640" s="10" t="n">
        <v>3</v>
      </c>
      <c r="F11640" s="10" t="n">
        <v>6293.76</v>
      </c>
      <c r="G11640" s="10" t="n">
        <v>292</v>
      </c>
      <c r="H11640" s="10" t="n">
        <v>3499.01</v>
      </c>
    </row>
    <row r="11641" customFormat="false" ht="15" hidden="false" customHeight="false" outlineLevel="0" collapsed="false">
      <c r="A11641" s="9" t="s">
        <v>21789</v>
      </c>
      <c r="B11641" s="9" t="s">
        <v>77</v>
      </c>
      <c r="C11641" s="9" t="s">
        <v>10164</v>
      </c>
      <c r="D11641" s="9" t="s">
        <v>10155</v>
      </c>
      <c r="E11641" s="10" t="n">
        <v>4</v>
      </c>
      <c r="F11641" s="10" t="n">
        <v>62261.67</v>
      </c>
      <c r="G11641" s="10" t="n">
        <v>63</v>
      </c>
      <c r="H11641" s="10" t="n">
        <v>34614.34</v>
      </c>
    </row>
    <row r="11642" customFormat="false" ht="15" hidden="false" customHeight="false" outlineLevel="0" collapsed="false">
      <c r="A11642" s="9" t="s">
        <v>21790</v>
      </c>
      <c r="B11642" s="9" t="s">
        <v>68</v>
      </c>
      <c r="C11642" s="9" t="s">
        <v>10161</v>
      </c>
      <c r="D11642" s="9" t="s">
        <v>10155</v>
      </c>
      <c r="E11642" s="10" t="n">
        <v>7</v>
      </c>
      <c r="F11642" s="10" t="n">
        <v>67749.5</v>
      </c>
      <c r="G11642" s="10" t="n">
        <v>8</v>
      </c>
      <c r="H11642" s="10" t="n">
        <v>37665.29</v>
      </c>
    </row>
    <row r="11643" customFormat="false" ht="15" hidden="false" customHeight="false" outlineLevel="0" collapsed="false">
      <c r="A11643" s="9" t="s">
        <v>21791</v>
      </c>
      <c r="B11643" s="9" t="s">
        <v>79</v>
      </c>
      <c r="C11643" s="9" t="s">
        <v>10161</v>
      </c>
      <c r="D11643" s="9" t="s">
        <v>10155</v>
      </c>
      <c r="E11643" s="10" t="n">
        <v>4</v>
      </c>
      <c r="F11643" s="10" t="n">
        <v>24899.84</v>
      </c>
      <c r="G11643" s="10" t="n">
        <v>23</v>
      </c>
      <c r="H11643" s="10" t="n">
        <v>13843.05</v>
      </c>
    </row>
    <row r="11644" customFormat="false" ht="15" hidden="false" customHeight="false" outlineLevel="0" collapsed="false">
      <c r="A11644" s="9" t="s">
        <v>21792</v>
      </c>
      <c r="B11644" s="9" t="s">
        <v>71</v>
      </c>
      <c r="C11644" s="9" t="s">
        <v>10162</v>
      </c>
      <c r="D11644" s="9" t="s">
        <v>10155</v>
      </c>
      <c r="E11644" s="10" t="n">
        <v>6</v>
      </c>
      <c r="F11644" s="10" t="n">
        <v>12001.64</v>
      </c>
      <c r="G11644" s="10" t="n">
        <v>17</v>
      </c>
      <c r="H11644" s="10" t="n">
        <v>6672.3</v>
      </c>
    </row>
    <row r="11645" customFormat="false" ht="15" hidden="false" customHeight="false" outlineLevel="0" collapsed="false">
      <c r="A11645" s="9" t="s">
        <v>21793</v>
      </c>
      <c r="B11645" s="9" t="s">
        <v>79</v>
      </c>
      <c r="C11645" s="9" t="s">
        <v>10163</v>
      </c>
      <c r="D11645" s="9" t="s">
        <v>10158</v>
      </c>
      <c r="E11645" s="10" t="n">
        <v>0</v>
      </c>
      <c r="F11645" s="10" t="n">
        <v>0</v>
      </c>
      <c r="H11645" s="10" t="n">
        <v>0</v>
      </c>
    </row>
    <row r="11646" customFormat="false" ht="15" hidden="false" customHeight="false" outlineLevel="0" collapsed="false">
      <c r="A11646" s="9" t="s">
        <v>21794</v>
      </c>
      <c r="B11646" s="9" t="s">
        <v>76</v>
      </c>
      <c r="C11646" s="9" t="s">
        <v>10161</v>
      </c>
      <c r="D11646" s="9" t="s">
        <v>10157</v>
      </c>
      <c r="E11646" s="10" t="n">
        <v>3</v>
      </c>
      <c r="F11646" s="10" t="n">
        <v>10632.5</v>
      </c>
      <c r="G11646" s="10" t="n">
        <v>170</v>
      </c>
      <c r="H11646" s="10" t="n">
        <v>5911.13</v>
      </c>
    </row>
    <row r="11647" customFormat="false" ht="15" hidden="false" customHeight="false" outlineLevel="0" collapsed="false">
      <c r="A11647" s="9" t="s">
        <v>21795</v>
      </c>
      <c r="B11647" s="9" t="s">
        <v>69</v>
      </c>
      <c r="C11647" s="9" t="s">
        <v>10161</v>
      </c>
      <c r="D11647" s="9" t="s">
        <v>10156</v>
      </c>
      <c r="E11647" s="10" t="n">
        <v>2</v>
      </c>
      <c r="F11647" s="10" t="n">
        <v>2079.05</v>
      </c>
      <c r="G11647" s="10" t="n">
        <v>88</v>
      </c>
      <c r="H11647" s="10" t="n">
        <v>1155.85</v>
      </c>
    </row>
    <row r="11648" customFormat="false" ht="15" hidden="false" customHeight="false" outlineLevel="0" collapsed="false">
      <c r="A11648" s="9" t="s">
        <v>21796</v>
      </c>
      <c r="B11648" s="9" t="s">
        <v>68</v>
      </c>
      <c r="C11648" s="9" t="s">
        <v>10161</v>
      </c>
      <c r="D11648" s="9" t="s">
        <v>10156</v>
      </c>
      <c r="E11648" s="10" t="n">
        <v>1</v>
      </c>
      <c r="F11648" s="10" t="n">
        <v>7574.2</v>
      </c>
      <c r="G11648" s="10" t="n">
        <v>120</v>
      </c>
      <c r="H11648" s="10" t="n">
        <v>4210.87</v>
      </c>
    </row>
    <row r="11649" customFormat="false" ht="15" hidden="false" customHeight="false" outlineLevel="0" collapsed="false">
      <c r="A11649" s="9" t="s">
        <v>21797</v>
      </c>
      <c r="B11649" s="9" t="s">
        <v>63</v>
      </c>
      <c r="C11649" s="9" t="s">
        <v>10161</v>
      </c>
      <c r="D11649" s="9" t="s">
        <v>10156</v>
      </c>
      <c r="E11649" s="10" t="n">
        <v>1</v>
      </c>
      <c r="F11649" s="10" t="n">
        <v>1911.35</v>
      </c>
      <c r="G11649" s="10" t="n">
        <v>45</v>
      </c>
      <c r="H11649" s="10" t="n">
        <v>1062.61</v>
      </c>
    </row>
    <row r="11650" customFormat="false" ht="15" hidden="false" customHeight="false" outlineLevel="0" collapsed="false">
      <c r="A11650" s="9" t="s">
        <v>21798</v>
      </c>
      <c r="B11650" s="9" t="s">
        <v>62</v>
      </c>
      <c r="C11650" s="9" t="s">
        <v>10161</v>
      </c>
      <c r="D11650" s="9" t="s">
        <v>10156</v>
      </c>
      <c r="E11650" s="10" t="n">
        <v>1</v>
      </c>
      <c r="F11650" s="10" t="n">
        <v>14619</v>
      </c>
      <c r="G11650" s="10" t="n">
        <v>8</v>
      </c>
      <c r="H11650" s="10" t="n">
        <v>8127.42</v>
      </c>
    </row>
    <row r="11651" customFormat="false" ht="15" hidden="false" customHeight="false" outlineLevel="0" collapsed="false">
      <c r="A11651" s="9" t="s">
        <v>21799</v>
      </c>
      <c r="B11651" s="9" t="s">
        <v>74</v>
      </c>
      <c r="C11651" s="9" t="s">
        <v>10161</v>
      </c>
      <c r="D11651" s="9" t="s">
        <v>10155</v>
      </c>
      <c r="E11651" s="10" t="n">
        <v>6</v>
      </c>
      <c r="F11651" s="10" t="n">
        <v>16324.2</v>
      </c>
      <c r="G11651" s="10" t="n">
        <v>1</v>
      </c>
      <c r="H11651" s="10" t="n">
        <v>9075.43</v>
      </c>
    </row>
    <row r="11652" customFormat="false" ht="15" hidden="false" customHeight="false" outlineLevel="0" collapsed="false">
      <c r="A11652" s="9" t="s">
        <v>21800</v>
      </c>
      <c r="B11652" s="9" t="s">
        <v>68</v>
      </c>
      <c r="C11652" s="9" t="s">
        <v>10162</v>
      </c>
      <c r="D11652" s="9" t="s">
        <v>10155</v>
      </c>
      <c r="E11652" s="10" t="n">
        <v>4</v>
      </c>
      <c r="F11652" s="10" t="n">
        <v>9435.75</v>
      </c>
      <c r="G11652" s="10" t="n">
        <v>86</v>
      </c>
      <c r="H11652" s="10" t="n">
        <v>5245.8</v>
      </c>
    </row>
    <row r="11653" customFormat="false" ht="15" hidden="false" customHeight="false" outlineLevel="0" collapsed="false">
      <c r="A11653" s="9" t="s">
        <v>21801</v>
      </c>
      <c r="B11653" s="9" t="s">
        <v>72</v>
      </c>
      <c r="C11653" s="9" t="s">
        <v>10161</v>
      </c>
      <c r="D11653" s="9" t="s">
        <v>10155</v>
      </c>
      <c r="E11653" s="10" t="n">
        <v>3</v>
      </c>
      <c r="F11653" s="10" t="n">
        <v>5855.84</v>
      </c>
      <c r="G11653" s="10" t="n">
        <v>19</v>
      </c>
      <c r="H11653" s="10" t="n">
        <v>3255.55</v>
      </c>
    </row>
    <row r="11654" customFormat="false" ht="15" hidden="false" customHeight="false" outlineLevel="0" collapsed="false">
      <c r="A11654" s="9" t="s">
        <v>21802</v>
      </c>
      <c r="B11654" s="9" t="s">
        <v>79</v>
      </c>
      <c r="C11654" s="9" t="s">
        <v>10162</v>
      </c>
      <c r="D11654" s="9" t="s">
        <v>10155</v>
      </c>
      <c r="E11654" s="10" t="n">
        <v>6</v>
      </c>
      <c r="F11654" s="10" t="n">
        <v>7773.64</v>
      </c>
      <c r="G11654" s="10" t="n">
        <v>41</v>
      </c>
      <c r="H11654" s="10" t="n">
        <v>4321.75</v>
      </c>
    </row>
    <row r="11655" customFormat="false" ht="15" hidden="false" customHeight="false" outlineLevel="0" collapsed="false">
      <c r="A11655" s="9" t="s">
        <v>21803</v>
      </c>
      <c r="B11655" s="9" t="s">
        <v>68</v>
      </c>
      <c r="C11655" s="9" t="s">
        <v>10161</v>
      </c>
      <c r="D11655" s="9" t="s">
        <v>10155</v>
      </c>
      <c r="E11655" s="10" t="n">
        <v>9</v>
      </c>
      <c r="F11655" s="10" t="n">
        <v>30163.8</v>
      </c>
      <c r="G11655" s="10" t="n">
        <v>74</v>
      </c>
      <c r="H11655" s="10" t="n">
        <v>16769.55</v>
      </c>
    </row>
    <row r="11656" customFormat="false" ht="15" hidden="false" customHeight="false" outlineLevel="0" collapsed="false">
      <c r="A11656" s="9" t="s">
        <v>21804</v>
      </c>
      <c r="B11656" s="9" t="s">
        <v>62</v>
      </c>
      <c r="C11656" s="9" t="s">
        <v>10161</v>
      </c>
      <c r="D11656" s="9" t="s">
        <v>10156</v>
      </c>
      <c r="E11656" s="10" t="n">
        <v>1</v>
      </c>
      <c r="F11656" s="10" t="n">
        <v>2959.2</v>
      </c>
      <c r="G11656" s="10" t="n">
        <v>31</v>
      </c>
      <c r="H11656" s="10" t="n">
        <v>1645.17</v>
      </c>
    </row>
    <row r="11657" customFormat="false" ht="15" hidden="false" customHeight="false" outlineLevel="0" collapsed="false">
      <c r="A11657" s="9" t="s">
        <v>21805</v>
      </c>
      <c r="B11657" s="9" t="s">
        <v>65</v>
      </c>
      <c r="C11657" s="9" t="s">
        <v>10161</v>
      </c>
      <c r="D11657" s="9" t="s">
        <v>10155</v>
      </c>
      <c r="E11657" s="10" t="n">
        <v>6</v>
      </c>
      <c r="F11657" s="10" t="n">
        <v>7318.37</v>
      </c>
      <c r="G11657" s="10" t="n">
        <v>67</v>
      </c>
      <c r="H11657" s="10" t="n">
        <v>4068.64</v>
      </c>
    </row>
    <row r="11658" customFormat="false" ht="15" hidden="false" customHeight="false" outlineLevel="0" collapsed="false">
      <c r="A11658" s="9" t="s">
        <v>21806</v>
      </c>
      <c r="B11658" s="9" t="s">
        <v>60</v>
      </c>
      <c r="C11658" s="9" t="s">
        <v>10164</v>
      </c>
      <c r="D11658" s="9" t="s">
        <v>10156</v>
      </c>
      <c r="E11658" s="10" t="n">
        <v>2</v>
      </c>
      <c r="F11658" s="10" t="n">
        <v>3970.15</v>
      </c>
      <c r="G11658" s="10" t="n">
        <v>67</v>
      </c>
      <c r="H11658" s="10" t="n">
        <v>2207.2</v>
      </c>
    </row>
    <row r="11659" customFormat="false" ht="15" hidden="false" customHeight="false" outlineLevel="0" collapsed="false">
      <c r="A11659" s="9" t="s">
        <v>21807</v>
      </c>
      <c r="B11659" s="9" t="s">
        <v>65</v>
      </c>
      <c r="C11659" s="9" t="s">
        <v>10161</v>
      </c>
      <c r="D11659" s="9" t="s">
        <v>10155</v>
      </c>
      <c r="E11659" s="10" t="n">
        <v>7</v>
      </c>
      <c r="F11659" s="10" t="n">
        <v>19324.36</v>
      </c>
      <c r="G11659" s="10" t="n">
        <v>13</v>
      </c>
      <c r="H11659" s="10" t="n">
        <v>10743.37</v>
      </c>
    </row>
    <row r="11660" customFormat="false" ht="15" hidden="false" customHeight="false" outlineLevel="0" collapsed="false">
      <c r="A11660" s="9" t="s">
        <v>21808</v>
      </c>
      <c r="B11660" s="9" t="s">
        <v>64</v>
      </c>
      <c r="C11660" s="9" t="s">
        <v>10161</v>
      </c>
      <c r="D11660" s="9" t="s">
        <v>10156</v>
      </c>
      <c r="E11660" s="10" t="n">
        <v>1</v>
      </c>
      <c r="F11660" s="10" t="n">
        <v>1420.05</v>
      </c>
      <c r="G11660" s="10" t="n">
        <v>107</v>
      </c>
      <c r="H11660" s="10" t="n">
        <v>789.48</v>
      </c>
    </row>
    <row r="11661" customFormat="false" ht="15" hidden="false" customHeight="false" outlineLevel="0" collapsed="false">
      <c r="A11661" s="9" t="s">
        <v>21809</v>
      </c>
      <c r="B11661" s="9" t="s">
        <v>69</v>
      </c>
      <c r="C11661" s="9" t="s">
        <v>10164</v>
      </c>
      <c r="D11661" s="9" t="s">
        <v>10154</v>
      </c>
      <c r="E11661" s="10" t="n">
        <v>3</v>
      </c>
      <c r="F11661" s="10" t="n">
        <v>149473.44</v>
      </c>
      <c r="G11661" s="10" t="n">
        <v>43</v>
      </c>
      <c r="H11661" s="10" t="n">
        <v>83099.67</v>
      </c>
    </row>
    <row r="11662" customFormat="false" ht="15" hidden="false" customHeight="false" outlineLevel="0" collapsed="false">
      <c r="A11662" s="9" t="s">
        <v>21810</v>
      </c>
      <c r="B11662" s="9" t="s">
        <v>79</v>
      </c>
      <c r="C11662" s="9" t="s">
        <v>10161</v>
      </c>
      <c r="D11662" s="9" t="s">
        <v>10156</v>
      </c>
      <c r="E11662" s="10" t="n">
        <v>2</v>
      </c>
      <c r="F11662" s="10" t="n">
        <v>34190.65</v>
      </c>
      <c r="G11662" s="10" t="n">
        <v>29</v>
      </c>
      <c r="H11662" s="10" t="n">
        <v>19008.27</v>
      </c>
    </row>
    <row r="11663" customFormat="false" ht="15" hidden="false" customHeight="false" outlineLevel="0" collapsed="false">
      <c r="A11663" s="9" t="s">
        <v>21811</v>
      </c>
      <c r="B11663" s="9" t="s">
        <v>62</v>
      </c>
      <c r="C11663" s="9" t="s">
        <v>10164</v>
      </c>
      <c r="D11663" s="9" t="s">
        <v>10155</v>
      </c>
      <c r="E11663" s="10" t="n">
        <v>8</v>
      </c>
      <c r="F11663" s="10" t="n">
        <v>30002.9</v>
      </c>
      <c r="G11663" s="10" t="n">
        <v>44</v>
      </c>
      <c r="H11663" s="10" t="n">
        <v>16680.09</v>
      </c>
    </row>
    <row r="11664" customFormat="false" ht="15" hidden="false" customHeight="false" outlineLevel="0" collapsed="false">
      <c r="A11664" s="9" t="s">
        <v>21812</v>
      </c>
      <c r="B11664" s="9" t="s">
        <v>62</v>
      </c>
      <c r="C11664" s="9" t="s">
        <v>10163</v>
      </c>
      <c r="D11664" s="9" t="s">
        <v>10155</v>
      </c>
      <c r="E11664" s="10" t="n">
        <v>6</v>
      </c>
      <c r="F11664" s="10" t="n">
        <v>26034.6</v>
      </c>
      <c r="G11664" s="10" t="n">
        <v>60</v>
      </c>
      <c r="H11664" s="10" t="n">
        <v>14473.92</v>
      </c>
    </row>
    <row r="11665" customFormat="false" ht="15" hidden="false" customHeight="false" outlineLevel="0" collapsed="false">
      <c r="A11665" s="9" t="s">
        <v>21813</v>
      </c>
      <c r="B11665" s="9" t="s">
        <v>74</v>
      </c>
      <c r="C11665" s="9" t="s">
        <v>10161</v>
      </c>
      <c r="D11665" s="9" t="s">
        <v>10155</v>
      </c>
      <c r="E11665" s="10" t="n">
        <v>3</v>
      </c>
      <c r="F11665" s="10" t="n">
        <v>23028.35</v>
      </c>
      <c r="G11665" s="10" t="n">
        <v>14</v>
      </c>
      <c r="H11665" s="10" t="n">
        <v>12802.6</v>
      </c>
    </row>
    <row r="11666" customFormat="false" ht="15" hidden="false" customHeight="false" outlineLevel="0" collapsed="false">
      <c r="A11666" s="9" t="s">
        <v>21814</v>
      </c>
      <c r="B11666" s="9" t="s">
        <v>73</v>
      </c>
      <c r="C11666" s="9" t="s">
        <v>10163</v>
      </c>
      <c r="D11666" s="9" t="s">
        <v>10155</v>
      </c>
      <c r="E11666" s="10" t="n">
        <v>14</v>
      </c>
      <c r="F11666" s="10" t="n">
        <v>71634.49</v>
      </c>
      <c r="G11666" s="10" t="n">
        <v>39</v>
      </c>
      <c r="H11666" s="10" t="n">
        <v>39825.15</v>
      </c>
    </row>
    <row r="11667" customFormat="false" ht="15" hidden="false" customHeight="false" outlineLevel="0" collapsed="false">
      <c r="A11667" s="9" t="s">
        <v>21815</v>
      </c>
      <c r="B11667" s="9" t="s">
        <v>77</v>
      </c>
      <c r="C11667" s="9" t="s">
        <v>10163</v>
      </c>
      <c r="D11667" s="9" t="s">
        <v>10156</v>
      </c>
      <c r="E11667" s="10" t="n">
        <v>2</v>
      </c>
      <c r="F11667" s="10" t="n">
        <v>5269.88</v>
      </c>
      <c r="G11667" s="10" t="n">
        <v>22</v>
      </c>
      <c r="H11667" s="10" t="n">
        <v>2929.79</v>
      </c>
    </row>
    <row r="11668" customFormat="false" ht="15" hidden="false" customHeight="false" outlineLevel="0" collapsed="false">
      <c r="A11668" s="9" t="s">
        <v>21816</v>
      </c>
      <c r="B11668" s="9" t="s">
        <v>71</v>
      </c>
      <c r="C11668" s="9" t="s">
        <v>10164</v>
      </c>
      <c r="D11668" s="9" t="s">
        <v>10155</v>
      </c>
      <c r="E11668" s="10" t="n">
        <v>11</v>
      </c>
      <c r="F11668" s="10" t="n">
        <v>62716.82</v>
      </c>
      <c r="G11668" s="10" t="n">
        <v>21</v>
      </c>
      <c r="H11668" s="10" t="n">
        <v>34867.38</v>
      </c>
    </row>
    <row r="11669" customFormat="false" ht="15" hidden="false" customHeight="false" outlineLevel="0" collapsed="false">
      <c r="A11669" s="9" t="s">
        <v>21817</v>
      </c>
      <c r="B11669" s="9" t="s">
        <v>75</v>
      </c>
      <c r="C11669" s="9" t="s">
        <v>10163</v>
      </c>
      <c r="D11669" s="9" t="s">
        <v>10155</v>
      </c>
      <c r="E11669" s="10" t="n">
        <v>3</v>
      </c>
      <c r="F11669" s="10" t="n">
        <v>5467.55</v>
      </c>
      <c r="G11669" s="10" t="n">
        <v>23</v>
      </c>
      <c r="H11669" s="10" t="n">
        <v>3039.68</v>
      </c>
    </row>
    <row r="11670" customFormat="false" ht="15" hidden="false" customHeight="false" outlineLevel="0" collapsed="false">
      <c r="A11670" s="9" t="s">
        <v>21818</v>
      </c>
      <c r="B11670" s="9" t="s">
        <v>71</v>
      </c>
      <c r="C11670" s="9" t="s">
        <v>10161</v>
      </c>
      <c r="D11670" s="9" t="s">
        <v>10154</v>
      </c>
      <c r="E11670" s="10" t="n">
        <v>13</v>
      </c>
      <c r="F11670" s="10" t="n">
        <v>148768.13</v>
      </c>
      <c r="G11670" s="10" t="n">
        <v>4</v>
      </c>
      <c r="H11670" s="10" t="n">
        <v>82707.55</v>
      </c>
    </row>
    <row r="11671" customFormat="false" ht="15" hidden="false" customHeight="false" outlineLevel="0" collapsed="false">
      <c r="A11671" s="9" t="s">
        <v>21819</v>
      </c>
      <c r="B11671" s="9" t="s">
        <v>69</v>
      </c>
      <c r="C11671" s="9" t="s">
        <v>10161</v>
      </c>
      <c r="D11671" s="9" t="s">
        <v>10155</v>
      </c>
      <c r="E11671" s="10" t="n">
        <v>5</v>
      </c>
      <c r="F11671" s="10" t="n">
        <v>31997.86</v>
      </c>
      <c r="G11671" s="10" t="n">
        <v>57</v>
      </c>
      <c r="H11671" s="10" t="n">
        <v>17789.19</v>
      </c>
    </row>
    <row r="11672" customFormat="false" ht="15" hidden="false" customHeight="false" outlineLevel="0" collapsed="false">
      <c r="A11672" s="9" t="s">
        <v>21820</v>
      </c>
      <c r="B11672" s="9" t="s">
        <v>71</v>
      </c>
      <c r="C11672" s="9" t="s">
        <v>10163</v>
      </c>
      <c r="D11672" s="9" t="s">
        <v>10157</v>
      </c>
      <c r="E11672" s="10" t="n">
        <v>2</v>
      </c>
      <c r="F11672" s="10" t="n">
        <v>2349.3</v>
      </c>
      <c r="G11672" s="10" t="n">
        <v>241</v>
      </c>
      <c r="H11672" s="10" t="n">
        <v>1306.09</v>
      </c>
    </row>
    <row r="11673" customFormat="false" ht="15" hidden="false" customHeight="false" outlineLevel="0" collapsed="false">
      <c r="A11673" s="9" t="s">
        <v>21821</v>
      </c>
      <c r="B11673" s="9" t="s">
        <v>69</v>
      </c>
      <c r="C11673" s="9" t="s">
        <v>10161</v>
      </c>
      <c r="D11673" s="9" t="s">
        <v>10158</v>
      </c>
      <c r="E11673" s="10" t="n">
        <v>0</v>
      </c>
      <c r="F11673" s="10" t="n">
        <v>0</v>
      </c>
      <c r="H11673" s="10" t="n">
        <v>0</v>
      </c>
    </row>
    <row r="11674" customFormat="false" ht="15" hidden="false" customHeight="false" outlineLevel="0" collapsed="false">
      <c r="A11674" s="9" t="s">
        <v>21822</v>
      </c>
      <c r="B11674" s="9" t="s">
        <v>76</v>
      </c>
      <c r="C11674" s="9" t="s">
        <v>10162</v>
      </c>
      <c r="D11674" s="9" t="s">
        <v>10155</v>
      </c>
      <c r="E11674" s="10" t="n">
        <v>4</v>
      </c>
      <c r="F11674" s="10" t="n">
        <v>14605.31</v>
      </c>
      <c r="G11674" s="10" t="n">
        <v>25</v>
      </c>
      <c r="H11674" s="10" t="n">
        <v>8119.81</v>
      </c>
    </row>
    <row r="11675" customFormat="false" ht="15" hidden="false" customHeight="false" outlineLevel="0" collapsed="false">
      <c r="A11675" s="9" t="s">
        <v>21823</v>
      </c>
      <c r="B11675" s="9" t="s">
        <v>64</v>
      </c>
      <c r="C11675" s="9" t="s">
        <v>10164</v>
      </c>
      <c r="D11675" s="9" t="s">
        <v>10155</v>
      </c>
      <c r="E11675" s="10" t="n">
        <v>3</v>
      </c>
      <c r="F11675" s="10" t="n">
        <v>7393.95</v>
      </c>
      <c r="G11675" s="10" t="n">
        <v>18</v>
      </c>
      <c r="H11675" s="10" t="n">
        <v>4110.66</v>
      </c>
    </row>
    <row r="11676" customFormat="false" ht="15" hidden="false" customHeight="false" outlineLevel="0" collapsed="false">
      <c r="A11676" s="9" t="s">
        <v>21824</v>
      </c>
      <c r="B11676" s="9" t="s">
        <v>77</v>
      </c>
      <c r="C11676" s="9" t="s">
        <v>10162</v>
      </c>
      <c r="D11676" s="9" t="s">
        <v>10156</v>
      </c>
      <c r="E11676" s="10" t="n">
        <v>2</v>
      </c>
      <c r="F11676" s="10" t="n">
        <v>1844.6</v>
      </c>
      <c r="G11676" s="10" t="n">
        <v>39</v>
      </c>
      <c r="H11676" s="10" t="n">
        <v>1025.5</v>
      </c>
    </row>
    <row r="11677" customFormat="false" ht="15" hidden="false" customHeight="false" outlineLevel="0" collapsed="false">
      <c r="A11677" s="9" t="s">
        <v>21825</v>
      </c>
      <c r="B11677" s="9" t="s">
        <v>70</v>
      </c>
      <c r="C11677" s="9" t="s">
        <v>10161</v>
      </c>
      <c r="D11677" s="9" t="s">
        <v>10157</v>
      </c>
      <c r="E11677" s="10" t="n">
        <v>5</v>
      </c>
      <c r="F11677" s="10" t="n">
        <v>18755.96</v>
      </c>
      <c r="G11677" s="10" t="n">
        <v>143</v>
      </c>
      <c r="H11677" s="10" t="n">
        <v>10427.36</v>
      </c>
    </row>
    <row r="11678" customFormat="false" ht="15" hidden="false" customHeight="false" outlineLevel="0" collapsed="false">
      <c r="A11678" s="9" t="s">
        <v>21826</v>
      </c>
      <c r="B11678" s="9" t="s">
        <v>77</v>
      </c>
      <c r="C11678" s="9" t="s">
        <v>10162</v>
      </c>
      <c r="D11678" s="9" t="s">
        <v>10154</v>
      </c>
      <c r="E11678" s="10" t="n">
        <v>9</v>
      </c>
      <c r="F11678" s="10" t="n">
        <v>88547.09</v>
      </c>
      <c r="G11678" s="10" t="n">
        <v>24</v>
      </c>
      <c r="H11678" s="10" t="n">
        <v>49227.7</v>
      </c>
    </row>
    <row r="11679" customFormat="false" ht="15" hidden="false" customHeight="false" outlineLevel="0" collapsed="false">
      <c r="A11679" s="9" t="s">
        <v>21827</v>
      </c>
      <c r="B11679" s="9" t="s">
        <v>79</v>
      </c>
      <c r="C11679" s="9" t="s">
        <v>10161</v>
      </c>
      <c r="D11679" s="9" t="s">
        <v>10154</v>
      </c>
      <c r="E11679" s="10" t="n">
        <v>9</v>
      </c>
      <c r="F11679" s="10" t="n">
        <v>77248.44</v>
      </c>
      <c r="G11679" s="10" t="n">
        <v>21</v>
      </c>
      <c r="H11679" s="10" t="n">
        <v>42946.22</v>
      </c>
    </row>
    <row r="11680" customFormat="false" ht="15" hidden="false" customHeight="false" outlineLevel="0" collapsed="false">
      <c r="A11680" s="9" t="s">
        <v>21828</v>
      </c>
      <c r="B11680" s="9" t="s">
        <v>68</v>
      </c>
      <c r="C11680" s="9" t="s">
        <v>10161</v>
      </c>
      <c r="D11680" s="9" t="s">
        <v>10155</v>
      </c>
      <c r="E11680" s="10" t="n">
        <v>4</v>
      </c>
      <c r="F11680" s="10" t="n">
        <v>12407.04</v>
      </c>
      <c r="G11680" s="10" t="n">
        <v>10</v>
      </c>
      <c r="H11680" s="10" t="n">
        <v>6897.69</v>
      </c>
    </row>
    <row r="11681" customFormat="false" ht="15" hidden="false" customHeight="false" outlineLevel="0" collapsed="false">
      <c r="A11681" s="9" t="s">
        <v>21829</v>
      </c>
      <c r="B11681" s="9" t="s">
        <v>62</v>
      </c>
      <c r="C11681" s="9" t="s">
        <v>10161</v>
      </c>
      <c r="D11681" s="9" t="s">
        <v>10157</v>
      </c>
      <c r="E11681" s="10" t="n">
        <v>2</v>
      </c>
      <c r="F11681" s="10" t="n">
        <v>2107.05</v>
      </c>
      <c r="G11681" s="10" t="n">
        <v>312</v>
      </c>
      <c r="H11681" s="10" t="n">
        <v>1171.41</v>
      </c>
    </row>
    <row r="11682" customFormat="false" ht="15" hidden="false" customHeight="false" outlineLevel="0" collapsed="false">
      <c r="A11682" s="9" t="s">
        <v>21830</v>
      </c>
      <c r="B11682" s="9" t="s">
        <v>77</v>
      </c>
      <c r="C11682" s="9" t="s">
        <v>10161</v>
      </c>
      <c r="D11682" s="9" t="s">
        <v>10155</v>
      </c>
      <c r="E11682" s="10" t="n">
        <v>6</v>
      </c>
      <c r="F11682" s="10" t="n">
        <v>44087.18</v>
      </c>
      <c r="G11682" s="10" t="n">
        <v>22</v>
      </c>
      <c r="H11682" s="10" t="n">
        <v>24510.24</v>
      </c>
    </row>
    <row r="11683" customFormat="false" ht="15" hidden="false" customHeight="false" outlineLevel="0" collapsed="false">
      <c r="A11683" s="9" t="s">
        <v>21831</v>
      </c>
      <c r="B11683" s="9" t="s">
        <v>75</v>
      </c>
      <c r="C11683" s="9" t="s">
        <v>10163</v>
      </c>
      <c r="D11683" s="9" t="s">
        <v>10156</v>
      </c>
      <c r="E11683" s="10" t="n">
        <v>2</v>
      </c>
      <c r="F11683" s="10" t="n">
        <v>4822.58</v>
      </c>
      <c r="G11683" s="10" t="n">
        <v>101</v>
      </c>
      <c r="H11683" s="10" t="n">
        <v>2681.11</v>
      </c>
    </row>
    <row r="11684" customFormat="false" ht="15" hidden="false" customHeight="false" outlineLevel="0" collapsed="false">
      <c r="A11684" s="9" t="s">
        <v>21832</v>
      </c>
      <c r="B11684" s="9" t="s">
        <v>77</v>
      </c>
      <c r="C11684" s="9" t="s">
        <v>10163</v>
      </c>
      <c r="D11684" s="9" t="s">
        <v>10156</v>
      </c>
      <c r="E11684" s="10" t="n">
        <v>2</v>
      </c>
      <c r="F11684" s="10" t="n">
        <v>17382</v>
      </c>
      <c r="G11684" s="10" t="n">
        <v>0</v>
      </c>
      <c r="H11684" s="10" t="n">
        <v>9663.51</v>
      </c>
    </row>
    <row r="11685" customFormat="false" ht="15" hidden="false" customHeight="false" outlineLevel="0" collapsed="false">
      <c r="A11685" s="9" t="s">
        <v>21833</v>
      </c>
      <c r="B11685" s="9" t="s">
        <v>65</v>
      </c>
      <c r="C11685" s="9" t="s">
        <v>10161</v>
      </c>
      <c r="D11685" s="9" t="s">
        <v>10156</v>
      </c>
      <c r="E11685" s="10" t="n">
        <v>1</v>
      </c>
      <c r="F11685" s="10" t="n">
        <v>4400.1</v>
      </c>
      <c r="G11685" s="10" t="n">
        <v>164</v>
      </c>
      <c r="H11685" s="10" t="n">
        <v>2446.23</v>
      </c>
    </row>
    <row r="11686" customFormat="false" ht="15" hidden="false" customHeight="false" outlineLevel="0" collapsed="false">
      <c r="A11686" s="9" t="s">
        <v>21834</v>
      </c>
      <c r="B11686" s="9" t="s">
        <v>68</v>
      </c>
      <c r="C11686" s="9" t="s">
        <v>10161</v>
      </c>
      <c r="D11686" s="9" t="s">
        <v>10156</v>
      </c>
      <c r="E11686" s="10" t="n">
        <v>1</v>
      </c>
      <c r="F11686" s="10" t="n">
        <v>734.4</v>
      </c>
      <c r="G11686" s="10" t="n">
        <v>50</v>
      </c>
      <c r="H11686" s="10" t="n">
        <v>408.29</v>
      </c>
    </row>
    <row r="11687" customFormat="false" ht="15" hidden="false" customHeight="false" outlineLevel="0" collapsed="false">
      <c r="A11687" s="9" t="s">
        <v>21835</v>
      </c>
      <c r="B11687" s="9" t="s">
        <v>71</v>
      </c>
      <c r="C11687" s="9" t="s">
        <v>10161</v>
      </c>
      <c r="D11687" s="9" t="s">
        <v>10156</v>
      </c>
      <c r="E11687" s="10" t="n">
        <v>1</v>
      </c>
      <c r="F11687" s="10" t="n">
        <v>787.1</v>
      </c>
      <c r="G11687" s="10" t="n">
        <v>295</v>
      </c>
      <c r="H11687" s="10" t="n">
        <v>437.59</v>
      </c>
    </row>
    <row r="11688" customFormat="false" ht="15" hidden="false" customHeight="false" outlineLevel="0" collapsed="false">
      <c r="A11688" s="9" t="s">
        <v>21836</v>
      </c>
      <c r="B11688" s="9" t="s">
        <v>79</v>
      </c>
      <c r="C11688" s="9" t="s">
        <v>10161</v>
      </c>
      <c r="D11688" s="9" t="s">
        <v>10155</v>
      </c>
      <c r="E11688" s="10" t="n">
        <v>4</v>
      </c>
      <c r="F11688" s="10" t="n">
        <v>12024.69</v>
      </c>
      <c r="G11688" s="10" t="n">
        <v>8</v>
      </c>
      <c r="H11688" s="10" t="n">
        <v>6685.12</v>
      </c>
    </row>
    <row r="11689" customFormat="false" ht="15" hidden="false" customHeight="false" outlineLevel="0" collapsed="false">
      <c r="A11689" s="9" t="s">
        <v>21837</v>
      </c>
      <c r="B11689" s="9" t="s">
        <v>68</v>
      </c>
      <c r="C11689" s="9" t="s">
        <v>10161</v>
      </c>
      <c r="D11689" s="9" t="s">
        <v>10156</v>
      </c>
      <c r="E11689" s="10" t="n">
        <v>1</v>
      </c>
      <c r="F11689" s="10" t="n">
        <v>628.95</v>
      </c>
      <c r="G11689" s="10" t="n">
        <v>132</v>
      </c>
      <c r="H11689" s="10" t="n">
        <v>349.66</v>
      </c>
    </row>
    <row r="11690" customFormat="false" ht="15" hidden="false" customHeight="false" outlineLevel="0" collapsed="false">
      <c r="A11690" s="9" t="s">
        <v>21838</v>
      </c>
      <c r="B11690" s="9" t="s">
        <v>71</v>
      </c>
      <c r="C11690" s="9" t="s">
        <v>10161</v>
      </c>
      <c r="D11690" s="9" t="s">
        <v>10156</v>
      </c>
      <c r="E11690" s="10" t="n">
        <v>2</v>
      </c>
      <c r="F11690" s="10" t="n">
        <v>1544.99</v>
      </c>
      <c r="G11690" s="10" t="n">
        <v>25</v>
      </c>
      <c r="H11690" s="10" t="n">
        <v>858.94</v>
      </c>
    </row>
    <row r="11691" customFormat="false" ht="15" hidden="false" customHeight="false" outlineLevel="0" collapsed="false">
      <c r="A11691" s="9" t="s">
        <v>21839</v>
      </c>
      <c r="B11691" s="9" t="s">
        <v>75</v>
      </c>
      <c r="C11691" s="9" t="s">
        <v>10161</v>
      </c>
      <c r="D11691" s="9" t="s">
        <v>10155</v>
      </c>
      <c r="E11691" s="10" t="n">
        <v>4</v>
      </c>
      <c r="F11691" s="10" t="n">
        <v>11918.98</v>
      </c>
      <c r="G11691" s="10" t="n">
        <v>49</v>
      </c>
      <c r="H11691" s="10" t="n">
        <v>6626.35</v>
      </c>
    </row>
    <row r="11692" customFormat="false" ht="15" hidden="false" customHeight="false" outlineLevel="0" collapsed="false">
      <c r="A11692" s="9" t="s">
        <v>21840</v>
      </c>
      <c r="B11692" s="9" t="s">
        <v>76</v>
      </c>
      <c r="C11692" s="9" t="s">
        <v>10161</v>
      </c>
      <c r="D11692" s="9" t="s">
        <v>10155</v>
      </c>
      <c r="E11692" s="10" t="n">
        <v>4</v>
      </c>
      <c r="F11692" s="10" t="n">
        <v>7396</v>
      </c>
      <c r="G11692" s="10" t="n">
        <v>38</v>
      </c>
      <c r="H11692" s="10" t="n">
        <v>4111.8</v>
      </c>
    </row>
    <row r="11693" customFormat="false" ht="15" hidden="false" customHeight="false" outlineLevel="0" collapsed="false">
      <c r="A11693" s="9" t="s">
        <v>21841</v>
      </c>
      <c r="B11693" s="9" t="s">
        <v>62</v>
      </c>
      <c r="C11693" s="9" t="s">
        <v>10161</v>
      </c>
      <c r="D11693" s="9" t="s">
        <v>10155</v>
      </c>
      <c r="E11693" s="10" t="n">
        <v>6</v>
      </c>
      <c r="F11693" s="10" t="n">
        <v>19018.06</v>
      </c>
      <c r="G11693" s="10" t="n">
        <v>8</v>
      </c>
      <c r="H11693" s="10" t="n">
        <v>10573.08</v>
      </c>
    </row>
    <row r="11694" customFormat="false" ht="15" hidden="false" customHeight="false" outlineLevel="0" collapsed="false">
      <c r="A11694" s="9" t="s">
        <v>21842</v>
      </c>
      <c r="B11694" s="9" t="s">
        <v>68</v>
      </c>
      <c r="C11694" s="9" t="s">
        <v>10162</v>
      </c>
      <c r="D11694" s="9" t="s">
        <v>10155</v>
      </c>
      <c r="E11694" s="10" t="n">
        <v>7</v>
      </c>
      <c r="F11694" s="10" t="n">
        <v>12556.61</v>
      </c>
      <c r="G11694" s="10" t="n">
        <v>57</v>
      </c>
      <c r="H11694" s="10" t="n">
        <v>6980.84</v>
      </c>
    </row>
    <row r="11695" customFormat="false" ht="15" hidden="false" customHeight="false" outlineLevel="0" collapsed="false">
      <c r="A11695" s="9" t="s">
        <v>21843</v>
      </c>
      <c r="B11695" s="9" t="s">
        <v>71</v>
      </c>
      <c r="C11695" s="9" t="s">
        <v>10163</v>
      </c>
      <c r="D11695" s="9" t="s">
        <v>10156</v>
      </c>
      <c r="E11695" s="10" t="n">
        <v>1</v>
      </c>
      <c r="F11695" s="10" t="n">
        <v>1455.75</v>
      </c>
      <c r="G11695" s="10" t="n">
        <v>219</v>
      </c>
      <c r="H11695" s="10" t="n">
        <v>809.32</v>
      </c>
    </row>
    <row r="11696" customFormat="false" ht="15" hidden="false" customHeight="false" outlineLevel="0" collapsed="false">
      <c r="A11696" s="9" t="s">
        <v>21844</v>
      </c>
      <c r="B11696" s="9" t="s">
        <v>59</v>
      </c>
      <c r="C11696" s="9" t="s">
        <v>10161</v>
      </c>
      <c r="D11696" s="9" t="s">
        <v>10154</v>
      </c>
      <c r="E11696" s="10" t="n">
        <v>4</v>
      </c>
      <c r="F11696" s="10" t="n">
        <v>72244.75</v>
      </c>
      <c r="G11696" s="10" t="n">
        <v>50</v>
      </c>
      <c r="H11696" s="10" t="n">
        <v>40164.43</v>
      </c>
    </row>
    <row r="11697" customFormat="false" ht="15" hidden="false" customHeight="false" outlineLevel="0" collapsed="false">
      <c r="A11697" s="9" t="s">
        <v>21845</v>
      </c>
      <c r="B11697" s="9" t="s">
        <v>77</v>
      </c>
      <c r="C11697" s="9" t="s">
        <v>10161</v>
      </c>
      <c r="D11697" s="9" t="s">
        <v>10155</v>
      </c>
      <c r="E11697" s="10" t="n">
        <v>5</v>
      </c>
      <c r="F11697" s="10" t="n">
        <v>8858.1</v>
      </c>
      <c r="G11697" s="10" t="n">
        <v>14</v>
      </c>
      <c r="H11697" s="10" t="n">
        <v>4924.66</v>
      </c>
    </row>
    <row r="11698" customFormat="false" ht="15" hidden="false" customHeight="false" outlineLevel="0" collapsed="false">
      <c r="A11698" s="9" t="s">
        <v>21846</v>
      </c>
      <c r="B11698" s="9" t="s">
        <v>62</v>
      </c>
      <c r="C11698" s="9" t="s">
        <v>10163</v>
      </c>
      <c r="D11698" s="9" t="s">
        <v>10156</v>
      </c>
      <c r="E11698" s="10" t="n">
        <v>1</v>
      </c>
      <c r="F11698" s="10" t="n">
        <v>15866.1</v>
      </c>
      <c r="G11698" s="10" t="n">
        <v>140</v>
      </c>
      <c r="H11698" s="10" t="n">
        <v>8820.75</v>
      </c>
    </row>
    <row r="11699" customFormat="false" ht="15" hidden="false" customHeight="false" outlineLevel="0" collapsed="false">
      <c r="A11699" s="9" t="s">
        <v>21847</v>
      </c>
      <c r="B11699" s="9" t="s">
        <v>64</v>
      </c>
      <c r="C11699" s="9" t="s">
        <v>10161</v>
      </c>
      <c r="D11699" s="9" t="s">
        <v>10155</v>
      </c>
      <c r="E11699" s="10" t="n">
        <v>3</v>
      </c>
      <c r="F11699" s="10" t="n">
        <v>4752.75</v>
      </c>
      <c r="G11699" s="10" t="n">
        <v>23</v>
      </c>
      <c r="H11699" s="10" t="n">
        <v>2642.29</v>
      </c>
    </row>
    <row r="11700" customFormat="false" ht="15" hidden="false" customHeight="false" outlineLevel="0" collapsed="false">
      <c r="A11700" s="9" t="s">
        <v>21848</v>
      </c>
      <c r="B11700" s="9" t="s">
        <v>77</v>
      </c>
      <c r="C11700" s="9" t="s">
        <v>10161</v>
      </c>
      <c r="D11700" s="9" t="s">
        <v>10154</v>
      </c>
      <c r="E11700" s="10" t="n">
        <v>32</v>
      </c>
      <c r="F11700" s="10" t="n">
        <v>173287.96</v>
      </c>
      <c r="G11700" s="10" t="n">
        <v>10</v>
      </c>
      <c r="H11700" s="10" t="n">
        <v>96339.34</v>
      </c>
    </row>
    <row r="11701" customFormat="false" ht="15" hidden="false" customHeight="false" outlineLevel="0" collapsed="false">
      <c r="A11701" s="9" t="s">
        <v>21849</v>
      </c>
      <c r="B11701" s="9" t="s">
        <v>64</v>
      </c>
      <c r="C11701" s="9" t="s">
        <v>10161</v>
      </c>
      <c r="D11701" s="9" t="s">
        <v>10156</v>
      </c>
      <c r="E11701" s="10" t="n">
        <v>1</v>
      </c>
      <c r="F11701" s="10" t="n">
        <v>25042</v>
      </c>
      <c r="G11701" s="10" t="n">
        <v>239</v>
      </c>
      <c r="H11701" s="10" t="n">
        <v>13922.08</v>
      </c>
    </row>
    <row r="11702" customFormat="false" ht="15" hidden="false" customHeight="false" outlineLevel="0" collapsed="false">
      <c r="A11702" s="9" t="s">
        <v>21850</v>
      </c>
      <c r="B11702" s="9" t="s">
        <v>74</v>
      </c>
      <c r="C11702" s="9" t="s">
        <v>10161</v>
      </c>
      <c r="D11702" s="9" t="s">
        <v>10156</v>
      </c>
      <c r="E11702" s="10" t="n">
        <v>2</v>
      </c>
      <c r="F11702" s="10" t="n">
        <v>1753.89</v>
      </c>
      <c r="G11702" s="10" t="n">
        <v>58</v>
      </c>
      <c r="H11702" s="10" t="n">
        <v>975.07</v>
      </c>
    </row>
    <row r="11703" customFormat="false" ht="15" hidden="false" customHeight="false" outlineLevel="0" collapsed="false">
      <c r="A11703" s="9" t="s">
        <v>21851</v>
      </c>
      <c r="B11703" s="9" t="s">
        <v>70</v>
      </c>
      <c r="C11703" s="9" t="s">
        <v>10163</v>
      </c>
      <c r="D11703" s="9" t="s">
        <v>10156</v>
      </c>
      <c r="E11703" s="10" t="n">
        <v>2</v>
      </c>
      <c r="F11703" s="10" t="n">
        <v>10511.1</v>
      </c>
      <c r="G11703" s="10" t="n">
        <v>20</v>
      </c>
      <c r="H11703" s="10" t="n">
        <v>5843.64</v>
      </c>
    </row>
    <row r="11704" customFormat="false" ht="15" hidden="false" customHeight="false" outlineLevel="0" collapsed="false">
      <c r="A11704" s="9" t="s">
        <v>21852</v>
      </c>
      <c r="B11704" s="9" t="s">
        <v>60</v>
      </c>
      <c r="C11704" s="9" t="s">
        <v>10161</v>
      </c>
      <c r="D11704" s="9" t="s">
        <v>10157</v>
      </c>
      <c r="E11704" s="10" t="n">
        <v>4</v>
      </c>
      <c r="F11704" s="10" t="n">
        <v>45815.8</v>
      </c>
      <c r="G11704" s="10" t="n">
        <v>220</v>
      </c>
      <c r="H11704" s="10" t="n">
        <v>25471.27</v>
      </c>
    </row>
    <row r="11705" customFormat="false" ht="15" hidden="false" customHeight="false" outlineLevel="0" collapsed="false">
      <c r="A11705" s="9" t="s">
        <v>21853</v>
      </c>
      <c r="B11705" s="9" t="s">
        <v>71</v>
      </c>
      <c r="C11705" s="9" t="s">
        <v>10163</v>
      </c>
      <c r="D11705" s="9" t="s">
        <v>10155</v>
      </c>
      <c r="E11705" s="10" t="n">
        <v>3</v>
      </c>
      <c r="F11705" s="10" t="n">
        <v>5366.44</v>
      </c>
      <c r="G11705" s="10" t="n">
        <v>102</v>
      </c>
      <c r="H11705" s="10" t="n">
        <v>2983.47</v>
      </c>
    </row>
    <row r="11706" customFormat="false" ht="15" hidden="false" customHeight="false" outlineLevel="0" collapsed="false">
      <c r="A11706" s="9" t="s">
        <v>21854</v>
      </c>
      <c r="B11706" s="9" t="s">
        <v>79</v>
      </c>
      <c r="C11706" s="9" t="s">
        <v>10161</v>
      </c>
      <c r="D11706" s="9" t="s">
        <v>10155</v>
      </c>
      <c r="E11706" s="10" t="n">
        <v>4</v>
      </c>
      <c r="F11706" s="10" t="n">
        <v>3701.01</v>
      </c>
      <c r="G11706" s="10" t="n">
        <v>12</v>
      </c>
      <c r="H11706" s="10" t="n">
        <v>2057.57</v>
      </c>
    </row>
    <row r="11707" customFormat="false" ht="15" hidden="false" customHeight="false" outlineLevel="0" collapsed="false">
      <c r="A11707" s="9" t="s">
        <v>21855</v>
      </c>
      <c r="B11707" s="9" t="s">
        <v>75</v>
      </c>
      <c r="C11707" s="9" t="s">
        <v>10163</v>
      </c>
      <c r="D11707" s="9" t="s">
        <v>10156</v>
      </c>
      <c r="E11707" s="10" t="n">
        <v>2</v>
      </c>
      <c r="F11707" s="10" t="n">
        <v>44755.2</v>
      </c>
      <c r="G11707" s="10" t="n">
        <v>73</v>
      </c>
      <c r="H11707" s="10" t="n">
        <v>24881.63</v>
      </c>
    </row>
    <row r="11708" customFormat="false" ht="15" hidden="false" customHeight="false" outlineLevel="0" collapsed="false">
      <c r="A11708" s="9" t="s">
        <v>21856</v>
      </c>
      <c r="B11708" s="9" t="s">
        <v>71</v>
      </c>
      <c r="C11708" s="9" t="s">
        <v>10161</v>
      </c>
      <c r="D11708" s="9" t="s">
        <v>10155</v>
      </c>
      <c r="E11708" s="10" t="n">
        <v>3</v>
      </c>
      <c r="F11708" s="10" t="n">
        <v>37880.17</v>
      </c>
      <c r="G11708" s="10" t="n">
        <v>95</v>
      </c>
      <c r="H11708" s="10" t="n">
        <v>21059.46</v>
      </c>
    </row>
    <row r="11709" customFormat="false" ht="15" hidden="false" customHeight="false" outlineLevel="0" collapsed="false">
      <c r="A11709" s="9" t="s">
        <v>21857</v>
      </c>
      <c r="B11709" s="9" t="s">
        <v>72</v>
      </c>
      <c r="C11709" s="9" t="s">
        <v>10161</v>
      </c>
      <c r="D11709" s="9" t="s">
        <v>10157</v>
      </c>
      <c r="E11709" s="10" t="n">
        <v>2</v>
      </c>
      <c r="F11709" s="10" t="n">
        <v>6927.27</v>
      </c>
      <c r="G11709" s="10" t="n">
        <v>225</v>
      </c>
      <c r="H11709" s="10" t="n">
        <v>3851.21</v>
      </c>
    </row>
    <row r="11710" customFormat="false" ht="15" hidden="false" customHeight="false" outlineLevel="0" collapsed="false">
      <c r="A11710" s="9" t="s">
        <v>21858</v>
      </c>
      <c r="B11710" s="9" t="s">
        <v>63</v>
      </c>
      <c r="C11710" s="9" t="s">
        <v>10161</v>
      </c>
      <c r="D11710" s="9" t="s">
        <v>10156</v>
      </c>
      <c r="E11710" s="10" t="n">
        <v>1</v>
      </c>
      <c r="F11710" s="10" t="n">
        <v>20609</v>
      </c>
      <c r="G11710" s="10" t="n">
        <v>91</v>
      </c>
      <c r="H11710" s="10" t="n">
        <v>11457.56</v>
      </c>
    </row>
    <row r="11711" customFormat="false" ht="15" hidden="false" customHeight="false" outlineLevel="0" collapsed="false">
      <c r="A11711" s="9" t="s">
        <v>21859</v>
      </c>
      <c r="B11711" s="9" t="s">
        <v>77</v>
      </c>
      <c r="C11711" s="9" t="s">
        <v>10162</v>
      </c>
      <c r="D11711" s="9" t="s">
        <v>10155</v>
      </c>
      <c r="E11711" s="10" t="n">
        <v>5</v>
      </c>
      <c r="F11711" s="10" t="n">
        <v>37695.85</v>
      </c>
      <c r="G11711" s="10" t="n">
        <v>4</v>
      </c>
      <c r="H11711" s="10" t="n">
        <v>20956.99</v>
      </c>
    </row>
    <row r="11712" customFormat="false" ht="15" hidden="false" customHeight="false" outlineLevel="0" collapsed="false">
      <c r="A11712" s="9" t="s">
        <v>21860</v>
      </c>
      <c r="B11712" s="9" t="s">
        <v>68</v>
      </c>
      <c r="C11712" s="9" t="s">
        <v>10162</v>
      </c>
      <c r="D11712" s="9" t="s">
        <v>10156</v>
      </c>
      <c r="E11712" s="10" t="n">
        <v>1</v>
      </c>
      <c r="F11712" s="10" t="n">
        <v>739</v>
      </c>
      <c r="G11712" s="10" t="n">
        <v>327</v>
      </c>
      <c r="H11712" s="10" t="n">
        <v>410.85</v>
      </c>
    </row>
    <row r="11713" customFormat="false" ht="15" hidden="false" customHeight="false" outlineLevel="0" collapsed="false">
      <c r="A11713" s="9" t="s">
        <v>21861</v>
      </c>
      <c r="B11713" s="9" t="s">
        <v>71</v>
      </c>
      <c r="C11713" s="9" t="s">
        <v>10163</v>
      </c>
      <c r="D11713" s="9" t="s">
        <v>10155</v>
      </c>
      <c r="E11713" s="10" t="n">
        <v>4</v>
      </c>
      <c r="F11713" s="10" t="n">
        <v>47794.45</v>
      </c>
      <c r="G11713" s="10" t="n">
        <v>87</v>
      </c>
      <c r="H11713" s="10" t="n">
        <v>26571.3</v>
      </c>
    </row>
    <row r="11714" customFormat="false" ht="15" hidden="false" customHeight="false" outlineLevel="0" collapsed="false">
      <c r="A11714" s="9" t="s">
        <v>21862</v>
      </c>
      <c r="B11714" s="9" t="s">
        <v>68</v>
      </c>
      <c r="C11714" s="9" t="s">
        <v>10161</v>
      </c>
      <c r="D11714" s="9" t="s">
        <v>10156</v>
      </c>
      <c r="E11714" s="10" t="n">
        <v>1</v>
      </c>
      <c r="F11714" s="10" t="n">
        <v>9734.25</v>
      </c>
      <c r="G11714" s="10" t="n">
        <v>74</v>
      </c>
      <c r="H11714" s="10" t="n">
        <v>5411.75</v>
      </c>
    </row>
    <row r="11715" customFormat="false" ht="15" hidden="false" customHeight="false" outlineLevel="0" collapsed="false">
      <c r="A11715" s="9" t="s">
        <v>21863</v>
      </c>
      <c r="B11715" s="9" t="s">
        <v>74</v>
      </c>
      <c r="C11715" s="9" t="s">
        <v>10161</v>
      </c>
      <c r="D11715" s="9" t="s">
        <v>10155</v>
      </c>
      <c r="E11715" s="10" t="n">
        <v>3</v>
      </c>
      <c r="F11715" s="10" t="n">
        <v>21338.42</v>
      </c>
      <c r="G11715" s="10" t="n">
        <v>94</v>
      </c>
      <c r="H11715" s="10" t="n">
        <v>11863.08</v>
      </c>
    </row>
    <row r="11716" customFormat="false" ht="15" hidden="false" customHeight="false" outlineLevel="0" collapsed="false">
      <c r="A11716" s="9" t="s">
        <v>21864</v>
      </c>
      <c r="B11716" s="9" t="s">
        <v>68</v>
      </c>
      <c r="C11716" s="9" t="s">
        <v>10161</v>
      </c>
      <c r="D11716" s="9" t="s">
        <v>10156</v>
      </c>
      <c r="E11716" s="10" t="n">
        <v>1</v>
      </c>
      <c r="F11716" s="10" t="n">
        <v>2156.55</v>
      </c>
      <c r="G11716" s="10" t="n">
        <v>296</v>
      </c>
      <c r="H11716" s="10" t="n">
        <v>1198.93</v>
      </c>
    </row>
    <row r="11717" customFormat="false" ht="15" hidden="false" customHeight="false" outlineLevel="0" collapsed="false">
      <c r="A11717" s="9" t="s">
        <v>21865</v>
      </c>
      <c r="B11717" s="9" t="s">
        <v>65</v>
      </c>
      <c r="C11717" s="9" t="s">
        <v>10161</v>
      </c>
      <c r="D11717" s="9" t="s">
        <v>10156</v>
      </c>
      <c r="E11717" s="10" t="n">
        <v>1</v>
      </c>
      <c r="F11717" s="10" t="n">
        <v>2231.2</v>
      </c>
      <c r="G11717" s="10" t="n">
        <v>339</v>
      </c>
      <c r="H11717" s="10" t="n">
        <v>1240.43</v>
      </c>
    </row>
    <row r="11718" customFormat="false" ht="15" hidden="false" customHeight="false" outlineLevel="0" collapsed="false">
      <c r="A11718" s="9" t="s">
        <v>21866</v>
      </c>
      <c r="B11718" s="9" t="s">
        <v>78</v>
      </c>
      <c r="C11718" s="9" t="s">
        <v>10161</v>
      </c>
      <c r="D11718" s="9" t="s">
        <v>10155</v>
      </c>
      <c r="E11718" s="10" t="n">
        <v>9</v>
      </c>
      <c r="F11718" s="10" t="n">
        <v>64722.39</v>
      </c>
      <c r="G11718" s="10" t="n">
        <v>19</v>
      </c>
      <c r="H11718" s="10" t="n">
        <v>35982.37</v>
      </c>
    </row>
    <row r="11719" customFormat="false" ht="15" hidden="false" customHeight="false" outlineLevel="0" collapsed="false">
      <c r="A11719" s="9" t="s">
        <v>21867</v>
      </c>
      <c r="B11719" s="9" t="s">
        <v>62</v>
      </c>
      <c r="C11719" s="9" t="s">
        <v>10161</v>
      </c>
      <c r="D11719" s="9" t="s">
        <v>10155</v>
      </c>
      <c r="E11719" s="10" t="n">
        <v>4</v>
      </c>
      <c r="F11719" s="10" t="n">
        <v>23218.86</v>
      </c>
      <c r="G11719" s="10" t="n">
        <v>66</v>
      </c>
      <c r="H11719" s="10" t="n">
        <v>12908.51</v>
      </c>
    </row>
    <row r="11720" customFormat="false" ht="15" hidden="false" customHeight="false" outlineLevel="0" collapsed="false">
      <c r="A11720" s="9" t="s">
        <v>21868</v>
      </c>
      <c r="B11720" s="9" t="s">
        <v>63</v>
      </c>
      <c r="C11720" s="9" t="s">
        <v>10161</v>
      </c>
      <c r="D11720" s="9" t="s">
        <v>10156</v>
      </c>
      <c r="E11720" s="10" t="n">
        <v>1</v>
      </c>
      <c r="F11720" s="10" t="n">
        <v>2137.6</v>
      </c>
      <c r="G11720" s="10" t="n">
        <v>222</v>
      </c>
      <c r="H11720" s="10" t="n">
        <v>1188.4</v>
      </c>
    </row>
    <row r="11721" customFormat="false" ht="15" hidden="false" customHeight="false" outlineLevel="0" collapsed="false">
      <c r="A11721" s="9" t="s">
        <v>21869</v>
      </c>
      <c r="B11721" s="9" t="s">
        <v>79</v>
      </c>
      <c r="C11721" s="9" t="s">
        <v>10161</v>
      </c>
      <c r="D11721" s="9" t="s">
        <v>10155</v>
      </c>
      <c r="E11721" s="10" t="n">
        <v>3</v>
      </c>
      <c r="F11721" s="10" t="n">
        <v>4799.15</v>
      </c>
      <c r="G11721" s="10" t="n">
        <v>16</v>
      </c>
      <c r="H11721" s="10" t="n">
        <v>2668.08</v>
      </c>
    </row>
    <row r="11722" customFormat="false" ht="15" hidden="false" customHeight="false" outlineLevel="0" collapsed="false">
      <c r="A11722" s="9" t="s">
        <v>21870</v>
      </c>
      <c r="B11722" s="9" t="s">
        <v>75</v>
      </c>
      <c r="C11722" s="9" t="s">
        <v>10163</v>
      </c>
      <c r="D11722" s="9" t="s">
        <v>10155</v>
      </c>
      <c r="E11722" s="10" t="n">
        <v>5</v>
      </c>
      <c r="F11722" s="10" t="n">
        <v>56323.45</v>
      </c>
      <c r="G11722" s="10" t="n">
        <v>19</v>
      </c>
      <c r="H11722" s="10" t="n">
        <v>31312.99</v>
      </c>
    </row>
    <row r="11723" customFormat="false" ht="15" hidden="false" customHeight="false" outlineLevel="0" collapsed="false">
      <c r="A11723" s="9" t="s">
        <v>21871</v>
      </c>
      <c r="B11723" s="9" t="s">
        <v>62</v>
      </c>
      <c r="C11723" s="9" t="s">
        <v>10162</v>
      </c>
      <c r="D11723" s="9" t="s">
        <v>10155</v>
      </c>
      <c r="E11723" s="10" t="n">
        <v>9</v>
      </c>
      <c r="F11723" s="10" t="n">
        <v>20287.46</v>
      </c>
      <c r="G11723" s="10" t="n">
        <v>7</v>
      </c>
      <c r="H11723" s="10" t="n">
        <v>11278.8</v>
      </c>
    </row>
    <row r="11724" customFormat="false" ht="15" hidden="false" customHeight="false" outlineLevel="0" collapsed="false">
      <c r="A11724" s="9" t="s">
        <v>21872</v>
      </c>
      <c r="B11724" s="9" t="s">
        <v>71</v>
      </c>
      <c r="C11724" s="9" t="s">
        <v>10161</v>
      </c>
      <c r="D11724" s="9" t="s">
        <v>10155</v>
      </c>
      <c r="E11724" s="10" t="n">
        <v>7</v>
      </c>
      <c r="F11724" s="10" t="n">
        <v>19375.45</v>
      </c>
      <c r="G11724" s="10" t="n">
        <v>8</v>
      </c>
      <c r="H11724" s="10" t="n">
        <v>10771.77</v>
      </c>
    </row>
    <row r="11725" customFormat="false" ht="15" hidden="false" customHeight="false" outlineLevel="0" collapsed="false">
      <c r="A11725" s="9" t="s">
        <v>21873</v>
      </c>
      <c r="B11725" s="9" t="s">
        <v>65</v>
      </c>
      <c r="C11725" s="9" t="s">
        <v>10162</v>
      </c>
      <c r="D11725" s="9" t="s">
        <v>10156</v>
      </c>
      <c r="E11725" s="10" t="n">
        <v>2</v>
      </c>
      <c r="F11725" s="10" t="n">
        <v>3983.35</v>
      </c>
      <c r="G11725" s="10" t="n">
        <v>96</v>
      </c>
      <c r="H11725" s="10" t="n">
        <v>2214.54</v>
      </c>
    </row>
    <row r="11726" customFormat="false" ht="15" hidden="false" customHeight="false" outlineLevel="0" collapsed="false">
      <c r="A11726" s="9" t="s">
        <v>21874</v>
      </c>
      <c r="B11726" s="9" t="s">
        <v>77</v>
      </c>
      <c r="C11726" s="9" t="s">
        <v>10161</v>
      </c>
      <c r="D11726" s="9" t="s">
        <v>10155</v>
      </c>
      <c r="E11726" s="10" t="n">
        <v>5</v>
      </c>
      <c r="F11726" s="10" t="n">
        <v>55940.22</v>
      </c>
      <c r="G11726" s="10" t="n">
        <v>4</v>
      </c>
      <c r="H11726" s="10" t="n">
        <v>31099.93</v>
      </c>
    </row>
    <row r="11727" customFormat="false" ht="15" hidden="false" customHeight="false" outlineLevel="0" collapsed="false">
      <c r="A11727" s="9" t="s">
        <v>21875</v>
      </c>
      <c r="B11727" s="9" t="s">
        <v>65</v>
      </c>
      <c r="C11727" s="9" t="s">
        <v>10161</v>
      </c>
      <c r="D11727" s="9" t="s">
        <v>10156</v>
      </c>
      <c r="E11727" s="10" t="n">
        <v>1</v>
      </c>
      <c r="F11727" s="10" t="n">
        <v>6502.3</v>
      </c>
      <c r="G11727" s="10" t="n">
        <v>332</v>
      </c>
      <c r="H11727" s="10" t="n">
        <v>3614.95</v>
      </c>
    </row>
    <row r="11728" customFormat="false" ht="15" hidden="false" customHeight="false" outlineLevel="0" collapsed="false">
      <c r="A11728" s="9" t="s">
        <v>21876</v>
      </c>
      <c r="B11728" s="9" t="s">
        <v>62</v>
      </c>
      <c r="C11728" s="9" t="s">
        <v>10161</v>
      </c>
      <c r="D11728" s="9" t="s">
        <v>10155</v>
      </c>
      <c r="E11728" s="10" t="n">
        <v>5</v>
      </c>
      <c r="F11728" s="10" t="n">
        <v>63866.82</v>
      </c>
      <c r="G11728" s="10" t="n">
        <v>32</v>
      </c>
      <c r="H11728" s="10" t="n">
        <v>35506.72</v>
      </c>
    </row>
    <row r="11729" customFormat="false" ht="15" hidden="false" customHeight="false" outlineLevel="0" collapsed="false">
      <c r="A11729" s="9" t="s">
        <v>21877</v>
      </c>
      <c r="B11729" s="9" t="s">
        <v>65</v>
      </c>
      <c r="C11729" s="9" t="s">
        <v>10164</v>
      </c>
      <c r="D11729" s="9" t="s">
        <v>10157</v>
      </c>
      <c r="E11729" s="10" t="n">
        <v>2</v>
      </c>
      <c r="F11729" s="10" t="n">
        <v>8394.73</v>
      </c>
      <c r="G11729" s="10" t="n">
        <v>138</v>
      </c>
      <c r="H11729" s="10" t="n">
        <v>4667.05</v>
      </c>
    </row>
    <row r="11730" customFormat="false" ht="15" hidden="false" customHeight="false" outlineLevel="0" collapsed="false">
      <c r="A11730" s="9" t="s">
        <v>21878</v>
      </c>
      <c r="B11730" s="9" t="s">
        <v>74</v>
      </c>
      <c r="C11730" s="9" t="s">
        <v>10161</v>
      </c>
      <c r="D11730" s="9" t="s">
        <v>10155</v>
      </c>
      <c r="E11730" s="10" t="n">
        <v>3</v>
      </c>
      <c r="F11730" s="10" t="n">
        <v>3506.5</v>
      </c>
      <c r="G11730" s="10" t="n">
        <v>41</v>
      </c>
      <c r="H11730" s="10" t="n">
        <v>1949.44</v>
      </c>
    </row>
    <row r="11731" customFormat="false" ht="15" hidden="false" customHeight="false" outlineLevel="0" collapsed="false">
      <c r="A11731" s="9" t="s">
        <v>21879</v>
      </c>
      <c r="B11731" s="9" t="s">
        <v>75</v>
      </c>
      <c r="C11731" s="9" t="s">
        <v>10161</v>
      </c>
      <c r="D11731" s="9" t="s">
        <v>10157</v>
      </c>
      <c r="E11731" s="10" t="n">
        <v>3</v>
      </c>
      <c r="F11731" s="10" t="n">
        <v>124273.3</v>
      </c>
      <c r="G11731" s="10" t="n">
        <v>131</v>
      </c>
      <c r="H11731" s="10" t="n">
        <v>69089.67</v>
      </c>
    </row>
    <row r="11732" customFormat="false" ht="15" hidden="false" customHeight="false" outlineLevel="0" collapsed="false">
      <c r="A11732" s="9" t="s">
        <v>21880</v>
      </c>
      <c r="B11732" s="9" t="s">
        <v>62</v>
      </c>
      <c r="C11732" s="9" t="s">
        <v>10161</v>
      </c>
      <c r="D11732" s="9" t="s">
        <v>10156</v>
      </c>
      <c r="E11732" s="10" t="n">
        <v>1</v>
      </c>
      <c r="F11732" s="10" t="n">
        <v>7299</v>
      </c>
      <c r="G11732" s="10" t="n">
        <v>29</v>
      </c>
      <c r="H11732" s="10" t="n">
        <v>4057.87</v>
      </c>
    </row>
    <row r="11733" customFormat="false" ht="15" hidden="false" customHeight="false" outlineLevel="0" collapsed="false">
      <c r="A11733" s="9" t="s">
        <v>21881</v>
      </c>
      <c r="B11733" s="9" t="s">
        <v>77</v>
      </c>
      <c r="C11733" s="9" t="s">
        <v>10161</v>
      </c>
      <c r="D11733" s="9" t="s">
        <v>10157</v>
      </c>
      <c r="E11733" s="10" t="n">
        <v>2</v>
      </c>
      <c r="F11733" s="10" t="n">
        <v>5236.7</v>
      </c>
      <c r="G11733" s="10" t="n">
        <v>205</v>
      </c>
      <c r="H11733" s="10" t="n">
        <v>2911.34</v>
      </c>
    </row>
    <row r="11734" customFormat="false" ht="15" hidden="false" customHeight="false" outlineLevel="0" collapsed="false">
      <c r="A11734" s="9" t="s">
        <v>21882</v>
      </c>
      <c r="B11734" s="9" t="s">
        <v>72</v>
      </c>
      <c r="C11734" s="9" t="s">
        <v>10161</v>
      </c>
      <c r="D11734" s="9" t="s">
        <v>10155</v>
      </c>
      <c r="E11734" s="10" t="n">
        <v>10</v>
      </c>
      <c r="F11734" s="10" t="n">
        <v>56480.75</v>
      </c>
      <c r="G11734" s="10" t="n">
        <v>49</v>
      </c>
      <c r="H11734" s="10" t="n">
        <v>31400.44</v>
      </c>
    </row>
    <row r="11735" customFormat="false" ht="15" hidden="false" customHeight="false" outlineLevel="0" collapsed="false">
      <c r="A11735" s="9" t="s">
        <v>21883</v>
      </c>
      <c r="B11735" s="9" t="s">
        <v>73</v>
      </c>
      <c r="C11735" s="9" t="s">
        <v>10162</v>
      </c>
      <c r="D11735" s="9" t="s">
        <v>10156</v>
      </c>
      <c r="E11735" s="10" t="n">
        <v>1</v>
      </c>
      <c r="F11735" s="10" t="n">
        <v>2691.65</v>
      </c>
      <c r="G11735" s="10" t="n">
        <v>30</v>
      </c>
      <c r="H11735" s="10" t="n">
        <v>1496.42</v>
      </c>
    </row>
    <row r="11736" customFormat="false" ht="15" hidden="false" customHeight="false" outlineLevel="0" collapsed="false">
      <c r="A11736" s="9" t="s">
        <v>21884</v>
      </c>
      <c r="B11736" s="9" t="s">
        <v>78</v>
      </c>
      <c r="C11736" s="9" t="s">
        <v>10161</v>
      </c>
      <c r="D11736" s="9" t="s">
        <v>10155</v>
      </c>
      <c r="E11736" s="10" t="n">
        <v>3</v>
      </c>
      <c r="F11736" s="10" t="n">
        <v>3545.5</v>
      </c>
      <c r="G11736" s="10" t="n">
        <v>18</v>
      </c>
      <c r="H11736" s="10" t="n">
        <v>1971.12</v>
      </c>
    </row>
    <row r="11737" customFormat="false" ht="15" hidden="false" customHeight="false" outlineLevel="0" collapsed="false">
      <c r="A11737" s="9" t="s">
        <v>21885</v>
      </c>
      <c r="B11737" s="9" t="s">
        <v>71</v>
      </c>
      <c r="C11737" s="9" t="s">
        <v>10161</v>
      </c>
      <c r="D11737" s="9" t="s">
        <v>10155</v>
      </c>
      <c r="E11737" s="10" t="n">
        <v>3</v>
      </c>
      <c r="F11737" s="10" t="n">
        <v>30675.65</v>
      </c>
      <c r="G11737" s="10" t="n">
        <v>63</v>
      </c>
      <c r="H11737" s="10" t="n">
        <v>17054.11</v>
      </c>
    </row>
    <row r="11738" customFormat="false" ht="15" hidden="false" customHeight="false" outlineLevel="0" collapsed="false">
      <c r="A11738" s="9" t="s">
        <v>21886</v>
      </c>
      <c r="B11738" s="9" t="s">
        <v>74</v>
      </c>
      <c r="C11738" s="9" t="s">
        <v>10161</v>
      </c>
      <c r="D11738" s="9" t="s">
        <v>10155</v>
      </c>
      <c r="E11738" s="10" t="n">
        <v>10</v>
      </c>
      <c r="F11738" s="10" t="n">
        <v>56098.03</v>
      </c>
      <c r="G11738" s="10" t="n">
        <v>43</v>
      </c>
      <c r="H11738" s="10" t="n">
        <v>31187.67</v>
      </c>
    </row>
    <row r="11739" customFormat="false" ht="15" hidden="false" customHeight="false" outlineLevel="0" collapsed="false">
      <c r="A11739" s="9" t="s">
        <v>21887</v>
      </c>
      <c r="B11739" s="9" t="s">
        <v>76</v>
      </c>
      <c r="C11739" s="9" t="s">
        <v>10164</v>
      </c>
      <c r="D11739" s="9" t="s">
        <v>10156</v>
      </c>
      <c r="E11739" s="10" t="n">
        <v>2</v>
      </c>
      <c r="F11739" s="10" t="n">
        <v>22526.35</v>
      </c>
      <c r="G11739" s="10" t="n">
        <v>75</v>
      </c>
      <c r="H11739" s="10" t="n">
        <v>12523.51</v>
      </c>
    </row>
    <row r="11740" customFormat="false" ht="15" hidden="false" customHeight="false" outlineLevel="0" collapsed="false">
      <c r="A11740" s="9" t="s">
        <v>21888</v>
      </c>
      <c r="B11740" s="9" t="s">
        <v>76</v>
      </c>
      <c r="C11740" s="9" t="s">
        <v>10164</v>
      </c>
      <c r="D11740" s="9" t="s">
        <v>10157</v>
      </c>
      <c r="E11740" s="10" t="n">
        <v>5</v>
      </c>
      <c r="F11740" s="10" t="n">
        <v>4360.4</v>
      </c>
      <c r="G11740" s="10" t="n">
        <v>207</v>
      </c>
      <c r="H11740" s="10" t="n">
        <v>2424.16</v>
      </c>
    </row>
    <row r="11741" customFormat="false" ht="15" hidden="false" customHeight="false" outlineLevel="0" collapsed="false">
      <c r="A11741" s="9" t="s">
        <v>21889</v>
      </c>
      <c r="B11741" s="9" t="s">
        <v>68</v>
      </c>
      <c r="C11741" s="9" t="s">
        <v>10163</v>
      </c>
      <c r="D11741" s="9" t="s">
        <v>10156</v>
      </c>
      <c r="E11741" s="10" t="n">
        <v>2</v>
      </c>
      <c r="F11741" s="10" t="n">
        <v>5553.4</v>
      </c>
      <c r="G11741" s="10" t="n">
        <v>6</v>
      </c>
      <c r="H11741" s="10" t="n">
        <v>3087.41</v>
      </c>
    </row>
    <row r="11742" customFormat="false" ht="15" hidden="false" customHeight="false" outlineLevel="0" collapsed="false">
      <c r="A11742" s="9" t="s">
        <v>21890</v>
      </c>
      <c r="B11742" s="9" t="s">
        <v>77</v>
      </c>
      <c r="C11742" s="9" t="s">
        <v>10161</v>
      </c>
      <c r="D11742" s="9" t="s">
        <v>10155</v>
      </c>
      <c r="E11742" s="10" t="n">
        <v>4</v>
      </c>
      <c r="F11742" s="10" t="n">
        <v>29692.06</v>
      </c>
      <c r="G11742" s="10" t="n">
        <v>23</v>
      </c>
      <c r="H11742" s="10" t="n">
        <v>16507.28</v>
      </c>
    </row>
    <row r="11743" customFormat="false" ht="15" hidden="false" customHeight="false" outlineLevel="0" collapsed="false">
      <c r="A11743" s="9" t="s">
        <v>21891</v>
      </c>
      <c r="B11743" s="9" t="s">
        <v>61</v>
      </c>
      <c r="C11743" s="9" t="s">
        <v>10161</v>
      </c>
      <c r="D11743" s="9" t="s">
        <v>10155</v>
      </c>
      <c r="E11743" s="10" t="n">
        <v>3</v>
      </c>
      <c r="F11743" s="10" t="n">
        <v>1958.5</v>
      </c>
      <c r="G11743" s="10" t="n">
        <v>11</v>
      </c>
      <c r="H11743" s="10" t="n">
        <v>1088.83</v>
      </c>
    </row>
    <row r="11744" customFormat="false" ht="15" hidden="false" customHeight="false" outlineLevel="0" collapsed="false">
      <c r="A11744" s="9" t="s">
        <v>21892</v>
      </c>
      <c r="B11744" s="9" t="s">
        <v>64</v>
      </c>
      <c r="C11744" s="9" t="s">
        <v>10162</v>
      </c>
      <c r="D11744" s="9" t="s">
        <v>10155</v>
      </c>
      <c r="E11744" s="10" t="n">
        <v>3</v>
      </c>
      <c r="F11744" s="10" t="n">
        <v>23008.81</v>
      </c>
      <c r="G11744" s="10" t="n">
        <v>31</v>
      </c>
      <c r="H11744" s="10" t="n">
        <v>12791.73</v>
      </c>
    </row>
    <row r="11745" customFormat="false" ht="15" hidden="false" customHeight="false" outlineLevel="0" collapsed="false">
      <c r="A11745" s="9" t="s">
        <v>21893</v>
      </c>
      <c r="B11745" s="9" t="s">
        <v>77</v>
      </c>
      <c r="C11745" s="9" t="s">
        <v>10162</v>
      </c>
      <c r="D11745" s="9" t="s">
        <v>10155</v>
      </c>
      <c r="E11745" s="10" t="n">
        <v>10</v>
      </c>
      <c r="F11745" s="10" t="n">
        <v>28087.03</v>
      </c>
      <c r="G11745" s="10" t="n">
        <v>17</v>
      </c>
      <c r="H11745" s="10" t="n">
        <v>15614.97</v>
      </c>
    </row>
    <row r="11746" customFormat="false" ht="15" hidden="false" customHeight="false" outlineLevel="0" collapsed="false">
      <c r="A11746" s="9" t="s">
        <v>21894</v>
      </c>
      <c r="B11746" s="9" t="s">
        <v>76</v>
      </c>
      <c r="C11746" s="9" t="s">
        <v>10161</v>
      </c>
      <c r="D11746" s="9" t="s">
        <v>10154</v>
      </c>
      <c r="E11746" s="10" t="n">
        <v>4</v>
      </c>
      <c r="F11746" s="10" t="n">
        <v>81544.45</v>
      </c>
      <c r="G11746" s="10" t="n">
        <v>47</v>
      </c>
      <c r="H11746" s="10" t="n">
        <v>45334.59</v>
      </c>
    </row>
    <row r="11747" customFormat="false" ht="15" hidden="false" customHeight="false" outlineLevel="0" collapsed="false">
      <c r="A11747" s="9" t="s">
        <v>21895</v>
      </c>
      <c r="B11747" s="9" t="s">
        <v>79</v>
      </c>
      <c r="C11747" s="9" t="s">
        <v>10161</v>
      </c>
      <c r="D11747" s="9" t="s">
        <v>10155</v>
      </c>
      <c r="E11747" s="10" t="n">
        <v>3</v>
      </c>
      <c r="F11747" s="10" t="n">
        <v>12015.36</v>
      </c>
      <c r="G11747" s="10" t="n">
        <v>68</v>
      </c>
      <c r="H11747" s="10" t="n">
        <v>6679.93</v>
      </c>
    </row>
    <row r="11748" customFormat="false" ht="15" hidden="false" customHeight="false" outlineLevel="0" collapsed="false">
      <c r="A11748" s="9" t="s">
        <v>21896</v>
      </c>
      <c r="B11748" s="9" t="s">
        <v>62</v>
      </c>
      <c r="C11748" s="9" t="s">
        <v>10164</v>
      </c>
      <c r="D11748" s="9" t="s">
        <v>10157</v>
      </c>
      <c r="E11748" s="10" t="n">
        <v>6</v>
      </c>
      <c r="F11748" s="10" t="n">
        <v>11663.83</v>
      </c>
      <c r="G11748" s="10" t="n">
        <v>184</v>
      </c>
      <c r="H11748" s="10" t="n">
        <v>6484.5</v>
      </c>
    </row>
    <row r="11749" customFormat="false" ht="15" hidden="false" customHeight="false" outlineLevel="0" collapsed="false">
      <c r="A11749" s="9" t="s">
        <v>21897</v>
      </c>
      <c r="B11749" s="9" t="s">
        <v>71</v>
      </c>
      <c r="C11749" s="9" t="s">
        <v>10161</v>
      </c>
      <c r="D11749" s="9" t="s">
        <v>10155</v>
      </c>
      <c r="E11749" s="10" t="n">
        <v>4</v>
      </c>
      <c r="F11749" s="10" t="n">
        <v>8003.3</v>
      </c>
      <c r="G11749" s="10" t="n">
        <v>36</v>
      </c>
      <c r="H11749" s="10" t="n">
        <v>4449.43</v>
      </c>
    </row>
    <row r="11750" customFormat="false" ht="15" hidden="false" customHeight="false" outlineLevel="0" collapsed="false">
      <c r="A11750" s="9" t="s">
        <v>21898</v>
      </c>
      <c r="B11750" s="9" t="s">
        <v>75</v>
      </c>
      <c r="C11750" s="9" t="s">
        <v>10161</v>
      </c>
      <c r="D11750" s="9" t="s">
        <v>10154</v>
      </c>
      <c r="E11750" s="10" t="n">
        <v>5</v>
      </c>
      <c r="F11750" s="10" t="n">
        <v>76575.25</v>
      </c>
      <c r="G11750" s="10" t="n">
        <v>26</v>
      </c>
      <c r="H11750" s="10" t="n">
        <v>42571.96</v>
      </c>
    </row>
    <row r="11751" customFormat="false" ht="15" hidden="false" customHeight="false" outlineLevel="0" collapsed="false">
      <c r="A11751" s="9" t="s">
        <v>21899</v>
      </c>
      <c r="B11751" s="9" t="s">
        <v>78</v>
      </c>
      <c r="C11751" s="9" t="s">
        <v>10163</v>
      </c>
      <c r="D11751" s="9" t="s">
        <v>10155</v>
      </c>
      <c r="E11751" s="10" t="n">
        <v>7</v>
      </c>
      <c r="F11751" s="10" t="n">
        <v>20674.45</v>
      </c>
      <c r="G11751" s="10" t="n">
        <v>46</v>
      </c>
      <c r="H11751" s="10" t="n">
        <v>11493.95</v>
      </c>
    </row>
    <row r="11752" customFormat="false" ht="15" hidden="false" customHeight="false" outlineLevel="0" collapsed="false">
      <c r="A11752" s="9" t="s">
        <v>21900</v>
      </c>
      <c r="B11752" s="9" t="s">
        <v>69</v>
      </c>
      <c r="C11752" s="9" t="s">
        <v>10161</v>
      </c>
      <c r="D11752" s="9" t="s">
        <v>10154</v>
      </c>
      <c r="E11752" s="10" t="n">
        <v>6</v>
      </c>
      <c r="F11752" s="10" t="n">
        <v>110493.86</v>
      </c>
      <c r="G11752" s="10" t="n">
        <v>30</v>
      </c>
      <c r="H11752" s="10" t="n">
        <v>61429</v>
      </c>
    </row>
    <row r="11753" customFormat="false" ht="15" hidden="false" customHeight="false" outlineLevel="0" collapsed="false">
      <c r="A11753" s="9" t="s">
        <v>21901</v>
      </c>
      <c r="B11753" s="9" t="s">
        <v>72</v>
      </c>
      <c r="C11753" s="9" t="s">
        <v>10161</v>
      </c>
      <c r="D11753" s="9" t="s">
        <v>10156</v>
      </c>
      <c r="E11753" s="10" t="n">
        <v>1</v>
      </c>
      <c r="F11753" s="10" t="n">
        <v>683.05</v>
      </c>
      <c r="G11753" s="10" t="n">
        <v>68</v>
      </c>
      <c r="H11753" s="10" t="n">
        <v>379.74</v>
      </c>
    </row>
    <row r="11754" customFormat="false" ht="15" hidden="false" customHeight="false" outlineLevel="0" collapsed="false">
      <c r="A11754" s="9" t="s">
        <v>21902</v>
      </c>
      <c r="B11754" s="9" t="s">
        <v>76</v>
      </c>
      <c r="C11754" s="9" t="s">
        <v>10162</v>
      </c>
      <c r="D11754" s="9" t="s">
        <v>10155</v>
      </c>
      <c r="E11754" s="10" t="n">
        <v>4</v>
      </c>
      <c r="F11754" s="10" t="n">
        <v>15055.31</v>
      </c>
      <c r="G11754" s="10" t="n">
        <v>81</v>
      </c>
      <c r="H11754" s="10" t="n">
        <v>8369.99</v>
      </c>
    </row>
    <row r="11755" customFormat="false" ht="15" hidden="false" customHeight="false" outlineLevel="0" collapsed="false">
      <c r="A11755" s="9" t="s">
        <v>21903</v>
      </c>
      <c r="B11755" s="9" t="s">
        <v>65</v>
      </c>
      <c r="C11755" s="9" t="s">
        <v>10164</v>
      </c>
      <c r="D11755" s="9" t="s">
        <v>10155</v>
      </c>
      <c r="E11755" s="10" t="n">
        <v>12</v>
      </c>
      <c r="F11755" s="10" t="n">
        <v>44357.41</v>
      </c>
      <c r="G11755" s="10" t="n">
        <v>7</v>
      </c>
      <c r="H11755" s="10" t="n">
        <v>24660.48</v>
      </c>
    </row>
    <row r="11756" customFormat="false" ht="15" hidden="false" customHeight="false" outlineLevel="0" collapsed="false">
      <c r="A11756" s="9" t="s">
        <v>21904</v>
      </c>
      <c r="B11756" s="9" t="s">
        <v>69</v>
      </c>
      <c r="C11756" s="9" t="s">
        <v>10161</v>
      </c>
      <c r="D11756" s="9" t="s">
        <v>10156</v>
      </c>
      <c r="E11756" s="10" t="n">
        <v>1</v>
      </c>
      <c r="F11756" s="10" t="n">
        <v>1637.21</v>
      </c>
      <c r="G11756" s="10" t="n">
        <v>168</v>
      </c>
      <c r="H11756" s="10" t="n">
        <v>910.21</v>
      </c>
    </row>
    <row r="11757" customFormat="false" ht="15" hidden="false" customHeight="false" outlineLevel="0" collapsed="false">
      <c r="A11757" s="9" t="s">
        <v>21905</v>
      </c>
      <c r="B11757" s="9" t="s">
        <v>71</v>
      </c>
      <c r="C11757" s="9" t="s">
        <v>10161</v>
      </c>
      <c r="D11757" s="9" t="s">
        <v>10155</v>
      </c>
      <c r="E11757" s="10" t="n">
        <v>3</v>
      </c>
      <c r="F11757" s="10" t="n">
        <v>4628.1</v>
      </c>
      <c r="G11757" s="10" t="n">
        <v>21</v>
      </c>
      <c r="H11757" s="10" t="n">
        <v>2572.99</v>
      </c>
    </row>
    <row r="11758" customFormat="false" ht="15" hidden="false" customHeight="false" outlineLevel="0" collapsed="false">
      <c r="A11758" s="9" t="s">
        <v>21906</v>
      </c>
      <c r="B11758" s="9" t="s">
        <v>75</v>
      </c>
      <c r="C11758" s="9" t="s">
        <v>10161</v>
      </c>
      <c r="D11758" s="9" t="s">
        <v>10155</v>
      </c>
      <c r="E11758" s="10" t="n">
        <v>6</v>
      </c>
      <c r="F11758" s="10" t="n">
        <v>32084.46</v>
      </c>
      <c r="G11758" s="10" t="n">
        <v>69</v>
      </c>
      <c r="H11758" s="10" t="n">
        <v>17837.34</v>
      </c>
    </row>
    <row r="11759" customFormat="false" ht="15" hidden="false" customHeight="false" outlineLevel="0" collapsed="false">
      <c r="A11759" s="9" t="s">
        <v>21907</v>
      </c>
      <c r="B11759" s="9" t="s">
        <v>76</v>
      </c>
      <c r="C11759" s="9" t="s">
        <v>10162</v>
      </c>
      <c r="D11759" s="9" t="s">
        <v>10155</v>
      </c>
      <c r="E11759" s="10" t="n">
        <v>6</v>
      </c>
      <c r="F11759" s="10" t="n">
        <v>29155</v>
      </c>
      <c r="G11759" s="10" t="n">
        <v>21</v>
      </c>
      <c r="H11759" s="10" t="n">
        <v>16208.7</v>
      </c>
    </row>
    <row r="11760" customFormat="false" ht="15" hidden="false" customHeight="false" outlineLevel="0" collapsed="false">
      <c r="A11760" s="9" t="s">
        <v>21908</v>
      </c>
      <c r="B11760" s="9" t="s">
        <v>70</v>
      </c>
      <c r="C11760" s="9" t="s">
        <v>10164</v>
      </c>
      <c r="D11760" s="9" t="s">
        <v>10155</v>
      </c>
      <c r="E11760" s="10" t="n">
        <v>4</v>
      </c>
      <c r="F11760" s="10" t="n">
        <v>13910.05</v>
      </c>
      <c r="G11760" s="10" t="n">
        <v>12</v>
      </c>
      <c r="H11760" s="10" t="n">
        <v>7733.28</v>
      </c>
    </row>
    <row r="11761" customFormat="false" ht="15" hidden="false" customHeight="false" outlineLevel="0" collapsed="false">
      <c r="A11761" s="9" t="s">
        <v>21909</v>
      </c>
      <c r="B11761" s="9" t="s">
        <v>64</v>
      </c>
      <c r="C11761" s="9" t="s">
        <v>10163</v>
      </c>
      <c r="D11761" s="9" t="s">
        <v>10155</v>
      </c>
      <c r="E11761" s="10" t="n">
        <v>3</v>
      </c>
      <c r="F11761" s="10" t="n">
        <v>4997.6</v>
      </c>
      <c r="G11761" s="10" t="n">
        <v>113</v>
      </c>
      <c r="H11761" s="10" t="n">
        <v>2778.41</v>
      </c>
    </row>
    <row r="11762" customFormat="false" ht="15" hidden="false" customHeight="false" outlineLevel="0" collapsed="false">
      <c r="A11762" s="9" t="s">
        <v>21910</v>
      </c>
      <c r="B11762" s="9" t="s">
        <v>63</v>
      </c>
      <c r="C11762" s="9" t="s">
        <v>10162</v>
      </c>
      <c r="D11762" s="9" t="s">
        <v>10154</v>
      </c>
      <c r="E11762" s="10" t="n">
        <v>11</v>
      </c>
      <c r="F11762" s="10" t="n">
        <v>88962.39</v>
      </c>
      <c r="G11762" s="10" t="n">
        <v>35</v>
      </c>
      <c r="H11762" s="10" t="n">
        <v>49458.59</v>
      </c>
    </row>
    <row r="11763" customFormat="false" ht="15" hidden="false" customHeight="false" outlineLevel="0" collapsed="false">
      <c r="A11763" s="9" t="s">
        <v>21911</v>
      </c>
      <c r="B11763" s="9" t="s">
        <v>71</v>
      </c>
      <c r="C11763" s="9" t="s">
        <v>10162</v>
      </c>
      <c r="D11763" s="9" t="s">
        <v>10155</v>
      </c>
      <c r="E11763" s="10" t="n">
        <v>4</v>
      </c>
      <c r="F11763" s="10" t="n">
        <v>46354.6</v>
      </c>
      <c r="G11763" s="10" t="n">
        <v>113</v>
      </c>
      <c r="H11763" s="10" t="n">
        <v>25770.81</v>
      </c>
    </row>
    <row r="11764" customFormat="false" ht="15" hidden="false" customHeight="false" outlineLevel="0" collapsed="false">
      <c r="A11764" s="9" t="s">
        <v>21912</v>
      </c>
      <c r="B11764" s="9" t="s">
        <v>68</v>
      </c>
      <c r="C11764" s="9" t="s">
        <v>10161</v>
      </c>
      <c r="D11764" s="9" t="s">
        <v>10155</v>
      </c>
      <c r="E11764" s="10" t="n">
        <v>3</v>
      </c>
      <c r="F11764" s="10" t="n">
        <v>5620.15</v>
      </c>
      <c r="G11764" s="10" t="n">
        <v>67</v>
      </c>
      <c r="H11764" s="10" t="n">
        <v>3124.52</v>
      </c>
    </row>
    <row r="11765" customFormat="false" ht="15" hidden="false" customHeight="false" outlineLevel="0" collapsed="false">
      <c r="A11765" s="9" t="s">
        <v>21913</v>
      </c>
      <c r="B11765" s="9" t="s">
        <v>64</v>
      </c>
      <c r="C11765" s="9" t="s">
        <v>10161</v>
      </c>
      <c r="D11765" s="9" t="s">
        <v>10155</v>
      </c>
      <c r="E11765" s="10" t="n">
        <v>4</v>
      </c>
      <c r="F11765" s="10" t="n">
        <v>35337.55</v>
      </c>
      <c r="G11765" s="10" t="n">
        <v>55</v>
      </c>
      <c r="H11765" s="10" t="n">
        <v>19645.89</v>
      </c>
    </row>
    <row r="11766" customFormat="false" ht="15" hidden="false" customHeight="false" outlineLevel="0" collapsed="false">
      <c r="A11766" s="9" t="s">
        <v>21914</v>
      </c>
      <c r="B11766" s="9" t="s">
        <v>62</v>
      </c>
      <c r="C11766" s="9" t="s">
        <v>10161</v>
      </c>
      <c r="D11766" s="9" t="s">
        <v>10156</v>
      </c>
      <c r="E11766" s="10" t="n">
        <v>2</v>
      </c>
      <c r="F11766" s="10" t="n">
        <v>2215.95</v>
      </c>
      <c r="G11766" s="10" t="n">
        <v>63</v>
      </c>
      <c r="H11766" s="10" t="n">
        <v>1231.96</v>
      </c>
    </row>
    <row r="11767" customFormat="false" ht="15" hidden="false" customHeight="false" outlineLevel="0" collapsed="false">
      <c r="A11767" s="9" t="s">
        <v>21915</v>
      </c>
      <c r="B11767" s="9" t="s">
        <v>67</v>
      </c>
      <c r="C11767" s="9" t="s">
        <v>10164</v>
      </c>
      <c r="D11767" s="9" t="s">
        <v>10156</v>
      </c>
      <c r="E11767" s="10" t="n">
        <v>1</v>
      </c>
      <c r="F11767" s="10" t="n">
        <v>33666</v>
      </c>
      <c r="G11767" s="10" t="n">
        <v>88</v>
      </c>
      <c r="H11767" s="10" t="n">
        <v>18716.59</v>
      </c>
    </row>
    <row r="11768" customFormat="false" ht="15" hidden="false" customHeight="false" outlineLevel="0" collapsed="false">
      <c r="A11768" s="9" t="s">
        <v>21916</v>
      </c>
      <c r="B11768" s="9" t="s">
        <v>77</v>
      </c>
      <c r="C11768" s="9" t="s">
        <v>10161</v>
      </c>
      <c r="D11768" s="9" t="s">
        <v>10155</v>
      </c>
      <c r="E11768" s="10" t="n">
        <v>3</v>
      </c>
      <c r="F11768" s="10" t="n">
        <v>5312.08</v>
      </c>
      <c r="G11768" s="10" t="n">
        <v>39</v>
      </c>
      <c r="H11768" s="10" t="n">
        <v>2953.25</v>
      </c>
    </row>
    <row r="11769" customFormat="false" ht="15" hidden="false" customHeight="false" outlineLevel="0" collapsed="false">
      <c r="A11769" s="9" t="s">
        <v>21917</v>
      </c>
      <c r="B11769" s="9" t="s">
        <v>74</v>
      </c>
      <c r="C11769" s="9" t="s">
        <v>10161</v>
      </c>
      <c r="D11769" s="9" t="s">
        <v>10156</v>
      </c>
      <c r="E11769" s="10" t="n">
        <v>1</v>
      </c>
      <c r="F11769" s="10" t="n">
        <v>1347.1</v>
      </c>
      <c r="G11769" s="10" t="n">
        <v>138</v>
      </c>
      <c r="H11769" s="10" t="n">
        <v>748.92</v>
      </c>
    </row>
    <row r="11770" customFormat="false" ht="15" hidden="false" customHeight="false" outlineLevel="0" collapsed="false">
      <c r="A11770" s="9" t="s">
        <v>21918</v>
      </c>
      <c r="B11770" s="9" t="s">
        <v>71</v>
      </c>
      <c r="C11770" s="9" t="s">
        <v>10164</v>
      </c>
      <c r="D11770" s="9" t="s">
        <v>10155</v>
      </c>
      <c r="E11770" s="10" t="n">
        <v>4</v>
      </c>
      <c r="F11770" s="10" t="n">
        <v>13135.09</v>
      </c>
      <c r="G11770" s="10" t="n">
        <v>19</v>
      </c>
      <c r="H11770" s="10" t="n">
        <v>7302.45</v>
      </c>
    </row>
    <row r="11771" customFormat="false" ht="15" hidden="false" customHeight="false" outlineLevel="0" collapsed="false">
      <c r="A11771" s="9" t="s">
        <v>21919</v>
      </c>
      <c r="B11771" s="9" t="s">
        <v>61</v>
      </c>
      <c r="C11771" s="9" t="s">
        <v>10162</v>
      </c>
      <c r="D11771" s="9" t="s">
        <v>10154</v>
      </c>
      <c r="E11771" s="10" t="n">
        <v>9</v>
      </c>
      <c r="F11771" s="10" t="n">
        <v>110762.13</v>
      </c>
      <c r="G11771" s="10" t="n">
        <v>58</v>
      </c>
      <c r="H11771" s="10" t="n">
        <v>61578.14</v>
      </c>
    </row>
    <row r="11772" customFormat="false" ht="15" hidden="false" customHeight="false" outlineLevel="0" collapsed="false">
      <c r="A11772" s="9" t="s">
        <v>21920</v>
      </c>
      <c r="B11772" s="9" t="s">
        <v>67</v>
      </c>
      <c r="C11772" s="9" t="s">
        <v>10162</v>
      </c>
      <c r="D11772" s="9" t="s">
        <v>10155</v>
      </c>
      <c r="E11772" s="10" t="n">
        <v>3</v>
      </c>
      <c r="F11772" s="10" t="n">
        <v>5570.23</v>
      </c>
      <c r="G11772" s="10" t="n">
        <v>34</v>
      </c>
      <c r="H11772" s="10" t="n">
        <v>3096.77</v>
      </c>
    </row>
    <row r="11773" customFormat="false" ht="15" hidden="false" customHeight="false" outlineLevel="0" collapsed="false">
      <c r="A11773" s="9" t="s">
        <v>21921</v>
      </c>
      <c r="B11773" s="9" t="s">
        <v>73</v>
      </c>
      <c r="C11773" s="9" t="s">
        <v>10161</v>
      </c>
      <c r="D11773" s="9" t="s">
        <v>10156</v>
      </c>
      <c r="E11773" s="10" t="n">
        <v>1</v>
      </c>
      <c r="F11773" s="10" t="n">
        <v>521.1</v>
      </c>
      <c r="G11773" s="10" t="n">
        <v>229</v>
      </c>
      <c r="H11773" s="10" t="n">
        <v>289.71</v>
      </c>
    </row>
    <row r="11774" customFormat="false" ht="15" hidden="false" customHeight="false" outlineLevel="0" collapsed="false">
      <c r="A11774" s="9" t="s">
        <v>21922</v>
      </c>
      <c r="B11774" s="9" t="s">
        <v>64</v>
      </c>
      <c r="C11774" s="9" t="s">
        <v>10163</v>
      </c>
      <c r="D11774" s="9" t="s">
        <v>10156</v>
      </c>
      <c r="E11774" s="10" t="n">
        <v>2</v>
      </c>
      <c r="F11774" s="10" t="n">
        <v>9887.75</v>
      </c>
      <c r="G11774" s="10" t="n">
        <v>28</v>
      </c>
      <c r="H11774" s="10" t="n">
        <v>5497.09</v>
      </c>
    </row>
    <row r="11775" customFormat="false" ht="15" hidden="false" customHeight="false" outlineLevel="0" collapsed="false">
      <c r="A11775" s="9" t="s">
        <v>21923</v>
      </c>
      <c r="B11775" s="9" t="s">
        <v>77</v>
      </c>
      <c r="C11775" s="9" t="s">
        <v>10161</v>
      </c>
      <c r="D11775" s="9" t="s">
        <v>10156</v>
      </c>
      <c r="E11775" s="10" t="n">
        <v>1</v>
      </c>
      <c r="F11775" s="10" t="n">
        <v>1269</v>
      </c>
      <c r="G11775" s="10" t="n">
        <v>29</v>
      </c>
      <c r="H11775" s="10" t="n">
        <v>705.5</v>
      </c>
    </row>
    <row r="11776" customFormat="false" ht="15" hidden="false" customHeight="false" outlineLevel="0" collapsed="false">
      <c r="A11776" s="9" t="s">
        <v>21924</v>
      </c>
      <c r="B11776" s="9" t="s">
        <v>64</v>
      </c>
      <c r="C11776" s="9" t="s">
        <v>10163</v>
      </c>
      <c r="D11776" s="9" t="s">
        <v>10157</v>
      </c>
      <c r="E11776" s="10" t="n">
        <v>2</v>
      </c>
      <c r="F11776" s="10" t="n">
        <v>20781.2</v>
      </c>
      <c r="G11776" s="10" t="n">
        <v>138</v>
      </c>
      <c r="H11776" s="10" t="n">
        <v>11553.3</v>
      </c>
    </row>
    <row r="11777" customFormat="false" ht="15" hidden="false" customHeight="false" outlineLevel="0" collapsed="false">
      <c r="A11777" s="9" t="s">
        <v>21925</v>
      </c>
      <c r="B11777" s="9" t="s">
        <v>71</v>
      </c>
      <c r="C11777" s="9" t="s">
        <v>10163</v>
      </c>
      <c r="D11777" s="9" t="s">
        <v>10156</v>
      </c>
      <c r="E11777" s="10" t="n">
        <v>2</v>
      </c>
      <c r="F11777" s="10" t="n">
        <v>40040.6</v>
      </c>
      <c r="G11777" s="10" t="n">
        <v>105</v>
      </c>
      <c r="H11777" s="10" t="n">
        <v>22260.55</v>
      </c>
    </row>
    <row r="11778" customFormat="false" ht="15" hidden="false" customHeight="false" outlineLevel="0" collapsed="false">
      <c r="A11778" s="9" t="s">
        <v>21926</v>
      </c>
      <c r="B11778" s="9" t="s">
        <v>70</v>
      </c>
      <c r="C11778" s="9" t="s">
        <v>10164</v>
      </c>
      <c r="D11778" s="9" t="s">
        <v>10156</v>
      </c>
      <c r="E11778" s="10" t="n">
        <v>2</v>
      </c>
      <c r="F11778" s="10" t="n">
        <v>3032.3</v>
      </c>
      <c r="G11778" s="10" t="n">
        <v>40</v>
      </c>
      <c r="H11778" s="10" t="n">
        <v>1685.81</v>
      </c>
    </row>
    <row r="11779" customFormat="false" ht="15" hidden="false" customHeight="false" outlineLevel="0" collapsed="false">
      <c r="A11779" s="9" t="s">
        <v>21927</v>
      </c>
      <c r="B11779" s="9" t="s">
        <v>62</v>
      </c>
      <c r="C11779" s="9" t="s">
        <v>10161</v>
      </c>
      <c r="D11779" s="9" t="s">
        <v>10156</v>
      </c>
      <c r="E11779" s="10" t="n">
        <v>1</v>
      </c>
      <c r="F11779" s="10" t="n">
        <v>5492.75</v>
      </c>
      <c r="G11779" s="10" t="n">
        <v>158</v>
      </c>
      <c r="H11779" s="10" t="n">
        <v>3053.69</v>
      </c>
    </row>
    <row r="11780" customFormat="false" ht="15" hidden="false" customHeight="false" outlineLevel="0" collapsed="false">
      <c r="A11780" s="9" t="s">
        <v>21928</v>
      </c>
      <c r="B11780" s="9" t="s">
        <v>68</v>
      </c>
      <c r="C11780" s="9" t="s">
        <v>10163</v>
      </c>
      <c r="D11780" s="9" t="s">
        <v>10156</v>
      </c>
      <c r="E11780" s="10" t="n">
        <v>1</v>
      </c>
      <c r="F11780" s="10" t="n">
        <v>1328.1</v>
      </c>
      <c r="G11780" s="10" t="n">
        <v>63</v>
      </c>
      <c r="H11780" s="10" t="n">
        <v>738.36</v>
      </c>
    </row>
    <row r="11781" customFormat="false" ht="15" hidden="false" customHeight="false" outlineLevel="0" collapsed="false">
      <c r="A11781" s="9" t="s">
        <v>21929</v>
      </c>
      <c r="B11781" s="9" t="s">
        <v>69</v>
      </c>
      <c r="C11781" s="9" t="s">
        <v>10161</v>
      </c>
      <c r="D11781" s="9" t="s">
        <v>10157</v>
      </c>
      <c r="E11781" s="10" t="n">
        <v>2</v>
      </c>
      <c r="F11781" s="10" t="n">
        <v>2234.92</v>
      </c>
      <c r="G11781" s="10" t="n">
        <v>179</v>
      </c>
      <c r="H11781" s="10" t="n">
        <v>1242.5</v>
      </c>
    </row>
    <row r="11782" customFormat="false" ht="15" hidden="false" customHeight="false" outlineLevel="0" collapsed="false">
      <c r="A11782" s="9" t="s">
        <v>21930</v>
      </c>
      <c r="B11782" s="9" t="s">
        <v>65</v>
      </c>
      <c r="C11782" s="9" t="s">
        <v>10163</v>
      </c>
      <c r="D11782" s="9" t="s">
        <v>10155</v>
      </c>
      <c r="E11782" s="10" t="n">
        <v>7</v>
      </c>
      <c r="F11782" s="10" t="n">
        <v>27181.08</v>
      </c>
      <c r="G11782" s="10" t="n">
        <v>10</v>
      </c>
      <c r="H11782" s="10" t="n">
        <v>15111.31</v>
      </c>
    </row>
    <row r="11783" customFormat="false" ht="15" hidden="false" customHeight="false" outlineLevel="0" collapsed="false">
      <c r="A11783" s="9" t="s">
        <v>21931</v>
      </c>
      <c r="B11783" s="9" t="s">
        <v>64</v>
      </c>
      <c r="C11783" s="9" t="s">
        <v>10161</v>
      </c>
      <c r="D11783" s="9" t="s">
        <v>10155</v>
      </c>
      <c r="E11783" s="10" t="n">
        <v>6</v>
      </c>
      <c r="F11783" s="10" t="n">
        <v>28517.85</v>
      </c>
      <c r="G11783" s="10" t="n">
        <v>8</v>
      </c>
      <c r="H11783" s="10" t="n">
        <v>15854.48</v>
      </c>
    </row>
    <row r="11784" customFormat="false" ht="15" hidden="false" customHeight="false" outlineLevel="0" collapsed="false">
      <c r="A11784" s="9" t="s">
        <v>21932</v>
      </c>
      <c r="B11784" s="9" t="s">
        <v>68</v>
      </c>
      <c r="C11784" s="9" t="s">
        <v>10161</v>
      </c>
      <c r="D11784" s="9" t="s">
        <v>10155</v>
      </c>
      <c r="E11784" s="10" t="n">
        <v>6</v>
      </c>
      <c r="F11784" s="10" t="n">
        <v>24819.22</v>
      </c>
      <c r="G11784" s="10" t="n">
        <v>2</v>
      </c>
      <c r="H11784" s="10" t="n">
        <v>13798.23</v>
      </c>
    </row>
    <row r="11785" customFormat="false" ht="15" hidden="false" customHeight="false" outlineLevel="0" collapsed="false">
      <c r="A11785" s="9" t="s">
        <v>21933</v>
      </c>
      <c r="B11785" s="9" t="s">
        <v>73</v>
      </c>
      <c r="C11785" s="9" t="s">
        <v>10161</v>
      </c>
      <c r="D11785" s="9" t="s">
        <v>10155</v>
      </c>
      <c r="E11785" s="10" t="n">
        <v>6</v>
      </c>
      <c r="F11785" s="10" t="n">
        <v>60771.06</v>
      </c>
      <c r="G11785" s="10" t="n">
        <v>43</v>
      </c>
      <c r="H11785" s="10" t="n">
        <v>33785.63</v>
      </c>
    </row>
    <row r="11786" customFormat="false" ht="15" hidden="false" customHeight="false" outlineLevel="0" collapsed="false">
      <c r="A11786" s="9" t="s">
        <v>21934</v>
      </c>
      <c r="B11786" s="9" t="s">
        <v>64</v>
      </c>
      <c r="C11786" s="9" t="s">
        <v>10164</v>
      </c>
      <c r="D11786" s="9" t="s">
        <v>10156</v>
      </c>
      <c r="E11786" s="10" t="n">
        <v>2</v>
      </c>
      <c r="F11786" s="10" t="n">
        <v>5828.53</v>
      </c>
      <c r="G11786" s="10" t="n">
        <v>56</v>
      </c>
      <c r="H11786" s="10" t="n">
        <v>3240.37</v>
      </c>
    </row>
    <row r="11787" customFormat="false" ht="15" hidden="false" customHeight="false" outlineLevel="0" collapsed="false">
      <c r="A11787" s="9" t="s">
        <v>21935</v>
      </c>
      <c r="B11787" s="9" t="s">
        <v>64</v>
      </c>
      <c r="C11787" s="9" t="s">
        <v>10161</v>
      </c>
      <c r="D11787" s="9" t="s">
        <v>10156</v>
      </c>
      <c r="E11787" s="10" t="n">
        <v>1</v>
      </c>
      <c r="F11787" s="10" t="n">
        <v>6777.1</v>
      </c>
      <c r="G11787" s="10" t="n">
        <v>88</v>
      </c>
      <c r="H11787" s="10" t="n">
        <v>3767.72</v>
      </c>
    </row>
    <row r="11788" customFormat="false" ht="15" hidden="false" customHeight="false" outlineLevel="0" collapsed="false">
      <c r="A11788" s="9" t="s">
        <v>21936</v>
      </c>
      <c r="B11788" s="9" t="s">
        <v>62</v>
      </c>
      <c r="C11788" s="9" t="s">
        <v>10161</v>
      </c>
      <c r="D11788" s="9" t="s">
        <v>10155</v>
      </c>
      <c r="E11788" s="10" t="n">
        <v>4</v>
      </c>
      <c r="F11788" s="10" t="n">
        <v>26252.04</v>
      </c>
      <c r="G11788" s="10" t="n">
        <v>109</v>
      </c>
      <c r="H11788" s="10" t="n">
        <v>14594.81</v>
      </c>
    </row>
    <row r="11789" customFormat="false" ht="15" hidden="false" customHeight="false" outlineLevel="0" collapsed="false">
      <c r="A11789" s="9" t="s">
        <v>21937</v>
      </c>
      <c r="B11789" s="9" t="s">
        <v>75</v>
      </c>
      <c r="C11789" s="9" t="s">
        <v>10162</v>
      </c>
      <c r="D11789" s="9" t="s">
        <v>10157</v>
      </c>
      <c r="E11789" s="10" t="n">
        <v>3</v>
      </c>
      <c r="F11789" s="10" t="n">
        <v>6442.4</v>
      </c>
      <c r="G11789" s="10" t="n">
        <v>270</v>
      </c>
      <c r="H11789" s="10" t="n">
        <v>3581.65</v>
      </c>
    </row>
    <row r="11790" customFormat="false" ht="15" hidden="false" customHeight="false" outlineLevel="0" collapsed="false">
      <c r="A11790" s="9" t="s">
        <v>21938</v>
      </c>
      <c r="B11790" s="9" t="s">
        <v>76</v>
      </c>
      <c r="C11790" s="9" t="s">
        <v>10161</v>
      </c>
      <c r="D11790" s="9" t="s">
        <v>10155</v>
      </c>
      <c r="E11790" s="10" t="n">
        <v>3</v>
      </c>
      <c r="F11790" s="10" t="n">
        <v>15015.5</v>
      </c>
      <c r="G11790" s="10" t="n">
        <v>11</v>
      </c>
      <c r="H11790" s="10" t="n">
        <v>8347.86</v>
      </c>
    </row>
    <row r="11791" customFormat="false" ht="15" hidden="false" customHeight="false" outlineLevel="0" collapsed="false">
      <c r="A11791" s="9" t="s">
        <v>21939</v>
      </c>
      <c r="B11791" s="9" t="s">
        <v>68</v>
      </c>
      <c r="C11791" s="9" t="s">
        <v>10161</v>
      </c>
      <c r="D11791" s="9" t="s">
        <v>10156</v>
      </c>
      <c r="E11791" s="10" t="n">
        <v>1</v>
      </c>
      <c r="F11791" s="10" t="n">
        <v>508</v>
      </c>
      <c r="G11791" s="10" t="n">
        <v>234</v>
      </c>
      <c r="H11791" s="10" t="n">
        <v>282.42</v>
      </c>
    </row>
    <row r="11792" customFormat="false" ht="15" hidden="false" customHeight="false" outlineLevel="0" collapsed="false">
      <c r="A11792" s="9" t="s">
        <v>21940</v>
      </c>
      <c r="B11792" s="9" t="s">
        <v>79</v>
      </c>
      <c r="C11792" s="9" t="s">
        <v>10162</v>
      </c>
      <c r="D11792" s="9" t="s">
        <v>10154</v>
      </c>
      <c r="E11792" s="10" t="n">
        <v>15</v>
      </c>
      <c r="F11792" s="10" t="n">
        <v>118065.81</v>
      </c>
      <c r="G11792" s="10" t="n">
        <v>3</v>
      </c>
      <c r="H11792" s="10" t="n">
        <v>65638.62</v>
      </c>
    </row>
    <row r="11793" customFormat="false" ht="15" hidden="false" customHeight="false" outlineLevel="0" collapsed="false">
      <c r="A11793" s="9" t="s">
        <v>21941</v>
      </c>
      <c r="B11793" s="9" t="s">
        <v>70</v>
      </c>
      <c r="C11793" s="9" t="s">
        <v>10161</v>
      </c>
      <c r="D11793" s="9" t="s">
        <v>10155</v>
      </c>
      <c r="E11793" s="10" t="n">
        <v>3</v>
      </c>
      <c r="F11793" s="10" t="n">
        <v>3412.61</v>
      </c>
      <c r="G11793" s="10" t="n">
        <v>24</v>
      </c>
      <c r="H11793" s="10" t="n">
        <v>1897.24</v>
      </c>
    </row>
    <row r="11794" customFormat="false" ht="15" hidden="false" customHeight="false" outlineLevel="0" collapsed="false">
      <c r="A11794" s="9" t="s">
        <v>21942</v>
      </c>
      <c r="B11794" s="9" t="s">
        <v>68</v>
      </c>
      <c r="C11794" s="9" t="s">
        <v>10161</v>
      </c>
      <c r="D11794" s="9" t="s">
        <v>10155</v>
      </c>
      <c r="E11794" s="10" t="n">
        <v>10</v>
      </c>
      <c r="F11794" s="10" t="n">
        <v>28984.59</v>
      </c>
      <c r="G11794" s="10" t="n">
        <v>8</v>
      </c>
      <c r="H11794" s="10" t="n">
        <v>16113.97</v>
      </c>
    </row>
    <row r="11795" customFormat="false" ht="15" hidden="false" customHeight="false" outlineLevel="0" collapsed="false">
      <c r="A11795" s="9" t="s">
        <v>21943</v>
      </c>
      <c r="B11795" s="9" t="s">
        <v>62</v>
      </c>
      <c r="C11795" s="9" t="s">
        <v>10164</v>
      </c>
      <c r="D11795" s="9" t="s">
        <v>10157</v>
      </c>
      <c r="E11795" s="10" t="n">
        <v>2</v>
      </c>
      <c r="F11795" s="10" t="n">
        <v>3615.2</v>
      </c>
      <c r="G11795" s="10" t="n">
        <v>125</v>
      </c>
      <c r="H11795" s="10" t="n">
        <v>2009.87</v>
      </c>
    </row>
    <row r="11796" customFormat="false" ht="15" hidden="false" customHeight="false" outlineLevel="0" collapsed="false">
      <c r="A11796" s="9" t="s">
        <v>21944</v>
      </c>
      <c r="B11796" s="9" t="s">
        <v>60</v>
      </c>
      <c r="C11796" s="9" t="s">
        <v>10161</v>
      </c>
      <c r="D11796" s="9" t="s">
        <v>10157</v>
      </c>
      <c r="E11796" s="10" t="n">
        <v>2</v>
      </c>
      <c r="F11796" s="10" t="n">
        <v>3729.75</v>
      </c>
      <c r="G11796" s="10" t="n">
        <v>168</v>
      </c>
      <c r="H11796" s="10" t="n">
        <v>2073.55</v>
      </c>
    </row>
    <row r="11797" customFormat="false" ht="15" hidden="false" customHeight="false" outlineLevel="0" collapsed="false">
      <c r="A11797" s="9" t="s">
        <v>21945</v>
      </c>
      <c r="B11797" s="9" t="s">
        <v>65</v>
      </c>
      <c r="C11797" s="9" t="s">
        <v>10162</v>
      </c>
      <c r="D11797" s="9" t="s">
        <v>10154</v>
      </c>
      <c r="E11797" s="10" t="n">
        <v>22</v>
      </c>
      <c r="F11797" s="10" t="n">
        <v>105570.99</v>
      </c>
      <c r="G11797" s="10" t="n">
        <v>10</v>
      </c>
      <c r="H11797" s="10" t="n">
        <v>58692.13</v>
      </c>
    </row>
    <row r="11798" customFormat="false" ht="15" hidden="false" customHeight="false" outlineLevel="0" collapsed="false">
      <c r="A11798" s="9" t="s">
        <v>21946</v>
      </c>
      <c r="B11798" s="9" t="s">
        <v>64</v>
      </c>
      <c r="C11798" s="9" t="s">
        <v>10161</v>
      </c>
      <c r="D11798" s="9" t="s">
        <v>10156</v>
      </c>
      <c r="E11798" s="10" t="n">
        <v>2</v>
      </c>
      <c r="F11798" s="10" t="n">
        <v>50384.6</v>
      </c>
      <c r="G11798" s="10" t="n">
        <v>32</v>
      </c>
      <c r="H11798" s="10" t="n">
        <v>28011.29</v>
      </c>
    </row>
    <row r="11799" customFormat="false" ht="15" hidden="false" customHeight="false" outlineLevel="0" collapsed="false">
      <c r="A11799" s="9" t="s">
        <v>21947</v>
      </c>
      <c r="B11799" s="9" t="s">
        <v>77</v>
      </c>
      <c r="C11799" s="9" t="s">
        <v>10161</v>
      </c>
      <c r="D11799" s="9" t="s">
        <v>10155</v>
      </c>
      <c r="E11799" s="10" t="n">
        <v>5</v>
      </c>
      <c r="F11799" s="10" t="n">
        <v>15046.65</v>
      </c>
      <c r="G11799" s="10" t="n">
        <v>15</v>
      </c>
      <c r="H11799" s="10" t="n">
        <v>8365.18</v>
      </c>
    </row>
    <row r="11800" customFormat="false" ht="15" hidden="false" customHeight="false" outlineLevel="0" collapsed="false">
      <c r="A11800" s="9" t="s">
        <v>21948</v>
      </c>
      <c r="B11800" s="9" t="s">
        <v>71</v>
      </c>
      <c r="C11800" s="9" t="s">
        <v>10164</v>
      </c>
      <c r="D11800" s="9" t="s">
        <v>10156</v>
      </c>
      <c r="E11800" s="10" t="n">
        <v>1</v>
      </c>
      <c r="F11800" s="10" t="n">
        <v>397.1</v>
      </c>
      <c r="G11800" s="10" t="n">
        <v>13</v>
      </c>
      <c r="H11800" s="10" t="n">
        <v>220.77</v>
      </c>
    </row>
    <row r="11801" customFormat="false" ht="15" hidden="false" customHeight="false" outlineLevel="0" collapsed="false">
      <c r="A11801" s="9" t="s">
        <v>21949</v>
      </c>
      <c r="B11801" s="9" t="s">
        <v>77</v>
      </c>
      <c r="C11801" s="9" t="s">
        <v>10161</v>
      </c>
      <c r="D11801" s="9" t="s">
        <v>10157</v>
      </c>
      <c r="E11801" s="10" t="n">
        <v>2</v>
      </c>
      <c r="F11801" s="10" t="n">
        <v>12345.9</v>
      </c>
      <c r="G11801" s="10" t="n">
        <v>214</v>
      </c>
      <c r="H11801" s="10" t="n">
        <v>6863.7</v>
      </c>
    </row>
    <row r="11802" customFormat="false" ht="15" hidden="false" customHeight="false" outlineLevel="0" collapsed="false">
      <c r="A11802" s="9" t="s">
        <v>21950</v>
      </c>
      <c r="B11802" s="9" t="s">
        <v>60</v>
      </c>
      <c r="C11802" s="9" t="s">
        <v>10164</v>
      </c>
      <c r="D11802" s="9" t="s">
        <v>10157</v>
      </c>
      <c r="E11802" s="10" t="n">
        <v>2</v>
      </c>
      <c r="F11802" s="10" t="n">
        <v>5028.6</v>
      </c>
      <c r="G11802" s="10" t="n">
        <v>165</v>
      </c>
      <c r="H11802" s="10" t="n">
        <v>2795.65</v>
      </c>
    </row>
    <row r="11803" customFormat="false" ht="15" hidden="false" customHeight="false" outlineLevel="0" collapsed="false">
      <c r="A11803" s="9" t="s">
        <v>21951</v>
      </c>
      <c r="B11803" s="9" t="s">
        <v>79</v>
      </c>
      <c r="C11803" s="9" t="s">
        <v>10161</v>
      </c>
      <c r="D11803" s="9" t="s">
        <v>10155</v>
      </c>
      <c r="E11803" s="10" t="n">
        <v>4</v>
      </c>
      <c r="F11803" s="10" t="n">
        <v>5898.95</v>
      </c>
      <c r="G11803" s="10" t="n">
        <v>25</v>
      </c>
      <c r="H11803" s="10" t="n">
        <v>3279.52</v>
      </c>
    </row>
    <row r="11804" customFormat="false" ht="15" hidden="false" customHeight="false" outlineLevel="0" collapsed="false">
      <c r="A11804" s="9" t="s">
        <v>21952</v>
      </c>
      <c r="B11804" s="9" t="s">
        <v>70</v>
      </c>
      <c r="C11804" s="9" t="s">
        <v>10161</v>
      </c>
      <c r="D11804" s="9" t="s">
        <v>10157</v>
      </c>
      <c r="E11804" s="10" t="n">
        <v>3</v>
      </c>
      <c r="F11804" s="10" t="n">
        <v>3894.01</v>
      </c>
      <c r="G11804" s="10" t="n">
        <v>144</v>
      </c>
      <c r="H11804" s="10" t="n">
        <v>2164.87</v>
      </c>
    </row>
    <row r="11805" customFormat="false" ht="15" hidden="false" customHeight="false" outlineLevel="0" collapsed="false">
      <c r="A11805" s="9" t="s">
        <v>21953</v>
      </c>
      <c r="B11805" s="9" t="s">
        <v>64</v>
      </c>
      <c r="C11805" s="9" t="s">
        <v>10164</v>
      </c>
      <c r="D11805" s="9" t="s">
        <v>10155</v>
      </c>
      <c r="E11805" s="10" t="n">
        <v>7</v>
      </c>
      <c r="F11805" s="10" t="n">
        <v>28506.57</v>
      </c>
      <c r="G11805" s="10" t="n">
        <v>32</v>
      </c>
      <c r="H11805" s="10" t="n">
        <v>15848.21</v>
      </c>
    </row>
    <row r="11806" customFormat="false" ht="15" hidden="false" customHeight="false" outlineLevel="0" collapsed="false">
      <c r="A11806" s="9" t="s">
        <v>21954</v>
      </c>
      <c r="B11806" s="9" t="s">
        <v>71</v>
      </c>
      <c r="C11806" s="9" t="s">
        <v>10161</v>
      </c>
      <c r="D11806" s="9" t="s">
        <v>10156</v>
      </c>
      <c r="E11806" s="10" t="n">
        <v>1</v>
      </c>
      <c r="F11806" s="10" t="n">
        <v>1020.65</v>
      </c>
      <c r="G11806" s="10" t="n">
        <v>184</v>
      </c>
      <c r="H11806" s="10" t="n">
        <v>567.43</v>
      </c>
    </row>
    <row r="11807" customFormat="false" ht="15" hidden="false" customHeight="false" outlineLevel="0" collapsed="false">
      <c r="A11807" s="9" t="s">
        <v>21955</v>
      </c>
      <c r="B11807" s="9" t="s">
        <v>71</v>
      </c>
      <c r="C11807" s="9" t="s">
        <v>10161</v>
      </c>
      <c r="D11807" s="9" t="s">
        <v>10155</v>
      </c>
      <c r="E11807" s="10" t="n">
        <v>5</v>
      </c>
      <c r="F11807" s="10" t="n">
        <v>21096.55</v>
      </c>
      <c r="G11807" s="10" t="n">
        <v>17</v>
      </c>
      <c r="H11807" s="10" t="n">
        <v>11728.61</v>
      </c>
    </row>
    <row r="11808" customFormat="false" ht="15" hidden="false" customHeight="false" outlineLevel="0" collapsed="false">
      <c r="A11808" s="9" t="s">
        <v>21956</v>
      </c>
      <c r="B11808" s="9" t="s">
        <v>71</v>
      </c>
      <c r="C11808" s="9" t="s">
        <v>10161</v>
      </c>
      <c r="D11808" s="9" t="s">
        <v>10155</v>
      </c>
      <c r="E11808" s="10" t="n">
        <v>9</v>
      </c>
      <c r="F11808" s="10" t="n">
        <v>24351.13</v>
      </c>
      <c r="G11808" s="10" t="n">
        <v>60</v>
      </c>
      <c r="H11808" s="10" t="n">
        <v>13538</v>
      </c>
    </row>
    <row r="11809" customFormat="false" ht="15" hidden="false" customHeight="false" outlineLevel="0" collapsed="false">
      <c r="A11809" s="9" t="s">
        <v>21957</v>
      </c>
      <c r="B11809" s="9" t="s">
        <v>59</v>
      </c>
      <c r="C11809" s="9" t="s">
        <v>10162</v>
      </c>
      <c r="D11809" s="9" t="s">
        <v>10155</v>
      </c>
      <c r="E11809" s="10" t="n">
        <v>5</v>
      </c>
      <c r="F11809" s="10" t="n">
        <v>17478.31</v>
      </c>
      <c r="G11809" s="10" t="n">
        <v>0</v>
      </c>
      <c r="H11809" s="10" t="n">
        <v>9717.06</v>
      </c>
    </row>
    <row r="11810" customFormat="false" ht="15" hidden="false" customHeight="false" outlineLevel="0" collapsed="false">
      <c r="A11810" s="9" t="s">
        <v>21958</v>
      </c>
      <c r="B11810" s="9" t="s">
        <v>59</v>
      </c>
      <c r="C11810" s="9" t="s">
        <v>10163</v>
      </c>
      <c r="D11810" s="9" t="s">
        <v>10155</v>
      </c>
      <c r="E11810" s="10" t="n">
        <v>3</v>
      </c>
      <c r="F11810" s="10" t="n">
        <v>19038.95</v>
      </c>
      <c r="G11810" s="10" t="n">
        <v>71</v>
      </c>
      <c r="H11810" s="10" t="n">
        <v>10584.69</v>
      </c>
    </row>
    <row r="11811" customFormat="false" ht="15" hidden="false" customHeight="false" outlineLevel="0" collapsed="false">
      <c r="A11811" s="9" t="s">
        <v>21959</v>
      </c>
      <c r="B11811" s="9" t="s">
        <v>71</v>
      </c>
      <c r="C11811" s="9" t="s">
        <v>10163</v>
      </c>
      <c r="D11811" s="9" t="s">
        <v>10155</v>
      </c>
      <c r="E11811" s="10" t="n">
        <v>3</v>
      </c>
      <c r="F11811" s="10" t="n">
        <v>25658.2</v>
      </c>
      <c r="G11811" s="10" t="n">
        <v>60</v>
      </c>
      <c r="H11811" s="10" t="n">
        <v>14264.66</v>
      </c>
    </row>
    <row r="11812" customFormat="false" ht="15" hidden="false" customHeight="false" outlineLevel="0" collapsed="false">
      <c r="A11812" s="9" t="s">
        <v>21960</v>
      </c>
      <c r="B11812" s="9" t="s">
        <v>76</v>
      </c>
      <c r="C11812" s="9" t="s">
        <v>10163</v>
      </c>
      <c r="D11812" s="9" t="s">
        <v>10156</v>
      </c>
      <c r="E11812" s="10" t="n">
        <v>2</v>
      </c>
      <c r="F11812" s="10" t="n">
        <v>6090.72</v>
      </c>
      <c r="G11812" s="10" t="n">
        <v>16</v>
      </c>
      <c r="H11812" s="10" t="n">
        <v>3386.13</v>
      </c>
    </row>
    <row r="11813" customFormat="false" ht="15" hidden="false" customHeight="false" outlineLevel="0" collapsed="false">
      <c r="A11813" s="9" t="s">
        <v>21961</v>
      </c>
      <c r="B11813" s="9" t="s">
        <v>69</v>
      </c>
      <c r="C11813" s="9" t="s">
        <v>10161</v>
      </c>
      <c r="D11813" s="9" t="s">
        <v>10155</v>
      </c>
      <c r="E11813" s="10" t="n">
        <v>3</v>
      </c>
      <c r="F11813" s="10" t="n">
        <v>3018.85</v>
      </c>
      <c r="G11813" s="10" t="n">
        <v>49</v>
      </c>
      <c r="H11813" s="10" t="n">
        <v>1678.33</v>
      </c>
    </row>
    <row r="11814" customFormat="false" ht="15" hidden="false" customHeight="false" outlineLevel="0" collapsed="false">
      <c r="A11814" s="9" t="s">
        <v>21962</v>
      </c>
      <c r="B11814" s="9" t="s">
        <v>64</v>
      </c>
      <c r="C11814" s="9" t="s">
        <v>10161</v>
      </c>
      <c r="D11814" s="9" t="s">
        <v>10156</v>
      </c>
      <c r="E11814" s="10" t="n">
        <v>1</v>
      </c>
      <c r="F11814" s="10" t="n">
        <v>2592.55</v>
      </c>
      <c r="G11814" s="10" t="n">
        <v>183</v>
      </c>
      <c r="H11814" s="10" t="n">
        <v>1441.33</v>
      </c>
    </row>
    <row r="11815" customFormat="false" ht="15" hidden="false" customHeight="false" outlineLevel="0" collapsed="false">
      <c r="A11815" s="9" t="s">
        <v>21963</v>
      </c>
      <c r="B11815" s="9" t="s">
        <v>61</v>
      </c>
      <c r="C11815" s="9" t="s">
        <v>10164</v>
      </c>
      <c r="D11815" s="9" t="s">
        <v>10155</v>
      </c>
      <c r="E11815" s="10" t="n">
        <v>4</v>
      </c>
      <c r="F11815" s="10" t="n">
        <v>2525.89</v>
      </c>
      <c r="G11815" s="10" t="n">
        <v>31</v>
      </c>
      <c r="H11815" s="10" t="n">
        <v>1404.27</v>
      </c>
    </row>
    <row r="11816" customFormat="false" ht="15" hidden="false" customHeight="false" outlineLevel="0" collapsed="false">
      <c r="A11816" s="9" t="s">
        <v>21964</v>
      </c>
      <c r="B11816" s="9" t="s">
        <v>62</v>
      </c>
      <c r="C11816" s="9" t="s">
        <v>10161</v>
      </c>
      <c r="D11816" s="9" t="s">
        <v>10155</v>
      </c>
      <c r="E11816" s="10" t="n">
        <v>9</v>
      </c>
      <c r="F11816" s="10" t="n">
        <v>20437.74</v>
      </c>
      <c r="G11816" s="10" t="n">
        <v>62</v>
      </c>
      <c r="H11816" s="10" t="n">
        <v>11362.35</v>
      </c>
    </row>
    <row r="11817" customFormat="false" ht="15" hidden="false" customHeight="false" outlineLevel="0" collapsed="false">
      <c r="A11817" s="9" t="s">
        <v>21965</v>
      </c>
      <c r="B11817" s="9" t="s">
        <v>71</v>
      </c>
      <c r="C11817" s="9" t="s">
        <v>10164</v>
      </c>
      <c r="D11817" s="9" t="s">
        <v>10156</v>
      </c>
      <c r="E11817" s="10" t="n">
        <v>1</v>
      </c>
      <c r="F11817" s="10" t="n">
        <v>11438</v>
      </c>
      <c r="G11817" s="10" t="n">
        <v>13</v>
      </c>
      <c r="H11817" s="10" t="n">
        <v>6358.95</v>
      </c>
    </row>
    <row r="11818" customFormat="false" ht="15" hidden="false" customHeight="false" outlineLevel="0" collapsed="false">
      <c r="A11818" s="9" t="s">
        <v>21966</v>
      </c>
      <c r="B11818" s="9" t="s">
        <v>68</v>
      </c>
      <c r="C11818" s="9" t="s">
        <v>10161</v>
      </c>
      <c r="D11818" s="9" t="s">
        <v>10155</v>
      </c>
      <c r="E11818" s="10" t="n">
        <v>4</v>
      </c>
      <c r="F11818" s="10" t="n">
        <v>50683.09</v>
      </c>
      <c r="G11818" s="10" t="n">
        <v>30</v>
      </c>
      <c r="H11818" s="10" t="n">
        <v>28177.23</v>
      </c>
    </row>
    <row r="11819" customFormat="false" ht="15" hidden="false" customHeight="false" outlineLevel="0" collapsed="false">
      <c r="A11819" s="9" t="s">
        <v>21967</v>
      </c>
      <c r="B11819" s="9" t="s">
        <v>77</v>
      </c>
      <c r="C11819" s="9" t="s">
        <v>10161</v>
      </c>
      <c r="D11819" s="9" t="s">
        <v>10155</v>
      </c>
      <c r="E11819" s="10" t="n">
        <v>6</v>
      </c>
      <c r="F11819" s="10" t="n">
        <v>28509.1</v>
      </c>
      <c r="G11819" s="10" t="n">
        <v>81</v>
      </c>
      <c r="H11819" s="10" t="n">
        <v>15849.62</v>
      </c>
    </row>
    <row r="11820" customFormat="false" ht="15" hidden="false" customHeight="false" outlineLevel="0" collapsed="false">
      <c r="A11820" s="9" t="s">
        <v>21968</v>
      </c>
      <c r="B11820" s="9" t="s">
        <v>69</v>
      </c>
      <c r="C11820" s="9" t="s">
        <v>10164</v>
      </c>
      <c r="D11820" s="9" t="s">
        <v>10156</v>
      </c>
      <c r="E11820" s="10" t="n">
        <v>1</v>
      </c>
      <c r="F11820" s="10" t="n">
        <v>3488.9</v>
      </c>
      <c r="G11820" s="10" t="n">
        <v>13</v>
      </c>
      <c r="H11820" s="10" t="n">
        <v>1939.65</v>
      </c>
    </row>
    <row r="11821" customFormat="false" ht="15" hidden="false" customHeight="false" outlineLevel="0" collapsed="false">
      <c r="A11821" s="9" t="s">
        <v>21969</v>
      </c>
      <c r="B11821" s="9" t="s">
        <v>65</v>
      </c>
      <c r="C11821" s="9" t="s">
        <v>10161</v>
      </c>
      <c r="D11821" s="9" t="s">
        <v>10156</v>
      </c>
      <c r="E11821" s="10" t="n">
        <v>2</v>
      </c>
      <c r="F11821" s="10" t="n">
        <v>4136.95</v>
      </c>
      <c r="G11821" s="10" t="n">
        <v>6</v>
      </c>
      <c r="H11821" s="10" t="n">
        <v>2299.93</v>
      </c>
    </row>
    <row r="11822" customFormat="false" ht="15" hidden="false" customHeight="false" outlineLevel="0" collapsed="false">
      <c r="A11822" s="9" t="s">
        <v>21970</v>
      </c>
      <c r="B11822" s="9" t="s">
        <v>75</v>
      </c>
      <c r="C11822" s="9" t="s">
        <v>10161</v>
      </c>
      <c r="D11822" s="9" t="s">
        <v>10157</v>
      </c>
      <c r="E11822" s="10" t="n">
        <v>2</v>
      </c>
      <c r="F11822" s="10" t="n">
        <v>20265.59</v>
      </c>
      <c r="G11822" s="10" t="n">
        <v>173</v>
      </c>
      <c r="H11822" s="10" t="n">
        <v>11266.64</v>
      </c>
    </row>
    <row r="11823" customFormat="false" ht="15" hidden="false" customHeight="false" outlineLevel="0" collapsed="false">
      <c r="A11823" s="9" t="s">
        <v>21971</v>
      </c>
      <c r="B11823" s="9" t="s">
        <v>76</v>
      </c>
      <c r="C11823" s="9" t="s">
        <v>10163</v>
      </c>
      <c r="D11823" s="9" t="s">
        <v>10154</v>
      </c>
      <c r="E11823" s="10" t="n">
        <v>4</v>
      </c>
      <c r="F11823" s="10" t="n">
        <v>91518.4</v>
      </c>
      <c r="G11823" s="10" t="n">
        <v>0</v>
      </c>
      <c r="H11823" s="10" t="n">
        <v>50879.6</v>
      </c>
    </row>
    <row r="11824" customFormat="false" ht="15" hidden="false" customHeight="false" outlineLevel="0" collapsed="false">
      <c r="A11824" s="9" t="s">
        <v>21972</v>
      </c>
      <c r="B11824" s="9" t="s">
        <v>70</v>
      </c>
      <c r="C11824" s="9" t="s">
        <v>10162</v>
      </c>
      <c r="D11824" s="9" t="s">
        <v>10155</v>
      </c>
      <c r="E11824" s="10" t="n">
        <v>4</v>
      </c>
      <c r="F11824" s="10" t="n">
        <v>23104</v>
      </c>
      <c r="G11824" s="10" t="n">
        <v>42</v>
      </c>
      <c r="H11824" s="10" t="n">
        <v>12844.65</v>
      </c>
    </row>
    <row r="11825" customFormat="false" ht="15" hidden="false" customHeight="false" outlineLevel="0" collapsed="false">
      <c r="A11825" s="9" t="s">
        <v>21973</v>
      </c>
      <c r="B11825" s="9" t="s">
        <v>64</v>
      </c>
      <c r="C11825" s="9" t="s">
        <v>10162</v>
      </c>
      <c r="D11825" s="9" t="s">
        <v>10155</v>
      </c>
      <c r="E11825" s="10" t="n">
        <v>6</v>
      </c>
      <c r="F11825" s="10" t="n">
        <v>24694.72</v>
      </c>
      <c r="G11825" s="10" t="n">
        <v>93</v>
      </c>
      <c r="H11825" s="10" t="n">
        <v>13729.01</v>
      </c>
    </row>
    <row r="11826" customFormat="false" ht="15" hidden="false" customHeight="false" outlineLevel="0" collapsed="false">
      <c r="A11826" s="9" t="s">
        <v>21974</v>
      </c>
      <c r="B11826" s="9" t="s">
        <v>75</v>
      </c>
      <c r="C11826" s="9" t="s">
        <v>10161</v>
      </c>
      <c r="D11826" s="9" t="s">
        <v>10155</v>
      </c>
      <c r="E11826" s="10" t="n">
        <v>7</v>
      </c>
      <c r="F11826" s="10" t="n">
        <v>40705.55</v>
      </c>
      <c r="G11826" s="10" t="n">
        <v>21</v>
      </c>
      <c r="H11826" s="10" t="n">
        <v>22630.23</v>
      </c>
    </row>
    <row r="11827" customFormat="false" ht="15" hidden="false" customHeight="false" outlineLevel="0" collapsed="false">
      <c r="A11827" s="9" t="s">
        <v>21975</v>
      </c>
      <c r="B11827" s="9" t="s">
        <v>68</v>
      </c>
      <c r="C11827" s="9" t="s">
        <v>10162</v>
      </c>
      <c r="D11827" s="9" t="s">
        <v>10154</v>
      </c>
      <c r="E11827" s="10" t="n">
        <v>28</v>
      </c>
      <c r="F11827" s="10" t="n">
        <v>224249.11</v>
      </c>
      <c r="G11827" s="10" t="n">
        <v>2</v>
      </c>
      <c r="H11827" s="10" t="n">
        <v>124671.16</v>
      </c>
    </row>
    <row r="11828" customFormat="false" ht="15" hidden="false" customHeight="false" outlineLevel="0" collapsed="false">
      <c r="A11828" s="9" t="s">
        <v>21976</v>
      </c>
      <c r="B11828" s="9" t="s">
        <v>77</v>
      </c>
      <c r="C11828" s="9" t="s">
        <v>10161</v>
      </c>
      <c r="D11828" s="9" t="s">
        <v>10155</v>
      </c>
      <c r="E11828" s="10" t="n">
        <v>3</v>
      </c>
      <c r="F11828" s="10" t="n">
        <v>19392.69</v>
      </c>
      <c r="G11828" s="10" t="n">
        <v>29</v>
      </c>
      <c r="H11828" s="10" t="n">
        <v>10781.35</v>
      </c>
    </row>
    <row r="11829" customFormat="false" ht="15" hidden="false" customHeight="false" outlineLevel="0" collapsed="false">
      <c r="A11829" s="9" t="s">
        <v>21977</v>
      </c>
      <c r="B11829" s="9" t="s">
        <v>71</v>
      </c>
      <c r="C11829" s="9" t="s">
        <v>10161</v>
      </c>
      <c r="D11829" s="9" t="s">
        <v>10156</v>
      </c>
      <c r="E11829" s="10" t="n">
        <v>1</v>
      </c>
      <c r="F11829" s="10" t="n">
        <v>1376.1</v>
      </c>
      <c r="G11829" s="10" t="n">
        <v>336</v>
      </c>
      <c r="H11829" s="10" t="n">
        <v>765.04</v>
      </c>
    </row>
    <row r="11830" customFormat="false" ht="15" hidden="false" customHeight="false" outlineLevel="0" collapsed="false">
      <c r="A11830" s="9" t="s">
        <v>21978</v>
      </c>
      <c r="B11830" s="9" t="s">
        <v>76</v>
      </c>
      <c r="C11830" s="9" t="s">
        <v>10161</v>
      </c>
      <c r="D11830" s="9" t="s">
        <v>10155</v>
      </c>
      <c r="E11830" s="10" t="n">
        <v>3</v>
      </c>
      <c r="F11830" s="10" t="n">
        <v>13964.12</v>
      </c>
      <c r="G11830" s="10" t="n">
        <v>55</v>
      </c>
      <c r="H11830" s="10" t="n">
        <v>7763.34</v>
      </c>
    </row>
    <row r="11831" customFormat="false" ht="15" hidden="false" customHeight="false" outlineLevel="0" collapsed="false">
      <c r="A11831" s="9" t="s">
        <v>21979</v>
      </c>
      <c r="B11831" s="9" t="s">
        <v>65</v>
      </c>
      <c r="C11831" s="9" t="s">
        <v>10164</v>
      </c>
      <c r="D11831" s="9" t="s">
        <v>10155</v>
      </c>
      <c r="E11831" s="10" t="n">
        <v>4</v>
      </c>
      <c r="F11831" s="10" t="n">
        <v>12874.18</v>
      </c>
      <c r="G11831" s="10" t="n">
        <v>63</v>
      </c>
      <c r="H11831" s="10" t="n">
        <v>7157.39</v>
      </c>
    </row>
    <row r="11832" customFormat="false" ht="15" hidden="false" customHeight="false" outlineLevel="0" collapsed="false">
      <c r="A11832" s="9" t="s">
        <v>21980</v>
      </c>
      <c r="B11832" s="9" t="s">
        <v>77</v>
      </c>
      <c r="C11832" s="9" t="s">
        <v>10164</v>
      </c>
      <c r="D11832" s="9" t="s">
        <v>10157</v>
      </c>
      <c r="E11832" s="10" t="n">
        <v>2</v>
      </c>
      <c r="F11832" s="10" t="n">
        <v>90232.22</v>
      </c>
      <c r="G11832" s="10" t="n">
        <v>247</v>
      </c>
      <c r="H11832" s="10" t="n">
        <v>50164.55</v>
      </c>
    </row>
    <row r="11833" customFormat="false" ht="15" hidden="false" customHeight="false" outlineLevel="0" collapsed="false">
      <c r="A11833" s="9" t="s">
        <v>21981</v>
      </c>
      <c r="B11833" s="9" t="s">
        <v>71</v>
      </c>
      <c r="C11833" s="9" t="s">
        <v>10161</v>
      </c>
      <c r="D11833" s="9" t="s">
        <v>10156</v>
      </c>
      <c r="E11833" s="10" t="n">
        <v>1</v>
      </c>
      <c r="F11833" s="10" t="n">
        <v>1056.78</v>
      </c>
      <c r="G11833" s="10" t="n">
        <v>326</v>
      </c>
      <c r="H11833" s="10" t="n">
        <v>587.52</v>
      </c>
    </row>
    <row r="11834" customFormat="false" ht="15" hidden="false" customHeight="false" outlineLevel="0" collapsed="false">
      <c r="A11834" s="9" t="s">
        <v>21982</v>
      </c>
      <c r="B11834" s="9" t="s">
        <v>76</v>
      </c>
      <c r="C11834" s="9" t="s">
        <v>10161</v>
      </c>
      <c r="D11834" s="9" t="s">
        <v>10155</v>
      </c>
      <c r="E11834" s="10" t="n">
        <v>5</v>
      </c>
      <c r="F11834" s="10" t="n">
        <v>42389.2</v>
      </c>
      <c r="G11834" s="10" t="n">
        <v>115</v>
      </c>
      <c r="H11834" s="10" t="n">
        <v>23566.25</v>
      </c>
    </row>
    <row r="11835" customFormat="false" ht="15" hidden="false" customHeight="false" outlineLevel="0" collapsed="false">
      <c r="A11835" s="9" t="s">
        <v>21983</v>
      </c>
      <c r="B11835" s="9" t="s">
        <v>76</v>
      </c>
      <c r="C11835" s="9" t="s">
        <v>10161</v>
      </c>
      <c r="D11835" s="9" t="s">
        <v>10157</v>
      </c>
      <c r="E11835" s="10" t="n">
        <v>2</v>
      </c>
      <c r="F11835" s="10" t="n">
        <v>2795.2</v>
      </c>
      <c r="G11835" s="10" t="n">
        <v>146</v>
      </c>
      <c r="H11835" s="10" t="n">
        <v>1553.99</v>
      </c>
    </row>
    <row r="11836" customFormat="false" ht="15" hidden="false" customHeight="false" outlineLevel="0" collapsed="false">
      <c r="A11836" s="9" t="s">
        <v>21984</v>
      </c>
      <c r="B11836" s="9" t="s">
        <v>62</v>
      </c>
      <c r="C11836" s="9" t="s">
        <v>10161</v>
      </c>
      <c r="D11836" s="9" t="s">
        <v>10155</v>
      </c>
      <c r="E11836" s="10" t="n">
        <v>3</v>
      </c>
      <c r="F11836" s="10" t="n">
        <v>7340.2</v>
      </c>
      <c r="G11836" s="10" t="n">
        <v>93</v>
      </c>
      <c r="H11836" s="10" t="n">
        <v>4080.78</v>
      </c>
    </row>
    <row r="11837" customFormat="false" ht="15" hidden="false" customHeight="false" outlineLevel="0" collapsed="false">
      <c r="A11837" s="9" t="s">
        <v>21985</v>
      </c>
      <c r="B11837" s="9" t="s">
        <v>62</v>
      </c>
      <c r="C11837" s="9" t="s">
        <v>10161</v>
      </c>
      <c r="D11837" s="9" t="s">
        <v>10157</v>
      </c>
      <c r="E11837" s="10" t="n">
        <v>4</v>
      </c>
      <c r="F11837" s="10" t="n">
        <v>85390.31</v>
      </c>
      <c r="G11837" s="10" t="n">
        <v>152</v>
      </c>
      <c r="H11837" s="10" t="n">
        <v>47472.69</v>
      </c>
    </row>
    <row r="11838" customFormat="false" ht="15" hidden="false" customHeight="false" outlineLevel="0" collapsed="false">
      <c r="A11838" s="9" t="s">
        <v>21986</v>
      </c>
      <c r="B11838" s="9" t="s">
        <v>79</v>
      </c>
      <c r="C11838" s="9" t="s">
        <v>10161</v>
      </c>
      <c r="D11838" s="9" t="s">
        <v>10157</v>
      </c>
      <c r="E11838" s="10" t="n">
        <v>9</v>
      </c>
      <c r="F11838" s="10" t="n">
        <v>27968.69</v>
      </c>
      <c r="G11838" s="10" t="n">
        <v>140</v>
      </c>
      <c r="H11838" s="10" t="n">
        <v>15549.18</v>
      </c>
    </row>
    <row r="11839" customFormat="false" ht="15" hidden="false" customHeight="false" outlineLevel="0" collapsed="false">
      <c r="A11839" s="9" t="s">
        <v>21987</v>
      </c>
      <c r="B11839" s="9" t="s">
        <v>68</v>
      </c>
      <c r="C11839" s="9" t="s">
        <v>10164</v>
      </c>
      <c r="D11839" s="9" t="s">
        <v>10156</v>
      </c>
      <c r="E11839" s="10" t="n">
        <v>2</v>
      </c>
      <c r="F11839" s="10" t="n">
        <v>13828.55</v>
      </c>
      <c r="G11839" s="10" t="n">
        <v>0</v>
      </c>
      <c r="H11839" s="10" t="n">
        <v>7687.97</v>
      </c>
    </row>
    <row r="11840" customFormat="false" ht="15" hidden="false" customHeight="false" outlineLevel="0" collapsed="false">
      <c r="A11840" s="9" t="s">
        <v>21988</v>
      </c>
      <c r="B11840" s="9" t="s">
        <v>74</v>
      </c>
      <c r="C11840" s="9" t="s">
        <v>10161</v>
      </c>
      <c r="D11840" s="9" t="s">
        <v>10155</v>
      </c>
      <c r="E11840" s="10" t="n">
        <v>6</v>
      </c>
      <c r="F11840" s="10" t="n">
        <v>43968.52</v>
      </c>
      <c r="G11840" s="10" t="n">
        <v>26</v>
      </c>
      <c r="H11840" s="10" t="n">
        <v>24444.27</v>
      </c>
    </row>
    <row r="11841" customFormat="false" ht="15" hidden="false" customHeight="false" outlineLevel="0" collapsed="false">
      <c r="A11841" s="9" t="s">
        <v>21989</v>
      </c>
      <c r="B11841" s="9" t="s">
        <v>74</v>
      </c>
      <c r="C11841" s="9" t="s">
        <v>10163</v>
      </c>
      <c r="D11841" s="9" t="s">
        <v>10156</v>
      </c>
      <c r="E11841" s="10" t="n">
        <v>2</v>
      </c>
      <c r="F11841" s="10" t="n">
        <v>1452.5</v>
      </c>
      <c r="G11841" s="10" t="n">
        <v>42</v>
      </c>
      <c r="H11841" s="10" t="n">
        <v>807.52</v>
      </c>
    </row>
    <row r="11842" customFormat="false" ht="15" hidden="false" customHeight="false" outlineLevel="0" collapsed="false">
      <c r="A11842" s="9" t="s">
        <v>21990</v>
      </c>
      <c r="B11842" s="9" t="s">
        <v>59</v>
      </c>
      <c r="C11842" s="9" t="s">
        <v>10162</v>
      </c>
      <c r="D11842" s="9" t="s">
        <v>10156</v>
      </c>
      <c r="E11842" s="10" t="n">
        <v>2</v>
      </c>
      <c r="F11842" s="10" t="n">
        <v>31790.86</v>
      </c>
      <c r="G11842" s="10" t="n">
        <v>20</v>
      </c>
      <c r="H11842" s="10" t="n">
        <v>17674.11</v>
      </c>
    </row>
    <row r="11843" customFormat="false" ht="15" hidden="false" customHeight="false" outlineLevel="0" collapsed="false">
      <c r="A11843" s="9" t="s">
        <v>21991</v>
      </c>
      <c r="B11843" s="9" t="s">
        <v>64</v>
      </c>
      <c r="C11843" s="9" t="s">
        <v>10161</v>
      </c>
      <c r="D11843" s="9" t="s">
        <v>10155</v>
      </c>
      <c r="E11843" s="10" t="n">
        <v>5</v>
      </c>
      <c r="F11843" s="10" t="n">
        <v>31188.21</v>
      </c>
      <c r="G11843" s="10" t="n">
        <v>10</v>
      </c>
      <c r="H11843" s="10" t="n">
        <v>17339.07</v>
      </c>
    </row>
    <row r="11844" customFormat="false" ht="15" hidden="false" customHeight="false" outlineLevel="0" collapsed="false">
      <c r="A11844" s="9" t="s">
        <v>21992</v>
      </c>
      <c r="B11844" s="9" t="s">
        <v>73</v>
      </c>
      <c r="C11844" s="9" t="s">
        <v>10161</v>
      </c>
      <c r="D11844" s="9" t="s">
        <v>10154</v>
      </c>
      <c r="E11844" s="10" t="n">
        <v>5</v>
      </c>
      <c r="F11844" s="10" t="n">
        <v>76022.15</v>
      </c>
      <c r="G11844" s="10" t="n">
        <v>36</v>
      </c>
      <c r="H11844" s="10" t="n">
        <v>42264.47</v>
      </c>
    </row>
    <row r="11845" customFormat="false" ht="15" hidden="false" customHeight="false" outlineLevel="0" collapsed="false">
      <c r="A11845" s="9" t="s">
        <v>21993</v>
      </c>
      <c r="B11845" s="9" t="s">
        <v>69</v>
      </c>
      <c r="C11845" s="9" t="s">
        <v>10161</v>
      </c>
      <c r="D11845" s="9" t="s">
        <v>10156</v>
      </c>
      <c r="E11845" s="10" t="n">
        <v>1</v>
      </c>
      <c r="F11845" s="10" t="n">
        <v>1629</v>
      </c>
      <c r="G11845" s="10" t="n">
        <v>356</v>
      </c>
      <c r="H11845" s="10" t="n">
        <v>905.64</v>
      </c>
    </row>
    <row r="11846" customFormat="false" ht="15" hidden="false" customHeight="false" outlineLevel="0" collapsed="false">
      <c r="A11846" s="9" t="s">
        <v>21994</v>
      </c>
      <c r="B11846" s="9" t="s">
        <v>75</v>
      </c>
      <c r="C11846" s="9" t="s">
        <v>10163</v>
      </c>
      <c r="D11846" s="9" t="s">
        <v>10155</v>
      </c>
      <c r="E11846" s="10" t="n">
        <v>3</v>
      </c>
      <c r="F11846" s="10" t="n">
        <v>37001.15</v>
      </c>
      <c r="G11846" s="10" t="n">
        <v>19</v>
      </c>
      <c r="H11846" s="10" t="n">
        <v>20570.77</v>
      </c>
    </row>
    <row r="11847" customFormat="false" ht="15" hidden="false" customHeight="false" outlineLevel="0" collapsed="false">
      <c r="A11847" s="9" t="s">
        <v>21995</v>
      </c>
      <c r="B11847" s="9" t="s">
        <v>62</v>
      </c>
      <c r="C11847" s="9" t="s">
        <v>10161</v>
      </c>
      <c r="D11847" s="9" t="s">
        <v>10155</v>
      </c>
      <c r="E11847" s="10" t="n">
        <v>3</v>
      </c>
      <c r="F11847" s="10" t="n">
        <v>5620.4</v>
      </c>
      <c r="G11847" s="10" t="n">
        <v>98</v>
      </c>
      <c r="H11847" s="10" t="n">
        <v>3124.66</v>
      </c>
    </row>
    <row r="11848" customFormat="false" ht="15" hidden="false" customHeight="false" outlineLevel="0" collapsed="false">
      <c r="A11848" s="9" t="s">
        <v>21996</v>
      </c>
      <c r="B11848" s="9" t="s">
        <v>68</v>
      </c>
      <c r="C11848" s="9" t="s">
        <v>10163</v>
      </c>
      <c r="D11848" s="9" t="s">
        <v>10156</v>
      </c>
      <c r="E11848" s="10" t="n">
        <v>1</v>
      </c>
      <c r="F11848" s="10" t="n">
        <v>798.42</v>
      </c>
      <c r="G11848" s="10" t="n">
        <v>334</v>
      </c>
      <c r="H11848" s="10" t="n">
        <v>443.88</v>
      </c>
    </row>
    <row r="11849" customFormat="false" ht="15" hidden="false" customHeight="false" outlineLevel="0" collapsed="false">
      <c r="A11849" s="9" t="s">
        <v>21997</v>
      </c>
      <c r="B11849" s="9" t="s">
        <v>77</v>
      </c>
      <c r="C11849" s="9" t="s">
        <v>10162</v>
      </c>
      <c r="D11849" s="9" t="s">
        <v>10154</v>
      </c>
      <c r="E11849" s="10" t="n">
        <v>16</v>
      </c>
      <c r="F11849" s="10" t="n">
        <v>92710.29</v>
      </c>
      <c r="G11849" s="10" t="n">
        <v>2</v>
      </c>
      <c r="H11849" s="10" t="n">
        <v>51542.23</v>
      </c>
    </row>
    <row r="11850" customFormat="false" ht="15" hidden="false" customHeight="false" outlineLevel="0" collapsed="false">
      <c r="A11850" s="9" t="s">
        <v>21998</v>
      </c>
      <c r="B11850" s="9" t="s">
        <v>68</v>
      </c>
      <c r="C11850" s="9" t="s">
        <v>10161</v>
      </c>
      <c r="D11850" s="9" t="s">
        <v>10156</v>
      </c>
      <c r="E11850" s="10" t="n">
        <v>1</v>
      </c>
      <c r="F11850" s="10" t="n">
        <v>2673.68</v>
      </c>
      <c r="G11850" s="10" t="n">
        <v>7</v>
      </c>
      <c r="H11850" s="10" t="n">
        <v>1486.43</v>
      </c>
    </row>
    <row r="11851" customFormat="false" ht="15" hidden="false" customHeight="false" outlineLevel="0" collapsed="false">
      <c r="A11851" s="9" t="s">
        <v>21999</v>
      </c>
      <c r="B11851" s="9" t="s">
        <v>71</v>
      </c>
      <c r="C11851" s="9" t="s">
        <v>10163</v>
      </c>
      <c r="D11851" s="9" t="s">
        <v>10156</v>
      </c>
      <c r="E11851" s="10" t="n">
        <v>1</v>
      </c>
      <c r="F11851" s="10" t="n">
        <v>3746.85</v>
      </c>
      <c r="G11851" s="10" t="n">
        <v>361</v>
      </c>
      <c r="H11851" s="10" t="n">
        <v>2083.06</v>
      </c>
    </row>
    <row r="11852" customFormat="false" ht="15" hidden="false" customHeight="false" outlineLevel="0" collapsed="false">
      <c r="A11852" s="9" t="s">
        <v>22000</v>
      </c>
      <c r="B11852" s="9" t="s">
        <v>71</v>
      </c>
      <c r="C11852" s="9" t="s">
        <v>10161</v>
      </c>
      <c r="D11852" s="9" t="s">
        <v>10154</v>
      </c>
      <c r="E11852" s="10" t="n">
        <v>48</v>
      </c>
      <c r="F11852" s="10" t="n">
        <v>401016.69</v>
      </c>
      <c r="G11852" s="10" t="n">
        <v>0</v>
      </c>
      <c r="H11852" s="10" t="n">
        <v>222944.99</v>
      </c>
    </row>
    <row r="11853" customFormat="false" ht="15" hidden="false" customHeight="false" outlineLevel="0" collapsed="false">
      <c r="A11853" s="9" t="s">
        <v>22001</v>
      </c>
      <c r="B11853" s="9" t="s">
        <v>68</v>
      </c>
      <c r="C11853" s="9" t="s">
        <v>10161</v>
      </c>
      <c r="D11853" s="9" t="s">
        <v>10156</v>
      </c>
      <c r="E11853" s="10" t="n">
        <v>2</v>
      </c>
      <c r="F11853" s="10" t="n">
        <v>23005.35</v>
      </c>
      <c r="G11853" s="10" t="n">
        <v>22</v>
      </c>
      <c r="H11853" s="10" t="n">
        <v>12789.81</v>
      </c>
    </row>
    <row r="11854" customFormat="false" ht="15" hidden="false" customHeight="false" outlineLevel="0" collapsed="false">
      <c r="A11854" s="9" t="s">
        <v>22002</v>
      </c>
      <c r="B11854" s="9" t="s">
        <v>71</v>
      </c>
      <c r="C11854" s="9" t="s">
        <v>10161</v>
      </c>
      <c r="D11854" s="9" t="s">
        <v>10155</v>
      </c>
      <c r="E11854" s="10" t="n">
        <v>5</v>
      </c>
      <c r="F11854" s="10" t="n">
        <v>13989.82</v>
      </c>
      <c r="G11854" s="10" t="n">
        <v>61</v>
      </c>
      <c r="H11854" s="10" t="n">
        <v>7777.63</v>
      </c>
    </row>
    <row r="11855" customFormat="false" ht="15" hidden="false" customHeight="false" outlineLevel="0" collapsed="false">
      <c r="A11855" s="9" t="s">
        <v>22003</v>
      </c>
      <c r="B11855" s="9" t="s">
        <v>69</v>
      </c>
      <c r="C11855" s="9" t="s">
        <v>10163</v>
      </c>
      <c r="D11855" s="9" t="s">
        <v>10156</v>
      </c>
      <c r="E11855" s="10" t="n">
        <v>2</v>
      </c>
      <c r="F11855" s="10" t="n">
        <v>965.35</v>
      </c>
      <c r="G11855" s="10" t="n">
        <v>120</v>
      </c>
      <c r="H11855" s="10" t="n">
        <v>536.69</v>
      </c>
    </row>
    <row r="11856" customFormat="false" ht="15" hidden="false" customHeight="false" outlineLevel="0" collapsed="false">
      <c r="A11856" s="9" t="s">
        <v>22004</v>
      </c>
      <c r="B11856" s="9" t="s">
        <v>71</v>
      </c>
      <c r="C11856" s="9" t="s">
        <v>10161</v>
      </c>
      <c r="D11856" s="9" t="s">
        <v>10155</v>
      </c>
      <c r="E11856" s="10" t="n">
        <v>4</v>
      </c>
      <c r="F11856" s="10" t="n">
        <v>5701.26</v>
      </c>
      <c r="G11856" s="10" t="n">
        <v>35</v>
      </c>
      <c r="H11856" s="10" t="n">
        <v>3169.61</v>
      </c>
    </row>
    <row r="11857" customFormat="false" ht="15" hidden="false" customHeight="false" outlineLevel="0" collapsed="false">
      <c r="A11857" s="9" t="s">
        <v>22005</v>
      </c>
      <c r="B11857" s="9" t="s">
        <v>62</v>
      </c>
      <c r="C11857" s="9" t="s">
        <v>10161</v>
      </c>
      <c r="D11857" s="9" t="s">
        <v>10156</v>
      </c>
      <c r="E11857" s="10" t="n">
        <v>1</v>
      </c>
      <c r="F11857" s="10" t="n">
        <v>1168.25</v>
      </c>
      <c r="G11857" s="10" t="n">
        <v>180</v>
      </c>
      <c r="H11857" s="10" t="n">
        <v>649.49</v>
      </c>
    </row>
    <row r="11858" customFormat="false" ht="15" hidden="false" customHeight="false" outlineLevel="0" collapsed="false">
      <c r="A11858" s="9" t="s">
        <v>22006</v>
      </c>
      <c r="B11858" s="9" t="s">
        <v>69</v>
      </c>
      <c r="C11858" s="9" t="s">
        <v>10161</v>
      </c>
      <c r="D11858" s="9" t="s">
        <v>10155</v>
      </c>
      <c r="E11858" s="10" t="n">
        <v>5</v>
      </c>
      <c r="F11858" s="10" t="n">
        <v>7607.86</v>
      </c>
      <c r="G11858" s="10" t="n">
        <v>54</v>
      </c>
      <c r="H11858" s="10" t="n">
        <v>4229.59</v>
      </c>
    </row>
    <row r="11859" customFormat="false" ht="15" hidden="false" customHeight="false" outlineLevel="0" collapsed="false">
      <c r="A11859" s="9" t="s">
        <v>22007</v>
      </c>
      <c r="B11859" s="9" t="s">
        <v>73</v>
      </c>
      <c r="C11859" s="9" t="s">
        <v>10161</v>
      </c>
      <c r="D11859" s="9" t="s">
        <v>10155</v>
      </c>
      <c r="E11859" s="10" t="n">
        <v>5</v>
      </c>
      <c r="F11859" s="10" t="n">
        <v>28266.38</v>
      </c>
      <c r="G11859" s="10" t="n">
        <v>40</v>
      </c>
      <c r="H11859" s="10" t="n">
        <v>15714.68</v>
      </c>
    </row>
    <row r="11860" customFormat="false" ht="15" hidden="false" customHeight="false" outlineLevel="0" collapsed="false">
      <c r="A11860" s="9" t="s">
        <v>22008</v>
      </c>
      <c r="B11860" s="9" t="s">
        <v>69</v>
      </c>
      <c r="C11860" s="9" t="s">
        <v>10163</v>
      </c>
      <c r="D11860" s="9" t="s">
        <v>10156</v>
      </c>
      <c r="E11860" s="10" t="n">
        <v>1</v>
      </c>
      <c r="F11860" s="10" t="n">
        <v>5434.3</v>
      </c>
      <c r="G11860" s="10" t="n">
        <v>64</v>
      </c>
      <c r="H11860" s="10" t="n">
        <v>3021.2</v>
      </c>
    </row>
    <row r="11861" customFormat="false" ht="15" hidden="false" customHeight="false" outlineLevel="0" collapsed="false">
      <c r="A11861" s="9" t="s">
        <v>22009</v>
      </c>
      <c r="B11861" s="9" t="s">
        <v>60</v>
      </c>
      <c r="C11861" s="9" t="s">
        <v>10163</v>
      </c>
      <c r="D11861" s="9" t="s">
        <v>10155</v>
      </c>
      <c r="E11861" s="10" t="n">
        <v>7</v>
      </c>
      <c r="F11861" s="10" t="n">
        <v>13783.78</v>
      </c>
      <c r="G11861" s="10" t="n">
        <v>33</v>
      </c>
      <c r="H11861" s="10" t="n">
        <v>7663.08</v>
      </c>
    </row>
    <row r="11862" customFormat="false" ht="15" hidden="false" customHeight="false" outlineLevel="0" collapsed="false">
      <c r="A11862" s="9" t="s">
        <v>22010</v>
      </c>
      <c r="B11862" s="9" t="s">
        <v>75</v>
      </c>
      <c r="C11862" s="9" t="s">
        <v>10161</v>
      </c>
      <c r="D11862" s="9" t="s">
        <v>10156</v>
      </c>
      <c r="E11862" s="10" t="n">
        <v>1</v>
      </c>
      <c r="F11862" s="10" t="n">
        <v>7365.4</v>
      </c>
      <c r="G11862" s="10" t="n">
        <v>131</v>
      </c>
      <c r="H11862" s="10" t="n">
        <v>4094.79</v>
      </c>
    </row>
    <row r="11863" customFormat="false" ht="15" hidden="false" customHeight="false" outlineLevel="0" collapsed="false">
      <c r="A11863" s="9" t="s">
        <v>22011</v>
      </c>
      <c r="B11863" s="9" t="s">
        <v>71</v>
      </c>
      <c r="C11863" s="9" t="s">
        <v>10163</v>
      </c>
      <c r="D11863" s="9" t="s">
        <v>10156</v>
      </c>
      <c r="E11863" s="10" t="n">
        <v>1</v>
      </c>
      <c r="F11863" s="10" t="n">
        <v>1043.1</v>
      </c>
      <c r="G11863" s="10" t="n">
        <v>125</v>
      </c>
      <c r="H11863" s="10" t="n">
        <v>579.91</v>
      </c>
    </row>
    <row r="11864" customFormat="false" ht="15" hidden="false" customHeight="false" outlineLevel="0" collapsed="false">
      <c r="A11864" s="9" t="s">
        <v>22012</v>
      </c>
      <c r="B11864" s="9" t="s">
        <v>70</v>
      </c>
      <c r="C11864" s="9" t="s">
        <v>10163</v>
      </c>
      <c r="D11864" s="9" t="s">
        <v>10155</v>
      </c>
      <c r="E11864" s="10" t="n">
        <v>4</v>
      </c>
      <c r="F11864" s="10" t="n">
        <v>12843.46</v>
      </c>
      <c r="G11864" s="10" t="n">
        <v>7</v>
      </c>
      <c r="H11864" s="10" t="n">
        <v>7140.31</v>
      </c>
    </row>
    <row r="11865" customFormat="false" ht="15" hidden="false" customHeight="false" outlineLevel="0" collapsed="false">
      <c r="A11865" s="9" t="s">
        <v>22013</v>
      </c>
      <c r="B11865" s="9" t="s">
        <v>76</v>
      </c>
      <c r="C11865" s="9" t="s">
        <v>10161</v>
      </c>
      <c r="D11865" s="9" t="s">
        <v>10154</v>
      </c>
      <c r="E11865" s="10" t="n">
        <v>16</v>
      </c>
      <c r="F11865" s="10" t="n">
        <v>116410.85</v>
      </c>
      <c r="G11865" s="10" t="n">
        <v>23</v>
      </c>
      <c r="H11865" s="10" t="n">
        <v>64718.54</v>
      </c>
    </row>
    <row r="11866" customFormat="false" ht="15" hidden="false" customHeight="false" outlineLevel="0" collapsed="false">
      <c r="A11866" s="9" t="s">
        <v>22014</v>
      </c>
      <c r="B11866" s="9" t="s">
        <v>71</v>
      </c>
      <c r="C11866" s="9" t="s">
        <v>10162</v>
      </c>
      <c r="D11866" s="9" t="s">
        <v>10155</v>
      </c>
      <c r="E11866" s="10" t="n">
        <v>3</v>
      </c>
      <c r="F11866" s="10" t="n">
        <v>7732.25</v>
      </c>
      <c r="G11866" s="10" t="n">
        <v>8</v>
      </c>
      <c r="H11866" s="10" t="n">
        <v>4298.74</v>
      </c>
    </row>
    <row r="11867" customFormat="false" ht="15" hidden="false" customHeight="false" outlineLevel="0" collapsed="false">
      <c r="A11867" s="9" t="s">
        <v>22015</v>
      </c>
      <c r="B11867" s="9" t="s">
        <v>65</v>
      </c>
      <c r="C11867" s="9" t="s">
        <v>10162</v>
      </c>
      <c r="D11867" s="9" t="s">
        <v>10154</v>
      </c>
      <c r="E11867" s="10" t="n">
        <v>10</v>
      </c>
      <c r="F11867" s="10" t="n">
        <v>125350.83</v>
      </c>
      <c r="G11867" s="10" t="n">
        <v>13</v>
      </c>
      <c r="H11867" s="10" t="n">
        <v>69688.72</v>
      </c>
    </row>
    <row r="11868" customFormat="false" ht="15" hidden="false" customHeight="false" outlineLevel="0" collapsed="false">
      <c r="A11868" s="9" t="s">
        <v>22016</v>
      </c>
      <c r="B11868" s="9" t="s">
        <v>71</v>
      </c>
      <c r="C11868" s="9" t="s">
        <v>10162</v>
      </c>
      <c r="D11868" s="9" t="s">
        <v>10155</v>
      </c>
      <c r="E11868" s="10" t="n">
        <v>7</v>
      </c>
      <c r="F11868" s="10" t="n">
        <v>19305.75</v>
      </c>
      <c r="G11868" s="10" t="n">
        <v>39</v>
      </c>
      <c r="H11868" s="10" t="n">
        <v>10733.02</v>
      </c>
    </row>
    <row r="11869" customFormat="false" ht="15" hidden="false" customHeight="false" outlineLevel="0" collapsed="false">
      <c r="A11869" s="9" t="s">
        <v>22017</v>
      </c>
      <c r="B11869" s="9" t="s">
        <v>62</v>
      </c>
      <c r="C11869" s="9" t="s">
        <v>10161</v>
      </c>
      <c r="D11869" s="9" t="s">
        <v>10156</v>
      </c>
      <c r="E11869" s="10" t="n">
        <v>2</v>
      </c>
      <c r="F11869" s="10" t="n">
        <v>4081.2</v>
      </c>
      <c r="G11869" s="10" t="n">
        <v>25</v>
      </c>
      <c r="H11869" s="10" t="n">
        <v>2268.94</v>
      </c>
    </row>
    <row r="11870" customFormat="false" ht="15" hidden="false" customHeight="false" outlineLevel="0" collapsed="false">
      <c r="A11870" s="9" t="s">
        <v>22018</v>
      </c>
      <c r="B11870" s="9" t="s">
        <v>77</v>
      </c>
      <c r="C11870" s="9" t="s">
        <v>10161</v>
      </c>
      <c r="D11870" s="9" t="s">
        <v>10157</v>
      </c>
      <c r="E11870" s="10" t="n">
        <v>4</v>
      </c>
      <c r="F11870" s="10" t="n">
        <v>13850.92</v>
      </c>
      <c r="G11870" s="10" t="n">
        <v>167</v>
      </c>
      <c r="H11870" s="10" t="n">
        <v>7700.41</v>
      </c>
    </row>
    <row r="11871" customFormat="false" ht="15" hidden="false" customHeight="false" outlineLevel="0" collapsed="false">
      <c r="A11871" s="9" t="s">
        <v>22019</v>
      </c>
      <c r="B11871" s="9" t="s">
        <v>62</v>
      </c>
      <c r="C11871" s="9" t="s">
        <v>10162</v>
      </c>
      <c r="D11871" s="9" t="s">
        <v>10155</v>
      </c>
      <c r="E11871" s="10" t="n">
        <v>4</v>
      </c>
      <c r="F11871" s="10" t="n">
        <v>15235.4</v>
      </c>
      <c r="G11871" s="10" t="n">
        <v>2</v>
      </c>
      <c r="H11871" s="10" t="n">
        <v>8470.11</v>
      </c>
    </row>
    <row r="11872" customFormat="false" ht="15" hidden="false" customHeight="false" outlineLevel="0" collapsed="false">
      <c r="A11872" s="9" t="s">
        <v>22020</v>
      </c>
      <c r="B11872" s="9" t="s">
        <v>71</v>
      </c>
      <c r="C11872" s="9" t="s">
        <v>10161</v>
      </c>
      <c r="D11872" s="9" t="s">
        <v>10155</v>
      </c>
      <c r="E11872" s="10" t="n">
        <v>3</v>
      </c>
      <c r="F11872" s="10" t="n">
        <v>5968.4</v>
      </c>
      <c r="G11872" s="10" t="n">
        <v>4</v>
      </c>
      <c r="H11872" s="10" t="n">
        <v>3318.13</v>
      </c>
    </row>
    <row r="11873" customFormat="false" ht="15" hidden="false" customHeight="false" outlineLevel="0" collapsed="false">
      <c r="A11873" s="9" t="s">
        <v>22021</v>
      </c>
      <c r="B11873" s="9" t="s">
        <v>77</v>
      </c>
      <c r="C11873" s="9" t="s">
        <v>10161</v>
      </c>
      <c r="D11873" s="9" t="s">
        <v>10155</v>
      </c>
      <c r="E11873" s="10" t="n">
        <v>5</v>
      </c>
      <c r="F11873" s="10" t="n">
        <v>21010.85</v>
      </c>
      <c r="G11873" s="10" t="n">
        <v>30</v>
      </c>
      <c r="H11873" s="10" t="n">
        <v>11680.97</v>
      </c>
    </row>
    <row r="11874" customFormat="false" ht="15" hidden="false" customHeight="false" outlineLevel="0" collapsed="false">
      <c r="A11874" s="9" t="s">
        <v>22022</v>
      </c>
      <c r="B11874" s="9" t="s">
        <v>68</v>
      </c>
      <c r="C11874" s="9" t="s">
        <v>10161</v>
      </c>
      <c r="D11874" s="9" t="s">
        <v>10157</v>
      </c>
      <c r="E11874" s="10" t="n">
        <v>3</v>
      </c>
      <c r="F11874" s="10" t="n">
        <v>10239.75</v>
      </c>
      <c r="G11874" s="10" t="n">
        <v>152</v>
      </c>
      <c r="H11874" s="10" t="n">
        <v>5692.78</v>
      </c>
    </row>
    <row r="11875" customFormat="false" ht="15" hidden="false" customHeight="false" outlineLevel="0" collapsed="false">
      <c r="A11875" s="9" t="s">
        <v>22023</v>
      </c>
      <c r="B11875" s="9" t="s">
        <v>69</v>
      </c>
      <c r="C11875" s="9" t="s">
        <v>10162</v>
      </c>
      <c r="D11875" s="9" t="s">
        <v>10155</v>
      </c>
      <c r="E11875" s="10" t="n">
        <v>6</v>
      </c>
      <c r="F11875" s="10" t="n">
        <v>19484.08</v>
      </c>
      <c r="G11875" s="10" t="n">
        <v>1</v>
      </c>
      <c r="H11875" s="10" t="n">
        <v>10832.16</v>
      </c>
    </row>
    <row r="11876" customFormat="false" ht="15" hidden="false" customHeight="false" outlineLevel="0" collapsed="false">
      <c r="A11876" s="9" t="s">
        <v>22024</v>
      </c>
      <c r="B11876" s="9" t="s">
        <v>71</v>
      </c>
      <c r="C11876" s="9" t="s">
        <v>10162</v>
      </c>
      <c r="D11876" s="9" t="s">
        <v>10155</v>
      </c>
      <c r="E11876" s="10" t="n">
        <v>9</v>
      </c>
      <c r="F11876" s="10" t="n">
        <v>19668.47</v>
      </c>
      <c r="G11876" s="10" t="n">
        <v>35</v>
      </c>
      <c r="H11876" s="10" t="n">
        <v>10934.67</v>
      </c>
    </row>
    <row r="11877" customFormat="false" ht="15" hidden="false" customHeight="false" outlineLevel="0" collapsed="false">
      <c r="A11877" s="9" t="s">
        <v>22025</v>
      </c>
      <c r="B11877" s="9" t="s">
        <v>76</v>
      </c>
      <c r="C11877" s="9" t="s">
        <v>10161</v>
      </c>
      <c r="D11877" s="9" t="s">
        <v>10156</v>
      </c>
      <c r="E11877" s="10" t="n">
        <v>2</v>
      </c>
      <c r="F11877" s="10" t="n">
        <v>3920.75</v>
      </c>
      <c r="G11877" s="10" t="n">
        <v>15</v>
      </c>
      <c r="H11877" s="10" t="n">
        <v>2179.74</v>
      </c>
    </row>
    <row r="11878" customFormat="false" ht="15" hidden="false" customHeight="false" outlineLevel="0" collapsed="false">
      <c r="A11878" s="9" t="s">
        <v>22026</v>
      </c>
      <c r="B11878" s="9" t="s">
        <v>72</v>
      </c>
      <c r="C11878" s="9" t="s">
        <v>10162</v>
      </c>
      <c r="D11878" s="9" t="s">
        <v>10157</v>
      </c>
      <c r="E11878" s="10" t="n">
        <v>4</v>
      </c>
      <c r="F11878" s="10" t="n">
        <v>3282.25</v>
      </c>
      <c r="G11878" s="10" t="n">
        <v>128</v>
      </c>
      <c r="H11878" s="10" t="n">
        <v>1824.76</v>
      </c>
    </row>
    <row r="11879" customFormat="false" ht="15" hidden="false" customHeight="false" outlineLevel="0" collapsed="false">
      <c r="A11879" s="9" t="s">
        <v>22027</v>
      </c>
      <c r="B11879" s="9" t="s">
        <v>71</v>
      </c>
      <c r="C11879" s="9" t="s">
        <v>10161</v>
      </c>
      <c r="D11879" s="9" t="s">
        <v>10155</v>
      </c>
      <c r="E11879" s="10" t="n">
        <v>3</v>
      </c>
      <c r="F11879" s="10" t="n">
        <v>6382.26</v>
      </c>
      <c r="G11879" s="10" t="n">
        <v>71</v>
      </c>
      <c r="H11879" s="10" t="n">
        <v>3548.21</v>
      </c>
    </row>
    <row r="11880" customFormat="false" ht="15" hidden="false" customHeight="false" outlineLevel="0" collapsed="false">
      <c r="A11880" s="9" t="s">
        <v>22028</v>
      </c>
      <c r="B11880" s="9" t="s">
        <v>60</v>
      </c>
      <c r="C11880" s="9" t="s">
        <v>10162</v>
      </c>
      <c r="D11880" s="9" t="s">
        <v>10155</v>
      </c>
      <c r="E11880" s="10" t="n">
        <v>4</v>
      </c>
      <c r="F11880" s="10" t="n">
        <v>45784.46</v>
      </c>
      <c r="G11880" s="10" t="n">
        <v>14</v>
      </c>
      <c r="H11880" s="10" t="n">
        <v>25453.84</v>
      </c>
    </row>
    <row r="11881" customFormat="false" ht="15" hidden="false" customHeight="false" outlineLevel="0" collapsed="false">
      <c r="A11881" s="9" t="s">
        <v>22029</v>
      </c>
      <c r="B11881" s="9" t="s">
        <v>70</v>
      </c>
      <c r="C11881" s="9" t="s">
        <v>10164</v>
      </c>
      <c r="D11881" s="9" t="s">
        <v>10154</v>
      </c>
      <c r="E11881" s="10" t="n">
        <v>5</v>
      </c>
      <c r="F11881" s="10" t="n">
        <v>81215.98</v>
      </c>
      <c r="G11881" s="10" t="n">
        <v>28</v>
      </c>
      <c r="H11881" s="10" t="n">
        <v>45151.98</v>
      </c>
    </row>
    <row r="11882" customFormat="false" ht="15" hidden="false" customHeight="false" outlineLevel="0" collapsed="false">
      <c r="A11882" s="9" t="s">
        <v>22030</v>
      </c>
      <c r="B11882" s="9" t="s">
        <v>71</v>
      </c>
      <c r="C11882" s="9" t="s">
        <v>10161</v>
      </c>
      <c r="D11882" s="9" t="s">
        <v>10156</v>
      </c>
      <c r="E11882" s="10" t="n">
        <v>2</v>
      </c>
      <c r="F11882" s="10" t="n">
        <v>15269.42</v>
      </c>
      <c r="G11882" s="10" t="n">
        <v>53</v>
      </c>
      <c r="H11882" s="10" t="n">
        <v>8489.02</v>
      </c>
    </row>
    <row r="11883" customFormat="false" ht="15" hidden="false" customHeight="false" outlineLevel="0" collapsed="false">
      <c r="A11883" s="9" t="s">
        <v>22031</v>
      </c>
      <c r="B11883" s="9" t="s">
        <v>64</v>
      </c>
      <c r="C11883" s="9" t="s">
        <v>10161</v>
      </c>
      <c r="D11883" s="9" t="s">
        <v>10156</v>
      </c>
      <c r="E11883" s="10" t="n">
        <v>1</v>
      </c>
      <c r="F11883" s="10" t="n">
        <v>422.1</v>
      </c>
      <c r="G11883" s="10" t="n">
        <v>145</v>
      </c>
      <c r="H11883" s="10" t="n">
        <v>234.67</v>
      </c>
    </row>
    <row r="11884" customFormat="false" ht="15" hidden="false" customHeight="false" outlineLevel="0" collapsed="false">
      <c r="A11884" s="9" t="s">
        <v>22032</v>
      </c>
      <c r="B11884" s="9" t="s">
        <v>71</v>
      </c>
      <c r="C11884" s="9" t="s">
        <v>10161</v>
      </c>
      <c r="D11884" s="9" t="s">
        <v>10155</v>
      </c>
      <c r="E11884" s="10" t="n">
        <v>6</v>
      </c>
      <c r="F11884" s="10" t="n">
        <v>53274.43</v>
      </c>
      <c r="G11884" s="10" t="n">
        <v>2</v>
      </c>
      <c r="H11884" s="10" t="n">
        <v>29617.89</v>
      </c>
    </row>
    <row r="11885" customFormat="false" ht="15" hidden="false" customHeight="false" outlineLevel="0" collapsed="false">
      <c r="A11885" s="9" t="s">
        <v>22033</v>
      </c>
      <c r="B11885" s="9" t="s">
        <v>69</v>
      </c>
      <c r="C11885" s="9" t="s">
        <v>10161</v>
      </c>
      <c r="D11885" s="9" t="s">
        <v>10156</v>
      </c>
      <c r="E11885" s="10" t="n">
        <v>1</v>
      </c>
      <c r="F11885" s="10" t="n">
        <v>3114.37</v>
      </c>
      <c r="G11885" s="10" t="n">
        <v>76</v>
      </c>
      <c r="H11885" s="10" t="n">
        <v>1731.43</v>
      </c>
    </row>
    <row r="11886" customFormat="false" ht="15" hidden="false" customHeight="false" outlineLevel="0" collapsed="false">
      <c r="A11886" s="9" t="s">
        <v>22034</v>
      </c>
      <c r="B11886" s="9" t="s">
        <v>78</v>
      </c>
      <c r="C11886" s="9" t="s">
        <v>10161</v>
      </c>
      <c r="D11886" s="9" t="s">
        <v>10155</v>
      </c>
      <c r="E11886" s="10" t="n">
        <v>3</v>
      </c>
      <c r="F11886" s="10" t="n">
        <v>11770.32</v>
      </c>
      <c r="G11886" s="10" t="n">
        <v>35</v>
      </c>
      <c r="H11886" s="10" t="n">
        <v>6543.7</v>
      </c>
    </row>
    <row r="11887" customFormat="false" ht="15" hidden="false" customHeight="false" outlineLevel="0" collapsed="false">
      <c r="A11887" s="9" t="s">
        <v>22035</v>
      </c>
      <c r="B11887" s="9" t="s">
        <v>76</v>
      </c>
      <c r="C11887" s="9" t="s">
        <v>10161</v>
      </c>
      <c r="D11887" s="9" t="s">
        <v>10155</v>
      </c>
      <c r="E11887" s="10" t="n">
        <v>3</v>
      </c>
      <c r="F11887" s="10" t="n">
        <v>7779.55</v>
      </c>
      <c r="G11887" s="10" t="n">
        <v>109</v>
      </c>
      <c r="H11887" s="10" t="n">
        <v>4325.04</v>
      </c>
    </row>
    <row r="11888" customFormat="false" ht="15" hidden="false" customHeight="false" outlineLevel="0" collapsed="false">
      <c r="A11888" s="9" t="s">
        <v>22036</v>
      </c>
      <c r="B11888" s="9" t="s">
        <v>59</v>
      </c>
      <c r="C11888" s="9" t="s">
        <v>10162</v>
      </c>
      <c r="D11888" s="9" t="s">
        <v>10156</v>
      </c>
      <c r="E11888" s="10" t="n">
        <v>2</v>
      </c>
      <c r="F11888" s="10" t="n">
        <v>2492.58</v>
      </c>
      <c r="G11888" s="10" t="n">
        <v>43</v>
      </c>
      <c r="H11888" s="10" t="n">
        <v>1385.75</v>
      </c>
    </row>
    <row r="11889" customFormat="false" ht="15" hidden="false" customHeight="false" outlineLevel="0" collapsed="false">
      <c r="A11889" s="9" t="s">
        <v>22037</v>
      </c>
      <c r="B11889" s="9" t="s">
        <v>68</v>
      </c>
      <c r="C11889" s="9" t="s">
        <v>10162</v>
      </c>
      <c r="D11889" s="9" t="s">
        <v>10156</v>
      </c>
      <c r="E11889" s="10" t="n">
        <v>1</v>
      </c>
      <c r="F11889" s="10" t="n">
        <v>895.52</v>
      </c>
      <c r="G11889" s="10" t="n">
        <v>8</v>
      </c>
      <c r="H11889" s="10" t="n">
        <v>497.86</v>
      </c>
    </row>
    <row r="11890" customFormat="false" ht="15" hidden="false" customHeight="false" outlineLevel="0" collapsed="false">
      <c r="A11890" s="9" t="s">
        <v>22038</v>
      </c>
      <c r="B11890" s="9" t="s">
        <v>74</v>
      </c>
      <c r="C11890" s="9" t="s">
        <v>10164</v>
      </c>
      <c r="D11890" s="9" t="s">
        <v>10157</v>
      </c>
      <c r="E11890" s="10" t="n">
        <v>2</v>
      </c>
      <c r="F11890" s="10" t="n">
        <v>2437.1</v>
      </c>
      <c r="G11890" s="10" t="n">
        <v>213</v>
      </c>
      <c r="H11890" s="10" t="n">
        <v>1354.9</v>
      </c>
    </row>
    <row r="11891" customFormat="false" ht="15" hidden="false" customHeight="false" outlineLevel="0" collapsed="false">
      <c r="A11891" s="9" t="s">
        <v>22039</v>
      </c>
      <c r="B11891" s="9" t="s">
        <v>62</v>
      </c>
      <c r="C11891" s="9" t="s">
        <v>10161</v>
      </c>
      <c r="D11891" s="9" t="s">
        <v>10156</v>
      </c>
      <c r="E11891" s="10" t="n">
        <v>2</v>
      </c>
      <c r="F11891" s="10" t="n">
        <v>6393</v>
      </c>
      <c r="G11891" s="10" t="n">
        <v>20</v>
      </c>
      <c r="H11891" s="10" t="n">
        <v>3554.18</v>
      </c>
    </row>
    <row r="11892" customFormat="false" ht="15" hidden="false" customHeight="false" outlineLevel="0" collapsed="false">
      <c r="A11892" s="9" t="s">
        <v>22040</v>
      </c>
      <c r="B11892" s="9" t="s">
        <v>71</v>
      </c>
      <c r="C11892" s="9" t="s">
        <v>10161</v>
      </c>
      <c r="D11892" s="9" t="s">
        <v>10155</v>
      </c>
      <c r="E11892" s="10" t="n">
        <v>5</v>
      </c>
      <c r="F11892" s="10" t="n">
        <v>8115.8</v>
      </c>
      <c r="G11892" s="10" t="n">
        <v>39</v>
      </c>
      <c r="H11892" s="10" t="n">
        <v>4511.97</v>
      </c>
    </row>
    <row r="11893" customFormat="false" ht="15" hidden="false" customHeight="false" outlineLevel="0" collapsed="false">
      <c r="A11893" s="9" t="s">
        <v>22041</v>
      </c>
      <c r="B11893" s="9" t="s">
        <v>76</v>
      </c>
      <c r="C11893" s="9" t="s">
        <v>10161</v>
      </c>
      <c r="D11893" s="9" t="s">
        <v>10154</v>
      </c>
      <c r="E11893" s="10" t="n">
        <v>9</v>
      </c>
      <c r="F11893" s="10" t="n">
        <v>94313.9</v>
      </c>
      <c r="G11893" s="10" t="n">
        <v>21</v>
      </c>
      <c r="H11893" s="10" t="n">
        <v>52433.76</v>
      </c>
    </row>
    <row r="11894" customFormat="false" ht="15" hidden="false" customHeight="false" outlineLevel="0" collapsed="false">
      <c r="A11894" s="9" t="s">
        <v>22042</v>
      </c>
      <c r="B11894" s="9" t="s">
        <v>75</v>
      </c>
      <c r="C11894" s="9" t="s">
        <v>10161</v>
      </c>
      <c r="D11894" s="9" t="s">
        <v>10156</v>
      </c>
      <c r="E11894" s="10" t="n">
        <v>1</v>
      </c>
      <c r="F11894" s="10" t="n">
        <v>5772.4</v>
      </c>
      <c r="G11894" s="10" t="n">
        <v>153</v>
      </c>
      <c r="H11894" s="10" t="n">
        <v>3209.16</v>
      </c>
    </row>
    <row r="11895" customFormat="false" ht="15" hidden="false" customHeight="false" outlineLevel="0" collapsed="false">
      <c r="A11895" s="9" t="s">
        <v>22043</v>
      </c>
      <c r="B11895" s="9" t="s">
        <v>62</v>
      </c>
      <c r="C11895" s="9" t="s">
        <v>10161</v>
      </c>
      <c r="D11895" s="9" t="s">
        <v>10156</v>
      </c>
      <c r="E11895" s="10" t="n">
        <v>1</v>
      </c>
      <c r="F11895" s="10" t="n">
        <v>13117.37</v>
      </c>
      <c r="G11895" s="10" t="n">
        <v>123</v>
      </c>
      <c r="H11895" s="10" t="n">
        <v>7292.59</v>
      </c>
    </row>
    <row r="11896" customFormat="false" ht="15" hidden="false" customHeight="false" outlineLevel="0" collapsed="false">
      <c r="A11896" s="9" t="s">
        <v>22044</v>
      </c>
      <c r="B11896" s="9" t="s">
        <v>64</v>
      </c>
      <c r="C11896" s="9" t="s">
        <v>10161</v>
      </c>
      <c r="D11896" s="9" t="s">
        <v>10155</v>
      </c>
      <c r="E11896" s="10" t="n">
        <v>5</v>
      </c>
      <c r="F11896" s="10" t="n">
        <v>8712.85</v>
      </c>
      <c r="G11896" s="10" t="n">
        <v>0</v>
      </c>
      <c r="H11896" s="10" t="n">
        <v>4843.9</v>
      </c>
    </row>
    <row r="11897" customFormat="false" ht="15" hidden="false" customHeight="false" outlineLevel="0" collapsed="false">
      <c r="A11897" s="9" t="s">
        <v>22045</v>
      </c>
      <c r="B11897" s="9" t="s">
        <v>69</v>
      </c>
      <c r="C11897" s="9" t="s">
        <v>10161</v>
      </c>
      <c r="D11897" s="9" t="s">
        <v>10155</v>
      </c>
      <c r="E11897" s="10" t="n">
        <v>6</v>
      </c>
      <c r="F11897" s="10" t="n">
        <v>42510.6</v>
      </c>
      <c r="G11897" s="10" t="n">
        <v>80</v>
      </c>
      <c r="H11897" s="10" t="n">
        <v>23633.74</v>
      </c>
    </row>
    <row r="11898" customFormat="false" ht="15" hidden="false" customHeight="false" outlineLevel="0" collapsed="false">
      <c r="A11898" s="9" t="s">
        <v>22046</v>
      </c>
      <c r="B11898" s="9" t="s">
        <v>73</v>
      </c>
      <c r="C11898" s="9" t="s">
        <v>10161</v>
      </c>
      <c r="D11898" s="9" t="s">
        <v>10154</v>
      </c>
      <c r="E11898" s="10" t="n">
        <v>15</v>
      </c>
      <c r="F11898" s="10" t="n">
        <v>84425.97</v>
      </c>
      <c r="G11898" s="10" t="n">
        <v>0</v>
      </c>
      <c r="H11898" s="10" t="n">
        <v>46936.57</v>
      </c>
    </row>
    <row r="11899" customFormat="false" ht="15" hidden="false" customHeight="false" outlineLevel="0" collapsed="false">
      <c r="A11899" s="9" t="s">
        <v>22047</v>
      </c>
      <c r="B11899" s="9" t="s">
        <v>75</v>
      </c>
      <c r="C11899" s="9" t="s">
        <v>10162</v>
      </c>
      <c r="D11899" s="9" t="s">
        <v>10156</v>
      </c>
      <c r="E11899" s="10" t="n">
        <v>2</v>
      </c>
      <c r="F11899" s="10" t="n">
        <v>15801.91</v>
      </c>
      <c r="G11899" s="10" t="n">
        <v>33</v>
      </c>
      <c r="H11899" s="10" t="n">
        <v>8785.06</v>
      </c>
    </row>
    <row r="11900" customFormat="false" ht="15" hidden="false" customHeight="false" outlineLevel="0" collapsed="false">
      <c r="A11900" s="9" t="s">
        <v>22048</v>
      </c>
      <c r="B11900" s="9" t="s">
        <v>75</v>
      </c>
      <c r="C11900" s="9" t="s">
        <v>10163</v>
      </c>
      <c r="D11900" s="9" t="s">
        <v>10156</v>
      </c>
      <c r="E11900" s="10" t="n">
        <v>1</v>
      </c>
      <c r="F11900" s="10" t="n">
        <v>831.75</v>
      </c>
      <c r="G11900" s="10" t="n">
        <v>65</v>
      </c>
      <c r="H11900" s="10" t="n">
        <v>462.41</v>
      </c>
    </row>
    <row r="11901" customFormat="false" ht="15" hidden="false" customHeight="false" outlineLevel="0" collapsed="false">
      <c r="A11901" s="9" t="s">
        <v>22049</v>
      </c>
      <c r="B11901" s="9" t="s">
        <v>70</v>
      </c>
      <c r="C11901" s="9" t="s">
        <v>10161</v>
      </c>
      <c r="D11901" s="9" t="s">
        <v>10156</v>
      </c>
      <c r="E11901" s="10" t="n">
        <v>1</v>
      </c>
      <c r="F11901" s="10" t="n">
        <v>560.15</v>
      </c>
      <c r="G11901" s="10" t="n">
        <v>225</v>
      </c>
      <c r="H11901" s="10" t="n">
        <v>311.42</v>
      </c>
    </row>
    <row r="11902" customFormat="false" ht="15" hidden="false" customHeight="false" outlineLevel="0" collapsed="false">
      <c r="A11902" s="9" t="s">
        <v>22050</v>
      </c>
      <c r="B11902" s="9" t="s">
        <v>64</v>
      </c>
      <c r="C11902" s="9" t="s">
        <v>10161</v>
      </c>
      <c r="D11902" s="9" t="s">
        <v>10157</v>
      </c>
      <c r="E11902" s="10" t="n">
        <v>3</v>
      </c>
      <c r="F11902" s="10" t="n">
        <v>86452.82</v>
      </c>
      <c r="G11902" s="10" t="n">
        <v>137</v>
      </c>
      <c r="H11902" s="10" t="n">
        <v>48063.39</v>
      </c>
    </row>
    <row r="11903" customFormat="false" ht="15" hidden="false" customHeight="false" outlineLevel="0" collapsed="false">
      <c r="A11903" s="9" t="s">
        <v>22051</v>
      </c>
      <c r="B11903" s="9" t="s">
        <v>75</v>
      </c>
      <c r="C11903" s="9" t="s">
        <v>10163</v>
      </c>
      <c r="D11903" s="9" t="s">
        <v>10156</v>
      </c>
      <c r="E11903" s="10" t="n">
        <v>2</v>
      </c>
      <c r="F11903" s="10" t="n">
        <v>2779.4</v>
      </c>
      <c r="G11903" s="10" t="n">
        <v>43</v>
      </c>
      <c r="H11903" s="10" t="n">
        <v>1545.21</v>
      </c>
    </row>
    <row r="11904" customFormat="false" ht="15" hidden="false" customHeight="false" outlineLevel="0" collapsed="false">
      <c r="A11904" s="9" t="s">
        <v>22052</v>
      </c>
      <c r="B11904" s="9" t="s">
        <v>68</v>
      </c>
      <c r="C11904" s="9" t="s">
        <v>10161</v>
      </c>
      <c r="D11904" s="9" t="s">
        <v>10156</v>
      </c>
      <c r="E11904" s="10" t="n">
        <v>2</v>
      </c>
      <c r="F11904" s="10" t="n">
        <v>5702</v>
      </c>
      <c r="G11904" s="10" t="n">
        <v>1</v>
      </c>
      <c r="H11904" s="10" t="n">
        <v>3170.02</v>
      </c>
    </row>
    <row r="11905" customFormat="false" ht="15" hidden="false" customHeight="false" outlineLevel="0" collapsed="false">
      <c r="A11905" s="9" t="s">
        <v>22053</v>
      </c>
      <c r="B11905" s="9" t="s">
        <v>69</v>
      </c>
      <c r="C11905" s="9" t="s">
        <v>10164</v>
      </c>
      <c r="D11905" s="9" t="s">
        <v>10154</v>
      </c>
      <c r="E11905" s="10" t="n">
        <v>10</v>
      </c>
      <c r="F11905" s="10" t="n">
        <v>123456.12</v>
      </c>
      <c r="G11905" s="10" t="n">
        <v>10</v>
      </c>
      <c r="H11905" s="10" t="n">
        <v>68635.36</v>
      </c>
    </row>
    <row r="11906" customFormat="false" ht="15" hidden="false" customHeight="false" outlineLevel="0" collapsed="false">
      <c r="A11906" s="9" t="s">
        <v>22054</v>
      </c>
      <c r="B11906" s="9" t="s">
        <v>79</v>
      </c>
      <c r="C11906" s="9" t="s">
        <v>10162</v>
      </c>
      <c r="D11906" s="9" t="s">
        <v>10157</v>
      </c>
      <c r="E11906" s="10" t="n">
        <v>6</v>
      </c>
      <c r="F11906" s="10" t="n">
        <v>23637.09</v>
      </c>
      <c r="G11906" s="10" t="n">
        <v>179</v>
      </c>
      <c r="H11906" s="10" t="n">
        <v>13141.03</v>
      </c>
    </row>
    <row r="11907" customFormat="false" ht="15" hidden="false" customHeight="false" outlineLevel="0" collapsed="false">
      <c r="A11907" s="9" t="s">
        <v>22055</v>
      </c>
      <c r="B11907" s="9" t="s">
        <v>68</v>
      </c>
      <c r="C11907" s="9" t="s">
        <v>10163</v>
      </c>
      <c r="D11907" s="9" t="s">
        <v>10156</v>
      </c>
      <c r="E11907" s="10" t="n">
        <v>1</v>
      </c>
      <c r="F11907" s="10" t="n">
        <v>513.44</v>
      </c>
      <c r="G11907" s="10" t="n">
        <v>335</v>
      </c>
      <c r="H11907" s="10" t="n">
        <v>285.45</v>
      </c>
    </row>
    <row r="11908" customFormat="false" ht="15" hidden="false" customHeight="false" outlineLevel="0" collapsed="false">
      <c r="A11908" s="9" t="s">
        <v>22056</v>
      </c>
      <c r="B11908" s="9" t="s">
        <v>72</v>
      </c>
      <c r="C11908" s="9" t="s">
        <v>10163</v>
      </c>
      <c r="D11908" s="9" t="s">
        <v>10157</v>
      </c>
      <c r="E11908" s="10" t="n">
        <v>7</v>
      </c>
      <c r="F11908" s="10" t="n">
        <v>59109.44</v>
      </c>
      <c r="G11908" s="10" t="n">
        <v>193</v>
      </c>
      <c r="H11908" s="10" t="n">
        <v>32861.86</v>
      </c>
    </row>
    <row r="11909" customFormat="false" ht="15" hidden="false" customHeight="false" outlineLevel="0" collapsed="false">
      <c r="A11909" s="9" t="s">
        <v>22057</v>
      </c>
      <c r="B11909" s="9" t="s">
        <v>77</v>
      </c>
      <c r="C11909" s="9" t="s">
        <v>10164</v>
      </c>
      <c r="D11909" s="9" t="s">
        <v>10155</v>
      </c>
      <c r="E11909" s="10" t="n">
        <v>3</v>
      </c>
      <c r="F11909" s="10" t="n">
        <v>22800.2</v>
      </c>
      <c r="G11909" s="10" t="n">
        <v>64</v>
      </c>
      <c r="H11909" s="10" t="n">
        <v>12675.76</v>
      </c>
    </row>
    <row r="11910" customFormat="false" ht="15" hidden="false" customHeight="false" outlineLevel="0" collapsed="false">
      <c r="A11910" s="9" t="s">
        <v>22058</v>
      </c>
      <c r="B11910" s="9" t="s">
        <v>60</v>
      </c>
      <c r="C11910" s="9" t="s">
        <v>10161</v>
      </c>
      <c r="D11910" s="9" t="s">
        <v>10155</v>
      </c>
      <c r="E11910" s="10" t="n">
        <v>5</v>
      </c>
      <c r="F11910" s="10" t="n">
        <v>7018.55</v>
      </c>
      <c r="G11910" s="10" t="n">
        <v>19</v>
      </c>
      <c r="H11910" s="10" t="n">
        <v>3901.96</v>
      </c>
    </row>
    <row r="11911" customFormat="false" ht="15" hidden="false" customHeight="false" outlineLevel="0" collapsed="false">
      <c r="A11911" s="9" t="s">
        <v>22059</v>
      </c>
      <c r="B11911" s="9" t="s">
        <v>68</v>
      </c>
      <c r="C11911" s="9" t="s">
        <v>10162</v>
      </c>
      <c r="D11911" s="9" t="s">
        <v>10157</v>
      </c>
      <c r="E11911" s="10" t="n">
        <v>2</v>
      </c>
      <c r="F11911" s="10" t="n">
        <v>3069.1</v>
      </c>
      <c r="G11911" s="10" t="n">
        <v>208</v>
      </c>
      <c r="H11911" s="10" t="n">
        <v>1706.26</v>
      </c>
    </row>
    <row r="11912" customFormat="false" ht="15" hidden="false" customHeight="false" outlineLevel="0" collapsed="false">
      <c r="A11912" s="9" t="s">
        <v>22060</v>
      </c>
      <c r="B11912" s="9" t="s">
        <v>78</v>
      </c>
      <c r="C11912" s="9" t="s">
        <v>10164</v>
      </c>
      <c r="D11912" s="9" t="s">
        <v>10154</v>
      </c>
      <c r="E11912" s="10" t="n">
        <v>11</v>
      </c>
      <c r="F11912" s="10" t="n">
        <v>135825.1</v>
      </c>
      <c r="G11912" s="10" t="n">
        <v>11</v>
      </c>
      <c r="H11912" s="10" t="n">
        <v>75511.88</v>
      </c>
    </row>
    <row r="11913" customFormat="false" ht="15" hidden="false" customHeight="false" outlineLevel="0" collapsed="false">
      <c r="A11913" s="9" t="s">
        <v>22061</v>
      </c>
      <c r="B11913" s="9" t="s">
        <v>70</v>
      </c>
      <c r="C11913" s="9" t="s">
        <v>10164</v>
      </c>
      <c r="D11913" s="9" t="s">
        <v>10156</v>
      </c>
      <c r="E11913" s="10" t="n">
        <v>2</v>
      </c>
      <c r="F11913" s="10" t="n">
        <v>2597.4</v>
      </c>
      <c r="G11913" s="10" t="n">
        <v>54</v>
      </c>
      <c r="H11913" s="10" t="n">
        <v>1444.02</v>
      </c>
    </row>
    <row r="11914" customFormat="false" ht="15" hidden="false" customHeight="false" outlineLevel="0" collapsed="false">
      <c r="A11914" s="9" t="s">
        <v>22062</v>
      </c>
      <c r="B11914" s="9" t="s">
        <v>74</v>
      </c>
      <c r="C11914" s="9" t="s">
        <v>10164</v>
      </c>
      <c r="D11914" s="9" t="s">
        <v>10155</v>
      </c>
      <c r="E11914" s="10" t="n">
        <v>7</v>
      </c>
      <c r="F11914" s="10" t="n">
        <v>39402.05</v>
      </c>
      <c r="G11914" s="10" t="n">
        <v>20</v>
      </c>
      <c r="H11914" s="10" t="n">
        <v>21905.55</v>
      </c>
    </row>
    <row r="11915" customFormat="false" ht="15" hidden="false" customHeight="false" outlineLevel="0" collapsed="false">
      <c r="A11915" s="9" t="s">
        <v>22063</v>
      </c>
      <c r="B11915" s="9" t="s">
        <v>67</v>
      </c>
      <c r="C11915" s="9" t="s">
        <v>10161</v>
      </c>
      <c r="D11915" s="9" t="s">
        <v>10155</v>
      </c>
      <c r="E11915" s="10" t="n">
        <v>3</v>
      </c>
      <c r="F11915" s="10" t="n">
        <v>10815.25</v>
      </c>
      <c r="G11915" s="10" t="n">
        <v>9</v>
      </c>
      <c r="H11915" s="10" t="n">
        <v>6012.73</v>
      </c>
    </row>
    <row r="11916" customFormat="false" ht="15" hidden="false" customHeight="false" outlineLevel="0" collapsed="false">
      <c r="A11916" s="9" t="s">
        <v>22064</v>
      </c>
      <c r="B11916" s="9" t="s">
        <v>75</v>
      </c>
      <c r="C11916" s="9" t="s">
        <v>10161</v>
      </c>
      <c r="D11916" s="9" t="s">
        <v>10156</v>
      </c>
      <c r="E11916" s="10" t="n">
        <v>1</v>
      </c>
      <c r="F11916" s="10" t="n">
        <v>5274.5</v>
      </c>
      <c r="G11916" s="10" t="n">
        <v>90</v>
      </c>
      <c r="H11916" s="10" t="n">
        <v>2932.36</v>
      </c>
    </row>
    <row r="11917" customFormat="false" ht="15" hidden="false" customHeight="false" outlineLevel="0" collapsed="false">
      <c r="A11917" s="9" t="s">
        <v>22065</v>
      </c>
      <c r="B11917" s="9" t="s">
        <v>79</v>
      </c>
      <c r="C11917" s="9" t="s">
        <v>10163</v>
      </c>
      <c r="D11917" s="9" t="s">
        <v>10155</v>
      </c>
      <c r="E11917" s="10" t="n">
        <v>3</v>
      </c>
      <c r="F11917" s="10" t="n">
        <v>12092.25</v>
      </c>
      <c r="G11917" s="10" t="n">
        <v>84</v>
      </c>
      <c r="H11917" s="10" t="n">
        <v>6722.68</v>
      </c>
    </row>
    <row r="11918" customFormat="false" ht="15" hidden="false" customHeight="false" outlineLevel="0" collapsed="false">
      <c r="A11918" s="9" t="s">
        <v>22066</v>
      </c>
      <c r="B11918" s="9" t="s">
        <v>74</v>
      </c>
      <c r="C11918" s="9" t="s">
        <v>10161</v>
      </c>
      <c r="D11918" s="9" t="s">
        <v>10155</v>
      </c>
      <c r="E11918" s="10" t="n">
        <v>3</v>
      </c>
      <c r="F11918" s="10" t="n">
        <v>6629</v>
      </c>
      <c r="G11918" s="10" t="n">
        <v>39</v>
      </c>
      <c r="H11918" s="10" t="n">
        <v>3685.39</v>
      </c>
    </row>
    <row r="11919" customFormat="false" ht="15" hidden="false" customHeight="false" outlineLevel="0" collapsed="false">
      <c r="A11919" s="9" t="s">
        <v>22067</v>
      </c>
      <c r="B11919" s="9" t="s">
        <v>65</v>
      </c>
      <c r="C11919" s="9" t="s">
        <v>10161</v>
      </c>
      <c r="D11919" s="9" t="s">
        <v>10157</v>
      </c>
      <c r="E11919" s="10" t="n">
        <v>2</v>
      </c>
      <c r="F11919" s="10" t="n">
        <v>14408.36</v>
      </c>
      <c r="G11919" s="10" t="n">
        <v>142</v>
      </c>
      <c r="H11919" s="10" t="n">
        <v>8010.32</v>
      </c>
    </row>
    <row r="11920" customFormat="false" ht="15" hidden="false" customHeight="false" outlineLevel="0" collapsed="false">
      <c r="A11920" s="9" t="s">
        <v>22068</v>
      </c>
      <c r="B11920" s="9" t="s">
        <v>77</v>
      </c>
      <c r="C11920" s="9" t="s">
        <v>10163</v>
      </c>
      <c r="D11920" s="9" t="s">
        <v>10154</v>
      </c>
      <c r="E11920" s="10" t="n">
        <v>20</v>
      </c>
      <c r="F11920" s="10" t="n">
        <v>163375.67</v>
      </c>
      <c r="G11920" s="10" t="n">
        <v>5</v>
      </c>
      <c r="H11920" s="10" t="n">
        <v>90828.61</v>
      </c>
    </row>
    <row r="11921" customFormat="false" ht="15" hidden="false" customHeight="false" outlineLevel="0" collapsed="false">
      <c r="A11921" s="9" t="s">
        <v>22069</v>
      </c>
      <c r="B11921" s="9" t="s">
        <v>69</v>
      </c>
      <c r="C11921" s="9" t="s">
        <v>10162</v>
      </c>
      <c r="D11921" s="9" t="s">
        <v>10156</v>
      </c>
      <c r="E11921" s="10" t="n">
        <v>2</v>
      </c>
      <c r="F11921" s="10" t="n">
        <v>4961.85</v>
      </c>
      <c r="G11921" s="10" t="n">
        <v>111</v>
      </c>
      <c r="H11921" s="10" t="n">
        <v>2758.54</v>
      </c>
    </row>
    <row r="11922" customFormat="false" ht="15" hidden="false" customHeight="false" outlineLevel="0" collapsed="false">
      <c r="A11922" s="9" t="s">
        <v>22070</v>
      </c>
      <c r="B11922" s="9" t="s">
        <v>79</v>
      </c>
      <c r="C11922" s="9" t="s">
        <v>10164</v>
      </c>
      <c r="D11922" s="9" t="s">
        <v>10156</v>
      </c>
      <c r="E11922" s="10" t="n">
        <v>2</v>
      </c>
      <c r="F11922" s="10" t="n">
        <v>10421.1</v>
      </c>
      <c r="G11922" s="10" t="n">
        <v>45</v>
      </c>
      <c r="H11922" s="10" t="n">
        <v>5793.6</v>
      </c>
    </row>
    <row r="11923" customFormat="false" ht="15" hidden="false" customHeight="false" outlineLevel="0" collapsed="false">
      <c r="A11923" s="9" t="s">
        <v>22071</v>
      </c>
      <c r="B11923" s="9" t="s">
        <v>64</v>
      </c>
      <c r="C11923" s="9" t="s">
        <v>10161</v>
      </c>
      <c r="D11923" s="9" t="s">
        <v>10156</v>
      </c>
      <c r="E11923" s="10" t="n">
        <v>2</v>
      </c>
      <c r="F11923" s="10" t="n">
        <v>7616.27</v>
      </c>
      <c r="G11923" s="10" t="n">
        <v>12</v>
      </c>
      <c r="H11923" s="10" t="n">
        <v>4234.26</v>
      </c>
    </row>
    <row r="11924" customFormat="false" ht="15" hidden="false" customHeight="false" outlineLevel="0" collapsed="false">
      <c r="A11924" s="9" t="s">
        <v>22072</v>
      </c>
      <c r="B11924" s="9" t="s">
        <v>75</v>
      </c>
      <c r="C11924" s="9" t="s">
        <v>10163</v>
      </c>
      <c r="D11924" s="9" t="s">
        <v>10155</v>
      </c>
      <c r="E11924" s="10" t="n">
        <v>7</v>
      </c>
      <c r="F11924" s="10" t="n">
        <v>60787.24</v>
      </c>
      <c r="G11924" s="10" t="n">
        <v>19</v>
      </c>
      <c r="H11924" s="10" t="n">
        <v>33794.63</v>
      </c>
    </row>
    <row r="11925" customFormat="false" ht="15" hidden="false" customHeight="false" outlineLevel="0" collapsed="false">
      <c r="A11925" s="9" t="s">
        <v>22073</v>
      </c>
      <c r="B11925" s="9" t="s">
        <v>61</v>
      </c>
      <c r="C11925" s="9" t="s">
        <v>10161</v>
      </c>
      <c r="D11925" s="9" t="s">
        <v>10155</v>
      </c>
      <c r="E11925" s="10" t="n">
        <v>8</v>
      </c>
      <c r="F11925" s="10" t="n">
        <v>60833.95</v>
      </c>
      <c r="G11925" s="10" t="n">
        <v>8</v>
      </c>
      <c r="H11925" s="10" t="n">
        <v>33820.6</v>
      </c>
    </row>
    <row r="11926" customFormat="false" ht="15" hidden="false" customHeight="false" outlineLevel="0" collapsed="false">
      <c r="A11926" s="9" t="s">
        <v>22074</v>
      </c>
      <c r="B11926" s="9" t="s">
        <v>77</v>
      </c>
      <c r="C11926" s="9" t="s">
        <v>10161</v>
      </c>
      <c r="D11926" s="9" t="s">
        <v>10155</v>
      </c>
      <c r="E11926" s="10" t="n">
        <v>5</v>
      </c>
      <c r="F11926" s="10" t="n">
        <v>10037.44</v>
      </c>
      <c r="G11926" s="10" t="n">
        <v>20</v>
      </c>
      <c r="H11926" s="10" t="n">
        <v>5580.31</v>
      </c>
    </row>
    <row r="11927" customFormat="false" ht="15" hidden="false" customHeight="false" outlineLevel="0" collapsed="false">
      <c r="A11927" s="9" t="s">
        <v>22075</v>
      </c>
      <c r="B11927" s="9" t="s">
        <v>59</v>
      </c>
      <c r="C11927" s="9" t="s">
        <v>10163</v>
      </c>
      <c r="D11927" s="9" t="s">
        <v>10156</v>
      </c>
      <c r="E11927" s="10" t="n">
        <v>2</v>
      </c>
      <c r="F11927" s="10" t="n">
        <v>7251.3</v>
      </c>
      <c r="G11927" s="10" t="n">
        <v>108</v>
      </c>
      <c r="H11927" s="10" t="n">
        <v>4031.36</v>
      </c>
    </row>
    <row r="11928" customFormat="false" ht="15" hidden="false" customHeight="false" outlineLevel="0" collapsed="false">
      <c r="A11928" s="9" t="s">
        <v>22076</v>
      </c>
      <c r="B11928" s="9" t="s">
        <v>67</v>
      </c>
      <c r="C11928" s="9" t="s">
        <v>10163</v>
      </c>
      <c r="D11928" s="9" t="s">
        <v>10156</v>
      </c>
      <c r="E11928" s="10" t="n">
        <v>1</v>
      </c>
      <c r="F11928" s="10" t="n">
        <v>40583.86</v>
      </c>
      <c r="G11928" s="10" t="n">
        <v>53</v>
      </c>
      <c r="H11928" s="10" t="n">
        <v>22562.57</v>
      </c>
    </row>
    <row r="11929" customFormat="false" ht="15" hidden="false" customHeight="false" outlineLevel="0" collapsed="false">
      <c r="A11929" s="9" t="s">
        <v>22077</v>
      </c>
      <c r="B11929" s="9" t="s">
        <v>64</v>
      </c>
      <c r="C11929" s="9" t="s">
        <v>10164</v>
      </c>
      <c r="D11929" s="9" t="s">
        <v>10155</v>
      </c>
      <c r="E11929" s="10" t="n">
        <v>6</v>
      </c>
      <c r="F11929" s="10" t="n">
        <v>7304.27</v>
      </c>
      <c r="G11929" s="10" t="n">
        <v>17</v>
      </c>
      <c r="H11929" s="10" t="n">
        <v>4060.8</v>
      </c>
    </row>
    <row r="11930" customFormat="false" ht="15" hidden="false" customHeight="false" outlineLevel="0" collapsed="false">
      <c r="A11930" s="9" t="s">
        <v>22078</v>
      </c>
      <c r="B11930" s="9" t="s">
        <v>71</v>
      </c>
      <c r="C11930" s="9" t="s">
        <v>10162</v>
      </c>
      <c r="D11930" s="9" t="s">
        <v>10155</v>
      </c>
      <c r="E11930" s="10" t="n">
        <v>7</v>
      </c>
      <c r="F11930" s="10" t="n">
        <v>42413.2</v>
      </c>
      <c r="G11930" s="10" t="n">
        <v>7</v>
      </c>
      <c r="H11930" s="10" t="n">
        <v>23579.59</v>
      </c>
    </row>
    <row r="11931" customFormat="false" ht="15" hidden="false" customHeight="false" outlineLevel="0" collapsed="false">
      <c r="A11931" s="9" t="s">
        <v>22079</v>
      </c>
      <c r="B11931" s="9" t="s">
        <v>64</v>
      </c>
      <c r="C11931" s="9" t="s">
        <v>10164</v>
      </c>
      <c r="D11931" s="9" t="s">
        <v>10155</v>
      </c>
      <c r="E11931" s="10" t="n">
        <v>4</v>
      </c>
      <c r="F11931" s="10" t="n">
        <v>18781.65</v>
      </c>
      <c r="G11931" s="10" t="n">
        <v>63</v>
      </c>
      <c r="H11931" s="10" t="n">
        <v>10441.65</v>
      </c>
    </row>
    <row r="11932" customFormat="false" ht="15" hidden="false" customHeight="false" outlineLevel="0" collapsed="false">
      <c r="A11932" s="9" t="s">
        <v>22080</v>
      </c>
      <c r="B11932" s="9" t="s">
        <v>74</v>
      </c>
      <c r="C11932" s="9" t="s">
        <v>10162</v>
      </c>
      <c r="D11932" s="9" t="s">
        <v>10154</v>
      </c>
      <c r="E11932" s="10" t="n">
        <v>17</v>
      </c>
      <c r="F11932" s="10" t="n">
        <v>104736.42</v>
      </c>
      <c r="G11932" s="10" t="n">
        <v>1</v>
      </c>
      <c r="H11932" s="10" t="n">
        <v>58228.15</v>
      </c>
    </row>
    <row r="11933" customFormat="false" ht="15" hidden="false" customHeight="false" outlineLevel="0" collapsed="false">
      <c r="A11933" s="9" t="s">
        <v>22081</v>
      </c>
      <c r="B11933" s="9" t="s">
        <v>71</v>
      </c>
      <c r="C11933" s="9" t="s">
        <v>10161</v>
      </c>
      <c r="D11933" s="9" t="s">
        <v>10155</v>
      </c>
      <c r="E11933" s="10" t="n">
        <v>6</v>
      </c>
      <c r="F11933" s="10" t="n">
        <v>7136.28</v>
      </c>
      <c r="G11933" s="10" t="n">
        <v>39</v>
      </c>
      <c r="H11933" s="10" t="n">
        <v>3967.41</v>
      </c>
    </row>
    <row r="11934" customFormat="false" ht="15" hidden="false" customHeight="false" outlineLevel="0" collapsed="false">
      <c r="A11934" s="9" t="s">
        <v>22082</v>
      </c>
      <c r="B11934" s="9" t="s">
        <v>62</v>
      </c>
      <c r="C11934" s="9" t="s">
        <v>10163</v>
      </c>
      <c r="D11934" s="9" t="s">
        <v>10156</v>
      </c>
      <c r="E11934" s="10" t="n">
        <v>2</v>
      </c>
      <c r="F11934" s="10" t="n">
        <v>15800.1</v>
      </c>
      <c r="G11934" s="10" t="n">
        <v>97</v>
      </c>
      <c r="H11934" s="10" t="n">
        <v>8784.06</v>
      </c>
    </row>
    <row r="11935" customFormat="false" ht="15" hidden="false" customHeight="false" outlineLevel="0" collapsed="false">
      <c r="A11935" s="9" t="s">
        <v>22083</v>
      </c>
      <c r="B11935" s="9" t="s">
        <v>70</v>
      </c>
      <c r="C11935" s="9" t="s">
        <v>10161</v>
      </c>
      <c r="D11935" s="9" t="s">
        <v>10155</v>
      </c>
      <c r="E11935" s="10" t="n">
        <v>3</v>
      </c>
      <c r="F11935" s="10" t="n">
        <v>6569.84</v>
      </c>
      <c r="G11935" s="10" t="n">
        <v>11</v>
      </c>
      <c r="H11935" s="10" t="n">
        <v>3652.5</v>
      </c>
    </row>
    <row r="11936" customFormat="false" ht="15" hidden="false" customHeight="false" outlineLevel="0" collapsed="false">
      <c r="A11936" s="9" t="s">
        <v>22084</v>
      </c>
      <c r="B11936" s="9" t="s">
        <v>75</v>
      </c>
      <c r="C11936" s="9" t="s">
        <v>10161</v>
      </c>
      <c r="D11936" s="9" t="s">
        <v>10155</v>
      </c>
      <c r="E11936" s="10" t="n">
        <v>6</v>
      </c>
      <c r="F11936" s="10" t="n">
        <v>47150.26</v>
      </c>
      <c r="G11936" s="10" t="n">
        <v>44</v>
      </c>
      <c r="H11936" s="10" t="n">
        <v>26213.16</v>
      </c>
    </row>
    <row r="11937" customFormat="false" ht="15" hidden="false" customHeight="false" outlineLevel="0" collapsed="false">
      <c r="A11937" s="9" t="s">
        <v>22085</v>
      </c>
      <c r="B11937" s="9" t="s">
        <v>69</v>
      </c>
      <c r="C11937" s="9" t="s">
        <v>10161</v>
      </c>
      <c r="D11937" s="9" t="s">
        <v>10155</v>
      </c>
      <c r="E11937" s="10" t="n">
        <v>3</v>
      </c>
      <c r="F11937" s="10" t="n">
        <v>24576.75</v>
      </c>
      <c r="G11937" s="10" t="n">
        <v>15</v>
      </c>
      <c r="H11937" s="10" t="n">
        <v>13663.43</v>
      </c>
    </row>
    <row r="11938" customFormat="false" ht="15" hidden="false" customHeight="false" outlineLevel="0" collapsed="false">
      <c r="A11938" s="9" t="s">
        <v>22086</v>
      </c>
      <c r="B11938" s="9" t="s">
        <v>68</v>
      </c>
      <c r="C11938" s="9" t="s">
        <v>10161</v>
      </c>
      <c r="D11938" s="9" t="s">
        <v>10155</v>
      </c>
      <c r="E11938" s="10" t="n">
        <v>4</v>
      </c>
      <c r="F11938" s="10" t="n">
        <v>15773.4</v>
      </c>
      <c r="G11938" s="10" t="n">
        <v>49</v>
      </c>
      <c r="H11938" s="10" t="n">
        <v>8769.21</v>
      </c>
    </row>
    <row r="11939" customFormat="false" ht="15" hidden="false" customHeight="false" outlineLevel="0" collapsed="false">
      <c r="A11939" s="9" t="s">
        <v>22087</v>
      </c>
      <c r="B11939" s="9" t="s">
        <v>78</v>
      </c>
      <c r="C11939" s="9" t="s">
        <v>10163</v>
      </c>
      <c r="D11939" s="9" t="s">
        <v>10156</v>
      </c>
      <c r="E11939" s="10" t="n">
        <v>1</v>
      </c>
      <c r="F11939" s="10" t="n">
        <v>11591.2</v>
      </c>
      <c r="G11939" s="10" t="n">
        <v>53</v>
      </c>
      <c r="H11939" s="10" t="n">
        <v>6444.12</v>
      </c>
    </row>
    <row r="11940" customFormat="false" ht="15" hidden="false" customHeight="false" outlineLevel="0" collapsed="false">
      <c r="A11940" s="9" t="s">
        <v>22088</v>
      </c>
      <c r="B11940" s="9" t="s">
        <v>77</v>
      </c>
      <c r="C11940" s="9" t="s">
        <v>10162</v>
      </c>
      <c r="D11940" s="9" t="s">
        <v>10155</v>
      </c>
      <c r="E11940" s="10" t="n">
        <v>3</v>
      </c>
      <c r="F11940" s="10" t="n">
        <v>5942.27</v>
      </c>
      <c r="G11940" s="10" t="n">
        <v>29</v>
      </c>
      <c r="H11940" s="10" t="n">
        <v>3303.6</v>
      </c>
    </row>
    <row r="11941" customFormat="false" ht="15" hidden="false" customHeight="false" outlineLevel="0" collapsed="false">
      <c r="A11941" s="9" t="s">
        <v>22089</v>
      </c>
      <c r="B11941" s="9" t="s">
        <v>65</v>
      </c>
      <c r="C11941" s="9" t="s">
        <v>10161</v>
      </c>
      <c r="D11941" s="9" t="s">
        <v>10155</v>
      </c>
      <c r="E11941" s="10" t="n">
        <v>3</v>
      </c>
      <c r="F11941" s="10" t="n">
        <v>41277.95</v>
      </c>
      <c r="G11941" s="10" t="n">
        <v>30</v>
      </c>
      <c r="H11941" s="10" t="n">
        <v>22948.45</v>
      </c>
    </row>
    <row r="11942" customFormat="false" ht="15" hidden="false" customHeight="false" outlineLevel="0" collapsed="false">
      <c r="A11942" s="9" t="s">
        <v>22090</v>
      </c>
      <c r="B11942" s="9" t="s">
        <v>74</v>
      </c>
      <c r="C11942" s="9" t="s">
        <v>10163</v>
      </c>
      <c r="D11942" s="9" t="s">
        <v>10156</v>
      </c>
      <c r="E11942" s="10" t="n">
        <v>1</v>
      </c>
      <c r="F11942" s="10" t="n">
        <v>1649</v>
      </c>
      <c r="G11942" s="10" t="n">
        <v>189</v>
      </c>
      <c r="H11942" s="10" t="n">
        <v>916.76</v>
      </c>
    </row>
    <row r="11943" customFormat="false" ht="15" hidden="false" customHeight="false" outlineLevel="0" collapsed="false">
      <c r="A11943" s="9" t="s">
        <v>22091</v>
      </c>
      <c r="B11943" s="9" t="s">
        <v>64</v>
      </c>
      <c r="C11943" s="9" t="s">
        <v>10161</v>
      </c>
      <c r="D11943" s="9" t="s">
        <v>10155</v>
      </c>
      <c r="E11943" s="10" t="n">
        <v>3</v>
      </c>
      <c r="F11943" s="10" t="n">
        <v>7816.62</v>
      </c>
      <c r="G11943" s="10" t="n">
        <v>13</v>
      </c>
      <c r="H11943" s="10" t="n">
        <v>4345.65</v>
      </c>
    </row>
    <row r="11944" customFormat="false" ht="15" hidden="false" customHeight="false" outlineLevel="0" collapsed="false">
      <c r="A11944" s="9" t="s">
        <v>22092</v>
      </c>
      <c r="B11944" s="9" t="s">
        <v>77</v>
      </c>
      <c r="C11944" s="9" t="s">
        <v>10164</v>
      </c>
      <c r="D11944" s="9" t="s">
        <v>10155</v>
      </c>
      <c r="E11944" s="10" t="n">
        <v>3</v>
      </c>
      <c r="F11944" s="10" t="n">
        <v>28422.95</v>
      </c>
      <c r="G11944" s="10" t="n">
        <v>14</v>
      </c>
      <c r="H11944" s="10" t="n">
        <v>15801.72</v>
      </c>
    </row>
    <row r="11945" customFormat="false" ht="15" hidden="false" customHeight="false" outlineLevel="0" collapsed="false">
      <c r="A11945" s="9" t="s">
        <v>22093</v>
      </c>
      <c r="B11945" s="9" t="s">
        <v>62</v>
      </c>
      <c r="C11945" s="9" t="s">
        <v>10162</v>
      </c>
      <c r="D11945" s="9" t="s">
        <v>10155</v>
      </c>
      <c r="E11945" s="10" t="n">
        <v>3</v>
      </c>
      <c r="F11945" s="10" t="n">
        <v>5019.58</v>
      </c>
      <c r="G11945" s="10" t="n">
        <v>87</v>
      </c>
      <c r="H11945" s="10" t="n">
        <v>2790.63</v>
      </c>
    </row>
    <row r="11946" customFormat="false" ht="15" hidden="false" customHeight="false" outlineLevel="0" collapsed="false">
      <c r="A11946" s="9" t="s">
        <v>22094</v>
      </c>
      <c r="B11946" s="9" t="s">
        <v>79</v>
      </c>
      <c r="C11946" s="9" t="s">
        <v>10164</v>
      </c>
      <c r="D11946" s="9" t="s">
        <v>10155</v>
      </c>
      <c r="E11946" s="10" t="n">
        <v>5</v>
      </c>
      <c r="F11946" s="10" t="n">
        <v>17534.35</v>
      </c>
      <c r="G11946" s="10" t="n">
        <v>107</v>
      </c>
      <c r="H11946" s="10" t="n">
        <v>9748.21</v>
      </c>
    </row>
    <row r="11947" customFormat="false" ht="15" hidden="false" customHeight="false" outlineLevel="0" collapsed="false">
      <c r="A11947" s="9" t="s">
        <v>22095</v>
      </c>
      <c r="B11947" s="9" t="s">
        <v>69</v>
      </c>
      <c r="C11947" s="9" t="s">
        <v>10162</v>
      </c>
      <c r="D11947" s="9" t="s">
        <v>10154</v>
      </c>
      <c r="E11947" s="10" t="n">
        <v>11</v>
      </c>
      <c r="F11947" s="10" t="n">
        <v>77836.7</v>
      </c>
      <c r="G11947" s="10" t="n">
        <v>40</v>
      </c>
      <c r="H11947" s="10" t="n">
        <v>43273.27</v>
      </c>
    </row>
    <row r="11948" customFormat="false" ht="15" hidden="false" customHeight="false" outlineLevel="0" collapsed="false">
      <c r="A11948" s="9" t="s">
        <v>22096</v>
      </c>
      <c r="B11948" s="9" t="s">
        <v>72</v>
      </c>
      <c r="C11948" s="9" t="s">
        <v>10161</v>
      </c>
      <c r="D11948" s="9" t="s">
        <v>10156</v>
      </c>
      <c r="E11948" s="10" t="n">
        <v>1</v>
      </c>
      <c r="F11948" s="10" t="n">
        <v>170.05</v>
      </c>
      <c r="G11948" s="10" t="n">
        <v>316</v>
      </c>
      <c r="H11948" s="10" t="n">
        <v>94.54</v>
      </c>
    </row>
    <row r="11949" customFormat="false" ht="15" hidden="false" customHeight="false" outlineLevel="0" collapsed="false">
      <c r="A11949" s="9" t="s">
        <v>22097</v>
      </c>
      <c r="B11949" s="9" t="s">
        <v>69</v>
      </c>
      <c r="C11949" s="9" t="s">
        <v>10161</v>
      </c>
      <c r="D11949" s="9" t="s">
        <v>10156</v>
      </c>
      <c r="E11949" s="10" t="n">
        <v>2</v>
      </c>
      <c r="F11949" s="10" t="n">
        <v>10323.07</v>
      </c>
      <c r="G11949" s="10" t="n">
        <v>17</v>
      </c>
      <c r="H11949" s="10" t="n">
        <v>5739.1</v>
      </c>
    </row>
    <row r="11950" customFormat="false" ht="15" hidden="false" customHeight="false" outlineLevel="0" collapsed="false">
      <c r="A11950" s="9" t="s">
        <v>22098</v>
      </c>
      <c r="B11950" s="9" t="s">
        <v>73</v>
      </c>
      <c r="C11950" s="9" t="s">
        <v>10161</v>
      </c>
      <c r="D11950" s="9" t="s">
        <v>10156</v>
      </c>
      <c r="E11950" s="10" t="n">
        <v>1</v>
      </c>
      <c r="F11950" s="10" t="n">
        <v>6259.55</v>
      </c>
      <c r="G11950" s="10" t="n">
        <v>60</v>
      </c>
      <c r="H11950" s="10" t="n">
        <v>3479.99</v>
      </c>
    </row>
    <row r="11951" customFormat="false" ht="15" hidden="false" customHeight="false" outlineLevel="0" collapsed="false">
      <c r="A11951" s="9" t="s">
        <v>22099</v>
      </c>
      <c r="B11951" s="9" t="s">
        <v>61</v>
      </c>
      <c r="C11951" s="9" t="s">
        <v>10164</v>
      </c>
      <c r="D11951" s="9" t="s">
        <v>10155</v>
      </c>
      <c r="E11951" s="10" t="n">
        <v>8</v>
      </c>
      <c r="F11951" s="10" t="n">
        <v>27821.75</v>
      </c>
      <c r="G11951" s="10" t="n">
        <v>33</v>
      </c>
      <c r="H11951" s="10" t="n">
        <v>15467.49</v>
      </c>
    </row>
    <row r="11952" customFormat="false" ht="15" hidden="false" customHeight="false" outlineLevel="0" collapsed="false">
      <c r="A11952" s="9" t="s">
        <v>22100</v>
      </c>
      <c r="B11952" s="9" t="s">
        <v>69</v>
      </c>
      <c r="C11952" s="9" t="s">
        <v>10162</v>
      </c>
      <c r="D11952" s="9" t="s">
        <v>10157</v>
      </c>
      <c r="E11952" s="10" t="n">
        <v>2</v>
      </c>
      <c r="F11952" s="10" t="n">
        <v>3214.2</v>
      </c>
      <c r="G11952" s="10" t="n">
        <v>145</v>
      </c>
      <c r="H11952" s="10" t="n">
        <v>1786.93</v>
      </c>
    </row>
    <row r="11953" customFormat="false" ht="15" hidden="false" customHeight="false" outlineLevel="0" collapsed="false">
      <c r="A11953" s="9" t="s">
        <v>22101</v>
      </c>
      <c r="B11953" s="9" t="s">
        <v>65</v>
      </c>
      <c r="C11953" s="9" t="s">
        <v>10161</v>
      </c>
      <c r="D11953" s="9" t="s">
        <v>10156</v>
      </c>
      <c r="E11953" s="10" t="n">
        <v>1</v>
      </c>
      <c r="F11953" s="10" t="n">
        <v>1598.4</v>
      </c>
      <c r="G11953" s="10" t="n">
        <v>22</v>
      </c>
      <c r="H11953" s="10" t="n">
        <v>888.63</v>
      </c>
    </row>
    <row r="11954" customFormat="false" ht="15" hidden="false" customHeight="false" outlineLevel="0" collapsed="false">
      <c r="A11954" s="9" t="s">
        <v>22102</v>
      </c>
      <c r="B11954" s="9" t="s">
        <v>71</v>
      </c>
      <c r="C11954" s="9" t="s">
        <v>10161</v>
      </c>
      <c r="D11954" s="9" t="s">
        <v>10156</v>
      </c>
      <c r="E11954" s="10" t="n">
        <v>1</v>
      </c>
      <c r="F11954" s="10" t="n">
        <v>1407</v>
      </c>
      <c r="G11954" s="10" t="n">
        <v>103</v>
      </c>
      <c r="H11954" s="10" t="n">
        <v>782.22</v>
      </c>
    </row>
    <row r="11955" customFormat="false" ht="15" hidden="false" customHeight="false" outlineLevel="0" collapsed="false">
      <c r="A11955" s="9" t="s">
        <v>22103</v>
      </c>
      <c r="B11955" s="9" t="s">
        <v>64</v>
      </c>
      <c r="C11955" s="9" t="s">
        <v>10161</v>
      </c>
      <c r="D11955" s="9" t="s">
        <v>10156</v>
      </c>
      <c r="E11955" s="10" t="n">
        <v>1</v>
      </c>
      <c r="F11955" s="10" t="n">
        <v>31333.5</v>
      </c>
      <c r="G11955" s="10" t="n">
        <v>198</v>
      </c>
      <c r="H11955" s="10" t="n">
        <v>17419.84</v>
      </c>
    </row>
    <row r="11956" customFormat="false" ht="15" hidden="false" customHeight="false" outlineLevel="0" collapsed="false">
      <c r="A11956" s="9" t="s">
        <v>22104</v>
      </c>
      <c r="B11956" s="9" t="s">
        <v>71</v>
      </c>
      <c r="C11956" s="9" t="s">
        <v>10161</v>
      </c>
      <c r="D11956" s="9" t="s">
        <v>10156</v>
      </c>
      <c r="E11956" s="10" t="n">
        <v>1</v>
      </c>
      <c r="F11956" s="10" t="n">
        <v>8360.1</v>
      </c>
      <c r="G11956" s="10" t="n">
        <v>36</v>
      </c>
      <c r="H11956" s="10" t="n">
        <v>4647.79</v>
      </c>
    </row>
    <row r="11957" customFormat="false" ht="15" hidden="false" customHeight="false" outlineLevel="0" collapsed="false">
      <c r="A11957" s="9" t="s">
        <v>22105</v>
      </c>
      <c r="B11957" s="9" t="s">
        <v>62</v>
      </c>
      <c r="C11957" s="9" t="s">
        <v>10161</v>
      </c>
      <c r="D11957" s="9" t="s">
        <v>10156</v>
      </c>
      <c r="E11957" s="10" t="n">
        <v>2</v>
      </c>
      <c r="F11957" s="10" t="n">
        <v>5131.9</v>
      </c>
      <c r="G11957" s="10" t="n">
        <v>68</v>
      </c>
      <c r="H11957" s="10" t="n">
        <v>2853.08</v>
      </c>
    </row>
    <row r="11958" customFormat="false" ht="15" hidden="false" customHeight="false" outlineLevel="0" collapsed="false">
      <c r="A11958" s="9" t="s">
        <v>22106</v>
      </c>
      <c r="B11958" s="9" t="s">
        <v>77</v>
      </c>
      <c r="C11958" s="9" t="s">
        <v>10161</v>
      </c>
      <c r="D11958" s="9" t="s">
        <v>10156</v>
      </c>
      <c r="E11958" s="10" t="n">
        <v>2</v>
      </c>
      <c r="F11958" s="10" t="n">
        <v>1980.3</v>
      </c>
      <c r="G11958" s="10" t="n">
        <v>33</v>
      </c>
      <c r="H11958" s="10" t="n">
        <v>1100.95</v>
      </c>
    </row>
    <row r="11959" customFormat="false" ht="15" hidden="false" customHeight="false" outlineLevel="0" collapsed="false">
      <c r="A11959" s="9" t="s">
        <v>22107</v>
      </c>
      <c r="B11959" s="9" t="s">
        <v>69</v>
      </c>
      <c r="C11959" s="9" t="s">
        <v>10161</v>
      </c>
      <c r="D11959" s="9" t="s">
        <v>10156</v>
      </c>
      <c r="E11959" s="10" t="n">
        <v>2</v>
      </c>
      <c r="F11959" s="10" t="n">
        <v>6460.49</v>
      </c>
      <c r="G11959" s="10" t="n">
        <v>116</v>
      </c>
      <c r="H11959" s="10" t="n">
        <v>3591.71</v>
      </c>
    </row>
    <row r="11960" customFormat="false" ht="15" hidden="false" customHeight="false" outlineLevel="0" collapsed="false">
      <c r="A11960" s="9" t="s">
        <v>22108</v>
      </c>
      <c r="B11960" s="9" t="s">
        <v>71</v>
      </c>
      <c r="C11960" s="9" t="s">
        <v>10161</v>
      </c>
      <c r="D11960" s="9" t="s">
        <v>10156</v>
      </c>
      <c r="E11960" s="10" t="n">
        <v>2</v>
      </c>
      <c r="F11960" s="10" t="n">
        <v>1356.6</v>
      </c>
      <c r="G11960" s="10" t="n">
        <v>14</v>
      </c>
      <c r="H11960" s="10" t="n">
        <v>754.2</v>
      </c>
    </row>
    <row r="11961" customFormat="false" ht="15" hidden="false" customHeight="false" outlineLevel="0" collapsed="false">
      <c r="A11961" s="9" t="s">
        <v>22109</v>
      </c>
      <c r="B11961" s="9" t="s">
        <v>65</v>
      </c>
      <c r="C11961" s="9" t="s">
        <v>10162</v>
      </c>
      <c r="D11961" s="9" t="s">
        <v>10155</v>
      </c>
      <c r="E11961" s="10" t="n">
        <v>7</v>
      </c>
      <c r="F11961" s="10" t="n">
        <v>10784.25</v>
      </c>
      <c r="G11961" s="10" t="n">
        <v>53</v>
      </c>
      <c r="H11961" s="10" t="n">
        <v>5995.5</v>
      </c>
    </row>
    <row r="11962" customFormat="false" ht="15" hidden="false" customHeight="false" outlineLevel="0" collapsed="false">
      <c r="A11962" s="9" t="s">
        <v>22110</v>
      </c>
      <c r="B11962" s="9" t="s">
        <v>75</v>
      </c>
      <c r="C11962" s="9" t="s">
        <v>10162</v>
      </c>
      <c r="D11962" s="9" t="s">
        <v>10156</v>
      </c>
      <c r="E11962" s="10" t="n">
        <v>1</v>
      </c>
      <c r="F11962" s="10" t="n">
        <v>1373.51</v>
      </c>
      <c r="G11962" s="10" t="n">
        <v>94</v>
      </c>
      <c r="H11962" s="10" t="n">
        <v>763.6</v>
      </c>
    </row>
    <row r="11963" customFormat="false" ht="15" hidden="false" customHeight="false" outlineLevel="0" collapsed="false">
      <c r="A11963" s="9" t="s">
        <v>22111</v>
      </c>
      <c r="B11963" s="9" t="s">
        <v>73</v>
      </c>
      <c r="C11963" s="9" t="s">
        <v>10161</v>
      </c>
      <c r="D11963" s="9" t="s">
        <v>10156</v>
      </c>
      <c r="E11963" s="10" t="n">
        <v>1</v>
      </c>
      <c r="F11963" s="10" t="n">
        <v>1189</v>
      </c>
      <c r="G11963" s="10" t="n">
        <v>130</v>
      </c>
      <c r="H11963" s="10" t="n">
        <v>661.02</v>
      </c>
    </row>
    <row r="11964" customFormat="false" ht="15" hidden="false" customHeight="false" outlineLevel="0" collapsed="false">
      <c r="A11964" s="9" t="s">
        <v>22112</v>
      </c>
      <c r="B11964" s="9" t="s">
        <v>74</v>
      </c>
      <c r="C11964" s="9" t="s">
        <v>10161</v>
      </c>
      <c r="D11964" s="9" t="s">
        <v>10155</v>
      </c>
      <c r="E11964" s="10" t="n">
        <v>4</v>
      </c>
      <c r="F11964" s="10" t="n">
        <v>38354.38</v>
      </c>
      <c r="G11964" s="10" t="n">
        <v>6</v>
      </c>
      <c r="H11964" s="10" t="n">
        <v>21323.09</v>
      </c>
    </row>
    <row r="11965" customFormat="false" ht="15" hidden="false" customHeight="false" outlineLevel="0" collapsed="false">
      <c r="A11965" s="9" t="s">
        <v>22113</v>
      </c>
      <c r="B11965" s="9" t="s">
        <v>64</v>
      </c>
      <c r="C11965" s="9" t="s">
        <v>10161</v>
      </c>
      <c r="D11965" s="9" t="s">
        <v>10156</v>
      </c>
      <c r="E11965" s="10" t="n">
        <v>2</v>
      </c>
      <c r="F11965" s="10" t="n">
        <v>2833.64</v>
      </c>
      <c r="G11965" s="10" t="n">
        <v>110</v>
      </c>
      <c r="H11965" s="10" t="n">
        <v>1575.36</v>
      </c>
    </row>
    <row r="11966" customFormat="false" ht="15" hidden="false" customHeight="false" outlineLevel="0" collapsed="false">
      <c r="A11966" s="9" t="s">
        <v>22114</v>
      </c>
      <c r="B11966" s="9" t="s">
        <v>75</v>
      </c>
      <c r="C11966" s="9" t="s">
        <v>10161</v>
      </c>
      <c r="D11966" s="9" t="s">
        <v>10155</v>
      </c>
      <c r="E11966" s="10" t="n">
        <v>4</v>
      </c>
      <c r="F11966" s="10" t="n">
        <v>10829.75</v>
      </c>
      <c r="G11966" s="10" t="n">
        <v>9</v>
      </c>
      <c r="H11966" s="10" t="n">
        <v>6020.79</v>
      </c>
    </row>
    <row r="11967" customFormat="false" ht="15" hidden="false" customHeight="false" outlineLevel="0" collapsed="false">
      <c r="A11967" s="9" t="s">
        <v>22115</v>
      </c>
      <c r="B11967" s="9" t="s">
        <v>76</v>
      </c>
      <c r="C11967" s="9" t="s">
        <v>10161</v>
      </c>
      <c r="D11967" s="9" t="s">
        <v>10156</v>
      </c>
      <c r="E11967" s="10" t="n">
        <v>2</v>
      </c>
      <c r="F11967" s="10" t="n">
        <v>2710.65</v>
      </c>
      <c r="G11967" s="10" t="n">
        <v>96</v>
      </c>
      <c r="H11967" s="10" t="n">
        <v>1506.98</v>
      </c>
    </row>
    <row r="11968" customFormat="false" ht="15" hidden="false" customHeight="false" outlineLevel="0" collapsed="false">
      <c r="A11968" s="9" t="s">
        <v>22116</v>
      </c>
      <c r="B11968" s="9" t="s">
        <v>79</v>
      </c>
      <c r="C11968" s="9" t="s">
        <v>10162</v>
      </c>
      <c r="D11968" s="9" t="s">
        <v>10155</v>
      </c>
      <c r="E11968" s="10" t="n">
        <v>8</v>
      </c>
      <c r="F11968" s="10" t="n">
        <v>63482.95</v>
      </c>
      <c r="G11968" s="10" t="n">
        <v>47</v>
      </c>
      <c r="H11968" s="10" t="n">
        <v>35293.31</v>
      </c>
    </row>
    <row r="11969" customFormat="false" ht="15" hidden="false" customHeight="false" outlineLevel="0" collapsed="false">
      <c r="A11969" s="9" t="s">
        <v>22117</v>
      </c>
      <c r="B11969" s="9" t="s">
        <v>77</v>
      </c>
      <c r="C11969" s="9" t="s">
        <v>10161</v>
      </c>
      <c r="D11969" s="9" t="s">
        <v>10155</v>
      </c>
      <c r="E11969" s="10" t="n">
        <v>5</v>
      </c>
      <c r="F11969" s="10" t="n">
        <v>14738.2</v>
      </c>
      <c r="G11969" s="10" t="n">
        <v>10</v>
      </c>
      <c r="H11969" s="10" t="n">
        <v>8193.69</v>
      </c>
    </row>
    <row r="11970" customFormat="false" ht="15" hidden="false" customHeight="false" outlineLevel="0" collapsed="false">
      <c r="A11970" s="9" t="s">
        <v>22118</v>
      </c>
      <c r="B11970" s="9" t="s">
        <v>76</v>
      </c>
      <c r="C11970" s="9" t="s">
        <v>10163</v>
      </c>
      <c r="D11970" s="9" t="s">
        <v>10155</v>
      </c>
      <c r="E11970" s="10" t="n">
        <v>6</v>
      </c>
      <c r="F11970" s="10" t="n">
        <v>6718.03</v>
      </c>
      <c r="G11970" s="10" t="n">
        <v>50</v>
      </c>
      <c r="H11970" s="10" t="n">
        <v>3734.88</v>
      </c>
    </row>
    <row r="11971" customFormat="false" ht="15" hidden="false" customHeight="false" outlineLevel="0" collapsed="false">
      <c r="A11971" s="9" t="s">
        <v>22119</v>
      </c>
      <c r="B11971" s="9" t="s">
        <v>79</v>
      </c>
      <c r="C11971" s="9" t="s">
        <v>10161</v>
      </c>
      <c r="D11971" s="9" t="s">
        <v>10154</v>
      </c>
      <c r="E11971" s="10" t="n">
        <v>7</v>
      </c>
      <c r="F11971" s="10" t="n">
        <v>85465.97</v>
      </c>
      <c r="G11971" s="10" t="n">
        <v>44</v>
      </c>
      <c r="H11971" s="10" t="n">
        <v>47514.75</v>
      </c>
    </row>
    <row r="11972" customFormat="false" ht="15" hidden="false" customHeight="false" outlineLevel="0" collapsed="false">
      <c r="A11972" s="9" t="s">
        <v>22120</v>
      </c>
      <c r="B11972" s="9" t="s">
        <v>74</v>
      </c>
      <c r="C11972" s="9" t="s">
        <v>10161</v>
      </c>
      <c r="D11972" s="9" t="s">
        <v>10156</v>
      </c>
      <c r="E11972" s="10" t="n">
        <v>2</v>
      </c>
      <c r="F11972" s="10" t="n">
        <v>20704.33</v>
      </c>
      <c r="G11972" s="10" t="n">
        <v>15</v>
      </c>
      <c r="H11972" s="10" t="n">
        <v>11510.56</v>
      </c>
    </row>
    <row r="11973" customFormat="false" ht="15" hidden="false" customHeight="false" outlineLevel="0" collapsed="false">
      <c r="A11973" s="9" t="s">
        <v>22121</v>
      </c>
      <c r="B11973" s="9" t="s">
        <v>71</v>
      </c>
      <c r="C11973" s="9" t="s">
        <v>10161</v>
      </c>
      <c r="D11973" s="9" t="s">
        <v>10154</v>
      </c>
      <c r="E11973" s="10" t="n">
        <v>6</v>
      </c>
      <c r="F11973" s="10" t="n">
        <v>92408.19</v>
      </c>
      <c r="G11973" s="10" t="n">
        <v>0</v>
      </c>
      <c r="H11973" s="10" t="n">
        <v>51374.28</v>
      </c>
    </row>
    <row r="11974" customFormat="false" ht="15" hidden="false" customHeight="false" outlineLevel="0" collapsed="false">
      <c r="A11974" s="9" t="s">
        <v>22122</v>
      </c>
      <c r="B11974" s="9" t="s">
        <v>62</v>
      </c>
      <c r="C11974" s="9" t="s">
        <v>10161</v>
      </c>
      <c r="D11974" s="9" t="s">
        <v>10157</v>
      </c>
      <c r="E11974" s="10" t="n">
        <v>3</v>
      </c>
      <c r="F11974" s="10" t="n">
        <v>49960.85</v>
      </c>
      <c r="G11974" s="10" t="n">
        <v>166</v>
      </c>
      <c r="H11974" s="10" t="n">
        <v>27775.7</v>
      </c>
    </row>
    <row r="11975" customFormat="false" ht="15" hidden="false" customHeight="false" outlineLevel="0" collapsed="false">
      <c r="A11975" s="9" t="s">
        <v>22123</v>
      </c>
      <c r="B11975" s="9" t="s">
        <v>62</v>
      </c>
      <c r="C11975" s="9" t="s">
        <v>10161</v>
      </c>
      <c r="D11975" s="9" t="s">
        <v>10156</v>
      </c>
      <c r="E11975" s="10" t="n">
        <v>1</v>
      </c>
      <c r="F11975" s="10" t="n">
        <v>1540.35</v>
      </c>
      <c r="G11975" s="10" t="n">
        <v>84</v>
      </c>
      <c r="H11975" s="10" t="n">
        <v>856.36</v>
      </c>
    </row>
    <row r="11976" customFormat="false" ht="15" hidden="false" customHeight="false" outlineLevel="0" collapsed="false">
      <c r="A11976" s="9" t="s">
        <v>22124</v>
      </c>
      <c r="B11976" s="9" t="s">
        <v>60</v>
      </c>
      <c r="C11976" s="9" t="s">
        <v>10161</v>
      </c>
      <c r="D11976" s="9" t="s">
        <v>10154</v>
      </c>
      <c r="E11976" s="10" t="n">
        <v>18</v>
      </c>
      <c r="F11976" s="10" t="n">
        <v>117679.29</v>
      </c>
      <c r="G11976" s="10" t="n">
        <v>3</v>
      </c>
      <c r="H11976" s="10" t="n">
        <v>65423.73</v>
      </c>
    </row>
    <row r="11977" customFormat="false" ht="15" hidden="false" customHeight="false" outlineLevel="0" collapsed="false">
      <c r="A11977" s="9" t="s">
        <v>22125</v>
      </c>
      <c r="B11977" s="9" t="s">
        <v>72</v>
      </c>
      <c r="C11977" s="9" t="s">
        <v>10161</v>
      </c>
      <c r="D11977" s="9" t="s">
        <v>10155</v>
      </c>
      <c r="E11977" s="10" t="n">
        <v>3</v>
      </c>
      <c r="F11977" s="10" t="n">
        <v>2901.1</v>
      </c>
      <c r="G11977" s="10" t="n">
        <v>36</v>
      </c>
      <c r="H11977" s="10" t="n">
        <v>1612.86</v>
      </c>
    </row>
    <row r="11978" customFormat="false" ht="15" hidden="false" customHeight="false" outlineLevel="0" collapsed="false">
      <c r="A11978" s="9" t="s">
        <v>22126</v>
      </c>
      <c r="B11978" s="9" t="s">
        <v>62</v>
      </c>
      <c r="C11978" s="9" t="s">
        <v>10161</v>
      </c>
      <c r="D11978" s="9" t="s">
        <v>10157</v>
      </c>
      <c r="E11978" s="10" t="n">
        <v>4</v>
      </c>
      <c r="F11978" s="10" t="n">
        <v>5072.3</v>
      </c>
      <c r="G11978" s="10" t="n">
        <v>186</v>
      </c>
      <c r="H11978" s="10" t="n">
        <v>2819.94</v>
      </c>
    </row>
    <row r="11979" customFormat="false" ht="15" hidden="false" customHeight="false" outlineLevel="0" collapsed="false">
      <c r="A11979" s="9" t="s">
        <v>22127</v>
      </c>
      <c r="B11979" s="9" t="s">
        <v>77</v>
      </c>
      <c r="C11979" s="9" t="s">
        <v>10164</v>
      </c>
      <c r="D11979" s="9" t="s">
        <v>10154</v>
      </c>
      <c r="E11979" s="10" t="n">
        <v>10</v>
      </c>
      <c r="F11979" s="10" t="n">
        <v>101693.7</v>
      </c>
      <c r="G11979" s="10" t="n">
        <v>21</v>
      </c>
      <c r="H11979" s="10" t="n">
        <v>56536.55</v>
      </c>
    </row>
    <row r="11980" customFormat="false" ht="15" hidden="false" customHeight="false" outlineLevel="0" collapsed="false">
      <c r="A11980" s="9" t="s">
        <v>22128</v>
      </c>
      <c r="B11980" s="9" t="s">
        <v>75</v>
      </c>
      <c r="C11980" s="9" t="s">
        <v>10161</v>
      </c>
      <c r="D11980" s="9" t="s">
        <v>10155</v>
      </c>
      <c r="E11980" s="10" t="n">
        <v>9</v>
      </c>
      <c r="F11980" s="10" t="n">
        <v>36821.62</v>
      </c>
      <c r="G11980" s="10" t="n">
        <v>32</v>
      </c>
      <c r="H11980" s="10" t="n">
        <v>20470.96</v>
      </c>
    </row>
    <row r="11981" customFormat="false" ht="15" hidden="false" customHeight="false" outlineLevel="0" collapsed="false">
      <c r="A11981" s="9" t="s">
        <v>22129</v>
      </c>
      <c r="B11981" s="9" t="s">
        <v>64</v>
      </c>
      <c r="C11981" s="9" t="s">
        <v>10161</v>
      </c>
      <c r="D11981" s="9" t="s">
        <v>10156</v>
      </c>
      <c r="E11981" s="10" t="n">
        <v>2</v>
      </c>
      <c r="F11981" s="10" t="n">
        <v>22496.1</v>
      </c>
      <c r="G11981" s="10" t="n">
        <v>48</v>
      </c>
      <c r="H11981" s="10" t="n">
        <v>12506.69</v>
      </c>
    </row>
    <row r="11982" customFormat="false" ht="15" hidden="false" customHeight="false" outlineLevel="0" collapsed="false">
      <c r="A11982" s="9" t="s">
        <v>22130</v>
      </c>
      <c r="B11982" s="9" t="s">
        <v>75</v>
      </c>
      <c r="C11982" s="9" t="s">
        <v>10161</v>
      </c>
      <c r="D11982" s="9" t="s">
        <v>10157</v>
      </c>
      <c r="E11982" s="10" t="n">
        <v>3</v>
      </c>
      <c r="F11982" s="10" t="n">
        <v>9337.79</v>
      </c>
      <c r="G11982" s="10" t="n">
        <v>138</v>
      </c>
      <c r="H11982" s="10" t="n">
        <v>5191.34</v>
      </c>
    </row>
    <row r="11983" customFormat="false" ht="15" hidden="false" customHeight="false" outlineLevel="0" collapsed="false">
      <c r="A11983" s="9" t="s">
        <v>22131</v>
      </c>
      <c r="B11983" s="9" t="s">
        <v>79</v>
      </c>
      <c r="C11983" s="9" t="s">
        <v>10161</v>
      </c>
      <c r="D11983" s="9" t="s">
        <v>10156</v>
      </c>
      <c r="E11983" s="10" t="n">
        <v>1</v>
      </c>
      <c r="F11983" s="10" t="n">
        <v>389.25</v>
      </c>
      <c r="G11983" s="10" t="n">
        <v>245</v>
      </c>
      <c r="H11983" s="10" t="n">
        <v>216.4</v>
      </c>
    </row>
    <row r="11984" customFormat="false" ht="15" hidden="false" customHeight="false" outlineLevel="0" collapsed="false">
      <c r="A11984" s="9" t="s">
        <v>22132</v>
      </c>
      <c r="B11984" s="9" t="s">
        <v>77</v>
      </c>
      <c r="C11984" s="9" t="s">
        <v>10161</v>
      </c>
      <c r="D11984" s="9" t="s">
        <v>10155</v>
      </c>
      <c r="E11984" s="10" t="n">
        <v>6</v>
      </c>
      <c r="F11984" s="10" t="n">
        <v>17399.47</v>
      </c>
      <c r="G11984" s="10" t="n">
        <v>56</v>
      </c>
      <c r="H11984" s="10" t="n">
        <v>9673.22</v>
      </c>
    </row>
    <row r="11985" customFormat="false" ht="15" hidden="false" customHeight="false" outlineLevel="0" collapsed="false">
      <c r="A11985" s="9" t="s">
        <v>22133</v>
      </c>
      <c r="B11985" s="9" t="s">
        <v>68</v>
      </c>
      <c r="C11985" s="9" t="s">
        <v>10161</v>
      </c>
      <c r="D11985" s="9" t="s">
        <v>10155</v>
      </c>
      <c r="E11985" s="10" t="n">
        <v>4</v>
      </c>
      <c r="F11985" s="10" t="n">
        <v>7835.6</v>
      </c>
      <c r="G11985" s="10" t="n">
        <v>48</v>
      </c>
      <c r="H11985" s="10" t="n">
        <v>4356.2</v>
      </c>
    </row>
    <row r="11986" customFormat="false" ht="15" hidden="false" customHeight="false" outlineLevel="0" collapsed="false">
      <c r="A11986" s="9" t="s">
        <v>22134</v>
      </c>
      <c r="B11986" s="9" t="s">
        <v>71</v>
      </c>
      <c r="C11986" s="9" t="s">
        <v>10161</v>
      </c>
      <c r="D11986" s="9" t="s">
        <v>10157</v>
      </c>
      <c r="E11986" s="10" t="n">
        <v>2</v>
      </c>
      <c r="F11986" s="10" t="n">
        <v>2599.2</v>
      </c>
      <c r="G11986" s="10" t="n">
        <v>249</v>
      </c>
      <c r="H11986" s="10" t="n">
        <v>1445.02</v>
      </c>
    </row>
    <row r="11987" customFormat="false" ht="15" hidden="false" customHeight="false" outlineLevel="0" collapsed="false">
      <c r="A11987" s="9" t="s">
        <v>22135</v>
      </c>
      <c r="B11987" s="9" t="s">
        <v>79</v>
      </c>
      <c r="C11987" s="9" t="s">
        <v>10162</v>
      </c>
      <c r="D11987" s="9" t="s">
        <v>10157</v>
      </c>
      <c r="E11987" s="10" t="n">
        <v>4</v>
      </c>
      <c r="F11987" s="10" t="n">
        <v>7251.13</v>
      </c>
      <c r="G11987" s="10" t="n">
        <v>121</v>
      </c>
      <c r="H11987" s="10" t="n">
        <v>4031.26</v>
      </c>
    </row>
    <row r="11988" customFormat="false" ht="15" hidden="false" customHeight="false" outlineLevel="0" collapsed="false">
      <c r="A11988" s="9" t="s">
        <v>22136</v>
      </c>
      <c r="B11988" s="9" t="s">
        <v>71</v>
      </c>
      <c r="C11988" s="9" t="s">
        <v>10161</v>
      </c>
      <c r="D11988" s="9" t="s">
        <v>10154</v>
      </c>
      <c r="E11988" s="10" t="n">
        <v>10</v>
      </c>
      <c r="F11988" s="10" t="n">
        <v>98517.49</v>
      </c>
      <c r="G11988" s="10" t="n">
        <v>3</v>
      </c>
      <c r="H11988" s="10" t="n">
        <v>54770.74</v>
      </c>
    </row>
    <row r="11989" customFormat="false" ht="15" hidden="false" customHeight="false" outlineLevel="0" collapsed="false">
      <c r="A11989" s="9" t="s">
        <v>22137</v>
      </c>
      <c r="B11989" s="9" t="s">
        <v>59</v>
      </c>
      <c r="C11989" s="9" t="s">
        <v>10163</v>
      </c>
      <c r="D11989" s="9" t="s">
        <v>10155</v>
      </c>
      <c r="E11989" s="10" t="n">
        <v>4</v>
      </c>
      <c r="F11989" s="10" t="n">
        <v>26064.55</v>
      </c>
      <c r="G11989" s="10" t="n">
        <v>83</v>
      </c>
      <c r="H11989" s="10" t="n">
        <v>14490.57</v>
      </c>
    </row>
    <row r="11990" customFormat="false" ht="15" hidden="false" customHeight="false" outlineLevel="0" collapsed="false">
      <c r="A11990" s="9" t="s">
        <v>22138</v>
      </c>
      <c r="B11990" s="9" t="s">
        <v>68</v>
      </c>
      <c r="C11990" s="9" t="s">
        <v>10161</v>
      </c>
      <c r="D11990" s="9" t="s">
        <v>10157</v>
      </c>
      <c r="E11990" s="10" t="n">
        <v>4</v>
      </c>
      <c r="F11990" s="10" t="n">
        <v>8957.65</v>
      </c>
      <c r="G11990" s="10" t="n">
        <v>125</v>
      </c>
      <c r="H11990" s="10" t="n">
        <v>4980</v>
      </c>
    </row>
    <row r="11991" customFormat="false" ht="15" hidden="false" customHeight="false" outlineLevel="0" collapsed="false">
      <c r="A11991" s="9" t="s">
        <v>22139</v>
      </c>
      <c r="B11991" s="9" t="s">
        <v>71</v>
      </c>
      <c r="C11991" s="9" t="s">
        <v>10161</v>
      </c>
      <c r="D11991" s="9" t="s">
        <v>10155</v>
      </c>
      <c r="E11991" s="10" t="n">
        <v>3</v>
      </c>
      <c r="F11991" s="10" t="n">
        <v>8048.03</v>
      </c>
      <c r="G11991" s="10" t="n">
        <v>53</v>
      </c>
      <c r="H11991" s="10" t="n">
        <v>4474.3</v>
      </c>
    </row>
    <row r="11992" customFormat="false" ht="15" hidden="false" customHeight="false" outlineLevel="0" collapsed="false">
      <c r="A11992" s="9" t="s">
        <v>22140</v>
      </c>
      <c r="B11992" s="9" t="s">
        <v>79</v>
      </c>
      <c r="C11992" s="9" t="s">
        <v>10161</v>
      </c>
      <c r="D11992" s="9" t="s">
        <v>10155</v>
      </c>
      <c r="E11992" s="10" t="n">
        <v>6</v>
      </c>
      <c r="F11992" s="10" t="n">
        <v>28359.7</v>
      </c>
      <c r="G11992" s="10" t="n">
        <v>75</v>
      </c>
      <c r="H11992" s="10" t="n">
        <v>15766.56</v>
      </c>
    </row>
    <row r="11993" customFormat="false" ht="15" hidden="false" customHeight="false" outlineLevel="0" collapsed="false">
      <c r="A11993" s="9" t="s">
        <v>22141</v>
      </c>
      <c r="B11993" s="9" t="s">
        <v>68</v>
      </c>
      <c r="C11993" s="9" t="s">
        <v>10164</v>
      </c>
      <c r="D11993" s="9" t="s">
        <v>10155</v>
      </c>
      <c r="E11993" s="10" t="n">
        <v>4</v>
      </c>
      <c r="F11993" s="10" t="n">
        <v>7437.7</v>
      </c>
      <c r="G11993" s="10" t="n">
        <v>17</v>
      </c>
      <c r="H11993" s="10" t="n">
        <v>4134.98</v>
      </c>
    </row>
    <row r="11994" customFormat="false" ht="15" hidden="false" customHeight="false" outlineLevel="0" collapsed="false">
      <c r="A11994" s="9" t="s">
        <v>22142</v>
      </c>
      <c r="B11994" s="9" t="s">
        <v>77</v>
      </c>
      <c r="C11994" s="9" t="s">
        <v>10163</v>
      </c>
      <c r="D11994" s="9" t="s">
        <v>10156</v>
      </c>
      <c r="E11994" s="10" t="n">
        <v>1</v>
      </c>
      <c r="F11994" s="10" t="n">
        <v>559</v>
      </c>
      <c r="G11994" s="10" t="n">
        <v>28</v>
      </c>
      <c r="H11994" s="10" t="n">
        <v>310.78</v>
      </c>
    </row>
    <row r="11995" customFormat="false" ht="15" hidden="false" customHeight="false" outlineLevel="0" collapsed="false">
      <c r="A11995" s="9" t="s">
        <v>22143</v>
      </c>
      <c r="B11995" s="9" t="s">
        <v>77</v>
      </c>
      <c r="C11995" s="9" t="s">
        <v>10162</v>
      </c>
      <c r="D11995" s="9" t="s">
        <v>10157</v>
      </c>
      <c r="E11995" s="10" t="n">
        <v>2</v>
      </c>
      <c r="F11995" s="10" t="n">
        <v>1015.46</v>
      </c>
      <c r="G11995" s="10" t="n">
        <v>148</v>
      </c>
      <c r="H11995" s="10" t="n">
        <v>564.54</v>
      </c>
    </row>
    <row r="11996" customFormat="false" ht="15" hidden="false" customHeight="false" outlineLevel="0" collapsed="false">
      <c r="A11996" s="9" t="s">
        <v>22144</v>
      </c>
      <c r="B11996" s="9" t="s">
        <v>77</v>
      </c>
      <c r="C11996" s="9" t="s">
        <v>10161</v>
      </c>
      <c r="D11996" s="9" t="s">
        <v>10156</v>
      </c>
      <c r="E11996" s="10" t="n">
        <v>2</v>
      </c>
      <c r="F11996" s="10" t="n">
        <v>5215.9</v>
      </c>
      <c r="G11996" s="10" t="n">
        <v>10</v>
      </c>
      <c r="H11996" s="10" t="n">
        <v>2899.78</v>
      </c>
    </row>
    <row r="11997" customFormat="false" ht="15" hidden="false" customHeight="false" outlineLevel="0" collapsed="false">
      <c r="A11997" s="9" t="s">
        <v>22145</v>
      </c>
      <c r="B11997" s="9" t="s">
        <v>76</v>
      </c>
      <c r="C11997" s="9" t="s">
        <v>10163</v>
      </c>
      <c r="D11997" s="9" t="s">
        <v>10156</v>
      </c>
      <c r="E11997" s="10" t="n">
        <v>2</v>
      </c>
      <c r="F11997" s="10" t="n">
        <v>7664.55</v>
      </c>
      <c r="G11997" s="10" t="n">
        <v>57</v>
      </c>
      <c r="H11997" s="10" t="n">
        <v>4261.1</v>
      </c>
    </row>
    <row r="11998" customFormat="false" ht="15" hidden="false" customHeight="false" outlineLevel="0" collapsed="false">
      <c r="A11998" s="9" t="s">
        <v>22146</v>
      </c>
      <c r="B11998" s="9" t="s">
        <v>70</v>
      </c>
      <c r="C11998" s="9" t="s">
        <v>10161</v>
      </c>
      <c r="D11998" s="9" t="s">
        <v>10156</v>
      </c>
      <c r="E11998" s="10" t="n">
        <v>2</v>
      </c>
      <c r="F11998" s="10" t="n">
        <v>27465.41</v>
      </c>
      <c r="G11998" s="10" t="n">
        <v>83</v>
      </c>
      <c r="H11998" s="10" t="n">
        <v>15269.38</v>
      </c>
    </row>
    <row r="11999" customFormat="false" ht="15" hidden="false" customHeight="false" outlineLevel="0" collapsed="false">
      <c r="A11999" s="9" t="s">
        <v>22147</v>
      </c>
      <c r="B11999" s="9" t="s">
        <v>71</v>
      </c>
      <c r="C11999" s="9" t="s">
        <v>10164</v>
      </c>
      <c r="D11999" s="9" t="s">
        <v>10155</v>
      </c>
      <c r="E11999" s="10" t="n">
        <v>19</v>
      </c>
      <c r="F11999" s="10" t="n">
        <v>65028.48</v>
      </c>
      <c r="G11999" s="10" t="n">
        <v>27</v>
      </c>
      <c r="H11999" s="10" t="n">
        <v>36152.54</v>
      </c>
    </row>
    <row r="12000" customFormat="false" ht="15" hidden="false" customHeight="false" outlineLevel="0" collapsed="false">
      <c r="A12000" s="9" t="s">
        <v>22148</v>
      </c>
      <c r="B12000" s="9" t="s">
        <v>79</v>
      </c>
      <c r="C12000" s="9" t="s">
        <v>10164</v>
      </c>
      <c r="D12000" s="9" t="s">
        <v>10156</v>
      </c>
      <c r="E12000" s="10" t="n">
        <v>1</v>
      </c>
      <c r="F12000" s="10" t="n">
        <v>3778</v>
      </c>
      <c r="G12000" s="10" t="n">
        <v>47</v>
      </c>
      <c r="H12000" s="10" t="n">
        <v>2100.38</v>
      </c>
    </row>
    <row r="12001" customFormat="false" ht="15" hidden="false" customHeight="false" outlineLevel="0" collapsed="false">
      <c r="A12001" s="9" t="s">
        <v>22149</v>
      </c>
      <c r="B12001" s="9" t="s">
        <v>69</v>
      </c>
      <c r="C12001" s="9" t="s">
        <v>10162</v>
      </c>
      <c r="D12001" s="9" t="s">
        <v>10156</v>
      </c>
      <c r="E12001" s="10" t="n">
        <v>1</v>
      </c>
      <c r="F12001" s="10" t="n">
        <v>23409.95</v>
      </c>
      <c r="G12001" s="10" t="n">
        <v>54</v>
      </c>
      <c r="H12001" s="10" t="n">
        <v>13014.75</v>
      </c>
    </row>
    <row r="12002" customFormat="false" ht="15" hidden="false" customHeight="false" outlineLevel="0" collapsed="false">
      <c r="A12002" s="9" t="s">
        <v>22150</v>
      </c>
      <c r="B12002" s="9" t="s">
        <v>75</v>
      </c>
      <c r="C12002" s="9" t="s">
        <v>10162</v>
      </c>
      <c r="D12002" s="9" t="s">
        <v>10155</v>
      </c>
      <c r="E12002" s="10" t="n">
        <v>9</v>
      </c>
      <c r="F12002" s="10" t="n">
        <v>40344.1</v>
      </c>
      <c r="G12002" s="10" t="n">
        <v>4</v>
      </c>
      <c r="H12002" s="10" t="n">
        <v>22429.28</v>
      </c>
    </row>
    <row r="12003" customFormat="false" ht="15" hidden="false" customHeight="false" outlineLevel="0" collapsed="false">
      <c r="A12003" s="9" t="s">
        <v>22151</v>
      </c>
      <c r="B12003" s="9" t="s">
        <v>78</v>
      </c>
      <c r="C12003" s="9" t="s">
        <v>10161</v>
      </c>
      <c r="D12003" s="9" t="s">
        <v>10155</v>
      </c>
      <c r="E12003" s="10" t="n">
        <v>5</v>
      </c>
      <c r="F12003" s="10" t="n">
        <v>58087.1</v>
      </c>
      <c r="G12003" s="10" t="n">
        <v>5</v>
      </c>
      <c r="H12003" s="10" t="n">
        <v>32293.49</v>
      </c>
    </row>
    <row r="12004" customFormat="false" ht="15" hidden="false" customHeight="false" outlineLevel="0" collapsed="false">
      <c r="A12004" s="9" t="s">
        <v>22152</v>
      </c>
      <c r="B12004" s="9" t="s">
        <v>77</v>
      </c>
      <c r="C12004" s="9" t="s">
        <v>10162</v>
      </c>
      <c r="D12004" s="9" t="s">
        <v>10155</v>
      </c>
      <c r="E12004" s="10" t="n">
        <v>10</v>
      </c>
      <c r="F12004" s="10" t="n">
        <v>38275.22</v>
      </c>
      <c r="G12004" s="10" t="n">
        <v>5</v>
      </c>
      <c r="H12004" s="10" t="n">
        <v>21279.09</v>
      </c>
    </row>
    <row r="12005" customFormat="false" ht="15" hidden="false" customHeight="false" outlineLevel="0" collapsed="false">
      <c r="A12005" s="9" t="s">
        <v>22153</v>
      </c>
      <c r="B12005" s="9" t="s">
        <v>75</v>
      </c>
      <c r="C12005" s="9" t="s">
        <v>10161</v>
      </c>
      <c r="D12005" s="9" t="s">
        <v>10155</v>
      </c>
      <c r="E12005" s="10" t="n">
        <v>10</v>
      </c>
      <c r="F12005" s="10" t="n">
        <v>39796.13</v>
      </c>
      <c r="G12005" s="10" t="n">
        <v>12</v>
      </c>
      <c r="H12005" s="10" t="n">
        <v>22124.63</v>
      </c>
    </row>
    <row r="12006" customFormat="false" ht="15" hidden="false" customHeight="false" outlineLevel="0" collapsed="false">
      <c r="A12006" s="9" t="s">
        <v>22154</v>
      </c>
      <c r="B12006" s="9" t="s">
        <v>77</v>
      </c>
      <c r="C12006" s="9" t="s">
        <v>10162</v>
      </c>
      <c r="D12006" s="9" t="s">
        <v>10156</v>
      </c>
      <c r="E12006" s="10" t="n">
        <v>2</v>
      </c>
      <c r="F12006" s="10" t="n">
        <v>4036.83</v>
      </c>
      <c r="G12006" s="10" t="n">
        <v>32</v>
      </c>
      <c r="H12006" s="10" t="n">
        <v>2244.27</v>
      </c>
    </row>
    <row r="12007" customFormat="false" ht="15" hidden="false" customHeight="false" outlineLevel="0" collapsed="false">
      <c r="A12007" s="9" t="s">
        <v>22155</v>
      </c>
      <c r="B12007" s="9" t="s">
        <v>69</v>
      </c>
      <c r="C12007" s="9" t="s">
        <v>10161</v>
      </c>
      <c r="D12007" s="9" t="s">
        <v>10155</v>
      </c>
      <c r="E12007" s="10" t="n">
        <v>3</v>
      </c>
      <c r="F12007" s="10" t="n">
        <v>54205.54</v>
      </c>
      <c r="G12007" s="10" t="n">
        <v>51</v>
      </c>
      <c r="H12007" s="10" t="n">
        <v>30135.54</v>
      </c>
    </row>
    <row r="12008" customFormat="false" ht="15" hidden="false" customHeight="false" outlineLevel="0" collapsed="false">
      <c r="A12008" s="9" t="s">
        <v>22156</v>
      </c>
      <c r="B12008" s="9" t="s">
        <v>70</v>
      </c>
      <c r="C12008" s="9" t="s">
        <v>10163</v>
      </c>
      <c r="D12008" s="9" t="s">
        <v>10158</v>
      </c>
      <c r="E12008" s="10" t="n">
        <v>0</v>
      </c>
      <c r="F12008" s="10" t="n">
        <v>0</v>
      </c>
      <c r="H12008" s="10" t="n">
        <v>0</v>
      </c>
    </row>
    <row r="12009" customFormat="false" ht="15" hidden="false" customHeight="false" outlineLevel="0" collapsed="false">
      <c r="A12009" s="9" t="s">
        <v>22157</v>
      </c>
      <c r="B12009" s="9" t="s">
        <v>62</v>
      </c>
      <c r="C12009" s="9" t="s">
        <v>10161</v>
      </c>
      <c r="D12009" s="9" t="s">
        <v>10156</v>
      </c>
      <c r="E12009" s="10" t="n">
        <v>2</v>
      </c>
      <c r="F12009" s="10" t="n">
        <v>22591.05</v>
      </c>
      <c r="G12009" s="10" t="n">
        <v>67</v>
      </c>
      <c r="H12009" s="10" t="n">
        <v>12559.48</v>
      </c>
    </row>
    <row r="12010" customFormat="false" ht="15" hidden="false" customHeight="false" outlineLevel="0" collapsed="false">
      <c r="A12010" s="9" t="s">
        <v>22158</v>
      </c>
      <c r="B12010" s="9" t="s">
        <v>73</v>
      </c>
      <c r="C12010" s="9" t="s">
        <v>10161</v>
      </c>
      <c r="D12010" s="9" t="s">
        <v>10156</v>
      </c>
      <c r="E12010" s="10" t="n">
        <v>1</v>
      </c>
      <c r="F12010" s="10" t="n">
        <v>1518</v>
      </c>
      <c r="G12010" s="10" t="n">
        <v>118</v>
      </c>
      <c r="H12010" s="10" t="n">
        <v>843.93</v>
      </c>
    </row>
    <row r="12011" customFormat="false" ht="15" hidden="false" customHeight="false" outlineLevel="0" collapsed="false">
      <c r="A12011" s="9" t="s">
        <v>22159</v>
      </c>
      <c r="B12011" s="9" t="s">
        <v>62</v>
      </c>
      <c r="C12011" s="9" t="s">
        <v>10161</v>
      </c>
      <c r="D12011" s="9" t="s">
        <v>10156</v>
      </c>
      <c r="E12011" s="10" t="n">
        <v>1</v>
      </c>
      <c r="F12011" s="10" t="n">
        <v>10611.3</v>
      </c>
      <c r="G12011" s="10" t="n">
        <v>35</v>
      </c>
      <c r="H12011" s="10" t="n">
        <v>5899.35</v>
      </c>
    </row>
    <row r="12012" customFormat="false" ht="15" hidden="false" customHeight="false" outlineLevel="0" collapsed="false">
      <c r="A12012" s="9" t="s">
        <v>22160</v>
      </c>
      <c r="B12012" s="9" t="s">
        <v>71</v>
      </c>
      <c r="C12012" s="9" t="s">
        <v>10161</v>
      </c>
      <c r="D12012" s="9" t="s">
        <v>10155</v>
      </c>
      <c r="E12012" s="10" t="n">
        <v>3</v>
      </c>
      <c r="F12012" s="10" t="n">
        <v>63513.08</v>
      </c>
      <c r="G12012" s="10" t="n">
        <v>23</v>
      </c>
      <c r="H12012" s="10" t="n">
        <v>35310.06</v>
      </c>
    </row>
    <row r="12013" customFormat="false" ht="15" hidden="false" customHeight="false" outlineLevel="0" collapsed="false">
      <c r="A12013" s="9" t="s">
        <v>22161</v>
      </c>
      <c r="B12013" s="9" t="s">
        <v>75</v>
      </c>
      <c r="C12013" s="9" t="s">
        <v>10163</v>
      </c>
      <c r="D12013" s="9" t="s">
        <v>10157</v>
      </c>
      <c r="E12013" s="10" t="n">
        <v>3</v>
      </c>
      <c r="F12013" s="10" t="n">
        <v>11449.74</v>
      </c>
      <c r="G12013" s="10" t="n">
        <v>229</v>
      </c>
      <c r="H12013" s="10" t="n">
        <v>6365.48</v>
      </c>
    </row>
    <row r="12014" customFormat="false" ht="15" hidden="false" customHeight="false" outlineLevel="0" collapsed="false">
      <c r="A12014" s="9" t="s">
        <v>22162</v>
      </c>
      <c r="B12014" s="9" t="s">
        <v>64</v>
      </c>
      <c r="C12014" s="9" t="s">
        <v>10163</v>
      </c>
      <c r="D12014" s="9" t="s">
        <v>10156</v>
      </c>
      <c r="E12014" s="10" t="n">
        <v>1</v>
      </c>
      <c r="F12014" s="10" t="n">
        <v>3639</v>
      </c>
      <c r="G12014" s="10" t="n">
        <v>223</v>
      </c>
      <c r="H12014" s="10" t="n">
        <v>2023.1</v>
      </c>
    </row>
    <row r="12015" customFormat="false" ht="15" hidden="false" customHeight="false" outlineLevel="0" collapsed="false">
      <c r="A12015" s="9" t="s">
        <v>22163</v>
      </c>
      <c r="B12015" s="9" t="s">
        <v>68</v>
      </c>
      <c r="C12015" s="9" t="s">
        <v>10163</v>
      </c>
      <c r="D12015" s="9" t="s">
        <v>10155</v>
      </c>
      <c r="E12015" s="10" t="n">
        <v>9</v>
      </c>
      <c r="F12015" s="10" t="n">
        <v>42544.4</v>
      </c>
      <c r="G12015" s="10" t="n">
        <v>2</v>
      </c>
      <c r="H12015" s="10" t="n">
        <v>23652.53</v>
      </c>
    </row>
    <row r="12016" customFormat="false" ht="15" hidden="false" customHeight="false" outlineLevel="0" collapsed="false">
      <c r="A12016" s="9" t="s">
        <v>22164</v>
      </c>
      <c r="B12016" s="9" t="s">
        <v>70</v>
      </c>
      <c r="C12016" s="9" t="s">
        <v>10164</v>
      </c>
      <c r="D12016" s="9" t="s">
        <v>10155</v>
      </c>
      <c r="E12016" s="10" t="n">
        <v>3</v>
      </c>
      <c r="F12016" s="10" t="n">
        <v>4412.64</v>
      </c>
      <c r="G12016" s="10" t="n">
        <v>76</v>
      </c>
      <c r="H12016" s="10" t="n">
        <v>2453.2</v>
      </c>
    </row>
    <row r="12017" customFormat="false" ht="15" hidden="false" customHeight="false" outlineLevel="0" collapsed="false">
      <c r="A12017" s="9" t="s">
        <v>22165</v>
      </c>
      <c r="B12017" s="9" t="s">
        <v>68</v>
      </c>
      <c r="C12017" s="9" t="s">
        <v>10161</v>
      </c>
      <c r="D12017" s="9" t="s">
        <v>10156</v>
      </c>
      <c r="E12017" s="10" t="n">
        <v>2</v>
      </c>
      <c r="F12017" s="10" t="n">
        <v>1739.45</v>
      </c>
      <c r="G12017" s="10" t="n">
        <v>31</v>
      </c>
      <c r="H12017" s="10" t="n">
        <v>967.05</v>
      </c>
    </row>
    <row r="12018" customFormat="false" ht="15" hidden="false" customHeight="false" outlineLevel="0" collapsed="false">
      <c r="A12018" s="9" t="s">
        <v>22166</v>
      </c>
      <c r="B12018" s="9" t="s">
        <v>71</v>
      </c>
      <c r="C12018" s="9" t="s">
        <v>10161</v>
      </c>
      <c r="D12018" s="9" t="s">
        <v>10155</v>
      </c>
      <c r="E12018" s="10" t="n">
        <v>4</v>
      </c>
      <c r="F12018" s="10" t="n">
        <v>31513.25</v>
      </c>
      <c r="G12018" s="10" t="n">
        <v>44</v>
      </c>
      <c r="H12018" s="10" t="n">
        <v>17519.77</v>
      </c>
    </row>
    <row r="12019" customFormat="false" ht="15" hidden="false" customHeight="false" outlineLevel="0" collapsed="false">
      <c r="A12019" s="9" t="s">
        <v>22167</v>
      </c>
      <c r="B12019" s="9" t="s">
        <v>79</v>
      </c>
      <c r="C12019" s="9" t="s">
        <v>10161</v>
      </c>
      <c r="D12019" s="9" t="s">
        <v>10155</v>
      </c>
      <c r="E12019" s="10" t="n">
        <v>4</v>
      </c>
      <c r="F12019" s="10" t="n">
        <v>51186.95</v>
      </c>
      <c r="G12019" s="10" t="n">
        <v>53</v>
      </c>
      <c r="H12019" s="10" t="n">
        <v>28457.35</v>
      </c>
    </row>
    <row r="12020" customFormat="false" ht="15" hidden="false" customHeight="false" outlineLevel="0" collapsed="false">
      <c r="A12020" s="9" t="s">
        <v>22168</v>
      </c>
      <c r="B12020" s="9" t="s">
        <v>74</v>
      </c>
      <c r="C12020" s="9" t="s">
        <v>10162</v>
      </c>
      <c r="D12020" s="9" t="s">
        <v>10155</v>
      </c>
      <c r="E12020" s="10" t="n">
        <v>3</v>
      </c>
      <c r="F12020" s="10" t="n">
        <v>10552.2</v>
      </c>
      <c r="G12020" s="10" t="n">
        <v>83</v>
      </c>
      <c r="H12020" s="10" t="n">
        <v>5866.49</v>
      </c>
    </row>
    <row r="12021" customFormat="false" ht="15" hidden="false" customHeight="false" outlineLevel="0" collapsed="false">
      <c r="A12021" s="9" t="s">
        <v>22169</v>
      </c>
      <c r="B12021" s="9" t="s">
        <v>68</v>
      </c>
      <c r="C12021" s="9" t="s">
        <v>10163</v>
      </c>
      <c r="D12021" s="9" t="s">
        <v>10156</v>
      </c>
      <c r="E12021" s="10" t="n">
        <v>2</v>
      </c>
      <c r="F12021" s="10" t="n">
        <v>8655.96</v>
      </c>
      <c r="G12021" s="10" t="n">
        <v>49</v>
      </c>
      <c r="H12021" s="10" t="n">
        <v>4812.28</v>
      </c>
    </row>
    <row r="12022" customFormat="false" ht="15" hidden="false" customHeight="false" outlineLevel="0" collapsed="false">
      <c r="A12022" s="9" t="s">
        <v>22170</v>
      </c>
      <c r="B12022" s="9" t="s">
        <v>72</v>
      </c>
      <c r="C12022" s="9" t="s">
        <v>10162</v>
      </c>
      <c r="D12022" s="9" t="s">
        <v>10155</v>
      </c>
      <c r="E12022" s="10" t="n">
        <v>6</v>
      </c>
      <c r="F12022" s="10" t="n">
        <v>38115</v>
      </c>
      <c r="G12022" s="10" t="n">
        <v>34</v>
      </c>
      <c r="H12022" s="10" t="n">
        <v>21190.01</v>
      </c>
    </row>
    <row r="12023" customFormat="false" ht="15" hidden="false" customHeight="false" outlineLevel="0" collapsed="false">
      <c r="A12023" s="9" t="s">
        <v>22171</v>
      </c>
      <c r="B12023" s="9" t="s">
        <v>71</v>
      </c>
      <c r="C12023" s="9" t="s">
        <v>10161</v>
      </c>
      <c r="D12023" s="9" t="s">
        <v>10154</v>
      </c>
      <c r="E12023" s="10" t="n">
        <v>7</v>
      </c>
      <c r="F12023" s="10" t="n">
        <v>100043.39</v>
      </c>
      <c r="G12023" s="10" t="n">
        <v>14</v>
      </c>
      <c r="H12023" s="10" t="n">
        <v>55619.06</v>
      </c>
    </row>
    <row r="12024" customFormat="false" ht="15" hidden="false" customHeight="false" outlineLevel="0" collapsed="false">
      <c r="A12024" s="9" t="s">
        <v>22172</v>
      </c>
      <c r="B12024" s="9" t="s">
        <v>74</v>
      </c>
      <c r="C12024" s="9" t="s">
        <v>10161</v>
      </c>
      <c r="D12024" s="9" t="s">
        <v>10155</v>
      </c>
      <c r="E12024" s="10" t="n">
        <v>3</v>
      </c>
      <c r="F12024" s="10" t="n">
        <v>42368.37</v>
      </c>
      <c r="G12024" s="10" t="n">
        <v>50</v>
      </c>
      <c r="H12024" s="10" t="n">
        <v>23554.67</v>
      </c>
    </row>
    <row r="12025" customFormat="false" ht="15" hidden="false" customHeight="false" outlineLevel="0" collapsed="false">
      <c r="A12025" s="9" t="s">
        <v>22173</v>
      </c>
      <c r="B12025" s="9" t="s">
        <v>70</v>
      </c>
      <c r="C12025" s="9" t="s">
        <v>10163</v>
      </c>
      <c r="D12025" s="9" t="s">
        <v>10157</v>
      </c>
      <c r="E12025" s="10" t="n">
        <v>2</v>
      </c>
      <c r="F12025" s="10" t="n">
        <v>6489.3</v>
      </c>
      <c r="G12025" s="10" t="n">
        <v>239</v>
      </c>
      <c r="H12025" s="10" t="n">
        <v>3607.72</v>
      </c>
    </row>
    <row r="12026" customFormat="false" ht="15" hidden="false" customHeight="false" outlineLevel="0" collapsed="false">
      <c r="A12026" s="9" t="s">
        <v>22174</v>
      </c>
      <c r="B12026" s="9" t="s">
        <v>73</v>
      </c>
      <c r="C12026" s="9" t="s">
        <v>10162</v>
      </c>
      <c r="D12026" s="9" t="s">
        <v>10154</v>
      </c>
      <c r="E12026" s="10" t="n">
        <v>36</v>
      </c>
      <c r="F12026" s="10" t="n">
        <v>192306.63</v>
      </c>
      <c r="G12026" s="10" t="n">
        <v>0</v>
      </c>
      <c r="H12026" s="10" t="n">
        <v>106912.76</v>
      </c>
    </row>
    <row r="12027" customFormat="false" ht="15" hidden="false" customHeight="false" outlineLevel="0" collapsed="false">
      <c r="A12027" s="9" t="s">
        <v>22175</v>
      </c>
      <c r="B12027" s="9" t="s">
        <v>74</v>
      </c>
      <c r="C12027" s="9" t="s">
        <v>10164</v>
      </c>
      <c r="D12027" s="9" t="s">
        <v>10156</v>
      </c>
      <c r="E12027" s="10" t="n">
        <v>2</v>
      </c>
      <c r="F12027" s="10" t="n">
        <v>52356.3</v>
      </c>
      <c r="G12027" s="10" t="n">
        <v>27</v>
      </c>
      <c r="H12027" s="10" t="n">
        <v>29107.45</v>
      </c>
    </row>
    <row r="12028" customFormat="false" ht="15" hidden="false" customHeight="false" outlineLevel="0" collapsed="false">
      <c r="A12028" s="9" t="s">
        <v>22176</v>
      </c>
      <c r="B12028" s="9" t="s">
        <v>71</v>
      </c>
      <c r="C12028" s="9" t="s">
        <v>10161</v>
      </c>
      <c r="D12028" s="9" t="s">
        <v>10157</v>
      </c>
      <c r="E12028" s="10" t="n">
        <v>3</v>
      </c>
      <c r="F12028" s="10" t="n">
        <v>21362.1</v>
      </c>
      <c r="G12028" s="10" t="n">
        <v>152</v>
      </c>
      <c r="H12028" s="10" t="n">
        <v>11876.25</v>
      </c>
    </row>
    <row r="12029" customFormat="false" ht="15" hidden="false" customHeight="false" outlineLevel="0" collapsed="false">
      <c r="A12029" s="9" t="s">
        <v>22177</v>
      </c>
      <c r="B12029" s="9" t="s">
        <v>71</v>
      </c>
      <c r="C12029" s="9" t="s">
        <v>10163</v>
      </c>
      <c r="D12029" s="9" t="s">
        <v>10157</v>
      </c>
      <c r="E12029" s="10" t="n">
        <v>2</v>
      </c>
      <c r="F12029" s="10" t="n">
        <v>37893.9</v>
      </c>
      <c r="G12029" s="10" t="n">
        <v>151</v>
      </c>
      <c r="H12029" s="10" t="n">
        <v>21067.09</v>
      </c>
    </row>
    <row r="12030" customFormat="false" ht="15" hidden="false" customHeight="false" outlineLevel="0" collapsed="false">
      <c r="A12030" s="9" t="s">
        <v>22178</v>
      </c>
      <c r="B12030" s="9" t="s">
        <v>79</v>
      </c>
      <c r="C12030" s="9" t="s">
        <v>10161</v>
      </c>
      <c r="D12030" s="9" t="s">
        <v>10156</v>
      </c>
      <c r="E12030" s="10" t="n">
        <v>1</v>
      </c>
      <c r="F12030" s="10" t="n">
        <v>13859.25</v>
      </c>
      <c r="G12030" s="10" t="n">
        <v>182</v>
      </c>
      <c r="H12030" s="10" t="n">
        <v>7705.04</v>
      </c>
    </row>
    <row r="12031" customFormat="false" ht="15" hidden="false" customHeight="false" outlineLevel="0" collapsed="false">
      <c r="A12031" s="9" t="s">
        <v>22179</v>
      </c>
      <c r="B12031" s="9" t="s">
        <v>69</v>
      </c>
      <c r="C12031" s="9" t="s">
        <v>10161</v>
      </c>
      <c r="D12031" s="9" t="s">
        <v>10156</v>
      </c>
      <c r="E12031" s="10" t="n">
        <v>2</v>
      </c>
      <c r="F12031" s="10" t="n">
        <v>4706.6</v>
      </c>
      <c r="G12031" s="10" t="n">
        <v>7</v>
      </c>
      <c r="H12031" s="10" t="n">
        <v>2616.63</v>
      </c>
    </row>
    <row r="12032" customFormat="false" ht="15" hidden="false" customHeight="false" outlineLevel="0" collapsed="false">
      <c r="A12032" s="9" t="s">
        <v>22180</v>
      </c>
      <c r="B12032" s="9" t="s">
        <v>71</v>
      </c>
      <c r="C12032" s="9" t="s">
        <v>10162</v>
      </c>
      <c r="D12032" s="9" t="s">
        <v>10155</v>
      </c>
      <c r="E12032" s="10" t="n">
        <v>10</v>
      </c>
      <c r="F12032" s="10" t="n">
        <v>30168.55</v>
      </c>
      <c r="G12032" s="10" t="n">
        <v>19</v>
      </c>
      <c r="H12032" s="10" t="n">
        <v>16772.19</v>
      </c>
    </row>
    <row r="12033" customFormat="false" ht="15" hidden="false" customHeight="false" outlineLevel="0" collapsed="false">
      <c r="A12033" s="9" t="s">
        <v>22181</v>
      </c>
      <c r="B12033" s="9" t="s">
        <v>70</v>
      </c>
      <c r="C12033" s="9" t="s">
        <v>10161</v>
      </c>
      <c r="D12033" s="9" t="s">
        <v>10156</v>
      </c>
      <c r="E12033" s="10" t="n">
        <v>2</v>
      </c>
      <c r="F12033" s="10" t="n">
        <v>8429.55</v>
      </c>
      <c r="G12033" s="10" t="n">
        <v>119</v>
      </c>
      <c r="H12033" s="10" t="n">
        <v>4686.4</v>
      </c>
    </row>
    <row r="12034" customFormat="false" ht="15" hidden="false" customHeight="false" outlineLevel="0" collapsed="false">
      <c r="A12034" s="9" t="s">
        <v>22182</v>
      </c>
      <c r="B12034" s="9" t="s">
        <v>73</v>
      </c>
      <c r="C12034" s="9" t="s">
        <v>10161</v>
      </c>
      <c r="D12034" s="9" t="s">
        <v>10156</v>
      </c>
      <c r="E12034" s="10" t="n">
        <v>1</v>
      </c>
      <c r="F12034" s="10" t="n">
        <v>1279.95</v>
      </c>
      <c r="G12034" s="10" t="n">
        <v>69</v>
      </c>
      <c r="H12034" s="10" t="n">
        <v>711.59</v>
      </c>
    </row>
    <row r="12035" customFormat="false" ht="15" hidden="false" customHeight="false" outlineLevel="0" collapsed="false">
      <c r="A12035" s="9" t="s">
        <v>22183</v>
      </c>
      <c r="B12035" s="9" t="s">
        <v>59</v>
      </c>
      <c r="C12035" s="9" t="s">
        <v>10163</v>
      </c>
      <c r="D12035" s="9" t="s">
        <v>10155</v>
      </c>
      <c r="E12035" s="10" t="n">
        <v>4</v>
      </c>
      <c r="F12035" s="10" t="n">
        <v>24312.1</v>
      </c>
      <c r="G12035" s="10" t="n">
        <v>17</v>
      </c>
      <c r="H12035" s="10" t="n">
        <v>13516.3</v>
      </c>
    </row>
    <row r="12036" customFormat="false" ht="15" hidden="false" customHeight="false" outlineLevel="0" collapsed="false">
      <c r="A12036" s="9" t="s">
        <v>22184</v>
      </c>
      <c r="B12036" s="9" t="s">
        <v>71</v>
      </c>
      <c r="C12036" s="9" t="s">
        <v>10164</v>
      </c>
      <c r="D12036" s="9" t="s">
        <v>10155</v>
      </c>
      <c r="E12036" s="10" t="n">
        <v>11</v>
      </c>
      <c r="F12036" s="10" t="n">
        <v>36949.92</v>
      </c>
      <c r="G12036" s="10" t="n">
        <v>9</v>
      </c>
      <c r="H12036" s="10" t="n">
        <v>20542.29</v>
      </c>
    </row>
    <row r="12037" customFormat="false" ht="15" hidden="false" customHeight="false" outlineLevel="0" collapsed="false">
      <c r="A12037" s="9" t="s">
        <v>22185</v>
      </c>
      <c r="B12037" s="9" t="s">
        <v>71</v>
      </c>
      <c r="C12037" s="9" t="s">
        <v>10161</v>
      </c>
      <c r="D12037" s="9" t="s">
        <v>10155</v>
      </c>
      <c r="E12037" s="10" t="n">
        <v>6</v>
      </c>
      <c r="F12037" s="10" t="n">
        <v>7766.41</v>
      </c>
      <c r="G12037" s="10" t="n">
        <v>20</v>
      </c>
      <c r="H12037" s="10" t="n">
        <v>4317.73</v>
      </c>
    </row>
    <row r="12038" customFormat="false" ht="15" hidden="false" customHeight="false" outlineLevel="0" collapsed="false">
      <c r="A12038" s="9" t="s">
        <v>22186</v>
      </c>
      <c r="B12038" s="9" t="s">
        <v>76</v>
      </c>
      <c r="C12038" s="9" t="s">
        <v>10162</v>
      </c>
      <c r="D12038" s="9" t="s">
        <v>10155</v>
      </c>
      <c r="E12038" s="10" t="n">
        <v>11</v>
      </c>
      <c r="F12038" s="10" t="n">
        <v>25584.08</v>
      </c>
      <c r="G12038" s="10" t="n">
        <v>16</v>
      </c>
      <c r="H12038" s="10" t="n">
        <v>14223.45</v>
      </c>
    </row>
    <row r="12039" customFormat="false" ht="15" hidden="false" customHeight="false" outlineLevel="0" collapsed="false">
      <c r="A12039" s="9" t="s">
        <v>22187</v>
      </c>
      <c r="B12039" s="9" t="s">
        <v>64</v>
      </c>
      <c r="C12039" s="9" t="s">
        <v>10161</v>
      </c>
      <c r="D12039" s="9" t="s">
        <v>10155</v>
      </c>
      <c r="E12039" s="10" t="n">
        <v>4</v>
      </c>
      <c r="F12039" s="10" t="n">
        <v>12416.9</v>
      </c>
      <c r="G12039" s="10" t="n">
        <v>17</v>
      </c>
      <c r="H12039" s="10" t="n">
        <v>6903.17</v>
      </c>
    </row>
    <row r="12040" customFormat="false" ht="15" hidden="false" customHeight="false" outlineLevel="0" collapsed="false">
      <c r="A12040" s="9" t="s">
        <v>22188</v>
      </c>
      <c r="B12040" s="9" t="s">
        <v>70</v>
      </c>
      <c r="C12040" s="9" t="s">
        <v>10161</v>
      </c>
      <c r="D12040" s="9" t="s">
        <v>10155</v>
      </c>
      <c r="E12040" s="10" t="n">
        <v>7</v>
      </c>
      <c r="F12040" s="10" t="n">
        <v>49066.25</v>
      </c>
      <c r="G12040" s="10" t="n">
        <v>56</v>
      </c>
      <c r="H12040" s="10" t="n">
        <v>27278.35</v>
      </c>
    </row>
    <row r="12041" customFormat="false" ht="15" hidden="false" customHeight="false" outlineLevel="0" collapsed="false">
      <c r="A12041" s="9" t="s">
        <v>22189</v>
      </c>
      <c r="B12041" s="9" t="s">
        <v>69</v>
      </c>
      <c r="C12041" s="9" t="s">
        <v>10161</v>
      </c>
      <c r="D12041" s="9" t="s">
        <v>10156</v>
      </c>
      <c r="E12041" s="10" t="n">
        <v>1</v>
      </c>
      <c r="F12041" s="10" t="n">
        <v>23603.65</v>
      </c>
      <c r="G12041" s="10" t="n">
        <v>6</v>
      </c>
      <c r="H12041" s="10" t="n">
        <v>13122.44</v>
      </c>
    </row>
    <row r="12042" customFormat="false" ht="15" hidden="false" customHeight="false" outlineLevel="0" collapsed="false">
      <c r="A12042" s="9" t="s">
        <v>22190</v>
      </c>
      <c r="B12042" s="9" t="s">
        <v>68</v>
      </c>
      <c r="C12042" s="9" t="s">
        <v>10161</v>
      </c>
      <c r="D12042" s="9" t="s">
        <v>10155</v>
      </c>
      <c r="E12042" s="10" t="n">
        <v>5</v>
      </c>
      <c r="F12042" s="10" t="n">
        <v>38757.31</v>
      </c>
      <c r="G12042" s="10" t="n">
        <v>81</v>
      </c>
      <c r="H12042" s="10" t="n">
        <v>21547.1</v>
      </c>
    </row>
    <row r="12043" customFormat="false" ht="15" hidden="false" customHeight="false" outlineLevel="0" collapsed="false">
      <c r="A12043" s="9" t="s">
        <v>22191</v>
      </c>
      <c r="B12043" s="9" t="s">
        <v>73</v>
      </c>
      <c r="C12043" s="9" t="s">
        <v>10163</v>
      </c>
      <c r="D12043" s="9" t="s">
        <v>10155</v>
      </c>
      <c r="E12043" s="10" t="n">
        <v>5</v>
      </c>
      <c r="F12043" s="10" t="n">
        <v>58288.99</v>
      </c>
      <c r="G12043" s="10" t="n">
        <v>0</v>
      </c>
      <c r="H12043" s="10" t="n">
        <v>32405.73</v>
      </c>
    </row>
    <row r="12044" customFormat="false" ht="15" hidden="false" customHeight="false" outlineLevel="0" collapsed="false">
      <c r="A12044" s="9" t="s">
        <v>22192</v>
      </c>
      <c r="B12044" s="9" t="s">
        <v>70</v>
      </c>
      <c r="C12044" s="9" t="s">
        <v>10164</v>
      </c>
      <c r="D12044" s="9" t="s">
        <v>10155</v>
      </c>
      <c r="E12044" s="10" t="n">
        <v>3</v>
      </c>
      <c r="F12044" s="10" t="n">
        <v>4785.5</v>
      </c>
      <c r="G12044" s="10" t="n">
        <v>29</v>
      </c>
      <c r="H12044" s="10" t="n">
        <v>2660.5</v>
      </c>
    </row>
    <row r="12045" customFormat="false" ht="15" hidden="false" customHeight="false" outlineLevel="0" collapsed="false">
      <c r="A12045" s="9" t="s">
        <v>22193</v>
      </c>
      <c r="B12045" s="9" t="s">
        <v>75</v>
      </c>
      <c r="C12045" s="9" t="s">
        <v>10161</v>
      </c>
      <c r="D12045" s="9" t="s">
        <v>10156</v>
      </c>
      <c r="E12045" s="10" t="n">
        <v>1</v>
      </c>
      <c r="F12045" s="10" t="n">
        <v>825.2</v>
      </c>
      <c r="G12045" s="10" t="n">
        <v>330</v>
      </c>
      <c r="H12045" s="10" t="n">
        <v>458.77</v>
      </c>
    </row>
    <row r="12046" customFormat="false" ht="15" hidden="false" customHeight="false" outlineLevel="0" collapsed="false">
      <c r="A12046" s="9" t="s">
        <v>22194</v>
      </c>
      <c r="B12046" s="9" t="s">
        <v>75</v>
      </c>
      <c r="C12046" s="9" t="s">
        <v>10162</v>
      </c>
      <c r="D12046" s="9" t="s">
        <v>10157</v>
      </c>
      <c r="E12046" s="10" t="n">
        <v>4</v>
      </c>
      <c r="F12046" s="10" t="n">
        <v>115308.37</v>
      </c>
      <c r="G12046" s="10" t="n">
        <v>144</v>
      </c>
      <c r="H12046" s="10" t="n">
        <v>64105.62</v>
      </c>
    </row>
    <row r="12047" customFormat="false" ht="15" hidden="false" customHeight="false" outlineLevel="0" collapsed="false">
      <c r="A12047" s="9" t="s">
        <v>22195</v>
      </c>
      <c r="B12047" s="9" t="s">
        <v>60</v>
      </c>
      <c r="C12047" s="9" t="s">
        <v>10161</v>
      </c>
      <c r="D12047" s="9" t="s">
        <v>10155</v>
      </c>
      <c r="E12047" s="10" t="n">
        <v>6</v>
      </c>
      <c r="F12047" s="10" t="n">
        <v>8744.78</v>
      </c>
      <c r="G12047" s="10" t="n">
        <v>3</v>
      </c>
      <c r="H12047" s="10" t="n">
        <v>4861.66</v>
      </c>
    </row>
    <row r="12048" customFormat="false" ht="15" hidden="false" customHeight="false" outlineLevel="0" collapsed="false">
      <c r="A12048" s="9" t="s">
        <v>22196</v>
      </c>
      <c r="B12048" s="9" t="s">
        <v>60</v>
      </c>
      <c r="C12048" s="9" t="s">
        <v>10161</v>
      </c>
      <c r="D12048" s="9" t="s">
        <v>10157</v>
      </c>
      <c r="E12048" s="10" t="n">
        <v>3</v>
      </c>
      <c r="F12048" s="10" t="n">
        <v>5398.8</v>
      </c>
      <c r="G12048" s="10" t="n">
        <v>178</v>
      </c>
      <c r="H12048" s="10" t="n">
        <v>3001.46</v>
      </c>
    </row>
    <row r="12049" customFormat="false" ht="15" hidden="false" customHeight="false" outlineLevel="0" collapsed="false">
      <c r="A12049" s="9" t="s">
        <v>22197</v>
      </c>
      <c r="B12049" s="9" t="s">
        <v>59</v>
      </c>
      <c r="C12049" s="9" t="s">
        <v>10161</v>
      </c>
      <c r="D12049" s="9" t="s">
        <v>10155</v>
      </c>
      <c r="E12049" s="10" t="n">
        <v>4</v>
      </c>
      <c r="F12049" s="10" t="n">
        <v>8091.2</v>
      </c>
      <c r="G12049" s="10" t="n">
        <v>1</v>
      </c>
      <c r="H12049" s="10" t="n">
        <v>4498.3</v>
      </c>
    </row>
    <row r="12050" customFormat="false" ht="15" hidden="false" customHeight="false" outlineLevel="0" collapsed="false">
      <c r="A12050" s="9" t="s">
        <v>22198</v>
      </c>
      <c r="B12050" s="9" t="s">
        <v>74</v>
      </c>
      <c r="C12050" s="9" t="s">
        <v>10161</v>
      </c>
      <c r="D12050" s="9" t="s">
        <v>10156</v>
      </c>
      <c r="E12050" s="10" t="n">
        <v>1</v>
      </c>
      <c r="F12050" s="10" t="n">
        <v>340.1</v>
      </c>
      <c r="G12050" s="10" t="n">
        <v>227</v>
      </c>
      <c r="H12050" s="10" t="n">
        <v>189.08</v>
      </c>
    </row>
    <row r="12051" customFormat="false" ht="15" hidden="false" customHeight="false" outlineLevel="0" collapsed="false">
      <c r="A12051" s="9" t="s">
        <v>22199</v>
      </c>
      <c r="B12051" s="9" t="s">
        <v>79</v>
      </c>
      <c r="C12051" s="9" t="s">
        <v>10163</v>
      </c>
      <c r="D12051" s="9" t="s">
        <v>10157</v>
      </c>
      <c r="E12051" s="10" t="n">
        <v>2</v>
      </c>
      <c r="F12051" s="10" t="n">
        <v>4168.05</v>
      </c>
      <c r="G12051" s="10" t="n">
        <v>157</v>
      </c>
      <c r="H12051" s="10" t="n">
        <v>2317.22</v>
      </c>
    </row>
    <row r="12052" customFormat="false" ht="15" hidden="false" customHeight="false" outlineLevel="0" collapsed="false">
      <c r="A12052" s="9" t="s">
        <v>22200</v>
      </c>
      <c r="B12052" s="9" t="s">
        <v>70</v>
      </c>
      <c r="C12052" s="9" t="s">
        <v>10164</v>
      </c>
      <c r="D12052" s="9" t="s">
        <v>10156</v>
      </c>
      <c r="E12052" s="10" t="n">
        <v>2</v>
      </c>
      <c r="F12052" s="10" t="n">
        <v>1738.95</v>
      </c>
      <c r="G12052" s="10" t="n">
        <v>25</v>
      </c>
      <c r="H12052" s="10" t="n">
        <v>966.77</v>
      </c>
    </row>
    <row r="12053" customFormat="false" ht="15" hidden="false" customHeight="false" outlineLevel="0" collapsed="false">
      <c r="A12053" s="9" t="s">
        <v>22201</v>
      </c>
      <c r="B12053" s="9" t="s">
        <v>71</v>
      </c>
      <c r="C12053" s="9" t="s">
        <v>10162</v>
      </c>
      <c r="D12053" s="9" t="s">
        <v>10155</v>
      </c>
      <c r="E12053" s="10" t="n">
        <v>4</v>
      </c>
      <c r="F12053" s="10" t="n">
        <v>2243.5</v>
      </c>
      <c r="G12053" s="10" t="n">
        <v>40</v>
      </c>
      <c r="H12053" s="10" t="n">
        <v>1247.27</v>
      </c>
    </row>
    <row r="12054" customFormat="false" ht="15" hidden="false" customHeight="false" outlineLevel="0" collapsed="false">
      <c r="A12054" s="9" t="s">
        <v>22202</v>
      </c>
      <c r="B12054" s="9" t="s">
        <v>70</v>
      </c>
      <c r="C12054" s="9" t="s">
        <v>10162</v>
      </c>
      <c r="D12054" s="9" t="s">
        <v>10156</v>
      </c>
      <c r="E12054" s="10" t="n">
        <v>1</v>
      </c>
      <c r="F12054" s="10" t="n">
        <v>2999.65</v>
      </c>
      <c r="G12054" s="10" t="n">
        <v>65</v>
      </c>
      <c r="H12054" s="10" t="n">
        <v>1667.65</v>
      </c>
    </row>
    <row r="12055" customFormat="false" ht="15" hidden="false" customHeight="false" outlineLevel="0" collapsed="false">
      <c r="A12055" s="9" t="s">
        <v>22203</v>
      </c>
      <c r="B12055" s="9" t="s">
        <v>62</v>
      </c>
      <c r="C12055" s="9" t="s">
        <v>10161</v>
      </c>
      <c r="D12055" s="9" t="s">
        <v>10156</v>
      </c>
      <c r="E12055" s="10" t="n">
        <v>2</v>
      </c>
      <c r="F12055" s="10" t="n">
        <v>7767.5</v>
      </c>
      <c r="G12055" s="10" t="n">
        <v>53</v>
      </c>
      <c r="H12055" s="10" t="n">
        <v>4318.34</v>
      </c>
    </row>
    <row r="12056" customFormat="false" ht="15" hidden="false" customHeight="false" outlineLevel="0" collapsed="false">
      <c r="A12056" s="9" t="s">
        <v>22204</v>
      </c>
      <c r="B12056" s="9" t="s">
        <v>79</v>
      </c>
      <c r="C12056" s="9" t="s">
        <v>10161</v>
      </c>
      <c r="D12056" s="9" t="s">
        <v>10156</v>
      </c>
      <c r="E12056" s="10" t="n">
        <v>2</v>
      </c>
      <c r="F12056" s="10" t="n">
        <v>5937.32</v>
      </c>
      <c r="G12056" s="10" t="n">
        <v>20</v>
      </c>
      <c r="H12056" s="10" t="n">
        <v>3300.85</v>
      </c>
    </row>
    <row r="12057" customFormat="false" ht="15" hidden="false" customHeight="false" outlineLevel="0" collapsed="false">
      <c r="A12057" s="9" t="s">
        <v>22205</v>
      </c>
      <c r="B12057" s="9" t="s">
        <v>77</v>
      </c>
      <c r="C12057" s="9" t="s">
        <v>10161</v>
      </c>
      <c r="D12057" s="9" t="s">
        <v>10155</v>
      </c>
      <c r="E12057" s="10" t="n">
        <v>4</v>
      </c>
      <c r="F12057" s="10" t="n">
        <v>54858.15</v>
      </c>
      <c r="G12057" s="10" t="n">
        <v>14</v>
      </c>
      <c r="H12057" s="10" t="n">
        <v>30498.36</v>
      </c>
    </row>
    <row r="12058" customFormat="false" ht="15" hidden="false" customHeight="false" outlineLevel="0" collapsed="false">
      <c r="A12058" s="9" t="s">
        <v>22206</v>
      </c>
      <c r="B12058" s="9" t="s">
        <v>71</v>
      </c>
      <c r="C12058" s="9" t="s">
        <v>10161</v>
      </c>
      <c r="D12058" s="9" t="s">
        <v>10155</v>
      </c>
      <c r="E12058" s="10" t="n">
        <v>4</v>
      </c>
      <c r="F12058" s="10" t="n">
        <v>62128.46</v>
      </c>
      <c r="G12058" s="10" t="n">
        <v>91</v>
      </c>
      <c r="H12058" s="10" t="n">
        <v>34540.28</v>
      </c>
    </row>
    <row r="12059" customFormat="false" ht="15" hidden="false" customHeight="false" outlineLevel="0" collapsed="false">
      <c r="A12059" s="9" t="s">
        <v>22207</v>
      </c>
      <c r="B12059" s="9" t="s">
        <v>76</v>
      </c>
      <c r="C12059" s="9" t="s">
        <v>10161</v>
      </c>
      <c r="D12059" s="9" t="s">
        <v>10156</v>
      </c>
      <c r="E12059" s="10" t="n">
        <v>1</v>
      </c>
      <c r="F12059" s="10" t="n">
        <v>830.16</v>
      </c>
      <c r="G12059" s="10" t="n">
        <v>66</v>
      </c>
      <c r="H12059" s="10" t="n">
        <v>461.53</v>
      </c>
    </row>
    <row r="12060" customFormat="false" ht="15" hidden="false" customHeight="false" outlineLevel="0" collapsed="false">
      <c r="A12060" s="9" t="s">
        <v>22208</v>
      </c>
      <c r="B12060" s="9" t="s">
        <v>68</v>
      </c>
      <c r="C12060" s="9" t="s">
        <v>10161</v>
      </c>
      <c r="D12060" s="9" t="s">
        <v>10156</v>
      </c>
      <c r="E12060" s="10" t="n">
        <v>2</v>
      </c>
      <c r="F12060" s="10" t="n">
        <v>1611.25</v>
      </c>
      <c r="G12060" s="10" t="n">
        <v>37</v>
      </c>
      <c r="H12060" s="10" t="n">
        <v>895.77</v>
      </c>
    </row>
    <row r="12061" customFormat="false" ht="15" hidden="false" customHeight="false" outlineLevel="0" collapsed="false">
      <c r="A12061" s="9" t="s">
        <v>22209</v>
      </c>
      <c r="B12061" s="9" t="s">
        <v>71</v>
      </c>
      <c r="C12061" s="9" t="s">
        <v>10163</v>
      </c>
      <c r="D12061" s="9" t="s">
        <v>10154</v>
      </c>
      <c r="E12061" s="10" t="n">
        <v>8</v>
      </c>
      <c r="F12061" s="10" t="n">
        <v>95841.18</v>
      </c>
      <c r="G12061" s="10" t="n">
        <v>52</v>
      </c>
      <c r="H12061" s="10" t="n">
        <v>53282.85</v>
      </c>
    </row>
    <row r="12062" customFormat="false" ht="15" hidden="false" customHeight="false" outlineLevel="0" collapsed="false">
      <c r="A12062" s="9" t="s">
        <v>22210</v>
      </c>
      <c r="B12062" s="9" t="s">
        <v>62</v>
      </c>
      <c r="C12062" s="9" t="s">
        <v>10161</v>
      </c>
      <c r="D12062" s="9" t="s">
        <v>10156</v>
      </c>
      <c r="E12062" s="10" t="n">
        <v>2</v>
      </c>
      <c r="F12062" s="10" t="n">
        <v>3694.34</v>
      </c>
      <c r="G12062" s="10" t="n">
        <v>56</v>
      </c>
      <c r="H12062" s="10" t="n">
        <v>2053.87</v>
      </c>
    </row>
    <row r="12063" customFormat="false" ht="15" hidden="false" customHeight="false" outlineLevel="0" collapsed="false">
      <c r="A12063" s="9" t="s">
        <v>22211</v>
      </c>
      <c r="B12063" s="9" t="s">
        <v>62</v>
      </c>
      <c r="C12063" s="9" t="s">
        <v>10161</v>
      </c>
      <c r="D12063" s="9" t="s">
        <v>10155</v>
      </c>
      <c r="E12063" s="10" t="n">
        <v>5</v>
      </c>
      <c r="F12063" s="10" t="n">
        <v>39723.39</v>
      </c>
      <c r="G12063" s="10" t="n">
        <v>6</v>
      </c>
      <c r="H12063" s="10" t="n">
        <v>22084.19</v>
      </c>
    </row>
    <row r="12064" customFormat="false" ht="15" hidden="false" customHeight="false" outlineLevel="0" collapsed="false">
      <c r="A12064" s="9" t="s">
        <v>22212</v>
      </c>
      <c r="B12064" s="9" t="s">
        <v>65</v>
      </c>
      <c r="C12064" s="9" t="s">
        <v>10161</v>
      </c>
      <c r="D12064" s="9" t="s">
        <v>10154</v>
      </c>
      <c r="E12064" s="10" t="n">
        <v>12</v>
      </c>
      <c r="F12064" s="10" t="n">
        <v>154288.19</v>
      </c>
      <c r="G12064" s="10" t="n">
        <v>17</v>
      </c>
      <c r="H12064" s="10" t="n">
        <v>85776.43</v>
      </c>
    </row>
    <row r="12065" customFormat="false" ht="15" hidden="false" customHeight="false" outlineLevel="0" collapsed="false">
      <c r="A12065" s="9" t="s">
        <v>22213</v>
      </c>
      <c r="B12065" s="9" t="s">
        <v>75</v>
      </c>
      <c r="C12065" s="9" t="s">
        <v>10161</v>
      </c>
      <c r="D12065" s="9" t="s">
        <v>10157</v>
      </c>
      <c r="E12065" s="10" t="n">
        <v>2</v>
      </c>
      <c r="F12065" s="10" t="n">
        <v>6857.29</v>
      </c>
      <c r="G12065" s="10" t="n">
        <v>129</v>
      </c>
      <c r="H12065" s="10" t="n">
        <v>3812.31</v>
      </c>
    </row>
    <row r="12066" customFormat="false" ht="15" hidden="false" customHeight="false" outlineLevel="0" collapsed="false">
      <c r="A12066" s="9" t="s">
        <v>22214</v>
      </c>
      <c r="B12066" s="9" t="s">
        <v>71</v>
      </c>
      <c r="C12066" s="9" t="s">
        <v>10163</v>
      </c>
      <c r="D12066" s="9" t="s">
        <v>10155</v>
      </c>
      <c r="E12066" s="10" t="n">
        <v>3</v>
      </c>
      <c r="F12066" s="10" t="n">
        <v>3552.7</v>
      </c>
      <c r="G12066" s="10" t="n">
        <v>102</v>
      </c>
      <c r="H12066" s="10" t="n">
        <v>1975.12</v>
      </c>
    </row>
    <row r="12067" customFormat="false" ht="15" hidden="false" customHeight="false" outlineLevel="0" collapsed="false">
      <c r="A12067" s="9" t="s">
        <v>22215</v>
      </c>
      <c r="B12067" s="9" t="s">
        <v>62</v>
      </c>
      <c r="C12067" s="9" t="s">
        <v>10163</v>
      </c>
      <c r="D12067" s="9" t="s">
        <v>10155</v>
      </c>
      <c r="E12067" s="10" t="n">
        <v>7</v>
      </c>
      <c r="F12067" s="10" t="n">
        <v>21882.72</v>
      </c>
      <c r="G12067" s="10" t="n">
        <v>84</v>
      </c>
      <c r="H12067" s="10" t="n">
        <v>12165.69</v>
      </c>
    </row>
    <row r="12068" customFormat="false" ht="15" hidden="false" customHeight="false" outlineLevel="0" collapsed="false">
      <c r="A12068" s="9" t="s">
        <v>22216</v>
      </c>
      <c r="B12068" s="9" t="s">
        <v>77</v>
      </c>
      <c r="C12068" s="9" t="s">
        <v>10161</v>
      </c>
      <c r="D12068" s="9" t="s">
        <v>10154</v>
      </c>
      <c r="E12068" s="10" t="n">
        <v>33</v>
      </c>
      <c r="F12068" s="10" t="n">
        <v>171211.82</v>
      </c>
      <c r="G12068" s="10" t="n">
        <v>4</v>
      </c>
      <c r="H12068" s="10" t="n">
        <v>95185.11</v>
      </c>
    </row>
    <row r="12069" customFormat="false" ht="15" hidden="false" customHeight="false" outlineLevel="0" collapsed="false">
      <c r="A12069" s="9" t="s">
        <v>22217</v>
      </c>
      <c r="B12069" s="9" t="s">
        <v>62</v>
      </c>
      <c r="C12069" s="9" t="s">
        <v>10162</v>
      </c>
      <c r="D12069" s="9" t="s">
        <v>10154</v>
      </c>
      <c r="E12069" s="10" t="n">
        <v>13</v>
      </c>
      <c r="F12069" s="10" t="n">
        <v>127541.71</v>
      </c>
      <c r="G12069" s="10" t="n">
        <v>31</v>
      </c>
      <c r="H12069" s="10" t="n">
        <v>70906.74</v>
      </c>
    </row>
    <row r="12070" customFormat="false" ht="15" hidden="false" customHeight="false" outlineLevel="0" collapsed="false">
      <c r="A12070" s="9" t="s">
        <v>22218</v>
      </c>
      <c r="B12070" s="9" t="s">
        <v>75</v>
      </c>
      <c r="C12070" s="9" t="s">
        <v>10161</v>
      </c>
      <c r="D12070" s="9" t="s">
        <v>10155</v>
      </c>
      <c r="E12070" s="10" t="n">
        <v>14</v>
      </c>
      <c r="F12070" s="10" t="n">
        <v>65561.78</v>
      </c>
      <c r="G12070" s="10" t="n">
        <v>4</v>
      </c>
      <c r="H12070" s="10" t="n">
        <v>36449.03</v>
      </c>
    </row>
    <row r="12071" customFormat="false" ht="15" hidden="false" customHeight="false" outlineLevel="0" collapsed="false">
      <c r="A12071" s="9" t="s">
        <v>22219</v>
      </c>
      <c r="B12071" s="9" t="s">
        <v>77</v>
      </c>
      <c r="C12071" s="9" t="s">
        <v>10161</v>
      </c>
      <c r="D12071" s="9" t="s">
        <v>10156</v>
      </c>
      <c r="E12071" s="10" t="n">
        <v>2</v>
      </c>
      <c r="F12071" s="10" t="n">
        <v>26084.04</v>
      </c>
      <c r="G12071" s="10" t="n">
        <v>5</v>
      </c>
      <c r="H12071" s="10" t="n">
        <v>14501.41</v>
      </c>
    </row>
    <row r="12072" customFormat="false" ht="15" hidden="false" customHeight="false" outlineLevel="0" collapsed="false">
      <c r="A12072" s="9" t="s">
        <v>22220</v>
      </c>
      <c r="B12072" s="9" t="s">
        <v>59</v>
      </c>
      <c r="C12072" s="9" t="s">
        <v>10161</v>
      </c>
      <c r="D12072" s="9" t="s">
        <v>10155</v>
      </c>
      <c r="E12072" s="10" t="n">
        <v>4</v>
      </c>
      <c r="F12072" s="10" t="n">
        <v>62655.52</v>
      </c>
      <c r="G12072" s="10" t="n">
        <v>3</v>
      </c>
      <c r="H12072" s="10" t="n">
        <v>34833.3</v>
      </c>
    </row>
    <row r="12073" customFormat="false" ht="15" hidden="false" customHeight="false" outlineLevel="0" collapsed="false">
      <c r="A12073" s="9" t="s">
        <v>22221</v>
      </c>
      <c r="B12073" s="9" t="s">
        <v>71</v>
      </c>
      <c r="C12073" s="9" t="s">
        <v>10161</v>
      </c>
      <c r="D12073" s="9" t="s">
        <v>10156</v>
      </c>
      <c r="E12073" s="10" t="n">
        <v>2</v>
      </c>
      <c r="F12073" s="10" t="n">
        <v>4046.09</v>
      </c>
      <c r="G12073" s="10" t="n">
        <v>63</v>
      </c>
      <c r="H12073" s="10" t="n">
        <v>2249.42</v>
      </c>
    </row>
    <row r="12074" customFormat="false" ht="15" hidden="false" customHeight="false" outlineLevel="0" collapsed="false">
      <c r="A12074" s="9" t="s">
        <v>22222</v>
      </c>
      <c r="B12074" s="9" t="s">
        <v>62</v>
      </c>
      <c r="C12074" s="9" t="s">
        <v>10161</v>
      </c>
      <c r="D12074" s="9" t="s">
        <v>10155</v>
      </c>
      <c r="E12074" s="10" t="n">
        <v>6</v>
      </c>
      <c r="F12074" s="10" t="n">
        <v>9957.6</v>
      </c>
      <c r="G12074" s="10" t="n">
        <v>63</v>
      </c>
      <c r="H12074" s="10" t="n">
        <v>5535.92</v>
      </c>
    </row>
    <row r="12075" customFormat="false" ht="15" hidden="false" customHeight="false" outlineLevel="0" collapsed="false">
      <c r="A12075" s="9" t="s">
        <v>22223</v>
      </c>
      <c r="B12075" s="9" t="s">
        <v>62</v>
      </c>
      <c r="C12075" s="9" t="s">
        <v>10161</v>
      </c>
      <c r="D12075" s="9" t="s">
        <v>10155</v>
      </c>
      <c r="E12075" s="10" t="n">
        <v>7</v>
      </c>
      <c r="F12075" s="10" t="n">
        <v>21441.18</v>
      </c>
      <c r="G12075" s="10" t="n">
        <v>13</v>
      </c>
      <c r="H12075" s="10" t="n">
        <v>11920.21</v>
      </c>
    </row>
    <row r="12076" customFormat="false" ht="15" hidden="false" customHeight="false" outlineLevel="0" collapsed="false">
      <c r="A12076" s="9" t="s">
        <v>22224</v>
      </c>
      <c r="B12076" s="9" t="s">
        <v>60</v>
      </c>
      <c r="C12076" s="9" t="s">
        <v>10161</v>
      </c>
      <c r="D12076" s="9" t="s">
        <v>10156</v>
      </c>
      <c r="E12076" s="10" t="n">
        <v>2</v>
      </c>
      <c r="F12076" s="10" t="n">
        <v>12645.08</v>
      </c>
      <c r="G12076" s="10" t="n">
        <v>45</v>
      </c>
      <c r="H12076" s="10" t="n">
        <v>7030.02</v>
      </c>
    </row>
    <row r="12077" customFormat="false" ht="15" hidden="false" customHeight="false" outlineLevel="0" collapsed="false">
      <c r="A12077" s="9" t="s">
        <v>22225</v>
      </c>
      <c r="B12077" s="9" t="s">
        <v>64</v>
      </c>
      <c r="C12077" s="9" t="s">
        <v>10164</v>
      </c>
      <c r="D12077" s="9" t="s">
        <v>10156</v>
      </c>
      <c r="E12077" s="10" t="n">
        <v>1</v>
      </c>
      <c r="F12077" s="10" t="n">
        <v>3045.6</v>
      </c>
      <c r="G12077" s="10" t="n">
        <v>269</v>
      </c>
      <c r="H12077" s="10" t="n">
        <v>1693.2</v>
      </c>
    </row>
    <row r="12078" customFormat="false" ht="15" hidden="false" customHeight="false" outlineLevel="0" collapsed="false">
      <c r="A12078" s="9" t="s">
        <v>22226</v>
      </c>
      <c r="B12078" s="9" t="s">
        <v>65</v>
      </c>
      <c r="C12078" s="9" t="s">
        <v>10162</v>
      </c>
      <c r="D12078" s="9" t="s">
        <v>10157</v>
      </c>
      <c r="E12078" s="10" t="n">
        <v>4</v>
      </c>
      <c r="F12078" s="10" t="n">
        <v>18478.4</v>
      </c>
      <c r="G12078" s="10" t="n">
        <v>143</v>
      </c>
      <c r="H12078" s="10" t="n">
        <v>10273.06</v>
      </c>
    </row>
    <row r="12079" customFormat="false" ht="15" hidden="false" customHeight="false" outlineLevel="0" collapsed="false">
      <c r="A12079" s="9" t="s">
        <v>22227</v>
      </c>
      <c r="B12079" s="9" t="s">
        <v>75</v>
      </c>
      <c r="C12079" s="9" t="s">
        <v>10162</v>
      </c>
      <c r="D12079" s="9" t="s">
        <v>10156</v>
      </c>
      <c r="E12079" s="10" t="n">
        <v>2</v>
      </c>
      <c r="F12079" s="10" t="n">
        <v>54892.72</v>
      </c>
      <c r="G12079" s="10" t="n">
        <v>19</v>
      </c>
      <c r="H12079" s="10" t="n">
        <v>30517.57</v>
      </c>
    </row>
    <row r="12080" customFormat="false" ht="15" hidden="false" customHeight="false" outlineLevel="0" collapsed="false">
      <c r="A12080" s="9" t="s">
        <v>22228</v>
      </c>
      <c r="B12080" s="9" t="s">
        <v>79</v>
      </c>
      <c r="C12080" s="9" t="s">
        <v>10161</v>
      </c>
      <c r="D12080" s="9" t="s">
        <v>10156</v>
      </c>
      <c r="E12080" s="10" t="n">
        <v>1</v>
      </c>
      <c r="F12080" s="10" t="n">
        <v>991.95</v>
      </c>
      <c r="G12080" s="10" t="n">
        <v>18</v>
      </c>
      <c r="H12080" s="10" t="n">
        <v>551.47</v>
      </c>
    </row>
    <row r="12081" customFormat="false" ht="15" hidden="false" customHeight="false" outlineLevel="0" collapsed="false">
      <c r="A12081" s="9" t="s">
        <v>22229</v>
      </c>
      <c r="B12081" s="9" t="s">
        <v>67</v>
      </c>
      <c r="C12081" s="9" t="s">
        <v>10161</v>
      </c>
      <c r="D12081" s="9" t="s">
        <v>10155</v>
      </c>
      <c r="E12081" s="10" t="n">
        <v>6</v>
      </c>
      <c r="F12081" s="10" t="n">
        <v>25572.88</v>
      </c>
      <c r="G12081" s="10" t="n">
        <v>14</v>
      </c>
      <c r="H12081" s="10" t="n">
        <v>14217.23</v>
      </c>
    </row>
    <row r="12082" customFormat="false" ht="15" hidden="false" customHeight="false" outlineLevel="0" collapsed="false">
      <c r="A12082" s="9" t="s">
        <v>22230</v>
      </c>
      <c r="B12082" s="9" t="s">
        <v>62</v>
      </c>
      <c r="C12082" s="9" t="s">
        <v>10161</v>
      </c>
      <c r="D12082" s="9" t="s">
        <v>10155</v>
      </c>
      <c r="E12082" s="10" t="n">
        <v>9</v>
      </c>
      <c r="F12082" s="10" t="n">
        <v>16577.3</v>
      </c>
      <c r="G12082" s="10" t="n">
        <v>43</v>
      </c>
      <c r="H12082" s="10" t="n">
        <v>9216.14</v>
      </c>
    </row>
    <row r="12083" customFormat="false" ht="15" hidden="false" customHeight="false" outlineLevel="0" collapsed="false">
      <c r="A12083" s="9" t="s">
        <v>22231</v>
      </c>
      <c r="B12083" s="9" t="s">
        <v>75</v>
      </c>
      <c r="C12083" s="9" t="s">
        <v>10163</v>
      </c>
      <c r="D12083" s="9" t="s">
        <v>10156</v>
      </c>
      <c r="E12083" s="10" t="n">
        <v>1</v>
      </c>
      <c r="F12083" s="10" t="n">
        <v>853.5</v>
      </c>
      <c r="G12083" s="10" t="n">
        <v>261</v>
      </c>
      <c r="H12083" s="10" t="n">
        <v>474.5</v>
      </c>
    </row>
    <row r="12084" customFormat="false" ht="15" hidden="false" customHeight="false" outlineLevel="0" collapsed="false">
      <c r="A12084" s="9" t="s">
        <v>22232</v>
      </c>
      <c r="B12084" s="9" t="s">
        <v>66</v>
      </c>
      <c r="C12084" s="9" t="s">
        <v>10163</v>
      </c>
      <c r="D12084" s="9" t="s">
        <v>10156</v>
      </c>
      <c r="E12084" s="10" t="n">
        <v>2</v>
      </c>
      <c r="F12084" s="10" t="n">
        <v>4732.14</v>
      </c>
      <c r="G12084" s="10" t="n">
        <v>0</v>
      </c>
      <c r="H12084" s="10" t="n">
        <v>2630.83</v>
      </c>
    </row>
    <row r="12085" customFormat="false" ht="15" hidden="false" customHeight="false" outlineLevel="0" collapsed="false">
      <c r="A12085" s="9" t="s">
        <v>22233</v>
      </c>
      <c r="B12085" s="9" t="s">
        <v>68</v>
      </c>
      <c r="C12085" s="9" t="s">
        <v>10161</v>
      </c>
      <c r="D12085" s="9" t="s">
        <v>10155</v>
      </c>
      <c r="E12085" s="10" t="n">
        <v>9</v>
      </c>
      <c r="F12085" s="10" t="n">
        <v>48241.3</v>
      </c>
      <c r="G12085" s="10" t="n">
        <v>2</v>
      </c>
      <c r="H12085" s="10" t="n">
        <v>26819.72</v>
      </c>
    </row>
    <row r="12086" customFormat="false" ht="15" hidden="false" customHeight="false" outlineLevel="0" collapsed="false">
      <c r="A12086" s="9" t="s">
        <v>22234</v>
      </c>
      <c r="B12086" s="9" t="s">
        <v>71</v>
      </c>
      <c r="C12086" s="9" t="s">
        <v>10161</v>
      </c>
      <c r="D12086" s="9" t="s">
        <v>10156</v>
      </c>
      <c r="E12086" s="10" t="n">
        <v>1</v>
      </c>
      <c r="F12086" s="10" t="n">
        <v>1258.5</v>
      </c>
      <c r="G12086" s="10" t="n">
        <v>267</v>
      </c>
      <c r="H12086" s="10" t="n">
        <v>699.66</v>
      </c>
    </row>
    <row r="12087" customFormat="false" ht="15" hidden="false" customHeight="false" outlineLevel="0" collapsed="false">
      <c r="A12087" s="9" t="s">
        <v>22235</v>
      </c>
      <c r="B12087" s="9" t="s">
        <v>68</v>
      </c>
      <c r="C12087" s="9" t="s">
        <v>10161</v>
      </c>
      <c r="D12087" s="9" t="s">
        <v>10157</v>
      </c>
      <c r="E12087" s="10" t="n">
        <v>4</v>
      </c>
      <c r="F12087" s="10" t="n">
        <v>54867.45</v>
      </c>
      <c r="G12087" s="10" t="n">
        <v>146</v>
      </c>
      <c r="H12087" s="10" t="n">
        <v>30503.53</v>
      </c>
    </row>
    <row r="12088" customFormat="false" ht="15" hidden="false" customHeight="false" outlineLevel="0" collapsed="false">
      <c r="A12088" s="9" t="s">
        <v>22236</v>
      </c>
      <c r="B12088" s="9" t="s">
        <v>70</v>
      </c>
      <c r="C12088" s="9" t="s">
        <v>10161</v>
      </c>
      <c r="D12088" s="9" t="s">
        <v>10156</v>
      </c>
      <c r="E12088" s="10" t="n">
        <v>2</v>
      </c>
      <c r="F12088" s="10" t="n">
        <v>20534.02</v>
      </c>
      <c r="G12088" s="10" t="n">
        <v>63</v>
      </c>
      <c r="H12088" s="10" t="n">
        <v>11415.88</v>
      </c>
    </row>
    <row r="12089" customFormat="false" ht="15" hidden="false" customHeight="false" outlineLevel="0" collapsed="false">
      <c r="A12089" s="9" t="s">
        <v>22237</v>
      </c>
      <c r="B12089" s="9" t="s">
        <v>63</v>
      </c>
      <c r="C12089" s="9" t="s">
        <v>10161</v>
      </c>
      <c r="D12089" s="9" t="s">
        <v>10155</v>
      </c>
      <c r="E12089" s="10" t="n">
        <v>3</v>
      </c>
      <c r="F12089" s="10" t="n">
        <v>5361</v>
      </c>
      <c r="G12089" s="10" t="n">
        <v>14</v>
      </c>
      <c r="H12089" s="10" t="n">
        <v>2980.44</v>
      </c>
    </row>
    <row r="12090" customFormat="false" ht="15" hidden="false" customHeight="false" outlineLevel="0" collapsed="false">
      <c r="A12090" s="9" t="s">
        <v>22238</v>
      </c>
      <c r="B12090" s="9" t="s">
        <v>74</v>
      </c>
      <c r="C12090" s="9" t="s">
        <v>10162</v>
      </c>
      <c r="D12090" s="9" t="s">
        <v>10155</v>
      </c>
      <c r="E12090" s="10" t="n">
        <v>4</v>
      </c>
      <c r="F12090" s="10" t="n">
        <v>7971.97</v>
      </c>
      <c r="G12090" s="10" t="n">
        <v>1</v>
      </c>
      <c r="H12090" s="10" t="n">
        <v>4432.01</v>
      </c>
    </row>
    <row r="12091" customFormat="false" ht="15" hidden="false" customHeight="false" outlineLevel="0" collapsed="false">
      <c r="A12091" s="9" t="s">
        <v>22239</v>
      </c>
      <c r="B12091" s="9" t="s">
        <v>66</v>
      </c>
      <c r="C12091" s="9" t="s">
        <v>10162</v>
      </c>
      <c r="D12091" s="9" t="s">
        <v>10154</v>
      </c>
      <c r="E12091" s="10" t="n">
        <v>6</v>
      </c>
      <c r="F12091" s="10" t="n">
        <v>75850.64</v>
      </c>
      <c r="G12091" s="10" t="n">
        <v>7</v>
      </c>
      <c r="H12091" s="10" t="n">
        <v>42169.12</v>
      </c>
    </row>
    <row r="12092" customFormat="false" ht="15" hidden="false" customHeight="false" outlineLevel="0" collapsed="false">
      <c r="A12092" s="9" t="s">
        <v>22240</v>
      </c>
      <c r="B12092" s="9" t="s">
        <v>62</v>
      </c>
      <c r="C12092" s="9" t="s">
        <v>10161</v>
      </c>
      <c r="D12092" s="9" t="s">
        <v>10155</v>
      </c>
      <c r="E12092" s="10" t="n">
        <v>4</v>
      </c>
      <c r="F12092" s="10" t="n">
        <v>68357.13</v>
      </c>
      <c r="G12092" s="10" t="n">
        <v>55</v>
      </c>
      <c r="H12092" s="10" t="n">
        <v>38003.11</v>
      </c>
    </row>
    <row r="12093" customFormat="false" ht="15" hidden="false" customHeight="false" outlineLevel="0" collapsed="false">
      <c r="A12093" s="9" t="s">
        <v>22241</v>
      </c>
      <c r="B12093" s="9" t="s">
        <v>74</v>
      </c>
      <c r="C12093" s="9" t="s">
        <v>10161</v>
      </c>
      <c r="D12093" s="9" t="s">
        <v>10156</v>
      </c>
      <c r="E12093" s="10" t="n">
        <v>1</v>
      </c>
      <c r="F12093" s="10" t="n">
        <v>778.05</v>
      </c>
      <c r="G12093" s="10" t="n">
        <v>98</v>
      </c>
      <c r="H12093" s="10" t="n">
        <v>432.56</v>
      </c>
    </row>
    <row r="12094" customFormat="false" ht="15" hidden="false" customHeight="false" outlineLevel="0" collapsed="false">
      <c r="A12094" s="9" t="s">
        <v>22242</v>
      </c>
      <c r="B12094" s="9" t="s">
        <v>64</v>
      </c>
      <c r="C12094" s="9" t="s">
        <v>10161</v>
      </c>
      <c r="D12094" s="9" t="s">
        <v>10155</v>
      </c>
      <c r="E12094" s="10" t="n">
        <v>3</v>
      </c>
      <c r="F12094" s="10" t="n">
        <v>2856.15</v>
      </c>
      <c r="G12094" s="10" t="n">
        <v>3</v>
      </c>
      <c r="H12094" s="10" t="n">
        <v>1587.87</v>
      </c>
    </row>
    <row r="12095" customFormat="false" ht="15" hidden="false" customHeight="false" outlineLevel="0" collapsed="false">
      <c r="A12095" s="9" t="s">
        <v>22243</v>
      </c>
      <c r="B12095" s="9" t="s">
        <v>71</v>
      </c>
      <c r="C12095" s="9" t="s">
        <v>10161</v>
      </c>
      <c r="D12095" s="9" t="s">
        <v>10156</v>
      </c>
      <c r="E12095" s="10" t="n">
        <v>1</v>
      </c>
      <c r="F12095" s="10" t="n">
        <v>6177.63</v>
      </c>
      <c r="G12095" s="10" t="n">
        <v>36</v>
      </c>
      <c r="H12095" s="10" t="n">
        <v>3434.45</v>
      </c>
    </row>
    <row r="12096" customFormat="false" ht="15" hidden="false" customHeight="false" outlineLevel="0" collapsed="false">
      <c r="A12096" s="9" t="s">
        <v>22244</v>
      </c>
      <c r="B12096" s="9" t="s">
        <v>74</v>
      </c>
      <c r="C12096" s="9" t="s">
        <v>10161</v>
      </c>
      <c r="D12096" s="9" t="s">
        <v>10154</v>
      </c>
      <c r="E12096" s="10" t="n">
        <v>7</v>
      </c>
      <c r="F12096" s="10" t="n">
        <v>82089.24</v>
      </c>
      <c r="G12096" s="10" t="n">
        <v>7</v>
      </c>
      <c r="H12096" s="10" t="n">
        <v>45637.46</v>
      </c>
    </row>
    <row r="12097" customFormat="false" ht="15" hidden="false" customHeight="false" outlineLevel="0" collapsed="false">
      <c r="A12097" s="9" t="s">
        <v>22245</v>
      </c>
      <c r="B12097" s="9" t="s">
        <v>64</v>
      </c>
      <c r="C12097" s="9" t="s">
        <v>10163</v>
      </c>
      <c r="D12097" s="9" t="s">
        <v>10155</v>
      </c>
      <c r="E12097" s="10" t="n">
        <v>4</v>
      </c>
      <c r="F12097" s="10" t="n">
        <v>7340.39</v>
      </c>
      <c r="G12097" s="10" t="n">
        <v>40</v>
      </c>
      <c r="H12097" s="10" t="n">
        <v>4080.89</v>
      </c>
    </row>
    <row r="12098" customFormat="false" ht="15" hidden="false" customHeight="false" outlineLevel="0" collapsed="false">
      <c r="A12098" s="9" t="s">
        <v>22246</v>
      </c>
      <c r="B12098" s="9" t="s">
        <v>65</v>
      </c>
      <c r="C12098" s="9" t="s">
        <v>10161</v>
      </c>
      <c r="D12098" s="9" t="s">
        <v>10155</v>
      </c>
      <c r="E12098" s="10" t="n">
        <v>6</v>
      </c>
      <c r="F12098" s="10" t="n">
        <v>68247.78</v>
      </c>
      <c r="G12098" s="10" t="n">
        <v>90</v>
      </c>
      <c r="H12098" s="10" t="n">
        <v>37942.31</v>
      </c>
    </row>
    <row r="12099" customFormat="false" ht="15" hidden="false" customHeight="false" outlineLevel="0" collapsed="false">
      <c r="A12099" s="9" t="s">
        <v>22247</v>
      </c>
      <c r="B12099" s="9" t="s">
        <v>70</v>
      </c>
      <c r="C12099" s="9" t="s">
        <v>10162</v>
      </c>
      <c r="D12099" s="9" t="s">
        <v>10154</v>
      </c>
      <c r="E12099" s="10" t="n">
        <v>47</v>
      </c>
      <c r="F12099" s="10" t="n">
        <v>320511.36</v>
      </c>
      <c r="G12099" s="10" t="n">
        <v>1</v>
      </c>
      <c r="H12099" s="10" t="n">
        <v>178188.1</v>
      </c>
    </row>
    <row r="12100" customFormat="false" ht="15" hidden="false" customHeight="false" outlineLevel="0" collapsed="false">
      <c r="A12100" s="9" t="s">
        <v>22248</v>
      </c>
      <c r="B12100" s="9" t="s">
        <v>62</v>
      </c>
      <c r="C12100" s="9" t="s">
        <v>10164</v>
      </c>
      <c r="D12100" s="9" t="s">
        <v>10155</v>
      </c>
      <c r="E12100" s="10" t="n">
        <v>4</v>
      </c>
      <c r="F12100" s="10" t="n">
        <v>9948.4</v>
      </c>
      <c r="G12100" s="10" t="n">
        <v>61</v>
      </c>
      <c r="H12100" s="10" t="n">
        <v>5530.81</v>
      </c>
    </row>
    <row r="12101" customFormat="false" ht="15" hidden="false" customHeight="false" outlineLevel="0" collapsed="false">
      <c r="A12101" s="9" t="s">
        <v>22249</v>
      </c>
      <c r="B12101" s="9" t="s">
        <v>71</v>
      </c>
      <c r="C12101" s="9" t="s">
        <v>10161</v>
      </c>
      <c r="D12101" s="9" t="s">
        <v>10157</v>
      </c>
      <c r="E12101" s="10" t="n">
        <v>2</v>
      </c>
      <c r="F12101" s="10" t="n">
        <v>1064.72</v>
      </c>
      <c r="G12101" s="10" t="n">
        <v>137</v>
      </c>
      <c r="H12101" s="10" t="n">
        <v>591.93</v>
      </c>
    </row>
    <row r="12102" customFormat="false" ht="15" hidden="false" customHeight="false" outlineLevel="0" collapsed="false">
      <c r="A12102" s="9" t="s">
        <v>22250</v>
      </c>
      <c r="B12102" s="9" t="s">
        <v>69</v>
      </c>
      <c r="C12102" s="9" t="s">
        <v>10163</v>
      </c>
      <c r="D12102" s="9" t="s">
        <v>10157</v>
      </c>
      <c r="E12102" s="10" t="n">
        <v>2</v>
      </c>
      <c r="F12102" s="10" t="n">
        <v>2882.8</v>
      </c>
      <c r="G12102" s="10" t="n">
        <v>206</v>
      </c>
      <c r="H12102" s="10" t="n">
        <v>1602.69</v>
      </c>
    </row>
    <row r="12103" customFormat="false" ht="15" hidden="false" customHeight="false" outlineLevel="0" collapsed="false">
      <c r="A12103" s="9" t="s">
        <v>22251</v>
      </c>
      <c r="B12103" s="9" t="s">
        <v>77</v>
      </c>
      <c r="C12103" s="9" t="s">
        <v>10162</v>
      </c>
      <c r="D12103" s="9" t="s">
        <v>10155</v>
      </c>
      <c r="E12103" s="10" t="n">
        <v>11</v>
      </c>
      <c r="F12103" s="10" t="n">
        <v>33804.98</v>
      </c>
      <c r="G12103" s="10" t="n">
        <v>1</v>
      </c>
      <c r="H12103" s="10" t="n">
        <v>18793.86</v>
      </c>
    </row>
    <row r="12104" customFormat="false" ht="15" hidden="false" customHeight="false" outlineLevel="0" collapsed="false">
      <c r="A12104" s="9" t="s">
        <v>22252</v>
      </c>
      <c r="B12104" s="9" t="s">
        <v>76</v>
      </c>
      <c r="C12104" s="9" t="s">
        <v>10163</v>
      </c>
      <c r="D12104" s="9" t="s">
        <v>10155</v>
      </c>
      <c r="E12104" s="10" t="n">
        <v>3</v>
      </c>
      <c r="F12104" s="10" t="n">
        <v>44319.68</v>
      </c>
      <c r="G12104" s="10" t="n">
        <v>56</v>
      </c>
      <c r="H12104" s="10" t="n">
        <v>24639.5</v>
      </c>
    </row>
    <row r="12105" customFormat="false" ht="15" hidden="false" customHeight="false" outlineLevel="0" collapsed="false">
      <c r="A12105" s="9" t="s">
        <v>22253</v>
      </c>
      <c r="B12105" s="9" t="s">
        <v>64</v>
      </c>
      <c r="C12105" s="9" t="s">
        <v>10163</v>
      </c>
      <c r="D12105" s="9" t="s">
        <v>10156</v>
      </c>
      <c r="E12105" s="10" t="n">
        <v>2</v>
      </c>
      <c r="F12105" s="10" t="n">
        <v>51452.54</v>
      </c>
      <c r="G12105" s="10" t="n">
        <v>59</v>
      </c>
      <c r="H12105" s="10" t="n">
        <v>28605.01</v>
      </c>
    </row>
    <row r="12106" customFormat="false" ht="15" hidden="false" customHeight="false" outlineLevel="0" collapsed="false">
      <c r="A12106" s="9" t="s">
        <v>22254</v>
      </c>
      <c r="B12106" s="9" t="s">
        <v>73</v>
      </c>
      <c r="C12106" s="9" t="s">
        <v>10161</v>
      </c>
      <c r="D12106" s="9" t="s">
        <v>10155</v>
      </c>
      <c r="E12106" s="10" t="n">
        <v>4</v>
      </c>
      <c r="F12106" s="10" t="n">
        <v>4422.51</v>
      </c>
      <c r="G12106" s="10" t="n">
        <v>27</v>
      </c>
      <c r="H12106" s="10" t="n">
        <v>2458.69</v>
      </c>
    </row>
    <row r="12107" customFormat="false" ht="15" hidden="false" customHeight="false" outlineLevel="0" collapsed="false">
      <c r="A12107" s="9" t="s">
        <v>22255</v>
      </c>
      <c r="B12107" s="9" t="s">
        <v>62</v>
      </c>
      <c r="C12107" s="9" t="s">
        <v>10164</v>
      </c>
      <c r="D12107" s="9" t="s">
        <v>10157</v>
      </c>
      <c r="E12107" s="10" t="n">
        <v>3</v>
      </c>
      <c r="F12107" s="10" t="n">
        <v>13284.6</v>
      </c>
      <c r="G12107" s="10" t="n">
        <v>122</v>
      </c>
      <c r="H12107" s="10" t="n">
        <v>7385.57</v>
      </c>
    </row>
    <row r="12108" customFormat="false" ht="15" hidden="false" customHeight="false" outlineLevel="0" collapsed="false">
      <c r="A12108" s="9" t="s">
        <v>22256</v>
      </c>
      <c r="B12108" s="9" t="s">
        <v>71</v>
      </c>
      <c r="C12108" s="9" t="s">
        <v>10161</v>
      </c>
      <c r="D12108" s="9" t="s">
        <v>10155</v>
      </c>
      <c r="E12108" s="10" t="n">
        <v>3</v>
      </c>
      <c r="F12108" s="10" t="n">
        <v>24755.73</v>
      </c>
      <c r="G12108" s="10" t="n">
        <v>43</v>
      </c>
      <c r="H12108" s="10" t="n">
        <v>13762.93</v>
      </c>
    </row>
    <row r="12109" customFormat="false" ht="15" hidden="false" customHeight="false" outlineLevel="0" collapsed="false">
      <c r="A12109" s="9" t="s">
        <v>22257</v>
      </c>
      <c r="B12109" s="9" t="s">
        <v>64</v>
      </c>
      <c r="C12109" s="9" t="s">
        <v>10161</v>
      </c>
      <c r="D12109" s="9" t="s">
        <v>10157</v>
      </c>
      <c r="E12109" s="10" t="n">
        <v>2</v>
      </c>
      <c r="F12109" s="10" t="n">
        <v>2803.35</v>
      </c>
      <c r="G12109" s="10" t="n">
        <v>139</v>
      </c>
      <c r="H12109" s="10" t="n">
        <v>1558.52</v>
      </c>
    </row>
    <row r="12110" customFormat="false" ht="15" hidden="false" customHeight="false" outlineLevel="0" collapsed="false">
      <c r="A12110" s="9" t="s">
        <v>22258</v>
      </c>
      <c r="B12110" s="9" t="s">
        <v>71</v>
      </c>
      <c r="C12110" s="9" t="s">
        <v>10161</v>
      </c>
      <c r="D12110" s="9" t="s">
        <v>10155</v>
      </c>
      <c r="E12110" s="10" t="n">
        <v>3</v>
      </c>
      <c r="F12110" s="10" t="n">
        <v>70053.7</v>
      </c>
      <c r="G12110" s="10" t="n">
        <v>104</v>
      </c>
      <c r="H12110" s="10" t="n">
        <v>38946.31</v>
      </c>
    </row>
    <row r="12111" customFormat="false" ht="15" hidden="false" customHeight="false" outlineLevel="0" collapsed="false">
      <c r="A12111" s="9" t="s">
        <v>22259</v>
      </c>
      <c r="B12111" s="9" t="s">
        <v>59</v>
      </c>
      <c r="C12111" s="9" t="s">
        <v>10161</v>
      </c>
      <c r="D12111" s="9" t="s">
        <v>10156</v>
      </c>
      <c r="E12111" s="10" t="n">
        <v>2</v>
      </c>
      <c r="F12111" s="10" t="n">
        <v>9342.6</v>
      </c>
      <c r="G12111" s="10" t="n">
        <v>4</v>
      </c>
      <c r="H12111" s="10" t="n">
        <v>5194.01</v>
      </c>
    </row>
    <row r="12112" customFormat="false" ht="15" hidden="false" customHeight="false" outlineLevel="0" collapsed="false">
      <c r="A12112" s="9" t="s">
        <v>22260</v>
      </c>
      <c r="B12112" s="9" t="s">
        <v>62</v>
      </c>
      <c r="C12112" s="9" t="s">
        <v>10161</v>
      </c>
      <c r="D12112" s="9" t="s">
        <v>10154</v>
      </c>
      <c r="E12112" s="10" t="n">
        <v>8</v>
      </c>
      <c r="F12112" s="10" t="n">
        <v>75884.05</v>
      </c>
      <c r="G12112" s="10" t="n">
        <v>42</v>
      </c>
      <c r="H12112" s="10" t="n">
        <v>42187.69</v>
      </c>
    </row>
    <row r="12113" customFormat="false" ht="15" hidden="false" customHeight="false" outlineLevel="0" collapsed="false">
      <c r="A12113" s="9" t="s">
        <v>22261</v>
      </c>
      <c r="B12113" s="9" t="s">
        <v>77</v>
      </c>
      <c r="C12113" s="9" t="s">
        <v>10161</v>
      </c>
      <c r="D12113" s="9" t="s">
        <v>10155</v>
      </c>
      <c r="E12113" s="10" t="n">
        <v>6</v>
      </c>
      <c r="F12113" s="10" t="n">
        <v>46294.76</v>
      </c>
      <c r="G12113" s="10" t="n">
        <v>39</v>
      </c>
      <c r="H12113" s="10" t="n">
        <v>25737.54</v>
      </c>
    </row>
    <row r="12114" customFormat="false" ht="15" hidden="false" customHeight="false" outlineLevel="0" collapsed="false">
      <c r="A12114" s="9" t="s">
        <v>22262</v>
      </c>
      <c r="B12114" s="9" t="s">
        <v>77</v>
      </c>
      <c r="C12114" s="9" t="s">
        <v>10161</v>
      </c>
      <c r="D12114" s="9" t="s">
        <v>10154</v>
      </c>
      <c r="E12114" s="10" t="n">
        <v>32</v>
      </c>
      <c r="F12114" s="10" t="n">
        <v>137529.53</v>
      </c>
      <c r="G12114" s="10" t="n">
        <v>18</v>
      </c>
      <c r="H12114" s="10" t="n">
        <v>76459.46</v>
      </c>
    </row>
    <row r="12115" customFormat="false" ht="15" hidden="false" customHeight="false" outlineLevel="0" collapsed="false">
      <c r="A12115" s="9" t="s">
        <v>22263</v>
      </c>
      <c r="B12115" s="9" t="s">
        <v>62</v>
      </c>
      <c r="C12115" s="9" t="s">
        <v>10161</v>
      </c>
      <c r="D12115" s="9" t="s">
        <v>10156</v>
      </c>
      <c r="E12115" s="10" t="n">
        <v>2</v>
      </c>
      <c r="F12115" s="10" t="n">
        <v>26861.1</v>
      </c>
      <c r="G12115" s="10" t="n">
        <v>1</v>
      </c>
      <c r="H12115" s="10" t="n">
        <v>14933.41</v>
      </c>
    </row>
    <row r="12116" customFormat="false" ht="15" hidden="false" customHeight="false" outlineLevel="0" collapsed="false">
      <c r="A12116" s="9" t="s">
        <v>22264</v>
      </c>
      <c r="B12116" s="9" t="s">
        <v>71</v>
      </c>
      <c r="C12116" s="9" t="s">
        <v>10161</v>
      </c>
      <c r="D12116" s="9" t="s">
        <v>10157</v>
      </c>
      <c r="E12116" s="10" t="n">
        <v>3</v>
      </c>
      <c r="F12116" s="10" t="n">
        <v>34794.58</v>
      </c>
      <c r="G12116" s="10" t="n">
        <v>237</v>
      </c>
      <c r="H12116" s="10" t="n">
        <v>19344.03</v>
      </c>
    </row>
    <row r="12117" customFormat="false" ht="15" hidden="false" customHeight="false" outlineLevel="0" collapsed="false">
      <c r="A12117" s="9" t="s">
        <v>22265</v>
      </c>
      <c r="B12117" s="9" t="s">
        <v>62</v>
      </c>
      <c r="C12117" s="9" t="s">
        <v>10161</v>
      </c>
      <c r="D12117" s="9" t="s">
        <v>10158</v>
      </c>
      <c r="E12117" s="10" t="n">
        <v>0</v>
      </c>
      <c r="F12117" s="10" t="n">
        <v>0</v>
      </c>
      <c r="H12117" s="10" t="n">
        <v>0</v>
      </c>
    </row>
    <row r="12118" customFormat="false" ht="15" hidden="false" customHeight="false" outlineLevel="0" collapsed="false">
      <c r="A12118" s="9" t="s">
        <v>22266</v>
      </c>
      <c r="B12118" s="9" t="s">
        <v>64</v>
      </c>
      <c r="C12118" s="9" t="s">
        <v>10161</v>
      </c>
      <c r="D12118" s="9" t="s">
        <v>10155</v>
      </c>
      <c r="E12118" s="10" t="n">
        <v>3</v>
      </c>
      <c r="F12118" s="10" t="n">
        <v>6531.8</v>
      </c>
      <c r="G12118" s="10" t="n">
        <v>61</v>
      </c>
      <c r="H12118" s="10" t="n">
        <v>3631.35</v>
      </c>
    </row>
    <row r="12119" customFormat="false" ht="15" hidden="false" customHeight="false" outlineLevel="0" collapsed="false">
      <c r="A12119" s="9" t="s">
        <v>22267</v>
      </c>
      <c r="B12119" s="9" t="s">
        <v>71</v>
      </c>
      <c r="C12119" s="9" t="s">
        <v>10161</v>
      </c>
      <c r="D12119" s="9" t="s">
        <v>10156</v>
      </c>
      <c r="E12119" s="10" t="n">
        <v>1</v>
      </c>
      <c r="F12119" s="10" t="n">
        <v>793.5</v>
      </c>
      <c r="G12119" s="10" t="n">
        <v>58</v>
      </c>
      <c r="H12119" s="10" t="n">
        <v>441.15</v>
      </c>
    </row>
    <row r="12120" customFormat="false" ht="15" hidden="false" customHeight="false" outlineLevel="0" collapsed="false">
      <c r="A12120" s="9" t="s">
        <v>22268</v>
      </c>
      <c r="B12120" s="9" t="s">
        <v>69</v>
      </c>
      <c r="C12120" s="9" t="s">
        <v>10162</v>
      </c>
      <c r="D12120" s="9" t="s">
        <v>10155</v>
      </c>
      <c r="E12120" s="10" t="n">
        <v>8</v>
      </c>
      <c r="F12120" s="10" t="n">
        <v>68113.08</v>
      </c>
      <c r="G12120" s="10" t="n">
        <v>53</v>
      </c>
      <c r="H12120" s="10" t="n">
        <v>37867.43</v>
      </c>
    </row>
    <row r="12121" customFormat="false" ht="15" hidden="false" customHeight="false" outlineLevel="0" collapsed="false">
      <c r="A12121" s="9" t="s">
        <v>22269</v>
      </c>
      <c r="B12121" s="9" t="s">
        <v>65</v>
      </c>
      <c r="C12121" s="9" t="s">
        <v>10163</v>
      </c>
      <c r="D12121" s="9" t="s">
        <v>10156</v>
      </c>
      <c r="E12121" s="10" t="n">
        <v>1</v>
      </c>
      <c r="F12121" s="10" t="n">
        <v>1699.1</v>
      </c>
      <c r="G12121" s="10" t="n">
        <v>150</v>
      </c>
      <c r="H12121" s="10" t="n">
        <v>944.61</v>
      </c>
    </row>
    <row r="12122" customFormat="false" ht="15" hidden="false" customHeight="false" outlineLevel="0" collapsed="false">
      <c r="A12122" s="9" t="s">
        <v>22270</v>
      </c>
      <c r="B12122" s="9" t="s">
        <v>62</v>
      </c>
      <c r="C12122" s="9" t="s">
        <v>10162</v>
      </c>
      <c r="D12122" s="9" t="s">
        <v>10155</v>
      </c>
      <c r="E12122" s="10" t="n">
        <v>5</v>
      </c>
      <c r="F12122" s="10" t="n">
        <v>11156.61</v>
      </c>
      <c r="G12122" s="10" t="n">
        <v>13</v>
      </c>
      <c r="H12122" s="10" t="n">
        <v>6202.51</v>
      </c>
    </row>
    <row r="12123" customFormat="false" ht="15" hidden="false" customHeight="false" outlineLevel="0" collapsed="false">
      <c r="A12123" s="9" t="s">
        <v>22271</v>
      </c>
      <c r="B12123" s="9" t="s">
        <v>71</v>
      </c>
      <c r="C12123" s="9" t="s">
        <v>10163</v>
      </c>
      <c r="D12123" s="9" t="s">
        <v>10157</v>
      </c>
      <c r="E12123" s="10" t="n">
        <v>2</v>
      </c>
      <c r="F12123" s="10" t="n">
        <v>2010.22</v>
      </c>
      <c r="G12123" s="10" t="n">
        <v>226</v>
      </c>
      <c r="H12123" s="10" t="n">
        <v>1117.58</v>
      </c>
    </row>
    <row r="12124" customFormat="false" ht="15" hidden="false" customHeight="false" outlineLevel="0" collapsed="false">
      <c r="A12124" s="9" t="s">
        <v>22272</v>
      </c>
      <c r="B12124" s="9" t="s">
        <v>71</v>
      </c>
      <c r="C12124" s="9" t="s">
        <v>10163</v>
      </c>
      <c r="D12124" s="9" t="s">
        <v>10155</v>
      </c>
      <c r="E12124" s="10" t="n">
        <v>9</v>
      </c>
      <c r="F12124" s="10" t="n">
        <v>30542.44</v>
      </c>
      <c r="G12124" s="10" t="n">
        <v>3</v>
      </c>
      <c r="H12124" s="10" t="n">
        <v>16980.05</v>
      </c>
    </row>
    <row r="12125" customFormat="false" ht="15" hidden="false" customHeight="false" outlineLevel="0" collapsed="false">
      <c r="A12125" s="9" t="s">
        <v>22273</v>
      </c>
      <c r="B12125" s="9" t="s">
        <v>73</v>
      </c>
      <c r="C12125" s="9" t="s">
        <v>10163</v>
      </c>
      <c r="D12125" s="9" t="s">
        <v>10156</v>
      </c>
      <c r="E12125" s="10" t="n">
        <v>1</v>
      </c>
      <c r="F12125" s="10" t="n">
        <v>3429</v>
      </c>
      <c r="G12125" s="10" t="n">
        <v>95</v>
      </c>
      <c r="H12125" s="10" t="n">
        <v>1906.35</v>
      </c>
    </row>
    <row r="12126" customFormat="false" ht="15" hidden="false" customHeight="false" outlineLevel="0" collapsed="false">
      <c r="A12126" s="9" t="s">
        <v>22274</v>
      </c>
      <c r="B12126" s="9" t="s">
        <v>60</v>
      </c>
      <c r="C12126" s="9" t="s">
        <v>10164</v>
      </c>
      <c r="D12126" s="9" t="s">
        <v>10155</v>
      </c>
      <c r="E12126" s="10" t="n">
        <v>6</v>
      </c>
      <c r="F12126" s="10" t="n">
        <v>29506.05</v>
      </c>
      <c r="G12126" s="10" t="n">
        <v>2</v>
      </c>
      <c r="H12126" s="10" t="n">
        <v>16403.87</v>
      </c>
    </row>
    <row r="12127" customFormat="false" ht="15" hidden="false" customHeight="false" outlineLevel="0" collapsed="false">
      <c r="A12127" s="9" t="s">
        <v>22275</v>
      </c>
      <c r="B12127" s="9" t="s">
        <v>64</v>
      </c>
      <c r="C12127" s="9" t="s">
        <v>10162</v>
      </c>
      <c r="D12127" s="9" t="s">
        <v>10155</v>
      </c>
      <c r="E12127" s="10" t="n">
        <v>4</v>
      </c>
      <c r="F12127" s="10" t="n">
        <v>17977.63</v>
      </c>
      <c r="G12127" s="10" t="n">
        <v>98</v>
      </c>
      <c r="H12127" s="10" t="n">
        <v>9994.65</v>
      </c>
    </row>
    <row r="12128" customFormat="false" ht="15" hidden="false" customHeight="false" outlineLevel="0" collapsed="false">
      <c r="A12128" s="9" t="s">
        <v>22276</v>
      </c>
      <c r="B12128" s="9" t="s">
        <v>64</v>
      </c>
      <c r="C12128" s="9" t="s">
        <v>10161</v>
      </c>
      <c r="D12128" s="9" t="s">
        <v>10156</v>
      </c>
      <c r="E12128" s="10" t="n">
        <v>2</v>
      </c>
      <c r="F12128" s="10" t="n">
        <v>2662.5</v>
      </c>
      <c r="G12128" s="10" t="n">
        <v>70</v>
      </c>
      <c r="H12128" s="10" t="n">
        <v>1480.22</v>
      </c>
    </row>
    <row r="12129" customFormat="false" ht="15" hidden="false" customHeight="false" outlineLevel="0" collapsed="false">
      <c r="A12129" s="9" t="s">
        <v>22277</v>
      </c>
      <c r="B12129" s="9" t="s">
        <v>75</v>
      </c>
      <c r="C12129" s="9" t="s">
        <v>10161</v>
      </c>
      <c r="D12129" s="9" t="s">
        <v>10157</v>
      </c>
      <c r="E12129" s="10" t="n">
        <v>3</v>
      </c>
      <c r="F12129" s="10" t="n">
        <v>3905.9</v>
      </c>
      <c r="G12129" s="10" t="n">
        <v>180</v>
      </c>
      <c r="H12129" s="10" t="n">
        <v>2171.48</v>
      </c>
    </row>
    <row r="12130" customFormat="false" ht="15" hidden="false" customHeight="false" outlineLevel="0" collapsed="false">
      <c r="A12130" s="9" t="s">
        <v>22278</v>
      </c>
      <c r="B12130" s="9" t="s">
        <v>61</v>
      </c>
      <c r="C12130" s="9" t="s">
        <v>10162</v>
      </c>
      <c r="D12130" s="9" t="s">
        <v>10154</v>
      </c>
      <c r="E12130" s="10" t="n">
        <v>11</v>
      </c>
      <c r="F12130" s="10" t="n">
        <v>98052.73</v>
      </c>
      <c r="G12130" s="10" t="n">
        <v>39</v>
      </c>
      <c r="H12130" s="10" t="n">
        <v>54512.36</v>
      </c>
    </row>
    <row r="12131" customFormat="false" ht="15" hidden="false" customHeight="false" outlineLevel="0" collapsed="false">
      <c r="A12131" s="9" t="s">
        <v>22279</v>
      </c>
      <c r="B12131" s="9" t="s">
        <v>60</v>
      </c>
      <c r="C12131" s="9" t="s">
        <v>10161</v>
      </c>
      <c r="D12131" s="9" t="s">
        <v>10156</v>
      </c>
      <c r="E12131" s="10" t="n">
        <v>2</v>
      </c>
      <c r="F12131" s="10" t="n">
        <v>48621</v>
      </c>
      <c r="G12131" s="10" t="n">
        <v>19</v>
      </c>
      <c r="H12131" s="10" t="n">
        <v>27030.82</v>
      </c>
    </row>
    <row r="12132" customFormat="false" ht="15" hidden="false" customHeight="false" outlineLevel="0" collapsed="false">
      <c r="A12132" s="9" t="s">
        <v>22280</v>
      </c>
      <c r="B12132" s="9" t="s">
        <v>68</v>
      </c>
      <c r="C12132" s="9" t="s">
        <v>10161</v>
      </c>
      <c r="D12132" s="9" t="s">
        <v>10157</v>
      </c>
      <c r="E12132" s="10" t="n">
        <v>4</v>
      </c>
      <c r="F12132" s="10" t="n">
        <v>15587.45</v>
      </c>
      <c r="G12132" s="10" t="n">
        <v>163</v>
      </c>
      <c r="H12132" s="10" t="n">
        <v>8665.83</v>
      </c>
    </row>
    <row r="12133" customFormat="false" ht="15" hidden="false" customHeight="false" outlineLevel="0" collapsed="false">
      <c r="A12133" s="9" t="s">
        <v>22281</v>
      </c>
      <c r="B12133" s="9" t="s">
        <v>72</v>
      </c>
      <c r="C12133" s="9" t="s">
        <v>10161</v>
      </c>
      <c r="D12133" s="9" t="s">
        <v>10156</v>
      </c>
      <c r="E12133" s="10" t="n">
        <v>2</v>
      </c>
      <c r="F12133" s="10" t="n">
        <v>4612.05</v>
      </c>
      <c r="G12133" s="10" t="n">
        <v>5</v>
      </c>
      <c r="H12133" s="10" t="n">
        <v>2564.07</v>
      </c>
    </row>
    <row r="12134" customFormat="false" ht="15" hidden="false" customHeight="false" outlineLevel="0" collapsed="false">
      <c r="A12134" s="9" t="s">
        <v>22282</v>
      </c>
      <c r="B12134" s="9" t="s">
        <v>62</v>
      </c>
      <c r="C12134" s="9" t="s">
        <v>10161</v>
      </c>
      <c r="D12134" s="9" t="s">
        <v>10155</v>
      </c>
      <c r="E12134" s="10" t="n">
        <v>3</v>
      </c>
      <c r="F12134" s="10" t="n">
        <v>3395</v>
      </c>
      <c r="G12134" s="10" t="n">
        <v>8</v>
      </c>
      <c r="H12134" s="10" t="n">
        <v>1887.45</v>
      </c>
    </row>
    <row r="12135" customFormat="false" ht="15" hidden="false" customHeight="false" outlineLevel="0" collapsed="false">
      <c r="A12135" s="9" t="s">
        <v>22283</v>
      </c>
      <c r="B12135" s="9" t="s">
        <v>62</v>
      </c>
      <c r="C12135" s="9" t="s">
        <v>10161</v>
      </c>
      <c r="D12135" s="9" t="s">
        <v>10156</v>
      </c>
      <c r="E12135" s="10" t="n">
        <v>1</v>
      </c>
      <c r="F12135" s="10" t="n">
        <v>942.65</v>
      </c>
      <c r="G12135" s="10" t="n">
        <v>352</v>
      </c>
      <c r="H12135" s="10" t="n">
        <v>524.07</v>
      </c>
    </row>
    <row r="12136" customFormat="false" ht="15" hidden="false" customHeight="false" outlineLevel="0" collapsed="false">
      <c r="A12136" s="9" t="s">
        <v>22284</v>
      </c>
      <c r="B12136" s="9" t="s">
        <v>70</v>
      </c>
      <c r="C12136" s="9" t="s">
        <v>10161</v>
      </c>
      <c r="D12136" s="9" t="s">
        <v>10155</v>
      </c>
      <c r="E12136" s="10" t="n">
        <v>3</v>
      </c>
      <c r="F12136" s="10" t="n">
        <v>20745.4</v>
      </c>
      <c r="G12136" s="10" t="n">
        <v>109</v>
      </c>
      <c r="H12136" s="10" t="n">
        <v>11533.39</v>
      </c>
    </row>
    <row r="12137" customFormat="false" ht="15" hidden="false" customHeight="false" outlineLevel="0" collapsed="false">
      <c r="A12137" s="9" t="s">
        <v>22285</v>
      </c>
      <c r="B12137" s="9" t="s">
        <v>64</v>
      </c>
      <c r="C12137" s="9" t="s">
        <v>10162</v>
      </c>
      <c r="D12137" s="9" t="s">
        <v>10155</v>
      </c>
      <c r="E12137" s="10" t="n">
        <v>3</v>
      </c>
      <c r="F12137" s="10" t="n">
        <v>21102.7</v>
      </c>
      <c r="G12137" s="10" t="n">
        <v>4</v>
      </c>
      <c r="H12137" s="10" t="n">
        <v>11732.03</v>
      </c>
    </row>
    <row r="12138" customFormat="false" ht="15" hidden="false" customHeight="false" outlineLevel="0" collapsed="false">
      <c r="A12138" s="9" t="s">
        <v>22286</v>
      </c>
      <c r="B12138" s="9" t="s">
        <v>71</v>
      </c>
      <c r="C12138" s="9" t="s">
        <v>10161</v>
      </c>
      <c r="D12138" s="9" t="s">
        <v>10154</v>
      </c>
      <c r="E12138" s="10" t="n">
        <v>10</v>
      </c>
      <c r="F12138" s="10" t="n">
        <v>75797.46</v>
      </c>
      <c r="G12138" s="10" t="n">
        <v>39</v>
      </c>
      <c r="H12138" s="10" t="n">
        <v>42139.55</v>
      </c>
    </row>
    <row r="12139" customFormat="false" ht="15" hidden="false" customHeight="false" outlineLevel="0" collapsed="false">
      <c r="A12139" s="9" t="s">
        <v>22287</v>
      </c>
      <c r="B12139" s="9" t="s">
        <v>71</v>
      </c>
      <c r="C12139" s="9" t="s">
        <v>10163</v>
      </c>
      <c r="D12139" s="9" t="s">
        <v>10156</v>
      </c>
      <c r="E12139" s="10" t="n">
        <v>1</v>
      </c>
      <c r="F12139" s="10" t="n">
        <v>838</v>
      </c>
      <c r="G12139" s="10" t="n">
        <v>223</v>
      </c>
      <c r="H12139" s="10" t="n">
        <v>465.89</v>
      </c>
    </row>
    <row r="12140" customFormat="false" ht="15" hidden="false" customHeight="false" outlineLevel="0" collapsed="false">
      <c r="A12140" s="9" t="s">
        <v>22288</v>
      </c>
      <c r="B12140" s="9" t="s">
        <v>68</v>
      </c>
      <c r="C12140" s="9" t="s">
        <v>10162</v>
      </c>
      <c r="D12140" s="9" t="s">
        <v>10157</v>
      </c>
      <c r="E12140" s="10" t="n">
        <v>2</v>
      </c>
      <c r="F12140" s="10" t="n">
        <v>1579.4</v>
      </c>
      <c r="G12140" s="10" t="n">
        <v>221</v>
      </c>
      <c r="H12140" s="10" t="n">
        <v>878.07</v>
      </c>
    </row>
    <row r="12141" customFormat="false" ht="15" hidden="false" customHeight="false" outlineLevel="0" collapsed="false">
      <c r="A12141" s="9" t="s">
        <v>22289</v>
      </c>
      <c r="B12141" s="9" t="s">
        <v>62</v>
      </c>
      <c r="C12141" s="9" t="s">
        <v>10161</v>
      </c>
      <c r="D12141" s="9" t="s">
        <v>10155</v>
      </c>
      <c r="E12141" s="10" t="n">
        <v>3</v>
      </c>
      <c r="F12141" s="10" t="n">
        <v>13632.21</v>
      </c>
      <c r="G12141" s="10" t="n">
        <v>3</v>
      </c>
      <c r="H12141" s="10" t="n">
        <v>7578.82</v>
      </c>
    </row>
    <row r="12142" customFormat="false" ht="15" hidden="false" customHeight="false" outlineLevel="0" collapsed="false">
      <c r="A12142" s="9" t="s">
        <v>22290</v>
      </c>
      <c r="B12142" s="9" t="s">
        <v>63</v>
      </c>
      <c r="C12142" s="9" t="s">
        <v>10161</v>
      </c>
      <c r="D12142" s="9" t="s">
        <v>10156</v>
      </c>
      <c r="E12142" s="10" t="n">
        <v>2</v>
      </c>
      <c r="F12142" s="10" t="n">
        <v>2531.2</v>
      </c>
      <c r="G12142" s="10" t="n">
        <v>84</v>
      </c>
      <c r="H12142" s="10" t="n">
        <v>1407.22</v>
      </c>
    </row>
    <row r="12143" customFormat="false" ht="15" hidden="false" customHeight="false" outlineLevel="0" collapsed="false">
      <c r="A12143" s="9" t="s">
        <v>22291</v>
      </c>
      <c r="B12143" s="9" t="s">
        <v>77</v>
      </c>
      <c r="C12143" s="9" t="s">
        <v>10164</v>
      </c>
      <c r="D12143" s="9" t="s">
        <v>10156</v>
      </c>
      <c r="E12143" s="10" t="n">
        <v>2</v>
      </c>
      <c r="F12143" s="10" t="n">
        <v>2864.53</v>
      </c>
      <c r="G12143" s="10" t="n">
        <v>20</v>
      </c>
      <c r="H12143" s="10" t="n">
        <v>1592.53</v>
      </c>
    </row>
    <row r="12144" customFormat="false" ht="15" hidden="false" customHeight="false" outlineLevel="0" collapsed="false">
      <c r="A12144" s="9" t="s">
        <v>22292</v>
      </c>
      <c r="B12144" s="9" t="s">
        <v>75</v>
      </c>
      <c r="C12144" s="9" t="s">
        <v>10162</v>
      </c>
      <c r="D12144" s="9" t="s">
        <v>10154</v>
      </c>
      <c r="E12144" s="10" t="n">
        <v>20</v>
      </c>
      <c r="F12144" s="10" t="n">
        <v>125653.93</v>
      </c>
      <c r="G12144" s="10" t="n">
        <v>29</v>
      </c>
      <c r="H12144" s="10" t="n">
        <v>69857.23</v>
      </c>
    </row>
    <row r="12145" customFormat="false" ht="15" hidden="false" customHeight="false" outlineLevel="0" collapsed="false">
      <c r="A12145" s="9" t="s">
        <v>22293</v>
      </c>
      <c r="B12145" s="9" t="s">
        <v>73</v>
      </c>
      <c r="C12145" s="9" t="s">
        <v>10164</v>
      </c>
      <c r="D12145" s="9" t="s">
        <v>10155</v>
      </c>
      <c r="E12145" s="10" t="n">
        <v>3</v>
      </c>
      <c r="F12145" s="10" t="n">
        <v>19247.95</v>
      </c>
      <c r="G12145" s="10" t="n">
        <v>10</v>
      </c>
      <c r="H12145" s="10" t="n">
        <v>10700.89</v>
      </c>
    </row>
    <row r="12146" customFormat="false" ht="15" hidden="false" customHeight="false" outlineLevel="0" collapsed="false">
      <c r="A12146" s="9" t="s">
        <v>22294</v>
      </c>
      <c r="B12146" s="9" t="s">
        <v>68</v>
      </c>
      <c r="C12146" s="9" t="s">
        <v>10161</v>
      </c>
      <c r="D12146" s="9" t="s">
        <v>10154</v>
      </c>
      <c r="E12146" s="10" t="n">
        <v>15</v>
      </c>
      <c r="F12146" s="10" t="n">
        <v>124951.52</v>
      </c>
      <c r="G12146" s="10" t="n">
        <v>43</v>
      </c>
      <c r="H12146" s="10" t="n">
        <v>69466.72</v>
      </c>
    </row>
    <row r="12147" customFormat="false" ht="15" hidden="false" customHeight="false" outlineLevel="0" collapsed="false">
      <c r="A12147" s="9" t="s">
        <v>22295</v>
      </c>
      <c r="B12147" s="9" t="s">
        <v>71</v>
      </c>
      <c r="C12147" s="9" t="s">
        <v>10161</v>
      </c>
      <c r="D12147" s="9" t="s">
        <v>10155</v>
      </c>
      <c r="E12147" s="10" t="n">
        <v>5</v>
      </c>
      <c r="F12147" s="10" t="n">
        <v>18039.08</v>
      </c>
      <c r="G12147" s="10" t="n">
        <v>2</v>
      </c>
      <c r="H12147" s="10" t="n">
        <v>10028.82</v>
      </c>
    </row>
    <row r="12148" customFormat="false" ht="15" hidden="false" customHeight="false" outlineLevel="0" collapsed="false">
      <c r="A12148" s="9" t="s">
        <v>22296</v>
      </c>
      <c r="B12148" s="9" t="s">
        <v>76</v>
      </c>
      <c r="C12148" s="9" t="s">
        <v>10161</v>
      </c>
      <c r="D12148" s="9" t="s">
        <v>10155</v>
      </c>
      <c r="E12148" s="10" t="n">
        <v>6</v>
      </c>
      <c r="F12148" s="10" t="n">
        <v>11520.38</v>
      </c>
      <c r="G12148" s="10" t="n">
        <v>56</v>
      </c>
      <c r="H12148" s="10" t="n">
        <v>6404.75</v>
      </c>
    </row>
    <row r="12149" customFormat="false" ht="15" hidden="false" customHeight="false" outlineLevel="0" collapsed="false">
      <c r="A12149" s="9" t="s">
        <v>22297</v>
      </c>
      <c r="B12149" s="9" t="s">
        <v>76</v>
      </c>
      <c r="C12149" s="9" t="s">
        <v>10163</v>
      </c>
      <c r="D12149" s="9" t="s">
        <v>10155</v>
      </c>
      <c r="E12149" s="10" t="n">
        <v>3</v>
      </c>
      <c r="F12149" s="10" t="n">
        <v>12708.76</v>
      </c>
      <c r="G12149" s="10" t="n">
        <v>82</v>
      </c>
      <c r="H12149" s="10" t="n">
        <v>7065.43</v>
      </c>
    </row>
    <row r="12150" customFormat="false" ht="15" hidden="false" customHeight="false" outlineLevel="0" collapsed="false">
      <c r="A12150" s="9" t="s">
        <v>22298</v>
      </c>
      <c r="B12150" s="9" t="s">
        <v>71</v>
      </c>
      <c r="C12150" s="9" t="s">
        <v>10161</v>
      </c>
      <c r="D12150" s="9" t="s">
        <v>10155</v>
      </c>
      <c r="E12150" s="10" t="n">
        <v>3</v>
      </c>
      <c r="F12150" s="10" t="n">
        <v>6471</v>
      </c>
      <c r="G12150" s="10" t="n">
        <v>0</v>
      </c>
      <c r="H12150" s="10" t="n">
        <v>3597.55</v>
      </c>
    </row>
    <row r="12151" customFormat="false" ht="15" hidden="false" customHeight="false" outlineLevel="0" collapsed="false">
      <c r="A12151" s="9" t="s">
        <v>22299</v>
      </c>
      <c r="B12151" s="9" t="s">
        <v>74</v>
      </c>
      <c r="C12151" s="9" t="s">
        <v>10161</v>
      </c>
      <c r="D12151" s="9" t="s">
        <v>10156</v>
      </c>
      <c r="E12151" s="10" t="n">
        <v>2</v>
      </c>
      <c r="F12151" s="10" t="n">
        <v>10371.75</v>
      </c>
      <c r="G12151" s="10" t="n">
        <v>32</v>
      </c>
      <c r="H12151" s="10" t="n">
        <v>5766.17</v>
      </c>
    </row>
    <row r="12152" customFormat="false" ht="15" hidden="false" customHeight="false" outlineLevel="0" collapsed="false">
      <c r="A12152" s="9" t="s">
        <v>22300</v>
      </c>
      <c r="B12152" s="9" t="s">
        <v>76</v>
      </c>
      <c r="C12152" s="9" t="s">
        <v>10161</v>
      </c>
      <c r="D12152" s="9" t="s">
        <v>10155</v>
      </c>
      <c r="E12152" s="10" t="n">
        <v>6</v>
      </c>
      <c r="F12152" s="10" t="n">
        <v>10136.3</v>
      </c>
      <c r="G12152" s="10" t="n">
        <v>36</v>
      </c>
      <c r="H12152" s="10" t="n">
        <v>5635.27</v>
      </c>
    </row>
    <row r="12153" customFormat="false" ht="15" hidden="false" customHeight="false" outlineLevel="0" collapsed="false">
      <c r="A12153" s="9" t="s">
        <v>22301</v>
      </c>
      <c r="B12153" s="9" t="s">
        <v>68</v>
      </c>
      <c r="C12153" s="9" t="s">
        <v>10164</v>
      </c>
      <c r="D12153" s="9" t="s">
        <v>10156</v>
      </c>
      <c r="E12153" s="10" t="n">
        <v>1</v>
      </c>
      <c r="F12153" s="10" t="n">
        <v>215.1</v>
      </c>
      <c r="G12153" s="10" t="n">
        <v>24</v>
      </c>
      <c r="H12153" s="10" t="n">
        <v>119.58</v>
      </c>
    </row>
    <row r="12154" customFormat="false" ht="15" hidden="false" customHeight="false" outlineLevel="0" collapsed="false">
      <c r="A12154" s="9" t="s">
        <v>22302</v>
      </c>
      <c r="B12154" s="9" t="s">
        <v>74</v>
      </c>
      <c r="C12154" s="9" t="s">
        <v>10161</v>
      </c>
      <c r="D12154" s="9" t="s">
        <v>10155</v>
      </c>
      <c r="E12154" s="10" t="n">
        <v>3</v>
      </c>
      <c r="F12154" s="10" t="n">
        <v>9221.1</v>
      </c>
      <c r="G12154" s="10" t="n">
        <v>13</v>
      </c>
      <c r="H12154" s="10" t="n">
        <v>5126.47</v>
      </c>
    </row>
    <row r="12155" customFormat="false" ht="15" hidden="false" customHeight="false" outlineLevel="0" collapsed="false">
      <c r="A12155" s="9" t="s">
        <v>22303</v>
      </c>
      <c r="B12155" s="9" t="s">
        <v>77</v>
      </c>
      <c r="C12155" s="9" t="s">
        <v>10161</v>
      </c>
      <c r="D12155" s="9" t="s">
        <v>10156</v>
      </c>
      <c r="E12155" s="10" t="n">
        <v>1</v>
      </c>
      <c r="F12155" s="10" t="n">
        <v>2063.2</v>
      </c>
      <c r="G12155" s="10" t="n">
        <v>228</v>
      </c>
      <c r="H12155" s="10" t="n">
        <v>1147.03</v>
      </c>
    </row>
    <row r="12156" customFormat="false" ht="15" hidden="false" customHeight="false" outlineLevel="0" collapsed="false">
      <c r="A12156" s="9" t="s">
        <v>22304</v>
      </c>
      <c r="B12156" s="9" t="s">
        <v>66</v>
      </c>
      <c r="C12156" s="9" t="s">
        <v>10162</v>
      </c>
      <c r="D12156" s="9" t="s">
        <v>10155</v>
      </c>
      <c r="E12156" s="10" t="n">
        <v>8</v>
      </c>
      <c r="F12156" s="10" t="n">
        <v>60623.04</v>
      </c>
      <c r="G12156" s="10" t="n">
        <v>34</v>
      </c>
      <c r="H12156" s="10" t="n">
        <v>33703.34</v>
      </c>
    </row>
    <row r="12157" customFormat="false" ht="15" hidden="false" customHeight="false" outlineLevel="0" collapsed="false">
      <c r="A12157" s="9" t="s">
        <v>22305</v>
      </c>
      <c r="B12157" s="9" t="s">
        <v>60</v>
      </c>
      <c r="C12157" s="9" t="s">
        <v>10162</v>
      </c>
      <c r="D12157" s="9" t="s">
        <v>10157</v>
      </c>
      <c r="E12157" s="10" t="n">
        <v>2</v>
      </c>
      <c r="F12157" s="10" t="n">
        <v>4166.45</v>
      </c>
      <c r="G12157" s="10" t="n">
        <v>153</v>
      </c>
      <c r="H12157" s="10" t="n">
        <v>2316.34</v>
      </c>
    </row>
    <row r="12158" customFormat="false" ht="15" hidden="false" customHeight="false" outlineLevel="0" collapsed="false">
      <c r="A12158" s="9" t="s">
        <v>22306</v>
      </c>
      <c r="B12158" s="9" t="s">
        <v>71</v>
      </c>
      <c r="C12158" s="9" t="s">
        <v>10163</v>
      </c>
      <c r="D12158" s="9" t="s">
        <v>10158</v>
      </c>
      <c r="E12158" s="10" t="n">
        <v>0</v>
      </c>
      <c r="F12158" s="10" t="n">
        <v>0</v>
      </c>
      <c r="H12158" s="10" t="n">
        <v>0</v>
      </c>
    </row>
    <row r="12159" customFormat="false" ht="15" hidden="false" customHeight="false" outlineLevel="0" collapsed="false">
      <c r="A12159" s="9" t="s">
        <v>22307</v>
      </c>
      <c r="B12159" s="9" t="s">
        <v>71</v>
      </c>
      <c r="C12159" s="9" t="s">
        <v>10161</v>
      </c>
      <c r="D12159" s="9" t="s">
        <v>10156</v>
      </c>
      <c r="E12159" s="10" t="n">
        <v>2</v>
      </c>
      <c r="F12159" s="10" t="n">
        <v>7767</v>
      </c>
      <c r="G12159" s="10" t="n">
        <v>91</v>
      </c>
      <c r="H12159" s="10" t="n">
        <v>4318.06</v>
      </c>
    </row>
    <row r="12160" customFormat="false" ht="15" hidden="false" customHeight="false" outlineLevel="0" collapsed="false">
      <c r="A12160" s="9" t="s">
        <v>22308</v>
      </c>
      <c r="B12160" s="9" t="s">
        <v>64</v>
      </c>
      <c r="C12160" s="9" t="s">
        <v>10161</v>
      </c>
      <c r="D12160" s="9" t="s">
        <v>10156</v>
      </c>
      <c r="E12160" s="10" t="n">
        <v>1</v>
      </c>
      <c r="F12160" s="10" t="n">
        <v>5764.43</v>
      </c>
      <c r="G12160" s="10" t="n">
        <v>91</v>
      </c>
      <c r="H12160" s="10" t="n">
        <v>3204.73</v>
      </c>
    </row>
    <row r="12161" customFormat="false" ht="15" hidden="false" customHeight="false" outlineLevel="0" collapsed="false">
      <c r="A12161" s="9" t="s">
        <v>22309</v>
      </c>
      <c r="B12161" s="9" t="s">
        <v>75</v>
      </c>
      <c r="C12161" s="9" t="s">
        <v>10161</v>
      </c>
      <c r="D12161" s="9" t="s">
        <v>10156</v>
      </c>
      <c r="E12161" s="10" t="n">
        <v>1</v>
      </c>
      <c r="F12161" s="10" t="n">
        <v>2988.5</v>
      </c>
      <c r="G12161" s="10" t="n">
        <v>83</v>
      </c>
      <c r="H12161" s="10" t="n">
        <v>1661.45</v>
      </c>
    </row>
    <row r="12162" customFormat="false" ht="15" hidden="false" customHeight="false" outlineLevel="0" collapsed="false">
      <c r="A12162" s="9" t="s">
        <v>22310</v>
      </c>
      <c r="B12162" s="9" t="s">
        <v>70</v>
      </c>
      <c r="C12162" s="9" t="s">
        <v>10164</v>
      </c>
      <c r="D12162" s="9" t="s">
        <v>10155</v>
      </c>
      <c r="E12162" s="10" t="n">
        <v>4</v>
      </c>
      <c r="F12162" s="10" t="n">
        <v>63514.35</v>
      </c>
      <c r="G12162" s="10" t="n">
        <v>4</v>
      </c>
      <c r="H12162" s="10" t="n">
        <v>35310.76</v>
      </c>
    </row>
    <row r="12163" customFormat="false" ht="15" hidden="false" customHeight="false" outlineLevel="0" collapsed="false">
      <c r="A12163" s="9" t="s">
        <v>22311</v>
      </c>
      <c r="B12163" s="9" t="s">
        <v>73</v>
      </c>
      <c r="C12163" s="9" t="s">
        <v>10161</v>
      </c>
      <c r="D12163" s="9" t="s">
        <v>10156</v>
      </c>
      <c r="E12163" s="10" t="n">
        <v>1</v>
      </c>
      <c r="F12163" s="10" t="n">
        <v>8291.35</v>
      </c>
      <c r="G12163" s="10" t="n">
        <v>144</v>
      </c>
      <c r="H12163" s="10" t="n">
        <v>4609.57</v>
      </c>
    </row>
    <row r="12164" customFormat="false" ht="15" hidden="false" customHeight="false" outlineLevel="0" collapsed="false">
      <c r="A12164" s="9" t="s">
        <v>22312</v>
      </c>
      <c r="B12164" s="9" t="s">
        <v>64</v>
      </c>
      <c r="C12164" s="9" t="s">
        <v>10161</v>
      </c>
      <c r="D12164" s="9" t="s">
        <v>10156</v>
      </c>
      <c r="E12164" s="10" t="n">
        <v>1</v>
      </c>
      <c r="F12164" s="10" t="n">
        <v>399</v>
      </c>
      <c r="G12164" s="10" t="n">
        <v>100</v>
      </c>
      <c r="H12164" s="10" t="n">
        <v>221.82</v>
      </c>
    </row>
    <row r="12165" customFormat="false" ht="15" hidden="false" customHeight="false" outlineLevel="0" collapsed="false">
      <c r="A12165" s="9" t="s">
        <v>22313</v>
      </c>
      <c r="B12165" s="9" t="s">
        <v>69</v>
      </c>
      <c r="C12165" s="9" t="s">
        <v>10163</v>
      </c>
      <c r="D12165" s="9" t="s">
        <v>10157</v>
      </c>
      <c r="E12165" s="10" t="n">
        <v>4</v>
      </c>
      <c r="F12165" s="10" t="n">
        <v>37304.92</v>
      </c>
      <c r="G12165" s="10" t="n">
        <v>139</v>
      </c>
      <c r="H12165" s="10" t="n">
        <v>20739.65</v>
      </c>
    </row>
    <row r="12166" customFormat="false" ht="15" hidden="false" customHeight="false" outlineLevel="0" collapsed="false">
      <c r="A12166" s="9" t="s">
        <v>22314</v>
      </c>
      <c r="B12166" s="9" t="s">
        <v>76</v>
      </c>
      <c r="C12166" s="9" t="s">
        <v>10161</v>
      </c>
      <c r="D12166" s="9" t="s">
        <v>10154</v>
      </c>
      <c r="E12166" s="10" t="n">
        <v>15</v>
      </c>
      <c r="F12166" s="10" t="n">
        <v>99706.34</v>
      </c>
      <c r="G12166" s="10" t="n">
        <v>11</v>
      </c>
      <c r="H12166" s="10" t="n">
        <v>55431.68</v>
      </c>
    </row>
    <row r="12167" customFormat="false" ht="15" hidden="false" customHeight="false" outlineLevel="0" collapsed="false">
      <c r="A12167" s="9" t="s">
        <v>22315</v>
      </c>
      <c r="B12167" s="9" t="s">
        <v>74</v>
      </c>
      <c r="C12167" s="9" t="s">
        <v>10163</v>
      </c>
      <c r="D12167" s="9" t="s">
        <v>10156</v>
      </c>
      <c r="E12167" s="10" t="n">
        <v>1</v>
      </c>
      <c r="F12167" s="10" t="n">
        <v>4271.2</v>
      </c>
      <c r="G12167" s="10" t="n">
        <v>88</v>
      </c>
      <c r="H12167" s="10" t="n">
        <v>2374.57</v>
      </c>
    </row>
    <row r="12168" customFormat="false" ht="15" hidden="false" customHeight="false" outlineLevel="0" collapsed="false">
      <c r="A12168" s="9" t="s">
        <v>22316</v>
      </c>
      <c r="B12168" s="9" t="s">
        <v>77</v>
      </c>
      <c r="C12168" s="9" t="s">
        <v>10162</v>
      </c>
      <c r="D12168" s="9" t="s">
        <v>10154</v>
      </c>
      <c r="E12168" s="10" t="n">
        <v>32</v>
      </c>
      <c r="F12168" s="10" t="n">
        <v>149328.12</v>
      </c>
      <c r="G12168" s="10" t="n">
        <v>56</v>
      </c>
      <c r="H12168" s="10" t="n">
        <v>83018.88</v>
      </c>
    </row>
    <row r="12169" customFormat="false" ht="15" hidden="false" customHeight="false" outlineLevel="0" collapsed="false">
      <c r="A12169" s="9" t="s">
        <v>22317</v>
      </c>
      <c r="B12169" s="9" t="s">
        <v>79</v>
      </c>
      <c r="C12169" s="9" t="s">
        <v>10161</v>
      </c>
      <c r="D12169" s="9" t="s">
        <v>10156</v>
      </c>
      <c r="E12169" s="10" t="n">
        <v>2</v>
      </c>
      <c r="F12169" s="10" t="n">
        <v>61700</v>
      </c>
      <c r="G12169" s="10" t="n">
        <v>30</v>
      </c>
      <c r="H12169" s="10" t="n">
        <v>34302.08</v>
      </c>
    </row>
    <row r="12170" customFormat="false" ht="15" hidden="false" customHeight="false" outlineLevel="0" collapsed="false">
      <c r="A12170" s="9" t="s">
        <v>22318</v>
      </c>
      <c r="B12170" s="9" t="s">
        <v>62</v>
      </c>
      <c r="C12170" s="9" t="s">
        <v>10164</v>
      </c>
      <c r="D12170" s="9" t="s">
        <v>10156</v>
      </c>
      <c r="E12170" s="10" t="n">
        <v>2</v>
      </c>
      <c r="F12170" s="10" t="n">
        <v>26362.65</v>
      </c>
      <c r="G12170" s="10" t="n">
        <v>12</v>
      </c>
      <c r="H12170" s="10" t="n">
        <v>14656.3</v>
      </c>
    </row>
    <row r="12171" customFormat="false" ht="15" hidden="false" customHeight="false" outlineLevel="0" collapsed="false">
      <c r="A12171" s="9" t="s">
        <v>22319</v>
      </c>
      <c r="B12171" s="9" t="s">
        <v>62</v>
      </c>
      <c r="C12171" s="9" t="s">
        <v>10161</v>
      </c>
      <c r="D12171" s="9" t="s">
        <v>10155</v>
      </c>
      <c r="E12171" s="10" t="n">
        <v>4</v>
      </c>
      <c r="F12171" s="10" t="n">
        <v>10791.55</v>
      </c>
      <c r="G12171" s="10" t="n">
        <v>20</v>
      </c>
      <c r="H12171" s="10" t="n">
        <v>5999.56</v>
      </c>
    </row>
    <row r="12172" customFormat="false" ht="15" hidden="false" customHeight="false" outlineLevel="0" collapsed="false">
      <c r="A12172" s="9" t="s">
        <v>22320</v>
      </c>
      <c r="B12172" s="9" t="s">
        <v>62</v>
      </c>
      <c r="C12172" s="9" t="s">
        <v>10161</v>
      </c>
      <c r="D12172" s="9" t="s">
        <v>10155</v>
      </c>
      <c r="E12172" s="10" t="n">
        <v>3</v>
      </c>
      <c r="F12172" s="10" t="n">
        <v>55741.92</v>
      </c>
      <c r="G12172" s="10" t="n">
        <v>31</v>
      </c>
      <c r="H12172" s="10" t="n">
        <v>30989.69</v>
      </c>
    </row>
    <row r="12173" customFormat="false" ht="15" hidden="false" customHeight="false" outlineLevel="0" collapsed="false">
      <c r="A12173" s="9" t="s">
        <v>22321</v>
      </c>
      <c r="B12173" s="9" t="s">
        <v>76</v>
      </c>
      <c r="C12173" s="9" t="s">
        <v>10163</v>
      </c>
      <c r="D12173" s="9" t="s">
        <v>10155</v>
      </c>
      <c r="E12173" s="10" t="n">
        <v>3</v>
      </c>
      <c r="F12173" s="10" t="n">
        <v>6026.17</v>
      </c>
      <c r="G12173" s="10" t="n">
        <v>111</v>
      </c>
      <c r="H12173" s="10" t="n">
        <v>3350.25</v>
      </c>
    </row>
    <row r="12174" customFormat="false" ht="15" hidden="false" customHeight="false" outlineLevel="0" collapsed="false">
      <c r="A12174" s="9" t="s">
        <v>22322</v>
      </c>
      <c r="B12174" s="9" t="s">
        <v>77</v>
      </c>
      <c r="C12174" s="9" t="s">
        <v>10161</v>
      </c>
      <c r="D12174" s="9" t="s">
        <v>10156</v>
      </c>
      <c r="E12174" s="10" t="n">
        <v>1</v>
      </c>
      <c r="F12174" s="10" t="n">
        <v>5489.1</v>
      </c>
      <c r="G12174" s="10" t="n">
        <v>119</v>
      </c>
      <c r="H12174" s="10" t="n">
        <v>3051.66</v>
      </c>
    </row>
    <row r="12175" customFormat="false" ht="15" hidden="false" customHeight="false" outlineLevel="0" collapsed="false">
      <c r="A12175" s="9" t="s">
        <v>22323</v>
      </c>
      <c r="B12175" s="9" t="s">
        <v>68</v>
      </c>
      <c r="C12175" s="9" t="s">
        <v>10163</v>
      </c>
      <c r="D12175" s="9" t="s">
        <v>10155</v>
      </c>
      <c r="E12175" s="10" t="n">
        <v>3</v>
      </c>
      <c r="F12175" s="10" t="n">
        <v>4938.53</v>
      </c>
      <c r="G12175" s="10" t="n">
        <v>68</v>
      </c>
      <c r="H12175" s="10" t="n">
        <v>2745.57</v>
      </c>
    </row>
    <row r="12176" customFormat="false" ht="15" hidden="false" customHeight="false" outlineLevel="0" collapsed="false">
      <c r="A12176" s="9" t="s">
        <v>22324</v>
      </c>
      <c r="B12176" s="9" t="s">
        <v>70</v>
      </c>
      <c r="C12176" s="9" t="s">
        <v>10161</v>
      </c>
      <c r="D12176" s="9" t="s">
        <v>10157</v>
      </c>
      <c r="E12176" s="10" t="n">
        <v>4</v>
      </c>
      <c r="F12176" s="10" t="n">
        <v>13999.3</v>
      </c>
      <c r="G12176" s="10" t="n">
        <v>143</v>
      </c>
      <c r="H12176" s="10" t="n">
        <v>7782.9</v>
      </c>
    </row>
    <row r="12177" customFormat="false" ht="15" hidden="false" customHeight="false" outlineLevel="0" collapsed="false">
      <c r="A12177" s="9" t="s">
        <v>22325</v>
      </c>
      <c r="B12177" s="9" t="s">
        <v>74</v>
      </c>
      <c r="C12177" s="9" t="s">
        <v>10161</v>
      </c>
      <c r="D12177" s="9" t="s">
        <v>10155</v>
      </c>
      <c r="E12177" s="10" t="n">
        <v>5</v>
      </c>
      <c r="F12177" s="10" t="n">
        <v>26009.35</v>
      </c>
      <c r="G12177" s="10" t="n">
        <v>26</v>
      </c>
      <c r="H12177" s="10" t="n">
        <v>14459.88</v>
      </c>
    </row>
    <row r="12178" customFormat="false" ht="15" hidden="false" customHeight="false" outlineLevel="0" collapsed="false">
      <c r="A12178" s="9" t="s">
        <v>22326</v>
      </c>
      <c r="B12178" s="9" t="s">
        <v>75</v>
      </c>
      <c r="C12178" s="9" t="s">
        <v>10163</v>
      </c>
      <c r="D12178" s="9" t="s">
        <v>10156</v>
      </c>
      <c r="E12178" s="10" t="n">
        <v>1</v>
      </c>
      <c r="F12178" s="10" t="n">
        <v>991.05</v>
      </c>
      <c r="G12178" s="10" t="n">
        <v>11</v>
      </c>
      <c r="H12178" s="10" t="n">
        <v>550.97</v>
      </c>
    </row>
    <row r="12179" customFormat="false" ht="15" hidden="false" customHeight="false" outlineLevel="0" collapsed="false">
      <c r="A12179" s="9" t="s">
        <v>22327</v>
      </c>
      <c r="B12179" s="9" t="s">
        <v>68</v>
      </c>
      <c r="C12179" s="9" t="s">
        <v>10162</v>
      </c>
      <c r="D12179" s="9" t="s">
        <v>10155</v>
      </c>
      <c r="E12179" s="10" t="n">
        <v>18</v>
      </c>
      <c r="F12179" s="10" t="n">
        <v>27435.08</v>
      </c>
      <c r="G12179" s="10" t="n">
        <v>34</v>
      </c>
      <c r="H12179" s="10" t="n">
        <v>15252.52</v>
      </c>
    </row>
    <row r="12180" customFormat="false" ht="15" hidden="false" customHeight="false" outlineLevel="0" collapsed="false">
      <c r="A12180" s="9" t="s">
        <v>22328</v>
      </c>
      <c r="B12180" s="9" t="s">
        <v>71</v>
      </c>
      <c r="C12180" s="9" t="s">
        <v>10163</v>
      </c>
      <c r="D12180" s="9" t="s">
        <v>10156</v>
      </c>
      <c r="E12180" s="10" t="n">
        <v>2</v>
      </c>
      <c r="F12180" s="10" t="n">
        <v>2961.8</v>
      </c>
      <c r="G12180" s="10" t="n">
        <v>69</v>
      </c>
      <c r="H12180" s="10" t="n">
        <v>1646.61</v>
      </c>
    </row>
    <row r="12181" customFormat="false" ht="15" hidden="false" customHeight="false" outlineLevel="0" collapsed="false">
      <c r="A12181" s="9" t="s">
        <v>22329</v>
      </c>
      <c r="B12181" s="9" t="s">
        <v>64</v>
      </c>
      <c r="C12181" s="9" t="s">
        <v>10161</v>
      </c>
      <c r="D12181" s="9" t="s">
        <v>10156</v>
      </c>
      <c r="E12181" s="10" t="n">
        <v>1</v>
      </c>
      <c r="F12181" s="10" t="n">
        <v>1006.2</v>
      </c>
      <c r="G12181" s="10" t="n">
        <v>323</v>
      </c>
      <c r="H12181" s="10" t="n">
        <v>559.4</v>
      </c>
    </row>
    <row r="12182" customFormat="false" ht="15" hidden="false" customHeight="false" outlineLevel="0" collapsed="false">
      <c r="A12182" s="9" t="s">
        <v>22330</v>
      </c>
      <c r="B12182" s="9" t="s">
        <v>76</v>
      </c>
      <c r="C12182" s="9" t="s">
        <v>10161</v>
      </c>
      <c r="D12182" s="9" t="s">
        <v>10155</v>
      </c>
      <c r="E12182" s="10" t="n">
        <v>3</v>
      </c>
      <c r="F12182" s="10" t="n">
        <v>45433.85</v>
      </c>
      <c r="G12182" s="10" t="n">
        <v>17</v>
      </c>
      <c r="H12182" s="10" t="n">
        <v>25258.92</v>
      </c>
    </row>
    <row r="12183" customFormat="false" ht="15" hidden="false" customHeight="false" outlineLevel="0" collapsed="false">
      <c r="A12183" s="9" t="s">
        <v>22331</v>
      </c>
      <c r="B12183" s="9" t="s">
        <v>59</v>
      </c>
      <c r="C12183" s="9" t="s">
        <v>10164</v>
      </c>
      <c r="D12183" s="9" t="s">
        <v>10154</v>
      </c>
      <c r="E12183" s="10" t="n">
        <v>13</v>
      </c>
      <c r="F12183" s="10" t="n">
        <v>84206.39</v>
      </c>
      <c r="G12183" s="10" t="n">
        <v>2</v>
      </c>
      <c r="H12183" s="10" t="n">
        <v>46814.49</v>
      </c>
    </row>
    <row r="12184" customFormat="false" ht="15" hidden="false" customHeight="false" outlineLevel="0" collapsed="false">
      <c r="A12184" s="9" t="s">
        <v>22332</v>
      </c>
      <c r="B12184" s="9" t="s">
        <v>65</v>
      </c>
      <c r="C12184" s="9" t="s">
        <v>10161</v>
      </c>
      <c r="D12184" s="9" t="s">
        <v>10155</v>
      </c>
      <c r="E12184" s="10" t="n">
        <v>5</v>
      </c>
      <c r="F12184" s="10" t="n">
        <v>14069.85</v>
      </c>
      <c r="G12184" s="10" t="n">
        <v>13</v>
      </c>
      <c r="H12184" s="10" t="n">
        <v>7822.12</v>
      </c>
    </row>
    <row r="12185" customFormat="false" ht="15" hidden="false" customHeight="false" outlineLevel="0" collapsed="false">
      <c r="A12185" s="9" t="s">
        <v>22333</v>
      </c>
      <c r="B12185" s="9" t="s">
        <v>71</v>
      </c>
      <c r="C12185" s="9" t="s">
        <v>10161</v>
      </c>
      <c r="D12185" s="9" t="s">
        <v>10156</v>
      </c>
      <c r="E12185" s="10" t="n">
        <v>1</v>
      </c>
      <c r="F12185" s="10" t="n">
        <v>1745.1</v>
      </c>
      <c r="G12185" s="10" t="n">
        <v>21</v>
      </c>
      <c r="H12185" s="10" t="n">
        <v>970.19</v>
      </c>
    </row>
    <row r="12186" customFormat="false" ht="15" hidden="false" customHeight="false" outlineLevel="0" collapsed="false">
      <c r="A12186" s="9" t="s">
        <v>22334</v>
      </c>
      <c r="B12186" s="9" t="s">
        <v>64</v>
      </c>
      <c r="C12186" s="9" t="s">
        <v>10161</v>
      </c>
      <c r="D12186" s="9" t="s">
        <v>10156</v>
      </c>
      <c r="E12186" s="10" t="n">
        <v>1</v>
      </c>
      <c r="F12186" s="10" t="n">
        <v>2628.59</v>
      </c>
      <c r="G12186" s="10" t="n">
        <v>82</v>
      </c>
      <c r="H12186" s="10" t="n">
        <v>1461.36</v>
      </c>
    </row>
    <row r="12187" customFormat="false" ht="15" hidden="false" customHeight="false" outlineLevel="0" collapsed="false">
      <c r="A12187" s="9" t="s">
        <v>22335</v>
      </c>
      <c r="B12187" s="9" t="s">
        <v>60</v>
      </c>
      <c r="C12187" s="9" t="s">
        <v>10162</v>
      </c>
      <c r="D12187" s="9" t="s">
        <v>10155</v>
      </c>
      <c r="E12187" s="10" t="n">
        <v>3</v>
      </c>
      <c r="F12187" s="10" t="n">
        <v>6776.4</v>
      </c>
      <c r="G12187" s="10" t="n">
        <v>71</v>
      </c>
      <c r="H12187" s="10" t="n">
        <v>3767.34</v>
      </c>
    </row>
    <row r="12188" customFormat="false" ht="15" hidden="false" customHeight="false" outlineLevel="0" collapsed="false">
      <c r="A12188" s="9" t="s">
        <v>22336</v>
      </c>
      <c r="B12188" s="9" t="s">
        <v>69</v>
      </c>
      <c r="C12188" s="9" t="s">
        <v>10161</v>
      </c>
      <c r="D12188" s="9" t="s">
        <v>10155</v>
      </c>
      <c r="E12188" s="10" t="n">
        <v>3</v>
      </c>
      <c r="F12188" s="10" t="n">
        <v>40781.12</v>
      </c>
      <c r="G12188" s="10" t="n">
        <v>29</v>
      </c>
      <c r="H12188" s="10" t="n">
        <v>22672.24</v>
      </c>
    </row>
    <row r="12189" customFormat="false" ht="15" hidden="false" customHeight="false" outlineLevel="0" collapsed="false">
      <c r="A12189" s="9" t="s">
        <v>22337</v>
      </c>
      <c r="B12189" s="9" t="s">
        <v>69</v>
      </c>
      <c r="C12189" s="9" t="s">
        <v>10161</v>
      </c>
      <c r="D12189" s="9" t="s">
        <v>10155</v>
      </c>
      <c r="E12189" s="10" t="n">
        <v>5</v>
      </c>
      <c r="F12189" s="10" t="n">
        <v>44825.63</v>
      </c>
      <c r="G12189" s="10" t="n">
        <v>64</v>
      </c>
      <c r="H12189" s="10" t="n">
        <v>24920.78</v>
      </c>
    </row>
    <row r="12190" customFormat="false" ht="15" hidden="false" customHeight="false" outlineLevel="0" collapsed="false">
      <c r="A12190" s="9" t="s">
        <v>22338</v>
      </c>
      <c r="B12190" s="9" t="s">
        <v>73</v>
      </c>
      <c r="C12190" s="9" t="s">
        <v>10161</v>
      </c>
      <c r="D12190" s="9" t="s">
        <v>10155</v>
      </c>
      <c r="E12190" s="10" t="n">
        <v>4</v>
      </c>
      <c r="F12190" s="10" t="n">
        <v>14646.39</v>
      </c>
      <c r="G12190" s="10" t="n">
        <v>6</v>
      </c>
      <c r="H12190" s="10" t="n">
        <v>8142.65</v>
      </c>
    </row>
    <row r="12191" customFormat="false" ht="15" hidden="false" customHeight="false" outlineLevel="0" collapsed="false">
      <c r="A12191" s="9" t="s">
        <v>22339</v>
      </c>
      <c r="B12191" s="9" t="s">
        <v>68</v>
      </c>
      <c r="C12191" s="9" t="s">
        <v>10163</v>
      </c>
      <c r="D12191" s="9" t="s">
        <v>10156</v>
      </c>
      <c r="E12191" s="10" t="n">
        <v>1</v>
      </c>
      <c r="F12191" s="10" t="n">
        <v>1172.1</v>
      </c>
      <c r="G12191" s="10" t="n">
        <v>128</v>
      </c>
      <c r="H12191" s="10" t="n">
        <v>651.63</v>
      </c>
    </row>
    <row r="12192" customFormat="false" ht="15" hidden="false" customHeight="false" outlineLevel="0" collapsed="false">
      <c r="A12192" s="9" t="s">
        <v>22340</v>
      </c>
      <c r="B12192" s="9" t="s">
        <v>74</v>
      </c>
      <c r="C12192" s="9" t="s">
        <v>10161</v>
      </c>
      <c r="D12192" s="9" t="s">
        <v>10156</v>
      </c>
      <c r="E12192" s="10" t="n">
        <v>1</v>
      </c>
      <c r="F12192" s="10" t="n">
        <v>1596.1</v>
      </c>
      <c r="G12192" s="10" t="n">
        <v>149</v>
      </c>
      <c r="H12192" s="10" t="n">
        <v>887.35</v>
      </c>
    </row>
    <row r="12193" customFormat="false" ht="15" hidden="false" customHeight="false" outlineLevel="0" collapsed="false">
      <c r="A12193" s="9" t="s">
        <v>22341</v>
      </c>
      <c r="B12193" s="9" t="s">
        <v>77</v>
      </c>
      <c r="C12193" s="9" t="s">
        <v>10164</v>
      </c>
      <c r="D12193" s="9" t="s">
        <v>10156</v>
      </c>
      <c r="E12193" s="10" t="n">
        <v>2</v>
      </c>
      <c r="F12193" s="10" t="n">
        <v>13026.15</v>
      </c>
      <c r="G12193" s="10" t="n">
        <v>83</v>
      </c>
      <c r="H12193" s="10" t="n">
        <v>7241.88</v>
      </c>
    </row>
    <row r="12194" customFormat="false" ht="15" hidden="false" customHeight="false" outlineLevel="0" collapsed="false">
      <c r="A12194" s="9" t="s">
        <v>22342</v>
      </c>
      <c r="B12194" s="9" t="s">
        <v>70</v>
      </c>
      <c r="C12194" s="9" t="s">
        <v>10164</v>
      </c>
      <c r="D12194" s="9" t="s">
        <v>10155</v>
      </c>
      <c r="E12194" s="10" t="n">
        <v>4</v>
      </c>
      <c r="F12194" s="10" t="n">
        <v>26430.65</v>
      </c>
      <c r="G12194" s="10" t="n">
        <v>21</v>
      </c>
      <c r="H12194" s="10" t="n">
        <v>14694.1</v>
      </c>
    </row>
    <row r="12195" customFormat="false" ht="15" hidden="false" customHeight="false" outlineLevel="0" collapsed="false">
      <c r="A12195" s="9" t="s">
        <v>22343</v>
      </c>
      <c r="B12195" s="9" t="s">
        <v>60</v>
      </c>
      <c r="C12195" s="9" t="s">
        <v>10164</v>
      </c>
      <c r="D12195" s="9" t="s">
        <v>10157</v>
      </c>
      <c r="E12195" s="10" t="n">
        <v>3</v>
      </c>
      <c r="F12195" s="10" t="n">
        <v>7012.45</v>
      </c>
      <c r="G12195" s="10" t="n">
        <v>121</v>
      </c>
      <c r="H12195" s="10" t="n">
        <v>3898.57</v>
      </c>
    </row>
    <row r="12196" customFormat="false" ht="15" hidden="false" customHeight="false" outlineLevel="0" collapsed="false">
      <c r="A12196" s="9" t="s">
        <v>22344</v>
      </c>
      <c r="B12196" s="9" t="s">
        <v>64</v>
      </c>
      <c r="C12196" s="9" t="s">
        <v>10163</v>
      </c>
      <c r="D12196" s="9" t="s">
        <v>10156</v>
      </c>
      <c r="E12196" s="10" t="n">
        <v>1</v>
      </c>
      <c r="F12196" s="10" t="n">
        <v>818.1</v>
      </c>
      <c r="G12196" s="10" t="n">
        <v>236</v>
      </c>
      <c r="H12196" s="10" t="n">
        <v>454.82</v>
      </c>
    </row>
    <row r="12197" customFormat="false" ht="15" hidden="false" customHeight="false" outlineLevel="0" collapsed="false">
      <c r="A12197" s="9" t="s">
        <v>22345</v>
      </c>
      <c r="B12197" s="9" t="s">
        <v>68</v>
      </c>
      <c r="C12197" s="9" t="s">
        <v>10161</v>
      </c>
      <c r="D12197" s="9" t="s">
        <v>10156</v>
      </c>
      <c r="E12197" s="10" t="n">
        <v>2</v>
      </c>
      <c r="F12197" s="10" t="n">
        <v>2190.65</v>
      </c>
      <c r="G12197" s="10" t="n">
        <v>32</v>
      </c>
      <c r="H12197" s="10" t="n">
        <v>1217.89</v>
      </c>
    </row>
    <row r="12198" customFormat="false" ht="15" hidden="false" customHeight="false" outlineLevel="0" collapsed="false">
      <c r="A12198" s="9" t="s">
        <v>22346</v>
      </c>
      <c r="B12198" s="9" t="s">
        <v>64</v>
      </c>
      <c r="C12198" s="9" t="s">
        <v>10163</v>
      </c>
      <c r="D12198" s="9" t="s">
        <v>10157</v>
      </c>
      <c r="E12198" s="10" t="n">
        <v>2</v>
      </c>
      <c r="F12198" s="10" t="n">
        <v>12223.1</v>
      </c>
      <c r="G12198" s="10" t="n">
        <v>134</v>
      </c>
      <c r="H12198" s="10" t="n">
        <v>6795.43</v>
      </c>
    </row>
    <row r="12199" customFormat="false" ht="15" hidden="false" customHeight="false" outlineLevel="0" collapsed="false">
      <c r="A12199" s="9" t="s">
        <v>22347</v>
      </c>
      <c r="B12199" s="9" t="s">
        <v>69</v>
      </c>
      <c r="C12199" s="9" t="s">
        <v>10161</v>
      </c>
      <c r="D12199" s="9" t="s">
        <v>10154</v>
      </c>
      <c r="E12199" s="10" t="n">
        <v>6</v>
      </c>
      <c r="F12199" s="10" t="n">
        <v>150111.16</v>
      </c>
      <c r="G12199" s="10" t="n">
        <v>13</v>
      </c>
      <c r="H12199" s="10" t="n">
        <v>83454.21</v>
      </c>
    </row>
    <row r="12200" customFormat="false" ht="15" hidden="false" customHeight="false" outlineLevel="0" collapsed="false">
      <c r="A12200" s="9" t="s">
        <v>22348</v>
      </c>
      <c r="B12200" s="9" t="s">
        <v>64</v>
      </c>
      <c r="C12200" s="9" t="s">
        <v>10164</v>
      </c>
      <c r="D12200" s="9" t="s">
        <v>10156</v>
      </c>
      <c r="E12200" s="10" t="n">
        <v>1</v>
      </c>
      <c r="F12200" s="10" t="n">
        <v>6267.7</v>
      </c>
      <c r="G12200" s="10" t="n">
        <v>80</v>
      </c>
      <c r="H12200" s="10" t="n">
        <v>3484.52</v>
      </c>
    </row>
    <row r="12201" customFormat="false" ht="15" hidden="false" customHeight="false" outlineLevel="0" collapsed="false">
      <c r="A12201" s="9" t="s">
        <v>22349</v>
      </c>
      <c r="B12201" s="9" t="s">
        <v>71</v>
      </c>
      <c r="C12201" s="9" t="s">
        <v>10161</v>
      </c>
      <c r="D12201" s="9" t="s">
        <v>10155</v>
      </c>
      <c r="E12201" s="10" t="n">
        <v>5</v>
      </c>
      <c r="F12201" s="10" t="n">
        <v>7706.5</v>
      </c>
      <c r="G12201" s="10" t="n">
        <v>54</v>
      </c>
      <c r="H12201" s="10" t="n">
        <v>4284.42</v>
      </c>
    </row>
    <row r="12202" customFormat="false" ht="15" hidden="false" customHeight="false" outlineLevel="0" collapsed="false">
      <c r="A12202" s="9" t="s">
        <v>22350</v>
      </c>
      <c r="B12202" s="9" t="s">
        <v>75</v>
      </c>
      <c r="C12202" s="9" t="s">
        <v>10161</v>
      </c>
      <c r="D12202" s="9" t="s">
        <v>10155</v>
      </c>
      <c r="E12202" s="10" t="n">
        <v>7</v>
      </c>
      <c r="F12202" s="10" t="n">
        <v>43495.05</v>
      </c>
      <c r="G12202" s="10" t="n">
        <v>3</v>
      </c>
      <c r="H12202" s="10" t="n">
        <v>24181.05</v>
      </c>
    </row>
    <row r="12203" customFormat="false" ht="15" hidden="false" customHeight="false" outlineLevel="0" collapsed="false">
      <c r="A12203" s="9" t="s">
        <v>22351</v>
      </c>
      <c r="B12203" s="9" t="s">
        <v>65</v>
      </c>
      <c r="C12203" s="9" t="s">
        <v>10164</v>
      </c>
      <c r="D12203" s="9" t="s">
        <v>10156</v>
      </c>
      <c r="E12203" s="10" t="n">
        <v>1</v>
      </c>
      <c r="F12203" s="10" t="n">
        <v>3064.6</v>
      </c>
      <c r="G12203" s="10" t="n">
        <v>99</v>
      </c>
      <c r="H12203" s="10" t="n">
        <v>1703.76</v>
      </c>
    </row>
    <row r="12204" customFormat="false" ht="15" hidden="false" customHeight="false" outlineLevel="0" collapsed="false">
      <c r="A12204" s="9" t="s">
        <v>22352</v>
      </c>
      <c r="B12204" s="9" t="s">
        <v>67</v>
      </c>
      <c r="C12204" s="9" t="s">
        <v>10161</v>
      </c>
      <c r="D12204" s="9" t="s">
        <v>10156</v>
      </c>
      <c r="E12204" s="10" t="n">
        <v>2</v>
      </c>
      <c r="F12204" s="10" t="n">
        <v>2167.05</v>
      </c>
      <c r="G12204" s="10" t="n">
        <v>9</v>
      </c>
      <c r="H12204" s="10" t="n">
        <v>1204.77</v>
      </c>
    </row>
    <row r="12205" customFormat="false" ht="15" hidden="false" customHeight="false" outlineLevel="0" collapsed="false">
      <c r="A12205" s="9" t="s">
        <v>22353</v>
      </c>
      <c r="B12205" s="9" t="s">
        <v>75</v>
      </c>
      <c r="C12205" s="9" t="s">
        <v>10162</v>
      </c>
      <c r="D12205" s="9" t="s">
        <v>10156</v>
      </c>
      <c r="E12205" s="10" t="n">
        <v>1</v>
      </c>
      <c r="F12205" s="10" t="n">
        <v>1190.8</v>
      </c>
      <c r="G12205" s="10" t="n">
        <v>43</v>
      </c>
      <c r="H12205" s="10" t="n">
        <v>662.02</v>
      </c>
    </row>
    <row r="12206" customFormat="false" ht="15" hidden="false" customHeight="false" outlineLevel="0" collapsed="false">
      <c r="A12206" s="9" t="s">
        <v>22354</v>
      </c>
      <c r="B12206" s="9" t="s">
        <v>61</v>
      </c>
      <c r="C12206" s="9" t="s">
        <v>10161</v>
      </c>
      <c r="D12206" s="9" t="s">
        <v>10155</v>
      </c>
      <c r="E12206" s="10" t="n">
        <v>4</v>
      </c>
      <c r="F12206" s="10" t="n">
        <v>3113.85</v>
      </c>
      <c r="G12206" s="10" t="n">
        <v>13</v>
      </c>
      <c r="H12206" s="10" t="n">
        <v>1731.14</v>
      </c>
    </row>
    <row r="12207" customFormat="false" ht="15" hidden="false" customHeight="false" outlineLevel="0" collapsed="false">
      <c r="A12207" s="9" t="s">
        <v>22355</v>
      </c>
      <c r="B12207" s="9" t="s">
        <v>68</v>
      </c>
      <c r="C12207" s="9" t="s">
        <v>10163</v>
      </c>
      <c r="D12207" s="9" t="s">
        <v>10156</v>
      </c>
      <c r="E12207" s="10" t="n">
        <v>2</v>
      </c>
      <c r="F12207" s="10" t="n">
        <v>7427.95</v>
      </c>
      <c r="G12207" s="10" t="n">
        <v>72</v>
      </c>
      <c r="H12207" s="10" t="n">
        <v>4129.56</v>
      </c>
    </row>
    <row r="12208" customFormat="false" ht="15" hidden="false" customHeight="false" outlineLevel="0" collapsed="false">
      <c r="A12208" s="9" t="s">
        <v>22356</v>
      </c>
      <c r="B12208" s="9" t="s">
        <v>76</v>
      </c>
      <c r="C12208" s="9" t="s">
        <v>10164</v>
      </c>
      <c r="D12208" s="9" t="s">
        <v>10155</v>
      </c>
      <c r="E12208" s="10" t="n">
        <v>15</v>
      </c>
      <c r="F12208" s="10" t="n">
        <v>70710.17</v>
      </c>
      <c r="G12208" s="10" t="n">
        <v>16</v>
      </c>
      <c r="H12208" s="10" t="n">
        <v>39311.28</v>
      </c>
    </row>
    <row r="12209" customFormat="false" ht="15" hidden="false" customHeight="false" outlineLevel="0" collapsed="false">
      <c r="A12209" s="9" t="s">
        <v>22357</v>
      </c>
      <c r="B12209" s="9" t="s">
        <v>68</v>
      </c>
      <c r="C12209" s="9" t="s">
        <v>10161</v>
      </c>
      <c r="D12209" s="9" t="s">
        <v>10156</v>
      </c>
      <c r="E12209" s="10" t="n">
        <v>1</v>
      </c>
      <c r="F12209" s="10" t="n">
        <v>1355.79</v>
      </c>
      <c r="G12209" s="10" t="n">
        <v>2</v>
      </c>
      <c r="H12209" s="10" t="n">
        <v>753.75</v>
      </c>
    </row>
    <row r="12210" customFormat="false" ht="15" hidden="false" customHeight="false" outlineLevel="0" collapsed="false">
      <c r="A12210" s="9" t="s">
        <v>22358</v>
      </c>
      <c r="B12210" s="9" t="s">
        <v>77</v>
      </c>
      <c r="C12210" s="9" t="s">
        <v>10161</v>
      </c>
      <c r="D12210" s="9" t="s">
        <v>10155</v>
      </c>
      <c r="E12210" s="10" t="n">
        <v>4</v>
      </c>
      <c r="F12210" s="10" t="n">
        <v>11786.3</v>
      </c>
      <c r="G12210" s="10" t="n">
        <v>81</v>
      </c>
      <c r="H12210" s="10" t="n">
        <v>6552.59</v>
      </c>
    </row>
    <row r="12211" customFormat="false" ht="15" hidden="false" customHeight="false" outlineLevel="0" collapsed="false">
      <c r="A12211" s="9" t="s">
        <v>22359</v>
      </c>
      <c r="B12211" s="9" t="s">
        <v>69</v>
      </c>
      <c r="C12211" s="9" t="s">
        <v>10161</v>
      </c>
      <c r="D12211" s="9" t="s">
        <v>10156</v>
      </c>
      <c r="E12211" s="10" t="n">
        <v>2</v>
      </c>
      <c r="F12211" s="10" t="n">
        <v>2555.75</v>
      </c>
      <c r="G12211" s="10" t="n">
        <v>88</v>
      </c>
      <c r="H12211" s="10" t="n">
        <v>1420.87</v>
      </c>
    </row>
    <row r="12212" customFormat="false" ht="15" hidden="false" customHeight="false" outlineLevel="0" collapsed="false">
      <c r="A12212" s="9" t="s">
        <v>22360</v>
      </c>
      <c r="B12212" s="9" t="s">
        <v>73</v>
      </c>
      <c r="C12212" s="9" t="s">
        <v>10161</v>
      </c>
      <c r="D12212" s="9" t="s">
        <v>10155</v>
      </c>
      <c r="E12212" s="10" t="n">
        <v>6</v>
      </c>
      <c r="F12212" s="10" t="n">
        <v>64495.84</v>
      </c>
      <c r="G12212" s="10" t="n">
        <v>51</v>
      </c>
      <c r="H12212" s="10" t="n">
        <v>35856.42</v>
      </c>
    </row>
    <row r="12213" customFormat="false" ht="15" hidden="false" customHeight="false" outlineLevel="0" collapsed="false">
      <c r="A12213" s="9" t="s">
        <v>22361</v>
      </c>
      <c r="B12213" s="9" t="s">
        <v>64</v>
      </c>
      <c r="C12213" s="9" t="s">
        <v>10161</v>
      </c>
      <c r="D12213" s="9" t="s">
        <v>10155</v>
      </c>
      <c r="E12213" s="10" t="n">
        <v>5</v>
      </c>
      <c r="F12213" s="10" t="n">
        <v>28256.7</v>
      </c>
      <c r="G12213" s="10" t="n">
        <v>11</v>
      </c>
      <c r="H12213" s="10" t="n">
        <v>15709.3</v>
      </c>
    </row>
    <row r="12214" customFormat="false" ht="15" hidden="false" customHeight="false" outlineLevel="0" collapsed="false">
      <c r="A12214" s="9" t="s">
        <v>22362</v>
      </c>
      <c r="B12214" s="9" t="s">
        <v>64</v>
      </c>
      <c r="C12214" s="9" t="s">
        <v>10161</v>
      </c>
      <c r="D12214" s="9" t="s">
        <v>10156</v>
      </c>
      <c r="E12214" s="10" t="n">
        <v>2</v>
      </c>
      <c r="F12214" s="10" t="n">
        <v>38397.2</v>
      </c>
      <c r="G12214" s="10" t="n">
        <v>107</v>
      </c>
      <c r="H12214" s="10" t="n">
        <v>21346.9</v>
      </c>
    </row>
    <row r="12215" customFormat="false" ht="15" hidden="false" customHeight="false" outlineLevel="0" collapsed="false">
      <c r="A12215" s="9" t="s">
        <v>22363</v>
      </c>
      <c r="B12215" s="9" t="s">
        <v>70</v>
      </c>
      <c r="C12215" s="9" t="s">
        <v>10161</v>
      </c>
      <c r="D12215" s="9" t="s">
        <v>10157</v>
      </c>
      <c r="E12215" s="10" t="n">
        <v>2</v>
      </c>
      <c r="F12215" s="10" t="n">
        <v>13945.75</v>
      </c>
      <c r="G12215" s="10" t="n">
        <v>160</v>
      </c>
      <c r="H12215" s="10" t="n">
        <v>7753.13</v>
      </c>
    </row>
    <row r="12216" customFormat="false" ht="15" hidden="false" customHeight="false" outlineLevel="0" collapsed="false">
      <c r="A12216" s="9" t="s">
        <v>22364</v>
      </c>
      <c r="B12216" s="9" t="s">
        <v>69</v>
      </c>
      <c r="C12216" s="9" t="s">
        <v>10164</v>
      </c>
      <c r="D12216" s="9" t="s">
        <v>10155</v>
      </c>
      <c r="E12216" s="10" t="n">
        <v>9</v>
      </c>
      <c r="F12216" s="10" t="n">
        <v>27929.85</v>
      </c>
      <c r="G12216" s="10" t="n">
        <v>13</v>
      </c>
      <c r="H12216" s="10" t="n">
        <v>15527.58</v>
      </c>
    </row>
    <row r="12217" customFormat="false" ht="15" hidden="false" customHeight="false" outlineLevel="0" collapsed="false">
      <c r="A12217" s="9" t="s">
        <v>22365</v>
      </c>
      <c r="B12217" s="9" t="s">
        <v>65</v>
      </c>
      <c r="C12217" s="9" t="s">
        <v>10161</v>
      </c>
      <c r="D12217" s="9" t="s">
        <v>10155</v>
      </c>
      <c r="E12217" s="10" t="n">
        <v>5</v>
      </c>
      <c r="F12217" s="10" t="n">
        <v>6341.05</v>
      </c>
      <c r="G12217" s="10" t="n">
        <v>81</v>
      </c>
      <c r="H12217" s="10" t="n">
        <v>3525.3</v>
      </c>
    </row>
    <row r="12218" customFormat="false" ht="15" hidden="false" customHeight="false" outlineLevel="0" collapsed="false">
      <c r="A12218" s="9" t="s">
        <v>22366</v>
      </c>
      <c r="B12218" s="9" t="s">
        <v>77</v>
      </c>
      <c r="C12218" s="9" t="s">
        <v>10161</v>
      </c>
      <c r="D12218" s="9" t="s">
        <v>10156</v>
      </c>
      <c r="E12218" s="10" t="n">
        <v>1</v>
      </c>
      <c r="F12218" s="10" t="n">
        <v>1678</v>
      </c>
      <c r="G12218" s="10" t="n">
        <v>34</v>
      </c>
      <c r="H12218" s="10" t="n">
        <v>932.88</v>
      </c>
    </row>
    <row r="12219" customFormat="false" ht="15" hidden="false" customHeight="false" outlineLevel="0" collapsed="false">
      <c r="A12219" s="9" t="s">
        <v>22367</v>
      </c>
      <c r="B12219" s="9" t="s">
        <v>61</v>
      </c>
      <c r="C12219" s="9" t="s">
        <v>10161</v>
      </c>
      <c r="D12219" s="9" t="s">
        <v>10156</v>
      </c>
      <c r="E12219" s="10" t="n">
        <v>2</v>
      </c>
      <c r="F12219" s="10" t="n">
        <v>5612.65</v>
      </c>
      <c r="G12219" s="10" t="n">
        <v>19</v>
      </c>
      <c r="H12219" s="10" t="n">
        <v>3120.35</v>
      </c>
    </row>
    <row r="12220" customFormat="false" ht="15" hidden="false" customHeight="false" outlineLevel="0" collapsed="false">
      <c r="A12220" s="9" t="s">
        <v>22368</v>
      </c>
      <c r="B12220" s="9" t="s">
        <v>79</v>
      </c>
      <c r="C12220" s="9" t="s">
        <v>10163</v>
      </c>
      <c r="D12220" s="9" t="s">
        <v>10154</v>
      </c>
      <c r="E12220" s="10" t="n">
        <v>10</v>
      </c>
      <c r="F12220" s="10" t="n">
        <v>87326.66</v>
      </c>
      <c r="G12220" s="10" t="n">
        <v>2</v>
      </c>
      <c r="H12220" s="10" t="n">
        <v>48549.2</v>
      </c>
    </row>
    <row r="12221" customFormat="false" ht="15" hidden="false" customHeight="false" outlineLevel="0" collapsed="false">
      <c r="A12221" s="9" t="s">
        <v>22369</v>
      </c>
      <c r="B12221" s="9" t="s">
        <v>75</v>
      </c>
      <c r="C12221" s="9" t="s">
        <v>10161</v>
      </c>
      <c r="D12221" s="9" t="s">
        <v>10156</v>
      </c>
      <c r="E12221" s="10" t="n">
        <v>2</v>
      </c>
      <c r="F12221" s="10" t="n">
        <v>5788.45</v>
      </c>
      <c r="G12221" s="10" t="n">
        <v>21</v>
      </c>
      <c r="H12221" s="10" t="n">
        <v>3218.09</v>
      </c>
    </row>
    <row r="12222" customFormat="false" ht="15" hidden="false" customHeight="false" outlineLevel="0" collapsed="false">
      <c r="A12222" s="9" t="s">
        <v>22370</v>
      </c>
      <c r="B12222" s="9" t="s">
        <v>59</v>
      </c>
      <c r="C12222" s="9" t="s">
        <v>10164</v>
      </c>
      <c r="D12222" s="9" t="s">
        <v>10155</v>
      </c>
      <c r="E12222" s="10" t="n">
        <v>3</v>
      </c>
      <c r="F12222" s="10" t="n">
        <v>16860.72</v>
      </c>
      <c r="G12222" s="10" t="n">
        <v>45</v>
      </c>
      <c r="H12222" s="10" t="n">
        <v>9373.71</v>
      </c>
    </row>
    <row r="12223" customFormat="false" ht="15" hidden="false" customHeight="false" outlineLevel="0" collapsed="false">
      <c r="A12223" s="9" t="s">
        <v>22371</v>
      </c>
      <c r="B12223" s="9" t="s">
        <v>64</v>
      </c>
      <c r="C12223" s="9" t="s">
        <v>10162</v>
      </c>
      <c r="D12223" s="9" t="s">
        <v>10155</v>
      </c>
      <c r="E12223" s="10" t="n">
        <v>3</v>
      </c>
      <c r="F12223" s="10" t="n">
        <v>7446.18</v>
      </c>
      <c r="G12223" s="10" t="n">
        <v>70</v>
      </c>
      <c r="H12223" s="10" t="n">
        <v>4139.7</v>
      </c>
    </row>
    <row r="12224" customFormat="false" ht="15" hidden="false" customHeight="false" outlineLevel="0" collapsed="false">
      <c r="A12224" s="9" t="s">
        <v>22372</v>
      </c>
      <c r="B12224" s="9" t="s">
        <v>64</v>
      </c>
      <c r="C12224" s="9" t="s">
        <v>10164</v>
      </c>
      <c r="D12224" s="9" t="s">
        <v>10155</v>
      </c>
      <c r="E12224" s="10" t="n">
        <v>3</v>
      </c>
      <c r="F12224" s="10" t="n">
        <v>16240.37</v>
      </c>
      <c r="G12224" s="10" t="n">
        <v>34</v>
      </c>
      <c r="H12224" s="10" t="n">
        <v>9028.82</v>
      </c>
    </row>
    <row r="12225" customFormat="false" ht="15" hidden="false" customHeight="false" outlineLevel="0" collapsed="false">
      <c r="A12225" s="9" t="s">
        <v>22373</v>
      </c>
      <c r="B12225" s="9" t="s">
        <v>71</v>
      </c>
      <c r="C12225" s="9" t="s">
        <v>10164</v>
      </c>
      <c r="D12225" s="9" t="s">
        <v>10155</v>
      </c>
      <c r="E12225" s="10" t="n">
        <v>4</v>
      </c>
      <c r="F12225" s="10" t="n">
        <v>9175.59</v>
      </c>
      <c r="G12225" s="10" t="n">
        <v>3</v>
      </c>
      <c r="H12225" s="10" t="n">
        <v>5101.16</v>
      </c>
    </row>
    <row r="12226" customFormat="false" ht="15" hidden="false" customHeight="false" outlineLevel="0" collapsed="false">
      <c r="A12226" s="9" t="s">
        <v>22374</v>
      </c>
      <c r="B12226" s="9" t="s">
        <v>79</v>
      </c>
      <c r="C12226" s="9" t="s">
        <v>10162</v>
      </c>
      <c r="D12226" s="9" t="s">
        <v>10156</v>
      </c>
      <c r="E12226" s="10" t="n">
        <v>1</v>
      </c>
      <c r="F12226" s="10" t="n">
        <v>3219.1</v>
      </c>
      <c r="G12226" s="10" t="n">
        <v>130</v>
      </c>
      <c r="H12226" s="10" t="n">
        <v>1789.66</v>
      </c>
    </row>
    <row r="12227" customFormat="false" ht="15" hidden="false" customHeight="false" outlineLevel="0" collapsed="false">
      <c r="A12227" s="9" t="s">
        <v>22375</v>
      </c>
      <c r="B12227" s="9" t="s">
        <v>76</v>
      </c>
      <c r="C12227" s="9" t="s">
        <v>10161</v>
      </c>
      <c r="D12227" s="9" t="s">
        <v>10156</v>
      </c>
      <c r="E12227" s="10" t="n">
        <v>2</v>
      </c>
      <c r="F12227" s="10" t="n">
        <v>37835.2</v>
      </c>
      <c r="G12227" s="10" t="n">
        <v>77</v>
      </c>
      <c r="H12227" s="10" t="n">
        <v>21034.46</v>
      </c>
    </row>
    <row r="12228" customFormat="false" ht="15" hidden="false" customHeight="false" outlineLevel="0" collapsed="false">
      <c r="A12228" s="9" t="s">
        <v>22376</v>
      </c>
      <c r="B12228" s="9" t="s">
        <v>68</v>
      </c>
      <c r="C12228" s="9" t="s">
        <v>10161</v>
      </c>
      <c r="D12228" s="9" t="s">
        <v>10155</v>
      </c>
      <c r="E12228" s="10" t="n">
        <v>3</v>
      </c>
      <c r="F12228" s="10" t="n">
        <v>10348.18</v>
      </c>
      <c r="G12228" s="10" t="n">
        <v>15</v>
      </c>
      <c r="H12228" s="10" t="n">
        <v>5753.06</v>
      </c>
    </row>
    <row r="12229" customFormat="false" ht="15" hidden="false" customHeight="false" outlineLevel="0" collapsed="false">
      <c r="A12229" s="9" t="s">
        <v>22377</v>
      </c>
      <c r="B12229" s="9" t="s">
        <v>59</v>
      </c>
      <c r="C12229" s="9" t="s">
        <v>10162</v>
      </c>
      <c r="D12229" s="9" t="s">
        <v>10157</v>
      </c>
      <c r="E12229" s="10" t="n">
        <v>2</v>
      </c>
      <c r="F12229" s="10" t="n">
        <v>1083.45</v>
      </c>
      <c r="G12229" s="10" t="n">
        <v>253</v>
      </c>
      <c r="H12229" s="10" t="n">
        <v>602.34</v>
      </c>
    </row>
    <row r="12230" customFormat="false" ht="15" hidden="false" customHeight="false" outlineLevel="0" collapsed="false">
      <c r="A12230" s="9" t="s">
        <v>22378</v>
      </c>
      <c r="B12230" s="9" t="s">
        <v>69</v>
      </c>
      <c r="C12230" s="9" t="s">
        <v>10161</v>
      </c>
      <c r="D12230" s="9" t="s">
        <v>10155</v>
      </c>
      <c r="E12230" s="10" t="n">
        <v>4</v>
      </c>
      <c r="F12230" s="10" t="n">
        <v>6157.65</v>
      </c>
      <c r="G12230" s="10" t="n">
        <v>14</v>
      </c>
      <c r="H12230" s="10" t="n">
        <v>3423.34</v>
      </c>
    </row>
    <row r="12231" customFormat="false" ht="15" hidden="false" customHeight="false" outlineLevel="0" collapsed="false">
      <c r="A12231" s="9" t="s">
        <v>22379</v>
      </c>
      <c r="B12231" s="9" t="s">
        <v>78</v>
      </c>
      <c r="C12231" s="9" t="s">
        <v>10162</v>
      </c>
      <c r="D12231" s="9" t="s">
        <v>10154</v>
      </c>
      <c r="E12231" s="10" t="n">
        <v>19</v>
      </c>
      <c r="F12231" s="10" t="n">
        <v>81435.25</v>
      </c>
      <c r="G12231" s="10" t="n">
        <v>4</v>
      </c>
      <c r="H12231" s="10" t="n">
        <v>45273.88</v>
      </c>
    </row>
    <row r="12232" customFormat="false" ht="15" hidden="false" customHeight="false" outlineLevel="0" collapsed="false">
      <c r="A12232" s="9" t="s">
        <v>22380</v>
      </c>
      <c r="B12232" s="9" t="s">
        <v>76</v>
      </c>
      <c r="C12232" s="9" t="s">
        <v>10162</v>
      </c>
      <c r="D12232" s="9" t="s">
        <v>10154</v>
      </c>
      <c r="E12232" s="10" t="n">
        <v>30</v>
      </c>
      <c r="F12232" s="10" t="n">
        <v>149557.22</v>
      </c>
      <c r="G12232" s="10" t="n">
        <v>1</v>
      </c>
      <c r="H12232" s="10" t="n">
        <v>83146.25</v>
      </c>
    </row>
    <row r="12233" customFormat="false" ht="15" hidden="false" customHeight="false" outlineLevel="0" collapsed="false">
      <c r="A12233" s="9" t="s">
        <v>22381</v>
      </c>
      <c r="B12233" s="9" t="s">
        <v>74</v>
      </c>
      <c r="C12233" s="9" t="s">
        <v>10161</v>
      </c>
      <c r="D12233" s="9" t="s">
        <v>10155</v>
      </c>
      <c r="E12233" s="10" t="n">
        <v>4</v>
      </c>
      <c r="F12233" s="10" t="n">
        <v>6269.86</v>
      </c>
      <c r="G12233" s="10" t="n">
        <v>11</v>
      </c>
      <c r="H12233" s="10" t="n">
        <v>3485.72</v>
      </c>
    </row>
    <row r="12234" customFormat="false" ht="15" hidden="false" customHeight="false" outlineLevel="0" collapsed="false">
      <c r="A12234" s="9" t="s">
        <v>22382</v>
      </c>
      <c r="B12234" s="9" t="s">
        <v>68</v>
      </c>
      <c r="C12234" s="9" t="s">
        <v>10162</v>
      </c>
      <c r="D12234" s="9" t="s">
        <v>10155</v>
      </c>
      <c r="E12234" s="10" t="n">
        <v>4</v>
      </c>
      <c r="F12234" s="10" t="n">
        <v>3835.4</v>
      </c>
      <c r="G12234" s="10" t="n">
        <v>59</v>
      </c>
      <c r="H12234" s="10" t="n">
        <v>2132.29</v>
      </c>
    </row>
    <row r="12235" customFormat="false" ht="15" hidden="false" customHeight="false" outlineLevel="0" collapsed="false">
      <c r="A12235" s="9" t="s">
        <v>22383</v>
      </c>
      <c r="B12235" s="9" t="s">
        <v>75</v>
      </c>
      <c r="C12235" s="9" t="s">
        <v>10161</v>
      </c>
      <c r="D12235" s="9" t="s">
        <v>10155</v>
      </c>
      <c r="E12235" s="10" t="n">
        <v>3</v>
      </c>
      <c r="F12235" s="10" t="n">
        <v>10683.05</v>
      </c>
      <c r="G12235" s="10" t="n">
        <v>39</v>
      </c>
      <c r="H12235" s="10" t="n">
        <v>5939.24</v>
      </c>
    </row>
    <row r="12236" customFormat="false" ht="15" hidden="false" customHeight="false" outlineLevel="0" collapsed="false">
      <c r="A12236" s="9" t="s">
        <v>22384</v>
      </c>
      <c r="B12236" s="9" t="s">
        <v>68</v>
      </c>
      <c r="C12236" s="9" t="s">
        <v>10161</v>
      </c>
      <c r="D12236" s="9" t="s">
        <v>10155</v>
      </c>
      <c r="E12236" s="10" t="n">
        <v>4</v>
      </c>
      <c r="F12236" s="10" t="n">
        <v>27731.2</v>
      </c>
      <c r="G12236" s="10" t="n">
        <v>5</v>
      </c>
      <c r="H12236" s="10" t="n">
        <v>15417.14</v>
      </c>
    </row>
    <row r="12237" customFormat="false" ht="15" hidden="false" customHeight="false" outlineLevel="0" collapsed="false">
      <c r="A12237" s="9" t="s">
        <v>22385</v>
      </c>
      <c r="B12237" s="9" t="s">
        <v>64</v>
      </c>
      <c r="C12237" s="9" t="s">
        <v>10163</v>
      </c>
      <c r="D12237" s="9" t="s">
        <v>10155</v>
      </c>
      <c r="E12237" s="10" t="n">
        <v>3</v>
      </c>
      <c r="F12237" s="10" t="n">
        <v>3528.95</v>
      </c>
      <c r="G12237" s="10" t="n">
        <v>90</v>
      </c>
      <c r="H12237" s="10" t="n">
        <v>1961.92</v>
      </c>
    </row>
    <row r="12238" customFormat="false" ht="15" hidden="false" customHeight="false" outlineLevel="0" collapsed="false">
      <c r="A12238" s="9" t="s">
        <v>22386</v>
      </c>
      <c r="B12238" s="9" t="s">
        <v>68</v>
      </c>
      <c r="C12238" s="9" t="s">
        <v>10164</v>
      </c>
      <c r="D12238" s="9" t="s">
        <v>10155</v>
      </c>
      <c r="E12238" s="10" t="n">
        <v>7</v>
      </c>
      <c r="F12238" s="10" t="n">
        <v>37533.43</v>
      </c>
      <c r="G12238" s="10" t="n">
        <v>5</v>
      </c>
      <c r="H12238" s="10" t="n">
        <v>20866.69</v>
      </c>
    </row>
    <row r="12239" customFormat="false" ht="15" hidden="false" customHeight="false" outlineLevel="0" collapsed="false">
      <c r="A12239" s="9" t="s">
        <v>22387</v>
      </c>
      <c r="B12239" s="9" t="s">
        <v>68</v>
      </c>
      <c r="C12239" s="9" t="s">
        <v>10163</v>
      </c>
      <c r="D12239" s="9" t="s">
        <v>10156</v>
      </c>
      <c r="E12239" s="10" t="n">
        <v>2</v>
      </c>
      <c r="F12239" s="10" t="n">
        <v>5684.72</v>
      </c>
      <c r="G12239" s="10" t="n">
        <v>9</v>
      </c>
      <c r="H12239" s="10" t="n">
        <v>3160.42</v>
      </c>
    </row>
    <row r="12240" customFormat="false" ht="15" hidden="false" customHeight="false" outlineLevel="0" collapsed="false">
      <c r="A12240" s="9" t="s">
        <v>22388</v>
      </c>
      <c r="B12240" s="9" t="s">
        <v>75</v>
      </c>
      <c r="C12240" s="9" t="s">
        <v>10164</v>
      </c>
      <c r="D12240" s="9" t="s">
        <v>10155</v>
      </c>
      <c r="E12240" s="10" t="n">
        <v>4</v>
      </c>
      <c r="F12240" s="10" t="n">
        <v>12944.57</v>
      </c>
      <c r="G12240" s="10" t="n">
        <v>37</v>
      </c>
      <c r="H12240" s="10" t="n">
        <v>7196.53</v>
      </c>
    </row>
    <row r="12241" customFormat="false" ht="15" hidden="false" customHeight="false" outlineLevel="0" collapsed="false">
      <c r="A12241" s="9" t="s">
        <v>22389</v>
      </c>
      <c r="B12241" s="9" t="s">
        <v>71</v>
      </c>
      <c r="C12241" s="9" t="s">
        <v>10163</v>
      </c>
      <c r="D12241" s="9" t="s">
        <v>10156</v>
      </c>
      <c r="E12241" s="10" t="n">
        <v>1</v>
      </c>
      <c r="F12241" s="10" t="n">
        <v>3909.7</v>
      </c>
      <c r="G12241" s="10" t="n">
        <v>124</v>
      </c>
      <c r="H12241" s="10" t="n">
        <v>2173.6</v>
      </c>
    </row>
    <row r="12242" customFormat="false" ht="15" hidden="false" customHeight="false" outlineLevel="0" collapsed="false">
      <c r="A12242" s="9" t="s">
        <v>22390</v>
      </c>
      <c r="B12242" s="9" t="s">
        <v>72</v>
      </c>
      <c r="C12242" s="9" t="s">
        <v>10164</v>
      </c>
      <c r="D12242" s="9" t="s">
        <v>10156</v>
      </c>
      <c r="E12242" s="10" t="n">
        <v>2</v>
      </c>
      <c r="F12242" s="10" t="n">
        <v>15977</v>
      </c>
      <c r="G12242" s="10" t="n">
        <v>28</v>
      </c>
      <c r="H12242" s="10" t="n">
        <v>8882.4</v>
      </c>
    </row>
    <row r="12243" customFormat="false" ht="15" hidden="false" customHeight="false" outlineLevel="0" collapsed="false">
      <c r="A12243" s="9" t="s">
        <v>22391</v>
      </c>
      <c r="B12243" s="9" t="s">
        <v>62</v>
      </c>
      <c r="C12243" s="9" t="s">
        <v>10161</v>
      </c>
      <c r="D12243" s="9" t="s">
        <v>10155</v>
      </c>
      <c r="E12243" s="10" t="n">
        <v>7</v>
      </c>
      <c r="F12243" s="10" t="n">
        <v>20043.48</v>
      </c>
      <c r="G12243" s="10" t="n">
        <v>13</v>
      </c>
      <c r="H12243" s="10" t="n">
        <v>11143.16</v>
      </c>
    </row>
    <row r="12244" customFormat="false" ht="15" hidden="false" customHeight="false" outlineLevel="0" collapsed="false">
      <c r="A12244" s="9" t="s">
        <v>22392</v>
      </c>
      <c r="B12244" s="9" t="s">
        <v>74</v>
      </c>
      <c r="C12244" s="9" t="s">
        <v>10161</v>
      </c>
      <c r="D12244" s="9" t="s">
        <v>10154</v>
      </c>
      <c r="E12244" s="10" t="n">
        <v>1</v>
      </c>
      <c r="F12244" s="10" t="n">
        <v>80559.44</v>
      </c>
      <c r="G12244" s="10" t="n">
        <v>16</v>
      </c>
      <c r="H12244" s="10" t="n">
        <v>44786.97</v>
      </c>
    </row>
    <row r="12245" customFormat="false" ht="15" hidden="false" customHeight="false" outlineLevel="0" collapsed="false">
      <c r="A12245" s="9" t="s">
        <v>22393</v>
      </c>
      <c r="B12245" s="9" t="s">
        <v>71</v>
      </c>
      <c r="C12245" s="9" t="s">
        <v>10161</v>
      </c>
      <c r="D12245" s="9" t="s">
        <v>10155</v>
      </c>
      <c r="E12245" s="10" t="n">
        <v>5</v>
      </c>
      <c r="F12245" s="10" t="n">
        <v>25750.25</v>
      </c>
      <c r="G12245" s="10" t="n">
        <v>84</v>
      </c>
      <c r="H12245" s="10" t="n">
        <v>14315.84</v>
      </c>
    </row>
    <row r="12246" customFormat="false" ht="15" hidden="false" customHeight="false" outlineLevel="0" collapsed="false">
      <c r="A12246" s="9" t="s">
        <v>22394</v>
      </c>
      <c r="B12246" s="9" t="s">
        <v>76</v>
      </c>
      <c r="C12246" s="9" t="s">
        <v>10161</v>
      </c>
      <c r="D12246" s="9" t="s">
        <v>10157</v>
      </c>
      <c r="E12246" s="10" t="n">
        <v>3</v>
      </c>
      <c r="F12246" s="10" t="n">
        <v>33608.58</v>
      </c>
      <c r="G12246" s="10" t="n">
        <v>128</v>
      </c>
      <c r="H12246" s="10" t="n">
        <v>18684.67</v>
      </c>
    </row>
    <row r="12247" customFormat="false" ht="15" hidden="false" customHeight="false" outlineLevel="0" collapsed="false">
      <c r="A12247" s="9" t="s">
        <v>22395</v>
      </c>
      <c r="B12247" s="9" t="s">
        <v>71</v>
      </c>
      <c r="C12247" s="9" t="s">
        <v>10161</v>
      </c>
      <c r="D12247" s="9" t="s">
        <v>10155</v>
      </c>
      <c r="E12247" s="10" t="n">
        <v>16</v>
      </c>
      <c r="F12247" s="10" t="n">
        <v>48676.4</v>
      </c>
      <c r="G12247" s="10" t="n">
        <v>0</v>
      </c>
      <c r="H12247" s="10" t="n">
        <v>27061.62</v>
      </c>
    </row>
    <row r="12248" customFormat="false" ht="15" hidden="false" customHeight="false" outlineLevel="0" collapsed="false">
      <c r="A12248" s="9" t="s">
        <v>22396</v>
      </c>
      <c r="B12248" s="9" t="s">
        <v>63</v>
      </c>
      <c r="C12248" s="9" t="s">
        <v>10164</v>
      </c>
      <c r="D12248" s="9" t="s">
        <v>10155</v>
      </c>
      <c r="E12248" s="10" t="n">
        <v>10</v>
      </c>
      <c r="F12248" s="10" t="n">
        <v>29650.61</v>
      </c>
      <c r="G12248" s="10" t="n">
        <v>27</v>
      </c>
      <c r="H12248" s="10" t="n">
        <v>16484.24</v>
      </c>
    </row>
    <row r="12249" customFormat="false" ht="15" hidden="false" customHeight="false" outlineLevel="0" collapsed="false">
      <c r="A12249" s="9" t="s">
        <v>22397</v>
      </c>
      <c r="B12249" s="9" t="s">
        <v>70</v>
      </c>
      <c r="C12249" s="9" t="s">
        <v>10163</v>
      </c>
      <c r="D12249" s="9" t="s">
        <v>10155</v>
      </c>
      <c r="E12249" s="10" t="n">
        <v>3</v>
      </c>
      <c r="F12249" s="10" t="n">
        <v>3571</v>
      </c>
      <c r="G12249" s="10" t="n">
        <v>101</v>
      </c>
      <c r="H12249" s="10" t="n">
        <v>1985.3</v>
      </c>
    </row>
    <row r="12250" customFormat="false" ht="15" hidden="false" customHeight="false" outlineLevel="0" collapsed="false">
      <c r="A12250" s="9" t="s">
        <v>22398</v>
      </c>
      <c r="B12250" s="9" t="s">
        <v>70</v>
      </c>
      <c r="C12250" s="9" t="s">
        <v>10161</v>
      </c>
      <c r="D12250" s="9" t="s">
        <v>10155</v>
      </c>
      <c r="E12250" s="10" t="n">
        <v>5</v>
      </c>
      <c r="F12250" s="10" t="n">
        <v>15635.12</v>
      </c>
      <c r="G12250" s="10" t="n">
        <v>2</v>
      </c>
      <c r="H12250" s="10" t="n">
        <v>8692.34</v>
      </c>
    </row>
    <row r="12251" customFormat="false" ht="15" hidden="false" customHeight="false" outlineLevel="0" collapsed="false">
      <c r="A12251" s="9" t="s">
        <v>22399</v>
      </c>
      <c r="B12251" s="9" t="s">
        <v>62</v>
      </c>
      <c r="C12251" s="9" t="s">
        <v>10161</v>
      </c>
      <c r="D12251" s="9" t="s">
        <v>10154</v>
      </c>
      <c r="E12251" s="10" t="n">
        <v>28</v>
      </c>
      <c r="F12251" s="10" t="n">
        <v>168118.84</v>
      </c>
      <c r="G12251" s="10" t="n">
        <v>13</v>
      </c>
      <c r="H12251" s="10" t="n">
        <v>93465.57</v>
      </c>
    </row>
    <row r="12252" customFormat="false" ht="15" hidden="false" customHeight="false" outlineLevel="0" collapsed="false">
      <c r="A12252" s="9" t="s">
        <v>22400</v>
      </c>
      <c r="B12252" s="9" t="s">
        <v>64</v>
      </c>
      <c r="C12252" s="9" t="s">
        <v>10163</v>
      </c>
      <c r="D12252" s="9" t="s">
        <v>10155</v>
      </c>
      <c r="E12252" s="10" t="n">
        <v>5</v>
      </c>
      <c r="F12252" s="10" t="n">
        <v>6656.86</v>
      </c>
      <c r="G12252" s="10" t="n">
        <v>8</v>
      </c>
      <c r="H12252" s="10" t="n">
        <v>3700.88</v>
      </c>
    </row>
    <row r="12253" customFormat="false" ht="15" hidden="false" customHeight="false" outlineLevel="0" collapsed="false">
      <c r="A12253" s="9" t="s">
        <v>22401</v>
      </c>
      <c r="B12253" s="9" t="s">
        <v>70</v>
      </c>
      <c r="C12253" s="9" t="s">
        <v>10163</v>
      </c>
      <c r="D12253" s="9" t="s">
        <v>10157</v>
      </c>
      <c r="E12253" s="10" t="n">
        <v>2</v>
      </c>
      <c r="F12253" s="10" t="n">
        <v>6273.55</v>
      </c>
      <c r="G12253" s="10" t="n">
        <v>187</v>
      </c>
      <c r="H12253" s="10" t="n">
        <v>3487.78</v>
      </c>
    </row>
    <row r="12254" customFormat="false" ht="15" hidden="false" customHeight="false" outlineLevel="0" collapsed="false">
      <c r="A12254" s="9" t="s">
        <v>22402</v>
      </c>
      <c r="B12254" s="9" t="s">
        <v>76</v>
      </c>
      <c r="C12254" s="9" t="s">
        <v>10164</v>
      </c>
      <c r="D12254" s="9" t="s">
        <v>10155</v>
      </c>
      <c r="E12254" s="10" t="n">
        <v>3</v>
      </c>
      <c r="F12254" s="10" t="n">
        <v>22332.3</v>
      </c>
      <c r="G12254" s="10" t="n">
        <v>11</v>
      </c>
      <c r="H12254" s="10" t="n">
        <v>12415.63</v>
      </c>
    </row>
    <row r="12255" customFormat="false" ht="15" hidden="false" customHeight="false" outlineLevel="0" collapsed="false">
      <c r="A12255" s="9" t="s">
        <v>22403</v>
      </c>
      <c r="B12255" s="9" t="s">
        <v>71</v>
      </c>
      <c r="C12255" s="9" t="s">
        <v>10162</v>
      </c>
      <c r="D12255" s="9" t="s">
        <v>10155</v>
      </c>
      <c r="E12255" s="10" t="n">
        <v>6</v>
      </c>
      <c r="F12255" s="10" t="n">
        <v>7950.22</v>
      </c>
      <c r="G12255" s="10" t="n">
        <v>67</v>
      </c>
      <c r="H12255" s="10" t="n">
        <v>4419.92</v>
      </c>
    </row>
    <row r="12256" customFormat="false" ht="15" hidden="false" customHeight="false" outlineLevel="0" collapsed="false">
      <c r="A12256" s="9" t="s">
        <v>22404</v>
      </c>
      <c r="B12256" s="9" t="s">
        <v>75</v>
      </c>
      <c r="C12256" s="9" t="s">
        <v>10161</v>
      </c>
      <c r="D12256" s="9" t="s">
        <v>10156</v>
      </c>
      <c r="E12256" s="10" t="n">
        <v>1</v>
      </c>
      <c r="F12256" s="10" t="n">
        <v>663.2</v>
      </c>
      <c r="G12256" s="10" t="n">
        <v>344</v>
      </c>
      <c r="H12256" s="10" t="n">
        <v>368.71</v>
      </c>
    </row>
    <row r="12257" customFormat="false" ht="15" hidden="false" customHeight="false" outlineLevel="0" collapsed="false">
      <c r="A12257" s="9" t="s">
        <v>22405</v>
      </c>
      <c r="B12257" s="9" t="s">
        <v>60</v>
      </c>
      <c r="C12257" s="9" t="s">
        <v>10164</v>
      </c>
      <c r="D12257" s="9" t="s">
        <v>10155</v>
      </c>
      <c r="E12257" s="10" t="n">
        <v>3</v>
      </c>
      <c r="F12257" s="10" t="n">
        <v>10653.22</v>
      </c>
      <c r="G12257" s="10" t="n">
        <v>61</v>
      </c>
      <c r="H12257" s="10" t="n">
        <v>5922.65</v>
      </c>
    </row>
    <row r="12258" customFormat="false" ht="15" hidden="false" customHeight="false" outlineLevel="0" collapsed="false">
      <c r="A12258" s="9" t="s">
        <v>22406</v>
      </c>
      <c r="B12258" s="9" t="s">
        <v>71</v>
      </c>
      <c r="C12258" s="9" t="s">
        <v>10164</v>
      </c>
      <c r="D12258" s="9" t="s">
        <v>10155</v>
      </c>
      <c r="E12258" s="10" t="n">
        <v>5</v>
      </c>
      <c r="F12258" s="10" t="n">
        <v>9283.2</v>
      </c>
      <c r="G12258" s="10" t="n">
        <v>65</v>
      </c>
      <c r="H12258" s="10" t="n">
        <v>5160.99</v>
      </c>
    </row>
    <row r="12259" customFormat="false" ht="15" hidden="false" customHeight="false" outlineLevel="0" collapsed="false">
      <c r="A12259" s="9" t="s">
        <v>22407</v>
      </c>
      <c r="B12259" s="9" t="s">
        <v>71</v>
      </c>
      <c r="C12259" s="9" t="s">
        <v>10161</v>
      </c>
      <c r="D12259" s="9" t="s">
        <v>10155</v>
      </c>
      <c r="E12259" s="10" t="n">
        <v>5</v>
      </c>
      <c r="F12259" s="10" t="n">
        <v>23417.74</v>
      </c>
      <c r="G12259" s="10" t="n">
        <v>12</v>
      </c>
      <c r="H12259" s="10" t="n">
        <v>13019.08</v>
      </c>
    </row>
    <row r="12260" customFormat="false" ht="15" hidden="false" customHeight="false" outlineLevel="0" collapsed="false">
      <c r="A12260" s="9" t="s">
        <v>22408</v>
      </c>
      <c r="B12260" s="9" t="s">
        <v>74</v>
      </c>
      <c r="C12260" s="9" t="s">
        <v>10161</v>
      </c>
      <c r="D12260" s="9" t="s">
        <v>10156</v>
      </c>
      <c r="E12260" s="10" t="n">
        <v>1</v>
      </c>
      <c r="F12260" s="10" t="n">
        <v>5610.39</v>
      </c>
      <c r="G12260" s="10" t="n">
        <v>59</v>
      </c>
      <c r="H12260" s="10" t="n">
        <v>3119.09</v>
      </c>
    </row>
    <row r="12261" customFormat="false" ht="15" hidden="false" customHeight="false" outlineLevel="0" collapsed="false">
      <c r="A12261" s="9" t="s">
        <v>22409</v>
      </c>
      <c r="B12261" s="9" t="s">
        <v>62</v>
      </c>
      <c r="C12261" s="9" t="s">
        <v>10163</v>
      </c>
      <c r="D12261" s="9" t="s">
        <v>10155</v>
      </c>
      <c r="E12261" s="10" t="n">
        <v>3</v>
      </c>
      <c r="F12261" s="10" t="n">
        <v>6606.85</v>
      </c>
      <c r="G12261" s="10" t="n">
        <v>39</v>
      </c>
      <c r="H12261" s="10" t="n">
        <v>3673.07</v>
      </c>
    </row>
    <row r="12262" customFormat="false" ht="15" hidden="false" customHeight="false" outlineLevel="0" collapsed="false">
      <c r="A12262" s="9" t="s">
        <v>22410</v>
      </c>
      <c r="B12262" s="9" t="s">
        <v>76</v>
      </c>
      <c r="C12262" s="9" t="s">
        <v>10161</v>
      </c>
      <c r="D12262" s="9" t="s">
        <v>10154</v>
      </c>
      <c r="E12262" s="10" t="n">
        <v>18</v>
      </c>
      <c r="F12262" s="10" t="n">
        <v>107662.93</v>
      </c>
      <c r="G12262" s="10" t="n">
        <v>64</v>
      </c>
      <c r="H12262" s="10" t="n">
        <v>59855.14</v>
      </c>
    </row>
    <row r="12263" customFormat="false" ht="15" hidden="false" customHeight="false" outlineLevel="0" collapsed="false">
      <c r="A12263" s="9" t="s">
        <v>22411</v>
      </c>
      <c r="B12263" s="9" t="s">
        <v>75</v>
      </c>
      <c r="C12263" s="9" t="s">
        <v>10161</v>
      </c>
      <c r="D12263" s="9" t="s">
        <v>10156</v>
      </c>
      <c r="E12263" s="10" t="n">
        <v>2</v>
      </c>
      <c r="F12263" s="10" t="n">
        <v>15562.35</v>
      </c>
      <c r="G12263" s="10" t="n">
        <v>31</v>
      </c>
      <c r="H12263" s="10" t="n">
        <v>8651.88</v>
      </c>
    </row>
    <row r="12264" customFormat="false" ht="15" hidden="false" customHeight="false" outlineLevel="0" collapsed="false">
      <c r="A12264" s="9" t="s">
        <v>22412</v>
      </c>
      <c r="B12264" s="9" t="s">
        <v>77</v>
      </c>
      <c r="C12264" s="9" t="s">
        <v>10162</v>
      </c>
      <c r="D12264" s="9" t="s">
        <v>10155</v>
      </c>
      <c r="E12264" s="10" t="n">
        <v>5</v>
      </c>
      <c r="F12264" s="10" t="n">
        <v>2964.25</v>
      </c>
      <c r="G12264" s="10" t="n">
        <v>60</v>
      </c>
      <c r="H12264" s="10" t="n">
        <v>1647.97</v>
      </c>
    </row>
    <row r="12265" customFormat="false" ht="15" hidden="false" customHeight="false" outlineLevel="0" collapsed="false">
      <c r="A12265" s="9" t="s">
        <v>22413</v>
      </c>
      <c r="B12265" s="9" t="s">
        <v>71</v>
      </c>
      <c r="C12265" s="9" t="s">
        <v>10161</v>
      </c>
      <c r="D12265" s="9" t="s">
        <v>10155</v>
      </c>
      <c r="E12265" s="10" t="n">
        <v>9</v>
      </c>
      <c r="F12265" s="10" t="n">
        <v>33238.4</v>
      </c>
      <c r="G12265" s="10" t="n">
        <v>0</v>
      </c>
      <c r="H12265" s="10" t="n">
        <v>18478.87</v>
      </c>
    </row>
    <row r="12266" customFormat="false" ht="15" hidden="false" customHeight="false" outlineLevel="0" collapsed="false">
      <c r="A12266" s="9" t="s">
        <v>22414</v>
      </c>
      <c r="B12266" s="9" t="s">
        <v>77</v>
      </c>
      <c r="C12266" s="9" t="s">
        <v>10161</v>
      </c>
      <c r="D12266" s="9" t="s">
        <v>10156</v>
      </c>
      <c r="E12266" s="10" t="n">
        <v>2</v>
      </c>
      <c r="F12266" s="10" t="n">
        <v>7441.33</v>
      </c>
      <c r="G12266" s="10" t="n">
        <v>64</v>
      </c>
      <c r="H12266" s="10" t="n">
        <v>4137</v>
      </c>
    </row>
    <row r="12267" customFormat="false" ht="15" hidden="false" customHeight="false" outlineLevel="0" collapsed="false">
      <c r="A12267" s="9" t="s">
        <v>22415</v>
      </c>
      <c r="B12267" s="9" t="s">
        <v>79</v>
      </c>
      <c r="C12267" s="9" t="s">
        <v>10164</v>
      </c>
      <c r="D12267" s="9" t="s">
        <v>10156</v>
      </c>
      <c r="E12267" s="10" t="n">
        <v>2</v>
      </c>
      <c r="F12267" s="10" t="n">
        <v>2976.5</v>
      </c>
      <c r="G12267" s="10" t="n">
        <v>12</v>
      </c>
      <c r="H12267" s="10" t="n">
        <v>1654.78</v>
      </c>
    </row>
    <row r="12268" customFormat="false" ht="15" hidden="false" customHeight="false" outlineLevel="0" collapsed="false">
      <c r="A12268" s="9" t="s">
        <v>22416</v>
      </c>
      <c r="B12268" s="9" t="s">
        <v>79</v>
      </c>
      <c r="C12268" s="9" t="s">
        <v>10161</v>
      </c>
      <c r="D12268" s="9" t="s">
        <v>10155</v>
      </c>
      <c r="E12268" s="10" t="n">
        <v>3</v>
      </c>
      <c r="F12268" s="10" t="n">
        <v>12260.87</v>
      </c>
      <c r="G12268" s="10" t="n">
        <v>58</v>
      </c>
      <c r="H12268" s="10" t="n">
        <v>6816.42</v>
      </c>
    </row>
    <row r="12269" customFormat="false" ht="15" hidden="false" customHeight="false" outlineLevel="0" collapsed="false">
      <c r="A12269" s="9" t="s">
        <v>22417</v>
      </c>
      <c r="B12269" s="9" t="s">
        <v>77</v>
      </c>
      <c r="C12269" s="9" t="s">
        <v>10161</v>
      </c>
      <c r="D12269" s="9" t="s">
        <v>10155</v>
      </c>
      <c r="E12269" s="10" t="n">
        <v>9</v>
      </c>
      <c r="F12269" s="10" t="n">
        <v>24847.1</v>
      </c>
      <c r="G12269" s="10" t="n">
        <v>13</v>
      </c>
      <c r="H12269" s="10" t="n">
        <v>13813.73</v>
      </c>
    </row>
    <row r="12270" customFormat="false" ht="15" hidden="false" customHeight="false" outlineLevel="0" collapsed="false">
      <c r="A12270" s="9" t="s">
        <v>22418</v>
      </c>
      <c r="B12270" s="9" t="s">
        <v>74</v>
      </c>
      <c r="C12270" s="9" t="s">
        <v>10161</v>
      </c>
      <c r="D12270" s="9" t="s">
        <v>10157</v>
      </c>
      <c r="E12270" s="10" t="n">
        <v>2</v>
      </c>
      <c r="F12270" s="10" t="n">
        <v>893.84</v>
      </c>
      <c r="G12270" s="10" t="n">
        <v>160</v>
      </c>
      <c r="H12270" s="10" t="n">
        <v>496.93</v>
      </c>
    </row>
    <row r="12271" customFormat="false" ht="15" hidden="false" customHeight="false" outlineLevel="0" collapsed="false">
      <c r="A12271" s="9" t="s">
        <v>22419</v>
      </c>
      <c r="B12271" s="9" t="s">
        <v>77</v>
      </c>
      <c r="C12271" s="9" t="s">
        <v>10164</v>
      </c>
      <c r="D12271" s="9" t="s">
        <v>10155</v>
      </c>
      <c r="E12271" s="10" t="n">
        <v>5</v>
      </c>
      <c r="F12271" s="10" t="n">
        <v>10942.42</v>
      </c>
      <c r="G12271" s="10" t="n">
        <v>43</v>
      </c>
      <c r="H12271" s="10" t="n">
        <v>6083.43</v>
      </c>
    </row>
    <row r="12272" customFormat="false" ht="15" hidden="false" customHeight="false" outlineLevel="0" collapsed="false">
      <c r="A12272" s="9" t="s">
        <v>22420</v>
      </c>
      <c r="B12272" s="9" t="s">
        <v>68</v>
      </c>
      <c r="C12272" s="9" t="s">
        <v>10163</v>
      </c>
      <c r="D12272" s="9" t="s">
        <v>10155</v>
      </c>
      <c r="E12272" s="10" t="n">
        <v>4</v>
      </c>
      <c r="F12272" s="10" t="n">
        <v>58463.07</v>
      </c>
      <c r="G12272" s="10" t="n">
        <v>20</v>
      </c>
      <c r="H12272" s="10" t="n">
        <v>32502.51</v>
      </c>
    </row>
    <row r="12273" customFormat="false" ht="15" hidden="false" customHeight="false" outlineLevel="0" collapsed="false">
      <c r="A12273" s="9" t="s">
        <v>22421</v>
      </c>
      <c r="B12273" s="9" t="s">
        <v>70</v>
      </c>
      <c r="C12273" s="9" t="s">
        <v>10161</v>
      </c>
      <c r="D12273" s="9" t="s">
        <v>10156</v>
      </c>
      <c r="E12273" s="10" t="n">
        <v>2</v>
      </c>
      <c r="F12273" s="10" t="n">
        <v>1358.65</v>
      </c>
      <c r="G12273" s="10" t="n">
        <v>45</v>
      </c>
      <c r="H12273" s="10" t="n">
        <v>755.34</v>
      </c>
    </row>
    <row r="12274" customFormat="false" ht="15" hidden="false" customHeight="false" outlineLevel="0" collapsed="false">
      <c r="A12274" s="9" t="s">
        <v>22422</v>
      </c>
      <c r="B12274" s="9" t="s">
        <v>74</v>
      </c>
      <c r="C12274" s="9" t="s">
        <v>10161</v>
      </c>
      <c r="D12274" s="9" t="s">
        <v>10155</v>
      </c>
      <c r="E12274" s="10" t="n">
        <v>4</v>
      </c>
      <c r="F12274" s="10" t="n">
        <v>8469.2</v>
      </c>
      <c r="G12274" s="10" t="n">
        <v>74</v>
      </c>
      <c r="H12274" s="10" t="n">
        <v>4708.45</v>
      </c>
    </row>
    <row r="12275" customFormat="false" ht="15" hidden="false" customHeight="false" outlineLevel="0" collapsed="false">
      <c r="A12275" s="9" t="s">
        <v>22423</v>
      </c>
      <c r="B12275" s="9" t="s">
        <v>75</v>
      </c>
      <c r="C12275" s="9" t="s">
        <v>10161</v>
      </c>
      <c r="D12275" s="9" t="s">
        <v>10156</v>
      </c>
      <c r="E12275" s="10" t="n">
        <v>1</v>
      </c>
      <c r="F12275" s="10" t="n">
        <v>19237.05</v>
      </c>
      <c r="G12275" s="10" t="n">
        <v>3</v>
      </c>
      <c r="H12275" s="10" t="n">
        <v>10694.83</v>
      </c>
    </row>
    <row r="12276" customFormat="false" ht="15" hidden="false" customHeight="false" outlineLevel="0" collapsed="false">
      <c r="A12276" s="9" t="s">
        <v>22424</v>
      </c>
      <c r="B12276" s="9" t="s">
        <v>79</v>
      </c>
      <c r="C12276" s="9" t="s">
        <v>10164</v>
      </c>
      <c r="D12276" s="9" t="s">
        <v>10157</v>
      </c>
      <c r="E12276" s="10" t="n">
        <v>2</v>
      </c>
      <c r="F12276" s="10" t="n">
        <v>15949.3</v>
      </c>
      <c r="G12276" s="10" t="n">
        <v>218</v>
      </c>
      <c r="H12276" s="10" t="n">
        <v>8867</v>
      </c>
    </row>
    <row r="12277" customFormat="false" ht="15" hidden="false" customHeight="false" outlineLevel="0" collapsed="false">
      <c r="A12277" s="9" t="s">
        <v>22425</v>
      </c>
      <c r="B12277" s="9" t="s">
        <v>62</v>
      </c>
      <c r="C12277" s="9" t="s">
        <v>10161</v>
      </c>
      <c r="D12277" s="9" t="s">
        <v>10155</v>
      </c>
      <c r="E12277" s="10" t="n">
        <v>3</v>
      </c>
      <c r="F12277" s="10" t="n">
        <v>20168.12</v>
      </c>
      <c r="G12277" s="10" t="n">
        <v>52</v>
      </c>
      <c r="H12277" s="10" t="n">
        <v>11212.45</v>
      </c>
    </row>
    <row r="12278" customFormat="false" ht="15" hidden="false" customHeight="false" outlineLevel="0" collapsed="false">
      <c r="A12278" s="9" t="s">
        <v>22426</v>
      </c>
      <c r="B12278" s="9" t="s">
        <v>61</v>
      </c>
      <c r="C12278" s="9" t="s">
        <v>10161</v>
      </c>
      <c r="D12278" s="9" t="s">
        <v>10155</v>
      </c>
      <c r="E12278" s="10" t="n">
        <v>4</v>
      </c>
      <c r="F12278" s="10" t="n">
        <v>21766.95</v>
      </c>
      <c r="G12278" s="10" t="n">
        <v>105</v>
      </c>
      <c r="H12278" s="10" t="n">
        <v>12101.32</v>
      </c>
    </row>
    <row r="12279" customFormat="false" ht="15" hidden="false" customHeight="false" outlineLevel="0" collapsed="false">
      <c r="A12279" s="9" t="s">
        <v>22427</v>
      </c>
      <c r="B12279" s="9" t="s">
        <v>68</v>
      </c>
      <c r="C12279" s="9" t="s">
        <v>10161</v>
      </c>
      <c r="D12279" s="9" t="s">
        <v>10157</v>
      </c>
      <c r="E12279" s="10" t="n">
        <v>2</v>
      </c>
      <c r="F12279" s="10" t="n">
        <v>8391.1</v>
      </c>
      <c r="G12279" s="10" t="n">
        <v>305</v>
      </c>
      <c r="H12279" s="10" t="n">
        <v>4665.03</v>
      </c>
    </row>
    <row r="12280" customFormat="false" ht="15" hidden="false" customHeight="false" outlineLevel="0" collapsed="false">
      <c r="A12280" s="9" t="s">
        <v>22428</v>
      </c>
      <c r="B12280" s="9" t="s">
        <v>64</v>
      </c>
      <c r="C12280" s="9" t="s">
        <v>10162</v>
      </c>
      <c r="D12280" s="9" t="s">
        <v>10155</v>
      </c>
      <c r="E12280" s="10" t="n">
        <v>6</v>
      </c>
      <c r="F12280" s="10" t="n">
        <v>63794.6</v>
      </c>
      <c r="G12280" s="10" t="n">
        <v>65</v>
      </c>
      <c r="H12280" s="10" t="n">
        <v>35466.57</v>
      </c>
    </row>
    <row r="12281" customFormat="false" ht="15" hidden="false" customHeight="false" outlineLevel="0" collapsed="false">
      <c r="A12281" s="9" t="s">
        <v>22429</v>
      </c>
      <c r="B12281" s="9" t="s">
        <v>69</v>
      </c>
      <c r="C12281" s="9" t="s">
        <v>10161</v>
      </c>
      <c r="D12281" s="9" t="s">
        <v>10156</v>
      </c>
      <c r="E12281" s="10" t="n">
        <v>2</v>
      </c>
      <c r="F12281" s="10" t="n">
        <v>2611.06</v>
      </c>
      <c r="G12281" s="10" t="n">
        <v>76</v>
      </c>
      <c r="H12281" s="10" t="n">
        <v>1451.62</v>
      </c>
    </row>
    <row r="12282" customFormat="false" ht="15" hidden="false" customHeight="false" outlineLevel="0" collapsed="false">
      <c r="A12282" s="9" t="s">
        <v>22430</v>
      </c>
      <c r="B12282" s="9" t="s">
        <v>64</v>
      </c>
      <c r="C12282" s="9" t="s">
        <v>10162</v>
      </c>
      <c r="D12282" s="9" t="s">
        <v>10154</v>
      </c>
      <c r="E12282" s="10" t="n">
        <v>13</v>
      </c>
      <c r="F12282" s="10" t="n">
        <v>73930.6</v>
      </c>
      <c r="G12282" s="10" t="n">
        <v>3</v>
      </c>
      <c r="H12282" s="10" t="n">
        <v>41101.67</v>
      </c>
    </row>
    <row r="12283" customFormat="false" ht="15" hidden="false" customHeight="false" outlineLevel="0" collapsed="false">
      <c r="A12283" s="9" t="s">
        <v>22431</v>
      </c>
      <c r="B12283" s="9" t="s">
        <v>71</v>
      </c>
      <c r="C12283" s="9" t="s">
        <v>10161</v>
      </c>
      <c r="D12283" s="9" t="s">
        <v>10157</v>
      </c>
      <c r="E12283" s="10" t="n">
        <v>3</v>
      </c>
      <c r="F12283" s="10" t="n">
        <v>2117.3</v>
      </c>
      <c r="G12283" s="10" t="n">
        <v>290</v>
      </c>
      <c r="H12283" s="10" t="n">
        <v>1177.11</v>
      </c>
    </row>
    <row r="12284" customFormat="false" ht="15" hidden="false" customHeight="false" outlineLevel="0" collapsed="false">
      <c r="A12284" s="9" t="s">
        <v>22432</v>
      </c>
      <c r="B12284" s="9" t="s">
        <v>67</v>
      </c>
      <c r="C12284" s="9" t="s">
        <v>10163</v>
      </c>
      <c r="D12284" s="9" t="s">
        <v>10157</v>
      </c>
      <c r="E12284" s="10" t="n">
        <v>7</v>
      </c>
      <c r="F12284" s="10" t="n">
        <v>13497.37</v>
      </c>
      <c r="G12284" s="10" t="n">
        <v>165</v>
      </c>
      <c r="H12284" s="10" t="n">
        <v>7503.85</v>
      </c>
    </row>
    <row r="12285" customFormat="false" ht="15" hidden="false" customHeight="false" outlineLevel="0" collapsed="false">
      <c r="A12285" s="9" t="s">
        <v>22433</v>
      </c>
      <c r="B12285" s="9" t="s">
        <v>64</v>
      </c>
      <c r="C12285" s="9" t="s">
        <v>10162</v>
      </c>
      <c r="D12285" s="9" t="s">
        <v>10154</v>
      </c>
      <c r="E12285" s="10" t="n">
        <v>11</v>
      </c>
      <c r="F12285" s="10" t="n">
        <v>86064.45</v>
      </c>
      <c r="G12285" s="10" t="n">
        <v>8</v>
      </c>
      <c r="H12285" s="10" t="n">
        <v>47847.48</v>
      </c>
    </row>
    <row r="12286" customFormat="false" ht="15" hidden="false" customHeight="false" outlineLevel="0" collapsed="false">
      <c r="A12286" s="9" t="s">
        <v>22434</v>
      </c>
      <c r="B12286" s="9" t="s">
        <v>62</v>
      </c>
      <c r="C12286" s="9" t="s">
        <v>10163</v>
      </c>
      <c r="D12286" s="9" t="s">
        <v>10156</v>
      </c>
      <c r="E12286" s="10" t="n">
        <v>1</v>
      </c>
      <c r="F12286" s="10" t="n">
        <v>3438.4</v>
      </c>
      <c r="G12286" s="10" t="n">
        <v>77</v>
      </c>
      <c r="H12286" s="10" t="n">
        <v>1911.58</v>
      </c>
    </row>
    <row r="12287" customFormat="false" ht="15" hidden="false" customHeight="false" outlineLevel="0" collapsed="false">
      <c r="A12287" s="9" t="s">
        <v>22435</v>
      </c>
      <c r="B12287" s="9" t="s">
        <v>79</v>
      </c>
      <c r="C12287" s="9" t="s">
        <v>10161</v>
      </c>
      <c r="D12287" s="9" t="s">
        <v>10155</v>
      </c>
      <c r="E12287" s="10" t="n">
        <v>6</v>
      </c>
      <c r="F12287" s="10" t="n">
        <v>16602.15</v>
      </c>
      <c r="G12287" s="10" t="n">
        <v>2</v>
      </c>
      <c r="H12287" s="10" t="n">
        <v>9229.96</v>
      </c>
    </row>
    <row r="12288" customFormat="false" ht="15" hidden="false" customHeight="false" outlineLevel="0" collapsed="false">
      <c r="A12288" s="9" t="s">
        <v>22436</v>
      </c>
      <c r="B12288" s="9" t="s">
        <v>76</v>
      </c>
      <c r="C12288" s="9" t="s">
        <v>10161</v>
      </c>
      <c r="D12288" s="9" t="s">
        <v>10156</v>
      </c>
      <c r="E12288" s="10" t="n">
        <v>1</v>
      </c>
      <c r="F12288" s="10" t="n">
        <v>3418.35</v>
      </c>
      <c r="G12288" s="10" t="n">
        <v>349</v>
      </c>
      <c r="H12288" s="10" t="n">
        <v>1900.43</v>
      </c>
    </row>
    <row r="12289" customFormat="false" ht="15" hidden="false" customHeight="false" outlineLevel="0" collapsed="false">
      <c r="A12289" s="9" t="s">
        <v>22437</v>
      </c>
      <c r="B12289" s="9" t="s">
        <v>75</v>
      </c>
      <c r="C12289" s="9" t="s">
        <v>10162</v>
      </c>
      <c r="D12289" s="9" t="s">
        <v>10155</v>
      </c>
      <c r="E12289" s="10" t="n">
        <v>4</v>
      </c>
      <c r="F12289" s="10" t="n">
        <v>21790.5</v>
      </c>
      <c r="G12289" s="10" t="n">
        <v>56</v>
      </c>
      <c r="H12289" s="10" t="n">
        <v>12114.42</v>
      </c>
    </row>
    <row r="12290" customFormat="false" ht="15" hidden="false" customHeight="false" outlineLevel="0" collapsed="false">
      <c r="A12290" s="9" t="s">
        <v>22438</v>
      </c>
      <c r="B12290" s="9" t="s">
        <v>79</v>
      </c>
      <c r="C12290" s="9" t="s">
        <v>10161</v>
      </c>
      <c r="D12290" s="9" t="s">
        <v>10156</v>
      </c>
      <c r="E12290" s="10" t="n">
        <v>1</v>
      </c>
      <c r="F12290" s="10" t="n">
        <v>4077.11</v>
      </c>
      <c r="G12290" s="10" t="n">
        <v>90</v>
      </c>
      <c r="H12290" s="10" t="n">
        <v>2266.67</v>
      </c>
    </row>
    <row r="12291" customFormat="false" ht="15" hidden="false" customHeight="false" outlineLevel="0" collapsed="false">
      <c r="A12291" s="9" t="s">
        <v>22439</v>
      </c>
      <c r="B12291" s="9" t="s">
        <v>70</v>
      </c>
      <c r="C12291" s="9" t="s">
        <v>10164</v>
      </c>
      <c r="D12291" s="9" t="s">
        <v>10155</v>
      </c>
      <c r="E12291" s="10" t="n">
        <v>5</v>
      </c>
      <c r="F12291" s="10" t="n">
        <v>69534.15</v>
      </c>
      <c r="G12291" s="10" t="n">
        <v>6</v>
      </c>
      <c r="H12291" s="10" t="n">
        <v>38657.47</v>
      </c>
    </row>
    <row r="12292" customFormat="false" ht="15" hidden="false" customHeight="false" outlineLevel="0" collapsed="false">
      <c r="A12292" s="9" t="s">
        <v>22440</v>
      </c>
      <c r="B12292" s="9" t="s">
        <v>62</v>
      </c>
      <c r="C12292" s="9" t="s">
        <v>10164</v>
      </c>
      <c r="D12292" s="9" t="s">
        <v>10156</v>
      </c>
      <c r="E12292" s="10" t="n">
        <v>2</v>
      </c>
      <c r="F12292" s="10" t="n">
        <v>1878.5</v>
      </c>
      <c r="G12292" s="10" t="n">
        <v>87</v>
      </c>
      <c r="H12292" s="10" t="n">
        <v>1044.35</v>
      </c>
    </row>
    <row r="12293" customFormat="false" ht="15" hidden="false" customHeight="false" outlineLevel="0" collapsed="false">
      <c r="A12293" s="9" t="s">
        <v>22441</v>
      </c>
      <c r="B12293" s="9" t="s">
        <v>77</v>
      </c>
      <c r="C12293" s="9" t="s">
        <v>10162</v>
      </c>
      <c r="D12293" s="9" t="s">
        <v>10155</v>
      </c>
      <c r="E12293" s="10" t="n">
        <v>4</v>
      </c>
      <c r="F12293" s="10" t="n">
        <v>5017.58</v>
      </c>
      <c r="G12293" s="10" t="n">
        <v>58</v>
      </c>
      <c r="H12293" s="10" t="n">
        <v>2789.52</v>
      </c>
    </row>
    <row r="12294" customFormat="false" ht="15" hidden="false" customHeight="false" outlineLevel="0" collapsed="false">
      <c r="A12294" s="9" t="s">
        <v>22442</v>
      </c>
      <c r="B12294" s="9" t="s">
        <v>77</v>
      </c>
      <c r="C12294" s="9" t="s">
        <v>10161</v>
      </c>
      <c r="D12294" s="9" t="s">
        <v>10157</v>
      </c>
      <c r="E12294" s="10" t="n">
        <v>4</v>
      </c>
      <c r="F12294" s="10" t="n">
        <v>69637.3</v>
      </c>
      <c r="G12294" s="10" t="n">
        <v>177</v>
      </c>
      <c r="H12294" s="10" t="n">
        <v>38714.82</v>
      </c>
    </row>
    <row r="12295" customFormat="false" ht="15" hidden="false" customHeight="false" outlineLevel="0" collapsed="false">
      <c r="A12295" s="9" t="s">
        <v>22443</v>
      </c>
      <c r="B12295" s="9" t="s">
        <v>78</v>
      </c>
      <c r="C12295" s="9" t="s">
        <v>10163</v>
      </c>
      <c r="D12295" s="9" t="s">
        <v>10155</v>
      </c>
      <c r="E12295" s="10" t="n">
        <v>7</v>
      </c>
      <c r="F12295" s="10" t="n">
        <v>29577.05</v>
      </c>
      <c r="G12295" s="10" t="n">
        <v>26</v>
      </c>
      <c r="H12295" s="10" t="n">
        <v>16443.34</v>
      </c>
    </row>
    <row r="12296" customFormat="false" ht="15" hidden="false" customHeight="false" outlineLevel="0" collapsed="false">
      <c r="A12296" s="9" t="s">
        <v>22444</v>
      </c>
      <c r="B12296" s="9" t="s">
        <v>68</v>
      </c>
      <c r="C12296" s="9" t="s">
        <v>10161</v>
      </c>
      <c r="D12296" s="9" t="s">
        <v>10155</v>
      </c>
      <c r="E12296" s="10" t="n">
        <v>3</v>
      </c>
      <c r="F12296" s="10" t="n">
        <v>8646.86</v>
      </c>
      <c r="G12296" s="10" t="n">
        <v>43</v>
      </c>
      <c r="H12296" s="10" t="n">
        <v>4807.22</v>
      </c>
    </row>
    <row r="12297" customFormat="false" ht="15" hidden="false" customHeight="false" outlineLevel="0" collapsed="false">
      <c r="A12297" s="9" t="s">
        <v>22445</v>
      </c>
      <c r="B12297" s="9" t="s">
        <v>62</v>
      </c>
      <c r="C12297" s="9" t="s">
        <v>10161</v>
      </c>
      <c r="D12297" s="9" t="s">
        <v>10155</v>
      </c>
      <c r="E12297" s="10" t="n">
        <v>5</v>
      </c>
      <c r="F12297" s="10" t="n">
        <v>22884.25</v>
      </c>
      <c r="G12297" s="10" t="n">
        <v>22</v>
      </c>
      <c r="H12297" s="10" t="n">
        <v>12722.49</v>
      </c>
    </row>
    <row r="12298" customFormat="false" ht="15" hidden="false" customHeight="false" outlineLevel="0" collapsed="false">
      <c r="A12298" s="9" t="s">
        <v>22446</v>
      </c>
      <c r="B12298" s="9" t="s">
        <v>69</v>
      </c>
      <c r="C12298" s="9" t="s">
        <v>10161</v>
      </c>
      <c r="D12298" s="9" t="s">
        <v>10155</v>
      </c>
      <c r="E12298" s="10" t="n">
        <v>10</v>
      </c>
      <c r="F12298" s="10" t="n">
        <v>22231.58</v>
      </c>
      <c r="G12298" s="10" t="n">
        <v>15</v>
      </c>
      <c r="H12298" s="10" t="n">
        <v>12359.63</v>
      </c>
    </row>
    <row r="12299" customFormat="false" ht="15" hidden="false" customHeight="false" outlineLevel="0" collapsed="false">
      <c r="A12299" s="9" t="s">
        <v>22447</v>
      </c>
      <c r="B12299" s="9" t="s">
        <v>69</v>
      </c>
      <c r="C12299" s="9" t="s">
        <v>10161</v>
      </c>
      <c r="D12299" s="9" t="s">
        <v>10156</v>
      </c>
      <c r="E12299" s="10" t="n">
        <v>1</v>
      </c>
      <c r="F12299" s="10" t="n">
        <v>2711.93</v>
      </c>
      <c r="G12299" s="10" t="n">
        <v>208</v>
      </c>
      <c r="H12299" s="10" t="n">
        <v>1507.7</v>
      </c>
    </row>
    <row r="12300" customFormat="false" ht="15" hidden="false" customHeight="false" outlineLevel="0" collapsed="false">
      <c r="A12300" s="9" t="s">
        <v>22448</v>
      </c>
      <c r="B12300" s="9" t="s">
        <v>65</v>
      </c>
      <c r="C12300" s="9" t="s">
        <v>10163</v>
      </c>
      <c r="D12300" s="9" t="s">
        <v>10156</v>
      </c>
      <c r="E12300" s="10" t="n">
        <v>1</v>
      </c>
      <c r="F12300" s="10" t="n">
        <v>3698</v>
      </c>
      <c r="G12300" s="10" t="n">
        <v>221</v>
      </c>
      <c r="H12300" s="10" t="n">
        <v>2055.9</v>
      </c>
    </row>
    <row r="12301" customFormat="false" ht="15" hidden="false" customHeight="false" outlineLevel="0" collapsed="false">
      <c r="A12301" s="9" t="s">
        <v>22449</v>
      </c>
      <c r="B12301" s="9" t="s">
        <v>76</v>
      </c>
      <c r="C12301" s="9" t="s">
        <v>10161</v>
      </c>
      <c r="D12301" s="9" t="s">
        <v>10155</v>
      </c>
      <c r="E12301" s="10" t="n">
        <v>8</v>
      </c>
      <c r="F12301" s="10" t="n">
        <v>14558.52</v>
      </c>
      <c r="G12301" s="10" t="n">
        <v>3</v>
      </c>
      <c r="H12301" s="10" t="n">
        <v>8093.8</v>
      </c>
    </row>
    <row r="12302" customFormat="false" ht="15" hidden="false" customHeight="false" outlineLevel="0" collapsed="false">
      <c r="A12302" s="9" t="s">
        <v>22450</v>
      </c>
      <c r="B12302" s="9" t="s">
        <v>67</v>
      </c>
      <c r="C12302" s="9" t="s">
        <v>10161</v>
      </c>
      <c r="D12302" s="9" t="s">
        <v>10155</v>
      </c>
      <c r="E12302" s="10" t="n">
        <v>6</v>
      </c>
      <c r="F12302" s="10" t="n">
        <v>15377.55</v>
      </c>
      <c r="G12302" s="10" t="n">
        <v>9</v>
      </c>
      <c r="H12302" s="10" t="n">
        <v>8549.14</v>
      </c>
    </row>
    <row r="12303" customFormat="false" ht="15" hidden="false" customHeight="false" outlineLevel="0" collapsed="false">
      <c r="A12303" s="9" t="s">
        <v>22451</v>
      </c>
      <c r="B12303" s="9" t="s">
        <v>64</v>
      </c>
      <c r="C12303" s="9" t="s">
        <v>10161</v>
      </c>
      <c r="D12303" s="9" t="s">
        <v>10155</v>
      </c>
      <c r="E12303" s="10" t="n">
        <v>6</v>
      </c>
      <c r="F12303" s="10" t="n">
        <v>25217.91</v>
      </c>
      <c r="G12303" s="10" t="n">
        <v>73</v>
      </c>
      <c r="H12303" s="10" t="n">
        <v>14019.88</v>
      </c>
    </row>
    <row r="12304" customFormat="false" ht="15" hidden="false" customHeight="false" outlineLevel="0" collapsed="false">
      <c r="A12304" s="9" t="s">
        <v>22452</v>
      </c>
      <c r="B12304" s="9" t="s">
        <v>62</v>
      </c>
      <c r="C12304" s="9" t="s">
        <v>10161</v>
      </c>
      <c r="D12304" s="9" t="s">
        <v>10156</v>
      </c>
      <c r="E12304" s="10" t="n">
        <v>2</v>
      </c>
      <c r="F12304" s="10" t="n">
        <v>5645.8</v>
      </c>
      <c r="G12304" s="10" t="n">
        <v>69</v>
      </c>
      <c r="H12304" s="10" t="n">
        <v>3138.78</v>
      </c>
    </row>
    <row r="12305" customFormat="false" ht="15" hidden="false" customHeight="false" outlineLevel="0" collapsed="false">
      <c r="A12305" s="9" t="s">
        <v>22453</v>
      </c>
      <c r="B12305" s="9" t="s">
        <v>70</v>
      </c>
      <c r="C12305" s="9" t="s">
        <v>10161</v>
      </c>
      <c r="D12305" s="9" t="s">
        <v>10156</v>
      </c>
      <c r="E12305" s="10" t="n">
        <v>2</v>
      </c>
      <c r="F12305" s="10" t="n">
        <v>21357.5</v>
      </c>
      <c r="G12305" s="10" t="n">
        <v>116</v>
      </c>
      <c r="H12305" s="10" t="n">
        <v>11873.69</v>
      </c>
    </row>
    <row r="12306" customFormat="false" ht="15" hidden="false" customHeight="false" outlineLevel="0" collapsed="false">
      <c r="A12306" s="9" t="s">
        <v>22454</v>
      </c>
      <c r="B12306" s="9" t="s">
        <v>79</v>
      </c>
      <c r="C12306" s="9" t="s">
        <v>10162</v>
      </c>
      <c r="D12306" s="9" t="s">
        <v>10156</v>
      </c>
      <c r="E12306" s="10" t="n">
        <v>2</v>
      </c>
      <c r="F12306" s="10" t="n">
        <v>7401.85</v>
      </c>
      <c r="G12306" s="10" t="n">
        <v>51</v>
      </c>
      <c r="H12306" s="10" t="n">
        <v>4115.05</v>
      </c>
    </row>
    <row r="12307" customFormat="false" ht="15" hidden="false" customHeight="false" outlineLevel="0" collapsed="false">
      <c r="A12307" s="9" t="s">
        <v>22455</v>
      </c>
      <c r="B12307" s="9" t="s">
        <v>71</v>
      </c>
      <c r="C12307" s="9" t="s">
        <v>10162</v>
      </c>
      <c r="D12307" s="9" t="s">
        <v>10154</v>
      </c>
      <c r="E12307" s="10" t="n">
        <v>14</v>
      </c>
      <c r="F12307" s="10" t="n">
        <v>97209.95</v>
      </c>
      <c r="G12307" s="10" t="n">
        <v>2</v>
      </c>
      <c r="H12307" s="10" t="n">
        <v>54043.81</v>
      </c>
    </row>
    <row r="12308" customFormat="false" ht="15" hidden="false" customHeight="false" outlineLevel="0" collapsed="false">
      <c r="A12308" s="9" t="s">
        <v>22456</v>
      </c>
      <c r="B12308" s="9" t="s">
        <v>65</v>
      </c>
      <c r="C12308" s="9" t="s">
        <v>10163</v>
      </c>
      <c r="D12308" s="9" t="s">
        <v>10155</v>
      </c>
      <c r="E12308" s="10" t="n">
        <v>4</v>
      </c>
      <c r="F12308" s="10" t="n">
        <v>19789.9</v>
      </c>
      <c r="G12308" s="10" t="n">
        <v>115</v>
      </c>
      <c r="H12308" s="10" t="n">
        <v>11002.18</v>
      </c>
    </row>
    <row r="12309" customFormat="false" ht="15" hidden="false" customHeight="false" outlineLevel="0" collapsed="false">
      <c r="A12309" s="9" t="s">
        <v>22457</v>
      </c>
      <c r="B12309" s="9" t="s">
        <v>73</v>
      </c>
      <c r="C12309" s="9" t="s">
        <v>10161</v>
      </c>
      <c r="D12309" s="9" t="s">
        <v>10156</v>
      </c>
      <c r="E12309" s="10" t="n">
        <v>1</v>
      </c>
      <c r="F12309" s="10" t="n">
        <v>1171.85</v>
      </c>
      <c r="G12309" s="10" t="n">
        <v>138</v>
      </c>
      <c r="H12309" s="10" t="n">
        <v>651.49</v>
      </c>
    </row>
    <row r="12310" customFormat="false" ht="15" hidden="false" customHeight="false" outlineLevel="0" collapsed="false">
      <c r="A12310" s="9" t="s">
        <v>22458</v>
      </c>
      <c r="B12310" s="9" t="s">
        <v>70</v>
      </c>
      <c r="C12310" s="9" t="s">
        <v>10161</v>
      </c>
      <c r="D12310" s="9" t="s">
        <v>10156</v>
      </c>
      <c r="E12310" s="10" t="n">
        <v>2</v>
      </c>
      <c r="F12310" s="10" t="n">
        <v>4499.61</v>
      </c>
      <c r="G12310" s="10" t="n">
        <v>30</v>
      </c>
      <c r="H12310" s="10" t="n">
        <v>2501.56</v>
      </c>
    </row>
    <row r="12311" customFormat="false" ht="15" hidden="false" customHeight="false" outlineLevel="0" collapsed="false">
      <c r="A12311" s="9" t="s">
        <v>22459</v>
      </c>
      <c r="B12311" s="9" t="s">
        <v>62</v>
      </c>
      <c r="C12311" s="9" t="s">
        <v>10161</v>
      </c>
      <c r="D12311" s="9" t="s">
        <v>10155</v>
      </c>
      <c r="E12311" s="10" t="n">
        <v>3</v>
      </c>
      <c r="F12311" s="10" t="n">
        <v>8321.1</v>
      </c>
      <c r="G12311" s="10" t="n">
        <v>24</v>
      </c>
      <c r="H12311" s="10" t="n">
        <v>4626.11</v>
      </c>
    </row>
    <row r="12312" customFormat="false" ht="15" hidden="false" customHeight="false" outlineLevel="0" collapsed="false">
      <c r="A12312" s="9" t="s">
        <v>22460</v>
      </c>
      <c r="B12312" s="9" t="s">
        <v>68</v>
      </c>
      <c r="C12312" s="9" t="s">
        <v>10164</v>
      </c>
      <c r="D12312" s="9" t="s">
        <v>10155</v>
      </c>
      <c r="E12312" s="10" t="n">
        <v>8</v>
      </c>
      <c r="F12312" s="10" t="n">
        <v>62448.26</v>
      </c>
      <c r="G12312" s="10" t="n">
        <v>3</v>
      </c>
      <c r="H12312" s="10" t="n">
        <v>34718.07</v>
      </c>
    </row>
    <row r="12313" customFormat="false" ht="15" hidden="false" customHeight="false" outlineLevel="0" collapsed="false">
      <c r="A12313" s="9" t="s">
        <v>22461</v>
      </c>
      <c r="B12313" s="9" t="s">
        <v>61</v>
      </c>
      <c r="C12313" s="9" t="s">
        <v>10161</v>
      </c>
      <c r="D12313" s="9" t="s">
        <v>10155</v>
      </c>
      <c r="E12313" s="10" t="n">
        <v>7</v>
      </c>
      <c r="F12313" s="10" t="n">
        <v>20837.48</v>
      </c>
      <c r="G12313" s="10" t="n">
        <v>35</v>
      </c>
      <c r="H12313" s="10" t="n">
        <v>11584.58</v>
      </c>
    </row>
    <row r="12314" customFormat="false" ht="15" hidden="false" customHeight="false" outlineLevel="0" collapsed="false">
      <c r="A12314" s="9" t="s">
        <v>22462</v>
      </c>
      <c r="B12314" s="9" t="s">
        <v>65</v>
      </c>
      <c r="C12314" s="9" t="s">
        <v>10163</v>
      </c>
      <c r="D12314" s="9" t="s">
        <v>10156</v>
      </c>
      <c r="E12314" s="10" t="n">
        <v>1</v>
      </c>
      <c r="F12314" s="10" t="n">
        <v>845.1</v>
      </c>
      <c r="G12314" s="10" t="n">
        <v>192</v>
      </c>
      <c r="H12314" s="10" t="n">
        <v>469.83</v>
      </c>
    </row>
    <row r="12315" customFormat="false" ht="15" hidden="false" customHeight="false" outlineLevel="0" collapsed="false">
      <c r="A12315" s="9" t="s">
        <v>22463</v>
      </c>
      <c r="B12315" s="9" t="s">
        <v>60</v>
      </c>
      <c r="C12315" s="9" t="s">
        <v>10162</v>
      </c>
      <c r="D12315" s="9" t="s">
        <v>10155</v>
      </c>
      <c r="E12315" s="10" t="n">
        <v>4</v>
      </c>
      <c r="F12315" s="10" t="n">
        <v>25344.46</v>
      </c>
      <c r="G12315" s="10" t="n">
        <v>35</v>
      </c>
      <c r="H12315" s="10" t="n">
        <v>14090.24</v>
      </c>
    </row>
    <row r="12316" customFormat="false" ht="15" hidden="false" customHeight="false" outlineLevel="0" collapsed="false">
      <c r="A12316" s="9" t="s">
        <v>22464</v>
      </c>
      <c r="B12316" s="9" t="s">
        <v>64</v>
      </c>
      <c r="C12316" s="9" t="s">
        <v>10161</v>
      </c>
      <c r="D12316" s="9" t="s">
        <v>10156</v>
      </c>
      <c r="E12316" s="10" t="n">
        <v>1</v>
      </c>
      <c r="F12316" s="10" t="n">
        <v>2015.2</v>
      </c>
      <c r="G12316" s="10" t="n">
        <v>55</v>
      </c>
      <c r="H12316" s="10" t="n">
        <v>1120.35</v>
      </c>
    </row>
    <row r="12317" customFormat="false" ht="15" hidden="false" customHeight="false" outlineLevel="0" collapsed="false">
      <c r="A12317" s="9" t="s">
        <v>22465</v>
      </c>
      <c r="B12317" s="9" t="s">
        <v>68</v>
      </c>
      <c r="C12317" s="9" t="s">
        <v>10161</v>
      </c>
      <c r="D12317" s="9" t="s">
        <v>10155</v>
      </c>
      <c r="E12317" s="10" t="n">
        <v>5</v>
      </c>
      <c r="F12317" s="10" t="n">
        <v>14264.84</v>
      </c>
      <c r="G12317" s="10" t="n">
        <v>41</v>
      </c>
      <c r="H12317" s="10" t="n">
        <v>7930.53</v>
      </c>
    </row>
    <row r="12318" customFormat="false" ht="15" hidden="false" customHeight="false" outlineLevel="0" collapsed="false">
      <c r="A12318" s="9" t="s">
        <v>22466</v>
      </c>
      <c r="B12318" s="9" t="s">
        <v>75</v>
      </c>
      <c r="C12318" s="9" t="s">
        <v>10161</v>
      </c>
      <c r="D12318" s="9" t="s">
        <v>10155</v>
      </c>
      <c r="E12318" s="10" t="n">
        <v>3</v>
      </c>
      <c r="F12318" s="10" t="n">
        <v>19556.55</v>
      </c>
      <c r="G12318" s="10" t="n">
        <v>40</v>
      </c>
      <c r="H12318" s="10" t="n">
        <v>10872.45</v>
      </c>
    </row>
    <row r="12319" customFormat="false" ht="15" hidden="false" customHeight="false" outlineLevel="0" collapsed="false">
      <c r="A12319" s="9" t="s">
        <v>22467</v>
      </c>
      <c r="B12319" s="9" t="s">
        <v>68</v>
      </c>
      <c r="C12319" s="9" t="s">
        <v>10162</v>
      </c>
      <c r="D12319" s="9" t="s">
        <v>10155</v>
      </c>
      <c r="E12319" s="10" t="n">
        <v>4</v>
      </c>
      <c r="F12319" s="10" t="n">
        <v>13831.1</v>
      </c>
      <c r="G12319" s="10" t="n">
        <v>8</v>
      </c>
      <c r="H12319" s="10" t="n">
        <v>7689.39</v>
      </c>
    </row>
    <row r="12320" customFormat="false" ht="15" hidden="false" customHeight="false" outlineLevel="0" collapsed="false">
      <c r="A12320" s="9" t="s">
        <v>22468</v>
      </c>
      <c r="B12320" s="9" t="s">
        <v>74</v>
      </c>
      <c r="C12320" s="9" t="s">
        <v>10161</v>
      </c>
      <c r="D12320" s="9" t="s">
        <v>10156</v>
      </c>
      <c r="E12320" s="10" t="n">
        <v>1</v>
      </c>
      <c r="F12320" s="10" t="n">
        <v>967.1</v>
      </c>
      <c r="G12320" s="10" t="n">
        <v>10</v>
      </c>
      <c r="H12320" s="10" t="n">
        <v>537.66</v>
      </c>
    </row>
    <row r="12321" customFormat="false" ht="15" hidden="false" customHeight="false" outlineLevel="0" collapsed="false">
      <c r="A12321" s="9" t="s">
        <v>22469</v>
      </c>
      <c r="B12321" s="9" t="s">
        <v>79</v>
      </c>
      <c r="C12321" s="9" t="s">
        <v>10162</v>
      </c>
      <c r="D12321" s="9" t="s">
        <v>10155</v>
      </c>
      <c r="E12321" s="10" t="n">
        <v>5</v>
      </c>
      <c r="F12321" s="10" t="n">
        <v>56609.9</v>
      </c>
      <c r="G12321" s="10" t="n">
        <v>0</v>
      </c>
      <c r="H12321" s="10" t="n">
        <v>31472.24</v>
      </c>
    </row>
    <row r="12322" customFormat="false" ht="15" hidden="false" customHeight="false" outlineLevel="0" collapsed="false">
      <c r="A12322" s="9" t="s">
        <v>22470</v>
      </c>
      <c r="B12322" s="9" t="s">
        <v>64</v>
      </c>
      <c r="C12322" s="9" t="s">
        <v>10163</v>
      </c>
      <c r="D12322" s="9" t="s">
        <v>10155</v>
      </c>
      <c r="E12322" s="10" t="n">
        <v>6</v>
      </c>
      <c r="F12322" s="10" t="n">
        <v>15391.85</v>
      </c>
      <c r="G12322" s="10" t="n">
        <v>51</v>
      </c>
      <c r="H12322" s="10" t="n">
        <v>8557.09</v>
      </c>
    </row>
    <row r="12323" customFormat="false" ht="15" hidden="false" customHeight="false" outlineLevel="0" collapsed="false">
      <c r="A12323" s="9" t="s">
        <v>22471</v>
      </c>
      <c r="B12323" s="9" t="s">
        <v>77</v>
      </c>
      <c r="C12323" s="9" t="s">
        <v>10163</v>
      </c>
      <c r="D12323" s="9" t="s">
        <v>10156</v>
      </c>
      <c r="E12323" s="10" t="n">
        <v>2</v>
      </c>
      <c r="F12323" s="10" t="n">
        <v>52004.8</v>
      </c>
      <c r="G12323" s="10" t="n">
        <v>70</v>
      </c>
      <c r="H12323" s="10" t="n">
        <v>28912.04</v>
      </c>
    </row>
    <row r="12324" customFormat="false" ht="15" hidden="false" customHeight="false" outlineLevel="0" collapsed="false">
      <c r="A12324" s="9" t="s">
        <v>22472</v>
      </c>
      <c r="B12324" s="9" t="s">
        <v>62</v>
      </c>
      <c r="C12324" s="9" t="s">
        <v>10161</v>
      </c>
      <c r="D12324" s="9" t="s">
        <v>10156</v>
      </c>
      <c r="E12324" s="10" t="n">
        <v>2</v>
      </c>
      <c r="F12324" s="10" t="n">
        <v>28786.55</v>
      </c>
      <c r="G12324" s="10" t="n">
        <v>4</v>
      </c>
      <c r="H12324" s="10" t="n">
        <v>16003.87</v>
      </c>
    </row>
    <row r="12325" customFormat="false" ht="15" hidden="false" customHeight="false" outlineLevel="0" collapsed="false">
      <c r="A12325" s="9" t="s">
        <v>22473</v>
      </c>
      <c r="B12325" s="9" t="s">
        <v>72</v>
      </c>
      <c r="C12325" s="9" t="s">
        <v>10163</v>
      </c>
      <c r="D12325" s="9" t="s">
        <v>10156</v>
      </c>
      <c r="E12325" s="10" t="n">
        <v>1</v>
      </c>
      <c r="F12325" s="10" t="n">
        <v>56448.15</v>
      </c>
      <c r="G12325" s="10" t="n">
        <v>3</v>
      </c>
      <c r="H12325" s="10" t="n">
        <v>31382.32</v>
      </c>
    </row>
    <row r="12326" customFormat="false" ht="15" hidden="false" customHeight="false" outlineLevel="0" collapsed="false">
      <c r="A12326" s="9" t="s">
        <v>22474</v>
      </c>
      <c r="B12326" s="9" t="s">
        <v>71</v>
      </c>
      <c r="C12326" s="9" t="s">
        <v>10161</v>
      </c>
      <c r="D12326" s="9" t="s">
        <v>10155</v>
      </c>
      <c r="E12326" s="10" t="n">
        <v>7</v>
      </c>
      <c r="F12326" s="10" t="n">
        <v>43075.85</v>
      </c>
      <c r="G12326" s="10" t="n">
        <v>30</v>
      </c>
      <c r="H12326" s="10" t="n">
        <v>23947.99</v>
      </c>
    </row>
    <row r="12327" customFormat="false" ht="15" hidden="false" customHeight="false" outlineLevel="0" collapsed="false">
      <c r="A12327" s="9" t="s">
        <v>22475</v>
      </c>
      <c r="B12327" s="9" t="s">
        <v>62</v>
      </c>
      <c r="C12327" s="9" t="s">
        <v>10164</v>
      </c>
      <c r="D12327" s="9" t="s">
        <v>10155</v>
      </c>
      <c r="E12327" s="10" t="n">
        <v>5</v>
      </c>
      <c r="F12327" s="10" t="n">
        <v>6526.23</v>
      </c>
      <c r="G12327" s="10" t="n">
        <v>39</v>
      </c>
      <c r="H12327" s="10" t="n">
        <v>3628.25</v>
      </c>
    </row>
    <row r="12328" customFormat="false" ht="15" hidden="false" customHeight="false" outlineLevel="0" collapsed="false">
      <c r="A12328" s="9" t="s">
        <v>22476</v>
      </c>
      <c r="B12328" s="9" t="s">
        <v>71</v>
      </c>
      <c r="C12328" s="9" t="s">
        <v>10161</v>
      </c>
      <c r="D12328" s="9" t="s">
        <v>10155</v>
      </c>
      <c r="E12328" s="10" t="n">
        <v>6</v>
      </c>
      <c r="F12328" s="10" t="n">
        <v>39177.46</v>
      </c>
      <c r="G12328" s="10" t="n">
        <v>5</v>
      </c>
      <c r="H12328" s="10" t="n">
        <v>21780.69</v>
      </c>
    </row>
    <row r="12329" customFormat="false" ht="15" hidden="false" customHeight="false" outlineLevel="0" collapsed="false">
      <c r="A12329" s="9" t="s">
        <v>22477</v>
      </c>
      <c r="B12329" s="9" t="s">
        <v>75</v>
      </c>
      <c r="C12329" s="9" t="s">
        <v>10161</v>
      </c>
      <c r="D12329" s="9" t="s">
        <v>10156</v>
      </c>
      <c r="E12329" s="10" t="n">
        <v>1</v>
      </c>
      <c r="F12329" s="10" t="n">
        <v>3585.3</v>
      </c>
      <c r="G12329" s="10" t="n">
        <v>17</v>
      </c>
      <c r="H12329" s="10" t="n">
        <v>1993.25</v>
      </c>
    </row>
    <row r="12330" customFormat="false" ht="15" hidden="false" customHeight="false" outlineLevel="0" collapsed="false">
      <c r="A12330" s="9" t="s">
        <v>22478</v>
      </c>
      <c r="B12330" s="9" t="s">
        <v>69</v>
      </c>
      <c r="C12330" s="9" t="s">
        <v>10161</v>
      </c>
      <c r="D12330" s="9" t="s">
        <v>10156</v>
      </c>
      <c r="E12330" s="10" t="n">
        <v>2</v>
      </c>
      <c r="F12330" s="10" t="n">
        <v>1802.15</v>
      </c>
      <c r="G12330" s="10" t="n">
        <v>106</v>
      </c>
      <c r="H12330" s="10" t="n">
        <v>1001.9</v>
      </c>
    </row>
    <row r="12331" customFormat="false" ht="15" hidden="false" customHeight="false" outlineLevel="0" collapsed="false">
      <c r="A12331" s="9" t="s">
        <v>22479</v>
      </c>
      <c r="B12331" s="9" t="s">
        <v>70</v>
      </c>
      <c r="C12331" s="9" t="s">
        <v>10161</v>
      </c>
      <c r="D12331" s="9" t="s">
        <v>10157</v>
      </c>
      <c r="E12331" s="10" t="n">
        <v>3</v>
      </c>
      <c r="F12331" s="10" t="n">
        <v>11677.3</v>
      </c>
      <c r="G12331" s="10" t="n">
        <v>171</v>
      </c>
      <c r="H12331" s="10" t="n">
        <v>6491.99</v>
      </c>
    </row>
    <row r="12332" customFormat="false" ht="15" hidden="false" customHeight="false" outlineLevel="0" collapsed="false">
      <c r="A12332" s="9" t="s">
        <v>22480</v>
      </c>
      <c r="B12332" s="9" t="s">
        <v>79</v>
      </c>
      <c r="C12332" s="9" t="s">
        <v>10161</v>
      </c>
      <c r="D12332" s="9" t="s">
        <v>10156</v>
      </c>
      <c r="E12332" s="10" t="n">
        <v>1</v>
      </c>
      <c r="F12332" s="10" t="n">
        <v>259</v>
      </c>
      <c r="G12332" s="10" t="n">
        <v>346</v>
      </c>
      <c r="H12332" s="10" t="n">
        <v>143.99</v>
      </c>
    </row>
    <row r="12333" customFormat="false" ht="15" hidden="false" customHeight="false" outlineLevel="0" collapsed="false">
      <c r="A12333" s="9" t="s">
        <v>22481</v>
      </c>
      <c r="B12333" s="9" t="s">
        <v>75</v>
      </c>
      <c r="C12333" s="9" t="s">
        <v>10161</v>
      </c>
      <c r="D12333" s="9" t="s">
        <v>10156</v>
      </c>
      <c r="E12333" s="10" t="n">
        <v>1</v>
      </c>
      <c r="F12333" s="10" t="n">
        <v>695.2</v>
      </c>
      <c r="G12333" s="10" t="n">
        <v>42</v>
      </c>
      <c r="H12333" s="10" t="n">
        <v>386.5</v>
      </c>
    </row>
    <row r="12334" customFormat="false" ht="15" hidden="false" customHeight="false" outlineLevel="0" collapsed="false">
      <c r="A12334" s="9" t="s">
        <v>22482</v>
      </c>
      <c r="B12334" s="9" t="s">
        <v>71</v>
      </c>
      <c r="C12334" s="9" t="s">
        <v>10161</v>
      </c>
      <c r="D12334" s="9" t="s">
        <v>10155</v>
      </c>
      <c r="E12334" s="10" t="n">
        <v>4</v>
      </c>
      <c r="F12334" s="10" t="n">
        <v>4788.4</v>
      </c>
      <c r="G12334" s="10" t="n">
        <v>73</v>
      </c>
      <c r="H12334" s="10" t="n">
        <v>2662.11</v>
      </c>
    </row>
    <row r="12335" customFormat="false" ht="15" hidden="false" customHeight="false" outlineLevel="0" collapsed="false">
      <c r="A12335" s="9" t="s">
        <v>22483</v>
      </c>
      <c r="B12335" s="9" t="s">
        <v>79</v>
      </c>
      <c r="C12335" s="9" t="s">
        <v>10161</v>
      </c>
      <c r="D12335" s="9" t="s">
        <v>10158</v>
      </c>
      <c r="E12335" s="10" t="n">
        <v>0</v>
      </c>
      <c r="F12335" s="10" t="n">
        <v>0</v>
      </c>
      <c r="H12335" s="10" t="n">
        <v>0</v>
      </c>
    </row>
    <row r="12336" customFormat="false" ht="15" hidden="false" customHeight="false" outlineLevel="0" collapsed="false">
      <c r="A12336" s="9" t="s">
        <v>22484</v>
      </c>
      <c r="B12336" s="9" t="s">
        <v>68</v>
      </c>
      <c r="C12336" s="9" t="s">
        <v>10163</v>
      </c>
      <c r="D12336" s="9" t="s">
        <v>10155</v>
      </c>
      <c r="E12336" s="10" t="n">
        <v>4</v>
      </c>
      <c r="F12336" s="10" t="n">
        <v>10303.98</v>
      </c>
      <c r="G12336" s="10" t="n">
        <v>31</v>
      </c>
      <c r="H12336" s="10" t="n">
        <v>5728.49</v>
      </c>
    </row>
    <row r="12337" customFormat="false" ht="15" hidden="false" customHeight="false" outlineLevel="0" collapsed="false">
      <c r="A12337" s="9" t="s">
        <v>22485</v>
      </c>
      <c r="B12337" s="9" t="s">
        <v>71</v>
      </c>
      <c r="C12337" s="9" t="s">
        <v>10161</v>
      </c>
      <c r="D12337" s="9" t="s">
        <v>10156</v>
      </c>
      <c r="E12337" s="10" t="n">
        <v>1</v>
      </c>
      <c r="F12337" s="10" t="n">
        <v>3584.5</v>
      </c>
      <c r="G12337" s="10" t="n">
        <v>38</v>
      </c>
      <c r="H12337" s="10" t="n">
        <v>1992.8</v>
      </c>
    </row>
    <row r="12338" customFormat="false" ht="15" hidden="false" customHeight="false" outlineLevel="0" collapsed="false">
      <c r="A12338" s="9" t="s">
        <v>22486</v>
      </c>
      <c r="B12338" s="9" t="s">
        <v>70</v>
      </c>
      <c r="C12338" s="9" t="s">
        <v>10161</v>
      </c>
      <c r="D12338" s="9" t="s">
        <v>10156</v>
      </c>
      <c r="E12338" s="10" t="n">
        <v>2</v>
      </c>
      <c r="F12338" s="10" t="n">
        <v>7239.5</v>
      </c>
      <c r="G12338" s="10" t="n">
        <v>21</v>
      </c>
      <c r="H12338" s="10" t="n">
        <v>4024.8</v>
      </c>
    </row>
    <row r="12339" customFormat="false" ht="15" hidden="false" customHeight="false" outlineLevel="0" collapsed="false">
      <c r="A12339" s="9" t="s">
        <v>22487</v>
      </c>
      <c r="B12339" s="9" t="s">
        <v>77</v>
      </c>
      <c r="C12339" s="9" t="s">
        <v>10161</v>
      </c>
      <c r="D12339" s="9" t="s">
        <v>10156</v>
      </c>
      <c r="E12339" s="10" t="n">
        <v>2</v>
      </c>
      <c r="F12339" s="10" t="n">
        <v>939.25</v>
      </c>
      <c r="G12339" s="10" t="n">
        <v>23</v>
      </c>
      <c r="H12339" s="10" t="n">
        <v>522.18</v>
      </c>
    </row>
    <row r="12340" customFormat="false" ht="15" hidden="false" customHeight="false" outlineLevel="0" collapsed="false">
      <c r="A12340" s="9" t="s">
        <v>22488</v>
      </c>
      <c r="B12340" s="9" t="s">
        <v>69</v>
      </c>
      <c r="C12340" s="9" t="s">
        <v>10161</v>
      </c>
      <c r="D12340" s="9" t="s">
        <v>10155</v>
      </c>
      <c r="E12340" s="10" t="n">
        <v>4</v>
      </c>
      <c r="F12340" s="10" t="n">
        <v>53851.18</v>
      </c>
      <c r="G12340" s="10" t="n">
        <v>88</v>
      </c>
      <c r="H12340" s="10" t="n">
        <v>29938.53</v>
      </c>
    </row>
    <row r="12341" customFormat="false" ht="15" hidden="false" customHeight="false" outlineLevel="0" collapsed="false">
      <c r="A12341" s="9" t="s">
        <v>22489</v>
      </c>
      <c r="B12341" s="9" t="s">
        <v>79</v>
      </c>
      <c r="C12341" s="9" t="s">
        <v>10163</v>
      </c>
      <c r="D12341" s="9" t="s">
        <v>10157</v>
      </c>
      <c r="E12341" s="10" t="n">
        <v>2</v>
      </c>
      <c r="F12341" s="10" t="n">
        <v>34999.18</v>
      </c>
      <c r="G12341" s="10" t="n">
        <v>224</v>
      </c>
      <c r="H12341" s="10" t="n">
        <v>19457.77</v>
      </c>
    </row>
    <row r="12342" customFormat="false" ht="15" hidden="false" customHeight="false" outlineLevel="0" collapsed="false">
      <c r="A12342" s="9" t="s">
        <v>22490</v>
      </c>
      <c r="B12342" s="9" t="s">
        <v>79</v>
      </c>
      <c r="C12342" s="9" t="s">
        <v>10161</v>
      </c>
      <c r="D12342" s="9" t="s">
        <v>10155</v>
      </c>
      <c r="E12342" s="10" t="n">
        <v>3</v>
      </c>
      <c r="F12342" s="10" t="n">
        <v>42710.05</v>
      </c>
      <c r="G12342" s="10" t="n">
        <v>104</v>
      </c>
      <c r="H12342" s="10" t="n">
        <v>23744.63</v>
      </c>
    </row>
    <row r="12343" customFormat="false" ht="15" hidden="false" customHeight="false" outlineLevel="0" collapsed="false">
      <c r="A12343" s="9" t="s">
        <v>22491</v>
      </c>
      <c r="B12343" s="9" t="s">
        <v>64</v>
      </c>
      <c r="C12343" s="9" t="s">
        <v>10161</v>
      </c>
      <c r="D12343" s="9" t="s">
        <v>10155</v>
      </c>
      <c r="E12343" s="10" t="n">
        <v>8</v>
      </c>
      <c r="F12343" s="10" t="n">
        <v>26802.38</v>
      </c>
      <c r="G12343" s="10" t="n">
        <v>45</v>
      </c>
      <c r="H12343" s="10" t="n">
        <v>14900.77</v>
      </c>
    </row>
    <row r="12344" customFormat="false" ht="15" hidden="false" customHeight="false" outlineLevel="0" collapsed="false">
      <c r="A12344" s="9" t="s">
        <v>22492</v>
      </c>
      <c r="B12344" s="9" t="s">
        <v>60</v>
      </c>
      <c r="C12344" s="9" t="s">
        <v>10161</v>
      </c>
      <c r="D12344" s="9" t="s">
        <v>10156</v>
      </c>
      <c r="E12344" s="10" t="n">
        <v>2</v>
      </c>
      <c r="F12344" s="10" t="n">
        <v>4707.1</v>
      </c>
      <c r="G12344" s="10" t="n">
        <v>22</v>
      </c>
      <c r="H12344" s="10" t="n">
        <v>2616.91</v>
      </c>
    </row>
    <row r="12345" customFormat="false" ht="15" hidden="false" customHeight="false" outlineLevel="0" collapsed="false">
      <c r="A12345" s="9" t="s">
        <v>22493</v>
      </c>
      <c r="B12345" s="9" t="s">
        <v>62</v>
      </c>
      <c r="C12345" s="9" t="s">
        <v>10161</v>
      </c>
      <c r="D12345" s="9" t="s">
        <v>10155</v>
      </c>
      <c r="E12345" s="10" t="n">
        <v>3</v>
      </c>
      <c r="F12345" s="10" t="n">
        <v>26084.85</v>
      </c>
      <c r="G12345" s="10" t="n">
        <v>25</v>
      </c>
      <c r="H12345" s="10" t="n">
        <v>14501.86</v>
      </c>
    </row>
    <row r="12346" customFormat="false" ht="15" hidden="false" customHeight="false" outlineLevel="0" collapsed="false">
      <c r="A12346" s="9" t="s">
        <v>22494</v>
      </c>
      <c r="B12346" s="9" t="s">
        <v>71</v>
      </c>
      <c r="C12346" s="9" t="s">
        <v>10161</v>
      </c>
      <c r="D12346" s="9" t="s">
        <v>10155</v>
      </c>
      <c r="E12346" s="10" t="n">
        <v>4</v>
      </c>
      <c r="F12346" s="10" t="n">
        <v>4239.61</v>
      </c>
      <c r="G12346" s="10" t="n">
        <v>102</v>
      </c>
      <c r="H12346" s="10" t="n">
        <v>2357.01</v>
      </c>
    </row>
    <row r="12347" customFormat="false" ht="15" hidden="false" customHeight="false" outlineLevel="0" collapsed="false">
      <c r="A12347" s="9" t="s">
        <v>22495</v>
      </c>
      <c r="B12347" s="9" t="s">
        <v>77</v>
      </c>
      <c r="C12347" s="9" t="s">
        <v>10161</v>
      </c>
      <c r="D12347" s="9" t="s">
        <v>10155</v>
      </c>
      <c r="E12347" s="10" t="n">
        <v>5</v>
      </c>
      <c r="F12347" s="10" t="n">
        <v>20014.85</v>
      </c>
      <c r="G12347" s="10" t="n">
        <v>0</v>
      </c>
      <c r="H12347" s="10" t="n">
        <v>11127.24</v>
      </c>
    </row>
    <row r="12348" customFormat="false" ht="15" hidden="false" customHeight="false" outlineLevel="0" collapsed="false">
      <c r="A12348" s="9" t="s">
        <v>22496</v>
      </c>
      <c r="B12348" s="9" t="s">
        <v>79</v>
      </c>
      <c r="C12348" s="9" t="s">
        <v>10164</v>
      </c>
      <c r="D12348" s="9" t="s">
        <v>10156</v>
      </c>
      <c r="E12348" s="10" t="n">
        <v>1</v>
      </c>
      <c r="F12348" s="10" t="n">
        <v>38.7</v>
      </c>
      <c r="G12348" s="10" t="n">
        <v>138</v>
      </c>
      <c r="H12348" s="10" t="n">
        <v>21.52</v>
      </c>
    </row>
    <row r="12349" customFormat="false" ht="15" hidden="false" customHeight="false" outlineLevel="0" collapsed="false">
      <c r="A12349" s="9" t="s">
        <v>22497</v>
      </c>
      <c r="B12349" s="9" t="s">
        <v>64</v>
      </c>
      <c r="C12349" s="9" t="s">
        <v>10164</v>
      </c>
      <c r="D12349" s="9" t="s">
        <v>10158</v>
      </c>
      <c r="E12349" s="10" t="n">
        <v>0</v>
      </c>
      <c r="F12349" s="10" t="n">
        <v>0</v>
      </c>
      <c r="H12349" s="10" t="n">
        <v>0</v>
      </c>
    </row>
    <row r="12350" customFormat="false" ht="15" hidden="false" customHeight="false" outlineLevel="0" collapsed="false">
      <c r="A12350" s="9" t="s">
        <v>22498</v>
      </c>
      <c r="B12350" s="9" t="s">
        <v>60</v>
      </c>
      <c r="C12350" s="9" t="s">
        <v>10162</v>
      </c>
      <c r="D12350" s="9" t="s">
        <v>10155</v>
      </c>
      <c r="E12350" s="10" t="n">
        <v>9</v>
      </c>
      <c r="F12350" s="10" t="n">
        <v>65704.22</v>
      </c>
      <c r="G12350" s="10" t="n">
        <v>2</v>
      </c>
      <c r="H12350" s="10" t="n">
        <v>36528.22</v>
      </c>
    </row>
    <row r="12351" customFormat="false" ht="15" hidden="false" customHeight="false" outlineLevel="0" collapsed="false">
      <c r="A12351" s="9" t="s">
        <v>22499</v>
      </c>
      <c r="B12351" s="9" t="s">
        <v>72</v>
      </c>
      <c r="C12351" s="9" t="s">
        <v>10162</v>
      </c>
      <c r="D12351" s="9" t="s">
        <v>10154</v>
      </c>
      <c r="E12351" s="10" t="n">
        <v>6</v>
      </c>
      <c r="F12351" s="10" t="n">
        <v>81986.09</v>
      </c>
      <c r="G12351" s="10" t="n">
        <v>68</v>
      </c>
      <c r="H12351" s="10" t="n">
        <v>45580.12</v>
      </c>
    </row>
    <row r="12352" customFormat="false" ht="15" hidden="false" customHeight="false" outlineLevel="0" collapsed="false">
      <c r="A12352" s="9" t="s">
        <v>22500</v>
      </c>
      <c r="B12352" s="9" t="s">
        <v>76</v>
      </c>
      <c r="C12352" s="9" t="s">
        <v>10161</v>
      </c>
      <c r="D12352" s="9" t="s">
        <v>10155</v>
      </c>
      <c r="E12352" s="10" t="n">
        <v>4</v>
      </c>
      <c r="F12352" s="10" t="n">
        <v>2339.25</v>
      </c>
      <c r="G12352" s="10" t="n">
        <v>95</v>
      </c>
      <c r="H12352" s="10" t="n">
        <v>1300.5</v>
      </c>
    </row>
    <row r="12353" customFormat="false" ht="15" hidden="false" customHeight="false" outlineLevel="0" collapsed="false">
      <c r="A12353" s="9" t="s">
        <v>22501</v>
      </c>
      <c r="B12353" s="9" t="s">
        <v>77</v>
      </c>
      <c r="C12353" s="9" t="s">
        <v>10163</v>
      </c>
      <c r="D12353" s="9" t="s">
        <v>10155</v>
      </c>
      <c r="E12353" s="10" t="n">
        <v>4</v>
      </c>
      <c r="F12353" s="10" t="n">
        <v>14184.18</v>
      </c>
      <c r="G12353" s="10" t="n">
        <v>59</v>
      </c>
      <c r="H12353" s="10" t="n">
        <v>7885.69</v>
      </c>
    </row>
    <row r="12354" customFormat="false" ht="15" hidden="false" customHeight="false" outlineLevel="0" collapsed="false">
      <c r="A12354" s="9" t="s">
        <v>22502</v>
      </c>
      <c r="B12354" s="9" t="s">
        <v>79</v>
      </c>
      <c r="C12354" s="9" t="s">
        <v>10161</v>
      </c>
      <c r="D12354" s="9" t="s">
        <v>10156</v>
      </c>
      <c r="E12354" s="10" t="n">
        <v>2</v>
      </c>
      <c r="F12354" s="10" t="n">
        <v>2544.31</v>
      </c>
      <c r="G12354" s="10" t="n">
        <v>26</v>
      </c>
      <c r="H12354" s="10" t="n">
        <v>1414.51</v>
      </c>
    </row>
    <row r="12355" customFormat="false" ht="15" hidden="false" customHeight="false" outlineLevel="0" collapsed="false">
      <c r="A12355" s="9" t="s">
        <v>22503</v>
      </c>
      <c r="B12355" s="9" t="s">
        <v>64</v>
      </c>
      <c r="C12355" s="9" t="s">
        <v>10161</v>
      </c>
      <c r="D12355" s="9" t="s">
        <v>10156</v>
      </c>
      <c r="E12355" s="10" t="n">
        <v>1</v>
      </c>
      <c r="F12355" s="10" t="n">
        <v>619.92</v>
      </c>
      <c r="G12355" s="10" t="n">
        <v>149</v>
      </c>
      <c r="H12355" s="10" t="n">
        <v>344.64</v>
      </c>
    </row>
    <row r="12356" customFormat="false" ht="15" hidden="false" customHeight="false" outlineLevel="0" collapsed="false">
      <c r="A12356" s="9" t="s">
        <v>22504</v>
      </c>
      <c r="B12356" s="9" t="s">
        <v>73</v>
      </c>
      <c r="C12356" s="9" t="s">
        <v>10161</v>
      </c>
      <c r="D12356" s="9" t="s">
        <v>10155</v>
      </c>
      <c r="E12356" s="10" t="n">
        <v>4</v>
      </c>
      <c r="F12356" s="10" t="n">
        <v>12936.73</v>
      </c>
      <c r="G12356" s="10" t="n">
        <v>95</v>
      </c>
      <c r="H12356" s="10" t="n">
        <v>7192.17</v>
      </c>
    </row>
    <row r="12357" customFormat="false" ht="15" hidden="false" customHeight="false" outlineLevel="0" collapsed="false">
      <c r="A12357" s="9" t="s">
        <v>22505</v>
      </c>
      <c r="B12357" s="9" t="s">
        <v>68</v>
      </c>
      <c r="C12357" s="9" t="s">
        <v>10161</v>
      </c>
      <c r="D12357" s="9" t="s">
        <v>10157</v>
      </c>
      <c r="E12357" s="10" t="n">
        <v>2</v>
      </c>
      <c r="F12357" s="10" t="n">
        <v>1054.1</v>
      </c>
      <c r="G12357" s="10" t="n">
        <v>222</v>
      </c>
      <c r="H12357" s="10" t="n">
        <v>586.03</v>
      </c>
    </row>
    <row r="12358" customFormat="false" ht="15" hidden="false" customHeight="false" outlineLevel="0" collapsed="false">
      <c r="A12358" s="9" t="s">
        <v>22506</v>
      </c>
      <c r="B12358" s="9" t="s">
        <v>71</v>
      </c>
      <c r="C12358" s="9" t="s">
        <v>10164</v>
      </c>
      <c r="D12358" s="9" t="s">
        <v>10155</v>
      </c>
      <c r="E12358" s="10" t="n">
        <v>8</v>
      </c>
      <c r="F12358" s="10" t="n">
        <v>46243.07</v>
      </c>
      <c r="G12358" s="10" t="n">
        <v>80</v>
      </c>
      <c r="H12358" s="10" t="n">
        <v>25708.81</v>
      </c>
    </row>
    <row r="12359" customFormat="false" ht="15" hidden="false" customHeight="false" outlineLevel="0" collapsed="false">
      <c r="A12359" s="9" t="s">
        <v>22507</v>
      </c>
      <c r="B12359" s="9" t="s">
        <v>77</v>
      </c>
      <c r="C12359" s="9" t="s">
        <v>10164</v>
      </c>
      <c r="D12359" s="9" t="s">
        <v>10155</v>
      </c>
      <c r="E12359" s="10" t="n">
        <v>3</v>
      </c>
      <c r="F12359" s="10" t="n">
        <v>3252.72</v>
      </c>
      <c r="G12359" s="10" t="n">
        <v>1</v>
      </c>
      <c r="H12359" s="10" t="n">
        <v>1808.35</v>
      </c>
    </row>
    <row r="12360" customFormat="false" ht="15" hidden="false" customHeight="false" outlineLevel="0" collapsed="false">
      <c r="A12360" s="9" t="s">
        <v>22508</v>
      </c>
      <c r="B12360" s="9" t="s">
        <v>68</v>
      </c>
      <c r="C12360" s="9" t="s">
        <v>10162</v>
      </c>
      <c r="D12360" s="9" t="s">
        <v>10155</v>
      </c>
      <c r="E12360" s="10" t="n">
        <v>3</v>
      </c>
      <c r="F12360" s="10" t="n">
        <v>5633.54</v>
      </c>
      <c r="G12360" s="10" t="n">
        <v>29</v>
      </c>
      <c r="H12360" s="10" t="n">
        <v>3131.96</v>
      </c>
    </row>
    <row r="12361" customFormat="false" ht="15" hidden="false" customHeight="false" outlineLevel="0" collapsed="false">
      <c r="A12361" s="9" t="s">
        <v>22509</v>
      </c>
      <c r="B12361" s="9" t="s">
        <v>68</v>
      </c>
      <c r="C12361" s="9" t="s">
        <v>10161</v>
      </c>
      <c r="D12361" s="9" t="s">
        <v>10155</v>
      </c>
      <c r="E12361" s="10" t="n">
        <v>3</v>
      </c>
      <c r="F12361" s="10" t="n">
        <v>14021.95</v>
      </c>
      <c r="G12361" s="10" t="n">
        <v>45</v>
      </c>
      <c r="H12361" s="10" t="n">
        <v>7795.49</v>
      </c>
    </row>
    <row r="12362" customFormat="false" ht="15" hidden="false" customHeight="false" outlineLevel="0" collapsed="false">
      <c r="A12362" s="9" t="s">
        <v>22510</v>
      </c>
      <c r="B12362" s="9" t="s">
        <v>71</v>
      </c>
      <c r="C12362" s="9" t="s">
        <v>10164</v>
      </c>
      <c r="D12362" s="9" t="s">
        <v>10154</v>
      </c>
      <c r="E12362" s="10" t="n">
        <v>24</v>
      </c>
      <c r="F12362" s="10" t="n">
        <v>95229.48</v>
      </c>
      <c r="G12362" s="10" t="n">
        <v>0</v>
      </c>
      <c r="H12362" s="10" t="n">
        <v>52942.77</v>
      </c>
    </row>
    <row r="12363" customFormat="false" ht="15" hidden="false" customHeight="false" outlineLevel="0" collapsed="false">
      <c r="A12363" s="9" t="s">
        <v>22511</v>
      </c>
      <c r="B12363" s="9" t="s">
        <v>69</v>
      </c>
      <c r="C12363" s="9" t="s">
        <v>10161</v>
      </c>
      <c r="D12363" s="9" t="s">
        <v>10156</v>
      </c>
      <c r="E12363" s="10" t="n">
        <v>2</v>
      </c>
      <c r="F12363" s="10" t="n">
        <v>2275.98</v>
      </c>
      <c r="G12363" s="10" t="n">
        <v>63</v>
      </c>
      <c r="H12363" s="10" t="n">
        <v>1265.33</v>
      </c>
    </row>
    <row r="12364" customFormat="false" ht="15" hidden="false" customHeight="false" outlineLevel="0" collapsed="false">
      <c r="A12364" s="9" t="s">
        <v>22512</v>
      </c>
      <c r="B12364" s="9" t="s">
        <v>70</v>
      </c>
      <c r="C12364" s="9" t="s">
        <v>10161</v>
      </c>
      <c r="D12364" s="9" t="s">
        <v>10154</v>
      </c>
      <c r="E12364" s="10" t="n">
        <v>13</v>
      </c>
      <c r="F12364" s="10" t="n">
        <v>90149.24</v>
      </c>
      <c r="G12364" s="10" t="n">
        <v>14</v>
      </c>
      <c r="H12364" s="10" t="n">
        <v>50118.42</v>
      </c>
    </row>
    <row r="12365" customFormat="false" ht="15" hidden="false" customHeight="false" outlineLevel="0" collapsed="false">
      <c r="A12365" s="9" t="s">
        <v>22513</v>
      </c>
      <c r="B12365" s="9" t="s">
        <v>77</v>
      </c>
      <c r="C12365" s="9" t="s">
        <v>10162</v>
      </c>
      <c r="D12365" s="9" t="s">
        <v>10154</v>
      </c>
      <c r="E12365" s="10" t="n">
        <v>13</v>
      </c>
      <c r="F12365" s="10" t="n">
        <v>83470.98</v>
      </c>
      <c r="G12365" s="10" t="n">
        <v>9</v>
      </c>
      <c r="H12365" s="10" t="n">
        <v>46405.64</v>
      </c>
    </row>
    <row r="12366" customFormat="false" ht="15" hidden="false" customHeight="false" outlineLevel="0" collapsed="false">
      <c r="A12366" s="9" t="s">
        <v>22514</v>
      </c>
      <c r="B12366" s="9" t="s">
        <v>64</v>
      </c>
      <c r="C12366" s="9" t="s">
        <v>10161</v>
      </c>
      <c r="D12366" s="9" t="s">
        <v>10156</v>
      </c>
      <c r="E12366" s="10" t="n">
        <v>1</v>
      </c>
      <c r="F12366" s="10" t="n">
        <v>471.75</v>
      </c>
      <c r="G12366" s="10" t="n">
        <v>46</v>
      </c>
      <c r="H12366" s="10" t="n">
        <v>262.27</v>
      </c>
    </row>
    <row r="12367" customFormat="false" ht="15" hidden="false" customHeight="false" outlineLevel="0" collapsed="false">
      <c r="A12367" s="9" t="s">
        <v>22515</v>
      </c>
      <c r="B12367" s="9" t="s">
        <v>71</v>
      </c>
      <c r="C12367" s="9" t="s">
        <v>10161</v>
      </c>
      <c r="D12367" s="9" t="s">
        <v>10156</v>
      </c>
      <c r="E12367" s="10" t="n">
        <v>2</v>
      </c>
      <c r="F12367" s="10" t="n">
        <v>6161.34</v>
      </c>
      <c r="G12367" s="10" t="n">
        <v>81</v>
      </c>
      <c r="H12367" s="10" t="n">
        <v>3425.39</v>
      </c>
    </row>
    <row r="12368" customFormat="false" ht="15" hidden="false" customHeight="false" outlineLevel="0" collapsed="false">
      <c r="A12368" s="9" t="s">
        <v>22516</v>
      </c>
      <c r="B12368" s="9" t="s">
        <v>67</v>
      </c>
      <c r="C12368" s="9" t="s">
        <v>10161</v>
      </c>
      <c r="D12368" s="9" t="s">
        <v>10156</v>
      </c>
      <c r="E12368" s="10" t="n">
        <v>2</v>
      </c>
      <c r="F12368" s="10" t="n">
        <v>13664.05</v>
      </c>
      <c r="G12368" s="10" t="n">
        <v>1</v>
      </c>
      <c r="H12368" s="10" t="n">
        <v>7596.52</v>
      </c>
    </row>
    <row r="12369" customFormat="false" ht="15" hidden="false" customHeight="false" outlineLevel="0" collapsed="false">
      <c r="A12369" s="9" t="s">
        <v>22517</v>
      </c>
      <c r="B12369" s="9" t="s">
        <v>62</v>
      </c>
      <c r="C12369" s="9" t="s">
        <v>10161</v>
      </c>
      <c r="D12369" s="9" t="s">
        <v>10155</v>
      </c>
      <c r="E12369" s="10" t="n">
        <v>7</v>
      </c>
      <c r="F12369" s="10" t="n">
        <v>38721.61</v>
      </c>
      <c r="G12369" s="10" t="n">
        <v>10</v>
      </c>
      <c r="H12369" s="10" t="n">
        <v>21527.26</v>
      </c>
    </row>
    <row r="12370" customFormat="false" ht="15" hidden="false" customHeight="false" outlineLevel="0" collapsed="false">
      <c r="A12370" s="9" t="s">
        <v>22518</v>
      </c>
      <c r="B12370" s="9" t="s">
        <v>77</v>
      </c>
      <c r="C12370" s="9" t="s">
        <v>10163</v>
      </c>
      <c r="D12370" s="9" t="s">
        <v>10156</v>
      </c>
      <c r="E12370" s="10" t="n">
        <v>2</v>
      </c>
      <c r="F12370" s="10" t="n">
        <v>10640</v>
      </c>
      <c r="G12370" s="10" t="n">
        <v>26</v>
      </c>
      <c r="H12370" s="10" t="n">
        <v>5915.3</v>
      </c>
    </row>
    <row r="12371" customFormat="false" ht="15" hidden="false" customHeight="false" outlineLevel="0" collapsed="false">
      <c r="A12371" s="9" t="s">
        <v>22519</v>
      </c>
      <c r="B12371" s="9" t="s">
        <v>64</v>
      </c>
      <c r="C12371" s="9" t="s">
        <v>10163</v>
      </c>
      <c r="D12371" s="9" t="s">
        <v>10154</v>
      </c>
      <c r="E12371" s="10" t="n">
        <v>14</v>
      </c>
      <c r="F12371" s="10" t="n">
        <v>123681.99</v>
      </c>
      <c r="G12371" s="10" t="n">
        <v>12</v>
      </c>
      <c r="H12371" s="10" t="n">
        <v>68760.93</v>
      </c>
    </row>
    <row r="12372" customFormat="false" ht="15" hidden="false" customHeight="false" outlineLevel="0" collapsed="false">
      <c r="A12372" s="9" t="s">
        <v>22520</v>
      </c>
      <c r="B12372" s="9" t="s">
        <v>68</v>
      </c>
      <c r="C12372" s="9" t="s">
        <v>10164</v>
      </c>
      <c r="D12372" s="9" t="s">
        <v>10155</v>
      </c>
      <c r="E12372" s="10" t="n">
        <v>7</v>
      </c>
      <c r="F12372" s="10" t="n">
        <v>69038.87</v>
      </c>
      <c r="G12372" s="10" t="n">
        <v>41</v>
      </c>
      <c r="H12372" s="10" t="n">
        <v>38382.12</v>
      </c>
    </row>
    <row r="12373" customFormat="false" ht="15" hidden="false" customHeight="false" outlineLevel="0" collapsed="false">
      <c r="A12373" s="9" t="s">
        <v>22521</v>
      </c>
      <c r="B12373" s="9" t="s">
        <v>75</v>
      </c>
      <c r="C12373" s="9" t="s">
        <v>10162</v>
      </c>
      <c r="D12373" s="9" t="s">
        <v>10158</v>
      </c>
      <c r="E12373" s="10" t="n">
        <v>0</v>
      </c>
      <c r="F12373" s="10" t="n">
        <v>0</v>
      </c>
      <c r="H12373" s="10" t="n">
        <v>0</v>
      </c>
    </row>
    <row r="12374" customFormat="false" ht="15" hidden="false" customHeight="false" outlineLevel="0" collapsed="false">
      <c r="A12374" s="9" t="s">
        <v>22522</v>
      </c>
      <c r="B12374" s="9" t="s">
        <v>64</v>
      </c>
      <c r="C12374" s="9" t="s">
        <v>10162</v>
      </c>
      <c r="D12374" s="9" t="s">
        <v>10155</v>
      </c>
      <c r="E12374" s="10" t="n">
        <v>3</v>
      </c>
      <c r="F12374" s="10" t="n">
        <v>4091.88</v>
      </c>
      <c r="G12374" s="10" t="n">
        <v>34</v>
      </c>
      <c r="H12374" s="10" t="n">
        <v>2274.88</v>
      </c>
    </row>
    <row r="12375" customFormat="false" ht="15" hidden="false" customHeight="false" outlineLevel="0" collapsed="false">
      <c r="A12375" s="9" t="s">
        <v>22523</v>
      </c>
      <c r="B12375" s="9" t="s">
        <v>77</v>
      </c>
      <c r="C12375" s="9" t="s">
        <v>10163</v>
      </c>
      <c r="D12375" s="9" t="s">
        <v>10155</v>
      </c>
      <c r="E12375" s="10" t="n">
        <v>7</v>
      </c>
      <c r="F12375" s="10" t="n">
        <v>21735.35</v>
      </c>
      <c r="G12375" s="10" t="n">
        <v>8</v>
      </c>
      <c r="H12375" s="10" t="n">
        <v>12083.75</v>
      </c>
    </row>
    <row r="12376" customFormat="false" ht="15" hidden="false" customHeight="false" outlineLevel="0" collapsed="false">
      <c r="A12376" s="9" t="s">
        <v>22524</v>
      </c>
      <c r="B12376" s="9" t="s">
        <v>65</v>
      </c>
      <c r="C12376" s="9" t="s">
        <v>10161</v>
      </c>
      <c r="D12376" s="9" t="s">
        <v>10155</v>
      </c>
      <c r="E12376" s="10" t="n">
        <v>7</v>
      </c>
      <c r="F12376" s="10" t="n">
        <v>14685.87</v>
      </c>
      <c r="G12376" s="10" t="n">
        <v>8</v>
      </c>
      <c r="H12376" s="10" t="n">
        <v>8164.6</v>
      </c>
    </row>
    <row r="12377" customFormat="false" ht="15" hidden="false" customHeight="false" outlineLevel="0" collapsed="false">
      <c r="A12377" s="9" t="s">
        <v>22525</v>
      </c>
      <c r="B12377" s="9" t="s">
        <v>71</v>
      </c>
      <c r="C12377" s="9" t="s">
        <v>10163</v>
      </c>
      <c r="D12377" s="9" t="s">
        <v>10156</v>
      </c>
      <c r="E12377" s="10" t="n">
        <v>2</v>
      </c>
      <c r="F12377" s="10" t="n">
        <v>8791.84</v>
      </c>
      <c r="G12377" s="10" t="n">
        <v>106</v>
      </c>
      <c r="H12377" s="10" t="n">
        <v>4887.82</v>
      </c>
    </row>
    <row r="12378" customFormat="false" ht="15" hidden="false" customHeight="false" outlineLevel="0" collapsed="false">
      <c r="A12378" s="9" t="s">
        <v>22526</v>
      </c>
      <c r="B12378" s="9" t="s">
        <v>70</v>
      </c>
      <c r="C12378" s="9" t="s">
        <v>10161</v>
      </c>
      <c r="D12378" s="9" t="s">
        <v>10154</v>
      </c>
      <c r="E12378" s="10" t="n">
        <v>25</v>
      </c>
      <c r="F12378" s="10" t="n">
        <v>110874.99</v>
      </c>
      <c r="G12378" s="10" t="n">
        <v>0</v>
      </c>
      <c r="H12378" s="10" t="n">
        <v>61640.88</v>
      </c>
    </row>
    <row r="12379" customFormat="false" ht="15" hidden="false" customHeight="false" outlineLevel="0" collapsed="false">
      <c r="A12379" s="9" t="s">
        <v>22527</v>
      </c>
      <c r="B12379" s="9" t="s">
        <v>77</v>
      </c>
      <c r="C12379" s="9" t="s">
        <v>10162</v>
      </c>
      <c r="D12379" s="9" t="s">
        <v>10155</v>
      </c>
      <c r="E12379" s="10" t="n">
        <v>4</v>
      </c>
      <c r="F12379" s="10" t="n">
        <v>29926.25</v>
      </c>
      <c r="G12379" s="10" t="n">
        <v>19</v>
      </c>
      <c r="H12379" s="10" t="n">
        <v>16637.48</v>
      </c>
    </row>
    <row r="12380" customFormat="false" ht="15" hidden="false" customHeight="false" outlineLevel="0" collapsed="false">
      <c r="A12380" s="9" t="s">
        <v>22528</v>
      </c>
      <c r="B12380" s="9" t="s">
        <v>65</v>
      </c>
      <c r="C12380" s="9" t="s">
        <v>10162</v>
      </c>
      <c r="D12380" s="9" t="s">
        <v>10158</v>
      </c>
      <c r="E12380" s="10" t="n">
        <v>0</v>
      </c>
      <c r="F12380" s="10" t="n">
        <v>0</v>
      </c>
      <c r="H12380" s="10" t="n">
        <v>0</v>
      </c>
    </row>
    <row r="12381" customFormat="false" ht="15" hidden="false" customHeight="false" outlineLevel="0" collapsed="false">
      <c r="A12381" s="9" t="s">
        <v>22529</v>
      </c>
      <c r="B12381" s="9" t="s">
        <v>76</v>
      </c>
      <c r="C12381" s="9" t="s">
        <v>10161</v>
      </c>
      <c r="D12381" s="9" t="s">
        <v>10155</v>
      </c>
      <c r="E12381" s="10" t="n">
        <v>3</v>
      </c>
      <c r="F12381" s="10" t="n">
        <v>16584.05</v>
      </c>
      <c r="G12381" s="10" t="n">
        <v>101</v>
      </c>
      <c r="H12381" s="10" t="n">
        <v>9219.89</v>
      </c>
    </row>
    <row r="12382" customFormat="false" ht="15" hidden="false" customHeight="false" outlineLevel="0" collapsed="false">
      <c r="A12382" s="9" t="s">
        <v>22530</v>
      </c>
      <c r="B12382" s="9" t="s">
        <v>77</v>
      </c>
      <c r="C12382" s="9" t="s">
        <v>10161</v>
      </c>
      <c r="D12382" s="9" t="s">
        <v>10155</v>
      </c>
      <c r="E12382" s="10" t="n">
        <v>4</v>
      </c>
      <c r="F12382" s="10" t="n">
        <v>8690.6</v>
      </c>
      <c r="G12382" s="10" t="n">
        <v>23</v>
      </c>
      <c r="H12382" s="10" t="n">
        <v>4831.53</v>
      </c>
    </row>
    <row r="12383" customFormat="false" ht="15" hidden="false" customHeight="false" outlineLevel="0" collapsed="false">
      <c r="A12383" s="9" t="s">
        <v>22531</v>
      </c>
      <c r="B12383" s="9" t="s">
        <v>74</v>
      </c>
      <c r="C12383" s="9" t="s">
        <v>10161</v>
      </c>
      <c r="D12383" s="9" t="s">
        <v>10156</v>
      </c>
      <c r="E12383" s="10" t="n">
        <v>2</v>
      </c>
      <c r="F12383" s="10" t="n">
        <v>3213.25</v>
      </c>
      <c r="G12383" s="10" t="n">
        <v>23</v>
      </c>
      <c r="H12383" s="10" t="n">
        <v>1786.4</v>
      </c>
    </row>
    <row r="12384" customFormat="false" ht="15" hidden="false" customHeight="false" outlineLevel="0" collapsed="false">
      <c r="A12384" s="9" t="s">
        <v>22532</v>
      </c>
      <c r="B12384" s="9" t="s">
        <v>68</v>
      </c>
      <c r="C12384" s="9" t="s">
        <v>10163</v>
      </c>
      <c r="D12384" s="9" t="s">
        <v>10157</v>
      </c>
      <c r="E12384" s="10" t="n">
        <v>5</v>
      </c>
      <c r="F12384" s="10" t="n">
        <v>14503.64</v>
      </c>
      <c r="G12384" s="10" t="n">
        <v>144</v>
      </c>
      <c r="H12384" s="10" t="n">
        <v>8063.29</v>
      </c>
    </row>
    <row r="12385" customFormat="false" ht="15" hidden="false" customHeight="false" outlineLevel="0" collapsed="false">
      <c r="A12385" s="9" t="s">
        <v>22533</v>
      </c>
      <c r="B12385" s="9" t="s">
        <v>62</v>
      </c>
      <c r="C12385" s="9" t="s">
        <v>10161</v>
      </c>
      <c r="D12385" s="9" t="s">
        <v>10156</v>
      </c>
      <c r="E12385" s="10" t="n">
        <v>1</v>
      </c>
      <c r="F12385" s="10" t="n">
        <v>1030.15</v>
      </c>
      <c r="G12385" s="10" t="n">
        <v>243</v>
      </c>
      <c r="H12385" s="10" t="n">
        <v>572.71</v>
      </c>
    </row>
    <row r="12386" customFormat="false" ht="15" hidden="false" customHeight="false" outlineLevel="0" collapsed="false">
      <c r="A12386" s="9" t="s">
        <v>22534</v>
      </c>
      <c r="B12386" s="9" t="s">
        <v>64</v>
      </c>
      <c r="C12386" s="9" t="s">
        <v>10161</v>
      </c>
      <c r="D12386" s="9" t="s">
        <v>10155</v>
      </c>
      <c r="E12386" s="10" t="n">
        <v>4</v>
      </c>
      <c r="F12386" s="10" t="n">
        <v>8321.48</v>
      </c>
      <c r="G12386" s="10" t="n">
        <v>19</v>
      </c>
      <c r="H12386" s="10" t="n">
        <v>4626.32</v>
      </c>
    </row>
    <row r="12387" customFormat="false" ht="15" hidden="false" customHeight="false" outlineLevel="0" collapsed="false">
      <c r="A12387" s="9" t="s">
        <v>22535</v>
      </c>
      <c r="B12387" s="9" t="s">
        <v>65</v>
      </c>
      <c r="C12387" s="9" t="s">
        <v>10162</v>
      </c>
      <c r="D12387" s="9" t="s">
        <v>10155</v>
      </c>
      <c r="E12387" s="10" t="n">
        <v>4</v>
      </c>
      <c r="F12387" s="10" t="n">
        <v>34428.26</v>
      </c>
      <c r="G12387" s="10" t="n">
        <v>62</v>
      </c>
      <c r="H12387" s="10" t="n">
        <v>19140.37</v>
      </c>
    </row>
    <row r="12388" customFormat="false" ht="15" hidden="false" customHeight="false" outlineLevel="0" collapsed="false">
      <c r="A12388" s="9" t="s">
        <v>22536</v>
      </c>
      <c r="B12388" s="9" t="s">
        <v>76</v>
      </c>
      <c r="C12388" s="9" t="s">
        <v>10163</v>
      </c>
      <c r="D12388" s="9" t="s">
        <v>10156</v>
      </c>
      <c r="E12388" s="10" t="n">
        <v>1</v>
      </c>
      <c r="F12388" s="10" t="n">
        <v>2714.25</v>
      </c>
      <c r="G12388" s="10" t="n">
        <v>242</v>
      </c>
      <c r="H12388" s="10" t="n">
        <v>1508.99</v>
      </c>
    </row>
    <row r="12389" customFormat="false" ht="15" hidden="false" customHeight="false" outlineLevel="0" collapsed="false">
      <c r="A12389" s="9" t="s">
        <v>22537</v>
      </c>
      <c r="B12389" s="9" t="s">
        <v>70</v>
      </c>
      <c r="C12389" s="9" t="s">
        <v>10161</v>
      </c>
      <c r="D12389" s="9" t="s">
        <v>10156</v>
      </c>
      <c r="E12389" s="10" t="n">
        <v>1</v>
      </c>
      <c r="F12389" s="10" t="n">
        <v>239.2</v>
      </c>
      <c r="G12389" s="10" t="n">
        <v>202</v>
      </c>
      <c r="H12389" s="10" t="n">
        <v>132.98</v>
      </c>
    </row>
    <row r="12390" customFormat="false" ht="15" hidden="false" customHeight="false" outlineLevel="0" collapsed="false">
      <c r="A12390" s="9" t="s">
        <v>22538</v>
      </c>
      <c r="B12390" s="9" t="s">
        <v>70</v>
      </c>
      <c r="C12390" s="9" t="s">
        <v>10161</v>
      </c>
      <c r="D12390" s="9" t="s">
        <v>10157</v>
      </c>
      <c r="E12390" s="10" t="n">
        <v>4</v>
      </c>
      <c r="F12390" s="10" t="n">
        <v>15239.25</v>
      </c>
      <c r="G12390" s="10" t="n">
        <v>203</v>
      </c>
      <c r="H12390" s="10" t="n">
        <v>8472.25</v>
      </c>
    </row>
    <row r="12391" customFormat="false" ht="15" hidden="false" customHeight="false" outlineLevel="0" collapsed="false">
      <c r="A12391" s="9" t="s">
        <v>22539</v>
      </c>
      <c r="B12391" s="9" t="s">
        <v>65</v>
      </c>
      <c r="C12391" s="9" t="s">
        <v>10161</v>
      </c>
      <c r="D12391" s="9" t="s">
        <v>10155</v>
      </c>
      <c r="E12391" s="10" t="n">
        <v>4</v>
      </c>
      <c r="F12391" s="10" t="n">
        <v>37092.15</v>
      </c>
      <c r="G12391" s="10" t="n">
        <v>47</v>
      </c>
      <c r="H12391" s="10" t="n">
        <v>20621.36</v>
      </c>
    </row>
    <row r="12392" customFormat="false" ht="15" hidden="false" customHeight="false" outlineLevel="0" collapsed="false">
      <c r="A12392" s="9" t="s">
        <v>22540</v>
      </c>
      <c r="B12392" s="9" t="s">
        <v>71</v>
      </c>
      <c r="C12392" s="9" t="s">
        <v>10162</v>
      </c>
      <c r="D12392" s="9" t="s">
        <v>10155</v>
      </c>
      <c r="E12392" s="10" t="n">
        <v>6</v>
      </c>
      <c r="F12392" s="10" t="n">
        <v>52224.55</v>
      </c>
      <c r="G12392" s="10" t="n">
        <v>40</v>
      </c>
      <c r="H12392" s="10" t="n">
        <v>29034.21</v>
      </c>
    </row>
    <row r="12393" customFormat="false" ht="15" hidden="false" customHeight="false" outlineLevel="0" collapsed="false">
      <c r="A12393" s="9" t="s">
        <v>22541</v>
      </c>
      <c r="B12393" s="9" t="s">
        <v>79</v>
      </c>
      <c r="C12393" s="9" t="s">
        <v>10164</v>
      </c>
      <c r="D12393" s="9" t="s">
        <v>10158</v>
      </c>
      <c r="E12393" s="10" t="n">
        <v>0</v>
      </c>
      <c r="F12393" s="10" t="n">
        <v>0</v>
      </c>
      <c r="H12393" s="10" t="n">
        <v>0</v>
      </c>
    </row>
    <row r="12394" customFormat="false" ht="15" hidden="false" customHeight="false" outlineLevel="0" collapsed="false">
      <c r="A12394" s="9" t="s">
        <v>22542</v>
      </c>
      <c r="B12394" s="9" t="s">
        <v>78</v>
      </c>
      <c r="C12394" s="9" t="s">
        <v>10161</v>
      </c>
      <c r="D12394" s="9" t="s">
        <v>10154</v>
      </c>
      <c r="E12394" s="10" t="n">
        <v>16</v>
      </c>
      <c r="F12394" s="10" t="n">
        <v>206039.64</v>
      </c>
      <c r="G12394" s="10" t="n">
        <v>52</v>
      </c>
      <c r="H12394" s="10" t="n">
        <v>114547.61</v>
      </c>
    </row>
    <row r="12395" customFormat="false" ht="15" hidden="false" customHeight="false" outlineLevel="0" collapsed="false">
      <c r="A12395" s="9" t="s">
        <v>22543</v>
      </c>
      <c r="B12395" s="9" t="s">
        <v>68</v>
      </c>
      <c r="C12395" s="9" t="s">
        <v>10164</v>
      </c>
      <c r="D12395" s="9" t="s">
        <v>10156</v>
      </c>
      <c r="E12395" s="10" t="n">
        <v>2</v>
      </c>
      <c r="F12395" s="10" t="n">
        <v>911.15</v>
      </c>
      <c r="G12395" s="10" t="n">
        <v>25</v>
      </c>
      <c r="H12395" s="10" t="n">
        <v>506.55</v>
      </c>
    </row>
    <row r="12396" customFormat="false" ht="15" hidden="false" customHeight="false" outlineLevel="0" collapsed="false">
      <c r="A12396" s="9" t="s">
        <v>22544</v>
      </c>
      <c r="B12396" s="9" t="s">
        <v>71</v>
      </c>
      <c r="C12396" s="9" t="s">
        <v>10161</v>
      </c>
      <c r="D12396" s="9" t="s">
        <v>10156</v>
      </c>
      <c r="E12396" s="10" t="n">
        <v>1</v>
      </c>
      <c r="F12396" s="10" t="n">
        <v>2037.34</v>
      </c>
      <c r="G12396" s="10" t="n">
        <v>315</v>
      </c>
      <c r="H12396" s="10" t="n">
        <v>1132.66</v>
      </c>
    </row>
    <row r="12397" customFormat="false" ht="15" hidden="false" customHeight="false" outlineLevel="0" collapsed="false">
      <c r="A12397" s="9" t="s">
        <v>22545</v>
      </c>
      <c r="B12397" s="9" t="s">
        <v>64</v>
      </c>
      <c r="C12397" s="9" t="s">
        <v>10162</v>
      </c>
      <c r="D12397" s="9" t="s">
        <v>10156</v>
      </c>
      <c r="E12397" s="10" t="n">
        <v>2</v>
      </c>
      <c r="F12397" s="10" t="n">
        <v>31013.76</v>
      </c>
      <c r="G12397" s="10" t="n">
        <v>76</v>
      </c>
      <c r="H12397" s="10" t="n">
        <v>17242.08</v>
      </c>
    </row>
    <row r="12398" customFormat="false" ht="15" hidden="false" customHeight="false" outlineLevel="0" collapsed="false">
      <c r="A12398" s="9" t="s">
        <v>22546</v>
      </c>
      <c r="B12398" s="9" t="s">
        <v>68</v>
      </c>
      <c r="C12398" s="9" t="s">
        <v>10161</v>
      </c>
      <c r="D12398" s="9" t="s">
        <v>10155</v>
      </c>
      <c r="E12398" s="10" t="n">
        <v>3</v>
      </c>
      <c r="F12398" s="10" t="n">
        <v>2716.5</v>
      </c>
      <c r="G12398" s="10" t="n">
        <v>6</v>
      </c>
      <c r="H12398" s="10" t="n">
        <v>1510.24</v>
      </c>
    </row>
    <row r="12399" customFormat="false" ht="15" hidden="false" customHeight="false" outlineLevel="0" collapsed="false">
      <c r="A12399" s="9" t="s">
        <v>22547</v>
      </c>
      <c r="B12399" s="9" t="s">
        <v>77</v>
      </c>
      <c r="C12399" s="9" t="s">
        <v>10161</v>
      </c>
      <c r="D12399" s="9" t="s">
        <v>10155</v>
      </c>
      <c r="E12399" s="10" t="n">
        <v>5</v>
      </c>
      <c r="F12399" s="10" t="n">
        <v>23531.75</v>
      </c>
      <c r="G12399" s="10" t="n">
        <v>24</v>
      </c>
      <c r="H12399" s="10" t="n">
        <v>13082.46</v>
      </c>
    </row>
    <row r="12400" customFormat="false" ht="15" hidden="false" customHeight="false" outlineLevel="0" collapsed="false">
      <c r="A12400" s="9" t="s">
        <v>22548</v>
      </c>
      <c r="B12400" s="9" t="s">
        <v>69</v>
      </c>
      <c r="C12400" s="9" t="s">
        <v>10162</v>
      </c>
      <c r="D12400" s="9" t="s">
        <v>10154</v>
      </c>
      <c r="E12400" s="10" t="n">
        <v>18</v>
      </c>
      <c r="F12400" s="10" t="n">
        <v>87666.5</v>
      </c>
      <c r="G12400" s="10" t="n">
        <v>1</v>
      </c>
      <c r="H12400" s="10" t="n">
        <v>48738.14</v>
      </c>
    </row>
    <row r="12401" customFormat="false" ht="15" hidden="false" customHeight="false" outlineLevel="0" collapsed="false">
      <c r="A12401" s="9" t="s">
        <v>22549</v>
      </c>
      <c r="B12401" s="9" t="s">
        <v>75</v>
      </c>
      <c r="C12401" s="9" t="s">
        <v>10162</v>
      </c>
      <c r="D12401" s="9" t="s">
        <v>10155</v>
      </c>
      <c r="E12401" s="10" t="n">
        <v>4</v>
      </c>
      <c r="F12401" s="10" t="n">
        <v>8675.57</v>
      </c>
      <c r="G12401" s="10" t="n">
        <v>50</v>
      </c>
      <c r="H12401" s="10" t="n">
        <v>4823.18</v>
      </c>
    </row>
    <row r="12402" customFormat="false" ht="15" hidden="false" customHeight="false" outlineLevel="0" collapsed="false">
      <c r="A12402" s="9" t="s">
        <v>22550</v>
      </c>
      <c r="B12402" s="9" t="s">
        <v>61</v>
      </c>
      <c r="C12402" s="9" t="s">
        <v>10161</v>
      </c>
      <c r="D12402" s="9" t="s">
        <v>10154</v>
      </c>
      <c r="E12402" s="10" t="n">
        <v>19</v>
      </c>
      <c r="F12402" s="10" t="n">
        <v>211061.96</v>
      </c>
      <c r="G12402" s="10" t="n">
        <v>3</v>
      </c>
      <c r="H12402" s="10" t="n">
        <v>117339.77</v>
      </c>
    </row>
    <row r="12403" customFormat="false" ht="15" hidden="false" customHeight="false" outlineLevel="0" collapsed="false">
      <c r="A12403" s="9" t="s">
        <v>22551</v>
      </c>
      <c r="B12403" s="9" t="s">
        <v>77</v>
      </c>
      <c r="C12403" s="9" t="s">
        <v>10162</v>
      </c>
      <c r="D12403" s="9" t="s">
        <v>10156</v>
      </c>
      <c r="E12403" s="10" t="n">
        <v>2</v>
      </c>
      <c r="F12403" s="10" t="n">
        <v>2028.2</v>
      </c>
      <c r="G12403" s="10" t="n">
        <v>30</v>
      </c>
      <c r="H12403" s="10" t="n">
        <v>1127.58</v>
      </c>
    </row>
    <row r="12404" customFormat="false" ht="15" hidden="false" customHeight="false" outlineLevel="0" collapsed="false">
      <c r="A12404" s="9" t="s">
        <v>22552</v>
      </c>
      <c r="B12404" s="9" t="s">
        <v>77</v>
      </c>
      <c r="C12404" s="9" t="s">
        <v>10164</v>
      </c>
      <c r="D12404" s="9" t="s">
        <v>10155</v>
      </c>
      <c r="E12404" s="10" t="n">
        <v>9</v>
      </c>
      <c r="F12404" s="10" t="n">
        <v>67833.1</v>
      </c>
      <c r="G12404" s="10" t="n">
        <v>50</v>
      </c>
      <c r="H12404" s="10" t="n">
        <v>37711.77</v>
      </c>
    </row>
    <row r="12405" customFormat="false" ht="15" hidden="false" customHeight="false" outlineLevel="0" collapsed="false">
      <c r="A12405" s="9" t="s">
        <v>22553</v>
      </c>
      <c r="B12405" s="9" t="s">
        <v>71</v>
      </c>
      <c r="C12405" s="9" t="s">
        <v>10161</v>
      </c>
      <c r="D12405" s="9" t="s">
        <v>10156</v>
      </c>
      <c r="E12405" s="10" t="n">
        <v>1</v>
      </c>
      <c r="F12405" s="10" t="n">
        <v>2206.8</v>
      </c>
      <c r="G12405" s="10" t="n">
        <v>340</v>
      </c>
      <c r="H12405" s="10" t="n">
        <v>1226.87</v>
      </c>
    </row>
    <row r="12406" customFormat="false" ht="15" hidden="false" customHeight="false" outlineLevel="0" collapsed="false">
      <c r="A12406" s="9" t="s">
        <v>22554</v>
      </c>
      <c r="B12406" s="9" t="s">
        <v>77</v>
      </c>
      <c r="C12406" s="9" t="s">
        <v>10161</v>
      </c>
      <c r="D12406" s="9" t="s">
        <v>10155</v>
      </c>
      <c r="E12406" s="10" t="n">
        <v>8</v>
      </c>
      <c r="F12406" s="10" t="n">
        <v>53686.85</v>
      </c>
      <c r="G12406" s="10" t="n">
        <v>2</v>
      </c>
      <c r="H12406" s="10" t="n">
        <v>29847.17</v>
      </c>
    </row>
    <row r="12407" customFormat="false" ht="15" hidden="false" customHeight="false" outlineLevel="0" collapsed="false">
      <c r="A12407" s="9" t="s">
        <v>22555</v>
      </c>
      <c r="B12407" s="9" t="s">
        <v>65</v>
      </c>
      <c r="C12407" s="9" t="s">
        <v>10161</v>
      </c>
      <c r="D12407" s="9" t="s">
        <v>10156</v>
      </c>
      <c r="E12407" s="10" t="n">
        <v>1</v>
      </c>
      <c r="F12407" s="10" t="n">
        <v>2279</v>
      </c>
      <c r="G12407" s="10" t="n">
        <v>237</v>
      </c>
      <c r="H12407" s="10" t="n">
        <v>1267.01</v>
      </c>
    </row>
    <row r="12408" customFormat="false" ht="15" hidden="false" customHeight="false" outlineLevel="0" collapsed="false">
      <c r="A12408" s="9" t="s">
        <v>22556</v>
      </c>
      <c r="B12408" s="9" t="s">
        <v>71</v>
      </c>
      <c r="C12408" s="9" t="s">
        <v>10161</v>
      </c>
      <c r="D12408" s="9" t="s">
        <v>10156</v>
      </c>
      <c r="E12408" s="10" t="n">
        <v>1</v>
      </c>
      <c r="F12408" s="10" t="n">
        <v>1205.3</v>
      </c>
      <c r="G12408" s="10" t="n">
        <v>70</v>
      </c>
      <c r="H12408" s="10" t="n">
        <v>670.09</v>
      </c>
    </row>
    <row r="12409" customFormat="false" ht="15" hidden="false" customHeight="false" outlineLevel="0" collapsed="false">
      <c r="A12409" s="9" t="s">
        <v>22557</v>
      </c>
      <c r="B12409" s="9" t="s">
        <v>72</v>
      </c>
      <c r="C12409" s="9" t="s">
        <v>10161</v>
      </c>
      <c r="D12409" s="9" t="s">
        <v>10155</v>
      </c>
      <c r="E12409" s="10" t="n">
        <v>8</v>
      </c>
      <c r="F12409" s="10" t="n">
        <v>45324.15</v>
      </c>
      <c r="G12409" s="10" t="n">
        <v>23</v>
      </c>
      <c r="H12409" s="10" t="n">
        <v>25197.93</v>
      </c>
    </row>
    <row r="12410" customFormat="false" ht="15" hidden="false" customHeight="false" outlineLevel="0" collapsed="false">
      <c r="A12410" s="9" t="s">
        <v>22558</v>
      </c>
      <c r="B12410" s="9" t="s">
        <v>75</v>
      </c>
      <c r="C12410" s="9" t="s">
        <v>10161</v>
      </c>
      <c r="D12410" s="9" t="s">
        <v>10155</v>
      </c>
      <c r="E12410" s="10" t="n">
        <v>4</v>
      </c>
      <c r="F12410" s="10" t="n">
        <v>6298.45</v>
      </c>
      <c r="G12410" s="10" t="n">
        <v>8</v>
      </c>
      <c r="H12410" s="10" t="n">
        <v>3501.62</v>
      </c>
    </row>
    <row r="12411" customFormat="false" ht="15" hidden="false" customHeight="false" outlineLevel="0" collapsed="false">
      <c r="A12411" s="9" t="s">
        <v>22559</v>
      </c>
      <c r="B12411" s="9" t="s">
        <v>65</v>
      </c>
      <c r="C12411" s="9" t="s">
        <v>10161</v>
      </c>
      <c r="D12411" s="9" t="s">
        <v>10156</v>
      </c>
      <c r="E12411" s="10" t="n">
        <v>1</v>
      </c>
      <c r="F12411" s="10" t="n">
        <v>1635.15</v>
      </c>
      <c r="G12411" s="10" t="n">
        <v>47</v>
      </c>
      <c r="H12411" s="10" t="n">
        <v>909.06</v>
      </c>
    </row>
    <row r="12412" customFormat="false" ht="15" hidden="false" customHeight="false" outlineLevel="0" collapsed="false">
      <c r="A12412" s="9" t="s">
        <v>22560</v>
      </c>
      <c r="B12412" s="9" t="s">
        <v>77</v>
      </c>
      <c r="C12412" s="9" t="s">
        <v>10161</v>
      </c>
      <c r="D12412" s="9" t="s">
        <v>10155</v>
      </c>
      <c r="E12412" s="10" t="n">
        <v>3</v>
      </c>
      <c r="F12412" s="10" t="n">
        <v>4403.8</v>
      </c>
      <c r="G12412" s="10" t="n">
        <v>40</v>
      </c>
      <c r="H12412" s="10" t="n">
        <v>2448.29</v>
      </c>
    </row>
    <row r="12413" customFormat="false" ht="15" hidden="false" customHeight="false" outlineLevel="0" collapsed="false">
      <c r="A12413" s="9" t="s">
        <v>22561</v>
      </c>
      <c r="B12413" s="9" t="s">
        <v>73</v>
      </c>
      <c r="C12413" s="9" t="s">
        <v>10163</v>
      </c>
      <c r="D12413" s="9" t="s">
        <v>10155</v>
      </c>
      <c r="E12413" s="10" t="n">
        <v>3</v>
      </c>
      <c r="F12413" s="10" t="n">
        <v>48735.2</v>
      </c>
      <c r="G12413" s="10" t="n">
        <v>81</v>
      </c>
      <c r="H12413" s="10" t="n">
        <v>27094.31</v>
      </c>
    </row>
    <row r="12414" customFormat="false" ht="15" hidden="false" customHeight="false" outlineLevel="0" collapsed="false">
      <c r="A12414" s="9" t="s">
        <v>22562</v>
      </c>
      <c r="B12414" s="9" t="s">
        <v>71</v>
      </c>
      <c r="C12414" s="9" t="s">
        <v>10164</v>
      </c>
      <c r="D12414" s="9" t="s">
        <v>10157</v>
      </c>
      <c r="E12414" s="10" t="n">
        <v>3</v>
      </c>
      <c r="F12414" s="10" t="n">
        <v>41864.45</v>
      </c>
      <c r="G12414" s="10" t="n">
        <v>154</v>
      </c>
      <c r="H12414" s="10" t="n">
        <v>23274.52</v>
      </c>
    </row>
    <row r="12415" customFormat="false" ht="15" hidden="false" customHeight="false" outlineLevel="0" collapsed="false">
      <c r="A12415" s="9" t="s">
        <v>22563</v>
      </c>
      <c r="B12415" s="9" t="s">
        <v>74</v>
      </c>
      <c r="C12415" s="9" t="s">
        <v>10161</v>
      </c>
      <c r="D12415" s="9" t="s">
        <v>10157</v>
      </c>
      <c r="E12415" s="10" t="n">
        <v>2</v>
      </c>
      <c r="F12415" s="10" t="n">
        <v>21998.35</v>
      </c>
      <c r="G12415" s="10" t="n">
        <v>161</v>
      </c>
      <c r="H12415" s="10" t="n">
        <v>12229.97</v>
      </c>
    </row>
    <row r="12416" customFormat="false" ht="15" hidden="false" customHeight="false" outlineLevel="0" collapsed="false">
      <c r="A12416" s="9" t="s">
        <v>22564</v>
      </c>
      <c r="B12416" s="9" t="s">
        <v>68</v>
      </c>
      <c r="C12416" s="9" t="s">
        <v>10161</v>
      </c>
      <c r="D12416" s="9" t="s">
        <v>10156</v>
      </c>
      <c r="E12416" s="10" t="n">
        <v>1</v>
      </c>
      <c r="F12416" s="10" t="n">
        <v>825.55</v>
      </c>
      <c r="G12416" s="10" t="n">
        <v>110</v>
      </c>
      <c r="H12416" s="10" t="n">
        <v>458.96</v>
      </c>
    </row>
    <row r="12417" customFormat="false" ht="15" hidden="false" customHeight="false" outlineLevel="0" collapsed="false">
      <c r="A12417" s="9" t="s">
        <v>22565</v>
      </c>
      <c r="B12417" s="9" t="s">
        <v>76</v>
      </c>
      <c r="C12417" s="9" t="s">
        <v>10161</v>
      </c>
      <c r="D12417" s="9" t="s">
        <v>10155</v>
      </c>
      <c r="E12417" s="10" t="n">
        <v>6</v>
      </c>
      <c r="F12417" s="10" t="n">
        <v>58228</v>
      </c>
      <c r="G12417" s="10" t="n">
        <v>76</v>
      </c>
      <c r="H12417" s="10" t="n">
        <v>32371.82</v>
      </c>
    </row>
    <row r="12418" customFormat="false" ht="15" hidden="false" customHeight="false" outlineLevel="0" collapsed="false">
      <c r="A12418" s="9" t="s">
        <v>22566</v>
      </c>
      <c r="B12418" s="9" t="s">
        <v>71</v>
      </c>
      <c r="C12418" s="9" t="s">
        <v>10161</v>
      </c>
      <c r="D12418" s="9" t="s">
        <v>10156</v>
      </c>
      <c r="E12418" s="10" t="n">
        <v>2</v>
      </c>
      <c r="F12418" s="10" t="n">
        <v>19172.9</v>
      </c>
      <c r="G12418" s="10" t="n">
        <v>58</v>
      </c>
      <c r="H12418" s="10" t="n">
        <v>10659.16</v>
      </c>
    </row>
    <row r="12419" customFormat="false" ht="15" hidden="false" customHeight="false" outlineLevel="0" collapsed="false">
      <c r="A12419" s="9" t="s">
        <v>22567</v>
      </c>
      <c r="B12419" s="9" t="s">
        <v>64</v>
      </c>
      <c r="C12419" s="9" t="s">
        <v>10161</v>
      </c>
      <c r="D12419" s="9" t="s">
        <v>10155</v>
      </c>
      <c r="E12419" s="10" t="n">
        <v>8</v>
      </c>
      <c r="F12419" s="10" t="n">
        <v>48171.81</v>
      </c>
      <c r="G12419" s="10" t="n">
        <v>64</v>
      </c>
      <c r="H12419" s="10" t="n">
        <v>26781.09</v>
      </c>
    </row>
    <row r="12420" customFormat="false" ht="15" hidden="false" customHeight="false" outlineLevel="0" collapsed="false">
      <c r="A12420" s="9" t="s">
        <v>22568</v>
      </c>
      <c r="B12420" s="9" t="s">
        <v>77</v>
      </c>
      <c r="C12420" s="9" t="s">
        <v>10161</v>
      </c>
      <c r="D12420" s="9" t="s">
        <v>10156</v>
      </c>
      <c r="E12420" s="10" t="n">
        <v>1</v>
      </c>
      <c r="F12420" s="10" t="n">
        <v>3440.98</v>
      </c>
      <c r="G12420" s="10" t="n">
        <v>149</v>
      </c>
      <c r="H12420" s="10" t="n">
        <v>1913.01</v>
      </c>
    </row>
    <row r="12421" customFormat="false" ht="15" hidden="false" customHeight="false" outlineLevel="0" collapsed="false">
      <c r="A12421" s="9" t="s">
        <v>22569</v>
      </c>
      <c r="B12421" s="9" t="s">
        <v>62</v>
      </c>
      <c r="C12421" s="9" t="s">
        <v>10161</v>
      </c>
      <c r="D12421" s="9" t="s">
        <v>10158</v>
      </c>
      <c r="E12421" s="10" t="n">
        <v>0</v>
      </c>
      <c r="F12421" s="10" t="n">
        <v>0</v>
      </c>
      <c r="H12421" s="10" t="n">
        <v>0</v>
      </c>
    </row>
    <row r="12422" customFormat="false" ht="15" hidden="false" customHeight="false" outlineLevel="0" collapsed="false">
      <c r="A12422" s="9" t="s">
        <v>22570</v>
      </c>
      <c r="B12422" s="9" t="s">
        <v>62</v>
      </c>
      <c r="C12422" s="9" t="s">
        <v>10161</v>
      </c>
      <c r="D12422" s="9" t="s">
        <v>10156</v>
      </c>
      <c r="E12422" s="10" t="n">
        <v>2</v>
      </c>
      <c r="F12422" s="10" t="n">
        <v>2688.85</v>
      </c>
      <c r="G12422" s="10" t="n">
        <v>15</v>
      </c>
      <c r="H12422" s="10" t="n">
        <v>1494.86</v>
      </c>
    </row>
    <row r="12423" customFormat="false" ht="15" hidden="false" customHeight="false" outlineLevel="0" collapsed="false">
      <c r="A12423" s="9" t="s">
        <v>22571</v>
      </c>
      <c r="B12423" s="9" t="s">
        <v>69</v>
      </c>
      <c r="C12423" s="9" t="s">
        <v>10161</v>
      </c>
      <c r="D12423" s="9" t="s">
        <v>10155</v>
      </c>
      <c r="E12423" s="10" t="n">
        <v>3</v>
      </c>
      <c r="F12423" s="10" t="n">
        <v>50810.69</v>
      </c>
      <c r="G12423" s="10" t="n">
        <v>17</v>
      </c>
      <c r="H12423" s="10" t="n">
        <v>28248.17</v>
      </c>
    </row>
    <row r="12424" customFormat="false" ht="15" hidden="false" customHeight="false" outlineLevel="0" collapsed="false">
      <c r="A12424" s="9" t="s">
        <v>22572</v>
      </c>
      <c r="B12424" s="9" t="s">
        <v>62</v>
      </c>
      <c r="C12424" s="9" t="s">
        <v>10161</v>
      </c>
      <c r="D12424" s="9" t="s">
        <v>10155</v>
      </c>
      <c r="E12424" s="10" t="n">
        <v>9</v>
      </c>
      <c r="F12424" s="10" t="n">
        <v>39968.4</v>
      </c>
      <c r="G12424" s="10" t="n">
        <v>4</v>
      </c>
      <c r="H12424" s="10" t="n">
        <v>22220.41</v>
      </c>
    </row>
    <row r="12425" customFormat="false" ht="15" hidden="false" customHeight="false" outlineLevel="0" collapsed="false">
      <c r="A12425" s="9" t="s">
        <v>22573</v>
      </c>
      <c r="B12425" s="9" t="s">
        <v>68</v>
      </c>
      <c r="C12425" s="9" t="s">
        <v>10163</v>
      </c>
      <c r="D12425" s="9" t="s">
        <v>10155</v>
      </c>
      <c r="E12425" s="10" t="n">
        <v>3</v>
      </c>
      <c r="F12425" s="10" t="n">
        <v>14261.64</v>
      </c>
      <c r="G12425" s="10" t="n">
        <v>56</v>
      </c>
      <c r="H12425" s="10" t="n">
        <v>7928.75</v>
      </c>
    </row>
    <row r="12426" customFormat="false" ht="15" hidden="false" customHeight="false" outlineLevel="0" collapsed="false">
      <c r="A12426" s="9" t="s">
        <v>22574</v>
      </c>
      <c r="B12426" s="9" t="s">
        <v>60</v>
      </c>
      <c r="C12426" s="9" t="s">
        <v>10161</v>
      </c>
      <c r="D12426" s="9" t="s">
        <v>10154</v>
      </c>
      <c r="E12426" s="10" t="n">
        <v>2</v>
      </c>
      <c r="F12426" s="10" t="n">
        <v>99874.9</v>
      </c>
      <c r="G12426" s="10" t="n">
        <v>47</v>
      </c>
      <c r="H12426" s="10" t="n">
        <v>55525.39</v>
      </c>
    </row>
    <row r="12427" customFormat="false" ht="15" hidden="false" customHeight="false" outlineLevel="0" collapsed="false">
      <c r="A12427" s="9" t="s">
        <v>22575</v>
      </c>
      <c r="B12427" s="9" t="s">
        <v>75</v>
      </c>
      <c r="C12427" s="9" t="s">
        <v>10164</v>
      </c>
      <c r="D12427" s="9" t="s">
        <v>10157</v>
      </c>
      <c r="E12427" s="10" t="n">
        <v>4</v>
      </c>
      <c r="F12427" s="10" t="n">
        <v>114747.17</v>
      </c>
      <c r="G12427" s="10" t="n">
        <v>125</v>
      </c>
      <c r="H12427" s="10" t="n">
        <v>63793.62</v>
      </c>
    </row>
    <row r="12428" customFormat="false" ht="15" hidden="false" customHeight="false" outlineLevel="0" collapsed="false">
      <c r="A12428" s="9" t="s">
        <v>22576</v>
      </c>
      <c r="B12428" s="9" t="s">
        <v>68</v>
      </c>
      <c r="C12428" s="9" t="s">
        <v>10161</v>
      </c>
      <c r="D12428" s="9" t="s">
        <v>10155</v>
      </c>
      <c r="E12428" s="10" t="n">
        <v>3</v>
      </c>
      <c r="F12428" s="10" t="n">
        <v>28443</v>
      </c>
      <c r="G12428" s="10" t="n">
        <v>52</v>
      </c>
      <c r="H12428" s="10" t="n">
        <v>15812.87</v>
      </c>
    </row>
    <row r="12429" customFormat="false" ht="15" hidden="false" customHeight="false" outlineLevel="0" collapsed="false">
      <c r="A12429" s="9" t="s">
        <v>22577</v>
      </c>
      <c r="B12429" s="9" t="s">
        <v>71</v>
      </c>
      <c r="C12429" s="9" t="s">
        <v>10162</v>
      </c>
      <c r="D12429" s="9" t="s">
        <v>10156</v>
      </c>
      <c r="E12429" s="10" t="n">
        <v>2</v>
      </c>
      <c r="F12429" s="10" t="n">
        <v>1379.12</v>
      </c>
      <c r="G12429" s="10" t="n">
        <v>53</v>
      </c>
      <c r="H12429" s="10" t="n">
        <v>766.72</v>
      </c>
    </row>
    <row r="12430" customFormat="false" ht="15" hidden="false" customHeight="false" outlineLevel="0" collapsed="false">
      <c r="A12430" s="9" t="s">
        <v>22578</v>
      </c>
      <c r="B12430" s="9" t="s">
        <v>61</v>
      </c>
      <c r="C12430" s="9" t="s">
        <v>10163</v>
      </c>
      <c r="D12430" s="9" t="s">
        <v>10156</v>
      </c>
      <c r="E12430" s="10" t="n">
        <v>1</v>
      </c>
      <c r="F12430" s="10" t="n">
        <v>3354.02</v>
      </c>
      <c r="G12430" s="10" t="n">
        <v>117</v>
      </c>
      <c r="H12430" s="10" t="n">
        <v>1864.67</v>
      </c>
    </row>
    <row r="12431" customFormat="false" ht="15" hidden="false" customHeight="false" outlineLevel="0" collapsed="false">
      <c r="A12431" s="9" t="s">
        <v>22579</v>
      </c>
      <c r="B12431" s="9" t="s">
        <v>77</v>
      </c>
      <c r="C12431" s="9" t="s">
        <v>10161</v>
      </c>
      <c r="D12431" s="9" t="s">
        <v>10155</v>
      </c>
      <c r="E12431" s="10" t="n">
        <v>3</v>
      </c>
      <c r="F12431" s="10" t="n">
        <v>18899.97</v>
      </c>
      <c r="G12431" s="10" t="n">
        <v>31</v>
      </c>
      <c r="H12431" s="10" t="n">
        <v>10507.43</v>
      </c>
    </row>
    <row r="12432" customFormat="false" ht="15" hidden="false" customHeight="false" outlineLevel="0" collapsed="false">
      <c r="A12432" s="9" t="s">
        <v>22580</v>
      </c>
      <c r="B12432" s="9" t="s">
        <v>68</v>
      </c>
      <c r="C12432" s="9" t="s">
        <v>10161</v>
      </c>
      <c r="D12432" s="9" t="s">
        <v>10155</v>
      </c>
      <c r="E12432" s="10" t="n">
        <v>3</v>
      </c>
      <c r="F12432" s="10" t="n">
        <v>2654.54</v>
      </c>
      <c r="G12432" s="10" t="n">
        <v>9</v>
      </c>
      <c r="H12432" s="10" t="n">
        <v>1475.79</v>
      </c>
    </row>
    <row r="12433" customFormat="false" ht="15" hidden="false" customHeight="false" outlineLevel="0" collapsed="false">
      <c r="A12433" s="9" t="s">
        <v>22581</v>
      </c>
      <c r="B12433" s="9" t="s">
        <v>74</v>
      </c>
      <c r="C12433" s="9" t="s">
        <v>10161</v>
      </c>
      <c r="D12433" s="9" t="s">
        <v>10155</v>
      </c>
      <c r="E12433" s="10" t="n">
        <v>4</v>
      </c>
      <c r="F12433" s="10" t="n">
        <v>28837.52</v>
      </c>
      <c r="G12433" s="10" t="n">
        <v>64</v>
      </c>
      <c r="H12433" s="10" t="n">
        <v>16032.2</v>
      </c>
    </row>
    <row r="12434" customFormat="false" ht="15" hidden="false" customHeight="false" outlineLevel="0" collapsed="false">
      <c r="A12434" s="9" t="s">
        <v>22582</v>
      </c>
      <c r="B12434" s="9" t="s">
        <v>71</v>
      </c>
      <c r="C12434" s="9" t="s">
        <v>10161</v>
      </c>
      <c r="D12434" s="9" t="s">
        <v>10156</v>
      </c>
      <c r="E12434" s="10" t="n">
        <v>1</v>
      </c>
      <c r="F12434" s="10" t="n">
        <v>17054.1</v>
      </c>
      <c r="G12434" s="10" t="n">
        <v>150</v>
      </c>
      <c r="H12434" s="10" t="n">
        <v>9481.22</v>
      </c>
    </row>
    <row r="12435" customFormat="false" ht="15" hidden="false" customHeight="false" outlineLevel="0" collapsed="false">
      <c r="A12435" s="9" t="s">
        <v>22583</v>
      </c>
      <c r="B12435" s="9" t="s">
        <v>62</v>
      </c>
      <c r="C12435" s="9" t="s">
        <v>10161</v>
      </c>
      <c r="D12435" s="9" t="s">
        <v>10155</v>
      </c>
      <c r="E12435" s="10" t="n">
        <v>4</v>
      </c>
      <c r="F12435" s="10" t="n">
        <v>24353.44</v>
      </c>
      <c r="G12435" s="10" t="n">
        <v>39</v>
      </c>
      <c r="H12435" s="10" t="n">
        <v>13539.28</v>
      </c>
    </row>
    <row r="12436" customFormat="false" ht="15" hidden="false" customHeight="false" outlineLevel="0" collapsed="false">
      <c r="A12436" s="9" t="s">
        <v>22584</v>
      </c>
      <c r="B12436" s="9" t="s">
        <v>73</v>
      </c>
      <c r="C12436" s="9" t="s">
        <v>10163</v>
      </c>
      <c r="D12436" s="9" t="s">
        <v>10156</v>
      </c>
      <c r="E12436" s="10" t="n">
        <v>1</v>
      </c>
      <c r="F12436" s="10" t="n">
        <v>440.1</v>
      </c>
      <c r="G12436" s="10" t="n">
        <v>1</v>
      </c>
      <c r="H12436" s="10" t="n">
        <v>244.67</v>
      </c>
    </row>
    <row r="12437" customFormat="false" ht="15" hidden="false" customHeight="false" outlineLevel="0" collapsed="false">
      <c r="A12437" s="9" t="s">
        <v>22585</v>
      </c>
      <c r="B12437" s="9" t="s">
        <v>69</v>
      </c>
      <c r="C12437" s="9" t="s">
        <v>10163</v>
      </c>
      <c r="D12437" s="9" t="s">
        <v>10155</v>
      </c>
      <c r="E12437" s="10" t="n">
        <v>4</v>
      </c>
      <c r="F12437" s="10" t="n">
        <v>3695.4</v>
      </c>
      <c r="G12437" s="10" t="n">
        <v>25</v>
      </c>
      <c r="H12437" s="10" t="n">
        <v>2054.46</v>
      </c>
    </row>
    <row r="12438" customFormat="false" ht="15" hidden="false" customHeight="false" outlineLevel="0" collapsed="false">
      <c r="A12438" s="9" t="s">
        <v>22586</v>
      </c>
      <c r="B12438" s="9" t="s">
        <v>65</v>
      </c>
      <c r="C12438" s="9" t="s">
        <v>10161</v>
      </c>
      <c r="D12438" s="9" t="s">
        <v>10154</v>
      </c>
      <c r="E12438" s="10" t="n">
        <v>7</v>
      </c>
      <c r="F12438" s="10" t="n">
        <v>80175.38</v>
      </c>
      <c r="G12438" s="10" t="n">
        <v>2</v>
      </c>
      <c r="H12438" s="10" t="n">
        <v>44573.45</v>
      </c>
    </row>
    <row r="12439" customFormat="false" ht="15" hidden="false" customHeight="false" outlineLevel="0" collapsed="false">
      <c r="A12439" s="9" t="s">
        <v>22587</v>
      </c>
      <c r="B12439" s="9" t="s">
        <v>77</v>
      </c>
      <c r="C12439" s="9" t="s">
        <v>10161</v>
      </c>
      <c r="D12439" s="9" t="s">
        <v>10155</v>
      </c>
      <c r="E12439" s="10" t="n">
        <v>3</v>
      </c>
      <c r="F12439" s="10" t="n">
        <v>36841.96</v>
      </c>
      <c r="G12439" s="10" t="n">
        <v>31</v>
      </c>
      <c r="H12439" s="10" t="n">
        <v>20482.27</v>
      </c>
    </row>
    <row r="12440" customFormat="false" ht="15" hidden="false" customHeight="false" outlineLevel="0" collapsed="false">
      <c r="A12440" s="9" t="s">
        <v>22588</v>
      </c>
      <c r="B12440" s="9" t="s">
        <v>77</v>
      </c>
      <c r="C12440" s="9" t="s">
        <v>10161</v>
      </c>
      <c r="D12440" s="9" t="s">
        <v>10155</v>
      </c>
      <c r="E12440" s="10" t="n">
        <v>4</v>
      </c>
      <c r="F12440" s="10" t="n">
        <v>11914.39</v>
      </c>
      <c r="G12440" s="10" t="n">
        <v>69</v>
      </c>
      <c r="H12440" s="10" t="n">
        <v>6623.8</v>
      </c>
    </row>
    <row r="12441" customFormat="false" ht="15" hidden="false" customHeight="false" outlineLevel="0" collapsed="false">
      <c r="A12441" s="9" t="s">
        <v>22589</v>
      </c>
      <c r="B12441" s="9" t="s">
        <v>71</v>
      </c>
      <c r="C12441" s="9" t="s">
        <v>10161</v>
      </c>
      <c r="D12441" s="9" t="s">
        <v>10157</v>
      </c>
      <c r="E12441" s="10" t="n">
        <v>2</v>
      </c>
      <c r="F12441" s="10" t="n">
        <v>3667.51</v>
      </c>
      <c r="G12441" s="10" t="n">
        <v>139</v>
      </c>
      <c r="H12441" s="10" t="n">
        <v>2038.95</v>
      </c>
    </row>
    <row r="12442" customFormat="false" ht="15" hidden="false" customHeight="false" outlineLevel="0" collapsed="false">
      <c r="A12442" s="9" t="s">
        <v>22590</v>
      </c>
      <c r="B12442" s="9" t="s">
        <v>64</v>
      </c>
      <c r="C12442" s="9" t="s">
        <v>10161</v>
      </c>
      <c r="D12442" s="9" t="s">
        <v>10156</v>
      </c>
      <c r="E12442" s="10" t="n">
        <v>2</v>
      </c>
      <c r="F12442" s="10" t="n">
        <v>41976.7</v>
      </c>
      <c r="G12442" s="10" t="n">
        <v>36</v>
      </c>
      <c r="H12442" s="10" t="n">
        <v>23336.92</v>
      </c>
    </row>
    <row r="12443" customFormat="false" ht="15" hidden="false" customHeight="false" outlineLevel="0" collapsed="false">
      <c r="A12443" s="9" t="s">
        <v>22591</v>
      </c>
      <c r="B12443" s="9" t="s">
        <v>77</v>
      </c>
      <c r="C12443" s="9" t="s">
        <v>10162</v>
      </c>
      <c r="D12443" s="9" t="s">
        <v>10155</v>
      </c>
      <c r="E12443" s="10" t="n">
        <v>4</v>
      </c>
      <c r="F12443" s="10" t="n">
        <v>17613.59</v>
      </c>
      <c r="G12443" s="10" t="n">
        <v>43</v>
      </c>
      <c r="H12443" s="10" t="n">
        <v>9792.26</v>
      </c>
    </row>
    <row r="12444" customFormat="false" ht="15" hidden="false" customHeight="false" outlineLevel="0" collapsed="false">
      <c r="A12444" s="9" t="s">
        <v>22592</v>
      </c>
      <c r="B12444" s="9" t="s">
        <v>65</v>
      </c>
      <c r="C12444" s="9" t="s">
        <v>10162</v>
      </c>
      <c r="D12444" s="9" t="s">
        <v>10154</v>
      </c>
      <c r="E12444" s="10" t="n">
        <v>21</v>
      </c>
      <c r="F12444" s="10" t="n">
        <v>161177.81</v>
      </c>
      <c r="G12444" s="10" t="n">
        <v>2</v>
      </c>
      <c r="H12444" s="10" t="n">
        <v>89606.71</v>
      </c>
    </row>
    <row r="12445" customFormat="false" ht="15" hidden="false" customHeight="false" outlineLevel="0" collapsed="false">
      <c r="A12445" s="9" t="s">
        <v>22593</v>
      </c>
      <c r="B12445" s="9" t="s">
        <v>77</v>
      </c>
      <c r="C12445" s="9" t="s">
        <v>10163</v>
      </c>
      <c r="D12445" s="9" t="s">
        <v>10157</v>
      </c>
      <c r="E12445" s="10" t="n">
        <v>4</v>
      </c>
      <c r="F12445" s="10" t="n">
        <v>9053.4</v>
      </c>
      <c r="G12445" s="10" t="n">
        <v>143</v>
      </c>
      <c r="H12445" s="10" t="n">
        <v>5033.23</v>
      </c>
    </row>
    <row r="12446" customFormat="false" ht="15" hidden="false" customHeight="false" outlineLevel="0" collapsed="false">
      <c r="A12446" s="9" t="s">
        <v>22594</v>
      </c>
      <c r="B12446" s="9" t="s">
        <v>68</v>
      </c>
      <c r="C12446" s="9" t="s">
        <v>10161</v>
      </c>
      <c r="D12446" s="9" t="s">
        <v>10156</v>
      </c>
      <c r="E12446" s="10" t="n">
        <v>2</v>
      </c>
      <c r="F12446" s="10" t="n">
        <v>2698.8</v>
      </c>
      <c r="G12446" s="10" t="n">
        <v>75</v>
      </c>
      <c r="H12446" s="10" t="n">
        <v>1500.4</v>
      </c>
    </row>
    <row r="12447" customFormat="false" ht="15" hidden="false" customHeight="false" outlineLevel="0" collapsed="false">
      <c r="A12447" s="9" t="s">
        <v>22595</v>
      </c>
      <c r="B12447" s="9" t="s">
        <v>64</v>
      </c>
      <c r="C12447" s="9" t="s">
        <v>10164</v>
      </c>
      <c r="D12447" s="9" t="s">
        <v>10154</v>
      </c>
      <c r="E12447" s="10" t="n">
        <v>10</v>
      </c>
      <c r="F12447" s="10" t="n">
        <v>107819.58</v>
      </c>
      <c r="G12447" s="10" t="n">
        <v>4</v>
      </c>
      <c r="H12447" s="10" t="n">
        <v>59942.23</v>
      </c>
    </row>
    <row r="12448" customFormat="false" ht="15" hidden="false" customHeight="false" outlineLevel="0" collapsed="false">
      <c r="A12448" s="9" t="s">
        <v>22596</v>
      </c>
      <c r="B12448" s="9" t="s">
        <v>73</v>
      </c>
      <c r="C12448" s="9" t="s">
        <v>10162</v>
      </c>
      <c r="D12448" s="9" t="s">
        <v>10156</v>
      </c>
      <c r="E12448" s="10" t="n">
        <v>1</v>
      </c>
      <c r="F12448" s="10" t="n">
        <v>7889.6</v>
      </c>
      <c r="G12448" s="10" t="n">
        <v>122</v>
      </c>
      <c r="H12448" s="10" t="n">
        <v>4386.22</v>
      </c>
    </row>
    <row r="12449" customFormat="false" ht="15" hidden="false" customHeight="false" outlineLevel="0" collapsed="false">
      <c r="A12449" s="9" t="s">
        <v>22597</v>
      </c>
      <c r="B12449" s="9" t="s">
        <v>79</v>
      </c>
      <c r="C12449" s="9" t="s">
        <v>10161</v>
      </c>
      <c r="D12449" s="9" t="s">
        <v>10157</v>
      </c>
      <c r="E12449" s="10" t="n">
        <v>2</v>
      </c>
      <c r="F12449" s="10" t="n">
        <v>4287.85</v>
      </c>
      <c r="G12449" s="10" t="n">
        <v>162</v>
      </c>
      <c r="H12449" s="10" t="n">
        <v>2383.83</v>
      </c>
    </row>
    <row r="12450" customFormat="false" ht="15" hidden="false" customHeight="false" outlineLevel="0" collapsed="false">
      <c r="A12450" s="9" t="s">
        <v>22598</v>
      </c>
      <c r="B12450" s="9" t="s">
        <v>75</v>
      </c>
      <c r="C12450" s="9" t="s">
        <v>10162</v>
      </c>
      <c r="D12450" s="9" t="s">
        <v>10155</v>
      </c>
      <c r="E12450" s="10" t="n">
        <v>4</v>
      </c>
      <c r="F12450" s="10" t="n">
        <v>20093.38</v>
      </c>
      <c r="G12450" s="10" t="n">
        <v>48</v>
      </c>
      <c r="H12450" s="10" t="n">
        <v>11170.9</v>
      </c>
    </row>
    <row r="12451" customFormat="false" ht="15" hidden="false" customHeight="false" outlineLevel="0" collapsed="false">
      <c r="A12451" s="9" t="s">
        <v>22599</v>
      </c>
      <c r="B12451" s="9" t="s">
        <v>71</v>
      </c>
      <c r="C12451" s="9" t="s">
        <v>10163</v>
      </c>
      <c r="D12451" s="9" t="s">
        <v>10157</v>
      </c>
      <c r="E12451" s="10" t="n">
        <v>3</v>
      </c>
      <c r="F12451" s="10" t="n">
        <v>4891.55</v>
      </c>
      <c r="G12451" s="10" t="n">
        <v>181</v>
      </c>
      <c r="H12451" s="10" t="n">
        <v>2719.45</v>
      </c>
    </row>
    <row r="12452" customFormat="false" ht="15" hidden="false" customHeight="false" outlineLevel="0" collapsed="false">
      <c r="A12452" s="9" t="s">
        <v>22600</v>
      </c>
      <c r="B12452" s="9" t="s">
        <v>64</v>
      </c>
      <c r="C12452" s="9" t="s">
        <v>10161</v>
      </c>
      <c r="D12452" s="9" t="s">
        <v>10155</v>
      </c>
      <c r="E12452" s="10" t="n">
        <v>3</v>
      </c>
      <c r="F12452" s="10" t="n">
        <v>3273.3</v>
      </c>
      <c r="G12452" s="10" t="n">
        <v>6</v>
      </c>
      <c r="H12452" s="10" t="n">
        <v>1819.79</v>
      </c>
    </row>
    <row r="12453" customFormat="false" ht="15" hidden="false" customHeight="false" outlineLevel="0" collapsed="false">
      <c r="A12453" s="9" t="s">
        <v>22601</v>
      </c>
      <c r="B12453" s="9" t="s">
        <v>77</v>
      </c>
      <c r="C12453" s="9" t="s">
        <v>10161</v>
      </c>
      <c r="D12453" s="9" t="s">
        <v>10156</v>
      </c>
      <c r="E12453" s="10" t="n">
        <v>2</v>
      </c>
      <c r="F12453" s="10" t="n">
        <v>48839.55</v>
      </c>
      <c r="G12453" s="10" t="n">
        <v>25</v>
      </c>
      <c r="H12453" s="10" t="n">
        <v>27152.32</v>
      </c>
    </row>
    <row r="12454" customFormat="false" ht="15" hidden="false" customHeight="false" outlineLevel="0" collapsed="false">
      <c r="A12454" s="9" t="s">
        <v>22602</v>
      </c>
      <c r="B12454" s="9" t="s">
        <v>76</v>
      </c>
      <c r="C12454" s="9" t="s">
        <v>10161</v>
      </c>
      <c r="D12454" s="9" t="s">
        <v>10155</v>
      </c>
      <c r="E12454" s="10" t="n">
        <v>3</v>
      </c>
      <c r="F12454" s="10" t="n">
        <v>40035.65</v>
      </c>
      <c r="G12454" s="10" t="n">
        <v>77</v>
      </c>
      <c r="H12454" s="10" t="n">
        <v>22257.8</v>
      </c>
    </row>
    <row r="12455" customFormat="false" ht="15" hidden="false" customHeight="false" outlineLevel="0" collapsed="false">
      <c r="A12455" s="9" t="s">
        <v>22603</v>
      </c>
      <c r="B12455" s="9" t="s">
        <v>65</v>
      </c>
      <c r="C12455" s="9" t="s">
        <v>10163</v>
      </c>
      <c r="D12455" s="9" t="s">
        <v>10156</v>
      </c>
      <c r="E12455" s="10" t="n">
        <v>2</v>
      </c>
      <c r="F12455" s="10" t="n">
        <v>5165.2</v>
      </c>
      <c r="G12455" s="10" t="n">
        <v>33</v>
      </c>
      <c r="H12455" s="10" t="n">
        <v>2871.59</v>
      </c>
    </row>
    <row r="12456" customFormat="false" ht="15" hidden="false" customHeight="false" outlineLevel="0" collapsed="false">
      <c r="A12456" s="9" t="s">
        <v>22604</v>
      </c>
      <c r="B12456" s="9" t="s">
        <v>63</v>
      </c>
      <c r="C12456" s="9" t="s">
        <v>10161</v>
      </c>
      <c r="D12456" s="9" t="s">
        <v>10154</v>
      </c>
      <c r="E12456" s="10" t="n">
        <v>9</v>
      </c>
      <c r="F12456" s="10" t="n">
        <v>92482.19</v>
      </c>
      <c r="G12456" s="10" t="n">
        <v>14</v>
      </c>
      <c r="H12456" s="10" t="n">
        <v>51415.42</v>
      </c>
    </row>
    <row r="12457" customFormat="false" ht="15" hidden="false" customHeight="false" outlineLevel="0" collapsed="false">
      <c r="A12457" s="9" t="s">
        <v>22605</v>
      </c>
      <c r="B12457" s="9" t="s">
        <v>62</v>
      </c>
      <c r="C12457" s="9" t="s">
        <v>10164</v>
      </c>
      <c r="D12457" s="9" t="s">
        <v>10156</v>
      </c>
      <c r="E12457" s="10" t="n">
        <v>2</v>
      </c>
      <c r="F12457" s="10" t="n">
        <v>10053</v>
      </c>
      <c r="G12457" s="10" t="n">
        <v>32</v>
      </c>
      <c r="H12457" s="10" t="n">
        <v>5588.96</v>
      </c>
    </row>
    <row r="12458" customFormat="false" ht="15" hidden="false" customHeight="false" outlineLevel="0" collapsed="false">
      <c r="A12458" s="9" t="s">
        <v>22606</v>
      </c>
      <c r="B12458" s="9" t="s">
        <v>74</v>
      </c>
      <c r="C12458" s="9" t="s">
        <v>10161</v>
      </c>
      <c r="D12458" s="9" t="s">
        <v>10155</v>
      </c>
      <c r="E12458" s="10" t="n">
        <v>9</v>
      </c>
      <c r="F12458" s="10" t="n">
        <v>56303.32</v>
      </c>
      <c r="G12458" s="10" t="n">
        <v>66</v>
      </c>
      <c r="H12458" s="10" t="n">
        <v>31301.8</v>
      </c>
    </row>
    <row r="12459" customFormat="false" ht="15" hidden="false" customHeight="false" outlineLevel="0" collapsed="false">
      <c r="A12459" s="9" t="s">
        <v>22607</v>
      </c>
      <c r="B12459" s="9" t="s">
        <v>68</v>
      </c>
      <c r="C12459" s="9" t="s">
        <v>10163</v>
      </c>
      <c r="D12459" s="9" t="s">
        <v>10155</v>
      </c>
      <c r="E12459" s="10" t="n">
        <v>3</v>
      </c>
      <c r="F12459" s="10" t="n">
        <v>35243.25</v>
      </c>
      <c r="G12459" s="10" t="n">
        <v>26</v>
      </c>
      <c r="H12459" s="10" t="n">
        <v>19593.46</v>
      </c>
    </row>
    <row r="12460" customFormat="false" ht="15" hidden="false" customHeight="false" outlineLevel="0" collapsed="false">
      <c r="A12460" s="9" t="s">
        <v>22608</v>
      </c>
      <c r="B12460" s="9" t="s">
        <v>62</v>
      </c>
      <c r="C12460" s="9" t="s">
        <v>10163</v>
      </c>
      <c r="D12460" s="9" t="s">
        <v>10154</v>
      </c>
      <c r="E12460" s="10" t="n">
        <v>5</v>
      </c>
      <c r="F12460" s="10" t="n">
        <v>132047.3</v>
      </c>
      <c r="G12460" s="10" t="n">
        <v>6</v>
      </c>
      <c r="H12460" s="10" t="n">
        <v>73411.62</v>
      </c>
    </row>
    <row r="12461" customFormat="false" ht="15" hidden="false" customHeight="false" outlineLevel="0" collapsed="false">
      <c r="A12461" s="9" t="s">
        <v>22609</v>
      </c>
      <c r="B12461" s="9" t="s">
        <v>64</v>
      </c>
      <c r="C12461" s="9" t="s">
        <v>10161</v>
      </c>
      <c r="D12461" s="9" t="s">
        <v>10155</v>
      </c>
      <c r="E12461" s="10" t="n">
        <v>4</v>
      </c>
      <c r="F12461" s="10" t="n">
        <v>7514.88</v>
      </c>
      <c r="G12461" s="10" t="n">
        <v>47</v>
      </c>
      <c r="H12461" s="10" t="n">
        <v>4177.89</v>
      </c>
    </row>
    <row r="12462" customFormat="false" ht="15" hidden="false" customHeight="false" outlineLevel="0" collapsed="false">
      <c r="A12462" s="9" t="s">
        <v>22610</v>
      </c>
      <c r="B12462" s="9" t="s">
        <v>76</v>
      </c>
      <c r="C12462" s="9" t="s">
        <v>10161</v>
      </c>
      <c r="D12462" s="9" t="s">
        <v>10156</v>
      </c>
      <c r="E12462" s="10" t="n">
        <v>2</v>
      </c>
      <c r="F12462" s="10" t="n">
        <v>4512.75</v>
      </c>
      <c r="G12462" s="10" t="n">
        <v>31</v>
      </c>
      <c r="H12462" s="10" t="n">
        <v>2508.86</v>
      </c>
    </row>
    <row r="12463" customFormat="false" ht="15" hidden="false" customHeight="false" outlineLevel="0" collapsed="false">
      <c r="A12463" s="9" t="s">
        <v>22611</v>
      </c>
      <c r="B12463" s="9" t="s">
        <v>74</v>
      </c>
      <c r="C12463" s="9" t="s">
        <v>10161</v>
      </c>
      <c r="D12463" s="9" t="s">
        <v>10155</v>
      </c>
      <c r="E12463" s="10" t="n">
        <v>7</v>
      </c>
      <c r="F12463" s="10" t="n">
        <v>38355.53</v>
      </c>
      <c r="G12463" s="10" t="n">
        <v>7</v>
      </c>
      <c r="H12463" s="10" t="n">
        <v>21323.73</v>
      </c>
    </row>
    <row r="12464" customFormat="false" ht="15" hidden="false" customHeight="false" outlineLevel="0" collapsed="false">
      <c r="A12464" s="9" t="s">
        <v>22612</v>
      </c>
      <c r="B12464" s="9" t="s">
        <v>77</v>
      </c>
      <c r="C12464" s="9" t="s">
        <v>10161</v>
      </c>
      <c r="D12464" s="9" t="s">
        <v>10155</v>
      </c>
      <c r="E12464" s="10" t="n">
        <v>10</v>
      </c>
      <c r="F12464" s="10" t="n">
        <v>40775.21</v>
      </c>
      <c r="G12464" s="10" t="n">
        <v>20</v>
      </c>
      <c r="H12464" s="10" t="n">
        <v>22668.95</v>
      </c>
    </row>
    <row r="12465" customFormat="false" ht="15" hidden="false" customHeight="false" outlineLevel="0" collapsed="false">
      <c r="A12465" s="9" t="s">
        <v>22613</v>
      </c>
      <c r="B12465" s="9" t="s">
        <v>75</v>
      </c>
      <c r="C12465" s="9" t="s">
        <v>10161</v>
      </c>
      <c r="D12465" s="9" t="s">
        <v>10155</v>
      </c>
      <c r="E12465" s="10" t="n">
        <v>9</v>
      </c>
      <c r="F12465" s="10" t="n">
        <v>33127.18</v>
      </c>
      <c r="G12465" s="10" t="n">
        <v>12</v>
      </c>
      <c r="H12465" s="10" t="n">
        <v>18417.04</v>
      </c>
    </row>
    <row r="12466" customFormat="false" ht="15" hidden="false" customHeight="false" outlineLevel="0" collapsed="false">
      <c r="A12466" s="9" t="s">
        <v>22614</v>
      </c>
      <c r="B12466" s="9" t="s">
        <v>71</v>
      </c>
      <c r="C12466" s="9" t="s">
        <v>10163</v>
      </c>
      <c r="D12466" s="9" t="s">
        <v>10156</v>
      </c>
      <c r="E12466" s="10" t="n">
        <v>1</v>
      </c>
      <c r="F12466" s="10" t="n">
        <v>3172.33</v>
      </c>
      <c r="G12466" s="10" t="n">
        <v>73</v>
      </c>
      <c r="H12466" s="10" t="n">
        <v>1763.65</v>
      </c>
    </row>
    <row r="12467" customFormat="false" ht="15" hidden="false" customHeight="false" outlineLevel="0" collapsed="false">
      <c r="A12467" s="9" t="s">
        <v>22615</v>
      </c>
      <c r="B12467" s="9" t="s">
        <v>69</v>
      </c>
      <c r="C12467" s="9" t="s">
        <v>10161</v>
      </c>
      <c r="D12467" s="9" t="s">
        <v>10155</v>
      </c>
      <c r="E12467" s="10" t="n">
        <v>4</v>
      </c>
      <c r="F12467" s="10" t="n">
        <v>62086.85</v>
      </c>
      <c r="G12467" s="10" t="n">
        <v>51</v>
      </c>
      <c r="H12467" s="10" t="n">
        <v>34517.15</v>
      </c>
    </row>
    <row r="12468" customFormat="false" ht="15" hidden="false" customHeight="false" outlineLevel="0" collapsed="false">
      <c r="A12468" s="9" t="s">
        <v>22616</v>
      </c>
      <c r="B12468" s="9" t="s">
        <v>59</v>
      </c>
      <c r="C12468" s="9" t="s">
        <v>10161</v>
      </c>
      <c r="D12468" s="9" t="s">
        <v>10154</v>
      </c>
      <c r="E12468" s="10" t="n">
        <v>2</v>
      </c>
      <c r="F12468" s="10" t="n">
        <v>113511.38</v>
      </c>
      <c r="G12468" s="10" t="n">
        <v>67</v>
      </c>
      <c r="H12468" s="10" t="n">
        <v>63106.58</v>
      </c>
    </row>
    <row r="12469" customFormat="false" ht="15" hidden="false" customHeight="false" outlineLevel="0" collapsed="false">
      <c r="A12469" s="9" t="s">
        <v>22617</v>
      </c>
      <c r="B12469" s="9" t="s">
        <v>68</v>
      </c>
      <c r="C12469" s="9" t="s">
        <v>10163</v>
      </c>
      <c r="D12469" s="9" t="s">
        <v>10157</v>
      </c>
      <c r="E12469" s="10" t="n">
        <v>4</v>
      </c>
      <c r="F12469" s="10" t="n">
        <v>7495.07</v>
      </c>
      <c r="G12469" s="10" t="n">
        <v>146</v>
      </c>
      <c r="H12469" s="10" t="n">
        <v>4166.88</v>
      </c>
    </row>
    <row r="12470" customFormat="false" ht="15" hidden="false" customHeight="false" outlineLevel="0" collapsed="false">
      <c r="A12470" s="9" t="s">
        <v>22618</v>
      </c>
      <c r="B12470" s="9" t="s">
        <v>70</v>
      </c>
      <c r="C12470" s="9" t="s">
        <v>10164</v>
      </c>
      <c r="D12470" s="9" t="s">
        <v>10156</v>
      </c>
      <c r="E12470" s="10" t="n">
        <v>1</v>
      </c>
      <c r="F12470" s="10" t="n">
        <v>4506</v>
      </c>
      <c r="G12470" s="10" t="n">
        <v>81</v>
      </c>
      <c r="H12470" s="10" t="n">
        <v>2505.11</v>
      </c>
    </row>
    <row r="12471" customFormat="false" ht="15" hidden="false" customHeight="false" outlineLevel="0" collapsed="false">
      <c r="A12471" s="9" t="s">
        <v>22619</v>
      </c>
      <c r="B12471" s="9" t="s">
        <v>69</v>
      </c>
      <c r="C12471" s="9" t="s">
        <v>10162</v>
      </c>
      <c r="D12471" s="9" t="s">
        <v>10155</v>
      </c>
      <c r="E12471" s="10" t="n">
        <v>6</v>
      </c>
      <c r="F12471" s="10" t="n">
        <v>10686</v>
      </c>
      <c r="G12471" s="10" t="n">
        <v>27</v>
      </c>
      <c r="H12471" s="10" t="n">
        <v>5940.88</v>
      </c>
    </row>
    <row r="12472" customFormat="false" ht="15" hidden="false" customHeight="false" outlineLevel="0" collapsed="false">
      <c r="A12472" s="9" t="s">
        <v>22620</v>
      </c>
      <c r="B12472" s="9" t="s">
        <v>62</v>
      </c>
      <c r="C12472" s="9" t="s">
        <v>10163</v>
      </c>
      <c r="D12472" s="9" t="s">
        <v>10156</v>
      </c>
      <c r="E12472" s="10" t="n">
        <v>2</v>
      </c>
      <c r="F12472" s="10" t="n">
        <v>4572.65</v>
      </c>
      <c r="G12472" s="10" t="n">
        <v>13</v>
      </c>
      <c r="H12472" s="10" t="n">
        <v>2542.16</v>
      </c>
    </row>
    <row r="12473" customFormat="false" ht="15" hidden="false" customHeight="false" outlineLevel="0" collapsed="false">
      <c r="A12473" s="9" t="s">
        <v>22621</v>
      </c>
      <c r="B12473" s="9" t="s">
        <v>79</v>
      </c>
      <c r="C12473" s="9" t="s">
        <v>10161</v>
      </c>
      <c r="D12473" s="9" t="s">
        <v>10156</v>
      </c>
      <c r="E12473" s="10" t="n">
        <v>2</v>
      </c>
      <c r="F12473" s="10" t="n">
        <v>64931.7</v>
      </c>
      <c r="G12473" s="10" t="n">
        <v>69</v>
      </c>
      <c r="H12473" s="10" t="n">
        <v>36098.74</v>
      </c>
    </row>
    <row r="12474" customFormat="false" ht="15" hidden="false" customHeight="false" outlineLevel="0" collapsed="false">
      <c r="A12474" s="9" t="s">
        <v>22622</v>
      </c>
      <c r="B12474" s="9" t="s">
        <v>71</v>
      </c>
      <c r="C12474" s="9" t="s">
        <v>10161</v>
      </c>
      <c r="D12474" s="9" t="s">
        <v>10157</v>
      </c>
      <c r="E12474" s="10" t="n">
        <v>2</v>
      </c>
      <c r="F12474" s="10" t="n">
        <v>53387.4</v>
      </c>
      <c r="G12474" s="10" t="n">
        <v>275</v>
      </c>
      <c r="H12474" s="10" t="n">
        <v>29680.69</v>
      </c>
    </row>
    <row r="12475" customFormat="false" ht="15" hidden="false" customHeight="false" outlineLevel="0" collapsed="false">
      <c r="A12475" s="9" t="s">
        <v>22623</v>
      </c>
      <c r="B12475" s="9" t="s">
        <v>75</v>
      </c>
      <c r="C12475" s="9" t="s">
        <v>10163</v>
      </c>
      <c r="D12475" s="9" t="s">
        <v>10156</v>
      </c>
      <c r="E12475" s="10" t="n">
        <v>1</v>
      </c>
      <c r="F12475" s="10" t="n">
        <v>1474.2</v>
      </c>
      <c r="G12475" s="10" t="n">
        <v>161</v>
      </c>
      <c r="H12475" s="10" t="n">
        <v>819.58</v>
      </c>
    </row>
    <row r="12476" customFormat="false" ht="15" hidden="false" customHeight="false" outlineLevel="0" collapsed="false">
      <c r="A12476" s="9" t="s">
        <v>22624</v>
      </c>
      <c r="B12476" s="9" t="s">
        <v>68</v>
      </c>
      <c r="C12476" s="9" t="s">
        <v>10162</v>
      </c>
      <c r="D12476" s="9" t="s">
        <v>10154</v>
      </c>
      <c r="E12476" s="10" t="n">
        <v>13</v>
      </c>
      <c r="F12476" s="10" t="n">
        <v>243835.74</v>
      </c>
      <c r="G12476" s="10" t="n">
        <v>21</v>
      </c>
      <c r="H12476" s="10" t="n">
        <v>135560.33</v>
      </c>
    </row>
    <row r="12477" customFormat="false" ht="15" hidden="false" customHeight="false" outlineLevel="0" collapsed="false">
      <c r="A12477" s="9" t="s">
        <v>22625</v>
      </c>
      <c r="B12477" s="9" t="s">
        <v>62</v>
      </c>
      <c r="C12477" s="9" t="s">
        <v>10162</v>
      </c>
      <c r="D12477" s="9" t="s">
        <v>10155</v>
      </c>
      <c r="E12477" s="10" t="n">
        <v>3</v>
      </c>
      <c r="F12477" s="10" t="n">
        <v>11047.75</v>
      </c>
      <c r="G12477" s="10" t="n">
        <v>61</v>
      </c>
      <c r="H12477" s="10" t="n">
        <v>6141.99</v>
      </c>
    </row>
    <row r="12478" customFormat="false" ht="15" hidden="false" customHeight="false" outlineLevel="0" collapsed="false">
      <c r="A12478" s="9" t="s">
        <v>22626</v>
      </c>
      <c r="B12478" s="9" t="s">
        <v>64</v>
      </c>
      <c r="C12478" s="9" t="s">
        <v>10163</v>
      </c>
      <c r="D12478" s="9" t="s">
        <v>10155</v>
      </c>
      <c r="E12478" s="10" t="n">
        <v>3</v>
      </c>
      <c r="F12478" s="10" t="n">
        <v>34630.46</v>
      </c>
      <c r="G12478" s="10" t="n">
        <v>61</v>
      </c>
      <c r="H12478" s="10" t="n">
        <v>19252.78</v>
      </c>
    </row>
    <row r="12479" customFormat="false" ht="15" hidden="false" customHeight="false" outlineLevel="0" collapsed="false">
      <c r="A12479" s="9" t="s">
        <v>22627</v>
      </c>
      <c r="B12479" s="9" t="s">
        <v>71</v>
      </c>
      <c r="C12479" s="9" t="s">
        <v>10163</v>
      </c>
      <c r="D12479" s="9" t="s">
        <v>10157</v>
      </c>
      <c r="E12479" s="10" t="n">
        <v>2</v>
      </c>
      <c r="F12479" s="10" t="n">
        <v>6980.25</v>
      </c>
      <c r="G12479" s="10" t="n">
        <v>230</v>
      </c>
      <c r="H12479" s="10" t="n">
        <v>3880.67</v>
      </c>
    </row>
    <row r="12480" customFormat="false" ht="15" hidden="false" customHeight="false" outlineLevel="0" collapsed="false">
      <c r="A12480" s="9" t="s">
        <v>22628</v>
      </c>
      <c r="B12480" s="9" t="s">
        <v>76</v>
      </c>
      <c r="C12480" s="9" t="s">
        <v>10161</v>
      </c>
      <c r="D12480" s="9" t="s">
        <v>10155</v>
      </c>
      <c r="E12480" s="10" t="n">
        <v>5</v>
      </c>
      <c r="F12480" s="10" t="n">
        <v>35430.15</v>
      </c>
      <c r="G12480" s="10" t="n">
        <v>5</v>
      </c>
      <c r="H12480" s="10" t="n">
        <v>19697.37</v>
      </c>
    </row>
    <row r="12481" customFormat="false" ht="15" hidden="false" customHeight="false" outlineLevel="0" collapsed="false">
      <c r="A12481" s="9" t="s">
        <v>22629</v>
      </c>
      <c r="B12481" s="9" t="s">
        <v>70</v>
      </c>
      <c r="C12481" s="9" t="s">
        <v>10162</v>
      </c>
      <c r="D12481" s="9" t="s">
        <v>10155</v>
      </c>
      <c r="E12481" s="10" t="n">
        <v>5</v>
      </c>
      <c r="F12481" s="10" t="n">
        <v>10952.69</v>
      </c>
      <c r="G12481" s="10" t="n">
        <v>11</v>
      </c>
      <c r="H12481" s="10" t="n">
        <v>6089.14</v>
      </c>
    </row>
    <row r="12482" customFormat="false" ht="15" hidden="false" customHeight="false" outlineLevel="0" collapsed="false">
      <c r="A12482" s="9" t="s">
        <v>22630</v>
      </c>
      <c r="B12482" s="9" t="s">
        <v>77</v>
      </c>
      <c r="C12482" s="9" t="s">
        <v>10161</v>
      </c>
      <c r="D12482" s="9" t="s">
        <v>10154</v>
      </c>
      <c r="E12482" s="10" t="n">
        <v>13</v>
      </c>
      <c r="F12482" s="10" t="n">
        <v>93518.12</v>
      </c>
      <c r="G12482" s="10" t="n">
        <v>5</v>
      </c>
      <c r="H12482" s="10" t="n">
        <v>51991.34</v>
      </c>
    </row>
    <row r="12483" customFormat="false" ht="15" hidden="false" customHeight="false" outlineLevel="0" collapsed="false">
      <c r="A12483" s="9" t="s">
        <v>22631</v>
      </c>
      <c r="B12483" s="9" t="s">
        <v>73</v>
      </c>
      <c r="C12483" s="9" t="s">
        <v>10161</v>
      </c>
      <c r="D12483" s="9" t="s">
        <v>10155</v>
      </c>
      <c r="E12483" s="10" t="n">
        <v>3</v>
      </c>
      <c r="F12483" s="10" t="n">
        <v>17293.21</v>
      </c>
      <c r="G12483" s="10" t="n">
        <v>83</v>
      </c>
      <c r="H12483" s="10" t="n">
        <v>9614.15</v>
      </c>
    </row>
    <row r="12484" customFormat="false" ht="15" hidden="false" customHeight="false" outlineLevel="0" collapsed="false">
      <c r="A12484" s="9" t="s">
        <v>22632</v>
      </c>
      <c r="B12484" s="9" t="s">
        <v>62</v>
      </c>
      <c r="C12484" s="9" t="s">
        <v>10161</v>
      </c>
      <c r="D12484" s="9" t="s">
        <v>10155</v>
      </c>
      <c r="E12484" s="10" t="n">
        <v>5</v>
      </c>
      <c r="F12484" s="10" t="n">
        <v>66626.28</v>
      </c>
      <c r="G12484" s="10" t="n">
        <v>32</v>
      </c>
      <c r="H12484" s="10" t="n">
        <v>37040.84</v>
      </c>
    </row>
    <row r="12485" customFormat="false" ht="15" hidden="false" customHeight="false" outlineLevel="0" collapsed="false">
      <c r="A12485" s="9" t="s">
        <v>22633</v>
      </c>
      <c r="B12485" s="9" t="s">
        <v>64</v>
      </c>
      <c r="C12485" s="9" t="s">
        <v>10162</v>
      </c>
      <c r="D12485" s="9" t="s">
        <v>10155</v>
      </c>
      <c r="E12485" s="10" t="n">
        <v>7</v>
      </c>
      <c r="F12485" s="10" t="n">
        <v>30491.55</v>
      </c>
      <c r="G12485" s="10" t="n">
        <v>0</v>
      </c>
      <c r="H12485" s="10" t="n">
        <v>16951.76</v>
      </c>
    </row>
    <row r="12486" customFormat="false" ht="15" hidden="false" customHeight="false" outlineLevel="0" collapsed="false">
      <c r="A12486" s="9" t="s">
        <v>22634</v>
      </c>
      <c r="B12486" s="9" t="s">
        <v>68</v>
      </c>
      <c r="C12486" s="9" t="s">
        <v>10162</v>
      </c>
      <c r="D12486" s="9" t="s">
        <v>10156</v>
      </c>
      <c r="E12486" s="10" t="n">
        <v>1</v>
      </c>
      <c r="F12486" s="10" t="n">
        <v>246.05</v>
      </c>
      <c r="G12486" s="10" t="n">
        <v>129</v>
      </c>
      <c r="H12486" s="10" t="n">
        <v>136.79</v>
      </c>
    </row>
    <row r="12487" customFormat="false" ht="15" hidden="false" customHeight="false" outlineLevel="0" collapsed="false">
      <c r="A12487" s="9" t="s">
        <v>22635</v>
      </c>
      <c r="B12487" s="9" t="s">
        <v>75</v>
      </c>
      <c r="C12487" s="9" t="s">
        <v>10164</v>
      </c>
      <c r="D12487" s="9" t="s">
        <v>10155</v>
      </c>
      <c r="E12487" s="10" t="n">
        <v>4</v>
      </c>
      <c r="F12487" s="10" t="n">
        <v>20873.42</v>
      </c>
      <c r="G12487" s="10" t="n">
        <v>4</v>
      </c>
      <c r="H12487" s="10" t="n">
        <v>11604.57</v>
      </c>
    </row>
    <row r="12488" customFormat="false" ht="15" hidden="false" customHeight="false" outlineLevel="0" collapsed="false">
      <c r="A12488" s="9" t="s">
        <v>22636</v>
      </c>
      <c r="B12488" s="9" t="s">
        <v>74</v>
      </c>
      <c r="C12488" s="9" t="s">
        <v>10163</v>
      </c>
      <c r="D12488" s="9" t="s">
        <v>10156</v>
      </c>
      <c r="E12488" s="10" t="n">
        <v>1</v>
      </c>
      <c r="F12488" s="10" t="n">
        <v>2255</v>
      </c>
      <c r="G12488" s="10" t="n">
        <v>318</v>
      </c>
      <c r="H12488" s="10" t="n">
        <v>1253.67</v>
      </c>
    </row>
    <row r="12489" customFormat="false" ht="15" hidden="false" customHeight="false" outlineLevel="0" collapsed="false">
      <c r="A12489" s="9" t="s">
        <v>22637</v>
      </c>
      <c r="B12489" s="9" t="s">
        <v>76</v>
      </c>
      <c r="C12489" s="9" t="s">
        <v>10161</v>
      </c>
      <c r="D12489" s="9" t="s">
        <v>10155</v>
      </c>
      <c r="E12489" s="10" t="n">
        <v>10</v>
      </c>
      <c r="F12489" s="10" t="n">
        <v>47472.26</v>
      </c>
      <c r="G12489" s="10" t="n">
        <v>82</v>
      </c>
      <c r="H12489" s="10" t="n">
        <v>26392.17</v>
      </c>
    </row>
    <row r="12490" customFormat="false" ht="15" hidden="false" customHeight="false" outlineLevel="0" collapsed="false">
      <c r="A12490" s="9" t="s">
        <v>22638</v>
      </c>
      <c r="B12490" s="9" t="s">
        <v>64</v>
      </c>
      <c r="C12490" s="9" t="s">
        <v>10163</v>
      </c>
      <c r="D12490" s="9" t="s">
        <v>10155</v>
      </c>
      <c r="E12490" s="10" t="n">
        <v>5</v>
      </c>
      <c r="F12490" s="10" t="n">
        <v>10729.4</v>
      </c>
      <c r="G12490" s="10" t="n">
        <v>30</v>
      </c>
      <c r="H12490" s="10" t="n">
        <v>5965</v>
      </c>
    </row>
    <row r="12491" customFormat="false" ht="15" hidden="false" customHeight="false" outlineLevel="0" collapsed="false">
      <c r="A12491" s="9" t="s">
        <v>22639</v>
      </c>
      <c r="B12491" s="9" t="s">
        <v>64</v>
      </c>
      <c r="C12491" s="9" t="s">
        <v>10162</v>
      </c>
      <c r="D12491" s="9" t="s">
        <v>10155</v>
      </c>
      <c r="E12491" s="10" t="n">
        <v>3</v>
      </c>
      <c r="F12491" s="10" t="n">
        <v>20594.15</v>
      </c>
      <c r="G12491" s="10" t="n">
        <v>1</v>
      </c>
      <c r="H12491" s="10" t="n">
        <v>11449.31</v>
      </c>
    </row>
    <row r="12492" customFormat="false" ht="15" hidden="false" customHeight="false" outlineLevel="0" collapsed="false">
      <c r="A12492" s="9" t="s">
        <v>22640</v>
      </c>
      <c r="B12492" s="9" t="s">
        <v>71</v>
      </c>
      <c r="C12492" s="9" t="s">
        <v>10163</v>
      </c>
      <c r="D12492" s="9" t="s">
        <v>10156</v>
      </c>
      <c r="E12492" s="10" t="n">
        <v>1</v>
      </c>
      <c r="F12492" s="10" t="n">
        <v>5483.2</v>
      </c>
      <c r="G12492" s="10" t="n">
        <v>243</v>
      </c>
      <c r="H12492" s="10" t="n">
        <v>3048.38</v>
      </c>
    </row>
    <row r="12493" customFormat="false" ht="15" hidden="false" customHeight="false" outlineLevel="0" collapsed="false">
      <c r="A12493" s="9" t="s">
        <v>22641</v>
      </c>
      <c r="B12493" s="9" t="s">
        <v>71</v>
      </c>
      <c r="C12493" s="9" t="s">
        <v>10161</v>
      </c>
      <c r="D12493" s="9" t="s">
        <v>10156</v>
      </c>
      <c r="E12493" s="10" t="n">
        <v>2</v>
      </c>
      <c r="F12493" s="10" t="n">
        <v>21915.95</v>
      </c>
      <c r="G12493" s="10" t="n">
        <v>19</v>
      </c>
      <c r="H12493" s="10" t="n">
        <v>12184.16</v>
      </c>
    </row>
    <row r="12494" customFormat="false" ht="15" hidden="false" customHeight="false" outlineLevel="0" collapsed="false">
      <c r="A12494" s="9" t="s">
        <v>22642</v>
      </c>
      <c r="B12494" s="9" t="s">
        <v>71</v>
      </c>
      <c r="C12494" s="9" t="s">
        <v>10161</v>
      </c>
      <c r="D12494" s="9" t="s">
        <v>10155</v>
      </c>
      <c r="E12494" s="10" t="n">
        <v>6</v>
      </c>
      <c r="F12494" s="10" t="n">
        <v>14149.75</v>
      </c>
      <c r="G12494" s="10" t="n">
        <v>9</v>
      </c>
      <c r="H12494" s="10" t="n">
        <v>7866.55</v>
      </c>
    </row>
    <row r="12495" customFormat="false" ht="15" hidden="false" customHeight="false" outlineLevel="0" collapsed="false">
      <c r="A12495" s="9" t="s">
        <v>22643</v>
      </c>
      <c r="B12495" s="9" t="s">
        <v>60</v>
      </c>
      <c r="C12495" s="9" t="s">
        <v>10161</v>
      </c>
      <c r="D12495" s="9" t="s">
        <v>10155</v>
      </c>
      <c r="E12495" s="10" t="n">
        <v>5</v>
      </c>
      <c r="F12495" s="10" t="n">
        <v>8946.15</v>
      </c>
      <c r="G12495" s="10" t="n">
        <v>39</v>
      </c>
      <c r="H12495" s="10" t="n">
        <v>4973.61</v>
      </c>
    </row>
    <row r="12496" customFormat="false" ht="15" hidden="false" customHeight="false" outlineLevel="0" collapsed="false">
      <c r="A12496" s="9" t="s">
        <v>22644</v>
      </c>
      <c r="B12496" s="9" t="s">
        <v>78</v>
      </c>
      <c r="C12496" s="9" t="s">
        <v>10161</v>
      </c>
      <c r="D12496" s="9" t="s">
        <v>10156</v>
      </c>
      <c r="E12496" s="10" t="n">
        <v>2</v>
      </c>
      <c r="F12496" s="10" t="n">
        <v>3276.7</v>
      </c>
      <c r="G12496" s="10" t="n">
        <v>51</v>
      </c>
      <c r="H12496" s="10" t="n">
        <v>1821.68</v>
      </c>
    </row>
    <row r="12497" customFormat="false" ht="15" hidden="false" customHeight="false" outlineLevel="0" collapsed="false">
      <c r="A12497" s="9" t="s">
        <v>22645</v>
      </c>
      <c r="B12497" s="9" t="s">
        <v>71</v>
      </c>
      <c r="C12497" s="9" t="s">
        <v>10161</v>
      </c>
      <c r="D12497" s="9" t="s">
        <v>10157</v>
      </c>
      <c r="E12497" s="10" t="n">
        <v>8</v>
      </c>
      <c r="F12497" s="10" t="n">
        <v>26647.85</v>
      </c>
      <c r="G12497" s="10" t="n">
        <v>135</v>
      </c>
      <c r="H12497" s="10" t="n">
        <v>14814.86</v>
      </c>
    </row>
    <row r="12498" customFormat="false" ht="15" hidden="false" customHeight="false" outlineLevel="0" collapsed="false">
      <c r="A12498" s="9" t="s">
        <v>22646</v>
      </c>
      <c r="B12498" s="9" t="s">
        <v>76</v>
      </c>
      <c r="C12498" s="9" t="s">
        <v>10162</v>
      </c>
      <c r="D12498" s="9" t="s">
        <v>10155</v>
      </c>
      <c r="E12498" s="10" t="n">
        <v>4</v>
      </c>
      <c r="F12498" s="10" t="n">
        <v>11534.85</v>
      </c>
      <c r="G12498" s="10" t="n">
        <v>1</v>
      </c>
      <c r="H12498" s="10" t="n">
        <v>6412.79</v>
      </c>
    </row>
    <row r="12499" customFormat="false" ht="15" hidden="false" customHeight="false" outlineLevel="0" collapsed="false">
      <c r="A12499" s="9" t="s">
        <v>22647</v>
      </c>
      <c r="B12499" s="9" t="s">
        <v>68</v>
      </c>
      <c r="C12499" s="9" t="s">
        <v>10161</v>
      </c>
      <c r="D12499" s="9" t="s">
        <v>10155</v>
      </c>
      <c r="E12499" s="10" t="n">
        <v>5</v>
      </c>
      <c r="F12499" s="10" t="n">
        <v>4679</v>
      </c>
      <c r="G12499" s="10" t="n">
        <v>21</v>
      </c>
      <c r="H12499" s="10" t="n">
        <v>2601.29</v>
      </c>
    </row>
    <row r="12500" customFormat="false" ht="15" hidden="false" customHeight="false" outlineLevel="0" collapsed="false">
      <c r="A12500" s="9" t="s">
        <v>22648</v>
      </c>
      <c r="B12500" s="9" t="s">
        <v>64</v>
      </c>
      <c r="C12500" s="9" t="s">
        <v>10161</v>
      </c>
      <c r="D12500" s="9" t="s">
        <v>10155</v>
      </c>
      <c r="E12500" s="10" t="n">
        <v>5</v>
      </c>
      <c r="F12500" s="10" t="n">
        <v>9519.17</v>
      </c>
      <c r="G12500" s="10" t="n">
        <v>3</v>
      </c>
      <c r="H12500" s="10" t="n">
        <v>5292.18</v>
      </c>
    </row>
    <row r="12501" customFormat="false" ht="15" hidden="false" customHeight="false" outlineLevel="0" collapsed="false">
      <c r="A12501" s="9" t="s">
        <v>22649</v>
      </c>
      <c r="B12501" s="9" t="s">
        <v>68</v>
      </c>
      <c r="C12501" s="9" t="s">
        <v>10161</v>
      </c>
      <c r="D12501" s="9" t="s">
        <v>10155</v>
      </c>
      <c r="E12501" s="10" t="n">
        <v>4</v>
      </c>
      <c r="F12501" s="10" t="n">
        <v>26293.85</v>
      </c>
      <c r="G12501" s="10" t="n">
        <v>21</v>
      </c>
      <c r="H12501" s="10" t="n">
        <v>14618.05</v>
      </c>
    </row>
    <row r="12502" customFormat="false" ht="15" hidden="false" customHeight="false" outlineLevel="0" collapsed="false">
      <c r="A12502" s="9" t="s">
        <v>22650</v>
      </c>
      <c r="B12502" s="9" t="s">
        <v>59</v>
      </c>
      <c r="C12502" s="9" t="s">
        <v>10161</v>
      </c>
      <c r="D12502" s="9" t="s">
        <v>10155</v>
      </c>
      <c r="E12502" s="10" t="n">
        <v>3</v>
      </c>
      <c r="F12502" s="10" t="n">
        <v>3937.3</v>
      </c>
      <c r="G12502" s="10" t="n">
        <v>64</v>
      </c>
      <c r="H12502" s="10" t="n">
        <v>2188.94</v>
      </c>
    </row>
    <row r="12503" customFormat="false" ht="15" hidden="false" customHeight="false" outlineLevel="0" collapsed="false">
      <c r="A12503" s="9" t="s">
        <v>22651</v>
      </c>
      <c r="B12503" s="9" t="s">
        <v>62</v>
      </c>
      <c r="C12503" s="9" t="s">
        <v>10163</v>
      </c>
      <c r="D12503" s="9" t="s">
        <v>10157</v>
      </c>
      <c r="E12503" s="10" t="n">
        <v>3</v>
      </c>
      <c r="F12503" s="10" t="n">
        <v>12409.72</v>
      </c>
      <c r="G12503" s="10" t="n">
        <v>155</v>
      </c>
      <c r="H12503" s="10" t="n">
        <v>6899.18</v>
      </c>
    </row>
    <row r="12504" customFormat="false" ht="15" hidden="false" customHeight="false" outlineLevel="0" collapsed="false">
      <c r="A12504" s="9" t="s">
        <v>22652</v>
      </c>
      <c r="B12504" s="9" t="s">
        <v>79</v>
      </c>
      <c r="C12504" s="9" t="s">
        <v>10161</v>
      </c>
      <c r="D12504" s="9" t="s">
        <v>10155</v>
      </c>
      <c r="E12504" s="10" t="n">
        <v>3</v>
      </c>
      <c r="F12504" s="10" t="n">
        <v>12497.05</v>
      </c>
      <c r="G12504" s="10" t="n">
        <v>3</v>
      </c>
      <c r="H12504" s="10" t="n">
        <v>6947.73</v>
      </c>
    </row>
    <row r="12505" customFormat="false" ht="15" hidden="false" customHeight="false" outlineLevel="0" collapsed="false">
      <c r="A12505" s="9" t="s">
        <v>22653</v>
      </c>
      <c r="B12505" s="9" t="s">
        <v>62</v>
      </c>
      <c r="C12505" s="9" t="s">
        <v>10161</v>
      </c>
      <c r="D12505" s="9" t="s">
        <v>10156</v>
      </c>
      <c r="E12505" s="10" t="n">
        <v>1</v>
      </c>
      <c r="F12505" s="10" t="n">
        <v>1992.02</v>
      </c>
      <c r="G12505" s="10" t="n">
        <v>176</v>
      </c>
      <c r="H12505" s="10" t="n">
        <v>1107.46</v>
      </c>
    </row>
    <row r="12506" customFormat="false" ht="15" hidden="false" customHeight="false" outlineLevel="0" collapsed="false">
      <c r="A12506" s="9" t="s">
        <v>22654</v>
      </c>
      <c r="B12506" s="9" t="s">
        <v>75</v>
      </c>
      <c r="C12506" s="9" t="s">
        <v>10161</v>
      </c>
      <c r="D12506" s="9" t="s">
        <v>10155</v>
      </c>
      <c r="E12506" s="10" t="n">
        <v>5</v>
      </c>
      <c r="F12506" s="10" t="n">
        <v>10435.75</v>
      </c>
      <c r="G12506" s="10" t="n">
        <v>50</v>
      </c>
      <c r="H12506" s="10" t="n">
        <v>5801.75</v>
      </c>
    </row>
    <row r="12507" customFormat="false" ht="15" hidden="false" customHeight="false" outlineLevel="0" collapsed="false">
      <c r="A12507" s="9" t="s">
        <v>22655</v>
      </c>
      <c r="B12507" s="9" t="s">
        <v>62</v>
      </c>
      <c r="C12507" s="9" t="s">
        <v>10162</v>
      </c>
      <c r="D12507" s="9" t="s">
        <v>10155</v>
      </c>
      <c r="E12507" s="10" t="n">
        <v>3</v>
      </c>
      <c r="F12507" s="10" t="n">
        <v>13617.61</v>
      </c>
      <c r="G12507" s="10" t="n">
        <v>5</v>
      </c>
      <c r="H12507" s="10" t="n">
        <v>7570.7</v>
      </c>
    </row>
    <row r="12508" customFormat="false" ht="15" hidden="false" customHeight="false" outlineLevel="0" collapsed="false">
      <c r="A12508" s="9" t="s">
        <v>22656</v>
      </c>
      <c r="B12508" s="9" t="s">
        <v>71</v>
      </c>
      <c r="C12508" s="9" t="s">
        <v>10161</v>
      </c>
      <c r="D12508" s="9" t="s">
        <v>10156</v>
      </c>
      <c r="E12508" s="10" t="n">
        <v>1</v>
      </c>
      <c r="F12508" s="10" t="n">
        <v>22278.5</v>
      </c>
      <c r="G12508" s="10" t="n">
        <v>170</v>
      </c>
      <c r="H12508" s="10" t="n">
        <v>12385.72</v>
      </c>
    </row>
    <row r="12509" customFormat="false" ht="15" hidden="false" customHeight="false" outlineLevel="0" collapsed="false">
      <c r="A12509" s="9" t="s">
        <v>22657</v>
      </c>
      <c r="B12509" s="9" t="s">
        <v>72</v>
      </c>
      <c r="C12509" s="9" t="s">
        <v>10162</v>
      </c>
      <c r="D12509" s="9" t="s">
        <v>10155</v>
      </c>
      <c r="E12509" s="10" t="n">
        <v>10</v>
      </c>
      <c r="F12509" s="10" t="n">
        <v>25149.11</v>
      </c>
      <c r="G12509" s="10" t="n">
        <v>13</v>
      </c>
      <c r="H12509" s="10" t="n">
        <v>13981.63</v>
      </c>
    </row>
    <row r="12510" customFormat="false" ht="15" hidden="false" customHeight="false" outlineLevel="0" collapsed="false">
      <c r="A12510" s="9" t="s">
        <v>22658</v>
      </c>
      <c r="B12510" s="9" t="s">
        <v>64</v>
      </c>
      <c r="C12510" s="9" t="s">
        <v>10161</v>
      </c>
      <c r="D12510" s="9" t="s">
        <v>10155</v>
      </c>
      <c r="E12510" s="10" t="n">
        <v>3</v>
      </c>
      <c r="F12510" s="10" t="n">
        <v>38693.38</v>
      </c>
      <c r="G12510" s="10" t="n">
        <v>10</v>
      </c>
      <c r="H12510" s="10" t="n">
        <v>21511.56</v>
      </c>
    </row>
    <row r="12511" customFormat="false" ht="15" hidden="false" customHeight="false" outlineLevel="0" collapsed="false">
      <c r="A12511" s="9" t="s">
        <v>22659</v>
      </c>
      <c r="B12511" s="9" t="s">
        <v>77</v>
      </c>
      <c r="C12511" s="9" t="s">
        <v>10161</v>
      </c>
      <c r="D12511" s="9" t="s">
        <v>10156</v>
      </c>
      <c r="E12511" s="10" t="n">
        <v>1</v>
      </c>
      <c r="F12511" s="10" t="n">
        <v>3066.57</v>
      </c>
      <c r="G12511" s="10" t="n">
        <v>169</v>
      </c>
      <c r="H12511" s="10" t="n">
        <v>1704.86</v>
      </c>
    </row>
    <row r="12512" customFormat="false" ht="15" hidden="false" customHeight="false" outlineLevel="0" collapsed="false">
      <c r="A12512" s="9" t="s">
        <v>22660</v>
      </c>
      <c r="B12512" s="9" t="s">
        <v>75</v>
      </c>
      <c r="C12512" s="9" t="s">
        <v>10163</v>
      </c>
      <c r="D12512" s="9" t="s">
        <v>10156</v>
      </c>
      <c r="E12512" s="10" t="n">
        <v>1</v>
      </c>
      <c r="F12512" s="10" t="n">
        <v>3475.65</v>
      </c>
      <c r="G12512" s="10" t="n">
        <v>216</v>
      </c>
      <c r="H12512" s="10" t="n">
        <v>1932.29</v>
      </c>
    </row>
    <row r="12513" customFormat="false" ht="15" hidden="false" customHeight="false" outlineLevel="0" collapsed="false">
      <c r="A12513" s="9" t="s">
        <v>22661</v>
      </c>
      <c r="B12513" s="9" t="s">
        <v>62</v>
      </c>
      <c r="C12513" s="9" t="s">
        <v>10162</v>
      </c>
      <c r="D12513" s="9" t="s">
        <v>10157</v>
      </c>
      <c r="E12513" s="10" t="n">
        <v>3</v>
      </c>
      <c r="F12513" s="10" t="n">
        <v>6573.15</v>
      </c>
      <c r="G12513" s="10" t="n">
        <v>134</v>
      </c>
      <c r="H12513" s="10" t="n">
        <v>3654.34</v>
      </c>
    </row>
    <row r="12514" customFormat="false" ht="15" hidden="false" customHeight="false" outlineLevel="0" collapsed="false">
      <c r="A12514" s="9" t="s">
        <v>22662</v>
      </c>
      <c r="B12514" s="9" t="s">
        <v>67</v>
      </c>
      <c r="C12514" s="9" t="s">
        <v>10161</v>
      </c>
      <c r="D12514" s="9" t="s">
        <v>10154</v>
      </c>
      <c r="E12514" s="10" t="n">
        <v>14</v>
      </c>
      <c r="F12514" s="10" t="n">
        <v>83184.3</v>
      </c>
      <c r="G12514" s="10" t="n">
        <v>35</v>
      </c>
      <c r="H12514" s="10" t="n">
        <v>46246.26</v>
      </c>
    </row>
    <row r="12515" customFormat="false" ht="15" hidden="false" customHeight="false" outlineLevel="0" collapsed="false">
      <c r="A12515" s="9" t="s">
        <v>22663</v>
      </c>
      <c r="B12515" s="9" t="s">
        <v>68</v>
      </c>
      <c r="C12515" s="9" t="s">
        <v>10163</v>
      </c>
      <c r="D12515" s="9" t="s">
        <v>10156</v>
      </c>
      <c r="E12515" s="10" t="n">
        <v>1</v>
      </c>
      <c r="F12515" s="10" t="n">
        <v>5421.05</v>
      </c>
      <c r="G12515" s="10" t="n">
        <v>256</v>
      </c>
      <c r="H12515" s="10" t="n">
        <v>3013.83</v>
      </c>
    </row>
    <row r="12516" customFormat="false" ht="15" hidden="false" customHeight="false" outlineLevel="0" collapsed="false">
      <c r="A12516" s="9" t="s">
        <v>22664</v>
      </c>
      <c r="B12516" s="9" t="s">
        <v>77</v>
      </c>
      <c r="C12516" s="9" t="s">
        <v>10161</v>
      </c>
      <c r="D12516" s="9" t="s">
        <v>10158</v>
      </c>
      <c r="E12516" s="10" t="n">
        <v>0</v>
      </c>
      <c r="F12516" s="10" t="n">
        <v>0</v>
      </c>
      <c r="H12516" s="10" t="n">
        <v>0</v>
      </c>
    </row>
    <row r="12517" customFormat="false" ht="15" hidden="false" customHeight="false" outlineLevel="0" collapsed="false">
      <c r="A12517" s="9" t="s">
        <v>22665</v>
      </c>
      <c r="B12517" s="9" t="s">
        <v>72</v>
      </c>
      <c r="C12517" s="9" t="s">
        <v>10161</v>
      </c>
      <c r="D12517" s="9" t="s">
        <v>10156</v>
      </c>
      <c r="E12517" s="10" t="n">
        <v>2</v>
      </c>
      <c r="F12517" s="10" t="n">
        <v>61945.9</v>
      </c>
      <c r="G12517" s="10" t="n">
        <v>47</v>
      </c>
      <c r="H12517" s="10" t="n">
        <v>34438.79</v>
      </c>
    </row>
    <row r="12518" customFormat="false" ht="15" hidden="false" customHeight="false" outlineLevel="0" collapsed="false">
      <c r="A12518" s="9" t="s">
        <v>22666</v>
      </c>
      <c r="B12518" s="9" t="s">
        <v>64</v>
      </c>
      <c r="C12518" s="9" t="s">
        <v>10163</v>
      </c>
      <c r="D12518" s="9" t="s">
        <v>10157</v>
      </c>
      <c r="E12518" s="10" t="n">
        <v>3</v>
      </c>
      <c r="F12518" s="10" t="n">
        <v>18395.64</v>
      </c>
      <c r="G12518" s="10" t="n">
        <v>236</v>
      </c>
      <c r="H12518" s="10" t="n">
        <v>10227.05</v>
      </c>
    </row>
    <row r="12519" customFormat="false" ht="15" hidden="false" customHeight="false" outlineLevel="0" collapsed="false">
      <c r="A12519" s="9" t="s">
        <v>22667</v>
      </c>
      <c r="B12519" s="9" t="s">
        <v>75</v>
      </c>
      <c r="C12519" s="9" t="s">
        <v>10163</v>
      </c>
      <c r="D12519" s="9" t="s">
        <v>10157</v>
      </c>
      <c r="E12519" s="10" t="n">
        <v>5</v>
      </c>
      <c r="F12519" s="10" t="n">
        <v>63533.91</v>
      </c>
      <c r="G12519" s="10" t="n">
        <v>209</v>
      </c>
      <c r="H12519" s="10" t="n">
        <v>35321.64</v>
      </c>
    </row>
    <row r="12520" customFormat="false" ht="15" hidden="false" customHeight="false" outlineLevel="0" collapsed="false">
      <c r="A12520" s="9" t="s">
        <v>22668</v>
      </c>
      <c r="B12520" s="9" t="s">
        <v>68</v>
      </c>
      <c r="C12520" s="9" t="s">
        <v>10161</v>
      </c>
      <c r="D12520" s="9" t="s">
        <v>10155</v>
      </c>
      <c r="E12520" s="10" t="n">
        <v>6</v>
      </c>
      <c r="F12520" s="10" t="n">
        <v>17048.26</v>
      </c>
      <c r="G12520" s="10" t="n">
        <v>56</v>
      </c>
      <c r="H12520" s="10" t="n">
        <v>9477.97</v>
      </c>
    </row>
    <row r="12521" customFormat="false" ht="15" hidden="false" customHeight="false" outlineLevel="0" collapsed="false">
      <c r="A12521" s="9" t="s">
        <v>22669</v>
      </c>
      <c r="B12521" s="9" t="s">
        <v>71</v>
      </c>
      <c r="C12521" s="9" t="s">
        <v>10161</v>
      </c>
      <c r="D12521" s="9" t="s">
        <v>10156</v>
      </c>
      <c r="E12521" s="10" t="n">
        <v>2</v>
      </c>
      <c r="F12521" s="10" t="n">
        <v>31755.34</v>
      </c>
      <c r="G12521" s="10" t="n">
        <v>82</v>
      </c>
      <c r="H12521" s="10" t="n">
        <v>17654.36</v>
      </c>
    </row>
    <row r="12522" customFormat="false" ht="15" hidden="false" customHeight="false" outlineLevel="0" collapsed="false">
      <c r="A12522" s="9" t="s">
        <v>22670</v>
      </c>
      <c r="B12522" s="9" t="s">
        <v>71</v>
      </c>
      <c r="C12522" s="9" t="s">
        <v>10161</v>
      </c>
      <c r="D12522" s="9" t="s">
        <v>10155</v>
      </c>
      <c r="E12522" s="10" t="n">
        <v>3</v>
      </c>
      <c r="F12522" s="10" t="n">
        <v>5036.9</v>
      </c>
      <c r="G12522" s="10" t="n">
        <v>77</v>
      </c>
      <c r="H12522" s="10" t="n">
        <v>2800.26</v>
      </c>
    </row>
    <row r="12523" customFormat="false" ht="15" hidden="false" customHeight="false" outlineLevel="0" collapsed="false">
      <c r="A12523" s="9" t="s">
        <v>22671</v>
      </c>
      <c r="B12523" s="9" t="s">
        <v>77</v>
      </c>
      <c r="C12523" s="9" t="s">
        <v>10161</v>
      </c>
      <c r="D12523" s="9" t="s">
        <v>10156</v>
      </c>
      <c r="E12523" s="10" t="n">
        <v>1</v>
      </c>
      <c r="F12523" s="10" t="n">
        <v>684.6</v>
      </c>
      <c r="G12523" s="10" t="n">
        <v>67</v>
      </c>
      <c r="H12523" s="10" t="n">
        <v>380.6</v>
      </c>
    </row>
    <row r="12524" customFormat="false" ht="15" hidden="false" customHeight="false" outlineLevel="0" collapsed="false">
      <c r="A12524" s="9" t="s">
        <v>22672</v>
      </c>
      <c r="B12524" s="9" t="s">
        <v>69</v>
      </c>
      <c r="C12524" s="9" t="s">
        <v>10161</v>
      </c>
      <c r="D12524" s="9" t="s">
        <v>10155</v>
      </c>
      <c r="E12524" s="10" t="n">
        <v>11</v>
      </c>
      <c r="F12524" s="10" t="n">
        <v>27643.94</v>
      </c>
      <c r="G12524" s="10" t="n">
        <v>0</v>
      </c>
      <c r="H12524" s="10" t="n">
        <v>15368.63</v>
      </c>
    </row>
    <row r="12525" customFormat="false" ht="15" hidden="false" customHeight="false" outlineLevel="0" collapsed="false">
      <c r="A12525" s="9" t="s">
        <v>22673</v>
      </c>
      <c r="B12525" s="9" t="s">
        <v>65</v>
      </c>
      <c r="C12525" s="9" t="s">
        <v>10161</v>
      </c>
      <c r="D12525" s="9" t="s">
        <v>10155</v>
      </c>
      <c r="E12525" s="10" t="n">
        <v>3</v>
      </c>
      <c r="F12525" s="10" t="n">
        <v>9687.8</v>
      </c>
      <c r="G12525" s="10" t="n">
        <v>64</v>
      </c>
      <c r="H12525" s="10" t="n">
        <v>5385.93</v>
      </c>
    </row>
    <row r="12526" customFormat="false" ht="15" hidden="false" customHeight="false" outlineLevel="0" collapsed="false">
      <c r="A12526" s="9" t="s">
        <v>22674</v>
      </c>
      <c r="B12526" s="9" t="s">
        <v>68</v>
      </c>
      <c r="C12526" s="9" t="s">
        <v>10161</v>
      </c>
      <c r="D12526" s="9" t="s">
        <v>10156</v>
      </c>
      <c r="E12526" s="10" t="n">
        <v>1</v>
      </c>
      <c r="F12526" s="10" t="n">
        <v>3170.25</v>
      </c>
      <c r="G12526" s="10" t="n">
        <v>322</v>
      </c>
      <c r="H12526" s="10" t="n">
        <v>1762.5</v>
      </c>
    </row>
    <row r="12527" customFormat="false" ht="15" hidden="false" customHeight="false" outlineLevel="0" collapsed="false">
      <c r="A12527" s="9" t="s">
        <v>22675</v>
      </c>
      <c r="B12527" s="9" t="s">
        <v>71</v>
      </c>
      <c r="C12527" s="9" t="s">
        <v>10161</v>
      </c>
      <c r="D12527" s="9" t="s">
        <v>10157</v>
      </c>
      <c r="E12527" s="10" t="n">
        <v>4</v>
      </c>
      <c r="F12527" s="10" t="n">
        <v>5885.68</v>
      </c>
      <c r="G12527" s="10" t="n">
        <v>145</v>
      </c>
      <c r="H12527" s="10" t="n">
        <v>3272.14</v>
      </c>
    </row>
    <row r="12528" customFormat="false" ht="15" hidden="false" customHeight="false" outlineLevel="0" collapsed="false">
      <c r="A12528" s="9" t="s">
        <v>22676</v>
      </c>
      <c r="B12528" s="9" t="s">
        <v>62</v>
      </c>
      <c r="C12528" s="9" t="s">
        <v>10161</v>
      </c>
      <c r="D12528" s="9" t="s">
        <v>10155</v>
      </c>
      <c r="E12528" s="10" t="n">
        <v>4</v>
      </c>
      <c r="F12528" s="10" t="n">
        <v>70651.96</v>
      </c>
      <c r="G12528" s="10" t="n">
        <v>81</v>
      </c>
      <c r="H12528" s="10" t="n">
        <v>39278.91</v>
      </c>
    </row>
    <row r="12529" customFormat="false" ht="15" hidden="false" customHeight="false" outlineLevel="0" collapsed="false">
      <c r="A12529" s="9" t="s">
        <v>22677</v>
      </c>
      <c r="B12529" s="9" t="s">
        <v>70</v>
      </c>
      <c r="C12529" s="9" t="s">
        <v>10161</v>
      </c>
      <c r="D12529" s="9" t="s">
        <v>10156</v>
      </c>
      <c r="E12529" s="10" t="n">
        <v>1</v>
      </c>
      <c r="F12529" s="10" t="n">
        <v>911.2</v>
      </c>
      <c r="G12529" s="10" t="n">
        <v>74</v>
      </c>
      <c r="H12529" s="10" t="n">
        <v>506.58</v>
      </c>
    </row>
    <row r="12530" customFormat="false" ht="15" hidden="false" customHeight="false" outlineLevel="0" collapsed="false">
      <c r="A12530" s="9" t="s">
        <v>22678</v>
      </c>
      <c r="B12530" s="9" t="s">
        <v>68</v>
      </c>
      <c r="C12530" s="9" t="s">
        <v>10161</v>
      </c>
      <c r="D12530" s="9" t="s">
        <v>10155</v>
      </c>
      <c r="E12530" s="10" t="n">
        <v>7</v>
      </c>
      <c r="F12530" s="10" t="n">
        <v>59028.24</v>
      </c>
      <c r="G12530" s="10" t="n">
        <v>19</v>
      </c>
      <c r="H12530" s="10" t="n">
        <v>32816.71</v>
      </c>
    </row>
    <row r="12531" customFormat="false" ht="15" hidden="false" customHeight="false" outlineLevel="0" collapsed="false">
      <c r="A12531" s="9" t="s">
        <v>22679</v>
      </c>
      <c r="B12531" s="9" t="s">
        <v>64</v>
      </c>
      <c r="C12531" s="9" t="s">
        <v>10161</v>
      </c>
      <c r="D12531" s="9" t="s">
        <v>10155</v>
      </c>
      <c r="E12531" s="10" t="n">
        <v>3</v>
      </c>
      <c r="F12531" s="10" t="n">
        <v>12590.65</v>
      </c>
      <c r="G12531" s="10" t="n">
        <v>77</v>
      </c>
      <c r="H12531" s="10" t="n">
        <v>6999.76</v>
      </c>
    </row>
    <row r="12532" customFormat="false" ht="15" hidden="false" customHeight="false" outlineLevel="0" collapsed="false">
      <c r="A12532" s="9" t="s">
        <v>22680</v>
      </c>
      <c r="B12532" s="9" t="s">
        <v>63</v>
      </c>
      <c r="C12532" s="9" t="s">
        <v>10161</v>
      </c>
      <c r="D12532" s="9" t="s">
        <v>10154</v>
      </c>
      <c r="E12532" s="10" t="n">
        <v>6</v>
      </c>
      <c r="F12532" s="10" t="n">
        <v>75786.36</v>
      </c>
      <c r="G12532" s="10" t="n">
        <v>40</v>
      </c>
      <c r="H12532" s="10" t="n">
        <v>42133.38</v>
      </c>
    </row>
    <row r="12533" customFormat="false" ht="15" hidden="false" customHeight="false" outlineLevel="0" collapsed="false">
      <c r="A12533" s="9" t="s">
        <v>22681</v>
      </c>
      <c r="B12533" s="9" t="s">
        <v>63</v>
      </c>
      <c r="C12533" s="9" t="s">
        <v>10164</v>
      </c>
      <c r="D12533" s="9" t="s">
        <v>10156</v>
      </c>
      <c r="E12533" s="10" t="n">
        <v>2</v>
      </c>
      <c r="F12533" s="10" t="n">
        <v>43241.7</v>
      </c>
      <c r="G12533" s="10" t="n">
        <v>84</v>
      </c>
      <c r="H12533" s="10" t="n">
        <v>24040.2</v>
      </c>
    </row>
    <row r="12534" customFormat="false" ht="15" hidden="false" customHeight="false" outlineLevel="0" collapsed="false">
      <c r="A12534" s="9" t="s">
        <v>22682</v>
      </c>
      <c r="B12534" s="9" t="s">
        <v>62</v>
      </c>
      <c r="C12534" s="9" t="s">
        <v>10164</v>
      </c>
      <c r="D12534" s="9" t="s">
        <v>10155</v>
      </c>
      <c r="E12534" s="10" t="n">
        <v>12</v>
      </c>
      <c r="F12534" s="10" t="n">
        <v>34819.84</v>
      </c>
      <c r="G12534" s="10" t="n">
        <v>11</v>
      </c>
      <c r="H12534" s="10" t="n">
        <v>19358.07</v>
      </c>
    </row>
    <row r="12535" customFormat="false" ht="15" hidden="false" customHeight="false" outlineLevel="0" collapsed="false">
      <c r="A12535" s="9" t="s">
        <v>22683</v>
      </c>
      <c r="B12535" s="9" t="s">
        <v>59</v>
      </c>
      <c r="C12535" s="9" t="s">
        <v>10161</v>
      </c>
      <c r="D12535" s="9" t="s">
        <v>10157</v>
      </c>
      <c r="E12535" s="10" t="n">
        <v>3</v>
      </c>
      <c r="F12535" s="10" t="n">
        <v>44452.85</v>
      </c>
      <c r="G12535" s="10" t="n">
        <v>123</v>
      </c>
      <c r="H12535" s="10" t="n">
        <v>24713.54</v>
      </c>
    </row>
    <row r="12536" customFormat="false" ht="15" hidden="false" customHeight="false" outlineLevel="0" collapsed="false">
      <c r="A12536" s="9" t="s">
        <v>22684</v>
      </c>
      <c r="B12536" s="9" t="s">
        <v>68</v>
      </c>
      <c r="C12536" s="9" t="s">
        <v>10161</v>
      </c>
      <c r="D12536" s="9" t="s">
        <v>10154</v>
      </c>
      <c r="E12536" s="10" t="n">
        <v>2</v>
      </c>
      <c r="F12536" s="10" t="n">
        <v>77287.85</v>
      </c>
      <c r="G12536" s="10" t="n">
        <v>100</v>
      </c>
      <c r="H12536" s="10" t="n">
        <v>42968.13</v>
      </c>
    </row>
    <row r="12537" customFormat="false" ht="15" hidden="false" customHeight="false" outlineLevel="0" collapsed="false">
      <c r="A12537" s="9" t="s">
        <v>22685</v>
      </c>
      <c r="B12537" s="9" t="s">
        <v>70</v>
      </c>
      <c r="C12537" s="9" t="s">
        <v>10161</v>
      </c>
      <c r="D12537" s="9" t="s">
        <v>10156</v>
      </c>
      <c r="E12537" s="10" t="n">
        <v>1</v>
      </c>
      <c r="F12537" s="10" t="n">
        <v>710.1</v>
      </c>
      <c r="G12537" s="10" t="n">
        <v>359</v>
      </c>
      <c r="H12537" s="10" t="n">
        <v>394.78</v>
      </c>
    </row>
    <row r="12538" customFormat="false" ht="15" hidden="false" customHeight="false" outlineLevel="0" collapsed="false">
      <c r="A12538" s="9" t="s">
        <v>22686</v>
      </c>
      <c r="B12538" s="9" t="s">
        <v>62</v>
      </c>
      <c r="C12538" s="9" t="s">
        <v>10161</v>
      </c>
      <c r="D12538" s="9" t="s">
        <v>10156</v>
      </c>
      <c r="E12538" s="10" t="n">
        <v>1</v>
      </c>
      <c r="F12538" s="10" t="n">
        <v>2351.1</v>
      </c>
      <c r="G12538" s="10" t="n">
        <v>193</v>
      </c>
      <c r="H12538" s="10" t="n">
        <v>1307.09</v>
      </c>
    </row>
    <row r="12539" customFormat="false" ht="15" hidden="false" customHeight="false" outlineLevel="0" collapsed="false">
      <c r="A12539" s="9" t="s">
        <v>22687</v>
      </c>
      <c r="B12539" s="9" t="s">
        <v>71</v>
      </c>
      <c r="C12539" s="9" t="s">
        <v>10161</v>
      </c>
      <c r="D12539" s="9" t="s">
        <v>10156</v>
      </c>
      <c r="E12539" s="10" t="n">
        <v>1</v>
      </c>
      <c r="F12539" s="10" t="n">
        <v>3109.25</v>
      </c>
      <c r="G12539" s="10" t="n">
        <v>24</v>
      </c>
      <c r="H12539" s="10" t="n">
        <v>1728.59</v>
      </c>
    </row>
    <row r="12540" customFormat="false" ht="15" hidden="false" customHeight="false" outlineLevel="0" collapsed="false">
      <c r="A12540" s="9" t="s">
        <v>22688</v>
      </c>
      <c r="B12540" s="9" t="s">
        <v>73</v>
      </c>
      <c r="C12540" s="9" t="s">
        <v>10161</v>
      </c>
      <c r="D12540" s="9" t="s">
        <v>10155</v>
      </c>
      <c r="E12540" s="10" t="n">
        <v>3</v>
      </c>
      <c r="F12540" s="10" t="n">
        <v>47783.7</v>
      </c>
      <c r="G12540" s="10" t="n">
        <v>6</v>
      </c>
      <c r="H12540" s="10" t="n">
        <v>26565.32</v>
      </c>
    </row>
    <row r="12541" customFormat="false" ht="15" hidden="false" customHeight="false" outlineLevel="0" collapsed="false">
      <c r="A12541" s="9" t="s">
        <v>22689</v>
      </c>
      <c r="B12541" s="9" t="s">
        <v>75</v>
      </c>
      <c r="C12541" s="9" t="s">
        <v>10161</v>
      </c>
      <c r="D12541" s="9" t="s">
        <v>10156</v>
      </c>
      <c r="E12541" s="10" t="n">
        <v>1</v>
      </c>
      <c r="F12541" s="10" t="n">
        <v>2372.25</v>
      </c>
      <c r="G12541" s="10" t="n">
        <v>5</v>
      </c>
      <c r="H12541" s="10" t="n">
        <v>1318.85</v>
      </c>
    </row>
    <row r="12542" customFormat="false" ht="15" hidden="false" customHeight="false" outlineLevel="0" collapsed="false">
      <c r="A12542" s="9" t="s">
        <v>22690</v>
      </c>
      <c r="B12542" s="9" t="s">
        <v>78</v>
      </c>
      <c r="C12542" s="9" t="s">
        <v>10161</v>
      </c>
      <c r="D12542" s="9" t="s">
        <v>10156</v>
      </c>
      <c r="E12542" s="10" t="n">
        <v>2</v>
      </c>
      <c r="F12542" s="10" t="n">
        <v>26114.81</v>
      </c>
      <c r="G12542" s="10" t="n">
        <v>3</v>
      </c>
      <c r="H12542" s="10" t="n">
        <v>14518.51</v>
      </c>
    </row>
    <row r="12543" customFormat="false" ht="15" hidden="false" customHeight="false" outlineLevel="0" collapsed="false">
      <c r="A12543" s="9" t="s">
        <v>22691</v>
      </c>
      <c r="B12543" s="9" t="s">
        <v>76</v>
      </c>
      <c r="C12543" s="9" t="s">
        <v>10163</v>
      </c>
      <c r="D12543" s="9" t="s">
        <v>10154</v>
      </c>
      <c r="E12543" s="10" t="n">
        <v>11</v>
      </c>
      <c r="F12543" s="10" t="n">
        <v>221206.79</v>
      </c>
      <c r="G12543" s="10" t="n">
        <v>16</v>
      </c>
      <c r="H12543" s="10" t="n">
        <v>122979.78</v>
      </c>
    </row>
    <row r="12544" customFormat="false" ht="15" hidden="false" customHeight="false" outlineLevel="0" collapsed="false">
      <c r="A12544" s="9" t="s">
        <v>22692</v>
      </c>
      <c r="B12544" s="9" t="s">
        <v>76</v>
      </c>
      <c r="C12544" s="9" t="s">
        <v>10163</v>
      </c>
      <c r="D12544" s="9" t="s">
        <v>10156</v>
      </c>
      <c r="E12544" s="10" t="n">
        <v>1</v>
      </c>
      <c r="F12544" s="10" t="n">
        <v>3522.35</v>
      </c>
      <c r="G12544" s="10" t="n">
        <v>361</v>
      </c>
      <c r="H12544" s="10" t="n">
        <v>1958.25</v>
      </c>
    </row>
    <row r="12545" customFormat="false" ht="15" hidden="false" customHeight="false" outlineLevel="0" collapsed="false">
      <c r="A12545" s="9" t="s">
        <v>22693</v>
      </c>
      <c r="B12545" s="9" t="s">
        <v>64</v>
      </c>
      <c r="C12545" s="9" t="s">
        <v>10161</v>
      </c>
      <c r="D12545" s="9" t="s">
        <v>10158</v>
      </c>
      <c r="E12545" s="10" t="n">
        <v>0</v>
      </c>
      <c r="F12545" s="10" t="n">
        <v>0</v>
      </c>
      <c r="H12545" s="10" t="n">
        <v>0</v>
      </c>
    </row>
    <row r="12546" customFormat="false" ht="15" hidden="false" customHeight="false" outlineLevel="0" collapsed="false">
      <c r="A12546" s="9" t="s">
        <v>22694</v>
      </c>
      <c r="B12546" s="9" t="s">
        <v>61</v>
      </c>
      <c r="C12546" s="9" t="s">
        <v>10161</v>
      </c>
      <c r="D12546" s="9" t="s">
        <v>10157</v>
      </c>
      <c r="E12546" s="10" t="n">
        <v>3</v>
      </c>
      <c r="F12546" s="10" t="n">
        <v>29937.86</v>
      </c>
      <c r="G12546" s="10" t="n">
        <v>150</v>
      </c>
      <c r="H12546" s="10" t="n">
        <v>16643.94</v>
      </c>
    </row>
    <row r="12547" customFormat="false" ht="15" hidden="false" customHeight="false" outlineLevel="0" collapsed="false">
      <c r="A12547" s="9" t="s">
        <v>22695</v>
      </c>
      <c r="B12547" s="9" t="s">
        <v>71</v>
      </c>
      <c r="C12547" s="9" t="s">
        <v>10161</v>
      </c>
      <c r="D12547" s="9" t="s">
        <v>10157</v>
      </c>
      <c r="E12547" s="10" t="n">
        <v>2</v>
      </c>
      <c r="F12547" s="10" t="n">
        <v>34564.71</v>
      </c>
      <c r="G12547" s="10" t="n">
        <v>133</v>
      </c>
      <c r="H12547" s="10" t="n">
        <v>19216.23</v>
      </c>
    </row>
    <row r="12548" customFormat="false" ht="15" hidden="false" customHeight="false" outlineLevel="0" collapsed="false">
      <c r="A12548" s="9" t="s">
        <v>22696</v>
      </c>
      <c r="B12548" s="9" t="s">
        <v>74</v>
      </c>
      <c r="C12548" s="9" t="s">
        <v>10161</v>
      </c>
      <c r="D12548" s="9" t="s">
        <v>10157</v>
      </c>
      <c r="E12548" s="10" t="n">
        <v>2</v>
      </c>
      <c r="F12548" s="10" t="n">
        <v>4211.87</v>
      </c>
      <c r="G12548" s="10" t="n">
        <v>194</v>
      </c>
      <c r="H12548" s="10" t="n">
        <v>2341.59</v>
      </c>
    </row>
    <row r="12549" customFormat="false" ht="15" hidden="false" customHeight="false" outlineLevel="0" collapsed="false">
      <c r="A12549" s="9" t="s">
        <v>22697</v>
      </c>
      <c r="B12549" s="9" t="s">
        <v>62</v>
      </c>
      <c r="C12549" s="9" t="s">
        <v>10161</v>
      </c>
      <c r="D12549" s="9" t="s">
        <v>10156</v>
      </c>
      <c r="E12549" s="10" t="n">
        <v>2</v>
      </c>
      <c r="F12549" s="10" t="n">
        <v>17326.3</v>
      </c>
      <c r="G12549" s="10" t="n">
        <v>5</v>
      </c>
      <c r="H12549" s="10" t="n">
        <v>9632.55</v>
      </c>
    </row>
    <row r="12550" customFormat="false" ht="15" hidden="false" customHeight="false" outlineLevel="0" collapsed="false">
      <c r="A12550" s="9" t="s">
        <v>22698</v>
      </c>
      <c r="B12550" s="9" t="s">
        <v>62</v>
      </c>
      <c r="C12550" s="9" t="s">
        <v>10161</v>
      </c>
      <c r="D12550" s="9" t="s">
        <v>10155</v>
      </c>
      <c r="E12550" s="10" t="n">
        <v>3</v>
      </c>
      <c r="F12550" s="10" t="n">
        <v>42126.12</v>
      </c>
      <c r="G12550" s="10" t="n">
        <v>114</v>
      </c>
      <c r="H12550" s="10" t="n">
        <v>23419.99</v>
      </c>
    </row>
    <row r="12551" customFormat="false" ht="15" hidden="false" customHeight="false" outlineLevel="0" collapsed="false">
      <c r="A12551" s="9" t="s">
        <v>22699</v>
      </c>
      <c r="B12551" s="9" t="s">
        <v>71</v>
      </c>
      <c r="C12551" s="9" t="s">
        <v>10161</v>
      </c>
      <c r="D12551" s="9" t="s">
        <v>10155</v>
      </c>
      <c r="E12551" s="10" t="n">
        <v>8</v>
      </c>
      <c r="F12551" s="10" t="n">
        <v>61701.56</v>
      </c>
      <c r="G12551" s="10" t="n">
        <v>24</v>
      </c>
      <c r="H12551" s="10" t="n">
        <v>34302.95</v>
      </c>
    </row>
    <row r="12552" customFormat="false" ht="15" hidden="false" customHeight="false" outlineLevel="0" collapsed="false">
      <c r="A12552" s="9" t="s">
        <v>22700</v>
      </c>
      <c r="B12552" s="9" t="s">
        <v>71</v>
      </c>
      <c r="C12552" s="9" t="s">
        <v>10161</v>
      </c>
      <c r="D12552" s="9" t="s">
        <v>10156</v>
      </c>
      <c r="E12552" s="10" t="n">
        <v>2</v>
      </c>
      <c r="F12552" s="10" t="n">
        <v>5280.89</v>
      </c>
      <c r="G12552" s="10" t="n">
        <v>33</v>
      </c>
      <c r="H12552" s="10" t="n">
        <v>2935.91</v>
      </c>
    </row>
    <row r="12553" customFormat="false" ht="15" hidden="false" customHeight="false" outlineLevel="0" collapsed="false">
      <c r="A12553" s="9" t="s">
        <v>22701</v>
      </c>
      <c r="B12553" s="9" t="s">
        <v>68</v>
      </c>
      <c r="C12553" s="9" t="s">
        <v>10161</v>
      </c>
      <c r="D12553" s="9" t="s">
        <v>10156</v>
      </c>
      <c r="E12553" s="10" t="n">
        <v>2</v>
      </c>
      <c r="F12553" s="10" t="n">
        <v>15421.5</v>
      </c>
      <c r="G12553" s="10" t="n">
        <v>97</v>
      </c>
      <c r="H12553" s="10" t="n">
        <v>8573.57</v>
      </c>
    </row>
    <row r="12554" customFormat="false" ht="15" hidden="false" customHeight="false" outlineLevel="0" collapsed="false">
      <c r="A12554" s="9" t="s">
        <v>22702</v>
      </c>
      <c r="B12554" s="9" t="s">
        <v>74</v>
      </c>
      <c r="C12554" s="9" t="s">
        <v>10163</v>
      </c>
      <c r="D12554" s="9" t="s">
        <v>10156</v>
      </c>
      <c r="E12554" s="10" t="n">
        <v>2</v>
      </c>
      <c r="F12554" s="10" t="n">
        <v>1041.45</v>
      </c>
      <c r="G12554" s="10" t="n">
        <v>84</v>
      </c>
      <c r="H12554" s="10" t="n">
        <v>578.99</v>
      </c>
    </row>
    <row r="12555" customFormat="false" ht="15" hidden="false" customHeight="false" outlineLevel="0" collapsed="false">
      <c r="A12555" s="9" t="s">
        <v>22703</v>
      </c>
      <c r="B12555" s="9" t="s">
        <v>75</v>
      </c>
      <c r="C12555" s="9" t="s">
        <v>10163</v>
      </c>
      <c r="D12555" s="9" t="s">
        <v>10156</v>
      </c>
      <c r="E12555" s="10" t="n">
        <v>2</v>
      </c>
      <c r="F12555" s="10" t="n">
        <v>23722.99</v>
      </c>
      <c r="G12555" s="10" t="n">
        <v>38</v>
      </c>
      <c r="H12555" s="10" t="n">
        <v>13188.78</v>
      </c>
    </row>
    <row r="12556" customFormat="false" ht="15" hidden="false" customHeight="false" outlineLevel="0" collapsed="false">
      <c r="A12556" s="9" t="s">
        <v>22704</v>
      </c>
      <c r="B12556" s="9" t="s">
        <v>71</v>
      </c>
      <c r="C12556" s="9" t="s">
        <v>10163</v>
      </c>
      <c r="D12556" s="9" t="s">
        <v>10157</v>
      </c>
      <c r="E12556" s="10" t="n">
        <v>2</v>
      </c>
      <c r="F12556" s="10" t="n">
        <v>8802.86</v>
      </c>
      <c r="G12556" s="10" t="n">
        <v>131</v>
      </c>
      <c r="H12556" s="10" t="n">
        <v>4893.94</v>
      </c>
    </row>
    <row r="12557" customFormat="false" ht="15" hidden="false" customHeight="false" outlineLevel="0" collapsed="false">
      <c r="A12557" s="9" t="s">
        <v>22705</v>
      </c>
      <c r="B12557" s="9" t="s">
        <v>79</v>
      </c>
      <c r="C12557" s="9" t="s">
        <v>10161</v>
      </c>
      <c r="D12557" s="9" t="s">
        <v>10155</v>
      </c>
      <c r="E12557" s="10" t="n">
        <v>6</v>
      </c>
      <c r="F12557" s="10" t="n">
        <v>56948.93</v>
      </c>
      <c r="G12557" s="10" t="n">
        <v>16</v>
      </c>
      <c r="H12557" s="10" t="n">
        <v>31660.72</v>
      </c>
    </row>
    <row r="12558" customFormat="false" ht="15" hidden="false" customHeight="false" outlineLevel="0" collapsed="false">
      <c r="A12558" s="9" t="s">
        <v>22706</v>
      </c>
      <c r="B12558" s="9" t="s">
        <v>73</v>
      </c>
      <c r="C12558" s="9" t="s">
        <v>10161</v>
      </c>
      <c r="D12558" s="9" t="s">
        <v>10154</v>
      </c>
      <c r="E12558" s="10" t="n">
        <v>2</v>
      </c>
      <c r="F12558" s="10" t="n">
        <v>80567.01</v>
      </c>
      <c r="G12558" s="10" t="n">
        <v>94</v>
      </c>
      <c r="H12558" s="10" t="n">
        <v>44791.18</v>
      </c>
    </row>
    <row r="12559" customFormat="false" ht="15" hidden="false" customHeight="false" outlineLevel="0" collapsed="false">
      <c r="A12559" s="9" t="s">
        <v>22707</v>
      </c>
      <c r="B12559" s="9" t="s">
        <v>70</v>
      </c>
      <c r="C12559" s="9" t="s">
        <v>10161</v>
      </c>
      <c r="D12559" s="9" t="s">
        <v>10155</v>
      </c>
      <c r="E12559" s="10" t="n">
        <v>3</v>
      </c>
      <c r="F12559" s="10" t="n">
        <v>11472.71</v>
      </c>
      <c r="G12559" s="10" t="n">
        <v>65</v>
      </c>
      <c r="H12559" s="10" t="n">
        <v>6378.25</v>
      </c>
    </row>
    <row r="12560" customFormat="false" ht="15" hidden="false" customHeight="false" outlineLevel="0" collapsed="false">
      <c r="A12560" s="9" t="s">
        <v>22708</v>
      </c>
      <c r="B12560" s="9" t="s">
        <v>64</v>
      </c>
      <c r="C12560" s="9" t="s">
        <v>10163</v>
      </c>
      <c r="D12560" s="9" t="s">
        <v>10155</v>
      </c>
      <c r="E12560" s="10" t="n">
        <v>11</v>
      </c>
      <c r="F12560" s="10" t="n">
        <v>43183.53</v>
      </c>
      <c r="G12560" s="10" t="n">
        <v>11</v>
      </c>
      <c r="H12560" s="10" t="n">
        <v>24007.86</v>
      </c>
    </row>
    <row r="12561" customFormat="false" ht="15" hidden="false" customHeight="false" outlineLevel="0" collapsed="false">
      <c r="A12561" s="9" t="s">
        <v>22709</v>
      </c>
      <c r="B12561" s="9" t="s">
        <v>64</v>
      </c>
      <c r="C12561" s="9" t="s">
        <v>10164</v>
      </c>
      <c r="D12561" s="9" t="s">
        <v>10154</v>
      </c>
      <c r="E12561" s="10" t="n">
        <v>9</v>
      </c>
      <c r="F12561" s="10" t="n">
        <v>92576.62</v>
      </c>
      <c r="G12561" s="10" t="n">
        <v>20</v>
      </c>
      <c r="H12561" s="10" t="n">
        <v>51467.92</v>
      </c>
    </row>
    <row r="12562" customFormat="false" ht="15" hidden="false" customHeight="false" outlineLevel="0" collapsed="false">
      <c r="A12562" s="9" t="s">
        <v>22710</v>
      </c>
      <c r="B12562" s="9" t="s">
        <v>76</v>
      </c>
      <c r="C12562" s="9" t="s">
        <v>10162</v>
      </c>
      <c r="D12562" s="9" t="s">
        <v>10156</v>
      </c>
      <c r="E12562" s="10" t="n">
        <v>2</v>
      </c>
      <c r="F12562" s="10" t="n">
        <v>1747.6</v>
      </c>
      <c r="G12562" s="10" t="n">
        <v>97</v>
      </c>
      <c r="H12562" s="10" t="n">
        <v>971.58</v>
      </c>
    </row>
    <row r="12563" customFormat="false" ht="15" hidden="false" customHeight="false" outlineLevel="0" collapsed="false">
      <c r="A12563" s="9" t="s">
        <v>22711</v>
      </c>
      <c r="B12563" s="9" t="s">
        <v>79</v>
      </c>
      <c r="C12563" s="9" t="s">
        <v>10161</v>
      </c>
      <c r="D12563" s="9" t="s">
        <v>10156</v>
      </c>
      <c r="E12563" s="10" t="n">
        <v>1</v>
      </c>
      <c r="F12563" s="10" t="n">
        <v>1765.1</v>
      </c>
      <c r="G12563" s="10" t="n">
        <v>40</v>
      </c>
      <c r="H12563" s="10" t="n">
        <v>981.31</v>
      </c>
    </row>
    <row r="12564" customFormat="false" ht="15" hidden="false" customHeight="false" outlineLevel="0" collapsed="false">
      <c r="A12564" s="9" t="s">
        <v>22712</v>
      </c>
      <c r="B12564" s="9" t="s">
        <v>65</v>
      </c>
      <c r="C12564" s="9" t="s">
        <v>10161</v>
      </c>
      <c r="D12564" s="9" t="s">
        <v>10155</v>
      </c>
      <c r="E12564" s="10" t="n">
        <v>5</v>
      </c>
      <c r="F12564" s="10" t="n">
        <v>38149.15</v>
      </c>
      <c r="G12564" s="10" t="n">
        <v>35</v>
      </c>
      <c r="H12564" s="10" t="n">
        <v>21209</v>
      </c>
    </row>
    <row r="12565" customFormat="false" ht="15" hidden="false" customHeight="false" outlineLevel="0" collapsed="false">
      <c r="A12565" s="9" t="s">
        <v>22713</v>
      </c>
      <c r="B12565" s="9" t="s">
        <v>75</v>
      </c>
      <c r="C12565" s="9" t="s">
        <v>10161</v>
      </c>
      <c r="D12565" s="9" t="s">
        <v>10155</v>
      </c>
      <c r="E12565" s="10" t="n">
        <v>3</v>
      </c>
      <c r="F12565" s="10" t="n">
        <v>4433.6</v>
      </c>
      <c r="G12565" s="10" t="n">
        <v>34</v>
      </c>
      <c r="H12565" s="10" t="n">
        <v>2464.86</v>
      </c>
    </row>
    <row r="12566" customFormat="false" ht="15" hidden="false" customHeight="false" outlineLevel="0" collapsed="false">
      <c r="A12566" s="9" t="s">
        <v>22714</v>
      </c>
      <c r="B12566" s="9" t="s">
        <v>70</v>
      </c>
      <c r="C12566" s="9" t="s">
        <v>10164</v>
      </c>
      <c r="D12566" s="9" t="s">
        <v>10155</v>
      </c>
      <c r="E12566" s="10" t="n">
        <v>3</v>
      </c>
      <c r="F12566" s="10" t="n">
        <v>6575.8</v>
      </c>
      <c r="G12566" s="10" t="n">
        <v>7</v>
      </c>
      <c r="H12566" s="10" t="n">
        <v>3655.81</v>
      </c>
    </row>
    <row r="12567" customFormat="false" ht="15" hidden="false" customHeight="false" outlineLevel="0" collapsed="false">
      <c r="A12567" s="9" t="s">
        <v>22715</v>
      </c>
      <c r="B12567" s="9" t="s">
        <v>74</v>
      </c>
      <c r="C12567" s="9" t="s">
        <v>10162</v>
      </c>
      <c r="D12567" s="9" t="s">
        <v>10155</v>
      </c>
      <c r="E12567" s="10" t="n">
        <v>7</v>
      </c>
      <c r="F12567" s="10" t="n">
        <v>10533.39</v>
      </c>
      <c r="G12567" s="10" t="n">
        <v>21</v>
      </c>
      <c r="H12567" s="10" t="n">
        <v>5856.03</v>
      </c>
    </row>
    <row r="12568" customFormat="false" ht="15" hidden="false" customHeight="false" outlineLevel="0" collapsed="false">
      <c r="A12568" s="9" t="s">
        <v>22716</v>
      </c>
      <c r="B12568" s="9" t="s">
        <v>75</v>
      </c>
      <c r="C12568" s="9" t="s">
        <v>10163</v>
      </c>
      <c r="D12568" s="9" t="s">
        <v>10156</v>
      </c>
      <c r="E12568" s="10" t="n">
        <v>1</v>
      </c>
      <c r="F12568" s="10" t="n">
        <v>368.1</v>
      </c>
      <c r="G12568" s="10" t="n">
        <v>136</v>
      </c>
      <c r="H12568" s="10" t="n">
        <v>204.64</v>
      </c>
    </row>
    <row r="12569" customFormat="false" ht="15" hidden="false" customHeight="false" outlineLevel="0" collapsed="false">
      <c r="A12569" s="9" t="s">
        <v>22717</v>
      </c>
      <c r="B12569" s="9" t="s">
        <v>69</v>
      </c>
      <c r="C12569" s="9" t="s">
        <v>10163</v>
      </c>
      <c r="D12569" s="9" t="s">
        <v>10155</v>
      </c>
      <c r="E12569" s="10" t="n">
        <v>4</v>
      </c>
      <c r="F12569" s="10" t="n">
        <v>12196.68</v>
      </c>
      <c r="G12569" s="10" t="n">
        <v>18</v>
      </c>
      <c r="H12569" s="10" t="n">
        <v>6780.74</v>
      </c>
    </row>
    <row r="12570" customFormat="false" ht="15" hidden="false" customHeight="false" outlineLevel="0" collapsed="false">
      <c r="A12570" s="9" t="s">
        <v>22718</v>
      </c>
      <c r="B12570" s="9" t="s">
        <v>60</v>
      </c>
      <c r="C12570" s="9" t="s">
        <v>10161</v>
      </c>
      <c r="D12570" s="9" t="s">
        <v>10154</v>
      </c>
      <c r="E12570" s="10" t="n">
        <v>14</v>
      </c>
      <c r="F12570" s="10" t="n">
        <v>78012.43</v>
      </c>
      <c r="G12570" s="10" t="n">
        <v>9</v>
      </c>
      <c r="H12570" s="10" t="n">
        <v>43370.96</v>
      </c>
    </row>
    <row r="12571" customFormat="false" ht="15" hidden="false" customHeight="false" outlineLevel="0" collapsed="false">
      <c r="A12571" s="9" t="s">
        <v>22719</v>
      </c>
      <c r="B12571" s="9" t="s">
        <v>75</v>
      </c>
      <c r="C12571" s="9" t="s">
        <v>10161</v>
      </c>
      <c r="D12571" s="9" t="s">
        <v>10155</v>
      </c>
      <c r="E12571" s="10" t="n">
        <v>3</v>
      </c>
      <c r="F12571" s="10" t="n">
        <v>9493.65</v>
      </c>
      <c r="G12571" s="10" t="n">
        <v>86</v>
      </c>
      <c r="H12571" s="10" t="n">
        <v>5277.99</v>
      </c>
    </row>
    <row r="12572" customFormat="false" ht="15" hidden="false" customHeight="false" outlineLevel="0" collapsed="false">
      <c r="A12572" s="9" t="s">
        <v>22720</v>
      </c>
      <c r="B12572" s="9" t="s">
        <v>65</v>
      </c>
      <c r="C12572" s="9" t="s">
        <v>10161</v>
      </c>
      <c r="D12572" s="9" t="s">
        <v>10156</v>
      </c>
      <c r="E12572" s="10" t="n">
        <v>1</v>
      </c>
      <c r="F12572" s="10" t="n">
        <v>1158.47</v>
      </c>
      <c r="G12572" s="10" t="n">
        <v>53</v>
      </c>
      <c r="H12572" s="10" t="n">
        <v>644.05</v>
      </c>
    </row>
    <row r="12573" customFormat="false" ht="15" hidden="false" customHeight="false" outlineLevel="0" collapsed="false">
      <c r="A12573" s="9" t="s">
        <v>22721</v>
      </c>
      <c r="B12573" s="9" t="s">
        <v>69</v>
      </c>
      <c r="C12573" s="9" t="s">
        <v>10161</v>
      </c>
      <c r="D12573" s="9" t="s">
        <v>10154</v>
      </c>
      <c r="E12573" s="10" t="n">
        <v>7</v>
      </c>
      <c r="F12573" s="10" t="n">
        <v>76643.65</v>
      </c>
      <c r="G12573" s="10" t="n">
        <v>58</v>
      </c>
      <c r="H12573" s="10" t="n">
        <v>42609.99</v>
      </c>
    </row>
    <row r="12574" customFormat="false" ht="15" hidden="false" customHeight="false" outlineLevel="0" collapsed="false">
      <c r="A12574" s="9" t="s">
        <v>22722</v>
      </c>
      <c r="B12574" s="9" t="s">
        <v>64</v>
      </c>
      <c r="C12574" s="9" t="s">
        <v>10164</v>
      </c>
      <c r="D12574" s="9" t="s">
        <v>10155</v>
      </c>
      <c r="E12574" s="10" t="n">
        <v>5</v>
      </c>
      <c r="F12574" s="10" t="n">
        <v>16230.7</v>
      </c>
      <c r="G12574" s="10" t="n">
        <v>7</v>
      </c>
      <c r="H12574" s="10" t="n">
        <v>9023.45</v>
      </c>
    </row>
    <row r="12575" customFormat="false" ht="15" hidden="false" customHeight="false" outlineLevel="0" collapsed="false">
      <c r="A12575" s="9" t="s">
        <v>22723</v>
      </c>
      <c r="B12575" s="9" t="s">
        <v>69</v>
      </c>
      <c r="C12575" s="9" t="s">
        <v>10161</v>
      </c>
      <c r="D12575" s="9" t="s">
        <v>10156</v>
      </c>
      <c r="E12575" s="10" t="n">
        <v>1</v>
      </c>
      <c r="F12575" s="10" t="n">
        <v>3594.65</v>
      </c>
      <c r="G12575" s="10" t="n">
        <v>31</v>
      </c>
      <c r="H12575" s="10" t="n">
        <v>1998.44</v>
      </c>
    </row>
    <row r="12576" customFormat="false" ht="15" hidden="false" customHeight="false" outlineLevel="0" collapsed="false">
      <c r="A12576" s="9" t="s">
        <v>22724</v>
      </c>
      <c r="B12576" s="9" t="s">
        <v>71</v>
      </c>
      <c r="C12576" s="9" t="s">
        <v>10162</v>
      </c>
      <c r="D12576" s="9" t="s">
        <v>10156</v>
      </c>
      <c r="E12576" s="10" t="n">
        <v>2</v>
      </c>
      <c r="F12576" s="10" t="n">
        <v>65951.48</v>
      </c>
      <c r="G12576" s="10" t="n">
        <v>13</v>
      </c>
      <c r="H12576" s="10" t="n">
        <v>36665.69</v>
      </c>
    </row>
    <row r="12577" customFormat="false" ht="15" hidden="false" customHeight="false" outlineLevel="0" collapsed="false">
      <c r="A12577" s="9" t="s">
        <v>22725</v>
      </c>
      <c r="B12577" s="9" t="s">
        <v>69</v>
      </c>
      <c r="C12577" s="9" t="s">
        <v>10163</v>
      </c>
      <c r="D12577" s="9" t="s">
        <v>10155</v>
      </c>
      <c r="E12577" s="10" t="n">
        <v>6</v>
      </c>
      <c r="F12577" s="10" t="n">
        <v>20769.33</v>
      </c>
      <c r="G12577" s="10" t="n">
        <v>112</v>
      </c>
      <c r="H12577" s="10" t="n">
        <v>11546.7</v>
      </c>
    </row>
    <row r="12578" customFormat="false" ht="15" hidden="false" customHeight="false" outlineLevel="0" collapsed="false">
      <c r="A12578" s="9" t="s">
        <v>22726</v>
      </c>
      <c r="B12578" s="9" t="s">
        <v>77</v>
      </c>
      <c r="C12578" s="9" t="s">
        <v>10161</v>
      </c>
      <c r="D12578" s="9" t="s">
        <v>10156</v>
      </c>
      <c r="E12578" s="10" t="n">
        <v>1</v>
      </c>
      <c r="F12578" s="10" t="n">
        <v>77.35</v>
      </c>
      <c r="G12578" s="10" t="n">
        <v>169</v>
      </c>
      <c r="H12578" s="10" t="n">
        <v>43</v>
      </c>
    </row>
    <row r="12579" customFormat="false" ht="15" hidden="false" customHeight="false" outlineLevel="0" collapsed="false">
      <c r="A12579" s="9" t="s">
        <v>22727</v>
      </c>
      <c r="B12579" s="9" t="s">
        <v>62</v>
      </c>
      <c r="C12579" s="9" t="s">
        <v>10161</v>
      </c>
      <c r="D12579" s="9" t="s">
        <v>10157</v>
      </c>
      <c r="E12579" s="10" t="n">
        <v>3</v>
      </c>
      <c r="F12579" s="10" t="n">
        <v>2507.65</v>
      </c>
      <c r="G12579" s="10" t="n">
        <v>121</v>
      </c>
      <c r="H12579" s="10" t="n">
        <v>1394.13</v>
      </c>
    </row>
    <row r="12580" customFormat="false" ht="15" hidden="false" customHeight="false" outlineLevel="0" collapsed="false">
      <c r="A12580" s="9" t="s">
        <v>22728</v>
      </c>
      <c r="B12580" s="9" t="s">
        <v>71</v>
      </c>
      <c r="C12580" s="9" t="s">
        <v>10161</v>
      </c>
      <c r="D12580" s="9" t="s">
        <v>10156</v>
      </c>
      <c r="E12580" s="10" t="n">
        <v>2</v>
      </c>
      <c r="F12580" s="10" t="n">
        <v>33851.23</v>
      </c>
      <c r="G12580" s="10" t="n">
        <v>3</v>
      </c>
      <c r="H12580" s="10" t="n">
        <v>18819.57</v>
      </c>
    </row>
    <row r="12581" customFormat="false" ht="15" hidden="false" customHeight="false" outlineLevel="0" collapsed="false">
      <c r="A12581" s="9" t="s">
        <v>22729</v>
      </c>
      <c r="B12581" s="9" t="s">
        <v>77</v>
      </c>
      <c r="C12581" s="9" t="s">
        <v>10161</v>
      </c>
      <c r="D12581" s="9" t="s">
        <v>10155</v>
      </c>
      <c r="E12581" s="10" t="n">
        <v>6</v>
      </c>
      <c r="F12581" s="10" t="n">
        <v>17769.72</v>
      </c>
      <c r="G12581" s="10" t="n">
        <v>25</v>
      </c>
      <c r="H12581" s="10" t="n">
        <v>9879.07</v>
      </c>
    </row>
    <row r="12582" customFormat="false" ht="15" hidden="false" customHeight="false" outlineLevel="0" collapsed="false">
      <c r="A12582" s="9" t="s">
        <v>22730</v>
      </c>
      <c r="B12582" s="9" t="s">
        <v>68</v>
      </c>
      <c r="C12582" s="9" t="s">
        <v>10163</v>
      </c>
      <c r="D12582" s="9" t="s">
        <v>10155</v>
      </c>
      <c r="E12582" s="10" t="n">
        <v>3</v>
      </c>
      <c r="F12582" s="10" t="n">
        <v>4518.2</v>
      </c>
      <c r="G12582" s="10" t="n">
        <v>72</v>
      </c>
      <c r="H12582" s="10" t="n">
        <v>2511.89</v>
      </c>
    </row>
    <row r="12583" customFormat="false" ht="15" hidden="false" customHeight="false" outlineLevel="0" collapsed="false">
      <c r="A12583" s="9" t="s">
        <v>22731</v>
      </c>
      <c r="B12583" s="9" t="s">
        <v>71</v>
      </c>
      <c r="C12583" s="9" t="s">
        <v>10164</v>
      </c>
      <c r="D12583" s="9" t="s">
        <v>10155</v>
      </c>
      <c r="E12583" s="10" t="n">
        <v>3</v>
      </c>
      <c r="F12583" s="10" t="n">
        <v>33626.9</v>
      </c>
      <c r="G12583" s="10" t="n">
        <v>25</v>
      </c>
      <c r="H12583" s="10" t="n">
        <v>18694.85</v>
      </c>
    </row>
    <row r="12584" customFormat="false" ht="15" hidden="false" customHeight="false" outlineLevel="0" collapsed="false">
      <c r="A12584" s="9" t="s">
        <v>22732</v>
      </c>
      <c r="B12584" s="9" t="s">
        <v>62</v>
      </c>
      <c r="C12584" s="9" t="s">
        <v>10161</v>
      </c>
      <c r="D12584" s="9" t="s">
        <v>10156</v>
      </c>
      <c r="E12584" s="10" t="n">
        <v>2</v>
      </c>
      <c r="F12584" s="10" t="n">
        <v>18227.3</v>
      </c>
      <c r="G12584" s="10" t="n">
        <v>20</v>
      </c>
      <c r="H12584" s="10" t="n">
        <v>10133.46</v>
      </c>
    </row>
    <row r="12585" customFormat="false" ht="15" hidden="false" customHeight="false" outlineLevel="0" collapsed="false">
      <c r="A12585" s="9" t="s">
        <v>22733</v>
      </c>
      <c r="B12585" s="9" t="s">
        <v>71</v>
      </c>
      <c r="C12585" s="9" t="s">
        <v>10161</v>
      </c>
      <c r="D12585" s="9" t="s">
        <v>10155</v>
      </c>
      <c r="E12585" s="10" t="n">
        <v>4</v>
      </c>
      <c r="F12585" s="10" t="n">
        <v>5210.45</v>
      </c>
      <c r="G12585" s="10" t="n">
        <v>3</v>
      </c>
      <c r="H12585" s="10" t="n">
        <v>2896.75</v>
      </c>
    </row>
    <row r="12586" customFormat="false" ht="15" hidden="false" customHeight="false" outlineLevel="0" collapsed="false">
      <c r="A12586" s="9" t="s">
        <v>22734</v>
      </c>
      <c r="B12586" s="9" t="s">
        <v>62</v>
      </c>
      <c r="C12586" s="9" t="s">
        <v>10161</v>
      </c>
      <c r="D12586" s="9" t="s">
        <v>10154</v>
      </c>
      <c r="E12586" s="10" t="n">
        <v>11</v>
      </c>
      <c r="F12586" s="10" t="n">
        <v>87912.31</v>
      </c>
      <c r="G12586" s="10" t="n">
        <v>32</v>
      </c>
      <c r="H12586" s="10" t="n">
        <v>48874.8</v>
      </c>
    </row>
    <row r="12587" customFormat="false" ht="15" hidden="false" customHeight="false" outlineLevel="0" collapsed="false">
      <c r="A12587" s="9" t="s">
        <v>22735</v>
      </c>
      <c r="B12587" s="9" t="s">
        <v>64</v>
      </c>
      <c r="C12587" s="9" t="s">
        <v>10163</v>
      </c>
      <c r="D12587" s="9" t="s">
        <v>10155</v>
      </c>
      <c r="E12587" s="10" t="n">
        <v>7</v>
      </c>
      <c r="F12587" s="10" t="n">
        <v>7760.35</v>
      </c>
      <c r="G12587" s="10" t="n">
        <v>24</v>
      </c>
      <c r="H12587" s="10" t="n">
        <v>4314.36</v>
      </c>
    </row>
    <row r="12588" customFormat="false" ht="15" hidden="false" customHeight="false" outlineLevel="0" collapsed="false">
      <c r="A12588" s="9" t="s">
        <v>22736</v>
      </c>
      <c r="B12588" s="9" t="s">
        <v>64</v>
      </c>
      <c r="C12588" s="9" t="s">
        <v>10161</v>
      </c>
      <c r="D12588" s="9" t="s">
        <v>10155</v>
      </c>
      <c r="E12588" s="10" t="n">
        <v>3</v>
      </c>
      <c r="F12588" s="10" t="n">
        <v>5218.62</v>
      </c>
      <c r="G12588" s="10" t="n">
        <v>37</v>
      </c>
      <c r="H12588" s="10" t="n">
        <v>2901.29</v>
      </c>
    </row>
    <row r="12589" customFormat="false" ht="15" hidden="false" customHeight="false" outlineLevel="0" collapsed="false">
      <c r="A12589" s="9" t="s">
        <v>22737</v>
      </c>
      <c r="B12589" s="9" t="s">
        <v>75</v>
      </c>
      <c r="C12589" s="9" t="s">
        <v>10162</v>
      </c>
      <c r="D12589" s="9" t="s">
        <v>10155</v>
      </c>
      <c r="E12589" s="10" t="n">
        <v>7</v>
      </c>
      <c r="F12589" s="10" t="n">
        <v>13601.74</v>
      </c>
      <c r="G12589" s="10" t="n">
        <v>94</v>
      </c>
      <c r="H12589" s="10" t="n">
        <v>7561.88</v>
      </c>
    </row>
    <row r="12590" customFormat="false" ht="15" hidden="false" customHeight="false" outlineLevel="0" collapsed="false">
      <c r="A12590" s="9" t="s">
        <v>22738</v>
      </c>
      <c r="B12590" s="9" t="s">
        <v>65</v>
      </c>
      <c r="C12590" s="9" t="s">
        <v>10163</v>
      </c>
      <c r="D12590" s="9" t="s">
        <v>10155</v>
      </c>
      <c r="E12590" s="10" t="n">
        <v>4</v>
      </c>
      <c r="F12590" s="10" t="n">
        <v>10029.6</v>
      </c>
      <c r="G12590" s="10" t="n">
        <v>34</v>
      </c>
      <c r="H12590" s="10" t="n">
        <v>5575.95</v>
      </c>
    </row>
    <row r="12591" customFormat="false" ht="15" hidden="false" customHeight="false" outlineLevel="0" collapsed="false">
      <c r="A12591" s="9" t="s">
        <v>22739</v>
      </c>
      <c r="B12591" s="9" t="s">
        <v>71</v>
      </c>
      <c r="C12591" s="9" t="s">
        <v>10161</v>
      </c>
      <c r="D12591" s="9" t="s">
        <v>10155</v>
      </c>
      <c r="E12591" s="10" t="n">
        <v>6</v>
      </c>
      <c r="F12591" s="10" t="n">
        <v>15152.1</v>
      </c>
      <c r="G12591" s="10" t="n">
        <v>32</v>
      </c>
      <c r="H12591" s="10" t="n">
        <v>8423.8</v>
      </c>
    </row>
    <row r="12592" customFormat="false" ht="15" hidden="false" customHeight="false" outlineLevel="0" collapsed="false">
      <c r="A12592" s="9" t="s">
        <v>22740</v>
      </c>
      <c r="B12592" s="9" t="s">
        <v>60</v>
      </c>
      <c r="C12592" s="9" t="s">
        <v>10161</v>
      </c>
      <c r="D12592" s="9" t="s">
        <v>10155</v>
      </c>
      <c r="E12592" s="10" t="n">
        <v>6</v>
      </c>
      <c r="F12592" s="10" t="n">
        <v>27740.95</v>
      </c>
      <c r="G12592" s="10" t="n">
        <v>28</v>
      </c>
      <c r="H12592" s="10" t="n">
        <v>15422.56</v>
      </c>
    </row>
    <row r="12593" customFormat="false" ht="15" hidden="false" customHeight="false" outlineLevel="0" collapsed="false">
      <c r="A12593" s="9" t="s">
        <v>22741</v>
      </c>
      <c r="B12593" s="9" t="s">
        <v>66</v>
      </c>
      <c r="C12593" s="9" t="s">
        <v>10162</v>
      </c>
      <c r="D12593" s="9" t="s">
        <v>10156</v>
      </c>
      <c r="E12593" s="10" t="n">
        <v>2</v>
      </c>
      <c r="F12593" s="10" t="n">
        <v>6034.53</v>
      </c>
      <c r="G12593" s="10" t="n">
        <v>7</v>
      </c>
      <c r="H12593" s="10" t="n">
        <v>3354.89</v>
      </c>
    </row>
    <row r="12594" customFormat="false" ht="15" hidden="false" customHeight="false" outlineLevel="0" collapsed="false">
      <c r="A12594" s="9" t="s">
        <v>22742</v>
      </c>
      <c r="B12594" s="9" t="s">
        <v>69</v>
      </c>
      <c r="C12594" s="9" t="s">
        <v>10161</v>
      </c>
      <c r="D12594" s="9" t="s">
        <v>10155</v>
      </c>
      <c r="E12594" s="10" t="n">
        <v>8</v>
      </c>
      <c r="F12594" s="10" t="n">
        <v>53203.35</v>
      </c>
      <c r="G12594" s="10" t="n">
        <v>26</v>
      </c>
      <c r="H12594" s="10" t="n">
        <v>29578.37</v>
      </c>
    </row>
    <row r="12595" customFormat="false" ht="15" hidden="false" customHeight="false" outlineLevel="0" collapsed="false">
      <c r="A12595" s="9" t="s">
        <v>22743</v>
      </c>
      <c r="B12595" s="9" t="s">
        <v>68</v>
      </c>
      <c r="C12595" s="9" t="s">
        <v>10162</v>
      </c>
      <c r="D12595" s="9" t="s">
        <v>10155</v>
      </c>
      <c r="E12595" s="10" t="n">
        <v>6</v>
      </c>
      <c r="F12595" s="10" t="n">
        <v>48354.43</v>
      </c>
      <c r="G12595" s="10" t="n">
        <v>103</v>
      </c>
      <c r="H12595" s="10" t="n">
        <v>26882.62</v>
      </c>
    </row>
    <row r="12596" customFormat="false" ht="15" hidden="false" customHeight="false" outlineLevel="0" collapsed="false">
      <c r="A12596" s="9" t="s">
        <v>22744</v>
      </c>
      <c r="B12596" s="9" t="s">
        <v>60</v>
      </c>
      <c r="C12596" s="9" t="s">
        <v>10162</v>
      </c>
      <c r="D12596" s="9" t="s">
        <v>10154</v>
      </c>
      <c r="E12596" s="10" t="n">
        <v>81</v>
      </c>
      <c r="F12596" s="10" t="n">
        <v>517738.91</v>
      </c>
      <c r="G12596" s="10" t="n">
        <v>4</v>
      </c>
      <c r="H12596" s="10" t="n">
        <v>287836.64</v>
      </c>
    </row>
    <row r="12597" customFormat="false" ht="15" hidden="false" customHeight="false" outlineLevel="0" collapsed="false">
      <c r="A12597" s="9" t="s">
        <v>22745</v>
      </c>
      <c r="B12597" s="9" t="s">
        <v>65</v>
      </c>
      <c r="C12597" s="9" t="s">
        <v>10164</v>
      </c>
      <c r="D12597" s="9" t="s">
        <v>10155</v>
      </c>
      <c r="E12597" s="10" t="n">
        <v>3</v>
      </c>
      <c r="F12597" s="10" t="n">
        <v>11043.4</v>
      </c>
      <c r="G12597" s="10" t="n">
        <v>28</v>
      </c>
      <c r="H12597" s="10" t="n">
        <v>6139.57</v>
      </c>
    </row>
    <row r="12598" customFormat="false" ht="15" hidden="false" customHeight="false" outlineLevel="0" collapsed="false">
      <c r="A12598" s="9" t="s">
        <v>22746</v>
      </c>
      <c r="B12598" s="9" t="s">
        <v>79</v>
      </c>
      <c r="C12598" s="9" t="s">
        <v>10161</v>
      </c>
      <c r="D12598" s="9" t="s">
        <v>10156</v>
      </c>
      <c r="E12598" s="10" t="n">
        <v>1</v>
      </c>
      <c r="F12598" s="10" t="n">
        <v>2012.1</v>
      </c>
      <c r="G12598" s="10" t="n">
        <v>65</v>
      </c>
      <c r="H12598" s="10" t="n">
        <v>1118.63</v>
      </c>
    </row>
    <row r="12599" customFormat="false" ht="15" hidden="false" customHeight="false" outlineLevel="0" collapsed="false">
      <c r="A12599" s="9" t="s">
        <v>22747</v>
      </c>
      <c r="B12599" s="9" t="s">
        <v>66</v>
      </c>
      <c r="C12599" s="9" t="s">
        <v>10162</v>
      </c>
      <c r="D12599" s="9" t="s">
        <v>10156</v>
      </c>
      <c r="E12599" s="10" t="n">
        <v>2</v>
      </c>
      <c r="F12599" s="10" t="n">
        <v>1456</v>
      </c>
      <c r="G12599" s="10" t="n">
        <v>2</v>
      </c>
      <c r="H12599" s="10" t="n">
        <v>809.46</v>
      </c>
    </row>
    <row r="12600" customFormat="false" ht="15" hidden="false" customHeight="false" outlineLevel="0" collapsed="false">
      <c r="A12600" s="9" t="s">
        <v>22748</v>
      </c>
      <c r="B12600" s="9" t="s">
        <v>62</v>
      </c>
      <c r="C12600" s="9" t="s">
        <v>10161</v>
      </c>
      <c r="D12600" s="9" t="s">
        <v>10156</v>
      </c>
      <c r="E12600" s="10" t="n">
        <v>2</v>
      </c>
      <c r="F12600" s="10" t="n">
        <v>1769.9</v>
      </c>
      <c r="G12600" s="10" t="n">
        <v>20</v>
      </c>
      <c r="H12600" s="10" t="n">
        <v>983.97</v>
      </c>
    </row>
    <row r="12601" customFormat="false" ht="15" hidden="false" customHeight="false" outlineLevel="0" collapsed="false">
      <c r="A12601" s="9" t="s">
        <v>22749</v>
      </c>
      <c r="B12601" s="9" t="s">
        <v>64</v>
      </c>
      <c r="C12601" s="9" t="s">
        <v>10161</v>
      </c>
      <c r="D12601" s="9" t="s">
        <v>10156</v>
      </c>
      <c r="E12601" s="10" t="n">
        <v>1</v>
      </c>
      <c r="F12601" s="10" t="n">
        <v>826.55</v>
      </c>
      <c r="G12601" s="10" t="n">
        <v>219</v>
      </c>
      <c r="H12601" s="10" t="n">
        <v>459.52</v>
      </c>
    </row>
    <row r="12602" customFormat="false" ht="15" hidden="false" customHeight="false" outlineLevel="0" collapsed="false">
      <c r="A12602" s="9" t="s">
        <v>22750</v>
      </c>
      <c r="B12602" s="9" t="s">
        <v>62</v>
      </c>
      <c r="C12602" s="9" t="s">
        <v>10162</v>
      </c>
      <c r="D12602" s="9" t="s">
        <v>10154</v>
      </c>
      <c r="E12602" s="10" t="n">
        <v>37</v>
      </c>
      <c r="F12602" s="10" t="n">
        <v>84159.85</v>
      </c>
      <c r="G12602" s="10" t="n">
        <v>5</v>
      </c>
      <c r="H12602" s="10" t="n">
        <v>46788.62</v>
      </c>
    </row>
    <row r="12603" customFormat="false" ht="15" hidden="false" customHeight="false" outlineLevel="0" collapsed="false">
      <c r="A12603" s="9" t="s">
        <v>22751</v>
      </c>
      <c r="B12603" s="9" t="s">
        <v>68</v>
      </c>
      <c r="C12603" s="9" t="s">
        <v>10162</v>
      </c>
      <c r="D12603" s="9" t="s">
        <v>10154</v>
      </c>
      <c r="E12603" s="10" t="n">
        <v>15</v>
      </c>
      <c r="F12603" s="10" t="n">
        <v>141044.9</v>
      </c>
      <c r="G12603" s="10" t="n">
        <v>8</v>
      </c>
      <c r="H12603" s="10" t="n">
        <v>78413.83</v>
      </c>
    </row>
    <row r="12604" customFormat="false" ht="15" hidden="false" customHeight="false" outlineLevel="0" collapsed="false">
      <c r="A12604" s="9" t="s">
        <v>22752</v>
      </c>
      <c r="B12604" s="9" t="s">
        <v>70</v>
      </c>
      <c r="C12604" s="9" t="s">
        <v>10161</v>
      </c>
      <c r="D12604" s="9" t="s">
        <v>10155</v>
      </c>
      <c r="E12604" s="10" t="n">
        <v>4</v>
      </c>
      <c r="F12604" s="10" t="n">
        <v>9472.14</v>
      </c>
      <c r="G12604" s="10" t="n">
        <v>119</v>
      </c>
      <c r="H12604" s="10" t="n">
        <v>5266.03</v>
      </c>
    </row>
    <row r="12605" customFormat="false" ht="15" hidden="false" customHeight="false" outlineLevel="0" collapsed="false">
      <c r="A12605" s="9" t="s">
        <v>22753</v>
      </c>
      <c r="B12605" s="9" t="s">
        <v>74</v>
      </c>
      <c r="C12605" s="9" t="s">
        <v>10164</v>
      </c>
      <c r="D12605" s="9" t="s">
        <v>10155</v>
      </c>
      <c r="E12605" s="10" t="n">
        <v>12</v>
      </c>
      <c r="F12605" s="10" t="n">
        <v>67226.56</v>
      </c>
      <c r="G12605" s="10" t="n">
        <v>3</v>
      </c>
      <c r="H12605" s="10" t="n">
        <v>37374.57</v>
      </c>
    </row>
    <row r="12606" customFormat="false" ht="15" hidden="false" customHeight="false" outlineLevel="0" collapsed="false">
      <c r="A12606" s="9" t="s">
        <v>22754</v>
      </c>
      <c r="B12606" s="9" t="s">
        <v>77</v>
      </c>
      <c r="C12606" s="9" t="s">
        <v>10161</v>
      </c>
      <c r="D12606" s="9" t="s">
        <v>10156</v>
      </c>
      <c r="E12606" s="10" t="n">
        <v>1</v>
      </c>
      <c r="F12606" s="10" t="n">
        <v>426.55</v>
      </c>
      <c r="G12606" s="10" t="n">
        <v>27</v>
      </c>
      <c r="H12606" s="10" t="n">
        <v>237.14</v>
      </c>
    </row>
    <row r="12607" customFormat="false" ht="15" hidden="false" customHeight="false" outlineLevel="0" collapsed="false">
      <c r="A12607" s="9" t="s">
        <v>22755</v>
      </c>
      <c r="B12607" s="9" t="s">
        <v>76</v>
      </c>
      <c r="C12607" s="9" t="s">
        <v>10161</v>
      </c>
      <c r="D12607" s="9" t="s">
        <v>10155</v>
      </c>
      <c r="E12607" s="10" t="n">
        <v>5</v>
      </c>
      <c r="F12607" s="10" t="n">
        <v>54908.93</v>
      </c>
      <c r="G12607" s="10" t="n">
        <v>0</v>
      </c>
      <c r="H12607" s="10" t="n">
        <v>30526.59</v>
      </c>
    </row>
    <row r="12608" customFormat="false" ht="15" hidden="false" customHeight="false" outlineLevel="0" collapsed="false">
      <c r="A12608" s="9" t="s">
        <v>22756</v>
      </c>
      <c r="B12608" s="9" t="s">
        <v>69</v>
      </c>
      <c r="C12608" s="9" t="s">
        <v>10162</v>
      </c>
      <c r="D12608" s="9" t="s">
        <v>10155</v>
      </c>
      <c r="E12608" s="10" t="n">
        <v>3</v>
      </c>
      <c r="F12608" s="10" t="n">
        <v>11076.2</v>
      </c>
      <c r="G12608" s="10" t="n">
        <v>45</v>
      </c>
      <c r="H12608" s="10" t="n">
        <v>6157.81</v>
      </c>
    </row>
    <row r="12609" customFormat="false" ht="15" hidden="false" customHeight="false" outlineLevel="0" collapsed="false">
      <c r="A12609" s="9" t="s">
        <v>22757</v>
      </c>
      <c r="B12609" s="9" t="s">
        <v>75</v>
      </c>
      <c r="C12609" s="9" t="s">
        <v>10163</v>
      </c>
      <c r="D12609" s="9" t="s">
        <v>10156</v>
      </c>
      <c r="E12609" s="10" t="n">
        <v>1</v>
      </c>
      <c r="F12609" s="10" t="n">
        <v>891.75</v>
      </c>
      <c r="G12609" s="10" t="n">
        <v>52</v>
      </c>
      <c r="H12609" s="10" t="n">
        <v>495.77</v>
      </c>
    </row>
    <row r="12610" customFormat="false" ht="15" hidden="false" customHeight="false" outlineLevel="0" collapsed="false">
      <c r="A12610" s="9" t="s">
        <v>22758</v>
      </c>
      <c r="B12610" s="9" t="s">
        <v>68</v>
      </c>
      <c r="C12610" s="9" t="s">
        <v>10161</v>
      </c>
      <c r="D12610" s="9" t="s">
        <v>10155</v>
      </c>
      <c r="E12610" s="10" t="n">
        <v>4</v>
      </c>
      <c r="F12610" s="10" t="n">
        <v>18179.95</v>
      </c>
      <c r="G12610" s="10" t="n">
        <v>34</v>
      </c>
      <c r="H12610" s="10" t="n">
        <v>10107.13</v>
      </c>
    </row>
    <row r="12611" customFormat="false" ht="15" hidden="false" customHeight="false" outlineLevel="0" collapsed="false">
      <c r="A12611" s="9" t="s">
        <v>22759</v>
      </c>
      <c r="B12611" s="9" t="s">
        <v>62</v>
      </c>
      <c r="C12611" s="9" t="s">
        <v>10161</v>
      </c>
      <c r="D12611" s="9" t="s">
        <v>10156</v>
      </c>
      <c r="E12611" s="10" t="n">
        <v>1</v>
      </c>
      <c r="F12611" s="10" t="n">
        <v>4262.65</v>
      </c>
      <c r="G12611" s="10" t="n">
        <v>218</v>
      </c>
      <c r="H12611" s="10" t="n">
        <v>2369.82</v>
      </c>
    </row>
    <row r="12612" customFormat="false" ht="15" hidden="false" customHeight="false" outlineLevel="0" collapsed="false">
      <c r="A12612" s="9" t="s">
        <v>22760</v>
      </c>
      <c r="B12612" s="9" t="s">
        <v>68</v>
      </c>
      <c r="C12612" s="9" t="s">
        <v>10163</v>
      </c>
      <c r="D12612" s="9" t="s">
        <v>10156</v>
      </c>
      <c r="E12612" s="10" t="n">
        <v>2</v>
      </c>
      <c r="F12612" s="10" t="n">
        <v>4815.32</v>
      </c>
      <c r="G12612" s="10" t="n">
        <v>10</v>
      </c>
      <c r="H12612" s="10" t="n">
        <v>2677.07</v>
      </c>
    </row>
    <row r="12613" customFormat="false" ht="15" hidden="false" customHeight="false" outlineLevel="0" collapsed="false">
      <c r="A12613" s="9" t="s">
        <v>22761</v>
      </c>
      <c r="B12613" s="9" t="s">
        <v>61</v>
      </c>
      <c r="C12613" s="9" t="s">
        <v>10161</v>
      </c>
      <c r="D12613" s="9" t="s">
        <v>10158</v>
      </c>
      <c r="E12613" s="10" t="n">
        <v>0</v>
      </c>
      <c r="F12613" s="10" t="n">
        <v>0</v>
      </c>
      <c r="H12613" s="10" t="n">
        <v>0</v>
      </c>
    </row>
    <row r="12614" customFormat="false" ht="15" hidden="false" customHeight="false" outlineLevel="0" collapsed="false">
      <c r="A12614" s="9" t="s">
        <v>22762</v>
      </c>
      <c r="B12614" s="9" t="s">
        <v>68</v>
      </c>
      <c r="C12614" s="9" t="s">
        <v>10161</v>
      </c>
      <c r="D12614" s="9" t="s">
        <v>10156</v>
      </c>
      <c r="E12614" s="10" t="n">
        <v>1</v>
      </c>
      <c r="F12614" s="10" t="n">
        <v>2362.65</v>
      </c>
      <c r="G12614" s="10" t="n">
        <v>169</v>
      </c>
      <c r="H12614" s="10" t="n">
        <v>1313.51</v>
      </c>
    </row>
    <row r="12615" customFormat="false" ht="15" hidden="false" customHeight="false" outlineLevel="0" collapsed="false">
      <c r="A12615" s="9" t="s">
        <v>22763</v>
      </c>
      <c r="B12615" s="9" t="s">
        <v>68</v>
      </c>
      <c r="C12615" s="9" t="s">
        <v>10161</v>
      </c>
      <c r="D12615" s="9" t="s">
        <v>10157</v>
      </c>
      <c r="E12615" s="10" t="n">
        <v>2</v>
      </c>
      <c r="F12615" s="10" t="n">
        <v>2060.1</v>
      </c>
      <c r="G12615" s="10" t="n">
        <v>205</v>
      </c>
      <c r="H12615" s="10" t="n">
        <v>1145.31</v>
      </c>
    </row>
    <row r="12616" customFormat="false" ht="15" hidden="false" customHeight="false" outlineLevel="0" collapsed="false">
      <c r="A12616" s="9" t="s">
        <v>22764</v>
      </c>
      <c r="B12616" s="9" t="s">
        <v>76</v>
      </c>
      <c r="C12616" s="9" t="s">
        <v>10161</v>
      </c>
      <c r="D12616" s="9" t="s">
        <v>10154</v>
      </c>
      <c r="E12616" s="10" t="n">
        <v>12</v>
      </c>
      <c r="F12616" s="10" t="n">
        <v>86607.9</v>
      </c>
      <c r="G12616" s="10" t="n">
        <v>3</v>
      </c>
      <c r="H12616" s="10" t="n">
        <v>48149.61</v>
      </c>
    </row>
    <row r="12617" customFormat="false" ht="15" hidden="false" customHeight="false" outlineLevel="0" collapsed="false">
      <c r="A12617" s="9" t="s">
        <v>22765</v>
      </c>
      <c r="B12617" s="9" t="s">
        <v>68</v>
      </c>
      <c r="C12617" s="9" t="s">
        <v>10161</v>
      </c>
      <c r="D12617" s="9" t="s">
        <v>10155</v>
      </c>
      <c r="E12617" s="10" t="n">
        <v>6</v>
      </c>
      <c r="F12617" s="10" t="n">
        <v>11483.81</v>
      </c>
      <c r="G12617" s="10" t="n">
        <v>49</v>
      </c>
      <c r="H12617" s="10" t="n">
        <v>6384.42</v>
      </c>
    </row>
    <row r="12618" customFormat="false" ht="15" hidden="false" customHeight="false" outlineLevel="0" collapsed="false">
      <c r="A12618" s="9" t="s">
        <v>22766</v>
      </c>
      <c r="B12618" s="9" t="s">
        <v>64</v>
      </c>
      <c r="C12618" s="9" t="s">
        <v>10161</v>
      </c>
      <c r="D12618" s="9" t="s">
        <v>10156</v>
      </c>
      <c r="E12618" s="10" t="n">
        <v>1</v>
      </c>
      <c r="F12618" s="10" t="n">
        <v>1024.5</v>
      </c>
      <c r="G12618" s="10" t="n">
        <v>305</v>
      </c>
      <c r="H12618" s="10" t="n">
        <v>569.57</v>
      </c>
    </row>
    <row r="12619" customFormat="false" ht="15" hidden="false" customHeight="false" outlineLevel="0" collapsed="false">
      <c r="A12619" s="9" t="s">
        <v>22767</v>
      </c>
      <c r="B12619" s="9" t="s">
        <v>78</v>
      </c>
      <c r="C12619" s="9" t="s">
        <v>10161</v>
      </c>
      <c r="D12619" s="9" t="s">
        <v>10156</v>
      </c>
      <c r="E12619" s="10" t="n">
        <v>1</v>
      </c>
      <c r="F12619" s="10" t="n">
        <v>836.1</v>
      </c>
      <c r="G12619" s="10" t="n">
        <v>81</v>
      </c>
      <c r="H12619" s="10" t="n">
        <v>464.83</v>
      </c>
    </row>
    <row r="12620" customFormat="false" ht="15" hidden="false" customHeight="false" outlineLevel="0" collapsed="false">
      <c r="A12620" s="9" t="s">
        <v>22768</v>
      </c>
      <c r="B12620" s="9" t="s">
        <v>69</v>
      </c>
      <c r="C12620" s="9" t="s">
        <v>10162</v>
      </c>
      <c r="D12620" s="9" t="s">
        <v>10155</v>
      </c>
      <c r="E12620" s="10" t="n">
        <v>3</v>
      </c>
      <c r="F12620" s="10" t="n">
        <v>17125.06</v>
      </c>
      <c r="G12620" s="10" t="n">
        <v>80</v>
      </c>
      <c r="H12620" s="10" t="n">
        <v>9520.67</v>
      </c>
    </row>
    <row r="12621" customFormat="false" ht="15" hidden="false" customHeight="false" outlineLevel="0" collapsed="false">
      <c r="A12621" s="9" t="s">
        <v>22769</v>
      </c>
      <c r="B12621" s="9" t="s">
        <v>69</v>
      </c>
      <c r="C12621" s="9" t="s">
        <v>10161</v>
      </c>
      <c r="D12621" s="9" t="s">
        <v>10155</v>
      </c>
      <c r="E12621" s="10" t="n">
        <v>3</v>
      </c>
      <c r="F12621" s="10" t="n">
        <v>3425.06</v>
      </c>
      <c r="G12621" s="10" t="n">
        <v>93</v>
      </c>
      <c r="H12621" s="10" t="n">
        <v>1904.16</v>
      </c>
    </row>
    <row r="12622" customFormat="false" ht="15" hidden="false" customHeight="false" outlineLevel="0" collapsed="false">
      <c r="A12622" s="9" t="s">
        <v>22770</v>
      </c>
      <c r="B12622" s="9" t="s">
        <v>74</v>
      </c>
      <c r="C12622" s="9" t="s">
        <v>10162</v>
      </c>
      <c r="D12622" s="9" t="s">
        <v>10155</v>
      </c>
      <c r="E12622" s="10" t="n">
        <v>7</v>
      </c>
      <c r="F12622" s="10" t="n">
        <v>60557.88</v>
      </c>
      <c r="G12622" s="10" t="n">
        <v>13</v>
      </c>
      <c r="H12622" s="10" t="n">
        <v>33667.12</v>
      </c>
    </row>
    <row r="12623" customFormat="false" ht="15" hidden="false" customHeight="false" outlineLevel="0" collapsed="false">
      <c r="A12623" s="9" t="s">
        <v>22771</v>
      </c>
      <c r="B12623" s="9" t="s">
        <v>78</v>
      </c>
      <c r="C12623" s="9" t="s">
        <v>10163</v>
      </c>
      <c r="D12623" s="9" t="s">
        <v>10156</v>
      </c>
      <c r="E12623" s="10" t="n">
        <v>2</v>
      </c>
      <c r="F12623" s="10" t="n">
        <v>5597.85</v>
      </c>
      <c r="G12623" s="10" t="n">
        <v>34</v>
      </c>
      <c r="H12623" s="10" t="n">
        <v>3112.12</v>
      </c>
    </row>
    <row r="12624" customFormat="false" ht="15" hidden="false" customHeight="false" outlineLevel="0" collapsed="false">
      <c r="A12624" s="9" t="s">
        <v>22772</v>
      </c>
      <c r="B12624" s="9" t="s">
        <v>76</v>
      </c>
      <c r="C12624" s="9" t="s">
        <v>10161</v>
      </c>
      <c r="D12624" s="9" t="s">
        <v>10155</v>
      </c>
      <c r="E12624" s="10" t="n">
        <v>3</v>
      </c>
      <c r="F12624" s="10" t="n">
        <v>65925.7</v>
      </c>
      <c r="G12624" s="10" t="n">
        <v>10</v>
      </c>
      <c r="H12624" s="10" t="n">
        <v>36651.35</v>
      </c>
    </row>
    <row r="12625" customFormat="false" ht="15" hidden="false" customHeight="false" outlineLevel="0" collapsed="false">
      <c r="A12625" s="9" t="s">
        <v>22773</v>
      </c>
      <c r="B12625" s="9" t="s">
        <v>62</v>
      </c>
      <c r="C12625" s="9" t="s">
        <v>10161</v>
      </c>
      <c r="D12625" s="9" t="s">
        <v>10154</v>
      </c>
      <c r="E12625" s="10" t="n">
        <v>7</v>
      </c>
      <c r="F12625" s="10" t="n">
        <v>72689.67</v>
      </c>
      <c r="G12625" s="10" t="n">
        <v>46</v>
      </c>
      <c r="H12625" s="10" t="n">
        <v>40411.78</v>
      </c>
    </row>
    <row r="12626" customFormat="false" ht="15" hidden="false" customHeight="false" outlineLevel="0" collapsed="false">
      <c r="A12626" s="9" t="s">
        <v>22774</v>
      </c>
      <c r="B12626" s="9" t="s">
        <v>72</v>
      </c>
      <c r="C12626" s="9" t="s">
        <v>10161</v>
      </c>
      <c r="D12626" s="9" t="s">
        <v>10155</v>
      </c>
      <c r="E12626" s="10" t="n">
        <v>8</v>
      </c>
      <c r="F12626" s="10" t="n">
        <v>29884</v>
      </c>
      <c r="G12626" s="10" t="n">
        <v>28</v>
      </c>
      <c r="H12626" s="10" t="n">
        <v>16613.99</v>
      </c>
    </row>
    <row r="12627" customFormat="false" ht="15" hidden="false" customHeight="false" outlineLevel="0" collapsed="false">
      <c r="A12627" s="9" t="s">
        <v>22775</v>
      </c>
      <c r="B12627" s="9" t="s">
        <v>73</v>
      </c>
      <c r="C12627" s="9" t="s">
        <v>10162</v>
      </c>
      <c r="D12627" s="9" t="s">
        <v>10157</v>
      </c>
      <c r="E12627" s="10" t="n">
        <v>3</v>
      </c>
      <c r="F12627" s="10" t="n">
        <v>15800.86</v>
      </c>
      <c r="G12627" s="10" t="n">
        <v>146</v>
      </c>
      <c r="H12627" s="10" t="n">
        <v>8784.48</v>
      </c>
    </row>
    <row r="12628" customFormat="false" ht="15" hidden="false" customHeight="false" outlineLevel="0" collapsed="false">
      <c r="A12628" s="9" t="s">
        <v>22776</v>
      </c>
      <c r="B12628" s="9" t="s">
        <v>76</v>
      </c>
      <c r="C12628" s="9" t="s">
        <v>10161</v>
      </c>
      <c r="D12628" s="9" t="s">
        <v>10155</v>
      </c>
      <c r="E12628" s="10" t="n">
        <v>3</v>
      </c>
      <c r="F12628" s="10" t="n">
        <v>36381.37</v>
      </c>
      <c r="G12628" s="10" t="n">
        <v>30</v>
      </c>
      <c r="H12628" s="10" t="n">
        <v>20226.2</v>
      </c>
    </row>
    <row r="12629" customFormat="false" ht="15" hidden="false" customHeight="false" outlineLevel="0" collapsed="false">
      <c r="A12629" s="9" t="s">
        <v>22777</v>
      </c>
      <c r="B12629" s="9" t="s">
        <v>62</v>
      </c>
      <c r="C12629" s="9" t="s">
        <v>10161</v>
      </c>
      <c r="D12629" s="9" t="s">
        <v>10157</v>
      </c>
      <c r="E12629" s="10" t="n">
        <v>3</v>
      </c>
      <c r="F12629" s="10" t="n">
        <v>23055.55</v>
      </c>
      <c r="G12629" s="10" t="n">
        <v>164</v>
      </c>
      <c r="H12629" s="10" t="n">
        <v>12817.72</v>
      </c>
    </row>
    <row r="12630" customFormat="false" ht="15" hidden="false" customHeight="false" outlineLevel="0" collapsed="false">
      <c r="A12630" s="9" t="s">
        <v>22778</v>
      </c>
      <c r="B12630" s="9" t="s">
        <v>76</v>
      </c>
      <c r="C12630" s="9" t="s">
        <v>10161</v>
      </c>
      <c r="D12630" s="9" t="s">
        <v>10155</v>
      </c>
      <c r="E12630" s="10" t="n">
        <v>4</v>
      </c>
      <c r="F12630" s="10" t="n">
        <v>38140.13</v>
      </c>
      <c r="G12630" s="10" t="n">
        <v>46</v>
      </c>
      <c r="H12630" s="10" t="n">
        <v>21203.98</v>
      </c>
    </row>
    <row r="12631" customFormat="false" ht="15" hidden="false" customHeight="false" outlineLevel="0" collapsed="false">
      <c r="A12631" s="9" t="s">
        <v>22779</v>
      </c>
      <c r="B12631" s="9" t="s">
        <v>75</v>
      </c>
      <c r="C12631" s="9" t="s">
        <v>10161</v>
      </c>
      <c r="D12631" s="9" t="s">
        <v>10155</v>
      </c>
      <c r="E12631" s="10" t="n">
        <v>3</v>
      </c>
      <c r="F12631" s="10" t="n">
        <v>6381.35</v>
      </c>
      <c r="G12631" s="10" t="n">
        <v>75</v>
      </c>
      <c r="H12631" s="10" t="n">
        <v>3547.71</v>
      </c>
    </row>
    <row r="12632" customFormat="false" ht="15" hidden="false" customHeight="false" outlineLevel="0" collapsed="false">
      <c r="A12632" s="9" t="s">
        <v>22780</v>
      </c>
      <c r="B12632" s="9" t="s">
        <v>70</v>
      </c>
      <c r="C12632" s="9" t="s">
        <v>10161</v>
      </c>
      <c r="D12632" s="9" t="s">
        <v>10156</v>
      </c>
      <c r="E12632" s="10" t="n">
        <v>1</v>
      </c>
      <c r="F12632" s="10" t="n">
        <v>1755.5</v>
      </c>
      <c r="G12632" s="10" t="n">
        <v>162</v>
      </c>
      <c r="H12632" s="10" t="n">
        <v>975.97</v>
      </c>
    </row>
    <row r="12633" customFormat="false" ht="15" hidden="false" customHeight="false" outlineLevel="0" collapsed="false">
      <c r="A12633" s="9" t="s">
        <v>22781</v>
      </c>
      <c r="B12633" s="9" t="s">
        <v>76</v>
      </c>
      <c r="C12633" s="9" t="s">
        <v>10161</v>
      </c>
      <c r="D12633" s="9" t="s">
        <v>10156</v>
      </c>
      <c r="E12633" s="10" t="n">
        <v>1</v>
      </c>
      <c r="F12633" s="10" t="n">
        <v>1970.1</v>
      </c>
      <c r="G12633" s="10" t="n">
        <v>40</v>
      </c>
      <c r="H12633" s="10" t="n">
        <v>1095.28</v>
      </c>
    </row>
    <row r="12634" customFormat="false" ht="15" hidden="false" customHeight="false" outlineLevel="0" collapsed="false">
      <c r="A12634" s="9" t="s">
        <v>22782</v>
      </c>
      <c r="B12634" s="9" t="s">
        <v>79</v>
      </c>
      <c r="C12634" s="9" t="s">
        <v>10161</v>
      </c>
      <c r="D12634" s="9" t="s">
        <v>10155</v>
      </c>
      <c r="E12634" s="10" t="n">
        <v>8</v>
      </c>
      <c r="F12634" s="10" t="n">
        <v>13153.28</v>
      </c>
      <c r="G12634" s="10" t="n">
        <v>44</v>
      </c>
      <c r="H12634" s="10" t="n">
        <v>7312.56</v>
      </c>
    </row>
    <row r="12635" customFormat="false" ht="15" hidden="false" customHeight="false" outlineLevel="0" collapsed="false">
      <c r="A12635" s="9" t="s">
        <v>22783</v>
      </c>
      <c r="B12635" s="9" t="s">
        <v>62</v>
      </c>
      <c r="C12635" s="9" t="s">
        <v>10161</v>
      </c>
      <c r="D12635" s="9" t="s">
        <v>10155</v>
      </c>
      <c r="E12635" s="10" t="n">
        <v>6</v>
      </c>
      <c r="F12635" s="10" t="n">
        <v>52981.96</v>
      </c>
      <c r="G12635" s="10" t="n">
        <v>33</v>
      </c>
      <c r="H12635" s="10" t="n">
        <v>29455.29</v>
      </c>
    </row>
    <row r="12636" customFormat="false" ht="15" hidden="false" customHeight="false" outlineLevel="0" collapsed="false">
      <c r="A12636" s="9" t="s">
        <v>22784</v>
      </c>
      <c r="B12636" s="9" t="s">
        <v>77</v>
      </c>
      <c r="C12636" s="9" t="s">
        <v>10161</v>
      </c>
      <c r="D12636" s="9" t="s">
        <v>10156</v>
      </c>
      <c r="E12636" s="10" t="n">
        <v>1</v>
      </c>
      <c r="F12636" s="10" t="n">
        <v>1079.1</v>
      </c>
      <c r="G12636" s="10" t="n">
        <v>115</v>
      </c>
      <c r="H12636" s="10" t="n">
        <v>599.92</v>
      </c>
    </row>
    <row r="12637" customFormat="false" ht="15" hidden="false" customHeight="false" outlineLevel="0" collapsed="false">
      <c r="A12637" s="9" t="s">
        <v>22785</v>
      </c>
      <c r="B12637" s="9" t="s">
        <v>74</v>
      </c>
      <c r="C12637" s="9" t="s">
        <v>10164</v>
      </c>
      <c r="D12637" s="9" t="s">
        <v>10156</v>
      </c>
      <c r="E12637" s="10" t="n">
        <v>2</v>
      </c>
      <c r="F12637" s="10" t="n">
        <v>3678.46</v>
      </c>
      <c r="G12637" s="10" t="n">
        <v>14</v>
      </c>
      <c r="H12637" s="10" t="n">
        <v>2045.04</v>
      </c>
    </row>
    <row r="12638" customFormat="false" ht="15" hidden="false" customHeight="false" outlineLevel="0" collapsed="false">
      <c r="A12638" s="9" t="s">
        <v>22786</v>
      </c>
      <c r="B12638" s="9" t="s">
        <v>71</v>
      </c>
      <c r="C12638" s="9" t="s">
        <v>10164</v>
      </c>
      <c r="D12638" s="9" t="s">
        <v>10155</v>
      </c>
      <c r="E12638" s="10" t="n">
        <v>3</v>
      </c>
      <c r="F12638" s="10" t="n">
        <v>11125.85</v>
      </c>
      <c r="G12638" s="10" t="n">
        <v>21</v>
      </c>
      <c r="H12638" s="10" t="n">
        <v>6185.41</v>
      </c>
    </row>
    <row r="12639" customFormat="false" ht="15" hidden="false" customHeight="false" outlineLevel="0" collapsed="false">
      <c r="A12639" s="9" t="s">
        <v>22787</v>
      </c>
      <c r="B12639" s="9" t="s">
        <v>68</v>
      </c>
      <c r="C12639" s="9" t="s">
        <v>10161</v>
      </c>
      <c r="D12639" s="9" t="s">
        <v>10156</v>
      </c>
      <c r="E12639" s="10" t="n">
        <v>1</v>
      </c>
      <c r="F12639" s="10" t="n">
        <v>1727.85</v>
      </c>
      <c r="G12639" s="10" t="n">
        <v>36</v>
      </c>
      <c r="H12639" s="10" t="n">
        <v>960.6</v>
      </c>
    </row>
    <row r="12640" customFormat="false" ht="15" hidden="false" customHeight="false" outlineLevel="0" collapsed="false">
      <c r="A12640" s="9" t="s">
        <v>22788</v>
      </c>
      <c r="B12640" s="9" t="s">
        <v>68</v>
      </c>
      <c r="C12640" s="9" t="s">
        <v>10161</v>
      </c>
      <c r="D12640" s="9" t="s">
        <v>10154</v>
      </c>
      <c r="E12640" s="10" t="n">
        <v>13</v>
      </c>
      <c r="F12640" s="10" t="n">
        <v>190704.08</v>
      </c>
      <c r="G12640" s="10" t="n">
        <v>15</v>
      </c>
      <c r="H12640" s="10" t="n">
        <v>106021.82</v>
      </c>
    </row>
    <row r="12641" customFormat="false" ht="15" hidden="false" customHeight="false" outlineLevel="0" collapsed="false">
      <c r="A12641" s="9" t="s">
        <v>22789</v>
      </c>
      <c r="B12641" s="9" t="s">
        <v>74</v>
      </c>
      <c r="C12641" s="9" t="s">
        <v>10161</v>
      </c>
      <c r="D12641" s="9" t="s">
        <v>10155</v>
      </c>
      <c r="E12641" s="10" t="n">
        <v>3</v>
      </c>
      <c r="F12641" s="10" t="n">
        <v>8282.5</v>
      </c>
      <c r="G12641" s="10" t="n">
        <v>6</v>
      </c>
      <c r="H12641" s="10" t="n">
        <v>4604.65</v>
      </c>
    </row>
    <row r="12642" customFormat="false" ht="15" hidden="false" customHeight="false" outlineLevel="0" collapsed="false">
      <c r="A12642" s="9" t="s">
        <v>22790</v>
      </c>
      <c r="B12642" s="9" t="s">
        <v>71</v>
      </c>
      <c r="C12642" s="9" t="s">
        <v>10161</v>
      </c>
      <c r="D12642" s="9" t="s">
        <v>10155</v>
      </c>
      <c r="E12642" s="10" t="n">
        <v>3</v>
      </c>
      <c r="F12642" s="10" t="n">
        <v>13481.2</v>
      </c>
      <c r="G12642" s="10" t="n">
        <v>40</v>
      </c>
      <c r="H12642" s="10" t="n">
        <v>7494.87</v>
      </c>
    </row>
    <row r="12643" customFormat="false" ht="15" hidden="false" customHeight="false" outlineLevel="0" collapsed="false">
      <c r="A12643" s="9" t="s">
        <v>22791</v>
      </c>
      <c r="B12643" s="9" t="s">
        <v>64</v>
      </c>
      <c r="C12643" s="9" t="s">
        <v>10161</v>
      </c>
      <c r="D12643" s="9" t="s">
        <v>10156</v>
      </c>
      <c r="E12643" s="10" t="n">
        <v>1</v>
      </c>
      <c r="F12643" s="10" t="n">
        <v>1566.55</v>
      </c>
      <c r="G12643" s="10" t="n">
        <v>181</v>
      </c>
      <c r="H12643" s="10" t="n">
        <v>870.92</v>
      </c>
    </row>
    <row r="12644" customFormat="false" ht="15" hidden="false" customHeight="false" outlineLevel="0" collapsed="false">
      <c r="A12644" s="9" t="s">
        <v>22792</v>
      </c>
      <c r="B12644" s="9" t="s">
        <v>68</v>
      </c>
      <c r="C12644" s="9" t="s">
        <v>10164</v>
      </c>
      <c r="D12644" s="9" t="s">
        <v>10154</v>
      </c>
      <c r="E12644" s="10" t="n">
        <v>6</v>
      </c>
      <c r="F12644" s="10" t="n">
        <v>123135.34</v>
      </c>
      <c r="G12644" s="10" t="n">
        <v>97</v>
      </c>
      <c r="H12644" s="10" t="n">
        <v>68457.02</v>
      </c>
    </row>
    <row r="12645" customFormat="false" ht="15" hidden="false" customHeight="false" outlineLevel="0" collapsed="false">
      <c r="A12645" s="9" t="s">
        <v>22793</v>
      </c>
      <c r="B12645" s="9" t="s">
        <v>72</v>
      </c>
      <c r="C12645" s="9" t="s">
        <v>10162</v>
      </c>
      <c r="D12645" s="9" t="s">
        <v>10154</v>
      </c>
      <c r="E12645" s="10" t="n">
        <v>15</v>
      </c>
      <c r="F12645" s="10" t="n">
        <v>73163.02</v>
      </c>
      <c r="G12645" s="10" t="n">
        <v>0</v>
      </c>
      <c r="H12645" s="10" t="n">
        <v>40674.94</v>
      </c>
    </row>
    <row r="12646" customFormat="false" ht="15" hidden="false" customHeight="false" outlineLevel="0" collapsed="false">
      <c r="A12646" s="9" t="s">
        <v>22794</v>
      </c>
      <c r="B12646" s="9" t="s">
        <v>73</v>
      </c>
      <c r="C12646" s="9" t="s">
        <v>10163</v>
      </c>
      <c r="D12646" s="9" t="s">
        <v>10155</v>
      </c>
      <c r="E12646" s="10" t="n">
        <v>3</v>
      </c>
      <c r="F12646" s="10" t="n">
        <v>16983.85</v>
      </c>
      <c r="G12646" s="10" t="n">
        <v>31</v>
      </c>
      <c r="H12646" s="10" t="n">
        <v>9442.16</v>
      </c>
    </row>
    <row r="12647" customFormat="false" ht="15" hidden="false" customHeight="false" outlineLevel="0" collapsed="false">
      <c r="A12647" s="9" t="s">
        <v>22795</v>
      </c>
      <c r="B12647" s="9" t="s">
        <v>64</v>
      </c>
      <c r="C12647" s="9" t="s">
        <v>10161</v>
      </c>
      <c r="D12647" s="9" t="s">
        <v>10155</v>
      </c>
      <c r="E12647" s="10" t="n">
        <v>4</v>
      </c>
      <c r="F12647" s="10" t="n">
        <v>15415.5</v>
      </c>
      <c r="G12647" s="10" t="n">
        <v>58</v>
      </c>
      <c r="H12647" s="10" t="n">
        <v>8570.24</v>
      </c>
    </row>
    <row r="12648" customFormat="false" ht="15" hidden="false" customHeight="false" outlineLevel="0" collapsed="false">
      <c r="A12648" s="9" t="s">
        <v>22796</v>
      </c>
      <c r="B12648" s="9" t="s">
        <v>68</v>
      </c>
      <c r="C12648" s="9" t="s">
        <v>10161</v>
      </c>
      <c r="D12648" s="9" t="s">
        <v>10156</v>
      </c>
      <c r="E12648" s="10" t="n">
        <v>1</v>
      </c>
      <c r="F12648" s="10" t="n">
        <v>13206.75</v>
      </c>
      <c r="G12648" s="10" t="n">
        <v>112</v>
      </c>
      <c r="H12648" s="10" t="n">
        <v>7342.28</v>
      </c>
    </row>
    <row r="12649" customFormat="false" ht="15" hidden="false" customHeight="false" outlineLevel="0" collapsed="false">
      <c r="A12649" s="9" t="s">
        <v>22797</v>
      </c>
      <c r="B12649" s="9" t="s">
        <v>68</v>
      </c>
      <c r="C12649" s="9" t="s">
        <v>10162</v>
      </c>
      <c r="D12649" s="9" t="s">
        <v>10155</v>
      </c>
      <c r="E12649" s="10" t="n">
        <v>4</v>
      </c>
      <c r="F12649" s="10" t="n">
        <v>18591.3</v>
      </c>
      <c r="G12649" s="10" t="n">
        <v>6</v>
      </c>
      <c r="H12649" s="10" t="n">
        <v>10335.82</v>
      </c>
    </row>
    <row r="12650" customFormat="false" ht="15" hidden="false" customHeight="false" outlineLevel="0" collapsed="false">
      <c r="A12650" s="9" t="s">
        <v>22798</v>
      </c>
      <c r="B12650" s="9" t="s">
        <v>71</v>
      </c>
      <c r="C12650" s="9" t="s">
        <v>10161</v>
      </c>
      <c r="D12650" s="9" t="s">
        <v>10156</v>
      </c>
      <c r="E12650" s="10" t="n">
        <v>1</v>
      </c>
      <c r="F12650" s="10" t="n">
        <v>2592.55</v>
      </c>
      <c r="G12650" s="10" t="n">
        <v>310</v>
      </c>
      <c r="H12650" s="10" t="n">
        <v>1441.33</v>
      </c>
    </row>
    <row r="12651" customFormat="false" ht="15" hidden="false" customHeight="false" outlineLevel="0" collapsed="false">
      <c r="A12651" s="9" t="s">
        <v>22799</v>
      </c>
      <c r="B12651" s="9" t="s">
        <v>76</v>
      </c>
      <c r="C12651" s="9" t="s">
        <v>10161</v>
      </c>
      <c r="D12651" s="9" t="s">
        <v>10155</v>
      </c>
      <c r="E12651" s="10" t="n">
        <v>5</v>
      </c>
      <c r="F12651" s="10" t="n">
        <v>18860.9</v>
      </c>
      <c r="G12651" s="10" t="n">
        <v>77</v>
      </c>
      <c r="H12651" s="10" t="n">
        <v>10485.71</v>
      </c>
    </row>
    <row r="12652" customFormat="false" ht="15" hidden="false" customHeight="false" outlineLevel="0" collapsed="false">
      <c r="A12652" s="9" t="s">
        <v>22800</v>
      </c>
      <c r="B12652" s="9" t="s">
        <v>71</v>
      </c>
      <c r="C12652" s="9" t="s">
        <v>10164</v>
      </c>
      <c r="D12652" s="9" t="s">
        <v>10155</v>
      </c>
      <c r="E12652" s="10" t="n">
        <v>8</v>
      </c>
      <c r="F12652" s="10" t="n">
        <v>24078.63</v>
      </c>
      <c r="G12652" s="10" t="n">
        <v>75</v>
      </c>
      <c r="H12652" s="10" t="n">
        <v>13386.5</v>
      </c>
    </row>
    <row r="12653" customFormat="false" ht="15" hidden="false" customHeight="false" outlineLevel="0" collapsed="false">
      <c r="A12653" s="9" t="s">
        <v>22801</v>
      </c>
      <c r="B12653" s="9" t="s">
        <v>74</v>
      </c>
      <c r="C12653" s="9" t="s">
        <v>10163</v>
      </c>
      <c r="D12653" s="9" t="s">
        <v>10155</v>
      </c>
      <c r="E12653" s="10" t="n">
        <v>5</v>
      </c>
      <c r="F12653" s="10" t="n">
        <v>19527.15</v>
      </c>
      <c r="G12653" s="10" t="n">
        <v>27</v>
      </c>
      <c r="H12653" s="10" t="n">
        <v>10856.11</v>
      </c>
    </row>
    <row r="12654" customFormat="false" ht="15" hidden="false" customHeight="false" outlineLevel="0" collapsed="false">
      <c r="A12654" s="9" t="s">
        <v>22802</v>
      </c>
      <c r="B12654" s="9" t="s">
        <v>70</v>
      </c>
      <c r="C12654" s="9" t="s">
        <v>10161</v>
      </c>
      <c r="D12654" s="9" t="s">
        <v>10154</v>
      </c>
      <c r="E12654" s="10" t="n">
        <v>6</v>
      </c>
      <c r="F12654" s="10" t="n">
        <v>74566.48</v>
      </c>
      <c r="G12654" s="10" t="n">
        <v>22</v>
      </c>
      <c r="H12654" s="10" t="n">
        <v>41455.19</v>
      </c>
    </row>
    <row r="12655" customFormat="false" ht="15" hidden="false" customHeight="false" outlineLevel="0" collapsed="false">
      <c r="A12655" s="9" t="s">
        <v>22803</v>
      </c>
      <c r="B12655" s="9" t="s">
        <v>71</v>
      </c>
      <c r="C12655" s="9" t="s">
        <v>10161</v>
      </c>
      <c r="D12655" s="9" t="s">
        <v>10155</v>
      </c>
      <c r="E12655" s="10" t="n">
        <v>3</v>
      </c>
      <c r="F12655" s="10" t="n">
        <v>21548.54</v>
      </c>
      <c r="G12655" s="10" t="n">
        <v>69</v>
      </c>
      <c r="H12655" s="10" t="n">
        <v>11979.9</v>
      </c>
    </row>
    <row r="12656" customFormat="false" ht="15" hidden="false" customHeight="false" outlineLevel="0" collapsed="false">
      <c r="A12656" s="9" t="s">
        <v>22804</v>
      </c>
      <c r="B12656" s="9" t="s">
        <v>72</v>
      </c>
      <c r="C12656" s="9" t="s">
        <v>10161</v>
      </c>
      <c r="D12656" s="9" t="s">
        <v>10157</v>
      </c>
      <c r="E12656" s="10" t="n">
        <v>2</v>
      </c>
      <c r="F12656" s="10" t="n">
        <v>6393.1</v>
      </c>
      <c r="G12656" s="10" t="n">
        <v>263</v>
      </c>
      <c r="H12656" s="10" t="n">
        <v>3554.24</v>
      </c>
    </row>
    <row r="12657" customFormat="false" ht="15" hidden="false" customHeight="false" outlineLevel="0" collapsed="false">
      <c r="A12657" s="9" t="s">
        <v>22805</v>
      </c>
      <c r="B12657" s="9" t="s">
        <v>75</v>
      </c>
      <c r="C12657" s="9" t="s">
        <v>10162</v>
      </c>
      <c r="D12657" s="9" t="s">
        <v>10155</v>
      </c>
      <c r="E12657" s="10" t="n">
        <v>4</v>
      </c>
      <c r="F12657" s="10" t="n">
        <v>28042.45</v>
      </c>
      <c r="G12657" s="10" t="n">
        <v>75</v>
      </c>
      <c r="H12657" s="10" t="n">
        <v>15590.18</v>
      </c>
    </row>
    <row r="12658" customFormat="false" ht="15" hidden="false" customHeight="false" outlineLevel="0" collapsed="false">
      <c r="A12658" s="9" t="s">
        <v>22806</v>
      </c>
      <c r="B12658" s="9" t="s">
        <v>71</v>
      </c>
      <c r="C12658" s="9" t="s">
        <v>10161</v>
      </c>
      <c r="D12658" s="9" t="s">
        <v>10155</v>
      </c>
      <c r="E12658" s="10" t="n">
        <v>6</v>
      </c>
      <c r="F12658" s="10" t="n">
        <v>8926.15</v>
      </c>
      <c r="G12658" s="10" t="n">
        <v>1</v>
      </c>
      <c r="H12658" s="10" t="n">
        <v>4962.49</v>
      </c>
    </row>
    <row r="12659" customFormat="false" ht="15" hidden="false" customHeight="false" outlineLevel="0" collapsed="false">
      <c r="A12659" s="9" t="s">
        <v>22807</v>
      </c>
      <c r="B12659" s="9" t="s">
        <v>71</v>
      </c>
      <c r="C12659" s="9" t="s">
        <v>10161</v>
      </c>
      <c r="D12659" s="9" t="s">
        <v>10158</v>
      </c>
      <c r="E12659" s="10" t="n">
        <v>0</v>
      </c>
      <c r="F12659" s="10" t="n">
        <v>0</v>
      </c>
      <c r="H12659" s="10" t="n">
        <v>0</v>
      </c>
    </row>
    <row r="12660" customFormat="false" ht="15" hidden="false" customHeight="false" outlineLevel="0" collapsed="false">
      <c r="A12660" s="9" t="s">
        <v>22808</v>
      </c>
      <c r="B12660" s="9" t="s">
        <v>71</v>
      </c>
      <c r="C12660" s="9" t="s">
        <v>10161</v>
      </c>
      <c r="D12660" s="9" t="s">
        <v>10155</v>
      </c>
      <c r="E12660" s="10" t="n">
        <v>3</v>
      </c>
      <c r="F12660" s="10" t="n">
        <v>37566.01</v>
      </c>
      <c r="G12660" s="10" t="n">
        <v>41</v>
      </c>
      <c r="H12660" s="10" t="n">
        <v>20884.8</v>
      </c>
    </row>
    <row r="12661" customFormat="false" ht="15" hidden="false" customHeight="false" outlineLevel="0" collapsed="false">
      <c r="A12661" s="9" t="s">
        <v>22809</v>
      </c>
      <c r="B12661" s="9" t="s">
        <v>64</v>
      </c>
      <c r="C12661" s="9" t="s">
        <v>10162</v>
      </c>
      <c r="D12661" s="9" t="s">
        <v>10155</v>
      </c>
      <c r="E12661" s="10" t="n">
        <v>7</v>
      </c>
      <c r="F12661" s="10" t="n">
        <v>22025.45</v>
      </c>
      <c r="G12661" s="10" t="n">
        <v>17</v>
      </c>
      <c r="H12661" s="10" t="n">
        <v>12245.04</v>
      </c>
    </row>
    <row r="12662" customFormat="false" ht="15" hidden="false" customHeight="false" outlineLevel="0" collapsed="false">
      <c r="A12662" s="9" t="s">
        <v>22810</v>
      </c>
      <c r="B12662" s="9" t="s">
        <v>68</v>
      </c>
      <c r="C12662" s="9" t="s">
        <v>10163</v>
      </c>
      <c r="D12662" s="9" t="s">
        <v>10155</v>
      </c>
      <c r="E12662" s="10" t="n">
        <v>6</v>
      </c>
      <c r="F12662" s="10" t="n">
        <v>51655.35</v>
      </c>
      <c r="G12662" s="10" t="n">
        <v>12</v>
      </c>
      <c r="H12662" s="10" t="n">
        <v>28717.76</v>
      </c>
    </row>
    <row r="12663" customFormat="false" ht="15" hidden="false" customHeight="false" outlineLevel="0" collapsed="false">
      <c r="A12663" s="9" t="s">
        <v>22811</v>
      </c>
      <c r="B12663" s="9" t="s">
        <v>79</v>
      </c>
      <c r="C12663" s="9" t="s">
        <v>10161</v>
      </c>
      <c r="D12663" s="9" t="s">
        <v>10155</v>
      </c>
      <c r="E12663" s="10" t="n">
        <v>3</v>
      </c>
      <c r="F12663" s="10" t="n">
        <v>1025.45</v>
      </c>
      <c r="G12663" s="10" t="n">
        <v>17</v>
      </c>
      <c r="H12663" s="10" t="n">
        <v>570.1</v>
      </c>
    </row>
    <row r="12664" customFormat="false" ht="15" hidden="false" customHeight="false" outlineLevel="0" collapsed="false">
      <c r="A12664" s="9" t="s">
        <v>22812</v>
      </c>
      <c r="B12664" s="9" t="s">
        <v>77</v>
      </c>
      <c r="C12664" s="9" t="s">
        <v>10161</v>
      </c>
      <c r="D12664" s="9" t="s">
        <v>10155</v>
      </c>
      <c r="E12664" s="10" t="n">
        <v>5</v>
      </c>
      <c r="F12664" s="10" t="n">
        <v>42419.44</v>
      </c>
      <c r="G12664" s="10" t="n">
        <v>0</v>
      </c>
      <c r="H12664" s="10" t="n">
        <v>23583.06</v>
      </c>
    </row>
    <row r="12665" customFormat="false" ht="15" hidden="false" customHeight="false" outlineLevel="0" collapsed="false">
      <c r="A12665" s="9" t="s">
        <v>22813</v>
      </c>
      <c r="B12665" s="9" t="s">
        <v>75</v>
      </c>
      <c r="C12665" s="9" t="s">
        <v>10161</v>
      </c>
      <c r="D12665" s="9" t="s">
        <v>10155</v>
      </c>
      <c r="E12665" s="10" t="n">
        <v>5</v>
      </c>
      <c r="F12665" s="10" t="n">
        <v>10192.86</v>
      </c>
      <c r="G12665" s="10" t="n">
        <v>71</v>
      </c>
      <c r="H12665" s="10" t="n">
        <v>5666.71</v>
      </c>
    </row>
    <row r="12666" customFormat="false" ht="15" hidden="false" customHeight="false" outlineLevel="0" collapsed="false">
      <c r="A12666" s="9" t="s">
        <v>22814</v>
      </c>
      <c r="B12666" s="9" t="s">
        <v>62</v>
      </c>
      <c r="C12666" s="9" t="s">
        <v>10161</v>
      </c>
      <c r="D12666" s="9" t="s">
        <v>10155</v>
      </c>
      <c r="E12666" s="10" t="n">
        <v>3</v>
      </c>
      <c r="F12666" s="10" t="n">
        <v>10742.46</v>
      </c>
      <c r="G12666" s="10" t="n">
        <v>4</v>
      </c>
      <c r="H12666" s="10" t="n">
        <v>5972.26</v>
      </c>
    </row>
    <row r="12667" customFormat="false" ht="15" hidden="false" customHeight="false" outlineLevel="0" collapsed="false">
      <c r="A12667" s="9" t="s">
        <v>22815</v>
      </c>
      <c r="B12667" s="9" t="s">
        <v>70</v>
      </c>
      <c r="C12667" s="9" t="s">
        <v>10161</v>
      </c>
      <c r="D12667" s="9" t="s">
        <v>10156</v>
      </c>
      <c r="E12667" s="10" t="n">
        <v>1</v>
      </c>
      <c r="F12667" s="10" t="n">
        <v>872.45</v>
      </c>
      <c r="G12667" s="10" t="n">
        <v>24</v>
      </c>
      <c r="H12667" s="10" t="n">
        <v>485.04</v>
      </c>
    </row>
    <row r="12668" customFormat="false" ht="15" hidden="false" customHeight="false" outlineLevel="0" collapsed="false">
      <c r="A12668" s="9" t="s">
        <v>22816</v>
      </c>
      <c r="B12668" s="9" t="s">
        <v>62</v>
      </c>
      <c r="C12668" s="9" t="s">
        <v>10162</v>
      </c>
      <c r="D12668" s="9" t="s">
        <v>10154</v>
      </c>
      <c r="E12668" s="10" t="n">
        <v>35</v>
      </c>
      <c r="F12668" s="10" t="n">
        <v>224255.18</v>
      </c>
      <c r="G12668" s="10" t="n">
        <v>4</v>
      </c>
      <c r="H12668" s="10" t="n">
        <v>124674.53</v>
      </c>
    </row>
    <row r="12669" customFormat="false" ht="15" hidden="false" customHeight="false" outlineLevel="0" collapsed="false">
      <c r="A12669" s="9" t="s">
        <v>22817</v>
      </c>
      <c r="B12669" s="9" t="s">
        <v>77</v>
      </c>
      <c r="C12669" s="9" t="s">
        <v>10161</v>
      </c>
      <c r="D12669" s="9" t="s">
        <v>10157</v>
      </c>
      <c r="E12669" s="10" t="n">
        <v>4</v>
      </c>
      <c r="F12669" s="10" t="n">
        <v>11180.58</v>
      </c>
      <c r="G12669" s="10" t="n">
        <v>160</v>
      </c>
      <c r="H12669" s="10" t="n">
        <v>6215.84</v>
      </c>
    </row>
    <row r="12670" customFormat="false" ht="15" hidden="false" customHeight="false" outlineLevel="0" collapsed="false">
      <c r="A12670" s="9" t="s">
        <v>22818</v>
      </c>
      <c r="B12670" s="9" t="s">
        <v>77</v>
      </c>
      <c r="C12670" s="9" t="s">
        <v>10161</v>
      </c>
      <c r="D12670" s="9" t="s">
        <v>10155</v>
      </c>
      <c r="E12670" s="10" t="n">
        <v>4</v>
      </c>
      <c r="F12670" s="10" t="n">
        <v>32121.1</v>
      </c>
      <c r="G12670" s="10" t="n">
        <v>79</v>
      </c>
      <c r="H12670" s="10" t="n">
        <v>17857.71</v>
      </c>
    </row>
    <row r="12671" customFormat="false" ht="15" hidden="false" customHeight="false" outlineLevel="0" collapsed="false">
      <c r="A12671" s="9" t="s">
        <v>22819</v>
      </c>
      <c r="B12671" s="9" t="s">
        <v>73</v>
      </c>
      <c r="C12671" s="9" t="s">
        <v>10161</v>
      </c>
      <c r="D12671" s="9" t="s">
        <v>10155</v>
      </c>
      <c r="E12671" s="10" t="n">
        <v>5</v>
      </c>
      <c r="F12671" s="10" t="n">
        <v>37912.96</v>
      </c>
      <c r="G12671" s="10" t="n">
        <v>50</v>
      </c>
      <c r="H12671" s="10" t="n">
        <v>21077.69</v>
      </c>
    </row>
    <row r="12672" customFormat="false" ht="15" hidden="false" customHeight="false" outlineLevel="0" collapsed="false">
      <c r="A12672" s="9" t="s">
        <v>22820</v>
      </c>
      <c r="B12672" s="9" t="s">
        <v>75</v>
      </c>
      <c r="C12672" s="9" t="s">
        <v>10163</v>
      </c>
      <c r="D12672" s="9" t="s">
        <v>10156</v>
      </c>
      <c r="E12672" s="10" t="n">
        <v>1</v>
      </c>
      <c r="F12672" s="10" t="n">
        <v>718.2</v>
      </c>
      <c r="G12672" s="10" t="n">
        <v>46</v>
      </c>
      <c r="H12672" s="10" t="n">
        <v>399.28</v>
      </c>
    </row>
    <row r="12673" customFormat="false" ht="15" hidden="false" customHeight="false" outlineLevel="0" collapsed="false">
      <c r="A12673" s="9" t="s">
        <v>22821</v>
      </c>
      <c r="B12673" s="9" t="s">
        <v>69</v>
      </c>
      <c r="C12673" s="9" t="s">
        <v>10164</v>
      </c>
      <c r="D12673" s="9" t="s">
        <v>10156</v>
      </c>
      <c r="E12673" s="10" t="n">
        <v>2</v>
      </c>
      <c r="F12673" s="10" t="n">
        <v>732.96</v>
      </c>
      <c r="G12673" s="10" t="n">
        <v>43</v>
      </c>
      <c r="H12673" s="10" t="n">
        <v>407.49</v>
      </c>
    </row>
    <row r="12674" customFormat="false" ht="15" hidden="false" customHeight="false" outlineLevel="0" collapsed="false">
      <c r="A12674" s="9" t="s">
        <v>22822</v>
      </c>
      <c r="B12674" s="9" t="s">
        <v>71</v>
      </c>
      <c r="C12674" s="9" t="s">
        <v>10161</v>
      </c>
      <c r="D12674" s="9" t="s">
        <v>10156</v>
      </c>
      <c r="E12674" s="10" t="n">
        <v>2</v>
      </c>
      <c r="F12674" s="10" t="n">
        <v>837.5</v>
      </c>
      <c r="G12674" s="10" t="n">
        <v>38</v>
      </c>
      <c r="H12674" s="10" t="n">
        <v>465.61</v>
      </c>
    </row>
    <row r="12675" customFormat="false" ht="15" hidden="false" customHeight="false" outlineLevel="0" collapsed="false">
      <c r="A12675" s="9" t="s">
        <v>22823</v>
      </c>
      <c r="B12675" s="9" t="s">
        <v>64</v>
      </c>
      <c r="C12675" s="9" t="s">
        <v>10162</v>
      </c>
      <c r="D12675" s="9" t="s">
        <v>10157</v>
      </c>
      <c r="E12675" s="10" t="n">
        <v>6</v>
      </c>
      <c r="F12675" s="10" t="n">
        <v>51539.18</v>
      </c>
      <c r="G12675" s="10" t="n">
        <v>123</v>
      </c>
      <c r="H12675" s="10" t="n">
        <v>28653.18</v>
      </c>
    </row>
    <row r="12676" customFormat="false" ht="15" hidden="false" customHeight="false" outlineLevel="0" collapsed="false">
      <c r="A12676" s="9" t="s">
        <v>22824</v>
      </c>
      <c r="B12676" s="9" t="s">
        <v>77</v>
      </c>
      <c r="C12676" s="9" t="s">
        <v>10161</v>
      </c>
      <c r="D12676" s="9" t="s">
        <v>10154</v>
      </c>
      <c r="E12676" s="10" t="n">
        <v>9</v>
      </c>
      <c r="F12676" s="10" t="n">
        <v>73455.49</v>
      </c>
      <c r="G12676" s="10" t="n">
        <v>60</v>
      </c>
      <c r="H12676" s="10" t="n">
        <v>40837.54</v>
      </c>
    </row>
    <row r="12677" customFormat="false" ht="15" hidden="false" customHeight="false" outlineLevel="0" collapsed="false">
      <c r="A12677" s="9" t="s">
        <v>22825</v>
      </c>
      <c r="B12677" s="9" t="s">
        <v>70</v>
      </c>
      <c r="C12677" s="9" t="s">
        <v>10162</v>
      </c>
      <c r="D12677" s="9" t="s">
        <v>10155</v>
      </c>
      <c r="E12677" s="10" t="n">
        <v>5</v>
      </c>
      <c r="F12677" s="10" t="n">
        <v>39768.19</v>
      </c>
      <c r="G12677" s="10" t="n">
        <v>86</v>
      </c>
      <c r="H12677" s="10" t="n">
        <v>22109.1</v>
      </c>
    </row>
    <row r="12678" customFormat="false" ht="15" hidden="false" customHeight="false" outlineLevel="0" collapsed="false">
      <c r="A12678" s="9" t="s">
        <v>22826</v>
      </c>
      <c r="B12678" s="9" t="s">
        <v>74</v>
      </c>
      <c r="C12678" s="9" t="s">
        <v>10161</v>
      </c>
      <c r="D12678" s="9" t="s">
        <v>10156</v>
      </c>
      <c r="E12678" s="10" t="n">
        <v>1</v>
      </c>
      <c r="F12678" s="10" t="n">
        <v>69009</v>
      </c>
      <c r="G12678" s="10" t="n">
        <v>94</v>
      </c>
      <c r="H12678" s="10" t="n">
        <v>38365.51</v>
      </c>
    </row>
    <row r="12679" customFormat="false" ht="15" hidden="false" customHeight="false" outlineLevel="0" collapsed="false">
      <c r="A12679" s="9" t="s">
        <v>22827</v>
      </c>
      <c r="B12679" s="9" t="s">
        <v>77</v>
      </c>
      <c r="C12679" s="9" t="s">
        <v>10161</v>
      </c>
      <c r="D12679" s="9" t="s">
        <v>10155</v>
      </c>
      <c r="E12679" s="10" t="n">
        <v>3</v>
      </c>
      <c r="F12679" s="10" t="n">
        <v>5409.82</v>
      </c>
      <c r="G12679" s="10" t="n">
        <v>40</v>
      </c>
      <c r="H12679" s="10" t="n">
        <v>3007.59</v>
      </c>
    </row>
    <row r="12680" customFormat="false" ht="15" hidden="false" customHeight="false" outlineLevel="0" collapsed="false">
      <c r="A12680" s="9" t="s">
        <v>22828</v>
      </c>
      <c r="B12680" s="9" t="s">
        <v>59</v>
      </c>
      <c r="C12680" s="9" t="s">
        <v>10161</v>
      </c>
      <c r="D12680" s="9" t="s">
        <v>10155</v>
      </c>
      <c r="E12680" s="10" t="n">
        <v>3</v>
      </c>
      <c r="F12680" s="10" t="n">
        <v>5512.85</v>
      </c>
      <c r="G12680" s="10" t="n">
        <v>77</v>
      </c>
      <c r="H12680" s="10" t="n">
        <v>3064.87</v>
      </c>
    </row>
    <row r="12681" customFormat="false" ht="15" hidden="false" customHeight="false" outlineLevel="0" collapsed="false">
      <c r="A12681" s="9" t="s">
        <v>22829</v>
      </c>
      <c r="B12681" s="9" t="s">
        <v>75</v>
      </c>
      <c r="C12681" s="9" t="s">
        <v>10161</v>
      </c>
      <c r="D12681" s="9" t="s">
        <v>10155</v>
      </c>
      <c r="E12681" s="10" t="n">
        <v>4</v>
      </c>
      <c r="F12681" s="10" t="n">
        <v>30851.98</v>
      </c>
      <c r="G12681" s="10" t="n">
        <v>44</v>
      </c>
      <c r="H12681" s="10" t="n">
        <v>17152.14</v>
      </c>
    </row>
    <row r="12682" customFormat="false" ht="15" hidden="false" customHeight="false" outlineLevel="0" collapsed="false">
      <c r="A12682" s="9" t="s">
        <v>22830</v>
      </c>
      <c r="B12682" s="9" t="s">
        <v>64</v>
      </c>
      <c r="C12682" s="9" t="s">
        <v>10161</v>
      </c>
      <c r="D12682" s="9" t="s">
        <v>10154</v>
      </c>
      <c r="E12682" s="10" t="n">
        <v>22</v>
      </c>
      <c r="F12682" s="10" t="n">
        <v>162162.79</v>
      </c>
      <c r="G12682" s="10" t="n">
        <v>2</v>
      </c>
      <c r="H12682" s="10" t="n">
        <v>90154.31</v>
      </c>
    </row>
    <row r="12683" customFormat="false" ht="15" hidden="false" customHeight="false" outlineLevel="0" collapsed="false">
      <c r="A12683" s="9" t="s">
        <v>22831</v>
      </c>
      <c r="B12683" s="9" t="s">
        <v>77</v>
      </c>
      <c r="C12683" s="9" t="s">
        <v>10162</v>
      </c>
      <c r="D12683" s="9" t="s">
        <v>10155</v>
      </c>
      <c r="E12683" s="10" t="n">
        <v>9</v>
      </c>
      <c r="F12683" s="10" t="n">
        <v>56647.11</v>
      </c>
      <c r="G12683" s="10" t="n">
        <v>1</v>
      </c>
      <c r="H12683" s="10" t="n">
        <v>31492.93</v>
      </c>
    </row>
    <row r="12684" customFormat="false" ht="15" hidden="false" customHeight="false" outlineLevel="0" collapsed="false">
      <c r="A12684" s="9" t="s">
        <v>22832</v>
      </c>
      <c r="B12684" s="9" t="s">
        <v>68</v>
      </c>
      <c r="C12684" s="9" t="s">
        <v>10161</v>
      </c>
      <c r="D12684" s="9" t="s">
        <v>10154</v>
      </c>
      <c r="E12684" s="10" t="n">
        <v>11</v>
      </c>
      <c r="F12684" s="10" t="n">
        <v>131059.31</v>
      </c>
      <c r="G12684" s="10" t="n">
        <v>11</v>
      </c>
      <c r="H12684" s="10" t="n">
        <v>72862.34</v>
      </c>
    </row>
    <row r="12685" customFormat="false" ht="15" hidden="false" customHeight="false" outlineLevel="0" collapsed="false">
      <c r="A12685" s="9" t="s">
        <v>22833</v>
      </c>
      <c r="B12685" s="9" t="s">
        <v>76</v>
      </c>
      <c r="C12685" s="9" t="s">
        <v>10164</v>
      </c>
      <c r="D12685" s="9" t="s">
        <v>10156</v>
      </c>
      <c r="E12685" s="10" t="n">
        <v>1</v>
      </c>
      <c r="F12685" s="10" t="n">
        <v>4940.65</v>
      </c>
      <c r="G12685" s="10" t="n">
        <v>6</v>
      </c>
      <c r="H12685" s="10" t="n">
        <v>2746.75</v>
      </c>
    </row>
    <row r="12686" customFormat="false" ht="15" hidden="false" customHeight="false" outlineLevel="0" collapsed="false">
      <c r="A12686" s="9" t="s">
        <v>22834</v>
      </c>
      <c r="B12686" s="9" t="s">
        <v>77</v>
      </c>
      <c r="C12686" s="9" t="s">
        <v>10161</v>
      </c>
      <c r="D12686" s="9" t="s">
        <v>10155</v>
      </c>
      <c r="E12686" s="10" t="n">
        <v>6</v>
      </c>
      <c r="F12686" s="10" t="n">
        <v>28402.63</v>
      </c>
      <c r="G12686" s="10" t="n">
        <v>0</v>
      </c>
      <c r="H12686" s="10" t="n">
        <v>15790.43</v>
      </c>
    </row>
    <row r="12687" customFormat="false" ht="15" hidden="false" customHeight="false" outlineLevel="0" collapsed="false">
      <c r="A12687" s="9" t="s">
        <v>22835</v>
      </c>
      <c r="B12687" s="9" t="s">
        <v>76</v>
      </c>
      <c r="C12687" s="9" t="s">
        <v>10161</v>
      </c>
      <c r="D12687" s="9" t="s">
        <v>10155</v>
      </c>
      <c r="E12687" s="10" t="n">
        <v>10</v>
      </c>
      <c r="F12687" s="10" t="n">
        <v>27938.79</v>
      </c>
      <c r="G12687" s="10" t="n">
        <v>1</v>
      </c>
      <c r="H12687" s="10" t="n">
        <v>15532.55</v>
      </c>
    </row>
    <row r="12688" customFormat="false" ht="15" hidden="false" customHeight="false" outlineLevel="0" collapsed="false">
      <c r="A12688" s="9" t="s">
        <v>22836</v>
      </c>
      <c r="B12688" s="9" t="s">
        <v>72</v>
      </c>
      <c r="C12688" s="9" t="s">
        <v>10161</v>
      </c>
      <c r="D12688" s="9" t="s">
        <v>10155</v>
      </c>
      <c r="E12688" s="10" t="n">
        <v>4</v>
      </c>
      <c r="F12688" s="10" t="n">
        <v>4829.25</v>
      </c>
      <c r="G12688" s="10" t="n">
        <v>41</v>
      </c>
      <c r="H12688" s="10" t="n">
        <v>2684.82</v>
      </c>
    </row>
    <row r="12689" customFormat="false" ht="15" hidden="false" customHeight="false" outlineLevel="0" collapsed="false">
      <c r="A12689" s="9" t="s">
        <v>22837</v>
      </c>
      <c r="B12689" s="9" t="s">
        <v>64</v>
      </c>
      <c r="C12689" s="9" t="s">
        <v>10161</v>
      </c>
      <c r="D12689" s="9" t="s">
        <v>10156</v>
      </c>
      <c r="E12689" s="10" t="n">
        <v>2</v>
      </c>
      <c r="F12689" s="10" t="n">
        <v>7861.1</v>
      </c>
      <c r="G12689" s="10" t="n">
        <v>52</v>
      </c>
      <c r="H12689" s="10" t="n">
        <v>4370.37</v>
      </c>
    </row>
    <row r="12690" customFormat="false" ht="15" hidden="false" customHeight="false" outlineLevel="0" collapsed="false">
      <c r="A12690" s="9" t="s">
        <v>22838</v>
      </c>
      <c r="B12690" s="9" t="s">
        <v>77</v>
      </c>
      <c r="C12690" s="9" t="s">
        <v>10164</v>
      </c>
      <c r="D12690" s="9" t="s">
        <v>10157</v>
      </c>
      <c r="E12690" s="10" t="n">
        <v>3</v>
      </c>
      <c r="F12690" s="10" t="n">
        <v>4219.45</v>
      </c>
      <c r="G12690" s="10" t="n">
        <v>248</v>
      </c>
      <c r="H12690" s="10" t="n">
        <v>2345.8</v>
      </c>
    </row>
    <row r="12691" customFormat="false" ht="15" hidden="false" customHeight="false" outlineLevel="0" collapsed="false">
      <c r="A12691" s="9" t="s">
        <v>22839</v>
      </c>
      <c r="B12691" s="9" t="s">
        <v>62</v>
      </c>
      <c r="C12691" s="9" t="s">
        <v>10161</v>
      </c>
      <c r="D12691" s="9" t="s">
        <v>10155</v>
      </c>
      <c r="E12691" s="10" t="n">
        <v>5</v>
      </c>
      <c r="F12691" s="10" t="n">
        <v>12159.7</v>
      </c>
      <c r="G12691" s="10" t="n">
        <v>41</v>
      </c>
      <c r="H12691" s="10" t="n">
        <v>6760.18</v>
      </c>
    </row>
    <row r="12692" customFormat="false" ht="15" hidden="false" customHeight="false" outlineLevel="0" collapsed="false">
      <c r="A12692" s="9" t="s">
        <v>22840</v>
      </c>
      <c r="B12692" s="9" t="s">
        <v>67</v>
      </c>
      <c r="C12692" s="9" t="s">
        <v>10161</v>
      </c>
      <c r="D12692" s="9" t="s">
        <v>10154</v>
      </c>
      <c r="E12692" s="10" t="n">
        <v>6</v>
      </c>
      <c r="F12692" s="10" t="n">
        <v>72100.79</v>
      </c>
      <c r="G12692" s="10" t="n">
        <v>67</v>
      </c>
      <c r="H12692" s="10" t="n">
        <v>40084.39</v>
      </c>
    </row>
    <row r="12693" customFormat="false" ht="15" hidden="false" customHeight="false" outlineLevel="0" collapsed="false">
      <c r="A12693" s="9" t="s">
        <v>22841</v>
      </c>
      <c r="B12693" s="9" t="s">
        <v>63</v>
      </c>
      <c r="C12693" s="9" t="s">
        <v>10161</v>
      </c>
      <c r="D12693" s="9" t="s">
        <v>10154</v>
      </c>
      <c r="E12693" s="10" t="n">
        <v>19</v>
      </c>
      <c r="F12693" s="10" t="n">
        <v>71952.72</v>
      </c>
      <c r="G12693" s="10" t="n">
        <v>17</v>
      </c>
      <c r="H12693" s="10" t="n">
        <v>40002.07</v>
      </c>
    </row>
    <row r="12694" customFormat="false" ht="15" hidden="false" customHeight="false" outlineLevel="0" collapsed="false">
      <c r="A12694" s="9" t="s">
        <v>22842</v>
      </c>
      <c r="B12694" s="9" t="s">
        <v>77</v>
      </c>
      <c r="C12694" s="9" t="s">
        <v>10161</v>
      </c>
      <c r="D12694" s="9" t="s">
        <v>10155</v>
      </c>
      <c r="E12694" s="10" t="n">
        <v>3</v>
      </c>
      <c r="F12694" s="10" t="n">
        <v>1153.77</v>
      </c>
      <c r="G12694" s="10" t="n">
        <v>35</v>
      </c>
      <c r="H12694" s="10" t="n">
        <v>641.44</v>
      </c>
    </row>
    <row r="12695" customFormat="false" ht="15" hidden="false" customHeight="false" outlineLevel="0" collapsed="false">
      <c r="A12695" s="9" t="s">
        <v>22843</v>
      </c>
      <c r="B12695" s="9" t="s">
        <v>62</v>
      </c>
      <c r="C12695" s="9" t="s">
        <v>10161</v>
      </c>
      <c r="D12695" s="9" t="s">
        <v>10156</v>
      </c>
      <c r="E12695" s="10" t="n">
        <v>2</v>
      </c>
      <c r="F12695" s="10" t="n">
        <v>3384.2</v>
      </c>
      <c r="G12695" s="10" t="n">
        <v>2</v>
      </c>
      <c r="H12695" s="10" t="n">
        <v>1881.44</v>
      </c>
    </row>
    <row r="12696" customFormat="false" ht="15" hidden="false" customHeight="false" outlineLevel="0" collapsed="false">
      <c r="A12696" s="9" t="s">
        <v>22844</v>
      </c>
      <c r="B12696" s="9" t="s">
        <v>64</v>
      </c>
      <c r="C12696" s="9" t="s">
        <v>10161</v>
      </c>
      <c r="D12696" s="9" t="s">
        <v>10155</v>
      </c>
      <c r="E12696" s="10" t="n">
        <v>3</v>
      </c>
      <c r="F12696" s="10" t="n">
        <v>3195.93</v>
      </c>
      <c r="G12696" s="10" t="n">
        <v>8</v>
      </c>
      <c r="H12696" s="10" t="n">
        <v>1776.78</v>
      </c>
    </row>
    <row r="12697" customFormat="false" ht="15" hidden="false" customHeight="false" outlineLevel="0" collapsed="false">
      <c r="A12697" s="9" t="s">
        <v>22845</v>
      </c>
      <c r="B12697" s="9" t="s">
        <v>71</v>
      </c>
      <c r="C12697" s="9" t="s">
        <v>10163</v>
      </c>
      <c r="D12697" s="9" t="s">
        <v>10155</v>
      </c>
      <c r="E12697" s="10" t="n">
        <v>3</v>
      </c>
      <c r="F12697" s="10" t="n">
        <v>13992.07</v>
      </c>
      <c r="G12697" s="10" t="n">
        <v>2</v>
      </c>
      <c r="H12697" s="10" t="n">
        <v>7778.88</v>
      </c>
    </row>
    <row r="12698" customFormat="false" ht="15" hidden="false" customHeight="false" outlineLevel="0" collapsed="false">
      <c r="A12698" s="9" t="s">
        <v>22846</v>
      </c>
      <c r="B12698" s="9" t="s">
        <v>71</v>
      </c>
      <c r="C12698" s="9" t="s">
        <v>10161</v>
      </c>
      <c r="D12698" s="9" t="s">
        <v>10156</v>
      </c>
      <c r="E12698" s="10" t="n">
        <v>1</v>
      </c>
      <c r="F12698" s="10" t="n">
        <v>2791.95</v>
      </c>
      <c r="G12698" s="10" t="n">
        <v>216</v>
      </c>
      <c r="H12698" s="10" t="n">
        <v>1552.18</v>
      </c>
    </row>
    <row r="12699" customFormat="false" ht="15" hidden="false" customHeight="false" outlineLevel="0" collapsed="false">
      <c r="A12699" s="9" t="s">
        <v>22847</v>
      </c>
      <c r="B12699" s="9" t="s">
        <v>68</v>
      </c>
      <c r="C12699" s="9" t="s">
        <v>10162</v>
      </c>
      <c r="D12699" s="9" t="s">
        <v>10155</v>
      </c>
      <c r="E12699" s="10" t="n">
        <v>4</v>
      </c>
      <c r="F12699" s="10" t="n">
        <v>7054.02</v>
      </c>
      <c r="G12699" s="10" t="n">
        <v>91</v>
      </c>
      <c r="H12699" s="10" t="n">
        <v>3921.68</v>
      </c>
    </row>
    <row r="12700" customFormat="false" ht="15" hidden="false" customHeight="false" outlineLevel="0" collapsed="false">
      <c r="A12700" s="9" t="s">
        <v>22848</v>
      </c>
      <c r="B12700" s="9" t="s">
        <v>62</v>
      </c>
      <c r="C12700" s="9" t="s">
        <v>10161</v>
      </c>
      <c r="D12700" s="9" t="s">
        <v>10155</v>
      </c>
      <c r="E12700" s="10" t="n">
        <v>4</v>
      </c>
      <c r="F12700" s="10" t="n">
        <v>6830.9</v>
      </c>
      <c r="G12700" s="10" t="n">
        <v>23</v>
      </c>
      <c r="H12700" s="10" t="n">
        <v>3797.63</v>
      </c>
    </row>
    <row r="12701" customFormat="false" ht="15" hidden="false" customHeight="false" outlineLevel="0" collapsed="false">
      <c r="A12701" s="9" t="s">
        <v>22849</v>
      </c>
      <c r="B12701" s="9" t="s">
        <v>59</v>
      </c>
      <c r="C12701" s="9" t="s">
        <v>10162</v>
      </c>
      <c r="D12701" s="9" t="s">
        <v>10155</v>
      </c>
      <c r="E12701" s="10" t="n">
        <v>7</v>
      </c>
      <c r="F12701" s="10" t="n">
        <v>35334.38</v>
      </c>
      <c r="G12701" s="10" t="n">
        <v>54</v>
      </c>
      <c r="H12701" s="10" t="n">
        <v>19644.13</v>
      </c>
    </row>
    <row r="12702" customFormat="false" ht="15" hidden="false" customHeight="false" outlineLevel="0" collapsed="false">
      <c r="A12702" s="9" t="s">
        <v>22850</v>
      </c>
      <c r="B12702" s="9" t="s">
        <v>65</v>
      </c>
      <c r="C12702" s="9" t="s">
        <v>10163</v>
      </c>
      <c r="D12702" s="9" t="s">
        <v>10156</v>
      </c>
      <c r="E12702" s="10" t="n">
        <v>1</v>
      </c>
      <c r="F12702" s="10" t="n">
        <v>5106.1</v>
      </c>
      <c r="G12702" s="10" t="n">
        <v>231</v>
      </c>
      <c r="H12702" s="10" t="n">
        <v>2838.73</v>
      </c>
    </row>
    <row r="12703" customFormat="false" ht="15" hidden="false" customHeight="false" outlineLevel="0" collapsed="false">
      <c r="A12703" s="9" t="s">
        <v>22851</v>
      </c>
      <c r="B12703" s="9" t="s">
        <v>77</v>
      </c>
      <c r="C12703" s="9" t="s">
        <v>10161</v>
      </c>
      <c r="D12703" s="9" t="s">
        <v>10156</v>
      </c>
      <c r="E12703" s="10" t="n">
        <v>1</v>
      </c>
      <c r="F12703" s="10" t="n">
        <v>4339.5</v>
      </c>
      <c r="G12703" s="10" t="n">
        <v>226</v>
      </c>
      <c r="H12703" s="10" t="n">
        <v>2412.54</v>
      </c>
    </row>
    <row r="12704" customFormat="false" ht="15" hidden="false" customHeight="false" outlineLevel="0" collapsed="false">
      <c r="A12704" s="9" t="s">
        <v>22852</v>
      </c>
      <c r="B12704" s="9" t="s">
        <v>65</v>
      </c>
      <c r="C12704" s="9" t="s">
        <v>10161</v>
      </c>
      <c r="D12704" s="9" t="s">
        <v>10155</v>
      </c>
      <c r="E12704" s="10" t="n">
        <v>3</v>
      </c>
      <c r="F12704" s="10" t="n">
        <v>25218.3</v>
      </c>
      <c r="G12704" s="10" t="n">
        <v>12</v>
      </c>
      <c r="H12704" s="10" t="n">
        <v>14020.1</v>
      </c>
    </row>
    <row r="12705" customFormat="false" ht="15" hidden="false" customHeight="false" outlineLevel="0" collapsed="false">
      <c r="A12705" s="9" t="s">
        <v>22853</v>
      </c>
      <c r="B12705" s="9" t="s">
        <v>76</v>
      </c>
      <c r="C12705" s="9" t="s">
        <v>10164</v>
      </c>
      <c r="D12705" s="9" t="s">
        <v>10155</v>
      </c>
      <c r="E12705" s="10" t="n">
        <v>3</v>
      </c>
      <c r="F12705" s="10" t="n">
        <v>5312.53</v>
      </c>
      <c r="G12705" s="10" t="n">
        <v>2</v>
      </c>
      <c r="H12705" s="10" t="n">
        <v>2953.5</v>
      </c>
    </row>
    <row r="12706" customFormat="false" ht="15" hidden="false" customHeight="false" outlineLevel="0" collapsed="false">
      <c r="A12706" s="9" t="s">
        <v>22854</v>
      </c>
      <c r="B12706" s="9" t="s">
        <v>63</v>
      </c>
      <c r="C12706" s="9" t="s">
        <v>10161</v>
      </c>
      <c r="D12706" s="9" t="s">
        <v>10154</v>
      </c>
      <c r="E12706" s="10" t="n">
        <v>31</v>
      </c>
      <c r="F12706" s="10" t="n">
        <v>123535.17</v>
      </c>
      <c r="G12706" s="10" t="n">
        <v>1</v>
      </c>
      <c r="H12706" s="10" t="n">
        <v>68679.3</v>
      </c>
    </row>
    <row r="12707" customFormat="false" ht="15" hidden="false" customHeight="false" outlineLevel="0" collapsed="false">
      <c r="A12707" s="9" t="s">
        <v>22855</v>
      </c>
      <c r="B12707" s="9" t="s">
        <v>64</v>
      </c>
      <c r="C12707" s="9" t="s">
        <v>10161</v>
      </c>
      <c r="D12707" s="9" t="s">
        <v>10155</v>
      </c>
      <c r="E12707" s="10" t="n">
        <v>4</v>
      </c>
      <c r="F12707" s="10" t="n">
        <v>6647.51</v>
      </c>
      <c r="G12707" s="10" t="n">
        <v>2</v>
      </c>
      <c r="H12707" s="10" t="n">
        <v>3695.68</v>
      </c>
    </row>
    <row r="12708" customFormat="false" ht="15" hidden="false" customHeight="false" outlineLevel="0" collapsed="false">
      <c r="A12708" s="9" t="s">
        <v>22856</v>
      </c>
      <c r="B12708" s="9" t="s">
        <v>62</v>
      </c>
      <c r="C12708" s="9" t="s">
        <v>10161</v>
      </c>
      <c r="D12708" s="9" t="s">
        <v>10158</v>
      </c>
      <c r="E12708" s="10" t="n">
        <v>0</v>
      </c>
      <c r="F12708" s="10" t="n">
        <v>0</v>
      </c>
      <c r="H12708" s="10" t="n">
        <v>0</v>
      </c>
    </row>
    <row r="12709" customFormat="false" ht="15" hidden="false" customHeight="false" outlineLevel="0" collapsed="false">
      <c r="A12709" s="9" t="s">
        <v>22857</v>
      </c>
      <c r="B12709" s="9" t="s">
        <v>77</v>
      </c>
      <c r="C12709" s="9" t="s">
        <v>10162</v>
      </c>
      <c r="D12709" s="9" t="s">
        <v>10156</v>
      </c>
      <c r="E12709" s="10" t="n">
        <v>2</v>
      </c>
      <c r="F12709" s="10" t="n">
        <v>3981.12</v>
      </c>
      <c r="G12709" s="10" t="n">
        <v>42</v>
      </c>
      <c r="H12709" s="10" t="n">
        <v>2213.3</v>
      </c>
    </row>
    <row r="12710" customFormat="false" ht="15" hidden="false" customHeight="false" outlineLevel="0" collapsed="false">
      <c r="A12710" s="9" t="s">
        <v>22858</v>
      </c>
      <c r="B12710" s="9" t="s">
        <v>64</v>
      </c>
      <c r="C12710" s="9" t="s">
        <v>10163</v>
      </c>
      <c r="D12710" s="9" t="s">
        <v>10156</v>
      </c>
      <c r="E12710" s="10" t="n">
        <v>1</v>
      </c>
      <c r="F12710" s="10" t="n">
        <v>6568.04</v>
      </c>
      <c r="G12710" s="10" t="n">
        <v>78</v>
      </c>
      <c r="H12710" s="10" t="n">
        <v>3651.5</v>
      </c>
    </row>
    <row r="12711" customFormat="false" ht="15" hidden="false" customHeight="false" outlineLevel="0" collapsed="false">
      <c r="A12711" s="9" t="s">
        <v>22859</v>
      </c>
      <c r="B12711" s="9" t="s">
        <v>74</v>
      </c>
      <c r="C12711" s="9" t="s">
        <v>10161</v>
      </c>
      <c r="D12711" s="9" t="s">
        <v>10156</v>
      </c>
      <c r="E12711" s="10" t="n">
        <v>1</v>
      </c>
      <c r="F12711" s="10" t="n">
        <v>1059</v>
      </c>
      <c r="G12711" s="10" t="n">
        <v>242</v>
      </c>
      <c r="H12711" s="10" t="n">
        <v>588.75</v>
      </c>
    </row>
    <row r="12712" customFormat="false" ht="15" hidden="false" customHeight="false" outlineLevel="0" collapsed="false">
      <c r="A12712" s="9" t="s">
        <v>22860</v>
      </c>
      <c r="B12712" s="9" t="s">
        <v>68</v>
      </c>
      <c r="C12712" s="9" t="s">
        <v>10163</v>
      </c>
      <c r="D12712" s="9" t="s">
        <v>10154</v>
      </c>
      <c r="E12712" s="10" t="n">
        <v>8</v>
      </c>
      <c r="F12712" s="10" t="n">
        <v>75909</v>
      </c>
      <c r="G12712" s="10" t="n">
        <v>61</v>
      </c>
      <c r="H12712" s="10" t="n">
        <v>42201.56</v>
      </c>
    </row>
    <row r="12713" customFormat="false" ht="15" hidden="false" customHeight="false" outlineLevel="0" collapsed="false">
      <c r="A12713" s="9" t="s">
        <v>22861</v>
      </c>
      <c r="B12713" s="9" t="s">
        <v>64</v>
      </c>
      <c r="C12713" s="9" t="s">
        <v>10163</v>
      </c>
      <c r="D12713" s="9" t="s">
        <v>10157</v>
      </c>
      <c r="E12713" s="10" t="n">
        <v>2</v>
      </c>
      <c r="F12713" s="10" t="n">
        <v>2139.4</v>
      </c>
      <c r="G12713" s="10" t="n">
        <v>245</v>
      </c>
      <c r="H12713" s="10" t="n">
        <v>1189.4</v>
      </c>
    </row>
    <row r="12714" customFormat="false" ht="15" hidden="false" customHeight="false" outlineLevel="0" collapsed="false">
      <c r="A12714" s="9" t="s">
        <v>22862</v>
      </c>
      <c r="B12714" s="9" t="s">
        <v>71</v>
      </c>
      <c r="C12714" s="9" t="s">
        <v>10163</v>
      </c>
      <c r="D12714" s="9" t="s">
        <v>10155</v>
      </c>
      <c r="E12714" s="10" t="n">
        <v>5</v>
      </c>
      <c r="F12714" s="10" t="n">
        <v>36304.6</v>
      </c>
      <c r="G12714" s="10" t="n">
        <v>57</v>
      </c>
      <c r="H12714" s="10" t="n">
        <v>20183.52</v>
      </c>
    </row>
    <row r="12715" customFormat="false" ht="15" hidden="false" customHeight="false" outlineLevel="0" collapsed="false">
      <c r="A12715" s="9" t="s">
        <v>22863</v>
      </c>
      <c r="B12715" s="9" t="s">
        <v>73</v>
      </c>
      <c r="C12715" s="9" t="s">
        <v>10162</v>
      </c>
      <c r="D12715" s="9" t="s">
        <v>10155</v>
      </c>
      <c r="E12715" s="10" t="n">
        <v>3</v>
      </c>
      <c r="F12715" s="10" t="n">
        <v>8323.75</v>
      </c>
      <c r="G12715" s="10" t="n">
        <v>70</v>
      </c>
      <c r="H12715" s="10" t="n">
        <v>4627.58</v>
      </c>
    </row>
    <row r="12716" customFormat="false" ht="15" hidden="false" customHeight="false" outlineLevel="0" collapsed="false">
      <c r="A12716" s="9" t="s">
        <v>22864</v>
      </c>
      <c r="B12716" s="9" t="s">
        <v>74</v>
      </c>
      <c r="C12716" s="9" t="s">
        <v>10161</v>
      </c>
      <c r="D12716" s="9" t="s">
        <v>10155</v>
      </c>
      <c r="E12716" s="10" t="n">
        <v>3</v>
      </c>
      <c r="F12716" s="10" t="n">
        <v>13183</v>
      </c>
      <c r="G12716" s="10" t="n">
        <v>104</v>
      </c>
      <c r="H12716" s="10" t="n">
        <v>7329.08</v>
      </c>
    </row>
    <row r="12717" customFormat="false" ht="15" hidden="false" customHeight="false" outlineLevel="0" collapsed="false">
      <c r="A12717" s="9" t="s">
        <v>22865</v>
      </c>
      <c r="B12717" s="9" t="s">
        <v>77</v>
      </c>
      <c r="C12717" s="9" t="s">
        <v>10161</v>
      </c>
      <c r="D12717" s="9" t="s">
        <v>10155</v>
      </c>
      <c r="E12717" s="10" t="n">
        <v>8</v>
      </c>
      <c r="F12717" s="10" t="n">
        <v>48756.51</v>
      </c>
      <c r="G12717" s="10" t="n">
        <v>14</v>
      </c>
      <c r="H12717" s="10" t="n">
        <v>27106.15</v>
      </c>
    </row>
    <row r="12718" customFormat="false" ht="15" hidden="false" customHeight="false" outlineLevel="0" collapsed="false">
      <c r="A12718" s="9" t="s">
        <v>22866</v>
      </c>
      <c r="B12718" s="9" t="s">
        <v>64</v>
      </c>
      <c r="C12718" s="9" t="s">
        <v>10162</v>
      </c>
      <c r="D12718" s="9" t="s">
        <v>10156</v>
      </c>
      <c r="E12718" s="10" t="n">
        <v>2</v>
      </c>
      <c r="F12718" s="10" t="n">
        <v>6631.18</v>
      </c>
      <c r="G12718" s="10" t="n">
        <v>62</v>
      </c>
      <c r="H12718" s="10" t="n">
        <v>3686.6</v>
      </c>
    </row>
    <row r="12719" customFormat="false" ht="15" hidden="false" customHeight="false" outlineLevel="0" collapsed="false">
      <c r="A12719" s="9" t="s">
        <v>22867</v>
      </c>
      <c r="B12719" s="9" t="s">
        <v>66</v>
      </c>
      <c r="C12719" s="9" t="s">
        <v>10161</v>
      </c>
      <c r="D12719" s="9" t="s">
        <v>10155</v>
      </c>
      <c r="E12719" s="10" t="n">
        <v>3</v>
      </c>
      <c r="F12719" s="10" t="n">
        <v>26874.08</v>
      </c>
      <c r="G12719" s="10" t="n">
        <v>50</v>
      </c>
      <c r="H12719" s="10" t="n">
        <v>14940.63</v>
      </c>
    </row>
    <row r="12720" customFormat="false" ht="15" hidden="false" customHeight="false" outlineLevel="0" collapsed="false">
      <c r="A12720" s="9" t="s">
        <v>22868</v>
      </c>
      <c r="B12720" s="9" t="s">
        <v>71</v>
      </c>
      <c r="C12720" s="9" t="s">
        <v>10163</v>
      </c>
      <c r="D12720" s="9" t="s">
        <v>10157</v>
      </c>
      <c r="E12720" s="10" t="n">
        <v>2</v>
      </c>
      <c r="F12720" s="10" t="n">
        <v>5843.45</v>
      </c>
      <c r="G12720" s="10" t="n">
        <v>134</v>
      </c>
      <c r="H12720" s="10" t="n">
        <v>3248.66</v>
      </c>
    </row>
    <row r="12721" customFormat="false" ht="15" hidden="false" customHeight="false" outlineLevel="0" collapsed="false">
      <c r="A12721" s="9" t="s">
        <v>22869</v>
      </c>
      <c r="B12721" s="9" t="s">
        <v>79</v>
      </c>
      <c r="C12721" s="9" t="s">
        <v>10163</v>
      </c>
      <c r="D12721" s="9" t="s">
        <v>10155</v>
      </c>
      <c r="E12721" s="10" t="n">
        <v>4</v>
      </c>
      <c r="F12721" s="10" t="n">
        <v>5224</v>
      </c>
      <c r="G12721" s="10" t="n">
        <v>0</v>
      </c>
      <c r="H12721" s="10" t="n">
        <v>2904.28</v>
      </c>
    </row>
    <row r="12722" customFormat="false" ht="15" hidden="false" customHeight="false" outlineLevel="0" collapsed="false">
      <c r="A12722" s="9" t="s">
        <v>22870</v>
      </c>
      <c r="B12722" s="9" t="s">
        <v>77</v>
      </c>
      <c r="C12722" s="9" t="s">
        <v>10162</v>
      </c>
      <c r="D12722" s="9" t="s">
        <v>10155</v>
      </c>
      <c r="E12722" s="10" t="n">
        <v>3</v>
      </c>
      <c r="F12722" s="10" t="n">
        <v>5070.7</v>
      </c>
      <c r="G12722" s="10" t="n">
        <v>34</v>
      </c>
      <c r="H12722" s="10" t="n">
        <v>2819.05</v>
      </c>
    </row>
    <row r="12723" customFormat="false" ht="15" hidden="false" customHeight="false" outlineLevel="0" collapsed="false">
      <c r="A12723" s="9" t="s">
        <v>22871</v>
      </c>
      <c r="B12723" s="9" t="s">
        <v>74</v>
      </c>
      <c r="C12723" s="9" t="s">
        <v>10162</v>
      </c>
      <c r="D12723" s="9" t="s">
        <v>10155</v>
      </c>
      <c r="E12723" s="10" t="n">
        <v>13</v>
      </c>
      <c r="F12723" s="10" t="n">
        <v>37531.37</v>
      </c>
      <c r="G12723" s="10" t="n">
        <v>4</v>
      </c>
      <c r="H12723" s="10" t="n">
        <v>20865.54</v>
      </c>
    </row>
    <row r="12724" customFormat="false" ht="15" hidden="false" customHeight="false" outlineLevel="0" collapsed="false">
      <c r="A12724" s="9" t="s">
        <v>22872</v>
      </c>
      <c r="B12724" s="9" t="s">
        <v>77</v>
      </c>
      <c r="C12724" s="9" t="s">
        <v>10163</v>
      </c>
      <c r="D12724" s="9" t="s">
        <v>10157</v>
      </c>
      <c r="E12724" s="10" t="n">
        <v>2</v>
      </c>
      <c r="F12724" s="10" t="n">
        <v>1932.99</v>
      </c>
      <c r="G12724" s="10" t="n">
        <v>139</v>
      </c>
      <c r="H12724" s="10" t="n">
        <v>1074.64</v>
      </c>
    </row>
    <row r="12725" customFormat="false" ht="15" hidden="false" customHeight="false" outlineLevel="0" collapsed="false">
      <c r="A12725" s="9" t="s">
        <v>22873</v>
      </c>
      <c r="B12725" s="9" t="s">
        <v>78</v>
      </c>
      <c r="C12725" s="9" t="s">
        <v>10163</v>
      </c>
      <c r="D12725" s="9" t="s">
        <v>10157</v>
      </c>
      <c r="E12725" s="10" t="n">
        <v>6</v>
      </c>
      <c r="F12725" s="10" t="n">
        <v>50111.12</v>
      </c>
      <c r="G12725" s="10" t="n">
        <v>178</v>
      </c>
      <c r="H12725" s="10" t="n">
        <v>27859.25</v>
      </c>
    </row>
    <row r="12726" customFormat="false" ht="15" hidden="false" customHeight="false" outlineLevel="0" collapsed="false">
      <c r="A12726" s="9" t="s">
        <v>22874</v>
      </c>
      <c r="B12726" s="9" t="s">
        <v>79</v>
      </c>
      <c r="C12726" s="9" t="s">
        <v>10161</v>
      </c>
      <c r="D12726" s="9" t="s">
        <v>10156</v>
      </c>
      <c r="E12726" s="10" t="n">
        <v>2</v>
      </c>
      <c r="F12726" s="10" t="n">
        <v>41850.4</v>
      </c>
      <c r="G12726" s="10" t="n">
        <v>1</v>
      </c>
      <c r="H12726" s="10" t="n">
        <v>23266.7</v>
      </c>
    </row>
    <row r="12727" customFormat="false" ht="15" hidden="false" customHeight="false" outlineLevel="0" collapsed="false">
      <c r="A12727" s="9" t="s">
        <v>22875</v>
      </c>
      <c r="B12727" s="9" t="s">
        <v>61</v>
      </c>
      <c r="C12727" s="9" t="s">
        <v>10161</v>
      </c>
      <c r="D12727" s="9" t="s">
        <v>10156</v>
      </c>
      <c r="E12727" s="10" t="n">
        <v>2</v>
      </c>
      <c r="F12727" s="10" t="n">
        <v>744.3</v>
      </c>
      <c r="G12727" s="10" t="n">
        <v>11</v>
      </c>
      <c r="H12727" s="10" t="n">
        <v>413.79</v>
      </c>
    </row>
    <row r="12728" customFormat="false" ht="15" hidden="false" customHeight="false" outlineLevel="0" collapsed="false">
      <c r="A12728" s="9" t="s">
        <v>22876</v>
      </c>
      <c r="B12728" s="9" t="s">
        <v>79</v>
      </c>
      <c r="C12728" s="9" t="s">
        <v>10161</v>
      </c>
      <c r="D12728" s="9" t="s">
        <v>10156</v>
      </c>
      <c r="E12728" s="10" t="n">
        <v>2</v>
      </c>
      <c r="F12728" s="10" t="n">
        <v>1797.3</v>
      </c>
      <c r="G12728" s="10" t="n">
        <v>9</v>
      </c>
      <c r="H12728" s="10" t="n">
        <v>999.21</v>
      </c>
    </row>
    <row r="12729" customFormat="false" ht="15" hidden="false" customHeight="false" outlineLevel="0" collapsed="false">
      <c r="A12729" s="9" t="s">
        <v>22877</v>
      </c>
      <c r="B12729" s="9" t="s">
        <v>77</v>
      </c>
      <c r="C12729" s="9" t="s">
        <v>10164</v>
      </c>
      <c r="D12729" s="9" t="s">
        <v>10154</v>
      </c>
      <c r="E12729" s="10" t="n">
        <v>15</v>
      </c>
      <c r="F12729" s="10" t="n">
        <v>77935.85</v>
      </c>
      <c r="G12729" s="10" t="n">
        <v>17</v>
      </c>
      <c r="H12729" s="10" t="n">
        <v>43328.39</v>
      </c>
    </row>
    <row r="12730" customFormat="false" ht="15" hidden="false" customHeight="false" outlineLevel="0" collapsed="false">
      <c r="A12730" s="9" t="s">
        <v>22878</v>
      </c>
      <c r="B12730" s="9" t="s">
        <v>79</v>
      </c>
      <c r="C12730" s="9" t="s">
        <v>10163</v>
      </c>
      <c r="D12730" s="9" t="s">
        <v>10156</v>
      </c>
      <c r="E12730" s="10" t="n">
        <v>2</v>
      </c>
      <c r="F12730" s="10" t="n">
        <v>3321.16</v>
      </c>
      <c r="G12730" s="10" t="n">
        <v>114</v>
      </c>
      <c r="H12730" s="10" t="n">
        <v>1846.4</v>
      </c>
    </row>
    <row r="12731" customFormat="false" ht="15" hidden="false" customHeight="false" outlineLevel="0" collapsed="false">
      <c r="A12731" s="9" t="s">
        <v>22879</v>
      </c>
      <c r="B12731" s="9" t="s">
        <v>75</v>
      </c>
      <c r="C12731" s="9" t="s">
        <v>10161</v>
      </c>
      <c r="D12731" s="9" t="s">
        <v>10155</v>
      </c>
      <c r="E12731" s="10" t="n">
        <v>9</v>
      </c>
      <c r="F12731" s="10" t="n">
        <v>21651.18</v>
      </c>
      <c r="G12731" s="10" t="n">
        <v>0</v>
      </c>
      <c r="H12731" s="10" t="n">
        <v>12036.96</v>
      </c>
    </row>
    <row r="12732" customFormat="false" ht="15" hidden="false" customHeight="false" outlineLevel="0" collapsed="false">
      <c r="A12732" s="9" t="s">
        <v>22880</v>
      </c>
      <c r="B12732" s="9" t="s">
        <v>59</v>
      </c>
      <c r="C12732" s="9" t="s">
        <v>10161</v>
      </c>
      <c r="D12732" s="9" t="s">
        <v>10155</v>
      </c>
      <c r="E12732" s="10" t="n">
        <v>10</v>
      </c>
      <c r="F12732" s="10" t="n">
        <v>31660.92</v>
      </c>
      <c r="G12732" s="10" t="n">
        <v>16</v>
      </c>
      <c r="H12732" s="10" t="n">
        <v>17601.87</v>
      </c>
    </row>
    <row r="12733" customFormat="false" ht="15" hidden="false" customHeight="false" outlineLevel="0" collapsed="false">
      <c r="A12733" s="9" t="s">
        <v>22881</v>
      </c>
      <c r="B12733" s="9" t="s">
        <v>77</v>
      </c>
      <c r="C12733" s="9" t="s">
        <v>10161</v>
      </c>
      <c r="D12733" s="9" t="s">
        <v>10156</v>
      </c>
      <c r="E12733" s="10" t="n">
        <v>2</v>
      </c>
      <c r="F12733" s="10" t="n">
        <v>2655.4</v>
      </c>
      <c r="G12733" s="10" t="n">
        <v>6</v>
      </c>
      <c r="H12733" s="10" t="n">
        <v>1476.27</v>
      </c>
    </row>
    <row r="12734" customFormat="false" ht="15" hidden="false" customHeight="false" outlineLevel="0" collapsed="false">
      <c r="A12734" s="9" t="s">
        <v>22882</v>
      </c>
      <c r="B12734" s="9" t="s">
        <v>77</v>
      </c>
      <c r="C12734" s="9" t="s">
        <v>10163</v>
      </c>
      <c r="D12734" s="9" t="s">
        <v>10156</v>
      </c>
      <c r="E12734" s="10" t="n">
        <v>1</v>
      </c>
      <c r="F12734" s="10" t="n">
        <v>1045.2</v>
      </c>
      <c r="G12734" s="10" t="n">
        <v>16</v>
      </c>
      <c r="H12734" s="10" t="n">
        <v>581.08</v>
      </c>
    </row>
    <row r="12735" customFormat="false" ht="15" hidden="false" customHeight="false" outlineLevel="0" collapsed="false">
      <c r="A12735" s="9" t="s">
        <v>22883</v>
      </c>
      <c r="B12735" s="9" t="s">
        <v>64</v>
      </c>
      <c r="C12735" s="9" t="s">
        <v>10161</v>
      </c>
      <c r="D12735" s="9" t="s">
        <v>10156</v>
      </c>
      <c r="E12735" s="10" t="n">
        <v>1</v>
      </c>
      <c r="F12735" s="10" t="n">
        <v>2382.6</v>
      </c>
      <c r="G12735" s="10" t="n">
        <v>286</v>
      </c>
      <c r="H12735" s="10" t="n">
        <v>1324.61</v>
      </c>
    </row>
    <row r="12736" customFormat="false" ht="15" hidden="false" customHeight="false" outlineLevel="0" collapsed="false">
      <c r="A12736" s="9" t="s">
        <v>22884</v>
      </c>
      <c r="B12736" s="9" t="s">
        <v>71</v>
      </c>
      <c r="C12736" s="9" t="s">
        <v>10163</v>
      </c>
      <c r="D12736" s="9" t="s">
        <v>10156</v>
      </c>
      <c r="E12736" s="10" t="n">
        <v>1</v>
      </c>
      <c r="F12736" s="10" t="n">
        <v>20033.16</v>
      </c>
      <c r="G12736" s="10" t="n">
        <v>284</v>
      </c>
      <c r="H12736" s="10" t="n">
        <v>11137.42</v>
      </c>
    </row>
    <row r="12737" customFormat="false" ht="15" hidden="false" customHeight="false" outlineLevel="0" collapsed="false">
      <c r="A12737" s="9" t="s">
        <v>22885</v>
      </c>
      <c r="B12737" s="9" t="s">
        <v>76</v>
      </c>
      <c r="C12737" s="9" t="s">
        <v>10161</v>
      </c>
      <c r="D12737" s="9" t="s">
        <v>10157</v>
      </c>
      <c r="E12737" s="10" t="n">
        <v>2</v>
      </c>
      <c r="F12737" s="10" t="n">
        <v>5537.4</v>
      </c>
      <c r="G12737" s="10" t="n">
        <v>148</v>
      </c>
      <c r="H12737" s="10" t="n">
        <v>3078.51</v>
      </c>
    </row>
    <row r="12738" customFormat="false" ht="15" hidden="false" customHeight="false" outlineLevel="0" collapsed="false">
      <c r="A12738" s="9" t="s">
        <v>22886</v>
      </c>
      <c r="B12738" s="9" t="s">
        <v>71</v>
      </c>
      <c r="C12738" s="9" t="s">
        <v>10164</v>
      </c>
      <c r="D12738" s="9" t="s">
        <v>10155</v>
      </c>
      <c r="E12738" s="10" t="n">
        <v>6</v>
      </c>
      <c r="F12738" s="10" t="n">
        <v>31206.41</v>
      </c>
      <c r="G12738" s="10" t="n">
        <v>25</v>
      </c>
      <c r="H12738" s="10" t="n">
        <v>17349.18</v>
      </c>
    </row>
    <row r="12739" customFormat="false" ht="15" hidden="false" customHeight="false" outlineLevel="0" collapsed="false">
      <c r="A12739" s="9" t="s">
        <v>22887</v>
      </c>
      <c r="B12739" s="9" t="s">
        <v>77</v>
      </c>
      <c r="C12739" s="9" t="s">
        <v>10161</v>
      </c>
      <c r="D12739" s="9" t="s">
        <v>10156</v>
      </c>
      <c r="E12739" s="10" t="n">
        <v>1</v>
      </c>
      <c r="F12739" s="10" t="n">
        <v>5188.72</v>
      </c>
      <c r="G12739" s="10" t="n">
        <v>130</v>
      </c>
      <c r="H12739" s="10" t="n">
        <v>2884.67</v>
      </c>
    </row>
    <row r="12740" customFormat="false" ht="15" hidden="false" customHeight="false" outlineLevel="0" collapsed="false">
      <c r="A12740" s="9" t="s">
        <v>22888</v>
      </c>
      <c r="B12740" s="9" t="s">
        <v>61</v>
      </c>
      <c r="C12740" s="9" t="s">
        <v>10161</v>
      </c>
      <c r="D12740" s="9" t="s">
        <v>10155</v>
      </c>
      <c r="E12740" s="10" t="n">
        <v>4</v>
      </c>
      <c r="F12740" s="10" t="n">
        <v>33902.15</v>
      </c>
      <c r="G12740" s="10" t="n">
        <v>104</v>
      </c>
      <c r="H12740" s="10" t="n">
        <v>18847.88</v>
      </c>
    </row>
    <row r="12741" customFormat="false" ht="15" hidden="false" customHeight="false" outlineLevel="0" collapsed="false">
      <c r="A12741" s="9" t="s">
        <v>22889</v>
      </c>
      <c r="B12741" s="9" t="s">
        <v>71</v>
      </c>
      <c r="C12741" s="9" t="s">
        <v>10161</v>
      </c>
      <c r="D12741" s="9" t="s">
        <v>10155</v>
      </c>
      <c r="E12741" s="10" t="n">
        <v>8</v>
      </c>
      <c r="F12741" s="10" t="n">
        <v>42364.56</v>
      </c>
      <c r="G12741" s="10" t="n">
        <v>31</v>
      </c>
      <c r="H12741" s="10" t="n">
        <v>23552.55</v>
      </c>
    </row>
    <row r="12742" customFormat="false" ht="15" hidden="false" customHeight="false" outlineLevel="0" collapsed="false">
      <c r="A12742" s="9" t="s">
        <v>22890</v>
      </c>
      <c r="B12742" s="9" t="s">
        <v>79</v>
      </c>
      <c r="C12742" s="9" t="s">
        <v>10163</v>
      </c>
      <c r="D12742" s="9" t="s">
        <v>10157</v>
      </c>
      <c r="E12742" s="10" t="n">
        <v>5</v>
      </c>
      <c r="F12742" s="10" t="n">
        <v>15110.31</v>
      </c>
      <c r="G12742" s="10" t="n">
        <v>257</v>
      </c>
      <c r="H12742" s="10" t="n">
        <v>8400.57</v>
      </c>
    </row>
    <row r="12743" customFormat="false" ht="15" hidden="false" customHeight="false" outlineLevel="0" collapsed="false">
      <c r="A12743" s="9" t="s">
        <v>22891</v>
      </c>
      <c r="B12743" s="9" t="s">
        <v>72</v>
      </c>
      <c r="C12743" s="9" t="s">
        <v>10161</v>
      </c>
      <c r="D12743" s="9" t="s">
        <v>10155</v>
      </c>
      <c r="E12743" s="10" t="n">
        <v>6</v>
      </c>
      <c r="F12743" s="10" t="n">
        <v>19211.83</v>
      </c>
      <c r="G12743" s="10" t="n">
        <v>81</v>
      </c>
      <c r="H12743" s="10" t="n">
        <v>10680.81</v>
      </c>
    </row>
    <row r="12744" customFormat="false" ht="15" hidden="false" customHeight="false" outlineLevel="0" collapsed="false">
      <c r="A12744" s="9" t="s">
        <v>22892</v>
      </c>
      <c r="B12744" s="9" t="s">
        <v>71</v>
      </c>
      <c r="C12744" s="9" t="s">
        <v>10161</v>
      </c>
      <c r="D12744" s="9" t="s">
        <v>10156</v>
      </c>
      <c r="E12744" s="10" t="n">
        <v>1</v>
      </c>
      <c r="F12744" s="10" t="n">
        <v>994.4</v>
      </c>
      <c r="G12744" s="10" t="n">
        <v>135</v>
      </c>
      <c r="H12744" s="10" t="n">
        <v>552.84</v>
      </c>
    </row>
    <row r="12745" customFormat="false" ht="15" hidden="false" customHeight="false" outlineLevel="0" collapsed="false">
      <c r="A12745" s="9" t="s">
        <v>22893</v>
      </c>
      <c r="B12745" s="9" t="s">
        <v>76</v>
      </c>
      <c r="C12745" s="9" t="s">
        <v>10161</v>
      </c>
      <c r="D12745" s="9" t="s">
        <v>10156</v>
      </c>
      <c r="E12745" s="10" t="n">
        <v>1</v>
      </c>
      <c r="F12745" s="10" t="n">
        <v>242.1</v>
      </c>
      <c r="G12745" s="10" t="n">
        <v>297</v>
      </c>
      <c r="H12745" s="10" t="n">
        <v>134.6</v>
      </c>
    </row>
    <row r="12746" customFormat="false" ht="15" hidden="false" customHeight="false" outlineLevel="0" collapsed="false">
      <c r="A12746" s="9" t="s">
        <v>22894</v>
      </c>
      <c r="B12746" s="9" t="s">
        <v>71</v>
      </c>
      <c r="C12746" s="9" t="s">
        <v>10161</v>
      </c>
      <c r="D12746" s="9" t="s">
        <v>10155</v>
      </c>
      <c r="E12746" s="10" t="n">
        <v>3</v>
      </c>
      <c r="F12746" s="10" t="n">
        <v>34052.22</v>
      </c>
      <c r="G12746" s="10" t="n">
        <v>9</v>
      </c>
      <c r="H12746" s="10" t="n">
        <v>18931.31</v>
      </c>
    </row>
    <row r="12747" customFormat="false" ht="15" hidden="false" customHeight="false" outlineLevel="0" collapsed="false">
      <c r="A12747" s="9" t="s">
        <v>22895</v>
      </c>
      <c r="B12747" s="9" t="s">
        <v>79</v>
      </c>
      <c r="C12747" s="9" t="s">
        <v>10161</v>
      </c>
      <c r="D12747" s="9" t="s">
        <v>10156</v>
      </c>
      <c r="E12747" s="10" t="n">
        <v>1</v>
      </c>
      <c r="F12747" s="10" t="n">
        <v>358.5</v>
      </c>
      <c r="G12747" s="10" t="n">
        <v>73</v>
      </c>
      <c r="H12747" s="10" t="n">
        <v>199.31</v>
      </c>
    </row>
    <row r="12748" customFormat="false" ht="15" hidden="false" customHeight="false" outlineLevel="0" collapsed="false">
      <c r="A12748" s="9" t="s">
        <v>22896</v>
      </c>
      <c r="B12748" s="9" t="s">
        <v>64</v>
      </c>
      <c r="C12748" s="9" t="s">
        <v>10162</v>
      </c>
      <c r="D12748" s="9" t="s">
        <v>10156</v>
      </c>
      <c r="E12748" s="10" t="n">
        <v>2</v>
      </c>
      <c r="F12748" s="10" t="n">
        <v>4842.25</v>
      </c>
      <c r="G12748" s="10" t="n">
        <v>59</v>
      </c>
      <c r="H12748" s="10" t="n">
        <v>2692.05</v>
      </c>
    </row>
    <row r="12749" customFormat="false" ht="15" hidden="false" customHeight="false" outlineLevel="0" collapsed="false">
      <c r="A12749" s="9" t="s">
        <v>22897</v>
      </c>
      <c r="B12749" s="9" t="s">
        <v>76</v>
      </c>
      <c r="C12749" s="9" t="s">
        <v>10161</v>
      </c>
      <c r="D12749" s="9" t="s">
        <v>10155</v>
      </c>
      <c r="E12749" s="10" t="n">
        <v>5</v>
      </c>
      <c r="F12749" s="10" t="n">
        <v>6731.93</v>
      </c>
      <c r="G12749" s="10" t="n">
        <v>16</v>
      </c>
      <c r="H12749" s="10" t="n">
        <v>3742.61</v>
      </c>
    </row>
    <row r="12750" customFormat="false" ht="15" hidden="false" customHeight="false" outlineLevel="0" collapsed="false">
      <c r="A12750" s="9" t="s">
        <v>22898</v>
      </c>
      <c r="B12750" s="9" t="s">
        <v>70</v>
      </c>
      <c r="C12750" s="9" t="s">
        <v>10164</v>
      </c>
      <c r="D12750" s="9" t="s">
        <v>10156</v>
      </c>
      <c r="E12750" s="10" t="n">
        <v>2</v>
      </c>
      <c r="F12750" s="10" t="n">
        <v>7077.43</v>
      </c>
      <c r="G12750" s="10" t="n">
        <v>103</v>
      </c>
      <c r="H12750" s="10" t="n">
        <v>3934.69</v>
      </c>
    </row>
    <row r="12751" customFormat="false" ht="15" hidden="false" customHeight="false" outlineLevel="0" collapsed="false">
      <c r="A12751" s="9" t="s">
        <v>22899</v>
      </c>
      <c r="B12751" s="9" t="s">
        <v>75</v>
      </c>
      <c r="C12751" s="9" t="s">
        <v>10161</v>
      </c>
      <c r="D12751" s="9" t="s">
        <v>10154</v>
      </c>
      <c r="E12751" s="10" t="n">
        <v>15</v>
      </c>
      <c r="F12751" s="10" t="n">
        <v>188220.98</v>
      </c>
      <c r="G12751" s="10" t="n">
        <v>3</v>
      </c>
      <c r="H12751" s="10" t="n">
        <v>104641.34</v>
      </c>
    </row>
    <row r="12752" customFormat="false" ht="15" hidden="false" customHeight="false" outlineLevel="0" collapsed="false">
      <c r="A12752" s="9" t="s">
        <v>22900</v>
      </c>
      <c r="B12752" s="9" t="s">
        <v>71</v>
      </c>
      <c r="C12752" s="9" t="s">
        <v>10161</v>
      </c>
      <c r="D12752" s="9" t="s">
        <v>10154</v>
      </c>
      <c r="E12752" s="10" t="n">
        <v>21</v>
      </c>
      <c r="F12752" s="10" t="n">
        <v>202608.82</v>
      </c>
      <c r="G12752" s="10" t="n">
        <v>1</v>
      </c>
      <c r="H12752" s="10" t="n">
        <v>112640.25</v>
      </c>
    </row>
    <row r="12753" customFormat="false" ht="15" hidden="false" customHeight="false" outlineLevel="0" collapsed="false">
      <c r="A12753" s="9" t="s">
        <v>22901</v>
      </c>
      <c r="B12753" s="9" t="s">
        <v>61</v>
      </c>
      <c r="C12753" s="9" t="s">
        <v>10161</v>
      </c>
      <c r="D12753" s="9" t="s">
        <v>10154</v>
      </c>
      <c r="E12753" s="10" t="n">
        <v>38</v>
      </c>
      <c r="F12753" s="10" t="n">
        <v>271530.47</v>
      </c>
      <c r="G12753" s="10" t="n">
        <v>6</v>
      </c>
      <c r="H12753" s="10" t="n">
        <v>150957.2</v>
      </c>
    </row>
    <row r="12754" customFormat="false" ht="15" hidden="false" customHeight="false" outlineLevel="0" collapsed="false">
      <c r="A12754" s="9" t="s">
        <v>22902</v>
      </c>
      <c r="B12754" s="9" t="s">
        <v>62</v>
      </c>
      <c r="C12754" s="9" t="s">
        <v>10161</v>
      </c>
      <c r="D12754" s="9" t="s">
        <v>10156</v>
      </c>
      <c r="E12754" s="10" t="n">
        <v>2</v>
      </c>
      <c r="F12754" s="10" t="n">
        <v>1810.1</v>
      </c>
      <c r="G12754" s="10" t="n">
        <v>81</v>
      </c>
      <c r="H12754" s="10" t="n">
        <v>1006.32</v>
      </c>
    </row>
    <row r="12755" customFormat="false" ht="15" hidden="false" customHeight="false" outlineLevel="0" collapsed="false">
      <c r="A12755" s="9" t="s">
        <v>22903</v>
      </c>
      <c r="B12755" s="9" t="s">
        <v>77</v>
      </c>
      <c r="C12755" s="9" t="s">
        <v>10161</v>
      </c>
      <c r="D12755" s="9" t="s">
        <v>10154</v>
      </c>
      <c r="E12755" s="10" t="n">
        <v>18</v>
      </c>
      <c r="F12755" s="10" t="n">
        <v>157062.49</v>
      </c>
      <c r="G12755" s="10" t="n">
        <v>40</v>
      </c>
      <c r="H12755" s="10" t="n">
        <v>87318.8</v>
      </c>
    </row>
    <row r="12756" customFormat="false" ht="15" hidden="false" customHeight="false" outlineLevel="0" collapsed="false">
      <c r="A12756" s="9" t="s">
        <v>22904</v>
      </c>
      <c r="B12756" s="9" t="s">
        <v>75</v>
      </c>
      <c r="C12756" s="9" t="s">
        <v>10163</v>
      </c>
      <c r="D12756" s="9" t="s">
        <v>10155</v>
      </c>
      <c r="E12756" s="10" t="n">
        <v>3</v>
      </c>
      <c r="F12756" s="10" t="n">
        <v>44848.39</v>
      </c>
      <c r="G12756" s="10" t="n">
        <v>88</v>
      </c>
      <c r="H12756" s="10" t="n">
        <v>24933.44</v>
      </c>
    </row>
    <row r="12757" customFormat="false" ht="15" hidden="false" customHeight="false" outlineLevel="0" collapsed="false">
      <c r="A12757" s="9" t="s">
        <v>22905</v>
      </c>
      <c r="B12757" s="9" t="s">
        <v>62</v>
      </c>
      <c r="C12757" s="9" t="s">
        <v>10161</v>
      </c>
      <c r="D12757" s="9" t="s">
        <v>10155</v>
      </c>
      <c r="E12757" s="10" t="n">
        <v>3</v>
      </c>
      <c r="F12757" s="10" t="n">
        <v>1724.23</v>
      </c>
      <c r="G12757" s="10" t="n">
        <v>3</v>
      </c>
      <c r="H12757" s="10" t="n">
        <v>958.58</v>
      </c>
    </row>
    <row r="12758" customFormat="false" ht="15" hidden="false" customHeight="false" outlineLevel="0" collapsed="false">
      <c r="A12758" s="9" t="s">
        <v>22906</v>
      </c>
      <c r="B12758" s="9" t="s">
        <v>71</v>
      </c>
      <c r="C12758" s="9" t="s">
        <v>10161</v>
      </c>
      <c r="D12758" s="9" t="s">
        <v>10156</v>
      </c>
      <c r="E12758" s="10" t="n">
        <v>1</v>
      </c>
      <c r="F12758" s="10" t="n">
        <v>3049</v>
      </c>
      <c r="G12758" s="10" t="n">
        <v>317</v>
      </c>
      <c r="H12758" s="10" t="n">
        <v>1695.09</v>
      </c>
    </row>
    <row r="12759" customFormat="false" ht="15" hidden="false" customHeight="false" outlineLevel="0" collapsed="false">
      <c r="A12759" s="9" t="s">
        <v>22907</v>
      </c>
      <c r="B12759" s="9" t="s">
        <v>70</v>
      </c>
      <c r="C12759" s="9" t="s">
        <v>10161</v>
      </c>
      <c r="D12759" s="9" t="s">
        <v>10155</v>
      </c>
      <c r="E12759" s="10" t="n">
        <v>3</v>
      </c>
      <c r="F12759" s="10" t="n">
        <v>23878.82</v>
      </c>
      <c r="G12759" s="10" t="n">
        <v>12</v>
      </c>
      <c r="H12759" s="10" t="n">
        <v>13275.42</v>
      </c>
    </row>
    <row r="12760" customFormat="false" ht="15" hidden="false" customHeight="false" outlineLevel="0" collapsed="false">
      <c r="A12760" s="9" t="s">
        <v>22908</v>
      </c>
      <c r="B12760" s="9" t="s">
        <v>62</v>
      </c>
      <c r="C12760" s="9" t="s">
        <v>10163</v>
      </c>
      <c r="D12760" s="9" t="s">
        <v>10156</v>
      </c>
      <c r="E12760" s="10" t="n">
        <v>2</v>
      </c>
      <c r="F12760" s="10" t="n">
        <v>26888</v>
      </c>
      <c r="G12760" s="10" t="n">
        <v>31</v>
      </c>
      <c r="H12760" s="10" t="n">
        <v>14948.37</v>
      </c>
    </row>
    <row r="12761" customFormat="false" ht="15" hidden="false" customHeight="false" outlineLevel="0" collapsed="false">
      <c r="A12761" s="9" t="s">
        <v>22909</v>
      </c>
      <c r="B12761" s="9" t="s">
        <v>66</v>
      </c>
      <c r="C12761" s="9" t="s">
        <v>10163</v>
      </c>
      <c r="D12761" s="9" t="s">
        <v>10155</v>
      </c>
      <c r="E12761" s="10" t="n">
        <v>3</v>
      </c>
      <c r="F12761" s="10" t="n">
        <v>15770.4</v>
      </c>
      <c r="G12761" s="10" t="n">
        <v>72</v>
      </c>
      <c r="H12761" s="10" t="n">
        <v>8767.54</v>
      </c>
    </row>
    <row r="12762" customFormat="false" ht="15" hidden="false" customHeight="false" outlineLevel="0" collapsed="false">
      <c r="A12762" s="9" t="s">
        <v>22910</v>
      </c>
      <c r="B12762" s="9" t="s">
        <v>64</v>
      </c>
      <c r="C12762" s="9" t="s">
        <v>10162</v>
      </c>
      <c r="D12762" s="9" t="s">
        <v>10155</v>
      </c>
      <c r="E12762" s="10" t="n">
        <v>7</v>
      </c>
      <c r="F12762" s="10" t="n">
        <v>20333.24</v>
      </c>
      <c r="G12762" s="10" t="n">
        <v>44</v>
      </c>
      <c r="H12762" s="10" t="n">
        <v>11304.25</v>
      </c>
    </row>
    <row r="12763" customFormat="false" ht="15" hidden="false" customHeight="false" outlineLevel="0" collapsed="false">
      <c r="A12763" s="9" t="s">
        <v>22911</v>
      </c>
      <c r="B12763" s="9" t="s">
        <v>77</v>
      </c>
      <c r="C12763" s="9" t="s">
        <v>10163</v>
      </c>
      <c r="D12763" s="9" t="s">
        <v>10155</v>
      </c>
      <c r="E12763" s="10" t="n">
        <v>4</v>
      </c>
      <c r="F12763" s="10" t="n">
        <v>21749.45</v>
      </c>
      <c r="G12763" s="10" t="n">
        <v>8</v>
      </c>
      <c r="H12763" s="10" t="n">
        <v>12091.59</v>
      </c>
    </row>
    <row r="12764" customFormat="false" ht="15" hidden="false" customHeight="false" outlineLevel="0" collapsed="false">
      <c r="A12764" s="9" t="s">
        <v>22912</v>
      </c>
      <c r="B12764" s="9" t="s">
        <v>64</v>
      </c>
      <c r="C12764" s="9" t="s">
        <v>10161</v>
      </c>
      <c r="D12764" s="9" t="s">
        <v>10155</v>
      </c>
      <c r="E12764" s="10" t="n">
        <v>3</v>
      </c>
      <c r="F12764" s="10" t="n">
        <v>4718.01</v>
      </c>
      <c r="G12764" s="10" t="n">
        <v>112</v>
      </c>
      <c r="H12764" s="10" t="n">
        <v>2622.97</v>
      </c>
    </row>
    <row r="12765" customFormat="false" ht="15" hidden="false" customHeight="false" outlineLevel="0" collapsed="false">
      <c r="A12765" s="9" t="s">
        <v>22913</v>
      </c>
      <c r="B12765" s="9" t="s">
        <v>63</v>
      </c>
      <c r="C12765" s="9" t="s">
        <v>10161</v>
      </c>
      <c r="D12765" s="9" t="s">
        <v>10155</v>
      </c>
      <c r="E12765" s="10" t="n">
        <v>8</v>
      </c>
      <c r="F12765" s="10" t="n">
        <v>49322.09</v>
      </c>
      <c r="G12765" s="10" t="n">
        <v>0</v>
      </c>
      <c r="H12765" s="10" t="n">
        <v>27420.59</v>
      </c>
    </row>
    <row r="12766" customFormat="false" ht="15" hidden="false" customHeight="false" outlineLevel="0" collapsed="false">
      <c r="A12766" s="9" t="s">
        <v>22914</v>
      </c>
      <c r="B12766" s="9" t="s">
        <v>62</v>
      </c>
      <c r="C12766" s="9" t="s">
        <v>10161</v>
      </c>
      <c r="D12766" s="9" t="s">
        <v>10155</v>
      </c>
      <c r="E12766" s="10" t="n">
        <v>3</v>
      </c>
      <c r="F12766" s="10" t="n">
        <v>12198.65</v>
      </c>
      <c r="G12766" s="10" t="n">
        <v>44</v>
      </c>
      <c r="H12766" s="10" t="n">
        <v>6781.83</v>
      </c>
    </row>
    <row r="12767" customFormat="false" ht="15" hidden="false" customHeight="false" outlineLevel="0" collapsed="false">
      <c r="A12767" s="9" t="s">
        <v>22915</v>
      </c>
      <c r="B12767" s="9" t="s">
        <v>76</v>
      </c>
      <c r="C12767" s="9" t="s">
        <v>10163</v>
      </c>
      <c r="D12767" s="9" t="s">
        <v>10157</v>
      </c>
      <c r="E12767" s="10" t="n">
        <v>2</v>
      </c>
      <c r="F12767" s="10" t="n">
        <v>2544.25</v>
      </c>
      <c r="G12767" s="10" t="n">
        <v>179</v>
      </c>
      <c r="H12767" s="10" t="n">
        <v>1414.47</v>
      </c>
    </row>
    <row r="12768" customFormat="false" ht="15" hidden="false" customHeight="false" outlineLevel="0" collapsed="false">
      <c r="A12768" s="9" t="s">
        <v>22916</v>
      </c>
      <c r="B12768" s="9" t="s">
        <v>60</v>
      </c>
      <c r="C12768" s="9" t="s">
        <v>10161</v>
      </c>
      <c r="D12768" s="9" t="s">
        <v>10155</v>
      </c>
      <c r="E12768" s="10" t="n">
        <v>3</v>
      </c>
      <c r="F12768" s="10" t="n">
        <v>39787.05</v>
      </c>
      <c r="G12768" s="10" t="n">
        <v>49</v>
      </c>
      <c r="H12768" s="10" t="n">
        <v>22119.59</v>
      </c>
    </row>
    <row r="12769" customFormat="false" ht="15" hidden="false" customHeight="false" outlineLevel="0" collapsed="false">
      <c r="A12769" s="9" t="s">
        <v>22917</v>
      </c>
      <c r="B12769" s="9" t="s">
        <v>62</v>
      </c>
      <c r="C12769" s="9" t="s">
        <v>10161</v>
      </c>
      <c r="D12769" s="9" t="s">
        <v>10155</v>
      </c>
      <c r="E12769" s="10" t="n">
        <v>4</v>
      </c>
      <c r="F12769" s="10" t="n">
        <v>2972.35</v>
      </c>
      <c r="G12769" s="10" t="n">
        <v>5</v>
      </c>
      <c r="H12769" s="10" t="n">
        <v>1652.48</v>
      </c>
    </row>
    <row r="12770" customFormat="false" ht="15" hidden="false" customHeight="false" outlineLevel="0" collapsed="false">
      <c r="A12770" s="9" t="s">
        <v>22918</v>
      </c>
      <c r="B12770" s="9" t="s">
        <v>74</v>
      </c>
      <c r="C12770" s="9" t="s">
        <v>10162</v>
      </c>
      <c r="D12770" s="9" t="s">
        <v>10155</v>
      </c>
      <c r="E12770" s="10" t="n">
        <v>5</v>
      </c>
      <c r="F12770" s="10" t="n">
        <v>33881.5</v>
      </c>
      <c r="G12770" s="10" t="n">
        <v>12</v>
      </c>
      <c r="H12770" s="10" t="n">
        <v>18836.4</v>
      </c>
    </row>
    <row r="12771" customFormat="false" ht="15" hidden="false" customHeight="false" outlineLevel="0" collapsed="false">
      <c r="A12771" s="9" t="s">
        <v>22919</v>
      </c>
      <c r="B12771" s="9" t="s">
        <v>72</v>
      </c>
      <c r="C12771" s="9" t="s">
        <v>10162</v>
      </c>
      <c r="D12771" s="9" t="s">
        <v>10155</v>
      </c>
      <c r="E12771" s="10" t="n">
        <v>6</v>
      </c>
      <c r="F12771" s="10" t="n">
        <v>42934.97</v>
      </c>
      <c r="G12771" s="10" t="n">
        <v>53</v>
      </c>
      <c r="H12771" s="10" t="n">
        <v>23869.67</v>
      </c>
    </row>
    <row r="12772" customFormat="false" ht="15" hidden="false" customHeight="false" outlineLevel="0" collapsed="false">
      <c r="A12772" s="9" t="s">
        <v>22920</v>
      </c>
      <c r="B12772" s="9" t="s">
        <v>63</v>
      </c>
      <c r="C12772" s="9" t="s">
        <v>10162</v>
      </c>
      <c r="D12772" s="9" t="s">
        <v>10155</v>
      </c>
      <c r="E12772" s="10" t="n">
        <v>3</v>
      </c>
      <c r="F12772" s="10" t="n">
        <v>41406.75</v>
      </c>
      <c r="G12772" s="10" t="n">
        <v>48</v>
      </c>
      <c r="H12772" s="10" t="n">
        <v>23020.06</v>
      </c>
    </row>
    <row r="12773" customFormat="false" ht="15" hidden="false" customHeight="false" outlineLevel="0" collapsed="false">
      <c r="A12773" s="9" t="s">
        <v>22921</v>
      </c>
      <c r="B12773" s="9" t="s">
        <v>73</v>
      </c>
      <c r="C12773" s="9" t="s">
        <v>10161</v>
      </c>
      <c r="D12773" s="9" t="s">
        <v>10155</v>
      </c>
      <c r="E12773" s="10" t="n">
        <v>7</v>
      </c>
      <c r="F12773" s="10" t="n">
        <v>67524.4</v>
      </c>
      <c r="G12773" s="10" t="n">
        <v>0</v>
      </c>
      <c r="H12773" s="10" t="n">
        <v>37540.15</v>
      </c>
    </row>
    <row r="12774" customFormat="false" ht="15" hidden="false" customHeight="false" outlineLevel="0" collapsed="false">
      <c r="A12774" s="9" t="s">
        <v>22922</v>
      </c>
      <c r="B12774" s="9" t="s">
        <v>71</v>
      </c>
      <c r="C12774" s="9" t="s">
        <v>10162</v>
      </c>
      <c r="D12774" s="9" t="s">
        <v>10155</v>
      </c>
      <c r="E12774" s="10" t="n">
        <v>8</v>
      </c>
      <c r="F12774" s="10" t="n">
        <v>37314.43</v>
      </c>
      <c r="G12774" s="10" t="n">
        <v>2</v>
      </c>
      <c r="H12774" s="10" t="n">
        <v>20744.93</v>
      </c>
    </row>
    <row r="12775" customFormat="false" ht="15" hidden="false" customHeight="false" outlineLevel="0" collapsed="false">
      <c r="A12775" s="9" t="s">
        <v>22923</v>
      </c>
      <c r="B12775" s="9" t="s">
        <v>64</v>
      </c>
      <c r="C12775" s="9" t="s">
        <v>10163</v>
      </c>
      <c r="D12775" s="9" t="s">
        <v>10155</v>
      </c>
      <c r="E12775" s="10" t="n">
        <v>3</v>
      </c>
      <c r="F12775" s="10" t="n">
        <v>22635.05</v>
      </c>
      <c r="G12775" s="10" t="n">
        <v>15</v>
      </c>
      <c r="H12775" s="10" t="n">
        <v>12583.94</v>
      </c>
    </row>
    <row r="12776" customFormat="false" ht="15" hidden="false" customHeight="false" outlineLevel="0" collapsed="false">
      <c r="A12776" s="9" t="s">
        <v>22924</v>
      </c>
      <c r="B12776" s="9" t="s">
        <v>77</v>
      </c>
      <c r="C12776" s="9" t="s">
        <v>10161</v>
      </c>
      <c r="D12776" s="9" t="s">
        <v>10157</v>
      </c>
      <c r="E12776" s="10" t="n">
        <v>2</v>
      </c>
      <c r="F12776" s="10" t="n">
        <v>3719.64</v>
      </c>
      <c r="G12776" s="10" t="n">
        <v>234</v>
      </c>
      <c r="H12776" s="10" t="n">
        <v>2067.93</v>
      </c>
    </row>
    <row r="12777" customFormat="false" ht="15" hidden="false" customHeight="false" outlineLevel="0" collapsed="false">
      <c r="A12777" s="9" t="s">
        <v>22925</v>
      </c>
      <c r="B12777" s="9" t="s">
        <v>68</v>
      </c>
      <c r="C12777" s="9" t="s">
        <v>10161</v>
      </c>
      <c r="D12777" s="9" t="s">
        <v>10156</v>
      </c>
      <c r="E12777" s="10" t="n">
        <v>2</v>
      </c>
      <c r="F12777" s="10" t="n">
        <v>46866</v>
      </c>
      <c r="G12777" s="10" t="n">
        <v>4</v>
      </c>
      <c r="H12777" s="10" t="n">
        <v>26055.12</v>
      </c>
    </row>
    <row r="12778" customFormat="false" ht="15" hidden="false" customHeight="false" outlineLevel="0" collapsed="false">
      <c r="A12778" s="9" t="s">
        <v>22926</v>
      </c>
      <c r="B12778" s="9" t="s">
        <v>77</v>
      </c>
      <c r="C12778" s="9" t="s">
        <v>10162</v>
      </c>
      <c r="D12778" s="9" t="s">
        <v>10154</v>
      </c>
      <c r="E12778" s="10" t="n">
        <v>17</v>
      </c>
      <c r="F12778" s="10" t="n">
        <v>171585.53</v>
      </c>
      <c r="G12778" s="10" t="n">
        <v>16</v>
      </c>
      <c r="H12778" s="10" t="n">
        <v>95392.87</v>
      </c>
    </row>
    <row r="12779" customFormat="false" ht="15" hidden="false" customHeight="false" outlineLevel="0" collapsed="false">
      <c r="A12779" s="9" t="s">
        <v>22927</v>
      </c>
      <c r="B12779" s="9" t="s">
        <v>69</v>
      </c>
      <c r="C12779" s="9" t="s">
        <v>10162</v>
      </c>
      <c r="D12779" s="9" t="s">
        <v>10155</v>
      </c>
      <c r="E12779" s="10" t="n">
        <v>8</v>
      </c>
      <c r="F12779" s="10" t="n">
        <v>9360.39</v>
      </c>
      <c r="G12779" s="10" t="n">
        <v>20</v>
      </c>
      <c r="H12779" s="10" t="n">
        <v>5203.9</v>
      </c>
    </row>
    <row r="12780" customFormat="false" ht="15" hidden="false" customHeight="false" outlineLevel="0" collapsed="false">
      <c r="A12780" s="9" t="s">
        <v>22928</v>
      </c>
      <c r="B12780" s="9" t="s">
        <v>74</v>
      </c>
      <c r="C12780" s="9" t="s">
        <v>10161</v>
      </c>
      <c r="D12780" s="9" t="s">
        <v>10156</v>
      </c>
      <c r="E12780" s="10" t="n">
        <v>1</v>
      </c>
      <c r="F12780" s="10" t="n">
        <v>388</v>
      </c>
      <c r="G12780" s="10" t="n">
        <v>229</v>
      </c>
      <c r="H12780" s="10" t="n">
        <v>215.71</v>
      </c>
    </row>
    <row r="12781" customFormat="false" ht="15" hidden="false" customHeight="false" outlineLevel="0" collapsed="false">
      <c r="A12781" s="9" t="s">
        <v>22929</v>
      </c>
      <c r="B12781" s="9" t="s">
        <v>79</v>
      </c>
      <c r="C12781" s="9" t="s">
        <v>10161</v>
      </c>
      <c r="D12781" s="9" t="s">
        <v>10155</v>
      </c>
      <c r="E12781" s="10" t="n">
        <v>11</v>
      </c>
      <c r="F12781" s="10" t="n">
        <v>18927.66</v>
      </c>
      <c r="G12781" s="10" t="n">
        <v>60</v>
      </c>
      <c r="H12781" s="10" t="n">
        <v>10522.82</v>
      </c>
    </row>
    <row r="12782" customFormat="false" ht="15" hidden="false" customHeight="false" outlineLevel="0" collapsed="false">
      <c r="A12782" s="9" t="s">
        <v>22930</v>
      </c>
      <c r="B12782" s="9" t="s">
        <v>65</v>
      </c>
      <c r="C12782" s="9" t="s">
        <v>10164</v>
      </c>
      <c r="D12782" s="9" t="s">
        <v>10157</v>
      </c>
      <c r="E12782" s="10" t="n">
        <v>2</v>
      </c>
      <c r="F12782" s="10" t="n">
        <v>26560.88</v>
      </c>
      <c r="G12782" s="10" t="n">
        <v>213</v>
      </c>
      <c r="H12782" s="10" t="n">
        <v>14766.51</v>
      </c>
    </row>
    <row r="12783" customFormat="false" ht="15" hidden="false" customHeight="false" outlineLevel="0" collapsed="false">
      <c r="A12783" s="9" t="s">
        <v>22931</v>
      </c>
      <c r="B12783" s="9" t="s">
        <v>68</v>
      </c>
      <c r="C12783" s="9" t="s">
        <v>10161</v>
      </c>
      <c r="D12783" s="9" t="s">
        <v>10155</v>
      </c>
      <c r="E12783" s="10" t="n">
        <v>6</v>
      </c>
      <c r="F12783" s="10" t="n">
        <v>56774.09</v>
      </c>
      <c r="G12783" s="10" t="n">
        <v>35</v>
      </c>
      <c r="H12783" s="10" t="n">
        <v>31563.52</v>
      </c>
    </row>
    <row r="12784" customFormat="false" ht="15" hidden="false" customHeight="false" outlineLevel="0" collapsed="false">
      <c r="A12784" s="9" t="s">
        <v>22932</v>
      </c>
      <c r="B12784" s="9" t="s">
        <v>77</v>
      </c>
      <c r="C12784" s="9" t="s">
        <v>10161</v>
      </c>
      <c r="D12784" s="9" t="s">
        <v>10156</v>
      </c>
      <c r="E12784" s="10" t="n">
        <v>1</v>
      </c>
      <c r="F12784" s="10" t="n">
        <v>7503.1</v>
      </c>
      <c r="G12784" s="10" t="n">
        <v>117</v>
      </c>
      <c r="H12784" s="10" t="n">
        <v>4171.34</v>
      </c>
    </row>
    <row r="12785" customFormat="false" ht="15" hidden="false" customHeight="false" outlineLevel="0" collapsed="false">
      <c r="A12785" s="9" t="s">
        <v>22933</v>
      </c>
      <c r="B12785" s="9" t="s">
        <v>79</v>
      </c>
      <c r="C12785" s="9" t="s">
        <v>10161</v>
      </c>
      <c r="D12785" s="9" t="s">
        <v>10157</v>
      </c>
      <c r="E12785" s="10" t="n">
        <v>4</v>
      </c>
      <c r="F12785" s="10" t="n">
        <v>20302.9</v>
      </c>
      <c r="G12785" s="10" t="n">
        <v>134</v>
      </c>
      <c r="H12785" s="10" t="n">
        <v>11287.39</v>
      </c>
    </row>
    <row r="12786" customFormat="false" ht="15" hidden="false" customHeight="false" outlineLevel="0" collapsed="false">
      <c r="A12786" s="9" t="s">
        <v>22934</v>
      </c>
      <c r="B12786" s="9" t="s">
        <v>74</v>
      </c>
      <c r="C12786" s="9" t="s">
        <v>10161</v>
      </c>
      <c r="D12786" s="9" t="s">
        <v>10155</v>
      </c>
      <c r="E12786" s="10" t="n">
        <v>4</v>
      </c>
      <c r="F12786" s="10" t="n">
        <v>5686.61</v>
      </c>
      <c r="G12786" s="10" t="n">
        <v>92</v>
      </c>
      <c r="H12786" s="10" t="n">
        <v>3161.47</v>
      </c>
    </row>
    <row r="12787" customFormat="false" ht="15" hidden="false" customHeight="false" outlineLevel="0" collapsed="false">
      <c r="A12787" s="9" t="s">
        <v>22935</v>
      </c>
      <c r="B12787" s="9" t="s">
        <v>79</v>
      </c>
      <c r="C12787" s="9" t="s">
        <v>10161</v>
      </c>
      <c r="D12787" s="9" t="s">
        <v>10156</v>
      </c>
      <c r="E12787" s="10" t="n">
        <v>1</v>
      </c>
      <c r="F12787" s="10" t="n">
        <v>18548.1</v>
      </c>
      <c r="G12787" s="10" t="n">
        <v>80</v>
      </c>
      <c r="H12787" s="10" t="n">
        <v>10311.81</v>
      </c>
    </row>
    <row r="12788" customFormat="false" ht="15" hidden="false" customHeight="false" outlineLevel="0" collapsed="false">
      <c r="A12788" s="9" t="s">
        <v>22936</v>
      </c>
      <c r="B12788" s="9" t="s">
        <v>75</v>
      </c>
      <c r="C12788" s="9" t="s">
        <v>10161</v>
      </c>
      <c r="D12788" s="9" t="s">
        <v>10155</v>
      </c>
      <c r="E12788" s="10" t="n">
        <v>4</v>
      </c>
      <c r="F12788" s="10" t="n">
        <v>9145.89</v>
      </c>
      <c r="G12788" s="10" t="n">
        <v>1</v>
      </c>
      <c r="H12788" s="10" t="n">
        <v>5084.65</v>
      </c>
    </row>
    <row r="12789" customFormat="false" ht="15" hidden="false" customHeight="false" outlineLevel="0" collapsed="false">
      <c r="A12789" s="9" t="s">
        <v>22937</v>
      </c>
      <c r="B12789" s="9" t="s">
        <v>71</v>
      </c>
      <c r="C12789" s="9" t="s">
        <v>10163</v>
      </c>
      <c r="D12789" s="9" t="s">
        <v>10156</v>
      </c>
      <c r="E12789" s="10" t="n">
        <v>1</v>
      </c>
      <c r="F12789" s="10" t="n">
        <v>425.79</v>
      </c>
      <c r="G12789" s="10" t="n">
        <v>5</v>
      </c>
      <c r="H12789" s="10" t="n">
        <v>236.72</v>
      </c>
    </row>
    <row r="12790" customFormat="false" ht="15" hidden="false" customHeight="false" outlineLevel="0" collapsed="false">
      <c r="A12790" s="9" t="s">
        <v>22938</v>
      </c>
      <c r="B12790" s="9" t="s">
        <v>74</v>
      </c>
      <c r="C12790" s="9" t="s">
        <v>10163</v>
      </c>
      <c r="D12790" s="9" t="s">
        <v>10155</v>
      </c>
      <c r="E12790" s="10" t="n">
        <v>5</v>
      </c>
      <c r="F12790" s="10" t="n">
        <v>8281.95</v>
      </c>
      <c r="G12790" s="10" t="n">
        <v>49</v>
      </c>
      <c r="H12790" s="10" t="n">
        <v>4604.35</v>
      </c>
    </row>
    <row r="12791" customFormat="false" ht="15" hidden="false" customHeight="false" outlineLevel="0" collapsed="false">
      <c r="A12791" s="9" t="s">
        <v>22939</v>
      </c>
      <c r="B12791" s="9" t="s">
        <v>78</v>
      </c>
      <c r="C12791" s="9" t="s">
        <v>10162</v>
      </c>
      <c r="D12791" s="9" t="s">
        <v>10156</v>
      </c>
      <c r="E12791" s="10" t="n">
        <v>1</v>
      </c>
      <c r="F12791" s="10" t="n">
        <v>7869.6</v>
      </c>
      <c r="G12791" s="10" t="n">
        <v>161</v>
      </c>
      <c r="H12791" s="10" t="n">
        <v>4375.1</v>
      </c>
    </row>
    <row r="12792" customFormat="false" ht="15" hidden="false" customHeight="false" outlineLevel="0" collapsed="false">
      <c r="A12792" s="9" t="s">
        <v>22940</v>
      </c>
      <c r="B12792" s="9" t="s">
        <v>76</v>
      </c>
      <c r="C12792" s="9" t="s">
        <v>10161</v>
      </c>
      <c r="D12792" s="9" t="s">
        <v>10154</v>
      </c>
      <c r="E12792" s="10" t="n">
        <v>10</v>
      </c>
      <c r="F12792" s="10" t="n">
        <v>101620.12</v>
      </c>
      <c r="G12792" s="10" t="n">
        <v>6</v>
      </c>
      <c r="H12792" s="10" t="n">
        <v>56495.64</v>
      </c>
    </row>
    <row r="12793" customFormat="false" ht="15" hidden="false" customHeight="false" outlineLevel="0" collapsed="false">
      <c r="A12793" s="9" t="s">
        <v>22941</v>
      </c>
      <c r="B12793" s="9" t="s">
        <v>74</v>
      </c>
      <c r="C12793" s="9" t="s">
        <v>10161</v>
      </c>
      <c r="D12793" s="9" t="s">
        <v>10156</v>
      </c>
      <c r="E12793" s="10" t="n">
        <v>2</v>
      </c>
      <c r="F12793" s="10" t="n">
        <v>33052.2</v>
      </c>
      <c r="G12793" s="10" t="n">
        <v>115</v>
      </c>
      <c r="H12793" s="10" t="n">
        <v>18375.35</v>
      </c>
    </row>
    <row r="12794" customFormat="false" ht="15" hidden="false" customHeight="false" outlineLevel="0" collapsed="false">
      <c r="A12794" s="9" t="s">
        <v>22942</v>
      </c>
      <c r="B12794" s="9" t="s">
        <v>77</v>
      </c>
      <c r="C12794" s="9" t="s">
        <v>10163</v>
      </c>
      <c r="D12794" s="9" t="s">
        <v>10155</v>
      </c>
      <c r="E12794" s="10" t="n">
        <v>5</v>
      </c>
      <c r="F12794" s="10" t="n">
        <v>23966.53</v>
      </c>
      <c r="G12794" s="10" t="n">
        <v>58</v>
      </c>
      <c r="H12794" s="10" t="n">
        <v>13324.18</v>
      </c>
    </row>
    <row r="12795" customFormat="false" ht="15" hidden="false" customHeight="false" outlineLevel="0" collapsed="false">
      <c r="A12795" s="9" t="s">
        <v>22943</v>
      </c>
      <c r="B12795" s="9" t="s">
        <v>74</v>
      </c>
      <c r="C12795" s="9" t="s">
        <v>10161</v>
      </c>
      <c r="D12795" s="9" t="s">
        <v>10156</v>
      </c>
      <c r="E12795" s="10" t="n">
        <v>1</v>
      </c>
      <c r="F12795" s="10" t="n">
        <v>1149</v>
      </c>
      <c r="G12795" s="10" t="n">
        <v>176</v>
      </c>
      <c r="H12795" s="10" t="n">
        <v>638.79</v>
      </c>
    </row>
    <row r="12796" customFormat="false" ht="15" hidden="false" customHeight="false" outlineLevel="0" collapsed="false">
      <c r="A12796" s="9" t="s">
        <v>22944</v>
      </c>
      <c r="B12796" s="9" t="s">
        <v>72</v>
      </c>
      <c r="C12796" s="9" t="s">
        <v>10161</v>
      </c>
      <c r="D12796" s="9" t="s">
        <v>10157</v>
      </c>
      <c r="E12796" s="10" t="n">
        <v>2</v>
      </c>
      <c r="F12796" s="10" t="n">
        <v>11600.7</v>
      </c>
      <c r="G12796" s="10" t="n">
        <v>222</v>
      </c>
      <c r="H12796" s="10" t="n">
        <v>6449.4</v>
      </c>
    </row>
    <row r="12797" customFormat="false" ht="15" hidden="false" customHeight="false" outlineLevel="0" collapsed="false">
      <c r="A12797" s="9" t="s">
        <v>22945</v>
      </c>
      <c r="B12797" s="9" t="s">
        <v>69</v>
      </c>
      <c r="C12797" s="9" t="s">
        <v>10161</v>
      </c>
      <c r="D12797" s="9" t="s">
        <v>10154</v>
      </c>
      <c r="E12797" s="10" t="n">
        <v>4</v>
      </c>
      <c r="F12797" s="10" t="n">
        <v>125065.92</v>
      </c>
      <c r="G12797" s="10" t="n">
        <v>0</v>
      </c>
      <c r="H12797" s="10" t="n">
        <v>69530.32</v>
      </c>
    </row>
    <row r="12798" customFormat="false" ht="15" hidden="false" customHeight="false" outlineLevel="0" collapsed="false">
      <c r="A12798" s="9" t="s">
        <v>22946</v>
      </c>
      <c r="B12798" s="9" t="s">
        <v>70</v>
      </c>
      <c r="C12798" s="9" t="s">
        <v>10161</v>
      </c>
      <c r="D12798" s="9" t="s">
        <v>10155</v>
      </c>
      <c r="E12798" s="10" t="n">
        <v>3</v>
      </c>
      <c r="F12798" s="10" t="n">
        <v>17998.89</v>
      </c>
      <c r="G12798" s="10" t="n">
        <v>23</v>
      </c>
      <c r="H12798" s="10" t="n">
        <v>10006.47</v>
      </c>
    </row>
    <row r="12799" customFormat="false" ht="15" hidden="false" customHeight="false" outlineLevel="0" collapsed="false">
      <c r="A12799" s="9" t="s">
        <v>22947</v>
      </c>
      <c r="B12799" s="9" t="s">
        <v>75</v>
      </c>
      <c r="C12799" s="9" t="s">
        <v>10164</v>
      </c>
      <c r="D12799" s="9" t="s">
        <v>10155</v>
      </c>
      <c r="E12799" s="10" t="n">
        <v>6</v>
      </c>
      <c r="F12799" s="10" t="n">
        <v>36937.59</v>
      </c>
      <c r="G12799" s="10" t="n">
        <v>19</v>
      </c>
      <c r="H12799" s="10" t="n">
        <v>20535.43</v>
      </c>
    </row>
    <row r="12800" customFormat="false" ht="15" hidden="false" customHeight="false" outlineLevel="0" collapsed="false">
      <c r="A12800" s="9" t="s">
        <v>22948</v>
      </c>
      <c r="B12800" s="9" t="s">
        <v>71</v>
      </c>
      <c r="C12800" s="9" t="s">
        <v>10164</v>
      </c>
      <c r="D12800" s="9" t="s">
        <v>10154</v>
      </c>
      <c r="E12800" s="10" t="n">
        <v>12</v>
      </c>
      <c r="F12800" s="10" t="n">
        <v>98257.24</v>
      </c>
      <c r="G12800" s="10" t="n">
        <v>29</v>
      </c>
      <c r="H12800" s="10" t="n">
        <v>54626.05</v>
      </c>
    </row>
    <row r="12801" customFormat="false" ht="15" hidden="false" customHeight="false" outlineLevel="0" collapsed="false">
      <c r="A12801" s="9" t="s">
        <v>22949</v>
      </c>
      <c r="B12801" s="9" t="s">
        <v>75</v>
      </c>
      <c r="C12801" s="9" t="s">
        <v>10163</v>
      </c>
      <c r="D12801" s="9" t="s">
        <v>10155</v>
      </c>
      <c r="E12801" s="10" t="n">
        <v>7</v>
      </c>
      <c r="F12801" s="10" t="n">
        <v>26790.15</v>
      </c>
      <c r="G12801" s="10" t="n">
        <v>5</v>
      </c>
      <c r="H12801" s="10" t="n">
        <v>14893.97</v>
      </c>
    </row>
    <row r="12802" customFormat="false" ht="15" hidden="false" customHeight="false" outlineLevel="0" collapsed="false">
      <c r="A12802" s="9" t="s">
        <v>22950</v>
      </c>
      <c r="B12802" s="9" t="s">
        <v>64</v>
      </c>
      <c r="C12802" s="9" t="s">
        <v>10162</v>
      </c>
      <c r="D12802" s="9" t="s">
        <v>10156</v>
      </c>
      <c r="E12802" s="10" t="n">
        <v>2</v>
      </c>
      <c r="F12802" s="10" t="n">
        <v>4315.15</v>
      </c>
      <c r="G12802" s="10" t="n">
        <v>58</v>
      </c>
      <c r="H12802" s="10" t="n">
        <v>2399.01</v>
      </c>
    </row>
    <row r="12803" customFormat="false" ht="15" hidden="false" customHeight="false" outlineLevel="0" collapsed="false">
      <c r="A12803" s="9" t="s">
        <v>22951</v>
      </c>
      <c r="B12803" s="9" t="s">
        <v>71</v>
      </c>
      <c r="C12803" s="9" t="s">
        <v>10161</v>
      </c>
      <c r="D12803" s="9" t="s">
        <v>10155</v>
      </c>
      <c r="E12803" s="10" t="n">
        <v>8</v>
      </c>
      <c r="F12803" s="10" t="n">
        <v>53627.48</v>
      </c>
      <c r="G12803" s="10" t="n">
        <v>19</v>
      </c>
      <c r="H12803" s="10" t="n">
        <v>29814.17</v>
      </c>
    </row>
    <row r="12804" customFormat="false" ht="15" hidden="false" customHeight="false" outlineLevel="0" collapsed="false">
      <c r="A12804" s="9" t="s">
        <v>22952</v>
      </c>
      <c r="B12804" s="9" t="s">
        <v>70</v>
      </c>
      <c r="C12804" s="9" t="s">
        <v>10164</v>
      </c>
      <c r="D12804" s="9" t="s">
        <v>10155</v>
      </c>
      <c r="E12804" s="10" t="n">
        <v>6</v>
      </c>
      <c r="F12804" s="10" t="n">
        <v>36138.06</v>
      </c>
      <c r="G12804" s="10" t="n">
        <v>33</v>
      </c>
      <c r="H12804" s="10" t="n">
        <v>20090.93</v>
      </c>
    </row>
    <row r="12805" customFormat="false" ht="15" hidden="false" customHeight="false" outlineLevel="0" collapsed="false">
      <c r="A12805" s="9" t="s">
        <v>22953</v>
      </c>
      <c r="B12805" s="9" t="s">
        <v>60</v>
      </c>
      <c r="C12805" s="9" t="s">
        <v>10161</v>
      </c>
      <c r="D12805" s="9" t="s">
        <v>10155</v>
      </c>
      <c r="E12805" s="10" t="n">
        <v>5</v>
      </c>
      <c r="F12805" s="10" t="n">
        <v>11334.71</v>
      </c>
      <c r="G12805" s="10" t="n">
        <v>3</v>
      </c>
      <c r="H12805" s="10" t="n">
        <v>6301.53</v>
      </c>
    </row>
    <row r="12806" customFormat="false" ht="15" hidden="false" customHeight="false" outlineLevel="0" collapsed="false">
      <c r="A12806" s="9" t="s">
        <v>22954</v>
      </c>
      <c r="B12806" s="9" t="s">
        <v>74</v>
      </c>
      <c r="C12806" s="9" t="s">
        <v>10163</v>
      </c>
      <c r="D12806" s="9" t="s">
        <v>10156</v>
      </c>
      <c r="E12806" s="10" t="n">
        <v>2</v>
      </c>
      <c r="F12806" s="10" t="n">
        <v>43582.3</v>
      </c>
      <c r="G12806" s="10" t="n">
        <v>106</v>
      </c>
      <c r="H12806" s="10" t="n">
        <v>24229.55</v>
      </c>
    </row>
    <row r="12807" customFormat="false" ht="15" hidden="false" customHeight="false" outlineLevel="0" collapsed="false">
      <c r="A12807" s="9" t="s">
        <v>22955</v>
      </c>
      <c r="B12807" s="9" t="s">
        <v>64</v>
      </c>
      <c r="C12807" s="9" t="s">
        <v>10161</v>
      </c>
      <c r="D12807" s="9" t="s">
        <v>10156</v>
      </c>
      <c r="E12807" s="10" t="n">
        <v>1</v>
      </c>
      <c r="F12807" s="10" t="n">
        <v>15654.3</v>
      </c>
      <c r="G12807" s="10" t="n">
        <v>80</v>
      </c>
      <c r="H12807" s="10" t="n">
        <v>8703</v>
      </c>
    </row>
    <row r="12808" customFormat="false" ht="15" hidden="false" customHeight="false" outlineLevel="0" collapsed="false">
      <c r="A12808" s="9" t="s">
        <v>22956</v>
      </c>
      <c r="B12808" s="9" t="s">
        <v>76</v>
      </c>
      <c r="C12808" s="9" t="s">
        <v>10164</v>
      </c>
      <c r="D12808" s="9" t="s">
        <v>10155</v>
      </c>
      <c r="E12808" s="10" t="n">
        <v>10</v>
      </c>
      <c r="F12808" s="10" t="n">
        <v>25981.22</v>
      </c>
      <c r="G12808" s="10" t="n">
        <v>6</v>
      </c>
      <c r="H12808" s="10" t="n">
        <v>14444.24</v>
      </c>
    </row>
    <row r="12809" customFormat="false" ht="15" hidden="false" customHeight="false" outlineLevel="0" collapsed="false">
      <c r="A12809" s="9" t="s">
        <v>22957</v>
      </c>
      <c r="B12809" s="9" t="s">
        <v>78</v>
      </c>
      <c r="C12809" s="9" t="s">
        <v>10161</v>
      </c>
      <c r="D12809" s="9" t="s">
        <v>10155</v>
      </c>
      <c r="E12809" s="10" t="n">
        <v>4</v>
      </c>
      <c r="F12809" s="10" t="n">
        <v>15055.51</v>
      </c>
      <c r="G12809" s="10" t="n">
        <v>99</v>
      </c>
      <c r="H12809" s="10" t="n">
        <v>8370.1</v>
      </c>
    </row>
    <row r="12810" customFormat="false" ht="15" hidden="false" customHeight="false" outlineLevel="0" collapsed="false">
      <c r="A12810" s="9" t="s">
        <v>22958</v>
      </c>
      <c r="B12810" s="9" t="s">
        <v>75</v>
      </c>
      <c r="C12810" s="9" t="s">
        <v>10161</v>
      </c>
      <c r="D12810" s="9" t="s">
        <v>10157</v>
      </c>
      <c r="E12810" s="10" t="n">
        <v>2</v>
      </c>
      <c r="F12810" s="10" t="n">
        <v>3364</v>
      </c>
      <c r="G12810" s="10" t="n">
        <v>196</v>
      </c>
      <c r="H12810" s="10" t="n">
        <v>1870.21</v>
      </c>
    </row>
    <row r="12811" customFormat="false" ht="15" hidden="false" customHeight="false" outlineLevel="0" collapsed="false">
      <c r="A12811" s="9" t="s">
        <v>22959</v>
      </c>
      <c r="B12811" s="9" t="s">
        <v>62</v>
      </c>
      <c r="C12811" s="9" t="s">
        <v>10161</v>
      </c>
      <c r="D12811" s="9" t="s">
        <v>10156</v>
      </c>
      <c r="E12811" s="10" t="n">
        <v>2</v>
      </c>
      <c r="F12811" s="10" t="n">
        <v>1945.95</v>
      </c>
      <c r="G12811" s="10" t="n">
        <v>2</v>
      </c>
      <c r="H12811" s="10" t="n">
        <v>1081.85</v>
      </c>
    </row>
    <row r="12812" customFormat="false" ht="15" hidden="false" customHeight="false" outlineLevel="0" collapsed="false">
      <c r="A12812" s="9" t="s">
        <v>22960</v>
      </c>
      <c r="B12812" s="9" t="s">
        <v>59</v>
      </c>
      <c r="C12812" s="9" t="s">
        <v>10162</v>
      </c>
      <c r="D12812" s="9" t="s">
        <v>10155</v>
      </c>
      <c r="E12812" s="10" t="n">
        <v>5</v>
      </c>
      <c r="F12812" s="10" t="n">
        <v>13495.35</v>
      </c>
      <c r="G12812" s="10" t="n">
        <v>5</v>
      </c>
      <c r="H12812" s="10" t="n">
        <v>7502.73</v>
      </c>
    </row>
    <row r="12813" customFormat="false" ht="15" hidden="false" customHeight="false" outlineLevel="0" collapsed="false">
      <c r="A12813" s="9" t="s">
        <v>22961</v>
      </c>
      <c r="B12813" s="9" t="s">
        <v>70</v>
      </c>
      <c r="C12813" s="9" t="s">
        <v>10161</v>
      </c>
      <c r="D12813" s="9" t="s">
        <v>10155</v>
      </c>
      <c r="E12813" s="10" t="n">
        <v>3</v>
      </c>
      <c r="F12813" s="10" t="n">
        <v>5137.34</v>
      </c>
      <c r="G12813" s="10" t="n">
        <v>74</v>
      </c>
      <c r="H12813" s="10" t="n">
        <v>2856.1</v>
      </c>
    </row>
    <row r="12814" customFormat="false" ht="15" hidden="false" customHeight="false" outlineLevel="0" collapsed="false">
      <c r="A12814" s="9" t="s">
        <v>22962</v>
      </c>
      <c r="B12814" s="9" t="s">
        <v>68</v>
      </c>
      <c r="C12814" s="9" t="s">
        <v>10161</v>
      </c>
      <c r="D12814" s="9" t="s">
        <v>10155</v>
      </c>
      <c r="E12814" s="10" t="n">
        <v>14</v>
      </c>
      <c r="F12814" s="10" t="n">
        <v>54127.65</v>
      </c>
      <c r="G12814" s="10" t="n">
        <v>41</v>
      </c>
      <c r="H12814" s="10" t="n">
        <v>30092.23</v>
      </c>
    </row>
    <row r="12815" customFormat="false" ht="15" hidden="false" customHeight="false" outlineLevel="0" collapsed="false">
      <c r="A12815" s="9" t="s">
        <v>22963</v>
      </c>
      <c r="B12815" s="9" t="s">
        <v>64</v>
      </c>
      <c r="C12815" s="9" t="s">
        <v>10161</v>
      </c>
      <c r="D12815" s="9" t="s">
        <v>10156</v>
      </c>
      <c r="E12815" s="10" t="n">
        <v>1</v>
      </c>
      <c r="F12815" s="10" t="n">
        <v>567</v>
      </c>
      <c r="G12815" s="10" t="n">
        <v>51</v>
      </c>
      <c r="H12815" s="10" t="n">
        <v>315.22</v>
      </c>
    </row>
    <row r="12816" customFormat="false" ht="15" hidden="false" customHeight="false" outlineLevel="0" collapsed="false">
      <c r="A12816" s="9" t="s">
        <v>22964</v>
      </c>
      <c r="B12816" s="9" t="s">
        <v>64</v>
      </c>
      <c r="C12816" s="9" t="s">
        <v>10161</v>
      </c>
      <c r="D12816" s="9" t="s">
        <v>10156</v>
      </c>
      <c r="E12816" s="10" t="n">
        <v>2</v>
      </c>
      <c r="F12816" s="10" t="n">
        <v>1878.9</v>
      </c>
      <c r="G12816" s="10" t="n">
        <v>31</v>
      </c>
      <c r="H12816" s="10" t="n">
        <v>1044.57</v>
      </c>
    </row>
    <row r="12817" customFormat="false" ht="15" hidden="false" customHeight="false" outlineLevel="0" collapsed="false">
      <c r="A12817" s="9" t="s">
        <v>22965</v>
      </c>
      <c r="B12817" s="9" t="s">
        <v>60</v>
      </c>
      <c r="C12817" s="9" t="s">
        <v>10163</v>
      </c>
      <c r="D12817" s="9" t="s">
        <v>10157</v>
      </c>
      <c r="E12817" s="10" t="n">
        <v>3</v>
      </c>
      <c r="F12817" s="10" t="n">
        <v>6332.75</v>
      </c>
      <c r="G12817" s="10" t="n">
        <v>162</v>
      </c>
      <c r="H12817" s="10" t="n">
        <v>3520.69</v>
      </c>
    </row>
    <row r="12818" customFormat="false" ht="15" hidden="false" customHeight="false" outlineLevel="0" collapsed="false">
      <c r="A12818" s="9" t="s">
        <v>22966</v>
      </c>
      <c r="B12818" s="9" t="s">
        <v>64</v>
      </c>
      <c r="C12818" s="9" t="s">
        <v>10163</v>
      </c>
      <c r="D12818" s="9" t="s">
        <v>10156</v>
      </c>
      <c r="E12818" s="10" t="n">
        <v>1</v>
      </c>
      <c r="F12818" s="10" t="n">
        <v>759.05</v>
      </c>
      <c r="G12818" s="10" t="n">
        <v>24</v>
      </c>
      <c r="H12818" s="10" t="n">
        <v>421.99</v>
      </c>
    </row>
    <row r="12819" customFormat="false" ht="15" hidden="false" customHeight="false" outlineLevel="0" collapsed="false">
      <c r="A12819" s="9" t="s">
        <v>22967</v>
      </c>
      <c r="B12819" s="9" t="s">
        <v>75</v>
      </c>
      <c r="C12819" s="9" t="s">
        <v>10161</v>
      </c>
      <c r="D12819" s="9" t="s">
        <v>10156</v>
      </c>
      <c r="E12819" s="10" t="n">
        <v>1</v>
      </c>
      <c r="F12819" s="10" t="n">
        <v>1191.2</v>
      </c>
      <c r="G12819" s="10" t="n">
        <v>59</v>
      </c>
      <c r="H12819" s="10" t="n">
        <v>662.25</v>
      </c>
    </row>
    <row r="12820" customFormat="false" ht="15" hidden="false" customHeight="false" outlineLevel="0" collapsed="false">
      <c r="A12820" s="9" t="s">
        <v>22968</v>
      </c>
      <c r="B12820" s="9" t="s">
        <v>64</v>
      </c>
      <c r="C12820" s="9" t="s">
        <v>10162</v>
      </c>
      <c r="D12820" s="9" t="s">
        <v>10156</v>
      </c>
      <c r="E12820" s="10" t="n">
        <v>1</v>
      </c>
      <c r="F12820" s="10" t="n">
        <v>4184.45</v>
      </c>
      <c r="G12820" s="10" t="n">
        <v>314</v>
      </c>
      <c r="H12820" s="10" t="n">
        <v>2326.34</v>
      </c>
    </row>
    <row r="12821" customFormat="false" ht="15" hidden="false" customHeight="false" outlineLevel="0" collapsed="false">
      <c r="A12821" s="9" t="s">
        <v>22969</v>
      </c>
      <c r="B12821" s="9" t="s">
        <v>67</v>
      </c>
      <c r="C12821" s="9" t="s">
        <v>10161</v>
      </c>
      <c r="D12821" s="9" t="s">
        <v>10158</v>
      </c>
      <c r="E12821" s="10" t="n">
        <v>0</v>
      </c>
      <c r="F12821" s="10" t="n">
        <v>0</v>
      </c>
      <c r="H12821" s="10" t="n">
        <v>0</v>
      </c>
    </row>
    <row r="12822" customFormat="false" ht="15" hidden="false" customHeight="false" outlineLevel="0" collapsed="false">
      <c r="A12822" s="9" t="s">
        <v>22970</v>
      </c>
      <c r="B12822" s="9" t="s">
        <v>71</v>
      </c>
      <c r="C12822" s="9" t="s">
        <v>10161</v>
      </c>
      <c r="D12822" s="9" t="s">
        <v>10155</v>
      </c>
      <c r="E12822" s="10" t="n">
        <v>4</v>
      </c>
      <c r="F12822" s="10" t="n">
        <v>8565.48</v>
      </c>
      <c r="G12822" s="10" t="n">
        <v>71</v>
      </c>
      <c r="H12822" s="10" t="n">
        <v>4761.97</v>
      </c>
    </row>
    <row r="12823" customFormat="false" ht="15" hidden="false" customHeight="false" outlineLevel="0" collapsed="false">
      <c r="A12823" s="9" t="s">
        <v>22971</v>
      </c>
      <c r="B12823" s="9" t="s">
        <v>74</v>
      </c>
      <c r="C12823" s="9" t="s">
        <v>10161</v>
      </c>
      <c r="D12823" s="9" t="s">
        <v>10155</v>
      </c>
      <c r="E12823" s="10" t="n">
        <v>3</v>
      </c>
      <c r="F12823" s="10" t="n">
        <v>5133.05</v>
      </c>
      <c r="G12823" s="10" t="n">
        <v>98</v>
      </c>
      <c r="H12823" s="10" t="n">
        <v>2853.72</v>
      </c>
    </row>
    <row r="12824" customFormat="false" ht="15" hidden="false" customHeight="false" outlineLevel="0" collapsed="false">
      <c r="A12824" s="9" t="s">
        <v>22972</v>
      </c>
      <c r="B12824" s="9" t="s">
        <v>71</v>
      </c>
      <c r="C12824" s="9" t="s">
        <v>10161</v>
      </c>
      <c r="D12824" s="9" t="s">
        <v>10155</v>
      </c>
      <c r="E12824" s="10" t="n">
        <v>5</v>
      </c>
      <c r="F12824" s="10" t="n">
        <v>43799.46</v>
      </c>
      <c r="G12824" s="10" t="n">
        <v>35</v>
      </c>
      <c r="H12824" s="10" t="n">
        <v>24350.28</v>
      </c>
    </row>
    <row r="12825" customFormat="false" ht="15" hidden="false" customHeight="false" outlineLevel="0" collapsed="false">
      <c r="A12825" s="9" t="s">
        <v>22973</v>
      </c>
      <c r="B12825" s="9" t="s">
        <v>68</v>
      </c>
      <c r="C12825" s="9" t="s">
        <v>10161</v>
      </c>
      <c r="D12825" s="9" t="s">
        <v>10156</v>
      </c>
      <c r="E12825" s="10" t="n">
        <v>1</v>
      </c>
      <c r="F12825" s="10" t="n">
        <v>1197</v>
      </c>
      <c r="G12825" s="10" t="n">
        <v>327</v>
      </c>
      <c r="H12825" s="10" t="n">
        <v>665.47</v>
      </c>
    </row>
    <row r="12826" customFormat="false" ht="15" hidden="false" customHeight="false" outlineLevel="0" collapsed="false">
      <c r="A12826" s="9" t="s">
        <v>22974</v>
      </c>
      <c r="B12826" s="9" t="s">
        <v>77</v>
      </c>
      <c r="C12826" s="9" t="s">
        <v>10162</v>
      </c>
      <c r="D12826" s="9" t="s">
        <v>10155</v>
      </c>
      <c r="E12826" s="10" t="n">
        <v>5</v>
      </c>
      <c r="F12826" s="10" t="n">
        <v>10864.9</v>
      </c>
      <c r="G12826" s="10" t="n">
        <v>46</v>
      </c>
      <c r="H12826" s="10" t="n">
        <v>6040.33</v>
      </c>
    </row>
    <row r="12827" customFormat="false" ht="15" hidden="false" customHeight="false" outlineLevel="0" collapsed="false">
      <c r="A12827" s="9" t="s">
        <v>22975</v>
      </c>
      <c r="B12827" s="9" t="s">
        <v>77</v>
      </c>
      <c r="C12827" s="9" t="s">
        <v>10161</v>
      </c>
      <c r="D12827" s="9" t="s">
        <v>10156</v>
      </c>
      <c r="E12827" s="10" t="n">
        <v>1</v>
      </c>
      <c r="F12827" s="10" t="n">
        <v>31976.65</v>
      </c>
      <c r="G12827" s="10" t="n">
        <v>118</v>
      </c>
      <c r="H12827" s="10" t="n">
        <v>17777.4</v>
      </c>
    </row>
    <row r="12828" customFormat="false" ht="15" hidden="false" customHeight="false" outlineLevel="0" collapsed="false">
      <c r="A12828" s="9" t="s">
        <v>22976</v>
      </c>
      <c r="B12828" s="9" t="s">
        <v>70</v>
      </c>
      <c r="C12828" s="9" t="s">
        <v>10161</v>
      </c>
      <c r="D12828" s="9" t="s">
        <v>10155</v>
      </c>
      <c r="E12828" s="10" t="n">
        <v>4</v>
      </c>
      <c r="F12828" s="10" t="n">
        <v>14410.89</v>
      </c>
      <c r="G12828" s="10" t="n">
        <v>43</v>
      </c>
      <c r="H12828" s="10" t="n">
        <v>8011.73</v>
      </c>
    </row>
    <row r="12829" customFormat="false" ht="15" hidden="false" customHeight="false" outlineLevel="0" collapsed="false">
      <c r="A12829" s="9" t="s">
        <v>22977</v>
      </c>
      <c r="B12829" s="9" t="s">
        <v>64</v>
      </c>
      <c r="C12829" s="9" t="s">
        <v>10162</v>
      </c>
      <c r="D12829" s="9" t="s">
        <v>10155</v>
      </c>
      <c r="E12829" s="10" t="n">
        <v>6</v>
      </c>
      <c r="F12829" s="10" t="n">
        <v>45251.93</v>
      </c>
      <c r="G12829" s="10" t="n">
        <v>97</v>
      </c>
      <c r="H12829" s="10" t="n">
        <v>25157.78</v>
      </c>
    </row>
    <row r="12830" customFormat="false" ht="15" hidden="false" customHeight="false" outlineLevel="0" collapsed="false">
      <c r="A12830" s="9" t="s">
        <v>22978</v>
      </c>
      <c r="B12830" s="9" t="s">
        <v>73</v>
      </c>
      <c r="C12830" s="9" t="s">
        <v>10164</v>
      </c>
      <c r="D12830" s="9" t="s">
        <v>10155</v>
      </c>
      <c r="E12830" s="10" t="n">
        <v>3</v>
      </c>
      <c r="F12830" s="10" t="n">
        <v>851.64</v>
      </c>
      <c r="G12830" s="10" t="n">
        <v>88</v>
      </c>
      <c r="H12830" s="10" t="n">
        <v>473.47</v>
      </c>
    </row>
    <row r="12831" customFormat="false" ht="15" hidden="false" customHeight="false" outlineLevel="0" collapsed="false">
      <c r="A12831" s="9" t="s">
        <v>22979</v>
      </c>
      <c r="B12831" s="9" t="s">
        <v>79</v>
      </c>
      <c r="C12831" s="9" t="s">
        <v>10161</v>
      </c>
      <c r="D12831" s="9" t="s">
        <v>10156</v>
      </c>
      <c r="E12831" s="10" t="n">
        <v>1</v>
      </c>
      <c r="F12831" s="10" t="n">
        <v>219</v>
      </c>
      <c r="G12831" s="10" t="n">
        <v>59</v>
      </c>
      <c r="H12831" s="10" t="n">
        <v>121.75</v>
      </c>
    </row>
    <row r="12832" customFormat="false" ht="15" hidden="false" customHeight="false" outlineLevel="0" collapsed="false">
      <c r="A12832" s="9" t="s">
        <v>22980</v>
      </c>
      <c r="B12832" s="9" t="s">
        <v>62</v>
      </c>
      <c r="C12832" s="9" t="s">
        <v>10162</v>
      </c>
      <c r="D12832" s="9" t="s">
        <v>10154</v>
      </c>
      <c r="E12832" s="10" t="n">
        <v>8</v>
      </c>
      <c r="F12832" s="10" t="n">
        <v>158047.74</v>
      </c>
      <c r="G12832" s="10" t="n">
        <v>24</v>
      </c>
      <c r="H12832" s="10" t="n">
        <v>87866.55</v>
      </c>
    </row>
    <row r="12833" customFormat="false" ht="15" hidden="false" customHeight="false" outlineLevel="0" collapsed="false">
      <c r="A12833" s="9" t="s">
        <v>22981</v>
      </c>
      <c r="B12833" s="9" t="s">
        <v>75</v>
      </c>
      <c r="C12833" s="9" t="s">
        <v>10161</v>
      </c>
      <c r="D12833" s="9" t="s">
        <v>10155</v>
      </c>
      <c r="E12833" s="10" t="n">
        <v>4</v>
      </c>
      <c r="F12833" s="10" t="n">
        <v>8729.65</v>
      </c>
      <c r="G12833" s="10" t="n">
        <v>10</v>
      </c>
      <c r="H12833" s="10" t="n">
        <v>4853.24</v>
      </c>
    </row>
    <row r="12834" customFormat="false" ht="15" hidden="false" customHeight="false" outlineLevel="0" collapsed="false">
      <c r="A12834" s="9" t="s">
        <v>22982</v>
      </c>
      <c r="B12834" s="9" t="s">
        <v>62</v>
      </c>
      <c r="C12834" s="9" t="s">
        <v>10162</v>
      </c>
      <c r="D12834" s="9" t="s">
        <v>10155</v>
      </c>
      <c r="E12834" s="10" t="n">
        <v>3</v>
      </c>
      <c r="F12834" s="10" t="n">
        <v>24846.65</v>
      </c>
      <c r="G12834" s="10" t="n">
        <v>22</v>
      </c>
      <c r="H12834" s="10" t="n">
        <v>13813.48</v>
      </c>
    </row>
    <row r="12835" customFormat="false" ht="15" hidden="false" customHeight="false" outlineLevel="0" collapsed="false">
      <c r="A12835" s="9" t="s">
        <v>22983</v>
      </c>
      <c r="B12835" s="9" t="s">
        <v>64</v>
      </c>
      <c r="C12835" s="9" t="s">
        <v>10163</v>
      </c>
      <c r="D12835" s="9" t="s">
        <v>10156</v>
      </c>
      <c r="E12835" s="10" t="n">
        <v>1</v>
      </c>
      <c r="F12835" s="10" t="n">
        <v>10259.6</v>
      </c>
      <c r="G12835" s="10" t="n">
        <v>21</v>
      </c>
      <c r="H12835" s="10" t="n">
        <v>5703.82</v>
      </c>
    </row>
    <row r="12836" customFormat="false" ht="15" hidden="false" customHeight="false" outlineLevel="0" collapsed="false">
      <c r="A12836" s="9" t="s">
        <v>22984</v>
      </c>
      <c r="B12836" s="9" t="s">
        <v>79</v>
      </c>
      <c r="C12836" s="9" t="s">
        <v>10161</v>
      </c>
      <c r="D12836" s="9" t="s">
        <v>10155</v>
      </c>
      <c r="E12836" s="10" t="n">
        <v>9</v>
      </c>
      <c r="F12836" s="10" t="n">
        <v>25001.9</v>
      </c>
      <c r="G12836" s="10" t="n">
        <v>57</v>
      </c>
      <c r="H12836" s="10" t="n">
        <v>13899.79</v>
      </c>
    </row>
    <row r="12837" customFormat="false" ht="15" hidden="false" customHeight="false" outlineLevel="0" collapsed="false">
      <c r="A12837" s="9" t="s">
        <v>22985</v>
      </c>
      <c r="B12837" s="9" t="s">
        <v>68</v>
      </c>
      <c r="C12837" s="9" t="s">
        <v>10162</v>
      </c>
      <c r="D12837" s="9" t="s">
        <v>10154</v>
      </c>
      <c r="E12837" s="10" t="n">
        <v>5</v>
      </c>
      <c r="F12837" s="10" t="n">
        <v>78709.66</v>
      </c>
      <c r="G12837" s="10" t="n">
        <v>58</v>
      </c>
      <c r="H12837" s="10" t="n">
        <v>43758.59</v>
      </c>
    </row>
    <row r="12838" customFormat="false" ht="15" hidden="false" customHeight="false" outlineLevel="0" collapsed="false">
      <c r="A12838" s="9" t="s">
        <v>22986</v>
      </c>
      <c r="B12838" s="9" t="s">
        <v>79</v>
      </c>
      <c r="C12838" s="9" t="s">
        <v>10162</v>
      </c>
      <c r="D12838" s="9" t="s">
        <v>10155</v>
      </c>
      <c r="E12838" s="10" t="n">
        <v>6</v>
      </c>
      <c r="F12838" s="10" t="n">
        <v>28074.3</v>
      </c>
      <c r="G12838" s="10" t="n">
        <v>69</v>
      </c>
      <c r="H12838" s="10" t="n">
        <v>15607.89</v>
      </c>
    </row>
    <row r="12839" customFormat="false" ht="15" hidden="false" customHeight="false" outlineLevel="0" collapsed="false">
      <c r="A12839" s="9" t="s">
        <v>22987</v>
      </c>
      <c r="B12839" s="9" t="s">
        <v>74</v>
      </c>
      <c r="C12839" s="9" t="s">
        <v>10161</v>
      </c>
      <c r="D12839" s="9" t="s">
        <v>10156</v>
      </c>
      <c r="E12839" s="10" t="n">
        <v>1</v>
      </c>
      <c r="F12839" s="10" t="n">
        <v>777.1</v>
      </c>
      <c r="G12839" s="10" t="n">
        <v>195</v>
      </c>
      <c r="H12839" s="10" t="n">
        <v>432.03</v>
      </c>
    </row>
    <row r="12840" customFormat="false" ht="15" hidden="false" customHeight="false" outlineLevel="0" collapsed="false">
      <c r="A12840" s="9" t="s">
        <v>22988</v>
      </c>
      <c r="B12840" s="9" t="s">
        <v>75</v>
      </c>
      <c r="C12840" s="9" t="s">
        <v>10163</v>
      </c>
      <c r="D12840" s="9" t="s">
        <v>10154</v>
      </c>
      <c r="E12840" s="10" t="n">
        <v>17</v>
      </c>
      <c r="F12840" s="10" t="n">
        <v>74196.6</v>
      </c>
      <c r="G12840" s="10" t="n">
        <v>1</v>
      </c>
      <c r="H12840" s="10" t="n">
        <v>41249.56</v>
      </c>
    </row>
    <row r="12841" customFormat="false" ht="15" hidden="false" customHeight="false" outlineLevel="0" collapsed="false">
      <c r="A12841" s="9" t="s">
        <v>22989</v>
      </c>
      <c r="B12841" s="9" t="s">
        <v>62</v>
      </c>
      <c r="C12841" s="9" t="s">
        <v>10161</v>
      </c>
      <c r="D12841" s="9" t="s">
        <v>10155</v>
      </c>
      <c r="E12841" s="10" t="n">
        <v>4</v>
      </c>
      <c r="F12841" s="10" t="n">
        <v>2622.41</v>
      </c>
      <c r="G12841" s="10" t="n">
        <v>8</v>
      </c>
      <c r="H12841" s="10" t="n">
        <v>1457.93</v>
      </c>
    </row>
    <row r="12842" customFormat="false" ht="15" hidden="false" customHeight="false" outlineLevel="0" collapsed="false">
      <c r="A12842" s="9" t="s">
        <v>22990</v>
      </c>
      <c r="B12842" s="9" t="s">
        <v>59</v>
      </c>
      <c r="C12842" s="9" t="s">
        <v>10163</v>
      </c>
      <c r="D12842" s="9" t="s">
        <v>10156</v>
      </c>
      <c r="E12842" s="10" t="n">
        <v>2</v>
      </c>
      <c r="F12842" s="10" t="n">
        <v>45585.75</v>
      </c>
      <c r="G12842" s="10" t="n">
        <v>50</v>
      </c>
      <c r="H12842" s="10" t="n">
        <v>25343.37</v>
      </c>
    </row>
    <row r="12843" customFormat="false" ht="15" hidden="false" customHeight="false" outlineLevel="0" collapsed="false">
      <c r="A12843" s="9" t="s">
        <v>22991</v>
      </c>
      <c r="B12843" s="9" t="s">
        <v>73</v>
      </c>
      <c r="C12843" s="9" t="s">
        <v>10162</v>
      </c>
      <c r="D12843" s="9" t="s">
        <v>10156</v>
      </c>
      <c r="E12843" s="10" t="n">
        <v>2</v>
      </c>
      <c r="F12843" s="10" t="n">
        <v>2545.55</v>
      </c>
      <c r="G12843" s="10" t="n">
        <v>7</v>
      </c>
      <c r="H12843" s="10" t="n">
        <v>1415.2</v>
      </c>
    </row>
    <row r="12844" customFormat="false" ht="15" hidden="false" customHeight="false" outlineLevel="0" collapsed="false">
      <c r="A12844" s="9" t="s">
        <v>22992</v>
      </c>
      <c r="B12844" s="9" t="s">
        <v>62</v>
      </c>
      <c r="C12844" s="9" t="s">
        <v>10161</v>
      </c>
      <c r="D12844" s="9" t="s">
        <v>10157</v>
      </c>
      <c r="E12844" s="10" t="n">
        <v>5</v>
      </c>
      <c r="F12844" s="10" t="n">
        <v>10424.18</v>
      </c>
      <c r="G12844" s="10" t="n">
        <v>137</v>
      </c>
      <c r="H12844" s="10" t="n">
        <v>5795.32</v>
      </c>
    </row>
    <row r="12845" customFormat="false" ht="15" hidden="false" customHeight="false" outlineLevel="0" collapsed="false">
      <c r="A12845" s="9" t="s">
        <v>22993</v>
      </c>
      <c r="B12845" s="9" t="s">
        <v>79</v>
      </c>
      <c r="C12845" s="9" t="s">
        <v>10161</v>
      </c>
      <c r="D12845" s="9" t="s">
        <v>10156</v>
      </c>
      <c r="E12845" s="10" t="n">
        <v>2</v>
      </c>
      <c r="F12845" s="10" t="n">
        <v>4488.93</v>
      </c>
      <c r="G12845" s="10" t="n">
        <v>77</v>
      </c>
      <c r="H12845" s="10" t="n">
        <v>2495.62</v>
      </c>
    </row>
    <row r="12846" customFormat="false" ht="15" hidden="false" customHeight="false" outlineLevel="0" collapsed="false">
      <c r="A12846" s="9" t="s">
        <v>22994</v>
      </c>
      <c r="B12846" s="9" t="s">
        <v>76</v>
      </c>
      <c r="C12846" s="9" t="s">
        <v>10161</v>
      </c>
      <c r="D12846" s="9" t="s">
        <v>10156</v>
      </c>
      <c r="E12846" s="10" t="n">
        <v>1</v>
      </c>
      <c r="F12846" s="10" t="n">
        <v>6174.46</v>
      </c>
      <c r="G12846" s="10" t="n">
        <v>81</v>
      </c>
      <c r="H12846" s="10" t="n">
        <v>3432.69</v>
      </c>
    </row>
    <row r="12847" customFormat="false" ht="15" hidden="false" customHeight="false" outlineLevel="0" collapsed="false">
      <c r="A12847" s="9" t="s">
        <v>22995</v>
      </c>
      <c r="B12847" s="9" t="s">
        <v>63</v>
      </c>
      <c r="C12847" s="9" t="s">
        <v>10164</v>
      </c>
      <c r="D12847" s="9" t="s">
        <v>10156</v>
      </c>
      <c r="E12847" s="10" t="n">
        <v>1</v>
      </c>
      <c r="F12847" s="10" t="n">
        <v>6584.86</v>
      </c>
      <c r="G12847" s="10" t="n">
        <v>238</v>
      </c>
      <c r="H12847" s="10" t="n">
        <v>3660.85</v>
      </c>
    </row>
    <row r="12848" customFormat="false" ht="15" hidden="false" customHeight="false" outlineLevel="0" collapsed="false">
      <c r="A12848" s="9" t="s">
        <v>22996</v>
      </c>
      <c r="B12848" s="9" t="s">
        <v>77</v>
      </c>
      <c r="C12848" s="9" t="s">
        <v>10161</v>
      </c>
      <c r="D12848" s="9" t="s">
        <v>10155</v>
      </c>
      <c r="E12848" s="10" t="n">
        <v>3</v>
      </c>
      <c r="F12848" s="10" t="n">
        <v>2335</v>
      </c>
      <c r="G12848" s="10" t="n">
        <v>89</v>
      </c>
      <c r="H12848" s="10" t="n">
        <v>1298.14</v>
      </c>
    </row>
    <row r="12849" customFormat="false" ht="15" hidden="false" customHeight="false" outlineLevel="0" collapsed="false">
      <c r="A12849" s="9" t="s">
        <v>22997</v>
      </c>
      <c r="B12849" s="9" t="s">
        <v>74</v>
      </c>
      <c r="C12849" s="9" t="s">
        <v>10161</v>
      </c>
      <c r="D12849" s="9" t="s">
        <v>10155</v>
      </c>
      <c r="E12849" s="10" t="n">
        <v>3</v>
      </c>
      <c r="F12849" s="10" t="n">
        <v>10655.3</v>
      </c>
      <c r="G12849" s="10" t="n">
        <v>40</v>
      </c>
      <c r="H12849" s="10" t="n">
        <v>5923.81</v>
      </c>
    </row>
    <row r="12850" customFormat="false" ht="15" hidden="false" customHeight="false" outlineLevel="0" collapsed="false">
      <c r="A12850" s="9" t="s">
        <v>22998</v>
      </c>
      <c r="B12850" s="9" t="s">
        <v>71</v>
      </c>
      <c r="C12850" s="9" t="s">
        <v>10163</v>
      </c>
      <c r="D12850" s="9" t="s">
        <v>10155</v>
      </c>
      <c r="E12850" s="10" t="n">
        <v>4</v>
      </c>
      <c r="F12850" s="10" t="n">
        <v>30220.65</v>
      </c>
      <c r="G12850" s="10" t="n">
        <v>17</v>
      </c>
      <c r="H12850" s="10" t="n">
        <v>16801.15</v>
      </c>
    </row>
    <row r="12851" customFormat="false" ht="15" hidden="false" customHeight="false" outlineLevel="0" collapsed="false">
      <c r="A12851" s="9" t="s">
        <v>22999</v>
      </c>
      <c r="B12851" s="9" t="s">
        <v>62</v>
      </c>
      <c r="C12851" s="9" t="s">
        <v>10162</v>
      </c>
      <c r="D12851" s="9" t="s">
        <v>10154</v>
      </c>
      <c r="E12851" s="10" t="n">
        <v>11</v>
      </c>
      <c r="F12851" s="10" t="n">
        <v>187748.79</v>
      </c>
      <c r="G12851" s="10" t="n">
        <v>18</v>
      </c>
      <c r="H12851" s="10" t="n">
        <v>104378.83</v>
      </c>
    </row>
    <row r="12852" customFormat="false" ht="15" hidden="false" customHeight="false" outlineLevel="0" collapsed="false">
      <c r="A12852" s="9" t="s">
        <v>23000</v>
      </c>
      <c r="B12852" s="9" t="s">
        <v>69</v>
      </c>
      <c r="C12852" s="9" t="s">
        <v>10161</v>
      </c>
      <c r="D12852" s="9" t="s">
        <v>10155</v>
      </c>
      <c r="E12852" s="10" t="n">
        <v>3</v>
      </c>
      <c r="F12852" s="10" t="n">
        <v>18986.15</v>
      </c>
      <c r="G12852" s="10" t="n">
        <v>36</v>
      </c>
      <c r="H12852" s="10" t="n">
        <v>10555.34</v>
      </c>
    </row>
    <row r="12853" customFormat="false" ht="15" hidden="false" customHeight="false" outlineLevel="0" collapsed="false">
      <c r="A12853" s="9" t="s">
        <v>23001</v>
      </c>
      <c r="B12853" s="9" t="s">
        <v>75</v>
      </c>
      <c r="C12853" s="9" t="s">
        <v>10162</v>
      </c>
      <c r="D12853" s="9" t="s">
        <v>10155</v>
      </c>
      <c r="E12853" s="10" t="n">
        <v>13</v>
      </c>
      <c r="F12853" s="10" t="n">
        <v>51760.05</v>
      </c>
      <c r="G12853" s="10" t="n">
        <v>5</v>
      </c>
      <c r="H12853" s="10" t="n">
        <v>28775.97</v>
      </c>
    </row>
    <row r="12854" customFormat="false" ht="15" hidden="false" customHeight="false" outlineLevel="0" collapsed="false">
      <c r="A12854" s="9" t="s">
        <v>23002</v>
      </c>
      <c r="B12854" s="9" t="s">
        <v>71</v>
      </c>
      <c r="C12854" s="9" t="s">
        <v>10161</v>
      </c>
      <c r="D12854" s="9" t="s">
        <v>10155</v>
      </c>
      <c r="E12854" s="10" t="n">
        <v>7</v>
      </c>
      <c r="F12854" s="10" t="n">
        <v>27631.4</v>
      </c>
      <c r="G12854" s="10" t="n">
        <v>50</v>
      </c>
      <c r="H12854" s="10" t="n">
        <v>15361.66</v>
      </c>
    </row>
    <row r="12855" customFormat="false" ht="15" hidden="false" customHeight="false" outlineLevel="0" collapsed="false">
      <c r="A12855" s="9" t="s">
        <v>23003</v>
      </c>
      <c r="B12855" s="9" t="s">
        <v>79</v>
      </c>
      <c r="C12855" s="9" t="s">
        <v>10162</v>
      </c>
      <c r="D12855" s="9" t="s">
        <v>10155</v>
      </c>
      <c r="E12855" s="10" t="n">
        <v>4</v>
      </c>
      <c r="F12855" s="10" t="n">
        <v>13419.25</v>
      </c>
      <c r="G12855" s="10" t="n">
        <v>26</v>
      </c>
      <c r="H12855" s="10" t="n">
        <v>7460.42</v>
      </c>
    </row>
    <row r="12856" customFormat="false" ht="15" hidden="false" customHeight="false" outlineLevel="0" collapsed="false">
      <c r="A12856" s="9" t="s">
        <v>23004</v>
      </c>
      <c r="B12856" s="9" t="s">
        <v>74</v>
      </c>
      <c r="C12856" s="9" t="s">
        <v>10162</v>
      </c>
      <c r="D12856" s="9" t="s">
        <v>10155</v>
      </c>
      <c r="E12856" s="10" t="n">
        <v>16</v>
      </c>
      <c r="F12856" s="10" t="n">
        <v>41608.84</v>
      </c>
      <c r="G12856" s="10" t="n">
        <v>5</v>
      </c>
      <c r="H12856" s="10" t="n">
        <v>23132.41</v>
      </c>
    </row>
    <row r="12857" customFormat="false" ht="15" hidden="false" customHeight="false" outlineLevel="0" collapsed="false">
      <c r="A12857" s="9" t="s">
        <v>23005</v>
      </c>
      <c r="B12857" s="9" t="s">
        <v>68</v>
      </c>
      <c r="C12857" s="9" t="s">
        <v>10162</v>
      </c>
      <c r="D12857" s="9" t="s">
        <v>10155</v>
      </c>
      <c r="E12857" s="10" t="n">
        <v>4</v>
      </c>
      <c r="F12857" s="10" t="n">
        <v>9341</v>
      </c>
      <c r="G12857" s="10" t="n">
        <v>66</v>
      </c>
      <c r="H12857" s="10" t="n">
        <v>5193.12</v>
      </c>
    </row>
    <row r="12858" customFormat="false" ht="15" hidden="false" customHeight="false" outlineLevel="0" collapsed="false">
      <c r="A12858" s="9" t="s">
        <v>23006</v>
      </c>
      <c r="B12858" s="9" t="s">
        <v>75</v>
      </c>
      <c r="C12858" s="9" t="s">
        <v>10164</v>
      </c>
      <c r="D12858" s="9" t="s">
        <v>10155</v>
      </c>
      <c r="E12858" s="10" t="n">
        <v>6</v>
      </c>
      <c r="F12858" s="10" t="n">
        <v>53049.04</v>
      </c>
      <c r="G12858" s="10" t="n">
        <v>26</v>
      </c>
      <c r="H12858" s="10" t="n">
        <v>29492.58</v>
      </c>
    </row>
    <row r="12859" customFormat="false" ht="15" hidden="false" customHeight="false" outlineLevel="0" collapsed="false">
      <c r="A12859" s="9" t="s">
        <v>23007</v>
      </c>
      <c r="B12859" s="9" t="s">
        <v>68</v>
      </c>
      <c r="C12859" s="9" t="s">
        <v>10162</v>
      </c>
      <c r="D12859" s="9" t="s">
        <v>10155</v>
      </c>
      <c r="E12859" s="10" t="n">
        <v>5</v>
      </c>
      <c r="F12859" s="10" t="n">
        <v>19537.21</v>
      </c>
      <c r="G12859" s="10" t="n">
        <v>23</v>
      </c>
      <c r="H12859" s="10" t="n">
        <v>10861.7</v>
      </c>
    </row>
    <row r="12860" customFormat="false" ht="15" hidden="false" customHeight="false" outlineLevel="0" collapsed="false">
      <c r="A12860" s="9" t="s">
        <v>23008</v>
      </c>
      <c r="B12860" s="9" t="s">
        <v>75</v>
      </c>
      <c r="C12860" s="9" t="s">
        <v>10161</v>
      </c>
      <c r="D12860" s="9" t="s">
        <v>10154</v>
      </c>
      <c r="E12860" s="10" t="n">
        <v>11</v>
      </c>
      <c r="F12860" s="10" t="n">
        <v>96267.67</v>
      </c>
      <c r="G12860" s="10" t="n">
        <v>32</v>
      </c>
      <c r="H12860" s="10" t="n">
        <v>53519.95</v>
      </c>
    </row>
    <row r="12861" customFormat="false" ht="15" hidden="false" customHeight="false" outlineLevel="0" collapsed="false">
      <c r="A12861" s="9" t="s">
        <v>23009</v>
      </c>
      <c r="B12861" s="9" t="s">
        <v>78</v>
      </c>
      <c r="C12861" s="9" t="s">
        <v>10161</v>
      </c>
      <c r="D12861" s="9" t="s">
        <v>10156</v>
      </c>
      <c r="E12861" s="10" t="n">
        <v>1</v>
      </c>
      <c r="F12861" s="10" t="n">
        <v>5019</v>
      </c>
      <c r="G12861" s="10" t="n">
        <v>42</v>
      </c>
      <c r="H12861" s="10" t="n">
        <v>2790.31</v>
      </c>
    </row>
    <row r="12862" customFormat="false" ht="15" hidden="false" customHeight="false" outlineLevel="0" collapsed="false">
      <c r="A12862" s="9" t="s">
        <v>23010</v>
      </c>
      <c r="B12862" s="9" t="s">
        <v>75</v>
      </c>
      <c r="C12862" s="9" t="s">
        <v>10161</v>
      </c>
      <c r="D12862" s="9" t="s">
        <v>10155</v>
      </c>
      <c r="E12862" s="10" t="n">
        <v>4</v>
      </c>
      <c r="F12862" s="10" t="n">
        <v>13226.32</v>
      </c>
      <c r="G12862" s="10" t="n">
        <v>83</v>
      </c>
      <c r="H12862" s="10" t="n">
        <v>7353.16</v>
      </c>
    </row>
    <row r="12863" customFormat="false" ht="15" hidden="false" customHeight="false" outlineLevel="0" collapsed="false">
      <c r="A12863" s="9" t="s">
        <v>23011</v>
      </c>
      <c r="B12863" s="9" t="s">
        <v>73</v>
      </c>
      <c r="C12863" s="9" t="s">
        <v>10163</v>
      </c>
      <c r="D12863" s="9" t="s">
        <v>10154</v>
      </c>
      <c r="E12863" s="10" t="n">
        <v>6</v>
      </c>
      <c r="F12863" s="10" t="n">
        <v>124887.88</v>
      </c>
      <c r="G12863" s="10" t="n">
        <v>50</v>
      </c>
      <c r="H12863" s="10" t="n">
        <v>69431.34</v>
      </c>
    </row>
    <row r="12864" customFormat="false" ht="15" hidden="false" customHeight="false" outlineLevel="0" collapsed="false">
      <c r="A12864" s="9" t="s">
        <v>23012</v>
      </c>
      <c r="B12864" s="9" t="s">
        <v>71</v>
      </c>
      <c r="C12864" s="9" t="s">
        <v>10162</v>
      </c>
      <c r="D12864" s="9" t="s">
        <v>10155</v>
      </c>
      <c r="E12864" s="10" t="n">
        <v>8</v>
      </c>
      <c r="F12864" s="10" t="n">
        <v>11020.34</v>
      </c>
      <c r="G12864" s="10" t="n">
        <v>70</v>
      </c>
      <c r="H12864" s="10" t="n">
        <v>6126.75</v>
      </c>
    </row>
    <row r="12865" customFormat="false" ht="15" hidden="false" customHeight="false" outlineLevel="0" collapsed="false">
      <c r="A12865" s="9" t="s">
        <v>23013</v>
      </c>
      <c r="B12865" s="9" t="s">
        <v>61</v>
      </c>
      <c r="C12865" s="9" t="s">
        <v>10161</v>
      </c>
      <c r="D12865" s="9" t="s">
        <v>10156</v>
      </c>
      <c r="E12865" s="10" t="n">
        <v>1</v>
      </c>
      <c r="F12865" s="10" t="n">
        <v>2531.3</v>
      </c>
      <c r="G12865" s="10" t="n">
        <v>177</v>
      </c>
      <c r="H12865" s="10" t="n">
        <v>1407.27</v>
      </c>
    </row>
    <row r="12866" customFormat="false" ht="15" hidden="false" customHeight="false" outlineLevel="0" collapsed="false">
      <c r="A12866" s="9" t="s">
        <v>23014</v>
      </c>
      <c r="B12866" s="9" t="s">
        <v>79</v>
      </c>
      <c r="C12866" s="9" t="s">
        <v>10161</v>
      </c>
      <c r="D12866" s="9" t="s">
        <v>10156</v>
      </c>
      <c r="E12866" s="10" t="n">
        <v>1</v>
      </c>
      <c r="F12866" s="10" t="n">
        <v>1963.4</v>
      </c>
      <c r="G12866" s="10" t="n">
        <v>80</v>
      </c>
      <c r="H12866" s="10" t="n">
        <v>1091.55</v>
      </c>
    </row>
    <row r="12867" customFormat="false" ht="15" hidden="false" customHeight="false" outlineLevel="0" collapsed="false">
      <c r="A12867" s="9" t="s">
        <v>23015</v>
      </c>
      <c r="B12867" s="9" t="s">
        <v>76</v>
      </c>
      <c r="C12867" s="9" t="s">
        <v>10161</v>
      </c>
      <c r="D12867" s="9" t="s">
        <v>10155</v>
      </c>
      <c r="E12867" s="10" t="n">
        <v>3</v>
      </c>
      <c r="F12867" s="10" t="n">
        <v>35947.25</v>
      </c>
      <c r="G12867" s="10" t="n">
        <v>66</v>
      </c>
      <c r="H12867" s="10" t="n">
        <v>19984.85</v>
      </c>
    </row>
    <row r="12868" customFormat="false" ht="15" hidden="false" customHeight="false" outlineLevel="0" collapsed="false">
      <c r="A12868" s="9" t="s">
        <v>23016</v>
      </c>
      <c r="B12868" s="9" t="s">
        <v>64</v>
      </c>
      <c r="C12868" s="9" t="s">
        <v>10163</v>
      </c>
      <c r="D12868" s="9" t="s">
        <v>10155</v>
      </c>
      <c r="E12868" s="10" t="n">
        <v>3</v>
      </c>
      <c r="F12868" s="10" t="n">
        <v>17400.72</v>
      </c>
      <c r="G12868" s="10" t="n">
        <v>19</v>
      </c>
      <c r="H12868" s="10" t="n">
        <v>9673.92</v>
      </c>
    </row>
    <row r="12869" customFormat="false" ht="15" hidden="false" customHeight="false" outlineLevel="0" collapsed="false">
      <c r="A12869" s="9" t="s">
        <v>23017</v>
      </c>
      <c r="B12869" s="9" t="s">
        <v>76</v>
      </c>
      <c r="C12869" s="9" t="s">
        <v>10161</v>
      </c>
      <c r="D12869" s="9" t="s">
        <v>10154</v>
      </c>
      <c r="E12869" s="10" t="n">
        <v>14</v>
      </c>
      <c r="F12869" s="10" t="n">
        <v>82697.54</v>
      </c>
      <c r="G12869" s="10" t="n">
        <v>33</v>
      </c>
      <c r="H12869" s="10" t="n">
        <v>45975.65</v>
      </c>
    </row>
    <row r="12870" customFormat="false" ht="15" hidden="false" customHeight="false" outlineLevel="0" collapsed="false">
      <c r="A12870" s="9" t="s">
        <v>23018</v>
      </c>
      <c r="B12870" s="9" t="s">
        <v>73</v>
      </c>
      <c r="C12870" s="9" t="s">
        <v>10164</v>
      </c>
      <c r="D12870" s="9" t="s">
        <v>10155</v>
      </c>
      <c r="E12870" s="10" t="n">
        <v>6</v>
      </c>
      <c r="F12870" s="10" t="n">
        <v>25115.3</v>
      </c>
      <c r="G12870" s="10" t="n">
        <v>38</v>
      </c>
      <c r="H12870" s="10" t="n">
        <v>13962.84</v>
      </c>
    </row>
    <row r="12871" customFormat="false" ht="15" hidden="false" customHeight="false" outlineLevel="0" collapsed="false">
      <c r="A12871" s="9" t="s">
        <v>23019</v>
      </c>
      <c r="B12871" s="9" t="s">
        <v>61</v>
      </c>
      <c r="C12871" s="9" t="s">
        <v>10163</v>
      </c>
      <c r="D12871" s="9" t="s">
        <v>10154</v>
      </c>
      <c r="E12871" s="10" t="n">
        <v>8</v>
      </c>
      <c r="F12871" s="10" t="n">
        <v>79492.38</v>
      </c>
      <c r="G12871" s="10" t="n">
        <v>28</v>
      </c>
      <c r="H12871" s="10" t="n">
        <v>44193.74</v>
      </c>
    </row>
    <row r="12872" customFormat="false" ht="15" hidden="false" customHeight="false" outlineLevel="0" collapsed="false">
      <c r="A12872" s="9" t="s">
        <v>23020</v>
      </c>
      <c r="B12872" s="9" t="s">
        <v>62</v>
      </c>
      <c r="C12872" s="9" t="s">
        <v>10164</v>
      </c>
      <c r="D12872" s="9" t="s">
        <v>10156</v>
      </c>
      <c r="E12872" s="10" t="n">
        <v>2</v>
      </c>
      <c r="F12872" s="10" t="n">
        <v>29050.45</v>
      </c>
      <c r="G12872" s="10" t="n">
        <v>7</v>
      </c>
      <c r="H12872" s="10" t="n">
        <v>16150.58</v>
      </c>
    </row>
    <row r="12873" customFormat="false" ht="15" hidden="false" customHeight="false" outlineLevel="0" collapsed="false">
      <c r="A12873" s="9" t="s">
        <v>23021</v>
      </c>
      <c r="B12873" s="9" t="s">
        <v>75</v>
      </c>
      <c r="C12873" s="9" t="s">
        <v>10161</v>
      </c>
      <c r="D12873" s="9" t="s">
        <v>10155</v>
      </c>
      <c r="E12873" s="10" t="n">
        <v>7</v>
      </c>
      <c r="F12873" s="10" t="n">
        <v>28272</v>
      </c>
      <c r="G12873" s="10" t="n">
        <v>28</v>
      </c>
      <c r="H12873" s="10" t="n">
        <v>15717.8</v>
      </c>
    </row>
    <row r="12874" customFormat="false" ht="15" hidden="false" customHeight="false" outlineLevel="0" collapsed="false">
      <c r="A12874" s="9" t="s">
        <v>23022</v>
      </c>
      <c r="B12874" s="9" t="s">
        <v>71</v>
      </c>
      <c r="C12874" s="9" t="s">
        <v>10161</v>
      </c>
      <c r="D12874" s="9" t="s">
        <v>10155</v>
      </c>
      <c r="E12874" s="10" t="n">
        <v>13</v>
      </c>
      <c r="F12874" s="10" t="n">
        <v>48889.9</v>
      </c>
      <c r="G12874" s="10" t="n">
        <v>4</v>
      </c>
      <c r="H12874" s="10" t="n">
        <v>27180.31</v>
      </c>
    </row>
    <row r="12875" customFormat="false" ht="15" hidden="false" customHeight="false" outlineLevel="0" collapsed="false">
      <c r="A12875" s="9" t="s">
        <v>23023</v>
      </c>
      <c r="B12875" s="9" t="s">
        <v>71</v>
      </c>
      <c r="C12875" s="9" t="s">
        <v>10162</v>
      </c>
      <c r="D12875" s="9" t="s">
        <v>10155</v>
      </c>
      <c r="E12875" s="10" t="n">
        <v>7</v>
      </c>
      <c r="F12875" s="10" t="n">
        <v>19146.92</v>
      </c>
      <c r="G12875" s="10" t="n">
        <v>16</v>
      </c>
      <c r="H12875" s="10" t="n">
        <v>10644.72</v>
      </c>
    </row>
    <row r="12876" customFormat="false" ht="15" hidden="false" customHeight="false" outlineLevel="0" collapsed="false">
      <c r="A12876" s="9" t="s">
        <v>23024</v>
      </c>
      <c r="B12876" s="9" t="s">
        <v>68</v>
      </c>
      <c r="C12876" s="9" t="s">
        <v>10162</v>
      </c>
      <c r="D12876" s="9" t="s">
        <v>10155</v>
      </c>
      <c r="E12876" s="10" t="n">
        <v>13</v>
      </c>
      <c r="F12876" s="10" t="n">
        <v>58165.53</v>
      </c>
      <c r="G12876" s="10" t="n">
        <v>1</v>
      </c>
      <c r="H12876" s="10" t="n">
        <v>32337.09</v>
      </c>
    </row>
    <row r="12877" customFormat="false" ht="15" hidden="false" customHeight="false" outlineLevel="0" collapsed="false">
      <c r="A12877" s="9" t="s">
        <v>23025</v>
      </c>
      <c r="B12877" s="9" t="s">
        <v>64</v>
      </c>
      <c r="C12877" s="9" t="s">
        <v>10162</v>
      </c>
      <c r="D12877" s="9" t="s">
        <v>10155</v>
      </c>
      <c r="E12877" s="10" t="n">
        <v>3</v>
      </c>
      <c r="F12877" s="10" t="n">
        <v>12103.15</v>
      </c>
      <c r="G12877" s="10" t="n">
        <v>75</v>
      </c>
      <c r="H12877" s="10" t="n">
        <v>6728.74</v>
      </c>
    </row>
    <row r="12878" customFormat="false" ht="15" hidden="false" customHeight="false" outlineLevel="0" collapsed="false">
      <c r="A12878" s="9" t="s">
        <v>23026</v>
      </c>
      <c r="B12878" s="9" t="s">
        <v>65</v>
      </c>
      <c r="C12878" s="9" t="s">
        <v>10162</v>
      </c>
      <c r="D12878" s="9" t="s">
        <v>10155</v>
      </c>
      <c r="E12878" s="10" t="n">
        <v>4</v>
      </c>
      <c r="F12878" s="10" t="n">
        <v>28090.8</v>
      </c>
      <c r="G12878" s="10" t="n">
        <v>17</v>
      </c>
      <c r="H12878" s="10" t="n">
        <v>15617.06</v>
      </c>
    </row>
    <row r="12879" customFormat="false" ht="15" hidden="false" customHeight="false" outlineLevel="0" collapsed="false">
      <c r="A12879" s="9" t="s">
        <v>23027</v>
      </c>
      <c r="B12879" s="9" t="s">
        <v>69</v>
      </c>
      <c r="C12879" s="9" t="s">
        <v>10161</v>
      </c>
      <c r="D12879" s="9" t="s">
        <v>10155</v>
      </c>
      <c r="E12879" s="10" t="n">
        <v>4</v>
      </c>
      <c r="F12879" s="10" t="n">
        <v>20108.19</v>
      </c>
      <c r="G12879" s="10" t="n">
        <v>0</v>
      </c>
      <c r="H12879" s="10" t="n">
        <v>11179.14</v>
      </c>
    </row>
    <row r="12880" customFormat="false" ht="15" hidden="false" customHeight="false" outlineLevel="0" collapsed="false">
      <c r="A12880" s="9" t="s">
        <v>23028</v>
      </c>
      <c r="B12880" s="9" t="s">
        <v>75</v>
      </c>
      <c r="C12880" s="9" t="s">
        <v>10161</v>
      </c>
      <c r="D12880" s="9" t="s">
        <v>10155</v>
      </c>
      <c r="E12880" s="10" t="n">
        <v>7</v>
      </c>
      <c r="F12880" s="10" t="n">
        <v>15570.08</v>
      </c>
      <c r="G12880" s="10" t="n">
        <v>19</v>
      </c>
      <c r="H12880" s="10" t="n">
        <v>8656.18</v>
      </c>
    </row>
    <row r="12881" customFormat="false" ht="15" hidden="false" customHeight="false" outlineLevel="0" collapsed="false">
      <c r="A12881" s="9" t="s">
        <v>23029</v>
      </c>
      <c r="B12881" s="9" t="s">
        <v>71</v>
      </c>
      <c r="C12881" s="9" t="s">
        <v>10161</v>
      </c>
      <c r="D12881" s="9" t="s">
        <v>10156</v>
      </c>
      <c r="E12881" s="10" t="n">
        <v>1</v>
      </c>
      <c r="F12881" s="10" t="n">
        <v>199</v>
      </c>
      <c r="G12881" s="10" t="n">
        <v>28</v>
      </c>
      <c r="H12881" s="10" t="n">
        <v>110.63</v>
      </c>
    </row>
    <row r="12882" customFormat="false" ht="15" hidden="false" customHeight="false" outlineLevel="0" collapsed="false">
      <c r="A12882" s="9" t="s">
        <v>23030</v>
      </c>
      <c r="B12882" s="9" t="s">
        <v>74</v>
      </c>
      <c r="C12882" s="9" t="s">
        <v>10161</v>
      </c>
      <c r="D12882" s="9" t="s">
        <v>10154</v>
      </c>
      <c r="E12882" s="10" t="n">
        <v>9</v>
      </c>
      <c r="F12882" s="10" t="n">
        <v>106076.01</v>
      </c>
      <c r="G12882" s="10" t="n">
        <v>46</v>
      </c>
      <c r="H12882" s="10" t="n">
        <v>58972.89</v>
      </c>
    </row>
    <row r="12883" customFormat="false" ht="15" hidden="false" customHeight="false" outlineLevel="0" collapsed="false">
      <c r="A12883" s="9" t="s">
        <v>23031</v>
      </c>
      <c r="B12883" s="9" t="s">
        <v>62</v>
      </c>
      <c r="C12883" s="9" t="s">
        <v>10161</v>
      </c>
      <c r="D12883" s="9" t="s">
        <v>10156</v>
      </c>
      <c r="E12883" s="10" t="n">
        <v>2</v>
      </c>
      <c r="F12883" s="10" t="n">
        <v>29617.9</v>
      </c>
      <c r="G12883" s="10" t="n">
        <v>76</v>
      </c>
      <c r="H12883" s="10" t="n">
        <v>16466.05</v>
      </c>
    </row>
    <row r="12884" customFormat="false" ht="15" hidden="false" customHeight="false" outlineLevel="0" collapsed="false">
      <c r="A12884" s="9" t="s">
        <v>23032</v>
      </c>
      <c r="B12884" s="9" t="s">
        <v>64</v>
      </c>
      <c r="C12884" s="9" t="s">
        <v>10161</v>
      </c>
      <c r="D12884" s="9" t="s">
        <v>10155</v>
      </c>
      <c r="E12884" s="10" t="n">
        <v>3</v>
      </c>
      <c r="F12884" s="10" t="n">
        <v>49577.55</v>
      </c>
      <c r="G12884" s="10" t="n">
        <v>0</v>
      </c>
      <c r="H12884" s="10" t="n">
        <v>27562.61</v>
      </c>
    </row>
    <row r="12885" customFormat="false" ht="15" hidden="false" customHeight="false" outlineLevel="0" collapsed="false">
      <c r="A12885" s="9" t="s">
        <v>23033</v>
      </c>
      <c r="B12885" s="9" t="s">
        <v>75</v>
      </c>
      <c r="C12885" s="9" t="s">
        <v>10161</v>
      </c>
      <c r="D12885" s="9" t="s">
        <v>10155</v>
      </c>
      <c r="E12885" s="10" t="n">
        <v>4</v>
      </c>
      <c r="F12885" s="10" t="n">
        <v>4227.44</v>
      </c>
      <c r="G12885" s="10" t="n">
        <v>55</v>
      </c>
      <c r="H12885" s="10" t="n">
        <v>2350.24</v>
      </c>
    </row>
    <row r="12886" customFormat="false" ht="15" hidden="false" customHeight="false" outlineLevel="0" collapsed="false">
      <c r="A12886" s="9" t="s">
        <v>23034</v>
      </c>
      <c r="B12886" s="9" t="s">
        <v>68</v>
      </c>
      <c r="C12886" s="9" t="s">
        <v>10161</v>
      </c>
      <c r="D12886" s="9" t="s">
        <v>10157</v>
      </c>
      <c r="E12886" s="10" t="n">
        <v>3</v>
      </c>
      <c r="F12886" s="10" t="n">
        <v>10430.32</v>
      </c>
      <c r="G12886" s="10" t="n">
        <v>202</v>
      </c>
      <c r="H12886" s="10" t="n">
        <v>5798.73</v>
      </c>
    </row>
    <row r="12887" customFormat="false" ht="15" hidden="false" customHeight="false" outlineLevel="0" collapsed="false">
      <c r="A12887" s="9" t="s">
        <v>23035</v>
      </c>
      <c r="B12887" s="9" t="s">
        <v>68</v>
      </c>
      <c r="C12887" s="9" t="s">
        <v>10161</v>
      </c>
      <c r="D12887" s="9" t="s">
        <v>10156</v>
      </c>
      <c r="E12887" s="10" t="n">
        <v>1</v>
      </c>
      <c r="F12887" s="10" t="n">
        <v>3773.15</v>
      </c>
      <c r="G12887" s="10" t="n">
        <v>129</v>
      </c>
      <c r="H12887" s="10" t="n">
        <v>2097.68</v>
      </c>
    </row>
    <row r="12888" customFormat="false" ht="15" hidden="false" customHeight="false" outlineLevel="0" collapsed="false">
      <c r="A12888" s="9" t="s">
        <v>23036</v>
      </c>
      <c r="B12888" s="9" t="s">
        <v>68</v>
      </c>
      <c r="C12888" s="9" t="s">
        <v>10161</v>
      </c>
      <c r="D12888" s="9" t="s">
        <v>10155</v>
      </c>
      <c r="E12888" s="10" t="n">
        <v>6</v>
      </c>
      <c r="F12888" s="10" t="n">
        <v>44723.84</v>
      </c>
      <c r="G12888" s="10" t="n">
        <v>22</v>
      </c>
      <c r="H12888" s="10" t="n">
        <v>24864.19</v>
      </c>
    </row>
    <row r="12889" customFormat="false" ht="15" hidden="false" customHeight="false" outlineLevel="0" collapsed="false">
      <c r="A12889" s="9" t="s">
        <v>23037</v>
      </c>
      <c r="B12889" s="9" t="s">
        <v>62</v>
      </c>
      <c r="C12889" s="9" t="s">
        <v>10161</v>
      </c>
      <c r="D12889" s="9" t="s">
        <v>10155</v>
      </c>
      <c r="E12889" s="10" t="n">
        <v>6</v>
      </c>
      <c r="F12889" s="10" t="n">
        <v>65789.69</v>
      </c>
      <c r="G12889" s="10" t="n">
        <v>10</v>
      </c>
      <c r="H12889" s="10" t="n">
        <v>36575.74</v>
      </c>
    </row>
    <row r="12890" customFormat="false" ht="15" hidden="false" customHeight="false" outlineLevel="0" collapsed="false">
      <c r="A12890" s="9" t="s">
        <v>23038</v>
      </c>
      <c r="B12890" s="9" t="s">
        <v>77</v>
      </c>
      <c r="C12890" s="9" t="s">
        <v>10161</v>
      </c>
      <c r="D12890" s="9" t="s">
        <v>10155</v>
      </c>
      <c r="E12890" s="10" t="n">
        <v>4</v>
      </c>
      <c r="F12890" s="10" t="n">
        <v>16977.15</v>
      </c>
      <c r="G12890" s="10" t="n">
        <v>81</v>
      </c>
      <c r="H12890" s="10" t="n">
        <v>9438.44</v>
      </c>
    </row>
    <row r="12891" customFormat="false" ht="15" hidden="false" customHeight="false" outlineLevel="0" collapsed="false">
      <c r="A12891" s="9" t="s">
        <v>23039</v>
      </c>
      <c r="B12891" s="9" t="s">
        <v>76</v>
      </c>
      <c r="C12891" s="9" t="s">
        <v>10161</v>
      </c>
      <c r="D12891" s="9" t="s">
        <v>10155</v>
      </c>
      <c r="E12891" s="10" t="n">
        <v>6</v>
      </c>
      <c r="F12891" s="10" t="n">
        <v>13923.35</v>
      </c>
      <c r="G12891" s="10" t="n">
        <v>4</v>
      </c>
      <c r="H12891" s="10" t="n">
        <v>7740.68</v>
      </c>
    </row>
    <row r="12892" customFormat="false" ht="15" hidden="false" customHeight="false" outlineLevel="0" collapsed="false">
      <c r="A12892" s="9" t="s">
        <v>23040</v>
      </c>
      <c r="B12892" s="9" t="s">
        <v>77</v>
      </c>
      <c r="C12892" s="9" t="s">
        <v>10161</v>
      </c>
      <c r="D12892" s="9" t="s">
        <v>10155</v>
      </c>
      <c r="E12892" s="10" t="n">
        <v>3</v>
      </c>
      <c r="F12892" s="10" t="n">
        <v>2507.36</v>
      </c>
      <c r="G12892" s="10" t="n">
        <v>99</v>
      </c>
      <c r="H12892" s="10" t="n">
        <v>1393.97</v>
      </c>
    </row>
    <row r="12893" customFormat="false" ht="15" hidden="false" customHeight="false" outlineLevel="0" collapsed="false">
      <c r="A12893" s="9" t="s">
        <v>23041</v>
      </c>
      <c r="B12893" s="9" t="s">
        <v>64</v>
      </c>
      <c r="C12893" s="9" t="s">
        <v>10161</v>
      </c>
      <c r="D12893" s="9" t="s">
        <v>10156</v>
      </c>
      <c r="E12893" s="10" t="n">
        <v>1</v>
      </c>
      <c r="F12893" s="10" t="n">
        <v>3982.35</v>
      </c>
      <c r="G12893" s="10" t="n">
        <v>44</v>
      </c>
      <c r="H12893" s="10" t="n">
        <v>2213.99</v>
      </c>
    </row>
    <row r="12894" customFormat="false" ht="15" hidden="false" customHeight="false" outlineLevel="0" collapsed="false">
      <c r="A12894" s="9" t="s">
        <v>23042</v>
      </c>
      <c r="B12894" s="9" t="s">
        <v>62</v>
      </c>
      <c r="C12894" s="9" t="s">
        <v>10164</v>
      </c>
      <c r="D12894" s="9" t="s">
        <v>10156</v>
      </c>
      <c r="E12894" s="10" t="n">
        <v>2</v>
      </c>
      <c r="F12894" s="10" t="n">
        <v>7129.35</v>
      </c>
      <c r="G12894" s="10" t="n">
        <v>0</v>
      </c>
      <c r="H12894" s="10" t="n">
        <v>3963.56</v>
      </c>
    </row>
    <row r="12895" customFormat="false" ht="15" hidden="false" customHeight="false" outlineLevel="0" collapsed="false">
      <c r="A12895" s="9" t="s">
        <v>23043</v>
      </c>
      <c r="B12895" s="9" t="s">
        <v>68</v>
      </c>
      <c r="C12895" s="9" t="s">
        <v>10162</v>
      </c>
      <c r="D12895" s="9" t="s">
        <v>10155</v>
      </c>
      <c r="E12895" s="10" t="n">
        <v>5</v>
      </c>
      <c r="F12895" s="10" t="n">
        <v>18052.55</v>
      </c>
      <c r="G12895" s="10" t="n">
        <v>16</v>
      </c>
      <c r="H12895" s="10" t="n">
        <v>10036.3</v>
      </c>
    </row>
    <row r="12896" customFormat="false" ht="15" hidden="false" customHeight="false" outlineLevel="0" collapsed="false">
      <c r="A12896" s="9" t="s">
        <v>23044</v>
      </c>
      <c r="B12896" s="9" t="s">
        <v>69</v>
      </c>
      <c r="C12896" s="9" t="s">
        <v>10162</v>
      </c>
      <c r="D12896" s="9" t="s">
        <v>10155</v>
      </c>
      <c r="E12896" s="10" t="n">
        <v>4</v>
      </c>
      <c r="F12896" s="10" t="n">
        <v>9899.8</v>
      </c>
      <c r="G12896" s="10" t="n">
        <v>89</v>
      </c>
      <c r="H12896" s="10" t="n">
        <v>5503.79</v>
      </c>
    </row>
    <row r="12897" customFormat="false" ht="15" hidden="false" customHeight="false" outlineLevel="0" collapsed="false">
      <c r="A12897" s="9" t="s">
        <v>23045</v>
      </c>
      <c r="B12897" s="9" t="s">
        <v>75</v>
      </c>
      <c r="C12897" s="9" t="s">
        <v>10163</v>
      </c>
      <c r="D12897" s="9" t="s">
        <v>10155</v>
      </c>
      <c r="E12897" s="10" t="n">
        <v>6</v>
      </c>
      <c r="F12897" s="10" t="n">
        <v>13812.03</v>
      </c>
      <c r="G12897" s="10" t="n">
        <v>1</v>
      </c>
      <c r="H12897" s="10" t="n">
        <v>7678.79</v>
      </c>
    </row>
    <row r="12898" customFormat="false" ht="15" hidden="false" customHeight="false" outlineLevel="0" collapsed="false">
      <c r="A12898" s="9" t="s">
        <v>23046</v>
      </c>
      <c r="B12898" s="9" t="s">
        <v>71</v>
      </c>
      <c r="C12898" s="9" t="s">
        <v>10162</v>
      </c>
      <c r="D12898" s="9" t="s">
        <v>10157</v>
      </c>
      <c r="E12898" s="10" t="n">
        <v>3</v>
      </c>
      <c r="F12898" s="10" t="n">
        <v>13662.05</v>
      </c>
      <c r="G12898" s="10" t="n">
        <v>157</v>
      </c>
      <c r="H12898" s="10" t="n">
        <v>7595.41</v>
      </c>
    </row>
    <row r="12899" customFormat="false" ht="15" hidden="false" customHeight="false" outlineLevel="0" collapsed="false">
      <c r="A12899" s="9" t="s">
        <v>23047</v>
      </c>
      <c r="B12899" s="9" t="s">
        <v>74</v>
      </c>
      <c r="C12899" s="9" t="s">
        <v>10161</v>
      </c>
      <c r="D12899" s="9" t="s">
        <v>10154</v>
      </c>
      <c r="E12899" s="10" t="n">
        <v>25</v>
      </c>
      <c r="F12899" s="10" t="n">
        <v>107111.19</v>
      </c>
      <c r="G12899" s="10" t="n">
        <v>6</v>
      </c>
      <c r="H12899" s="10" t="n">
        <v>59548.4</v>
      </c>
    </row>
    <row r="12900" customFormat="false" ht="15" hidden="false" customHeight="false" outlineLevel="0" collapsed="false">
      <c r="A12900" s="9" t="s">
        <v>23048</v>
      </c>
      <c r="B12900" s="9" t="s">
        <v>68</v>
      </c>
      <c r="C12900" s="9" t="s">
        <v>10161</v>
      </c>
      <c r="D12900" s="9" t="s">
        <v>10156</v>
      </c>
      <c r="E12900" s="10" t="n">
        <v>2</v>
      </c>
      <c r="F12900" s="10" t="n">
        <v>4362.4</v>
      </c>
      <c r="G12900" s="10" t="n">
        <v>1</v>
      </c>
      <c r="H12900" s="10" t="n">
        <v>2425.27</v>
      </c>
    </row>
    <row r="12901" customFormat="false" ht="15" hidden="false" customHeight="false" outlineLevel="0" collapsed="false">
      <c r="A12901" s="9" t="s">
        <v>23049</v>
      </c>
      <c r="B12901" s="9" t="s">
        <v>79</v>
      </c>
      <c r="C12901" s="9" t="s">
        <v>10161</v>
      </c>
      <c r="D12901" s="9" t="s">
        <v>10155</v>
      </c>
      <c r="E12901" s="10" t="n">
        <v>4</v>
      </c>
      <c r="F12901" s="10" t="n">
        <v>7117.89</v>
      </c>
      <c r="G12901" s="10" t="n">
        <v>59</v>
      </c>
      <c r="H12901" s="10" t="n">
        <v>3957.19</v>
      </c>
    </row>
    <row r="12902" customFormat="false" ht="15" hidden="false" customHeight="false" outlineLevel="0" collapsed="false">
      <c r="A12902" s="9" t="s">
        <v>23050</v>
      </c>
      <c r="B12902" s="9" t="s">
        <v>62</v>
      </c>
      <c r="C12902" s="9" t="s">
        <v>10161</v>
      </c>
      <c r="D12902" s="9" t="s">
        <v>10155</v>
      </c>
      <c r="E12902" s="10" t="n">
        <v>13</v>
      </c>
      <c r="F12902" s="10" t="n">
        <v>47177.84</v>
      </c>
      <c r="G12902" s="10" t="n">
        <v>14</v>
      </c>
      <c r="H12902" s="10" t="n">
        <v>26228.49</v>
      </c>
    </row>
    <row r="12903" customFormat="false" ht="15" hidden="false" customHeight="false" outlineLevel="0" collapsed="false">
      <c r="A12903" s="9" t="s">
        <v>23051</v>
      </c>
      <c r="B12903" s="9" t="s">
        <v>71</v>
      </c>
      <c r="C12903" s="9" t="s">
        <v>10161</v>
      </c>
      <c r="D12903" s="9" t="s">
        <v>10155</v>
      </c>
      <c r="E12903" s="10" t="n">
        <v>4</v>
      </c>
      <c r="F12903" s="10" t="n">
        <v>11050.8</v>
      </c>
      <c r="G12903" s="10" t="n">
        <v>74</v>
      </c>
      <c r="H12903" s="10" t="n">
        <v>6143.69</v>
      </c>
    </row>
    <row r="12904" customFormat="false" ht="15" hidden="false" customHeight="false" outlineLevel="0" collapsed="false">
      <c r="A12904" s="9" t="s">
        <v>23052</v>
      </c>
      <c r="B12904" s="9" t="s">
        <v>64</v>
      </c>
      <c r="C12904" s="9" t="s">
        <v>10163</v>
      </c>
      <c r="D12904" s="9" t="s">
        <v>10156</v>
      </c>
      <c r="E12904" s="10" t="n">
        <v>1</v>
      </c>
      <c r="F12904" s="10" t="n">
        <v>987</v>
      </c>
      <c r="G12904" s="10" t="n">
        <v>135</v>
      </c>
      <c r="H12904" s="10" t="n">
        <v>548.72</v>
      </c>
    </row>
    <row r="12905" customFormat="false" ht="15" hidden="false" customHeight="false" outlineLevel="0" collapsed="false">
      <c r="A12905" s="9" t="s">
        <v>23053</v>
      </c>
      <c r="B12905" s="9" t="s">
        <v>75</v>
      </c>
      <c r="C12905" s="9" t="s">
        <v>10164</v>
      </c>
      <c r="D12905" s="9" t="s">
        <v>10158</v>
      </c>
      <c r="E12905" s="10" t="n">
        <v>0</v>
      </c>
      <c r="F12905" s="10" t="n">
        <v>0</v>
      </c>
      <c r="H12905" s="10" t="n">
        <v>0</v>
      </c>
    </row>
    <row r="12906" customFormat="false" ht="15" hidden="false" customHeight="false" outlineLevel="0" collapsed="false">
      <c r="A12906" s="9" t="s">
        <v>23054</v>
      </c>
      <c r="B12906" s="9" t="s">
        <v>75</v>
      </c>
      <c r="C12906" s="9" t="s">
        <v>10163</v>
      </c>
      <c r="D12906" s="9" t="s">
        <v>10155</v>
      </c>
      <c r="E12906" s="10" t="n">
        <v>12</v>
      </c>
      <c r="F12906" s="10" t="n">
        <v>21766.67</v>
      </c>
      <c r="G12906" s="10" t="n">
        <v>25</v>
      </c>
      <c r="H12906" s="10" t="n">
        <v>12101.17</v>
      </c>
    </row>
    <row r="12907" customFormat="false" ht="15" hidden="false" customHeight="false" outlineLevel="0" collapsed="false">
      <c r="A12907" s="9" t="s">
        <v>23055</v>
      </c>
      <c r="B12907" s="9" t="s">
        <v>69</v>
      </c>
      <c r="C12907" s="9" t="s">
        <v>10161</v>
      </c>
      <c r="D12907" s="9" t="s">
        <v>10156</v>
      </c>
      <c r="E12907" s="10" t="n">
        <v>2</v>
      </c>
      <c r="F12907" s="10" t="n">
        <v>49922.75</v>
      </c>
      <c r="G12907" s="10" t="n">
        <v>91</v>
      </c>
      <c r="H12907" s="10" t="n">
        <v>27754.52</v>
      </c>
    </row>
    <row r="12908" customFormat="false" ht="15" hidden="false" customHeight="false" outlineLevel="0" collapsed="false">
      <c r="A12908" s="9" t="s">
        <v>23056</v>
      </c>
      <c r="B12908" s="9" t="s">
        <v>68</v>
      </c>
      <c r="C12908" s="9" t="s">
        <v>10161</v>
      </c>
      <c r="D12908" s="9" t="s">
        <v>10155</v>
      </c>
      <c r="E12908" s="10" t="n">
        <v>3</v>
      </c>
      <c r="F12908" s="10" t="n">
        <v>7276.34</v>
      </c>
      <c r="G12908" s="10" t="n">
        <v>64</v>
      </c>
      <c r="H12908" s="10" t="n">
        <v>4045.28</v>
      </c>
    </row>
    <row r="12909" customFormat="false" ht="15" hidden="false" customHeight="false" outlineLevel="0" collapsed="false">
      <c r="A12909" s="9" t="s">
        <v>23057</v>
      </c>
      <c r="B12909" s="9" t="s">
        <v>64</v>
      </c>
      <c r="C12909" s="9" t="s">
        <v>10162</v>
      </c>
      <c r="D12909" s="9" t="s">
        <v>10154</v>
      </c>
      <c r="E12909" s="10" t="n">
        <v>5</v>
      </c>
      <c r="F12909" s="10" t="n">
        <v>95331.21</v>
      </c>
      <c r="G12909" s="10" t="n">
        <v>28</v>
      </c>
      <c r="H12909" s="10" t="n">
        <v>52999.33</v>
      </c>
    </row>
    <row r="12910" customFormat="false" ht="15" hidden="false" customHeight="false" outlineLevel="0" collapsed="false">
      <c r="A12910" s="9" t="s">
        <v>23058</v>
      </c>
      <c r="B12910" s="9" t="s">
        <v>70</v>
      </c>
      <c r="C12910" s="9" t="s">
        <v>10164</v>
      </c>
      <c r="D12910" s="9" t="s">
        <v>10155</v>
      </c>
      <c r="E12910" s="10" t="n">
        <v>4</v>
      </c>
      <c r="F12910" s="10" t="n">
        <v>12550.85</v>
      </c>
      <c r="G12910" s="10" t="n">
        <v>44</v>
      </c>
      <c r="H12910" s="10" t="n">
        <v>6977.64</v>
      </c>
    </row>
    <row r="12911" customFormat="false" ht="15" hidden="false" customHeight="false" outlineLevel="0" collapsed="false">
      <c r="A12911" s="9" t="s">
        <v>23059</v>
      </c>
      <c r="B12911" s="9" t="s">
        <v>75</v>
      </c>
      <c r="C12911" s="9" t="s">
        <v>10162</v>
      </c>
      <c r="D12911" s="9" t="s">
        <v>10154</v>
      </c>
      <c r="E12911" s="10" t="n">
        <v>24</v>
      </c>
      <c r="F12911" s="10" t="n">
        <v>192380.64</v>
      </c>
      <c r="G12911" s="10" t="n">
        <v>1</v>
      </c>
      <c r="H12911" s="10" t="n">
        <v>106953.9</v>
      </c>
    </row>
    <row r="12912" customFormat="false" ht="15" hidden="false" customHeight="false" outlineLevel="0" collapsed="false">
      <c r="A12912" s="9" t="s">
        <v>23060</v>
      </c>
      <c r="B12912" s="9" t="s">
        <v>65</v>
      </c>
      <c r="C12912" s="9" t="s">
        <v>10162</v>
      </c>
      <c r="D12912" s="9" t="s">
        <v>10155</v>
      </c>
      <c r="E12912" s="10" t="n">
        <v>7</v>
      </c>
      <c r="F12912" s="10" t="n">
        <v>20049.82</v>
      </c>
      <c r="G12912" s="10" t="n">
        <v>24</v>
      </c>
      <c r="H12912" s="10" t="n">
        <v>11146.69</v>
      </c>
    </row>
    <row r="12913" customFormat="false" ht="15" hidden="false" customHeight="false" outlineLevel="0" collapsed="false">
      <c r="A12913" s="9" t="s">
        <v>23061</v>
      </c>
      <c r="B12913" s="9" t="s">
        <v>64</v>
      </c>
      <c r="C12913" s="9" t="s">
        <v>10161</v>
      </c>
      <c r="D12913" s="9" t="s">
        <v>10156</v>
      </c>
      <c r="E12913" s="10" t="n">
        <v>2</v>
      </c>
      <c r="F12913" s="10" t="n">
        <v>8805.67</v>
      </c>
      <c r="G12913" s="10" t="n">
        <v>11</v>
      </c>
      <c r="H12913" s="10" t="n">
        <v>4895.51</v>
      </c>
    </row>
    <row r="12914" customFormat="false" ht="15" hidden="false" customHeight="false" outlineLevel="0" collapsed="false">
      <c r="A12914" s="9" t="s">
        <v>23062</v>
      </c>
      <c r="B12914" s="9" t="s">
        <v>76</v>
      </c>
      <c r="C12914" s="9" t="s">
        <v>10162</v>
      </c>
      <c r="D12914" s="9" t="s">
        <v>10156</v>
      </c>
      <c r="E12914" s="10" t="n">
        <v>2</v>
      </c>
      <c r="F12914" s="10" t="n">
        <v>5051.23</v>
      </c>
      <c r="G12914" s="10" t="n">
        <v>14</v>
      </c>
      <c r="H12914" s="10" t="n">
        <v>2808.23</v>
      </c>
    </row>
    <row r="12915" customFormat="false" ht="15" hidden="false" customHeight="false" outlineLevel="0" collapsed="false">
      <c r="A12915" s="9" t="s">
        <v>23063</v>
      </c>
      <c r="B12915" s="9" t="s">
        <v>72</v>
      </c>
      <c r="C12915" s="9" t="s">
        <v>10164</v>
      </c>
      <c r="D12915" s="9" t="s">
        <v>10155</v>
      </c>
      <c r="E12915" s="10" t="n">
        <v>5</v>
      </c>
      <c r="F12915" s="10" t="n">
        <v>62909.61</v>
      </c>
      <c r="G12915" s="10" t="n">
        <v>27</v>
      </c>
      <c r="H12915" s="10" t="n">
        <v>34974.56</v>
      </c>
    </row>
    <row r="12916" customFormat="false" ht="15" hidden="false" customHeight="false" outlineLevel="0" collapsed="false">
      <c r="A12916" s="9" t="s">
        <v>23064</v>
      </c>
      <c r="B12916" s="9" t="s">
        <v>76</v>
      </c>
      <c r="C12916" s="9" t="s">
        <v>10161</v>
      </c>
      <c r="D12916" s="9" t="s">
        <v>10155</v>
      </c>
      <c r="E12916" s="10" t="n">
        <v>6</v>
      </c>
      <c r="F12916" s="10" t="n">
        <v>38568.68</v>
      </c>
      <c r="G12916" s="10" t="n">
        <v>61</v>
      </c>
      <c r="H12916" s="10" t="n">
        <v>21442.23</v>
      </c>
    </row>
    <row r="12917" customFormat="false" ht="15" hidden="false" customHeight="false" outlineLevel="0" collapsed="false">
      <c r="A12917" s="9" t="s">
        <v>23065</v>
      </c>
      <c r="B12917" s="9" t="s">
        <v>75</v>
      </c>
      <c r="C12917" s="9" t="s">
        <v>10162</v>
      </c>
      <c r="D12917" s="9" t="s">
        <v>10155</v>
      </c>
      <c r="E12917" s="10" t="n">
        <v>7</v>
      </c>
      <c r="F12917" s="10" t="n">
        <v>49983.22</v>
      </c>
      <c r="G12917" s="10" t="n">
        <v>57</v>
      </c>
      <c r="H12917" s="10" t="n">
        <v>27788.14</v>
      </c>
    </row>
    <row r="12918" customFormat="false" ht="15" hidden="false" customHeight="false" outlineLevel="0" collapsed="false">
      <c r="A12918" s="9" t="s">
        <v>23066</v>
      </c>
      <c r="B12918" s="9" t="s">
        <v>74</v>
      </c>
      <c r="C12918" s="9" t="s">
        <v>10161</v>
      </c>
      <c r="D12918" s="9" t="s">
        <v>10154</v>
      </c>
      <c r="E12918" s="10" t="n">
        <v>14</v>
      </c>
      <c r="F12918" s="10" t="n">
        <v>151570.81</v>
      </c>
      <c r="G12918" s="10" t="n">
        <v>4</v>
      </c>
      <c r="H12918" s="10" t="n">
        <v>84265.7</v>
      </c>
    </row>
    <row r="12919" customFormat="false" ht="15" hidden="false" customHeight="false" outlineLevel="0" collapsed="false">
      <c r="A12919" s="9" t="s">
        <v>23067</v>
      </c>
      <c r="B12919" s="9" t="s">
        <v>64</v>
      </c>
      <c r="C12919" s="9" t="s">
        <v>10161</v>
      </c>
      <c r="D12919" s="9" t="s">
        <v>10155</v>
      </c>
      <c r="E12919" s="10" t="n">
        <v>10</v>
      </c>
      <c r="F12919" s="10" t="n">
        <v>62248.35</v>
      </c>
      <c r="G12919" s="10" t="n">
        <v>10</v>
      </c>
      <c r="H12919" s="10" t="n">
        <v>34606.93</v>
      </c>
    </row>
    <row r="12920" customFormat="false" ht="15" hidden="false" customHeight="false" outlineLevel="0" collapsed="false">
      <c r="A12920" s="9" t="s">
        <v>23068</v>
      </c>
      <c r="B12920" s="9" t="s">
        <v>79</v>
      </c>
      <c r="C12920" s="9" t="s">
        <v>10163</v>
      </c>
      <c r="D12920" s="9" t="s">
        <v>10158</v>
      </c>
      <c r="E12920" s="10" t="n">
        <v>0</v>
      </c>
      <c r="F12920" s="10" t="n">
        <v>0</v>
      </c>
      <c r="H12920" s="10" t="n">
        <v>0</v>
      </c>
    </row>
    <row r="12921" customFormat="false" ht="15" hidden="false" customHeight="false" outlineLevel="0" collapsed="false">
      <c r="A12921" s="9" t="s">
        <v>23069</v>
      </c>
      <c r="B12921" s="9" t="s">
        <v>77</v>
      </c>
      <c r="C12921" s="9" t="s">
        <v>10161</v>
      </c>
      <c r="D12921" s="9" t="s">
        <v>10156</v>
      </c>
      <c r="E12921" s="10" t="n">
        <v>2</v>
      </c>
      <c r="F12921" s="10" t="n">
        <v>9435.1</v>
      </c>
      <c r="G12921" s="10" t="n">
        <v>83</v>
      </c>
      <c r="H12921" s="10" t="n">
        <v>5245.44</v>
      </c>
    </row>
    <row r="12922" customFormat="false" ht="15" hidden="false" customHeight="false" outlineLevel="0" collapsed="false">
      <c r="A12922" s="9" t="s">
        <v>23070</v>
      </c>
      <c r="B12922" s="9" t="s">
        <v>77</v>
      </c>
      <c r="C12922" s="9" t="s">
        <v>10163</v>
      </c>
      <c r="D12922" s="9" t="s">
        <v>10157</v>
      </c>
      <c r="E12922" s="10" t="n">
        <v>2</v>
      </c>
      <c r="F12922" s="10" t="n">
        <v>8604.45</v>
      </c>
      <c r="G12922" s="10" t="n">
        <v>135</v>
      </c>
      <c r="H12922" s="10" t="n">
        <v>4783.64</v>
      </c>
    </row>
    <row r="12923" customFormat="false" ht="15" hidden="false" customHeight="false" outlineLevel="0" collapsed="false">
      <c r="A12923" s="9" t="s">
        <v>23071</v>
      </c>
      <c r="B12923" s="9" t="s">
        <v>64</v>
      </c>
      <c r="C12923" s="9" t="s">
        <v>10161</v>
      </c>
      <c r="D12923" s="9" t="s">
        <v>10155</v>
      </c>
      <c r="E12923" s="10" t="n">
        <v>13</v>
      </c>
      <c r="F12923" s="10" t="n">
        <v>69586.45</v>
      </c>
      <c r="G12923" s="10" t="n">
        <v>25</v>
      </c>
      <c r="H12923" s="10" t="n">
        <v>38686.55</v>
      </c>
    </row>
    <row r="12924" customFormat="false" ht="15" hidden="false" customHeight="false" outlineLevel="0" collapsed="false">
      <c r="A12924" s="9" t="s">
        <v>23072</v>
      </c>
      <c r="B12924" s="9" t="s">
        <v>79</v>
      </c>
      <c r="C12924" s="9" t="s">
        <v>10161</v>
      </c>
      <c r="D12924" s="9" t="s">
        <v>10156</v>
      </c>
      <c r="E12924" s="10" t="n">
        <v>1</v>
      </c>
      <c r="F12924" s="10" t="n">
        <v>1101.75</v>
      </c>
      <c r="G12924" s="10" t="n">
        <v>42</v>
      </c>
      <c r="H12924" s="10" t="n">
        <v>612.52</v>
      </c>
    </row>
    <row r="12925" customFormat="false" ht="15" hidden="false" customHeight="false" outlineLevel="0" collapsed="false">
      <c r="A12925" s="9" t="s">
        <v>23073</v>
      </c>
      <c r="B12925" s="9" t="s">
        <v>62</v>
      </c>
      <c r="C12925" s="9" t="s">
        <v>10161</v>
      </c>
      <c r="D12925" s="9" t="s">
        <v>10155</v>
      </c>
      <c r="E12925" s="10" t="n">
        <v>5</v>
      </c>
      <c r="F12925" s="10" t="n">
        <v>11270.28</v>
      </c>
      <c r="G12925" s="10" t="n">
        <v>0</v>
      </c>
      <c r="H12925" s="10" t="n">
        <v>6265.71</v>
      </c>
    </row>
    <row r="12926" customFormat="false" ht="15" hidden="false" customHeight="false" outlineLevel="0" collapsed="false">
      <c r="A12926" s="9" t="s">
        <v>23074</v>
      </c>
      <c r="B12926" s="9" t="s">
        <v>77</v>
      </c>
      <c r="C12926" s="9" t="s">
        <v>10161</v>
      </c>
      <c r="D12926" s="9" t="s">
        <v>10155</v>
      </c>
      <c r="E12926" s="10" t="n">
        <v>6</v>
      </c>
      <c r="F12926" s="10" t="n">
        <v>21439.57</v>
      </c>
      <c r="G12926" s="10" t="n">
        <v>21</v>
      </c>
      <c r="H12926" s="10" t="n">
        <v>11919.32</v>
      </c>
    </row>
    <row r="12927" customFormat="false" ht="15" hidden="false" customHeight="false" outlineLevel="0" collapsed="false">
      <c r="A12927" s="9" t="s">
        <v>23075</v>
      </c>
      <c r="B12927" s="9" t="s">
        <v>66</v>
      </c>
      <c r="C12927" s="9" t="s">
        <v>10162</v>
      </c>
      <c r="D12927" s="9" t="s">
        <v>10155</v>
      </c>
      <c r="E12927" s="10" t="n">
        <v>4</v>
      </c>
      <c r="F12927" s="10" t="n">
        <v>33676.38</v>
      </c>
      <c r="G12927" s="10" t="n">
        <v>59</v>
      </c>
      <c r="H12927" s="10" t="n">
        <v>18722.36</v>
      </c>
    </row>
    <row r="12928" customFormat="false" ht="15" hidden="false" customHeight="false" outlineLevel="0" collapsed="false">
      <c r="A12928" s="9" t="s">
        <v>23076</v>
      </c>
      <c r="B12928" s="9" t="s">
        <v>68</v>
      </c>
      <c r="C12928" s="9" t="s">
        <v>10161</v>
      </c>
      <c r="D12928" s="9" t="s">
        <v>10156</v>
      </c>
      <c r="E12928" s="10" t="n">
        <v>1</v>
      </c>
      <c r="F12928" s="10" t="n">
        <v>2457.25</v>
      </c>
      <c r="G12928" s="10" t="n">
        <v>354</v>
      </c>
      <c r="H12928" s="10" t="n">
        <v>1366.11</v>
      </c>
    </row>
    <row r="12929" customFormat="false" ht="15" hidden="false" customHeight="false" outlineLevel="0" collapsed="false">
      <c r="A12929" s="9" t="s">
        <v>23077</v>
      </c>
      <c r="B12929" s="9" t="s">
        <v>62</v>
      </c>
      <c r="C12929" s="9" t="s">
        <v>10161</v>
      </c>
      <c r="D12929" s="9" t="s">
        <v>10156</v>
      </c>
      <c r="E12929" s="10" t="n">
        <v>2</v>
      </c>
      <c r="F12929" s="10" t="n">
        <v>14407.5</v>
      </c>
      <c r="G12929" s="10" t="n">
        <v>52</v>
      </c>
      <c r="H12929" s="10" t="n">
        <v>8009.84</v>
      </c>
    </row>
    <row r="12930" customFormat="false" ht="15" hidden="false" customHeight="false" outlineLevel="0" collapsed="false">
      <c r="A12930" s="9" t="s">
        <v>23078</v>
      </c>
      <c r="B12930" s="9" t="s">
        <v>69</v>
      </c>
      <c r="C12930" s="9" t="s">
        <v>10164</v>
      </c>
      <c r="D12930" s="9" t="s">
        <v>10155</v>
      </c>
      <c r="E12930" s="10" t="n">
        <v>6</v>
      </c>
      <c r="F12930" s="10" t="n">
        <v>63963.1</v>
      </c>
      <c r="G12930" s="10" t="n">
        <v>61</v>
      </c>
      <c r="H12930" s="10" t="n">
        <v>35560.25</v>
      </c>
    </row>
    <row r="12931" customFormat="false" ht="15" hidden="false" customHeight="false" outlineLevel="0" collapsed="false">
      <c r="A12931" s="9" t="s">
        <v>23079</v>
      </c>
      <c r="B12931" s="9" t="s">
        <v>75</v>
      </c>
      <c r="C12931" s="9" t="s">
        <v>10161</v>
      </c>
      <c r="D12931" s="9" t="s">
        <v>10155</v>
      </c>
      <c r="E12931" s="10" t="n">
        <v>4</v>
      </c>
      <c r="F12931" s="10" t="n">
        <v>8890.6</v>
      </c>
      <c r="G12931" s="10" t="n">
        <v>104</v>
      </c>
      <c r="H12931" s="10" t="n">
        <v>4942.72</v>
      </c>
    </row>
    <row r="12932" customFormat="false" ht="15" hidden="false" customHeight="false" outlineLevel="0" collapsed="false">
      <c r="A12932" s="9" t="s">
        <v>23080</v>
      </c>
      <c r="B12932" s="9" t="s">
        <v>77</v>
      </c>
      <c r="C12932" s="9" t="s">
        <v>10163</v>
      </c>
      <c r="D12932" s="9" t="s">
        <v>10155</v>
      </c>
      <c r="E12932" s="10" t="n">
        <v>3</v>
      </c>
      <c r="F12932" s="10" t="n">
        <v>6175.7</v>
      </c>
      <c r="G12932" s="10" t="n">
        <v>54</v>
      </c>
      <c r="H12932" s="10" t="n">
        <v>3433.38</v>
      </c>
    </row>
    <row r="12933" customFormat="false" ht="15" hidden="false" customHeight="false" outlineLevel="0" collapsed="false">
      <c r="A12933" s="9" t="s">
        <v>23081</v>
      </c>
      <c r="B12933" s="9" t="s">
        <v>79</v>
      </c>
      <c r="C12933" s="9" t="s">
        <v>10161</v>
      </c>
      <c r="D12933" s="9" t="s">
        <v>10155</v>
      </c>
      <c r="E12933" s="10" t="n">
        <v>5</v>
      </c>
      <c r="F12933" s="10" t="n">
        <v>20281.52</v>
      </c>
      <c r="G12933" s="10" t="n">
        <v>22</v>
      </c>
      <c r="H12933" s="10" t="n">
        <v>11275.5</v>
      </c>
    </row>
    <row r="12934" customFormat="false" ht="15" hidden="false" customHeight="false" outlineLevel="0" collapsed="false">
      <c r="A12934" s="9" t="s">
        <v>23082</v>
      </c>
      <c r="B12934" s="9" t="s">
        <v>64</v>
      </c>
      <c r="C12934" s="9" t="s">
        <v>10161</v>
      </c>
      <c r="D12934" s="9" t="s">
        <v>10155</v>
      </c>
      <c r="E12934" s="10" t="n">
        <v>4</v>
      </c>
      <c r="F12934" s="10" t="n">
        <v>63499.2</v>
      </c>
      <c r="G12934" s="10" t="n">
        <v>10</v>
      </c>
      <c r="H12934" s="10" t="n">
        <v>35302.34</v>
      </c>
    </row>
    <row r="12935" customFormat="false" ht="15" hidden="false" customHeight="false" outlineLevel="0" collapsed="false">
      <c r="A12935" s="9" t="s">
        <v>23083</v>
      </c>
      <c r="B12935" s="9" t="s">
        <v>68</v>
      </c>
      <c r="C12935" s="9" t="s">
        <v>10164</v>
      </c>
      <c r="D12935" s="9" t="s">
        <v>10155</v>
      </c>
      <c r="E12935" s="10" t="n">
        <v>3</v>
      </c>
      <c r="F12935" s="10" t="n">
        <v>59817.61</v>
      </c>
      <c r="G12935" s="10" t="n">
        <v>67</v>
      </c>
      <c r="H12935" s="10" t="n">
        <v>33255.56</v>
      </c>
    </row>
    <row r="12936" customFormat="false" ht="15" hidden="false" customHeight="false" outlineLevel="0" collapsed="false">
      <c r="A12936" s="9" t="s">
        <v>23084</v>
      </c>
      <c r="B12936" s="9" t="s">
        <v>65</v>
      </c>
      <c r="C12936" s="9" t="s">
        <v>10161</v>
      </c>
      <c r="D12936" s="9" t="s">
        <v>10155</v>
      </c>
      <c r="E12936" s="10" t="n">
        <v>18</v>
      </c>
      <c r="F12936" s="10" t="n">
        <v>57633.66</v>
      </c>
      <c r="G12936" s="10" t="n">
        <v>6</v>
      </c>
      <c r="H12936" s="10" t="n">
        <v>32041.4</v>
      </c>
    </row>
    <row r="12937" customFormat="false" ht="15" hidden="false" customHeight="false" outlineLevel="0" collapsed="false">
      <c r="A12937" s="9" t="s">
        <v>23085</v>
      </c>
      <c r="B12937" s="9" t="s">
        <v>79</v>
      </c>
      <c r="C12937" s="9" t="s">
        <v>10161</v>
      </c>
      <c r="D12937" s="9" t="s">
        <v>10156</v>
      </c>
      <c r="E12937" s="10" t="n">
        <v>1</v>
      </c>
      <c r="F12937" s="10" t="n">
        <v>2367.3</v>
      </c>
      <c r="G12937" s="10" t="n">
        <v>7</v>
      </c>
      <c r="H12937" s="10" t="n">
        <v>1316.1</v>
      </c>
    </row>
    <row r="12938" customFormat="false" ht="15" hidden="false" customHeight="false" outlineLevel="0" collapsed="false">
      <c r="A12938" s="9" t="s">
        <v>23086</v>
      </c>
      <c r="B12938" s="9" t="s">
        <v>79</v>
      </c>
      <c r="C12938" s="9" t="s">
        <v>10161</v>
      </c>
      <c r="D12938" s="9" t="s">
        <v>10157</v>
      </c>
      <c r="E12938" s="10" t="n">
        <v>2</v>
      </c>
      <c r="F12938" s="10" t="n">
        <v>72483.09</v>
      </c>
      <c r="G12938" s="10" t="n">
        <v>298</v>
      </c>
      <c r="H12938" s="10" t="n">
        <v>40296.93</v>
      </c>
    </row>
    <row r="12939" customFormat="false" ht="15" hidden="false" customHeight="false" outlineLevel="0" collapsed="false">
      <c r="A12939" s="9" t="s">
        <v>23087</v>
      </c>
      <c r="B12939" s="9" t="s">
        <v>64</v>
      </c>
      <c r="C12939" s="9" t="s">
        <v>10163</v>
      </c>
      <c r="D12939" s="9" t="s">
        <v>10155</v>
      </c>
      <c r="E12939" s="10" t="n">
        <v>6</v>
      </c>
      <c r="F12939" s="10" t="n">
        <v>11026.8</v>
      </c>
      <c r="G12939" s="10" t="n">
        <v>27</v>
      </c>
      <c r="H12939" s="10" t="n">
        <v>6130.34</v>
      </c>
    </row>
    <row r="12940" customFormat="false" ht="15" hidden="false" customHeight="false" outlineLevel="0" collapsed="false">
      <c r="A12940" s="9" t="s">
        <v>23088</v>
      </c>
      <c r="B12940" s="9" t="s">
        <v>69</v>
      </c>
      <c r="C12940" s="9" t="s">
        <v>10163</v>
      </c>
      <c r="D12940" s="9" t="s">
        <v>10155</v>
      </c>
      <c r="E12940" s="10" t="n">
        <v>9</v>
      </c>
      <c r="F12940" s="10" t="n">
        <v>11563.8</v>
      </c>
      <c r="G12940" s="10" t="n">
        <v>13</v>
      </c>
      <c r="H12940" s="10" t="n">
        <v>6428.89</v>
      </c>
    </row>
    <row r="12941" customFormat="false" ht="15" hidden="false" customHeight="false" outlineLevel="0" collapsed="false">
      <c r="A12941" s="9" t="s">
        <v>23089</v>
      </c>
      <c r="B12941" s="9" t="s">
        <v>73</v>
      </c>
      <c r="C12941" s="9" t="s">
        <v>10161</v>
      </c>
      <c r="D12941" s="9" t="s">
        <v>10156</v>
      </c>
      <c r="E12941" s="10" t="n">
        <v>2</v>
      </c>
      <c r="F12941" s="10" t="n">
        <v>55345.9</v>
      </c>
      <c r="G12941" s="10" t="n">
        <v>55</v>
      </c>
      <c r="H12941" s="10" t="n">
        <v>30769.52</v>
      </c>
    </row>
    <row r="12942" customFormat="false" ht="15" hidden="false" customHeight="false" outlineLevel="0" collapsed="false">
      <c r="A12942" s="9" t="s">
        <v>23090</v>
      </c>
      <c r="B12942" s="9" t="s">
        <v>71</v>
      </c>
      <c r="C12942" s="9" t="s">
        <v>10161</v>
      </c>
      <c r="D12942" s="9" t="s">
        <v>10155</v>
      </c>
      <c r="E12942" s="10" t="n">
        <v>11</v>
      </c>
      <c r="F12942" s="10" t="n">
        <v>22036.75</v>
      </c>
      <c r="G12942" s="10" t="n">
        <v>62</v>
      </c>
      <c r="H12942" s="10" t="n">
        <v>12251.32</v>
      </c>
    </row>
    <row r="12943" customFormat="false" ht="15" hidden="false" customHeight="false" outlineLevel="0" collapsed="false">
      <c r="A12943" s="9" t="s">
        <v>23091</v>
      </c>
      <c r="B12943" s="9" t="s">
        <v>76</v>
      </c>
      <c r="C12943" s="9" t="s">
        <v>10161</v>
      </c>
      <c r="D12943" s="9" t="s">
        <v>10155</v>
      </c>
      <c r="E12943" s="10" t="n">
        <v>3</v>
      </c>
      <c r="F12943" s="10" t="n">
        <v>66340.34</v>
      </c>
      <c r="G12943" s="10" t="n">
        <v>52</v>
      </c>
      <c r="H12943" s="10" t="n">
        <v>36881.87</v>
      </c>
    </row>
    <row r="12944" customFormat="false" ht="15" hidden="false" customHeight="false" outlineLevel="0" collapsed="false">
      <c r="A12944" s="9" t="s">
        <v>23092</v>
      </c>
      <c r="B12944" s="9" t="s">
        <v>62</v>
      </c>
      <c r="C12944" s="9" t="s">
        <v>10161</v>
      </c>
      <c r="D12944" s="9" t="s">
        <v>10156</v>
      </c>
      <c r="E12944" s="10" t="n">
        <v>2</v>
      </c>
      <c r="F12944" s="10" t="n">
        <v>2461.1</v>
      </c>
      <c r="G12944" s="10" t="n">
        <v>40</v>
      </c>
      <c r="H12944" s="10" t="n">
        <v>1368.25</v>
      </c>
    </row>
    <row r="12945" customFormat="false" ht="15" hidden="false" customHeight="false" outlineLevel="0" collapsed="false">
      <c r="A12945" s="9" t="s">
        <v>23093</v>
      </c>
      <c r="B12945" s="9" t="s">
        <v>69</v>
      </c>
      <c r="C12945" s="9" t="s">
        <v>10164</v>
      </c>
      <c r="D12945" s="9" t="s">
        <v>10156</v>
      </c>
      <c r="E12945" s="10" t="n">
        <v>2</v>
      </c>
      <c r="F12945" s="10" t="n">
        <v>5961.55</v>
      </c>
      <c r="G12945" s="10" t="n">
        <v>77</v>
      </c>
      <c r="H12945" s="10" t="n">
        <v>3314.32</v>
      </c>
    </row>
    <row r="12946" customFormat="false" ht="15" hidden="false" customHeight="false" outlineLevel="0" collapsed="false">
      <c r="A12946" s="9" t="s">
        <v>23094</v>
      </c>
      <c r="B12946" s="9" t="s">
        <v>62</v>
      </c>
      <c r="C12946" s="9" t="s">
        <v>10161</v>
      </c>
      <c r="D12946" s="9" t="s">
        <v>10157</v>
      </c>
      <c r="E12946" s="10" t="n">
        <v>2</v>
      </c>
      <c r="F12946" s="10" t="n">
        <v>3628.4</v>
      </c>
      <c r="G12946" s="10" t="n">
        <v>199</v>
      </c>
      <c r="H12946" s="10" t="n">
        <v>2017.21</v>
      </c>
    </row>
    <row r="12947" customFormat="false" ht="15" hidden="false" customHeight="false" outlineLevel="0" collapsed="false">
      <c r="A12947" s="9" t="s">
        <v>23095</v>
      </c>
      <c r="B12947" s="9" t="s">
        <v>65</v>
      </c>
      <c r="C12947" s="9" t="s">
        <v>10161</v>
      </c>
      <c r="D12947" s="9" t="s">
        <v>10157</v>
      </c>
      <c r="E12947" s="10" t="n">
        <v>2</v>
      </c>
      <c r="F12947" s="10" t="n">
        <v>3229.2</v>
      </c>
      <c r="G12947" s="10" t="n">
        <v>198</v>
      </c>
      <c r="H12947" s="10" t="n">
        <v>1795.27</v>
      </c>
    </row>
    <row r="12948" customFormat="false" ht="15" hidden="false" customHeight="false" outlineLevel="0" collapsed="false">
      <c r="A12948" s="9" t="s">
        <v>23096</v>
      </c>
      <c r="B12948" s="9" t="s">
        <v>74</v>
      </c>
      <c r="C12948" s="9" t="s">
        <v>10163</v>
      </c>
      <c r="D12948" s="9" t="s">
        <v>10156</v>
      </c>
      <c r="E12948" s="10" t="n">
        <v>2</v>
      </c>
      <c r="F12948" s="10" t="n">
        <v>1707</v>
      </c>
      <c r="G12948" s="10" t="n">
        <v>66</v>
      </c>
      <c r="H12948" s="10" t="n">
        <v>949.01</v>
      </c>
    </row>
    <row r="12949" customFormat="false" ht="15" hidden="false" customHeight="false" outlineLevel="0" collapsed="false">
      <c r="A12949" s="9" t="s">
        <v>23097</v>
      </c>
      <c r="B12949" s="9" t="s">
        <v>65</v>
      </c>
      <c r="C12949" s="9" t="s">
        <v>10163</v>
      </c>
      <c r="D12949" s="9" t="s">
        <v>10155</v>
      </c>
      <c r="E12949" s="10" t="n">
        <v>9</v>
      </c>
      <c r="F12949" s="10" t="n">
        <v>14905.66</v>
      </c>
      <c r="G12949" s="10" t="n">
        <v>20</v>
      </c>
      <c r="H12949" s="10" t="n">
        <v>8286.79</v>
      </c>
    </row>
    <row r="12950" customFormat="false" ht="15" hidden="false" customHeight="false" outlineLevel="0" collapsed="false">
      <c r="A12950" s="9" t="s">
        <v>23098</v>
      </c>
      <c r="B12950" s="9" t="s">
        <v>77</v>
      </c>
      <c r="C12950" s="9" t="s">
        <v>10161</v>
      </c>
      <c r="D12950" s="9" t="s">
        <v>10155</v>
      </c>
      <c r="E12950" s="10" t="n">
        <v>6</v>
      </c>
      <c r="F12950" s="10" t="n">
        <v>6131.3</v>
      </c>
      <c r="G12950" s="10" t="n">
        <v>31</v>
      </c>
      <c r="H12950" s="10" t="n">
        <v>3408.69</v>
      </c>
    </row>
    <row r="12951" customFormat="false" ht="15" hidden="false" customHeight="false" outlineLevel="0" collapsed="false">
      <c r="A12951" s="9" t="s">
        <v>23099</v>
      </c>
      <c r="B12951" s="9" t="s">
        <v>68</v>
      </c>
      <c r="C12951" s="9" t="s">
        <v>10163</v>
      </c>
      <c r="D12951" s="9" t="s">
        <v>10155</v>
      </c>
      <c r="E12951" s="10" t="n">
        <v>3</v>
      </c>
      <c r="F12951" s="10" t="n">
        <v>2911.05</v>
      </c>
      <c r="G12951" s="10" t="n">
        <v>14</v>
      </c>
      <c r="H12951" s="10" t="n">
        <v>1618.4</v>
      </c>
    </row>
    <row r="12952" customFormat="false" ht="15" hidden="false" customHeight="false" outlineLevel="0" collapsed="false">
      <c r="A12952" s="9" t="s">
        <v>23100</v>
      </c>
      <c r="B12952" s="9" t="s">
        <v>79</v>
      </c>
      <c r="C12952" s="9" t="s">
        <v>10164</v>
      </c>
      <c r="D12952" s="9" t="s">
        <v>10156</v>
      </c>
      <c r="E12952" s="10" t="n">
        <v>2</v>
      </c>
      <c r="F12952" s="10" t="n">
        <v>1113.49</v>
      </c>
      <c r="G12952" s="10" t="n">
        <v>23</v>
      </c>
      <c r="H12952" s="10" t="n">
        <v>619.04</v>
      </c>
    </row>
    <row r="12953" customFormat="false" ht="15" hidden="false" customHeight="false" outlineLevel="0" collapsed="false">
      <c r="A12953" s="9" t="s">
        <v>23101</v>
      </c>
      <c r="B12953" s="9" t="s">
        <v>62</v>
      </c>
      <c r="C12953" s="9" t="s">
        <v>10161</v>
      </c>
      <c r="D12953" s="9" t="s">
        <v>10155</v>
      </c>
      <c r="E12953" s="10" t="n">
        <v>3</v>
      </c>
      <c r="F12953" s="10" t="n">
        <v>23609.35</v>
      </c>
      <c r="G12953" s="10" t="n">
        <v>37</v>
      </c>
      <c r="H12953" s="10" t="n">
        <v>13125.6</v>
      </c>
    </row>
    <row r="12954" customFormat="false" ht="15" hidden="false" customHeight="false" outlineLevel="0" collapsed="false">
      <c r="A12954" s="9" t="s">
        <v>23102</v>
      </c>
      <c r="B12954" s="9" t="s">
        <v>62</v>
      </c>
      <c r="C12954" s="9" t="s">
        <v>10161</v>
      </c>
      <c r="D12954" s="9" t="s">
        <v>10155</v>
      </c>
      <c r="E12954" s="10" t="n">
        <v>5</v>
      </c>
      <c r="F12954" s="10" t="n">
        <v>23798.72</v>
      </c>
      <c r="G12954" s="10" t="n">
        <v>48</v>
      </c>
      <c r="H12954" s="10" t="n">
        <v>13230.88</v>
      </c>
    </row>
    <row r="12955" customFormat="false" ht="15" hidden="false" customHeight="false" outlineLevel="0" collapsed="false">
      <c r="A12955" s="9" t="s">
        <v>23103</v>
      </c>
      <c r="B12955" s="9" t="s">
        <v>71</v>
      </c>
      <c r="C12955" s="9" t="s">
        <v>10161</v>
      </c>
      <c r="D12955" s="9" t="s">
        <v>10156</v>
      </c>
      <c r="E12955" s="10" t="n">
        <v>1</v>
      </c>
      <c r="F12955" s="10" t="n">
        <v>213.04</v>
      </c>
      <c r="G12955" s="10" t="n">
        <v>34</v>
      </c>
      <c r="H12955" s="10" t="n">
        <v>118.44</v>
      </c>
    </row>
    <row r="12956" customFormat="false" ht="15" hidden="false" customHeight="false" outlineLevel="0" collapsed="false">
      <c r="A12956" s="9" t="s">
        <v>23104</v>
      </c>
      <c r="B12956" s="9" t="s">
        <v>60</v>
      </c>
      <c r="C12956" s="9" t="s">
        <v>10164</v>
      </c>
      <c r="D12956" s="9" t="s">
        <v>10157</v>
      </c>
      <c r="E12956" s="10" t="n">
        <v>4</v>
      </c>
      <c r="F12956" s="10" t="n">
        <v>17565</v>
      </c>
      <c r="G12956" s="10" t="n">
        <v>123</v>
      </c>
      <c r="H12956" s="10" t="n">
        <v>9765.25</v>
      </c>
    </row>
    <row r="12957" customFormat="false" ht="15" hidden="false" customHeight="false" outlineLevel="0" collapsed="false">
      <c r="A12957" s="9" t="s">
        <v>23105</v>
      </c>
      <c r="B12957" s="9" t="s">
        <v>68</v>
      </c>
      <c r="C12957" s="9" t="s">
        <v>10161</v>
      </c>
      <c r="D12957" s="9" t="s">
        <v>10155</v>
      </c>
      <c r="E12957" s="10" t="n">
        <v>4</v>
      </c>
      <c r="F12957" s="10" t="n">
        <v>17708.69</v>
      </c>
      <c r="G12957" s="10" t="n">
        <v>13</v>
      </c>
      <c r="H12957" s="10" t="n">
        <v>9845.14</v>
      </c>
    </row>
    <row r="12958" customFormat="false" ht="15" hidden="false" customHeight="false" outlineLevel="0" collapsed="false">
      <c r="A12958" s="9" t="s">
        <v>23106</v>
      </c>
      <c r="B12958" s="9" t="s">
        <v>71</v>
      </c>
      <c r="C12958" s="9" t="s">
        <v>10161</v>
      </c>
      <c r="D12958" s="9" t="s">
        <v>10155</v>
      </c>
      <c r="E12958" s="10" t="n">
        <v>3</v>
      </c>
      <c r="F12958" s="10" t="n">
        <v>5713.47</v>
      </c>
      <c r="G12958" s="10" t="n">
        <v>1</v>
      </c>
      <c r="H12958" s="10" t="n">
        <v>3176.4</v>
      </c>
    </row>
    <row r="12959" customFormat="false" ht="15" hidden="false" customHeight="false" outlineLevel="0" collapsed="false">
      <c r="A12959" s="9" t="s">
        <v>23107</v>
      </c>
      <c r="B12959" s="9" t="s">
        <v>62</v>
      </c>
      <c r="C12959" s="9" t="s">
        <v>10161</v>
      </c>
      <c r="D12959" s="9" t="s">
        <v>10155</v>
      </c>
      <c r="E12959" s="10" t="n">
        <v>3</v>
      </c>
      <c r="F12959" s="10" t="n">
        <v>3588.65</v>
      </c>
      <c r="G12959" s="10" t="n">
        <v>15</v>
      </c>
      <c r="H12959" s="10" t="n">
        <v>1995.11</v>
      </c>
    </row>
    <row r="12960" customFormat="false" ht="15" hidden="false" customHeight="false" outlineLevel="0" collapsed="false">
      <c r="A12960" s="9" t="s">
        <v>23108</v>
      </c>
      <c r="B12960" s="9" t="s">
        <v>68</v>
      </c>
      <c r="C12960" s="9" t="s">
        <v>10161</v>
      </c>
      <c r="D12960" s="9" t="s">
        <v>10156</v>
      </c>
      <c r="E12960" s="10" t="n">
        <v>2</v>
      </c>
      <c r="F12960" s="10" t="n">
        <v>3474.1</v>
      </c>
      <c r="G12960" s="10" t="n">
        <v>58</v>
      </c>
      <c r="H12960" s="10" t="n">
        <v>1931.42</v>
      </c>
    </row>
    <row r="12961" customFormat="false" ht="15" hidden="false" customHeight="false" outlineLevel="0" collapsed="false">
      <c r="A12961" s="9" t="s">
        <v>23109</v>
      </c>
      <c r="B12961" s="9" t="s">
        <v>71</v>
      </c>
      <c r="C12961" s="9" t="s">
        <v>10161</v>
      </c>
      <c r="D12961" s="9" t="s">
        <v>10155</v>
      </c>
      <c r="E12961" s="10" t="n">
        <v>7</v>
      </c>
      <c r="F12961" s="10" t="n">
        <v>18427.22</v>
      </c>
      <c r="G12961" s="10" t="n">
        <v>7</v>
      </c>
      <c r="H12961" s="10" t="n">
        <v>10244.6</v>
      </c>
    </row>
    <row r="12962" customFormat="false" ht="15" hidden="false" customHeight="false" outlineLevel="0" collapsed="false">
      <c r="A12962" s="9" t="s">
        <v>23110</v>
      </c>
      <c r="B12962" s="9" t="s">
        <v>77</v>
      </c>
      <c r="C12962" s="9" t="s">
        <v>10161</v>
      </c>
      <c r="D12962" s="9" t="s">
        <v>10155</v>
      </c>
      <c r="E12962" s="10" t="n">
        <v>9</v>
      </c>
      <c r="F12962" s="10" t="n">
        <v>60377.3</v>
      </c>
      <c r="G12962" s="10" t="n">
        <v>2</v>
      </c>
      <c r="H12962" s="10" t="n">
        <v>33566.72</v>
      </c>
    </row>
    <row r="12963" customFormat="false" ht="15" hidden="false" customHeight="false" outlineLevel="0" collapsed="false">
      <c r="A12963" s="9" t="s">
        <v>23111</v>
      </c>
      <c r="B12963" s="9" t="s">
        <v>77</v>
      </c>
      <c r="C12963" s="9" t="s">
        <v>10161</v>
      </c>
      <c r="D12963" s="9" t="s">
        <v>10156</v>
      </c>
      <c r="E12963" s="10" t="n">
        <v>2</v>
      </c>
      <c r="F12963" s="10" t="n">
        <v>11511.59</v>
      </c>
      <c r="G12963" s="10" t="n">
        <v>54</v>
      </c>
      <c r="H12963" s="10" t="n">
        <v>6399.86</v>
      </c>
    </row>
    <row r="12964" customFormat="false" ht="15" hidden="false" customHeight="false" outlineLevel="0" collapsed="false">
      <c r="A12964" s="9" t="s">
        <v>23112</v>
      </c>
      <c r="B12964" s="9" t="s">
        <v>64</v>
      </c>
      <c r="C12964" s="9" t="s">
        <v>10163</v>
      </c>
      <c r="D12964" s="9" t="s">
        <v>10157</v>
      </c>
      <c r="E12964" s="10" t="n">
        <v>2</v>
      </c>
      <c r="F12964" s="10" t="n">
        <v>70094.95</v>
      </c>
      <c r="G12964" s="10" t="n">
        <v>148</v>
      </c>
      <c r="H12964" s="10" t="n">
        <v>38969.25</v>
      </c>
    </row>
    <row r="12965" customFormat="false" ht="15" hidden="false" customHeight="false" outlineLevel="0" collapsed="false">
      <c r="A12965" s="9" t="s">
        <v>23113</v>
      </c>
      <c r="B12965" s="9" t="s">
        <v>70</v>
      </c>
      <c r="C12965" s="9" t="s">
        <v>10161</v>
      </c>
      <c r="D12965" s="9" t="s">
        <v>10155</v>
      </c>
      <c r="E12965" s="10" t="n">
        <v>3</v>
      </c>
      <c r="F12965" s="10" t="n">
        <v>4398.55</v>
      </c>
      <c r="G12965" s="10" t="n">
        <v>75</v>
      </c>
      <c r="H12965" s="10" t="n">
        <v>2445.37</v>
      </c>
    </row>
    <row r="12966" customFormat="false" ht="15" hidden="false" customHeight="false" outlineLevel="0" collapsed="false">
      <c r="A12966" s="9" t="s">
        <v>23114</v>
      </c>
      <c r="B12966" s="9" t="s">
        <v>71</v>
      </c>
      <c r="C12966" s="9" t="s">
        <v>10164</v>
      </c>
      <c r="D12966" s="9" t="s">
        <v>10155</v>
      </c>
      <c r="E12966" s="10" t="n">
        <v>4</v>
      </c>
      <c r="F12966" s="10" t="n">
        <v>19841.79</v>
      </c>
      <c r="G12966" s="10" t="n">
        <v>70</v>
      </c>
      <c r="H12966" s="10" t="n">
        <v>11031.03</v>
      </c>
    </row>
    <row r="12967" customFormat="false" ht="15" hidden="false" customHeight="false" outlineLevel="0" collapsed="false">
      <c r="A12967" s="9" t="s">
        <v>23115</v>
      </c>
      <c r="B12967" s="9" t="s">
        <v>74</v>
      </c>
      <c r="C12967" s="9" t="s">
        <v>10161</v>
      </c>
      <c r="D12967" s="9" t="s">
        <v>10156</v>
      </c>
      <c r="E12967" s="10" t="n">
        <v>2</v>
      </c>
      <c r="F12967" s="10" t="n">
        <v>6133.6</v>
      </c>
      <c r="G12967" s="10" t="n">
        <v>29</v>
      </c>
      <c r="H12967" s="10" t="n">
        <v>3409.97</v>
      </c>
    </row>
    <row r="12968" customFormat="false" ht="15" hidden="false" customHeight="false" outlineLevel="0" collapsed="false">
      <c r="A12968" s="9" t="s">
        <v>23116</v>
      </c>
      <c r="B12968" s="9" t="s">
        <v>64</v>
      </c>
      <c r="C12968" s="9" t="s">
        <v>10161</v>
      </c>
      <c r="D12968" s="9" t="s">
        <v>10155</v>
      </c>
      <c r="E12968" s="10" t="n">
        <v>5</v>
      </c>
      <c r="F12968" s="10" t="n">
        <v>6852.8</v>
      </c>
      <c r="G12968" s="10" t="n">
        <v>117</v>
      </c>
      <c r="H12968" s="10" t="n">
        <v>3809.81</v>
      </c>
    </row>
    <row r="12969" customFormat="false" ht="15" hidden="false" customHeight="false" outlineLevel="0" collapsed="false">
      <c r="A12969" s="9" t="s">
        <v>23117</v>
      </c>
      <c r="B12969" s="9" t="s">
        <v>77</v>
      </c>
      <c r="C12969" s="9" t="s">
        <v>10161</v>
      </c>
      <c r="D12969" s="9" t="s">
        <v>10155</v>
      </c>
      <c r="E12969" s="10" t="n">
        <v>4</v>
      </c>
      <c r="F12969" s="10" t="n">
        <v>21232.95</v>
      </c>
      <c r="G12969" s="10" t="n">
        <v>11</v>
      </c>
      <c r="H12969" s="10" t="n">
        <v>11804.45</v>
      </c>
    </row>
    <row r="12970" customFormat="false" ht="15" hidden="false" customHeight="false" outlineLevel="0" collapsed="false">
      <c r="A12970" s="9" t="s">
        <v>23118</v>
      </c>
      <c r="B12970" s="9" t="s">
        <v>68</v>
      </c>
      <c r="C12970" s="9" t="s">
        <v>10164</v>
      </c>
      <c r="D12970" s="9" t="s">
        <v>10156</v>
      </c>
      <c r="E12970" s="10" t="n">
        <v>2</v>
      </c>
      <c r="F12970" s="10" t="n">
        <v>41523.5</v>
      </c>
      <c r="G12970" s="10" t="n">
        <v>89</v>
      </c>
      <c r="H12970" s="10" t="n">
        <v>23084.96</v>
      </c>
    </row>
    <row r="12971" customFormat="false" ht="15" hidden="false" customHeight="false" outlineLevel="0" collapsed="false">
      <c r="A12971" s="9" t="s">
        <v>23119</v>
      </c>
      <c r="B12971" s="9" t="s">
        <v>75</v>
      </c>
      <c r="C12971" s="9" t="s">
        <v>10163</v>
      </c>
      <c r="D12971" s="9" t="s">
        <v>10155</v>
      </c>
      <c r="E12971" s="10" t="n">
        <v>5</v>
      </c>
      <c r="F12971" s="10" t="n">
        <v>27226.45</v>
      </c>
      <c r="G12971" s="10" t="n">
        <v>24</v>
      </c>
      <c r="H12971" s="10" t="n">
        <v>15136.53</v>
      </c>
    </row>
    <row r="12972" customFormat="false" ht="15" hidden="false" customHeight="false" outlineLevel="0" collapsed="false">
      <c r="A12972" s="9" t="s">
        <v>23120</v>
      </c>
      <c r="B12972" s="9" t="s">
        <v>68</v>
      </c>
      <c r="C12972" s="9" t="s">
        <v>10161</v>
      </c>
      <c r="D12972" s="9" t="s">
        <v>10155</v>
      </c>
      <c r="E12972" s="10" t="n">
        <v>3</v>
      </c>
      <c r="F12972" s="10" t="n">
        <v>13127.7</v>
      </c>
      <c r="G12972" s="10" t="n">
        <v>7</v>
      </c>
      <c r="H12972" s="10" t="n">
        <v>7298.34</v>
      </c>
    </row>
    <row r="12973" customFormat="false" ht="15" hidden="false" customHeight="false" outlineLevel="0" collapsed="false">
      <c r="A12973" s="9" t="s">
        <v>23121</v>
      </c>
      <c r="B12973" s="9" t="s">
        <v>76</v>
      </c>
      <c r="C12973" s="9" t="s">
        <v>10163</v>
      </c>
      <c r="D12973" s="9" t="s">
        <v>10156</v>
      </c>
      <c r="E12973" s="10" t="n">
        <v>1</v>
      </c>
      <c r="F12973" s="10" t="n">
        <v>6295.65</v>
      </c>
      <c r="G12973" s="10" t="n">
        <v>19</v>
      </c>
      <c r="H12973" s="10" t="n">
        <v>3500.06</v>
      </c>
    </row>
    <row r="12974" customFormat="false" ht="15" hidden="false" customHeight="false" outlineLevel="0" collapsed="false">
      <c r="A12974" s="9" t="s">
        <v>23122</v>
      </c>
      <c r="B12974" s="9" t="s">
        <v>74</v>
      </c>
      <c r="C12974" s="9" t="s">
        <v>10162</v>
      </c>
      <c r="D12974" s="9" t="s">
        <v>10155</v>
      </c>
      <c r="E12974" s="10" t="n">
        <v>9</v>
      </c>
      <c r="F12974" s="10" t="n">
        <v>69983.74</v>
      </c>
      <c r="G12974" s="10" t="n">
        <v>1</v>
      </c>
      <c r="H12974" s="10" t="n">
        <v>38907.42</v>
      </c>
    </row>
    <row r="12975" customFormat="false" ht="15" hidden="false" customHeight="false" outlineLevel="0" collapsed="false">
      <c r="A12975" s="9" t="s">
        <v>23123</v>
      </c>
      <c r="B12975" s="9" t="s">
        <v>68</v>
      </c>
      <c r="C12975" s="9" t="s">
        <v>10162</v>
      </c>
      <c r="D12975" s="9" t="s">
        <v>10154</v>
      </c>
      <c r="E12975" s="10" t="n">
        <v>18</v>
      </c>
      <c r="F12975" s="10" t="n">
        <v>129971.21</v>
      </c>
      <c r="G12975" s="10" t="n">
        <v>52</v>
      </c>
      <c r="H12975" s="10" t="n">
        <v>72257.42</v>
      </c>
    </row>
    <row r="12976" customFormat="false" ht="15" hidden="false" customHeight="false" outlineLevel="0" collapsed="false">
      <c r="A12976" s="9" t="s">
        <v>23124</v>
      </c>
      <c r="B12976" s="9" t="s">
        <v>70</v>
      </c>
      <c r="C12976" s="9" t="s">
        <v>10161</v>
      </c>
      <c r="D12976" s="9" t="s">
        <v>10156</v>
      </c>
      <c r="E12976" s="10" t="n">
        <v>2</v>
      </c>
      <c r="F12976" s="10" t="n">
        <v>2919.9</v>
      </c>
      <c r="G12976" s="10" t="n">
        <v>118</v>
      </c>
      <c r="H12976" s="10" t="n">
        <v>1623.32</v>
      </c>
    </row>
    <row r="12977" customFormat="false" ht="15" hidden="false" customHeight="false" outlineLevel="0" collapsed="false">
      <c r="A12977" s="9" t="s">
        <v>23125</v>
      </c>
      <c r="B12977" s="9" t="s">
        <v>63</v>
      </c>
      <c r="C12977" s="9" t="s">
        <v>10161</v>
      </c>
      <c r="D12977" s="9" t="s">
        <v>10155</v>
      </c>
      <c r="E12977" s="10" t="n">
        <v>3</v>
      </c>
      <c r="F12977" s="10" t="n">
        <v>39523.2</v>
      </c>
      <c r="G12977" s="10" t="n">
        <v>0</v>
      </c>
      <c r="H12977" s="10" t="n">
        <v>21972.9</v>
      </c>
    </row>
    <row r="12978" customFormat="false" ht="15" hidden="false" customHeight="false" outlineLevel="0" collapsed="false">
      <c r="A12978" s="9" t="s">
        <v>23126</v>
      </c>
      <c r="B12978" s="9" t="s">
        <v>75</v>
      </c>
      <c r="C12978" s="9" t="s">
        <v>10161</v>
      </c>
      <c r="D12978" s="9" t="s">
        <v>10156</v>
      </c>
      <c r="E12978" s="10" t="n">
        <v>1</v>
      </c>
      <c r="F12978" s="10" t="n">
        <v>818.1</v>
      </c>
      <c r="G12978" s="10" t="n">
        <v>63</v>
      </c>
      <c r="H12978" s="10" t="n">
        <v>454.82</v>
      </c>
    </row>
    <row r="12979" customFormat="false" ht="15" hidden="false" customHeight="false" outlineLevel="0" collapsed="false">
      <c r="A12979" s="9" t="s">
        <v>23127</v>
      </c>
      <c r="B12979" s="9" t="s">
        <v>66</v>
      </c>
      <c r="C12979" s="9" t="s">
        <v>10161</v>
      </c>
      <c r="D12979" s="9" t="s">
        <v>10155</v>
      </c>
      <c r="E12979" s="10" t="n">
        <v>3</v>
      </c>
      <c r="F12979" s="10" t="n">
        <v>17043.6</v>
      </c>
      <c r="G12979" s="10" t="n">
        <v>97</v>
      </c>
      <c r="H12979" s="10" t="n">
        <v>9475.38</v>
      </c>
    </row>
    <row r="12980" customFormat="false" ht="15" hidden="false" customHeight="false" outlineLevel="0" collapsed="false">
      <c r="A12980" s="9" t="s">
        <v>23128</v>
      </c>
      <c r="B12980" s="9" t="s">
        <v>79</v>
      </c>
      <c r="C12980" s="9" t="s">
        <v>10163</v>
      </c>
      <c r="D12980" s="9" t="s">
        <v>10155</v>
      </c>
      <c r="E12980" s="10" t="n">
        <v>4</v>
      </c>
      <c r="F12980" s="10" t="n">
        <v>9866.37</v>
      </c>
      <c r="G12980" s="10" t="n">
        <v>81</v>
      </c>
      <c r="H12980" s="10" t="n">
        <v>5485.2</v>
      </c>
    </row>
    <row r="12981" customFormat="false" ht="15" hidden="false" customHeight="false" outlineLevel="0" collapsed="false">
      <c r="A12981" s="9" t="s">
        <v>23129</v>
      </c>
      <c r="B12981" s="9" t="s">
        <v>71</v>
      </c>
      <c r="C12981" s="9" t="s">
        <v>10161</v>
      </c>
      <c r="D12981" s="9" t="s">
        <v>10156</v>
      </c>
      <c r="E12981" s="10" t="n">
        <v>1</v>
      </c>
      <c r="F12981" s="10" t="n">
        <v>3578</v>
      </c>
      <c r="G12981" s="10" t="n">
        <v>2</v>
      </c>
      <c r="H12981" s="10" t="n">
        <v>1989.19</v>
      </c>
    </row>
    <row r="12982" customFormat="false" ht="15" hidden="false" customHeight="false" outlineLevel="0" collapsed="false">
      <c r="A12982" s="9" t="s">
        <v>23130</v>
      </c>
      <c r="B12982" s="9" t="s">
        <v>72</v>
      </c>
      <c r="C12982" s="9" t="s">
        <v>10161</v>
      </c>
      <c r="D12982" s="9" t="s">
        <v>10156</v>
      </c>
      <c r="E12982" s="10" t="n">
        <v>2</v>
      </c>
      <c r="F12982" s="10" t="n">
        <v>37342.04</v>
      </c>
      <c r="G12982" s="10" t="n">
        <v>113</v>
      </c>
      <c r="H12982" s="10" t="n">
        <v>20760.28</v>
      </c>
    </row>
    <row r="12983" customFormat="false" ht="15" hidden="false" customHeight="false" outlineLevel="0" collapsed="false">
      <c r="A12983" s="9" t="s">
        <v>23131</v>
      </c>
      <c r="B12983" s="9" t="s">
        <v>68</v>
      </c>
      <c r="C12983" s="9" t="s">
        <v>10161</v>
      </c>
      <c r="D12983" s="9" t="s">
        <v>10156</v>
      </c>
      <c r="E12983" s="10" t="n">
        <v>2</v>
      </c>
      <c r="F12983" s="10" t="n">
        <v>10793.92</v>
      </c>
      <c r="G12983" s="10" t="n">
        <v>24</v>
      </c>
      <c r="H12983" s="10" t="n">
        <v>6000.87</v>
      </c>
    </row>
    <row r="12984" customFormat="false" ht="15" hidden="false" customHeight="false" outlineLevel="0" collapsed="false">
      <c r="A12984" s="9" t="s">
        <v>23132</v>
      </c>
      <c r="B12984" s="9" t="s">
        <v>71</v>
      </c>
      <c r="C12984" s="9" t="s">
        <v>10163</v>
      </c>
      <c r="D12984" s="9" t="s">
        <v>10155</v>
      </c>
      <c r="E12984" s="10" t="n">
        <v>5</v>
      </c>
      <c r="F12984" s="10" t="n">
        <v>37504.2</v>
      </c>
      <c r="G12984" s="10" t="n">
        <v>11</v>
      </c>
      <c r="H12984" s="10" t="n">
        <v>20850.44</v>
      </c>
    </row>
    <row r="12985" customFormat="false" ht="15" hidden="false" customHeight="false" outlineLevel="0" collapsed="false">
      <c r="A12985" s="9" t="s">
        <v>23133</v>
      </c>
      <c r="B12985" s="9" t="s">
        <v>62</v>
      </c>
      <c r="C12985" s="9" t="s">
        <v>10162</v>
      </c>
      <c r="D12985" s="9" t="s">
        <v>10156</v>
      </c>
      <c r="E12985" s="10" t="n">
        <v>1</v>
      </c>
      <c r="F12985" s="10" t="n">
        <v>425.4</v>
      </c>
      <c r="G12985" s="10" t="n">
        <v>206</v>
      </c>
      <c r="H12985" s="10" t="n">
        <v>236.5</v>
      </c>
    </row>
    <row r="12986" customFormat="false" ht="15" hidden="false" customHeight="false" outlineLevel="0" collapsed="false">
      <c r="A12986" s="9" t="s">
        <v>23134</v>
      </c>
      <c r="B12986" s="9" t="s">
        <v>77</v>
      </c>
      <c r="C12986" s="9" t="s">
        <v>10164</v>
      </c>
      <c r="D12986" s="9" t="s">
        <v>10155</v>
      </c>
      <c r="E12986" s="10" t="n">
        <v>4</v>
      </c>
      <c r="F12986" s="10" t="n">
        <v>12467.6</v>
      </c>
      <c r="G12986" s="10" t="n">
        <v>16</v>
      </c>
      <c r="H12986" s="10" t="n">
        <v>6931.35</v>
      </c>
    </row>
    <row r="12987" customFormat="false" ht="15" hidden="false" customHeight="false" outlineLevel="0" collapsed="false">
      <c r="A12987" s="9" t="s">
        <v>23135</v>
      </c>
      <c r="B12987" s="9" t="s">
        <v>62</v>
      </c>
      <c r="C12987" s="9" t="s">
        <v>10161</v>
      </c>
      <c r="D12987" s="9" t="s">
        <v>10155</v>
      </c>
      <c r="E12987" s="10" t="n">
        <v>3</v>
      </c>
      <c r="F12987" s="10" t="n">
        <v>8036.15</v>
      </c>
      <c r="G12987" s="10" t="n">
        <v>21</v>
      </c>
      <c r="H12987" s="10" t="n">
        <v>4467.69</v>
      </c>
    </row>
    <row r="12988" customFormat="false" ht="15" hidden="false" customHeight="false" outlineLevel="0" collapsed="false">
      <c r="A12988" s="9" t="s">
        <v>23136</v>
      </c>
      <c r="B12988" s="9" t="s">
        <v>77</v>
      </c>
      <c r="C12988" s="9" t="s">
        <v>10163</v>
      </c>
      <c r="D12988" s="9" t="s">
        <v>10156</v>
      </c>
      <c r="E12988" s="10" t="n">
        <v>2</v>
      </c>
      <c r="F12988" s="10" t="n">
        <v>1785.15</v>
      </c>
      <c r="G12988" s="10" t="n">
        <v>4</v>
      </c>
      <c r="H12988" s="10" t="n">
        <v>992.45</v>
      </c>
    </row>
    <row r="12989" customFormat="false" ht="15" hidden="false" customHeight="false" outlineLevel="0" collapsed="false">
      <c r="A12989" s="9" t="s">
        <v>23137</v>
      </c>
      <c r="B12989" s="9" t="s">
        <v>70</v>
      </c>
      <c r="C12989" s="9" t="s">
        <v>10161</v>
      </c>
      <c r="D12989" s="9" t="s">
        <v>10157</v>
      </c>
      <c r="E12989" s="10" t="n">
        <v>2</v>
      </c>
      <c r="F12989" s="10" t="n">
        <v>9620.16</v>
      </c>
      <c r="G12989" s="10" t="n">
        <v>185</v>
      </c>
      <c r="H12989" s="10" t="n">
        <v>5348.32</v>
      </c>
    </row>
    <row r="12990" customFormat="false" ht="15" hidden="false" customHeight="false" outlineLevel="0" collapsed="false">
      <c r="A12990" s="9" t="s">
        <v>23138</v>
      </c>
      <c r="B12990" s="9" t="s">
        <v>69</v>
      </c>
      <c r="C12990" s="9" t="s">
        <v>10161</v>
      </c>
      <c r="D12990" s="9" t="s">
        <v>10154</v>
      </c>
      <c r="E12990" s="10" t="n">
        <v>3</v>
      </c>
      <c r="F12990" s="10" t="n">
        <v>104599.5</v>
      </c>
      <c r="G12990" s="10" t="n">
        <v>111</v>
      </c>
      <c r="H12990" s="10" t="n">
        <v>58152.03</v>
      </c>
    </row>
    <row r="12991" customFormat="false" ht="15" hidden="false" customHeight="false" outlineLevel="0" collapsed="false">
      <c r="A12991" s="9" t="s">
        <v>23139</v>
      </c>
      <c r="B12991" s="9" t="s">
        <v>72</v>
      </c>
      <c r="C12991" s="9" t="s">
        <v>10161</v>
      </c>
      <c r="D12991" s="9" t="s">
        <v>10155</v>
      </c>
      <c r="E12991" s="10" t="n">
        <v>12</v>
      </c>
      <c r="F12991" s="10" t="n">
        <v>22497.77</v>
      </c>
      <c r="G12991" s="10" t="n">
        <v>27</v>
      </c>
      <c r="H12991" s="10" t="n">
        <v>12507.62</v>
      </c>
    </row>
    <row r="12992" customFormat="false" ht="15" hidden="false" customHeight="false" outlineLevel="0" collapsed="false">
      <c r="A12992" s="9" t="s">
        <v>23140</v>
      </c>
      <c r="B12992" s="9" t="s">
        <v>62</v>
      </c>
      <c r="C12992" s="9" t="s">
        <v>10162</v>
      </c>
      <c r="D12992" s="9" t="s">
        <v>10155</v>
      </c>
      <c r="E12992" s="10" t="n">
        <v>3</v>
      </c>
      <c r="F12992" s="10" t="n">
        <v>14383.8</v>
      </c>
      <c r="G12992" s="10" t="n">
        <v>27</v>
      </c>
      <c r="H12992" s="10" t="n">
        <v>7996.66</v>
      </c>
    </row>
    <row r="12993" customFormat="false" ht="15" hidden="false" customHeight="false" outlineLevel="0" collapsed="false">
      <c r="A12993" s="9" t="s">
        <v>23141</v>
      </c>
      <c r="B12993" s="9" t="s">
        <v>64</v>
      </c>
      <c r="C12993" s="9" t="s">
        <v>10161</v>
      </c>
      <c r="D12993" s="9" t="s">
        <v>10156</v>
      </c>
      <c r="E12993" s="10" t="n">
        <v>1</v>
      </c>
      <c r="F12993" s="10" t="n">
        <v>226.1</v>
      </c>
      <c r="G12993" s="10" t="n">
        <v>167</v>
      </c>
      <c r="H12993" s="10" t="n">
        <v>125.7</v>
      </c>
    </row>
    <row r="12994" customFormat="false" ht="15" hidden="false" customHeight="false" outlineLevel="0" collapsed="false">
      <c r="A12994" s="9" t="s">
        <v>23142</v>
      </c>
      <c r="B12994" s="9" t="s">
        <v>60</v>
      </c>
      <c r="C12994" s="9" t="s">
        <v>10161</v>
      </c>
      <c r="D12994" s="9" t="s">
        <v>10154</v>
      </c>
      <c r="E12994" s="10" t="n">
        <v>17</v>
      </c>
      <c r="F12994" s="10" t="n">
        <v>75176.97</v>
      </c>
      <c r="G12994" s="10" t="n">
        <v>3</v>
      </c>
      <c r="H12994" s="10" t="n">
        <v>41794.59</v>
      </c>
    </row>
    <row r="12995" customFormat="false" ht="15" hidden="false" customHeight="false" outlineLevel="0" collapsed="false">
      <c r="A12995" s="9" t="s">
        <v>23143</v>
      </c>
      <c r="B12995" s="9" t="s">
        <v>62</v>
      </c>
      <c r="C12995" s="9" t="s">
        <v>10161</v>
      </c>
      <c r="D12995" s="9" t="s">
        <v>10156</v>
      </c>
      <c r="E12995" s="10" t="n">
        <v>2</v>
      </c>
      <c r="F12995" s="10" t="n">
        <v>60567.65</v>
      </c>
      <c r="G12995" s="10" t="n">
        <v>36</v>
      </c>
      <c r="H12995" s="10" t="n">
        <v>33672.55</v>
      </c>
    </row>
    <row r="12996" customFormat="false" ht="15" hidden="false" customHeight="false" outlineLevel="0" collapsed="false">
      <c r="A12996" s="9" t="s">
        <v>23144</v>
      </c>
      <c r="B12996" s="9" t="s">
        <v>63</v>
      </c>
      <c r="C12996" s="9" t="s">
        <v>10161</v>
      </c>
      <c r="D12996" s="9" t="s">
        <v>10157</v>
      </c>
      <c r="E12996" s="10" t="n">
        <v>2</v>
      </c>
      <c r="F12996" s="10" t="n">
        <v>3044.36</v>
      </c>
      <c r="G12996" s="10" t="n">
        <v>154</v>
      </c>
      <c r="H12996" s="10" t="n">
        <v>1692.51</v>
      </c>
    </row>
    <row r="12997" customFormat="false" ht="15" hidden="false" customHeight="false" outlineLevel="0" collapsed="false">
      <c r="A12997" s="9" t="s">
        <v>23145</v>
      </c>
      <c r="B12997" s="9" t="s">
        <v>77</v>
      </c>
      <c r="C12997" s="9" t="s">
        <v>10161</v>
      </c>
      <c r="D12997" s="9" t="s">
        <v>10154</v>
      </c>
      <c r="E12997" s="10" t="n">
        <v>14</v>
      </c>
      <c r="F12997" s="10" t="n">
        <v>137038.74</v>
      </c>
      <c r="G12997" s="10" t="n">
        <v>4</v>
      </c>
      <c r="H12997" s="10" t="n">
        <v>76186.61</v>
      </c>
    </row>
    <row r="12998" customFormat="false" ht="15" hidden="false" customHeight="false" outlineLevel="0" collapsed="false">
      <c r="A12998" s="9" t="s">
        <v>23146</v>
      </c>
      <c r="B12998" s="9" t="s">
        <v>69</v>
      </c>
      <c r="C12998" s="9" t="s">
        <v>10161</v>
      </c>
      <c r="D12998" s="9" t="s">
        <v>10156</v>
      </c>
      <c r="E12998" s="10" t="n">
        <v>2</v>
      </c>
      <c r="F12998" s="10" t="n">
        <v>4913.15</v>
      </c>
      <c r="G12998" s="10" t="n">
        <v>40</v>
      </c>
      <c r="H12998" s="10" t="n">
        <v>2731.46</v>
      </c>
    </row>
    <row r="12999" customFormat="false" ht="15" hidden="false" customHeight="false" outlineLevel="0" collapsed="false">
      <c r="A12999" s="9" t="s">
        <v>23147</v>
      </c>
      <c r="B12999" s="9" t="s">
        <v>68</v>
      </c>
      <c r="C12999" s="9" t="s">
        <v>10162</v>
      </c>
      <c r="D12999" s="9" t="s">
        <v>10154</v>
      </c>
      <c r="E12999" s="10" t="n">
        <v>9</v>
      </c>
      <c r="F12999" s="10" t="n">
        <v>144333.59</v>
      </c>
      <c r="G12999" s="10" t="n">
        <v>0</v>
      </c>
      <c r="H12999" s="10" t="n">
        <v>80242.17</v>
      </c>
    </row>
    <row r="13000" customFormat="false" ht="15" hidden="false" customHeight="false" outlineLevel="0" collapsed="false">
      <c r="A13000" s="9" t="s">
        <v>23148</v>
      </c>
      <c r="B13000" s="9" t="s">
        <v>62</v>
      </c>
      <c r="C13000" s="9" t="s">
        <v>10161</v>
      </c>
      <c r="D13000" s="9" t="s">
        <v>10156</v>
      </c>
      <c r="E13000" s="10" t="n">
        <v>1</v>
      </c>
      <c r="F13000" s="10" t="n">
        <v>564.09</v>
      </c>
      <c r="G13000" s="10" t="n">
        <v>249</v>
      </c>
      <c r="H13000" s="10" t="n">
        <v>313.61</v>
      </c>
    </row>
    <row r="13001" customFormat="false" ht="15" hidden="false" customHeight="false" outlineLevel="0" collapsed="false">
      <c r="A13001" s="9" t="s">
        <v>23149</v>
      </c>
      <c r="B13001" s="9" t="s">
        <v>69</v>
      </c>
      <c r="C13001" s="9" t="s">
        <v>10164</v>
      </c>
      <c r="D13001" s="9" t="s">
        <v>10155</v>
      </c>
      <c r="E13001" s="10" t="n">
        <v>3</v>
      </c>
      <c r="F13001" s="10" t="n">
        <v>7520.34</v>
      </c>
      <c r="G13001" s="10" t="n">
        <v>106</v>
      </c>
      <c r="H13001" s="10" t="n">
        <v>4180.93</v>
      </c>
    </row>
    <row r="13002" customFormat="false" ht="15" hidden="false" customHeight="false" outlineLevel="0" collapsed="false">
      <c r="A13002" s="9" t="s">
        <v>23150</v>
      </c>
      <c r="B13002" s="9" t="s">
        <v>68</v>
      </c>
      <c r="C13002" s="9" t="s">
        <v>10162</v>
      </c>
      <c r="D13002" s="9" t="s">
        <v>10154</v>
      </c>
      <c r="E13002" s="10" t="n">
        <v>11</v>
      </c>
      <c r="F13002" s="10" t="n">
        <v>96728.3</v>
      </c>
      <c r="G13002" s="10" t="n">
        <v>30</v>
      </c>
      <c r="H13002" s="10" t="n">
        <v>53776.04</v>
      </c>
    </row>
    <row r="13003" customFormat="false" ht="15" hidden="false" customHeight="false" outlineLevel="0" collapsed="false">
      <c r="A13003" s="9" t="s">
        <v>23151</v>
      </c>
      <c r="B13003" s="9" t="s">
        <v>72</v>
      </c>
      <c r="C13003" s="9" t="s">
        <v>10161</v>
      </c>
      <c r="D13003" s="9" t="s">
        <v>10156</v>
      </c>
      <c r="E13003" s="10" t="n">
        <v>2</v>
      </c>
      <c r="F13003" s="10" t="n">
        <v>2704.4</v>
      </c>
      <c r="G13003" s="10" t="n">
        <v>12</v>
      </c>
      <c r="H13003" s="10" t="n">
        <v>1503.51</v>
      </c>
    </row>
    <row r="13004" customFormat="false" ht="15" hidden="false" customHeight="false" outlineLevel="0" collapsed="false">
      <c r="A13004" s="9" t="s">
        <v>23152</v>
      </c>
      <c r="B13004" s="9" t="s">
        <v>62</v>
      </c>
      <c r="C13004" s="9" t="s">
        <v>10164</v>
      </c>
      <c r="D13004" s="9" t="s">
        <v>10155</v>
      </c>
      <c r="E13004" s="10" t="n">
        <v>3</v>
      </c>
      <c r="F13004" s="10" t="n">
        <v>5920.45</v>
      </c>
      <c r="G13004" s="10" t="n">
        <v>75</v>
      </c>
      <c r="H13004" s="10" t="n">
        <v>3291.47</v>
      </c>
    </row>
    <row r="13005" customFormat="false" ht="15" hidden="false" customHeight="false" outlineLevel="0" collapsed="false">
      <c r="A13005" s="9" t="s">
        <v>23153</v>
      </c>
      <c r="B13005" s="9" t="s">
        <v>76</v>
      </c>
      <c r="C13005" s="9" t="s">
        <v>10164</v>
      </c>
      <c r="D13005" s="9" t="s">
        <v>10157</v>
      </c>
      <c r="E13005" s="10" t="n">
        <v>2</v>
      </c>
      <c r="F13005" s="10" t="n">
        <v>6235.6</v>
      </c>
      <c r="G13005" s="10" t="n">
        <v>158</v>
      </c>
      <c r="H13005" s="10" t="n">
        <v>3466.68</v>
      </c>
    </row>
    <row r="13006" customFormat="false" ht="15" hidden="false" customHeight="false" outlineLevel="0" collapsed="false">
      <c r="A13006" s="9" t="s">
        <v>23154</v>
      </c>
      <c r="B13006" s="9" t="s">
        <v>74</v>
      </c>
      <c r="C13006" s="9" t="s">
        <v>10161</v>
      </c>
      <c r="D13006" s="9" t="s">
        <v>10155</v>
      </c>
      <c r="E13006" s="10" t="n">
        <v>5</v>
      </c>
      <c r="F13006" s="10" t="n">
        <v>15410.59</v>
      </c>
      <c r="G13006" s="10" t="n">
        <v>12</v>
      </c>
      <c r="H13006" s="10" t="n">
        <v>8567.51</v>
      </c>
    </row>
    <row r="13007" customFormat="false" ht="15" hidden="false" customHeight="false" outlineLevel="0" collapsed="false">
      <c r="A13007" s="9" t="s">
        <v>23155</v>
      </c>
      <c r="B13007" s="9" t="s">
        <v>69</v>
      </c>
      <c r="C13007" s="9" t="s">
        <v>10161</v>
      </c>
      <c r="D13007" s="9" t="s">
        <v>10154</v>
      </c>
      <c r="E13007" s="10" t="n">
        <v>11</v>
      </c>
      <c r="F13007" s="10" t="n">
        <v>130725.99</v>
      </c>
      <c r="G13007" s="10" t="n">
        <v>31</v>
      </c>
      <c r="H13007" s="10" t="n">
        <v>72677.04</v>
      </c>
    </row>
    <row r="13008" customFormat="false" ht="15" hidden="false" customHeight="false" outlineLevel="0" collapsed="false">
      <c r="A13008" s="9" t="s">
        <v>23156</v>
      </c>
      <c r="B13008" s="9" t="s">
        <v>75</v>
      </c>
      <c r="C13008" s="9" t="s">
        <v>10162</v>
      </c>
      <c r="D13008" s="9" t="s">
        <v>10156</v>
      </c>
      <c r="E13008" s="10" t="n">
        <v>2</v>
      </c>
      <c r="F13008" s="10" t="n">
        <v>3823.7</v>
      </c>
      <c r="G13008" s="10" t="n">
        <v>44</v>
      </c>
      <c r="H13008" s="10" t="n">
        <v>2125.78</v>
      </c>
    </row>
    <row r="13009" customFormat="false" ht="15" hidden="false" customHeight="false" outlineLevel="0" collapsed="false">
      <c r="A13009" s="9" t="s">
        <v>23157</v>
      </c>
      <c r="B13009" s="9" t="s">
        <v>74</v>
      </c>
      <c r="C13009" s="9" t="s">
        <v>10162</v>
      </c>
      <c r="D13009" s="9" t="s">
        <v>10155</v>
      </c>
      <c r="E13009" s="10" t="n">
        <v>3</v>
      </c>
      <c r="F13009" s="10" t="n">
        <v>46316.35</v>
      </c>
      <c r="G13009" s="10" t="n">
        <v>108</v>
      </c>
      <c r="H13009" s="10" t="n">
        <v>25749.55</v>
      </c>
    </row>
    <row r="13010" customFormat="false" ht="15" hidden="false" customHeight="false" outlineLevel="0" collapsed="false">
      <c r="A13010" s="9" t="s">
        <v>23158</v>
      </c>
      <c r="B13010" s="9" t="s">
        <v>68</v>
      </c>
      <c r="C13010" s="9" t="s">
        <v>10164</v>
      </c>
      <c r="D13010" s="9" t="s">
        <v>10156</v>
      </c>
      <c r="E13010" s="10" t="n">
        <v>2</v>
      </c>
      <c r="F13010" s="10" t="n">
        <v>2791.91</v>
      </c>
      <c r="G13010" s="10" t="n">
        <v>84</v>
      </c>
      <c r="H13010" s="10" t="n">
        <v>1552.16</v>
      </c>
    </row>
    <row r="13011" customFormat="false" ht="15" hidden="false" customHeight="false" outlineLevel="0" collapsed="false">
      <c r="A13011" s="9" t="s">
        <v>23159</v>
      </c>
      <c r="B13011" s="9" t="s">
        <v>62</v>
      </c>
      <c r="C13011" s="9" t="s">
        <v>10161</v>
      </c>
      <c r="D13011" s="9" t="s">
        <v>10156</v>
      </c>
      <c r="E13011" s="10" t="n">
        <v>1</v>
      </c>
      <c r="F13011" s="10" t="n">
        <v>4465.59</v>
      </c>
      <c r="G13011" s="10" t="n">
        <v>117</v>
      </c>
      <c r="H13011" s="10" t="n">
        <v>2482.64</v>
      </c>
    </row>
    <row r="13012" customFormat="false" ht="15" hidden="false" customHeight="false" outlineLevel="0" collapsed="false">
      <c r="A13012" s="9" t="s">
        <v>23160</v>
      </c>
      <c r="B13012" s="9" t="s">
        <v>77</v>
      </c>
      <c r="C13012" s="9" t="s">
        <v>10162</v>
      </c>
      <c r="D13012" s="9" t="s">
        <v>10155</v>
      </c>
      <c r="E13012" s="10" t="n">
        <v>3</v>
      </c>
      <c r="F13012" s="10" t="n">
        <v>4690.65</v>
      </c>
      <c r="G13012" s="10" t="n">
        <v>118</v>
      </c>
      <c r="H13012" s="10" t="n">
        <v>2607.76</v>
      </c>
    </row>
    <row r="13013" customFormat="false" ht="15" hidden="false" customHeight="false" outlineLevel="0" collapsed="false">
      <c r="A13013" s="9" t="s">
        <v>23161</v>
      </c>
      <c r="B13013" s="9" t="s">
        <v>77</v>
      </c>
      <c r="C13013" s="9" t="s">
        <v>10163</v>
      </c>
      <c r="D13013" s="9" t="s">
        <v>10154</v>
      </c>
      <c r="E13013" s="10" t="n">
        <v>8</v>
      </c>
      <c r="F13013" s="10" t="n">
        <v>146733.14</v>
      </c>
      <c r="G13013" s="10" t="n">
        <v>9</v>
      </c>
      <c r="H13013" s="10" t="n">
        <v>81576.2</v>
      </c>
    </row>
    <row r="13014" customFormat="false" ht="15" hidden="false" customHeight="false" outlineLevel="0" collapsed="false">
      <c r="A13014" s="9" t="s">
        <v>23162</v>
      </c>
      <c r="B13014" s="9" t="s">
        <v>70</v>
      </c>
      <c r="C13014" s="9" t="s">
        <v>10162</v>
      </c>
      <c r="D13014" s="9" t="s">
        <v>10155</v>
      </c>
      <c r="E13014" s="10" t="n">
        <v>4</v>
      </c>
      <c r="F13014" s="10" t="n">
        <v>6156.56</v>
      </c>
      <c r="G13014" s="10" t="n">
        <v>61</v>
      </c>
      <c r="H13014" s="10" t="n">
        <v>3422.74</v>
      </c>
    </row>
    <row r="13015" customFormat="false" ht="15" hidden="false" customHeight="false" outlineLevel="0" collapsed="false">
      <c r="A13015" s="9" t="s">
        <v>23163</v>
      </c>
      <c r="B13015" s="9" t="s">
        <v>71</v>
      </c>
      <c r="C13015" s="9" t="s">
        <v>10161</v>
      </c>
      <c r="D13015" s="9" t="s">
        <v>10156</v>
      </c>
      <c r="E13015" s="10" t="n">
        <v>1</v>
      </c>
      <c r="F13015" s="10" t="n">
        <v>35034.95</v>
      </c>
      <c r="G13015" s="10" t="n">
        <v>102</v>
      </c>
      <c r="H13015" s="10" t="n">
        <v>19477.66</v>
      </c>
    </row>
    <row r="13016" customFormat="false" ht="15" hidden="false" customHeight="false" outlineLevel="0" collapsed="false">
      <c r="A13016" s="9" t="s">
        <v>23164</v>
      </c>
      <c r="B13016" s="9" t="s">
        <v>71</v>
      </c>
      <c r="C13016" s="9" t="s">
        <v>10163</v>
      </c>
      <c r="D13016" s="9" t="s">
        <v>10155</v>
      </c>
      <c r="E13016" s="10" t="n">
        <v>8</v>
      </c>
      <c r="F13016" s="10" t="n">
        <v>34865.79</v>
      </c>
      <c r="G13016" s="10" t="n">
        <v>4</v>
      </c>
      <c r="H13016" s="10" t="n">
        <v>19383.62</v>
      </c>
    </row>
    <row r="13017" customFormat="false" ht="15" hidden="false" customHeight="false" outlineLevel="0" collapsed="false">
      <c r="A13017" s="9" t="s">
        <v>23165</v>
      </c>
      <c r="B13017" s="9" t="s">
        <v>74</v>
      </c>
      <c r="C13017" s="9" t="s">
        <v>10164</v>
      </c>
      <c r="D13017" s="9" t="s">
        <v>10155</v>
      </c>
      <c r="E13017" s="10" t="n">
        <v>5</v>
      </c>
      <c r="F13017" s="10" t="n">
        <v>38557.57</v>
      </c>
      <c r="G13017" s="10" t="n">
        <v>42</v>
      </c>
      <c r="H13017" s="10" t="n">
        <v>21436.06</v>
      </c>
    </row>
    <row r="13018" customFormat="false" ht="15" hidden="false" customHeight="false" outlineLevel="0" collapsed="false">
      <c r="A13018" s="9" t="s">
        <v>23166</v>
      </c>
      <c r="B13018" s="9" t="s">
        <v>79</v>
      </c>
      <c r="C13018" s="9" t="s">
        <v>10161</v>
      </c>
      <c r="D13018" s="9" t="s">
        <v>10154</v>
      </c>
      <c r="E13018" s="10" t="n">
        <v>5</v>
      </c>
      <c r="F13018" s="10" t="n">
        <v>120830.65</v>
      </c>
      <c r="G13018" s="10" t="n">
        <v>74</v>
      </c>
      <c r="H13018" s="10" t="n">
        <v>67175.73</v>
      </c>
    </row>
    <row r="13019" customFormat="false" ht="15" hidden="false" customHeight="false" outlineLevel="0" collapsed="false">
      <c r="A13019" s="9" t="s">
        <v>23167</v>
      </c>
      <c r="B13019" s="9" t="s">
        <v>74</v>
      </c>
      <c r="C13019" s="9" t="s">
        <v>10162</v>
      </c>
      <c r="D13019" s="9" t="s">
        <v>10155</v>
      </c>
      <c r="E13019" s="10" t="n">
        <v>9</v>
      </c>
      <c r="F13019" s="10" t="n">
        <v>62480.79</v>
      </c>
      <c r="G13019" s="10" t="n">
        <v>5</v>
      </c>
      <c r="H13019" s="10" t="n">
        <v>34736.16</v>
      </c>
    </row>
    <row r="13020" customFormat="false" ht="15" hidden="false" customHeight="false" outlineLevel="0" collapsed="false">
      <c r="A13020" s="9" t="s">
        <v>23168</v>
      </c>
      <c r="B13020" s="9" t="s">
        <v>62</v>
      </c>
      <c r="C13020" s="9" t="s">
        <v>10162</v>
      </c>
      <c r="D13020" s="9" t="s">
        <v>10155</v>
      </c>
      <c r="E13020" s="10" t="n">
        <v>12</v>
      </c>
      <c r="F13020" s="10" t="n">
        <v>33020.9</v>
      </c>
      <c r="G13020" s="10" t="n">
        <v>37</v>
      </c>
      <c r="H13020" s="10" t="n">
        <v>18357.95</v>
      </c>
    </row>
    <row r="13021" customFormat="false" ht="15" hidden="false" customHeight="false" outlineLevel="0" collapsed="false">
      <c r="A13021" s="9" t="s">
        <v>23169</v>
      </c>
      <c r="B13021" s="9" t="s">
        <v>70</v>
      </c>
      <c r="C13021" s="9" t="s">
        <v>10161</v>
      </c>
      <c r="D13021" s="9" t="s">
        <v>10156</v>
      </c>
      <c r="E13021" s="10" t="n">
        <v>1</v>
      </c>
      <c r="F13021" s="10" t="n">
        <v>1241.55</v>
      </c>
      <c r="G13021" s="10" t="n">
        <v>19</v>
      </c>
      <c r="H13021" s="10" t="n">
        <v>690.24</v>
      </c>
    </row>
    <row r="13022" customFormat="false" ht="15" hidden="false" customHeight="false" outlineLevel="0" collapsed="false">
      <c r="A13022" s="9" t="s">
        <v>23170</v>
      </c>
      <c r="B13022" s="9" t="s">
        <v>75</v>
      </c>
      <c r="C13022" s="9" t="s">
        <v>10161</v>
      </c>
      <c r="D13022" s="9" t="s">
        <v>10157</v>
      </c>
      <c r="E13022" s="10" t="n">
        <v>2</v>
      </c>
      <c r="F13022" s="10" t="n">
        <v>31990.35</v>
      </c>
      <c r="G13022" s="10" t="n">
        <v>150</v>
      </c>
      <c r="H13022" s="10" t="n">
        <v>17785.02</v>
      </c>
    </row>
    <row r="13023" customFormat="false" ht="15" hidden="false" customHeight="false" outlineLevel="0" collapsed="false">
      <c r="A13023" s="9" t="s">
        <v>23171</v>
      </c>
      <c r="B13023" s="9" t="s">
        <v>77</v>
      </c>
      <c r="C13023" s="9" t="s">
        <v>10161</v>
      </c>
      <c r="D13023" s="9" t="s">
        <v>10155</v>
      </c>
      <c r="E13023" s="10" t="n">
        <v>8</v>
      </c>
      <c r="F13023" s="10" t="n">
        <v>23653.8</v>
      </c>
      <c r="G13023" s="10" t="n">
        <v>1</v>
      </c>
      <c r="H13023" s="10" t="n">
        <v>13150.32</v>
      </c>
    </row>
    <row r="13024" customFormat="false" ht="15" hidden="false" customHeight="false" outlineLevel="0" collapsed="false">
      <c r="A13024" s="9" t="s">
        <v>23172</v>
      </c>
      <c r="B13024" s="9" t="s">
        <v>62</v>
      </c>
      <c r="C13024" s="9" t="s">
        <v>10161</v>
      </c>
      <c r="D13024" s="9" t="s">
        <v>10155</v>
      </c>
      <c r="E13024" s="10" t="n">
        <v>4</v>
      </c>
      <c r="F13024" s="10" t="n">
        <v>46500.21</v>
      </c>
      <c r="G13024" s="10" t="n">
        <v>56</v>
      </c>
      <c r="H13024" s="10" t="n">
        <v>25851.76</v>
      </c>
    </row>
    <row r="13025" customFormat="false" ht="15" hidden="false" customHeight="false" outlineLevel="0" collapsed="false">
      <c r="A13025" s="9" t="s">
        <v>23173</v>
      </c>
      <c r="B13025" s="9" t="s">
        <v>71</v>
      </c>
      <c r="C13025" s="9" t="s">
        <v>10161</v>
      </c>
      <c r="D13025" s="9" t="s">
        <v>10156</v>
      </c>
      <c r="E13025" s="10" t="n">
        <v>2</v>
      </c>
      <c r="F13025" s="10" t="n">
        <v>2569.54</v>
      </c>
      <c r="G13025" s="10" t="n">
        <v>99</v>
      </c>
      <c r="H13025" s="10" t="n">
        <v>1428.53</v>
      </c>
    </row>
    <row r="13026" customFormat="false" ht="15" hidden="false" customHeight="false" outlineLevel="0" collapsed="false">
      <c r="A13026" s="9" t="s">
        <v>23174</v>
      </c>
      <c r="B13026" s="9" t="s">
        <v>76</v>
      </c>
      <c r="C13026" s="9" t="s">
        <v>10161</v>
      </c>
      <c r="D13026" s="9" t="s">
        <v>10157</v>
      </c>
      <c r="E13026" s="10" t="n">
        <v>3</v>
      </c>
      <c r="F13026" s="10" t="n">
        <v>15513.22</v>
      </c>
      <c r="G13026" s="10" t="n">
        <v>127</v>
      </c>
      <c r="H13026" s="10" t="n">
        <v>8624.57</v>
      </c>
    </row>
    <row r="13027" customFormat="false" ht="15" hidden="false" customHeight="false" outlineLevel="0" collapsed="false">
      <c r="A13027" s="9" t="s">
        <v>23175</v>
      </c>
      <c r="B13027" s="9" t="s">
        <v>75</v>
      </c>
      <c r="C13027" s="9" t="s">
        <v>10161</v>
      </c>
      <c r="D13027" s="9" t="s">
        <v>10155</v>
      </c>
      <c r="E13027" s="10" t="n">
        <v>6</v>
      </c>
      <c r="F13027" s="10" t="n">
        <v>40011.82</v>
      </c>
      <c r="G13027" s="10" t="n">
        <v>11</v>
      </c>
      <c r="H13027" s="10" t="n">
        <v>22244.55</v>
      </c>
    </row>
    <row r="13028" customFormat="false" ht="15" hidden="false" customHeight="false" outlineLevel="0" collapsed="false">
      <c r="A13028" s="9" t="s">
        <v>23176</v>
      </c>
      <c r="B13028" s="9" t="s">
        <v>75</v>
      </c>
      <c r="C13028" s="9" t="s">
        <v>10162</v>
      </c>
      <c r="D13028" s="9" t="s">
        <v>10157</v>
      </c>
      <c r="E13028" s="10" t="n">
        <v>2</v>
      </c>
      <c r="F13028" s="10" t="n">
        <v>12117.8</v>
      </c>
      <c r="G13028" s="10" t="n">
        <v>220</v>
      </c>
      <c r="H13028" s="10" t="n">
        <v>6736.88</v>
      </c>
    </row>
    <row r="13029" customFormat="false" ht="15" hidden="false" customHeight="false" outlineLevel="0" collapsed="false">
      <c r="A13029" s="9" t="s">
        <v>23177</v>
      </c>
      <c r="B13029" s="9" t="s">
        <v>62</v>
      </c>
      <c r="C13029" s="9" t="s">
        <v>10162</v>
      </c>
      <c r="D13029" s="9" t="s">
        <v>10155</v>
      </c>
      <c r="E13029" s="10" t="n">
        <v>3</v>
      </c>
      <c r="F13029" s="10" t="n">
        <v>4926.57</v>
      </c>
      <c r="G13029" s="10" t="n">
        <v>87</v>
      </c>
      <c r="H13029" s="10" t="n">
        <v>2738.92</v>
      </c>
    </row>
    <row r="13030" customFormat="false" ht="15" hidden="false" customHeight="false" outlineLevel="0" collapsed="false">
      <c r="A13030" s="9" t="s">
        <v>23178</v>
      </c>
      <c r="B13030" s="9" t="s">
        <v>79</v>
      </c>
      <c r="C13030" s="9" t="s">
        <v>10163</v>
      </c>
      <c r="D13030" s="9" t="s">
        <v>10155</v>
      </c>
      <c r="E13030" s="10" t="n">
        <v>3</v>
      </c>
      <c r="F13030" s="10" t="n">
        <v>19094.6</v>
      </c>
      <c r="G13030" s="10" t="n">
        <v>3</v>
      </c>
      <c r="H13030" s="10" t="n">
        <v>10615.63</v>
      </c>
    </row>
    <row r="13031" customFormat="false" ht="15" hidden="false" customHeight="false" outlineLevel="0" collapsed="false">
      <c r="A13031" s="9" t="s">
        <v>23179</v>
      </c>
      <c r="B13031" s="9" t="s">
        <v>79</v>
      </c>
      <c r="C13031" s="9" t="s">
        <v>10161</v>
      </c>
      <c r="D13031" s="9" t="s">
        <v>10155</v>
      </c>
      <c r="E13031" s="10" t="n">
        <v>3</v>
      </c>
      <c r="F13031" s="10" t="n">
        <v>7348.4</v>
      </c>
      <c r="G13031" s="10" t="n">
        <v>78</v>
      </c>
      <c r="H13031" s="10" t="n">
        <v>4085.34</v>
      </c>
    </row>
    <row r="13032" customFormat="false" ht="15" hidden="false" customHeight="false" outlineLevel="0" collapsed="false">
      <c r="A13032" s="9" t="s">
        <v>23180</v>
      </c>
      <c r="B13032" s="9" t="s">
        <v>68</v>
      </c>
      <c r="C13032" s="9" t="s">
        <v>10161</v>
      </c>
      <c r="D13032" s="9" t="s">
        <v>10155</v>
      </c>
      <c r="E13032" s="10" t="n">
        <v>5</v>
      </c>
      <c r="F13032" s="10" t="n">
        <v>40203.04</v>
      </c>
      <c r="G13032" s="10" t="n">
        <v>30</v>
      </c>
      <c r="H13032" s="10" t="n">
        <v>22350.86</v>
      </c>
    </row>
    <row r="13033" customFormat="false" ht="15" hidden="false" customHeight="false" outlineLevel="0" collapsed="false">
      <c r="A13033" s="9" t="s">
        <v>23181</v>
      </c>
      <c r="B13033" s="9" t="s">
        <v>68</v>
      </c>
      <c r="C13033" s="9" t="s">
        <v>10161</v>
      </c>
      <c r="D13033" s="9" t="s">
        <v>10155</v>
      </c>
      <c r="E13033" s="10" t="n">
        <v>3</v>
      </c>
      <c r="F13033" s="10" t="n">
        <v>3885.79</v>
      </c>
      <c r="G13033" s="10" t="n">
        <v>43</v>
      </c>
      <c r="H13033" s="10" t="n">
        <v>2160.3</v>
      </c>
    </row>
    <row r="13034" customFormat="false" ht="15" hidden="false" customHeight="false" outlineLevel="0" collapsed="false">
      <c r="A13034" s="9" t="s">
        <v>23182</v>
      </c>
      <c r="B13034" s="9" t="s">
        <v>64</v>
      </c>
      <c r="C13034" s="9" t="s">
        <v>10161</v>
      </c>
      <c r="D13034" s="9" t="s">
        <v>10155</v>
      </c>
      <c r="E13034" s="10" t="n">
        <v>5</v>
      </c>
      <c r="F13034" s="10" t="n">
        <v>5466.3</v>
      </c>
      <c r="G13034" s="10" t="n">
        <v>61</v>
      </c>
      <c r="H13034" s="10" t="n">
        <v>3038.99</v>
      </c>
    </row>
    <row r="13035" customFormat="false" ht="15" hidden="false" customHeight="false" outlineLevel="0" collapsed="false">
      <c r="A13035" s="9" t="s">
        <v>23183</v>
      </c>
      <c r="B13035" s="9" t="s">
        <v>71</v>
      </c>
      <c r="C13035" s="9" t="s">
        <v>10161</v>
      </c>
      <c r="D13035" s="9" t="s">
        <v>10156</v>
      </c>
      <c r="E13035" s="10" t="n">
        <v>1</v>
      </c>
      <c r="F13035" s="10" t="n">
        <v>1480.1</v>
      </c>
      <c r="G13035" s="10" t="n">
        <v>124</v>
      </c>
      <c r="H13035" s="10" t="n">
        <v>822.86</v>
      </c>
    </row>
    <row r="13036" customFormat="false" ht="15" hidden="false" customHeight="false" outlineLevel="0" collapsed="false">
      <c r="A13036" s="9" t="s">
        <v>23184</v>
      </c>
      <c r="B13036" s="9" t="s">
        <v>71</v>
      </c>
      <c r="C13036" s="9" t="s">
        <v>10161</v>
      </c>
      <c r="D13036" s="9" t="s">
        <v>10155</v>
      </c>
      <c r="E13036" s="10" t="n">
        <v>3</v>
      </c>
      <c r="F13036" s="10" t="n">
        <v>44127.92</v>
      </c>
      <c r="G13036" s="10" t="n">
        <v>17</v>
      </c>
      <c r="H13036" s="10" t="n">
        <v>24532.89</v>
      </c>
    </row>
    <row r="13037" customFormat="false" ht="15" hidden="false" customHeight="false" outlineLevel="0" collapsed="false">
      <c r="A13037" s="9" t="s">
        <v>23185</v>
      </c>
      <c r="B13037" s="9" t="s">
        <v>75</v>
      </c>
      <c r="C13037" s="9" t="s">
        <v>10164</v>
      </c>
      <c r="D13037" s="9" t="s">
        <v>10155</v>
      </c>
      <c r="E13037" s="10" t="n">
        <v>4</v>
      </c>
      <c r="F13037" s="10" t="n">
        <v>69042.4</v>
      </c>
      <c r="G13037" s="10" t="n">
        <v>10</v>
      </c>
      <c r="H13037" s="10" t="n">
        <v>38384.08</v>
      </c>
    </row>
    <row r="13038" customFormat="false" ht="15" hidden="false" customHeight="false" outlineLevel="0" collapsed="false">
      <c r="A13038" s="9" t="s">
        <v>23186</v>
      </c>
      <c r="B13038" s="9" t="s">
        <v>71</v>
      </c>
      <c r="C13038" s="9" t="s">
        <v>10161</v>
      </c>
      <c r="D13038" s="9" t="s">
        <v>10156</v>
      </c>
      <c r="E13038" s="10" t="n">
        <v>1</v>
      </c>
      <c r="F13038" s="10" t="n">
        <v>1242.25</v>
      </c>
      <c r="G13038" s="10" t="n">
        <v>254</v>
      </c>
      <c r="H13038" s="10" t="n">
        <v>690.63</v>
      </c>
    </row>
    <row r="13039" customFormat="false" ht="15" hidden="false" customHeight="false" outlineLevel="0" collapsed="false">
      <c r="A13039" s="9" t="s">
        <v>23187</v>
      </c>
      <c r="B13039" s="9" t="s">
        <v>65</v>
      </c>
      <c r="C13039" s="9" t="s">
        <v>10161</v>
      </c>
      <c r="D13039" s="9" t="s">
        <v>10154</v>
      </c>
      <c r="E13039" s="10" t="n">
        <v>14</v>
      </c>
      <c r="F13039" s="10" t="n">
        <v>93993.47</v>
      </c>
      <c r="G13039" s="10" t="n">
        <v>2</v>
      </c>
      <c r="H13039" s="10" t="n">
        <v>52255.61</v>
      </c>
    </row>
    <row r="13040" customFormat="false" ht="15" hidden="false" customHeight="false" outlineLevel="0" collapsed="false">
      <c r="A13040" s="9" t="s">
        <v>23188</v>
      </c>
      <c r="B13040" s="9" t="s">
        <v>64</v>
      </c>
      <c r="C13040" s="9" t="s">
        <v>10164</v>
      </c>
      <c r="D13040" s="9" t="s">
        <v>10154</v>
      </c>
      <c r="E13040" s="10" t="n">
        <v>11</v>
      </c>
      <c r="F13040" s="10" t="n">
        <v>87401.06</v>
      </c>
      <c r="G13040" s="10" t="n">
        <v>13</v>
      </c>
      <c r="H13040" s="10" t="n">
        <v>48590.57</v>
      </c>
    </row>
    <row r="13041" customFormat="false" ht="15" hidden="false" customHeight="false" outlineLevel="0" collapsed="false">
      <c r="A13041" s="9" t="s">
        <v>23189</v>
      </c>
      <c r="B13041" s="9" t="s">
        <v>71</v>
      </c>
      <c r="C13041" s="9" t="s">
        <v>10161</v>
      </c>
      <c r="D13041" s="9" t="s">
        <v>10155</v>
      </c>
      <c r="E13041" s="10" t="n">
        <v>3</v>
      </c>
      <c r="F13041" s="10" t="n">
        <v>12347.05</v>
      </c>
      <c r="G13041" s="10" t="n">
        <v>16</v>
      </c>
      <c r="H13041" s="10" t="n">
        <v>6864.34</v>
      </c>
    </row>
    <row r="13042" customFormat="false" ht="15" hidden="false" customHeight="false" outlineLevel="0" collapsed="false">
      <c r="A13042" s="9" t="s">
        <v>23190</v>
      </c>
      <c r="B13042" s="9" t="s">
        <v>68</v>
      </c>
      <c r="C13042" s="9" t="s">
        <v>10161</v>
      </c>
      <c r="D13042" s="9" t="s">
        <v>10156</v>
      </c>
      <c r="E13042" s="10" t="n">
        <v>1</v>
      </c>
      <c r="F13042" s="10" t="n">
        <v>343.2</v>
      </c>
      <c r="G13042" s="10" t="n">
        <v>270</v>
      </c>
      <c r="H13042" s="10" t="n">
        <v>190.8</v>
      </c>
    </row>
    <row r="13043" customFormat="false" ht="15" hidden="false" customHeight="false" outlineLevel="0" collapsed="false">
      <c r="A13043" s="9" t="s">
        <v>23191</v>
      </c>
      <c r="B13043" s="9" t="s">
        <v>71</v>
      </c>
      <c r="C13043" s="9" t="s">
        <v>10161</v>
      </c>
      <c r="D13043" s="9" t="s">
        <v>10155</v>
      </c>
      <c r="E13043" s="10" t="n">
        <v>5</v>
      </c>
      <c r="F13043" s="10" t="n">
        <v>10712.1</v>
      </c>
      <c r="G13043" s="10" t="n">
        <v>59</v>
      </c>
      <c r="H13043" s="10" t="n">
        <v>5955.39</v>
      </c>
    </row>
    <row r="13044" customFormat="false" ht="15" hidden="false" customHeight="false" outlineLevel="0" collapsed="false">
      <c r="A13044" s="9" t="s">
        <v>23192</v>
      </c>
      <c r="B13044" s="9" t="s">
        <v>72</v>
      </c>
      <c r="C13044" s="9" t="s">
        <v>10161</v>
      </c>
      <c r="D13044" s="9" t="s">
        <v>10155</v>
      </c>
      <c r="E13044" s="10" t="n">
        <v>8</v>
      </c>
      <c r="F13044" s="10" t="n">
        <v>56334.35</v>
      </c>
      <c r="G13044" s="10" t="n">
        <v>2</v>
      </c>
      <c r="H13044" s="10" t="n">
        <v>31319.05</v>
      </c>
    </row>
    <row r="13045" customFormat="false" ht="15" hidden="false" customHeight="false" outlineLevel="0" collapsed="false">
      <c r="A13045" s="9" t="s">
        <v>23193</v>
      </c>
      <c r="B13045" s="9" t="s">
        <v>68</v>
      </c>
      <c r="C13045" s="9" t="s">
        <v>10164</v>
      </c>
      <c r="D13045" s="9" t="s">
        <v>10154</v>
      </c>
      <c r="E13045" s="10" t="n">
        <v>24</v>
      </c>
      <c r="F13045" s="10" t="n">
        <v>266800.89</v>
      </c>
      <c r="G13045" s="10" t="n">
        <v>6</v>
      </c>
      <c r="H13045" s="10" t="n">
        <v>148327.79</v>
      </c>
    </row>
    <row r="13046" customFormat="false" ht="15" hidden="false" customHeight="false" outlineLevel="0" collapsed="false">
      <c r="A13046" s="9" t="s">
        <v>23194</v>
      </c>
      <c r="B13046" s="9" t="s">
        <v>76</v>
      </c>
      <c r="C13046" s="9" t="s">
        <v>10161</v>
      </c>
      <c r="D13046" s="9" t="s">
        <v>10155</v>
      </c>
      <c r="E13046" s="10" t="n">
        <v>5</v>
      </c>
      <c r="F13046" s="10" t="n">
        <v>53683.74</v>
      </c>
      <c r="G13046" s="10" t="n">
        <v>51</v>
      </c>
      <c r="H13046" s="10" t="n">
        <v>29845.44</v>
      </c>
    </row>
    <row r="13047" customFormat="false" ht="15" hidden="false" customHeight="false" outlineLevel="0" collapsed="false">
      <c r="A13047" s="9" t="s">
        <v>23195</v>
      </c>
      <c r="B13047" s="9" t="s">
        <v>61</v>
      </c>
      <c r="C13047" s="9" t="s">
        <v>10163</v>
      </c>
      <c r="D13047" s="9" t="s">
        <v>10157</v>
      </c>
      <c r="E13047" s="10" t="n">
        <v>2</v>
      </c>
      <c r="F13047" s="10" t="n">
        <v>6693.35</v>
      </c>
      <c r="G13047" s="10" t="n">
        <v>285</v>
      </c>
      <c r="H13047" s="10" t="n">
        <v>3721.16</v>
      </c>
    </row>
    <row r="13048" customFormat="false" ht="15" hidden="false" customHeight="false" outlineLevel="0" collapsed="false">
      <c r="A13048" s="9" t="s">
        <v>23196</v>
      </c>
      <c r="B13048" s="9" t="s">
        <v>62</v>
      </c>
      <c r="C13048" s="9" t="s">
        <v>10161</v>
      </c>
      <c r="D13048" s="9" t="s">
        <v>10156</v>
      </c>
      <c r="E13048" s="10" t="n">
        <v>2</v>
      </c>
      <c r="F13048" s="10" t="n">
        <v>7964.31</v>
      </c>
      <c r="G13048" s="10" t="n">
        <v>46</v>
      </c>
      <c r="H13048" s="10" t="n">
        <v>4427.75</v>
      </c>
    </row>
    <row r="13049" customFormat="false" ht="15" hidden="false" customHeight="false" outlineLevel="0" collapsed="false">
      <c r="A13049" s="9" t="s">
        <v>23197</v>
      </c>
      <c r="B13049" s="9" t="s">
        <v>62</v>
      </c>
      <c r="C13049" s="9" t="s">
        <v>10161</v>
      </c>
      <c r="D13049" s="9" t="s">
        <v>10155</v>
      </c>
      <c r="E13049" s="10" t="n">
        <v>7</v>
      </c>
      <c r="F13049" s="10" t="n">
        <v>23593.28</v>
      </c>
      <c r="G13049" s="10" t="n">
        <v>32</v>
      </c>
      <c r="H13049" s="10" t="n">
        <v>13116.67</v>
      </c>
    </row>
    <row r="13050" customFormat="false" ht="15" hidden="false" customHeight="false" outlineLevel="0" collapsed="false">
      <c r="A13050" s="9" t="s">
        <v>23198</v>
      </c>
      <c r="B13050" s="9" t="s">
        <v>73</v>
      </c>
      <c r="C13050" s="9" t="s">
        <v>10161</v>
      </c>
      <c r="D13050" s="9" t="s">
        <v>10155</v>
      </c>
      <c r="E13050" s="10" t="n">
        <v>7</v>
      </c>
      <c r="F13050" s="10" t="n">
        <v>15696.55</v>
      </c>
      <c r="G13050" s="10" t="n">
        <v>11</v>
      </c>
      <c r="H13050" s="10" t="n">
        <v>8726.49</v>
      </c>
    </row>
    <row r="13051" customFormat="false" ht="15" hidden="false" customHeight="false" outlineLevel="0" collapsed="false">
      <c r="A13051" s="9" t="s">
        <v>23199</v>
      </c>
      <c r="B13051" s="9" t="s">
        <v>64</v>
      </c>
      <c r="C13051" s="9" t="s">
        <v>10161</v>
      </c>
      <c r="D13051" s="9" t="s">
        <v>10156</v>
      </c>
      <c r="E13051" s="10" t="n">
        <v>1</v>
      </c>
      <c r="F13051" s="10" t="n">
        <v>839</v>
      </c>
      <c r="G13051" s="10" t="n">
        <v>125</v>
      </c>
      <c r="H13051" s="10" t="n">
        <v>466.44</v>
      </c>
    </row>
    <row r="13052" customFormat="false" ht="15" hidden="false" customHeight="false" outlineLevel="0" collapsed="false">
      <c r="A13052" s="9" t="s">
        <v>23200</v>
      </c>
      <c r="B13052" s="9" t="s">
        <v>68</v>
      </c>
      <c r="C13052" s="9" t="s">
        <v>10161</v>
      </c>
      <c r="D13052" s="9" t="s">
        <v>10156</v>
      </c>
      <c r="E13052" s="10" t="n">
        <v>1</v>
      </c>
      <c r="F13052" s="10" t="n">
        <v>1209.82</v>
      </c>
      <c r="G13052" s="10" t="n">
        <v>86</v>
      </c>
      <c r="H13052" s="10" t="n">
        <v>672.6</v>
      </c>
    </row>
    <row r="13053" customFormat="false" ht="15" hidden="false" customHeight="false" outlineLevel="0" collapsed="false">
      <c r="A13053" s="9" t="s">
        <v>23201</v>
      </c>
      <c r="B13053" s="9" t="s">
        <v>62</v>
      </c>
      <c r="C13053" s="9" t="s">
        <v>10161</v>
      </c>
      <c r="D13053" s="9" t="s">
        <v>10156</v>
      </c>
      <c r="E13053" s="10" t="n">
        <v>1</v>
      </c>
      <c r="F13053" s="10" t="n">
        <v>4274.08</v>
      </c>
      <c r="G13053" s="10" t="n">
        <v>50</v>
      </c>
      <c r="H13053" s="10" t="n">
        <v>2376.17</v>
      </c>
    </row>
    <row r="13054" customFormat="false" ht="15" hidden="false" customHeight="false" outlineLevel="0" collapsed="false">
      <c r="A13054" s="9" t="s">
        <v>23202</v>
      </c>
      <c r="B13054" s="9" t="s">
        <v>61</v>
      </c>
      <c r="C13054" s="9" t="s">
        <v>10161</v>
      </c>
      <c r="D13054" s="9" t="s">
        <v>10155</v>
      </c>
      <c r="E13054" s="10" t="n">
        <v>12</v>
      </c>
      <c r="F13054" s="10" t="n">
        <v>40899.97</v>
      </c>
      <c r="G13054" s="10" t="n">
        <v>17</v>
      </c>
      <c r="H13054" s="10" t="n">
        <v>22738.31</v>
      </c>
    </row>
    <row r="13055" customFormat="false" ht="15" hidden="false" customHeight="false" outlineLevel="0" collapsed="false">
      <c r="A13055" s="9" t="s">
        <v>23203</v>
      </c>
      <c r="B13055" s="9" t="s">
        <v>62</v>
      </c>
      <c r="C13055" s="9" t="s">
        <v>10161</v>
      </c>
      <c r="D13055" s="9" t="s">
        <v>10155</v>
      </c>
      <c r="E13055" s="10" t="n">
        <v>8</v>
      </c>
      <c r="F13055" s="10" t="n">
        <v>48096.36</v>
      </c>
      <c r="G13055" s="10" t="n">
        <v>9</v>
      </c>
      <c r="H13055" s="10" t="n">
        <v>26739.14</v>
      </c>
    </row>
    <row r="13056" customFormat="false" ht="15" hidden="false" customHeight="false" outlineLevel="0" collapsed="false">
      <c r="A13056" s="9" t="s">
        <v>23204</v>
      </c>
      <c r="B13056" s="9" t="s">
        <v>79</v>
      </c>
      <c r="C13056" s="9" t="s">
        <v>10162</v>
      </c>
      <c r="D13056" s="9" t="s">
        <v>10155</v>
      </c>
      <c r="E13056" s="10" t="n">
        <v>5</v>
      </c>
      <c r="F13056" s="10" t="n">
        <v>64695.61</v>
      </c>
      <c r="G13056" s="10" t="n">
        <v>89</v>
      </c>
      <c r="H13056" s="10" t="n">
        <v>35967.49</v>
      </c>
    </row>
    <row r="13057" customFormat="false" ht="15" hidden="false" customHeight="false" outlineLevel="0" collapsed="false">
      <c r="A13057" s="9" t="s">
        <v>23205</v>
      </c>
      <c r="B13057" s="9" t="s">
        <v>62</v>
      </c>
      <c r="C13057" s="9" t="s">
        <v>10161</v>
      </c>
      <c r="D13057" s="9" t="s">
        <v>10156</v>
      </c>
      <c r="E13057" s="10" t="n">
        <v>1</v>
      </c>
      <c r="F13057" s="10" t="n">
        <v>1438</v>
      </c>
      <c r="G13057" s="10" t="n">
        <v>186</v>
      </c>
      <c r="H13057" s="10" t="n">
        <v>799.46</v>
      </c>
    </row>
    <row r="13058" customFormat="false" ht="15" hidden="false" customHeight="false" outlineLevel="0" collapsed="false">
      <c r="A13058" s="9" t="s">
        <v>23206</v>
      </c>
      <c r="B13058" s="9" t="s">
        <v>76</v>
      </c>
      <c r="C13058" s="9" t="s">
        <v>10161</v>
      </c>
      <c r="D13058" s="9" t="s">
        <v>10156</v>
      </c>
      <c r="E13058" s="10" t="n">
        <v>2</v>
      </c>
      <c r="F13058" s="10" t="n">
        <v>1730.88</v>
      </c>
      <c r="G13058" s="10" t="n">
        <v>24</v>
      </c>
      <c r="H13058" s="10" t="n">
        <v>962.28</v>
      </c>
    </row>
    <row r="13059" customFormat="false" ht="15" hidden="false" customHeight="false" outlineLevel="0" collapsed="false">
      <c r="A13059" s="9" t="s">
        <v>23207</v>
      </c>
      <c r="B13059" s="9" t="s">
        <v>71</v>
      </c>
      <c r="C13059" s="9" t="s">
        <v>10161</v>
      </c>
      <c r="D13059" s="9" t="s">
        <v>10156</v>
      </c>
      <c r="E13059" s="10" t="n">
        <v>1</v>
      </c>
      <c r="F13059" s="10" t="n">
        <v>967.1</v>
      </c>
      <c r="G13059" s="10" t="n">
        <v>246</v>
      </c>
      <c r="H13059" s="10" t="n">
        <v>537.66</v>
      </c>
    </row>
    <row r="13060" customFormat="false" ht="15" hidden="false" customHeight="false" outlineLevel="0" collapsed="false">
      <c r="A13060" s="9" t="s">
        <v>23208</v>
      </c>
      <c r="B13060" s="9" t="s">
        <v>71</v>
      </c>
      <c r="C13060" s="9" t="s">
        <v>10161</v>
      </c>
      <c r="D13060" s="9" t="s">
        <v>10155</v>
      </c>
      <c r="E13060" s="10" t="n">
        <v>5</v>
      </c>
      <c r="F13060" s="10" t="n">
        <v>6413.9</v>
      </c>
      <c r="G13060" s="10" t="n">
        <v>53</v>
      </c>
      <c r="H13060" s="10" t="n">
        <v>3565.8</v>
      </c>
    </row>
    <row r="13061" customFormat="false" ht="15" hidden="false" customHeight="false" outlineLevel="0" collapsed="false">
      <c r="A13061" s="9" t="s">
        <v>23209</v>
      </c>
      <c r="B13061" s="9" t="s">
        <v>64</v>
      </c>
      <c r="C13061" s="9" t="s">
        <v>10161</v>
      </c>
      <c r="D13061" s="9" t="s">
        <v>10156</v>
      </c>
      <c r="E13061" s="10" t="n">
        <v>1</v>
      </c>
      <c r="F13061" s="10" t="n">
        <v>341.05</v>
      </c>
      <c r="G13061" s="10" t="n">
        <v>141</v>
      </c>
      <c r="H13061" s="10" t="n">
        <v>189.61</v>
      </c>
    </row>
    <row r="13062" customFormat="false" ht="15" hidden="false" customHeight="false" outlineLevel="0" collapsed="false">
      <c r="A13062" s="9" t="s">
        <v>23210</v>
      </c>
      <c r="B13062" s="9" t="s">
        <v>64</v>
      </c>
      <c r="C13062" s="9" t="s">
        <v>10161</v>
      </c>
      <c r="D13062" s="9" t="s">
        <v>10155</v>
      </c>
      <c r="E13062" s="10" t="n">
        <v>4</v>
      </c>
      <c r="F13062" s="10" t="n">
        <v>8608.24</v>
      </c>
      <c r="G13062" s="10" t="n">
        <v>31</v>
      </c>
      <c r="H13062" s="10" t="n">
        <v>4785.75</v>
      </c>
    </row>
    <row r="13063" customFormat="false" ht="15" hidden="false" customHeight="false" outlineLevel="0" collapsed="false">
      <c r="A13063" s="9" t="s">
        <v>23211</v>
      </c>
      <c r="B13063" s="9" t="s">
        <v>62</v>
      </c>
      <c r="C13063" s="9" t="s">
        <v>10161</v>
      </c>
      <c r="D13063" s="9" t="s">
        <v>10158</v>
      </c>
      <c r="E13063" s="10" t="n">
        <v>0</v>
      </c>
      <c r="F13063" s="10" t="n">
        <v>0</v>
      </c>
      <c r="H13063" s="10" t="n">
        <v>0</v>
      </c>
    </row>
    <row r="13064" customFormat="false" ht="15" hidden="false" customHeight="false" outlineLevel="0" collapsed="false">
      <c r="A13064" s="9" t="s">
        <v>23212</v>
      </c>
      <c r="B13064" s="9" t="s">
        <v>62</v>
      </c>
      <c r="C13064" s="9" t="s">
        <v>10162</v>
      </c>
      <c r="D13064" s="9" t="s">
        <v>10155</v>
      </c>
      <c r="E13064" s="10" t="n">
        <v>3</v>
      </c>
      <c r="F13064" s="10" t="n">
        <v>6416.45</v>
      </c>
      <c r="G13064" s="10" t="n">
        <v>103</v>
      </c>
      <c r="H13064" s="10" t="n">
        <v>3567.22</v>
      </c>
    </row>
    <row r="13065" customFormat="false" ht="15" hidden="false" customHeight="false" outlineLevel="0" collapsed="false">
      <c r="A13065" s="9" t="s">
        <v>23213</v>
      </c>
      <c r="B13065" s="9" t="s">
        <v>65</v>
      </c>
      <c r="C13065" s="9" t="s">
        <v>10161</v>
      </c>
      <c r="D13065" s="9" t="s">
        <v>10158</v>
      </c>
      <c r="E13065" s="10" t="n">
        <v>0</v>
      </c>
      <c r="F13065" s="10" t="n">
        <v>0</v>
      </c>
      <c r="H13065" s="10" t="n">
        <v>0</v>
      </c>
    </row>
    <row r="13066" customFormat="false" ht="15" hidden="false" customHeight="false" outlineLevel="0" collapsed="false">
      <c r="A13066" s="9" t="s">
        <v>23214</v>
      </c>
      <c r="B13066" s="9" t="s">
        <v>75</v>
      </c>
      <c r="C13066" s="9" t="s">
        <v>10164</v>
      </c>
      <c r="D13066" s="9" t="s">
        <v>10155</v>
      </c>
      <c r="E13066" s="10" t="n">
        <v>3</v>
      </c>
      <c r="F13066" s="10" t="n">
        <v>3171.1</v>
      </c>
      <c r="G13066" s="10" t="n">
        <v>79</v>
      </c>
      <c r="H13066" s="10" t="n">
        <v>1762.97</v>
      </c>
    </row>
    <row r="13067" customFormat="false" ht="15" hidden="false" customHeight="false" outlineLevel="0" collapsed="false">
      <c r="A13067" s="9" t="s">
        <v>23215</v>
      </c>
      <c r="B13067" s="9" t="s">
        <v>74</v>
      </c>
      <c r="C13067" s="9" t="s">
        <v>10162</v>
      </c>
      <c r="D13067" s="9" t="s">
        <v>10155</v>
      </c>
      <c r="E13067" s="10" t="n">
        <v>7</v>
      </c>
      <c r="F13067" s="10" t="n">
        <v>42653.93</v>
      </c>
      <c r="G13067" s="10" t="n">
        <v>10</v>
      </c>
      <c r="H13067" s="10" t="n">
        <v>23713.43</v>
      </c>
    </row>
    <row r="13068" customFormat="false" ht="15" hidden="false" customHeight="false" outlineLevel="0" collapsed="false">
      <c r="A13068" s="9" t="s">
        <v>23216</v>
      </c>
      <c r="B13068" s="9" t="s">
        <v>68</v>
      </c>
      <c r="C13068" s="9" t="s">
        <v>10164</v>
      </c>
      <c r="D13068" s="9" t="s">
        <v>10155</v>
      </c>
      <c r="E13068" s="10" t="n">
        <v>3</v>
      </c>
      <c r="F13068" s="10" t="n">
        <v>13891.25</v>
      </c>
      <c r="G13068" s="10" t="n">
        <v>3</v>
      </c>
      <c r="H13068" s="10" t="n">
        <v>7722.83</v>
      </c>
    </row>
    <row r="13069" customFormat="false" ht="15" hidden="false" customHeight="false" outlineLevel="0" collapsed="false">
      <c r="A13069" s="9" t="s">
        <v>23217</v>
      </c>
      <c r="B13069" s="9" t="s">
        <v>64</v>
      </c>
      <c r="C13069" s="9" t="s">
        <v>10161</v>
      </c>
      <c r="D13069" s="9" t="s">
        <v>10155</v>
      </c>
      <c r="E13069" s="10" t="n">
        <v>10</v>
      </c>
      <c r="F13069" s="10" t="n">
        <v>50702.69</v>
      </c>
      <c r="G13069" s="10" t="n">
        <v>10</v>
      </c>
      <c r="H13069" s="10" t="n">
        <v>28188.13</v>
      </c>
    </row>
    <row r="13070" customFormat="false" ht="15" hidden="false" customHeight="false" outlineLevel="0" collapsed="false">
      <c r="A13070" s="9" t="s">
        <v>23218</v>
      </c>
      <c r="B13070" s="9" t="s">
        <v>75</v>
      </c>
      <c r="C13070" s="9" t="s">
        <v>10161</v>
      </c>
      <c r="D13070" s="9" t="s">
        <v>10155</v>
      </c>
      <c r="E13070" s="10" t="n">
        <v>6</v>
      </c>
      <c r="F13070" s="10" t="n">
        <v>9346.93</v>
      </c>
      <c r="G13070" s="10" t="n">
        <v>88</v>
      </c>
      <c r="H13070" s="10" t="n">
        <v>5196.42</v>
      </c>
    </row>
    <row r="13071" customFormat="false" ht="15" hidden="false" customHeight="false" outlineLevel="0" collapsed="false">
      <c r="A13071" s="9" t="s">
        <v>23219</v>
      </c>
      <c r="B13071" s="9" t="s">
        <v>68</v>
      </c>
      <c r="C13071" s="9" t="s">
        <v>10164</v>
      </c>
      <c r="D13071" s="9" t="s">
        <v>10155</v>
      </c>
      <c r="E13071" s="10" t="n">
        <v>7</v>
      </c>
      <c r="F13071" s="10" t="n">
        <v>34078.1</v>
      </c>
      <c r="G13071" s="10" t="n">
        <v>14</v>
      </c>
      <c r="H13071" s="10" t="n">
        <v>18945.7</v>
      </c>
    </row>
    <row r="13072" customFormat="false" ht="15" hidden="false" customHeight="false" outlineLevel="0" collapsed="false">
      <c r="A13072" s="9" t="s">
        <v>23220</v>
      </c>
      <c r="B13072" s="9" t="s">
        <v>64</v>
      </c>
      <c r="C13072" s="9" t="s">
        <v>10163</v>
      </c>
      <c r="D13072" s="9" t="s">
        <v>10156</v>
      </c>
      <c r="E13072" s="10" t="n">
        <v>1</v>
      </c>
      <c r="F13072" s="10" t="n">
        <v>5721.03</v>
      </c>
      <c r="G13072" s="10" t="n">
        <v>126</v>
      </c>
      <c r="H13072" s="10" t="n">
        <v>3180.6</v>
      </c>
    </row>
    <row r="13073" customFormat="false" ht="15" hidden="false" customHeight="false" outlineLevel="0" collapsed="false">
      <c r="A13073" s="9" t="s">
        <v>23221</v>
      </c>
      <c r="B13073" s="9" t="s">
        <v>71</v>
      </c>
      <c r="C13073" s="9" t="s">
        <v>10161</v>
      </c>
      <c r="D13073" s="9" t="s">
        <v>10155</v>
      </c>
      <c r="E13073" s="10" t="n">
        <v>4</v>
      </c>
      <c r="F13073" s="10" t="n">
        <v>39884.44</v>
      </c>
      <c r="G13073" s="10" t="n">
        <v>19</v>
      </c>
      <c r="H13073" s="10" t="n">
        <v>22173.73</v>
      </c>
    </row>
    <row r="13074" customFormat="false" ht="15" hidden="false" customHeight="false" outlineLevel="0" collapsed="false">
      <c r="A13074" s="9" t="s">
        <v>23222</v>
      </c>
      <c r="B13074" s="9" t="s">
        <v>71</v>
      </c>
      <c r="C13074" s="9" t="s">
        <v>10161</v>
      </c>
      <c r="D13074" s="9" t="s">
        <v>10155</v>
      </c>
      <c r="E13074" s="10" t="n">
        <v>3</v>
      </c>
      <c r="F13074" s="10" t="n">
        <v>36995.95</v>
      </c>
      <c r="G13074" s="10" t="n">
        <v>72</v>
      </c>
      <c r="H13074" s="10" t="n">
        <v>20567.88</v>
      </c>
    </row>
    <row r="13075" customFormat="false" ht="15" hidden="false" customHeight="false" outlineLevel="0" collapsed="false">
      <c r="A13075" s="9" t="s">
        <v>23223</v>
      </c>
      <c r="B13075" s="9" t="s">
        <v>75</v>
      </c>
      <c r="C13075" s="9" t="s">
        <v>10161</v>
      </c>
      <c r="D13075" s="9" t="s">
        <v>10156</v>
      </c>
      <c r="E13075" s="10" t="n">
        <v>1</v>
      </c>
      <c r="F13075" s="10" t="n">
        <v>3439.15</v>
      </c>
      <c r="G13075" s="10" t="n">
        <v>91</v>
      </c>
      <c r="H13075" s="10" t="n">
        <v>1911.99</v>
      </c>
    </row>
    <row r="13076" customFormat="false" ht="15" hidden="false" customHeight="false" outlineLevel="0" collapsed="false">
      <c r="A13076" s="9" t="s">
        <v>23224</v>
      </c>
      <c r="B13076" s="9" t="s">
        <v>68</v>
      </c>
      <c r="C13076" s="9" t="s">
        <v>10163</v>
      </c>
      <c r="D13076" s="9" t="s">
        <v>10155</v>
      </c>
      <c r="E13076" s="10" t="n">
        <v>8</v>
      </c>
      <c r="F13076" s="10" t="n">
        <v>68069.18</v>
      </c>
      <c r="G13076" s="10" t="n">
        <v>53</v>
      </c>
      <c r="H13076" s="10" t="n">
        <v>37843.02</v>
      </c>
    </row>
    <row r="13077" customFormat="false" ht="15" hidden="false" customHeight="false" outlineLevel="0" collapsed="false">
      <c r="A13077" s="9" t="s">
        <v>23225</v>
      </c>
      <c r="B13077" s="9" t="s">
        <v>73</v>
      </c>
      <c r="C13077" s="9" t="s">
        <v>10161</v>
      </c>
      <c r="D13077" s="9" t="s">
        <v>10155</v>
      </c>
      <c r="E13077" s="10" t="n">
        <v>6</v>
      </c>
      <c r="F13077" s="10" t="n">
        <v>33506.78</v>
      </c>
      <c r="G13077" s="10" t="n">
        <v>15</v>
      </c>
      <c r="H13077" s="10" t="n">
        <v>18628.07</v>
      </c>
    </row>
    <row r="13078" customFormat="false" ht="15" hidden="false" customHeight="false" outlineLevel="0" collapsed="false">
      <c r="A13078" s="9" t="s">
        <v>23226</v>
      </c>
      <c r="B13078" s="9" t="s">
        <v>62</v>
      </c>
      <c r="C13078" s="9" t="s">
        <v>10163</v>
      </c>
      <c r="D13078" s="9" t="s">
        <v>10155</v>
      </c>
      <c r="E13078" s="10" t="n">
        <v>4</v>
      </c>
      <c r="F13078" s="10" t="n">
        <v>9387.71</v>
      </c>
      <c r="G13078" s="10" t="n">
        <v>47</v>
      </c>
      <c r="H13078" s="10" t="n">
        <v>5219.09</v>
      </c>
    </row>
    <row r="13079" customFormat="false" ht="15" hidden="false" customHeight="false" outlineLevel="0" collapsed="false">
      <c r="A13079" s="9" t="s">
        <v>23227</v>
      </c>
      <c r="B13079" s="9" t="s">
        <v>71</v>
      </c>
      <c r="C13079" s="9" t="s">
        <v>10162</v>
      </c>
      <c r="D13079" s="9" t="s">
        <v>10157</v>
      </c>
      <c r="E13079" s="10" t="n">
        <v>2</v>
      </c>
      <c r="F13079" s="10" t="n">
        <v>43772.75</v>
      </c>
      <c r="G13079" s="10" t="n">
        <v>191</v>
      </c>
      <c r="H13079" s="10" t="n">
        <v>24335.43</v>
      </c>
    </row>
    <row r="13080" customFormat="false" ht="15" hidden="false" customHeight="false" outlineLevel="0" collapsed="false">
      <c r="A13080" s="9" t="s">
        <v>23228</v>
      </c>
      <c r="B13080" s="9" t="s">
        <v>71</v>
      </c>
      <c r="C13080" s="9" t="s">
        <v>10161</v>
      </c>
      <c r="D13080" s="9" t="s">
        <v>10155</v>
      </c>
      <c r="E13080" s="10" t="n">
        <v>5</v>
      </c>
      <c r="F13080" s="10" t="n">
        <v>23881.89</v>
      </c>
      <c r="G13080" s="10" t="n">
        <v>14</v>
      </c>
      <c r="H13080" s="10" t="n">
        <v>13277.12</v>
      </c>
    </row>
    <row r="13081" customFormat="false" ht="15" hidden="false" customHeight="false" outlineLevel="0" collapsed="false">
      <c r="A13081" s="9" t="s">
        <v>23229</v>
      </c>
      <c r="B13081" s="9" t="s">
        <v>73</v>
      </c>
      <c r="C13081" s="9" t="s">
        <v>10161</v>
      </c>
      <c r="D13081" s="9" t="s">
        <v>10154</v>
      </c>
      <c r="E13081" s="10" t="n">
        <v>9</v>
      </c>
      <c r="F13081" s="10" t="n">
        <v>89141.24</v>
      </c>
      <c r="G13081" s="10" t="n">
        <v>31</v>
      </c>
      <c r="H13081" s="10" t="n">
        <v>49558.02</v>
      </c>
    </row>
    <row r="13082" customFormat="false" ht="15" hidden="false" customHeight="false" outlineLevel="0" collapsed="false">
      <c r="A13082" s="9" t="s">
        <v>23230</v>
      </c>
      <c r="B13082" s="9" t="s">
        <v>70</v>
      </c>
      <c r="C13082" s="9" t="s">
        <v>10164</v>
      </c>
      <c r="D13082" s="9" t="s">
        <v>10155</v>
      </c>
      <c r="E13082" s="10" t="n">
        <v>14</v>
      </c>
      <c r="F13082" s="10" t="n">
        <v>41636.49</v>
      </c>
      <c r="G13082" s="10" t="n">
        <v>2</v>
      </c>
      <c r="H13082" s="10" t="n">
        <v>23147.78</v>
      </c>
    </row>
    <row r="13083" customFormat="false" ht="15" hidden="false" customHeight="false" outlineLevel="0" collapsed="false">
      <c r="A13083" s="9" t="s">
        <v>23231</v>
      </c>
      <c r="B13083" s="9" t="s">
        <v>72</v>
      </c>
      <c r="C13083" s="9" t="s">
        <v>10162</v>
      </c>
      <c r="D13083" s="9" t="s">
        <v>10156</v>
      </c>
      <c r="E13083" s="10" t="n">
        <v>1</v>
      </c>
      <c r="F13083" s="10" t="n">
        <v>199</v>
      </c>
      <c r="G13083" s="10" t="n">
        <v>59</v>
      </c>
      <c r="H13083" s="10" t="n">
        <v>110.63</v>
      </c>
    </row>
    <row r="13084" customFormat="false" ht="15" hidden="false" customHeight="false" outlineLevel="0" collapsed="false">
      <c r="A13084" s="9" t="s">
        <v>23232</v>
      </c>
      <c r="B13084" s="9" t="s">
        <v>60</v>
      </c>
      <c r="C13084" s="9" t="s">
        <v>10162</v>
      </c>
      <c r="D13084" s="9" t="s">
        <v>10155</v>
      </c>
      <c r="E13084" s="10" t="n">
        <v>17</v>
      </c>
      <c r="F13084" s="10" t="n">
        <v>58797.2</v>
      </c>
      <c r="G13084" s="10" t="n">
        <v>11</v>
      </c>
      <c r="H13084" s="10" t="n">
        <v>32688.27</v>
      </c>
    </row>
    <row r="13085" customFormat="false" ht="15" hidden="false" customHeight="false" outlineLevel="0" collapsed="false">
      <c r="A13085" s="9" t="s">
        <v>23233</v>
      </c>
      <c r="B13085" s="9" t="s">
        <v>60</v>
      </c>
      <c r="C13085" s="9" t="s">
        <v>10161</v>
      </c>
      <c r="D13085" s="9" t="s">
        <v>10156</v>
      </c>
      <c r="E13085" s="10" t="n">
        <v>2</v>
      </c>
      <c r="F13085" s="10" t="n">
        <v>2362.26</v>
      </c>
      <c r="G13085" s="10" t="n">
        <v>103</v>
      </c>
      <c r="H13085" s="10" t="n">
        <v>1313.3</v>
      </c>
    </row>
    <row r="13086" customFormat="false" ht="15" hidden="false" customHeight="false" outlineLevel="0" collapsed="false">
      <c r="A13086" s="9" t="s">
        <v>23234</v>
      </c>
      <c r="B13086" s="9" t="s">
        <v>67</v>
      </c>
      <c r="C13086" s="9" t="s">
        <v>10162</v>
      </c>
      <c r="D13086" s="9" t="s">
        <v>10155</v>
      </c>
      <c r="E13086" s="10" t="n">
        <v>4</v>
      </c>
      <c r="F13086" s="10" t="n">
        <v>17524.05</v>
      </c>
      <c r="G13086" s="10" t="n">
        <v>93</v>
      </c>
      <c r="H13086" s="10" t="n">
        <v>9742.49</v>
      </c>
    </row>
    <row r="13087" customFormat="false" ht="15" hidden="false" customHeight="false" outlineLevel="0" collapsed="false">
      <c r="A13087" s="9" t="s">
        <v>23235</v>
      </c>
      <c r="B13087" s="9" t="s">
        <v>75</v>
      </c>
      <c r="C13087" s="9" t="s">
        <v>10161</v>
      </c>
      <c r="D13087" s="9" t="s">
        <v>10155</v>
      </c>
      <c r="E13087" s="10" t="n">
        <v>3</v>
      </c>
      <c r="F13087" s="10" t="n">
        <v>5967.77</v>
      </c>
      <c r="G13087" s="10" t="n">
        <v>72</v>
      </c>
      <c r="H13087" s="10" t="n">
        <v>3317.78</v>
      </c>
    </row>
    <row r="13088" customFormat="false" ht="15" hidden="false" customHeight="false" outlineLevel="0" collapsed="false">
      <c r="A13088" s="9" t="s">
        <v>23236</v>
      </c>
      <c r="B13088" s="9" t="s">
        <v>77</v>
      </c>
      <c r="C13088" s="9" t="s">
        <v>10161</v>
      </c>
      <c r="D13088" s="9" t="s">
        <v>10155</v>
      </c>
      <c r="E13088" s="10" t="n">
        <v>9</v>
      </c>
      <c r="F13088" s="10" t="n">
        <v>20695.18</v>
      </c>
      <c r="G13088" s="10" t="n">
        <v>0</v>
      </c>
      <c r="H13088" s="10" t="n">
        <v>11505.47</v>
      </c>
    </row>
    <row r="13089" customFormat="false" ht="15" hidden="false" customHeight="false" outlineLevel="0" collapsed="false">
      <c r="A13089" s="9" t="s">
        <v>23237</v>
      </c>
      <c r="B13089" s="9" t="s">
        <v>71</v>
      </c>
      <c r="C13089" s="9" t="s">
        <v>10161</v>
      </c>
      <c r="D13089" s="9" t="s">
        <v>10155</v>
      </c>
      <c r="E13089" s="10" t="n">
        <v>3</v>
      </c>
      <c r="F13089" s="10" t="n">
        <v>37688.3</v>
      </c>
      <c r="G13089" s="10" t="n">
        <v>86</v>
      </c>
      <c r="H13089" s="10" t="n">
        <v>20952.79</v>
      </c>
    </row>
    <row r="13090" customFormat="false" ht="15" hidden="false" customHeight="false" outlineLevel="0" collapsed="false">
      <c r="A13090" s="9" t="s">
        <v>23238</v>
      </c>
      <c r="B13090" s="9" t="s">
        <v>70</v>
      </c>
      <c r="C13090" s="9" t="s">
        <v>10161</v>
      </c>
      <c r="D13090" s="9" t="s">
        <v>10156</v>
      </c>
      <c r="E13090" s="10" t="n">
        <v>2</v>
      </c>
      <c r="F13090" s="10" t="n">
        <v>2733.51</v>
      </c>
      <c r="G13090" s="10" t="n">
        <v>22</v>
      </c>
      <c r="H13090" s="10" t="n">
        <v>1519.69</v>
      </c>
    </row>
    <row r="13091" customFormat="false" ht="15" hidden="false" customHeight="false" outlineLevel="0" collapsed="false">
      <c r="A13091" s="9" t="s">
        <v>23239</v>
      </c>
      <c r="B13091" s="9" t="s">
        <v>71</v>
      </c>
      <c r="C13091" s="9" t="s">
        <v>10163</v>
      </c>
      <c r="D13091" s="9" t="s">
        <v>10156</v>
      </c>
      <c r="E13091" s="10" t="n">
        <v>1</v>
      </c>
      <c r="F13091" s="10" t="n">
        <v>3421.1</v>
      </c>
      <c r="G13091" s="10" t="n">
        <v>151</v>
      </c>
      <c r="H13091" s="10" t="n">
        <v>1901.96</v>
      </c>
    </row>
    <row r="13092" customFormat="false" ht="15" hidden="false" customHeight="false" outlineLevel="0" collapsed="false">
      <c r="A13092" s="9" t="s">
        <v>23240</v>
      </c>
      <c r="B13092" s="9" t="s">
        <v>77</v>
      </c>
      <c r="C13092" s="9" t="s">
        <v>10161</v>
      </c>
      <c r="D13092" s="9" t="s">
        <v>10155</v>
      </c>
      <c r="E13092" s="10" t="n">
        <v>11</v>
      </c>
      <c r="F13092" s="10" t="n">
        <v>55058.19</v>
      </c>
      <c r="G13092" s="10" t="n">
        <v>2</v>
      </c>
      <c r="H13092" s="10" t="n">
        <v>30609.57</v>
      </c>
    </row>
    <row r="13093" customFormat="false" ht="15" hidden="false" customHeight="false" outlineLevel="0" collapsed="false">
      <c r="A13093" s="9" t="s">
        <v>23241</v>
      </c>
      <c r="B13093" s="9" t="s">
        <v>68</v>
      </c>
      <c r="C13093" s="9" t="s">
        <v>10161</v>
      </c>
      <c r="D13093" s="9" t="s">
        <v>10156</v>
      </c>
      <c r="E13093" s="10" t="n">
        <v>2</v>
      </c>
      <c r="F13093" s="10" t="n">
        <v>699.39</v>
      </c>
      <c r="G13093" s="10" t="n">
        <v>92</v>
      </c>
      <c r="H13093" s="10" t="n">
        <v>388.83</v>
      </c>
    </row>
    <row r="13094" customFormat="false" ht="15" hidden="false" customHeight="false" outlineLevel="0" collapsed="false">
      <c r="A13094" s="9" t="s">
        <v>23242</v>
      </c>
      <c r="B13094" s="9" t="s">
        <v>64</v>
      </c>
      <c r="C13094" s="9" t="s">
        <v>10161</v>
      </c>
      <c r="D13094" s="9" t="s">
        <v>10155</v>
      </c>
      <c r="E13094" s="10" t="n">
        <v>3</v>
      </c>
      <c r="F13094" s="10" t="n">
        <v>5423.15</v>
      </c>
      <c r="G13094" s="10" t="n">
        <v>36</v>
      </c>
      <c r="H13094" s="10" t="n">
        <v>3015</v>
      </c>
    </row>
    <row r="13095" customFormat="false" ht="15" hidden="false" customHeight="false" outlineLevel="0" collapsed="false">
      <c r="A13095" s="9" t="s">
        <v>23243</v>
      </c>
      <c r="B13095" s="9" t="s">
        <v>61</v>
      </c>
      <c r="C13095" s="9" t="s">
        <v>10161</v>
      </c>
      <c r="D13095" s="9" t="s">
        <v>10155</v>
      </c>
      <c r="E13095" s="10" t="n">
        <v>6</v>
      </c>
      <c r="F13095" s="10" t="n">
        <v>27309.85</v>
      </c>
      <c r="G13095" s="10" t="n">
        <v>61</v>
      </c>
      <c r="H13095" s="10" t="n">
        <v>15182.89</v>
      </c>
    </row>
    <row r="13096" customFormat="false" ht="15" hidden="false" customHeight="false" outlineLevel="0" collapsed="false">
      <c r="A13096" s="9" t="s">
        <v>23244</v>
      </c>
      <c r="B13096" s="9" t="s">
        <v>79</v>
      </c>
      <c r="C13096" s="9" t="s">
        <v>10164</v>
      </c>
      <c r="D13096" s="9" t="s">
        <v>10156</v>
      </c>
      <c r="E13096" s="10" t="n">
        <v>2</v>
      </c>
      <c r="F13096" s="10" t="n">
        <v>6475.2</v>
      </c>
      <c r="G13096" s="10" t="n">
        <v>20</v>
      </c>
      <c r="H13096" s="10" t="n">
        <v>3599.88</v>
      </c>
    </row>
    <row r="13097" customFormat="false" ht="15" hidden="false" customHeight="false" outlineLevel="0" collapsed="false">
      <c r="A13097" s="9" t="s">
        <v>23245</v>
      </c>
      <c r="B13097" s="9" t="s">
        <v>69</v>
      </c>
      <c r="C13097" s="9" t="s">
        <v>10163</v>
      </c>
      <c r="D13097" s="9" t="s">
        <v>10156</v>
      </c>
      <c r="E13097" s="10" t="n">
        <v>2</v>
      </c>
      <c r="F13097" s="10" t="n">
        <v>833.4</v>
      </c>
      <c r="G13097" s="10" t="n">
        <v>12</v>
      </c>
      <c r="H13097" s="10" t="n">
        <v>463.33</v>
      </c>
    </row>
    <row r="13098" customFormat="false" ht="15" hidden="false" customHeight="false" outlineLevel="0" collapsed="false">
      <c r="A13098" s="9" t="s">
        <v>23246</v>
      </c>
      <c r="B13098" s="9" t="s">
        <v>68</v>
      </c>
      <c r="C13098" s="9" t="s">
        <v>10164</v>
      </c>
      <c r="D13098" s="9" t="s">
        <v>10155</v>
      </c>
      <c r="E13098" s="10" t="n">
        <v>14</v>
      </c>
      <c r="F13098" s="10" t="n">
        <v>47901.2</v>
      </c>
      <c r="G13098" s="10" t="n">
        <v>8</v>
      </c>
      <c r="H13098" s="10" t="n">
        <v>26630.64</v>
      </c>
    </row>
    <row r="13099" customFormat="false" ht="15" hidden="false" customHeight="false" outlineLevel="0" collapsed="false">
      <c r="A13099" s="9" t="s">
        <v>23247</v>
      </c>
      <c r="B13099" s="9" t="s">
        <v>64</v>
      </c>
      <c r="C13099" s="9" t="s">
        <v>10161</v>
      </c>
      <c r="D13099" s="9" t="s">
        <v>10156</v>
      </c>
      <c r="E13099" s="10" t="n">
        <v>1</v>
      </c>
      <c r="F13099" s="10" t="n">
        <v>936.75</v>
      </c>
      <c r="G13099" s="10" t="n">
        <v>86</v>
      </c>
      <c r="H13099" s="10" t="n">
        <v>520.79</v>
      </c>
    </row>
    <row r="13100" customFormat="false" ht="15" hidden="false" customHeight="false" outlineLevel="0" collapsed="false">
      <c r="A13100" s="9" t="s">
        <v>23248</v>
      </c>
      <c r="B13100" s="9" t="s">
        <v>70</v>
      </c>
      <c r="C13100" s="9" t="s">
        <v>10161</v>
      </c>
      <c r="D13100" s="9" t="s">
        <v>10155</v>
      </c>
      <c r="E13100" s="10" t="n">
        <v>5</v>
      </c>
      <c r="F13100" s="10" t="n">
        <v>15050.18</v>
      </c>
      <c r="G13100" s="10" t="n">
        <v>74</v>
      </c>
      <c r="H13100" s="10" t="n">
        <v>8367.14</v>
      </c>
    </row>
    <row r="13101" customFormat="false" ht="15" hidden="false" customHeight="false" outlineLevel="0" collapsed="false">
      <c r="A13101" s="9" t="s">
        <v>23249</v>
      </c>
      <c r="B13101" s="9" t="s">
        <v>64</v>
      </c>
      <c r="C13101" s="9" t="s">
        <v>10161</v>
      </c>
      <c r="D13101" s="9" t="s">
        <v>10155</v>
      </c>
      <c r="E13101" s="10" t="n">
        <v>12</v>
      </c>
      <c r="F13101" s="10" t="n">
        <v>60352.3</v>
      </c>
      <c r="G13101" s="10" t="n">
        <v>49</v>
      </c>
      <c r="H13101" s="10" t="n">
        <v>33552.82</v>
      </c>
    </row>
    <row r="13102" customFormat="false" ht="15" hidden="false" customHeight="false" outlineLevel="0" collapsed="false">
      <c r="A13102" s="9" t="s">
        <v>23250</v>
      </c>
      <c r="B13102" s="9" t="s">
        <v>64</v>
      </c>
      <c r="C13102" s="9" t="s">
        <v>10161</v>
      </c>
      <c r="D13102" s="9" t="s">
        <v>10155</v>
      </c>
      <c r="E13102" s="10" t="n">
        <v>3</v>
      </c>
      <c r="F13102" s="10" t="n">
        <v>26971.7</v>
      </c>
      <c r="G13102" s="10" t="n">
        <v>87</v>
      </c>
      <c r="H13102" s="10" t="n">
        <v>14994.9</v>
      </c>
    </row>
    <row r="13103" customFormat="false" ht="15" hidden="false" customHeight="false" outlineLevel="0" collapsed="false">
      <c r="A13103" s="9" t="s">
        <v>23251</v>
      </c>
      <c r="B13103" s="9" t="s">
        <v>76</v>
      </c>
      <c r="C13103" s="9" t="s">
        <v>10161</v>
      </c>
      <c r="D13103" s="9" t="s">
        <v>10157</v>
      </c>
      <c r="E13103" s="10" t="n">
        <v>3</v>
      </c>
      <c r="F13103" s="10" t="n">
        <v>9972.97</v>
      </c>
      <c r="G13103" s="10" t="n">
        <v>136</v>
      </c>
      <c r="H13103" s="10" t="n">
        <v>5544.47</v>
      </c>
    </row>
    <row r="13104" customFormat="false" ht="15" hidden="false" customHeight="false" outlineLevel="0" collapsed="false">
      <c r="A13104" s="9" t="s">
        <v>23252</v>
      </c>
      <c r="B13104" s="9" t="s">
        <v>65</v>
      </c>
      <c r="C13104" s="9" t="s">
        <v>10161</v>
      </c>
      <c r="D13104" s="9" t="s">
        <v>10155</v>
      </c>
      <c r="E13104" s="10" t="n">
        <v>5</v>
      </c>
      <c r="F13104" s="10" t="n">
        <v>13908.5</v>
      </c>
      <c r="G13104" s="10" t="n">
        <v>41</v>
      </c>
      <c r="H13104" s="10" t="n">
        <v>7732.42</v>
      </c>
    </row>
    <row r="13105" customFormat="false" ht="15" hidden="false" customHeight="false" outlineLevel="0" collapsed="false">
      <c r="A13105" s="9" t="s">
        <v>23253</v>
      </c>
      <c r="B13105" s="9" t="s">
        <v>76</v>
      </c>
      <c r="C13105" s="9" t="s">
        <v>10161</v>
      </c>
      <c r="D13105" s="9" t="s">
        <v>10157</v>
      </c>
      <c r="E13105" s="10" t="n">
        <v>2</v>
      </c>
      <c r="F13105" s="10" t="n">
        <v>8467.1</v>
      </c>
      <c r="G13105" s="10" t="n">
        <v>151</v>
      </c>
      <c r="H13105" s="10" t="n">
        <v>4707.28</v>
      </c>
    </row>
    <row r="13106" customFormat="false" ht="15" hidden="false" customHeight="false" outlineLevel="0" collapsed="false">
      <c r="A13106" s="9" t="s">
        <v>23254</v>
      </c>
      <c r="B13106" s="9" t="s">
        <v>62</v>
      </c>
      <c r="C13106" s="9" t="s">
        <v>10161</v>
      </c>
      <c r="D13106" s="9" t="s">
        <v>10155</v>
      </c>
      <c r="E13106" s="10" t="n">
        <v>10</v>
      </c>
      <c r="F13106" s="10" t="n">
        <v>11231.4</v>
      </c>
      <c r="G13106" s="10" t="n">
        <v>10</v>
      </c>
      <c r="H13106" s="10" t="n">
        <v>6244.09</v>
      </c>
    </row>
    <row r="13107" customFormat="false" ht="15" hidden="false" customHeight="false" outlineLevel="0" collapsed="false">
      <c r="A13107" s="9" t="s">
        <v>23255</v>
      </c>
      <c r="B13107" s="9" t="s">
        <v>71</v>
      </c>
      <c r="C13107" s="9" t="s">
        <v>10163</v>
      </c>
      <c r="D13107" s="9" t="s">
        <v>10155</v>
      </c>
      <c r="E13107" s="10" t="n">
        <v>3</v>
      </c>
      <c r="F13107" s="10" t="n">
        <v>11671</v>
      </c>
      <c r="G13107" s="10" t="n">
        <v>46</v>
      </c>
      <c r="H13107" s="10" t="n">
        <v>6488.49</v>
      </c>
    </row>
    <row r="13108" customFormat="false" ht="15" hidden="false" customHeight="false" outlineLevel="0" collapsed="false">
      <c r="A13108" s="9" t="s">
        <v>23256</v>
      </c>
      <c r="B13108" s="9" t="s">
        <v>75</v>
      </c>
      <c r="C13108" s="9" t="s">
        <v>10161</v>
      </c>
      <c r="D13108" s="9" t="s">
        <v>10155</v>
      </c>
      <c r="E13108" s="10" t="n">
        <v>4</v>
      </c>
      <c r="F13108" s="10" t="n">
        <v>11670.35</v>
      </c>
      <c r="G13108" s="10" t="n">
        <v>66</v>
      </c>
      <c r="H13108" s="10" t="n">
        <v>6488.12</v>
      </c>
    </row>
    <row r="13109" customFormat="false" ht="15" hidden="false" customHeight="false" outlineLevel="0" collapsed="false">
      <c r="A13109" s="9" t="s">
        <v>23257</v>
      </c>
      <c r="B13109" s="9" t="s">
        <v>68</v>
      </c>
      <c r="C13109" s="9" t="s">
        <v>10161</v>
      </c>
      <c r="D13109" s="9" t="s">
        <v>10155</v>
      </c>
      <c r="E13109" s="10" t="n">
        <v>7</v>
      </c>
      <c r="F13109" s="10" t="n">
        <v>14021.6</v>
      </c>
      <c r="G13109" s="10" t="n">
        <v>17</v>
      </c>
      <c r="H13109" s="10" t="n">
        <v>7795.3</v>
      </c>
    </row>
    <row r="13110" customFormat="false" ht="15" hidden="false" customHeight="false" outlineLevel="0" collapsed="false">
      <c r="A13110" s="9" t="s">
        <v>23258</v>
      </c>
      <c r="B13110" s="9" t="s">
        <v>66</v>
      </c>
      <c r="C13110" s="9" t="s">
        <v>10161</v>
      </c>
      <c r="D13110" s="9" t="s">
        <v>10156</v>
      </c>
      <c r="E13110" s="10" t="n">
        <v>2</v>
      </c>
      <c r="F13110" s="10" t="n">
        <v>17235.16</v>
      </c>
      <c r="G13110" s="10" t="n">
        <v>33</v>
      </c>
      <c r="H13110" s="10" t="n">
        <v>9581.88</v>
      </c>
    </row>
    <row r="13111" customFormat="false" ht="15" hidden="false" customHeight="false" outlineLevel="0" collapsed="false">
      <c r="A13111" s="9" t="s">
        <v>23259</v>
      </c>
      <c r="B13111" s="9" t="s">
        <v>74</v>
      </c>
      <c r="C13111" s="9" t="s">
        <v>10164</v>
      </c>
      <c r="D13111" s="9" t="s">
        <v>10155</v>
      </c>
      <c r="E13111" s="10" t="n">
        <v>4</v>
      </c>
      <c r="F13111" s="10" t="n">
        <v>50125.94</v>
      </c>
      <c r="G13111" s="10" t="n">
        <v>26</v>
      </c>
      <c r="H13111" s="10" t="n">
        <v>27867.49</v>
      </c>
    </row>
    <row r="13112" customFormat="false" ht="15" hidden="false" customHeight="false" outlineLevel="0" collapsed="false">
      <c r="A13112" s="9" t="s">
        <v>23260</v>
      </c>
      <c r="B13112" s="9" t="s">
        <v>63</v>
      </c>
      <c r="C13112" s="9" t="s">
        <v>10161</v>
      </c>
      <c r="D13112" s="9" t="s">
        <v>10156</v>
      </c>
      <c r="E13112" s="10" t="n">
        <v>2</v>
      </c>
      <c r="F13112" s="10" t="n">
        <v>4686.3</v>
      </c>
      <c r="G13112" s="10" t="n">
        <v>74</v>
      </c>
      <c r="H13112" s="10" t="n">
        <v>2605.35</v>
      </c>
    </row>
    <row r="13113" customFormat="false" ht="15" hidden="false" customHeight="false" outlineLevel="0" collapsed="false">
      <c r="A13113" s="9" t="s">
        <v>23261</v>
      </c>
      <c r="B13113" s="9" t="s">
        <v>77</v>
      </c>
      <c r="C13113" s="9" t="s">
        <v>10163</v>
      </c>
      <c r="D13113" s="9" t="s">
        <v>10155</v>
      </c>
      <c r="E13113" s="10" t="n">
        <v>12</v>
      </c>
      <c r="F13113" s="10" t="n">
        <v>41798.95</v>
      </c>
      <c r="G13113" s="10" t="n">
        <v>27</v>
      </c>
      <c r="H13113" s="10" t="n">
        <v>23238.1</v>
      </c>
    </row>
    <row r="13114" customFormat="false" ht="15" hidden="false" customHeight="false" outlineLevel="0" collapsed="false">
      <c r="A13114" s="9" t="s">
        <v>23262</v>
      </c>
      <c r="B13114" s="9" t="s">
        <v>70</v>
      </c>
      <c r="C13114" s="9" t="s">
        <v>10163</v>
      </c>
      <c r="D13114" s="9" t="s">
        <v>10155</v>
      </c>
      <c r="E13114" s="10" t="n">
        <v>5</v>
      </c>
      <c r="F13114" s="10" t="n">
        <v>49341.05</v>
      </c>
      <c r="G13114" s="10" t="n">
        <v>34</v>
      </c>
      <c r="H13114" s="10" t="n">
        <v>27431.13</v>
      </c>
    </row>
    <row r="13115" customFormat="false" ht="15" hidden="false" customHeight="false" outlineLevel="0" collapsed="false">
      <c r="A13115" s="9" t="s">
        <v>23263</v>
      </c>
      <c r="B13115" s="9" t="s">
        <v>71</v>
      </c>
      <c r="C13115" s="9" t="s">
        <v>10161</v>
      </c>
      <c r="D13115" s="9" t="s">
        <v>10156</v>
      </c>
      <c r="E13115" s="10" t="n">
        <v>2</v>
      </c>
      <c r="F13115" s="10" t="n">
        <v>7919.85</v>
      </c>
      <c r="G13115" s="10" t="n">
        <v>1</v>
      </c>
      <c r="H13115" s="10" t="n">
        <v>4403.04</v>
      </c>
    </row>
    <row r="13116" customFormat="false" ht="15" hidden="false" customHeight="false" outlineLevel="0" collapsed="false">
      <c r="A13116" s="9" t="s">
        <v>23264</v>
      </c>
      <c r="B13116" s="9" t="s">
        <v>77</v>
      </c>
      <c r="C13116" s="9" t="s">
        <v>10162</v>
      </c>
      <c r="D13116" s="9" t="s">
        <v>10156</v>
      </c>
      <c r="E13116" s="10" t="n">
        <v>2</v>
      </c>
      <c r="F13116" s="10" t="n">
        <v>2617.54</v>
      </c>
      <c r="G13116" s="10" t="n">
        <v>92</v>
      </c>
      <c r="H13116" s="10" t="n">
        <v>1455.22</v>
      </c>
    </row>
    <row r="13117" customFormat="false" ht="15" hidden="false" customHeight="false" outlineLevel="0" collapsed="false">
      <c r="A13117" s="9" t="s">
        <v>23265</v>
      </c>
      <c r="B13117" s="9" t="s">
        <v>71</v>
      </c>
      <c r="C13117" s="9" t="s">
        <v>10162</v>
      </c>
      <c r="D13117" s="9" t="s">
        <v>10154</v>
      </c>
      <c r="E13117" s="10" t="n">
        <v>9</v>
      </c>
      <c r="F13117" s="10" t="n">
        <v>120007.79</v>
      </c>
      <c r="G13117" s="10" t="n">
        <v>17</v>
      </c>
      <c r="H13117" s="10" t="n">
        <v>66718.26</v>
      </c>
    </row>
    <row r="13118" customFormat="false" ht="15" hidden="false" customHeight="false" outlineLevel="0" collapsed="false">
      <c r="A13118" s="9" t="s">
        <v>23266</v>
      </c>
      <c r="B13118" s="9" t="s">
        <v>71</v>
      </c>
      <c r="C13118" s="9" t="s">
        <v>10163</v>
      </c>
      <c r="D13118" s="9" t="s">
        <v>10155</v>
      </c>
      <c r="E13118" s="10" t="n">
        <v>3</v>
      </c>
      <c r="F13118" s="10" t="n">
        <v>28790.83</v>
      </c>
      <c r="G13118" s="10" t="n">
        <v>54</v>
      </c>
      <c r="H13118" s="10" t="n">
        <v>16006.24</v>
      </c>
    </row>
    <row r="13119" customFormat="false" ht="15" hidden="false" customHeight="false" outlineLevel="0" collapsed="false">
      <c r="A13119" s="9" t="s">
        <v>23267</v>
      </c>
      <c r="B13119" s="9" t="s">
        <v>71</v>
      </c>
      <c r="C13119" s="9" t="s">
        <v>10161</v>
      </c>
      <c r="D13119" s="9" t="s">
        <v>10155</v>
      </c>
      <c r="E13119" s="10" t="n">
        <v>3</v>
      </c>
      <c r="F13119" s="10" t="n">
        <v>15850.05</v>
      </c>
      <c r="G13119" s="10" t="n">
        <v>94</v>
      </c>
      <c r="H13119" s="10" t="n">
        <v>8811.83</v>
      </c>
    </row>
    <row r="13120" customFormat="false" ht="15" hidden="false" customHeight="false" outlineLevel="0" collapsed="false">
      <c r="A13120" s="9" t="s">
        <v>23268</v>
      </c>
      <c r="B13120" s="9" t="s">
        <v>74</v>
      </c>
      <c r="C13120" s="9" t="s">
        <v>10161</v>
      </c>
      <c r="D13120" s="9" t="s">
        <v>10155</v>
      </c>
      <c r="E13120" s="10" t="n">
        <v>9</v>
      </c>
      <c r="F13120" s="10" t="n">
        <v>40845.3</v>
      </c>
      <c r="G13120" s="10" t="n">
        <v>13</v>
      </c>
      <c r="H13120" s="10" t="n">
        <v>22707.92</v>
      </c>
    </row>
    <row r="13121" customFormat="false" ht="15" hidden="false" customHeight="false" outlineLevel="0" collapsed="false">
      <c r="A13121" s="9" t="s">
        <v>23269</v>
      </c>
      <c r="B13121" s="9" t="s">
        <v>74</v>
      </c>
      <c r="C13121" s="9" t="s">
        <v>10161</v>
      </c>
      <c r="D13121" s="9" t="s">
        <v>10155</v>
      </c>
      <c r="E13121" s="10" t="n">
        <v>4</v>
      </c>
      <c r="F13121" s="10" t="n">
        <v>7423.2</v>
      </c>
      <c r="G13121" s="10" t="n">
        <v>25</v>
      </c>
      <c r="H13121" s="10" t="n">
        <v>4126.92</v>
      </c>
    </row>
    <row r="13122" customFormat="false" ht="15" hidden="false" customHeight="false" outlineLevel="0" collapsed="false">
      <c r="A13122" s="9" t="s">
        <v>23270</v>
      </c>
      <c r="B13122" s="9" t="s">
        <v>68</v>
      </c>
      <c r="C13122" s="9" t="s">
        <v>10162</v>
      </c>
      <c r="D13122" s="9" t="s">
        <v>10156</v>
      </c>
      <c r="E13122" s="10" t="n">
        <v>2</v>
      </c>
      <c r="F13122" s="10" t="n">
        <v>12631.11</v>
      </c>
      <c r="G13122" s="10" t="n">
        <v>8</v>
      </c>
      <c r="H13122" s="10" t="n">
        <v>7022.26</v>
      </c>
    </row>
    <row r="13123" customFormat="false" ht="15" hidden="false" customHeight="false" outlineLevel="0" collapsed="false">
      <c r="A13123" s="9" t="s">
        <v>23271</v>
      </c>
      <c r="B13123" s="9" t="s">
        <v>72</v>
      </c>
      <c r="C13123" s="9" t="s">
        <v>10162</v>
      </c>
      <c r="D13123" s="9" t="s">
        <v>10156</v>
      </c>
      <c r="E13123" s="10" t="n">
        <v>2</v>
      </c>
      <c r="F13123" s="10" t="n">
        <v>16396.67</v>
      </c>
      <c r="G13123" s="10" t="n">
        <v>19</v>
      </c>
      <c r="H13123" s="10" t="n">
        <v>9115.72</v>
      </c>
    </row>
    <row r="13124" customFormat="false" ht="15" hidden="false" customHeight="false" outlineLevel="0" collapsed="false">
      <c r="A13124" s="9" t="s">
        <v>23272</v>
      </c>
      <c r="B13124" s="9" t="s">
        <v>69</v>
      </c>
      <c r="C13124" s="9" t="s">
        <v>10161</v>
      </c>
      <c r="D13124" s="9" t="s">
        <v>10157</v>
      </c>
      <c r="E13124" s="10" t="n">
        <v>3</v>
      </c>
      <c r="F13124" s="10" t="n">
        <v>12776.02</v>
      </c>
      <c r="G13124" s="10" t="n">
        <v>145</v>
      </c>
      <c r="H13124" s="10" t="n">
        <v>7102.82</v>
      </c>
    </row>
    <row r="13125" customFormat="false" ht="15" hidden="false" customHeight="false" outlineLevel="0" collapsed="false">
      <c r="A13125" s="9" t="s">
        <v>23273</v>
      </c>
      <c r="B13125" s="9" t="s">
        <v>73</v>
      </c>
      <c r="C13125" s="9" t="s">
        <v>10161</v>
      </c>
      <c r="D13125" s="9" t="s">
        <v>10157</v>
      </c>
      <c r="E13125" s="10" t="n">
        <v>3</v>
      </c>
      <c r="F13125" s="10" t="n">
        <v>1715.74</v>
      </c>
      <c r="G13125" s="10" t="n">
        <v>158</v>
      </c>
      <c r="H13125" s="10" t="n">
        <v>953.86</v>
      </c>
    </row>
    <row r="13126" customFormat="false" ht="15" hidden="false" customHeight="false" outlineLevel="0" collapsed="false">
      <c r="A13126" s="9" t="s">
        <v>23274</v>
      </c>
      <c r="B13126" s="9" t="s">
        <v>74</v>
      </c>
      <c r="C13126" s="9" t="s">
        <v>10163</v>
      </c>
      <c r="D13126" s="9" t="s">
        <v>10156</v>
      </c>
      <c r="E13126" s="10" t="n">
        <v>1</v>
      </c>
      <c r="F13126" s="10" t="n">
        <v>7236.6</v>
      </c>
      <c r="G13126" s="10" t="n">
        <v>5</v>
      </c>
      <c r="H13126" s="10" t="n">
        <v>4023.18</v>
      </c>
    </row>
    <row r="13127" customFormat="false" ht="15" hidden="false" customHeight="false" outlineLevel="0" collapsed="false">
      <c r="A13127" s="9" t="s">
        <v>23275</v>
      </c>
      <c r="B13127" s="9" t="s">
        <v>74</v>
      </c>
      <c r="C13127" s="9" t="s">
        <v>10161</v>
      </c>
      <c r="D13127" s="9" t="s">
        <v>10156</v>
      </c>
      <c r="E13127" s="10" t="n">
        <v>2</v>
      </c>
      <c r="F13127" s="10" t="n">
        <v>2378.27</v>
      </c>
      <c r="G13127" s="10" t="n">
        <v>59</v>
      </c>
      <c r="H13127" s="10" t="n">
        <v>1322.2</v>
      </c>
    </row>
    <row r="13128" customFormat="false" ht="15" hidden="false" customHeight="false" outlineLevel="0" collapsed="false">
      <c r="A13128" s="9" t="s">
        <v>23276</v>
      </c>
      <c r="B13128" s="9" t="s">
        <v>76</v>
      </c>
      <c r="C13128" s="9" t="s">
        <v>10162</v>
      </c>
      <c r="D13128" s="9" t="s">
        <v>10155</v>
      </c>
      <c r="E13128" s="10" t="n">
        <v>6</v>
      </c>
      <c r="F13128" s="10" t="n">
        <v>12238.79</v>
      </c>
      <c r="G13128" s="10" t="n">
        <v>81</v>
      </c>
      <c r="H13128" s="10" t="n">
        <v>6804.15</v>
      </c>
    </row>
    <row r="13129" customFormat="false" ht="15" hidden="false" customHeight="false" outlineLevel="0" collapsed="false">
      <c r="A13129" s="9" t="s">
        <v>23277</v>
      </c>
      <c r="B13129" s="9" t="s">
        <v>75</v>
      </c>
      <c r="C13129" s="9" t="s">
        <v>10163</v>
      </c>
      <c r="D13129" s="9" t="s">
        <v>10155</v>
      </c>
      <c r="E13129" s="10" t="n">
        <v>5</v>
      </c>
      <c r="F13129" s="10" t="n">
        <v>7144</v>
      </c>
      <c r="G13129" s="10" t="n">
        <v>7</v>
      </c>
      <c r="H13129" s="10" t="n">
        <v>3971.7</v>
      </c>
    </row>
    <row r="13130" customFormat="false" ht="15" hidden="false" customHeight="false" outlineLevel="0" collapsed="false">
      <c r="A13130" s="9" t="s">
        <v>23278</v>
      </c>
      <c r="B13130" s="9" t="s">
        <v>71</v>
      </c>
      <c r="C13130" s="9" t="s">
        <v>10161</v>
      </c>
      <c r="D13130" s="9" t="s">
        <v>10157</v>
      </c>
      <c r="E13130" s="10" t="n">
        <v>4</v>
      </c>
      <c r="F13130" s="10" t="n">
        <v>37480.7</v>
      </c>
      <c r="G13130" s="10" t="n">
        <v>234</v>
      </c>
      <c r="H13130" s="10" t="n">
        <v>20837.37</v>
      </c>
    </row>
    <row r="13131" customFormat="false" ht="15" hidden="false" customHeight="false" outlineLevel="0" collapsed="false">
      <c r="A13131" s="9" t="s">
        <v>23279</v>
      </c>
      <c r="B13131" s="9" t="s">
        <v>59</v>
      </c>
      <c r="C13131" s="9" t="s">
        <v>10161</v>
      </c>
      <c r="D13131" s="9" t="s">
        <v>10156</v>
      </c>
      <c r="E13131" s="10" t="n">
        <v>2</v>
      </c>
      <c r="F13131" s="10" t="n">
        <v>17193.29</v>
      </c>
      <c r="G13131" s="10" t="n">
        <v>82</v>
      </c>
      <c r="H13131" s="10" t="n">
        <v>9558.6</v>
      </c>
    </row>
    <row r="13132" customFormat="false" ht="15" hidden="false" customHeight="false" outlineLevel="0" collapsed="false">
      <c r="A13132" s="9" t="s">
        <v>23280</v>
      </c>
      <c r="B13132" s="9" t="s">
        <v>64</v>
      </c>
      <c r="C13132" s="9" t="s">
        <v>10161</v>
      </c>
      <c r="D13132" s="9" t="s">
        <v>10155</v>
      </c>
      <c r="E13132" s="10" t="n">
        <v>3</v>
      </c>
      <c r="F13132" s="10" t="n">
        <v>26594.54</v>
      </c>
      <c r="G13132" s="10" t="n">
        <v>69</v>
      </c>
      <c r="H13132" s="10" t="n">
        <v>14785.22</v>
      </c>
    </row>
    <row r="13133" customFormat="false" ht="15" hidden="false" customHeight="false" outlineLevel="0" collapsed="false">
      <c r="A13133" s="9" t="s">
        <v>23281</v>
      </c>
      <c r="B13133" s="9" t="s">
        <v>76</v>
      </c>
      <c r="C13133" s="9" t="s">
        <v>10161</v>
      </c>
      <c r="D13133" s="9" t="s">
        <v>10155</v>
      </c>
      <c r="E13133" s="10" t="n">
        <v>7</v>
      </c>
      <c r="F13133" s="10" t="n">
        <v>38946.02</v>
      </c>
      <c r="G13133" s="10" t="n">
        <v>116</v>
      </c>
      <c r="H13133" s="10" t="n">
        <v>21652.02</v>
      </c>
    </row>
    <row r="13134" customFormat="false" ht="15" hidden="false" customHeight="false" outlineLevel="0" collapsed="false">
      <c r="A13134" s="9" t="s">
        <v>23282</v>
      </c>
      <c r="B13134" s="9" t="s">
        <v>62</v>
      </c>
      <c r="C13134" s="9" t="s">
        <v>10161</v>
      </c>
      <c r="D13134" s="9" t="s">
        <v>10157</v>
      </c>
      <c r="E13134" s="10" t="n">
        <v>2</v>
      </c>
      <c r="F13134" s="10" t="n">
        <v>31668</v>
      </c>
      <c r="G13134" s="10" t="n">
        <v>257</v>
      </c>
      <c r="H13134" s="10" t="n">
        <v>17605.81</v>
      </c>
    </row>
    <row r="13135" customFormat="false" ht="15" hidden="false" customHeight="false" outlineLevel="0" collapsed="false">
      <c r="A13135" s="9" t="s">
        <v>23283</v>
      </c>
      <c r="B13135" s="9" t="s">
        <v>75</v>
      </c>
      <c r="C13135" s="9" t="s">
        <v>10162</v>
      </c>
      <c r="D13135" s="9" t="s">
        <v>10154</v>
      </c>
      <c r="E13135" s="10" t="n">
        <v>8</v>
      </c>
      <c r="F13135" s="10" t="n">
        <v>119287.84</v>
      </c>
      <c r="G13135" s="10" t="n">
        <v>2</v>
      </c>
      <c r="H13135" s="10" t="n">
        <v>66318</v>
      </c>
    </row>
    <row r="13136" customFormat="false" ht="15" hidden="false" customHeight="false" outlineLevel="0" collapsed="false">
      <c r="A13136" s="9" t="s">
        <v>23284</v>
      </c>
      <c r="B13136" s="9" t="s">
        <v>62</v>
      </c>
      <c r="C13136" s="9" t="s">
        <v>10161</v>
      </c>
      <c r="D13136" s="9" t="s">
        <v>10155</v>
      </c>
      <c r="E13136" s="10" t="n">
        <v>3</v>
      </c>
      <c r="F13136" s="10" t="n">
        <v>4819.65</v>
      </c>
      <c r="G13136" s="10" t="n">
        <v>17</v>
      </c>
      <c r="H13136" s="10" t="n">
        <v>2679.48</v>
      </c>
    </row>
    <row r="13137" customFormat="false" ht="15" hidden="false" customHeight="false" outlineLevel="0" collapsed="false">
      <c r="A13137" s="9" t="s">
        <v>23285</v>
      </c>
      <c r="B13137" s="9" t="s">
        <v>61</v>
      </c>
      <c r="C13137" s="9" t="s">
        <v>10163</v>
      </c>
      <c r="D13137" s="9" t="s">
        <v>10155</v>
      </c>
      <c r="E13137" s="10" t="n">
        <v>4</v>
      </c>
      <c r="F13137" s="10" t="n">
        <v>30546.87</v>
      </c>
      <c r="G13137" s="10" t="n">
        <v>67</v>
      </c>
      <c r="H13137" s="10" t="n">
        <v>16982.51</v>
      </c>
    </row>
    <row r="13138" customFormat="false" ht="15" hidden="false" customHeight="false" outlineLevel="0" collapsed="false">
      <c r="A13138" s="9" t="s">
        <v>23286</v>
      </c>
      <c r="B13138" s="9" t="s">
        <v>77</v>
      </c>
      <c r="C13138" s="9" t="s">
        <v>10161</v>
      </c>
      <c r="D13138" s="9" t="s">
        <v>10155</v>
      </c>
      <c r="E13138" s="10" t="n">
        <v>4</v>
      </c>
      <c r="F13138" s="10" t="n">
        <v>10094.21</v>
      </c>
      <c r="G13138" s="10" t="n">
        <v>43</v>
      </c>
      <c r="H13138" s="10" t="n">
        <v>5611.87</v>
      </c>
    </row>
    <row r="13139" customFormat="false" ht="15" hidden="false" customHeight="false" outlineLevel="0" collapsed="false">
      <c r="A13139" s="9" t="s">
        <v>23287</v>
      </c>
      <c r="B13139" s="9" t="s">
        <v>65</v>
      </c>
      <c r="C13139" s="9" t="s">
        <v>10161</v>
      </c>
      <c r="D13139" s="9" t="s">
        <v>10155</v>
      </c>
      <c r="E13139" s="10" t="n">
        <v>6</v>
      </c>
      <c r="F13139" s="10" t="n">
        <v>17984.99</v>
      </c>
      <c r="G13139" s="10" t="n">
        <v>13</v>
      </c>
      <c r="H13139" s="10" t="n">
        <v>9998.74</v>
      </c>
    </row>
    <row r="13140" customFormat="false" ht="15" hidden="false" customHeight="false" outlineLevel="0" collapsed="false">
      <c r="A13140" s="9" t="s">
        <v>23288</v>
      </c>
      <c r="B13140" s="9" t="s">
        <v>77</v>
      </c>
      <c r="C13140" s="9" t="s">
        <v>10161</v>
      </c>
      <c r="D13140" s="9" t="s">
        <v>10157</v>
      </c>
      <c r="E13140" s="10" t="n">
        <v>2</v>
      </c>
      <c r="F13140" s="10" t="n">
        <v>10748.23</v>
      </c>
      <c r="G13140" s="10" t="n">
        <v>198</v>
      </c>
      <c r="H13140" s="10" t="n">
        <v>5975.47</v>
      </c>
    </row>
    <row r="13141" customFormat="false" ht="15" hidden="false" customHeight="false" outlineLevel="0" collapsed="false">
      <c r="A13141" s="9" t="s">
        <v>23289</v>
      </c>
      <c r="B13141" s="9" t="s">
        <v>60</v>
      </c>
      <c r="C13141" s="9" t="s">
        <v>10161</v>
      </c>
      <c r="D13141" s="9" t="s">
        <v>10156</v>
      </c>
      <c r="E13141" s="10" t="n">
        <v>1</v>
      </c>
      <c r="F13141" s="10" t="n">
        <v>611.15</v>
      </c>
      <c r="G13141" s="10" t="n">
        <v>52</v>
      </c>
      <c r="H13141" s="10" t="n">
        <v>339.77</v>
      </c>
    </row>
    <row r="13142" customFormat="false" ht="15" hidden="false" customHeight="false" outlineLevel="0" collapsed="false">
      <c r="A13142" s="9" t="s">
        <v>23290</v>
      </c>
      <c r="B13142" s="9" t="s">
        <v>62</v>
      </c>
      <c r="C13142" s="9" t="s">
        <v>10161</v>
      </c>
      <c r="D13142" s="9" t="s">
        <v>10157</v>
      </c>
      <c r="E13142" s="10" t="n">
        <v>5</v>
      </c>
      <c r="F13142" s="10" t="n">
        <v>21729.64</v>
      </c>
      <c r="G13142" s="10" t="n">
        <v>140</v>
      </c>
      <c r="H13142" s="10" t="n">
        <v>12080.58</v>
      </c>
    </row>
    <row r="13143" customFormat="false" ht="15" hidden="false" customHeight="false" outlineLevel="0" collapsed="false">
      <c r="A13143" s="9" t="s">
        <v>23291</v>
      </c>
      <c r="B13143" s="9" t="s">
        <v>64</v>
      </c>
      <c r="C13143" s="9" t="s">
        <v>10161</v>
      </c>
      <c r="D13143" s="9" t="s">
        <v>10154</v>
      </c>
      <c r="E13143" s="10" t="n">
        <v>4</v>
      </c>
      <c r="F13143" s="10" t="n">
        <v>88713.5</v>
      </c>
      <c r="G13143" s="10" t="n">
        <v>27</v>
      </c>
      <c r="H13143" s="10" t="n">
        <v>49320.22</v>
      </c>
    </row>
    <row r="13144" customFormat="false" ht="15" hidden="false" customHeight="false" outlineLevel="0" collapsed="false">
      <c r="A13144" s="9" t="s">
        <v>23292</v>
      </c>
      <c r="B13144" s="9" t="s">
        <v>74</v>
      </c>
      <c r="C13144" s="9" t="s">
        <v>10161</v>
      </c>
      <c r="D13144" s="9" t="s">
        <v>10158</v>
      </c>
      <c r="E13144" s="10" t="n">
        <v>0</v>
      </c>
      <c r="F13144" s="10" t="n">
        <v>0</v>
      </c>
      <c r="H13144" s="10" t="n">
        <v>0</v>
      </c>
    </row>
    <row r="13145" customFormat="false" ht="15" hidden="false" customHeight="false" outlineLevel="0" collapsed="false">
      <c r="A13145" s="9" t="s">
        <v>23293</v>
      </c>
      <c r="B13145" s="9" t="s">
        <v>78</v>
      </c>
      <c r="C13145" s="9" t="s">
        <v>10161</v>
      </c>
      <c r="D13145" s="9" t="s">
        <v>10155</v>
      </c>
      <c r="E13145" s="10" t="n">
        <v>6</v>
      </c>
      <c r="F13145" s="10" t="n">
        <v>44922.99</v>
      </c>
      <c r="G13145" s="10" t="n">
        <v>43</v>
      </c>
      <c r="H13145" s="10" t="n">
        <v>24974.91</v>
      </c>
    </row>
    <row r="13146" customFormat="false" ht="15" hidden="false" customHeight="false" outlineLevel="0" collapsed="false">
      <c r="A13146" s="9" t="s">
        <v>23294</v>
      </c>
      <c r="B13146" s="9" t="s">
        <v>76</v>
      </c>
      <c r="C13146" s="9" t="s">
        <v>10162</v>
      </c>
      <c r="D13146" s="9" t="s">
        <v>10157</v>
      </c>
      <c r="E13146" s="10" t="n">
        <v>4</v>
      </c>
      <c r="F13146" s="10" t="n">
        <v>16183.8</v>
      </c>
      <c r="G13146" s="10" t="n">
        <v>122</v>
      </c>
      <c r="H13146" s="10" t="n">
        <v>8997.37</v>
      </c>
    </row>
    <row r="13147" customFormat="false" ht="15" hidden="false" customHeight="false" outlineLevel="0" collapsed="false">
      <c r="A13147" s="9" t="s">
        <v>23295</v>
      </c>
      <c r="B13147" s="9" t="s">
        <v>68</v>
      </c>
      <c r="C13147" s="9" t="s">
        <v>10161</v>
      </c>
      <c r="D13147" s="9" t="s">
        <v>10155</v>
      </c>
      <c r="E13147" s="10" t="n">
        <v>5</v>
      </c>
      <c r="F13147" s="10" t="n">
        <v>19773.21</v>
      </c>
      <c r="G13147" s="10" t="n">
        <v>2</v>
      </c>
      <c r="H13147" s="10" t="n">
        <v>10992.9</v>
      </c>
    </row>
    <row r="13148" customFormat="false" ht="15" hidden="false" customHeight="false" outlineLevel="0" collapsed="false">
      <c r="A13148" s="9" t="s">
        <v>23296</v>
      </c>
      <c r="B13148" s="9" t="s">
        <v>71</v>
      </c>
      <c r="C13148" s="9" t="s">
        <v>10161</v>
      </c>
      <c r="D13148" s="9" t="s">
        <v>10155</v>
      </c>
      <c r="E13148" s="10" t="n">
        <v>4</v>
      </c>
      <c r="F13148" s="10" t="n">
        <v>38883.22</v>
      </c>
      <c r="G13148" s="10" t="n">
        <v>15</v>
      </c>
      <c r="H13148" s="10" t="n">
        <v>21617.1</v>
      </c>
    </row>
    <row r="13149" customFormat="false" ht="15" hidden="false" customHeight="false" outlineLevel="0" collapsed="false">
      <c r="A13149" s="9" t="s">
        <v>23297</v>
      </c>
      <c r="B13149" s="9" t="s">
        <v>67</v>
      </c>
      <c r="C13149" s="9" t="s">
        <v>10164</v>
      </c>
      <c r="D13149" s="9" t="s">
        <v>10156</v>
      </c>
      <c r="E13149" s="10" t="n">
        <v>2</v>
      </c>
      <c r="F13149" s="10" t="n">
        <v>11005.85</v>
      </c>
      <c r="G13149" s="10" t="n">
        <v>42</v>
      </c>
      <c r="H13149" s="10" t="n">
        <v>6118.7</v>
      </c>
    </row>
    <row r="13150" customFormat="false" ht="15" hidden="false" customHeight="false" outlineLevel="0" collapsed="false">
      <c r="A13150" s="9" t="s">
        <v>23298</v>
      </c>
      <c r="B13150" s="9" t="s">
        <v>68</v>
      </c>
      <c r="C13150" s="9" t="s">
        <v>10162</v>
      </c>
      <c r="D13150" s="9" t="s">
        <v>10155</v>
      </c>
      <c r="E13150" s="10" t="n">
        <v>3</v>
      </c>
      <c r="F13150" s="10" t="n">
        <v>3484.41</v>
      </c>
      <c r="G13150" s="10" t="n">
        <v>44</v>
      </c>
      <c r="H13150" s="10" t="n">
        <v>1937.16</v>
      </c>
    </row>
    <row r="13151" customFormat="false" ht="15" hidden="false" customHeight="false" outlineLevel="0" collapsed="false">
      <c r="A13151" s="9" t="s">
        <v>23299</v>
      </c>
      <c r="B13151" s="9" t="s">
        <v>71</v>
      </c>
      <c r="C13151" s="9" t="s">
        <v>10161</v>
      </c>
      <c r="D13151" s="9" t="s">
        <v>10157</v>
      </c>
      <c r="E13151" s="10" t="n">
        <v>3</v>
      </c>
      <c r="F13151" s="10" t="n">
        <v>12212.99</v>
      </c>
      <c r="G13151" s="10" t="n">
        <v>135</v>
      </c>
      <c r="H13151" s="10" t="n">
        <v>6789.8</v>
      </c>
    </row>
    <row r="13152" customFormat="false" ht="15" hidden="false" customHeight="false" outlineLevel="0" collapsed="false">
      <c r="A13152" s="9" t="s">
        <v>23300</v>
      </c>
      <c r="B13152" s="9" t="s">
        <v>72</v>
      </c>
      <c r="C13152" s="9" t="s">
        <v>10163</v>
      </c>
      <c r="D13152" s="9" t="s">
        <v>10157</v>
      </c>
      <c r="E13152" s="10" t="n">
        <v>2</v>
      </c>
      <c r="F13152" s="10" t="n">
        <v>1876</v>
      </c>
      <c r="G13152" s="10" t="n">
        <v>213</v>
      </c>
      <c r="H13152" s="10" t="n">
        <v>1042.96</v>
      </c>
    </row>
    <row r="13153" customFormat="false" ht="15" hidden="false" customHeight="false" outlineLevel="0" collapsed="false">
      <c r="A13153" s="9" t="s">
        <v>23301</v>
      </c>
      <c r="B13153" s="9" t="s">
        <v>69</v>
      </c>
      <c r="C13153" s="9" t="s">
        <v>10162</v>
      </c>
      <c r="D13153" s="9" t="s">
        <v>10156</v>
      </c>
      <c r="E13153" s="10" t="n">
        <v>1</v>
      </c>
      <c r="F13153" s="10" t="n">
        <v>4534.69</v>
      </c>
      <c r="G13153" s="10" t="n">
        <v>89</v>
      </c>
      <c r="H13153" s="10" t="n">
        <v>2521.06</v>
      </c>
    </row>
    <row r="13154" customFormat="false" ht="15" hidden="false" customHeight="false" outlineLevel="0" collapsed="false">
      <c r="A13154" s="9" t="s">
        <v>23302</v>
      </c>
      <c r="B13154" s="9" t="s">
        <v>64</v>
      </c>
      <c r="C13154" s="9" t="s">
        <v>10163</v>
      </c>
      <c r="D13154" s="9" t="s">
        <v>10157</v>
      </c>
      <c r="E13154" s="10" t="n">
        <v>3</v>
      </c>
      <c r="F13154" s="10" t="n">
        <v>6587.8</v>
      </c>
      <c r="G13154" s="10" t="n">
        <v>190</v>
      </c>
      <c r="H13154" s="10" t="n">
        <v>3662.48</v>
      </c>
    </row>
    <row r="13155" customFormat="false" ht="15" hidden="false" customHeight="false" outlineLevel="0" collapsed="false">
      <c r="A13155" s="9" t="s">
        <v>23303</v>
      </c>
      <c r="B13155" s="9" t="s">
        <v>68</v>
      </c>
      <c r="C13155" s="9" t="s">
        <v>10162</v>
      </c>
      <c r="D13155" s="9" t="s">
        <v>10156</v>
      </c>
      <c r="E13155" s="10" t="n">
        <v>2</v>
      </c>
      <c r="F13155" s="10" t="n">
        <v>1674</v>
      </c>
      <c r="G13155" s="10" t="n">
        <v>3</v>
      </c>
      <c r="H13155" s="10" t="n">
        <v>930.66</v>
      </c>
    </row>
    <row r="13156" customFormat="false" ht="15" hidden="false" customHeight="false" outlineLevel="0" collapsed="false">
      <c r="A13156" s="9" t="s">
        <v>23304</v>
      </c>
      <c r="B13156" s="9" t="s">
        <v>79</v>
      </c>
      <c r="C13156" s="9" t="s">
        <v>10161</v>
      </c>
      <c r="D13156" s="9" t="s">
        <v>10154</v>
      </c>
      <c r="E13156" s="10" t="n">
        <v>8</v>
      </c>
      <c r="F13156" s="10" t="n">
        <v>180976.74</v>
      </c>
      <c r="G13156" s="10" t="n">
        <v>61</v>
      </c>
      <c r="H13156" s="10" t="n">
        <v>100613.91</v>
      </c>
    </row>
    <row r="13157" customFormat="false" ht="15" hidden="false" customHeight="false" outlineLevel="0" collapsed="false">
      <c r="A13157" s="9" t="s">
        <v>23305</v>
      </c>
      <c r="B13157" s="9" t="s">
        <v>71</v>
      </c>
      <c r="C13157" s="9" t="s">
        <v>10164</v>
      </c>
      <c r="D13157" s="9" t="s">
        <v>10157</v>
      </c>
      <c r="E13157" s="10" t="n">
        <v>2</v>
      </c>
      <c r="F13157" s="10" t="n">
        <v>4552.25</v>
      </c>
      <c r="G13157" s="10" t="n">
        <v>148</v>
      </c>
      <c r="H13157" s="10" t="n">
        <v>2530.82</v>
      </c>
    </row>
    <row r="13158" customFormat="false" ht="15" hidden="false" customHeight="false" outlineLevel="0" collapsed="false">
      <c r="A13158" s="9" t="s">
        <v>23306</v>
      </c>
      <c r="B13158" s="9" t="s">
        <v>71</v>
      </c>
      <c r="C13158" s="9" t="s">
        <v>10161</v>
      </c>
      <c r="D13158" s="9" t="s">
        <v>10156</v>
      </c>
      <c r="E13158" s="10" t="n">
        <v>2</v>
      </c>
      <c r="F13158" s="10" t="n">
        <v>3493.15</v>
      </c>
      <c r="G13158" s="10" t="n">
        <v>5</v>
      </c>
      <c r="H13158" s="10" t="n">
        <v>1942.01</v>
      </c>
    </row>
    <row r="13159" customFormat="false" ht="15" hidden="false" customHeight="false" outlineLevel="0" collapsed="false">
      <c r="A13159" s="9" t="s">
        <v>23307</v>
      </c>
      <c r="B13159" s="9" t="s">
        <v>79</v>
      </c>
      <c r="C13159" s="9" t="s">
        <v>10163</v>
      </c>
      <c r="D13159" s="9" t="s">
        <v>10155</v>
      </c>
      <c r="E13159" s="10" t="n">
        <v>11</v>
      </c>
      <c r="F13159" s="10" t="n">
        <v>53467.23</v>
      </c>
      <c r="G13159" s="10" t="n">
        <v>0</v>
      </c>
      <c r="H13159" s="10" t="n">
        <v>29725.07</v>
      </c>
    </row>
    <row r="13160" customFormat="false" ht="15" hidden="false" customHeight="false" outlineLevel="0" collapsed="false">
      <c r="A13160" s="9" t="s">
        <v>23308</v>
      </c>
      <c r="B13160" s="9" t="s">
        <v>70</v>
      </c>
      <c r="C13160" s="9" t="s">
        <v>10164</v>
      </c>
      <c r="D13160" s="9" t="s">
        <v>10158</v>
      </c>
      <c r="E13160" s="10" t="n">
        <v>0</v>
      </c>
      <c r="F13160" s="10" t="n">
        <v>0</v>
      </c>
      <c r="H13160" s="10" t="n">
        <v>0</v>
      </c>
    </row>
    <row r="13161" customFormat="false" ht="15" hidden="false" customHeight="false" outlineLevel="0" collapsed="false">
      <c r="A13161" s="9" t="s">
        <v>23309</v>
      </c>
      <c r="B13161" s="9" t="s">
        <v>71</v>
      </c>
      <c r="C13161" s="9" t="s">
        <v>10161</v>
      </c>
      <c r="D13161" s="9" t="s">
        <v>10156</v>
      </c>
      <c r="E13161" s="10" t="n">
        <v>2</v>
      </c>
      <c r="F13161" s="10" t="n">
        <v>9047.3</v>
      </c>
      <c r="G13161" s="10" t="n">
        <v>79</v>
      </c>
      <c r="H13161" s="10" t="n">
        <v>5029.84</v>
      </c>
    </row>
    <row r="13162" customFormat="false" ht="15" hidden="false" customHeight="false" outlineLevel="0" collapsed="false">
      <c r="A13162" s="9" t="s">
        <v>23310</v>
      </c>
      <c r="B13162" s="9" t="s">
        <v>74</v>
      </c>
      <c r="C13162" s="9" t="s">
        <v>10162</v>
      </c>
      <c r="D13162" s="9" t="s">
        <v>10155</v>
      </c>
      <c r="E13162" s="10" t="n">
        <v>4</v>
      </c>
      <c r="F13162" s="10" t="n">
        <v>21347.35</v>
      </c>
      <c r="G13162" s="10" t="n">
        <v>52</v>
      </c>
      <c r="H13162" s="10" t="n">
        <v>11868.05</v>
      </c>
    </row>
    <row r="13163" customFormat="false" ht="15" hidden="false" customHeight="false" outlineLevel="0" collapsed="false">
      <c r="A13163" s="9" t="s">
        <v>23311</v>
      </c>
      <c r="B13163" s="9" t="s">
        <v>68</v>
      </c>
      <c r="C13163" s="9" t="s">
        <v>10164</v>
      </c>
      <c r="D13163" s="9" t="s">
        <v>10155</v>
      </c>
      <c r="E13163" s="10" t="n">
        <v>4</v>
      </c>
      <c r="F13163" s="10" t="n">
        <v>22392.88</v>
      </c>
      <c r="G13163" s="10" t="n">
        <v>16</v>
      </c>
      <c r="H13163" s="10" t="n">
        <v>12449.31</v>
      </c>
    </row>
    <row r="13164" customFormat="false" ht="15" hidden="false" customHeight="false" outlineLevel="0" collapsed="false">
      <c r="A13164" s="9" t="s">
        <v>23312</v>
      </c>
      <c r="B13164" s="9" t="s">
        <v>71</v>
      </c>
      <c r="C13164" s="9" t="s">
        <v>10162</v>
      </c>
      <c r="D13164" s="9" t="s">
        <v>10156</v>
      </c>
      <c r="E13164" s="10" t="n">
        <v>2</v>
      </c>
      <c r="F13164" s="10" t="n">
        <v>6794.39</v>
      </c>
      <c r="G13164" s="10" t="n">
        <v>52</v>
      </c>
      <c r="H13164" s="10" t="n">
        <v>3777.34</v>
      </c>
    </row>
    <row r="13165" customFormat="false" ht="15" hidden="false" customHeight="false" outlineLevel="0" collapsed="false">
      <c r="A13165" s="9" t="s">
        <v>23313</v>
      </c>
      <c r="B13165" s="9" t="s">
        <v>68</v>
      </c>
      <c r="C13165" s="9" t="s">
        <v>10161</v>
      </c>
      <c r="D13165" s="9" t="s">
        <v>10156</v>
      </c>
      <c r="E13165" s="10" t="n">
        <v>1</v>
      </c>
      <c r="F13165" s="10" t="n">
        <v>152.1</v>
      </c>
      <c r="G13165" s="10" t="n">
        <v>53</v>
      </c>
      <c r="H13165" s="10" t="n">
        <v>84.56</v>
      </c>
    </row>
    <row r="13166" customFormat="false" ht="15" hidden="false" customHeight="false" outlineLevel="0" collapsed="false">
      <c r="A13166" s="9" t="s">
        <v>23314</v>
      </c>
      <c r="B13166" s="9" t="s">
        <v>71</v>
      </c>
      <c r="C13166" s="9" t="s">
        <v>10161</v>
      </c>
      <c r="D13166" s="9" t="s">
        <v>10156</v>
      </c>
      <c r="E13166" s="10" t="n">
        <v>1</v>
      </c>
      <c r="F13166" s="10" t="n">
        <v>397.95</v>
      </c>
      <c r="G13166" s="10" t="n">
        <v>29</v>
      </c>
      <c r="H13166" s="10" t="n">
        <v>221.24</v>
      </c>
    </row>
    <row r="13167" customFormat="false" ht="15" hidden="false" customHeight="false" outlineLevel="0" collapsed="false">
      <c r="A13167" s="9" t="s">
        <v>23315</v>
      </c>
      <c r="B13167" s="9" t="s">
        <v>62</v>
      </c>
      <c r="C13167" s="9" t="s">
        <v>10161</v>
      </c>
      <c r="D13167" s="9" t="s">
        <v>10156</v>
      </c>
      <c r="E13167" s="10" t="n">
        <v>1</v>
      </c>
      <c r="F13167" s="10" t="n">
        <v>1376.55</v>
      </c>
      <c r="G13167" s="10" t="n">
        <v>139</v>
      </c>
      <c r="H13167" s="10" t="n">
        <v>765.29</v>
      </c>
    </row>
    <row r="13168" customFormat="false" ht="15" hidden="false" customHeight="false" outlineLevel="0" collapsed="false">
      <c r="A13168" s="9" t="s">
        <v>23316</v>
      </c>
      <c r="B13168" s="9" t="s">
        <v>68</v>
      </c>
      <c r="C13168" s="9" t="s">
        <v>10161</v>
      </c>
      <c r="D13168" s="9" t="s">
        <v>10155</v>
      </c>
      <c r="E13168" s="10" t="n">
        <v>8</v>
      </c>
      <c r="F13168" s="10" t="n">
        <v>39113.73</v>
      </c>
      <c r="G13168" s="10" t="n">
        <v>72</v>
      </c>
      <c r="H13168" s="10" t="n">
        <v>21745.25</v>
      </c>
    </row>
    <row r="13169" customFormat="false" ht="15" hidden="false" customHeight="false" outlineLevel="0" collapsed="false">
      <c r="A13169" s="9" t="s">
        <v>23317</v>
      </c>
      <c r="B13169" s="9" t="s">
        <v>62</v>
      </c>
      <c r="C13169" s="9" t="s">
        <v>10161</v>
      </c>
      <c r="D13169" s="9" t="s">
        <v>10157</v>
      </c>
      <c r="E13169" s="10" t="n">
        <v>3</v>
      </c>
      <c r="F13169" s="10" t="n">
        <v>40703.6</v>
      </c>
      <c r="G13169" s="10" t="n">
        <v>178</v>
      </c>
      <c r="H13169" s="10" t="n">
        <v>22629.14</v>
      </c>
    </row>
    <row r="13170" customFormat="false" ht="15" hidden="false" customHeight="false" outlineLevel="0" collapsed="false">
      <c r="A13170" s="9" t="s">
        <v>23318</v>
      </c>
      <c r="B13170" s="9" t="s">
        <v>75</v>
      </c>
      <c r="C13170" s="9" t="s">
        <v>10162</v>
      </c>
      <c r="D13170" s="9" t="s">
        <v>10156</v>
      </c>
      <c r="E13170" s="10" t="n">
        <v>1</v>
      </c>
      <c r="F13170" s="10" t="n">
        <v>46769</v>
      </c>
      <c r="G13170" s="10" t="n">
        <v>31</v>
      </c>
      <c r="H13170" s="10" t="n">
        <v>26001.2</v>
      </c>
    </row>
    <row r="13171" customFormat="false" ht="15" hidden="false" customHeight="false" outlineLevel="0" collapsed="false">
      <c r="A13171" s="9" t="s">
        <v>23319</v>
      </c>
      <c r="B13171" s="9" t="s">
        <v>71</v>
      </c>
      <c r="C13171" s="9" t="s">
        <v>10161</v>
      </c>
      <c r="D13171" s="9" t="s">
        <v>10154</v>
      </c>
      <c r="E13171" s="10" t="n">
        <v>6</v>
      </c>
      <c r="F13171" s="10" t="n">
        <v>103995.55</v>
      </c>
      <c r="G13171" s="10" t="n">
        <v>39</v>
      </c>
      <c r="H13171" s="10" t="n">
        <v>57816.26</v>
      </c>
    </row>
    <row r="13172" customFormat="false" ht="15" hidden="false" customHeight="false" outlineLevel="0" collapsed="false">
      <c r="A13172" s="9" t="s">
        <v>23320</v>
      </c>
      <c r="B13172" s="9" t="s">
        <v>71</v>
      </c>
      <c r="C13172" s="9" t="s">
        <v>10161</v>
      </c>
      <c r="D13172" s="9" t="s">
        <v>10155</v>
      </c>
      <c r="E13172" s="10" t="n">
        <v>3</v>
      </c>
      <c r="F13172" s="10" t="n">
        <v>2057.7</v>
      </c>
      <c r="G13172" s="10" t="n">
        <v>32</v>
      </c>
      <c r="H13172" s="10" t="n">
        <v>1143.98</v>
      </c>
    </row>
    <row r="13173" customFormat="false" ht="15" hidden="false" customHeight="false" outlineLevel="0" collapsed="false">
      <c r="A13173" s="9" t="s">
        <v>23321</v>
      </c>
      <c r="B13173" s="9" t="s">
        <v>65</v>
      </c>
      <c r="C13173" s="9" t="s">
        <v>10162</v>
      </c>
      <c r="D13173" s="9" t="s">
        <v>10154</v>
      </c>
      <c r="E13173" s="10" t="n">
        <v>11</v>
      </c>
      <c r="F13173" s="10" t="n">
        <v>82713.4</v>
      </c>
      <c r="G13173" s="10" t="n">
        <v>9</v>
      </c>
      <c r="H13173" s="10" t="n">
        <v>45984.47</v>
      </c>
    </row>
    <row r="13174" customFormat="false" ht="15" hidden="false" customHeight="false" outlineLevel="0" collapsed="false">
      <c r="A13174" s="9" t="s">
        <v>23322</v>
      </c>
      <c r="B13174" s="9" t="s">
        <v>65</v>
      </c>
      <c r="C13174" s="9" t="s">
        <v>10161</v>
      </c>
      <c r="D13174" s="9" t="s">
        <v>10155</v>
      </c>
      <c r="E13174" s="10" t="n">
        <v>3</v>
      </c>
      <c r="F13174" s="10" t="n">
        <v>3102.1</v>
      </c>
      <c r="G13174" s="10" t="n">
        <v>17</v>
      </c>
      <c r="H13174" s="10" t="n">
        <v>1724.61</v>
      </c>
    </row>
    <row r="13175" customFormat="false" ht="15" hidden="false" customHeight="false" outlineLevel="0" collapsed="false">
      <c r="A13175" s="9" t="s">
        <v>23323</v>
      </c>
      <c r="B13175" s="9" t="s">
        <v>76</v>
      </c>
      <c r="C13175" s="9" t="s">
        <v>10161</v>
      </c>
      <c r="D13175" s="9" t="s">
        <v>10156</v>
      </c>
      <c r="E13175" s="10" t="n">
        <v>1</v>
      </c>
      <c r="F13175" s="10" t="n">
        <v>7665.3</v>
      </c>
      <c r="G13175" s="10" t="n">
        <v>91</v>
      </c>
      <c r="H13175" s="10" t="n">
        <v>4261.52</v>
      </c>
    </row>
    <row r="13176" customFormat="false" ht="15" hidden="false" customHeight="false" outlineLevel="0" collapsed="false">
      <c r="A13176" s="9" t="s">
        <v>23324</v>
      </c>
      <c r="B13176" s="9" t="s">
        <v>78</v>
      </c>
      <c r="C13176" s="9" t="s">
        <v>10161</v>
      </c>
      <c r="D13176" s="9" t="s">
        <v>10156</v>
      </c>
      <c r="E13176" s="10" t="n">
        <v>2</v>
      </c>
      <c r="F13176" s="10" t="n">
        <v>1649.79</v>
      </c>
      <c r="G13176" s="10" t="n">
        <v>73</v>
      </c>
      <c r="H13176" s="10" t="n">
        <v>917.2</v>
      </c>
    </row>
    <row r="13177" customFormat="false" ht="15" hidden="false" customHeight="false" outlineLevel="0" collapsed="false">
      <c r="A13177" s="9" t="s">
        <v>23325</v>
      </c>
      <c r="B13177" s="9" t="s">
        <v>68</v>
      </c>
      <c r="C13177" s="9" t="s">
        <v>10162</v>
      </c>
      <c r="D13177" s="9" t="s">
        <v>10155</v>
      </c>
      <c r="E13177" s="10" t="n">
        <v>8</v>
      </c>
      <c r="F13177" s="10" t="n">
        <v>66613.05</v>
      </c>
      <c r="G13177" s="10" t="n">
        <v>23</v>
      </c>
      <c r="H13177" s="10" t="n">
        <v>37033.49</v>
      </c>
    </row>
    <row r="13178" customFormat="false" ht="15" hidden="false" customHeight="false" outlineLevel="0" collapsed="false">
      <c r="A13178" s="9" t="s">
        <v>23326</v>
      </c>
      <c r="B13178" s="9" t="s">
        <v>65</v>
      </c>
      <c r="C13178" s="9" t="s">
        <v>10162</v>
      </c>
      <c r="D13178" s="9" t="s">
        <v>10156</v>
      </c>
      <c r="E13178" s="10" t="n">
        <v>1</v>
      </c>
      <c r="F13178" s="10" t="n">
        <v>10645.32</v>
      </c>
      <c r="G13178" s="10" t="n">
        <v>70</v>
      </c>
      <c r="H13178" s="10" t="n">
        <v>5918.26</v>
      </c>
    </row>
    <row r="13179" customFormat="false" ht="15" hidden="false" customHeight="false" outlineLevel="0" collapsed="false">
      <c r="A13179" s="9" t="s">
        <v>23327</v>
      </c>
      <c r="B13179" s="9" t="s">
        <v>75</v>
      </c>
      <c r="C13179" s="9" t="s">
        <v>10164</v>
      </c>
      <c r="D13179" s="9" t="s">
        <v>10154</v>
      </c>
      <c r="E13179" s="10" t="n">
        <v>15</v>
      </c>
      <c r="F13179" s="10" t="n">
        <v>150461.99</v>
      </c>
      <c r="G13179" s="10" t="n">
        <v>3</v>
      </c>
      <c r="H13179" s="10" t="n">
        <v>83649.25</v>
      </c>
    </row>
    <row r="13180" customFormat="false" ht="15" hidden="false" customHeight="false" outlineLevel="0" collapsed="false">
      <c r="A13180" s="9" t="s">
        <v>23328</v>
      </c>
      <c r="B13180" s="9" t="s">
        <v>68</v>
      </c>
      <c r="C13180" s="9" t="s">
        <v>10161</v>
      </c>
      <c r="D13180" s="9" t="s">
        <v>10155</v>
      </c>
      <c r="E13180" s="10" t="n">
        <v>11</v>
      </c>
      <c r="F13180" s="10" t="n">
        <v>47131.8</v>
      </c>
      <c r="G13180" s="10" t="n">
        <v>45</v>
      </c>
      <c r="H13180" s="10" t="n">
        <v>26202.9</v>
      </c>
    </row>
    <row r="13181" customFormat="false" ht="15" hidden="false" customHeight="false" outlineLevel="0" collapsed="false">
      <c r="A13181" s="9" t="s">
        <v>23329</v>
      </c>
      <c r="B13181" s="9" t="s">
        <v>68</v>
      </c>
      <c r="C13181" s="9" t="s">
        <v>10161</v>
      </c>
      <c r="D13181" s="9" t="s">
        <v>10157</v>
      </c>
      <c r="E13181" s="10" t="n">
        <v>2</v>
      </c>
      <c r="F13181" s="10" t="n">
        <v>4572.55</v>
      </c>
      <c r="G13181" s="10" t="n">
        <v>264</v>
      </c>
      <c r="H13181" s="10" t="n">
        <v>2542.11</v>
      </c>
    </row>
    <row r="13182" customFormat="false" ht="15" hidden="false" customHeight="false" outlineLevel="0" collapsed="false">
      <c r="A13182" s="9" t="s">
        <v>23330</v>
      </c>
      <c r="B13182" s="9" t="s">
        <v>62</v>
      </c>
      <c r="C13182" s="9" t="s">
        <v>10161</v>
      </c>
      <c r="D13182" s="9" t="s">
        <v>10156</v>
      </c>
      <c r="E13182" s="10" t="n">
        <v>1</v>
      </c>
      <c r="F13182" s="10" t="n">
        <v>777.1</v>
      </c>
      <c r="G13182" s="10" t="n">
        <v>99</v>
      </c>
      <c r="H13182" s="10" t="n">
        <v>432.03</v>
      </c>
    </row>
    <row r="13183" customFormat="false" ht="15" hidden="false" customHeight="false" outlineLevel="0" collapsed="false">
      <c r="A13183" s="9" t="s">
        <v>23331</v>
      </c>
      <c r="B13183" s="9" t="s">
        <v>77</v>
      </c>
      <c r="C13183" s="9" t="s">
        <v>10162</v>
      </c>
      <c r="D13183" s="9" t="s">
        <v>10155</v>
      </c>
      <c r="E13183" s="10" t="n">
        <v>5</v>
      </c>
      <c r="F13183" s="10" t="n">
        <v>17068.48</v>
      </c>
      <c r="G13183" s="10" t="n">
        <v>62</v>
      </c>
      <c r="H13183" s="10" t="n">
        <v>9489.21</v>
      </c>
    </row>
    <row r="13184" customFormat="false" ht="15" hidden="false" customHeight="false" outlineLevel="0" collapsed="false">
      <c r="A13184" s="9" t="s">
        <v>23332</v>
      </c>
      <c r="B13184" s="9" t="s">
        <v>71</v>
      </c>
      <c r="C13184" s="9" t="s">
        <v>10161</v>
      </c>
      <c r="D13184" s="9" t="s">
        <v>10156</v>
      </c>
      <c r="E13184" s="10" t="n">
        <v>1</v>
      </c>
      <c r="F13184" s="10" t="n">
        <v>1439</v>
      </c>
      <c r="G13184" s="10" t="n">
        <v>67</v>
      </c>
      <c r="H13184" s="10" t="n">
        <v>800.01</v>
      </c>
    </row>
    <row r="13185" customFormat="false" ht="15" hidden="false" customHeight="false" outlineLevel="0" collapsed="false">
      <c r="A13185" s="9" t="s">
        <v>23333</v>
      </c>
      <c r="B13185" s="9" t="s">
        <v>72</v>
      </c>
      <c r="C13185" s="9" t="s">
        <v>10161</v>
      </c>
      <c r="D13185" s="9" t="s">
        <v>10156</v>
      </c>
      <c r="E13185" s="10" t="n">
        <v>2</v>
      </c>
      <c r="F13185" s="10" t="n">
        <v>14406.2</v>
      </c>
      <c r="G13185" s="10" t="n">
        <v>6</v>
      </c>
      <c r="H13185" s="10" t="n">
        <v>8009.12</v>
      </c>
    </row>
    <row r="13186" customFormat="false" ht="15" hidden="false" customHeight="false" outlineLevel="0" collapsed="false">
      <c r="A13186" s="9" t="s">
        <v>23334</v>
      </c>
      <c r="B13186" s="9" t="s">
        <v>68</v>
      </c>
      <c r="C13186" s="9" t="s">
        <v>10163</v>
      </c>
      <c r="D13186" s="9" t="s">
        <v>10155</v>
      </c>
      <c r="E13186" s="10" t="n">
        <v>3</v>
      </c>
      <c r="F13186" s="10" t="n">
        <v>8964.4</v>
      </c>
      <c r="G13186" s="10" t="n">
        <v>52</v>
      </c>
      <c r="H13186" s="10" t="n">
        <v>4983.75</v>
      </c>
    </row>
    <row r="13187" customFormat="false" ht="15" hidden="false" customHeight="false" outlineLevel="0" collapsed="false">
      <c r="A13187" s="9" t="s">
        <v>23335</v>
      </c>
      <c r="B13187" s="9" t="s">
        <v>79</v>
      </c>
      <c r="C13187" s="9" t="s">
        <v>10162</v>
      </c>
      <c r="D13187" s="9" t="s">
        <v>10155</v>
      </c>
      <c r="E13187" s="10" t="n">
        <v>10</v>
      </c>
      <c r="F13187" s="10" t="n">
        <v>22521.9</v>
      </c>
      <c r="G13187" s="10" t="n">
        <v>74</v>
      </c>
      <c r="H13187" s="10" t="n">
        <v>12521.04</v>
      </c>
    </row>
    <row r="13188" customFormat="false" ht="15" hidden="false" customHeight="false" outlineLevel="0" collapsed="false">
      <c r="A13188" s="9" t="s">
        <v>23336</v>
      </c>
      <c r="B13188" s="9" t="s">
        <v>76</v>
      </c>
      <c r="C13188" s="9" t="s">
        <v>10161</v>
      </c>
      <c r="D13188" s="9" t="s">
        <v>10155</v>
      </c>
      <c r="E13188" s="10" t="n">
        <v>3</v>
      </c>
      <c r="F13188" s="10" t="n">
        <v>6970</v>
      </c>
      <c r="G13188" s="10" t="n">
        <v>7</v>
      </c>
      <c r="H13188" s="10" t="n">
        <v>3874.97</v>
      </c>
    </row>
    <row r="13189" customFormat="false" ht="15" hidden="false" customHeight="false" outlineLevel="0" collapsed="false">
      <c r="A13189" s="9" t="s">
        <v>23337</v>
      </c>
      <c r="B13189" s="9" t="s">
        <v>69</v>
      </c>
      <c r="C13189" s="9" t="s">
        <v>10162</v>
      </c>
      <c r="D13189" s="9" t="s">
        <v>10155</v>
      </c>
      <c r="E13189" s="10" t="n">
        <v>3</v>
      </c>
      <c r="F13189" s="10" t="n">
        <v>39003.9</v>
      </c>
      <c r="G13189" s="10" t="n">
        <v>20</v>
      </c>
      <c r="H13189" s="10" t="n">
        <v>21684.19</v>
      </c>
    </row>
    <row r="13190" customFormat="false" ht="15" hidden="false" customHeight="false" outlineLevel="0" collapsed="false">
      <c r="A13190" s="9" t="s">
        <v>23338</v>
      </c>
      <c r="B13190" s="9" t="s">
        <v>62</v>
      </c>
      <c r="C13190" s="9" t="s">
        <v>10161</v>
      </c>
      <c r="D13190" s="9" t="s">
        <v>10156</v>
      </c>
      <c r="E13190" s="10" t="n">
        <v>2</v>
      </c>
      <c r="F13190" s="10" t="n">
        <v>5070.1</v>
      </c>
      <c r="G13190" s="10" t="n">
        <v>4</v>
      </c>
      <c r="H13190" s="10" t="n">
        <v>2818.72</v>
      </c>
    </row>
    <row r="13191" customFormat="false" ht="15" hidden="false" customHeight="false" outlineLevel="0" collapsed="false">
      <c r="A13191" s="9" t="s">
        <v>23339</v>
      </c>
      <c r="B13191" s="9" t="s">
        <v>76</v>
      </c>
      <c r="C13191" s="9" t="s">
        <v>10161</v>
      </c>
      <c r="D13191" s="9" t="s">
        <v>10156</v>
      </c>
      <c r="E13191" s="10" t="n">
        <v>2</v>
      </c>
      <c r="F13191" s="10" t="n">
        <v>1721.15</v>
      </c>
      <c r="G13191" s="10" t="n">
        <v>12</v>
      </c>
      <c r="H13191" s="10" t="n">
        <v>956.87</v>
      </c>
    </row>
    <row r="13192" customFormat="false" ht="15" hidden="false" customHeight="false" outlineLevel="0" collapsed="false">
      <c r="A13192" s="9" t="s">
        <v>23340</v>
      </c>
      <c r="B13192" s="9" t="s">
        <v>77</v>
      </c>
      <c r="C13192" s="9" t="s">
        <v>10161</v>
      </c>
      <c r="D13192" s="9" t="s">
        <v>10157</v>
      </c>
      <c r="E13192" s="10" t="n">
        <v>2</v>
      </c>
      <c r="F13192" s="10" t="n">
        <v>15825.85</v>
      </c>
      <c r="G13192" s="10" t="n">
        <v>152</v>
      </c>
      <c r="H13192" s="10" t="n">
        <v>8798.37</v>
      </c>
    </row>
    <row r="13193" customFormat="false" ht="15" hidden="false" customHeight="false" outlineLevel="0" collapsed="false">
      <c r="A13193" s="9" t="s">
        <v>23341</v>
      </c>
      <c r="B13193" s="9" t="s">
        <v>68</v>
      </c>
      <c r="C13193" s="9" t="s">
        <v>10161</v>
      </c>
      <c r="D13193" s="9" t="s">
        <v>10156</v>
      </c>
      <c r="E13193" s="10" t="n">
        <v>1</v>
      </c>
      <c r="F13193" s="10" t="n">
        <v>709</v>
      </c>
      <c r="G13193" s="10" t="n">
        <v>46</v>
      </c>
      <c r="H13193" s="10" t="n">
        <v>394.17</v>
      </c>
    </row>
    <row r="13194" customFormat="false" ht="15" hidden="false" customHeight="false" outlineLevel="0" collapsed="false">
      <c r="A13194" s="9" t="s">
        <v>23342</v>
      </c>
      <c r="B13194" s="9" t="s">
        <v>64</v>
      </c>
      <c r="C13194" s="9" t="s">
        <v>10161</v>
      </c>
      <c r="D13194" s="9" t="s">
        <v>10155</v>
      </c>
      <c r="E13194" s="10" t="n">
        <v>3</v>
      </c>
      <c r="F13194" s="10" t="n">
        <v>7447.47</v>
      </c>
      <c r="G13194" s="10" t="n">
        <v>110</v>
      </c>
      <c r="H13194" s="10" t="n">
        <v>4140.42</v>
      </c>
    </row>
    <row r="13195" customFormat="false" ht="15" hidden="false" customHeight="false" outlineLevel="0" collapsed="false">
      <c r="A13195" s="9" t="s">
        <v>23343</v>
      </c>
      <c r="B13195" s="9" t="s">
        <v>71</v>
      </c>
      <c r="C13195" s="9" t="s">
        <v>10161</v>
      </c>
      <c r="D13195" s="9" t="s">
        <v>10155</v>
      </c>
      <c r="E13195" s="10" t="n">
        <v>6</v>
      </c>
      <c r="F13195" s="10" t="n">
        <v>17509.17</v>
      </c>
      <c r="G13195" s="10" t="n">
        <v>2</v>
      </c>
      <c r="H13195" s="10" t="n">
        <v>9734.21</v>
      </c>
    </row>
    <row r="13196" customFormat="false" ht="15" hidden="false" customHeight="false" outlineLevel="0" collapsed="false">
      <c r="A13196" s="9" t="s">
        <v>23344</v>
      </c>
      <c r="B13196" s="9" t="s">
        <v>72</v>
      </c>
      <c r="C13196" s="9" t="s">
        <v>10162</v>
      </c>
      <c r="D13196" s="9" t="s">
        <v>10154</v>
      </c>
      <c r="E13196" s="10" t="n">
        <v>15</v>
      </c>
      <c r="F13196" s="10" t="n">
        <v>123210.17</v>
      </c>
      <c r="G13196" s="10" t="n">
        <v>27</v>
      </c>
      <c r="H13196" s="10" t="n">
        <v>68498.62</v>
      </c>
    </row>
    <row r="13197" customFormat="false" ht="15" hidden="false" customHeight="false" outlineLevel="0" collapsed="false">
      <c r="A13197" s="9" t="s">
        <v>23345</v>
      </c>
      <c r="B13197" s="9" t="s">
        <v>70</v>
      </c>
      <c r="C13197" s="9" t="s">
        <v>10161</v>
      </c>
      <c r="D13197" s="9" t="s">
        <v>10156</v>
      </c>
      <c r="E13197" s="10" t="n">
        <v>2</v>
      </c>
      <c r="F13197" s="10" t="n">
        <v>19893.19</v>
      </c>
      <c r="G13197" s="10" t="n">
        <v>16</v>
      </c>
      <c r="H13197" s="10" t="n">
        <v>11059.61</v>
      </c>
    </row>
    <row r="13198" customFormat="false" ht="15" hidden="false" customHeight="false" outlineLevel="0" collapsed="false">
      <c r="A13198" s="9" t="s">
        <v>23346</v>
      </c>
      <c r="B13198" s="9" t="s">
        <v>71</v>
      </c>
      <c r="C13198" s="9" t="s">
        <v>10163</v>
      </c>
      <c r="D13198" s="9" t="s">
        <v>10155</v>
      </c>
      <c r="E13198" s="10" t="n">
        <v>5</v>
      </c>
      <c r="F13198" s="10" t="n">
        <v>14172.04</v>
      </c>
      <c r="G13198" s="10" t="n">
        <v>11</v>
      </c>
      <c r="H13198" s="10" t="n">
        <v>7878.94</v>
      </c>
    </row>
    <row r="13199" customFormat="false" ht="15" hidden="false" customHeight="false" outlineLevel="0" collapsed="false">
      <c r="A13199" s="9" t="s">
        <v>23347</v>
      </c>
      <c r="B13199" s="9" t="s">
        <v>77</v>
      </c>
      <c r="C13199" s="9" t="s">
        <v>10161</v>
      </c>
      <c r="D13199" s="9" t="s">
        <v>10155</v>
      </c>
      <c r="E13199" s="10" t="n">
        <v>3</v>
      </c>
      <c r="F13199" s="10" t="n">
        <v>16364.53</v>
      </c>
      <c r="G13199" s="10" t="n">
        <v>77</v>
      </c>
      <c r="H13199" s="10" t="n">
        <v>9097.85</v>
      </c>
    </row>
    <row r="13200" customFormat="false" ht="15" hidden="false" customHeight="false" outlineLevel="0" collapsed="false">
      <c r="A13200" s="9" t="s">
        <v>23348</v>
      </c>
      <c r="B13200" s="9" t="s">
        <v>71</v>
      </c>
      <c r="C13200" s="9" t="s">
        <v>10162</v>
      </c>
      <c r="D13200" s="9" t="s">
        <v>10155</v>
      </c>
      <c r="E13200" s="10" t="n">
        <v>4</v>
      </c>
      <c r="F13200" s="10" t="n">
        <v>14374.9</v>
      </c>
      <c r="G13200" s="10" t="n">
        <v>71</v>
      </c>
      <c r="H13200" s="10" t="n">
        <v>7991.72</v>
      </c>
    </row>
    <row r="13201" customFormat="false" ht="15" hidden="false" customHeight="false" outlineLevel="0" collapsed="false">
      <c r="A13201" s="9" t="s">
        <v>23349</v>
      </c>
      <c r="B13201" s="9" t="s">
        <v>69</v>
      </c>
      <c r="C13201" s="9" t="s">
        <v>10163</v>
      </c>
      <c r="D13201" s="9" t="s">
        <v>10155</v>
      </c>
      <c r="E13201" s="10" t="n">
        <v>5</v>
      </c>
      <c r="F13201" s="10" t="n">
        <v>32891.7</v>
      </c>
      <c r="G13201" s="10" t="n">
        <v>16</v>
      </c>
      <c r="H13201" s="10" t="n">
        <v>18286.12</v>
      </c>
    </row>
    <row r="13202" customFormat="false" ht="15" hidden="false" customHeight="false" outlineLevel="0" collapsed="false">
      <c r="A13202" s="9" t="s">
        <v>23350</v>
      </c>
      <c r="B13202" s="9" t="s">
        <v>71</v>
      </c>
      <c r="C13202" s="9" t="s">
        <v>10163</v>
      </c>
      <c r="D13202" s="9" t="s">
        <v>10155</v>
      </c>
      <c r="E13202" s="10" t="n">
        <v>4</v>
      </c>
      <c r="F13202" s="10" t="n">
        <v>6007.85</v>
      </c>
      <c r="G13202" s="10" t="n">
        <v>63</v>
      </c>
      <c r="H13202" s="10" t="n">
        <v>3340.06</v>
      </c>
    </row>
    <row r="13203" customFormat="false" ht="15" hidden="false" customHeight="false" outlineLevel="0" collapsed="false">
      <c r="A13203" s="9" t="s">
        <v>23351</v>
      </c>
      <c r="B13203" s="9" t="s">
        <v>76</v>
      </c>
      <c r="C13203" s="9" t="s">
        <v>10162</v>
      </c>
      <c r="D13203" s="9" t="s">
        <v>10155</v>
      </c>
      <c r="E13203" s="10" t="n">
        <v>10</v>
      </c>
      <c r="F13203" s="10" t="n">
        <v>16364.89</v>
      </c>
      <c r="G13203" s="10" t="n">
        <v>3</v>
      </c>
      <c r="H13203" s="10" t="n">
        <v>9098.05</v>
      </c>
    </row>
    <row r="13204" customFormat="false" ht="15" hidden="false" customHeight="false" outlineLevel="0" collapsed="false">
      <c r="A13204" s="9" t="s">
        <v>23352</v>
      </c>
      <c r="B13204" s="9" t="s">
        <v>70</v>
      </c>
      <c r="C13204" s="9" t="s">
        <v>10161</v>
      </c>
      <c r="D13204" s="9" t="s">
        <v>10157</v>
      </c>
      <c r="E13204" s="10" t="n">
        <v>3</v>
      </c>
      <c r="F13204" s="10" t="n">
        <v>3084.06</v>
      </c>
      <c r="G13204" s="10" t="n">
        <v>155</v>
      </c>
      <c r="H13204" s="10" t="n">
        <v>1714.58</v>
      </c>
    </row>
    <row r="13205" customFormat="false" ht="15" hidden="false" customHeight="false" outlineLevel="0" collapsed="false">
      <c r="A13205" s="9" t="s">
        <v>23353</v>
      </c>
      <c r="B13205" s="9" t="s">
        <v>62</v>
      </c>
      <c r="C13205" s="9" t="s">
        <v>10161</v>
      </c>
      <c r="D13205" s="9" t="s">
        <v>10155</v>
      </c>
      <c r="E13205" s="10" t="n">
        <v>10</v>
      </c>
      <c r="F13205" s="10" t="n">
        <v>27416.24</v>
      </c>
      <c r="G13205" s="10" t="n">
        <v>29</v>
      </c>
      <c r="H13205" s="10" t="n">
        <v>15242.04</v>
      </c>
    </row>
    <row r="13206" customFormat="false" ht="15" hidden="false" customHeight="false" outlineLevel="0" collapsed="false">
      <c r="A13206" s="9" t="s">
        <v>23354</v>
      </c>
      <c r="B13206" s="9" t="s">
        <v>69</v>
      </c>
      <c r="C13206" s="9" t="s">
        <v>10163</v>
      </c>
      <c r="D13206" s="9" t="s">
        <v>10155</v>
      </c>
      <c r="E13206" s="10" t="n">
        <v>3</v>
      </c>
      <c r="F13206" s="10" t="n">
        <v>1977.2</v>
      </c>
      <c r="G13206" s="10" t="n">
        <v>8</v>
      </c>
      <c r="H13206" s="10" t="n">
        <v>1099.22</v>
      </c>
    </row>
    <row r="13207" customFormat="false" ht="15" hidden="false" customHeight="false" outlineLevel="0" collapsed="false">
      <c r="A13207" s="9" t="s">
        <v>23355</v>
      </c>
      <c r="B13207" s="9" t="s">
        <v>77</v>
      </c>
      <c r="C13207" s="9" t="s">
        <v>10161</v>
      </c>
      <c r="D13207" s="9" t="s">
        <v>10156</v>
      </c>
      <c r="E13207" s="10" t="n">
        <v>2</v>
      </c>
      <c r="F13207" s="10" t="n">
        <v>7207.28</v>
      </c>
      <c r="G13207" s="10" t="n">
        <v>7</v>
      </c>
      <c r="H13207" s="10" t="n">
        <v>4006.88</v>
      </c>
    </row>
    <row r="13208" customFormat="false" ht="15" hidden="false" customHeight="false" outlineLevel="0" collapsed="false">
      <c r="A13208" s="9" t="s">
        <v>23356</v>
      </c>
      <c r="B13208" s="9" t="s">
        <v>79</v>
      </c>
      <c r="C13208" s="9" t="s">
        <v>10161</v>
      </c>
      <c r="D13208" s="9" t="s">
        <v>10155</v>
      </c>
      <c r="E13208" s="10" t="n">
        <v>8</v>
      </c>
      <c r="F13208" s="10" t="n">
        <v>15447.62</v>
      </c>
      <c r="G13208" s="10" t="n">
        <v>1</v>
      </c>
      <c r="H13208" s="10" t="n">
        <v>8588.1</v>
      </c>
    </row>
    <row r="13209" customFormat="false" ht="15" hidden="false" customHeight="false" outlineLevel="0" collapsed="false">
      <c r="A13209" s="9" t="s">
        <v>23357</v>
      </c>
      <c r="B13209" s="9" t="s">
        <v>71</v>
      </c>
      <c r="C13209" s="9" t="s">
        <v>10161</v>
      </c>
      <c r="D13209" s="9" t="s">
        <v>10156</v>
      </c>
      <c r="E13209" s="10" t="n">
        <v>1</v>
      </c>
      <c r="F13209" s="10" t="n">
        <v>1216</v>
      </c>
      <c r="G13209" s="10" t="n">
        <v>104</v>
      </c>
      <c r="H13209" s="10" t="n">
        <v>676.03</v>
      </c>
    </row>
    <row r="13210" customFormat="false" ht="15" hidden="false" customHeight="false" outlineLevel="0" collapsed="false">
      <c r="A13210" s="9" t="s">
        <v>23358</v>
      </c>
      <c r="B13210" s="9" t="s">
        <v>77</v>
      </c>
      <c r="C13210" s="9" t="s">
        <v>10162</v>
      </c>
      <c r="D13210" s="9" t="s">
        <v>10155</v>
      </c>
      <c r="E13210" s="10" t="n">
        <v>3</v>
      </c>
      <c r="F13210" s="10" t="n">
        <v>2354.15</v>
      </c>
      <c r="G13210" s="10" t="n">
        <v>113</v>
      </c>
      <c r="H13210" s="10" t="n">
        <v>1308.79</v>
      </c>
    </row>
    <row r="13211" customFormat="false" ht="15" hidden="false" customHeight="false" outlineLevel="0" collapsed="false">
      <c r="A13211" s="9" t="s">
        <v>23359</v>
      </c>
      <c r="B13211" s="9" t="s">
        <v>64</v>
      </c>
      <c r="C13211" s="9" t="s">
        <v>10164</v>
      </c>
      <c r="D13211" s="9" t="s">
        <v>10155</v>
      </c>
      <c r="E13211" s="10" t="n">
        <v>5</v>
      </c>
      <c r="F13211" s="10" t="n">
        <v>10577.22</v>
      </c>
      <c r="G13211" s="10" t="n">
        <v>21</v>
      </c>
      <c r="H13211" s="10" t="n">
        <v>5880.4</v>
      </c>
    </row>
    <row r="13212" customFormat="false" ht="15" hidden="false" customHeight="false" outlineLevel="0" collapsed="false">
      <c r="A13212" s="9" t="s">
        <v>23360</v>
      </c>
      <c r="B13212" s="9" t="s">
        <v>75</v>
      </c>
      <c r="C13212" s="9" t="s">
        <v>10163</v>
      </c>
      <c r="D13212" s="9" t="s">
        <v>10156</v>
      </c>
      <c r="E13212" s="10" t="n">
        <v>1</v>
      </c>
      <c r="F13212" s="10" t="n">
        <v>15087</v>
      </c>
      <c r="G13212" s="10" t="n">
        <v>164</v>
      </c>
      <c r="H13212" s="10" t="n">
        <v>8387.61</v>
      </c>
    </row>
    <row r="13213" customFormat="false" ht="15" hidden="false" customHeight="false" outlineLevel="0" collapsed="false">
      <c r="A13213" s="9" t="s">
        <v>23361</v>
      </c>
      <c r="B13213" s="9" t="s">
        <v>75</v>
      </c>
      <c r="C13213" s="9" t="s">
        <v>10163</v>
      </c>
      <c r="D13213" s="9" t="s">
        <v>10155</v>
      </c>
      <c r="E13213" s="10" t="n">
        <v>4</v>
      </c>
      <c r="F13213" s="10" t="n">
        <v>13316.83</v>
      </c>
      <c r="G13213" s="10" t="n">
        <v>57</v>
      </c>
      <c r="H13213" s="10" t="n">
        <v>7403.48</v>
      </c>
    </row>
    <row r="13214" customFormat="false" ht="15" hidden="false" customHeight="false" outlineLevel="0" collapsed="false">
      <c r="A13214" s="9" t="s">
        <v>23362</v>
      </c>
      <c r="B13214" s="9" t="s">
        <v>64</v>
      </c>
      <c r="C13214" s="9" t="s">
        <v>10161</v>
      </c>
      <c r="D13214" s="9" t="s">
        <v>10156</v>
      </c>
      <c r="E13214" s="10" t="n">
        <v>1</v>
      </c>
      <c r="F13214" s="10" t="n">
        <v>2269.55</v>
      </c>
      <c r="G13214" s="10" t="n">
        <v>213</v>
      </c>
      <c r="H13214" s="10" t="n">
        <v>1261.75</v>
      </c>
    </row>
    <row r="13215" customFormat="false" ht="15" hidden="false" customHeight="false" outlineLevel="0" collapsed="false">
      <c r="A13215" s="9" t="s">
        <v>23363</v>
      </c>
      <c r="B13215" s="9" t="s">
        <v>75</v>
      </c>
      <c r="C13215" s="9" t="s">
        <v>10162</v>
      </c>
      <c r="D13215" s="9" t="s">
        <v>10155</v>
      </c>
      <c r="E13215" s="10" t="n">
        <v>6</v>
      </c>
      <c r="F13215" s="10" t="n">
        <v>9673.34</v>
      </c>
      <c r="G13215" s="10" t="n">
        <v>25</v>
      </c>
      <c r="H13215" s="10" t="n">
        <v>5377.89</v>
      </c>
    </row>
    <row r="13216" customFormat="false" ht="15" hidden="false" customHeight="false" outlineLevel="0" collapsed="false">
      <c r="A13216" s="9" t="s">
        <v>23364</v>
      </c>
      <c r="B13216" s="9" t="s">
        <v>77</v>
      </c>
      <c r="C13216" s="9" t="s">
        <v>10161</v>
      </c>
      <c r="D13216" s="9" t="s">
        <v>10157</v>
      </c>
      <c r="E13216" s="10" t="n">
        <v>4</v>
      </c>
      <c r="F13216" s="10" t="n">
        <v>7006.03</v>
      </c>
      <c r="G13216" s="10" t="n">
        <v>174</v>
      </c>
      <c r="H13216" s="10" t="n">
        <v>3895</v>
      </c>
    </row>
    <row r="13217" customFormat="false" ht="15" hidden="false" customHeight="false" outlineLevel="0" collapsed="false">
      <c r="A13217" s="9" t="s">
        <v>23365</v>
      </c>
      <c r="B13217" s="9" t="s">
        <v>75</v>
      </c>
      <c r="C13217" s="9" t="s">
        <v>10161</v>
      </c>
      <c r="D13217" s="9" t="s">
        <v>10156</v>
      </c>
      <c r="E13217" s="10" t="n">
        <v>1</v>
      </c>
      <c r="F13217" s="10" t="n">
        <v>644.3</v>
      </c>
      <c r="G13217" s="10" t="n">
        <v>280</v>
      </c>
      <c r="H13217" s="10" t="n">
        <v>358.2</v>
      </c>
    </row>
    <row r="13218" customFormat="false" ht="15" hidden="false" customHeight="false" outlineLevel="0" collapsed="false">
      <c r="A13218" s="9" t="s">
        <v>23366</v>
      </c>
      <c r="B13218" s="9" t="s">
        <v>78</v>
      </c>
      <c r="C13218" s="9" t="s">
        <v>10161</v>
      </c>
      <c r="D13218" s="9" t="s">
        <v>10156</v>
      </c>
      <c r="E13218" s="10" t="n">
        <v>2</v>
      </c>
      <c r="F13218" s="10" t="n">
        <v>47260.05</v>
      </c>
      <c r="G13218" s="10" t="n">
        <v>59</v>
      </c>
      <c r="H13218" s="10" t="n">
        <v>26274.2</v>
      </c>
    </row>
    <row r="13219" customFormat="false" ht="15" hidden="false" customHeight="false" outlineLevel="0" collapsed="false">
      <c r="A13219" s="9" t="s">
        <v>23367</v>
      </c>
      <c r="B13219" s="9" t="s">
        <v>64</v>
      </c>
      <c r="C13219" s="9" t="s">
        <v>10163</v>
      </c>
      <c r="D13219" s="9" t="s">
        <v>10157</v>
      </c>
      <c r="E13219" s="10" t="n">
        <v>3</v>
      </c>
      <c r="F13219" s="10" t="n">
        <v>32838.75</v>
      </c>
      <c r="G13219" s="10" t="n">
        <v>121</v>
      </c>
      <c r="H13219" s="10" t="n">
        <v>18256.68</v>
      </c>
    </row>
    <row r="13220" customFormat="false" ht="15" hidden="false" customHeight="false" outlineLevel="0" collapsed="false">
      <c r="A13220" s="9" t="s">
        <v>23368</v>
      </c>
      <c r="B13220" s="9" t="s">
        <v>71</v>
      </c>
      <c r="C13220" s="9" t="s">
        <v>10161</v>
      </c>
      <c r="D13220" s="9" t="s">
        <v>10155</v>
      </c>
      <c r="E13220" s="10" t="n">
        <v>4</v>
      </c>
      <c r="F13220" s="10" t="n">
        <v>54773.1</v>
      </c>
      <c r="G13220" s="10" t="n">
        <v>31</v>
      </c>
      <c r="H13220" s="10" t="n">
        <v>30451.07</v>
      </c>
    </row>
    <row r="13221" customFormat="false" ht="15" hidden="false" customHeight="false" outlineLevel="0" collapsed="false">
      <c r="A13221" s="9" t="s">
        <v>23369</v>
      </c>
      <c r="B13221" s="9" t="s">
        <v>67</v>
      </c>
      <c r="C13221" s="9" t="s">
        <v>10161</v>
      </c>
      <c r="D13221" s="9" t="s">
        <v>10157</v>
      </c>
      <c r="E13221" s="10" t="n">
        <v>3</v>
      </c>
      <c r="F13221" s="10" t="n">
        <v>13805.85</v>
      </c>
      <c r="G13221" s="10" t="n">
        <v>178</v>
      </c>
      <c r="H13221" s="10" t="n">
        <v>7675.35</v>
      </c>
    </row>
    <row r="13222" customFormat="false" ht="15" hidden="false" customHeight="false" outlineLevel="0" collapsed="false">
      <c r="A13222" s="9" t="s">
        <v>23370</v>
      </c>
      <c r="B13222" s="9" t="s">
        <v>78</v>
      </c>
      <c r="C13222" s="9" t="s">
        <v>10161</v>
      </c>
      <c r="D13222" s="9" t="s">
        <v>10155</v>
      </c>
      <c r="E13222" s="10" t="n">
        <v>3</v>
      </c>
      <c r="F13222" s="10" t="n">
        <v>56398.65</v>
      </c>
      <c r="G13222" s="10" t="n">
        <v>101</v>
      </c>
      <c r="H13222" s="10" t="n">
        <v>31354.8</v>
      </c>
    </row>
    <row r="13223" customFormat="false" ht="15" hidden="false" customHeight="false" outlineLevel="0" collapsed="false">
      <c r="A13223" s="9" t="s">
        <v>23371</v>
      </c>
      <c r="B13223" s="9" t="s">
        <v>63</v>
      </c>
      <c r="C13223" s="9" t="s">
        <v>10161</v>
      </c>
      <c r="D13223" s="9" t="s">
        <v>10156</v>
      </c>
      <c r="E13223" s="10" t="n">
        <v>1</v>
      </c>
      <c r="F13223" s="10" t="n">
        <v>1597.35</v>
      </c>
      <c r="G13223" s="10" t="n">
        <v>99</v>
      </c>
      <c r="H13223" s="10" t="n">
        <v>888.05</v>
      </c>
    </row>
    <row r="13224" customFormat="false" ht="15" hidden="false" customHeight="false" outlineLevel="0" collapsed="false">
      <c r="A13224" s="9" t="s">
        <v>23372</v>
      </c>
      <c r="B13224" s="9" t="s">
        <v>68</v>
      </c>
      <c r="C13224" s="9" t="s">
        <v>10162</v>
      </c>
      <c r="D13224" s="9" t="s">
        <v>10155</v>
      </c>
      <c r="E13224" s="10" t="n">
        <v>14</v>
      </c>
      <c r="F13224" s="10" t="n">
        <v>29822.5</v>
      </c>
      <c r="G13224" s="10" t="n">
        <v>50</v>
      </c>
      <c r="H13224" s="10" t="n">
        <v>16579.8</v>
      </c>
    </row>
    <row r="13225" customFormat="false" ht="15" hidden="false" customHeight="false" outlineLevel="0" collapsed="false">
      <c r="A13225" s="9" t="s">
        <v>23373</v>
      </c>
      <c r="B13225" s="9" t="s">
        <v>68</v>
      </c>
      <c r="C13225" s="9" t="s">
        <v>10161</v>
      </c>
      <c r="D13225" s="9" t="s">
        <v>10155</v>
      </c>
      <c r="E13225" s="10" t="n">
        <v>4</v>
      </c>
      <c r="F13225" s="10" t="n">
        <v>11476.9</v>
      </c>
      <c r="G13225" s="10" t="n">
        <v>26</v>
      </c>
      <c r="H13225" s="10" t="n">
        <v>6380.58</v>
      </c>
    </row>
    <row r="13226" customFormat="false" ht="15" hidden="false" customHeight="false" outlineLevel="0" collapsed="false">
      <c r="A13226" s="9" t="s">
        <v>23374</v>
      </c>
      <c r="B13226" s="9" t="s">
        <v>71</v>
      </c>
      <c r="C13226" s="9" t="s">
        <v>10161</v>
      </c>
      <c r="D13226" s="9" t="s">
        <v>10156</v>
      </c>
      <c r="E13226" s="10" t="n">
        <v>1</v>
      </c>
      <c r="F13226" s="10" t="n">
        <v>10423.66</v>
      </c>
      <c r="G13226" s="10" t="n">
        <v>72</v>
      </c>
      <c r="H13226" s="10" t="n">
        <v>5795.03</v>
      </c>
    </row>
    <row r="13227" customFormat="false" ht="15" hidden="false" customHeight="false" outlineLevel="0" collapsed="false">
      <c r="A13227" s="9" t="s">
        <v>23375</v>
      </c>
      <c r="B13227" s="9" t="s">
        <v>60</v>
      </c>
      <c r="C13227" s="9" t="s">
        <v>10161</v>
      </c>
      <c r="D13227" s="9" t="s">
        <v>10155</v>
      </c>
      <c r="E13227" s="10" t="n">
        <v>3</v>
      </c>
      <c r="F13227" s="10" t="n">
        <v>7256.1</v>
      </c>
      <c r="G13227" s="10" t="n">
        <v>33</v>
      </c>
      <c r="H13227" s="10" t="n">
        <v>4034.02</v>
      </c>
    </row>
    <row r="13228" customFormat="false" ht="15" hidden="false" customHeight="false" outlineLevel="0" collapsed="false">
      <c r="A13228" s="9" t="s">
        <v>23376</v>
      </c>
      <c r="B13228" s="9" t="s">
        <v>77</v>
      </c>
      <c r="C13228" s="9" t="s">
        <v>10161</v>
      </c>
      <c r="D13228" s="9" t="s">
        <v>10156</v>
      </c>
      <c r="E13228" s="10" t="n">
        <v>1</v>
      </c>
      <c r="F13228" s="10" t="n">
        <v>1403.39</v>
      </c>
      <c r="G13228" s="10" t="n">
        <v>33</v>
      </c>
      <c r="H13228" s="10" t="n">
        <v>780.21</v>
      </c>
    </row>
    <row r="13229" customFormat="false" ht="15" hidden="false" customHeight="false" outlineLevel="0" collapsed="false">
      <c r="A13229" s="9" t="s">
        <v>23377</v>
      </c>
      <c r="B13229" s="9" t="s">
        <v>68</v>
      </c>
      <c r="C13229" s="9" t="s">
        <v>10164</v>
      </c>
      <c r="D13229" s="9" t="s">
        <v>10156</v>
      </c>
      <c r="E13229" s="10" t="n">
        <v>1</v>
      </c>
      <c r="F13229" s="10" t="n">
        <v>1375.55</v>
      </c>
      <c r="G13229" s="10" t="n">
        <v>304</v>
      </c>
      <c r="H13229" s="10" t="n">
        <v>764.74</v>
      </c>
    </row>
    <row r="13230" customFormat="false" ht="15" hidden="false" customHeight="false" outlineLevel="0" collapsed="false">
      <c r="A13230" s="9" t="s">
        <v>23378</v>
      </c>
      <c r="B13230" s="9" t="s">
        <v>62</v>
      </c>
      <c r="C13230" s="9" t="s">
        <v>10164</v>
      </c>
      <c r="D13230" s="9" t="s">
        <v>10155</v>
      </c>
      <c r="E13230" s="10" t="n">
        <v>6</v>
      </c>
      <c r="F13230" s="10" t="n">
        <v>11851.86</v>
      </c>
      <c r="G13230" s="10" t="n">
        <v>1</v>
      </c>
      <c r="H13230" s="10" t="n">
        <v>6589.03</v>
      </c>
    </row>
    <row r="13231" customFormat="false" ht="15" hidden="false" customHeight="false" outlineLevel="0" collapsed="false">
      <c r="A13231" s="9" t="s">
        <v>23379</v>
      </c>
      <c r="B13231" s="9" t="s">
        <v>60</v>
      </c>
      <c r="C13231" s="9" t="s">
        <v>10163</v>
      </c>
      <c r="D13231" s="9" t="s">
        <v>10155</v>
      </c>
      <c r="E13231" s="10" t="n">
        <v>9</v>
      </c>
      <c r="F13231" s="10" t="n">
        <v>29599.2</v>
      </c>
      <c r="G13231" s="10" t="n">
        <v>10</v>
      </c>
      <c r="H13231" s="10" t="n">
        <v>16455.66</v>
      </c>
    </row>
    <row r="13232" customFormat="false" ht="15" hidden="false" customHeight="false" outlineLevel="0" collapsed="false">
      <c r="A13232" s="9" t="s">
        <v>23380</v>
      </c>
      <c r="B13232" s="9" t="s">
        <v>76</v>
      </c>
      <c r="C13232" s="9" t="s">
        <v>10161</v>
      </c>
      <c r="D13232" s="9" t="s">
        <v>10157</v>
      </c>
      <c r="E13232" s="10" t="n">
        <v>5</v>
      </c>
      <c r="F13232" s="10" t="n">
        <v>12423.57</v>
      </c>
      <c r="G13232" s="10" t="n">
        <v>123</v>
      </c>
      <c r="H13232" s="10" t="n">
        <v>6906.88</v>
      </c>
    </row>
    <row r="13233" customFormat="false" ht="15" hidden="false" customHeight="false" outlineLevel="0" collapsed="false">
      <c r="A13233" s="9" t="s">
        <v>23381</v>
      </c>
      <c r="B13233" s="9" t="s">
        <v>64</v>
      </c>
      <c r="C13233" s="9" t="s">
        <v>10161</v>
      </c>
      <c r="D13233" s="9" t="s">
        <v>10155</v>
      </c>
      <c r="E13233" s="10" t="n">
        <v>15</v>
      </c>
      <c r="F13233" s="10" t="n">
        <v>54882.4</v>
      </c>
      <c r="G13233" s="10" t="n">
        <v>8</v>
      </c>
      <c r="H13233" s="10" t="n">
        <v>30511.84</v>
      </c>
    </row>
    <row r="13234" customFormat="false" ht="15" hidden="false" customHeight="false" outlineLevel="0" collapsed="false">
      <c r="A13234" s="9" t="s">
        <v>23382</v>
      </c>
      <c r="B13234" s="9" t="s">
        <v>62</v>
      </c>
      <c r="C13234" s="9" t="s">
        <v>10163</v>
      </c>
      <c r="D13234" s="9" t="s">
        <v>10155</v>
      </c>
      <c r="E13234" s="10" t="n">
        <v>4</v>
      </c>
      <c r="F13234" s="10" t="n">
        <v>13365.35</v>
      </c>
      <c r="G13234" s="10" t="n">
        <v>3</v>
      </c>
      <c r="H13234" s="10" t="n">
        <v>7430.46</v>
      </c>
    </row>
    <row r="13235" customFormat="false" ht="15" hidden="false" customHeight="false" outlineLevel="0" collapsed="false">
      <c r="A13235" s="9" t="s">
        <v>23383</v>
      </c>
      <c r="B13235" s="9" t="s">
        <v>62</v>
      </c>
      <c r="C13235" s="9" t="s">
        <v>10161</v>
      </c>
      <c r="D13235" s="9" t="s">
        <v>10155</v>
      </c>
      <c r="E13235" s="10" t="n">
        <v>3</v>
      </c>
      <c r="F13235" s="10" t="n">
        <v>14798.1</v>
      </c>
      <c r="G13235" s="10" t="n">
        <v>82</v>
      </c>
      <c r="H13235" s="10" t="n">
        <v>8226.99</v>
      </c>
    </row>
    <row r="13236" customFormat="false" ht="15" hidden="false" customHeight="false" outlineLevel="0" collapsed="false">
      <c r="A13236" s="9" t="s">
        <v>23384</v>
      </c>
      <c r="B13236" s="9" t="s">
        <v>76</v>
      </c>
      <c r="C13236" s="9" t="s">
        <v>10164</v>
      </c>
      <c r="D13236" s="9" t="s">
        <v>10155</v>
      </c>
      <c r="E13236" s="10" t="n">
        <v>5</v>
      </c>
      <c r="F13236" s="10" t="n">
        <v>35077.25</v>
      </c>
      <c r="G13236" s="10" t="n">
        <v>51</v>
      </c>
      <c r="H13236" s="10" t="n">
        <v>19501.18</v>
      </c>
    </row>
    <row r="13237" customFormat="false" ht="15" hidden="false" customHeight="false" outlineLevel="0" collapsed="false">
      <c r="A13237" s="9" t="s">
        <v>23385</v>
      </c>
      <c r="B13237" s="9" t="s">
        <v>68</v>
      </c>
      <c r="C13237" s="9" t="s">
        <v>10162</v>
      </c>
      <c r="D13237" s="9" t="s">
        <v>10155</v>
      </c>
      <c r="E13237" s="10" t="n">
        <v>13</v>
      </c>
      <c r="F13237" s="10" t="n">
        <v>47256.63</v>
      </c>
      <c r="G13237" s="10" t="n">
        <v>0</v>
      </c>
      <c r="H13237" s="10" t="n">
        <v>26272.3</v>
      </c>
    </row>
    <row r="13238" customFormat="false" ht="15" hidden="false" customHeight="false" outlineLevel="0" collapsed="false">
      <c r="A13238" s="9" t="s">
        <v>23386</v>
      </c>
      <c r="B13238" s="9" t="s">
        <v>62</v>
      </c>
      <c r="C13238" s="9" t="s">
        <v>10163</v>
      </c>
      <c r="D13238" s="9" t="s">
        <v>10157</v>
      </c>
      <c r="E13238" s="10" t="n">
        <v>2</v>
      </c>
      <c r="F13238" s="10" t="n">
        <v>38440.89</v>
      </c>
      <c r="G13238" s="10" t="n">
        <v>157</v>
      </c>
      <c r="H13238" s="10" t="n">
        <v>21371.19</v>
      </c>
    </row>
    <row r="13239" customFormat="false" ht="15" hidden="false" customHeight="false" outlineLevel="0" collapsed="false">
      <c r="A13239" s="9" t="s">
        <v>23387</v>
      </c>
      <c r="B13239" s="9" t="s">
        <v>75</v>
      </c>
      <c r="C13239" s="9" t="s">
        <v>10163</v>
      </c>
      <c r="D13239" s="9" t="s">
        <v>10157</v>
      </c>
      <c r="E13239" s="10" t="n">
        <v>2</v>
      </c>
      <c r="F13239" s="10" t="n">
        <v>2953.05</v>
      </c>
      <c r="G13239" s="10" t="n">
        <v>217</v>
      </c>
      <c r="H13239" s="10" t="n">
        <v>1641.75</v>
      </c>
    </row>
    <row r="13240" customFormat="false" ht="15" hidden="false" customHeight="false" outlineLevel="0" collapsed="false">
      <c r="A13240" s="9" t="s">
        <v>23388</v>
      </c>
      <c r="B13240" s="9" t="s">
        <v>62</v>
      </c>
      <c r="C13240" s="9" t="s">
        <v>10162</v>
      </c>
      <c r="D13240" s="9" t="s">
        <v>10156</v>
      </c>
      <c r="E13240" s="10" t="n">
        <v>2</v>
      </c>
      <c r="F13240" s="10" t="n">
        <v>1657</v>
      </c>
      <c r="G13240" s="10" t="n">
        <v>48</v>
      </c>
      <c r="H13240" s="10" t="n">
        <v>921.21</v>
      </c>
    </row>
    <row r="13241" customFormat="false" ht="15" hidden="false" customHeight="false" outlineLevel="0" collapsed="false">
      <c r="A13241" s="9" t="s">
        <v>23389</v>
      </c>
      <c r="B13241" s="9" t="s">
        <v>69</v>
      </c>
      <c r="C13241" s="9" t="s">
        <v>10161</v>
      </c>
      <c r="D13241" s="9" t="s">
        <v>10154</v>
      </c>
      <c r="E13241" s="10" t="n">
        <v>5</v>
      </c>
      <c r="F13241" s="10" t="n">
        <v>75830.99</v>
      </c>
      <c r="G13241" s="10" t="n">
        <v>48</v>
      </c>
      <c r="H13241" s="10" t="n">
        <v>42158.19</v>
      </c>
    </row>
    <row r="13242" customFormat="false" ht="15" hidden="false" customHeight="false" outlineLevel="0" collapsed="false">
      <c r="A13242" s="9" t="s">
        <v>23390</v>
      </c>
      <c r="B13242" s="9" t="s">
        <v>64</v>
      </c>
      <c r="C13242" s="9" t="s">
        <v>10163</v>
      </c>
      <c r="D13242" s="9" t="s">
        <v>10156</v>
      </c>
      <c r="E13242" s="10" t="n">
        <v>2</v>
      </c>
      <c r="F13242" s="10" t="n">
        <v>2513.45</v>
      </c>
      <c r="G13242" s="10" t="n">
        <v>109</v>
      </c>
      <c r="H13242" s="10" t="n">
        <v>1397.35</v>
      </c>
    </row>
    <row r="13243" customFormat="false" ht="15" hidden="false" customHeight="false" outlineLevel="0" collapsed="false">
      <c r="A13243" s="9" t="s">
        <v>23391</v>
      </c>
      <c r="B13243" s="9" t="s">
        <v>71</v>
      </c>
      <c r="C13243" s="9" t="s">
        <v>10163</v>
      </c>
      <c r="D13243" s="9" t="s">
        <v>10155</v>
      </c>
      <c r="E13243" s="10" t="n">
        <v>3</v>
      </c>
      <c r="F13243" s="10" t="n">
        <v>9221.2</v>
      </c>
      <c r="G13243" s="10" t="n">
        <v>66</v>
      </c>
      <c r="H13243" s="10" t="n">
        <v>5126.52</v>
      </c>
    </row>
    <row r="13244" customFormat="false" ht="15" hidden="false" customHeight="false" outlineLevel="0" collapsed="false">
      <c r="A13244" s="9" t="s">
        <v>23392</v>
      </c>
      <c r="B13244" s="9" t="s">
        <v>62</v>
      </c>
      <c r="C13244" s="9" t="s">
        <v>10161</v>
      </c>
      <c r="D13244" s="9" t="s">
        <v>10155</v>
      </c>
      <c r="E13244" s="10" t="n">
        <v>3</v>
      </c>
      <c r="F13244" s="10" t="n">
        <v>57545.78</v>
      </c>
      <c r="G13244" s="10" t="n">
        <v>32</v>
      </c>
      <c r="H13244" s="10" t="n">
        <v>31992.54</v>
      </c>
    </row>
    <row r="13245" customFormat="false" ht="15" hidden="false" customHeight="false" outlineLevel="0" collapsed="false">
      <c r="A13245" s="9" t="s">
        <v>23393</v>
      </c>
      <c r="B13245" s="9" t="s">
        <v>75</v>
      </c>
      <c r="C13245" s="9" t="s">
        <v>10163</v>
      </c>
      <c r="D13245" s="9" t="s">
        <v>10156</v>
      </c>
      <c r="E13245" s="10" t="n">
        <v>2</v>
      </c>
      <c r="F13245" s="10" t="n">
        <v>5092.05</v>
      </c>
      <c r="G13245" s="10" t="n">
        <v>24</v>
      </c>
      <c r="H13245" s="10" t="n">
        <v>2830.92</v>
      </c>
    </row>
    <row r="13246" customFormat="false" ht="15" hidden="false" customHeight="false" outlineLevel="0" collapsed="false">
      <c r="A13246" s="9" t="s">
        <v>23394</v>
      </c>
      <c r="B13246" s="9" t="s">
        <v>75</v>
      </c>
      <c r="C13246" s="9" t="s">
        <v>10161</v>
      </c>
      <c r="D13246" s="9" t="s">
        <v>10157</v>
      </c>
      <c r="E13246" s="10" t="n">
        <v>2</v>
      </c>
      <c r="F13246" s="10" t="n">
        <v>21223.95</v>
      </c>
      <c r="G13246" s="10" t="n">
        <v>278</v>
      </c>
      <c r="H13246" s="10" t="n">
        <v>11799.44</v>
      </c>
    </row>
    <row r="13247" customFormat="false" ht="15" hidden="false" customHeight="false" outlineLevel="0" collapsed="false">
      <c r="A13247" s="9" t="s">
        <v>23395</v>
      </c>
      <c r="B13247" s="9" t="s">
        <v>77</v>
      </c>
      <c r="C13247" s="9" t="s">
        <v>10161</v>
      </c>
      <c r="D13247" s="9" t="s">
        <v>10155</v>
      </c>
      <c r="E13247" s="10" t="n">
        <v>5</v>
      </c>
      <c r="F13247" s="10" t="n">
        <v>19862.66</v>
      </c>
      <c r="G13247" s="10" t="n">
        <v>6</v>
      </c>
      <c r="H13247" s="10" t="n">
        <v>11042.63</v>
      </c>
    </row>
    <row r="13248" customFormat="false" ht="15" hidden="false" customHeight="false" outlineLevel="0" collapsed="false">
      <c r="A13248" s="9" t="s">
        <v>23396</v>
      </c>
      <c r="B13248" s="9" t="s">
        <v>65</v>
      </c>
      <c r="C13248" s="9" t="s">
        <v>10161</v>
      </c>
      <c r="D13248" s="9" t="s">
        <v>10155</v>
      </c>
      <c r="E13248" s="10" t="n">
        <v>7</v>
      </c>
      <c r="F13248" s="10" t="n">
        <v>23044.16</v>
      </c>
      <c r="G13248" s="10" t="n">
        <v>0</v>
      </c>
      <c r="H13248" s="10" t="n">
        <v>12811.39</v>
      </c>
    </row>
    <row r="13249" customFormat="false" ht="15" hidden="false" customHeight="false" outlineLevel="0" collapsed="false">
      <c r="A13249" s="9" t="s">
        <v>23397</v>
      </c>
      <c r="B13249" s="9" t="s">
        <v>64</v>
      </c>
      <c r="C13249" s="9" t="s">
        <v>10161</v>
      </c>
      <c r="D13249" s="9" t="s">
        <v>10155</v>
      </c>
      <c r="E13249" s="10" t="n">
        <v>3</v>
      </c>
      <c r="F13249" s="10" t="n">
        <v>8330</v>
      </c>
      <c r="G13249" s="10" t="n">
        <v>82</v>
      </c>
      <c r="H13249" s="10" t="n">
        <v>4631.06</v>
      </c>
    </row>
    <row r="13250" customFormat="false" ht="15" hidden="false" customHeight="false" outlineLevel="0" collapsed="false">
      <c r="A13250" s="9" t="s">
        <v>23398</v>
      </c>
      <c r="B13250" s="9" t="s">
        <v>76</v>
      </c>
      <c r="C13250" s="9" t="s">
        <v>10162</v>
      </c>
      <c r="D13250" s="9" t="s">
        <v>10155</v>
      </c>
      <c r="E13250" s="10" t="n">
        <v>10</v>
      </c>
      <c r="F13250" s="10" t="n">
        <v>17708.37</v>
      </c>
      <c r="G13250" s="10" t="n">
        <v>8</v>
      </c>
      <c r="H13250" s="10" t="n">
        <v>9844.96</v>
      </c>
    </row>
    <row r="13251" customFormat="false" ht="15" hidden="false" customHeight="false" outlineLevel="0" collapsed="false">
      <c r="A13251" s="9" t="s">
        <v>23399</v>
      </c>
      <c r="B13251" s="9" t="s">
        <v>62</v>
      </c>
      <c r="C13251" s="9" t="s">
        <v>10161</v>
      </c>
      <c r="D13251" s="9" t="s">
        <v>10156</v>
      </c>
      <c r="E13251" s="10" t="n">
        <v>1</v>
      </c>
      <c r="F13251" s="10" t="n">
        <v>20557.1</v>
      </c>
      <c r="G13251" s="10" t="n">
        <v>201</v>
      </c>
      <c r="H13251" s="10" t="n">
        <v>11428.71</v>
      </c>
    </row>
    <row r="13252" customFormat="false" ht="15" hidden="false" customHeight="false" outlineLevel="0" collapsed="false">
      <c r="A13252" s="9" t="s">
        <v>23400</v>
      </c>
      <c r="B13252" s="9" t="s">
        <v>71</v>
      </c>
      <c r="C13252" s="9" t="s">
        <v>10161</v>
      </c>
      <c r="D13252" s="9" t="s">
        <v>10157</v>
      </c>
      <c r="E13252" s="10" t="n">
        <v>2</v>
      </c>
      <c r="F13252" s="10" t="n">
        <v>2778.65</v>
      </c>
      <c r="G13252" s="10" t="n">
        <v>153</v>
      </c>
      <c r="H13252" s="10" t="n">
        <v>1544.79</v>
      </c>
    </row>
    <row r="13253" customFormat="false" ht="15" hidden="false" customHeight="false" outlineLevel="0" collapsed="false">
      <c r="A13253" s="9" t="s">
        <v>23401</v>
      </c>
      <c r="B13253" s="9" t="s">
        <v>71</v>
      </c>
      <c r="C13253" s="9" t="s">
        <v>10161</v>
      </c>
      <c r="D13253" s="9" t="s">
        <v>10156</v>
      </c>
      <c r="E13253" s="10" t="n">
        <v>2</v>
      </c>
      <c r="F13253" s="10" t="n">
        <v>26892.75</v>
      </c>
      <c r="G13253" s="10" t="n">
        <v>65</v>
      </c>
      <c r="H13253" s="10" t="n">
        <v>14951.01</v>
      </c>
    </row>
    <row r="13254" customFormat="false" ht="15" hidden="false" customHeight="false" outlineLevel="0" collapsed="false">
      <c r="A13254" s="9" t="s">
        <v>23402</v>
      </c>
      <c r="B13254" s="9" t="s">
        <v>75</v>
      </c>
      <c r="C13254" s="9" t="s">
        <v>10161</v>
      </c>
      <c r="D13254" s="9" t="s">
        <v>10155</v>
      </c>
      <c r="E13254" s="10" t="n">
        <v>6</v>
      </c>
      <c r="F13254" s="10" t="n">
        <v>25226.72</v>
      </c>
      <c r="G13254" s="10" t="n">
        <v>56</v>
      </c>
      <c r="H13254" s="10" t="n">
        <v>14024.78</v>
      </c>
    </row>
    <row r="13255" customFormat="false" ht="15" hidden="false" customHeight="false" outlineLevel="0" collapsed="false">
      <c r="A13255" s="9" t="s">
        <v>23403</v>
      </c>
      <c r="B13255" s="9" t="s">
        <v>71</v>
      </c>
      <c r="C13255" s="9" t="s">
        <v>10161</v>
      </c>
      <c r="D13255" s="9" t="s">
        <v>10155</v>
      </c>
      <c r="E13255" s="10" t="n">
        <v>6</v>
      </c>
      <c r="F13255" s="10" t="n">
        <v>40194.25</v>
      </c>
      <c r="G13255" s="10" t="n">
        <v>22</v>
      </c>
      <c r="H13255" s="10" t="n">
        <v>22345.97</v>
      </c>
    </row>
    <row r="13256" customFormat="false" ht="15" hidden="false" customHeight="false" outlineLevel="0" collapsed="false">
      <c r="A13256" s="9" t="s">
        <v>23404</v>
      </c>
      <c r="B13256" s="9" t="s">
        <v>68</v>
      </c>
      <c r="C13256" s="9" t="s">
        <v>10161</v>
      </c>
      <c r="D13256" s="9" t="s">
        <v>10156</v>
      </c>
      <c r="E13256" s="10" t="n">
        <v>1</v>
      </c>
      <c r="F13256" s="10" t="n">
        <v>1409</v>
      </c>
      <c r="G13256" s="10" t="n">
        <v>115</v>
      </c>
      <c r="H13256" s="10" t="n">
        <v>783.33</v>
      </c>
    </row>
    <row r="13257" customFormat="false" ht="15" hidden="false" customHeight="false" outlineLevel="0" collapsed="false">
      <c r="A13257" s="9" t="s">
        <v>23405</v>
      </c>
      <c r="B13257" s="9" t="s">
        <v>71</v>
      </c>
      <c r="C13257" s="9" t="s">
        <v>10164</v>
      </c>
      <c r="D13257" s="9" t="s">
        <v>10155</v>
      </c>
      <c r="E13257" s="10" t="n">
        <v>8</v>
      </c>
      <c r="F13257" s="10" t="n">
        <v>61982.77</v>
      </c>
      <c r="G13257" s="10" t="n">
        <v>39</v>
      </c>
      <c r="H13257" s="10" t="n">
        <v>34459.28</v>
      </c>
    </row>
    <row r="13258" customFormat="false" ht="15" hidden="false" customHeight="false" outlineLevel="0" collapsed="false">
      <c r="A13258" s="9" t="s">
        <v>23406</v>
      </c>
      <c r="B13258" s="9" t="s">
        <v>70</v>
      </c>
      <c r="C13258" s="9" t="s">
        <v>10162</v>
      </c>
      <c r="D13258" s="9" t="s">
        <v>10157</v>
      </c>
      <c r="E13258" s="10" t="n">
        <v>2</v>
      </c>
      <c r="F13258" s="10" t="n">
        <v>2003.05</v>
      </c>
      <c r="G13258" s="10" t="n">
        <v>174</v>
      </c>
      <c r="H13258" s="10" t="n">
        <v>1113.59</v>
      </c>
    </row>
    <row r="13259" customFormat="false" ht="15" hidden="false" customHeight="false" outlineLevel="0" collapsed="false">
      <c r="A13259" s="9" t="s">
        <v>23407</v>
      </c>
      <c r="B13259" s="9" t="s">
        <v>62</v>
      </c>
      <c r="C13259" s="9" t="s">
        <v>10161</v>
      </c>
      <c r="D13259" s="9" t="s">
        <v>10155</v>
      </c>
      <c r="E13259" s="10" t="n">
        <v>5</v>
      </c>
      <c r="F13259" s="10" t="n">
        <v>9406.71</v>
      </c>
      <c r="G13259" s="10" t="n">
        <v>5</v>
      </c>
      <c r="H13259" s="10" t="n">
        <v>5229.65</v>
      </c>
    </row>
    <row r="13260" customFormat="false" ht="15" hidden="false" customHeight="false" outlineLevel="0" collapsed="false">
      <c r="A13260" s="9" t="s">
        <v>23408</v>
      </c>
      <c r="B13260" s="9" t="s">
        <v>77</v>
      </c>
      <c r="C13260" s="9" t="s">
        <v>10161</v>
      </c>
      <c r="D13260" s="9" t="s">
        <v>10155</v>
      </c>
      <c r="E13260" s="10" t="n">
        <v>4</v>
      </c>
      <c r="F13260" s="10" t="n">
        <v>12292.58</v>
      </c>
      <c r="G13260" s="10" t="n">
        <v>21</v>
      </c>
      <c r="H13260" s="10" t="n">
        <v>6834.05</v>
      </c>
    </row>
    <row r="13261" customFormat="false" ht="15" hidden="false" customHeight="false" outlineLevel="0" collapsed="false">
      <c r="A13261" s="9" t="s">
        <v>23409</v>
      </c>
      <c r="B13261" s="9" t="s">
        <v>60</v>
      </c>
      <c r="C13261" s="9" t="s">
        <v>10163</v>
      </c>
      <c r="D13261" s="9" t="s">
        <v>10158</v>
      </c>
      <c r="E13261" s="10" t="n">
        <v>0</v>
      </c>
      <c r="F13261" s="10" t="n">
        <v>0</v>
      </c>
      <c r="H13261" s="10" t="n">
        <v>0</v>
      </c>
    </row>
    <row r="13262" customFormat="false" ht="15" hidden="false" customHeight="false" outlineLevel="0" collapsed="false">
      <c r="A13262" s="9" t="s">
        <v>23410</v>
      </c>
      <c r="B13262" s="9" t="s">
        <v>60</v>
      </c>
      <c r="C13262" s="9" t="s">
        <v>10161</v>
      </c>
      <c r="D13262" s="9" t="s">
        <v>10154</v>
      </c>
      <c r="E13262" s="10" t="n">
        <v>9</v>
      </c>
      <c r="F13262" s="10" t="n">
        <v>98034.62</v>
      </c>
      <c r="G13262" s="10" t="n">
        <v>4</v>
      </c>
      <c r="H13262" s="10" t="n">
        <v>54502.29</v>
      </c>
    </row>
    <row r="13263" customFormat="false" ht="15" hidden="false" customHeight="false" outlineLevel="0" collapsed="false">
      <c r="A13263" s="9" t="s">
        <v>23411</v>
      </c>
      <c r="B13263" s="9" t="s">
        <v>73</v>
      </c>
      <c r="C13263" s="9" t="s">
        <v>10161</v>
      </c>
      <c r="D13263" s="9" t="s">
        <v>10155</v>
      </c>
      <c r="E13263" s="10" t="n">
        <v>3</v>
      </c>
      <c r="F13263" s="10" t="n">
        <v>7613.15</v>
      </c>
      <c r="G13263" s="10" t="n">
        <v>16</v>
      </c>
      <c r="H13263" s="10" t="n">
        <v>4232.53</v>
      </c>
    </row>
    <row r="13264" customFormat="false" ht="15" hidden="false" customHeight="false" outlineLevel="0" collapsed="false">
      <c r="A13264" s="9" t="s">
        <v>23412</v>
      </c>
      <c r="B13264" s="9" t="s">
        <v>74</v>
      </c>
      <c r="C13264" s="9" t="s">
        <v>10161</v>
      </c>
      <c r="D13264" s="9" t="s">
        <v>10156</v>
      </c>
      <c r="E13264" s="10" t="n">
        <v>1</v>
      </c>
      <c r="F13264" s="10" t="n">
        <v>4635.24</v>
      </c>
      <c r="G13264" s="10" t="n">
        <v>132</v>
      </c>
      <c r="H13264" s="10" t="n">
        <v>2576.96</v>
      </c>
    </row>
    <row r="13265" customFormat="false" ht="15" hidden="false" customHeight="false" outlineLevel="0" collapsed="false">
      <c r="A13265" s="9" t="s">
        <v>23413</v>
      </c>
      <c r="B13265" s="9" t="s">
        <v>62</v>
      </c>
      <c r="C13265" s="9" t="s">
        <v>10161</v>
      </c>
      <c r="D13265" s="9" t="s">
        <v>10157</v>
      </c>
      <c r="E13265" s="10" t="n">
        <v>4</v>
      </c>
      <c r="F13265" s="10" t="n">
        <v>19237.65</v>
      </c>
      <c r="G13265" s="10" t="n">
        <v>237</v>
      </c>
      <c r="H13265" s="10" t="n">
        <v>10695.16</v>
      </c>
    </row>
    <row r="13266" customFormat="false" ht="15" hidden="false" customHeight="false" outlineLevel="0" collapsed="false">
      <c r="A13266" s="9" t="s">
        <v>23414</v>
      </c>
      <c r="B13266" s="9" t="s">
        <v>75</v>
      </c>
      <c r="C13266" s="9" t="s">
        <v>10162</v>
      </c>
      <c r="D13266" s="9" t="s">
        <v>10156</v>
      </c>
      <c r="E13266" s="10" t="n">
        <v>2</v>
      </c>
      <c r="F13266" s="10" t="n">
        <v>18848.35</v>
      </c>
      <c r="G13266" s="10" t="n">
        <v>35</v>
      </c>
      <c r="H13266" s="10" t="n">
        <v>10478.73</v>
      </c>
    </row>
    <row r="13267" customFormat="false" ht="15" hidden="false" customHeight="false" outlineLevel="0" collapsed="false">
      <c r="A13267" s="9" t="s">
        <v>23415</v>
      </c>
      <c r="B13267" s="9" t="s">
        <v>75</v>
      </c>
      <c r="C13267" s="9" t="s">
        <v>10164</v>
      </c>
      <c r="D13267" s="9" t="s">
        <v>10157</v>
      </c>
      <c r="E13267" s="10" t="n">
        <v>3</v>
      </c>
      <c r="F13267" s="10" t="n">
        <v>6849.45</v>
      </c>
      <c r="G13267" s="10" t="n">
        <v>341</v>
      </c>
      <c r="H13267" s="10" t="n">
        <v>3807.95</v>
      </c>
    </row>
    <row r="13268" customFormat="false" ht="15" hidden="false" customHeight="false" outlineLevel="0" collapsed="false">
      <c r="A13268" s="9" t="s">
        <v>23416</v>
      </c>
      <c r="B13268" s="9" t="s">
        <v>64</v>
      </c>
      <c r="C13268" s="9" t="s">
        <v>10161</v>
      </c>
      <c r="D13268" s="9" t="s">
        <v>10155</v>
      </c>
      <c r="E13268" s="10" t="n">
        <v>3</v>
      </c>
      <c r="F13268" s="10" t="n">
        <v>37463.6</v>
      </c>
      <c r="G13268" s="10" t="n">
        <v>103</v>
      </c>
      <c r="H13268" s="10" t="n">
        <v>20827.87</v>
      </c>
    </row>
    <row r="13269" customFormat="false" ht="15" hidden="false" customHeight="false" outlineLevel="0" collapsed="false">
      <c r="A13269" s="9" t="s">
        <v>23417</v>
      </c>
      <c r="B13269" s="9" t="s">
        <v>76</v>
      </c>
      <c r="C13269" s="9" t="s">
        <v>10162</v>
      </c>
      <c r="D13269" s="9" t="s">
        <v>10154</v>
      </c>
      <c r="E13269" s="10" t="n">
        <v>15</v>
      </c>
      <c r="F13269" s="10" t="n">
        <v>81679.26</v>
      </c>
      <c r="G13269" s="10" t="n">
        <v>8</v>
      </c>
      <c r="H13269" s="10" t="n">
        <v>45409.54</v>
      </c>
    </row>
    <row r="13270" customFormat="false" ht="15" hidden="false" customHeight="false" outlineLevel="0" collapsed="false">
      <c r="A13270" s="9" t="s">
        <v>23418</v>
      </c>
      <c r="B13270" s="9" t="s">
        <v>71</v>
      </c>
      <c r="C13270" s="9" t="s">
        <v>10161</v>
      </c>
      <c r="D13270" s="9" t="s">
        <v>10156</v>
      </c>
      <c r="E13270" s="10" t="n">
        <v>1</v>
      </c>
      <c r="F13270" s="10" t="n">
        <v>3760.1</v>
      </c>
      <c r="G13270" s="10" t="n">
        <v>38</v>
      </c>
      <c r="H13270" s="10" t="n">
        <v>2090.43</v>
      </c>
    </row>
    <row r="13271" customFormat="false" ht="15" hidden="false" customHeight="false" outlineLevel="0" collapsed="false">
      <c r="A13271" s="9" t="s">
        <v>23419</v>
      </c>
      <c r="B13271" s="9" t="s">
        <v>71</v>
      </c>
      <c r="C13271" s="9" t="s">
        <v>10161</v>
      </c>
      <c r="D13271" s="9" t="s">
        <v>10157</v>
      </c>
      <c r="E13271" s="10" t="n">
        <v>3</v>
      </c>
      <c r="F13271" s="10" t="n">
        <v>7058.85</v>
      </c>
      <c r="G13271" s="10" t="n">
        <v>143</v>
      </c>
      <c r="H13271" s="10" t="n">
        <v>3924.36</v>
      </c>
    </row>
    <row r="13272" customFormat="false" ht="15" hidden="false" customHeight="false" outlineLevel="0" collapsed="false">
      <c r="A13272" s="9" t="s">
        <v>23420</v>
      </c>
      <c r="B13272" s="9" t="s">
        <v>75</v>
      </c>
      <c r="C13272" s="9" t="s">
        <v>10161</v>
      </c>
      <c r="D13272" s="9" t="s">
        <v>10155</v>
      </c>
      <c r="E13272" s="10" t="n">
        <v>3</v>
      </c>
      <c r="F13272" s="10" t="n">
        <v>4852.06</v>
      </c>
      <c r="G13272" s="10" t="n">
        <v>101</v>
      </c>
      <c r="H13272" s="10" t="n">
        <v>2697.5</v>
      </c>
    </row>
    <row r="13273" customFormat="false" ht="15" hidden="false" customHeight="false" outlineLevel="0" collapsed="false">
      <c r="A13273" s="9" t="s">
        <v>23421</v>
      </c>
      <c r="B13273" s="9" t="s">
        <v>70</v>
      </c>
      <c r="C13273" s="9" t="s">
        <v>10161</v>
      </c>
      <c r="D13273" s="9" t="s">
        <v>10154</v>
      </c>
      <c r="E13273" s="10" t="n">
        <v>7</v>
      </c>
      <c r="F13273" s="10" t="n">
        <v>74621.32</v>
      </c>
      <c r="G13273" s="10" t="n">
        <v>61</v>
      </c>
      <c r="H13273" s="10" t="n">
        <v>41485.68</v>
      </c>
    </row>
    <row r="13274" customFormat="false" ht="15" hidden="false" customHeight="false" outlineLevel="0" collapsed="false">
      <c r="A13274" s="9" t="s">
        <v>23422</v>
      </c>
      <c r="B13274" s="9" t="s">
        <v>77</v>
      </c>
      <c r="C13274" s="9" t="s">
        <v>10161</v>
      </c>
      <c r="D13274" s="9" t="s">
        <v>10155</v>
      </c>
      <c r="E13274" s="10" t="n">
        <v>4</v>
      </c>
      <c r="F13274" s="10" t="n">
        <v>5677.85</v>
      </c>
      <c r="G13274" s="10" t="n">
        <v>6</v>
      </c>
      <c r="H13274" s="10" t="n">
        <v>3156.6</v>
      </c>
    </row>
    <row r="13275" customFormat="false" ht="15" hidden="false" customHeight="false" outlineLevel="0" collapsed="false">
      <c r="A13275" s="9" t="s">
        <v>23423</v>
      </c>
      <c r="B13275" s="9" t="s">
        <v>68</v>
      </c>
      <c r="C13275" s="9" t="s">
        <v>10161</v>
      </c>
      <c r="D13275" s="9" t="s">
        <v>10158</v>
      </c>
      <c r="E13275" s="10" t="n">
        <v>0</v>
      </c>
      <c r="F13275" s="10" t="n">
        <v>0</v>
      </c>
      <c r="H13275" s="10" t="n">
        <v>0</v>
      </c>
    </row>
    <row r="13276" customFormat="false" ht="15" hidden="false" customHeight="false" outlineLevel="0" collapsed="false">
      <c r="A13276" s="9" t="s">
        <v>23424</v>
      </c>
      <c r="B13276" s="9" t="s">
        <v>69</v>
      </c>
      <c r="C13276" s="9" t="s">
        <v>10161</v>
      </c>
      <c r="D13276" s="9" t="s">
        <v>10156</v>
      </c>
      <c r="E13276" s="10" t="n">
        <v>1</v>
      </c>
      <c r="F13276" s="10" t="n">
        <v>510.3</v>
      </c>
      <c r="G13276" s="10" t="n">
        <v>307</v>
      </c>
      <c r="H13276" s="10" t="n">
        <v>283.7</v>
      </c>
    </row>
    <row r="13277" customFormat="false" ht="15" hidden="false" customHeight="false" outlineLevel="0" collapsed="false">
      <c r="A13277" s="9" t="s">
        <v>23425</v>
      </c>
      <c r="B13277" s="9" t="s">
        <v>77</v>
      </c>
      <c r="C13277" s="9" t="s">
        <v>10161</v>
      </c>
      <c r="D13277" s="9" t="s">
        <v>10158</v>
      </c>
      <c r="E13277" s="10" t="n">
        <v>0</v>
      </c>
      <c r="F13277" s="10" t="n">
        <v>0</v>
      </c>
      <c r="H13277" s="10" t="n">
        <v>0</v>
      </c>
    </row>
    <row r="13278" customFormat="false" ht="15" hidden="false" customHeight="false" outlineLevel="0" collapsed="false">
      <c r="A13278" s="9" t="s">
        <v>23426</v>
      </c>
      <c r="B13278" s="9" t="s">
        <v>70</v>
      </c>
      <c r="C13278" s="9" t="s">
        <v>10161</v>
      </c>
      <c r="D13278" s="9" t="s">
        <v>10155</v>
      </c>
      <c r="E13278" s="10" t="n">
        <v>17</v>
      </c>
      <c r="F13278" s="10" t="n">
        <v>33146.79</v>
      </c>
      <c r="G13278" s="10" t="n">
        <v>4</v>
      </c>
      <c r="H13278" s="10" t="n">
        <v>18427.94</v>
      </c>
    </row>
    <row r="13279" customFormat="false" ht="15" hidden="false" customHeight="false" outlineLevel="0" collapsed="false">
      <c r="A13279" s="9" t="s">
        <v>23427</v>
      </c>
      <c r="B13279" s="9" t="s">
        <v>73</v>
      </c>
      <c r="C13279" s="9" t="s">
        <v>10161</v>
      </c>
      <c r="D13279" s="9" t="s">
        <v>10155</v>
      </c>
      <c r="E13279" s="10" t="n">
        <v>3</v>
      </c>
      <c r="F13279" s="10" t="n">
        <v>1639.01</v>
      </c>
      <c r="G13279" s="10" t="n">
        <v>2</v>
      </c>
      <c r="H13279" s="10" t="n">
        <v>911.21</v>
      </c>
    </row>
    <row r="13280" customFormat="false" ht="15" hidden="false" customHeight="false" outlineLevel="0" collapsed="false">
      <c r="A13280" s="9" t="s">
        <v>23428</v>
      </c>
      <c r="B13280" s="9" t="s">
        <v>74</v>
      </c>
      <c r="C13280" s="9" t="s">
        <v>10161</v>
      </c>
      <c r="D13280" s="9" t="s">
        <v>10156</v>
      </c>
      <c r="E13280" s="10" t="n">
        <v>2</v>
      </c>
      <c r="F13280" s="10" t="n">
        <v>1673.46</v>
      </c>
      <c r="G13280" s="10" t="n">
        <v>2</v>
      </c>
      <c r="H13280" s="10" t="n">
        <v>930.36</v>
      </c>
    </row>
    <row r="13281" customFormat="false" ht="15" hidden="false" customHeight="false" outlineLevel="0" collapsed="false">
      <c r="A13281" s="9" t="s">
        <v>23429</v>
      </c>
      <c r="B13281" s="9" t="s">
        <v>69</v>
      </c>
      <c r="C13281" s="9" t="s">
        <v>10161</v>
      </c>
      <c r="D13281" s="9" t="s">
        <v>10155</v>
      </c>
      <c r="E13281" s="10" t="n">
        <v>13</v>
      </c>
      <c r="F13281" s="10" t="n">
        <v>65836.31</v>
      </c>
      <c r="G13281" s="10" t="n">
        <v>1</v>
      </c>
      <c r="H13281" s="10" t="n">
        <v>36601.66</v>
      </c>
    </row>
    <row r="13282" customFormat="false" ht="15" hidden="false" customHeight="false" outlineLevel="0" collapsed="false">
      <c r="A13282" s="9" t="s">
        <v>23430</v>
      </c>
      <c r="B13282" s="9" t="s">
        <v>75</v>
      </c>
      <c r="C13282" s="9" t="s">
        <v>10162</v>
      </c>
      <c r="D13282" s="9" t="s">
        <v>10154</v>
      </c>
      <c r="E13282" s="10" t="n">
        <v>21</v>
      </c>
      <c r="F13282" s="10" t="n">
        <v>137318.14</v>
      </c>
      <c r="G13282" s="10" t="n">
        <v>1</v>
      </c>
      <c r="H13282" s="10" t="n">
        <v>76341.94</v>
      </c>
    </row>
    <row r="13283" customFormat="false" ht="15" hidden="false" customHeight="false" outlineLevel="0" collapsed="false">
      <c r="A13283" s="9" t="s">
        <v>23431</v>
      </c>
      <c r="B13283" s="9" t="s">
        <v>61</v>
      </c>
      <c r="C13283" s="9" t="s">
        <v>10164</v>
      </c>
      <c r="D13283" s="9" t="s">
        <v>10155</v>
      </c>
      <c r="E13283" s="10" t="n">
        <v>12</v>
      </c>
      <c r="F13283" s="10" t="n">
        <v>39324.44</v>
      </c>
      <c r="G13283" s="10" t="n">
        <v>13</v>
      </c>
      <c r="H13283" s="10" t="n">
        <v>21862.4</v>
      </c>
    </row>
    <row r="13284" customFormat="false" ht="15" hidden="false" customHeight="false" outlineLevel="0" collapsed="false">
      <c r="A13284" s="9" t="s">
        <v>23432</v>
      </c>
      <c r="B13284" s="9" t="s">
        <v>62</v>
      </c>
      <c r="C13284" s="9" t="s">
        <v>10164</v>
      </c>
      <c r="D13284" s="9" t="s">
        <v>10155</v>
      </c>
      <c r="E13284" s="10" t="n">
        <v>5</v>
      </c>
      <c r="F13284" s="10" t="n">
        <v>34021.99</v>
      </c>
      <c r="G13284" s="10" t="n">
        <v>116</v>
      </c>
      <c r="H13284" s="10" t="n">
        <v>18914.5</v>
      </c>
    </row>
    <row r="13285" customFormat="false" ht="15" hidden="false" customHeight="false" outlineLevel="0" collapsed="false">
      <c r="A13285" s="9" t="s">
        <v>23433</v>
      </c>
      <c r="B13285" s="9" t="s">
        <v>69</v>
      </c>
      <c r="C13285" s="9" t="s">
        <v>10162</v>
      </c>
      <c r="D13285" s="9" t="s">
        <v>10155</v>
      </c>
      <c r="E13285" s="10" t="n">
        <v>3</v>
      </c>
      <c r="F13285" s="10" t="n">
        <v>7522.99</v>
      </c>
      <c r="G13285" s="10" t="n">
        <v>1</v>
      </c>
      <c r="H13285" s="10" t="n">
        <v>4182.4</v>
      </c>
    </row>
    <row r="13286" customFormat="false" ht="15" hidden="false" customHeight="false" outlineLevel="0" collapsed="false">
      <c r="A13286" s="9" t="s">
        <v>23434</v>
      </c>
      <c r="B13286" s="9" t="s">
        <v>77</v>
      </c>
      <c r="C13286" s="9" t="s">
        <v>10161</v>
      </c>
      <c r="D13286" s="9" t="s">
        <v>10155</v>
      </c>
      <c r="E13286" s="10" t="n">
        <v>5</v>
      </c>
      <c r="F13286" s="10" t="n">
        <v>29097.78</v>
      </c>
      <c r="G13286" s="10" t="n">
        <v>49</v>
      </c>
      <c r="H13286" s="10" t="n">
        <v>16176.89</v>
      </c>
    </row>
    <row r="13287" customFormat="false" ht="15" hidden="false" customHeight="false" outlineLevel="0" collapsed="false">
      <c r="A13287" s="9" t="s">
        <v>23435</v>
      </c>
      <c r="B13287" s="9" t="s">
        <v>68</v>
      </c>
      <c r="C13287" s="9" t="s">
        <v>10162</v>
      </c>
      <c r="D13287" s="9" t="s">
        <v>10155</v>
      </c>
      <c r="E13287" s="10" t="n">
        <v>4</v>
      </c>
      <c r="F13287" s="10" t="n">
        <v>15581.27</v>
      </c>
      <c r="G13287" s="10" t="n">
        <v>2</v>
      </c>
      <c r="H13287" s="10" t="n">
        <v>8662.4</v>
      </c>
    </row>
    <row r="13288" customFormat="false" ht="15" hidden="false" customHeight="false" outlineLevel="0" collapsed="false">
      <c r="A13288" s="9" t="s">
        <v>23436</v>
      </c>
      <c r="B13288" s="9" t="s">
        <v>64</v>
      </c>
      <c r="C13288" s="9" t="s">
        <v>10162</v>
      </c>
      <c r="D13288" s="9" t="s">
        <v>10154</v>
      </c>
      <c r="E13288" s="10" t="n">
        <v>12</v>
      </c>
      <c r="F13288" s="10" t="n">
        <v>90514.55</v>
      </c>
      <c r="G13288" s="10" t="n">
        <v>20</v>
      </c>
      <c r="H13288" s="10" t="n">
        <v>50321.51</v>
      </c>
    </row>
    <row r="13289" customFormat="false" ht="15" hidden="false" customHeight="false" outlineLevel="0" collapsed="false">
      <c r="A13289" s="9" t="s">
        <v>23437</v>
      </c>
      <c r="B13289" s="9" t="s">
        <v>71</v>
      </c>
      <c r="C13289" s="9" t="s">
        <v>10164</v>
      </c>
      <c r="D13289" s="9" t="s">
        <v>10155</v>
      </c>
      <c r="E13289" s="10" t="n">
        <v>4</v>
      </c>
      <c r="F13289" s="10" t="n">
        <v>3238.4</v>
      </c>
      <c r="G13289" s="10" t="n">
        <v>32</v>
      </c>
      <c r="H13289" s="10" t="n">
        <v>1800.39</v>
      </c>
    </row>
    <row r="13290" customFormat="false" ht="15" hidden="false" customHeight="false" outlineLevel="0" collapsed="false">
      <c r="A13290" s="9" t="s">
        <v>23438</v>
      </c>
      <c r="B13290" s="9" t="s">
        <v>64</v>
      </c>
      <c r="C13290" s="9" t="s">
        <v>10161</v>
      </c>
      <c r="D13290" s="9" t="s">
        <v>10155</v>
      </c>
      <c r="E13290" s="10" t="n">
        <v>8</v>
      </c>
      <c r="F13290" s="10" t="n">
        <v>16554.65</v>
      </c>
      <c r="G13290" s="10" t="n">
        <v>70</v>
      </c>
      <c r="H13290" s="10" t="n">
        <v>9203.55</v>
      </c>
    </row>
    <row r="13291" customFormat="false" ht="15" hidden="false" customHeight="false" outlineLevel="0" collapsed="false">
      <c r="A13291" s="9" t="s">
        <v>23439</v>
      </c>
      <c r="B13291" s="9" t="s">
        <v>65</v>
      </c>
      <c r="C13291" s="9" t="s">
        <v>10161</v>
      </c>
      <c r="D13291" s="9" t="s">
        <v>10155</v>
      </c>
      <c r="E13291" s="10" t="n">
        <v>3</v>
      </c>
      <c r="F13291" s="10" t="n">
        <v>6076.1</v>
      </c>
      <c r="G13291" s="10" t="n">
        <v>70</v>
      </c>
      <c r="H13291" s="10" t="n">
        <v>3378</v>
      </c>
    </row>
    <row r="13292" customFormat="false" ht="15" hidden="false" customHeight="false" outlineLevel="0" collapsed="false">
      <c r="A13292" s="9" t="s">
        <v>23440</v>
      </c>
      <c r="B13292" s="9" t="s">
        <v>76</v>
      </c>
      <c r="C13292" s="9" t="s">
        <v>10161</v>
      </c>
      <c r="D13292" s="9" t="s">
        <v>10155</v>
      </c>
      <c r="E13292" s="10" t="n">
        <v>5</v>
      </c>
      <c r="F13292" s="10" t="n">
        <v>20880.54</v>
      </c>
      <c r="G13292" s="10" t="n">
        <v>35</v>
      </c>
      <c r="H13292" s="10" t="n">
        <v>11608.52</v>
      </c>
    </row>
    <row r="13293" customFormat="false" ht="15" hidden="false" customHeight="false" outlineLevel="0" collapsed="false">
      <c r="A13293" s="9" t="s">
        <v>23441</v>
      </c>
      <c r="B13293" s="9" t="s">
        <v>77</v>
      </c>
      <c r="C13293" s="9" t="s">
        <v>10161</v>
      </c>
      <c r="D13293" s="9" t="s">
        <v>10155</v>
      </c>
      <c r="E13293" s="10" t="n">
        <v>4</v>
      </c>
      <c r="F13293" s="10" t="n">
        <v>10489.04</v>
      </c>
      <c r="G13293" s="10" t="n">
        <v>35</v>
      </c>
      <c r="H13293" s="10" t="n">
        <v>5831.38</v>
      </c>
    </row>
    <row r="13294" customFormat="false" ht="15" hidden="false" customHeight="false" outlineLevel="0" collapsed="false">
      <c r="A13294" s="9" t="s">
        <v>23442</v>
      </c>
      <c r="B13294" s="9" t="s">
        <v>77</v>
      </c>
      <c r="C13294" s="9" t="s">
        <v>10163</v>
      </c>
      <c r="D13294" s="9" t="s">
        <v>10156</v>
      </c>
      <c r="E13294" s="10" t="n">
        <v>1</v>
      </c>
      <c r="F13294" s="10" t="n">
        <v>1873.5</v>
      </c>
      <c r="G13294" s="10" t="n">
        <v>75</v>
      </c>
      <c r="H13294" s="10" t="n">
        <v>1041.57</v>
      </c>
    </row>
    <row r="13295" customFormat="false" ht="15" hidden="false" customHeight="false" outlineLevel="0" collapsed="false">
      <c r="A13295" s="9" t="s">
        <v>23443</v>
      </c>
      <c r="B13295" s="9" t="s">
        <v>69</v>
      </c>
      <c r="C13295" s="9" t="s">
        <v>10163</v>
      </c>
      <c r="D13295" s="9" t="s">
        <v>10156</v>
      </c>
      <c r="E13295" s="10" t="n">
        <v>1</v>
      </c>
      <c r="F13295" s="10" t="n">
        <v>664.05</v>
      </c>
      <c r="G13295" s="10" t="n">
        <v>54</v>
      </c>
      <c r="H13295" s="10" t="n">
        <v>369.18</v>
      </c>
    </row>
    <row r="13296" customFormat="false" ht="15" hidden="false" customHeight="false" outlineLevel="0" collapsed="false">
      <c r="A13296" s="9" t="s">
        <v>23444</v>
      </c>
      <c r="B13296" s="9" t="s">
        <v>59</v>
      </c>
      <c r="C13296" s="9" t="s">
        <v>10164</v>
      </c>
      <c r="D13296" s="9" t="s">
        <v>10156</v>
      </c>
      <c r="E13296" s="10" t="n">
        <v>2</v>
      </c>
      <c r="F13296" s="10" t="n">
        <v>4426.27</v>
      </c>
      <c r="G13296" s="10" t="n">
        <v>24</v>
      </c>
      <c r="H13296" s="10" t="n">
        <v>2460.78</v>
      </c>
    </row>
    <row r="13297" customFormat="false" ht="15" hidden="false" customHeight="false" outlineLevel="0" collapsed="false">
      <c r="A13297" s="9" t="s">
        <v>23445</v>
      </c>
      <c r="B13297" s="9" t="s">
        <v>62</v>
      </c>
      <c r="C13297" s="9" t="s">
        <v>10164</v>
      </c>
      <c r="D13297" s="9" t="s">
        <v>10156</v>
      </c>
      <c r="E13297" s="10" t="n">
        <v>2</v>
      </c>
      <c r="F13297" s="10" t="n">
        <v>10067</v>
      </c>
      <c r="G13297" s="10" t="n">
        <v>74</v>
      </c>
      <c r="H13297" s="10" t="n">
        <v>5596.74</v>
      </c>
    </row>
    <row r="13298" customFormat="false" ht="15" hidden="false" customHeight="false" outlineLevel="0" collapsed="false">
      <c r="A13298" s="9" t="s">
        <v>23446</v>
      </c>
      <c r="B13298" s="9" t="s">
        <v>68</v>
      </c>
      <c r="C13298" s="9" t="s">
        <v>10161</v>
      </c>
      <c r="D13298" s="9" t="s">
        <v>10157</v>
      </c>
      <c r="E13298" s="10" t="n">
        <v>3</v>
      </c>
      <c r="F13298" s="10" t="n">
        <v>3801.3</v>
      </c>
      <c r="G13298" s="10" t="n">
        <v>190</v>
      </c>
      <c r="H13298" s="10" t="n">
        <v>2113.33</v>
      </c>
    </row>
    <row r="13299" customFormat="false" ht="15" hidden="false" customHeight="false" outlineLevel="0" collapsed="false">
      <c r="A13299" s="9" t="s">
        <v>23447</v>
      </c>
      <c r="B13299" s="9" t="s">
        <v>62</v>
      </c>
      <c r="C13299" s="9" t="s">
        <v>10161</v>
      </c>
      <c r="D13299" s="9" t="s">
        <v>10156</v>
      </c>
      <c r="E13299" s="10" t="n">
        <v>2</v>
      </c>
      <c r="F13299" s="10" t="n">
        <v>1652.1</v>
      </c>
      <c r="G13299" s="10" t="n">
        <v>49</v>
      </c>
      <c r="H13299" s="10" t="n">
        <v>918.48</v>
      </c>
    </row>
    <row r="13300" customFormat="false" ht="15" hidden="false" customHeight="false" outlineLevel="0" collapsed="false">
      <c r="A13300" s="9" t="s">
        <v>23448</v>
      </c>
      <c r="B13300" s="9" t="s">
        <v>76</v>
      </c>
      <c r="C13300" s="9" t="s">
        <v>10161</v>
      </c>
      <c r="D13300" s="9" t="s">
        <v>10155</v>
      </c>
      <c r="E13300" s="10" t="n">
        <v>7</v>
      </c>
      <c r="F13300" s="10" t="n">
        <v>13046.72</v>
      </c>
      <c r="G13300" s="10" t="n">
        <v>37</v>
      </c>
      <c r="H13300" s="10" t="n">
        <v>7253.32</v>
      </c>
    </row>
    <row r="13301" customFormat="false" ht="15" hidden="false" customHeight="false" outlineLevel="0" collapsed="false">
      <c r="A13301" s="9" t="s">
        <v>23449</v>
      </c>
      <c r="B13301" s="9" t="s">
        <v>71</v>
      </c>
      <c r="C13301" s="9" t="s">
        <v>10164</v>
      </c>
      <c r="D13301" s="9" t="s">
        <v>10155</v>
      </c>
      <c r="E13301" s="10" t="n">
        <v>7</v>
      </c>
      <c r="F13301" s="10" t="n">
        <v>13061.68</v>
      </c>
      <c r="G13301" s="10" t="n">
        <v>10</v>
      </c>
      <c r="H13301" s="10" t="n">
        <v>7261.63</v>
      </c>
    </row>
    <row r="13302" customFormat="false" ht="15" hidden="false" customHeight="false" outlineLevel="0" collapsed="false">
      <c r="A13302" s="9" t="s">
        <v>23450</v>
      </c>
      <c r="B13302" s="9" t="s">
        <v>79</v>
      </c>
      <c r="C13302" s="9" t="s">
        <v>10161</v>
      </c>
      <c r="D13302" s="9" t="s">
        <v>10155</v>
      </c>
      <c r="E13302" s="10" t="n">
        <v>3</v>
      </c>
      <c r="F13302" s="10" t="n">
        <v>53925.63</v>
      </c>
      <c r="G13302" s="10" t="n">
        <v>98</v>
      </c>
      <c r="H13302" s="10" t="n">
        <v>29979.92</v>
      </c>
    </row>
    <row r="13303" customFormat="false" ht="15" hidden="false" customHeight="false" outlineLevel="0" collapsed="false">
      <c r="A13303" s="9" t="s">
        <v>23451</v>
      </c>
      <c r="B13303" s="9" t="s">
        <v>60</v>
      </c>
      <c r="C13303" s="9" t="s">
        <v>10161</v>
      </c>
      <c r="D13303" s="9" t="s">
        <v>10154</v>
      </c>
      <c r="E13303" s="10" t="n">
        <v>4</v>
      </c>
      <c r="F13303" s="10" t="n">
        <v>153985.9</v>
      </c>
      <c r="G13303" s="10" t="n">
        <v>13</v>
      </c>
      <c r="H13303" s="10" t="n">
        <v>85608.37</v>
      </c>
    </row>
    <row r="13304" customFormat="false" ht="15" hidden="false" customHeight="false" outlineLevel="0" collapsed="false">
      <c r="A13304" s="9" t="s">
        <v>23452</v>
      </c>
      <c r="B13304" s="9" t="s">
        <v>77</v>
      </c>
      <c r="C13304" s="9" t="s">
        <v>10162</v>
      </c>
      <c r="D13304" s="9" t="s">
        <v>10155</v>
      </c>
      <c r="E13304" s="10" t="n">
        <v>5</v>
      </c>
      <c r="F13304" s="10" t="n">
        <v>12136.16</v>
      </c>
      <c r="G13304" s="10" t="n">
        <v>26</v>
      </c>
      <c r="H13304" s="10" t="n">
        <v>6747.09</v>
      </c>
    </row>
    <row r="13305" customFormat="false" ht="15" hidden="false" customHeight="false" outlineLevel="0" collapsed="false">
      <c r="A13305" s="9" t="s">
        <v>23453</v>
      </c>
      <c r="B13305" s="9" t="s">
        <v>64</v>
      </c>
      <c r="C13305" s="9" t="s">
        <v>10161</v>
      </c>
      <c r="D13305" s="9" t="s">
        <v>10155</v>
      </c>
      <c r="E13305" s="10" t="n">
        <v>3</v>
      </c>
      <c r="F13305" s="10" t="n">
        <v>36700.79</v>
      </c>
      <c r="G13305" s="10" t="n">
        <v>63</v>
      </c>
      <c r="H13305" s="10" t="n">
        <v>20403.78</v>
      </c>
    </row>
    <row r="13306" customFormat="false" ht="15" hidden="false" customHeight="false" outlineLevel="0" collapsed="false">
      <c r="A13306" s="9" t="s">
        <v>23454</v>
      </c>
      <c r="B13306" s="9" t="s">
        <v>68</v>
      </c>
      <c r="C13306" s="9" t="s">
        <v>10161</v>
      </c>
      <c r="D13306" s="9" t="s">
        <v>10156</v>
      </c>
      <c r="E13306" s="10" t="n">
        <v>1</v>
      </c>
      <c r="F13306" s="10" t="n">
        <v>278</v>
      </c>
      <c r="G13306" s="10" t="n">
        <v>74</v>
      </c>
      <c r="H13306" s="10" t="n">
        <v>154.55</v>
      </c>
    </row>
    <row r="13307" customFormat="false" ht="15" hidden="false" customHeight="false" outlineLevel="0" collapsed="false">
      <c r="A13307" s="9" t="s">
        <v>23455</v>
      </c>
      <c r="B13307" s="9" t="s">
        <v>62</v>
      </c>
      <c r="C13307" s="9" t="s">
        <v>10161</v>
      </c>
      <c r="D13307" s="9" t="s">
        <v>10155</v>
      </c>
      <c r="E13307" s="10" t="n">
        <v>8</v>
      </c>
      <c r="F13307" s="10" t="n">
        <v>29836.53</v>
      </c>
      <c r="G13307" s="10" t="n">
        <v>30</v>
      </c>
      <c r="H13307" s="10" t="n">
        <v>16587.6</v>
      </c>
    </row>
    <row r="13308" customFormat="false" ht="15" hidden="false" customHeight="false" outlineLevel="0" collapsed="false">
      <c r="A13308" s="9" t="s">
        <v>23456</v>
      </c>
      <c r="B13308" s="9" t="s">
        <v>71</v>
      </c>
      <c r="C13308" s="9" t="s">
        <v>10161</v>
      </c>
      <c r="D13308" s="9" t="s">
        <v>10156</v>
      </c>
      <c r="E13308" s="10" t="n">
        <v>1</v>
      </c>
      <c r="F13308" s="10" t="n">
        <v>4060.5</v>
      </c>
      <c r="G13308" s="10" t="n">
        <v>78</v>
      </c>
      <c r="H13308" s="10" t="n">
        <v>2257.43</v>
      </c>
    </row>
    <row r="13309" customFormat="false" ht="15" hidden="false" customHeight="false" outlineLevel="0" collapsed="false">
      <c r="A13309" s="9" t="s">
        <v>23457</v>
      </c>
      <c r="B13309" s="9" t="s">
        <v>71</v>
      </c>
      <c r="C13309" s="9" t="s">
        <v>10161</v>
      </c>
      <c r="D13309" s="9" t="s">
        <v>10154</v>
      </c>
      <c r="E13309" s="10" t="n">
        <v>7</v>
      </c>
      <c r="F13309" s="10" t="n">
        <v>178915.89</v>
      </c>
      <c r="G13309" s="10" t="n">
        <v>25</v>
      </c>
      <c r="H13309" s="10" t="n">
        <v>99468.18</v>
      </c>
    </row>
    <row r="13310" customFormat="false" ht="15" hidden="false" customHeight="false" outlineLevel="0" collapsed="false">
      <c r="A13310" s="9" t="s">
        <v>23458</v>
      </c>
      <c r="B13310" s="9" t="s">
        <v>65</v>
      </c>
      <c r="C13310" s="9" t="s">
        <v>10161</v>
      </c>
      <c r="D13310" s="9" t="s">
        <v>10155</v>
      </c>
      <c r="E13310" s="10" t="n">
        <v>3</v>
      </c>
      <c r="F13310" s="10" t="n">
        <v>46373.93</v>
      </c>
      <c r="G13310" s="10" t="n">
        <v>40</v>
      </c>
      <c r="H13310" s="10" t="n">
        <v>25781.56</v>
      </c>
    </row>
    <row r="13311" customFormat="false" ht="15" hidden="false" customHeight="false" outlineLevel="0" collapsed="false">
      <c r="A13311" s="9" t="s">
        <v>23459</v>
      </c>
      <c r="B13311" s="9" t="s">
        <v>69</v>
      </c>
      <c r="C13311" s="9" t="s">
        <v>10161</v>
      </c>
      <c r="D13311" s="9" t="s">
        <v>10156</v>
      </c>
      <c r="E13311" s="10" t="n">
        <v>1</v>
      </c>
      <c r="F13311" s="10" t="n">
        <v>1409.32</v>
      </c>
      <c r="G13311" s="10" t="n">
        <v>181</v>
      </c>
      <c r="H13311" s="10" t="n">
        <v>783.51</v>
      </c>
    </row>
    <row r="13312" customFormat="false" ht="15" hidden="false" customHeight="false" outlineLevel="0" collapsed="false">
      <c r="A13312" s="9" t="s">
        <v>23460</v>
      </c>
      <c r="B13312" s="9" t="s">
        <v>70</v>
      </c>
      <c r="C13312" s="9" t="s">
        <v>10164</v>
      </c>
      <c r="D13312" s="9" t="s">
        <v>10156</v>
      </c>
      <c r="E13312" s="10" t="n">
        <v>2</v>
      </c>
      <c r="F13312" s="10" t="n">
        <v>1090.23</v>
      </c>
      <c r="G13312" s="10" t="n">
        <v>86</v>
      </c>
      <c r="H13312" s="10" t="n">
        <v>606.11</v>
      </c>
    </row>
    <row r="13313" customFormat="false" ht="15" hidden="false" customHeight="false" outlineLevel="0" collapsed="false">
      <c r="A13313" s="9" t="s">
        <v>23461</v>
      </c>
      <c r="B13313" s="9" t="s">
        <v>69</v>
      </c>
      <c r="C13313" s="9" t="s">
        <v>10161</v>
      </c>
      <c r="D13313" s="9" t="s">
        <v>10156</v>
      </c>
      <c r="E13313" s="10" t="n">
        <v>2</v>
      </c>
      <c r="F13313" s="10" t="n">
        <v>44062.14</v>
      </c>
      <c r="G13313" s="10" t="n">
        <v>22</v>
      </c>
      <c r="H13313" s="10" t="n">
        <v>24496.32</v>
      </c>
    </row>
    <row r="13314" customFormat="false" ht="15" hidden="false" customHeight="false" outlineLevel="0" collapsed="false">
      <c r="A13314" s="9" t="s">
        <v>23462</v>
      </c>
      <c r="B13314" s="9" t="s">
        <v>71</v>
      </c>
      <c r="C13314" s="9" t="s">
        <v>10163</v>
      </c>
      <c r="D13314" s="9" t="s">
        <v>10156</v>
      </c>
      <c r="E13314" s="10" t="n">
        <v>2</v>
      </c>
      <c r="F13314" s="10" t="n">
        <v>21751.4</v>
      </c>
      <c r="G13314" s="10" t="n">
        <v>79</v>
      </c>
      <c r="H13314" s="10" t="n">
        <v>12092.68</v>
      </c>
    </row>
    <row r="13315" customFormat="false" ht="15" hidden="false" customHeight="false" outlineLevel="0" collapsed="false">
      <c r="A13315" s="9" t="s">
        <v>23463</v>
      </c>
      <c r="B13315" s="9" t="s">
        <v>76</v>
      </c>
      <c r="C13315" s="9" t="s">
        <v>10161</v>
      </c>
      <c r="D13315" s="9" t="s">
        <v>10156</v>
      </c>
      <c r="E13315" s="10" t="n">
        <v>1</v>
      </c>
      <c r="F13315" s="10" t="n">
        <v>1538.05</v>
      </c>
      <c r="G13315" s="10" t="n">
        <v>164</v>
      </c>
      <c r="H13315" s="10" t="n">
        <v>855.08</v>
      </c>
    </row>
    <row r="13316" customFormat="false" ht="15" hidden="false" customHeight="false" outlineLevel="0" collapsed="false">
      <c r="A13316" s="9" t="s">
        <v>23464</v>
      </c>
      <c r="B13316" s="9" t="s">
        <v>62</v>
      </c>
      <c r="C13316" s="9" t="s">
        <v>10163</v>
      </c>
      <c r="D13316" s="9" t="s">
        <v>10155</v>
      </c>
      <c r="E13316" s="10" t="n">
        <v>4</v>
      </c>
      <c r="F13316" s="10" t="n">
        <v>7371.25</v>
      </c>
      <c r="G13316" s="10" t="n">
        <v>7</v>
      </c>
      <c r="H13316" s="10" t="n">
        <v>4098.04</v>
      </c>
    </row>
    <row r="13317" customFormat="false" ht="15" hidden="false" customHeight="false" outlineLevel="0" collapsed="false">
      <c r="A13317" s="9" t="s">
        <v>23465</v>
      </c>
      <c r="B13317" s="9" t="s">
        <v>71</v>
      </c>
      <c r="C13317" s="9" t="s">
        <v>10161</v>
      </c>
      <c r="D13317" s="9" t="s">
        <v>10155</v>
      </c>
      <c r="E13317" s="10" t="n">
        <v>5</v>
      </c>
      <c r="F13317" s="10" t="n">
        <v>67497.8</v>
      </c>
      <c r="G13317" s="10" t="n">
        <v>114</v>
      </c>
      <c r="H13317" s="10" t="n">
        <v>37525.36</v>
      </c>
    </row>
    <row r="13318" customFormat="false" ht="15" hidden="false" customHeight="false" outlineLevel="0" collapsed="false">
      <c r="A13318" s="9" t="s">
        <v>23466</v>
      </c>
      <c r="B13318" s="9" t="s">
        <v>62</v>
      </c>
      <c r="C13318" s="9" t="s">
        <v>10161</v>
      </c>
      <c r="D13318" s="9" t="s">
        <v>10155</v>
      </c>
      <c r="E13318" s="10" t="n">
        <v>4</v>
      </c>
      <c r="F13318" s="10" t="n">
        <v>17404.73</v>
      </c>
      <c r="G13318" s="10" t="n">
        <v>58</v>
      </c>
      <c r="H13318" s="10" t="n">
        <v>9676.15</v>
      </c>
    </row>
    <row r="13319" customFormat="false" ht="15" hidden="false" customHeight="false" outlineLevel="0" collapsed="false">
      <c r="A13319" s="9" t="s">
        <v>23467</v>
      </c>
      <c r="B13319" s="9" t="s">
        <v>74</v>
      </c>
      <c r="C13319" s="9" t="s">
        <v>10162</v>
      </c>
      <c r="D13319" s="9" t="s">
        <v>10155</v>
      </c>
      <c r="E13319" s="10" t="n">
        <v>3</v>
      </c>
      <c r="F13319" s="10" t="n">
        <v>21588.65</v>
      </c>
      <c r="G13319" s="10" t="n">
        <v>1</v>
      </c>
      <c r="H13319" s="10" t="n">
        <v>12002.2</v>
      </c>
    </row>
    <row r="13320" customFormat="false" ht="15" hidden="false" customHeight="false" outlineLevel="0" collapsed="false">
      <c r="A13320" s="9" t="s">
        <v>23468</v>
      </c>
      <c r="B13320" s="9" t="s">
        <v>79</v>
      </c>
      <c r="C13320" s="9" t="s">
        <v>10162</v>
      </c>
      <c r="D13320" s="9" t="s">
        <v>10155</v>
      </c>
      <c r="E13320" s="10" t="n">
        <v>4</v>
      </c>
      <c r="F13320" s="10" t="n">
        <v>8467.91</v>
      </c>
      <c r="G13320" s="10" t="n">
        <v>30</v>
      </c>
      <c r="H13320" s="10" t="n">
        <v>4707.73</v>
      </c>
    </row>
    <row r="13321" customFormat="false" ht="15" hidden="false" customHeight="false" outlineLevel="0" collapsed="false">
      <c r="A13321" s="9" t="s">
        <v>23469</v>
      </c>
      <c r="B13321" s="9" t="s">
        <v>72</v>
      </c>
      <c r="C13321" s="9" t="s">
        <v>10161</v>
      </c>
      <c r="D13321" s="9" t="s">
        <v>10155</v>
      </c>
      <c r="E13321" s="10" t="n">
        <v>8</v>
      </c>
      <c r="F13321" s="10" t="n">
        <v>24225.18</v>
      </c>
      <c r="G13321" s="10" t="n">
        <v>52</v>
      </c>
      <c r="H13321" s="10" t="n">
        <v>13467.97</v>
      </c>
    </row>
    <row r="13322" customFormat="false" ht="15" hidden="false" customHeight="false" outlineLevel="0" collapsed="false">
      <c r="A13322" s="9" t="s">
        <v>23470</v>
      </c>
      <c r="B13322" s="9" t="s">
        <v>71</v>
      </c>
      <c r="C13322" s="9" t="s">
        <v>10161</v>
      </c>
      <c r="D13322" s="9" t="s">
        <v>10155</v>
      </c>
      <c r="E13322" s="10" t="n">
        <v>15</v>
      </c>
      <c r="F13322" s="10" t="n">
        <v>39975.71</v>
      </c>
      <c r="G13322" s="10" t="n">
        <v>1</v>
      </c>
      <c r="H13322" s="10" t="n">
        <v>22224.47</v>
      </c>
    </row>
    <row r="13323" customFormat="false" ht="15" hidden="false" customHeight="false" outlineLevel="0" collapsed="false">
      <c r="A13323" s="9" t="s">
        <v>23471</v>
      </c>
      <c r="B13323" s="9" t="s">
        <v>77</v>
      </c>
      <c r="C13323" s="9" t="s">
        <v>10161</v>
      </c>
      <c r="D13323" s="9" t="s">
        <v>10156</v>
      </c>
      <c r="E13323" s="10" t="n">
        <v>1</v>
      </c>
      <c r="F13323" s="10" t="n">
        <v>5908.95</v>
      </c>
      <c r="G13323" s="10" t="n">
        <v>217</v>
      </c>
      <c r="H13323" s="10" t="n">
        <v>3285.08</v>
      </c>
    </row>
    <row r="13324" customFormat="false" ht="15" hidden="false" customHeight="false" outlineLevel="0" collapsed="false">
      <c r="A13324" s="9" t="s">
        <v>23472</v>
      </c>
      <c r="B13324" s="9" t="s">
        <v>64</v>
      </c>
      <c r="C13324" s="9" t="s">
        <v>10161</v>
      </c>
      <c r="D13324" s="9" t="s">
        <v>10156</v>
      </c>
      <c r="E13324" s="10" t="n">
        <v>2</v>
      </c>
      <c r="F13324" s="10" t="n">
        <v>8070.05</v>
      </c>
      <c r="G13324" s="10" t="n">
        <v>12</v>
      </c>
      <c r="H13324" s="10" t="n">
        <v>4486.54</v>
      </c>
    </row>
    <row r="13325" customFormat="false" ht="15" hidden="false" customHeight="false" outlineLevel="0" collapsed="false">
      <c r="A13325" s="9" t="s">
        <v>23473</v>
      </c>
      <c r="B13325" s="9" t="s">
        <v>77</v>
      </c>
      <c r="C13325" s="9" t="s">
        <v>10163</v>
      </c>
      <c r="D13325" s="9" t="s">
        <v>10156</v>
      </c>
      <c r="E13325" s="10" t="n">
        <v>2</v>
      </c>
      <c r="F13325" s="10" t="n">
        <v>10442.96</v>
      </c>
      <c r="G13325" s="10" t="n">
        <v>92</v>
      </c>
      <c r="H13325" s="10" t="n">
        <v>5805.76</v>
      </c>
    </row>
    <row r="13326" customFormat="false" ht="15" hidden="false" customHeight="false" outlineLevel="0" collapsed="false">
      <c r="A13326" s="9" t="s">
        <v>23474</v>
      </c>
      <c r="B13326" s="9" t="s">
        <v>79</v>
      </c>
      <c r="C13326" s="9" t="s">
        <v>10161</v>
      </c>
      <c r="D13326" s="9" t="s">
        <v>10155</v>
      </c>
      <c r="E13326" s="10" t="n">
        <v>4</v>
      </c>
      <c r="F13326" s="10" t="n">
        <v>29689.44</v>
      </c>
      <c r="G13326" s="10" t="n">
        <v>13</v>
      </c>
      <c r="H13326" s="10" t="n">
        <v>16505.83</v>
      </c>
    </row>
    <row r="13327" customFormat="false" ht="15" hidden="false" customHeight="false" outlineLevel="0" collapsed="false">
      <c r="A13327" s="9" t="s">
        <v>23475</v>
      </c>
      <c r="B13327" s="9" t="s">
        <v>71</v>
      </c>
      <c r="C13327" s="9" t="s">
        <v>10164</v>
      </c>
      <c r="D13327" s="9" t="s">
        <v>10156</v>
      </c>
      <c r="E13327" s="10" t="n">
        <v>1</v>
      </c>
      <c r="F13327" s="10" t="n">
        <v>321.3</v>
      </c>
      <c r="G13327" s="10" t="n">
        <v>284</v>
      </c>
      <c r="H13327" s="10" t="n">
        <v>178.63</v>
      </c>
    </row>
    <row r="13328" customFormat="false" ht="15" hidden="false" customHeight="false" outlineLevel="0" collapsed="false">
      <c r="A13328" s="9" t="s">
        <v>23476</v>
      </c>
      <c r="B13328" s="9" t="s">
        <v>76</v>
      </c>
      <c r="C13328" s="9" t="s">
        <v>10161</v>
      </c>
      <c r="D13328" s="9" t="s">
        <v>10155</v>
      </c>
      <c r="E13328" s="10" t="n">
        <v>4</v>
      </c>
      <c r="F13328" s="10" t="n">
        <v>36931.7</v>
      </c>
      <c r="G13328" s="10" t="n">
        <v>14</v>
      </c>
      <c r="H13328" s="10" t="n">
        <v>20532.16</v>
      </c>
    </row>
    <row r="13329" customFormat="false" ht="15" hidden="false" customHeight="false" outlineLevel="0" collapsed="false">
      <c r="A13329" s="9" t="s">
        <v>23477</v>
      </c>
      <c r="B13329" s="9" t="s">
        <v>62</v>
      </c>
      <c r="C13329" s="9" t="s">
        <v>10163</v>
      </c>
      <c r="D13329" s="9" t="s">
        <v>10156</v>
      </c>
      <c r="E13329" s="10" t="n">
        <v>2</v>
      </c>
      <c r="F13329" s="10" t="n">
        <v>32098.7</v>
      </c>
      <c r="G13329" s="10" t="n">
        <v>60</v>
      </c>
      <c r="H13329" s="10" t="n">
        <v>17845.25</v>
      </c>
    </row>
    <row r="13330" customFormat="false" ht="15" hidden="false" customHeight="false" outlineLevel="0" collapsed="false">
      <c r="A13330" s="9" t="s">
        <v>23478</v>
      </c>
      <c r="B13330" s="9" t="s">
        <v>68</v>
      </c>
      <c r="C13330" s="9" t="s">
        <v>10162</v>
      </c>
      <c r="D13330" s="9" t="s">
        <v>10155</v>
      </c>
      <c r="E13330" s="10" t="n">
        <v>3</v>
      </c>
      <c r="F13330" s="10" t="n">
        <v>5867.7</v>
      </c>
      <c r="G13330" s="10" t="n">
        <v>46</v>
      </c>
      <c r="H13330" s="10" t="n">
        <v>3262.14</v>
      </c>
    </row>
    <row r="13331" customFormat="false" ht="15" hidden="false" customHeight="false" outlineLevel="0" collapsed="false">
      <c r="A13331" s="9" t="s">
        <v>23479</v>
      </c>
      <c r="B13331" s="9" t="s">
        <v>62</v>
      </c>
      <c r="C13331" s="9" t="s">
        <v>10163</v>
      </c>
      <c r="D13331" s="9" t="s">
        <v>10155</v>
      </c>
      <c r="E13331" s="10" t="n">
        <v>4</v>
      </c>
      <c r="F13331" s="10" t="n">
        <v>6976.22</v>
      </c>
      <c r="G13331" s="10" t="n">
        <v>32</v>
      </c>
      <c r="H13331" s="10" t="n">
        <v>3878.43</v>
      </c>
    </row>
    <row r="13332" customFormat="false" ht="15" hidden="false" customHeight="false" outlineLevel="0" collapsed="false">
      <c r="A13332" s="9" t="s">
        <v>23480</v>
      </c>
      <c r="B13332" s="9" t="s">
        <v>74</v>
      </c>
      <c r="C13332" s="9" t="s">
        <v>10161</v>
      </c>
      <c r="D13332" s="9" t="s">
        <v>10155</v>
      </c>
      <c r="E13332" s="10" t="n">
        <v>8</v>
      </c>
      <c r="F13332" s="10" t="n">
        <v>30416.15</v>
      </c>
      <c r="G13332" s="10" t="n">
        <v>34</v>
      </c>
      <c r="H13332" s="10" t="n">
        <v>16909.84</v>
      </c>
    </row>
    <row r="13333" customFormat="false" ht="15" hidden="false" customHeight="false" outlineLevel="0" collapsed="false">
      <c r="A13333" s="9" t="s">
        <v>23481</v>
      </c>
      <c r="B13333" s="9" t="s">
        <v>69</v>
      </c>
      <c r="C13333" s="9" t="s">
        <v>10161</v>
      </c>
      <c r="D13333" s="9" t="s">
        <v>10155</v>
      </c>
      <c r="E13333" s="10" t="n">
        <v>4</v>
      </c>
      <c r="F13333" s="10" t="n">
        <v>9310.4</v>
      </c>
      <c r="G13333" s="10" t="n">
        <v>3</v>
      </c>
      <c r="H13333" s="10" t="n">
        <v>5176.11</v>
      </c>
    </row>
    <row r="13334" customFormat="false" ht="15" hidden="false" customHeight="false" outlineLevel="0" collapsed="false">
      <c r="A13334" s="9" t="s">
        <v>23482</v>
      </c>
      <c r="B13334" s="9" t="s">
        <v>71</v>
      </c>
      <c r="C13334" s="9" t="s">
        <v>10161</v>
      </c>
      <c r="D13334" s="9" t="s">
        <v>10156</v>
      </c>
      <c r="E13334" s="10" t="n">
        <v>1</v>
      </c>
      <c r="F13334" s="10" t="n">
        <v>1541.78</v>
      </c>
      <c r="G13334" s="10" t="n">
        <v>284</v>
      </c>
      <c r="H13334" s="10" t="n">
        <v>857.15</v>
      </c>
    </row>
    <row r="13335" customFormat="false" ht="15" hidden="false" customHeight="false" outlineLevel="0" collapsed="false">
      <c r="A13335" s="9" t="s">
        <v>23483</v>
      </c>
      <c r="B13335" s="9" t="s">
        <v>76</v>
      </c>
      <c r="C13335" s="9" t="s">
        <v>10162</v>
      </c>
      <c r="D13335" s="9" t="s">
        <v>10156</v>
      </c>
      <c r="E13335" s="10" t="n">
        <v>2</v>
      </c>
      <c r="F13335" s="10" t="n">
        <v>2194.5</v>
      </c>
      <c r="G13335" s="10" t="n">
        <v>32</v>
      </c>
      <c r="H13335" s="10" t="n">
        <v>1220.03</v>
      </c>
    </row>
    <row r="13336" customFormat="false" ht="15" hidden="false" customHeight="false" outlineLevel="0" collapsed="false">
      <c r="A13336" s="9" t="s">
        <v>23484</v>
      </c>
      <c r="B13336" s="9" t="s">
        <v>68</v>
      </c>
      <c r="C13336" s="9" t="s">
        <v>10163</v>
      </c>
      <c r="D13336" s="9" t="s">
        <v>10156</v>
      </c>
      <c r="E13336" s="10" t="n">
        <v>1</v>
      </c>
      <c r="F13336" s="10" t="n">
        <v>2103.47</v>
      </c>
      <c r="G13336" s="10" t="n">
        <v>162</v>
      </c>
      <c r="H13336" s="10" t="n">
        <v>1169.42</v>
      </c>
    </row>
    <row r="13337" customFormat="false" ht="15" hidden="false" customHeight="false" outlineLevel="0" collapsed="false">
      <c r="A13337" s="9" t="s">
        <v>23485</v>
      </c>
      <c r="B13337" s="9" t="s">
        <v>71</v>
      </c>
      <c r="C13337" s="9" t="s">
        <v>10164</v>
      </c>
      <c r="D13337" s="9" t="s">
        <v>10156</v>
      </c>
      <c r="E13337" s="10" t="n">
        <v>1</v>
      </c>
      <c r="F13337" s="10" t="n">
        <v>27926.5</v>
      </c>
      <c r="G13337" s="10" t="n">
        <v>198</v>
      </c>
      <c r="H13337" s="10" t="n">
        <v>15525.72</v>
      </c>
    </row>
    <row r="13338" customFormat="false" ht="15" hidden="false" customHeight="false" outlineLevel="0" collapsed="false">
      <c r="A13338" s="9" t="s">
        <v>23486</v>
      </c>
      <c r="B13338" s="9" t="s">
        <v>75</v>
      </c>
      <c r="C13338" s="9" t="s">
        <v>10163</v>
      </c>
      <c r="D13338" s="9" t="s">
        <v>10156</v>
      </c>
      <c r="E13338" s="10" t="n">
        <v>1</v>
      </c>
      <c r="F13338" s="10" t="n">
        <v>1716.02</v>
      </c>
      <c r="G13338" s="10" t="n">
        <v>147</v>
      </c>
      <c r="H13338" s="10" t="n">
        <v>954.02</v>
      </c>
    </row>
    <row r="13339" customFormat="false" ht="15" hidden="false" customHeight="false" outlineLevel="0" collapsed="false">
      <c r="A13339" s="9" t="s">
        <v>23487</v>
      </c>
      <c r="B13339" s="9" t="s">
        <v>61</v>
      </c>
      <c r="C13339" s="9" t="s">
        <v>10162</v>
      </c>
      <c r="D13339" s="9" t="s">
        <v>10154</v>
      </c>
      <c r="E13339" s="10" t="n">
        <v>15</v>
      </c>
      <c r="F13339" s="10" t="n">
        <v>79706.88</v>
      </c>
      <c r="G13339" s="10" t="n">
        <v>37</v>
      </c>
      <c r="H13339" s="10" t="n">
        <v>44312.99</v>
      </c>
    </row>
    <row r="13340" customFormat="false" ht="15" hidden="false" customHeight="false" outlineLevel="0" collapsed="false">
      <c r="A13340" s="9" t="s">
        <v>23488</v>
      </c>
      <c r="B13340" s="9" t="s">
        <v>68</v>
      </c>
      <c r="C13340" s="9" t="s">
        <v>10161</v>
      </c>
      <c r="D13340" s="9" t="s">
        <v>10157</v>
      </c>
      <c r="E13340" s="10" t="n">
        <v>2</v>
      </c>
      <c r="F13340" s="10" t="n">
        <v>12735.58</v>
      </c>
      <c r="G13340" s="10" t="n">
        <v>257</v>
      </c>
      <c r="H13340" s="10" t="n">
        <v>7080.34</v>
      </c>
    </row>
    <row r="13341" customFormat="false" ht="15" hidden="false" customHeight="false" outlineLevel="0" collapsed="false">
      <c r="A13341" s="9" t="s">
        <v>23489</v>
      </c>
      <c r="B13341" s="9" t="s">
        <v>68</v>
      </c>
      <c r="C13341" s="9" t="s">
        <v>10161</v>
      </c>
      <c r="D13341" s="9" t="s">
        <v>10156</v>
      </c>
      <c r="E13341" s="10" t="n">
        <v>1</v>
      </c>
      <c r="F13341" s="10" t="n">
        <v>6321.65</v>
      </c>
      <c r="G13341" s="10" t="n">
        <v>109</v>
      </c>
      <c r="H13341" s="10" t="n">
        <v>3514.52</v>
      </c>
    </row>
    <row r="13342" customFormat="false" ht="15" hidden="false" customHeight="false" outlineLevel="0" collapsed="false">
      <c r="A13342" s="9" t="s">
        <v>23490</v>
      </c>
      <c r="B13342" s="9" t="s">
        <v>69</v>
      </c>
      <c r="C13342" s="9" t="s">
        <v>10162</v>
      </c>
      <c r="D13342" s="9" t="s">
        <v>10154</v>
      </c>
      <c r="E13342" s="10" t="n">
        <v>6</v>
      </c>
      <c r="F13342" s="10" t="n">
        <v>81185.1</v>
      </c>
      <c r="G13342" s="10" t="n">
        <v>21</v>
      </c>
      <c r="H13342" s="10" t="n">
        <v>45134.81</v>
      </c>
    </row>
    <row r="13343" customFormat="false" ht="15" hidden="false" customHeight="false" outlineLevel="0" collapsed="false">
      <c r="A13343" s="9" t="s">
        <v>23491</v>
      </c>
      <c r="B13343" s="9" t="s">
        <v>74</v>
      </c>
      <c r="C13343" s="9" t="s">
        <v>10163</v>
      </c>
      <c r="D13343" s="9" t="s">
        <v>10156</v>
      </c>
      <c r="E13343" s="10" t="n">
        <v>1</v>
      </c>
      <c r="F13343" s="10" t="n">
        <v>6043.45</v>
      </c>
      <c r="G13343" s="10" t="n">
        <v>55</v>
      </c>
      <c r="H13343" s="10" t="n">
        <v>3359.85</v>
      </c>
    </row>
    <row r="13344" customFormat="false" ht="15" hidden="false" customHeight="false" outlineLevel="0" collapsed="false">
      <c r="A13344" s="9" t="s">
        <v>23492</v>
      </c>
      <c r="B13344" s="9" t="s">
        <v>68</v>
      </c>
      <c r="C13344" s="9" t="s">
        <v>10161</v>
      </c>
      <c r="D13344" s="9" t="s">
        <v>10156</v>
      </c>
      <c r="E13344" s="10" t="n">
        <v>1</v>
      </c>
      <c r="F13344" s="10" t="n">
        <v>1454.6</v>
      </c>
      <c r="G13344" s="10" t="n">
        <v>107</v>
      </c>
      <c r="H13344" s="10" t="n">
        <v>808.68</v>
      </c>
    </row>
    <row r="13345" customFormat="false" ht="15" hidden="false" customHeight="false" outlineLevel="0" collapsed="false">
      <c r="A13345" s="9" t="s">
        <v>23493</v>
      </c>
      <c r="B13345" s="9" t="s">
        <v>71</v>
      </c>
      <c r="C13345" s="9" t="s">
        <v>10161</v>
      </c>
      <c r="D13345" s="9" t="s">
        <v>10154</v>
      </c>
      <c r="E13345" s="10" t="n">
        <v>21</v>
      </c>
      <c r="F13345" s="10" t="n">
        <v>92195.81</v>
      </c>
      <c r="G13345" s="10" t="n">
        <v>27</v>
      </c>
      <c r="H13345" s="10" t="n">
        <v>51256.21</v>
      </c>
    </row>
    <row r="13346" customFormat="false" ht="15" hidden="false" customHeight="false" outlineLevel="0" collapsed="false">
      <c r="A13346" s="9" t="s">
        <v>23494</v>
      </c>
      <c r="B13346" s="9" t="s">
        <v>66</v>
      </c>
      <c r="C13346" s="9" t="s">
        <v>10162</v>
      </c>
      <c r="D13346" s="9" t="s">
        <v>10156</v>
      </c>
      <c r="E13346" s="10" t="n">
        <v>2</v>
      </c>
      <c r="F13346" s="10" t="n">
        <v>5306.1</v>
      </c>
      <c r="G13346" s="10" t="n">
        <v>8</v>
      </c>
      <c r="H13346" s="10" t="n">
        <v>2949.92</v>
      </c>
    </row>
    <row r="13347" customFormat="false" ht="15" hidden="false" customHeight="false" outlineLevel="0" collapsed="false">
      <c r="A13347" s="9" t="s">
        <v>23495</v>
      </c>
      <c r="B13347" s="9" t="s">
        <v>78</v>
      </c>
      <c r="C13347" s="9" t="s">
        <v>10162</v>
      </c>
      <c r="D13347" s="9" t="s">
        <v>10155</v>
      </c>
      <c r="E13347" s="10" t="n">
        <v>7</v>
      </c>
      <c r="F13347" s="10" t="n">
        <v>37181.59</v>
      </c>
      <c r="G13347" s="10" t="n">
        <v>96</v>
      </c>
      <c r="H13347" s="10" t="n">
        <v>20671.08</v>
      </c>
    </row>
    <row r="13348" customFormat="false" ht="15" hidden="false" customHeight="false" outlineLevel="0" collapsed="false">
      <c r="A13348" s="9" t="s">
        <v>23496</v>
      </c>
      <c r="B13348" s="9" t="s">
        <v>77</v>
      </c>
      <c r="C13348" s="9" t="s">
        <v>10161</v>
      </c>
      <c r="D13348" s="9" t="s">
        <v>10155</v>
      </c>
      <c r="E13348" s="10" t="n">
        <v>5</v>
      </c>
      <c r="F13348" s="10" t="n">
        <v>4497.64</v>
      </c>
      <c r="G13348" s="10" t="n">
        <v>79</v>
      </c>
      <c r="H13348" s="10" t="n">
        <v>2500.46</v>
      </c>
    </row>
    <row r="13349" customFormat="false" ht="15" hidden="false" customHeight="false" outlineLevel="0" collapsed="false">
      <c r="A13349" s="9" t="s">
        <v>23497</v>
      </c>
      <c r="B13349" s="9" t="s">
        <v>71</v>
      </c>
      <c r="C13349" s="9" t="s">
        <v>10161</v>
      </c>
      <c r="D13349" s="9" t="s">
        <v>10155</v>
      </c>
      <c r="E13349" s="10" t="n">
        <v>6</v>
      </c>
      <c r="F13349" s="10" t="n">
        <v>10508.99</v>
      </c>
      <c r="G13349" s="10" t="n">
        <v>109</v>
      </c>
      <c r="H13349" s="10" t="n">
        <v>5842.47</v>
      </c>
    </row>
    <row r="13350" customFormat="false" ht="15" hidden="false" customHeight="false" outlineLevel="0" collapsed="false">
      <c r="A13350" s="9" t="s">
        <v>23498</v>
      </c>
      <c r="B13350" s="9" t="s">
        <v>77</v>
      </c>
      <c r="C13350" s="9" t="s">
        <v>10161</v>
      </c>
      <c r="D13350" s="9" t="s">
        <v>10155</v>
      </c>
      <c r="E13350" s="10" t="n">
        <v>4</v>
      </c>
      <c r="F13350" s="10" t="n">
        <v>3786.03</v>
      </c>
      <c r="G13350" s="10" t="n">
        <v>50</v>
      </c>
      <c r="H13350" s="10" t="n">
        <v>2104.84</v>
      </c>
    </row>
    <row r="13351" customFormat="false" ht="15" hidden="false" customHeight="false" outlineLevel="0" collapsed="false">
      <c r="A13351" s="9" t="s">
        <v>23499</v>
      </c>
      <c r="B13351" s="9" t="s">
        <v>75</v>
      </c>
      <c r="C13351" s="9" t="s">
        <v>10164</v>
      </c>
      <c r="D13351" s="9" t="s">
        <v>10155</v>
      </c>
      <c r="E13351" s="10" t="n">
        <v>5</v>
      </c>
      <c r="F13351" s="10" t="n">
        <v>12210.53</v>
      </c>
      <c r="G13351" s="10" t="n">
        <v>35</v>
      </c>
      <c r="H13351" s="10" t="n">
        <v>6788.44</v>
      </c>
    </row>
    <row r="13352" customFormat="false" ht="15" hidden="false" customHeight="false" outlineLevel="0" collapsed="false">
      <c r="A13352" s="9" t="s">
        <v>23500</v>
      </c>
      <c r="B13352" s="9" t="s">
        <v>71</v>
      </c>
      <c r="C13352" s="9" t="s">
        <v>10163</v>
      </c>
      <c r="D13352" s="9" t="s">
        <v>10156</v>
      </c>
      <c r="E13352" s="10" t="n">
        <v>2</v>
      </c>
      <c r="F13352" s="10" t="n">
        <v>47267</v>
      </c>
      <c r="G13352" s="10" t="n">
        <v>42</v>
      </c>
      <c r="H13352" s="10" t="n">
        <v>26278.06</v>
      </c>
    </row>
    <row r="13353" customFormat="false" ht="15" hidden="false" customHeight="false" outlineLevel="0" collapsed="false">
      <c r="A13353" s="9" t="s">
        <v>23501</v>
      </c>
      <c r="B13353" s="9" t="s">
        <v>71</v>
      </c>
      <c r="C13353" s="9" t="s">
        <v>10161</v>
      </c>
      <c r="D13353" s="9" t="s">
        <v>10156</v>
      </c>
      <c r="E13353" s="10" t="n">
        <v>1</v>
      </c>
      <c r="F13353" s="10" t="n">
        <v>1918.5</v>
      </c>
      <c r="G13353" s="10" t="n">
        <v>51</v>
      </c>
      <c r="H13353" s="10" t="n">
        <v>1066.59</v>
      </c>
    </row>
    <row r="13354" customFormat="false" ht="15" hidden="false" customHeight="false" outlineLevel="0" collapsed="false">
      <c r="A13354" s="9" t="s">
        <v>23502</v>
      </c>
      <c r="B13354" s="9" t="s">
        <v>71</v>
      </c>
      <c r="C13354" s="9" t="s">
        <v>10161</v>
      </c>
      <c r="D13354" s="9" t="s">
        <v>10155</v>
      </c>
      <c r="E13354" s="10" t="n">
        <v>4</v>
      </c>
      <c r="F13354" s="10" t="n">
        <v>32085.45</v>
      </c>
      <c r="G13354" s="10" t="n">
        <v>41</v>
      </c>
      <c r="H13354" s="10" t="n">
        <v>17837.89</v>
      </c>
    </row>
    <row r="13355" customFormat="false" ht="15" hidden="false" customHeight="false" outlineLevel="0" collapsed="false">
      <c r="A13355" s="9" t="s">
        <v>23503</v>
      </c>
      <c r="B13355" s="9" t="s">
        <v>71</v>
      </c>
      <c r="C13355" s="9" t="s">
        <v>10161</v>
      </c>
      <c r="D13355" s="9" t="s">
        <v>10155</v>
      </c>
      <c r="E13355" s="10" t="n">
        <v>3</v>
      </c>
      <c r="F13355" s="10" t="n">
        <v>1127.32</v>
      </c>
      <c r="G13355" s="10" t="n">
        <v>16</v>
      </c>
      <c r="H13355" s="10" t="n">
        <v>626.73</v>
      </c>
    </row>
    <row r="13356" customFormat="false" ht="15" hidden="false" customHeight="false" outlineLevel="0" collapsed="false">
      <c r="A13356" s="9" t="s">
        <v>23504</v>
      </c>
      <c r="B13356" s="9" t="s">
        <v>64</v>
      </c>
      <c r="C13356" s="9" t="s">
        <v>10163</v>
      </c>
      <c r="D13356" s="9" t="s">
        <v>10156</v>
      </c>
      <c r="E13356" s="10" t="n">
        <v>1</v>
      </c>
      <c r="F13356" s="10" t="n">
        <v>2313.6</v>
      </c>
      <c r="G13356" s="10" t="n">
        <v>233</v>
      </c>
      <c r="H13356" s="10" t="n">
        <v>1286.24</v>
      </c>
    </row>
    <row r="13357" customFormat="false" ht="15" hidden="false" customHeight="false" outlineLevel="0" collapsed="false">
      <c r="A13357" s="9" t="s">
        <v>23505</v>
      </c>
      <c r="B13357" s="9" t="s">
        <v>77</v>
      </c>
      <c r="C13357" s="9" t="s">
        <v>10163</v>
      </c>
      <c r="D13357" s="9" t="s">
        <v>10156</v>
      </c>
      <c r="E13357" s="10" t="n">
        <v>2</v>
      </c>
      <c r="F13357" s="10" t="n">
        <v>16162.15</v>
      </c>
      <c r="G13357" s="10" t="n">
        <v>27</v>
      </c>
      <c r="H13357" s="10" t="n">
        <v>8985.34</v>
      </c>
    </row>
    <row r="13358" customFormat="false" ht="15" hidden="false" customHeight="false" outlineLevel="0" collapsed="false">
      <c r="A13358" s="9" t="s">
        <v>23506</v>
      </c>
      <c r="B13358" s="9" t="s">
        <v>78</v>
      </c>
      <c r="C13358" s="9" t="s">
        <v>10161</v>
      </c>
      <c r="D13358" s="9" t="s">
        <v>10155</v>
      </c>
      <c r="E13358" s="10" t="n">
        <v>3</v>
      </c>
      <c r="F13358" s="10" t="n">
        <v>27996.85</v>
      </c>
      <c r="G13358" s="10" t="n">
        <v>3</v>
      </c>
      <c r="H13358" s="10" t="n">
        <v>15564.83</v>
      </c>
    </row>
    <row r="13359" customFormat="false" ht="15" hidden="false" customHeight="false" outlineLevel="0" collapsed="false">
      <c r="A13359" s="9" t="s">
        <v>23507</v>
      </c>
      <c r="B13359" s="9" t="s">
        <v>78</v>
      </c>
      <c r="C13359" s="9" t="s">
        <v>10161</v>
      </c>
      <c r="D13359" s="9" t="s">
        <v>10156</v>
      </c>
      <c r="E13359" s="10" t="n">
        <v>2</v>
      </c>
      <c r="F13359" s="10" t="n">
        <v>11255</v>
      </c>
      <c r="G13359" s="10" t="n">
        <v>69</v>
      </c>
      <c r="H13359" s="10" t="n">
        <v>6257.21</v>
      </c>
    </row>
    <row r="13360" customFormat="false" ht="15" hidden="false" customHeight="false" outlineLevel="0" collapsed="false">
      <c r="A13360" s="9" t="s">
        <v>23508</v>
      </c>
      <c r="B13360" s="9" t="s">
        <v>73</v>
      </c>
      <c r="C13360" s="9" t="s">
        <v>10161</v>
      </c>
      <c r="D13360" s="9" t="s">
        <v>10155</v>
      </c>
      <c r="E13360" s="10" t="n">
        <v>4</v>
      </c>
      <c r="F13360" s="10" t="n">
        <v>5436.41</v>
      </c>
      <c r="G13360" s="10" t="n">
        <v>5</v>
      </c>
      <c r="H13360" s="10" t="n">
        <v>3022.37</v>
      </c>
    </row>
    <row r="13361" customFormat="false" ht="15" hidden="false" customHeight="false" outlineLevel="0" collapsed="false">
      <c r="A13361" s="9" t="s">
        <v>23509</v>
      </c>
      <c r="B13361" s="9" t="s">
        <v>71</v>
      </c>
      <c r="C13361" s="9" t="s">
        <v>10163</v>
      </c>
      <c r="D13361" s="9" t="s">
        <v>10156</v>
      </c>
      <c r="E13361" s="10" t="n">
        <v>1</v>
      </c>
      <c r="F13361" s="10" t="n">
        <v>9340.34</v>
      </c>
      <c r="G13361" s="10" t="n">
        <v>330</v>
      </c>
      <c r="H13361" s="10" t="n">
        <v>5192.76</v>
      </c>
    </row>
    <row r="13362" customFormat="false" ht="15" hidden="false" customHeight="false" outlineLevel="0" collapsed="false">
      <c r="A13362" s="9" t="s">
        <v>23510</v>
      </c>
      <c r="B13362" s="9" t="s">
        <v>75</v>
      </c>
      <c r="C13362" s="9" t="s">
        <v>10161</v>
      </c>
      <c r="D13362" s="9" t="s">
        <v>10156</v>
      </c>
      <c r="E13362" s="10" t="n">
        <v>2</v>
      </c>
      <c r="F13362" s="10" t="n">
        <v>9874.65</v>
      </c>
      <c r="G13362" s="10" t="n">
        <v>4</v>
      </c>
      <c r="H13362" s="10" t="n">
        <v>5489.81</v>
      </c>
    </row>
    <row r="13363" customFormat="false" ht="15" hidden="false" customHeight="false" outlineLevel="0" collapsed="false">
      <c r="A13363" s="9" t="s">
        <v>23511</v>
      </c>
      <c r="B13363" s="9" t="s">
        <v>71</v>
      </c>
      <c r="C13363" s="9" t="s">
        <v>10164</v>
      </c>
      <c r="D13363" s="9" t="s">
        <v>10155</v>
      </c>
      <c r="E13363" s="10" t="n">
        <v>5</v>
      </c>
      <c r="F13363" s="10" t="n">
        <v>15963.94</v>
      </c>
      <c r="G13363" s="10" t="n">
        <v>1</v>
      </c>
      <c r="H13363" s="10" t="n">
        <v>8875.14</v>
      </c>
    </row>
    <row r="13364" customFormat="false" ht="15" hidden="false" customHeight="false" outlineLevel="0" collapsed="false">
      <c r="A13364" s="9" t="s">
        <v>23512</v>
      </c>
      <c r="B13364" s="9" t="s">
        <v>74</v>
      </c>
      <c r="C13364" s="9" t="s">
        <v>10161</v>
      </c>
      <c r="D13364" s="9" t="s">
        <v>10156</v>
      </c>
      <c r="E13364" s="10" t="n">
        <v>1</v>
      </c>
      <c r="F13364" s="10" t="n">
        <v>36618.84</v>
      </c>
      <c r="G13364" s="10" t="n">
        <v>94</v>
      </c>
      <c r="H13364" s="10" t="n">
        <v>20358.22</v>
      </c>
    </row>
    <row r="13365" customFormat="false" ht="15" hidden="false" customHeight="false" outlineLevel="0" collapsed="false">
      <c r="A13365" s="9" t="s">
        <v>23513</v>
      </c>
      <c r="B13365" s="9" t="s">
        <v>62</v>
      </c>
      <c r="C13365" s="9" t="s">
        <v>10164</v>
      </c>
      <c r="D13365" s="9" t="s">
        <v>10156</v>
      </c>
      <c r="E13365" s="10" t="n">
        <v>2</v>
      </c>
      <c r="F13365" s="10" t="n">
        <v>4108.15</v>
      </c>
      <c r="G13365" s="10" t="n">
        <v>31</v>
      </c>
      <c r="H13365" s="10" t="n">
        <v>2283.92</v>
      </c>
    </row>
    <row r="13366" customFormat="false" ht="15" hidden="false" customHeight="false" outlineLevel="0" collapsed="false">
      <c r="A13366" s="9" t="s">
        <v>23514</v>
      </c>
      <c r="B13366" s="9" t="s">
        <v>77</v>
      </c>
      <c r="C13366" s="9" t="s">
        <v>10161</v>
      </c>
      <c r="D13366" s="9" t="s">
        <v>10156</v>
      </c>
      <c r="E13366" s="10" t="n">
        <v>1</v>
      </c>
      <c r="F13366" s="10" t="n">
        <v>3198.4</v>
      </c>
      <c r="G13366" s="10" t="n">
        <v>243</v>
      </c>
      <c r="H13366" s="10" t="n">
        <v>1778.15</v>
      </c>
    </row>
    <row r="13367" customFormat="false" ht="15" hidden="false" customHeight="false" outlineLevel="0" collapsed="false">
      <c r="A13367" s="9" t="s">
        <v>23515</v>
      </c>
      <c r="B13367" s="9" t="s">
        <v>68</v>
      </c>
      <c r="C13367" s="9" t="s">
        <v>10161</v>
      </c>
      <c r="D13367" s="9" t="s">
        <v>10155</v>
      </c>
      <c r="E13367" s="10" t="n">
        <v>6</v>
      </c>
      <c r="F13367" s="10" t="n">
        <v>26865.95</v>
      </c>
      <c r="G13367" s="10" t="n">
        <v>36</v>
      </c>
      <c r="H13367" s="10" t="n">
        <v>14936.11</v>
      </c>
    </row>
    <row r="13368" customFormat="false" ht="15" hidden="false" customHeight="false" outlineLevel="0" collapsed="false">
      <c r="A13368" s="9" t="s">
        <v>23516</v>
      </c>
      <c r="B13368" s="9" t="s">
        <v>74</v>
      </c>
      <c r="C13368" s="9" t="s">
        <v>10161</v>
      </c>
      <c r="D13368" s="9" t="s">
        <v>10158</v>
      </c>
      <c r="E13368" s="10" t="n">
        <v>0</v>
      </c>
      <c r="F13368" s="10" t="n">
        <v>0</v>
      </c>
      <c r="H13368" s="10" t="n">
        <v>0</v>
      </c>
    </row>
    <row r="13369" customFormat="false" ht="15" hidden="false" customHeight="false" outlineLevel="0" collapsed="false">
      <c r="A13369" s="9" t="s">
        <v>23517</v>
      </c>
      <c r="B13369" s="9" t="s">
        <v>77</v>
      </c>
      <c r="C13369" s="9" t="s">
        <v>10163</v>
      </c>
      <c r="D13369" s="9" t="s">
        <v>10156</v>
      </c>
      <c r="E13369" s="10" t="n">
        <v>1</v>
      </c>
      <c r="F13369" s="10" t="n">
        <v>4077.5</v>
      </c>
      <c r="G13369" s="10" t="n">
        <v>87</v>
      </c>
      <c r="H13369" s="10" t="n">
        <v>2266.88</v>
      </c>
    </row>
    <row r="13370" customFormat="false" ht="15" hidden="false" customHeight="false" outlineLevel="0" collapsed="false">
      <c r="A13370" s="9" t="s">
        <v>23518</v>
      </c>
      <c r="B13370" s="9" t="s">
        <v>68</v>
      </c>
      <c r="C13370" s="9" t="s">
        <v>10161</v>
      </c>
      <c r="D13370" s="9" t="s">
        <v>10155</v>
      </c>
      <c r="E13370" s="10" t="n">
        <v>6</v>
      </c>
      <c r="F13370" s="10" t="n">
        <v>65301.63</v>
      </c>
      <c r="G13370" s="10" t="n">
        <v>37</v>
      </c>
      <c r="H13370" s="10" t="n">
        <v>36304.4</v>
      </c>
    </row>
    <row r="13371" customFormat="false" ht="15" hidden="false" customHeight="false" outlineLevel="0" collapsed="false">
      <c r="A13371" s="9" t="s">
        <v>23519</v>
      </c>
      <c r="B13371" s="9" t="s">
        <v>63</v>
      </c>
      <c r="C13371" s="9" t="s">
        <v>10162</v>
      </c>
      <c r="D13371" s="9" t="s">
        <v>10155</v>
      </c>
      <c r="E13371" s="10" t="n">
        <v>9</v>
      </c>
      <c r="F13371" s="10" t="n">
        <v>48766.62</v>
      </c>
      <c r="G13371" s="10" t="n">
        <v>35</v>
      </c>
      <c r="H13371" s="10" t="n">
        <v>27111.77</v>
      </c>
    </row>
    <row r="13372" customFormat="false" ht="15" hidden="false" customHeight="false" outlineLevel="0" collapsed="false">
      <c r="A13372" s="9" t="s">
        <v>23520</v>
      </c>
      <c r="B13372" s="9" t="s">
        <v>62</v>
      </c>
      <c r="C13372" s="9" t="s">
        <v>10161</v>
      </c>
      <c r="D13372" s="9" t="s">
        <v>10155</v>
      </c>
      <c r="E13372" s="10" t="n">
        <v>3</v>
      </c>
      <c r="F13372" s="10" t="n">
        <v>42836.83</v>
      </c>
      <c r="G13372" s="10" t="n">
        <v>59</v>
      </c>
      <c r="H13372" s="10" t="n">
        <v>23815.11</v>
      </c>
    </row>
    <row r="13373" customFormat="false" ht="15" hidden="false" customHeight="false" outlineLevel="0" collapsed="false">
      <c r="A13373" s="9" t="s">
        <v>23521</v>
      </c>
      <c r="B13373" s="9" t="s">
        <v>71</v>
      </c>
      <c r="C13373" s="9" t="s">
        <v>10164</v>
      </c>
      <c r="D13373" s="9" t="s">
        <v>10156</v>
      </c>
      <c r="E13373" s="10" t="n">
        <v>2</v>
      </c>
      <c r="F13373" s="10" t="n">
        <v>3077.48</v>
      </c>
      <c r="G13373" s="10" t="n">
        <v>23</v>
      </c>
      <c r="H13373" s="10" t="n">
        <v>1710.92</v>
      </c>
    </row>
    <row r="13374" customFormat="false" ht="15" hidden="false" customHeight="false" outlineLevel="0" collapsed="false">
      <c r="A13374" s="9" t="s">
        <v>23522</v>
      </c>
      <c r="B13374" s="9" t="s">
        <v>64</v>
      </c>
      <c r="C13374" s="9" t="s">
        <v>10161</v>
      </c>
      <c r="D13374" s="9" t="s">
        <v>10155</v>
      </c>
      <c r="E13374" s="10" t="n">
        <v>4</v>
      </c>
      <c r="F13374" s="10" t="n">
        <v>4029.4</v>
      </c>
      <c r="G13374" s="10" t="n">
        <v>36</v>
      </c>
      <c r="H13374" s="10" t="n">
        <v>2240.14</v>
      </c>
    </row>
    <row r="13375" customFormat="false" ht="15" hidden="false" customHeight="false" outlineLevel="0" collapsed="false">
      <c r="A13375" s="9" t="s">
        <v>23523</v>
      </c>
      <c r="B13375" s="9" t="s">
        <v>75</v>
      </c>
      <c r="C13375" s="9" t="s">
        <v>10161</v>
      </c>
      <c r="D13375" s="9" t="s">
        <v>10155</v>
      </c>
      <c r="E13375" s="10" t="n">
        <v>3</v>
      </c>
      <c r="F13375" s="10" t="n">
        <v>9178.97</v>
      </c>
      <c r="G13375" s="10" t="n">
        <v>52</v>
      </c>
      <c r="H13375" s="10" t="n">
        <v>5103.04</v>
      </c>
    </row>
    <row r="13376" customFormat="false" ht="15" hidden="false" customHeight="false" outlineLevel="0" collapsed="false">
      <c r="A13376" s="9" t="s">
        <v>23524</v>
      </c>
      <c r="B13376" s="9" t="s">
        <v>70</v>
      </c>
      <c r="C13376" s="9" t="s">
        <v>10164</v>
      </c>
      <c r="D13376" s="9" t="s">
        <v>10156</v>
      </c>
      <c r="E13376" s="10" t="n">
        <v>2</v>
      </c>
      <c r="F13376" s="10" t="n">
        <v>1836.55</v>
      </c>
      <c r="G13376" s="10" t="n">
        <v>91</v>
      </c>
      <c r="H13376" s="10" t="n">
        <v>1021.03</v>
      </c>
    </row>
    <row r="13377" customFormat="false" ht="15" hidden="false" customHeight="false" outlineLevel="0" collapsed="false">
      <c r="A13377" s="9" t="s">
        <v>23525</v>
      </c>
      <c r="B13377" s="9" t="s">
        <v>79</v>
      </c>
      <c r="C13377" s="9" t="s">
        <v>10161</v>
      </c>
      <c r="D13377" s="9" t="s">
        <v>10156</v>
      </c>
      <c r="E13377" s="10" t="n">
        <v>2</v>
      </c>
      <c r="F13377" s="10" t="n">
        <v>1402.2</v>
      </c>
      <c r="G13377" s="10" t="n">
        <v>73</v>
      </c>
      <c r="H13377" s="10" t="n">
        <v>779.55</v>
      </c>
    </row>
    <row r="13378" customFormat="false" ht="15" hidden="false" customHeight="false" outlineLevel="0" collapsed="false">
      <c r="A13378" s="9" t="s">
        <v>23526</v>
      </c>
      <c r="B13378" s="9" t="s">
        <v>68</v>
      </c>
      <c r="C13378" s="9" t="s">
        <v>10161</v>
      </c>
      <c r="D13378" s="9" t="s">
        <v>10157</v>
      </c>
      <c r="E13378" s="10" t="n">
        <v>2</v>
      </c>
      <c r="F13378" s="10" t="n">
        <v>20281.05</v>
      </c>
      <c r="G13378" s="10" t="n">
        <v>188</v>
      </c>
      <c r="H13378" s="10" t="n">
        <v>11275.24</v>
      </c>
    </row>
    <row r="13379" customFormat="false" ht="15" hidden="false" customHeight="false" outlineLevel="0" collapsed="false">
      <c r="A13379" s="9" t="s">
        <v>23527</v>
      </c>
      <c r="B13379" s="9" t="s">
        <v>64</v>
      </c>
      <c r="C13379" s="9" t="s">
        <v>10161</v>
      </c>
      <c r="D13379" s="9" t="s">
        <v>10155</v>
      </c>
      <c r="E13379" s="10" t="n">
        <v>4</v>
      </c>
      <c r="F13379" s="10" t="n">
        <v>48796.75</v>
      </c>
      <c r="G13379" s="10" t="n">
        <v>99</v>
      </c>
      <c r="H13379" s="10" t="n">
        <v>27128.52</v>
      </c>
    </row>
    <row r="13380" customFormat="false" ht="15" hidden="false" customHeight="false" outlineLevel="0" collapsed="false">
      <c r="A13380" s="9" t="s">
        <v>23528</v>
      </c>
      <c r="B13380" s="9" t="s">
        <v>70</v>
      </c>
      <c r="C13380" s="9" t="s">
        <v>10164</v>
      </c>
      <c r="D13380" s="9" t="s">
        <v>10155</v>
      </c>
      <c r="E13380" s="10" t="n">
        <v>8</v>
      </c>
      <c r="F13380" s="10" t="n">
        <v>21334.66</v>
      </c>
      <c r="G13380" s="10" t="n">
        <v>45</v>
      </c>
      <c r="H13380" s="10" t="n">
        <v>11860.99</v>
      </c>
    </row>
    <row r="13381" customFormat="false" ht="15" hidden="false" customHeight="false" outlineLevel="0" collapsed="false">
      <c r="A13381" s="9" t="s">
        <v>23529</v>
      </c>
      <c r="B13381" s="9" t="s">
        <v>62</v>
      </c>
      <c r="C13381" s="9" t="s">
        <v>10161</v>
      </c>
      <c r="D13381" s="9" t="s">
        <v>10155</v>
      </c>
      <c r="E13381" s="10" t="n">
        <v>6</v>
      </c>
      <c r="F13381" s="10" t="n">
        <v>6825.28</v>
      </c>
      <c r="G13381" s="10" t="n">
        <v>59</v>
      </c>
      <c r="H13381" s="10" t="n">
        <v>3794.51</v>
      </c>
    </row>
    <row r="13382" customFormat="false" ht="15" hidden="false" customHeight="false" outlineLevel="0" collapsed="false">
      <c r="A13382" s="9" t="s">
        <v>23530</v>
      </c>
      <c r="B13382" s="9" t="s">
        <v>71</v>
      </c>
      <c r="C13382" s="9" t="s">
        <v>10161</v>
      </c>
      <c r="D13382" s="9" t="s">
        <v>10156</v>
      </c>
      <c r="E13382" s="10" t="n">
        <v>1</v>
      </c>
      <c r="F13382" s="10" t="n">
        <v>645.3</v>
      </c>
      <c r="G13382" s="10" t="n">
        <v>83</v>
      </c>
      <c r="H13382" s="10" t="n">
        <v>358.75</v>
      </c>
    </row>
    <row r="13383" customFormat="false" ht="15" hidden="false" customHeight="false" outlineLevel="0" collapsed="false">
      <c r="A13383" s="9" t="s">
        <v>23531</v>
      </c>
      <c r="B13383" s="9" t="s">
        <v>60</v>
      </c>
      <c r="C13383" s="9" t="s">
        <v>10161</v>
      </c>
      <c r="D13383" s="9" t="s">
        <v>10155</v>
      </c>
      <c r="E13383" s="10" t="n">
        <v>3</v>
      </c>
      <c r="F13383" s="10" t="n">
        <v>14522.75</v>
      </c>
      <c r="G13383" s="10" t="n">
        <v>31</v>
      </c>
      <c r="H13383" s="10" t="n">
        <v>8073.91</v>
      </c>
    </row>
    <row r="13384" customFormat="false" ht="15" hidden="false" customHeight="false" outlineLevel="0" collapsed="false">
      <c r="A13384" s="9" t="s">
        <v>23532</v>
      </c>
      <c r="B13384" s="9" t="s">
        <v>70</v>
      </c>
      <c r="C13384" s="9" t="s">
        <v>10164</v>
      </c>
      <c r="D13384" s="9" t="s">
        <v>10155</v>
      </c>
      <c r="E13384" s="10" t="n">
        <v>4</v>
      </c>
      <c r="F13384" s="10" t="n">
        <v>19610.8</v>
      </c>
      <c r="G13384" s="10" t="n">
        <v>17</v>
      </c>
      <c r="H13384" s="10" t="n">
        <v>10902.61</v>
      </c>
    </row>
    <row r="13385" customFormat="false" ht="15" hidden="false" customHeight="false" outlineLevel="0" collapsed="false">
      <c r="A13385" s="9" t="s">
        <v>23533</v>
      </c>
      <c r="B13385" s="9" t="s">
        <v>70</v>
      </c>
      <c r="C13385" s="9" t="s">
        <v>10161</v>
      </c>
      <c r="D13385" s="9" t="s">
        <v>10156</v>
      </c>
      <c r="E13385" s="10" t="n">
        <v>2</v>
      </c>
      <c r="F13385" s="10" t="n">
        <v>10483.78</v>
      </c>
      <c r="G13385" s="10" t="n">
        <v>69</v>
      </c>
      <c r="H13385" s="10" t="n">
        <v>5828.45</v>
      </c>
    </row>
    <row r="13386" customFormat="false" ht="15" hidden="false" customHeight="false" outlineLevel="0" collapsed="false">
      <c r="A13386" s="9" t="s">
        <v>23534</v>
      </c>
      <c r="B13386" s="9" t="s">
        <v>68</v>
      </c>
      <c r="C13386" s="9" t="s">
        <v>10164</v>
      </c>
      <c r="D13386" s="9" t="s">
        <v>10154</v>
      </c>
      <c r="E13386" s="10" t="n">
        <v>2</v>
      </c>
      <c r="F13386" s="10" t="n">
        <v>106191.61</v>
      </c>
      <c r="G13386" s="10" t="n">
        <v>77</v>
      </c>
      <c r="H13386" s="10" t="n">
        <v>59037.16</v>
      </c>
    </row>
    <row r="13387" customFormat="false" ht="15" hidden="false" customHeight="false" outlineLevel="0" collapsed="false">
      <c r="A13387" s="9" t="s">
        <v>23535</v>
      </c>
      <c r="B13387" s="9" t="s">
        <v>61</v>
      </c>
      <c r="C13387" s="9" t="s">
        <v>10163</v>
      </c>
      <c r="D13387" s="9" t="s">
        <v>10157</v>
      </c>
      <c r="E13387" s="10" t="n">
        <v>4</v>
      </c>
      <c r="F13387" s="10" t="n">
        <v>9650.76</v>
      </c>
      <c r="G13387" s="10" t="n">
        <v>159</v>
      </c>
      <c r="H13387" s="10" t="n">
        <v>5365.33</v>
      </c>
    </row>
    <row r="13388" customFormat="false" ht="15" hidden="false" customHeight="false" outlineLevel="0" collapsed="false">
      <c r="A13388" s="9" t="s">
        <v>23536</v>
      </c>
      <c r="B13388" s="9" t="s">
        <v>68</v>
      </c>
      <c r="C13388" s="9" t="s">
        <v>10164</v>
      </c>
      <c r="D13388" s="9" t="s">
        <v>10157</v>
      </c>
      <c r="E13388" s="10" t="n">
        <v>2</v>
      </c>
      <c r="F13388" s="10" t="n">
        <v>2836.95</v>
      </c>
      <c r="G13388" s="10" t="n">
        <v>136</v>
      </c>
      <c r="H13388" s="10" t="n">
        <v>1577.2</v>
      </c>
    </row>
    <row r="13389" customFormat="false" ht="15" hidden="false" customHeight="false" outlineLevel="0" collapsed="false">
      <c r="A13389" s="9" t="s">
        <v>23537</v>
      </c>
      <c r="B13389" s="9" t="s">
        <v>74</v>
      </c>
      <c r="C13389" s="9" t="s">
        <v>10161</v>
      </c>
      <c r="D13389" s="9" t="s">
        <v>10156</v>
      </c>
      <c r="E13389" s="10" t="n">
        <v>1</v>
      </c>
      <c r="F13389" s="10" t="n">
        <v>6857.9</v>
      </c>
      <c r="G13389" s="10" t="n">
        <v>61</v>
      </c>
      <c r="H13389" s="10" t="n">
        <v>3812.65</v>
      </c>
    </row>
    <row r="13390" customFormat="false" ht="15" hidden="false" customHeight="false" outlineLevel="0" collapsed="false">
      <c r="A13390" s="9" t="s">
        <v>23538</v>
      </c>
      <c r="B13390" s="9" t="s">
        <v>71</v>
      </c>
      <c r="C13390" s="9" t="s">
        <v>10163</v>
      </c>
      <c r="D13390" s="9" t="s">
        <v>10155</v>
      </c>
      <c r="E13390" s="10" t="n">
        <v>3</v>
      </c>
      <c r="F13390" s="10" t="n">
        <v>17333.58</v>
      </c>
      <c r="G13390" s="10" t="n">
        <v>22</v>
      </c>
      <c r="H13390" s="10" t="n">
        <v>9636.59</v>
      </c>
    </row>
    <row r="13391" customFormat="false" ht="15" hidden="false" customHeight="false" outlineLevel="0" collapsed="false">
      <c r="A13391" s="9" t="s">
        <v>23539</v>
      </c>
      <c r="B13391" s="9" t="s">
        <v>75</v>
      </c>
      <c r="C13391" s="9" t="s">
        <v>10163</v>
      </c>
      <c r="D13391" s="9" t="s">
        <v>10155</v>
      </c>
      <c r="E13391" s="10" t="n">
        <v>4</v>
      </c>
      <c r="F13391" s="10" t="n">
        <v>8842.16</v>
      </c>
      <c r="G13391" s="10" t="n">
        <v>58</v>
      </c>
      <c r="H13391" s="10" t="n">
        <v>4915.79</v>
      </c>
    </row>
    <row r="13392" customFormat="false" ht="15" hidden="false" customHeight="false" outlineLevel="0" collapsed="false">
      <c r="A13392" s="9" t="s">
        <v>23540</v>
      </c>
      <c r="B13392" s="9" t="s">
        <v>72</v>
      </c>
      <c r="C13392" s="9" t="s">
        <v>10162</v>
      </c>
      <c r="D13392" s="9" t="s">
        <v>10154</v>
      </c>
      <c r="E13392" s="10" t="n">
        <v>21</v>
      </c>
      <c r="F13392" s="10" t="n">
        <v>84008.52</v>
      </c>
      <c r="G13392" s="10" t="n">
        <v>4</v>
      </c>
      <c r="H13392" s="10" t="n">
        <v>46704.49</v>
      </c>
    </row>
    <row r="13393" customFormat="false" ht="15" hidden="false" customHeight="false" outlineLevel="0" collapsed="false">
      <c r="A13393" s="9" t="s">
        <v>23541</v>
      </c>
      <c r="B13393" s="9" t="s">
        <v>71</v>
      </c>
      <c r="C13393" s="9" t="s">
        <v>10161</v>
      </c>
      <c r="D13393" s="9" t="s">
        <v>10157</v>
      </c>
      <c r="E13393" s="10" t="n">
        <v>2</v>
      </c>
      <c r="F13393" s="10" t="n">
        <v>9660.6</v>
      </c>
      <c r="G13393" s="10" t="n">
        <v>124</v>
      </c>
      <c r="H13393" s="10" t="n">
        <v>5370.8</v>
      </c>
    </row>
    <row r="13394" customFormat="false" ht="15" hidden="false" customHeight="false" outlineLevel="0" collapsed="false">
      <c r="A13394" s="9" t="s">
        <v>23542</v>
      </c>
      <c r="B13394" s="9" t="s">
        <v>62</v>
      </c>
      <c r="C13394" s="9" t="s">
        <v>10163</v>
      </c>
      <c r="D13394" s="9" t="s">
        <v>10157</v>
      </c>
      <c r="E13394" s="10" t="n">
        <v>2</v>
      </c>
      <c r="F13394" s="10" t="n">
        <v>18710.73</v>
      </c>
      <c r="G13394" s="10" t="n">
        <v>203</v>
      </c>
      <c r="H13394" s="10" t="n">
        <v>10402.22</v>
      </c>
    </row>
    <row r="13395" customFormat="false" ht="15" hidden="false" customHeight="false" outlineLevel="0" collapsed="false">
      <c r="A13395" s="9" t="s">
        <v>23543</v>
      </c>
      <c r="B13395" s="9" t="s">
        <v>74</v>
      </c>
      <c r="C13395" s="9" t="s">
        <v>10161</v>
      </c>
      <c r="D13395" s="9" t="s">
        <v>10157</v>
      </c>
      <c r="E13395" s="10" t="n">
        <v>2</v>
      </c>
      <c r="F13395" s="10" t="n">
        <v>1468.7</v>
      </c>
      <c r="G13395" s="10" t="n">
        <v>149</v>
      </c>
      <c r="H13395" s="10" t="n">
        <v>816.52</v>
      </c>
    </row>
    <row r="13396" customFormat="false" ht="15" hidden="false" customHeight="false" outlineLevel="0" collapsed="false">
      <c r="A13396" s="9" t="s">
        <v>23544</v>
      </c>
      <c r="B13396" s="9" t="s">
        <v>61</v>
      </c>
      <c r="C13396" s="9" t="s">
        <v>10161</v>
      </c>
      <c r="D13396" s="9" t="s">
        <v>10155</v>
      </c>
      <c r="E13396" s="10" t="n">
        <v>9</v>
      </c>
      <c r="F13396" s="10" t="n">
        <v>64541.28</v>
      </c>
      <c r="G13396" s="10" t="n">
        <v>15</v>
      </c>
      <c r="H13396" s="10" t="n">
        <v>35881.69</v>
      </c>
    </row>
    <row r="13397" customFormat="false" ht="15" hidden="false" customHeight="false" outlineLevel="0" collapsed="false">
      <c r="A13397" s="9" t="s">
        <v>23545</v>
      </c>
      <c r="B13397" s="9" t="s">
        <v>75</v>
      </c>
      <c r="C13397" s="9" t="s">
        <v>10161</v>
      </c>
      <c r="D13397" s="9" t="s">
        <v>10156</v>
      </c>
      <c r="E13397" s="10" t="n">
        <v>2</v>
      </c>
      <c r="F13397" s="10" t="n">
        <v>5212.55</v>
      </c>
      <c r="G13397" s="10" t="n">
        <v>109</v>
      </c>
      <c r="H13397" s="10" t="n">
        <v>2897.91</v>
      </c>
    </row>
    <row r="13398" customFormat="false" ht="15" hidden="false" customHeight="false" outlineLevel="0" collapsed="false">
      <c r="A13398" s="9" t="s">
        <v>23546</v>
      </c>
      <c r="B13398" s="9" t="s">
        <v>65</v>
      </c>
      <c r="C13398" s="9" t="s">
        <v>10161</v>
      </c>
      <c r="D13398" s="9" t="s">
        <v>10155</v>
      </c>
      <c r="E13398" s="10" t="n">
        <v>4</v>
      </c>
      <c r="F13398" s="10" t="n">
        <v>61268.3</v>
      </c>
      <c r="G13398" s="10" t="n">
        <v>84</v>
      </c>
      <c r="H13398" s="10" t="n">
        <v>34062.07</v>
      </c>
    </row>
    <row r="13399" customFormat="false" ht="15" hidden="false" customHeight="false" outlineLevel="0" collapsed="false">
      <c r="A13399" s="9" t="s">
        <v>23547</v>
      </c>
      <c r="B13399" s="9" t="s">
        <v>67</v>
      </c>
      <c r="C13399" s="9" t="s">
        <v>10164</v>
      </c>
      <c r="D13399" s="9" t="s">
        <v>10155</v>
      </c>
      <c r="E13399" s="10" t="n">
        <v>5</v>
      </c>
      <c r="F13399" s="10" t="n">
        <v>53006.6</v>
      </c>
      <c r="G13399" s="10" t="n">
        <v>9</v>
      </c>
      <c r="H13399" s="10" t="n">
        <v>29468.99</v>
      </c>
    </row>
    <row r="13400" customFormat="false" ht="15" hidden="false" customHeight="false" outlineLevel="0" collapsed="false">
      <c r="A13400" s="9" t="s">
        <v>23548</v>
      </c>
      <c r="B13400" s="9" t="s">
        <v>77</v>
      </c>
      <c r="C13400" s="9" t="s">
        <v>10162</v>
      </c>
      <c r="D13400" s="9" t="s">
        <v>10155</v>
      </c>
      <c r="E13400" s="10" t="n">
        <v>4</v>
      </c>
      <c r="F13400" s="10" t="n">
        <v>4323</v>
      </c>
      <c r="G13400" s="10" t="n">
        <v>30</v>
      </c>
      <c r="H13400" s="10" t="n">
        <v>2403.37</v>
      </c>
    </row>
    <row r="13401" customFormat="false" ht="15" hidden="false" customHeight="false" outlineLevel="0" collapsed="false">
      <c r="A13401" s="9" t="s">
        <v>23549</v>
      </c>
      <c r="B13401" s="9" t="s">
        <v>75</v>
      </c>
      <c r="C13401" s="9" t="s">
        <v>10161</v>
      </c>
      <c r="D13401" s="9" t="s">
        <v>10155</v>
      </c>
      <c r="E13401" s="10" t="n">
        <v>8</v>
      </c>
      <c r="F13401" s="10" t="n">
        <v>16033.93</v>
      </c>
      <c r="G13401" s="10" t="n">
        <v>13</v>
      </c>
      <c r="H13401" s="10" t="n">
        <v>8914.05</v>
      </c>
    </row>
    <row r="13402" customFormat="false" ht="15" hidden="false" customHeight="false" outlineLevel="0" collapsed="false">
      <c r="A13402" s="9" t="s">
        <v>23550</v>
      </c>
      <c r="B13402" s="9" t="s">
        <v>74</v>
      </c>
      <c r="C13402" s="9" t="s">
        <v>10161</v>
      </c>
      <c r="D13402" s="9" t="s">
        <v>10155</v>
      </c>
      <c r="E13402" s="10" t="n">
        <v>4</v>
      </c>
      <c r="F13402" s="10" t="n">
        <v>37548.9</v>
      </c>
      <c r="G13402" s="10" t="n">
        <v>101</v>
      </c>
      <c r="H13402" s="10" t="n">
        <v>20875.29</v>
      </c>
    </row>
    <row r="13403" customFormat="false" ht="15" hidden="false" customHeight="false" outlineLevel="0" collapsed="false">
      <c r="A13403" s="9" t="s">
        <v>23551</v>
      </c>
      <c r="B13403" s="9" t="s">
        <v>68</v>
      </c>
      <c r="C13403" s="9" t="s">
        <v>10162</v>
      </c>
      <c r="D13403" s="9" t="s">
        <v>10155</v>
      </c>
      <c r="E13403" s="10" t="n">
        <v>8</v>
      </c>
      <c r="F13403" s="10" t="n">
        <v>40780.37</v>
      </c>
      <c r="G13403" s="10" t="n">
        <v>68</v>
      </c>
      <c r="H13403" s="10" t="n">
        <v>22671.82</v>
      </c>
    </row>
    <row r="13404" customFormat="false" ht="15" hidden="false" customHeight="false" outlineLevel="0" collapsed="false">
      <c r="A13404" s="9" t="s">
        <v>23552</v>
      </c>
      <c r="B13404" s="9" t="s">
        <v>71</v>
      </c>
      <c r="C13404" s="9" t="s">
        <v>10162</v>
      </c>
      <c r="D13404" s="9" t="s">
        <v>10155</v>
      </c>
      <c r="E13404" s="10" t="n">
        <v>3</v>
      </c>
      <c r="F13404" s="10" t="n">
        <v>13774.85</v>
      </c>
      <c r="G13404" s="10" t="n">
        <v>2</v>
      </c>
      <c r="H13404" s="10" t="n">
        <v>7658.12</v>
      </c>
    </row>
    <row r="13405" customFormat="false" ht="15" hidden="false" customHeight="false" outlineLevel="0" collapsed="false">
      <c r="A13405" s="9" t="s">
        <v>23553</v>
      </c>
      <c r="B13405" s="9" t="s">
        <v>71</v>
      </c>
      <c r="C13405" s="9" t="s">
        <v>10163</v>
      </c>
      <c r="D13405" s="9" t="s">
        <v>10155</v>
      </c>
      <c r="E13405" s="10" t="n">
        <v>3</v>
      </c>
      <c r="F13405" s="10" t="n">
        <v>16295.6</v>
      </c>
      <c r="G13405" s="10" t="n">
        <v>99</v>
      </c>
      <c r="H13405" s="10" t="n">
        <v>9059.53</v>
      </c>
    </row>
    <row r="13406" customFormat="false" ht="15" hidden="false" customHeight="false" outlineLevel="0" collapsed="false">
      <c r="A13406" s="9" t="s">
        <v>23554</v>
      </c>
      <c r="B13406" s="9" t="s">
        <v>75</v>
      </c>
      <c r="C13406" s="9" t="s">
        <v>10161</v>
      </c>
      <c r="D13406" s="9" t="s">
        <v>10157</v>
      </c>
      <c r="E13406" s="10" t="n">
        <v>3</v>
      </c>
      <c r="F13406" s="10" t="n">
        <v>20926.15</v>
      </c>
      <c r="G13406" s="10" t="n">
        <v>131</v>
      </c>
      <c r="H13406" s="10" t="n">
        <v>11633.88</v>
      </c>
    </row>
    <row r="13407" customFormat="false" ht="15" hidden="false" customHeight="false" outlineLevel="0" collapsed="false">
      <c r="A13407" s="9" t="s">
        <v>23555</v>
      </c>
      <c r="B13407" s="9" t="s">
        <v>68</v>
      </c>
      <c r="C13407" s="9" t="s">
        <v>10161</v>
      </c>
      <c r="D13407" s="9" t="s">
        <v>10155</v>
      </c>
      <c r="E13407" s="10" t="n">
        <v>4</v>
      </c>
      <c r="F13407" s="10" t="n">
        <v>10853.47</v>
      </c>
      <c r="G13407" s="10" t="n">
        <v>32</v>
      </c>
      <c r="H13407" s="10" t="n">
        <v>6033.98</v>
      </c>
    </row>
    <row r="13408" customFormat="false" ht="15" hidden="false" customHeight="false" outlineLevel="0" collapsed="false">
      <c r="A13408" s="9" t="s">
        <v>23556</v>
      </c>
      <c r="B13408" s="9" t="s">
        <v>71</v>
      </c>
      <c r="C13408" s="9" t="s">
        <v>10163</v>
      </c>
      <c r="D13408" s="9" t="s">
        <v>10156</v>
      </c>
      <c r="E13408" s="10" t="n">
        <v>2</v>
      </c>
      <c r="F13408" s="10" t="n">
        <v>12146.18</v>
      </c>
      <c r="G13408" s="10" t="n">
        <v>73</v>
      </c>
      <c r="H13408" s="10" t="n">
        <v>6752.66</v>
      </c>
    </row>
    <row r="13409" customFormat="false" ht="15" hidden="false" customHeight="false" outlineLevel="0" collapsed="false">
      <c r="A13409" s="9" t="s">
        <v>23557</v>
      </c>
      <c r="B13409" s="9" t="s">
        <v>76</v>
      </c>
      <c r="C13409" s="9" t="s">
        <v>10161</v>
      </c>
      <c r="D13409" s="9" t="s">
        <v>10155</v>
      </c>
      <c r="E13409" s="10" t="n">
        <v>6</v>
      </c>
      <c r="F13409" s="10" t="n">
        <v>50605.75</v>
      </c>
      <c r="G13409" s="10" t="n">
        <v>15</v>
      </c>
      <c r="H13409" s="10" t="n">
        <v>28134.24</v>
      </c>
    </row>
    <row r="13410" customFormat="false" ht="15" hidden="false" customHeight="false" outlineLevel="0" collapsed="false">
      <c r="A13410" s="9" t="s">
        <v>23558</v>
      </c>
      <c r="B13410" s="9" t="s">
        <v>70</v>
      </c>
      <c r="C13410" s="9" t="s">
        <v>10161</v>
      </c>
      <c r="D13410" s="9" t="s">
        <v>10155</v>
      </c>
      <c r="E13410" s="10" t="n">
        <v>6</v>
      </c>
      <c r="F13410" s="10" t="n">
        <v>40915.44</v>
      </c>
      <c r="G13410" s="10" t="n">
        <v>32</v>
      </c>
      <c r="H13410" s="10" t="n">
        <v>22746.91</v>
      </c>
    </row>
    <row r="13411" customFormat="false" ht="15" hidden="false" customHeight="false" outlineLevel="0" collapsed="false">
      <c r="A13411" s="9" t="s">
        <v>23559</v>
      </c>
      <c r="B13411" s="9" t="s">
        <v>71</v>
      </c>
      <c r="C13411" s="9" t="s">
        <v>10161</v>
      </c>
      <c r="D13411" s="9" t="s">
        <v>10157</v>
      </c>
      <c r="E13411" s="10" t="n">
        <v>2</v>
      </c>
      <c r="F13411" s="10" t="n">
        <v>2402.64</v>
      </c>
      <c r="G13411" s="10" t="n">
        <v>146</v>
      </c>
      <c r="H13411" s="10" t="n">
        <v>1335.75</v>
      </c>
    </row>
    <row r="13412" customFormat="false" ht="15" hidden="false" customHeight="false" outlineLevel="0" collapsed="false">
      <c r="A13412" s="9" t="s">
        <v>23560</v>
      </c>
      <c r="B13412" s="9" t="s">
        <v>72</v>
      </c>
      <c r="C13412" s="9" t="s">
        <v>10161</v>
      </c>
      <c r="D13412" s="9" t="s">
        <v>10157</v>
      </c>
      <c r="E13412" s="10" t="n">
        <v>3</v>
      </c>
      <c r="F13412" s="10" t="n">
        <v>2753.05</v>
      </c>
      <c r="G13412" s="10" t="n">
        <v>232</v>
      </c>
      <c r="H13412" s="10" t="n">
        <v>1530.56</v>
      </c>
    </row>
    <row r="13413" customFormat="false" ht="15" hidden="false" customHeight="false" outlineLevel="0" collapsed="false">
      <c r="A13413" s="9" t="s">
        <v>23561</v>
      </c>
      <c r="B13413" s="9" t="s">
        <v>62</v>
      </c>
      <c r="C13413" s="9" t="s">
        <v>10161</v>
      </c>
      <c r="D13413" s="9" t="s">
        <v>10155</v>
      </c>
      <c r="E13413" s="10" t="n">
        <v>4</v>
      </c>
      <c r="F13413" s="10" t="n">
        <v>2221</v>
      </c>
      <c r="G13413" s="10" t="n">
        <v>5</v>
      </c>
      <c r="H13413" s="10" t="n">
        <v>1234.76</v>
      </c>
    </row>
    <row r="13414" customFormat="false" ht="15" hidden="false" customHeight="false" outlineLevel="0" collapsed="false">
      <c r="A13414" s="9" t="s">
        <v>23562</v>
      </c>
      <c r="B13414" s="9" t="s">
        <v>75</v>
      </c>
      <c r="C13414" s="9" t="s">
        <v>10162</v>
      </c>
      <c r="D13414" s="9" t="s">
        <v>10155</v>
      </c>
      <c r="E13414" s="10" t="n">
        <v>3</v>
      </c>
      <c r="F13414" s="10" t="n">
        <v>6500.89</v>
      </c>
      <c r="G13414" s="10" t="n">
        <v>73</v>
      </c>
      <c r="H13414" s="10" t="n">
        <v>3614.17</v>
      </c>
    </row>
    <row r="13415" customFormat="false" ht="15" hidden="false" customHeight="false" outlineLevel="0" collapsed="false">
      <c r="A13415" s="9" t="s">
        <v>23563</v>
      </c>
      <c r="B13415" s="9" t="s">
        <v>60</v>
      </c>
      <c r="C13415" s="9" t="s">
        <v>10161</v>
      </c>
      <c r="D13415" s="9" t="s">
        <v>10155</v>
      </c>
      <c r="E13415" s="10" t="n">
        <v>5</v>
      </c>
      <c r="F13415" s="10" t="n">
        <v>7252.45</v>
      </c>
      <c r="G13415" s="10" t="n">
        <v>3</v>
      </c>
      <c r="H13415" s="10" t="n">
        <v>4032</v>
      </c>
    </row>
    <row r="13416" customFormat="false" ht="15" hidden="false" customHeight="false" outlineLevel="0" collapsed="false">
      <c r="A13416" s="9" t="s">
        <v>23564</v>
      </c>
      <c r="B13416" s="9" t="s">
        <v>71</v>
      </c>
      <c r="C13416" s="9" t="s">
        <v>10161</v>
      </c>
      <c r="D13416" s="9" t="s">
        <v>10156</v>
      </c>
      <c r="E13416" s="10" t="n">
        <v>1</v>
      </c>
      <c r="F13416" s="10" t="n">
        <v>3937.65</v>
      </c>
      <c r="G13416" s="10" t="n">
        <v>315</v>
      </c>
      <c r="H13416" s="10" t="n">
        <v>2189.13</v>
      </c>
    </row>
    <row r="13417" customFormat="false" ht="15" hidden="false" customHeight="false" outlineLevel="0" collapsed="false">
      <c r="A13417" s="9" t="s">
        <v>23565</v>
      </c>
      <c r="B13417" s="9" t="s">
        <v>64</v>
      </c>
      <c r="C13417" s="9" t="s">
        <v>10161</v>
      </c>
      <c r="D13417" s="9" t="s">
        <v>10154</v>
      </c>
      <c r="E13417" s="10" t="n">
        <v>9</v>
      </c>
      <c r="F13417" s="10" t="n">
        <v>72920.92</v>
      </c>
      <c r="G13417" s="10" t="n">
        <v>10</v>
      </c>
      <c r="H13417" s="10" t="n">
        <v>40540.34</v>
      </c>
    </row>
    <row r="13418" customFormat="false" ht="15" hidden="false" customHeight="false" outlineLevel="0" collapsed="false">
      <c r="A13418" s="9" t="s">
        <v>23566</v>
      </c>
      <c r="B13418" s="9" t="s">
        <v>65</v>
      </c>
      <c r="C13418" s="9" t="s">
        <v>10161</v>
      </c>
      <c r="D13418" s="9" t="s">
        <v>10155</v>
      </c>
      <c r="E13418" s="10" t="n">
        <v>11</v>
      </c>
      <c r="F13418" s="10" t="n">
        <v>60735.06</v>
      </c>
      <c r="G13418" s="10" t="n">
        <v>36</v>
      </c>
      <c r="H13418" s="10" t="n">
        <v>33765.62</v>
      </c>
    </row>
    <row r="13419" customFormat="false" ht="15" hidden="false" customHeight="false" outlineLevel="0" collapsed="false">
      <c r="A13419" s="9" t="s">
        <v>23567</v>
      </c>
      <c r="B13419" s="9" t="s">
        <v>64</v>
      </c>
      <c r="C13419" s="9" t="s">
        <v>10162</v>
      </c>
      <c r="D13419" s="9" t="s">
        <v>10156</v>
      </c>
      <c r="E13419" s="10" t="n">
        <v>2</v>
      </c>
      <c r="F13419" s="10" t="n">
        <v>2962.47</v>
      </c>
      <c r="G13419" s="10" t="n">
        <v>47</v>
      </c>
      <c r="H13419" s="10" t="n">
        <v>1646.98</v>
      </c>
    </row>
    <row r="13420" customFormat="false" ht="15" hidden="false" customHeight="false" outlineLevel="0" collapsed="false">
      <c r="A13420" s="9" t="s">
        <v>23568</v>
      </c>
      <c r="B13420" s="9" t="s">
        <v>71</v>
      </c>
      <c r="C13420" s="9" t="s">
        <v>10162</v>
      </c>
      <c r="D13420" s="9" t="s">
        <v>10154</v>
      </c>
      <c r="E13420" s="10" t="n">
        <v>8</v>
      </c>
      <c r="F13420" s="10" t="n">
        <v>73620.17</v>
      </c>
      <c r="G13420" s="10" t="n">
        <v>50</v>
      </c>
      <c r="H13420" s="10" t="n">
        <v>40929.09</v>
      </c>
    </row>
    <row r="13421" customFormat="false" ht="15" hidden="false" customHeight="false" outlineLevel="0" collapsed="false">
      <c r="A13421" s="9" t="s">
        <v>23569</v>
      </c>
      <c r="B13421" s="9" t="s">
        <v>64</v>
      </c>
      <c r="C13421" s="9" t="s">
        <v>10164</v>
      </c>
      <c r="D13421" s="9" t="s">
        <v>10155</v>
      </c>
      <c r="E13421" s="10" t="n">
        <v>3</v>
      </c>
      <c r="F13421" s="10" t="n">
        <v>2694.1</v>
      </c>
      <c r="G13421" s="10" t="n">
        <v>87</v>
      </c>
      <c r="H13421" s="10" t="n">
        <v>1497.78</v>
      </c>
    </row>
    <row r="13422" customFormat="false" ht="15" hidden="false" customHeight="false" outlineLevel="0" collapsed="false">
      <c r="A13422" s="9" t="s">
        <v>23570</v>
      </c>
      <c r="B13422" s="9" t="s">
        <v>71</v>
      </c>
      <c r="C13422" s="9" t="s">
        <v>10161</v>
      </c>
      <c r="D13422" s="9" t="s">
        <v>10155</v>
      </c>
      <c r="E13422" s="10" t="n">
        <v>3</v>
      </c>
      <c r="F13422" s="10" t="n">
        <v>10651.9</v>
      </c>
      <c r="G13422" s="10" t="n">
        <v>35</v>
      </c>
      <c r="H13422" s="10" t="n">
        <v>5921.92</v>
      </c>
    </row>
    <row r="13423" customFormat="false" ht="15" hidden="false" customHeight="false" outlineLevel="0" collapsed="false">
      <c r="A13423" s="9" t="s">
        <v>23571</v>
      </c>
      <c r="B13423" s="9" t="s">
        <v>75</v>
      </c>
      <c r="C13423" s="9" t="s">
        <v>10164</v>
      </c>
      <c r="D13423" s="9" t="s">
        <v>10156</v>
      </c>
      <c r="E13423" s="10" t="n">
        <v>1</v>
      </c>
      <c r="F13423" s="10" t="n">
        <v>3601.95</v>
      </c>
      <c r="G13423" s="10" t="n">
        <v>108</v>
      </c>
      <c r="H13423" s="10" t="n">
        <v>2002.5</v>
      </c>
    </row>
    <row r="13424" customFormat="false" ht="15" hidden="false" customHeight="false" outlineLevel="0" collapsed="false">
      <c r="A13424" s="9" t="s">
        <v>23572</v>
      </c>
      <c r="B13424" s="9" t="s">
        <v>62</v>
      </c>
      <c r="C13424" s="9" t="s">
        <v>10161</v>
      </c>
      <c r="D13424" s="9" t="s">
        <v>10156</v>
      </c>
      <c r="E13424" s="10" t="n">
        <v>1</v>
      </c>
      <c r="F13424" s="10" t="n">
        <v>31868.3</v>
      </c>
      <c r="G13424" s="10" t="n">
        <v>265</v>
      </c>
      <c r="H13424" s="10" t="n">
        <v>17717.16</v>
      </c>
    </row>
    <row r="13425" customFormat="false" ht="15" hidden="false" customHeight="false" outlineLevel="0" collapsed="false">
      <c r="A13425" s="9" t="s">
        <v>23573</v>
      </c>
      <c r="B13425" s="9" t="s">
        <v>65</v>
      </c>
      <c r="C13425" s="9" t="s">
        <v>10161</v>
      </c>
      <c r="D13425" s="9" t="s">
        <v>10156</v>
      </c>
      <c r="E13425" s="10" t="n">
        <v>2</v>
      </c>
      <c r="F13425" s="10" t="n">
        <v>7346.29</v>
      </c>
      <c r="G13425" s="10" t="n">
        <v>32</v>
      </c>
      <c r="H13425" s="10" t="n">
        <v>4084.17</v>
      </c>
    </row>
    <row r="13426" customFormat="false" ht="15" hidden="false" customHeight="false" outlineLevel="0" collapsed="false">
      <c r="A13426" s="9" t="s">
        <v>23574</v>
      </c>
      <c r="B13426" s="9" t="s">
        <v>73</v>
      </c>
      <c r="C13426" s="9" t="s">
        <v>10161</v>
      </c>
      <c r="D13426" s="9" t="s">
        <v>10157</v>
      </c>
      <c r="E13426" s="10" t="n">
        <v>2</v>
      </c>
      <c r="F13426" s="10" t="n">
        <v>7653.15</v>
      </c>
      <c r="G13426" s="10" t="n">
        <v>246</v>
      </c>
      <c r="H13426" s="10" t="n">
        <v>4254.76</v>
      </c>
    </row>
    <row r="13427" customFormat="false" ht="15" hidden="false" customHeight="false" outlineLevel="0" collapsed="false">
      <c r="A13427" s="9" t="s">
        <v>23575</v>
      </c>
      <c r="B13427" s="9" t="s">
        <v>62</v>
      </c>
      <c r="C13427" s="9" t="s">
        <v>10164</v>
      </c>
      <c r="D13427" s="9" t="s">
        <v>10156</v>
      </c>
      <c r="E13427" s="10" t="n">
        <v>1</v>
      </c>
      <c r="F13427" s="10" t="n">
        <v>2820.3</v>
      </c>
      <c r="G13427" s="10" t="n">
        <v>37</v>
      </c>
      <c r="H13427" s="10" t="n">
        <v>1567.94</v>
      </c>
    </row>
    <row r="13428" customFormat="false" ht="15" hidden="false" customHeight="false" outlineLevel="0" collapsed="false">
      <c r="A13428" s="9" t="s">
        <v>23576</v>
      </c>
      <c r="B13428" s="9" t="s">
        <v>74</v>
      </c>
      <c r="C13428" s="9" t="s">
        <v>10161</v>
      </c>
      <c r="D13428" s="9" t="s">
        <v>10155</v>
      </c>
      <c r="E13428" s="10" t="n">
        <v>6</v>
      </c>
      <c r="F13428" s="10" t="n">
        <v>12945.45</v>
      </c>
      <c r="G13428" s="10" t="n">
        <v>0</v>
      </c>
      <c r="H13428" s="10" t="n">
        <v>7197.02</v>
      </c>
    </row>
    <row r="13429" customFormat="false" ht="15" hidden="false" customHeight="false" outlineLevel="0" collapsed="false">
      <c r="A13429" s="9" t="s">
        <v>23577</v>
      </c>
      <c r="B13429" s="9" t="s">
        <v>73</v>
      </c>
      <c r="C13429" s="9" t="s">
        <v>10161</v>
      </c>
      <c r="D13429" s="9" t="s">
        <v>10156</v>
      </c>
      <c r="E13429" s="10" t="n">
        <v>2</v>
      </c>
      <c r="F13429" s="10" t="n">
        <v>2899.92</v>
      </c>
      <c r="G13429" s="10" t="n">
        <v>52</v>
      </c>
      <c r="H13429" s="10" t="n">
        <v>1612.21</v>
      </c>
    </row>
    <row r="13430" customFormat="false" ht="15" hidden="false" customHeight="false" outlineLevel="0" collapsed="false">
      <c r="A13430" s="9" t="s">
        <v>23578</v>
      </c>
      <c r="B13430" s="9" t="s">
        <v>75</v>
      </c>
      <c r="C13430" s="9" t="s">
        <v>10161</v>
      </c>
      <c r="D13430" s="9" t="s">
        <v>10156</v>
      </c>
      <c r="E13430" s="10" t="n">
        <v>2</v>
      </c>
      <c r="F13430" s="10" t="n">
        <v>49384.65</v>
      </c>
      <c r="G13430" s="10" t="n">
        <v>89</v>
      </c>
      <c r="H13430" s="10" t="n">
        <v>27455.37</v>
      </c>
    </row>
    <row r="13431" customFormat="false" ht="15" hidden="false" customHeight="false" outlineLevel="0" collapsed="false">
      <c r="A13431" s="9" t="s">
        <v>23579</v>
      </c>
      <c r="B13431" s="9" t="s">
        <v>69</v>
      </c>
      <c r="C13431" s="9" t="s">
        <v>10163</v>
      </c>
      <c r="D13431" s="9" t="s">
        <v>10155</v>
      </c>
      <c r="E13431" s="10" t="n">
        <v>3</v>
      </c>
      <c r="F13431" s="10" t="n">
        <v>6488.05</v>
      </c>
      <c r="G13431" s="10" t="n">
        <v>66</v>
      </c>
      <c r="H13431" s="10" t="n">
        <v>3607.03</v>
      </c>
    </row>
    <row r="13432" customFormat="false" ht="15" hidden="false" customHeight="false" outlineLevel="0" collapsed="false">
      <c r="A13432" s="9" t="s">
        <v>23580</v>
      </c>
      <c r="B13432" s="9" t="s">
        <v>62</v>
      </c>
      <c r="C13432" s="9" t="s">
        <v>10161</v>
      </c>
      <c r="D13432" s="9" t="s">
        <v>10155</v>
      </c>
      <c r="E13432" s="10" t="n">
        <v>5</v>
      </c>
      <c r="F13432" s="10" t="n">
        <v>29765.24</v>
      </c>
      <c r="G13432" s="10" t="n">
        <v>40</v>
      </c>
      <c r="H13432" s="10" t="n">
        <v>16547.97</v>
      </c>
    </row>
    <row r="13433" customFormat="false" ht="15" hidden="false" customHeight="false" outlineLevel="0" collapsed="false">
      <c r="A13433" s="9" t="s">
        <v>23581</v>
      </c>
      <c r="B13433" s="9" t="s">
        <v>71</v>
      </c>
      <c r="C13433" s="9" t="s">
        <v>10161</v>
      </c>
      <c r="D13433" s="9" t="s">
        <v>10156</v>
      </c>
      <c r="E13433" s="10" t="n">
        <v>2</v>
      </c>
      <c r="F13433" s="10" t="n">
        <v>3739.05</v>
      </c>
      <c r="G13433" s="10" t="n">
        <v>32</v>
      </c>
      <c r="H13433" s="10" t="n">
        <v>2078.72</v>
      </c>
    </row>
    <row r="13434" customFormat="false" ht="15" hidden="false" customHeight="false" outlineLevel="0" collapsed="false">
      <c r="A13434" s="9" t="s">
        <v>23582</v>
      </c>
      <c r="B13434" s="9" t="s">
        <v>71</v>
      </c>
      <c r="C13434" s="9" t="s">
        <v>10161</v>
      </c>
      <c r="D13434" s="9" t="s">
        <v>10155</v>
      </c>
      <c r="E13434" s="10" t="n">
        <v>3</v>
      </c>
      <c r="F13434" s="10" t="n">
        <v>46214.45</v>
      </c>
      <c r="G13434" s="10" t="n">
        <v>72</v>
      </c>
      <c r="H13434" s="10" t="n">
        <v>25692.9</v>
      </c>
    </row>
    <row r="13435" customFormat="false" ht="15" hidden="false" customHeight="false" outlineLevel="0" collapsed="false">
      <c r="A13435" s="9" t="s">
        <v>23583</v>
      </c>
      <c r="B13435" s="9" t="s">
        <v>69</v>
      </c>
      <c r="C13435" s="9" t="s">
        <v>10161</v>
      </c>
      <c r="D13435" s="9" t="s">
        <v>10157</v>
      </c>
      <c r="E13435" s="10" t="n">
        <v>2</v>
      </c>
      <c r="F13435" s="10" t="n">
        <v>8002.08</v>
      </c>
      <c r="G13435" s="10" t="n">
        <v>203</v>
      </c>
      <c r="H13435" s="10" t="n">
        <v>4448.75</v>
      </c>
    </row>
    <row r="13436" customFormat="false" ht="15" hidden="false" customHeight="false" outlineLevel="0" collapsed="false">
      <c r="A13436" s="9" t="s">
        <v>23584</v>
      </c>
      <c r="B13436" s="9" t="s">
        <v>74</v>
      </c>
      <c r="C13436" s="9" t="s">
        <v>10163</v>
      </c>
      <c r="D13436" s="9" t="s">
        <v>10155</v>
      </c>
      <c r="E13436" s="10" t="n">
        <v>5</v>
      </c>
      <c r="F13436" s="10" t="n">
        <v>12923.05</v>
      </c>
      <c r="G13436" s="10" t="n">
        <v>37</v>
      </c>
      <c r="H13436" s="10" t="n">
        <v>7184.56</v>
      </c>
    </row>
    <row r="13437" customFormat="false" ht="15" hidden="false" customHeight="false" outlineLevel="0" collapsed="false">
      <c r="A13437" s="9" t="s">
        <v>23585</v>
      </c>
      <c r="B13437" s="9" t="s">
        <v>71</v>
      </c>
      <c r="C13437" s="9" t="s">
        <v>10161</v>
      </c>
      <c r="D13437" s="9" t="s">
        <v>10156</v>
      </c>
      <c r="E13437" s="10" t="n">
        <v>1</v>
      </c>
      <c r="F13437" s="10" t="n">
        <v>56462.15</v>
      </c>
      <c r="G13437" s="10" t="n">
        <v>115</v>
      </c>
      <c r="H13437" s="10" t="n">
        <v>31390.1</v>
      </c>
    </row>
    <row r="13438" customFormat="false" ht="15" hidden="false" customHeight="false" outlineLevel="0" collapsed="false">
      <c r="A13438" s="9" t="s">
        <v>23586</v>
      </c>
      <c r="B13438" s="9" t="s">
        <v>76</v>
      </c>
      <c r="C13438" s="9" t="s">
        <v>10161</v>
      </c>
      <c r="D13438" s="9" t="s">
        <v>10157</v>
      </c>
      <c r="E13438" s="10" t="n">
        <v>2</v>
      </c>
      <c r="F13438" s="10" t="n">
        <v>567.85</v>
      </c>
      <c r="G13438" s="10" t="n">
        <v>122</v>
      </c>
      <c r="H13438" s="10" t="n">
        <v>315.7</v>
      </c>
    </row>
    <row r="13439" customFormat="false" ht="15" hidden="false" customHeight="false" outlineLevel="0" collapsed="false">
      <c r="A13439" s="9" t="s">
        <v>23587</v>
      </c>
      <c r="B13439" s="9" t="s">
        <v>68</v>
      </c>
      <c r="C13439" s="9" t="s">
        <v>10161</v>
      </c>
      <c r="D13439" s="9" t="s">
        <v>10156</v>
      </c>
      <c r="E13439" s="10" t="n">
        <v>2</v>
      </c>
      <c r="F13439" s="10" t="n">
        <v>33519.3</v>
      </c>
      <c r="G13439" s="10" t="n">
        <v>54</v>
      </c>
      <c r="H13439" s="10" t="n">
        <v>18635.03</v>
      </c>
    </row>
    <row r="13440" customFormat="false" ht="15" hidden="false" customHeight="false" outlineLevel="0" collapsed="false">
      <c r="A13440" s="9" t="s">
        <v>23588</v>
      </c>
      <c r="B13440" s="9" t="s">
        <v>60</v>
      </c>
      <c r="C13440" s="9" t="s">
        <v>10161</v>
      </c>
      <c r="D13440" s="9" t="s">
        <v>10156</v>
      </c>
      <c r="E13440" s="10" t="n">
        <v>2</v>
      </c>
      <c r="F13440" s="10" t="n">
        <v>1950.8</v>
      </c>
      <c r="G13440" s="10" t="n">
        <v>13</v>
      </c>
      <c r="H13440" s="10" t="n">
        <v>1084.55</v>
      </c>
    </row>
    <row r="13441" customFormat="false" ht="15" hidden="false" customHeight="false" outlineLevel="0" collapsed="false">
      <c r="A13441" s="9" t="s">
        <v>23589</v>
      </c>
      <c r="B13441" s="9" t="s">
        <v>76</v>
      </c>
      <c r="C13441" s="9" t="s">
        <v>10164</v>
      </c>
      <c r="D13441" s="9" t="s">
        <v>10154</v>
      </c>
      <c r="E13441" s="10" t="n">
        <v>4</v>
      </c>
      <c r="F13441" s="10" t="n">
        <v>139896.95</v>
      </c>
      <c r="G13441" s="10" t="n">
        <v>5</v>
      </c>
      <c r="H13441" s="10" t="n">
        <v>77775.63</v>
      </c>
    </row>
    <row r="13442" customFormat="false" ht="15" hidden="false" customHeight="false" outlineLevel="0" collapsed="false">
      <c r="A13442" s="9" t="s">
        <v>23590</v>
      </c>
      <c r="B13442" s="9" t="s">
        <v>71</v>
      </c>
      <c r="C13442" s="9" t="s">
        <v>10161</v>
      </c>
      <c r="D13442" s="9" t="s">
        <v>10155</v>
      </c>
      <c r="E13442" s="10" t="n">
        <v>5</v>
      </c>
      <c r="F13442" s="10" t="n">
        <v>3857.6</v>
      </c>
      <c r="G13442" s="10" t="n">
        <v>11</v>
      </c>
      <c r="H13442" s="10" t="n">
        <v>2144.63</v>
      </c>
    </row>
    <row r="13443" customFormat="false" ht="15" hidden="false" customHeight="false" outlineLevel="0" collapsed="false">
      <c r="A13443" s="9" t="s">
        <v>23591</v>
      </c>
      <c r="B13443" s="9" t="s">
        <v>71</v>
      </c>
      <c r="C13443" s="9" t="s">
        <v>10163</v>
      </c>
      <c r="D13443" s="9" t="s">
        <v>10155</v>
      </c>
      <c r="E13443" s="10" t="n">
        <v>6</v>
      </c>
      <c r="F13443" s="10" t="n">
        <v>7421.65</v>
      </c>
      <c r="G13443" s="10" t="n">
        <v>58</v>
      </c>
      <c r="H13443" s="10" t="n">
        <v>4126.06</v>
      </c>
    </row>
    <row r="13444" customFormat="false" ht="15" hidden="false" customHeight="false" outlineLevel="0" collapsed="false">
      <c r="A13444" s="9" t="s">
        <v>23592</v>
      </c>
      <c r="B13444" s="9" t="s">
        <v>64</v>
      </c>
      <c r="C13444" s="9" t="s">
        <v>10161</v>
      </c>
      <c r="D13444" s="9" t="s">
        <v>10154</v>
      </c>
      <c r="E13444" s="10" t="n">
        <v>4</v>
      </c>
      <c r="F13444" s="10" t="n">
        <v>81968.07</v>
      </c>
      <c r="G13444" s="10" t="n">
        <v>54</v>
      </c>
      <c r="H13444" s="10" t="n">
        <v>45570.1</v>
      </c>
    </row>
    <row r="13445" customFormat="false" ht="15" hidden="false" customHeight="false" outlineLevel="0" collapsed="false">
      <c r="A13445" s="9" t="s">
        <v>23593</v>
      </c>
      <c r="B13445" s="9" t="s">
        <v>71</v>
      </c>
      <c r="C13445" s="9" t="s">
        <v>10162</v>
      </c>
      <c r="D13445" s="9" t="s">
        <v>10155</v>
      </c>
      <c r="E13445" s="10" t="n">
        <v>3</v>
      </c>
      <c r="F13445" s="10" t="n">
        <v>9191.83</v>
      </c>
      <c r="G13445" s="10" t="n">
        <v>40</v>
      </c>
      <c r="H13445" s="10" t="n">
        <v>5110.19</v>
      </c>
    </row>
    <row r="13446" customFormat="false" ht="15" hidden="false" customHeight="false" outlineLevel="0" collapsed="false">
      <c r="A13446" s="9" t="s">
        <v>23594</v>
      </c>
      <c r="B13446" s="9" t="s">
        <v>63</v>
      </c>
      <c r="C13446" s="9" t="s">
        <v>10161</v>
      </c>
      <c r="D13446" s="9" t="s">
        <v>10156</v>
      </c>
      <c r="E13446" s="10" t="n">
        <v>1</v>
      </c>
      <c r="F13446" s="10" t="n">
        <v>302.1</v>
      </c>
      <c r="G13446" s="10" t="n">
        <v>4</v>
      </c>
      <c r="H13446" s="10" t="n">
        <v>167.95</v>
      </c>
    </row>
    <row r="13447" customFormat="false" ht="15" hidden="false" customHeight="false" outlineLevel="0" collapsed="false">
      <c r="A13447" s="9" t="s">
        <v>23595</v>
      </c>
      <c r="B13447" s="9" t="s">
        <v>72</v>
      </c>
      <c r="C13447" s="9" t="s">
        <v>10161</v>
      </c>
      <c r="D13447" s="9" t="s">
        <v>10156</v>
      </c>
      <c r="E13447" s="10" t="n">
        <v>1</v>
      </c>
      <c r="F13447" s="10" t="n">
        <v>5622.67</v>
      </c>
      <c r="G13447" s="10" t="n">
        <v>52</v>
      </c>
      <c r="H13447" s="10" t="n">
        <v>3125.92</v>
      </c>
    </row>
    <row r="13448" customFormat="false" ht="15" hidden="false" customHeight="false" outlineLevel="0" collapsed="false">
      <c r="A13448" s="9" t="s">
        <v>23596</v>
      </c>
      <c r="B13448" s="9" t="s">
        <v>64</v>
      </c>
      <c r="C13448" s="9" t="s">
        <v>10163</v>
      </c>
      <c r="D13448" s="9" t="s">
        <v>10155</v>
      </c>
      <c r="E13448" s="10" t="n">
        <v>4</v>
      </c>
      <c r="F13448" s="10" t="n">
        <v>57064.3</v>
      </c>
      <c r="G13448" s="10" t="n">
        <v>16</v>
      </c>
      <c r="H13448" s="10" t="n">
        <v>31724.86</v>
      </c>
    </row>
    <row r="13449" customFormat="false" ht="15" hidden="false" customHeight="false" outlineLevel="0" collapsed="false">
      <c r="A13449" s="9" t="s">
        <v>23597</v>
      </c>
      <c r="B13449" s="9" t="s">
        <v>77</v>
      </c>
      <c r="C13449" s="9" t="s">
        <v>10163</v>
      </c>
      <c r="D13449" s="9" t="s">
        <v>10156</v>
      </c>
      <c r="E13449" s="10" t="n">
        <v>1</v>
      </c>
      <c r="F13449" s="10" t="n">
        <v>13776.47</v>
      </c>
      <c r="G13449" s="10" t="n">
        <v>194</v>
      </c>
      <c r="H13449" s="10" t="n">
        <v>7659.02</v>
      </c>
    </row>
    <row r="13450" customFormat="false" ht="15" hidden="false" customHeight="false" outlineLevel="0" collapsed="false">
      <c r="A13450" s="9" t="s">
        <v>23598</v>
      </c>
      <c r="B13450" s="9" t="s">
        <v>62</v>
      </c>
      <c r="C13450" s="9" t="s">
        <v>10163</v>
      </c>
      <c r="D13450" s="9" t="s">
        <v>10157</v>
      </c>
      <c r="E13450" s="10" t="n">
        <v>2</v>
      </c>
      <c r="F13450" s="10" t="n">
        <v>4483.75</v>
      </c>
      <c r="G13450" s="10" t="n">
        <v>148</v>
      </c>
      <c r="H13450" s="10" t="n">
        <v>2492.74</v>
      </c>
    </row>
    <row r="13451" customFormat="false" ht="15" hidden="false" customHeight="false" outlineLevel="0" collapsed="false">
      <c r="A13451" s="9" t="s">
        <v>23599</v>
      </c>
      <c r="B13451" s="9" t="s">
        <v>71</v>
      </c>
      <c r="C13451" s="9" t="s">
        <v>10162</v>
      </c>
      <c r="D13451" s="9" t="s">
        <v>10156</v>
      </c>
      <c r="E13451" s="10" t="n">
        <v>2</v>
      </c>
      <c r="F13451" s="10" t="n">
        <v>10050.01</v>
      </c>
      <c r="G13451" s="10" t="n">
        <v>27</v>
      </c>
      <c r="H13451" s="10" t="n">
        <v>5587.3</v>
      </c>
    </row>
    <row r="13452" customFormat="false" ht="15" hidden="false" customHeight="false" outlineLevel="0" collapsed="false">
      <c r="A13452" s="9" t="s">
        <v>23600</v>
      </c>
      <c r="B13452" s="9" t="s">
        <v>71</v>
      </c>
      <c r="C13452" s="9" t="s">
        <v>10162</v>
      </c>
      <c r="D13452" s="9" t="s">
        <v>10155</v>
      </c>
      <c r="E13452" s="10" t="n">
        <v>11</v>
      </c>
      <c r="F13452" s="10" t="n">
        <v>59733.63</v>
      </c>
      <c r="G13452" s="10" t="n">
        <v>2</v>
      </c>
      <c r="H13452" s="10" t="n">
        <v>33208.88</v>
      </c>
    </row>
    <row r="13453" customFormat="false" ht="15" hidden="false" customHeight="false" outlineLevel="0" collapsed="false">
      <c r="A13453" s="9" t="s">
        <v>23601</v>
      </c>
      <c r="B13453" s="9" t="s">
        <v>64</v>
      </c>
      <c r="C13453" s="9" t="s">
        <v>10161</v>
      </c>
      <c r="D13453" s="9" t="s">
        <v>10158</v>
      </c>
      <c r="E13453" s="10" t="n">
        <v>0</v>
      </c>
      <c r="F13453" s="10" t="n">
        <v>0</v>
      </c>
      <c r="H13453" s="10" t="n">
        <v>0</v>
      </c>
    </row>
    <row r="13454" customFormat="false" ht="15" hidden="false" customHeight="false" outlineLevel="0" collapsed="false">
      <c r="A13454" s="9" t="s">
        <v>23602</v>
      </c>
      <c r="B13454" s="9" t="s">
        <v>62</v>
      </c>
      <c r="C13454" s="9" t="s">
        <v>10161</v>
      </c>
      <c r="D13454" s="9" t="s">
        <v>10155</v>
      </c>
      <c r="E13454" s="10" t="n">
        <v>6</v>
      </c>
      <c r="F13454" s="10" t="n">
        <v>18543</v>
      </c>
      <c r="G13454" s="10" t="n">
        <v>101</v>
      </c>
      <c r="H13454" s="10" t="n">
        <v>10308.97</v>
      </c>
    </row>
    <row r="13455" customFormat="false" ht="15" hidden="false" customHeight="false" outlineLevel="0" collapsed="false">
      <c r="A13455" s="9" t="s">
        <v>23603</v>
      </c>
      <c r="B13455" s="9" t="s">
        <v>77</v>
      </c>
      <c r="C13455" s="9" t="s">
        <v>10161</v>
      </c>
      <c r="D13455" s="9" t="s">
        <v>10156</v>
      </c>
      <c r="E13455" s="10" t="n">
        <v>2</v>
      </c>
      <c r="F13455" s="10" t="n">
        <v>44838.1</v>
      </c>
      <c r="G13455" s="10" t="n">
        <v>12</v>
      </c>
      <c r="H13455" s="10" t="n">
        <v>24927.71</v>
      </c>
    </row>
    <row r="13456" customFormat="false" ht="15" hidden="false" customHeight="false" outlineLevel="0" collapsed="false">
      <c r="A13456" s="9" t="s">
        <v>23604</v>
      </c>
      <c r="B13456" s="9" t="s">
        <v>77</v>
      </c>
      <c r="C13456" s="9" t="s">
        <v>10161</v>
      </c>
      <c r="D13456" s="9" t="s">
        <v>10156</v>
      </c>
      <c r="E13456" s="10" t="n">
        <v>1</v>
      </c>
      <c r="F13456" s="10" t="n">
        <v>627</v>
      </c>
      <c r="G13456" s="10" t="n">
        <v>37</v>
      </c>
      <c r="H13456" s="10" t="n">
        <v>348.58</v>
      </c>
    </row>
    <row r="13457" customFormat="false" ht="15" hidden="false" customHeight="false" outlineLevel="0" collapsed="false">
      <c r="A13457" s="9" t="s">
        <v>23605</v>
      </c>
      <c r="B13457" s="9" t="s">
        <v>59</v>
      </c>
      <c r="C13457" s="9" t="s">
        <v>10161</v>
      </c>
      <c r="D13457" s="9" t="s">
        <v>10157</v>
      </c>
      <c r="E13457" s="10" t="n">
        <v>3</v>
      </c>
      <c r="F13457" s="10" t="n">
        <v>19790.05</v>
      </c>
      <c r="G13457" s="10" t="n">
        <v>193</v>
      </c>
      <c r="H13457" s="10" t="n">
        <v>11002.27</v>
      </c>
    </row>
    <row r="13458" customFormat="false" ht="15" hidden="false" customHeight="false" outlineLevel="0" collapsed="false">
      <c r="A13458" s="9" t="s">
        <v>23606</v>
      </c>
      <c r="B13458" s="9" t="s">
        <v>65</v>
      </c>
      <c r="C13458" s="9" t="s">
        <v>10161</v>
      </c>
      <c r="D13458" s="9" t="s">
        <v>10155</v>
      </c>
      <c r="E13458" s="10" t="n">
        <v>5</v>
      </c>
      <c r="F13458" s="10" t="n">
        <v>8601.25</v>
      </c>
      <c r="G13458" s="10" t="n">
        <v>20</v>
      </c>
      <c r="H13458" s="10" t="n">
        <v>4781.86</v>
      </c>
    </row>
    <row r="13459" customFormat="false" ht="15" hidden="false" customHeight="false" outlineLevel="0" collapsed="false">
      <c r="A13459" s="9" t="s">
        <v>23607</v>
      </c>
      <c r="B13459" s="9" t="s">
        <v>64</v>
      </c>
      <c r="C13459" s="9" t="s">
        <v>10161</v>
      </c>
      <c r="D13459" s="9" t="s">
        <v>10155</v>
      </c>
      <c r="E13459" s="10" t="n">
        <v>3</v>
      </c>
      <c r="F13459" s="10" t="n">
        <v>4900.1</v>
      </c>
      <c r="G13459" s="10" t="n">
        <v>70</v>
      </c>
      <c r="H13459" s="10" t="n">
        <v>2724.21</v>
      </c>
    </row>
    <row r="13460" customFormat="false" ht="15" hidden="false" customHeight="false" outlineLevel="0" collapsed="false">
      <c r="A13460" s="9" t="s">
        <v>23608</v>
      </c>
      <c r="B13460" s="9" t="s">
        <v>76</v>
      </c>
      <c r="C13460" s="9" t="s">
        <v>10161</v>
      </c>
      <c r="D13460" s="9" t="s">
        <v>10157</v>
      </c>
      <c r="E13460" s="10" t="n">
        <v>3</v>
      </c>
      <c r="F13460" s="10" t="n">
        <v>9654.75</v>
      </c>
      <c r="G13460" s="10" t="n">
        <v>285</v>
      </c>
      <c r="H13460" s="10" t="n">
        <v>5367.55</v>
      </c>
    </row>
    <row r="13461" customFormat="false" ht="15" hidden="false" customHeight="false" outlineLevel="0" collapsed="false">
      <c r="A13461" s="9" t="s">
        <v>23609</v>
      </c>
      <c r="B13461" s="9" t="s">
        <v>59</v>
      </c>
      <c r="C13461" s="9" t="s">
        <v>10164</v>
      </c>
      <c r="D13461" s="9" t="s">
        <v>10155</v>
      </c>
      <c r="E13461" s="10" t="n">
        <v>5</v>
      </c>
      <c r="F13461" s="10" t="n">
        <v>28260.4</v>
      </c>
      <c r="G13461" s="10" t="n">
        <v>23</v>
      </c>
      <c r="H13461" s="10" t="n">
        <v>15711.35</v>
      </c>
    </row>
    <row r="13462" customFormat="false" ht="15" hidden="false" customHeight="false" outlineLevel="0" collapsed="false">
      <c r="A13462" s="9" t="s">
        <v>23610</v>
      </c>
      <c r="B13462" s="9" t="s">
        <v>62</v>
      </c>
      <c r="C13462" s="9" t="s">
        <v>10161</v>
      </c>
      <c r="D13462" s="9" t="s">
        <v>10155</v>
      </c>
      <c r="E13462" s="10" t="n">
        <v>4</v>
      </c>
      <c r="F13462" s="10" t="n">
        <v>37436.5</v>
      </c>
      <c r="G13462" s="10" t="n">
        <v>1</v>
      </c>
      <c r="H13462" s="10" t="n">
        <v>20812.8</v>
      </c>
    </row>
    <row r="13463" customFormat="false" ht="15" hidden="false" customHeight="false" outlineLevel="0" collapsed="false">
      <c r="A13463" s="9" t="s">
        <v>23611</v>
      </c>
      <c r="B13463" s="9" t="s">
        <v>62</v>
      </c>
      <c r="C13463" s="9" t="s">
        <v>10162</v>
      </c>
      <c r="D13463" s="9" t="s">
        <v>10155</v>
      </c>
      <c r="E13463" s="10" t="n">
        <v>6</v>
      </c>
      <c r="F13463" s="10" t="n">
        <v>18255.45</v>
      </c>
      <c r="G13463" s="10" t="n">
        <v>47</v>
      </c>
      <c r="H13463" s="10" t="n">
        <v>10149.11</v>
      </c>
    </row>
    <row r="13464" customFormat="false" ht="15" hidden="false" customHeight="false" outlineLevel="0" collapsed="false">
      <c r="A13464" s="9" t="s">
        <v>23612</v>
      </c>
      <c r="B13464" s="9" t="s">
        <v>74</v>
      </c>
      <c r="C13464" s="9" t="s">
        <v>10162</v>
      </c>
      <c r="D13464" s="9" t="s">
        <v>10155</v>
      </c>
      <c r="E13464" s="10" t="n">
        <v>4</v>
      </c>
      <c r="F13464" s="10" t="n">
        <v>25941.7</v>
      </c>
      <c r="G13464" s="10" t="n">
        <v>22</v>
      </c>
      <c r="H13464" s="10" t="n">
        <v>14422.27</v>
      </c>
    </row>
    <row r="13465" customFormat="false" ht="15" hidden="false" customHeight="false" outlineLevel="0" collapsed="false">
      <c r="A13465" s="9" t="s">
        <v>23613</v>
      </c>
      <c r="B13465" s="9" t="s">
        <v>66</v>
      </c>
      <c r="C13465" s="9" t="s">
        <v>10163</v>
      </c>
      <c r="D13465" s="9" t="s">
        <v>10155</v>
      </c>
      <c r="E13465" s="10" t="n">
        <v>3</v>
      </c>
      <c r="F13465" s="10" t="n">
        <v>6406.17</v>
      </c>
      <c r="G13465" s="10" t="n">
        <v>102</v>
      </c>
      <c r="H13465" s="10" t="n">
        <v>3561.51</v>
      </c>
    </row>
    <row r="13466" customFormat="false" ht="15" hidden="false" customHeight="false" outlineLevel="0" collapsed="false">
      <c r="A13466" s="9" t="s">
        <v>23614</v>
      </c>
      <c r="B13466" s="9" t="s">
        <v>71</v>
      </c>
      <c r="C13466" s="9" t="s">
        <v>10161</v>
      </c>
      <c r="D13466" s="9" t="s">
        <v>10155</v>
      </c>
      <c r="E13466" s="10" t="n">
        <v>3</v>
      </c>
      <c r="F13466" s="10" t="n">
        <v>3013.2</v>
      </c>
      <c r="G13466" s="10" t="n">
        <v>30</v>
      </c>
      <c r="H13466" s="10" t="n">
        <v>1675.19</v>
      </c>
    </row>
    <row r="13467" customFormat="false" ht="15" hidden="false" customHeight="false" outlineLevel="0" collapsed="false">
      <c r="A13467" s="9" t="s">
        <v>23615</v>
      </c>
      <c r="B13467" s="9" t="s">
        <v>66</v>
      </c>
      <c r="C13467" s="9" t="s">
        <v>10162</v>
      </c>
      <c r="D13467" s="9" t="s">
        <v>10155</v>
      </c>
      <c r="E13467" s="10" t="n">
        <v>15</v>
      </c>
      <c r="F13467" s="10" t="n">
        <v>49326.42</v>
      </c>
      <c r="G13467" s="10" t="n">
        <v>5</v>
      </c>
      <c r="H13467" s="10" t="n">
        <v>27422.99</v>
      </c>
    </row>
    <row r="13468" customFormat="false" ht="15" hidden="false" customHeight="false" outlineLevel="0" collapsed="false">
      <c r="A13468" s="9" t="s">
        <v>23616</v>
      </c>
      <c r="B13468" s="9" t="s">
        <v>76</v>
      </c>
      <c r="C13468" s="9" t="s">
        <v>10164</v>
      </c>
      <c r="D13468" s="9" t="s">
        <v>10155</v>
      </c>
      <c r="E13468" s="10" t="n">
        <v>3</v>
      </c>
      <c r="F13468" s="10" t="n">
        <v>17912.27</v>
      </c>
      <c r="G13468" s="10" t="n">
        <v>13</v>
      </c>
      <c r="H13468" s="10" t="n">
        <v>9958.32</v>
      </c>
    </row>
    <row r="13469" customFormat="false" ht="15" hidden="false" customHeight="false" outlineLevel="0" collapsed="false">
      <c r="A13469" s="9" t="s">
        <v>23617</v>
      </c>
      <c r="B13469" s="9" t="s">
        <v>74</v>
      </c>
      <c r="C13469" s="9" t="s">
        <v>10162</v>
      </c>
      <c r="D13469" s="9" t="s">
        <v>10155</v>
      </c>
      <c r="E13469" s="10" t="n">
        <v>3</v>
      </c>
      <c r="F13469" s="10" t="n">
        <v>9632.78</v>
      </c>
      <c r="G13469" s="10" t="n">
        <v>43</v>
      </c>
      <c r="H13469" s="10" t="n">
        <v>5355.34</v>
      </c>
    </row>
    <row r="13470" customFormat="false" ht="15" hidden="false" customHeight="false" outlineLevel="0" collapsed="false">
      <c r="A13470" s="9" t="s">
        <v>23618</v>
      </c>
      <c r="B13470" s="9" t="s">
        <v>77</v>
      </c>
      <c r="C13470" s="9" t="s">
        <v>10161</v>
      </c>
      <c r="D13470" s="9" t="s">
        <v>10157</v>
      </c>
      <c r="E13470" s="10" t="n">
        <v>2</v>
      </c>
      <c r="F13470" s="10" t="n">
        <v>16102</v>
      </c>
      <c r="G13470" s="10" t="n">
        <v>133</v>
      </c>
      <c r="H13470" s="10" t="n">
        <v>8951.9</v>
      </c>
    </row>
    <row r="13471" customFormat="false" ht="15" hidden="false" customHeight="false" outlineLevel="0" collapsed="false">
      <c r="A13471" s="9" t="s">
        <v>23619</v>
      </c>
      <c r="B13471" s="9" t="s">
        <v>64</v>
      </c>
      <c r="C13471" s="9" t="s">
        <v>10161</v>
      </c>
      <c r="D13471" s="9" t="s">
        <v>10156</v>
      </c>
      <c r="E13471" s="10" t="n">
        <v>1</v>
      </c>
      <c r="F13471" s="10" t="n">
        <v>3406.13</v>
      </c>
      <c r="G13471" s="10" t="n">
        <v>148</v>
      </c>
      <c r="H13471" s="10" t="n">
        <v>1893.64</v>
      </c>
    </row>
    <row r="13472" customFormat="false" ht="15" hidden="false" customHeight="false" outlineLevel="0" collapsed="false">
      <c r="A13472" s="9" t="s">
        <v>23620</v>
      </c>
      <c r="B13472" s="9" t="s">
        <v>69</v>
      </c>
      <c r="C13472" s="9" t="s">
        <v>10163</v>
      </c>
      <c r="D13472" s="9" t="s">
        <v>10156</v>
      </c>
      <c r="E13472" s="10" t="n">
        <v>1</v>
      </c>
      <c r="F13472" s="10" t="n">
        <v>41295.49</v>
      </c>
      <c r="G13472" s="10" t="n">
        <v>17</v>
      </c>
      <c r="H13472" s="10" t="n">
        <v>22958.2</v>
      </c>
    </row>
    <row r="13473" customFormat="false" ht="15" hidden="false" customHeight="false" outlineLevel="0" collapsed="false">
      <c r="A13473" s="9" t="s">
        <v>23621</v>
      </c>
      <c r="B13473" s="9" t="s">
        <v>68</v>
      </c>
      <c r="C13473" s="9" t="s">
        <v>10161</v>
      </c>
      <c r="D13473" s="9" t="s">
        <v>10155</v>
      </c>
      <c r="E13473" s="10" t="n">
        <v>3</v>
      </c>
      <c r="F13473" s="10" t="n">
        <v>5086.15</v>
      </c>
      <c r="G13473" s="10" t="n">
        <v>70</v>
      </c>
      <c r="H13473" s="10" t="n">
        <v>2827.64</v>
      </c>
    </row>
    <row r="13474" customFormat="false" ht="15" hidden="false" customHeight="false" outlineLevel="0" collapsed="false">
      <c r="A13474" s="9" t="s">
        <v>23622</v>
      </c>
      <c r="B13474" s="9" t="s">
        <v>77</v>
      </c>
      <c r="C13474" s="9" t="s">
        <v>10161</v>
      </c>
      <c r="D13474" s="9" t="s">
        <v>10155</v>
      </c>
      <c r="E13474" s="10" t="n">
        <v>7</v>
      </c>
      <c r="F13474" s="10" t="n">
        <v>54888.1</v>
      </c>
      <c r="G13474" s="10" t="n">
        <v>18</v>
      </c>
      <c r="H13474" s="10" t="n">
        <v>30515.01</v>
      </c>
    </row>
    <row r="13475" customFormat="false" ht="15" hidden="false" customHeight="false" outlineLevel="0" collapsed="false">
      <c r="A13475" s="9" t="s">
        <v>23623</v>
      </c>
      <c r="B13475" s="9" t="s">
        <v>64</v>
      </c>
      <c r="C13475" s="9" t="s">
        <v>10161</v>
      </c>
      <c r="D13475" s="9" t="s">
        <v>10155</v>
      </c>
      <c r="E13475" s="10" t="n">
        <v>3</v>
      </c>
      <c r="F13475" s="10" t="n">
        <v>32874.26</v>
      </c>
      <c r="G13475" s="10" t="n">
        <v>24</v>
      </c>
      <c r="H13475" s="10" t="n">
        <v>18276.43</v>
      </c>
    </row>
    <row r="13476" customFormat="false" ht="15" hidden="false" customHeight="false" outlineLevel="0" collapsed="false">
      <c r="A13476" s="9" t="s">
        <v>23624</v>
      </c>
      <c r="B13476" s="9" t="s">
        <v>65</v>
      </c>
      <c r="C13476" s="9" t="s">
        <v>10162</v>
      </c>
      <c r="D13476" s="9" t="s">
        <v>10155</v>
      </c>
      <c r="E13476" s="10" t="n">
        <v>13</v>
      </c>
      <c r="F13476" s="10" t="n">
        <v>41830.21</v>
      </c>
      <c r="G13476" s="10" t="n">
        <v>0</v>
      </c>
      <c r="H13476" s="10" t="n">
        <v>23255.48</v>
      </c>
    </row>
    <row r="13477" customFormat="false" ht="15" hidden="false" customHeight="false" outlineLevel="0" collapsed="false">
      <c r="A13477" s="9" t="s">
        <v>23625</v>
      </c>
      <c r="B13477" s="9" t="s">
        <v>70</v>
      </c>
      <c r="C13477" s="9" t="s">
        <v>10161</v>
      </c>
      <c r="D13477" s="9" t="s">
        <v>10156</v>
      </c>
      <c r="E13477" s="10" t="n">
        <v>1</v>
      </c>
      <c r="F13477" s="10" t="n">
        <v>3011.09</v>
      </c>
      <c r="G13477" s="10" t="n">
        <v>73</v>
      </c>
      <c r="H13477" s="10" t="n">
        <v>1674.01</v>
      </c>
    </row>
    <row r="13478" customFormat="false" ht="15" hidden="false" customHeight="false" outlineLevel="0" collapsed="false">
      <c r="A13478" s="9" t="s">
        <v>23626</v>
      </c>
      <c r="B13478" s="9" t="s">
        <v>76</v>
      </c>
      <c r="C13478" s="9" t="s">
        <v>10161</v>
      </c>
      <c r="D13478" s="9" t="s">
        <v>10157</v>
      </c>
      <c r="E13478" s="10" t="n">
        <v>2</v>
      </c>
      <c r="F13478" s="10" t="n">
        <v>7997.85</v>
      </c>
      <c r="G13478" s="10" t="n">
        <v>124</v>
      </c>
      <c r="H13478" s="10" t="n">
        <v>4446.4</v>
      </c>
    </row>
    <row r="13479" customFormat="false" ht="15" hidden="false" customHeight="false" outlineLevel="0" collapsed="false">
      <c r="A13479" s="9" t="s">
        <v>23627</v>
      </c>
      <c r="B13479" s="9" t="s">
        <v>71</v>
      </c>
      <c r="C13479" s="9" t="s">
        <v>10161</v>
      </c>
      <c r="D13479" s="9" t="s">
        <v>10155</v>
      </c>
      <c r="E13479" s="10" t="n">
        <v>4</v>
      </c>
      <c r="F13479" s="10" t="n">
        <v>11437.95</v>
      </c>
      <c r="G13479" s="10" t="n">
        <v>14</v>
      </c>
      <c r="H13479" s="10" t="n">
        <v>6358.92</v>
      </c>
    </row>
    <row r="13480" customFormat="false" ht="15" hidden="false" customHeight="false" outlineLevel="0" collapsed="false">
      <c r="A13480" s="9" t="s">
        <v>23628</v>
      </c>
      <c r="B13480" s="9" t="s">
        <v>61</v>
      </c>
      <c r="C13480" s="9" t="s">
        <v>10164</v>
      </c>
      <c r="D13480" s="9" t="s">
        <v>10154</v>
      </c>
      <c r="E13480" s="10" t="n">
        <v>11</v>
      </c>
      <c r="F13480" s="10" t="n">
        <v>76572.4</v>
      </c>
      <c r="G13480" s="10" t="n">
        <v>47</v>
      </c>
      <c r="H13480" s="10" t="n">
        <v>42570.38</v>
      </c>
    </row>
    <row r="13481" customFormat="false" ht="15" hidden="false" customHeight="false" outlineLevel="0" collapsed="false">
      <c r="A13481" s="9" t="s">
        <v>23629</v>
      </c>
      <c r="B13481" s="9" t="s">
        <v>71</v>
      </c>
      <c r="C13481" s="9" t="s">
        <v>10161</v>
      </c>
      <c r="D13481" s="9" t="s">
        <v>10155</v>
      </c>
      <c r="E13481" s="10" t="n">
        <v>8</v>
      </c>
      <c r="F13481" s="10" t="n">
        <v>29490.45</v>
      </c>
      <c r="G13481" s="10" t="n">
        <v>29</v>
      </c>
      <c r="H13481" s="10" t="n">
        <v>16395.2</v>
      </c>
    </row>
    <row r="13482" customFormat="false" ht="15" hidden="false" customHeight="false" outlineLevel="0" collapsed="false">
      <c r="A13482" s="9" t="s">
        <v>23630</v>
      </c>
      <c r="B13482" s="9" t="s">
        <v>68</v>
      </c>
      <c r="C13482" s="9" t="s">
        <v>10161</v>
      </c>
      <c r="D13482" s="9" t="s">
        <v>10157</v>
      </c>
      <c r="E13482" s="10" t="n">
        <v>3</v>
      </c>
      <c r="F13482" s="10" t="n">
        <v>5852.61</v>
      </c>
      <c r="G13482" s="10" t="n">
        <v>137</v>
      </c>
      <c r="H13482" s="10" t="n">
        <v>3253.76</v>
      </c>
    </row>
    <row r="13483" customFormat="false" ht="15" hidden="false" customHeight="false" outlineLevel="0" collapsed="false">
      <c r="A13483" s="9" t="s">
        <v>23631</v>
      </c>
      <c r="B13483" s="9" t="s">
        <v>64</v>
      </c>
      <c r="C13483" s="9" t="s">
        <v>10164</v>
      </c>
      <c r="D13483" s="9" t="s">
        <v>10155</v>
      </c>
      <c r="E13483" s="10" t="n">
        <v>8</v>
      </c>
      <c r="F13483" s="10" t="n">
        <v>14800.99</v>
      </c>
      <c r="G13483" s="10" t="n">
        <v>35</v>
      </c>
      <c r="H13483" s="10" t="n">
        <v>8228.6</v>
      </c>
    </row>
    <row r="13484" customFormat="false" ht="15" hidden="false" customHeight="false" outlineLevel="0" collapsed="false">
      <c r="A13484" s="9" t="s">
        <v>23632</v>
      </c>
      <c r="B13484" s="9" t="s">
        <v>62</v>
      </c>
      <c r="C13484" s="9" t="s">
        <v>10163</v>
      </c>
      <c r="D13484" s="9" t="s">
        <v>10155</v>
      </c>
      <c r="E13484" s="10" t="n">
        <v>5</v>
      </c>
      <c r="F13484" s="10" t="n">
        <v>55146.4</v>
      </c>
      <c r="G13484" s="10" t="n">
        <v>3</v>
      </c>
      <c r="H13484" s="10" t="n">
        <v>30658.61</v>
      </c>
    </row>
    <row r="13485" customFormat="false" ht="15" hidden="false" customHeight="false" outlineLevel="0" collapsed="false">
      <c r="A13485" s="9" t="s">
        <v>23633</v>
      </c>
      <c r="B13485" s="9" t="s">
        <v>70</v>
      </c>
      <c r="C13485" s="9" t="s">
        <v>10161</v>
      </c>
      <c r="D13485" s="9" t="s">
        <v>10156</v>
      </c>
      <c r="E13485" s="10" t="n">
        <v>2</v>
      </c>
      <c r="F13485" s="10" t="n">
        <v>4081.25</v>
      </c>
      <c r="G13485" s="10" t="n">
        <v>60</v>
      </c>
      <c r="H13485" s="10" t="n">
        <v>2268.97</v>
      </c>
    </row>
    <row r="13486" customFormat="false" ht="15" hidden="false" customHeight="false" outlineLevel="0" collapsed="false">
      <c r="A13486" s="9" t="s">
        <v>23634</v>
      </c>
      <c r="B13486" s="9" t="s">
        <v>68</v>
      </c>
      <c r="C13486" s="9" t="s">
        <v>10161</v>
      </c>
      <c r="D13486" s="9" t="s">
        <v>10156</v>
      </c>
      <c r="E13486" s="10" t="n">
        <v>1</v>
      </c>
      <c r="F13486" s="10" t="n">
        <v>284.05</v>
      </c>
      <c r="G13486" s="10" t="n">
        <v>50</v>
      </c>
      <c r="H13486" s="10" t="n">
        <v>157.92</v>
      </c>
    </row>
    <row r="13487" customFormat="false" ht="15" hidden="false" customHeight="false" outlineLevel="0" collapsed="false">
      <c r="A13487" s="9" t="s">
        <v>23635</v>
      </c>
      <c r="B13487" s="9" t="s">
        <v>68</v>
      </c>
      <c r="C13487" s="9" t="s">
        <v>10161</v>
      </c>
      <c r="D13487" s="9" t="s">
        <v>10156</v>
      </c>
      <c r="E13487" s="10" t="n">
        <v>1</v>
      </c>
      <c r="F13487" s="10" t="n">
        <v>21196.72</v>
      </c>
      <c r="G13487" s="10" t="n">
        <v>162</v>
      </c>
      <c r="H13487" s="10" t="n">
        <v>11784.3</v>
      </c>
    </row>
    <row r="13488" customFormat="false" ht="15" hidden="false" customHeight="false" outlineLevel="0" collapsed="false">
      <c r="A13488" s="9" t="s">
        <v>23636</v>
      </c>
      <c r="B13488" s="9" t="s">
        <v>77</v>
      </c>
      <c r="C13488" s="9" t="s">
        <v>10162</v>
      </c>
      <c r="D13488" s="9" t="s">
        <v>10157</v>
      </c>
      <c r="E13488" s="10" t="n">
        <v>6</v>
      </c>
      <c r="F13488" s="10" t="n">
        <v>13997.95</v>
      </c>
      <c r="G13488" s="10" t="n">
        <v>123</v>
      </c>
      <c r="H13488" s="10" t="n">
        <v>7782.15</v>
      </c>
    </row>
    <row r="13489" customFormat="false" ht="15" hidden="false" customHeight="false" outlineLevel="0" collapsed="false">
      <c r="A13489" s="9" t="s">
        <v>23637</v>
      </c>
      <c r="B13489" s="9" t="s">
        <v>71</v>
      </c>
      <c r="C13489" s="9" t="s">
        <v>10161</v>
      </c>
      <c r="D13489" s="9" t="s">
        <v>10155</v>
      </c>
      <c r="E13489" s="10" t="n">
        <v>7</v>
      </c>
      <c r="F13489" s="10" t="n">
        <v>33576.7</v>
      </c>
      <c r="G13489" s="10" t="n">
        <v>5</v>
      </c>
      <c r="H13489" s="10" t="n">
        <v>18666.95</v>
      </c>
    </row>
    <row r="13490" customFormat="false" ht="15" hidden="false" customHeight="false" outlineLevel="0" collapsed="false">
      <c r="A13490" s="9" t="s">
        <v>23638</v>
      </c>
      <c r="B13490" s="9" t="s">
        <v>77</v>
      </c>
      <c r="C13490" s="9" t="s">
        <v>10162</v>
      </c>
      <c r="D13490" s="9" t="s">
        <v>10155</v>
      </c>
      <c r="E13490" s="10" t="n">
        <v>13</v>
      </c>
      <c r="F13490" s="10" t="n">
        <v>42680.92</v>
      </c>
      <c r="G13490" s="10" t="n">
        <v>15</v>
      </c>
      <c r="H13490" s="10" t="n">
        <v>23728.43</v>
      </c>
    </row>
    <row r="13491" customFormat="false" ht="15" hidden="false" customHeight="false" outlineLevel="0" collapsed="false">
      <c r="A13491" s="9" t="s">
        <v>23639</v>
      </c>
      <c r="B13491" s="9" t="s">
        <v>71</v>
      </c>
      <c r="C13491" s="9" t="s">
        <v>10161</v>
      </c>
      <c r="D13491" s="9" t="s">
        <v>10155</v>
      </c>
      <c r="E13491" s="10" t="n">
        <v>4</v>
      </c>
      <c r="F13491" s="10" t="n">
        <v>28154.42</v>
      </c>
      <c r="G13491" s="10" t="n">
        <v>40</v>
      </c>
      <c r="H13491" s="10" t="n">
        <v>15652.43</v>
      </c>
    </row>
    <row r="13492" customFormat="false" ht="15" hidden="false" customHeight="false" outlineLevel="0" collapsed="false">
      <c r="A13492" s="9" t="s">
        <v>23640</v>
      </c>
      <c r="B13492" s="9" t="s">
        <v>77</v>
      </c>
      <c r="C13492" s="9" t="s">
        <v>10163</v>
      </c>
      <c r="D13492" s="9" t="s">
        <v>10156</v>
      </c>
      <c r="E13492" s="10" t="n">
        <v>1</v>
      </c>
      <c r="F13492" s="10" t="n">
        <v>1329.95</v>
      </c>
      <c r="G13492" s="10" t="n">
        <v>304</v>
      </c>
      <c r="H13492" s="10" t="n">
        <v>739.38</v>
      </c>
    </row>
    <row r="13493" customFormat="false" ht="15" hidden="false" customHeight="false" outlineLevel="0" collapsed="false">
      <c r="A13493" s="9" t="s">
        <v>23641</v>
      </c>
      <c r="B13493" s="9" t="s">
        <v>75</v>
      </c>
      <c r="C13493" s="9" t="s">
        <v>10164</v>
      </c>
      <c r="D13493" s="9" t="s">
        <v>10155</v>
      </c>
      <c r="E13493" s="10" t="n">
        <v>3</v>
      </c>
      <c r="F13493" s="10" t="n">
        <v>22620.45</v>
      </c>
      <c r="G13493" s="10" t="n">
        <v>22</v>
      </c>
      <c r="H13493" s="10" t="n">
        <v>12575.83</v>
      </c>
    </row>
    <row r="13494" customFormat="false" ht="15" hidden="false" customHeight="false" outlineLevel="0" collapsed="false">
      <c r="A13494" s="9" t="s">
        <v>23642</v>
      </c>
      <c r="B13494" s="9" t="s">
        <v>65</v>
      </c>
      <c r="C13494" s="9" t="s">
        <v>10161</v>
      </c>
      <c r="D13494" s="9" t="s">
        <v>10155</v>
      </c>
      <c r="E13494" s="10" t="n">
        <v>4</v>
      </c>
      <c r="F13494" s="10" t="n">
        <v>12244.39</v>
      </c>
      <c r="G13494" s="10" t="n">
        <v>44</v>
      </c>
      <c r="H13494" s="10" t="n">
        <v>6807.26</v>
      </c>
    </row>
    <row r="13495" customFormat="false" ht="15" hidden="false" customHeight="false" outlineLevel="0" collapsed="false">
      <c r="A13495" s="9" t="s">
        <v>23643</v>
      </c>
      <c r="B13495" s="9" t="s">
        <v>71</v>
      </c>
      <c r="C13495" s="9" t="s">
        <v>10161</v>
      </c>
      <c r="D13495" s="9" t="s">
        <v>10156</v>
      </c>
      <c r="E13495" s="10" t="n">
        <v>1</v>
      </c>
      <c r="F13495" s="10" t="n">
        <v>175.2</v>
      </c>
      <c r="G13495" s="10" t="n">
        <v>300</v>
      </c>
      <c r="H13495" s="10" t="n">
        <v>97.4</v>
      </c>
    </row>
    <row r="13496" customFormat="false" ht="15" hidden="false" customHeight="false" outlineLevel="0" collapsed="false">
      <c r="A13496" s="9" t="s">
        <v>23644</v>
      </c>
      <c r="B13496" s="9" t="s">
        <v>72</v>
      </c>
      <c r="C13496" s="9" t="s">
        <v>10163</v>
      </c>
      <c r="D13496" s="9" t="s">
        <v>10155</v>
      </c>
      <c r="E13496" s="10" t="n">
        <v>4</v>
      </c>
      <c r="F13496" s="10" t="n">
        <v>6760.82</v>
      </c>
      <c r="G13496" s="10" t="n">
        <v>60</v>
      </c>
      <c r="H13496" s="10" t="n">
        <v>3758.67</v>
      </c>
    </row>
    <row r="13497" customFormat="false" ht="15" hidden="false" customHeight="false" outlineLevel="0" collapsed="false">
      <c r="A13497" s="9" t="s">
        <v>23645</v>
      </c>
      <c r="B13497" s="9" t="s">
        <v>76</v>
      </c>
      <c r="C13497" s="9" t="s">
        <v>10162</v>
      </c>
      <c r="D13497" s="9" t="s">
        <v>10158</v>
      </c>
      <c r="E13497" s="10" t="n">
        <v>0</v>
      </c>
      <c r="F13497" s="10" t="n">
        <v>0</v>
      </c>
      <c r="H13497" s="10" t="n">
        <v>0</v>
      </c>
    </row>
    <row r="13498" customFormat="false" ht="15" hidden="false" customHeight="false" outlineLevel="0" collapsed="false">
      <c r="A13498" s="9" t="s">
        <v>23646</v>
      </c>
      <c r="B13498" s="9" t="s">
        <v>76</v>
      </c>
      <c r="C13498" s="9" t="s">
        <v>10161</v>
      </c>
      <c r="D13498" s="9" t="s">
        <v>10155</v>
      </c>
      <c r="E13498" s="10" t="n">
        <v>4</v>
      </c>
      <c r="F13498" s="10" t="n">
        <v>14750.26</v>
      </c>
      <c r="G13498" s="10" t="n">
        <v>16</v>
      </c>
      <c r="H13498" s="10" t="n">
        <v>8200.4</v>
      </c>
    </row>
    <row r="13499" customFormat="false" ht="15" hidden="false" customHeight="false" outlineLevel="0" collapsed="false">
      <c r="A13499" s="9" t="s">
        <v>23647</v>
      </c>
      <c r="B13499" s="9" t="s">
        <v>62</v>
      </c>
      <c r="C13499" s="9" t="s">
        <v>10161</v>
      </c>
      <c r="D13499" s="9" t="s">
        <v>10154</v>
      </c>
      <c r="E13499" s="10" t="n">
        <v>5</v>
      </c>
      <c r="F13499" s="10" t="n">
        <v>108101.7</v>
      </c>
      <c r="G13499" s="10" t="n">
        <v>58</v>
      </c>
      <c r="H13499" s="10" t="n">
        <v>60099.08</v>
      </c>
    </row>
    <row r="13500" customFormat="false" ht="15" hidden="false" customHeight="false" outlineLevel="0" collapsed="false">
      <c r="A13500" s="9" t="s">
        <v>23648</v>
      </c>
      <c r="B13500" s="9" t="s">
        <v>71</v>
      </c>
      <c r="C13500" s="9" t="s">
        <v>10161</v>
      </c>
      <c r="D13500" s="9" t="s">
        <v>10155</v>
      </c>
      <c r="E13500" s="10" t="n">
        <v>3</v>
      </c>
      <c r="F13500" s="10" t="n">
        <v>13385.69</v>
      </c>
      <c r="G13500" s="10" t="n">
        <v>10</v>
      </c>
      <c r="H13500" s="10" t="n">
        <v>7441.77</v>
      </c>
    </row>
    <row r="13501" customFormat="false" ht="15" hidden="false" customHeight="false" outlineLevel="0" collapsed="false">
      <c r="A13501" s="9" t="s">
        <v>23649</v>
      </c>
      <c r="B13501" s="9" t="s">
        <v>71</v>
      </c>
      <c r="C13501" s="9" t="s">
        <v>10161</v>
      </c>
      <c r="D13501" s="9" t="s">
        <v>10156</v>
      </c>
      <c r="E13501" s="10" t="n">
        <v>2</v>
      </c>
      <c r="F13501" s="10" t="n">
        <v>16271.35</v>
      </c>
      <c r="G13501" s="10" t="n">
        <v>65</v>
      </c>
      <c r="H13501" s="10" t="n">
        <v>9046.05</v>
      </c>
    </row>
    <row r="13502" customFormat="false" ht="15" hidden="false" customHeight="false" outlineLevel="0" collapsed="false">
      <c r="A13502" s="9" t="s">
        <v>23650</v>
      </c>
      <c r="B13502" s="9" t="s">
        <v>71</v>
      </c>
      <c r="C13502" s="9" t="s">
        <v>10161</v>
      </c>
      <c r="D13502" s="9" t="s">
        <v>10155</v>
      </c>
      <c r="E13502" s="10" t="n">
        <v>3</v>
      </c>
      <c r="F13502" s="10" t="n">
        <v>22042.85</v>
      </c>
      <c r="G13502" s="10" t="n">
        <v>10</v>
      </c>
      <c r="H13502" s="10" t="n">
        <v>12254.71</v>
      </c>
    </row>
    <row r="13503" customFormat="false" ht="15" hidden="false" customHeight="false" outlineLevel="0" collapsed="false">
      <c r="A13503" s="9" t="s">
        <v>23651</v>
      </c>
      <c r="B13503" s="9" t="s">
        <v>64</v>
      </c>
      <c r="C13503" s="9" t="s">
        <v>10163</v>
      </c>
      <c r="D13503" s="9" t="s">
        <v>10154</v>
      </c>
      <c r="E13503" s="10" t="n">
        <v>3</v>
      </c>
      <c r="F13503" s="10" t="n">
        <v>90543.88</v>
      </c>
      <c r="G13503" s="10" t="n">
        <v>53</v>
      </c>
      <c r="H13503" s="10" t="n">
        <v>50337.82</v>
      </c>
    </row>
    <row r="13504" customFormat="false" ht="15" hidden="false" customHeight="false" outlineLevel="0" collapsed="false">
      <c r="A13504" s="9" t="s">
        <v>23652</v>
      </c>
      <c r="B13504" s="9" t="s">
        <v>77</v>
      </c>
      <c r="C13504" s="9" t="s">
        <v>10161</v>
      </c>
      <c r="D13504" s="9" t="s">
        <v>10155</v>
      </c>
      <c r="E13504" s="10" t="n">
        <v>4</v>
      </c>
      <c r="F13504" s="10" t="n">
        <v>20646.75</v>
      </c>
      <c r="G13504" s="10" t="n">
        <v>73</v>
      </c>
      <c r="H13504" s="10" t="n">
        <v>11478.55</v>
      </c>
    </row>
    <row r="13505" customFormat="false" ht="15" hidden="false" customHeight="false" outlineLevel="0" collapsed="false">
      <c r="A13505" s="9" t="s">
        <v>23653</v>
      </c>
      <c r="B13505" s="9" t="s">
        <v>71</v>
      </c>
      <c r="C13505" s="9" t="s">
        <v>10161</v>
      </c>
      <c r="D13505" s="9" t="s">
        <v>10154</v>
      </c>
      <c r="E13505" s="10" t="n">
        <v>1</v>
      </c>
      <c r="F13505" s="10" t="n">
        <v>94439.9</v>
      </c>
      <c r="G13505" s="10" t="n">
        <v>259</v>
      </c>
      <c r="H13505" s="10" t="n">
        <v>52503.81</v>
      </c>
    </row>
    <row r="13506" customFormat="false" ht="15" hidden="false" customHeight="false" outlineLevel="0" collapsed="false">
      <c r="A13506" s="9" t="s">
        <v>23654</v>
      </c>
      <c r="B13506" s="9" t="s">
        <v>71</v>
      </c>
      <c r="C13506" s="9" t="s">
        <v>10161</v>
      </c>
      <c r="D13506" s="9" t="s">
        <v>10156</v>
      </c>
      <c r="E13506" s="10" t="n">
        <v>2</v>
      </c>
      <c r="F13506" s="10" t="n">
        <v>19138.2</v>
      </c>
      <c r="G13506" s="10" t="n">
        <v>52</v>
      </c>
      <c r="H13506" s="10" t="n">
        <v>10639.87</v>
      </c>
    </row>
    <row r="13507" customFormat="false" ht="15" hidden="false" customHeight="false" outlineLevel="0" collapsed="false">
      <c r="A13507" s="9" t="s">
        <v>23655</v>
      </c>
      <c r="B13507" s="9" t="s">
        <v>71</v>
      </c>
      <c r="C13507" s="9" t="s">
        <v>10161</v>
      </c>
      <c r="D13507" s="9" t="s">
        <v>10154</v>
      </c>
      <c r="E13507" s="10" t="n">
        <v>29</v>
      </c>
      <c r="F13507" s="10" t="n">
        <v>152950.81</v>
      </c>
      <c r="G13507" s="10" t="n">
        <v>6</v>
      </c>
      <c r="H13507" s="10" t="n">
        <v>85032.91</v>
      </c>
    </row>
    <row r="13508" customFormat="false" ht="15" hidden="false" customHeight="false" outlineLevel="0" collapsed="false">
      <c r="A13508" s="9" t="s">
        <v>23656</v>
      </c>
      <c r="B13508" s="9" t="s">
        <v>79</v>
      </c>
      <c r="C13508" s="9" t="s">
        <v>10163</v>
      </c>
      <c r="D13508" s="9" t="s">
        <v>10156</v>
      </c>
      <c r="E13508" s="10" t="n">
        <v>2</v>
      </c>
      <c r="F13508" s="10" t="n">
        <v>4023.7</v>
      </c>
      <c r="G13508" s="10" t="n">
        <v>46</v>
      </c>
      <c r="H13508" s="10" t="n">
        <v>2236.97</v>
      </c>
    </row>
    <row r="13509" customFormat="false" ht="15" hidden="false" customHeight="false" outlineLevel="0" collapsed="false">
      <c r="A13509" s="9" t="s">
        <v>23657</v>
      </c>
      <c r="B13509" s="9" t="s">
        <v>62</v>
      </c>
      <c r="C13509" s="9" t="s">
        <v>10161</v>
      </c>
      <c r="D13509" s="9" t="s">
        <v>10157</v>
      </c>
      <c r="E13509" s="10" t="n">
        <v>5</v>
      </c>
      <c r="F13509" s="10" t="n">
        <v>47701.55</v>
      </c>
      <c r="G13509" s="10" t="n">
        <v>136</v>
      </c>
      <c r="H13509" s="10" t="n">
        <v>26519.65</v>
      </c>
    </row>
    <row r="13510" customFormat="false" ht="15" hidden="false" customHeight="false" outlineLevel="0" collapsed="false">
      <c r="A13510" s="9" t="s">
        <v>23658</v>
      </c>
      <c r="B13510" s="9" t="s">
        <v>71</v>
      </c>
      <c r="C13510" s="9" t="s">
        <v>10161</v>
      </c>
      <c r="D13510" s="9" t="s">
        <v>10156</v>
      </c>
      <c r="E13510" s="10" t="n">
        <v>1</v>
      </c>
      <c r="F13510" s="10" t="n">
        <v>3789.8</v>
      </c>
      <c r="G13510" s="10" t="n">
        <v>280</v>
      </c>
      <c r="H13510" s="10" t="n">
        <v>2106.94</v>
      </c>
    </row>
    <row r="13511" customFormat="false" ht="15" hidden="false" customHeight="false" outlineLevel="0" collapsed="false">
      <c r="A13511" s="9" t="s">
        <v>23659</v>
      </c>
      <c r="B13511" s="9" t="s">
        <v>75</v>
      </c>
      <c r="C13511" s="9" t="s">
        <v>10161</v>
      </c>
      <c r="D13511" s="9" t="s">
        <v>10156</v>
      </c>
      <c r="E13511" s="10" t="n">
        <v>1</v>
      </c>
      <c r="F13511" s="10" t="n">
        <v>1375.17</v>
      </c>
      <c r="G13511" s="10" t="n">
        <v>70</v>
      </c>
      <c r="H13511" s="10" t="n">
        <v>764.52</v>
      </c>
    </row>
    <row r="13512" customFormat="false" ht="15" hidden="false" customHeight="false" outlineLevel="0" collapsed="false">
      <c r="A13512" s="9" t="s">
        <v>23660</v>
      </c>
      <c r="B13512" s="9" t="s">
        <v>64</v>
      </c>
      <c r="C13512" s="9" t="s">
        <v>10162</v>
      </c>
      <c r="D13512" s="9" t="s">
        <v>10154</v>
      </c>
      <c r="E13512" s="10" t="n">
        <v>18</v>
      </c>
      <c r="F13512" s="10" t="n">
        <v>217231.46</v>
      </c>
      <c r="G13512" s="10" t="n">
        <v>1</v>
      </c>
      <c r="H13512" s="10" t="n">
        <v>120769.7</v>
      </c>
    </row>
    <row r="13513" customFormat="false" ht="15" hidden="false" customHeight="false" outlineLevel="0" collapsed="false">
      <c r="A13513" s="9" t="s">
        <v>23661</v>
      </c>
      <c r="B13513" s="9" t="s">
        <v>62</v>
      </c>
      <c r="C13513" s="9" t="s">
        <v>10161</v>
      </c>
      <c r="D13513" s="9" t="s">
        <v>10156</v>
      </c>
      <c r="E13513" s="10" t="n">
        <v>1</v>
      </c>
      <c r="F13513" s="10" t="n">
        <v>11828.85</v>
      </c>
      <c r="G13513" s="10" t="n">
        <v>94</v>
      </c>
      <c r="H13513" s="10" t="n">
        <v>6576.24</v>
      </c>
    </row>
    <row r="13514" customFormat="false" ht="15" hidden="false" customHeight="false" outlineLevel="0" collapsed="false">
      <c r="A13514" s="9" t="s">
        <v>23662</v>
      </c>
      <c r="B13514" s="9" t="s">
        <v>65</v>
      </c>
      <c r="C13514" s="9" t="s">
        <v>10161</v>
      </c>
      <c r="D13514" s="9" t="s">
        <v>10156</v>
      </c>
      <c r="E13514" s="10" t="n">
        <v>1</v>
      </c>
      <c r="F13514" s="10" t="n">
        <v>12709</v>
      </c>
      <c r="G13514" s="10" t="n">
        <v>85</v>
      </c>
      <c r="H13514" s="10" t="n">
        <v>7065.56</v>
      </c>
    </row>
    <row r="13515" customFormat="false" ht="15" hidden="false" customHeight="false" outlineLevel="0" collapsed="false">
      <c r="A13515" s="9" t="s">
        <v>23663</v>
      </c>
      <c r="B13515" s="9" t="s">
        <v>74</v>
      </c>
      <c r="C13515" s="9" t="s">
        <v>10161</v>
      </c>
      <c r="D13515" s="9" t="s">
        <v>10156</v>
      </c>
      <c r="E13515" s="10" t="n">
        <v>2</v>
      </c>
      <c r="F13515" s="10" t="n">
        <v>10077.3</v>
      </c>
      <c r="G13515" s="10" t="n">
        <v>49</v>
      </c>
      <c r="H13515" s="10" t="n">
        <v>5602.47</v>
      </c>
    </row>
    <row r="13516" customFormat="false" ht="15" hidden="false" customHeight="false" outlineLevel="0" collapsed="false">
      <c r="A13516" s="9" t="s">
        <v>23664</v>
      </c>
      <c r="B13516" s="9" t="s">
        <v>65</v>
      </c>
      <c r="C13516" s="9" t="s">
        <v>10164</v>
      </c>
      <c r="D13516" s="9" t="s">
        <v>10156</v>
      </c>
      <c r="E13516" s="10" t="n">
        <v>1</v>
      </c>
      <c r="F13516" s="10" t="n">
        <v>1196.3</v>
      </c>
      <c r="G13516" s="10" t="n">
        <v>90</v>
      </c>
      <c r="H13516" s="10" t="n">
        <v>665.08</v>
      </c>
    </row>
    <row r="13517" customFormat="false" ht="15" hidden="false" customHeight="false" outlineLevel="0" collapsed="false">
      <c r="A13517" s="9" t="s">
        <v>23665</v>
      </c>
      <c r="B13517" s="9" t="s">
        <v>68</v>
      </c>
      <c r="C13517" s="9" t="s">
        <v>10161</v>
      </c>
      <c r="D13517" s="9" t="s">
        <v>10155</v>
      </c>
      <c r="E13517" s="10" t="n">
        <v>5</v>
      </c>
      <c r="F13517" s="10" t="n">
        <v>5678.55</v>
      </c>
      <c r="G13517" s="10" t="n">
        <v>33</v>
      </c>
      <c r="H13517" s="10" t="n">
        <v>3156.99</v>
      </c>
    </row>
    <row r="13518" customFormat="false" ht="15" hidden="false" customHeight="false" outlineLevel="0" collapsed="false">
      <c r="A13518" s="9" t="s">
        <v>23666</v>
      </c>
      <c r="B13518" s="9" t="s">
        <v>76</v>
      </c>
      <c r="C13518" s="9" t="s">
        <v>10161</v>
      </c>
      <c r="D13518" s="9" t="s">
        <v>10156</v>
      </c>
      <c r="E13518" s="10" t="n">
        <v>1</v>
      </c>
      <c r="F13518" s="10" t="n">
        <v>14364.45</v>
      </c>
      <c r="G13518" s="10" t="n">
        <v>353</v>
      </c>
      <c r="H13518" s="10" t="n">
        <v>7985.91</v>
      </c>
    </row>
    <row r="13519" customFormat="false" ht="15" hidden="false" customHeight="false" outlineLevel="0" collapsed="false">
      <c r="A13519" s="9" t="s">
        <v>23667</v>
      </c>
      <c r="B13519" s="9" t="s">
        <v>78</v>
      </c>
      <c r="C13519" s="9" t="s">
        <v>10164</v>
      </c>
      <c r="D13519" s="9" t="s">
        <v>10156</v>
      </c>
      <c r="E13519" s="10" t="n">
        <v>2</v>
      </c>
      <c r="F13519" s="10" t="n">
        <v>24959.13</v>
      </c>
      <c r="G13519" s="10" t="n">
        <v>37</v>
      </c>
      <c r="H13519" s="10" t="n">
        <v>13876.01</v>
      </c>
    </row>
    <row r="13520" customFormat="false" ht="15" hidden="false" customHeight="false" outlineLevel="0" collapsed="false">
      <c r="A13520" s="9" t="s">
        <v>23668</v>
      </c>
      <c r="B13520" s="9" t="s">
        <v>74</v>
      </c>
      <c r="C13520" s="9" t="s">
        <v>10161</v>
      </c>
      <c r="D13520" s="9" t="s">
        <v>10156</v>
      </c>
      <c r="E13520" s="10" t="n">
        <v>1</v>
      </c>
      <c r="F13520" s="10" t="n">
        <v>466.65</v>
      </c>
      <c r="G13520" s="10" t="n">
        <v>296</v>
      </c>
      <c r="H13520" s="10" t="n">
        <v>259.43</v>
      </c>
    </row>
    <row r="13521" customFormat="false" ht="15" hidden="false" customHeight="false" outlineLevel="0" collapsed="false">
      <c r="A13521" s="9" t="s">
        <v>23669</v>
      </c>
      <c r="B13521" s="9" t="s">
        <v>71</v>
      </c>
      <c r="C13521" s="9" t="s">
        <v>10162</v>
      </c>
      <c r="D13521" s="9" t="s">
        <v>10155</v>
      </c>
      <c r="E13521" s="10" t="n">
        <v>9</v>
      </c>
      <c r="F13521" s="10" t="n">
        <v>20714.2</v>
      </c>
      <c r="G13521" s="10" t="n">
        <v>9</v>
      </c>
      <c r="H13521" s="10" t="n">
        <v>11516.05</v>
      </c>
    </row>
    <row r="13522" customFormat="false" ht="15" hidden="false" customHeight="false" outlineLevel="0" collapsed="false">
      <c r="A13522" s="9" t="s">
        <v>23670</v>
      </c>
      <c r="B13522" s="9" t="s">
        <v>77</v>
      </c>
      <c r="C13522" s="9" t="s">
        <v>10161</v>
      </c>
      <c r="D13522" s="9" t="s">
        <v>10156</v>
      </c>
      <c r="E13522" s="10" t="n">
        <v>1</v>
      </c>
      <c r="F13522" s="10" t="n">
        <v>45235.3</v>
      </c>
      <c r="G13522" s="10" t="n">
        <v>38</v>
      </c>
      <c r="H13522" s="10" t="n">
        <v>25148.54</v>
      </c>
    </row>
    <row r="13523" customFormat="false" ht="15" hidden="false" customHeight="false" outlineLevel="0" collapsed="false">
      <c r="A13523" s="9" t="s">
        <v>23671</v>
      </c>
      <c r="B13523" s="9" t="s">
        <v>65</v>
      </c>
      <c r="C13523" s="9" t="s">
        <v>10163</v>
      </c>
      <c r="D13523" s="9" t="s">
        <v>10158</v>
      </c>
      <c r="E13523" s="10" t="n">
        <v>0</v>
      </c>
      <c r="F13523" s="10" t="n">
        <v>0</v>
      </c>
      <c r="H13523" s="10" t="n">
        <v>0</v>
      </c>
    </row>
    <row r="13524" customFormat="false" ht="15" hidden="false" customHeight="false" outlineLevel="0" collapsed="false">
      <c r="A13524" s="9" t="s">
        <v>23672</v>
      </c>
      <c r="B13524" s="9" t="s">
        <v>59</v>
      </c>
      <c r="C13524" s="9" t="s">
        <v>10161</v>
      </c>
      <c r="D13524" s="9" t="s">
        <v>10155</v>
      </c>
      <c r="E13524" s="10" t="n">
        <v>5</v>
      </c>
      <c r="F13524" s="10" t="n">
        <v>6435</v>
      </c>
      <c r="G13524" s="10" t="n">
        <v>58</v>
      </c>
      <c r="H13524" s="10" t="n">
        <v>3577.53</v>
      </c>
    </row>
    <row r="13525" customFormat="false" ht="15" hidden="false" customHeight="false" outlineLevel="0" collapsed="false">
      <c r="A13525" s="9" t="s">
        <v>23673</v>
      </c>
      <c r="B13525" s="9" t="s">
        <v>64</v>
      </c>
      <c r="C13525" s="9" t="s">
        <v>10162</v>
      </c>
      <c r="D13525" s="9" t="s">
        <v>10157</v>
      </c>
      <c r="E13525" s="10" t="n">
        <v>2</v>
      </c>
      <c r="F13525" s="10" t="n">
        <v>1412.6</v>
      </c>
      <c r="G13525" s="10" t="n">
        <v>210</v>
      </c>
      <c r="H13525" s="10" t="n">
        <v>785.33</v>
      </c>
    </row>
    <row r="13526" customFormat="false" ht="15" hidden="false" customHeight="false" outlineLevel="0" collapsed="false">
      <c r="A13526" s="9" t="s">
        <v>23674</v>
      </c>
      <c r="B13526" s="9" t="s">
        <v>64</v>
      </c>
      <c r="C13526" s="9" t="s">
        <v>10164</v>
      </c>
      <c r="D13526" s="9" t="s">
        <v>10154</v>
      </c>
      <c r="E13526" s="10" t="n">
        <v>15</v>
      </c>
      <c r="F13526" s="10" t="n">
        <v>155616.04</v>
      </c>
      <c r="G13526" s="10" t="n">
        <v>1</v>
      </c>
      <c r="H13526" s="10" t="n">
        <v>86514.64</v>
      </c>
    </row>
    <row r="13527" customFormat="false" ht="15" hidden="false" customHeight="false" outlineLevel="0" collapsed="false">
      <c r="A13527" s="9" t="s">
        <v>23675</v>
      </c>
      <c r="B13527" s="9" t="s">
        <v>68</v>
      </c>
      <c r="C13527" s="9" t="s">
        <v>10161</v>
      </c>
      <c r="D13527" s="9" t="s">
        <v>10155</v>
      </c>
      <c r="E13527" s="10" t="n">
        <v>6</v>
      </c>
      <c r="F13527" s="10" t="n">
        <v>56642.35</v>
      </c>
      <c r="G13527" s="10" t="n">
        <v>1</v>
      </c>
      <c r="H13527" s="10" t="n">
        <v>31490.28</v>
      </c>
    </row>
    <row r="13528" customFormat="false" ht="15" hidden="false" customHeight="false" outlineLevel="0" collapsed="false">
      <c r="A13528" s="9" t="s">
        <v>23676</v>
      </c>
      <c r="B13528" s="9" t="s">
        <v>64</v>
      </c>
      <c r="C13528" s="9" t="s">
        <v>10161</v>
      </c>
      <c r="D13528" s="9" t="s">
        <v>10154</v>
      </c>
      <c r="E13528" s="10" t="n">
        <v>4</v>
      </c>
      <c r="F13528" s="10" t="n">
        <v>101897.12</v>
      </c>
      <c r="G13528" s="10" t="n">
        <v>71</v>
      </c>
      <c r="H13528" s="10" t="n">
        <v>56649.64</v>
      </c>
    </row>
    <row r="13529" customFormat="false" ht="15" hidden="false" customHeight="false" outlineLevel="0" collapsed="false">
      <c r="A13529" s="9" t="s">
        <v>23677</v>
      </c>
      <c r="B13529" s="9" t="s">
        <v>71</v>
      </c>
      <c r="C13529" s="9" t="s">
        <v>10162</v>
      </c>
      <c r="D13529" s="9" t="s">
        <v>10155</v>
      </c>
      <c r="E13529" s="10" t="n">
        <v>3</v>
      </c>
      <c r="F13529" s="10" t="n">
        <v>4532.45</v>
      </c>
      <c r="G13529" s="10" t="n">
        <v>33</v>
      </c>
      <c r="H13529" s="10" t="n">
        <v>2519.81</v>
      </c>
    </row>
    <row r="13530" customFormat="false" ht="15" hidden="false" customHeight="false" outlineLevel="0" collapsed="false">
      <c r="A13530" s="9" t="s">
        <v>23678</v>
      </c>
      <c r="B13530" s="9" t="s">
        <v>73</v>
      </c>
      <c r="C13530" s="9" t="s">
        <v>10161</v>
      </c>
      <c r="D13530" s="9" t="s">
        <v>10156</v>
      </c>
      <c r="E13530" s="10" t="n">
        <v>2</v>
      </c>
      <c r="F13530" s="10" t="n">
        <v>27890</v>
      </c>
      <c r="G13530" s="10" t="n">
        <v>75</v>
      </c>
      <c r="H13530" s="10" t="n">
        <v>15505.43</v>
      </c>
    </row>
    <row r="13531" customFormat="false" ht="15" hidden="false" customHeight="false" outlineLevel="0" collapsed="false">
      <c r="A13531" s="9" t="s">
        <v>23679</v>
      </c>
      <c r="B13531" s="9" t="s">
        <v>77</v>
      </c>
      <c r="C13531" s="9" t="s">
        <v>10163</v>
      </c>
      <c r="D13531" s="9" t="s">
        <v>10154</v>
      </c>
      <c r="E13531" s="10" t="n">
        <v>11</v>
      </c>
      <c r="F13531" s="10" t="n">
        <v>135204.26</v>
      </c>
      <c r="G13531" s="10" t="n">
        <v>23</v>
      </c>
      <c r="H13531" s="10" t="n">
        <v>75166.73</v>
      </c>
    </row>
    <row r="13532" customFormat="false" ht="15" hidden="false" customHeight="false" outlineLevel="0" collapsed="false">
      <c r="A13532" s="9" t="s">
        <v>23680</v>
      </c>
      <c r="B13532" s="9" t="s">
        <v>77</v>
      </c>
      <c r="C13532" s="9" t="s">
        <v>10164</v>
      </c>
      <c r="D13532" s="9" t="s">
        <v>10155</v>
      </c>
      <c r="E13532" s="10" t="n">
        <v>7</v>
      </c>
      <c r="F13532" s="10" t="n">
        <v>14105.84</v>
      </c>
      <c r="G13532" s="10" t="n">
        <v>14</v>
      </c>
      <c r="H13532" s="10" t="n">
        <v>7842.13</v>
      </c>
    </row>
    <row r="13533" customFormat="false" ht="15" hidden="false" customHeight="false" outlineLevel="0" collapsed="false">
      <c r="A13533" s="9" t="s">
        <v>23681</v>
      </c>
      <c r="B13533" s="9" t="s">
        <v>77</v>
      </c>
      <c r="C13533" s="9" t="s">
        <v>10162</v>
      </c>
      <c r="D13533" s="9" t="s">
        <v>10155</v>
      </c>
      <c r="E13533" s="10" t="n">
        <v>4</v>
      </c>
      <c r="F13533" s="10" t="n">
        <v>54480.89</v>
      </c>
      <c r="G13533" s="10" t="n">
        <v>104</v>
      </c>
      <c r="H13533" s="10" t="n">
        <v>30288.62</v>
      </c>
    </row>
    <row r="13534" customFormat="false" ht="15" hidden="false" customHeight="false" outlineLevel="0" collapsed="false">
      <c r="A13534" s="9" t="s">
        <v>23682</v>
      </c>
      <c r="B13534" s="9" t="s">
        <v>62</v>
      </c>
      <c r="C13534" s="9" t="s">
        <v>10161</v>
      </c>
      <c r="D13534" s="9" t="s">
        <v>10156</v>
      </c>
      <c r="E13534" s="10" t="n">
        <v>1</v>
      </c>
      <c r="F13534" s="10" t="n">
        <v>3007.3</v>
      </c>
      <c r="G13534" s="10" t="n">
        <v>4</v>
      </c>
      <c r="H13534" s="10" t="n">
        <v>1671.91</v>
      </c>
    </row>
    <row r="13535" customFormat="false" ht="15" hidden="false" customHeight="false" outlineLevel="0" collapsed="false">
      <c r="A13535" s="9" t="s">
        <v>23683</v>
      </c>
      <c r="B13535" s="9" t="s">
        <v>71</v>
      </c>
      <c r="C13535" s="9" t="s">
        <v>10164</v>
      </c>
      <c r="D13535" s="9" t="s">
        <v>10155</v>
      </c>
      <c r="E13535" s="10" t="n">
        <v>5</v>
      </c>
      <c r="F13535" s="10" t="n">
        <v>18278.7</v>
      </c>
      <c r="G13535" s="10" t="n">
        <v>1</v>
      </c>
      <c r="H13535" s="10" t="n">
        <v>10162.03</v>
      </c>
    </row>
    <row r="13536" customFormat="false" ht="15" hidden="false" customHeight="false" outlineLevel="0" collapsed="false">
      <c r="A13536" s="9" t="s">
        <v>23684</v>
      </c>
      <c r="B13536" s="9" t="s">
        <v>64</v>
      </c>
      <c r="C13536" s="9" t="s">
        <v>10161</v>
      </c>
      <c r="D13536" s="9" t="s">
        <v>10156</v>
      </c>
      <c r="E13536" s="10" t="n">
        <v>1</v>
      </c>
      <c r="F13536" s="10" t="n">
        <v>725.14</v>
      </c>
      <c r="G13536" s="10" t="n">
        <v>73</v>
      </c>
      <c r="H13536" s="10" t="n">
        <v>403.14</v>
      </c>
    </row>
    <row r="13537" customFormat="false" ht="15" hidden="false" customHeight="false" outlineLevel="0" collapsed="false">
      <c r="A13537" s="9" t="s">
        <v>23685</v>
      </c>
      <c r="B13537" s="9" t="s">
        <v>64</v>
      </c>
      <c r="C13537" s="9" t="s">
        <v>10163</v>
      </c>
      <c r="D13537" s="9" t="s">
        <v>10155</v>
      </c>
      <c r="E13537" s="10" t="n">
        <v>4</v>
      </c>
      <c r="F13537" s="10" t="n">
        <v>10866.76</v>
      </c>
      <c r="G13537" s="10" t="n">
        <v>23</v>
      </c>
      <c r="H13537" s="10" t="n">
        <v>6041.37</v>
      </c>
    </row>
    <row r="13538" customFormat="false" ht="15" hidden="false" customHeight="false" outlineLevel="0" collapsed="false">
      <c r="A13538" s="9" t="s">
        <v>23686</v>
      </c>
      <c r="B13538" s="9" t="s">
        <v>70</v>
      </c>
      <c r="C13538" s="9" t="s">
        <v>10161</v>
      </c>
      <c r="D13538" s="9" t="s">
        <v>10156</v>
      </c>
      <c r="E13538" s="10" t="n">
        <v>1</v>
      </c>
      <c r="F13538" s="10" t="n">
        <v>719</v>
      </c>
      <c r="G13538" s="10" t="n">
        <v>23</v>
      </c>
      <c r="H13538" s="10" t="n">
        <v>399.73</v>
      </c>
    </row>
    <row r="13539" customFormat="false" ht="15" hidden="false" customHeight="false" outlineLevel="0" collapsed="false">
      <c r="A13539" s="9" t="s">
        <v>23687</v>
      </c>
      <c r="B13539" s="9" t="s">
        <v>77</v>
      </c>
      <c r="C13539" s="9" t="s">
        <v>10163</v>
      </c>
      <c r="D13539" s="9" t="s">
        <v>10155</v>
      </c>
      <c r="E13539" s="10" t="n">
        <v>3</v>
      </c>
      <c r="F13539" s="10" t="n">
        <v>5859.82</v>
      </c>
      <c r="G13539" s="10" t="n">
        <v>10</v>
      </c>
      <c r="H13539" s="10" t="n">
        <v>3257.76</v>
      </c>
    </row>
    <row r="13540" customFormat="false" ht="15" hidden="false" customHeight="false" outlineLevel="0" collapsed="false">
      <c r="A13540" s="9" t="s">
        <v>23688</v>
      </c>
      <c r="B13540" s="9" t="s">
        <v>68</v>
      </c>
      <c r="C13540" s="9" t="s">
        <v>10162</v>
      </c>
      <c r="D13540" s="9" t="s">
        <v>10155</v>
      </c>
      <c r="E13540" s="10" t="n">
        <v>3</v>
      </c>
      <c r="F13540" s="10" t="n">
        <v>64929.38</v>
      </c>
      <c r="G13540" s="10" t="n">
        <v>29</v>
      </c>
      <c r="H13540" s="10" t="n">
        <v>36097.45</v>
      </c>
    </row>
    <row r="13541" customFormat="false" ht="15" hidden="false" customHeight="false" outlineLevel="0" collapsed="false">
      <c r="A13541" s="9" t="s">
        <v>23689</v>
      </c>
      <c r="B13541" s="9" t="s">
        <v>64</v>
      </c>
      <c r="C13541" s="9" t="s">
        <v>10161</v>
      </c>
      <c r="D13541" s="9" t="s">
        <v>10155</v>
      </c>
      <c r="E13541" s="10" t="n">
        <v>7</v>
      </c>
      <c r="F13541" s="10" t="n">
        <v>34475.32</v>
      </c>
      <c r="G13541" s="10" t="n">
        <v>12</v>
      </c>
      <c r="H13541" s="10" t="n">
        <v>19166.53</v>
      </c>
    </row>
    <row r="13542" customFormat="false" ht="15" hidden="false" customHeight="false" outlineLevel="0" collapsed="false">
      <c r="A13542" s="9" t="s">
        <v>23690</v>
      </c>
      <c r="B13542" s="9" t="s">
        <v>64</v>
      </c>
      <c r="C13542" s="9" t="s">
        <v>10161</v>
      </c>
      <c r="D13542" s="9" t="s">
        <v>10155</v>
      </c>
      <c r="E13542" s="10" t="n">
        <v>3</v>
      </c>
      <c r="F13542" s="10" t="n">
        <v>23477.05</v>
      </c>
      <c r="G13542" s="10" t="n">
        <v>58</v>
      </c>
      <c r="H13542" s="10" t="n">
        <v>13052.05</v>
      </c>
    </row>
    <row r="13543" customFormat="false" ht="15" hidden="false" customHeight="false" outlineLevel="0" collapsed="false">
      <c r="A13543" s="9" t="s">
        <v>23691</v>
      </c>
      <c r="B13543" s="9" t="s">
        <v>77</v>
      </c>
      <c r="C13543" s="9" t="s">
        <v>10163</v>
      </c>
      <c r="D13543" s="9" t="s">
        <v>10156</v>
      </c>
      <c r="E13543" s="10" t="n">
        <v>2</v>
      </c>
      <c r="F13543" s="10" t="n">
        <v>28867.85</v>
      </c>
      <c r="G13543" s="10" t="n">
        <v>29</v>
      </c>
      <c r="H13543" s="10" t="n">
        <v>16049.06</v>
      </c>
    </row>
    <row r="13544" customFormat="false" ht="15" hidden="false" customHeight="false" outlineLevel="0" collapsed="false">
      <c r="A13544" s="9" t="s">
        <v>23692</v>
      </c>
      <c r="B13544" s="9" t="s">
        <v>65</v>
      </c>
      <c r="C13544" s="9" t="s">
        <v>10161</v>
      </c>
      <c r="D13544" s="9" t="s">
        <v>10155</v>
      </c>
      <c r="E13544" s="10" t="n">
        <v>10</v>
      </c>
      <c r="F13544" s="10" t="n">
        <v>58681.41</v>
      </c>
      <c r="G13544" s="10" t="n">
        <v>24</v>
      </c>
      <c r="H13544" s="10" t="n">
        <v>32623.89</v>
      </c>
    </row>
    <row r="13545" customFormat="false" ht="15" hidden="false" customHeight="false" outlineLevel="0" collapsed="false">
      <c r="A13545" s="9" t="s">
        <v>23693</v>
      </c>
      <c r="B13545" s="9" t="s">
        <v>74</v>
      </c>
      <c r="C13545" s="9" t="s">
        <v>10164</v>
      </c>
      <c r="D13545" s="9" t="s">
        <v>10155</v>
      </c>
      <c r="E13545" s="10" t="n">
        <v>4</v>
      </c>
      <c r="F13545" s="10" t="n">
        <v>7020.73</v>
      </c>
      <c r="G13545" s="10" t="n">
        <v>44</v>
      </c>
      <c r="H13545" s="10" t="n">
        <v>3903.17</v>
      </c>
    </row>
    <row r="13546" customFormat="false" ht="15" hidden="false" customHeight="false" outlineLevel="0" collapsed="false">
      <c r="A13546" s="9" t="s">
        <v>23694</v>
      </c>
      <c r="B13546" s="9" t="s">
        <v>70</v>
      </c>
      <c r="C13546" s="9" t="s">
        <v>10162</v>
      </c>
      <c r="D13546" s="9" t="s">
        <v>10157</v>
      </c>
      <c r="E13546" s="10" t="n">
        <v>3</v>
      </c>
      <c r="F13546" s="10" t="n">
        <v>47433.85</v>
      </c>
      <c r="G13546" s="10" t="n">
        <v>229</v>
      </c>
      <c r="H13546" s="10" t="n">
        <v>26370.82</v>
      </c>
    </row>
    <row r="13547" customFormat="false" ht="15" hidden="false" customHeight="false" outlineLevel="0" collapsed="false">
      <c r="A13547" s="9" t="s">
        <v>23695</v>
      </c>
      <c r="B13547" s="9" t="s">
        <v>68</v>
      </c>
      <c r="C13547" s="9" t="s">
        <v>10164</v>
      </c>
      <c r="D13547" s="9" t="s">
        <v>10154</v>
      </c>
      <c r="E13547" s="10" t="n">
        <v>6</v>
      </c>
      <c r="F13547" s="10" t="n">
        <v>90171.5</v>
      </c>
      <c r="G13547" s="10" t="n">
        <v>119</v>
      </c>
      <c r="H13547" s="10" t="n">
        <v>50130.79</v>
      </c>
    </row>
    <row r="13548" customFormat="false" ht="15" hidden="false" customHeight="false" outlineLevel="0" collapsed="false">
      <c r="A13548" s="9" t="s">
        <v>23696</v>
      </c>
      <c r="B13548" s="9" t="s">
        <v>73</v>
      </c>
      <c r="C13548" s="9" t="s">
        <v>10162</v>
      </c>
      <c r="D13548" s="9" t="s">
        <v>10155</v>
      </c>
      <c r="E13548" s="10" t="n">
        <v>3</v>
      </c>
      <c r="F13548" s="10" t="n">
        <v>5832.26</v>
      </c>
      <c r="G13548" s="10" t="n">
        <v>20</v>
      </c>
      <c r="H13548" s="10" t="n">
        <v>3242.44</v>
      </c>
    </row>
    <row r="13549" customFormat="false" ht="15" hidden="false" customHeight="false" outlineLevel="0" collapsed="false">
      <c r="A13549" s="9" t="s">
        <v>23697</v>
      </c>
      <c r="B13549" s="9" t="s">
        <v>71</v>
      </c>
      <c r="C13549" s="9" t="s">
        <v>10161</v>
      </c>
      <c r="D13549" s="9" t="s">
        <v>10156</v>
      </c>
      <c r="E13549" s="10" t="n">
        <v>2</v>
      </c>
      <c r="F13549" s="10" t="n">
        <v>3206.75</v>
      </c>
      <c r="G13549" s="10" t="n">
        <v>59</v>
      </c>
      <c r="H13549" s="10" t="n">
        <v>1782.79</v>
      </c>
    </row>
    <row r="13550" customFormat="false" ht="15" hidden="false" customHeight="false" outlineLevel="0" collapsed="false">
      <c r="A13550" s="9" t="s">
        <v>23698</v>
      </c>
      <c r="B13550" s="9" t="s">
        <v>70</v>
      </c>
      <c r="C13550" s="9" t="s">
        <v>10163</v>
      </c>
      <c r="D13550" s="9" t="s">
        <v>10156</v>
      </c>
      <c r="E13550" s="10" t="n">
        <v>1</v>
      </c>
      <c r="F13550" s="10" t="n">
        <v>11932.1</v>
      </c>
      <c r="G13550" s="10" t="n">
        <v>117</v>
      </c>
      <c r="H13550" s="10" t="n">
        <v>6633.64</v>
      </c>
    </row>
    <row r="13551" customFormat="false" ht="15" hidden="false" customHeight="false" outlineLevel="0" collapsed="false">
      <c r="A13551" s="9" t="s">
        <v>23699</v>
      </c>
      <c r="B13551" s="9" t="s">
        <v>68</v>
      </c>
      <c r="C13551" s="9" t="s">
        <v>10161</v>
      </c>
      <c r="D13551" s="9" t="s">
        <v>10156</v>
      </c>
      <c r="E13551" s="10" t="n">
        <v>1</v>
      </c>
      <c r="F13551" s="10" t="n">
        <v>249</v>
      </c>
      <c r="G13551" s="10" t="n">
        <v>301</v>
      </c>
      <c r="H13551" s="10" t="n">
        <v>138.43</v>
      </c>
    </row>
    <row r="13552" customFormat="false" ht="15" hidden="false" customHeight="false" outlineLevel="0" collapsed="false">
      <c r="A13552" s="9" t="s">
        <v>23700</v>
      </c>
      <c r="B13552" s="9" t="s">
        <v>77</v>
      </c>
      <c r="C13552" s="9" t="s">
        <v>10161</v>
      </c>
      <c r="D13552" s="9" t="s">
        <v>10156</v>
      </c>
      <c r="E13552" s="10" t="n">
        <v>1</v>
      </c>
      <c r="F13552" s="10" t="n">
        <v>3098.66</v>
      </c>
      <c r="G13552" s="10" t="n">
        <v>64</v>
      </c>
      <c r="H13552" s="10" t="n">
        <v>1722.7</v>
      </c>
    </row>
    <row r="13553" customFormat="false" ht="15" hidden="false" customHeight="false" outlineLevel="0" collapsed="false">
      <c r="A13553" s="9" t="s">
        <v>23701</v>
      </c>
      <c r="B13553" s="9" t="s">
        <v>77</v>
      </c>
      <c r="C13553" s="9" t="s">
        <v>10161</v>
      </c>
      <c r="D13553" s="9" t="s">
        <v>10157</v>
      </c>
      <c r="E13553" s="10" t="n">
        <v>2</v>
      </c>
      <c r="F13553" s="10" t="n">
        <v>3584.71</v>
      </c>
      <c r="G13553" s="10" t="n">
        <v>213</v>
      </c>
      <c r="H13553" s="10" t="n">
        <v>1992.92</v>
      </c>
    </row>
    <row r="13554" customFormat="false" ht="15" hidden="false" customHeight="false" outlineLevel="0" collapsed="false">
      <c r="A13554" s="9" t="s">
        <v>23702</v>
      </c>
      <c r="B13554" s="9" t="s">
        <v>76</v>
      </c>
      <c r="C13554" s="9" t="s">
        <v>10161</v>
      </c>
      <c r="D13554" s="9" t="s">
        <v>10156</v>
      </c>
      <c r="E13554" s="10" t="n">
        <v>2</v>
      </c>
      <c r="F13554" s="10" t="n">
        <v>8174.03</v>
      </c>
      <c r="G13554" s="10" t="n">
        <v>58</v>
      </c>
      <c r="H13554" s="10" t="n">
        <v>4544.35</v>
      </c>
    </row>
    <row r="13555" customFormat="false" ht="15" hidden="false" customHeight="false" outlineLevel="0" collapsed="false">
      <c r="A13555" s="9" t="s">
        <v>23703</v>
      </c>
      <c r="B13555" s="9" t="s">
        <v>62</v>
      </c>
      <c r="C13555" s="9" t="s">
        <v>10163</v>
      </c>
      <c r="D13555" s="9" t="s">
        <v>10155</v>
      </c>
      <c r="E13555" s="10" t="n">
        <v>5</v>
      </c>
      <c r="F13555" s="10" t="n">
        <v>19145.45</v>
      </c>
      <c r="G13555" s="10" t="n">
        <v>4</v>
      </c>
      <c r="H13555" s="10" t="n">
        <v>10643.9</v>
      </c>
    </row>
    <row r="13556" customFormat="false" ht="15" hidden="false" customHeight="false" outlineLevel="0" collapsed="false">
      <c r="A13556" s="9" t="s">
        <v>23704</v>
      </c>
      <c r="B13556" s="9" t="s">
        <v>65</v>
      </c>
      <c r="C13556" s="9" t="s">
        <v>10161</v>
      </c>
      <c r="D13556" s="9" t="s">
        <v>10156</v>
      </c>
      <c r="E13556" s="10" t="n">
        <v>2</v>
      </c>
      <c r="F13556" s="10" t="n">
        <v>1661.3</v>
      </c>
      <c r="G13556" s="10" t="n">
        <v>10</v>
      </c>
      <c r="H13556" s="10" t="n">
        <v>923.6</v>
      </c>
    </row>
    <row r="13557" customFormat="false" ht="15" hidden="false" customHeight="false" outlineLevel="0" collapsed="false">
      <c r="A13557" s="9" t="s">
        <v>23705</v>
      </c>
      <c r="B13557" s="9" t="s">
        <v>68</v>
      </c>
      <c r="C13557" s="9" t="s">
        <v>10161</v>
      </c>
      <c r="D13557" s="9" t="s">
        <v>10156</v>
      </c>
      <c r="E13557" s="10" t="n">
        <v>2</v>
      </c>
      <c r="F13557" s="10" t="n">
        <v>3470.1</v>
      </c>
      <c r="G13557" s="10" t="n">
        <v>39</v>
      </c>
      <c r="H13557" s="10" t="n">
        <v>1929.2</v>
      </c>
    </row>
    <row r="13558" customFormat="false" ht="15" hidden="false" customHeight="false" outlineLevel="0" collapsed="false">
      <c r="A13558" s="9" t="s">
        <v>23706</v>
      </c>
      <c r="B13558" s="9" t="s">
        <v>68</v>
      </c>
      <c r="C13558" s="9" t="s">
        <v>10161</v>
      </c>
      <c r="D13558" s="9" t="s">
        <v>10155</v>
      </c>
      <c r="E13558" s="10" t="n">
        <v>6</v>
      </c>
      <c r="F13558" s="10" t="n">
        <v>36362.07</v>
      </c>
      <c r="G13558" s="10" t="n">
        <v>6</v>
      </c>
      <c r="H13558" s="10" t="n">
        <v>20215.47</v>
      </c>
    </row>
    <row r="13559" customFormat="false" ht="15" hidden="false" customHeight="false" outlineLevel="0" collapsed="false">
      <c r="A13559" s="9" t="s">
        <v>23707</v>
      </c>
      <c r="B13559" s="9" t="s">
        <v>74</v>
      </c>
      <c r="C13559" s="9" t="s">
        <v>10163</v>
      </c>
      <c r="D13559" s="9" t="s">
        <v>10156</v>
      </c>
      <c r="E13559" s="10" t="n">
        <v>1</v>
      </c>
      <c r="F13559" s="10" t="n">
        <v>5870.4</v>
      </c>
      <c r="G13559" s="10" t="n">
        <v>87</v>
      </c>
      <c r="H13559" s="10" t="n">
        <v>3263.65</v>
      </c>
    </row>
    <row r="13560" customFormat="false" ht="15" hidden="false" customHeight="false" outlineLevel="0" collapsed="false">
      <c r="A13560" s="9" t="s">
        <v>23708</v>
      </c>
      <c r="B13560" s="9" t="s">
        <v>77</v>
      </c>
      <c r="C13560" s="9" t="s">
        <v>10164</v>
      </c>
      <c r="D13560" s="9" t="s">
        <v>10156</v>
      </c>
      <c r="E13560" s="10" t="n">
        <v>1</v>
      </c>
      <c r="F13560" s="10" t="n">
        <v>625.1</v>
      </c>
      <c r="G13560" s="10" t="n">
        <v>80</v>
      </c>
      <c r="H13560" s="10" t="n">
        <v>347.52</v>
      </c>
    </row>
    <row r="13561" customFormat="false" ht="15" hidden="false" customHeight="false" outlineLevel="0" collapsed="false">
      <c r="A13561" s="9" t="s">
        <v>23709</v>
      </c>
      <c r="B13561" s="9" t="s">
        <v>71</v>
      </c>
      <c r="C13561" s="9" t="s">
        <v>10161</v>
      </c>
      <c r="D13561" s="9" t="s">
        <v>10155</v>
      </c>
      <c r="E13561" s="10" t="n">
        <v>5</v>
      </c>
      <c r="F13561" s="10" t="n">
        <v>43449.84</v>
      </c>
      <c r="G13561" s="10" t="n">
        <v>22</v>
      </c>
      <c r="H13561" s="10" t="n">
        <v>24155.91</v>
      </c>
    </row>
    <row r="13562" customFormat="false" ht="15" hidden="false" customHeight="false" outlineLevel="0" collapsed="false">
      <c r="A13562" s="9" t="s">
        <v>23710</v>
      </c>
      <c r="B13562" s="9" t="s">
        <v>79</v>
      </c>
      <c r="C13562" s="9" t="s">
        <v>10161</v>
      </c>
      <c r="D13562" s="9" t="s">
        <v>10155</v>
      </c>
      <c r="E13562" s="10" t="n">
        <v>8</v>
      </c>
      <c r="F13562" s="10" t="n">
        <v>41048.26</v>
      </c>
      <c r="G13562" s="10" t="n">
        <v>10</v>
      </c>
      <c r="H13562" s="10" t="n">
        <v>22820.76</v>
      </c>
    </row>
    <row r="13563" customFormat="false" ht="15" hidden="false" customHeight="false" outlineLevel="0" collapsed="false">
      <c r="A13563" s="9" t="s">
        <v>23711</v>
      </c>
      <c r="B13563" s="9" t="s">
        <v>73</v>
      </c>
      <c r="C13563" s="9" t="s">
        <v>10161</v>
      </c>
      <c r="D13563" s="9" t="s">
        <v>10155</v>
      </c>
      <c r="E13563" s="10" t="n">
        <v>3</v>
      </c>
      <c r="F13563" s="10" t="n">
        <v>7034.95</v>
      </c>
      <c r="G13563" s="10" t="n">
        <v>52</v>
      </c>
      <c r="H13563" s="10" t="n">
        <v>3911.08</v>
      </c>
    </row>
    <row r="13564" customFormat="false" ht="15" hidden="false" customHeight="false" outlineLevel="0" collapsed="false">
      <c r="A13564" s="9" t="s">
        <v>23712</v>
      </c>
      <c r="B13564" s="9" t="s">
        <v>75</v>
      </c>
      <c r="C13564" s="9" t="s">
        <v>10161</v>
      </c>
      <c r="D13564" s="9" t="s">
        <v>10157</v>
      </c>
      <c r="E13564" s="10" t="n">
        <v>2</v>
      </c>
      <c r="F13564" s="10" t="n">
        <v>13101.4</v>
      </c>
      <c r="G13564" s="10" t="n">
        <v>137</v>
      </c>
      <c r="H13564" s="10" t="n">
        <v>7283.72</v>
      </c>
    </row>
    <row r="13565" customFormat="false" ht="15" hidden="false" customHeight="false" outlineLevel="0" collapsed="false">
      <c r="A13565" s="9" t="s">
        <v>23713</v>
      </c>
      <c r="B13565" s="9" t="s">
        <v>76</v>
      </c>
      <c r="C13565" s="9" t="s">
        <v>10161</v>
      </c>
      <c r="D13565" s="9" t="s">
        <v>10156</v>
      </c>
      <c r="E13565" s="10" t="n">
        <v>1</v>
      </c>
      <c r="F13565" s="10" t="n">
        <v>8319.72</v>
      </c>
      <c r="G13565" s="10" t="n">
        <v>155</v>
      </c>
      <c r="H13565" s="10" t="n">
        <v>4625.34</v>
      </c>
    </row>
    <row r="13566" customFormat="false" ht="15" hidden="false" customHeight="false" outlineLevel="0" collapsed="false">
      <c r="A13566" s="9" t="s">
        <v>23714</v>
      </c>
      <c r="B13566" s="9" t="s">
        <v>74</v>
      </c>
      <c r="C13566" s="9" t="s">
        <v>10161</v>
      </c>
      <c r="D13566" s="9" t="s">
        <v>10155</v>
      </c>
      <c r="E13566" s="10" t="n">
        <v>5</v>
      </c>
      <c r="F13566" s="10" t="n">
        <v>14491.49</v>
      </c>
      <c r="G13566" s="10" t="n">
        <v>62</v>
      </c>
      <c r="H13566" s="10" t="n">
        <v>8056.54</v>
      </c>
    </row>
    <row r="13567" customFormat="false" ht="15" hidden="false" customHeight="false" outlineLevel="0" collapsed="false">
      <c r="A13567" s="9" t="s">
        <v>23715</v>
      </c>
      <c r="B13567" s="9" t="s">
        <v>62</v>
      </c>
      <c r="C13567" s="9" t="s">
        <v>10161</v>
      </c>
      <c r="D13567" s="9" t="s">
        <v>10156</v>
      </c>
      <c r="E13567" s="10" t="n">
        <v>2</v>
      </c>
      <c r="F13567" s="10" t="n">
        <v>3756.41</v>
      </c>
      <c r="G13567" s="10" t="n">
        <v>58</v>
      </c>
      <c r="H13567" s="10" t="n">
        <v>2088.37</v>
      </c>
    </row>
    <row r="13568" customFormat="false" ht="15" hidden="false" customHeight="false" outlineLevel="0" collapsed="false">
      <c r="A13568" s="9" t="s">
        <v>23716</v>
      </c>
      <c r="B13568" s="9" t="s">
        <v>69</v>
      </c>
      <c r="C13568" s="9" t="s">
        <v>10163</v>
      </c>
      <c r="D13568" s="9" t="s">
        <v>10156</v>
      </c>
      <c r="E13568" s="10" t="n">
        <v>2</v>
      </c>
      <c r="F13568" s="10" t="n">
        <v>3004.94</v>
      </c>
      <c r="G13568" s="10" t="n">
        <v>15</v>
      </c>
      <c r="H13568" s="10" t="n">
        <v>1670.59</v>
      </c>
    </row>
    <row r="13569" customFormat="false" ht="15" hidden="false" customHeight="false" outlineLevel="0" collapsed="false">
      <c r="A13569" s="9" t="s">
        <v>23717</v>
      </c>
      <c r="B13569" s="9" t="s">
        <v>62</v>
      </c>
      <c r="C13569" s="9" t="s">
        <v>10161</v>
      </c>
      <c r="D13569" s="9" t="s">
        <v>10156</v>
      </c>
      <c r="E13569" s="10" t="n">
        <v>1</v>
      </c>
      <c r="F13569" s="10" t="n">
        <v>4540.87</v>
      </c>
      <c r="G13569" s="10" t="n">
        <v>112</v>
      </c>
      <c r="H13569" s="10" t="n">
        <v>2524.49</v>
      </c>
    </row>
    <row r="13570" customFormat="false" ht="15" hidden="false" customHeight="false" outlineLevel="0" collapsed="false">
      <c r="A13570" s="9" t="s">
        <v>23718</v>
      </c>
      <c r="B13570" s="9" t="s">
        <v>77</v>
      </c>
      <c r="C13570" s="9" t="s">
        <v>10161</v>
      </c>
      <c r="D13570" s="9" t="s">
        <v>10156</v>
      </c>
      <c r="E13570" s="10" t="n">
        <v>1</v>
      </c>
      <c r="F13570" s="10" t="n">
        <v>597</v>
      </c>
      <c r="G13570" s="10" t="n">
        <v>22</v>
      </c>
      <c r="H13570" s="10" t="n">
        <v>331.9</v>
      </c>
    </row>
    <row r="13571" customFormat="false" ht="15" hidden="false" customHeight="false" outlineLevel="0" collapsed="false">
      <c r="A13571" s="9" t="s">
        <v>23719</v>
      </c>
      <c r="B13571" s="9" t="s">
        <v>77</v>
      </c>
      <c r="C13571" s="9" t="s">
        <v>10164</v>
      </c>
      <c r="D13571" s="9" t="s">
        <v>10157</v>
      </c>
      <c r="E13571" s="10" t="n">
        <v>5</v>
      </c>
      <c r="F13571" s="10" t="n">
        <v>6726.71</v>
      </c>
      <c r="G13571" s="10" t="n">
        <v>192</v>
      </c>
      <c r="H13571" s="10" t="n">
        <v>3739.71</v>
      </c>
    </row>
    <row r="13572" customFormat="false" ht="15" hidden="false" customHeight="false" outlineLevel="0" collapsed="false">
      <c r="A13572" s="9" t="s">
        <v>23720</v>
      </c>
      <c r="B13572" s="9" t="s">
        <v>77</v>
      </c>
      <c r="C13572" s="9" t="s">
        <v>10161</v>
      </c>
      <c r="D13572" s="9" t="s">
        <v>10157</v>
      </c>
      <c r="E13572" s="10" t="n">
        <v>3</v>
      </c>
      <c r="F13572" s="10" t="n">
        <v>13126.2</v>
      </c>
      <c r="G13572" s="10" t="n">
        <v>125</v>
      </c>
      <c r="H13572" s="10" t="n">
        <v>7297.5</v>
      </c>
    </row>
    <row r="13573" customFormat="false" ht="15" hidden="false" customHeight="false" outlineLevel="0" collapsed="false">
      <c r="A13573" s="9" t="s">
        <v>23721</v>
      </c>
      <c r="B13573" s="9" t="s">
        <v>70</v>
      </c>
      <c r="C13573" s="9" t="s">
        <v>10162</v>
      </c>
      <c r="D13573" s="9" t="s">
        <v>10155</v>
      </c>
      <c r="E13573" s="10" t="n">
        <v>8</v>
      </c>
      <c r="F13573" s="10" t="n">
        <v>55634.42</v>
      </c>
      <c r="G13573" s="10" t="n">
        <v>18</v>
      </c>
      <c r="H13573" s="10" t="n">
        <v>30929.92</v>
      </c>
    </row>
    <row r="13574" customFormat="false" ht="15" hidden="false" customHeight="false" outlineLevel="0" collapsed="false">
      <c r="A13574" s="9" t="s">
        <v>23722</v>
      </c>
      <c r="B13574" s="9" t="s">
        <v>64</v>
      </c>
      <c r="C13574" s="9" t="s">
        <v>10161</v>
      </c>
      <c r="D13574" s="9" t="s">
        <v>10155</v>
      </c>
      <c r="E13574" s="10" t="n">
        <v>3</v>
      </c>
      <c r="F13574" s="10" t="n">
        <v>6200.96</v>
      </c>
      <c r="G13574" s="10" t="n">
        <v>93</v>
      </c>
      <c r="H13574" s="10" t="n">
        <v>3447.42</v>
      </c>
    </row>
    <row r="13575" customFormat="false" ht="15" hidden="false" customHeight="false" outlineLevel="0" collapsed="false">
      <c r="A13575" s="9" t="s">
        <v>23723</v>
      </c>
      <c r="B13575" s="9" t="s">
        <v>72</v>
      </c>
      <c r="C13575" s="9" t="s">
        <v>10161</v>
      </c>
      <c r="D13575" s="9" t="s">
        <v>10154</v>
      </c>
      <c r="E13575" s="10" t="n">
        <v>6</v>
      </c>
      <c r="F13575" s="10" t="n">
        <v>79240.3</v>
      </c>
      <c r="G13575" s="10" t="n">
        <v>22</v>
      </c>
      <c r="H13575" s="10" t="n">
        <v>44053.6</v>
      </c>
    </row>
    <row r="13576" customFormat="false" ht="15" hidden="false" customHeight="false" outlineLevel="0" collapsed="false">
      <c r="A13576" s="9" t="s">
        <v>23724</v>
      </c>
      <c r="B13576" s="9" t="s">
        <v>74</v>
      </c>
      <c r="C13576" s="9" t="s">
        <v>10161</v>
      </c>
      <c r="D13576" s="9" t="s">
        <v>10155</v>
      </c>
      <c r="E13576" s="10" t="n">
        <v>4</v>
      </c>
      <c r="F13576" s="10" t="n">
        <v>9999.5</v>
      </c>
      <c r="G13576" s="10" t="n">
        <v>18</v>
      </c>
      <c r="H13576" s="10" t="n">
        <v>5559.22</v>
      </c>
    </row>
    <row r="13577" customFormat="false" ht="15" hidden="false" customHeight="false" outlineLevel="0" collapsed="false">
      <c r="A13577" s="9" t="s">
        <v>23725</v>
      </c>
      <c r="B13577" s="9" t="s">
        <v>59</v>
      </c>
      <c r="C13577" s="9" t="s">
        <v>10162</v>
      </c>
      <c r="D13577" s="9" t="s">
        <v>10155</v>
      </c>
      <c r="E13577" s="10" t="n">
        <v>6</v>
      </c>
      <c r="F13577" s="10" t="n">
        <v>16541.05</v>
      </c>
      <c r="G13577" s="10" t="n">
        <v>93</v>
      </c>
      <c r="H13577" s="10" t="n">
        <v>9195.99</v>
      </c>
    </row>
    <row r="13578" customFormat="false" ht="15" hidden="false" customHeight="false" outlineLevel="0" collapsed="false">
      <c r="A13578" s="9" t="s">
        <v>23726</v>
      </c>
      <c r="B13578" s="9" t="s">
        <v>71</v>
      </c>
      <c r="C13578" s="9" t="s">
        <v>10162</v>
      </c>
      <c r="D13578" s="9" t="s">
        <v>10154</v>
      </c>
      <c r="E13578" s="10" t="n">
        <v>15</v>
      </c>
      <c r="F13578" s="10" t="n">
        <v>114810.52</v>
      </c>
      <c r="G13578" s="10" t="n">
        <v>6</v>
      </c>
      <c r="H13578" s="10" t="n">
        <v>63828.84</v>
      </c>
    </row>
    <row r="13579" customFormat="false" ht="15" hidden="false" customHeight="false" outlineLevel="0" collapsed="false">
      <c r="A13579" s="9" t="s">
        <v>23727</v>
      </c>
      <c r="B13579" s="9" t="s">
        <v>70</v>
      </c>
      <c r="C13579" s="9" t="s">
        <v>10164</v>
      </c>
      <c r="D13579" s="9" t="s">
        <v>10156</v>
      </c>
      <c r="E13579" s="10" t="n">
        <v>2</v>
      </c>
      <c r="F13579" s="10" t="n">
        <v>5277.15</v>
      </c>
      <c r="G13579" s="10" t="n">
        <v>16</v>
      </c>
      <c r="H13579" s="10" t="n">
        <v>2933.83</v>
      </c>
    </row>
    <row r="13580" customFormat="false" ht="15" hidden="false" customHeight="false" outlineLevel="0" collapsed="false">
      <c r="A13580" s="9" t="s">
        <v>23728</v>
      </c>
      <c r="B13580" s="9" t="s">
        <v>74</v>
      </c>
      <c r="C13580" s="9" t="s">
        <v>10161</v>
      </c>
      <c r="D13580" s="9" t="s">
        <v>10156</v>
      </c>
      <c r="E13580" s="10" t="n">
        <v>1</v>
      </c>
      <c r="F13580" s="10" t="n">
        <v>2314.2</v>
      </c>
      <c r="G13580" s="10" t="n">
        <v>293</v>
      </c>
      <c r="H13580" s="10" t="n">
        <v>1286.58</v>
      </c>
    </row>
    <row r="13581" customFormat="false" ht="15" hidden="false" customHeight="false" outlineLevel="0" collapsed="false">
      <c r="A13581" s="9" t="s">
        <v>23729</v>
      </c>
      <c r="B13581" s="9" t="s">
        <v>60</v>
      </c>
      <c r="C13581" s="9" t="s">
        <v>10164</v>
      </c>
      <c r="D13581" s="9" t="s">
        <v>10156</v>
      </c>
      <c r="E13581" s="10" t="n">
        <v>1</v>
      </c>
      <c r="F13581" s="10" t="n">
        <v>30569</v>
      </c>
      <c r="G13581" s="10" t="n">
        <v>346</v>
      </c>
      <c r="H13581" s="10" t="n">
        <v>16994.82</v>
      </c>
    </row>
    <row r="13582" customFormat="false" ht="15" hidden="false" customHeight="false" outlineLevel="0" collapsed="false">
      <c r="A13582" s="9" t="s">
        <v>23730</v>
      </c>
      <c r="B13582" s="9" t="s">
        <v>76</v>
      </c>
      <c r="C13582" s="9" t="s">
        <v>10161</v>
      </c>
      <c r="D13582" s="9" t="s">
        <v>10156</v>
      </c>
      <c r="E13582" s="10" t="n">
        <v>1</v>
      </c>
      <c r="F13582" s="10" t="n">
        <v>1185.3</v>
      </c>
      <c r="G13582" s="10" t="n">
        <v>151</v>
      </c>
      <c r="H13582" s="10" t="n">
        <v>658.97</v>
      </c>
    </row>
    <row r="13583" customFormat="false" ht="15" hidden="false" customHeight="false" outlineLevel="0" collapsed="false">
      <c r="A13583" s="9" t="s">
        <v>23731</v>
      </c>
      <c r="B13583" s="9" t="s">
        <v>74</v>
      </c>
      <c r="C13583" s="9" t="s">
        <v>10161</v>
      </c>
      <c r="D13583" s="9" t="s">
        <v>10156</v>
      </c>
      <c r="E13583" s="10" t="n">
        <v>1</v>
      </c>
      <c r="F13583" s="10" t="n">
        <v>4649</v>
      </c>
      <c r="G13583" s="10" t="n">
        <v>67</v>
      </c>
      <c r="H13583" s="10" t="n">
        <v>2584.61</v>
      </c>
    </row>
    <row r="13584" customFormat="false" ht="15" hidden="false" customHeight="false" outlineLevel="0" collapsed="false">
      <c r="A13584" s="9" t="s">
        <v>23732</v>
      </c>
      <c r="B13584" s="9" t="s">
        <v>79</v>
      </c>
      <c r="C13584" s="9" t="s">
        <v>10163</v>
      </c>
      <c r="D13584" s="9" t="s">
        <v>10156</v>
      </c>
      <c r="E13584" s="10" t="n">
        <v>1</v>
      </c>
      <c r="F13584" s="10" t="n">
        <v>2961.08</v>
      </c>
      <c r="G13584" s="10" t="n">
        <v>98</v>
      </c>
      <c r="H13584" s="10" t="n">
        <v>1646.21</v>
      </c>
    </row>
    <row r="13585" customFormat="false" ht="15" hidden="false" customHeight="false" outlineLevel="0" collapsed="false">
      <c r="A13585" s="9" t="s">
        <v>23733</v>
      </c>
      <c r="B13585" s="9" t="s">
        <v>65</v>
      </c>
      <c r="C13585" s="9" t="s">
        <v>10161</v>
      </c>
      <c r="D13585" s="9" t="s">
        <v>10155</v>
      </c>
      <c r="E13585" s="10" t="n">
        <v>4</v>
      </c>
      <c r="F13585" s="10" t="n">
        <v>17539.01</v>
      </c>
      <c r="G13585" s="10" t="n">
        <v>100</v>
      </c>
      <c r="H13585" s="10" t="n">
        <v>9750.8</v>
      </c>
    </row>
    <row r="13586" customFormat="false" ht="15" hidden="false" customHeight="false" outlineLevel="0" collapsed="false">
      <c r="A13586" s="9" t="s">
        <v>23734</v>
      </c>
      <c r="B13586" s="9" t="s">
        <v>77</v>
      </c>
      <c r="C13586" s="9" t="s">
        <v>10162</v>
      </c>
      <c r="D13586" s="9" t="s">
        <v>10155</v>
      </c>
      <c r="E13586" s="10" t="n">
        <v>4</v>
      </c>
      <c r="F13586" s="10" t="n">
        <v>20988.25</v>
      </c>
      <c r="G13586" s="10" t="n">
        <v>7</v>
      </c>
      <c r="H13586" s="10" t="n">
        <v>11668.4</v>
      </c>
    </row>
    <row r="13587" customFormat="false" ht="15" hidden="false" customHeight="false" outlineLevel="0" collapsed="false">
      <c r="A13587" s="9" t="s">
        <v>23735</v>
      </c>
      <c r="B13587" s="9" t="s">
        <v>60</v>
      </c>
      <c r="C13587" s="9" t="s">
        <v>10161</v>
      </c>
      <c r="D13587" s="9" t="s">
        <v>10154</v>
      </c>
      <c r="E13587" s="10" t="n">
        <v>15</v>
      </c>
      <c r="F13587" s="10" t="n">
        <v>74031.95</v>
      </c>
      <c r="G13587" s="10" t="n">
        <v>7</v>
      </c>
      <c r="H13587" s="10" t="n">
        <v>41158.02</v>
      </c>
    </row>
    <row r="13588" customFormat="false" ht="15" hidden="false" customHeight="false" outlineLevel="0" collapsed="false">
      <c r="A13588" s="9" t="s">
        <v>23736</v>
      </c>
      <c r="B13588" s="9" t="s">
        <v>75</v>
      </c>
      <c r="C13588" s="9" t="s">
        <v>10161</v>
      </c>
      <c r="D13588" s="9" t="s">
        <v>10157</v>
      </c>
      <c r="E13588" s="10" t="n">
        <v>2</v>
      </c>
      <c r="F13588" s="10" t="n">
        <v>8472.4</v>
      </c>
      <c r="G13588" s="10" t="n">
        <v>189</v>
      </c>
      <c r="H13588" s="10" t="n">
        <v>4710.23</v>
      </c>
    </row>
    <row r="13589" customFormat="false" ht="15" hidden="false" customHeight="false" outlineLevel="0" collapsed="false">
      <c r="A13589" s="9" t="s">
        <v>23737</v>
      </c>
      <c r="B13589" s="9" t="s">
        <v>64</v>
      </c>
      <c r="C13589" s="9" t="s">
        <v>10161</v>
      </c>
      <c r="D13589" s="9" t="s">
        <v>10155</v>
      </c>
      <c r="E13589" s="10" t="n">
        <v>4</v>
      </c>
      <c r="F13589" s="10" t="n">
        <v>18586.55</v>
      </c>
      <c r="G13589" s="10" t="n">
        <v>45</v>
      </c>
      <c r="H13589" s="10" t="n">
        <v>10333.18</v>
      </c>
    </row>
    <row r="13590" customFormat="false" ht="15" hidden="false" customHeight="false" outlineLevel="0" collapsed="false">
      <c r="A13590" s="9" t="s">
        <v>23738</v>
      </c>
      <c r="B13590" s="9" t="s">
        <v>70</v>
      </c>
      <c r="C13590" s="9" t="s">
        <v>10163</v>
      </c>
      <c r="D13590" s="9" t="s">
        <v>10154</v>
      </c>
      <c r="E13590" s="10" t="n">
        <v>17</v>
      </c>
      <c r="F13590" s="10" t="n">
        <v>127069.82</v>
      </c>
      <c r="G13590" s="10" t="n">
        <v>4</v>
      </c>
      <c r="H13590" s="10" t="n">
        <v>70644.39</v>
      </c>
    </row>
    <row r="13591" customFormat="false" ht="15" hidden="false" customHeight="false" outlineLevel="0" collapsed="false">
      <c r="A13591" s="9" t="s">
        <v>23739</v>
      </c>
      <c r="B13591" s="9" t="s">
        <v>64</v>
      </c>
      <c r="C13591" s="9" t="s">
        <v>10161</v>
      </c>
      <c r="D13591" s="9" t="s">
        <v>10155</v>
      </c>
      <c r="E13591" s="10" t="n">
        <v>10</v>
      </c>
      <c r="F13591" s="10" t="n">
        <v>39412.55</v>
      </c>
      <c r="G13591" s="10" t="n">
        <v>29</v>
      </c>
      <c r="H13591" s="10" t="n">
        <v>21911.38</v>
      </c>
    </row>
    <row r="13592" customFormat="false" ht="15" hidden="false" customHeight="false" outlineLevel="0" collapsed="false">
      <c r="A13592" s="9" t="s">
        <v>23740</v>
      </c>
      <c r="B13592" s="9" t="s">
        <v>75</v>
      </c>
      <c r="C13592" s="9" t="s">
        <v>10161</v>
      </c>
      <c r="D13592" s="9" t="s">
        <v>10157</v>
      </c>
      <c r="E13592" s="10" t="n">
        <v>4</v>
      </c>
      <c r="F13592" s="10" t="n">
        <v>10550.24</v>
      </c>
      <c r="G13592" s="10" t="n">
        <v>128</v>
      </c>
      <c r="H13592" s="10" t="n">
        <v>5865.4</v>
      </c>
    </row>
    <row r="13593" customFormat="false" ht="15" hidden="false" customHeight="false" outlineLevel="0" collapsed="false">
      <c r="A13593" s="9" t="s">
        <v>23741</v>
      </c>
      <c r="B13593" s="9" t="s">
        <v>79</v>
      </c>
      <c r="C13593" s="9" t="s">
        <v>10163</v>
      </c>
      <c r="D13593" s="9" t="s">
        <v>10155</v>
      </c>
      <c r="E13593" s="10" t="n">
        <v>4</v>
      </c>
      <c r="F13593" s="10" t="n">
        <v>9546.65</v>
      </c>
      <c r="G13593" s="10" t="n">
        <v>31</v>
      </c>
      <c r="H13593" s="10" t="n">
        <v>5307.45</v>
      </c>
    </row>
    <row r="13594" customFormat="false" ht="15" hidden="false" customHeight="false" outlineLevel="0" collapsed="false">
      <c r="A13594" s="9" t="s">
        <v>23742</v>
      </c>
      <c r="B13594" s="9" t="s">
        <v>65</v>
      </c>
      <c r="C13594" s="9" t="s">
        <v>10161</v>
      </c>
      <c r="D13594" s="9" t="s">
        <v>10156</v>
      </c>
      <c r="E13594" s="10" t="n">
        <v>1</v>
      </c>
      <c r="F13594" s="10" t="n">
        <v>20534.84</v>
      </c>
      <c r="G13594" s="10" t="n">
        <v>182</v>
      </c>
      <c r="H13594" s="10" t="n">
        <v>11416.33</v>
      </c>
    </row>
    <row r="13595" customFormat="false" ht="15" hidden="false" customHeight="false" outlineLevel="0" collapsed="false">
      <c r="A13595" s="9" t="s">
        <v>23743</v>
      </c>
      <c r="B13595" s="9" t="s">
        <v>69</v>
      </c>
      <c r="C13595" s="9" t="s">
        <v>10162</v>
      </c>
      <c r="D13595" s="9" t="s">
        <v>10156</v>
      </c>
      <c r="E13595" s="10" t="n">
        <v>1</v>
      </c>
      <c r="F13595" s="10" t="n">
        <v>4575.2</v>
      </c>
      <c r="G13595" s="10" t="n">
        <v>163</v>
      </c>
      <c r="H13595" s="10" t="n">
        <v>2543.58</v>
      </c>
    </row>
    <row r="13596" customFormat="false" ht="15" hidden="false" customHeight="false" outlineLevel="0" collapsed="false">
      <c r="A13596" s="9" t="s">
        <v>23744</v>
      </c>
      <c r="B13596" s="9" t="s">
        <v>62</v>
      </c>
      <c r="C13596" s="9" t="s">
        <v>10161</v>
      </c>
      <c r="D13596" s="9" t="s">
        <v>10157</v>
      </c>
      <c r="E13596" s="10" t="n">
        <v>2</v>
      </c>
      <c r="F13596" s="10" t="n">
        <v>2811.3</v>
      </c>
      <c r="G13596" s="10" t="n">
        <v>149</v>
      </c>
      <c r="H13596" s="10" t="n">
        <v>1562.94</v>
      </c>
    </row>
    <row r="13597" customFormat="false" ht="15" hidden="false" customHeight="false" outlineLevel="0" collapsed="false">
      <c r="A13597" s="9" t="s">
        <v>23745</v>
      </c>
      <c r="B13597" s="9" t="s">
        <v>68</v>
      </c>
      <c r="C13597" s="9" t="s">
        <v>10161</v>
      </c>
      <c r="D13597" s="9" t="s">
        <v>10155</v>
      </c>
      <c r="E13597" s="10" t="n">
        <v>3</v>
      </c>
      <c r="F13597" s="10" t="n">
        <v>11492.7</v>
      </c>
      <c r="G13597" s="10" t="n">
        <v>47</v>
      </c>
      <c r="H13597" s="10" t="n">
        <v>6389.36</v>
      </c>
    </row>
    <row r="13598" customFormat="false" ht="15" hidden="false" customHeight="false" outlineLevel="0" collapsed="false">
      <c r="A13598" s="9" t="s">
        <v>23746</v>
      </c>
      <c r="B13598" s="9" t="s">
        <v>62</v>
      </c>
      <c r="C13598" s="9" t="s">
        <v>10161</v>
      </c>
      <c r="D13598" s="9" t="s">
        <v>10156</v>
      </c>
      <c r="E13598" s="10" t="n">
        <v>2</v>
      </c>
      <c r="F13598" s="10" t="n">
        <v>5166.13</v>
      </c>
      <c r="G13598" s="10" t="n">
        <v>41</v>
      </c>
      <c r="H13598" s="10" t="n">
        <v>2872.11</v>
      </c>
    </row>
    <row r="13599" customFormat="false" ht="15" hidden="false" customHeight="false" outlineLevel="0" collapsed="false">
      <c r="A13599" s="9" t="s">
        <v>23747</v>
      </c>
      <c r="B13599" s="9" t="s">
        <v>62</v>
      </c>
      <c r="C13599" s="9" t="s">
        <v>10161</v>
      </c>
      <c r="D13599" s="9" t="s">
        <v>10155</v>
      </c>
      <c r="E13599" s="10" t="n">
        <v>6</v>
      </c>
      <c r="F13599" s="10" t="n">
        <v>48385.4</v>
      </c>
      <c r="G13599" s="10" t="n">
        <v>33</v>
      </c>
      <c r="H13599" s="10" t="n">
        <v>26899.83</v>
      </c>
    </row>
    <row r="13600" customFormat="false" ht="15" hidden="false" customHeight="false" outlineLevel="0" collapsed="false">
      <c r="A13600" s="9" t="s">
        <v>23748</v>
      </c>
      <c r="B13600" s="9" t="s">
        <v>71</v>
      </c>
      <c r="C13600" s="9" t="s">
        <v>10161</v>
      </c>
      <c r="D13600" s="9" t="s">
        <v>10154</v>
      </c>
      <c r="E13600" s="10" t="n">
        <v>22</v>
      </c>
      <c r="F13600" s="10" t="n">
        <v>201310.13</v>
      </c>
      <c r="G13600" s="10" t="n">
        <v>21</v>
      </c>
      <c r="H13600" s="10" t="n">
        <v>111918.25</v>
      </c>
    </row>
    <row r="13601" customFormat="false" ht="15" hidden="false" customHeight="false" outlineLevel="0" collapsed="false">
      <c r="A13601" s="9" t="s">
        <v>23749</v>
      </c>
      <c r="B13601" s="9" t="s">
        <v>61</v>
      </c>
      <c r="C13601" s="9" t="s">
        <v>10163</v>
      </c>
      <c r="D13601" s="9" t="s">
        <v>10155</v>
      </c>
      <c r="E13601" s="10" t="n">
        <v>4</v>
      </c>
      <c r="F13601" s="10" t="n">
        <v>10591.5</v>
      </c>
      <c r="G13601" s="10" t="n">
        <v>44</v>
      </c>
      <c r="H13601" s="10" t="n">
        <v>5888.34</v>
      </c>
    </row>
    <row r="13602" customFormat="false" ht="15" hidden="false" customHeight="false" outlineLevel="0" collapsed="false">
      <c r="A13602" s="9" t="s">
        <v>23750</v>
      </c>
      <c r="B13602" s="9" t="s">
        <v>68</v>
      </c>
      <c r="C13602" s="9" t="s">
        <v>10161</v>
      </c>
      <c r="D13602" s="9" t="s">
        <v>10154</v>
      </c>
      <c r="E13602" s="10" t="n">
        <v>16</v>
      </c>
      <c r="F13602" s="10" t="n">
        <v>98270.64</v>
      </c>
      <c r="G13602" s="10" t="n">
        <v>14</v>
      </c>
      <c r="H13602" s="10" t="n">
        <v>54633.5</v>
      </c>
    </row>
    <row r="13603" customFormat="false" ht="15" hidden="false" customHeight="false" outlineLevel="0" collapsed="false">
      <c r="A13603" s="9" t="s">
        <v>23751</v>
      </c>
      <c r="B13603" s="9" t="s">
        <v>75</v>
      </c>
      <c r="C13603" s="9" t="s">
        <v>10163</v>
      </c>
      <c r="D13603" s="9" t="s">
        <v>10156</v>
      </c>
      <c r="E13603" s="10" t="n">
        <v>1</v>
      </c>
      <c r="F13603" s="10" t="n">
        <v>398</v>
      </c>
      <c r="G13603" s="10" t="n">
        <v>214</v>
      </c>
      <c r="H13603" s="10" t="n">
        <v>221.27</v>
      </c>
    </row>
    <row r="13604" customFormat="false" ht="15" hidden="false" customHeight="false" outlineLevel="0" collapsed="false">
      <c r="A13604" s="9" t="s">
        <v>23752</v>
      </c>
      <c r="B13604" s="9" t="s">
        <v>70</v>
      </c>
      <c r="C13604" s="9" t="s">
        <v>10164</v>
      </c>
      <c r="D13604" s="9" t="s">
        <v>10155</v>
      </c>
      <c r="E13604" s="10" t="n">
        <v>7</v>
      </c>
      <c r="F13604" s="10" t="n">
        <v>29643.79</v>
      </c>
      <c r="G13604" s="10" t="n">
        <v>39</v>
      </c>
      <c r="H13604" s="10" t="n">
        <v>16480.45</v>
      </c>
    </row>
    <row r="13605" customFormat="false" ht="15" hidden="false" customHeight="false" outlineLevel="0" collapsed="false">
      <c r="A13605" s="9" t="s">
        <v>23753</v>
      </c>
      <c r="B13605" s="9" t="s">
        <v>69</v>
      </c>
      <c r="C13605" s="9" t="s">
        <v>10161</v>
      </c>
      <c r="D13605" s="9" t="s">
        <v>10155</v>
      </c>
      <c r="E13605" s="10" t="n">
        <v>5</v>
      </c>
      <c r="F13605" s="10" t="n">
        <v>18906.88</v>
      </c>
      <c r="G13605" s="10" t="n">
        <v>70</v>
      </c>
      <c r="H13605" s="10" t="n">
        <v>10511.27</v>
      </c>
    </row>
    <row r="13606" customFormat="false" ht="15" hidden="false" customHeight="false" outlineLevel="0" collapsed="false">
      <c r="A13606" s="9" t="s">
        <v>23754</v>
      </c>
      <c r="B13606" s="9" t="s">
        <v>64</v>
      </c>
      <c r="C13606" s="9" t="s">
        <v>10161</v>
      </c>
      <c r="D13606" s="9" t="s">
        <v>10155</v>
      </c>
      <c r="E13606" s="10" t="n">
        <v>6</v>
      </c>
      <c r="F13606" s="10" t="n">
        <v>47544.06</v>
      </c>
      <c r="G13606" s="10" t="n">
        <v>0</v>
      </c>
      <c r="H13606" s="10" t="n">
        <v>26432.09</v>
      </c>
    </row>
    <row r="13607" customFormat="false" ht="15" hidden="false" customHeight="false" outlineLevel="0" collapsed="false">
      <c r="A13607" s="9" t="s">
        <v>23755</v>
      </c>
      <c r="B13607" s="9" t="s">
        <v>71</v>
      </c>
      <c r="C13607" s="9" t="s">
        <v>10161</v>
      </c>
      <c r="D13607" s="9" t="s">
        <v>10156</v>
      </c>
      <c r="E13607" s="10" t="n">
        <v>2</v>
      </c>
      <c r="F13607" s="10" t="n">
        <v>801.64</v>
      </c>
      <c r="G13607" s="10" t="n">
        <v>88</v>
      </c>
      <c r="H13607" s="10" t="n">
        <v>445.67</v>
      </c>
    </row>
    <row r="13608" customFormat="false" ht="15" hidden="false" customHeight="false" outlineLevel="0" collapsed="false">
      <c r="A13608" s="9" t="s">
        <v>23756</v>
      </c>
      <c r="B13608" s="9" t="s">
        <v>75</v>
      </c>
      <c r="C13608" s="9" t="s">
        <v>10162</v>
      </c>
      <c r="D13608" s="9" t="s">
        <v>10155</v>
      </c>
      <c r="E13608" s="10" t="n">
        <v>4</v>
      </c>
      <c r="F13608" s="10" t="n">
        <v>67499.45</v>
      </c>
      <c r="G13608" s="10" t="n">
        <v>24</v>
      </c>
      <c r="H13608" s="10" t="n">
        <v>37526.28</v>
      </c>
    </row>
    <row r="13609" customFormat="false" ht="15" hidden="false" customHeight="false" outlineLevel="0" collapsed="false">
      <c r="A13609" s="9" t="s">
        <v>23757</v>
      </c>
      <c r="B13609" s="9" t="s">
        <v>69</v>
      </c>
      <c r="C13609" s="9" t="s">
        <v>10161</v>
      </c>
      <c r="D13609" s="9" t="s">
        <v>10155</v>
      </c>
      <c r="E13609" s="10" t="n">
        <v>4</v>
      </c>
      <c r="F13609" s="10" t="n">
        <v>10710.63</v>
      </c>
      <c r="G13609" s="10" t="n">
        <v>35</v>
      </c>
      <c r="H13609" s="10" t="n">
        <v>5954.57</v>
      </c>
    </row>
    <row r="13610" customFormat="false" ht="15" hidden="false" customHeight="false" outlineLevel="0" collapsed="false">
      <c r="A13610" s="9" t="s">
        <v>23758</v>
      </c>
      <c r="B13610" s="9" t="s">
        <v>72</v>
      </c>
      <c r="C13610" s="9" t="s">
        <v>10161</v>
      </c>
      <c r="D13610" s="9" t="s">
        <v>10155</v>
      </c>
      <c r="E13610" s="10" t="n">
        <v>7</v>
      </c>
      <c r="F13610" s="10" t="n">
        <v>17947.82</v>
      </c>
      <c r="G13610" s="10" t="n">
        <v>108</v>
      </c>
      <c r="H13610" s="10" t="n">
        <v>9978.08</v>
      </c>
    </row>
    <row r="13611" customFormat="false" ht="15" hidden="false" customHeight="false" outlineLevel="0" collapsed="false">
      <c r="A13611" s="9" t="s">
        <v>23759</v>
      </c>
      <c r="B13611" s="9" t="s">
        <v>68</v>
      </c>
      <c r="C13611" s="9" t="s">
        <v>10162</v>
      </c>
      <c r="D13611" s="9" t="s">
        <v>10155</v>
      </c>
      <c r="E13611" s="10" t="n">
        <v>9</v>
      </c>
      <c r="F13611" s="10" t="n">
        <v>69882.65</v>
      </c>
      <c r="G13611" s="10" t="n">
        <v>24</v>
      </c>
      <c r="H13611" s="10" t="n">
        <v>38851.22</v>
      </c>
    </row>
    <row r="13612" customFormat="false" ht="15" hidden="false" customHeight="false" outlineLevel="0" collapsed="false">
      <c r="A13612" s="9" t="s">
        <v>23760</v>
      </c>
      <c r="B13612" s="9" t="s">
        <v>67</v>
      </c>
      <c r="C13612" s="9" t="s">
        <v>10161</v>
      </c>
      <c r="D13612" s="9" t="s">
        <v>10154</v>
      </c>
      <c r="E13612" s="10" t="n">
        <v>9</v>
      </c>
      <c r="F13612" s="10" t="n">
        <v>76730.35</v>
      </c>
      <c r="G13612" s="10" t="n">
        <v>5</v>
      </c>
      <c r="H13612" s="10" t="n">
        <v>42658.19</v>
      </c>
    </row>
    <row r="13613" customFormat="false" ht="15" hidden="false" customHeight="false" outlineLevel="0" collapsed="false">
      <c r="A13613" s="9" t="s">
        <v>23761</v>
      </c>
      <c r="B13613" s="9" t="s">
        <v>68</v>
      </c>
      <c r="C13613" s="9" t="s">
        <v>10161</v>
      </c>
      <c r="D13613" s="9" t="s">
        <v>10156</v>
      </c>
      <c r="E13613" s="10" t="n">
        <v>1</v>
      </c>
      <c r="F13613" s="10" t="n">
        <v>6981.15</v>
      </c>
      <c r="G13613" s="10" t="n">
        <v>100</v>
      </c>
      <c r="H13613" s="10" t="n">
        <v>3881.17</v>
      </c>
    </row>
    <row r="13614" customFormat="false" ht="15" hidden="false" customHeight="false" outlineLevel="0" collapsed="false">
      <c r="A13614" s="9" t="s">
        <v>23762</v>
      </c>
      <c r="B13614" s="9" t="s">
        <v>73</v>
      </c>
      <c r="C13614" s="9" t="s">
        <v>10161</v>
      </c>
      <c r="D13614" s="9" t="s">
        <v>10155</v>
      </c>
      <c r="E13614" s="10" t="n">
        <v>4</v>
      </c>
      <c r="F13614" s="10" t="n">
        <v>30129.1</v>
      </c>
      <c r="G13614" s="10" t="n">
        <v>16</v>
      </c>
      <c r="H13614" s="10" t="n">
        <v>16750.26</v>
      </c>
    </row>
    <row r="13615" customFormat="false" ht="15" hidden="false" customHeight="false" outlineLevel="0" collapsed="false">
      <c r="A13615" s="9" t="s">
        <v>23763</v>
      </c>
      <c r="B13615" s="9" t="s">
        <v>69</v>
      </c>
      <c r="C13615" s="9" t="s">
        <v>10161</v>
      </c>
      <c r="D13615" s="9" t="s">
        <v>10156</v>
      </c>
      <c r="E13615" s="10" t="n">
        <v>2</v>
      </c>
      <c r="F13615" s="10" t="n">
        <v>2378</v>
      </c>
      <c r="G13615" s="10" t="n">
        <v>34</v>
      </c>
      <c r="H13615" s="10" t="n">
        <v>1322.05</v>
      </c>
    </row>
    <row r="13616" customFormat="false" ht="15" hidden="false" customHeight="false" outlineLevel="0" collapsed="false">
      <c r="A13616" s="9" t="s">
        <v>23764</v>
      </c>
      <c r="B13616" s="9" t="s">
        <v>71</v>
      </c>
      <c r="C13616" s="9" t="s">
        <v>10163</v>
      </c>
      <c r="D13616" s="9" t="s">
        <v>10156</v>
      </c>
      <c r="E13616" s="10" t="n">
        <v>1</v>
      </c>
      <c r="F13616" s="10" t="n">
        <v>703.92</v>
      </c>
      <c r="G13616" s="10" t="n">
        <v>59</v>
      </c>
      <c r="H13616" s="10" t="n">
        <v>391.34</v>
      </c>
    </row>
    <row r="13617" customFormat="false" ht="15" hidden="false" customHeight="false" outlineLevel="0" collapsed="false">
      <c r="A13617" s="9" t="s">
        <v>23765</v>
      </c>
      <c r="B13617" s="9" t="s">
        <v>68</v>
      </c>
      <c r="C13617" s="9" t="s">
        <v>10161</v>
      </c>
      <c r="D13617" s="9" t="s">
        <v>10156</v>
      </c>
      <c r="E13617" s="10" t="n">
        <v>2</v>
      </c>
      <c r="F13617" s="10" t="n">
        <v>3512.4</v>
      </c>
      <c r="G13617" s="10" t="n">
        <v>40</v>
      </c>
      <c r="H13617" s="10" t="n">
        <v>1952.72</v>
      </c>
    </row>
    <row r="13618" customFormat="false" ht="15" hidden="false" customHeight="false" outlineLevel="0" collapsed="false">
      <c r="A13618" s="9" t="s">
        <v>23766</v>
      </c>
      <c r="B13618" s="9" t="s">
        <v>64</v>
      </c>
      <c r="C13618" s="9" t="s">
        <v>10161</v>
      </c>
      <c r="D13618" s="9" t="s">
        <v>10155</v>
      </c>
      <c r="E13618" s="10" t="n">
        <v>3</v>
      </c>
      <c r="F13618" s="10" t="n">
        <v>5211.15</v>
      </c>
      <c r="G13618" s="10" t="n">
        <v>7</v>
      </c>
      <c r="H13618" s="10" t="n">
        <v>2897.14</v>
      </c>
    </row>
    <row r="13619" customFormat="false" ht="15" hidden="false" customHeight="false" outlineLevel="0" collapsed="false">
      <c r="A13619" s="9" t="s">
        <v>23767</v>
      </c>
      <c r="B13619" s="9" t="s">
        <v>76</v>
      </c>
      <c r="C13619" s="9" t="s">
        <v>10161</v>
      </c>
      <c r="D13619" s="9" t="s">
        <v>10156</v>
      </c>
      <c r="E13619" s="10" t="n">
        <v>2</v>
      </c>
      <c r="F13619" s="10" t="n">
        <v>1546</v>
      </c>
      <c r="G13619" s="10" t="n">
        <v>100</v>
      </c>
      <c r="H13619" s="10" t="n">
        <v>859.5</v>
      </c>
    </row>
    <row r="13620" customFormat="false" ht="15" hidden="false" customHeight="false" outlineLevel="0" collapsed="false">
      <c r="A13620" s="9" t="s">
        <v>23768</v>
      </c>
      <c r="B13620" s="9" t="s">
        <v>78</v>
      </c>
      <c r="C13620" s="9" t="s">
        <v>10161</v>
      </c>
      <c r="D13620" s="9" t="s">
        <v>10156</v>
      </c>
      <c r="E13620" s="10" t="n">
        <v>1</v>
      </c>
      <c r="F13620" s="10" t="n">
        <v>11049.1</v>
      </c>
      <c r="G13620" s="10" t="n">
        <v>21</v>
      </c>
      <c r="H13620" s="10" t="n">
        <v>6142.74</v>
      </c>
    </row>
    <row r="13621" customFormat="false" ht="15" hidden="false" customHeight="false" outlineLevel="0" collapsed="false">
      <c r="A13621" s="9" t="s">
        <v>23769</v>
      </c>
      <c r="B13621" s="9" t="s">
        <v>75</v>
      </c>
      <c r="C13621" s="9" t="s">
        <v>10163</v>
      </c>
      <c r="D13621" s="9" t="s">
        <v>10154</v>
      </c>
      <c r="E13621" s="10" t="n">
        <v>10</v>
      </c>
      <c r="F13621" s="10" t="n">
        <v>79135.81</v>
      </c>
      <c r="G13621" s="10" t="n">
        <v>2</v>
      </c>
      <c r="H13621" s="10" t="n">
        <v>43995.51</v>
      </c>
    </row>
    <row r="13622" customFormat="false" ht="15" hidden="false" customHeight="false" outlineLevel="0" collapsed="false">
      <c r="A13622" s="9" t="s">
        <v>23770</v>
      </c>
      <c r="B13622" s="9" t="s">
        <v>70</v>
      </c>
      <c r="C13622" s="9" t="s">
        <v>10164</v>
      </c>
      <c r="D13622" s="9" t="s">
        <v>10155</v>
      </c>
      <c r="E13622" s="10" t="n">
        <v>6</v>
      </c>
      <c r="F13622" s="10" t="n">
        <v>10612.7</v>
      </c>
      <c r="G13622" s="10" t="n">
        <v>18</v>
      </c>
      <c r="H13622" s="10" t="n">
        <v>5900.12</v>
      </c>
    </row>
    <row r="13623" customFormat="false" ht="15" hidden="false" customHeight="false" outlineLevel="0" collapsed="false">
      <c r="A13623" s="9" t="s">
        <v>23771</v>
      </c>
      <c r="B13623" s="9" t="s">
        <v>62</v>
      </c>
      <c r="C13623" s="9" t="s">
        <v>10164</v>
      </c>
      <c r="D13623" s="9" t="s">
        <v>10155</v>
      </c>
      <c r="E13623" s="10" t="n">
        <v>5</v>
      </c>
      <c r="F13623" s="10" t="n">
        <v>25012.13</v>
      </c>
      <c r="G13623" s="10" t="n">
        <v>6</v>
      </c>
      <c r="H13623" s="10" t="n">
        <v>13905.48</v>
      </c>
    </row>
    <row r="13624" customFormat="false" ht="15" hidden="false" customHeight="false" outlineLevel="0" collapsed="false">
      <c r="A13624" s="9" t="s">
        <v>23772</v>
      </c>
      <c r="B13624" s="9" t="s">
        <v>78</v>
      </c>
      <c r="C13624" s="9" t="s">
        <v>10161</v>
      </c>
      <c r="D13624" s="9" t="s">
        <v>10156</v>
      </c>
      <c r="E13624" s="10" t="n">
        <v>2</v>
      </c>
      <c r="F13624" s="10" t="n">
        <v>12079.6</v>
      </c>
      <c r="G13624" s="10" t="n">
        <v>34</v>
      </c>
      <c r="H13624" s="10" t="n">
        <v>6715.65</v>
      </c>
    </row>
    <row r="13625" customFormat="false" ht="15" hidden="false" customHeight="false" outlineLevel="0" collapsed="false">
      <c r="A13625" s="9" t="s">
        <v>23773</v>
      </c>
      <c r="B13625" s="9" t="s">
        <v>77</v>
      </c>
      <c r="C13625" s="9" t="s">
        <v>10161</v>
      </c>
      <c r="D13625" s="9" t="s">
        <v>10155</v>
      </c>
      <c r="E13625" s="10" t="n">
        <v>5</v>
      </c>
      <c r="F13625" s="10" t="n">
        <v>13925.03</v>
      </c>
      <c r="G13625" s="10" t="n">
        <v>30</v>
      </c>
      <c r="H13625" s="10" t="n">
        <v>7741.61</v>
      </c>
    </row>
    <row r="13626" customFormat="false" ht="15" hidden="false" customHeight="false" outlineLevel="0" collapsed="false">
      <c r="A13626" s="9" t="s">
        <v>23774</v>
      </c>
      <c r="B13626" s="9" t="s">
        <v>71</v>
      </c>
      <c r="C13626" s="9" t="s">
        <v>10163</v>
      </c>
      <c r="D13626" s="9" t="s">
        <v>10155</v>
      </c>
      <c r="E13626" s="10" t="n">
        <v>4</v>
      </c>
      <c r="F13626" s="10" t="n">
        <v>17453.3</v>
      </c>
      <c r="G13626" s="10" t="n">
        <v>70</v>
      </c>
      <c r="H13626" s="10" t="n">
        <v>9703.15</v>
      </c>
    </row>
    <row r="13627" customFormat="false" ht="15" hidden="false" customHeight="false" outlineLevel="0" collapsed="false">
      <c r="A13627" s="9" t="s">
        <v>23775</v>
      </c>
      <c r="B13627" s="9" t="s">
        <v>62</v>
      </c>
      <c r="C13627" s="9" t="s">
        <v>10161</v>
      </c>
      <c r="D13627" s="9" t="s">
        <v>10156</v>
      </c>
      <c r="E13627" s="10" t="n">
        <v>2</v>
      </c>
      <c r="F13627" s="10" t="n">
        <v>767.35</v>
      </c>
      <c r="G13627" s="10" t="n">
        <v>39</v>
      </c>
      <c r="H13627" s="10" t="n">
        <v>426.61</v>
      </c>
    </row>
    <row r="13628" customFormat="false" ht="15" hidden="false" customHeight="false" outlineLevel="0" collapsed="false">
      <c r="A13628" s="9" t="s">
        <v>23776</v>
      </c>
      <c r="B13628" s="9" t="s">
        <v>71</v>
      </c>
      <c r="C13628" s="9" t="s">
        <v>10161</v>
      </c>
      <c r="D13628" s="9" t="s">
        <v>10155</v>
      </c>
      <c r="E13628" s="10" t="n">
        <v>5</v>
      </c>
      <c r="F13628" s="10" t="n">
        <v>27276.46</v>
      </c>
      <c r="G13628" s="10" t="n">
        <v>54</v>
      </c>
      <c r="H13628" s="10" t="n">
        <v>15164.33</v>
      </c>
    </row>
    <row r="13629" customFormat="false" ht="15" hidden="false" customHeight="false" outlineLevel="0" collapsed="false">
      <c r="A13629" s="9" t="s">
        <v>23777</v>
      </c>
      <c r="B13629" s="9" t="s">
        <v>64</v>
      </c>
      <c r="C13629" s="9" t="s">
        <v>10164</v>
      </c>
      <c r="D13629" s="9" t="s">
        <v>10157</v>
      </c>
      <c r="E13629" s="10" t="n">
        <v>5</v>
      </c>
      <c r="F13629" s="10" t="n">
        <v>58276.3</v>
      </c>
      <c r="G13629" s="10" t="n">
        <v>121</v>
      </c>
      <c r="H13629" s="10" t="n">
        <v>32398.67</v>
      </c>
    </row>
    <row r="13630" customFormat="false" ht="15" hidden="false" customHeight="false" outlineLevel="0" collapsed="false">
      <c r="A13630" s="9" t="s">
        <v>23778</v>
      </c>
      <c r="B13630" s="9" t="s">
        <v>70</v>
      </c>
      <c r="C13630" s="9" t="s">
        <v>10161</v>
      </c>
      <c r="D13630" s="9" t="s">
        <v>10155</v>
      </c>
      <c r="E13630" s="10" t="n">
        <v>3</v>
      </c>
      <c r="F13630" s="10" t="n">
        <v>8077.9</v>
      </c>
      <c r="G13630" s="10" t="n">
        <v>85</v>
      </c>
      <c r="H13630" s="10" t="n">
        <v>4490.9</v>
      </c>
    </row>
    <row r="13631" customFormat="false" ht="15" hidden="false" customHeight="false" outlineLevel="0" collapsed="false">
      <c r="A13631" s="9" t="s">
        <v>23779</v>
      </c>
      <c r="B13631" s="9" t="s">
        <v>61</v>
      </c>
      <c r="C13631" s="9" t="s">
        <v>10163</v>
      </c>
      <c r="D13631" s="9" t="s">
        <v>10154</v>
      </c>
      <c r="E13631" s="10" t="n">
        <v>4</v>
      </c>
      <c r="F13631" s="10" t="n">
        <v>79481.66</v>
      </c>
      <c r="G13631" s="10" t="n">
        <v>97</v>
      </c>
      <c r="H13631" s="10" t="n">
        <v>44187.78</v>
      </c>
    </row>
    <row r="13632" customFormat="false" ht="15" hidden="false" customHeight="false" outlineLevel="0" collapsed="false">
      <c r="A13632" s="9" t="s">
        <v>23780</v>
      </c>
      <c r="B13632" s="9" t="s">
        <v>64</v>
      </c>
      <c r="C13632" s="9" t="s">
        <v>10162</v>
      </c>
      <c r="D13632" s="9" t="s">
        <v>10154</v>
      </c>
      <c r="E13632" s="10" t="n">
        <v>7</v>
      </c>
      <c r="F13632" s="10" t="n">
        <v>126283.55</v>
      </c>
      <c r="G13632" s="10" t="n">
        <v>39</v>
      </c>
      <c r="H13632" s="10" t="n">
        <v>70207.26</v>
      </c>
    </row>
    <row r="13633" customFormat="false" ht="15" hidden="false" customHeight="false" outlineLevel="0" collapsed="false">
      <c r="A13633" s="9" t="s">
        <v>23781</v>
      </c>
      <c r="B13633" s="9" t="s">
        <v>74</v>
      </c>
      <c r="C13633" s="9" t="s">
        <v>10161</v>
      </c>
      <c r="D13633" s="9" t="s">
        <v>10155</v>
      </c>
      <c r="E13633" s="10" t="n">
        <v>7</v>
      </c>
      <c r="F13633" s="10" t="n">
        <v>39336.38</v>
      </c>
      <c r="G13633" s="10" t="n">
        <v>3</v>
      </c>
      <c r="H13633" s="10" t="n">
        <v>21869.04</v>
      </c>
    </row>
    <row r="13634" customFormat="false" ht="15" hidden="false" customHeight="false" outlineLevel="0" collapsed="false">
      <c r="A13634" s="9" t="s">
        <v>23782</v>
      </c>
      <c r="B13634" s="9" t="s">
        <v>69</v>
      </c>
      <c r="C13634" s="9" t="s">
        <v>10161</v>
      </c>
      <c r="D13634" s="9" t="s">
        <v>10155</v>
      </c>
      <c r="E13634" s="10" t="n">
        <v>10</v>
      </c>
      <c r="F13634" s="10" t="n">
        <v>71340.56</v>
      </c>
      <c r="G13634" s="10" t="n">
        <v>4</v>
      </c>
      <c r="H13634" s="10" t="n">
        <v>39661.74</v>
      </c>
    </row>
    <row r="13635" customFormat="false" ht="15" hidden="false" customHeight="false" outlineLevel="0" collapsed="false">
      <c r="A13635" s="9" t="s">
        <v>23783</v>
      </c>
      <c r="B13635" s="9" t="s">
        <v>75</v>
      </c>
      <c r="C13635" s="9" t="s">
        <v>10161</v>
      </c>
      <c r="D13635" s="9" t="s">
        <v>10154</v>
      </c>
      <c r="E13635" s="10" t="n">
        <v>6</v>
      </c>
      <c r="F13635" s="10" t="n">
        <v>72986.14</v>
      </c>
      <c r="G13635" s="10" t="n">
        <v>29</v>
      </c>
      <c r="H13635" s="10" t="n">
        <v>40576.6</v>
      </c>
    </row>
    <row r="13636" customFormat="false" ht="15" hidden="false" customHeight="false" outlineLevel="0" collapsed="false">
      <c r="A13636" s="9" t="s">
        <v>23784</v>
      </c>
      <c r="B13636" s="9" t="s">
        <v>65</v>
      </c>
      <c r="C13636" s="9" t="s">
        <v>10164</v>
      </c>
      <c r="D13636" s="9" t="s">
        <v>10155</v>
      </c>
      <c r="E13636" s="10" t="n">
        <v>5</v>
      </c>
      <c r="F13636" s="10" t="n">
        <v>24863.58</v>
      </c>
      <c r="G13636" s="10" t="n">
        <v>26</v>
      </c>
      <c r="H13636" s="10" t="n">
        <v>13822.89</v>
      </c>
    </row>
    <row r="13637" customFormat="false" ht="15" hidden="false" customHeight="false" outlineLevel="0" collapsed="false">
      <c r="A13637" s="9" t="s">
        <v>23785</v>
      </c>
      <c r="B13637" s="9" t="s">
        <v>71</v>
      </c>
      <c r="C13637" s="9" t="s">
        <v>10161</v>
      </c>
      <c r="D13637" s="9" t="s">
        <v>10156</v>
      </c>
      <c r="E13637" s="10" t="n">
        <v>1</v>
      </c>
      <c r="F13637" s="10" t="n">
        <v>2500.2</v>
      </c>
      <c r="G13637" s="10" t="n">
        <v>79</v>
      </c>
      <c r="H13637" s="10" t="n">
        <v>1389.98</v>
      </c>
    </row>
    <row r="13638" customFormat="false" ht="15" hidden="false" customHeight="false" outlineLevel="0" collapsed="false">
      <c r="A13638" s="9" t="s">
        <v>23786</v>
      </c>
      <c r="B13638" s="9" t="s">
        <v>71</v>
      </c>
      <c r="C13638" s="9" t="s">
        <v>10163</v>
      </c>
      <c r="D13638" s="9" t="s">
        <v>10156</v>
      </c>
      <c r="E13638" s="10" t="n">
        <v>2</v>
      </c>
      <c r="F13638" s="10" t="n">
        <v>21262.9</v>
      </c>
      <c r="G13638" s="10" t="n">
        <v>38</v>
      </c>
      <c r="H13638" s="10" t="n">
        <v>11821.1</v>
      </c>
    </row>
    <row r="13639" customFormat="false" ht="15" hidden="false" customHeight="false" outlineLevel="0" collapsed="false">
      <c r="A13639" s="9" t="s">
        <v>23787</v>
      </c>
      <c r="B13639" s="9" t="s">
        <v>62</v>
      </c>
      <c r="C13639" s="9" t="s">
        <v>10161</v>
      </c>
      <c r="D13639" s="9" t="s">
        <v>10156</v>
      </c>
      <c r="E13639" s="10" t="n">
        <v>1</v>
      </c>
      <c r="F13639" s="10" t="n">
        <v>2907</v>
      </c>
      <c r="G13639" s="10" t="n">
        <v>70</v>
      </c>
      <c r="H13639" s="10" t="n">
        <v>1616.14</v>
      </c>
    </row>
    <row r="13640" customFormat="false" ht="15" hidden="false" customHeight="false" outlineLevel="0" collapsed="false">
      <c r="A13640" s="9" t="s">
        <v>23788</v>
      </c>
      <c r="B13640" s="9" t="s">
        <v>59</v>
      </c>
      <c r="C13640" s="9" t="s">
        <v>10162</v>
      </c>
      <c r="D13640" s="9" t="s">
        <v>10154</v>
      </c>
      <c r="E13640" s="10" t="n">
        <v>13</v>
      </c>
      <c r="F13640" s="10" t="n">
        <v>98299.17</v>
      </c>
      <c r="G13640" s="10" t="n">
        <v>5</v>
      </c>
      <c r="H13640" s="10" t="n">
        <v>54649.36</v>
      </c>
    </row>
    <row r="13641" customFormat="false" ht="15" hidden="false" customHeight="false" outlineLevel="0" collapsed="false">
      <c r="A13641" s="9" t="s">
        <v>23789</v>
      </c>
      <c r="B13641" s="9" t="s">
        <v>65</v>
      </c>
      <c r="C13641" s="9" t="s">
        <v>10164</v>
      </c>
      <c r="D13641" s="9" t="s">
        <v>10156</v>
      </c>
      <c r="E13641" s="10" t="n">
        <v>1</v>
      </c>
      <c r="F13641" s="10" t="n">
        <v>515.4</v>
      </c>
      <c r="G13641" s="10" t="n">
        <v>8</v>
      </c>
      <c r="H13641" s="10" t="n">
        <v>286.54</v>
      </c>
    </row>
    <row r="13642" customFormat="false" ht="15" hidden="false" customHeight="false" outlineLevel="0" collapsed="false">
      <c r="A13642" s="9" t="s">
        <v>23790</v>
      </c>
      <c r="B13642" s="9" t="s">
        <v>69</v>
      </c>
      <c r="C13642" s="9" t="s">
        <v>10161</v>
      </c>
      <c r="D13642" s="9" t="s">
        <v>10156</v>
      </c>
      <c r="E13642" s="10" t="n">
        <v>1</v>
      </c>
      <c r="F13642" s="10" t="n">
        <v>26410.55</v>
      </c>
      <c r="G13642" s="10" t="n">
        <v>67</v>
      </c>
      <c r="H13642" s="10" t="n">
        <v>14682.93</v>
      </c>
    </row>
    <row r="13643" customFormat="false" ht="15" hidden="false" customHeight="false" outlineLevel="0" collapsed="false">
      <c r="A13643" s="9" t="s">
        <v>23791</v>
      </c>
      <c r="B13643" s="9" t="s">
        <v>68</v>
      </c>
      <c r="C13643" s="9" t="s">
        <v>10161</v>
      </c>
      <c r="D13643" s="9" t="s">
        <v>10155</v>
      </c>
      <c r="E13643" s="10" t="n">
        <v>3</v>
      </c>
      <c r="F13643" s="10" t="n">
        <v>7498.6</v>
      </c>
      <c r="G13643" s="10" t="n">
        <v>4</v>
      </c>
      <c r="H13643" s="10" t="n">
        <v>4168.84</v>
      </c>
    </row>
    <row r="13644" customFormat="false" ht="15" hidden="false" customHeight="false" outlineLevel="0" collapsed="false">
      <c r="A13644" s="9" t="s">
        <v>23792</v>
      </c>
      <c r="B13644" s="9" t="s">
        <v>62</v>
      </c>
      <c r="C13644" s="9" t="s">
        <v>10164</v>
      </c>
      <c r="D13644" s="9" t="s">
        <v>10155</v>
      </c>
      <c r="E13644" s="10" t="n">
        <v>11</v>
      </c>
      <c r="F13644" s="10" t="n">
        <v>71006.05</v>
      </c>
      <c r="G13644" s="10" t="n">
        <v>32</v>
      </c>
      <c r="H13644" s="10" t="n">
        <v>39475.77</v>
      </c>
    </row>
    <row r="13645" customFormat="false" ht="15" hidden="false" customHeight="false" outlineLevel="0" collapsed="false">
      <c r="A13645" s="9" t="s">
        <v>23793</v>
      </c>
      <c r="B13645" s="9" t="s">
        <v>71</v>
      </c>
      <c r="C13645" s="9" t="s">
        <v>10161</v>
      </c>
      <c r="D13645" s="9" t="s">
        <v>10155</v>
      </c>
      <c r="E13645" s="10" t="n">
        <v>3</v>
      </c>
      <c r="F13645" s="10" t="n">
        <v>4857.09</v>
      </c>
      <c r="G13645" s="10" t="n">
        <v>16</v>
      </c>
      <c r="H13645" s="10" t="n">
        <v>2700.3</v>
      </c>
    </row>
    <row r="13646" customFormat="false" ht="15" hidden="false" customHeight="false" outlineLevel="0" collapsed="false">
      <c r="A13646" s="9" t="s">
        <v>23794</v>
      </c>
      <c r="B13646" s="9" t="s">
        <v>75</v>
      </c>
      <c r="C13646" s="9" t="s">
        <v>10161</v>
      </c>
      <c r="D13646" s="9" t="s">
        <v>10154</v>
      </c>
      <c r="E13646" s="10" t="n">
        <v>15</v>
      </c>
      <c r="F13646" s="10" t="n">
        <v>72666.14</v>
      </c>
      <c r="G13646" s="10" t="n">
        <v>25</v>
      </c>
      <c r="H13646" s="10" t="n">
        <v>40398.7</v>
      </c>
    </row>
    <row r="13647" customFormat="false" ht="15" hidden="false" customHeight="false" outlineLevel="0" collapsed="false">
      <c r="A13647" s="9" t="s">
        <v>23795</v>
      </c>
      <c r="B13647" s="9" t="s">
        <v>67</v>
      </c>
      <c r="C13647" s="9" t="s">
        <v>10161</v>
      </c>
      <c r="D13647" s="9" t="s">
        <v>10155</v>
      </c>
      <c r="E13647" s="10" t="n">
        <v>3</v>
      </c>
      <c r="F13647" s="10" t="n">
        <v>11740.9</v>
      </c>
      <c r="G13647" s="10" t="n">
        <v>102</v>
      </c>
      <c r="H13647" s="10" t="n">
        <v>6527.35</v>
      </c>
    </row>
    <row r="13648" customFormat="false" ht="15" hidden="false" customHeight="false" outlineLevel="0" collapsed="false">
      <c r="A13648" s="9" t="s">
        <v>23796</v>
      </c>
      <c r="B13648" s="9" t="s">
        <v>71</v>
      </c>
      <c r="C13648" s="9" t="s">
        <v>10163</v>
      </c>
      <c r="D13648" s="9" t="s">
        <v>10155</v>
      </c>
      <c r="E13648" s="10" t="n">
        <v>7</v>
      </c>
      <c r="F13648" s="10" t="n">
        <v>45065.09</v>
      </c>
      <c r="G13648" s="10" t="n">
        <v>37</v>
      </c>
      <c r="H13648" s="10" t="n">
        <v>25053.91</v>
      </c>
    </row>
    <row r="13649" customFormat="false" ht="15" hidden="false" customHeight="false" outlineLevel="0" collapsed="false">
      <c r="A13649" s="9" t="s">
        <v>23797</v>
      </c>
      <c r="B13649" s="9" t="s">
        <v>69</v>
      </c>
      <c r="C13649" s="9" t="s">
        <v>10161</v>
      </c>
      <c r="D13649" s="9" t="s">
        <v>10156</v>
      </c>
      <c r="E13649" s="10" t="n">
        <v>1</v>
      </c>
      <c r="F13649" s="10" t="n">
        <v>1735.65</v>
      </c>
      <c r="G13649" s="10" t="n">
        <v>248</v>
      </c>
      <c r="H13649" s="10" t="n">
        <v>964.93</v>
      </c>
    </row>
    <row r="13650" customFormat="false" ht="15" hidden="false" customHeight="false" outlineLevel="0" collapsed="false">
      <c r="A13650" s="9" t="s">
        <v>23798</v>
      </c>
      <c r="B13650" s="9" t="s">
        <v>68</v>
      </c>
      <c r="C13650" s="9" t="s">
        <v>10161</v>
      </c>
      <c r="D13650" s="9" t="s">
        <v>10156</v>
      </c>
      <c r="E13650" s="10" t="n">
        <v>2</v>
      </c>
      <c r="F13650" s="10" t="n">
        <v>33250.4</v>
      </c>
      <c r="G13650" s="10" t="n">
        <v>94</v>
      </c>
      <c r="H13650" s="10" t="n">
        <v>18485.54</v>
      </c>
    </row>
    <row r="13651" customFormat="false" ht="15" hidden="false" customHeight="false" outlineLevel="0" collapsed="false">
      <c r="A13651" s="9" t="s">
        <v>23799</v>
      </c>
      <c r="B13651" s="9" t="s">
        <v>71</v>
      </c>
      <c r="C13651" s="9" t="s">
        <v>10164</v>
      </c>
      <c r="D13651" s="9" t="s">
        <v>10154</v>
      </c>
      <c r="E13651" s="10" t="n">
        <v>9</v>
      </c>
      <c r="F13651" s="10" t="n">
        <v>95892.99</v>
      </c>
      <c r="G13651" s="10" t="n">
        <v>47</v>
      </c>
      <c r="H13651" s="10" t="n">
        <v>53311.65</v>
      </c>
    </row>
    <row r="13652" customFormat="false" ht="15" hidden="false" customHeight="false" outlineLevel="0" collapsed="false">
      <c r="A13652" s="9" t="s">
        <v>23800</v>
      </c>
      <c r="B13652" s="9" t="s">
        <v>62</v>
      </c>
      <c r="C13652" s="9" t="s">
        <v>10162</v>
      </c>
      <c r="D13652" s="9" t="s">
        <v>10155</v>
      </c>
      <c r="E13652" s="10" t="n">
        <v>6</v>
      </c>
      <c r="F13652" s="10" t="n">
        <v>3557.7</v>
      </c>
      <c r="G13652" s="10" t="n">
        <v>41</v>
      </c>
      <c r="H13652" s="10" t="n">
        <v>1977.9</v>
      </c>
    </row>
    <row r="13653" customFormat="false" ht="15" hidden="false" customHeight="false" outlineLevel="0" collapsed="false">
      <c r="A13653" s="9" t="s">
        <v>23801</v>
      </c>
      <c r="B13653" s="9" t="s">
        <v>71</v>
      </c>
      <c r="C13653" s="9" t="s">
        <v>10161</v>
      </c>
      <c r="D13653" s="9" t="s">
        <v>10157</v>
      </c>
      <c r="E13653" s="10" t="n">
        <v>8</v>
      </c>
      <c r="F13653" s="10" t="n">
        <v>49421.76</v>
      </c>
      <c r="G13653" s="10" t="n">
        <v>174</v>
      </c>
      <c r="H13653" s="10" t="n">
        <v>27476</v>
      </c>
    </row>
    <row r="13654" customFormat="false" ht="15" hidden="false" customHeight="false" outlineLevel="0" collapsed="false">
      <c r="A13654" s="9" t="s">
        <v>23802</v>
      </c>
      <c r="B13654" s="9" t="s">
        <v>77</v>
      </c>
      <c r="C13654" s="9" t="s">
        <v>10161</v>
      </c>
      <c r="D13654" s="9" t="s">
        <v>10156</v>
      </c>
      <c r="E13654" s="10" t="n">
        <v>1</v>
      </c>
      <c r="F13654" s="10" t="n">
        <v>572</v>
      </c>
      <c r="G13654" s="10" t="n">
        <v>10</v>
      </c>
      <c r="H13654" s="10" t="n">
        <v>318</v>
      </c>
    </row>
    <row r="13655" customFormat="false" ht="15" hidden="false" customHeight="false" outlineLevel="0" collapsed="false">
      <c r="A13655" s="9" t="s">
        <v>23803</v>
      </c>
      <c r="B13655" s="9" t="s">
        <v>59</v>
      </c>
      <c r="C13655" s="9" t="s">
        <v>10161</v>
      </c>
      <c r="D13655" s="9" t="s">
        <v>10155</v>
      </c>
      <c r="E13655" s="10" t="n">
        <v>8</v>
      </c>
      <c r="F13655" s="10" t="n">
        <v>25041.72</v>
      </c>
      <c r="G13655" s="10" t="n">
        <v>2</v>
      </c>
      <c r="H13655" s="10" t="n">
        <v>13921.93</v>
      </c>
    </row>
    <row r="13656" customFormat="false" ht="15" hidden="false" customHeight="false" outlineLevel="0" collapsed="false">
      <c r="A13656" s="9" t="s">
        <v>23804</v>
      </c>
      <c r="B13656" s="9" t="s">
        <v>66</v>
      </c>
      <c r="C13656" s="9" t="s">
        <v>10162</v>
      </c>
      <c r="D13656" s="9" t="s">
        <v>10155</v>
      </c>
      <c r="E13656" s="10" t="n">
        <v>3</v>
      </c>
      <c r="F13656" s="10" t="n">
        <v>7169.48</v>
      </c>
      <c r="G13656" s="10" t="n">
        <v>34</v>
      </c>
      <c r="H13656" s="10" t="n">
        <v>3985.87</v>
      </c>
    </row>
    <row r="13657" customFormat="false" ht="15" hidden="false" customHeight="false" outlineLevel="0" collapsed="false">
      <c r="A13657" s="9" t="s">
        <v>23805</v>
      </c>
      <c r="B13657" s="9" t="s">
        <v>71</v>
      </c>
      <c r="C13657" s="9" t="s">
        <v>10161</v>
      </c>
      <c r="D13657" s="9" t="s">
        <v>10155</v>
      </c>
      <c r="E13657" s="10" t="n">
        <v>4</v>
      </c>
      <c r="F13657" s="10" t="n">
        <v>4474.6</v>
      </c>
      <c r="G13657" s="10" t="n">
        <v>7</v>
      </c>
      <c r="H13657" s="10" t="n">
        <v>2487.65</v>
      </c>
    </row>
    <row r="13658" customFormat="false" ht="15" hidden="false" customHeight="false" outlineLevel="0" collapsed="false">
      <c r="A13658" s="9" t="s">
        <v>23806</v>
      </c>
      <c r="B13658" s="9" t="s">
        <v>64</v>
      </c>
      <c r="C13658" s="9" t="s">
        <v>10161</v>
      </c>
      <c r="D13658" s="9" t="s">
        <v>10155</v>
      </c>
      <c r="E13658" s="10" t="n">
        <v>3</v>
      </c>
      <c r="F13658" s="10" t="n">
        <v>25177.54</v>
      </c>
      <c r="G13658" s="10" t="n">
        <v>111</v>
      </c>
      <c r="H13658" s="10" t="n">
        <v>13997.44</v>
      </c>
    </row>
    <row r="13659" customFormat="false" ht="15" hidden="false" customHeight="false" outlineLevel="0" collapsed="false">
      <c r="A13659" s="9" t="s">
        <v>23807</v>
      </c>
      <c r="B13659" s="9" t="s">
        <v>75</v>
      </c>
      <c r="C13659" s="9" t="s">
        <v>10163</v>
      </c>
      <c r="D13659" s="9" t="s">
        <v>10155</v>
      </c>
      <c r="E13659" s="10" t="n">
        <v>4</v>
      </c>
      <c r="F13659" s="10" t="n">
        <v>24184.85</v>
      </c>
      <c r="G13659" s="10" t="n">
        <v>28</v>
      </c>
      <c r="H13659" s="10" t="n">
        <v>13445.55</v>
      </c>
    </row>
    <row r="13660" customFormat="false" ht="15" hidden="false" customHeight="false" outlineLevel="0" collapsed="false">
      <c r="A13660" s="9" t="s">
        <v>23808</v>
      </c>
      <c r="B13660" s="9" t="s">
        <v>68</v>
      </c>
      <c r="C13660" s="9" t="s">
        <v>10161</v>
      </c>
      <c r="D13660" s="9" t="s">
        <v>10156</v>
      </c>
      <c r="E13660" s="10" t="n">
        <v>1</v>
      </c>
      <c r="F13660" s="10" t="n">
        <v>1655.75</v>
      </c>
      <c r="G13660" s="10" t="n">
        <v>350</v>
      </c>
      <c r="H13660" s="10" t="n">
        <v>920.51</v>
      </c>
    </row>
    <row r="13661" customFormat="false" ht="15" hidden="false" customHeight="false" outlineLevel="0" collapsed="false">
      <c r="A13661" s="9" t="s">
        <v>23809</v>
      </c>
      <c r="B13661" s="9" t="s">
        <v>64</v>
      </c>
      <c r="C13661" s="9" t="s">
        <v>10161</v>
      </c>
      <c r="D13661" s="9" t="s">
        <v>10154</v>
      </c>
      <c r="E13661" s="10" t="n">
        <v>10</v>
      </c>
      <c r="F13661" s="10" t="n">
        <v>150003.96</v>
      </c>
      <c r="G13661" s="10" t="n">
        <v>4</v>
      </c>
      <c r="H13661" s="10" t="n">
        <v>83394.61</v>
      </c>
    </row>
    <row r="13662" customFormat="false" ht="15" hidden="false" customHeight="false" outlineLevel="0" collapsed="false">
      <c r="A13662" s="9" t="s">
        <v>23810</v>
      </c>
      <c r="B13662" s="9" t="s">
        <v>62</v>
      </c>
      <c r="C13662" s="9" t="s">
        <v>10163</v>
      </c>
      <c r="D13662" s="9" t="s">
        <v>10154</v>
      </c>
      <c r="E13662" s="10" t="n">
        <v>15</v>
      </c>
      <c r="F13662" s="10" t="n">
        <v>98305.43</v>
      </c>
      <c r="G13662" s="10" t="n">
        <v>10</v>
      </c>
      <c r="H13662" s="10" t="n">
        <v>54652.84</v>
      </c>
    </row>
    <row r="13663" customFormat="false" ht="15" hidden="false" customHeight="false" outlineLevel="0" collapsed="false">
      <c r="A13663" s="9" t="s">
        <v>23811</v>
      </c>
      <c r="B13663" s="9" t="s">
        <v>62</v>
      </c>
      <c r="C13663" s="9" t="s">
        <v>10161</v>
      </c>
      <c r="D13663" s="9" t="s">
        <v>10156</v>
      </c>
      <c r="E13663" s="10" t="n">
        <v>2</v>
      </c>
      <c r="F13663" s="10" t="n">
        <v>2037.41</v>
      </c>
      <c r="G13663" s="10" t="n">
        <v>37</v>
      </c>
      <c r="H13663" s="10" t="n">
        <v>1132.7</v>
      </c>
    </row>
    <row r="13664" customFormat="false" ht="15" hidden="false" customHeight="false" outlineLevel="0" collapsed="false">
      <c r="A13664" s="9" t="s">
        <v>23812</v>
      </c>
      <c r="B13664" s="9" t="s">
        <v>59</v>
      </c>
      <c r="C13664" s="9" t="s">
        <v>10163</v>
      </c>
      <c r="D13664" s="9" t="s">
        <v>10156</v>
      </c>
      <c r="E13664" s="10" t="n">
        <v>2</v>
      </c>
      <c r="F13664" s="10" t="n">
        <v>739.5</v>
      </c>
      <c r="G13664" s="10" t="n">
        <v>76</v>
      </c>
      <c r="H13664" s="10" t="n">
        <v>411.12</v>
      </c>
    </row>
    <row r="13665" customFormat="false" ht="15" hidden="false" customHeight="false" outlineLevel="0" collapsed="false">
      <c r="A13665" s="9" t="s">
        <v>23813</v>
      </c>
      <c r="B13665" s="9" t="s">
        <v>65</v>
      </c>
      <c r="C13665" s="9" t="s">
        <v>10164</v>
      </c>
      <c r="D13665" s="9" t="s">
        <v>10156</v>
      </c>
      <c r="E13665" s="10" t="n">
        <v>2</v>
      </c>
      <c r="F13665" s="10" t="n">
        <v>6013.26</v>
      </c>
      <c r="G13665" s="10" t="n">
        <v>22</v>
      </c>
      <c r="H13665" s="10" t="n">
        <v>3343.07</v>
      </c>
    </row>
    <row r="13666" customFormat="false" ht="15" hidden="false" customHeight="false" outlineLevel="0" collapsed="false">
      <c r="A13666" s="9" t="s">
        <v>23814</v>
      </c>
      <c r="B13666" s="9" t="s">
        <v>65</v>
      </c>
      <c r="C13666" s="9" t="s">
        <v>10161</v>
      </c>
      <c r="D13666" s="9" t="s">
        <v>10156</v>
      </c>
      <c r="E13666" s="10" t="n">
        <v>1</v>
      </c>
      <c r="F13666" s="10" t="n">
        <v>2860.2</v>
      </c>
      <c r="G13666" s="10" t="n">
        <v>297</v>
      </c>
      <c r="H13666" s="10" t="n">
        <v>1590.13</v>
      </c>
    </row>
    <row r="13667" customFormat="false" ht="15" hidden="false" customHeight="false" outlineLevel="0" collapsed="false">
      <c r="A13667" s="9" t="s">
        <v>23815</v>
      </c>
      <c r="B13667" s="9" t="s">
        <v>79</v>
      </c>
      <c r="C13667" s="9" t="s">
        <v>10164</v>
      </c>
      <c r="D13667" s="9" t="s">
        <v>10155</v>
      </c>
      <c r="E13667" s="10" t="n">
        <v>3</v>
      </c>
      <c r="F13667" s="10" t="n">
        <v>8206.33</v>
      </c>
      <c r="G13667" s="10" t="n">
        <v>69</v>
      </c>
      <c r="H13667" s="10" t="n">
        <v>4562.3</v>
      </c>
    </row>
    <row r="13668" customFormat="false" ht="15" hidden="false" customHeight="false" outlineLevel="0" collapsed="false">
      <c r="A13668" s="9" t="s">
        <v>23816</v>
      </c>
      <c r="B13668" s="9" t="s">
        <v>75</v>
      </c>
      <c r="C13668" s="9" t="s">
        <v>10164</v>
      </c>
      <c r="D13668" s="9" t="s">
        <v>10155</v>
      </c>
      <c r="E13668" s="10" t="n">
        <v>8</v>
      </c>
      <c r="F13668" s="10" t="n">
        <v>60934.26</v>
      </c>
      <c r="G13668" s="10" t="n">
        <v>65</v>
      </c>
      <c r="H13668" s="10" t="n">
        <v>33876.37</v>
      </c>
    </row>
    <row r="13669" customFormat="false" ht="15" hidden="false" customHeight="false" outlineLevel="0" collapsed="false">
      <c r="A13669" s="9" t="s">
        <v>23817</v>
      </c>
      <c r="B13669" s="9" t="s">
        <v>76</v>
      </c>
      <c r="C13669" s="9" t="s">
        <v>10161</v>
      </c>
      <c r="D13669" s="9" t="s">
        <v>10155</v>
      </c>
      <c r="E13669" s="10" t="n">
        <v>4</v>
      </c>
      <c r="F13669" s="10" t="n">
        <v>11758.51</v>
      </c>
      <c r="G13669" s="10" t="n">
        <v>0</v>
      </c>
      <c r="H13669" s="10" t="n">
        <v>6537.14</v>
      </c>
    </row>
    <row r="13670" customFormat="false" ht="15" hidden="false" customHeight="false" outlineLevel="0" collapsed="false">
      <c r="A13670" s="9" t="s">
        <v>23818</v>
      </c>
      <c r="B13670" s="9" t="s">
        <v>71</v>
      </c>
      <c r="C13670" s="9" t="s">
        <v>10164</v>
      </c>
      <c r="D13670" s="9" t="s">
        <v>10155</v>
      </c>
      <c r="E13670" s="10" t="n">
        <v>9</v>
      </c>
      <c r="F13670" s="10" t="n">
        <v>39740.64</v>
      </c>
      <c r="G13670" s="10" t="n">
        <v>2</v>
      </c>
      <c r="H13670" s="10" t="n">
        <v>22093.78</v>
      </c>
    </row>
    <row r="13671" customFormat="false" ht="15" hidden="false" customHeight="false" outlineLevel="0" collapsed="false">
      <c r="A13671" s="9" t="s">
        <v>23819</v>
      </c>
      <c r="B13671" s="9" t="s">
        <v>67</v>
      </c>
      <c r="C13671" s="9" t="s">
        <v>10164</v>
      </c>
      <c r="D13671" s="9" t="s">
        <v>10155</v>
      </c>
      <c r="E13671" s="10" t="n">
        <v>5</v>
      </c>
      <c r="F13671" s="10" t="n">
        <v>31637.17</v>
      </c>
      <c r="G13671" s="10" t="n">
        <v>46</v>
      </c>
      <c r="H13671" s="10" t="n">
        <v>17588.67</v>
      </c>
    </row>
    <row r="13672" customFormat="false" ht="15" hidden="false" customHeight="false" outlineLevel="0" collapsed="false">
      <c r="A13672" s="9" t="s">
        <v>23820</v>
      </c>
      <c r="B13672" s="9" t="s">
        <v>77</v>
      </c>
      <c r="C13672" s="9" t="s">
        <v>10163</v>
      </c>
      <c r="D13672" s="9" t="s">
        <v>10157</v>
      </c>
      <c r="E13672" s="10" t="n">
        <v>2</v>
      </c>
      <c r="F13672" s="10" t="n">
        <v>1365.97</v>
      </c>
      <c r="G13672" s="10" t="n">
        <v>234</v>
      </c>
      <c r="H13672" s="10" t="n">
        <v>759.41</v>
      </c>
    </row>
    <row r="13673" customFormat="false" ht="15" hidden="false" customHeight="false" outlineLevel="0" collapsed="false">
      <c r="A13673" s="9" t="s">
        <v>23821</v>
      </c>
      <c r="B13673" s="9" t="s">
        <v>79</v>
      </c>
      <c r="C13673" s="9" t="s">
        <v>10161</v>
      </c>
      <c r="D13673" s="9" t="s">
        <v>10155</v>
      </c>
      <c r="E13673" s="10" t="n">
        <v>3</v>
      </c>
      <c r="F13673" s="10" t="n">
        <v>10666.7</v>
      </c>
      <c r="G13673" s="10" t="n">
        <v>56</v>
      </c>
      <c r="H13673" s="10" t="n">
        <v>5930.15</v>
      </c>
    </row>
    <row r="13674" customFormat="false" ht="15" hidden="false" customHeight="false" outlineLevel="0" collapsed="false">
      <c r="A13674" s="9" t="s">
        <v>23822</v>
      </c>
      <c r="B13674" s="9" t="s">
        <v>74</v>
      </c>
      <c r="C13674" s="9" t="s">
        <v>10164</v>
      </c>
      <c r="D13674" s="9" t="s">
        <v>10156</v>
      </c>
      <c r="E13674" s="10" t="n">
        <v>2</v>
      </c>
      <c r="F13674" s="10" t="n">
        <v>68160.05</v>
      </c>
      <c r="G13674" s="10" t="n">
        <v>89</v>
      </c>
      <c r="H13674" s="10" t="n">
        <v>37893.54</v>
      </c>
    </row>
    <row r="13675" customFormat="false" ht="15" hidden="false" customHeight="false" outlineLevel="0" collapsed="false">
      <c r="A13675" s="9" t="s">
        <v>23823</v>
      </c>
      <c r="B13675" s="9" t="s">
        <v>63</v>
      </c>
      <c r="C13675" s="9" t="s">
        <v>10161</v>
      </c>
      <c r="D13675" s="9" t="s">
        <v>10156</v>
      </c>
      <c r="E13675" s="10" t="n">
        <v>2</v>
      </c>
      <c r="F13675" s="10" t="n">
        <v>3206.15</v>
      </c>
      <c r="G13675" s="10" t="n">
        <v>70</v>
      </c>
      <c r="H13675" s="10" t="n">
        <v>1782.46</v>
      </c>
    </row>
    <row r="13676" customFormat="false" ht="15" hidden="false" customHeight="false" outlineLevel="0" collapsed="false">
      <c r="A13676" s="9" t="s">
        <v>23824</v>
      </c>
      <c r="B13676" s="9" t="s">
        <v>68</v>
      </c>
      <c r="C13676" s="9" t="s">
        <v>10161</v>
      </c>
      <c r="D13676" s="9" t="s">
        <v>10156</v>
      </c>
      <c r="E13676" s="10" t="n">
        <v>2</v>
      </c>
      <c r="F13676" s="10" t="n">
        <v>16752.7</v>
      </c>
      <c r="G13676" s="10" t="n">
        <v>49</v>
      </c>
      <c r="H13676" s="10" t="n">
        <v>9313.65</v>
      </c>
    </row>
    <row r="13677" customFormat="false" ht="15" hidden="false" customHeight="false" outlineLevel="0" collapsed="false">
      <c r="A13677" s="9" t="s">
        <v>23825</v>
      </c>
      <c r="B13677" s="9" t="s">
        <v>60</v>
      </c>
      <c r="C13677" s="9" t="s">
        <v>10161</v>
      </c>
      <c r="D13677" s="9" t="s">
        <v>10155</v>
      </c>
      <c r="E13677" s="10" t="n">
        <v>13</v>
      </c>
      <c r="F13677" s="10" t="n">
        <v>22636.27</v>
      </c>
      <c r="G13677" s="10" t="n">
        <v>0</v>
      </c>
      <c r="H13677" s="10" t="n">
        <v>12584.62</v>
      </c>
    </row>
    <row r="13678" customFormat="false" ht="15" hidden="false" customHeight="false" outlineLevel="0" collapsed="false">
      <c r="A13678" s="9" t="s">
        <v>23826</v>
      </c>
      <c r="B13678" s="9" t="s">
        <v>71</v>
      </c>
      <c r="C13678" s="9" t="s">
        <v>10163</v>
      </c>
      <c r="D13678" s="9" t="s">
        <v>10157</v>
      </c>
      <c r="E13678" s="10" t="n">
        <v>5</v>
      </c>
      <c r="F13678" s="10" t="n">
        <v>23634.52</v>
      </c>
      <c r="G13678" s="10" t="n">
        <v>173</v>
      </c>
      <c r="H13678" s="10" t="n">
        <v>13139.6</v>
      </c>
    </row>
    <row r="13679" customFormat="false" ht="15" hidden="false" customHeight="false" outlineLevel="0" collapsed="false">
      <c r="A13679" s="9" t="s">
        <v>23827</v>
      </c>
      <c r="B13679" s="9" t="s">
        <v>71</v>
      </c>
      <c r="C13679" s="9" t="s">
        <v>10162</v>
      </c>
      <c r="D13679" s="9" t="s">
        <v>10156</v>
      </c>
      <c r="E13679" s="10" t="n">
        <v>1</v>
      </c>
      <c r="F13679" s="10" t="n">
        <v>16968</v>
      </c>
      <c r="G13679" s="10" t="n">
        <v>288</v>
      </c>
      <c r="H13679" s="10" t="n">
        <v>9433.35</v>
      </c>
    </row>
    <row r="13680" customFormat="false" ht="15" hidden="false" customHeight="false" outlineLevel="0" collapsed="false">
      <c r="A13680" s="9" t="s">
        <v>23828</v>
      </c>
      <c r="B13680" s="9" t="s">
        <v>69</v>
      </c>
      <c r="C13680" s="9" t="s">
        <v>10163</v>
      </c>
      <c r="D13680" s="9" t="s">
        <v>10154</v>
      </c>
      <c r="E13680" s="10" t="n">
        <v>2</v>
      </c>
      <c r="F13680" s="10" t="n">
        <v>74974.1</v>
      </c>
      <c r="G13680" s="10" t="n">
        <v>27</v>
      </c>
      <c r="H13680" s="10" t="n">
        <v>41681.81</v>
      </c>
    </row>
    <row r="13681" customFormat="false" ht="15" hidden="false" customHeight="false" outlineLevel="0" collapsed="false">
      <c r="A13681" s="9" t="s">
        <v>23829</v>
      </c>
      <c r="B13681" s="9" t="s">
        <v>71</v>
      </c>
      <c r="C13681" s="9" t="s">
        <v>10163</v>
      </c>
      <c r="D13681" s="9" t="s">
        <v>10156</v>
      </c>
      <c r="E13681" s="10" t="n">
        <v>1</v>
      </c>
      <c r="F13681" s="10" t="n">
        <v>27609.55</v>
      </c>
      <c r="G13681" s="10" t="n">
        <v>92</v>
      </c>
      <c r="H13681" s="10" t="n">
        <v>15349.51</v>
      </c>
    </row>
    <row r="13682" customFormat="false" ht="15" hidden="false" customHeight="false" outlineLevel="0" collapsed="false">
      <c r="A13682" s="9" t="s">
        <v>23830</v>
      </c>
      <c r="B13682" s="9" t="s">
        <v>77</v>
      </c>
      <c r="C13682" s="9" t="s">
        <v>10161</v>
      </c>
      <c r="D13682" s="9" t="s">
        <v>10155</v>
      </c>
      <c r="E13682" s="10" t="n">
        <v>3</v>
      </c>
      <c r="F13682" s="10" t="n">
        <v>7880.67</v>
      </c>
      <c r="G13682" s="10" t="n">
        <v>41</v>
      </c>
      <c r="H13682" s="10" t="n">
        <v>4381.25</v>
      </c>
    </row>
    <row r="13683" customFormat="false" ht="15" hidden="false" customHeight="false" outlineLevel="0" collapsed="false">
      <c r="A13683" s="9" t="s">
        <v>23831</v>
      </c>
      <c r="B13683" s="9" t="s">
        <v>79</v>
      </c>
      <c r="C13683" s="9" t="s">
        <v>10161</v>
      </c>
      <c r="D13683" s="9" t="s">
        <v>10155</v>
      </c>
      <c r="E13683" s="10" t="n">
        <v>4</v>
      </c>
      <c r="F13683" s="10" t="n">
        <v>13039.45</v>
      </c>
      <c r="G13683" s="10" t="n">
        <v>28</v>
      </c>
      <c r="H13683" s="10" t="n">
        <v>7249.27</v>
      </c>
    </row>
    <row r="13684" customFormat="false" ht="15" hidden="false" customHeight="false" outlineLevel="0" collapsed="false">
      <c r="A13684" s="9" t="s">
        <v>23832</v>
      </c>
      <c r="B13684" s="9" t="s">
        <v>75</v>
      </c>
      <c r="C13684" s="9" t="s">
        <v>10162</v>
      </c>
      <c r="D13684" s="9" t="s">
        <v>10155</v>
      </c>
      <c r="E13684" s="10" t="n">
        <v>7</v>
      </c>
      <c r="F13684" s="10" t="n">
        <v>55997.97</v>
      </c>
      <c r="G13684" s="10" t="n">
        <v>37</v>
      </c>
      <c r="H13684" s="10" t="n">
        <v>31132.04</v>
      </c>
    </row>
    <row r="13685" customFormat="false" ht="15" hidden="false" customHeight="false" outlineLevel="0" collapsed="false">
      <c r="A13685" s="9" t="s">
        <v>23833</v>
      </c>
      <c r="B13685" s="9" t="s">
        <v>66</v>
      </c>
      <c r="C13685" s="9" t="s">
        <v>10161</v>
      </c>
      <c r="D13685" s="9" t="s">
        <v>10157</v>
      </c>
      <c r="E13685" s="10" t="n">
        <v>5</v>
      </c>
      <c r="F13685" s="10" t="n">
        <v>42062</v>
      </c>
      <c r="G13685" s="10" t="n">
        <v>160</v>
      </c>
      <c r="H13685" s="10" t="n">
        <v>23384.34</v>
      </c>
    </row>
    <row r="13686" customFormat="false" ht="15" hidden="false" customHeight="false" outlineLevel="0" collapsed="false">
      <c r="A13686" s="9" t="s">
        <v>23834</v>
      </c>
      <c r="B13686" s="9" t="s">
        <v>68</v>
      </c>
      <c r="C13686" s="9" t="s">
        <v>10161</v>
      </c>
      <c r="D13686" s="9" t="s">
        <v>10157</v>
      </c>
      <c r="E13686" s="10" t="n">
        <v>4</v>
      </c>
      <c r="F13686" s="10" t="n">
        <v>7070.28</v>
      </c>
      <c r="G13686" s="10" t="n">
        <v>162</v>
      </c>
      <c r="H13686" s="10" t="n">
        <v>3930.72</v>
      </c>
    </row>
    <row r="13687" customFormat="false" ht="15" hidden="false" customHeight="false" outlineLevel="0" collapsed="false">
      <c r="A13687" s="9" t="s">
        <v>23835</v>
      </c>
      <c r="B13687" s="9" t="s">
        <v>71</v>
      </c>
      <c r="C13687" s="9" t="s">
        <v>10163</v>
      </c>
      <c r="D13687" s="9" t="s">
        <v>10156</v>
      </c>
      <c r="E13687" s="10" t="n">
        <v>2</v>
      </c>
      <c r="F13687" s="10" t="n">
        <v>9093.05</v>
      </c>
      <c r="G13687" s="10" t="n">
        <v>73</v>
      </c>
      <c r="H13687" s="10" t="n">
        <v>5055.28</v>
      </c>
    </row>
    <row r="13688" customFormat="false" ht="15" hidden="false" customHeight="false" outlineLevel="0" collapsed="false">
      <c r="A13688" s="9" t="s">
        <v>23836</v>
      </c>
      <c r="B13688" s="9" t="s">
        <v>62</v>
      </c>
      <c r="C13688" s="9" t="s">
        <v>10164</v>
      </c>
      <c r="D13688" s="9" t="s">
        <v>10155</v>
      </c>
      <c r="E13688" s="10" t="n">
        <v>3</v>
      </c>
      <c r="F13688" s="10" t="n">
        <v>25039.75</v>
      </c>
      <c r="G13688" s="10" t="n">
        <v>35</v>
      </c>
      <c r="H13688" s="10" t="n">
        <v>13920.83</v>
      </c>
    </row>
    <row r="13689" customFormat="false" ht="15" hidden="false" customHeight="false" outlineLevel="0" collapsed="false">
      <c r="A13689" s="9" t="s">
        <v>23837</v>
      </c>
      <c r="B13689" s="9" t="s">
        <v>59</v>
      </c>
      <c r="C13689" s="9" t="s">
        <v>10162</v>
      </c>
      <c r="D13689" s="9" t="s">
        <v>10155</v>
      </c>
      <c r="E13689" s="10" t="n">
        <v>5</v>
      </c>
      <c r="F13689" s="10" t="n">
        <v>20754.09</v>
      </c>
      <c r="G13689" s="10" t="n">
        <v>44</v>
      </c>
      <c r="H13689" s="10" t="n">
        <v>11538.22</v>
      </c>
    </row>
    <row r="13690" customFormat="false" ht="15" hidden="false" customHeight="false" outlineLevel="0" collapsed="false">
      <c r="A13690" s="9" t="s">
        <v>23838</v>
      </c>
      <c r="B13690" s="9" t="s">
        <v>69</v>
      </c>
      <c r="C13690" s="9" t="s">
        <v>10164</v>
      </c>
      <c r="D13690" s="9" t="s">
        <v>10156</v>
      </c>
      <c r="E13690" s="10" t="n">
        <v>1</v>
      </c>
      <c r="F13690" s="10" t="n">
        <v>782.4</v>
      </c>
      <c r="G13690" s="10" t="n">
        <v>249</v>
      </c>
      <c r="H13690" s="10" t="n">
        <v>434.97</v>
      </c>
    </row>
    <row r="13691" customFormat="false" ht="15" hidden="false" customHeight="false" outlineLevel="0" collapsed="false">
      <c r="A13691" s="9" t="s">
        <v>23839</v>
      </c>
      <c r="B13691" s="9" t="s">
        <v>68</v>
      </c>
      <c r="C13691" s="9" t="s">
        <v>10161</v>
      </c>
      <c r="D13691" s="9" t="s">
        <v>10156</v>
      </c>
      <c r="E13691" s="10" t="n">
        <v>2</v>
      </c>
      <c r="F13691" s="10" t="n">
        <v>3742.39</v>
      </c>
      <c r="G13691" s="10" t="n">
        <v>5</v>
      </c>
      <c r="H13691" s="10" t="n">
        <v>2080.58</v>
      </c>
    </row>
    <row r="13692" customFormat="false" ht="15" hidden="false" customHeight="false" outlineLevel="0" collapsed="false">
      <c r="A13692" s="9" t="s">
        <v>23840</v>
      </c>
      <c r="B13692" s="9" t="s">
        <v>64</v>
      </c>
      <c r="C13692" s="9" t="s">
        <v>10164</v>
      </c>
      <c r="D13692" s="9" t="s">
        <v>10157</v>
      </c>
      <c r="E13692" s="10" t="n">
        <v>2</v>
      </c>
      <c r="F13692" s="10" t="n">
        <v>39615.8</v>
      </c>
      <c r="G13692" s="10" t="n">
        <v>131</v>
      </c>
      <c r="H13692" s="10" t="n">
        <v>22024.38</v>
      </c>
    </row>
    <row r="13693" customFormat="false" ht="15" hidden="false" customHeight="false" outlineLevel="0" collapsed="false">
      <c r="A13693" s="9" t="s">
        <v>23841</v>
      </c>
      <c r="B13693" s="9" t="s">
        <v>64</v>
      </c>
      <c r="C13693" s="9" t="s">
        <v>10161</v>
      </c>
      <c r="D13693" s="9" t="s">
        <v>10154</v>
      </c>
      <c r="E13693" s="10" t="n">
        <v>5</v>
      </c>
      <c r="F13693" s="10" t="n">
        <v>133533.32</v>
      </c>
      <c r="G13693" s="10" t="n">
        <v>50</v>
      </c>
      <c r="H13693" s="10" t="n">
        <v>74237.77</v>
      </c>
    </row>
    <row r="13694" customFormat="false" ht="15" hidden="false" customHeight="false" outlineLevel="0" collapsed="false">
      <c r="A13694" s="9" t="s">
        <v>23842</v>
      </c>
      <c r="B13694" s="9" t="s">
        <v>78</v>
      </c>
      <c r="C13694" s="9" t="s">
        <v>10161</v>
      </c>
      <c r="D13694" s="9" t="s">
        <v>10155</v>
      </c>
      <c r="E13694" s="10" t="n">
        <v>8</v>
      </c>
      <c r="F13694" s="10" t="n">
        <v>24711.89</v>
      </c>
      <c r="G13694" s="10" t="n">
        <v>7</v>
      </c>
      <c r="H13694" s="10" t="n">
        <v>13738.56</v>
      </c>
    </row>
    <row r="13695" customFormat="false" ht="15" hidden="false" customHeight="false" outlineLevel="0" collapsed="false">
      <c r="A13695" s="9" t="s">
        <v>23843</v>
      </c>
      <c r="B13695" s="9" t="s">
        <v>74</v>
      </c>
      <c r="C13695" s="9" t="s">
        <v>10163</v>
      </c>
      <c r="D13695" s="9" t="s">
        <v>10156</v>
      </c>
      <c r="E13695" s="10" t="n">
        <v>1</v>
      </c>
      <c r="F13695" s="10" t="n">
        <v>4120.1</v>
      </c>
      <c r="G13695" s="10" t="n">
        <v>96</v>
      </c>
      <c r="H13695" s="10" t="n">
        <v>2290.57</v>
      </c>
    </row>
    <row r="13696" customFormat="false" ht="15" hidden="false" customHeight="false" outlineLevel="0" collapsed="false">
      <c r="A13696" s="9" t="s">
        <v>23844</v>
      </c>
      <c r="B13696" s="9" t="s">
        <v>70</v>
      </c>
      <c r="C13696" s="9" t="s">
        <v>10163</v>
      </c>
      <c r="D13696" s="9" t="s">
        <v>10156</v>
      </c>
      <c r="E13696" s="10" t="n">
        <v>1</v>
      </c>
      <c r="F13696" s="10" t="n">
        <v>816.75</v>
      </c>
      <c r="G13696" s="10" t="n">
        <v>104</v>
      </c>
      <c r="H13696" s="10" t="n">
        <v>454.07</v>
      </c>
    </row>
    <row r="13697" customFormat="false" ht="15" hidden="false" customHeight="false" outlineLevel="0" collapsed="false">
      <c r="A13697" s="9" t="s">
        <v>23845</v>
      </c>
      <c r="B13697" s="9" t="s">
        <v>71</v>
      </c>
      <c r="C13697" s="9" t="s">
        <v>10163</v>
      </c>
      <c r="D13697" s="9" t="s">
        <v>10155</v>
      </c>
      <c r="E13697" s="10" t="n">
        <v>5</v>
      </c>
      <c r="F13697" s="10" t="n">
        <v>40504.46</v>
      </c>
      <c r="G13697" s="10" t="n">
        <v>31</v>
      </c>
      <c r="H13697" s="10" t="n">
        <v>22518.43</v>
      </c>
    </row>
    <row r="13698" customFormat="false" ht="15" hidden="false" customHeight="false" outlineLevel="0" collapsed="false">
      <c r="A13698" s="9" t="s">
        <v>23846</v>
      </c>
      <c r="B13698" s="9" t="s">
        <v>79</v>
      </c>
      <c r="C13698" s="9" t="s">
        <v>10163</v>
      </c>
      <c r="D13698" s="9" t="s">
        <v>10157</v>
      </c>
      <c r="E13698" s="10" t="n">
        <v>2</v>
      </c>
      <c r="F13698" s="10" t="n">
        <v>1425.75</v>
      </c>
      <c r="G13698" s="10" t="n">
        <v>258</v>
      </c>
      <c r="H13698" s="10" t="n">
        <v>792.64</v>
      </c>
    </row>
    <row r="13699" customFormat="false" ht="15" hidden="false" customHeight="false" outlineLevel="0" collapsed="false">
      <c r="A13699" s="9" t="s">
        <v>23847</v>
      </c>
      <c r="B13699" s="9" t="s">
        <v>65</v>
      </c>
      <c r="C13699" s="9" t="s">
        <v>10161</v>
      </c>
      <c r="D13699" s="9" t="s">
        <v>10156</v>
      </c>
      <c r="E13699" s="10" t="n">
        <v>1</v>
      </c>
      <c r="F13699" s="10" t="n">
        <v>9935.1</v>
      </c>
      <c r="G13699" s="10" t="n">
        <v>0</v>
      </c>
      <c r="H13699" s="10" t="n">
        <v>5523.41</v>
      </c>
    </row>
    <row r="13700" customFormat="false" ht="15" hidden="false" customHeight="false" outlineLevel="0" collapsed="false">
      <c r="A13700" s="9" t="s">
        <v>23848</v>
      </c>
      <c r="B13700" s="9" t="s">
        <v>71</v>
      </c>
      <c r="C13700" s="9" t="s">
        <v>10163</v>
      </c>
      <c r="D13700" s="9" t="s">
        <v>10157</v>
      </c>
      <c r="E13700" s="10" t="n">
        <v>4</v>
      </c>
      <c r="F13700" s="10" t="n">
        <v>13507.2</v>
      </c>
      <c r="G13700" s="10" t="n">
        <v>127</v>
      </c>
      <c r="H13700" s="10" t="n">
        <v>7509.32</v>
      </c>
    </row>
    <row r="13701" customFormat="false" ht="15" hidden="false" customHeight="false" outlineLevel="0" collapsed="false">
      <c r="A13701" s="9" t="s">
        <v>23849</v>
      </c>
      <c r="B13701" s="9" t="s">
        <v>75</v>
      </c>
      <c r="C13701" s="9" t="s">
        <v>10164</v>
      </c>
      <c r="D13701" s="9" t="s">
        <v>10154</v>
      </c>
      <c r="E13701" s="10" t="n">
        <v>26</v>
      </c>
      <c r="F13701" s="10" t="n">
        <v>123735.64</v>
      </c>
      <c r="G13701" s="10" t="n">
        <v>3</v>
      </c>
      <c r="H13701" s="10" t="n">
        <v>68790.75</v>
      </c>
    </row>
    <row r="13702" customFormat="false" ht="15" hidden="false" customHeight="false" outlineLevel="0" collapsed="false">
      <c r="A13702" s="9" t="s">
        <v>23850</v>
      </c>
      <c r="B13702" s="9" t="s">
        <v>69</v>
      </c>
      <c r="C13702" s="9" t="s">
        <v>10162</v>
      </c>
      <c r="D13702" s="9" t="s">
        <v>10155</v>
      </c>
      <c r="E13702" s="10" t="n">
        <v>3</v>
      </c>
      <c r="F13702" s="10" t="n">
        <v>5507.93</v>
      </c>
      <c r="G13702" s="10" t="n">
        <v>14</v>
      </c>
      <c r="H13702" s="10" t="n">
        <v>3062.13</v>
      </c>
    </row>
    <row r="13703" customFormat="false" ht="15" hidden="false" customHeight="false" outlineLevel="0" collapsed="false">
      <c r="A13703" s="9" t="s">
        <v>23851</v>
      </c>
      <c r="B13703" s="9" t="s">
        <v>65</v>
      </c>
      <c r="C13703" s="9" t="s">
        <v>10163</v>
      </c>
      <c r="D13703" s="9" t="s">
        <v>10155</v>
      </c>
      <c r="E13703" s="10" t="n">
        <v>3</v>
      </c>
      <c r="F13703" s="10" t="n">
        <v>34260.8</v>
      </c>
      <c r="G13703" s="10" t="n">
        <v>60</v>
      </c>
      <c r="H13703" s="10" t="n">
        <v>19047.27</v>
      </c>
    </row>
    <row r="13704" customFormat="false" ht="15" hidden="false" customHeight="false" outlineLevel="0" collapsed="false">
      <c r="A13704" s="9" t="s">
        <v>23852</v>
      </c>
      <c r="B13704" s="9" t="s">
        <v>71</v>
      </c>
      <c r="C13704" s="9" t="s">
        <v>10163</v>
      </c>
      <c r="D13704" s="9" t="s">
        <v>10154</v>
      </c>
      <c r="E13704" s="10" t="n">
        <v>4</v>
      </c>
      <c r="F13704" s="10" t="n">
        <v>102601.35</v>
      </c>
      <c r="G13704" s="10" t="n">
        <v>44</v>
      </c>
      <c r="H13704" s="10" t="n">
        <v>57041.16</v>
      </c>
    </row>
    <row r="13705" customFormat="false" ht="15" hidden="false" customHeight="false" outlineLevel="0" collapsed="false">
      <c r="A13705" s="9" t="s">
        <v>23853</v>
      </c>
      <c r="B13705" s="9" t="s">
        <v>79</v>
      </c>
      <c r="C13705" s="9" t="s">
        <v>10161</v>
      </c>
      <c r="D13705" s="9" t="s">
        <v>10155</v>
      </c>
      <c r="E13705" s="10" t="n">
        <v>4</v>
      </c>
      <c r="F13705" s="10" t="n">
        <v>26707.45</v>
      </c>
      <c r="G13705" s="10" t="n">
        <v>13</v>
      </c>
      <c r="H13705" s="10" t="n">
        <v>14847.99</v>
      </c>
    </row>
    <row r="13706" customFormat="false" ht="15" hidden="false" customHeight="false" outlineLevel="0" collapsed="false">
      <c r="A13706" s="9" t="s">
        <v>23854</v>
      </c>
      <c r="B13706" s="9" t="s">
        <v>75</v>
      </c>
      <c r="C13706" s="9" t="s">
        <v>10163</v>
      </c>
      <c r="D13706" s="9" t="s">
        <v>10155</v>
      </c>
      <c r="E13706" s="10" t="n">
        <v>4</v>
      </c>
      <c r="F13706" s="10" t="n">
        <v>15105.72</v>
      </c>
      <c r="G13706" s="10" t="n">
        <v>80</v>
      </c>
      <c r="H13706" s="10" t="n">
        <v>8398.02</v>
      </c>
    </row>
    <row r="13707" customFormat="false" ht="15" hidden="false" customHeight="false" outlineLevel="0" collapsed="false">
      <c r="A13707" s="9" t="s">
        <v>23855</v>
      </c>
      <c r="B13707" s="9" t="s">
        <v>71</v>
      </c>
      <c r="C13707" s="9" t="s">
        <v>10161</v>
      </c>
      <c r="D13707" s="9" t="s">
        <v>10154</v>
      </c>
      <c r="E13707" s="10" t="n">
        <v>6</v>
      </c>
      <c r="F13707" s="10" t="n">
        <v>80304.11</v>
      </c>
      <c r="G13707" s="10" t="n">
        <v>3</v>
      </c>
      <c r="H13707" s="10" t="n">
        <v>44645.02</v>
      </c>
    </row>
    <row r="13708" customFormat="false" ht="15" hidden="false" customHeight="false" outlineLevel="0" collapsed="false">
      <c r="A13708" s="9" t="s">
        <v>23856</v>
      </c>
      <c r="B13708" s="9" t="s">
        <v>68</v>
      </c>
      <c r="C13708" s="9" t="s">
        <v>10161</v>
      </c>
      <c r="D13708" s="9" t="s">
        <v>10155</v>
      </c>
      <c r="E13708" s="10" t="n">
        <v>3</v>
      </c>
      <c r="F13708" s="10" t="n">
        <v>10028.67</v>
      </c>
      <c r="G13708" s="10" t="n">
        <v>55</v>
      </c>
      <c r="H13708" s="10" t="n">
        <v>5575.43</v>
      </c>
    </row>
    <row r="13709" customFormat="false" ht="15" hidden="false" customHeight="false" outlineLevel="0" collapsed="false">
      <c r="A13709" s="9" t="s">
        <v>23857</v>
      </c>
      <c r="B13709" s="9" t="s">
        <v>62</v>
      </c>
      <c r="C13709" s="9" t="s">
        <v>10161</v>
      </c>
      <c r="D13709" s="9" t="s">
        <v>10156</v>
      </c>
      <c r="E13709" s="10" t="n">
        <v>1</v>
      </c>
      <c r="F13709" s="10" t="n">
        <v>1502.45</v>
      </c>
      <c r="G13709" s="10" t="n">
        <v>141</v>
      </c>
      <c r="H13709" s="10" t="n">
        <v>835.29</v>
      </c>
    </row>
    <row r="13710" customFormat="false" ht="15" hidden="false" customHeight="false" outlineLevel="0" collapsed="false">
      <c r="A13710" s="9" t="s">
        <v>23858</v>
      </c>
      <c r="B13710" s="9" t="s">
        <v>66</v>
      </c>
      <c r="C13710" s="9" t="s">
        <v>10161</v>
      </c>
      <c r="D13710" s="9" t="s">
        <v>10155</v>
      </c>
      <c r="E13710" s="10" t="n">
        <v>4</v>
      </c>
      <c r="F13710" s="10" t="n">
        <v>19516.15</v>
      </c>
      <c r="G13710" s="10" t="n">
        <v>79</v>
      </c>
      <c r="H13710" s="10" t="n">
        <v>10849.99</v>
      </c>
    </row>
    <row r="13711" customFormat="false" ht="15" hidden="false" customHeight="false" outlineLevel="0" collapsed="false">
      <c r="A13711" s="9" t="s">
        <v>23859</v>
      </c>
      <c r="B13711" s="9" t="s">
        <v>79</v>
      </c>
      <c r="C13711" s="9" t="s">
        <v>10161</v>
      </c>
      <c r="D13711" s="9" t="s">
        <v>10156</v>
      </c>
      <c r="E13711" s="10" t="n">
        <v>2</v>
      </c>
      <c r="F13711" s="10" t="n">
        <v>4069.56</v>
      </c>
      <c r="G13711" s="10" t="n">
        <v>10</v>
      </c>
      <c r="H13711" s="10" t="n">
        <v>2262.47</v>
      </c>
    </row>
    <row r="13712" customFormat="false" ht="15" hidden="false" customHeight="false" outlineLevel="0" collapsed="false">
      <c r="A13712" s="9" t="s">
        <v>23860</v>
      </c>
      <c r="B13712" s="9" t="s">
        <v>62</v>
      </c>
      <c r="C13712" s="9" t="s">
        <v>10163</v>
      </c>
      <c r="D13712" s="9" t="s">
        <v>10156</v>
      </c>
      <c r="E13712" s="10" t="n">
        <v>2</v>
      </c>
      <c r="F13712" s="10" t="n">
        <v>28611.35</v>
      </c>
      <c r="G13712" s="10" t="n">
        <v>50</v>
      </c>
      <c r="H13712" s="10" t="n">
        <v>15906.46</v>
      </c>
    </row>
    <row r="13713" customFormat="false" ht="15" hidden="false" customHeight="false" outlineLevel="0" collapsed="false">
      <c r="A13713" s="9" t="s">
        <v>23861</v>
      </c>
      <c r="B13713" s="9" t="s">
        <v>79</v>
      </c>
      <c r="C13713" s="9" t="s">
        <v>10164</v>
      </c>
      <c r="D13713" s="9" t="s">
        <v>10155</v>
      </c>
      <c r="E13713" s="10" t="n">
        <v>4</v>
      </c>
      <c r="F13713" s="10" t="n">
        <v>29653.36</v>
      </c>
      <c r="G13713" s="10" t="n">
        <v>4</v>
      </c>
      <c r="H13713" s="10" t="n">
        <v>16485.77</v>
      </c>
    </row>
    <row r="13714" customFormat="false" ht="15" hidden="false" customHeight="false" outlineLevel="0" collapsed="false">
      <c r="A13714" s="9" t="s">
        <v>23862</v>
      </c>
      <c r="B13714" s="9" t="s">
        <v>71</v>
      </c>
      <c r="C13714" s="9" t="s">
        <v>10162</v>
      </c>
      <c r="D13714" s="9" t="s">
        <v>10155</v>
      </c>
      <c r="E13714" s="10" t="n">
        <v>14</v>
      </c>
      <c r="F13714" s="10" t="n">
        <v>23077.35</v>
      </c>
      <c r="G13714" s="10" t="n">
        <v>29</v>
      </c>
      <c r="H13714" s="10" t="n">
        <v>12829.84</v>
      </c>
    </row>
    <row r="13715" customFormat="false" ht="15" hidden="false" customHeight="false" outlineLevel="0" collapsed="false">
      <c r="A13715" s="9" t="s">
        <v>23863</v>
      </c>
      <c r="B13715" s="9" t="s">
        <v>70</v>
      </c>
      <c r="C13715" s="9" t="s">
        <v>10163</v>
      </c>
      <c r="D13715" s="9" t="s">
        <v>10156</v>
      </c>
      <c r="E13715" s="10" t="n">
        <v>2</v>
      </c>
      <c r="F13715" s="10" t="n">
        <v>17629.15</v>
      </c>
      <c r="G13715" s="10" t="n">
        <v>17</v>
      </c>
      <c r="H13715" s="10" t="n">
        <v>9800.92</v>
      </c>
    </row>
    <row r="13716" customFormat="false" ht="15" hidden="false" customHeight="false" outlineLevel="0" collapsed="false">
      <c r="A13716" s="9" t="s">
        <v>23864</v>
      </c>
      <c r="B13716" s="9" t="s">
        <v>74</v>
      </c>
      <c r="C13716" s="9" t="s">
        <v>10161</v>
      </c>
      <c r="D13716" s="9" t="s">
        <v>10155</v>
      </c>
      <c r="E13716" s="10" t="n">
        <v>4</v>
      </c>
      <c r="F13716" s="10" t="n">
        <v>17990.79</v>
      </c>
      <c r="G13716" s="10" t="n">
        <v>48</v>
      </c>
      <c r="H13716" s="10" t="n">
        <v>10001.97</v>
      </c>
    </row>
    <row r="13717" customFormat="false" ht="15" hidden="false" customHeight="false" outlineLevel="0" collapsed="false">
      <c r="A13717" s="9" t="s">
        <v>23865</v>
      </c>
      <c r="B13717" s="9" t="s">
        <v>64</v>
      </c>
      <c r="C13717" s="9" t="s">
        <v>10161</v>
      </c>
      <c r="D13717" s="9" t="s">
        <v>10157</v>
      </c>
      <c r="E13717" s="10" t="n">
        <v>2</v>
      </c>
      <c r="F13717" s="10" t="n">
        <v>23671.32</v>
      </c>
      <c r="G13717" s="10" t="n">
        <v>219</v>
      </c>
      <c r="H13717" s="10" t="n">
        <v>13160.06</v>
      </c>
    </row>
    <row r="13718" customFormat="false" ht="15" hidden="false" customHeight="false" outlineLevel="0" collapsed="false">
      <c r="A13718" s="9" t="s">
        <v>23866</v>
      </c>
      <c r="B13718" s="9" t="s">
        <v>77</v>
      </c>
      <c r="C13718" s="9" t="s">
        <v>10161</v>
      </c>
      <c r="D13718" s="9" t="s">
        <v>10156</v>
      </c>
      <c r="E13718" s="10" t="n">
        <v>1</v>
      </c>
      <c r="F13718" s="10" t="n">
        <v>726.3</v>
      </c>
      <c r="G13718" s="10" t="n">
        <v>341</v>
      </c>
      <c r="H13718" s="10" t="n">
        <v>403.79</v>
      </c>
    </row>
    <row r="13719" customFormat="false" ht="15" hidden="false" customHeight="false" outlineLevel="0" collapsed="false">
      <c r="A13719" s="9" t="s">
        <v>23867</v>
      </c>
      <c r="B13719" s="9" t="s">
        <v>68</v>
      </c>
      <c r="C13719" s="9" t="s">
        <v>10161</v>
      </c>
      <c r="D13719" s="9" t="s">
        <v>10156</v>
      </c>
      <c r="E13719" s="10" t="n">
        <v>1</v>
      </c>
      <c r="F13719" s="10" t="n">
        <v>4493.7</v>
      </c>
      <c r="G13719" s="10" t="n">
        <v>27</v>
      </c>
      <c r="H13719" s="10" t="n">
        <v>2498.27</v>
      </c>
    </row>
    <row r="13720" customFormat="false" ht="15" hidden="false" customHeight="false" outlineLevel="0" collapsed="false">
      <c r="A13720" s="9" t="s">
        <v>23868</v>
      </c>
      <c r="B13720" s="9" t="s">
        <v>75</v>
      </c>
      <c r="C13720" s="9" t="s">
        <v>10161</v>
      </c>
      <c r="D13720" s="9" t="s">
        <v>10157</v>
      </c>
      <c r="E13720" s="10" t="n">
        <v>2</v>
      </c>
      <c r="F13720" s="10" t="n">
        <v>5890.09</v>
      </c>
      <c r="G13720" s="10" t="n">
        <v>246</v>
      </c>
      <c r="H13720" s="10" t="n">
        <v>3274.59</v>
      </c>
    </row>
    <row r="13721" customFormat="false" ht="15" hidden="false" customHeight="false" outlineLevel="0" collapsed="false">
      <c r="A13721" s="9" t="s">
        <v>23869</v>
      </c>
      <c r="B13721" s="9" t="s">
        <v>71</v>
      </c>
      <c r="C13721" s="9" t="s">
        <v>10161</v>
      </c>
      <c r="D13721" s="9" t="s">
        <v>10156</v>
      </c>
      <c r="E13721" s="10" t="n">
        <v>1</v>
      </c>
      <c r="F13721" s="10" t="n">
        <v>3241.55</v>
      </c>
      <c r="G13721" s="10" t="n">
        <v>323</v>
      </c>
      <c r="H13721" s="10" t="n">
        <v>1802.14</v>
      </c>
    </row>
    <row r="13722" customFormat="false" ht="15" hidden="false" customHeight="false" outlineLevel="0" collapsed="false">
      <c r="A13722" s="9" t="s">
        <v>23870</v>
      </c>
      <c r="B13722" s="9" t="s">
        <v>62</v>
      </c>
      <c r="C13722" s="9" t="s">
        <v>10161</v>
      </c>
      <c r="D13722" s="9" t="s">
        <v>10155</v>
      </c>
      <c r="E13722" s="10" t="n">
        <v>5</v>
      </c>
      <c r="F13722" s="10" t="n">
        <v>17744.79</v>
      </c>
      <c r="G13722" s="10" t="n">
        <v>25</v>
      </c>
      <c r="H13722" s="10" t="n">
        <v>9865.21</v>
      </c>
    </row>
    <row r="13723" customFormat="false" ht="15" hidden="false" customHeight="false" outlineLevel="0" collapsed="false">
      <c r="A13723" s="9" t="s">
        <v>23871</v>
      </c>
      <c r="B13723" s="9" t="s">
        <v>71</v>
      </c>
      <c r="C13723" s="9" t="s">
        <v>10161</v>
      </c>
      <c r="D13723" s="9" t="s">
        <v>10156</v>
      </c>
      <c r="E13723" s="10" t="n">
        <v>2</v>
      </c>
      <c r="F13723" s="10" t="n">
        <v>53469.35</v>
      </c>
      <c r="G13723" s="10" t="n">
        <v>57</v>
      </c>
      <c r="H13723" s="10" t="n">
        <v>29726.25</v>
      </c>
    </row>
    <row r="13724" customFormat="false" ht="15" hidden="false" customHeight="false" outlineLevel="0" collapsed="false">
      <c r="A13724" s="9" t="s">
        <v>23872</v>
      </c>
      <c r="B13724" s="9" t="s">
        <v>71</v>
      </c>
      <c r="C13724" s="9" t="s">
        <v>10163</v>
      </c>
      <c r="D13724" s="9" t="s">
        <v>10156</v>
      </c>
      <c r="E13724" s="10" t="n">
        <v>1</v>
      </c>
      <c r="F13724" s="10" t="n">
        <v>5529</v>
      </c>
      <c r="G13724" s="10" t="n">
        <v>251</v>
      </c>
      <c r="H13724" s="10" t="n">
        <v>3073.84</v>
      </c>
    </row>
    <row r="13725" customFormat="false" ht="15" hidden="false" customHeight="false" outlineLevel="0" collapsed="false">
      <c r="A13725" s="9" t="s">
        <v>23873</v>
      </c>
      <c r="B13725" s="9" t="s">
        <v>74</v>
      </c>
      <c r="C13725" s="9" t="s">
        <v>10161</v>
      </c>
      <c r="D13725" s="9" t="s">
        <v>10155</v>
      </c>
      <c r="E13725" s="10" t="n">
        <v>4</v>
      </c>
      <c r="F13725" s="10" t="n">
        <v>5972.63</v>
      </c>
      <c r="G13725" s="10" t="n">
        <v>22</v>
      </c>
      <c r="H13725" s="10" t="n">
        <v>3320.48</v>
      </c>
    </row>
    <row r="13726" customFormat="false" ht="15" hidden="false" customHeight="false" outlineLevel="0" collapsed="false">
      <c r="A13726" s="9" t="s">
        <v>23874</v>
      </c>
      <c r="B13726" s="9" t="s">
        <v>62</v>
      </c>
      <c r="C13726" s="9" t="s">
        <v>10161</v>
      </c>
      <c r="D13726" s="9" t="s">
        <v>10156</v>
      </c>
      <c r="E13726" s="10" t="n">
        <v>1</v>
      </c>
      <c r="F13726" s="10" t="n">
        <v>38531.1</v>
      </c>
      <c r="G13726" s="10" t="n">
        <v>113</v>
      </c>
      <c r="H13726" s="10" t="n">
        <v>21421.34</v>
      </c>
    </row>
    <row r="13727" customFormat="false" ht="15" hidden="false" customHeight="false" outlineLevel="0" collapsed="false">
      <c r="A13727" s="9" t="s">
        <v>23875</v>
      </c>
      <c r="B13727" s="9" t="s">
        <v>71</v>
      </c>
      <c r="C13727" s="9" t="s">
        <v>10162</v>
      </c>
      <c r="D13727" s="9" t="s">
        <v>10155</v>
      </c>
      <c r="E13727" s="10" t="n">
        <v>3</v>
      </c>
      <c r="F13727" s="10" t="n">
        <v>26430.77</v>
      </c>
      <c r="G13727" s="10" t="n">
        <v>37</v>
      </c>
      <c r="H13727" s="10" t="n">
        <v>14694.17</v>
      </c>
    </row>
    <row r="13728" customFormat="false" ht="15" hidden="false" customHeight="false" outlineLevel="0" collapsed="false">
      <c r="A13728" s="9" t="s">
        <v>23876</v>
      </c>
      <c r="B13728" s="9" t="s">
        <v>62</v>
      </c>
      <c r="C13728" s="9" t="s">
        <v>10162</v>
      </c>
      <c r="D13728" s="9" t="s">
        <v>10155</v>
      </c>
      <c r="E13728" s="10" t="n">
        <v>7</v>
      </c>
      <c r="F13728" s="10" t="n">
        <v>7540.87</v>
      </c>
      <c r="G13728" s="10" t="n">
        <v>111</v>
      </c>
      <c r="H13728" s="10" t="n">
        <v>4192.34</v>
      </c>
    </row>
    <row r="13729" customFormat="false" ht="15" hidden="false" customHeight="false" outlineLevel="0" collapsed="false">
      <c r="A13729" s="9" t="s">
        <v>23877</v>
      </c>
      <c r="B13729" s="9" t="s">
        <v>68</v>
      </c>
      <c r="C13729" s="9" t="s">
        <v>10161</v>
      </c>
      <c r="D13729" s="9" t="s">
        <v>10157</v>
      </c>
      <c r="E13729" s="10" t="n">
        <v>2</v>
      </c>
      <c r="F13729" s="10" t="n">
        <v>6382.6</v>
      </c>
      <c r="G13729" s="10" t="n">
        <v>174</v>
      </c>
      <c r="H13729" s="10" t="n">
        <v>3548.4</v>
      </c>
    </row>
    <row r="13730" customFormat="false" ht="15" hidden="false" customHeight="false" outlineLevel="0" collapsed="false">
      <c r="A13730" s="9" t="s">
        <v>23878</v>
      </c>
      <c r="B13730" s="9" t="s">
        <v>71</v>
      </c>
      <c r="C13730" s="9" t="s">
        <v>10161</v>
      </c>
      <c r="D13730" s="9" t="s">
        <v>10156</v>
      </c>
      <c r="E13730" s="10" t="n">
        <v>2</v>
      </c>
      <c r="F13730" s="10" t="n">
        <v>16719.7</v>
      </c>
      <c r="G13730" s="10" t="n">
        <v>10</v>
      </c>
      <c r="H13730" s="10" t="n">
        <v>9295.31</v>
      </c>
    </row>
    <row r="13731" customFormat="false" ht="15" hidden="false" customHeight="false" outlineLevel="0" collapsed="false">
      <c r="A13731" s="9" t="s">
        <v>23879</v>
      </c>
      <c r="B13731" s="9" t="s">
        <v>62</v>
      </c>
      <c r="C13731" s="9" t="s">
        <v>10162</v>
      </c>
      <c r="D13731" s="9" t="s">
        <v>10155</v>
      </c>
      <c r="E13731" s="10" t="n">
        <v>4</v>
      </c>
      <c r="F13731" s="10" t="n">
        <v>5640.08</v>
      </c>
      <c r="G13731" s="10" t="n">
        <v>78</v>
      </c>
      <c r="H13731" s="10" t="n">
        <v>3135.6</v>
      </c>
    </row>
    <row r="13732" customFormat="false" ht="15" hidden="false" customHeight="false" outlineLevel="0" collapsed="false">
      <c r="A13732" s="9" t="s">
        <v>23880</v>
      </c>
      <c r="B13732" s="9" t="s">
        <v>78</v>
      </c>
      <c r="C13732" s="9" t="s">
        <v>10161</v>
      </c>
      <c r="D13732" s="9" t="s">
        <v>10155</v>
      </c>
      <c r="E13732" s="10" t="n">
        <v>5</v>
      </c>
      <c r="F13732" s="10" t="n">
        <v>45754.4</v>
      </c>
      <c r="G13732" s="10" t="n">
        <v>15</v>
      </c>
      <c r="H13732" s="10" t="n">
        <v>25437.13</v>
      </c>
    </row>
    <row r="13733" customFormat="false" ht="15" hidden="false" customHeight="false" outlineLevel="0" collapsed="false">
      <c r="A13733" s="9" t="s">
        <v>23881</v>
      </c>
      <c r="B13733" s="9" t="s">
        <v>71</v>
      </c>
      <c r="C13733" s="9" t="s">
        <v>10161</v>
      </c>
      <c r="D13733" s="9" t="s">
        <v>10156</v>
      </c>
      <c r="E13733" s="10" t="n">
        <v>1</v>
      </c>
      <c r="F13733" s="10" t="n">
        <v>7885.15</v>
      </c>
      <c r="G13733" s="10" t="n">
        <v>13</v>
      </c>
      <c r="H13733" s="10" t="n">
        <v>4383.74</v>
      </c>
    </row>
    <row r="13734" customFormat="false" ht="15" hidden="false" customHeight="false" outlineLevel="0" collapsed="false">
      <c r="A13734" s="9" t="s">
        <v>23882</v>
      </c>
      <c r="B13734" s="9" t="s">
        <v>64</v>
      </c>
      <c r="C13734" s="9" t="s">
        <v>10161</v>
      </c>
      <c r="D13734" s="9" t="s">
        <v>10156</v>
      </c>
      <c r="E13734" s="10" t="n">
        <v>1</v>
      </c>
      <c r="F13734" s="10" t="n">
        <v>3199</v>
      </c>
      <c r="G13734" s="10" t="n">
        <v>302</v>
      </c>
      <c r="H13734" s="10" t="n">
        <v>1778.48</v>
      </c>
    </row>
    <row r="13735" customFormat="false" ht="15" hidden="false" customHeight="false" outlineLevel="0" collapsed="false">
      <c r="A13735" s="9" t="s">
        <v>23883</v>
      </c>
      <c r="B13735" s="9" t="s">
        <v>61</v>
      </c>
      <c r="C13735" s="9" t="s">
        <v>10161</v>
      </c>
      <c r="D13735" s="9" t="s">
        <v>10157</v>
      </c>
      <c r="E13735" s="10" t="n">
        <v>2</v>
      </c>
      <c r="F13735" s="10" t="n">
        <v>1453.84</v>
      </c>
      <c r="G13735" s="10" t="n">
        <v>265</v>
      </c>
      <c r="H13735" s="10" t="n">
        <v>808.26</v>
      </c>
    </row>
    <row r="13736" customFormat="false" ht="15" hidden="false" customHeight="false" outlineLevel="0" collapsed="false">
      <c r="A13736" s="9" t="s">
        <v>23884</v>
      </c>
      <c r="B13736" s="9" t="s">
        <v>78</v>
      </c>
      <c r="C13736" s="9" t="s">
        <v>10161</v>
      </c>
      <c r="D13736" s="9" t="s">
        <v>10156</v>
      </c>
      <c r="E13736" s="10" t="n">
        <v>2</v>
      </c>
      <c r="F13736" s="10" t="n">
        <v>24843.39</v>
      </c>
      <c r="G13736" s="10" t="n">
        <v>1</v>
      </c>
      <c r="H13736" s="10" t="n">
        <v>13811.67</v>
      </c>
    </row>
    <row r="13737" customFormat="false" ht="15" hidden="false" customHeight="false" outlineLevel="0" collapsed="false">
      <c r="A13737" s="9" t="s">
        <v>23885</v>
      </c>
      <c r="B13737" s="9" t="s">
        <v>76</v>
      </c>
      <c r="C13737" s="9" t="s">
        <v>10161</v>
      </c>
      <c r="D13737" s="9" t="s">
        <v>10156</v>
      </c>
      <c r="E13737" s="10" t="n">
        <v>1</v>
      </c>
      <c r="F13737" s="10" t="n">
        <v>862.79</v>
      </c>
      <c r="G13737" s="10" t="n">
        <v>225</v>
      </c>
      <c r="H13737" s="10" t="n">
        <v>479.67</v>
      </c>
    </row>
    <row r="13738" customFormat="false" ht="15" hidden="false" customHeight="false" outlineLevel="0" collapsed="false">
      <c r="A13738" s="9" t="s">
        <v>23886</v>
      </c>
      <c r="B13738" s="9" t="s">
        <v>68</v>
      </c>
      <c r="C13738" s="9" t="s">
        <v>10161</v>
      </c>
      <c r="D13738" s="9" t="s">
        <v>10154</v>
      </c>
      <c r="E13738" s="10" t="n">
        <v>6</v>
      </c>
      <c r="F13738" s="10" t="n">
        <v>84188.97</v>
      </c>
      <c r="G13738" s="10" t="n">
        <v>72</v>
      </c>
      <c r="H13738" s="10" t="n">
        <v>46804.81</v>
      </c>
    </row>
    <row r="13739" customFormat="false" ht="15" hidden="false" customHeight="false" outlineLevel="0" collapsed="false">
      <c r="A13739" s="9" t="s">
        <v>23887</v>
      </c>
      <c r="B13739" s="9" t="s">
        <v>75</v>
      </c>
      <c r="C13739" s="9" t="s">
        <v>10162</v>
      </c>
      <c r="D13739" s="9" t="s">
        <v>10155</v>
      </c>
      <c r="E13739" s="10" t="n">
        <v>5</v>
      </c>
      <c r="F13739" s="10" t="n">
        <v>20900.27</v>
      </c>
      <c r="G13739" s="10" t="n">
        <v>7</v>
      </c>
      <c r="H13739" s="10" t="n">
        <v>11619.49</v>
      </c>
    </row>
    <row r="13740" customFormat="false" ht="15" hidden="false" customHeight="false" outlineLevel="0" collapsed="false">
      <c r="A13740" s="9" t="s">
        <v>23888</v>
      </c>
      <c r="B13740" s="9" t="s">
        <v>74</v>
      </c>
      <c r="C13740" s="9" t="s">
        <v>10163</v>
      </c>
      <c r="D13740" s="9" t="s">
        <v>10158</v>
      </c>
      <c r="E13740" s="10" t="n">
        <v>0</v>
      </c>
      <c r="F13740" s="10" t="n">
        <v>0</v>
      </c>
      <c r="H13740" s="10" t="n">
        <v>0</v>
      </c>
    </row>
    <row r="13741" customFormat="false" ht="15" hidden="false" customHeight="false" outlineLevel="0" collapsed="false">
      <c r="A13741" s="9" t="s">
        <v>23889</v>
      </c>
      <c r="B13741" s="9" t="s">
        <v>75</v>
      </c>
      <c r="C13741" s="9" t="s">
        <v>10161</v>
      </c>
      <c r="D13741" s="9" t="s">
        <v>10155</v>
      </c>
      <c r="E13741" s="10" t="n">
        <v>4</v>
      </c>
      <c r="F13741" s="10" t="n">
        <v>10510.1</v>
      </c>
      <c r="G13741" s="10" t="n">
        <v>113</v>
      </c>
      <c r="H13741" s="10" t="n">
        <v>5843.08</v>
      </c>
    </row>
    <row r="13742" customFormat="false" ht="15" hidden="false" customHeight="false" outlineLevel="0" collapsed="false">
      <c r="A13742" s="9" t="s">
        <v>23890</v>
      </c>
      <c r="B13742" s="9" t="s">
        <v>68</v>
      </c>
      <c r="C13742" s="9" t="s">
        <v>10161</v>
      </c>
      <c r="D13742" s="9" t="s">
        <v>10155</v>
      </c>
      <c r="E13742" s="10" t="n">
        <v>3</v>
      </c>
      <c r="F13742" s="10" t="n">
        <v>30954.2</v>
      </c>
      <c r="G13742" s="10" t="n">
        <v>13</v>
      </c>
      <c r="H13742" s="10" t="n">
        <v>17208.97</v>
      </c>
    </row>
    <row r="13743" customFormat="false" ht="15" hidden="false" customHeight="false" outlineLevel="0" collapsed="false">
      <c r="A13743" s="9" t="s">
        <v>23891</v>
      </c>
      <c r="B13743" s="9" t="s">
        <v>69</v>
      </c>
      <c r="C13743" s="9" t="s">
        <v>10163</v>
      </c>
      <c r="D13743" s="9" t="s">
        <v>10155</v>
      </c>
      <c r="E13743" s="10" t="n">
        <v>3</v>
      </c>
      <c r="F13743" s="10" t="n">
        <v>4597.83</v>
      </c>
      <c r="G13743" s="10" t="n">
        <v>102</v>
      </c>
      <c r="H13743" s="10" t="n">
        <v>2556.16</v>
      </c>
    </row>
    <row r="13744" customFormat="false" ht="15" hidden="false" customHeight="false" outlineLevel="0" collapsed="false">
      <c r="A13744" s="9" t="s">
        <v>23892</v>
      </c>
      <c r="B13744" s="9" t="s">
        <v>75</v>
      </c>
      <c r="C13744" s="9" t="s">
        <v>10164</v>
      </c>
      <c r="D13744" s="9" t="s">
        <v>10154</v>
      </c>
      <c r="E13744" s="10" t="n">
        <v>20</v>
      </c>
      <c r="F13744" s="10" t="n">
        <v>138547.02</v>
      </c>
      <c r="G13744" s="10" t="n">
        <v>29</v>
      </c>
      <c r="H13744" s="10" t="n">
        <v>77025.13</v>
      </c>
    </row>
    <row r="13745" customFormat="false" ht="15" hidden="false" customHeight="false" outlineLevel="0" collapsed="false">
      <c r="A13745" s="9" t="s">
        <v>23893</v>
      </c>
      <c r="B13745" s="9" t="s">
        <v>62</v>
      </c>
      <c r="C13745" s="9" t="s">
        <v>10161</v>
      </c>
      <c r="D13745" s="9" t="s">
        <v>10155</v>
      </c>
      <c r="E13745" s="10" t="n">
        <v>3</v>
      </c>
      <c r="F13745" s="10" t="n">
        <v>4068.25</v>
      </c>
      <c r="G13745" s="10" t="n">
        <v>69</v>
      </c>
      <c r="H13745" s="10" t="n">
        <v>2261.74</v>
      </c>
    </row>
    <row r="13746" customFormat="false" ht="15" hidden="false" customHeight="false" outlineLevel="0" collapsed="false">
      <c r="A13746" s="9" t="s">
        <v>23894</v>
      </c>
      <c r="B13746" s="9" t="s">
        <v>63</v>
      </c>
      <c r="C13746" s="9" t="s">
        <v>10161</v>
      </c>
      <c r="D13746" s="9" t="s">
        <v>10156</v>
      </c>
      <c r="E13746" s="10" t="n">
        <v>1</v>
      </c>
      <c r="F13746" s="10" t="n">
        <v>1391.25</v>
      </c>
      <c r="G13746" s="10" t="n">
        <v>334</v>
      </c>
      <c r="H13746" s="10" t="n">
        <v>773.46</v>
      </c>
    </row>
    <row r="13747" customFormat="false" ht="15" hidden="false" customHeight="false" outlineLevel="0" collapsed="false">
      <c r="A13747" s="9" t="s">
        <v>23895</v>
      </c>
      <c r="B13747" s="9" t="s">
        <v>64</v>
      </c>
      <c r="C13747" s="9" t="s">
        <v>10163</v>
      </c>
      <c r="D13747" s="9" t="s">
        <v>10155</v>
      </c>
      <c r="E13747" s="10" t="n">
        <v>3</v>
      </c>
      <c r="F13747" s="10" t="n">
        <v>7697.55</v>
      </c>
      <c r="G13747" s="10" t="n">
        <v>46</v>
      </c>
      <c r="H13747" s="10" t="n">
        <v>4279.45</v>
      </c>
    </row>
    <row r="13748" customFormat="false" ht="15" hidden="false" customHeight="false" outlineLevel="0" collapsed="false">
      <c r="A13748" s="9" t="s">
        <v>23896</v>
      </c>
      <c r="B13748" s="9" t="s">
        <v>70</v>
      </c>
      <c r="C13748" s="9" t="s">
        <v>10161</v>
      </c>
      <c r="D13748" s="9" t="s">
        <v>10154</v>
      </c>
      <c r="E13748" s="10" t="n">
        <v>19</v>
      </c>
      <c r="F13748" s="10" t="n">
        <v>74621.94</v>
      </c>
      <c r="G13748" s="10" t="n">
        <v>2</v>
      </c>
      <c r="H13748" s="10" t="n">
        <v>41486.02</v>
      </c>
    </row>
    <row r="13749" customFormat="false" ht="15" hidden="false" customHeight="false" outlineLevel="0" collapsed="false">
      <c r="A13749" s="9" t="s">
        <v>23897</v>
      </c>
      <c r="B13749" s="9" t="s">
        <v>68</v>
      </c>
      <c r="C13749" s="9" t="s">
        <v>10161</v>
      </c>
      <c r="D13749" s="9" t="s">
        <v>10156</v>
      </c>
      <c r="E13749" s="10" t="n">
        <v>1</v>
      </c>
      <c r="F13749" s="10" t="n">
        <v>2474.1</v>
      </c>
      <c r="G13749" s="10" t="n">
        <v>285</v>
      </c>
      <c r="H13749" s="10" t="n">
        <v>1375.47</v>
      </c>
    </row>
    <row r="13750" customFormat="false" ht="15" hidden="false" customHeight="false" outlineLevel="0" collapsed="false">
      <c r="A13750" s="9" t="s">
        <v>23898</v>
      </c>
      <c r="B13750" s="9" t="s">
        <v>62</v>
      </c>
      <c r="C13750" s="9" t="s">
        <v>10161</v>
      </c>
      <c r="D13750" s="9" t="s">
        <v>10155</v>
      </c>
      <c r="E13750" s="10" t="n">
        <v>6</v>
      </c>
      <c r="F13750" s="10" t="n">
        <v>17180.09</v>
      </c>
      <c r="G13750" s="10" t="n">
        <v>46</v>
      </c>
      <c r="H13750" s="10" t="n">
        <v>9551.26</v>
      </c>
    </row>
    <row r="13751" customFormat="false" ht="15" hidden="false" customHeight="false" outlineLevel="0" collapsed="false">
      <c r="A13751" s="9" t="s">
        <v>23899</v>
      </c>
      <c r="B13751" s="9" t="s">
        <v>62</v>
      </c>
      <c r="C13751" s="9" t="s">
        <v>10162</v>
      </c>
      <c r="D13751" s="9" t="s">
        <v>10156</v>
      </c>
      <c r="E13751" s="10" t="n">
        <v>1</v>
      </c>
      <c r="F13751" s="10" t="n">
        <v>1362.9</v>
      </c>
      <c r="G13751" s="10" t="n">
        <v>314</v>
      </c>
      <c r="H13751" s="10" t="n">
        <v>757.7</v>
      </c>
    </row>
    <row r="13752" customFormat="false" ht="15" hidden="false" customHeight="false" outlineLevel="0" collapsed="false">
      <c r="A13752" s="9" t="s">
        <v>23900</v>
      </c>
      <c r="B13752" s="9" t="s">
        <v>65</v>
      </c>
      <c r="C13752" s="9" t="s">
        <v>10161</v>
      </c>
      <c r="D13752" s="9" t="s">
        <v>10156</v>
      </c>
      <c r="E13752" s="10" t="n">
        <v>1</v>
      </c>
      <c r="F13752" s="10" t="n">
        <v>5733.92</v>
      </c>
      <c r="G13752" s="10" t="n">
        <v>29</v>
      </c>
      <c r="H13752" s="10" t="n">
        <v>3187.77</v>
      </c>
    </row>
    <row r="13753" customFormat="false" ht="15" hidden="false" customHeight="false" outlineLevel="0" collapsed="false">
      <c r="A13753" s="9" t="s">
        <v>23901</v>
      </c>
      <c r="B13753" s="9" t="s">
        <v>67</v>
      </c>
      <c r="C13753" s="9" t="s">
        <v>10164</v>
      </c>
      <c r="D13753" s="9" t="s">
        <v>10155</v>
      </c>
      <c r="E13753" s="10" t="n">
        <v>4</v>
      </c>
      <c r="F13753" s="10" t="n">
        <v>5463.1</v>
      </c>
      <c r="G13753" s="10" t="n">
        <v>8</v>
      </c>
      <c r="H13753" s="10" t="n">
        <v>3037.21</v>
      </c>
    </row>
    <row r="13754" customFormat="false" ht="15" hidden="false" customHeight="false" outlineLevel="0" collapsed="false">
      <c r="A13754" s="9" t="s">
        <v>23902</v>
      </c>
      <c r="B13754" s="9" t="s">
        <v>69</v>
      </c>
      <c r="C13754" s="9" t="s">
        <v>10163</v>
      </c>
      <c r="D13754" s="9" t="s">
        <v>10157</v>
      </c>
      <c r="E13754" s="10" t="n">
        <v>3</v>
      </c>
      <c r="F13754" s="10" t="n">
        <v>10268.49</v>
      </c>
      <c r="G13754" s="10" t="n">
        <v>212</v>
      </c>
      <c r="H13754" s="10" t="n">
        <v>5708.76</v>
      </c>
    </row>
    <row r="13755" customFormat="false" ht="15" hidden="false" customHeight="false" outlineLevel="0" collapsed="false">
      <c r="A13755" s="9" t="s">
        <v>23903</v>
      </c>
      <c r="B13755" s="9" t="s">
        <v>77</v>
      </c>
      <c r="C13755" s="9" t="s">
        <v>10161</v>
      </c>
      <c r="D13755" s="9" t="s">
        <v>10157</v>
      </c>
      <c r="E13755" s="10" t="n">
        <v>2</v>
      </c>
      <c r="F13755" s="10" t="n">
        <v>1150.1</v>
      </c>
      <c r="G13755" s="10" t="n">
        <v>210</v>
      </c>
      <c r="H13755" s="10" t="n">
        <v>639.4</v>
      </c>
    </row>
    <row r="13756" customFormat="false" ht="15" hidden="false" customHeight="false" outlineLevel="0" collapsed="false">
      <c r="A13756" s="9" t="s">
        <v>23904</v>
      </c>
      <c r="B13756" s="9" t="s">
        <v>77</v>
      </c>
      <c r="C13756" s="9" t="s">
        <v>10164</v>
      </c>
      <c r="D13756" s="9" t="s">
        <v>10155</v>
      </c>
      <c r="E13756" s="10" t="n">
        <v>5</v>
      </c>
      <c r="F13756" s="10" t="n">
        <v>8839.13</v>
      </c>
      <c r="G13756" s="10" t="n">
        <v>46</v>
      </c>
      <c r="H13756" s="10" t="n">
        <v>4914.11</v>
      </c>
    </row>
    <row r="13757" customFormat="false" ht="15" hidden="false" customHeight="false" outlineLevel="0" collapsed="false">
      <c r="A13757" s="9" t="s">
        <v>23905</v>
      </c>
      <c r="B13757" s="9" t="s">
        <v>68</v>
      </c>
      <c r="C13757" s="9" t="s">
        <v>10164</v>
      </c>
      <c r="D13757" s="9" t="s">
        <v>10155</v>
      </c>
      <c r="E13757" s="10" t="n">
        <v>7</v>
      </c>
      <c r="F13757" s="10" t="n">
        <v>70012.45</v>
      </c>
      <c r="G13757" s="10" t="n">
        <v>35</v>
      </c>
      <c r="H13757" s="10" t="n">
        <v>38923.38</v>
      </c>
    </row>
    <row r="13758" customFormat="false" ht="15" hidden="false" customHeight="false" outlineLevel="0" collapsed="false">
      <c r="A13758" s="9" t="s">
        <v>23906</v>
      </c>
      <c r="B13758" s="9" t="s">
        <v>76</v>
      </c>
      <c r="C13758" s="9" t="s">
        <v>10163</v>
      </c>
      <c r="D13758" s="9" t="s">
        <v>10155</v>
      </c>
      <c r="E13758" s="10" t="n">
        <v>4</v>
      </c>
      <c r="F13758" s="10" t="n">
        <v>6335.26</v>
      </c>
      <c r="G13758" s="10" t="n">
        <v>29</v>
      </c>
      <c r="H13758" s="10" t="n">
        <v>3522.08</v>
      </c>
    </row>
    <row r="13759" customFormat="false" ht="15" hidden="false" customHeight="false" outlineLevel="0" collapsed="false">
      <c r="A13759" s="9" t="s">
        <v>23907</v>
      </c>
      <c r="B13759" s="9" t="s">
        <v>71</v>
      </c>
      <c r="C13759" s="9" t="s">
        <v>10161</v>
      </c>
      <c r="D13759" s="9" t="s">
        <v>10154</v>
      </c>
      <c r="E13759" s="10" t="n">
        <v>5</v>
      </c>
      <c r="F13759" s="10" t="n">
        <v>96973.97</v>
      </c>
      <c r="G13759" s="10" t="n">
        <v>1</v>
      </c>
      <c r="H13759" s="10" t="n">
        <v>53912.62</v>
      </c>
    </row>
    <row r="13760" customFormat="false" ht="15" hidden="false" customHeight="false" outlineLevel="0" collapsed="false">
      <c r="A13760" s="9" t="s">
        <v>23908</v>
      </c>
      <c r="B13760" s="9" t="s">
        <v>64</v>
      </c>
      <c r="C13760" s="9" t="s">
        <v>10161</v>
      </c>
      <c r="D13760" s="9" t="s">
        <v>10157</v>
      </c>
      <c r="E13760" s="10" t="n">
        <v>3</v>
      </c>
      <c r="F13760" s="10" t="n">
        <v>5668.55</v>
      </c>
      <c r="G13760" s="10" t="n">
        <v>140</v>
      </c>
      <c r="H13760" s="10" t="n">
        <v>3151.43</v>
      </c>
    </row>
    <row r="13761" customFormat="false" ht="15" hidden="false" customHeight="false" outlineLevel="0" collapsed="false">
      <c r="A13761" s="9" t="s">
        <v>23909</v>
      </c>
      <c r="B13761" s="9" t="s">
        <v>59</v>
      </c>
      <c r="C13761" s="9" t="s">
        <v>10161</v>
      </c>
      <c r="D13761" s="9" t="s">
        <v>10155</v>
      </c>
      <c r="E13761" s="10" t="n">
        <v>10</v>
      </c>
      <c r="F13761" s="10" t="n">
        <v>45923.45</v>
      </c>
      <c r="G13761" s="10" t="n">
        <v>7</v>
      </c>
      <c r="H13761" s="10" t="n">
        <v>25531.11</v>
      </c>
    </row>
    <row r="13762" customFormat="false" ht="15" hidden="false" customHeight="false" outlineLevel="0" collapsed="false">
      <c r="A13762" s="9" t="s">
        <v>23910</v>
      </c>
      <c r="B13762" s="9" t="s">
        <v>77</v>
      </c>
      <c r="C13762" s="9" t="s">
        <v>10161</v>
      </c>
      <c r="D13762" s="9" t="s">
        <v>10156</v>
      </c>
      <c r="E13762" s="10" t="n">
        <v>2</v>
      </c>
      <c r="F13762" s="10" t="n">
        <v>1725.11</v>
      </c>
      <c r="G13762" s="10" t="n">
        <v>27</v>
      </c>
      <c r="H13762" s="10" t="n">
        <v>959.07</v>
      </c>
    </row>
    <row r="13763" customFormat="false" ht="15" hidden="false" customHeight="false" outlineLevel="0" collapsed="false">
      <c r="A13763" s="9" t="s">
        <v>23911</v>
      </c>
      <c r="B13763" s="9" t="s">
        <v>75</v>
      </c>
      <c r="C13763" s="9" t="s">
        <v>10161</v>
      </c>
      <c r="D13763" s="9" t="s">
        <v>10155</v>
      </c>
      <c r="E13763" s="10" t="n">
        <v>3</v>
      </c>
      <c r="F13763" s="10" t="n">
        <v>5751.15</v>
      </c>
      <c r="G13763" s="10" t="n">
        <v>22</v>
      </c>
      <c r="H13763" s="10" t="n">
        <v>3197.35</v>
      </c>
    </row>
    <row r="13764" customFormat="false" ht="15" hidden="false" customHeight="false" outlineLevel="0" collapsed="false">
      <c r="A13764" s="9" t="s">
        <v>23912</v>
      </c>
      <c r="B13764" s="9" t="s">
        <v>68</v>
      </c>
      <c r="C13764" s="9" t="s">
        <v>10161</v>
      </c>
      <c r="D13764" s="9" t="s">
        <v>10154</v>
      </c>
      <c r="E13764" s="10" t="n">
        <v>7</v>
      </c>
      <c r="F13764" s="10" t="n">
        <v>107696.03</v>
      </c>
      <c r="G13764" s="10" t="n">
        <v>43</v>
      </c>
      <c r="H13764" s="10" t="n">
        <v>59873.54</v>
      </c>
    </row>
    <row r="13765" customFormat="false" ht="15" hidden="false" customHeight="false" outlineLevel="0" collapsed="false">
      <c r="A13765" s="9" t="s">
        <v>23913</v>
      </c>
      <c r="B13765" s="9" t="s">
        <v>79</v>
      </c>
      <c r="C13765" s="9" t="s">
        <v>10161</v>
      </c>
      <c r="D13765" s="9" t="s">
        <v>10155</v>
      </c>
      <c r="E13765" s="10" t="n">
        <v>11</v>
      </c>
      <c r="F13765" s="10" t="n">
        <v>19333.02</v>
      </c>
      <c r="G13765" s="10" t="n">
        <v>8</v>
      </c>
      <c r="H13765" s="10" t="n">
        <v>10748.18</v>
      </c>
    </row>
    <row r="13766" customFormat="false" ht="15" hidden="false" customHeight="false" outlineLevel="0" collapsed="false">
      <c r="A13766" s="9" t="s">
        <v>23914</v>
      </c>
      <c r="B13766" s="9" t="s">
        <v>76</v>
      </c>
      <c r="C13766" s="9" t="s">
        <v>10161</v>
      </c>
      <c r="D13766" s="9" t="s">
        <v>10155</v>
      </c>
      <c r="E13766" s="10" t="n">
        <v>11</v>
      </c>
      <c r="F13766" s="10" t="n">
        <v>27509.04</v>
      </c>
      <c r="G13766" s="10" t="n">
        <v>42</v>
      </c>
      <c r="H13766" s="10" t="n">
        <v>15293.63</v>
      </c>
    </row>
    <row r="13767" customFormat="false" ht="15" hidden="false" customHeight="false" outlineLevel="0" collapsed="false">
      <c r="A13767" s="9" t="s">
        <v>23915</v>
      </c>
      <c r="B13767" s="9" t="s">
        <v>69</v>
      </c>
      <c r="C13767" s="9" t="s">
        <v>10162</v>
      </c>
      <c r="D13767" s="9" t="s">
        <v>10155</v>
      </c>
      <c r="E13767" s="10" t="n">
        <v>10</v>
      </c>
      <c r="F13767" s="10" t="n">
        <v>24603.01</v>
      </c>
      <c r="G13767" s="10" t="n">
        <v>9</v>
      </c>
      <c r="H13767" s="10" t="n">
        <v>13678.03</v>
      </c>
    </row>
    <row r="13768" customFormat="false" ht="15" hidden="false" customHeight="false" outlineLevel="0" collapsed="false">
      <c r="A13768" s="9" t="s">
        <v>23916</v>
      </c>
      <c r="B13768" s="9" t="s">
        <v>77</v>
      </c>
      <c r="C13768" s="9" t="s">
        <v>10163</v>
      </c>
      <c r="D13768" s="9" t="s">
        <v>10155</v>
      </c>
      <c r="E13768" s="10" t="n">
        <v>7</v>
      </c>
      <c r="F13768" s="10" t="n">
        <v>49083.34</v>
      </c>
      <c r="G13768" s="10" t="n">
        <v>9</v>
      </c>
      <c r="H13768" s="10" t="n">
        <v>27287.85</v>
      </c>
    </row>
    <row r="13769" customFormat="false" ht="15" hidden="false" customHeight="false" outlineLevel="0" collapsed="false">
      <c r="A13769" s="9" t="s">
        <v>23917</v>
      </c>
      <c r="B13769" s="9" t="s">
        <v>68</v>
      </c>
      <c r="C13769" s="9" t="s">
        <v>10161</v>
      </c>
      <c r="D13769" s="9" t="s">
        <v>10155</v>
      </c>
      <c r="E13769" s="10" t="n">
        <v>3</v>
      </c>
      <c r="F13769" s="10" t="n">
        <v>8872.4</v>
      </c>
      <c r="G13769" s="10" t="n">
        <v>111</v>
      </c>
      <c r="H13769" s="10" t="n">
        <v>4932.61</v>
      </c>
    </row>
    <row r="13770" customFormat="false" ht="15" hidden="false" customHeight="false" outlineLevel="0" collapsed="false">
      <c r="A13770" s="9" t="s">
        <v>23918</v>
      </c>
      <c r="B13770" s="9" t="s">
        <v>75</v>
      </c>
      <c r="C13770" s="9" t="s">
        <v>10161</v>
      </c>
      <c r="D13770" s="9" t="s">
        <v>10155</v>
      </c>
      <c r="E13770" s="10" t="n">
        <v>4</v>
      </c>
      <c r="F13770" s="10" t="n">
        <v>38206.44</v>
      </c>
      <c r="G13770" s="10" t="n">
        <v>47</v>
      </c>
      <c r="H13770" s="10" t="n">
        <v>21240.85</v>
      </c>
    </row>
    <row r="13771" customFormat="false" ht="15" hidden="false" customHeight="false" outlineLevel="0" collapsed="false">
      <c r="A13771" s="9" t="s">
        <v>23919</v>
      </c>
      <c r="B13771" s="9" t="s">
        <v>71</v>
      </c>
      <c r="C13771" s="9" t="s">
        <v>10161</v>
      </c>
      <c r="D13771" s="9" t="s">
        <v>10155</v>
      </c>
      <c r="E13771" s="10" t="n">
        <v>7</v>
      </c>
      <c r="F13771" s="10" t="n">
        <v>14817.89</v>
      </c>
      <c r="G13771" s="10" t="n">
        <v>67</v>
      </c>
      <c r="H13771" s="10" t="n">
        <v>8238</v>
      </c>
    </row>
    <row r="13772" customFormat="false" ht="15" hidden="false" customHeight="false" outlineLevel="0" collapsed="false">
      <c r="A13772" s="9" t="s">
        <v>23920</v>
      </c>
      <c r="B13772" s="9" t="s">
        <v>71</v>
      </c>
      <c r="C13772" s="9" t="s">
        <v>10161</v>
      </c>
      <c r="D13772" s="9" t="s">
        <v>10154</v>
      </c>
      <c r="E13772" s="10" t="n">
        <v>9</v>
      </c>
      <c r="F13772" s="10" t="n">
        <v>96218.07</v>
      </c>
      <c r="G13772" s="10" t="n">
        <v>22</v>
      </c>
      <c r="H13772" s="10" t="n">
        <v>53492.38</v>
      </c>
    </row>
    <row r="13773" customFormat="false" ht="15" hidden="false" customHeight="false" outlineLevel="0" collapsed="false">
      <c r="A13773" s="9" t="s">
        <v>23921</v>
      </c>
      <c r="B13773" s="9" t="s">
        <v>75</v>
      </c>
      <c r="C13773" s="9" t="s">
        <v>10162</v>
      </c>
      <c r="D13773" s="9" t="s">
        <v>10155</v>
      </c>
      <c r="E13773" s="10" t="n">
        <v>9</v>
      </c>
      <c r="F13773" s="10" t="n">
        <v>56865.16</v>
      </c>
      <c r="G13773" s="10" t="n">
        <v>40</v>
      </c>
      <c r="H13773" s="10" t="n">
        <v>31614.15</v>
      </c>
    </row>
    <row r="13774" customFormat="false" ht="15" hidden="false" customHeight="false" outlineLevel="0" collapsed="false">
      <c r="A13774" s="9" t="s">
        <v>23922</v>
      </c>
      <c r="B13774" s="9" t="s">
        <v>75</v>
      </c>
      <c r="C13774" s="9" t="s">
        <v>10163</v>
      </c>
      <c r="D13774" s="9" t="s">
        <v>10156</v>
      </c>
      <c r="E13774" s="10" t="n">
        <v>1</v>
      </c>
      <c r="F13774" s="10" t="n">
        <v>292.95</v>
      </c>
      <c r="G13774" s="10" t="n">
        <v>20</v>
      </c>
      <c r="H13774" s="10" t="n">
        <v>162.87</v>
      </c>
    </row>
    <row r="13775" customFormat="false" ht="15" hidden="false" customHeight="false" outlineLevel="0" collapsed="false">
      <c r="A13775" s="9" t="s">
        <v>23923</v>
      </c>
      <c r="B13775" s="9" t="s">
        <v>71</v>
      </c>
      <c r="C13775" s="9" t="s">
        <v>10162</v>
      </c>
      <c r="D13775" s="9" t="s">
        <v>10156</v>
      </c>
      <c r="E13775" s="10" t="n">
        <v>1</v>
      </c>
      <c r="F13775" s="10" t="n">
        <v>1759</v>
      </c>
      <c r="G13775" s="10" t="n">
        <v>272</v>
      </c>
      <c r="H13775" s="10" t="n">
        <v>977.91</v>
      </c>
    </row>
    <row r="13776" customFormat="false" ht="15" hidden="false" customHeight="false" outlineLevel="0" collapsed="false">
      <c r="A13776" s="9" t="s">
        <v>23924</v>
      </c>
      <c r="B13776" s="9" t="s">
        <v>76</v>
      </c>
      <c r="C13776" s="9" t="s">
        <v>10162</v>
      </c>
      <c r="D13776" s="9" t="s">
        <v>10154</v>
      </c>
      <c r="E13776" s="10" t="n">
        <v>16</v>
      </c>
      <c r="F13776" s="10" t="n">
        <v>134747.11</v>
      </c>
      <c r="G13776" s="10" t="n">
        <v>2</v>
      </c>
      <c r="H13776" s="10" t="n">
        <v>74912.57</v>
      </c>
    </row>
    <row r="13777" customFormat="false" ht="15" hidden="false" customHeight="false" outlineLevel="0" collapsed="false">
      <c r="A13777" s="9" t="s">
        <v>23925</v>
      </c>
      <c r="B13777" s="9" t="s">
        <v>68</v>
      </c>
      <c r="C13777" s="9" t="s">
        <v>10164</v>
      </c>
      <c r="D13777" s="9" t="s">
        <v>10155</v>
      </c>
      <c r="E13777" s="10" t="n">
        <v>4</v>
      </c>
      <c r="F13777" s="10" t="n">
        <v>11801.75</v>
      </c>
      <c r="G13777" s="10" t="n">
        <v>86</v>
      </c>
      <c r="H13777" s="10" t="n">
        <v>6561.18</v>
      </c>
    </row>
    <row r="13778" customFormat="false" ht="15" hidden="false" customHeight="false" outlineLevel="0" collapsed="false">
      <c r="A13778" s="9" t="s">
        <v>23926</v>
      </c>
      <c r="B13778" s="9" t="s">
        <v>68</v>
      </c>
      <c r="C13778" s="9" t="s">
        <v>10162</v>
      </c>
      <c r="D13778" s="9" t="s">
        <v>10155</v>
      </c>
      <c r="E13778" s="10" t="n">
        <v>7</v>
      </c>
      <c r="F13778" s="10" t="n">
        <v>8489.07</v>
      </c>
      <c r="G13778" s="10" t="n">
        <v>68</v>
      </c>
      <c r="H13778" s="10" t="n">
        <v>4719.49</v>
      </c>
    </row>
    <row r="13779" customFormat="false" ht="15" hidden="false" customHeight="false" outlineLevel="0" collapsed="false">
      <c r="A13779" s="9" t="s">
        <v>23927</v>
      </c>
      <c r="B13779" s="9" t="s">
        <v>68</v>
      </c>
      <c r="C13779" s="9" t="s">
        <v>10161</v>
      </c>
      <c r="D13779" s="9" t="s">
        <v>10156</v>
      </c>
      <c r="E13779" s="10" t="n">
        <v>2</v>
      </c>
      <c r="F13779" s="10" t="n">
        <v>9065.45</v>
      </c>
      <c r="G13779" s="10" t="n">
        <v>100</v>
      </c>
      <c r="H13779" s="10" t="n">
        <v>5039.93</v>
      </c>
    </row>
    <row r="13780" customFormat="false" ht="15" hidden="false" customHeight="false" outlineLevel="0" collapsed="false">
      <c r="A13780" s="9" t="s">
        <v>23928</v>
      </c>
      <c r="B13780" s="9" t="s">
        <v>74</v>
      </c>
      <c r="C13780" s="9" t="s">
        <v>10164</v>
      </c>
      <c r="D13780" s="9" t="s">
        <v>10156</v>
      </c>
      <c r="E13780" s="10" t="n">
        <v>2</v>
      </c>
      <c r="F13780" s="10" t="n">
        <v>20168.15</v>
      </c>
      <c r="G13780" s="10" t="n">
        <v>3</v>
      </c>
      <c r="H13780" s="10" t="n">
        <v>11212.47</v>
      </c>
    </row>
    <row r="13781" customFormat="false" ht="15" hidden="false" customHeight="false" outlineLevel="0" collapsed="false">
      <c r="A13781" s="9" t="s">
        <v>23929</v>
      </c>
      <c r="B13781" s="9" t="s">
        <v>77</v>
      </c>
      <c r="C13781" s="9" t="s">
        <v>10163</v>
      </c>
      <c r="D13781" s="9" t="s">
        <v>10156</v>
      </c>
      <c r="E13781" s="10" t="n">
        <v>1</v>
      </c>
      <c r="F13781" s="10" t="n">
        <v>12158.1</v>
      </c>
      <c r="G13781" s="10" t="n">
        <v>197</v>
      </c>
      <c r="H13781" s="10" t="n">
        <v>6759.29</v>
      </c>
    </row>
    <row r="13782" customFormat="false" ht="15" hidden="false" customHeight="false" outlineLevel="0" collapsed="false">
      <c r="A13782" s="9" t="s">
        <v>23930</v>
      </c>
      <c r="B13782" s="9" t="s">
        <v>76</v>
      </c>
      <c r="C13782" s="9" t="s">
        <v>10161</v>
      </c>
      <c r="D13782" s="9" t="s">
        <v>10155</v>
      </c>
      <c r="E13782" s="10" t="n">
        <v>3</v>
      </c>
      <c r="F13782" s="10" t="n">
        <v>48679.2</v>
      </c>
      <c r="G13782" s="10" t="n">
        <v>84</v>
      </c>
      <c r="H13782" s="10" t="n">
        <v>27063.17</v>
      </c>
    </row>
    <row r="13783" customFormat="false" ht="15" hidden="false" customHeight="false" outlineLevel="0" collapsed="false">
      <c r="A13783" s="9" t="s">
        <v>23931</v>
      </c>
      <c r="B13783" s="9" t="s">
        <v>78</v>
      </c>
      <c r="C13783" s="9" t="s">
        <v>10162</v>
      </c>
      <c r="D13783" s="9" t="s">
        <v>10154</v>
      </c>
      <c r="E13783" s="10" t="n">
        <v>4</v>
      </c>
      <c r="F13783" s="10" t="n">
        <v>140242.95</v>
      </c>
      <c r="G13783" s="10" t="n">
        <v>54</v>
      </c>
      <c r="H13783" s="10" t="n">
        <v>77967.98</v>
      </c>
    </row>
    <row r="13784" customFormat="false" ht="15" hidden="false" customHeight="false" outlineLevel="0" collapsed="false">
      <c r="A13784" s="9" t="s">
        <v>23932</v>
      </c>
      <c r="B13784" s="9" t="s">
        <v>64</v>
      </c>
      <c r="C13784" s="9" t="s">
        <v>10161</v>
      </c>
      <c r="D13784" s="9" t="s">
        <v>10154</v>
      </c>
      <c r="E13784" s="10" t="n">
        <v>18</v>
      </c>
      <c r="F13784" s="10" t="n">
        <v>156758.86</v>
      </c>
      <c r="G13784" s="10" t="n">
        <v>3</v>
      </c>
      <c r="H13784" s="10" t="n">
        <v>87149.99</v>
      </c>
    </row>
    <row r="13785" customFormat="false" ht="15" hidden="false" customHeight="false" outlineLevel="0" collapsed="false">
      <c r="A13785" s="9" t="s">
        <v>23933</v>
      </c>
      <c r="B13785" s="9" t="s">
        <v>77</v>
      </c>
      <c r="C13785" s="9" t="s">
        <v>10162</v>
      </c>
      <c r="D13785" s="9" t="s">
        <v>10154</v>
      </c>
      <c r="E13785" s="10" t="n">
        <v>5</v>
      </c>
      <c r="F13785" s="10" t="n">
        <v>92230.76</v>
      </c>
      <c r="G13785" s="10" t="n">
        <v>59</v>
      </c>
      <c r="H13785" s="10" t="n">
        <v>51275.64</v>
      </c>
    </row>
    <row r="13786" customFormat="false" ht="15" hidden="false" customHeight="false" outlineLevel="0" collapsed="false">
      <c r="A13786" s="9" t="s">
        <v>23934</v>
      </c>
      <c r="B13786" s="9" t="s">
        <v>75</v>
      </c>
      <c r="C13786" s="9" t="s">
        <v>10163</v>
      </c>
      <c r="D13786" s="9" t="s">
        <v>10155</v>
      </c>
      <c r="E13786" s="10" t="n">
        <v>7</v>
      </c>
      <c r="F13786" s="10" t="n">
        <v>59874.1</v>
      </c>
      <c r="G13786" s="10" t="n">
        <v>9</v>
      </c>
      <c r="H13786" s="10" t="n">
        <v>33286.97</v>
      </c>
    </row>
    <row r="13787" customFormat="false" ht="15" hidden="false" customHeight="false" outlineLevel="0" collapsed="false">
      <c r="A13787" s="9" t="s">
        <v>23935</v>
      </c>
      <c r="B13787" s="9" t="s">
        <v>69</v>
      </c>
      <c r="C13787" s="9" t="s">
        <v>10161</v>
      </c>
      <c r="D13787" s="9" t="s">
        <v>10155</v>
      </c>
      <c r="E13787" s="10" t="n">
        <v>10</v>
      </c>
      <c r="F13787" s="10" t="n">
        <v>43156.23</v>
      </c>
      <c r="G13787" s="10" t="n">
        <v>36</v>
      </c>
      <c r="H13787" s="10" t="n">
        <v>23992.68</v>
      </c>
    </row>
    <row r="13788" customFormat="false" ht="15" hidden="false" customHeight="false" outlineLevel="0" collapsed="false">
      <c r="A13788" s="9" t="s">
        <v>23936</v>
      </c>
      <c r="B13788" s="9" t="s">
        <v>64</v>
      </c>
      <c r="C13788" s="9" t="s">
        <v>10161</v>
      </c>
      <c r="D13788" s="9" t="s">
        <v>10155</v>
      </c>
      <c r="E13788" s="10" t="n">
        <v>3</v>
      </c>
      <c r="F13788" s="10" t="n">
        <v>11681.85</v>
      </c>
      <c r="G13788" s="10" t="n">
        <v>22</v>
      </c>
      <c r="H13788" s="10" t="n">
        <v>6494.52</v>
      </c>
    </row>
    <row r="13789" customFormat="false" ht="15" hidden="false" customHeight="false" outlineLevel="0" collapsed="false">
      <c r="A13789" s="9" t="s">
        <v>23937</v>
      </c>
      <c r="B13789" s="9" t="s">
        <v>65</v>
      </c>
      <c r="C13789" s="9" t="s">
        <v>10161</v>
      </c>
      <c r="D13789" s="9" t="s">
        <v>10154</v>
      </c>
      <c r="E13789" s="10" t="n">
        <v>12</v>
      </c>
      <c r="F13789" s="10" t="n">
        <v>116993.63</v>
      </c>
      <c r="G13789" s="10" t="n">
        <v>9</v>
      </c>
      <c r="H13789" s="10" t="n">
        <v>65042.54</v>
      </c>
    </row>
    <row r="13790" customFormat="false" ht="15" hidden="false" customHeight="false" outlineLevel="0" collapsed="false">
      <c r="A13790" s="9" t="s">
        <v>23938</v>
      </c>
      <c r="B13790" s="9" t="s">
        <v>64</v>
      </c>
      <c r="C13790" s="9" t="s">
        <v>10161</v>
      </c>
      <c r="D13790" s="9" t="s">
        <v>10156</v>
      </c>
      <c r="E13790" s="10" t="n">
        <v>1</v>
      </c>
      <c r="F13790" s="10" t="n">
        <v>367.65</v>
      </c>
      <c r="G13790" s="10" t="n">
        <v>220</v>
      </c>
      <c r="H13790" s="10" t="n">
        <v>204.39</v>
      </c>
    </row>
    <row r="13791" customFormat="false" ht="15" hidden="false" customHeight="false" outlineLevel="0" collapsed="false">
      <c r="A13791" s="9" t="s">
        <v>23939</v>
      </c>
      <c r="B13791" s="9" t="s">
        <v>70</v>
      </c>
      <c r="C13791" s="9" t="s">
        <v>10162</v>
      </c>
      <c r="D13791" s="9" t="s">
        <v>10155</v>
      </c>
      <c r="E13791" s="10" t="n">
        <v>4</v>
      </c>
      <c r="F13791" s="10" t="n">
        <v>9409.76</v>
      </c>
      <c r="G13791" s="10" t="n">
        <v>12</v>
      </c>
      <c r="H13791" s="10" t="n">
        <v>5231.35</v>
      </c>
    </row>
    <row r="13792" customFormat="false" ht="15" hidden="false" customHeight="false" outlineLevel="0" collapsed="false">
      <c r="A13792" s="9" t="s">
        <v>23940</v>
      </c>
      <c r="B13792" s="9" t="s">
        <v>65</v>
      </c>
      <c r="C13792" s="9" t="s">
        <v>10161</v>
      </c>
      <c r="D13792" s="9" t="s">
        <v>10155</v>
      </c>
      <c r="E13792" s="10" t="n">
        <v>5</v>
      </c>
      <c r="F13792" s="10" t="n">
        <v>12252.28</v>
      </c>
      <c r="G13792" s="10" t="n">
        <v>20</v>
      </c>
      <c r="H13792" s="10" t="n">
        <v>6811.65</v>
      </c>
    </row>
    <row r="13793" customFormat="false" ht="15" hidden="false" customHeight="false" outlineLevel="0" collapsed="false">
      <c r="A13793" s="9" t="s">
        <v>23941</v>
      </c>
      <c r="B13793" s="9" t="s">
        <v>73</v>
      </c>
      <c r="C13793" s="9" t="s">
        <v>10161</v>
      </c>
      <c r="D13793" s="9" t="s">
        <v>10155</v>
      </c>
      <c r="E13793" s="10" t="n">
        <v>18</v>
      </c>
      <c r="F13793" s="10" t="n">
        <v>58964.67</v>
      </c>
      <c r="G13793" s="10" t="n">
        <v>23</v>
      </c>
      <c r="H13793" s="10" t="n">
        <v>32781.37</v>
      </c>
    </row>
    <row r="13794" customFormat="false" ht="15" hidden="false" customHeight="false" outlineLevel="0" collapsed="false">
      <c r="A13794" s="9" t="s">
        <v>23942</v>
      </c>
      <c r="B13794" s="9" t="s">
        <v>71</v>
      </c>
      <c r="C13794" s="9" t="s">
        <v>10164</v>
      </c>
      <c r="D13794" s="9" t="s">
        <v>10156</v>
      </c>
      <c r="E13794" s="10" t="n">
        <v>2</v>
      </c>
      <c r="F13794" s="10" t="n">
        <v>2203.45</v>
      </c>
      <c r="G13794" s="10" t="n">
        <v>17</v>
      </c>
      <c r="H13794" s="10" t="n">
        <v>1225.01</v>
      </c>
    </row>
    <row r="13795" customFormat="false" ht="15" hidden="false" customHeight="false" outlineLevel="0" collapsed="false">
      <c r="A13795" s="9" t="s">
        <v>23943</v>
      </c>
      <c r="B13795" s="9" t="s">
        <v>64</v>
      </c>
      <c r="C13795" s="9" t="s">
        <v>10161</v>
      </c>
      <c r="D13795" s="9" t="s">
        <v>10157</v>
      </c>
      <c r="E13795" s="10" t="n">
        <v>2</v>
      </c>
      <c r="F13795" s="10" t="n">
        <v>14406.55</v>
      </c>
      <c r="G13795" s="10" t="n">
        <v>181</v>
      </c>
      <c r="H13795" s="10" t="n">
        <v>8009.31</v>
      </c>
    </row>
    <row r="13796" customFormat="false" ht="15" hidden="false" customHeight="false" outlineLevel="0" collapsed="false">
      <c r="A13796" s="9" t="s">
        <v>23944</v>
      </c>
      <c r="B13796" s="9" t="s">
        <v>64</v>
      </c>
      <c r="C13796" s="9" t="s">
        <v>10161</v>
      </c>
      <c r="D13796" s="9" t="s">
        <v>10155</v>
      </c>
      <c r="E13796" s="10" t="n">
        <v>3</v>
      </c>
      <c r="F13796" s="10" t="n">
        <v>6187.73</v>
      </c>
      <c r="G13796" s="10" t="n">
        <v>8</v>
      </c>
      <c r="H13796" s="10" t="n">
        <v>3440.06</v>
      </c>
    </row>
    <row r="13797" customFormat="false" ht="15" hidden="false" customHeight="false" outlineLevel="0" collapsed="false">
      <c r="A13797" s="9" t="s">
        <v>23945</v>
      </c>
      <c r="B13797" s="9" t="s">
        <v>76</v>
      </c>
      <c r="C13797" s="9" t="s">
        <v>10161</v>
      </c>
      <c r="D13797" s="9" t="s">
        <v>10155</v>
      </c>
      <c r="E13797" s="10" t="n">
        <v>3</v>
      </c>
      <c r="F13797" s="10" t="n">
        <v>6711.96</v>
      </c>
      <c r="G13797" s="10" t="n">
        <v>84</v>
      </c>
      <c r="H13797" s="10" t="n">
        <v>3731.51</v>
      </c>
    </row>
    <row r="13798" customFormat="false" ht="15" hidden="false" customHeight="false" outlineLevel="0" collapsed="false">
      <c r="A13798" s="9" t="s">
        <v>23946</v>
      </c>
      <c r="B13798" s="9" t="s">
        <v>68</v>
      </c>
      <c r="C13798" s="9" t="s">
        <v>10161</v>
      </c>
      <c r="D13798" s="9" t="s">
        <v>10157</v>
      </c>
      <c r="E13798" s="10" t="n">
        <v>4</v>
      </c>
      <c r="F13798" s="10" t="n">
        <v>16097.55</v>
      </c>
      <c r="G13798" s="10" t="n">
        <v>143</v>
      </c>
      <c r="H13798" s="10" t="n">
        <v>8949.42</v>
      </c>
    </row>
    <row r="13799" customFormat="false" ht="15" hidden="false" customHeight="false" outlineLevel="0" collapsed="false">
      <c r="A13799" s="9" t="s">
        <v>23947</v>
      </c>
      <c r="B13799" s="9" t="s">
        <v>73</v>
      </c>
      <c r="C13799" s="9" t="s">
        <v>10164</v>
      </c>
      <c r="D13799" s="9" t="s">
        <v>10155</v>
      </c>
      <c r="E13799" s="10" t="n">
        <v>9</v>
      </c>
      <c r="F13799" s="10" t="n">
        <v>32578.75</v>
      </c>
      <c r="G13799" s="10" t="n">
        <v>18</v>
      </c>
      <c r="H13799" s="10" t="n">
        <v>18112.14</v>
      </c>
    </row>
    <row r="13800" customFormat="false" ht="15" hidden="false" customHeight="false" outlineLevel="0" collapsed="false">
      <c r="A13800" s="9" t="s">
        <v>23948</v>
      </c>
      <c r="B13800" s="9" t="s">
        <v>68</v>
      </c>
      <c r="C13800" s="9" t="s">
        <v>10161</v>
      </c>
      <c r="D13800" s="9" t="s">
        <v>10155</v>
      </c>
      <c r="E13800" s="10" t="n">
        <v>3</v>
      </c>
      <c r="F13800" s="10" t="n">
        <v>9433.35</v>
      </c>
      <c r="G13800" s="10" t="n">
        <v>28</v>
      </c>
      <c r="H13800" s="10" t="n">
        <v>5244.47</v>
      </c>
    </row>
    <row r="13801" customFormat="false" ht="15" hidden="false" customHeight="false" outlineLevel="0" collapsed="false">
      <c r="A13801" s="9" t="s">
        <v>23949</v>
      </c>
      <c r="B13801" s="9" t="s">
        <v>64</v>
      </c>
      <c r="C13801" s="9" t="s">
        <v>10161</v>
      </c>
      <c r="D13801" s="9" t="s">
        <v>10155</v>
      </c>
      <c r="E13801" s="10" t="n">
        <v>3</v>
      </c>
      <c r="F13801" s="10" t="n">
        <v>3364.43</v>
      </c>
      <c r="G13801" s="10" t="n">
        <v>59</v>
      </c>
      <c r="H13801" s="10" t="n">
        <v>1870.45</v>
      </c>
    </row>
    <row r="13802" customFormat="false" ht="15" hidden="false" customHeight="false" outlineLevel="0" collapsed="false">
      <c r="A13802" s="9" t="s">
        <v>23950</v>
      </c>
      <c r="B13802" s="9" t="s">
        <v>79</v>
      </c>
      <c r="C13802" s="9" t="s">
        <v>10163</v>
      </c>
      <c r="D13802" s="9" t="s">
        <v>10155</v>
      </c>
      <c r="E13802" s="10" t="n">
        <v>5</v>
      </c>
      <c r="F13802" s="10" t="n">
        <v>39946.93</v>
      </c>
      <c r="G13802" s="10" t="n">
        <v>15</v>
      </c>
      <c r="H13802" s="10" t="n">
        <v>22208.47</v>
      </c>
    </row>
    <row r="13803" customFormat="false" ht="15" hidden="false" customHeight="false" outlineLevel="0" collapsed="false">
      <c r="A13803" s="9" t="s">
        <v>23951</v>
      </c>
      <c r="B13803" s="9" t="s">
        <v>79</v>
      </c>
      <c r="C13803" s="9" t="s">
        <v>10161</v>
      </c>
      <c r="D13803" s="9" t="s">
        <v>10156</v>
      </c>
      <c r="E13803" s="10" t="n">
        <v>2</v>
      </c>
      <c r="F13803" s="10" t="n">
        <v>3544.55</v>
      </c>
      <c r="G13803" s="10" t="n">
        <v>10</v>
      </c>
      <c r="H13803" s="10" t="n">
        <v>1970.59</v>
      </c>
    </row>
    <row r="13804" customFormat="false" ht="15" hidden="false" customHeight="false" outlineLevel="0" collapsed="false">
      <c r="A13804" s="9" t="s">
        <v>23952</v>
      </c>
      <c r="B13804" s="9" t="s">
        <v>69</v>
      </c>
      <c r="C13804" s="9" t="s">
        <v>10161</v>
      </c>
      <c r="D13804" s="9" t="s">
        <v>10158</v>
      </c>
      <c r="E13804" s="10" t="n">
        <v>0</v>
      </c>
      <c r="F13804" s="10" t="n">
        <v>0</v>
      </c>
      <c r="H13804" s="10" t="n">
        <v>0</v>
      </c>
    </row>
    <row r="13805" customFormat="false" ht="15" hidden="false" customHeight="false" outlineLevel="0" collapsed="false">
      <c r="A13805" s="9" t="s">
        <v>23953</v>
      </c>
      <c r="B13805" s="9" t="s">
        <v>60</v>
      </c>
      <c r="C13805" s="9" t="s">
        <v>10161</v>
      </c>
      <c r="D13805" s="9" t="s">
        <v>10154</v>
      </c>
      <c r="E13805" s="10" t="n">
        <v>13</v>
      </c>
      <c r="F13805" s="10" t="n">
        <v>77615.71</v>
      </c>
      <c r="G13805" s="10" t="n">
        <v>3</v>
      </c>
      <c r="H13805" s="10" t="n">
        <v>43150.41</v>
      </c>
    </row>
    <row r="13806" customFormat="false" ht="15" hidden="false" customHeight="false" outlineLevel="0" collapsed="false">
      <c r="A13806" s="9" t="s">
        <v>23954</v>
      </c>
      <c r="B13806" s="9" t="s">
        <v>64</v>
      </c>
      <c r="C13806" s="9" t="s">
        <v>10161</v>
      </c>
      <c r="D13806" s="9" t="s">
        <v>10156</v>
      </c>
      <c r="E13806" s="10" t="n">
        <v>1</v>
      </c>
      <c r="F13806" s="10" t="n">
        <v>1677.2</v>
      </c>
      <c r="G13806" s="10" t="n">
        <v>242</v>
      </c>
      <c r="H13806" s="10" t="n">
        <v>932.44</v>
      </c>
    </row>
    <row r="13807" customFormat="false" ht="15" hidden="false" customHeight="false" outlineLevel="0" collapsed="false">
      <c r="A13807" s="9" t="s">
        <v>23955</v>
      </c>
      <c r="B13807" s="9" t="s">
        <v>62</v>
      </c>
      <c r="C13807" s="9" t="s">
        <v>10161</v>
      </c>
      <c r="D13807" s="9" t="s">
        <v>10155</v>
      </c>
      <c r="E13807" s="10" t="n">
        <v>3</v>
      </c>
      <c r="F13807" s="10" t="n">
        <v>4662.45</v>
      </c>
      <c r="G13807" s="10" t="n">
        <v>88</v>
      </c>
      <c r="H13807" s="10" t="n">
        <v>2592.09</v>
      </c>
    </row>
    <row r="13808" customFormat="false" ht="15" hidden="false" customHeight="false" outlineLevel="0" collapsed="false">
      <c r="A13808" s="9" t="s">
        <v>23956</v>
      </c>
      <c r="B13808" s="9" t="s">
        <v>62</v>
      </c>
      <c r="C13808" s="9" t="s">
        <v>10162</v>
      </c>
      <c r="D13808" s="9" t="s">
        <v>10156</v>
      </c>
      <c r="E13808" s="10" t="n">
        <v>1</v>
      </c>
      <c r="F13808" s="10" t="n">
        <v>1168.5</v>
      </c>
      <c r="G13808" s="10" t="n">
        <v>334</v>
      </c>
      <c r="H13808" s="10" t="n">
        <v>649.63</v>
      </c>
    </row>
    <row r="13809" customFormat="false" ht="15" hidden="false" customHeight="false" outlineLevel="0" collapsed="false">
      <c r="A13809" s="9" t="s">
        <v>23957</v>
      </c>
      <c r="B13809" s="9" t="s">
        <v>71</v>
      </c>
      <c r="C13809" s="9" t="s">
        <v>10163</v>
      </c>
      <c r="D13809" s="9" t="s">
        <v>10155</v>
      </c>
      <c r="E13809" s="10" t="n">
        <v>4</v>
      </c>
      <c r="F13809" s="10" t="n">
        <v>69489.66</v>
      </c>
      <c r="G13809" s="10" t="n">
        <v>41</v>
      </c>
      <c r="H13809" s="10" t="n">
        <v>38632.73</v>
      </c>
    </row>
    <row r="13810" customFormat="false" ht="15" hidden="false" customHeight="false" outlineLevel="0" collapsed="false">
      <c r="A13810" s="9" t="s">
        <v>23958</v>
      </c>
      <c r="B13810" s="9" t="s">
        <v>75</v>
      </c>
      <c r="C13810" s="9" t="s">
        <v>10161</v>
      </c>
      <c r="D13810" s="9" t="s">
        <v>10155</v>
      </c>
      <c r="E13810" s="10" t="n">
        <v>3</v>
      </c>
      <c r="F13810" s="10" t="n">
        <v>65100.65</v>
      </c>
      <c r="G13810" s="10" t="n">
        <v>42</v>
      </c>
      <c r="H13810" s="10" t="n">
        <v>36192.67</v>
      </c>
    </row>
    <row r="13811" customFormat="false" ht="15" hidden="false" customHeight="false" outlineLevel="0" collapsed="false">
      <c r="A13811" s="9" t="s">
        <v>23959</v>
      </c>
      <c r="B13811" s="9" t="s">
        <v>62</v>
      </c>
      <c r="C13811" s="9" t="s">
        <v>10161</v>
      </c>
      <c r="D13811" s="9" t="s">
        <v>10156</v>
      </c>
      <c r="E13811" s="10" t="n">
        <v>2</v>
      </c>
      <c r="F13811" s="10" t="n">
        <v>2141.35</v>
      </c>
      <c r="G13811" s="10" t="n">
        <v>79</v>
      </c>
      <c r="H13811" s="10" t="n">
        <v>1190.48</v>
      </c>
    </row>
    <row r="13812" customFormat="false" ht="15" hidden="false" customHeight="false" outlineLevel="0" collapsed="false">
      <c r="A13812" s="9" t="s">
        <v>23960</v>
      </c>
      <c r="B13812" s="9" t="s">
        <v>75</v>
      </c>
      <c r="C13812" s="9" t="s">
        <v>10161</v>
      </c>
      <c r="D13812" s="9" t="s">
        <v>10156</v>
      </c>
      <c r="E13812" s="10" t="n">
        <v>1</v>
      </c>
      <c r="F13812" s="10" t="n">
        <v>2660.25</v>
      </c>
      <c r="G13812" s="10" t="n">
        <v>9</v>
      </c>
      <c r="H13812" s="10" t="n">
        <v>1478.96</v>
      </c>
    </row>
    <row r="13813" customFormat="false" ht="15" hidden="false" customHeight="false" outlineLevel="0" collapsed="false">
      <c r="A13813" s="9" t="s">
        <v>23961</v>
      </c>
      <c r="B13813" s="9" t="s">
        <v>76</v>
      </c>
      <c r="C13813" s="9" t="s">
        <v>10163</v>
      </c>
      <c r="D13813" s="9" t="s">
        <v>10156</v>
      </c>
      <c r="E13813" s="10" t="n">
        <v>2</v>
      </c>
      <c r="F13813" s="10" t="n">
        <v>4613.75</v>
      </c>
      <c r="G13813" s="10" t="n">
        <v>81</v>
      </c>
      <c r="H13813" s="10" t="n">
        <v>2565.01</v>
      </c>
    </row>
    <row r="13814" customFormat="false" ht="15" hidden="false" customHeight="false" outlineLevel="0" collapsed="false">
      <c r="A13814" s="9" t="s">
        <v>23962</v>
      </c>
      <c r="B13814" s="9" t="s">
        <v>71</v>
      </c>
      <c r="C13814" s="9" t="s">
        <v>10161</v>
      </c>
      <c r="D13814" s="9" t="s">
        <v>10155</v>
      </c>
      <c r="E13814" s="10" t="n">
        <v>7</v>
      </c>
      <c r="F13814" s="10" t="n">
        <v>49820.69</v>
      </c>
      <c r="G13814" s="10" t="n">
        <v>0</v>
      </c>
      <c r="H13814" s="10" t="n">
        <v>27697.78</v>
      </c>
    </row>
    <row r="13815" customFormat="false" ht="15" hidden="false" customHeight="false" outlineLevel="0" collapsed="false">
      <c r="A13815" s="9" t="s">
        <v>23963</v>
      </c>
      <c r="B13815" s="9" t="s">
        <v>61</v>
      </c>
      <c r="C13815" s="9" t="s">
        <v>10161</v>
      </c>
      <c r="D13815" s="9" t="s">
        <v>10155</v>
      </c>
      <c r="E13815" s="10" t="n">
        <v>5</v>
      </c>
      <c r="F13815" s="10" t="n">
        <v>17425.14</v>
      </c>
      <c r="G13815" s="10" t="n">
        <v>42</v>
      </c>
      <c r="H13815" s="10" t="n">
        <v>9687.5</v>
      </c>
    </row>
    <row r="13816" customFormat="false" ht="15" hidden="false" customHeight="false" outlineLevel="0" collapsed="false">
      <c r="A13816" s="9" t="s">
        <v>23964</v>
      </c>
      <c r="B13816" s="9" t="s">
        <v>69</v>
      </c>
      <c r="C13816" s="9" t="s">
        <v>10161</v>
      </c>
      <c r="D13816" s="9" t="s">
        <v>10155</v>
      </c>
      <c r="E13816" s="10" t="n">
        <v>7</v>
      </c>
      <c r="F13816" s="10" t="n">
        <v>68454.16</v>
      </c>
      <c r="G13816" s="10" t="n">
        <v>26</v>
      </c>
      <c r="H13816" s="10" t="n">
        <v>38057.05</v>
      </c>
    </row>
    <row r="13817" customFormat="false" ht="15" hidden="false" customHeight="false" outlineLevel="0" collapsed="false">
      <c r="A13817" s="9" t="s">
        <v>23965</v>
      </c>
      <c r="B13817" s="9" t="s">
        <v>75</v>
      </c>
      <c r="C13817" s="9" t="s">
        <v>10162</v>
      </c>
      <c r="D13817" s="9" t="s">
        <v>10156</v>
      </c>
      <c r="E13817" s="10" t="n">
        <v>2</v>
      </c>
      <c r="F13817" s="10" t="n">
        <v>2211.55</v>
      </c>
      <c r="G13817" s="10" t="n">
        <v>112</v>
      </c>
      <c r="H13817" s="10" t="n">
        <v>1229.51</v>
      </c>
    </row>
    <row r="13818" customFormat="false" ht="15" hidden="false" customHeight="false" outlineLevel="0" collapsed="false">
      <c r="A13818" s="9" t="s">
        <v>23966</v>
      </c>
      <c r="B13818" s="9" t="s">
        <v>68</v>
      </c>
      <c r="C13818" s="9" t="s">
        <v>10162</v>
      </c>
      <c r="D13818" s="9" t="s">
        <v>10155</v>
      </c>
      <c r="E13818" s="10" t="n">
        <v>6</v>
      </c>
      <c r="F13818" s="10" t="n">
        <v>12038.35</v>
      </c>
      <c r="G13818" s="10" t="n">
        <v>43</v>
      </c>
      <c r="H13818" s="10" t="n">
        <v>6692.71</v>
      </c>
    </row>
    <row r="13819" customFormat="false" ht="15" hidden="false" customHeight="false" outlineLevel="0" collapsed="false">
      <c r="A13819" s="9" t="s">
        <v>23967</v>
      </c>
      <c r="B13819" s="9" t="s">
        <v>71</v>
      </c>
      <c r="C13819" s="9" t="s">
        <v>10161</v>
      </c>
      <c r="D13819" s="9" t="s">
        <v>10155</v>
      </c>
      <c r="E13819" s="10" t="n">
        <v>6</v>
      </c>
      <c r="F13819" s="10" t="n">
        <v>6201.75</v>
      </c>
      <c r="G13819" s="10" t="n">
        <v>22</v>
      </c>
      <c r="H13819" s="10" t="n">
        <v>3447.86</v>
      </c>
    </row>
    <row r="13820" customFormat="false" ht="15" hidden="false" customHeight="false" outlineLevel="0" collapsed="false">
      <c r="A13820" s="9" t="s">
        <v>23968</v>
      </c>
      <c r="B13820" s="9" t="s">
        <v>71</v>
      </c>
      <c r="C13820" s="9" t="s">
        <v>10161</v>
      </c>
      <c r="D13820" s="9" t="s">
        <v>10156</v>
      </c>
      <c r="E13820" s="10" t="n">
        <v>2</v>
      </c>
      <c r="F13820" s="10" t="n">
        <v>659.55</v>
      </c>
      <c r="G13820" s="10" t="n">
        <v>93</v>
      </c>
      <c r="H13820" s="10" t="n">
        <v>366.68</v>
      </c>
    </row>
    <row r="13821" customFormat="false" ht="15" hidden="false" customHeight="false" outlineLevel="0" collapsed="false">
      <c r="A13821" s="9" t="s">
        <v>23969</v>
      </c>
      <c r="B13821" s="9" t="s">
        <v>74</v>
      </c>
      <c r="C13821" s="9" t="s">
        <v>10161</v>
      </c>
      <c r="D13821" s="9" t="s">
        <v>10155</v>
      </c>
      <c r="E13821" s="10" t="n">
        <v>3</v>
      </c>
      <c r="F13821" s="10" t="n">
        <v>2646</v>
      </c>
      <c r="G13821" s="10" t="n">
        <v>37</v>
      </c>
      <c r="H13821" s="10" t="n">
        <v>1471.04</v>
      </c>
    </row>
    <row r="13822" customFormat="false" ht="15" hidden="false" customHeight="false" outlineLevel="0" collapsed="false">
      <c r="A13822" s="9" t="s">
        <v>23970</v>
      </c>
      <c r="B13822" s="9" t="s">
        <v>64</v>
      </c>
      <c r="C13822" s="9" t="s">
        <v>10161</v>
      </c>
      <c r="D13822" s="9" t="s">
        <v>10156</v>
      </c>
      <c r="E13822" s="10" t="n">
        <v>1</v>
      </c>
      <c r="F13822" s="10" t="n">
        <v>5406.65</v>
      </c>
      <c r="G13822" s="10" t="n">
        <v>95</v>
      </c>
      <c r="H13822" s="10" t="n">
        <v>3005.82</v>
      </c>
    </row>
    <row r="13823" customFormat="false" ht="15" hidden="false" customHeight="false" outlineLevel="0" collapsed="false">
      <c r="A13823" s="9" t="s">
        <v>23971</v>
      </c>
      <c r="B13823" s="9" t="s">
        <v>61</v>
      </c>
      <c r="C13823" s="9" t="s">
        <v>10161</v>
      </c>
      <c r="D13823" s="9" t="s">
        <v>10155</v>
      </c>
      <c r="E13823" s="10" t="n">
        <v>3</v>
      </c>
      <c r="F13823" s="10" t="n">
        <v>5115.5</v>
      </c>
      <c r="G13823" s="10" t="n">
        <v>71</v>
      </c>
      <c r="H13823" s="10" t="n">
        <v>2843.96</v>
      </c>
    </row>
    <row r="13824" customFormat="false" ht="15" hidden="false" customHeight="false" outlineLevel="0" collapsed="false">
      <c r="A13824" s="9" t="s">
        <v>23972</v>
      </c>
      <c r="B13824" s="9" t="s">
        <v>64</v>
      </c>
      <c r="C13824" s="9" t="s">
        <v>10161</v>
      </c>
      <c r="D13824" s="9" t="s">
        <v>10155</v>
      </c>
      <c r="E13824" s="10" t="n">
        <v>7</v>
      </c>
      <c r="F13824" s="10" t="n">
        <v>50406.72</v>
      </c>
      <c r="G13824" s="10" t="n">
        <v>24</v>
      </c>
      <c r="H13824" s="10" t="n">
        <v>28023.59</v>
      </c>
    </row>
    <row r="13825" customFormat="false" ht="15" hidden="false" customHeight="false" outlineLevel="0" collapsed="false">
      <c r="A13825" s="9" t="s">
        <v>23973</v>
      </c>
      <c r="B13825" s="9" t="s">
        <v>62</v>
      </c>
      <c r="C13825" s="9" t="s">
        <v>10161</v>
      </c>
      <c r="D13825" s="9" t="s">
        <v>10156</v>
      </c>
      <c r="E13825" s="10" t="n">
        <v>2</v>
      </c>
      <c r="F13825" s="10" t="n">
        <v>2981.8</v>
      </c>
      <c r="G13825" s="10" t="n">
        <v>115</v>
      </c>
      <c r="H13825" s="10" t="n">
        <v>1657.73</v>
      </c>
    </row>
    <row r="13826" customFormat="false" ht="15" hidden="false" customHeight="false" outlineLevel="0" collapsed="false">
      <c r="A13826" s="9" t="s">
        <v>23974</v>
      </c>
      <c r="B13826" s="9" t="s">
        <v>70</v>
      </c>
      <c r="C13826" s="9" t="s">
        <v>10161</v>
      </c>
      <c r="D13826" s="9" t="s">
        <v>10155</v>
      </c>
      <c r="E13826" s="10" t="n">
        <v>9</v>
      </c>
      <c r="F13826" s="10" t="n">
        <v>37500.42</v>
      </c>
      <c r="G13826" s="10" t="n">
        <v>25</v>
      </c>
      <c r="H13826" s="10" t="n">
        <v>20848.34</v>
      </c>
    </row>
    <row r="13827" customFormat="false" ht="15" hidden="false" customHeight="false" outlineLevel="0" collapsed="false">
      <c r="A13827" s="9" t="s">
        <v>23975</v>
      </c>
      <c r="B13827" s="9" t="s">
        <v>60</v>
      </c>
      <c r="C13827" s="9" t="s">
        <v>10162</v>
      </c>
      <c r="D13827" s="9" t="s">
        <v>10155</v>
      </c>
      <c r="E13827" s="10" t="n">
        <v>5</v>
      </c>
      <c r="F13827" s="10" t="n">
        <v>8523.95</v>
      </c>
      <c r="G13827" s="10" t="n">
        <v>1</v>
      </c>
      <c r="H13827" s="10" t="n">
        <v>4738.88</v>
      </c>
    </row>
    <row r="13828" customFormat="false" ht="15" hidden="false" customHeight="false" outlineLevel="0" collapsed="false">
      <c r="A13828" s="9" t="s">
        <v>23976</v>
      </c>
      <c r="B13828" s="9" t="s">
        <v>65</v>
      </c>
      <c r="C13828" s="9" t="s">
        <v>10162</v>
      </c>
      <c r="D13828" s="9" t="s">
        <v>10155</v>
      </c>
      <c r="E13828" s="10" t="n">
        <v>8</v>
      </c>
      <c r="F13828" s="10" t="n">
        <v>22768.95</v>
      </c>
      <c r="G13828" s="10" t="n">
        <v>21</v>
      </c>
      <c r="H13828" s="10" t="n">
        <v>12658.38</v>
      </c>
    </row>
    <row r="13829" customFormat="false" ht="15" hidden="false" customHeight="false" outlineLevel="0" collapsed="false">
      <c r="A13829" s="9" t="s">
        <v>23977</v>
      </c>
      <c r="B13829" s="9" t="s">
        <v>69</v>
      </c>
      <c r="C13829" s="9" t="s">
        <v>10161</v>
      </c>
      <c r="D13829" s="9" t="s">
        <v>10155</v>
      </c>
      <c r="E13829" s="10" t="n">
        <v>6</v>
      </c>
      <c r="F13829" s="10" t="n">
        <v>49837.94</v>
      </c>
      <c r="G13829" s="10" t="n">
        <v>21</v>
      </c>
      <c r="H13829" s="10" t="n">
        <v>27707.37</v>
      </c>
    </row>
    <row r="13830" customFormat="false" ht="15" hidden="false" customHeight="false" outlineLevel="0" collapsed="false">
      <c r="A13830" s="9" t="s">
        <v>23978</v>
      </c>
      <c r="B13830" s="9" t="s">
        <v>60</v>
      </c>
      <c r="C13830" s="9" t="s">
        <v>10161</v>
      </c>
      <c r="D13830" s="9" t="s">
        <v>10155</v>
      </c>
      <c r="E13830" s="10" t="n">
        <v>5</v>
      </c>
      <c r="F13830" s="10" t="n">
        <v>8984.49</v>
      </c>
      <c r="G13830" s="10" t="n">
        <v>9</v>
      </c>
      <c r="H13830" s="10" t="n">
        <v>4994.92</v>
      </c>
    </row>
    <row r="13831" customFormat="false" ht="15" hidden="false" customHeight="false" outlineLevel="0" collapsed="false">
      <c r="A13831" s="9" t="s">
        <v>23979</v>
      </c>
      <c r="B13831" s="9" t="s">
        <v>79</v>
      </c>
      <c r="C13831" s="9" t="s">
        <v>10161</v>
      </c>
      <c r="D13831" s="9" t="s">
        <v>10155</v>
      </c>
      <c r="E13831" s="10" t="n">
        <v>4</v>
      </c>
      <c r="F13831" s="10" t="n">
        <v>10984.9</v>
      </c>
      <c r="G13831" s="10" t="n">
        <v>0</v>
      </c>
      <c r="H13831" s="10" t="n">
        <v>6107.05</v>
      </c>
    </row>
    <row r="13832" customFormat="false" ht="15" hidden="false" customHeight="false" outlineLevel="0" collapsed="false">
      <c r="A13832" s="9" t="s">
        <v>23980</v>
      </c>
      <c r="B13832" s="9" t="s">
        <v>70</v>
      </c>
      <c r="C13832" s="9" t="s">
        <v>10161</v>
      </c>
      <c r="D13832" s="9" t="s">
        <v>10155</v>
      </c>
      <c r="E13832" s="10" t="n">
        <v>3</v>
      </c>
      <c r="F13832" s="10" t="n">
        <v>24338.26</v>
      </c>
      <c r="G13832" s="10" t="n">
        <v>9</v>
      </c>
      <c r="H13832" s="10" t="n">
        <v>13530.84</v>
      </c>
    </row>
    <row r="13833" customFormat="false" ht="15" hidden="false" customHeight="false" outlineLevel="0" collapsed="false">
      <c r="A13833" s="9" t="s">
        <v>23981</v>
      </c>
      <c r="B13833" s="9" t="s">
        <v>77</v>
      </c>
      <c r="C13833" s="9" t="s">
        <v>10164</v>
      </c>
      <c r="D13833" s="9" t="s">
        <v>10155</v>
      </c>
      <c r="E13833" s="10" t="n">
        <v>5</v>
      </c>
      <c r="F13833" s="10" t="n">
        <v>15867.25</v>
      </c>
      <c r="G13833" s="10" t="n">
        <v>59</v>
      </c>
      <c r="H13833" s="10" t="n">
        <v>8821.39</v>
      </c>
    </row>
    <row r="13834" customFormat="false" ht="15" hidden="false" customHeight="false" outlineLevel="0" collapsed="false">
      <c r="A13834" s="9" t="s">
        <v>23982</v>
      </c>
      <c r="B13834" s="9" t="s">
        <v>79</v>
      </c>
      <c r="C13834" s="9" t="s">
        <v>10162</v>
      </c>
      <c r="D13834" s="9" t="s">
        <v>10154</v>
      </c>
      <c r="E13834" s="10" t="n">
        <v>12</v>
      </c>
      <c r="F13834" s="10" t="n">
        <v>159062.32</v>
      </c>
      <c r="G13834" s="10" t="n">
        <v>22</v>
      </c>
      <c r="H13834" s="10" t="n">
        <v>88430.6</v>
      </c>
    </row>
    <row r="13835" customFormat="false" ht="15" hidden="false" customHeight="false" outlineLevel="0" collapsed="false">
      <c r="A13835" s="9" t="s">
        <v>23983</v>
      </c>
      <c r="B13835" s="9" t="s">
        <v>75</v>
      </c>
      <c r="C13835" s="9" t="s">
        <v>10162</v>
      </c>
      <c r="D13835" s="9" t="s">
        <v>10157</v>
      </c>
      <c r="E13835" s="10" t="n">
        <v>4</v>
      </c>
      <c r="F13835" s="10" t="n">
        <v>2702.15</v>
      </c>
      <c r="G13835" s="10" t="n">
        <v>138</v>
      </c>
      <c r="H13835" s="10" t="n">
        <v>1502.26</v>
      </c>
    </row>
    <row r="13836" customFormat="false" ht="15" hidden="false" customHeight="false" outlineLevel="0" collapsed="false">
      <c r="A13836" s="9" t="s">
        <v>23984</v>
      </c>
      <c r="B13836" s="9" t="s">
        <v>77</v>
      </c>
      <c r="C13836" s="9" t="s">
        <v>10161</v>
      </c>
      <c r="D13836" s="9" t="s">
        <v>10156</v>
      </c>
      <c r="E13836" s="10" t="n">
        <v>1</v>
      </c>
      <c r="F13836" s="10" t="n">
        <v>2933.1</v>
      </c>
      <c r="G13836" s="10" t="n">
        <v>183</v>
      </c>
      <c r="H13836" s="10" t="n">
        <v>1630.66</v>
      </c>
    </row>
    <row r="13837" customFormat="false" ht="15" hidden="false" customHeight="false" outlineLevel="0" collapsed="false">
      <c r="A13837" s="9" t="s">
        <v>23985</v>
      </c>
      <c r="B13837" s="9" t="s">
        <v>71</v>
      </c>
      <c r="C13837" s="9" t="s">
        <v>10162</v>
      </c>
      <c r="D13837" s="9" t="s">
        <v>10155</v>
      </c>
      <c r="E13837" s="10" t="n">
        <v>4</v>
      </c>
      <c r="F13837" s="10" t="n">
        <v>9216.25</v>
      </c>
      <c r="G13837" s="10" t="n">
        <v>7</v>
      </c>
      <c r="H13837" s="10" t="n">
        <v>5123.77</v>
      </c>
    </row>
    <row r="13838" customFormat="false" ht="15" hidden="false" customHeight="false" outlineLevel="0" collapsed="false">
      <c r="A13838" s="9" t="s">
        <v>23986</v>
      </c>
      <c r="B13838" s="9" t="s">
        <v>77</v>
      </c>
      <c r="C13838" s="9" t="s">
        <v>10163</v>
      </c>
      <c r="D13838" s="9" t="s">
        <v>10155</v>
      </c>
      <c r="E13838" s="10" t="n">
        <v>4</v>
      </c>
      <c r="F13838" s="10" t="n">
        <v>19815.95</v>
      </c>
      <c r="G13838" s="10" t="n">
        <v>33</v>
      </c>
      <c r="H13838" s="10" t="n">
        <v>11016.67</v>
      </c>
    </row>
    <row r="13839" customFormat="false" ht="15" hidden="false" customHeight="false" outlineLevel="0" collapsed="false">
      <c r="A13839" s="9" t="s">
        <v>23987</v>
      </c>
      <c r="B13839" s="9" t="s">
        <v>75</v>
      </c>
      <c r="C13839" s="9" t="s">
        <v>10163</v>
      </c>
      <c r="D13839" s="9" t="s">
        <v>10156</v>
      </c>
      <c r="E13839" s="10" t="n">
        <v>2</v>
      </c>
      <c r="F13839" s="10" t="n">
        <v>4718.25</v>
      </c>
      <c r="G13839" s="10" t="n">
        <v>39</v>
      </c>
      <c r="H13839" s="10" t="n">
        <v>2623.11</v>
      </c>
    </row>
    <row r="13840" customFormat="false" ht="15" hidden="false" customHeight="false" outlineLevel="0" collapsed="false">
      <c r="A13840" s="9" t="s">
        <v>23988</v>
      </c>
      <c r="B13840" s="9" t="s">
        <v>76</v>
      </c>
      <c r="C13840" s="9" t="s">
        <v>10161</v>
      </c>
      <c r="D13840" s="9" t="s">
        <v>10155</v>
      </c>
      <c r="E13840" s="10" t="n">
        <v>4</v>
      </c>
      <c r="F13840" s="10" t="n">
        <v>35758.6</v>
      </c>
      <c r="G13840" s="10" t="n">
        <v>19</v>
      </c>
      <c r="H13840" s="10" t="n">
        <v>19879.97</v>
      </c>
    </row>
    <row r="13841" customFormat="false" ht="15" hidden="false" customHeight="false" outlineLevel="0" collapsed="false">
      <c r="A13841" s="9" t="s">
        <v>23989</v>
      </c>
      <c r="B13841" s="9" t="s">
        <v>79</v>
      </c>
      <c r="C13841" s="9" t="s">
        <v>10162</v>
      </c>
      <c r="D13841" s="9" t="s">
        <v>10155</v>
      </c>
      <c r="E13841" s="10" t="n">
        <v>4</v>
      </c>
      <c r="F13841" s="10" t="n">
        <v>8215.85</v>
      </c>
      <c r="G13841" s="10" t="n">
        <v>2</v>
      </c>
      <c r="H13841" s="10" t="n">
        <v>4567.6</v>
      </c>
    </row>
    <row r="13842" customFormat="false" ht="15" hidden="false" customHeight="false" outlineLevel="0" collapsed="false">
      <c r="A13842" s="9" t="s">
        <v>23990</v>
      </c>
      <c r="B13842" s="9" t="s">
        <v>69</v>
      </c>
      <c r="C13842" s="9" t="s">
        <v>10162</v>
      </c>
      <c r="D13842" s="9" t="s">
        <v>10154</v>
      </c>
      <c r="E13842" s="10" t="n">
        <v>15</v>
      </c>
      <c r="F13842" s="10" t="n">
        <v>211967.05</v>
      </c>
      <c r="G13842" s="10" t="n">
        <v>1</v>
      </c>
      <c r="H13842" s="10" t="n">
        <v>117842.95</v>
      </c>
    </row>
    <row r="13843" customFormat="false" ht="15" hidden="false" customHeight="false" outlineLevel="0" collapsed="false">
      <c r="A13843" s="9" t="s">
        <v>23991</v>
      </c>
      <c r="B13843" s="9" t="s">
        <v>78</v>
      </c>
      <c r="C13843" s="9" t="s">
        <v>10161</v>
      </c>
      <c r="D13843" s="9" t="s">
        <v>10155</v>
      </c>
      <c r="E13843" s="10" t="n">
        <v>6</v>
      </c>
      <c r="F13843" s="10" t="n">
        <v>13838.8</v>
      </c>
      <c r="G13843" s="10" t="n">
        <v>23</v>
      </c>
      <c r="H13843" s="10" t="n">
        <v>7693.67</v>
      </c>
    </row>
    <row r="13844" customFormat="false" ht="15" hidden="false" customHeight="false" outlineLevel="0" collapsed="false">
      <c r="A13844" s="9" t="s">
        <v>23992</v>
      </c>
      <c r="B13844" s="9" t="s">
        <v>78</v>
      </c>
      <c r="C13844" s="9" t="s">
        <v>10162</v>
      </c>
      <c r="D13844" s="9" t="s">
        <v>10155</v>
      </c>
      <c r="E13844" s="10" t="n">
        <v>5</v>
      </c>
      <c r="F13844" s="10" t="n">
        <v>12324.43</v>
      </c>
      <c r="G13844" s="10" t="n">
        <v>73</v>
      </c>
      <c r="H13844" s="10" t="n">
        <v>6851.76</v>
      </c>
    </row>
    <row r="13845" customFormat="false" ht="15" hidden="false" customHeight="false" outlineLevel="0" collapsed="false">
      <c r="A13845" s="9" t="s">
        <v>23993</v>
      </c>
      <c r="B13845" s="9" t="s">
        <v>74</v>
      </c>
      <c r="C13845" s="9" t="s">
        <v>10161</v>
      </c>
      <c r="D13845" s="9" t="s">
        <v>10156</v>
      </c>
      <c r="E13845" s="10" t="n">
        <v>2</v>
      </c>
      <c r="F13845" s="10" t="n">
        <v>5898.21</v>
      </c>
      <c r="G13845" s="10" t="n">
        <v>14</v>
      </c>
      <c r="H13845" s="10" t="n">
        <v>3279.11</v>
      </c>
    </row>
    <row r="13846" customFormat="false" ht="15" hidden="false" customHeight="false" outlineLevel="0" collapsed="false">
      <c r="A13846" s="9" t="s">
        <v>23994</v>
      </c>
      <c r="B13846" s="9" t="s">
        <v>73</v>
      </c>
      <c r="C13846" s="9" t="s">
        <v>10163</v>
      </c>
      <c r="D13846" s="9" t="s">
        <v>10156</v>
      </c>
      <c r="E13846" s="10" t="n">
        <v>1</v>
      </c>
      <c r="F13846" s="10" t="n">
        <v>4784.65</v>
      </c>
      <c r="G13846" s="10" t="n">
        <v>109</v>
      </c>
      <c r="H13846" s="10" t="n">
        <v>2660.02</v>
      </c>
    </row>
    <row r="13847" customFormat="false" ht="15" hidden="false" customHeight="false" outlineLevel="0" collapsed="false">
      <c r="A13847" s="9" t="s">
        <v>23995</v>
      </c>
      <c r="B13847" s="9" t="s">
        <v>62</v>
      </c>
      <c r="C13847" s="9" t="s">
        <v>10161</v>
      </c>
      <c r="D13847" s="9" t="s">
        <v>10156</v>
      </c>
      <c r="E13847" s="10" t="n">
        <v>1</v>
      </c>
      <c r="F13847" s="10" t="n">
        <v>4537.9</v>
      </c>
      <c r="G13847" s="10" t="n">
        <v>88</v>
      </c>
      <c r="H13847" s="10" t="n">
        <v>2522.84</v>
      </c>
    </row>
    <row r="13848" customFormat="false" ht="15" hidden="false" customHeight="false" outlineLevel="0" collapsed="false">
      <c r="A13848" s="9" t="s">
        <v>23996</v>
      </c>
      <c r="B13848" s="9" t="s">
        <v>64</v>
      </c>
      <c r="C13848" s="9" t="s">
        <v>10161</v>
      </c>
      <c r="D13848" s="9" t="s">
        <v>10156</v>
      </c>
      <c r="E13848" s="10" t="n">
        <v>2</v>
      </c>
      <c r="F13848" s="10" t="n">
        <v>33932.8</v>
      </c>
      <c r="G13848" s="10" t="n">
        <v>10</v>
      </c>
      <c r="H13848" s="10" t="n">
        <v>18864.92</v>
      </c>
    </row>
    <row r="13849" customFormat="false" ht="15" hidden="false" customHeight="false" outlineLevel="0" collapsed="false">
      <c r="A13849" s="9" t="s">
        <v>23997</v>
      </c>
      <c r="B13849" s="9" t="s">
        <v>68</v>
      </c>
      <c r="C13849" s="9" t="s">
        <v>10161</v>
      </c>
      <c r="D13849" s="9" t="s">
        <v>10156</v>
      </c>
      <c r="E13849" s="10" t="n">
        <v>1</v>
      </c>
      <c r="F13849" s="10" t="n">
        <v>4023.2</v>
      </c>
      <c r="G13849" s="10" t="n">
        <v>16</v>
      </c>
      <c r="H13849" s="10" t="n">
        <v>2236.7</v>
      </c>
    </row>
    <row r="13850" customFormat="false" ht="15" hidden="false" customHeight="false" outlineLevel="0" collapsed="false">
      <c r="A13850" s="9" t="s">
        <v>23998</v>
      </c>
      <c r="B13850" s="9" t="s">
        <v>62</v>
      </c>
      <c r="C13850" s="9" t="s">
        <v>10164</v>
      </c>
      <c r="D13850" s="9" t="s">
        <v>10154</v>
      </c>
      <c r="E13850" s="10" t="n">
        <v>3</v>
      </c>
      <c r="F13850" s="10" t="n">
        <v>124852.24</v>
      </c>
      <c r="G13850" s="10" t="n">
        <v>39</v>
      </c>
      <c r="H13850" s="10" t="n">
        <v>69411.53</v>
      </c>
    </row>
    <row r="13851" customFormat="false" ht="15" hidden="false" customHeight="false" outlineLevel="0" collapsed="false">
      <c r="A13851" s="9" t="s">
        <v>23999</v>
      </c>
      <c r="B13851" s="9" t="s">
        <v>77</v>
      </c>
      <c r="C13851" s="9" t="s">
        <v>10164</v>
      </c>
      <c r="D13851" s="9" t="s">
        <v>10157</v>
      </c>
      <c r="E13851" s="10" t="n">
        <v>3</v>
      </c>
      <c r="F13851" s="10" t="n">
        <v>97047.85</v>
      </c>
      <c r="G13851" s="10" t="n">
        <v>196</v>
      </c>
      <c r="H13851" s="10" t="n">
        <v>53953.69</v>
      </c>
    </row>
    <row r="13852" customFormat="false" ht="15" hidden="false" customHeight="false" outlineLevel="0" collapsed="false">
      <c r="A13852" s="9" t="s">
        <v>24000</v>
      </c>
      <c r="B13852" s="9" t="s">
        <v>71</v>
      </c>
      <c r="C13852" s="9" t="s">
        <v>10161</v>
      </c>
      <c r="D13852" s="9" t="s">
        <v>10157</v>
      </c>
      <c r="E13852" s="10" t="n">
        <v>2</v>
      </c>
      <c r="F13852" s="10" t="n">
        <v>12256.06</v>
      </c>
      <c r="G13852" s="10" t="n">
        <v>191</v>
      </c>
      <c r="H13852" s="10" t="n">
        <v>6813.75</v>
      </c>
    </row>
    <row r="13853" customFormat="false" ht="15" hidden="false" customHeight="false" outlineLevel="0" collapsed="false">
      <c r="A13853" s="9" t="s">
        <v>24001</v>
      </c>
      <c r="B13853" s="9" t="s">
        <v>70</v>
      </c>
      <c r="C13853" s="9" t="s">
        <v>10163</v>
      </c>
      <c r="D13853" s="9" t="s">
        <v>10155</v>
      </c>
      <c r="E13853" s="10" t="n">
        <v>5</v>
      </c>
      <c r="F13853" s="10" t="n">
        <v>23997.95</v>
      </c>
      <c r="G13853" s="10" t="n">
        <v>24</v>
      </c>
      <c r="H13853" s="10" t="n">
        <v>13341.65</v>
      </c>
    </row>
    <row r="13854" customFormat="false" ht="15" hidden="false" customHeight="false" outlineLevel="0" collapsed="false">
      <c r="A13854" s="9" t="s">
        <v>24002</v>
      </c>
      <c r="B13854" s="9" t="s">
        <v>63</v>
      </c>
      <c r="C13854" s="9" t="s">
        <v>10161</v>
      </c>
      <c r="D13854" s="9" t="s">
        <v>10156</v>
      </c>
      <c r="E13854" s="10" t="n">
        <v>2</v>
      </c>
      <c r="F13854" s="10" t="n">
        <v>1049.35</v>
      </c>
      <c r="G13854" s="10" t="n">
        <v>84</v>
      </c>
      <c r="H13854" s="10" t="n">
        <v>583.39</v>
      </c>
    </row>
    <row r="13855" customFormat="false" ht="15" hidden="false" customHeight="false" outlineLevel="0" collapsed="false">
      <c r="A13855" s="9" t="s">
        <v>24003</v>
      </c>
      <c r="B13855" s="9" t="s">
        <v>68</v>
      </c>
      <c r="C13855" s="9" t="s">
        <v>10163</v>
      </c>
      <c r="D13855" s="9" t="s">
        <v>10155</v>
      </c>
      <c r="E13855" s="10" t="n">
        <v>5</v>
      </c>
      <c r="F13855" s="10" t="n">
        <v>10569.2</v>
      </c>
      <c r="G13855" s="10" t="n">
        <v>3</v>
      </c>
      <c r="H13855" s="10" t="n">
        <v>5875.94</v>
      </c>
    </row>
    <row r="13856" customFormat="false" ht="15" hidden="false" customHeight="false" outlineLevel="0" collapsed="false">
      <c r="A13856" s="9" t="s">
        <v>24004</v>
      </c>
      <c r="B13856" s="9" t="s">
        <v>71</v>
      </c>
      <c r="C13856" s="9" t="s">
        <v>10161</v>
      </c>
      <c r="D13856" s="9" t="s">
        <v>10155</v>
      </c>
      <c r="E13856" s="10" t="n">
        <v>4</v>
      </c>
      <c r="F13856" s="10" t="n">
        <v>4908.2</v>
      </c>
      <c r="G13856" s="10" t="n">
        <v>58</v>
      </c>
      <c r="H13856" s="10" t="n">
        <v>2728.71</v>
      </c>
    </row>
    <row r="13857" customFormat="false" ht="15" hidden="false" customHeight="false" outlineLevel="0" collapsed="false">
      <c r="A13857" s="9" t="s">
        <v>24005</v>
      </c>
      <c r="B13857" s="9" t="s">
        <v>61</v>
      </c>
      <c r="C13857" s="9" t="s">
        <v>10161</v>
      </c>
      <c r="D13857" s="9" t="s">
        <v>10155</v>
      </c>
      <c r="E13857" s="10" t="n">
        <v>10</v>
      </c>
      <c r="F13857" s="10" t="n">
        <v>53331.01</v>
      </c>
      <c r="G13857" s="10" t="n">
        <v>45</v>
      </c>
      <c r="H13857" s="10" t="n">
        <v>29649.34</v>
      </c>
    </row>
    <row r="13858" customFormat="false" ht="15" hidden="false" customHeight="false" outlineLevel="0" collapsed="false">
      <c r="A13858" s="9" t="s">
        <v>24006</v>
      </c>
      <c r="B13858" s="9" t="s">
        <v>73</v>
      </c>
      <c r="C13858" s="9" t="s">
        <v>10163</v>
      </c>
      <c r="D13858" s="9" t="s">
        <v>10156</v>
      </c>
      <c r="E13858" s="10" t="n">
        <v>1</v>
      </c>
      <c r="F13858" s="10" t="n">
        <v>426.55</v>
      </c>
      <c r="G13858" s="10" t="n">
        <v>208</v>
      </c>
      <c r="H13858" s="10" t="n">
        <v>237.14</v>
      </c>
    </row>
    <row r="13859" customFormat="false" ht="15" hidden="false" customHeight="false" outlineLevel="0" collapsed="false">
      <c r="A13859" s="9" t="s">
        <v>24007</v>
      </c>
      <c r="B13859" s="9" t="s">
        <v>65</v>
      </c>
      <c r="C13859" s="9" t="s">
        <v>10161</v>
      </c>
      <c r="D13859" s="9" t="s">
        <v>10155</v>
      </c>
      <c r="E13859" s="10" t="n">
        <v>3</v>
      </c>
      <c r="F13859" s="10" t="n">
        <v>7732.35</v>
      </c>
      <c r="G13859" s="10" t="n">
        <v>31</v>
      </c>
      <c r="H13859" s="10" t="n">
        <v>4298.8</v>
      </c>
    </row>
    <row r="13860" customFormat="false" ht="15" hidden="false" customHeight="false" outlineLevel="0" collapsed="false">
      <c r="A13860" s="9" t="s">
        <v>24008</v>
      </c>
      <c r="B13860" s="9" t="s">
        <v>77</v>
      </c>
      <c r="C13860" s="9" t="s">
        <v>10163</v>
      </c>
      <c r="D13860" s="9" t="s">
        <v>10155</v>
      </c>
      <c r="E13860" s="10" t="n">
        <v>4</v>
      </c>
      <c r="F13860" s="10" t="n">
        <v>11751.42</v>
      </c>
      <c r="G13860" s="10" t="n">
        <v>7</v>
      </c>
      <c r="H13860" s="10" t="n">
        <v>6533.19</v>
      </c>
    </row>
    <row r="13861" customFormat="false" ht="15" hidden="false" customHeight="false" outlineLevel="0" collapsed="false">
      <c r="A13861" s="9" t="s">
        <v>24009</v>
      </c>
      <c r="B13861" s="9" t="s">
        <v>61</v>
      </c>
      <c r="C13861" s="9" t="s">
        <v>10161</v>
      </c>
      <c r="D13861" s="9" t="s">
        <v>10154</v>
      </c>
      <c r="E13861" s="10" t="n">
        <v>8</v>
      </c>
      <c r="F13861" s="10" t="n">
        <v>84856.61</v>
      </c>
      <c r="G13861" s="10" t="n">
        <v>4</v>
      </c>
      <c r="H13861" s="10" t="n">
        <v>47175.98</v>
      </c>
    </row>
    <row r="13862" customFormat="false" ht="15" hidden="false" customHeight="false" outlineLevel="0" collapsed="false">
      <c r="A13862" s="9" t="s">
        <v>24010</v>
      </c>
      <c r="B13862" s="9" t="s">
        <v>70</v>
      </c>
      <c r="C13862" s="9" t="s">
        <v>10161</v>
      </c>
      <c r="D13862" s="9" t="s">
        <v>10155</v>
      </c>
      <c r="E13862" s="10" t="n">
        <v>6</v>
      </c>
      <c r="F13862" s="10" t="n">
        <v>44889.04</v>
      </c>
      <c r="G13862" s="10" t="n">
        <v>77</v>
      </c>
      <c r="H13862" s="10" t="n">
        <v>24956.03</v>
      </c>
    </row>
    <row r="13863" customFormat="false" ht="15" hidden="false" customHeight="false" outlineLevel="0" collapsed="false">
      <c r="A13863" s="9" t="s">
        <v>24011</v>
      </c>
      <c r="B13863" s="9" t="s">
        <v>71</v>
      </c>
      <c r="C13863" s="9" t="s">
        <v>10164</v>
      </c>
      <c r="D13863" s="9" t="s">
        <v>10155</v>
      </c>
      <c r="E13863" s="10" t="n">
        <v>4</v>
      </c>
      <c r="F13863" s="10" t="n">
        <v>35370.28</v>
      </c>
      <c r="G13863" s="10" t="n">
        <v>84</v>
      </c>
      <c r="H13863" s="10" t="n">
        <v>19664.09</v>
      </c>
    </row>
    <row r="13864" customFormat="false" ht="15" hidden="false" customHeight="false" outlineLevel="0" collapsed="false">
      <c r="A13864" s="9" t="s">
        <v>24012</v>
      </c>
      <c r="B13864" s="9" t="s">
        <v>63</v>
      </c>
      <c r="C13864" s="9" t="s">
        <v>10161</v>
      </c>
      <c r="D13864" s="9" t="s">
        <v>10155</v>
      </c>
      <c r="E13864" s="10" t="n">
        <v>14</v>
      </c>
      <c r="F13864" s="10" t="n">
        <v>54218.13</v>
      </c>
      <c r="G13864" s="10" t="n">
        <v>4</v>
      </c>
      <c r="H13864" s="10" t="n">
        <v>30142.54</v>
      </c>
    </row>
    <row r="13865" customFormat="false" ht="15" hidden="false" customHeight="false" outlineLevel="0" collapsed="false">
      <c r="A13865" s="9" t="s">
        <v>24013</v>
      </c>
      <c r="B13865" s="9" t="s">
        <v>65</v>
      </c>
      <c r="C13865" s="9" t="s">
        <v>10161</v>
      </c>
      <c r="D13865" s="9" t="s">
        <v>10156</v>
      </c>
      <c r="E13865" s="10" t="n">
        <v>1</v>
      </c>
      <c r="F13865" s="10" t="n">
        <v>2897.1</v>
      </c>
      <c r="G13865" s="10" t="n">
        <v>50</v>
      </c>
      <c r="H13865" s="10" t="n">
        <v>1610.64</v>
      </c>
    </row>
    <row r="13866" customFormat="false" ht="15" hidden="false" customHeight="false" outlineLevel="0" collapsed="false">
      <c r="A13866" s="9" t="s">
        <v>24014</v>
      </c>
      <c r="B13866" s="9" t="s">
        <v>64</v>
      </c>
      <c r="C13866" s="9" t="s">
        <v>10163</v>
      </c>
      <c r="D13866" s="9" t="s">
        <v>10155</v>
      </c>
      <c r="E13866" s="10" t="n">
        <v>4</v>
      </c>
      <c r="F13866" s="10" t="n">
        <v>12524.66</v>
      </c>
      <c r="G13866" s="10" t="n">
        <v>46</v>
      </c>
      <c r="H13866" s="10" t="n">
        <v>6963.08</v>
      </c>
    </row>
    <row r="13867" customFormat="false" ht="15" hidden="false" customHeight="false" outlineLevel="0" collapsed="false">
      <c r="A13867" s="9" t="s">
        <v>24015</v>
      </c>
      <c r="B13867" s="9" t="s">
        <v>75</v>
      </c>
      <c r="C13867" s="9" t="s">
        <v>10164</v>
      </c>
      <c r="D13867" s="9" t="s">
        <v>10154</v>
      </c>
      <c r="E13867" s="10" t="n">
        <v>6</v>
      </c>
      <c r="F13867" s="10" t="n">
        <v>77111</v>
      </c>
      <c r="G13867" s="10" t="n">
        <v>32</v>
      </c>
      <c r="H13867" s="10" t="n">
        <v>42869.81</v>
      </c>
    </row>
    <row r="13868" customFormat="false" ht="15" hidden="false" customHeight="false" outlineLevel="0" collapsed="false">
      <c r="A13868" s="9" t="s">
        <v>24016</v>
      </c>
      <c r="B13868" s="9" t="s">
        <v>66</v>
      </c>
      <c r="C13868" s="9" t="s">
        <v>10162</v>
      </c>
      <c r="D13868" s="9" t="s">
        <v>10155</v>
      </c>
      <c r="E13868" s="10" t="n">
        <v>3</v>
      </c>
      <c r="F13868" s="10" t="n">
        <v>24323.07</v>
      </c>
      <c r="G13868" s="10" t="n">
        <v>21</v>
      </c>
      <c r="H13868" s="10" t="n">
        <v>13522.4</v>
      </c>
    </row>
    <row r="13869" customFormat="false" ht="15" hidden="false" customHeight="false" outlineLevel="0" collapsed="false">
      <c r="A13869" s="9" t="s">
        <v>24017</v>
      </c>
      <c r="B13869" s="9" t="s">
        <v>71</v>
      </c>
      <c r="C13869" s="9" t="s">
        <v>10163</v>
      </c>
      <c r="D13869" s="9" t="s">
        <v>10155</v>
      </c>
      <c r="E13869" s="10" t="n">
        <v>6</v>
      </c>
      <c r="F13869" s="10" t="n">
        <v>37484.68</v>
      </c>
      <c r="G13869" s="10" t="n">
        <v>27</v>
      </c>
      <c r="H13869" s="10" t="n">
        <v>20839.59</v>
      </c>
    </row>
    <row r="13870" customFormat="false" ht="15" hidden="false" customHeight="false" outlineLevel="0" collapsed="false">
      <c r="A13870" s="9" t="s">
        <v>24018</v>
      </c>
      <c r="B13870" s="9" t="s">
        <v>65</v>
      </c>
      <c r="C13870" s="9" t="s">
        <v>10161</v>
      </c>
      <c r="D13870" s="9" t="s">
        <v>10155</v>
      </c>
      <c r="E13870" s="10" t="n">
        <v>4</v>
      </c>
      <c r="F13870" s="10" t="n">
        <v>3926.3</v>
      </c>
      <c r="G13870" s="10" t="n">
        <v>57</v>
      </c>
      <c r="H13870" s="10" t="n">
        <v>2182.82</v>
      </c>
    </row>
    <row r="13871" customFormat="false" ht="15" hidden="false" customHeight="false" outlineLevel="0" collapsed="false">
      <c r="A13871" s="9" t="s">
        <v>24019</v>
      </c>
      <c r="B13871" s="9" t="s">
        <v>71</v>
      </c>
      <c r="C13871" s="9" t="s">
        <v>10161</v>
      </c>
      <c r="D13871" s="9" t="s">
        <v>10155</v>
      </c>
      <c r="E13871" s="10" t="n">
        <v>5</v>
      </c>
      <c r="F13871" s="10" t="n">
        <v>12411.32</v>
      </c>
      <c r="G13871" s="10" t="n">
        <v>21</v>
      </c>
      <c r="H13871" s="10" t="n">
        <v>6900.07</v>
      </c>
    </row>
    <row r="13872" customFormat="false" ht="15" hidden="false" customHeight="false" outlineLevel="0" collapsed="false">
      <c r="A13872" s="9" t="s">
        <v>24020</v>
      </c>
      <c r="B13872" s="9" t="s">
        <v>64</v>
      </c>
      <c r="C13872" s="9" t="s">
        <v>10164</v>
      </c>
      <c r="D13872" s="9" t="s">
        <v>10155</v>
      </c>
      <c r="E13872" s="10" t="n">
        <v>8</v>
      </c>
      <c r="F13872" s="10" t="n">
        <v>16580.4</v>
      </c>
      <c r="G13872" s="10" t="n">
        <v>31</v>
      </c>
      <c r="H13872" s="10" t="n">
        <v>9217.86</v>
      </c>
    </row>
    <row r="13873" customFormat="false" ht="15" hidden="false" customHeight="false" outlineLevel="0" collapsed="false">
      <c r="A13873" s="9" t="s">
        <v>24021</v>
      </c>
      <c r="B13873" s="9" t="s">
        <v>79</v>
      </c>
      <c r="C13873" s="9" t="s">
        <v>10164</v>
      </c>
      <c r="D13873" s="9" t="s">
        <v>10155</v>
      </c>
      <c r="E13873" s="10" t="n">
        <v>3</v>
      </c>
      <c r="F13873" s="10" t="n">
        <v>16197.01</v>
      </c>
      <c r="G13873" s="10" t="n">
        <v>58</v>
      </c>
      <c r="H13873" s="10" t="n">
        <v>9004.72</v>
      </c>
    </row>
    <row r="13874" customFormat="false" ht="15" hidden="false" customHeight="false" outlineLevel="0" collapsed="false">
      <c r="A13874" s="9" t="s">
        <v>24022</v>
      </c>
      <c r="B13874" s="9" t="s">
        <v>71</v>
      </c>
      <c r="C13874" s="9" t="s">
        <v>10161</v>
      </c>
      <c r="D13874" s="9" t="s">
        <v>10155</v>
      </c>
      <c r="E13874" s="10" t="n">
        <v>6</v>
      </c>
      <c r="F13874" s="10" t="n">
        <v>18580.91</v>
      </c>
      <c r="G13874" s="10" t="n">
        <v>33</v>
      </c>
      <c r="H13874" s="10" t="n">
        <v>10330.05</v>
      </c>
    </row>
    <row r="13875" customFormat="false" ht="15" hidden="false" customHeight="false" outlineLevel="0" collapsed="false">
      <c r="A13875" s="9" t="s">
        <v>24023</v>
      </c>
      <c r="B13875" s="9" t="s">
        <v>62</v>
      </c>
      <c r="C13875" s="9" t="s">
        <v>10161</v>
      </c>
      <c r="D13875" s="9" t="s">
        <v>10154</v>
      </c>
      <c r="E13875" s="10" t="n">
        <v>10</v>
      </c>
      <c r="F13875" s="10" t="n">
        <v>105128.28</v>
      </c>
      <c r="G13875" s="10" t="n">
        <v>25</v>
      </c>
      <c r="H13875" s="10" t="n">
        <v>58446</v>
      </c>
    </row>
    <row r="13876" customFormat="false" ht="15" hidden="false" customHeight="false" outlineLevel="0" collapsed="false">
      <c r="A13876" s="9" t="s">
        <v>24024</v>
      </c>
      <c r="B13876" s="9" t="s">
        <v>76</v>
      </c>
      <c r="C13876" s="9" t="s">
        <v>10161</v>
      </c>
      <c r="D13876" s="9" t="s">
        <v>10155</v>
      </c>
      <c r="E13876" s="10" t="n">
        <v>6</v>
      </c>
      <c r="F13876" s="10" t="n">
        <v>32644.86</v>
      </c>
      <c r="G13876" s="10" t="n">
        <v>17</v>
      </c>
      <c r="H13876" s="10" t="n">
        <v>18148.89</v>
      </c>
    </row>
    <row r="13877" customFormat="false" ht="15" hidden="false" customHeight="false" outlineLevel="0" collapsed="false">
      <c r="A13877" s="9" t="s">
        <v>24025</v>
      </c>
      <c r="B13877" s="9" t="s">
        <v>68</v>
      </c>
      <c r="C13877" s="9" t="s">
        <v>10163</v>
      </c>
      <c r="D13877" s="9" t="s">
        <v>10156</v>
      </c>
      <c r="E13877" s="10" t="n">
        <v>2</v>
      </c>
      <c r="F13877" s="10" t="n">
        <v>3465.45</v>
      </c>
      <c r="G13877" s="10" t="n">
        <v>4</v>
      </c>
      <c r="H13877" s="10" t="n">
        <v>1926.61</v>
      </c>
    </row>
    <row r="13878" customFormat="false" ht="15" hidden="false" customHeight="false" outlineLevel="0" collapsed="false">
      <c r="A13878" s="9" t="s">
        <v>24026</v>
      </c>
      <c r="B13878" s="9" t="s">
        <v>62</v>
      </c>
      <c r="C13878" s="9" t="s">
        <v>10161</v>
      </c>
      <c r="D13878" s="9" t="s">
        <v>10155</v>
      </c>
      <c r="E13878" s="10" t="n">
        <v>4</v>
      </c>
      <c r="F13878" s="10" t="n">
        <v>63979.6</v>
      </c>
      <c r="G13878" s="10" t="n">
        <v>8</v>
      </c>
      <c r="H13878" s="10" t="n">
        <v>35569.42</v>
      </c>
    </row>
    <row r="13879" customFormat="false" ht="15" hidden="false" customHeight="false" outlineLevel="0" collapsed="false">
      <c r="A13879" s="9" t="s">
        <v>24027</v>
      </c>
      <c r="B13879" s="9" t="s">
        <v>79</v>
      </c>
      <c r="C13879" s="9" t="s">
        <v>10161</v>
      </c>
      <c r="D13879" s="9" t="s">
        <v>10155</v>
      </c>
      <c r="E13879" s="10" t="n">
        <v>5</v>
      </c>
      <c r="F13879" s="10" t="n">
        <v>16806.58</v>
      </c>
      <c r="G13879" s="10" t="n">
        <v>29</v>
      </c>
      <c r="H13879" s="10" t="n">
        <v>9343.61</v>
      </c>
    </row>
    <row r="13880" customFormat="false" ht="15" hidden="false" customHeight="false" outlineLevel="0" collapsed="false">
      <c r="A13880" s="9" t="s">
        <v>24028</v>
      </c>
      <c r="B13880" s="9" t="s">
        <v>64</v>
      </c>
      <c r="C13880" s="9" t="s">
        <v>10161</v>
      </c>
      <c r="D13880" s="9" t="s">
        <v>10156</v>
      </c>
      <c r="E13880" s="10" t="n">
        <v>1</v>
      </c>
      <c r="F13880" s="10" t="n">
        <v>398</v>
      </c>
      <c r="G13880" s="10" t="n">
        <v>10</v>
      </c>
      <c r="H13880" s="10" t="n">
        <v>221.27</v>
      </c>
    </row>
    <row r="13881" customFormat="false" ht="15" hidden="false" customHeight="false" outlineLevel="0" collapsed="false">
      <c r="A13881" s="9" t="s">
        <v>24029</v>
      </c>
      <c r="B13881" s="9" t="s">
        <v>77</v>
      </c>
      <c r="C13881" s="9" t="s">
        <v>10161</v>
      </c>
      <c r="D13881" s="9" t="s">
        <v>10154</v>
      </c>
      <c r="E13881" s="10" t="n">
        <v>2</v>
      </c>
      <c r="F13881" s="10" t="n">
        <v>113165.86</v>
      </c>
      <c r="G13881" s="10" t="n">
        <v>115</v>
      </c>
      <c r="H13881" s="10" t="n">
        <v>62914.49</v>
      </c>
    </row>
    <row r="13882" customFormat="false" ht="15" hidden="false" customHeight="false" outlineLevel="0" collapsed="false">
      <c r="A13882" s="9" t="s">
        <v>24030</v>
      </c>
      <c r="B13882" s="9" t="s">
        <v>68</v>
      </c>
      <c r="C13882" s="9" t="s">
        <v>10163</v>
      </c>
      <c r="D13882" s="9" t="s">
        <v>10155</v>
      </c>
      <c r="E13882" s="10" t="n">
        <v>5</v>
      </c>
      <c r="F13882" s="10" t="n">
        <v>25440.9</v>
      </c>
      <c r="G13882" s="10" t="n">
        <v>44</v>
      </c>
      <c r="H13882" s="10" t="n">
        <v>14143.85</v>
      </c>
    </row>
    <row r="13883" customFormat="false" ht="15" hidden="false" customHeight="false" outlineLevel="0" collapsed="false">
      <c r="A13883" s="9" t="s">
        <v>24031</v>
      </c>
      <c r="B13883" s="9" t="s">
        <v>74</v>
      </c>
      <c r="C13883" s="9" t="s">
        <v>10161</v>
      </c>
      <c r="D13883" s="9" t="s">
        <v>10156</v>
      </c>
      <c r="E13883" s="10" t="n">
        <v>1</v>
      </c>
      <c r="F13883" s="10" t="n">
        <v>313.65</v>
      </c>
      <c r="G13883" s="10" t="n">
        <v>18</v>
      </c>
      <c r="H13883" s="10" t="n">
        <v>174.37</v>
      </c>
    </row>
    <row r="13884" customFormat="false" ht="15" hidden="false" customHeight="false" outlineLevel="0" collapsed="false">
      <c r="A13884" s="9" t="s">
        <v>24032</v>
      </c>
      <c r="B13884" s="9" t="s">
        <v>74</v>
      </c>
      <c r="C13884" s="9" t="s">
        <v>10161</v>
      </c>
      <c r="D13884" s="9" t="s">
        <v>10155</v>
      </c>
      <c r="E13884" s="10" t="n">
        <v>4</v>
      </c>
      <c r="F13884" s="10" t="n">
        <v>26545.95</v>
      </c>
      <c r="G13884" s="10" t="n">
        <v>17</v>
      </c>
      <c r="H13884" s="10" t="n">
        <v>14758.2</v>
      </c>
    </row>
    <row r="13885" customFormat="false" ht="15" hidden="false" customHeight="false" outlineLevel="0" collapsed="false">
      <c r="A13885" s="9" t="s">
        <v>24033</v>
      </c>
      <c r="B13885" s="9" t="s">
        <v>77</v>
      </c>
      <c r="C13885" s="9" t="s">
        <v>10161</v>
      </c>
      <c r="D13885" s="9" t="s">
        <v>10155</v>
      </c>
      <c r="E13885" s="10" t="n">
        <v>6</v>
      </c>
      <c r="F13885" s="10" t="n">
        <v>29742.35</v>
      </c>
      <c r="G13885" s="10" t="n">
        <v>23</v>
      </c>
      <c r="H13885" s="10" t="n">
        <v>16535.24</v>
      </c>
    </row>
    <row r="13886" customFormat="false" ht="15" hidden="false" customHeight="false" outlineLevel="0" collapsed="false">
      <c r="A13886" s="9" t="s">
        <v>24034</v>
      </c>
      <c r="B13886" s="9" t="s">
        <v>59</v>
      </c>
      <c r="C13886" s="9" t="s">
        <v>10161</v>
      </c>
      <c r="D13886" s="9" t="s">
        <v>10156</v>
      </c>
      <c r="E13886" s="10" t="n">
        <v>2</v>
      </c>
      <c r="F13886" s="10" t="n">
        <v>3447.19</v>
      </c>
      <c r="G13886" s="10" t="n">
        <v>10</v>
      </c>
      <c r="H13886" s="10" t="n">
        <v>1916.46</v>
      </c>
    </row>
    <row r="13887" customFormat="false" ht="15" hidden="false" customHeight="false" outlineLevel="0" collapsed="false">
      <c r="A13887" s="9" t="s">
        <v>24035</v>
      </c>
      <c r="B13887" s="9" t="s">
        <v>72</v>
      </c>
      <c r="C13887" s="9" t="s">
        <v>10163</v>
      </c>
      <c r="D13887" s="9" t="s">
        <v>10155</v>
      </c>
      <c r="E13887" s="10" t="n">
        <v>4</v>
      </c>
      <c r="F13887" s="10" t="n">
        <v>59591.09</v>
      </c>
      <c r="G13887" s="10" t="n">
        <v>21</v>
      </c>
      <c r="H13887" s="10" t="n">
        <v>33129.63</v>
      </c>
    </row>
    <row r="13888" customFormat="false" ht="15" hidden="false" customHeight="false" outlineLevel="0" collapsed="false">
      <c r="A13888" s="9" t="s">
        <v>24036</v>
      </c>
      <c r="B13888" s="9" t="s">
        <v>70</v>
      </c>
      <c r="C13888" s="9" t="s">
        <v>10162</v>
      </c>
      <c r="D13888" s="9" t="s">
        <v>10157</v>
      </c>
      <c r="E13888" s="10" t="n">
        <v>6</v>
      </c>
      <c r="F13888" s="10" t="n">
        <v>11089.07</v>
      </c>
      <c r="G13888" s="10" t="n">
        <v>178</v>
      </c>
      <c r="H13888" s="10" t="n">
        <v>6164.96</v>
      </c>
    </row>
    <row r="13889" customFormat="false" ht="15" hidden="false" customHeight="false" outlineLevel="0" collapsed="false">
      <c r="A13889" s="9" t="s">
        <v>24037</v>
      </c>
      <c r="B13889" s="9" t="s">
        <v>77</v>
      </c>
      <c r="C13889" s="9" t="s">
        <v>10161</v>
      </c>
      <c r="D13889" s="9" t="s">
        <v>10155</v>
      </c>
      <c r="E13889" s="10" t="n">
        <v>9</v>
      </c>
      <c r="F13889" s="10" t="n">
        <v>48128.76</v>
      </c>
      <c r="G13889" s="10" t="n">
        <v>8</v>
      </c>
      <c r="H13889" s="10" t="n">
        <v>26757.16</v>
      </c>
    </row>
    <row r="13890" customFormat="false" ht="15" hidden="false" customHeight="false" outlineLevel="0" collapsed="false">
      <c r="A13890" s="9" t="s">
        <v>24038</v>
      </c>
      <c r="B13890" s="9" t="s">
        <v>68</v>
      </c>
      <c r="C13890" s="9" t="s">
        <v>10161</v>
      </c>
      <c r="D13890" s="9" t="s">
        <v>10155</v>
      </c>
      <c r="E13890" s="10" t="n">
        <v>3</v>
      </c>
      <c r="F13890" s="10" t="n">
        <v>21804.05</v>
      </c>
      <c r="G13890" s="10" t="n">
        <v>23</v>
      </c>
      <c r="H13890" s="10" t="n">
        <v>12121.95</v>
      </c>
    </row>
    <row r="13891" customFormat="false" ht="15" hidden="false" customHeight="false" outlineLevel="0" collapsed="false">
      <c r="A13891" s="9" t="s">
        <v>24039</v>
      </c>
      <c r="B13891" s="9" t="s">
        <v>71</v>
      </c>
      <c r="C13891" s="9" t="s">
        <v>10161</v>
      </c>
      <c r="D13891" s="9" t="s">
        <v>10155</v>
      </c>
      <c r="E13891" s="10" t="n">
        <v>5</v>
      </c>
      <c r="F13891" s="10" t="n">
        <v>16897.54</v>
      </c>
      <c r="G13891" s="10" t="n">
        <v>45</v>
      </c>
      <c r="H13891" s="10" t="n">
        <v>9394.18</v>
      </c>
    </row>
    <row r="13892" customFormat="false" ht="15" hidden="false" customHeight="false" outlineLevel="0" collapsed="false">
      <c r="A13892" s="9" t="s">
        <v>24040</v>
      </c>
      <c r="B13892" s="9" t="s">
        <v>77</v>
      </c>
      <c r="C13892" s="9" t="s">
        <v>10161</v>
      </c>
      <c r="D13892" s="9" t="s">
        <v>10154</v>
      </c>
      <c r="E13892" s="10" t="n">
        <v>6</v>
      </c>
      <c r="F13892" s="10" t="n">
        <v>72606.22</v>
      </c>
      <c r="G13892" s="10" t="n">
        <v>7</v>
      </c>
      <c r="H13892" s="10" t="n">
        <v>40365.38</v>
      </c>
    </row>
    <row r="13893" customFormat="false" ht="15" hidden="false" customHeight="false" outlineLevel="0" collapsed="false">
      <c r="A13893" s="9" t="s">
        <v>24041</v>
      </c>
      <c r="B13893" s="9" t="s">
        <v>64</v>
      </c>
      <c r="C13893" s="9" t="s">
        <v>10161</v>
      </c>
      <c r="D13893" s="9" t="s">
        <v>10156</v>
      </c>
      <c r="E13893" s="10" t="n">
        <v>1</v>
      </c>
      <c r="F13893" s="10" t="n">
        <v>3234.11</v>
      </c>
      <c r="G13893" s="10" t="n">
        <v>41</v>
      </c>
      <c r="H13893" s="10" t="n">
        <v>1798</v>
      </c>
    </row>
    <row r="13894" customFormat="false" ht="15" hidden="false" customHeight="false" outlineLevel="0" collapsed="false">
      <c r="A13894" s="9" t="s">
        <v>24042</v>
      </c>
      <c r="B13894" s="9" t="s">
        <v>64</v>
      </c>
      <c r="C13894" s="9" t="s">
        <v>10161</v>
      </c>
      <c r="D13894" s="9" t="s">
        <v>10155</v>
      </c>
      <c r="E13894" s="10" t="n">
        <v>7</v>
      </c>
      <c r="F13894" s="10" t="n">
        <v>24429.15</v>
      </c>
      <c r="G13894" s="10" t="n">
        <v>20</v>
      </c>
      <c r="H13894" s="10" t="n">
        <v>13581.37</v>
      </c>
    </row>
    <row r="13895" customFormat="false" ht="15" hidden="false" customHeight="false" outlineLevel="0" collapsed="false">
      <c r="A13895" s="9" t="s">
        <v>24043</v>
      </c>
      <c r="B13895" s="9" t="s">
        <v>77</v>
      </c>
      <c r="C13895" s="9" t="s">
        <v>10163</v>
      </c>
      <c r="D13895" s="9" t="s">
        <v>10155</v>
      </c>
      <c r="E13895" s="10" t="n">
        <v>6</v>
      </c>
      <c r="F13895" s="10" t="n">
        <v>63127.77</v>
      </c>
      <c r="G13895" s="10" t="n">
        <v>34</v>
      </c>
      <c r="H13895" s="10" t="n">
        <v>35095.85</v>
      </c>
    </row>
    <row r="13896" customFormat="false" ht="15" hidden="false" customHeight="false" outlineLevel="0" collapsed="false">
      <c r="A13896" s="9" t="s">
        <v>24044</v>
      </c>
      <c r="B13896" s="9" t="s">
        <v>74</v>
      </c>
      <c r="C13896" s="9" t="s">
        <v>10162</v>
      </c>
      <c r="D13896" s="9" t="s">
        <v>10155</v>
      </c>
      <c r="E13896" s="10" t="n">
        <v>3</v>
      </c>
      <c r="F13896" s="10" t="n">
        <v>17640.9</v>
      </c>
      <c r="G13896" s="10" t="n">
        <v>54</v>
      </c>
      <c r="H13896" s="10" t="n">
        <v>9807.45</v>
      </c>
    </row>
    <row r="13897" customFormat="false" ht="15" hidden="false" customHeight="false" outlineLevel="0" collapsed="false">
      <c r="A13897" s="9" t="s">
        <v>24045</v>
      </c>
      <c r="B13897" s="9" t="s">
        <v>62</v>
      </c>
      <c r="C13897" s="9" t="s">
        <v>10161</v>
      </c>
      <c r="D13897" s="9" t="s">
        <v>10155</v>
      </c>
      <c r="E13897" s="10" t="n">
        <v>5</v>
      </c>
      <c r="F13897" s="10" t="n">
        <v>29799.53</v>
      </c>
      <c r="G13897" s="10" t="n">
        <v>3</v>
      </c>
      <c r="H13897" s="10" t="n">
        <v>16567.03</v>
      </c>
    </row>
    <row r="13898" customFormat="false" ht="15" hidden="false" customHeight="false" outlineLevel="0" collapsed="false">
      <c r="A13898" s="9" t="s">
        <v>24046</v>
      </c>
      <c r="B13898" s="9" t="s">
        <v>69</v>
      </c>
      <c r="C13898" s="9" t="s">
        <v>10161</v>
      </c>
      <c r="D13898" s="9" t="s">
        <v>10155</v>
      </c>
      <c r="E13898" s="10" t="n">
        <v>3</v>
      </c>
      <c r="F13898" s="10" t="n">
        <v>30039.8</v>
      </c>
      <c r="G13898" s="10" t="n">
        <v>116</v>
      </c>
      <c r="H13898" s="10" t="n">
        <v>16700.61</v>
      </c>
    </row>
    <row r="13899" customFormat="false" ht="15" hidden="false" customHeight="false" outlineLevel="0" collapsed="false">
      <c r="A13899" s="9" t="s">
        <v>24047</v>
      </c>
      <c r="B13899" s="9" t="s">
        <v>60</v>
      </c>
      <c r="C13899" s="9" t="s">
        <v>10161</v>
      </c>
      <c r="D13899" s="9" t="s">
        <v>10157</v>
      </c>
      <c r="E13899" s="10" t="n">
        <v>2</v>
      </c>
      <c r="F13899" s="10" t="n">
        <v>2142.5</v>
      </c>
      <c r="G13899" s="10" t="n">
        <v>173</v>
      </c>
      <c r="H13899" s="10" t="n">
        <v>1191.12</v>
      </c>
    </row>
    <row r="13900" customFormat="false" ht="15" hidden="false" customHeight="false" outlineLevel="0" collapsed="false">
      <c r="A13900" s="9" t="s">
        <v>24048</v>
      </c>
      <c r="B13900" s="9" t="s">
        <v>71</v>
      </c>
      <c r="C13900" s="9" t="s">
        <v>10161</v>
      </c>
      <c r="D13900" s="9" t="s">
        <v>10156</v>
      </c>
      <c r="E13900" s="10" t="n">
        <v>1</v>
      </c>
      <c r="F13900" s="10" t="n">
        <v>23575.2</v>
      </c>
      <c r="G13900" s="10" t="n">
        <v>27</v>
      </c>
      <c r="H13900" s="10" t="n">
        <v>13106.62</v>
      </c>
    </row>
    <row r="13901" customFormat="false" ht="15" hidden="false" customHeight="false" outlineLevel="0" collapsed="false">
      <c r="A13901" s="9" t="s">
        <v>24049</v>
      </c>
      <c r="B13901" s="9" t="s">
        <v>74</v>
      </c>
      <c r="C13901" s="9" t="s">
        <v>10163</v>
      </c>
      <c r="D13901" s="9" t="s">
        <v>10156</v>
      </c>
      <c r="E13901" s="10" t="n">
        <v>2</v>
      </c>
      <c r="F13901" s="10" t="n">
        <v>2741.6</v>
      </c>
      <c r="G13901" s="10" t="n">
        <v>31</v>
      </c>
      <c r="H13901" s="10" t="n">
        <v>1524.19</v>
      </c>
    </row>
    <row r="13902" customFormat="false" ht="15" hidden="false" customHeight="false" outlineLevel="0" collapsed="false">
      <c r="A13902" s="9" t="s">
        <v>24050</v>
      </c>
      <c r="B13902" s="9" t="s">
        <v>72</v>
      </c>
      <c r="C13902" s="9" t="s">
        <v>10161</v>
      </c>
      <c r="D13902" s="9" t="s">
        <v>10156</v>
      </c>
      <c r="E13902" s="10" t="n">
        <v>2</v>
      </c>
      <c r="F13902" s="10" t="n">
        <v>2850.6</v>
      </c>
      <c r="G13902" s="10" t="n">
        <v>60</v>
      </c>
      <c r="H13902" s="10" t="n">
        <v>1584.79</v>
      </c>
    </row>
    <row r="13903" customFormat="false" ht="15" hidden="false" customHeight="false" outlineLevel="0" collapsed="false">
      <c r="A13903" s="9" t="s">
        <v>24051</v>
      </c>
      <c r="B13903" s="9" t="s">
        <v>77</v>
      </c>
      <c r="C13903" s="9" t="s">
        <v>10161</v>
      </c>
      <c r="D13903" s="9" t="s">
        <v>10157</v>
      </c>
      <c r="E13903" s="10" t="n">
        <v>4</v>
      </c>
      <c r="F13903" s="10" t="n">
        <v>20322.85</v>
      </c>
      <c r="G13903" s="10" t="n">
        <v>131</v>
      </c>
      <c r="H13903" s="10" t="n">
        <v>11298.48</v>
      </c>
    </row>
    <row r="13904" customFormat="false" ht="15" hidden="false" customHeight="false" outlineLevel="0" collapsed="false">
      <c r="A13904" s="9" t="s">
        <v>24052</v>
      </c>
      <c r="B13904" s="9" t="s">
        <v>64</v>
      </c>
      <c r="C13904" s="9" t="s">
        <v>10161</v>
      </c>
      <c r="D13904" s="9" t="s">
        <v>10156</v>
      </c>
      <c r="E13904" s="10" t="n">
        <v>1</v>
      </c>
      <c r="F13904" s="10" t="n">
        <v>15616.1</v>
      </c>
      <c r="G13904" s="10" t="n">
        <v>170</v>
      </c>
      <c r="H13904" s="10" t="n">
        <v>8681.76</v>
      </c>
    </row>
    <row r="13905" customFormat="false" ht="15" hidden="false" customHeight="false" outlineLevel="0" collapsed="false">
      <c r="A13905" s="9" t="s">
        <v>24053</v>
      </c>
      <c r="B13905" s="9" t="s">
        <v>69</v>
      </c>
      <c r="C13905" s="9" t="s">
        <v>10161</v>
      </c>
      <c r="D13905" s="9" t="s">
        <v>10156</v>
      </c>
      <c r="E13905" s="10" t="n">
        <v>1</v>
      </c>
      <c r="F13905" s="10" t="n">
        <v>713.76</v>
      </c>
      <c r="G13905" s="10" t="n">
        <v>345</v>
      </c>
      <c r="H13905" s="10" t="n">
        <v>396.81</v>
      </c>
    </row>
    <row r="13906" customFormat="false" ht="15" hidden="false" customHeight="false" outlineLevel="0" collapsed="false">
      <c r="A13906" s="9" t="s">
        <v>24054</v>
      </c>
      <c r="B13906" s="9" t="s">
        <v>65</v>
      </c>
      <c r="C13906" s="9" t="s">
        <v>10163</v>
      </c>
      <c r="D13906" s="9" t="s">
        <v>10155</v>
      </c>
      <c r="E13906" s="10" t="n">
        <v>3</v>
      </c>
      <c r="F13906" s="10" t="n">
        <v>2913.87</v>
      </c>
      <c r="G13906" s="10" t="n">
        <v>70</v>
      </c>
      <c r="H13906" s="10" t="n">
        <v>1619.96</v>
      </c>
    </row>
    <row r="13907" customFormat="false" ht="15" hidden="false" customHeight="false" outlineLevel="0" collapsed="false">
      <c r="A13907" s="9" t="s">
        <v>24055</v>
      </c>
      <c r="B13907" s="9" t="s">
        <v>77</v>
      </c>
      <c r="C13907" s="9" t="s">
        <v>10163</v>
      </c>
      <c r="D13907" s="9" t="s">
        <v>10155</v>
      </c>
      <c r="E13907" s="10" t="n">
        <v>3</v>
      </c>
      <c r="F13907" s="10" t="n">
        <v>7759.16</v>
      </c>
      <c r="G13907" s="10" t="n">
        <v>80</v>
      </c>
      <c r="H13907" s="10" t="n">
        <v>4313.7</v>
      </c>
    </row>
    <row r="13908" customFormat="false" ht="15" hidden="false" customHeight="false" outlineLevel="0" collapsed="false">
      <c r="A13908" s="9" t="s">
        <v>24056</v>
      </c>
      <c r="B13908" s="9" t="s">
        <v>75</v>
      </c>
      <c r="C13908" s="9" t="s">
        <v>10163</v>
      </c>
      <c r="D13908" s="9" t="s">
        <v>10155</v>
      </c>
      <c r="E13908" s="10" t="n">
        <v>4</v>
      </c>
      <c r="F13908" s="10" t="n">
        <v>67436.34</v>
      </c>
      <c r="G13908" s="10" t="n">
        <v>10</v>
      </c>
      <c r="H13908" s="10" t="n">
        <v>37491.19</v>
      </c>
    </row>
    <row r="13909" customFormat="false" ht="15" hidden="false" customHeight="false" outlineLevel="0" collapsed="false">
      <c r="A13909" s="9" t="s">
        <v>24057</v>
      </c>
      <c r="B13909" s="9" t="s">
        <v>65</v>
      </c>
      <c r="C13909" s="9" t="s">
        <v>10161</v>
      </c>
      <c r="D13909" s="9" t="s">
        <v>10155</v>
      </c>
      <c r="E13909" s="10" t="n">
        <v>3</v>
      </c>
      <c r="F13909" s="10" t="n">
        <v>23892.75</v>
      </c>
      <c r="G13909" s="10" t="n">
        <v>71</v>
      </c>
      <c r="H13909" s="10" t="n">
        <v>13283.16</v>
      </c>
    </row>
    <row r="13910" customFormat="false" ht="15" hidden="false" customHeight="false" outlineLevel="0" collapsed="false">
      <c r="A13910" s="9" t="s">
        <v>24058</v>
      </c>
      <c r="B13910" s="9" t="s">
        <v>70</v>
      </c>
      <c r="C13910" s="9" t="s">
        <v>10161</v>
      </c>
      <c r="D13910" s="9" t="s">
        <v>10155</v>
      </c>
      <c r="E13910" s="10" t="n">
        <v>8</v>
      </c>
      <c r="F13910" s="10" t="n">
        <v>19482.21</v>
      </c>
      <c r="G13910" s="10" t="n">
        <v>7</v>
      </c>
      <c r="H13910" s="10" t="n">
        <v>10831.12</v>
      </c>
    </row>
    <row r="13911" customFormat="false" ht="15" hidden="false" customHeight="false" outlineLevel="0" collapsed="false">
      <c r="A13911" s="9" t="s">
        <v>24059</v>
      </c>
      <c r="B13911" s="9" t="s">
        <v>62</v>
      </c>
      <c r="C13911" s="9" t="s">
        <v>10161</v>
      </c>
      <c r="D13911" s="9" t="s">
        <v>10155</v>
      </c>
      <c r="E13911" s="10" t="n">
        <v>4</v>
      </c>
      <c r="F13911" s="10" t="n">
        <v>5047.08</v>
      </c>
      <c r="G13911" s="10" t="n">
        <v>24</v>
      </c>
      <c r="H13911" s="10" t="n">
        <v>2805.92</v>
      </c>
    </row>
    <row r="13912" customFormat="false" ht="15" hidden="false" customHeight="false" outlineLevel="0" collapsed="false">
      <c r="A13912" s="9" t="s">
        <v>24060</v>
      </c>
      <c r="B13912" s="9" t="s">
        <v>77</v>
      </c>
      <c r="C13912" s="9" t="s">
        <v>10163</v>
      </c>
      <c r="D13912" s="9" t="s">
        <v>10155</v>
      </c>
      <c r="E13912" s="10" t="n">
        <v>7</v>
      </c>
      <c r="F13912" s="10" t="n">
        <v>67709.08</v>
      </c>
      <c r="G13912" s="10" t="n">
        <v>7</v>
      </c>
      <c r="H13912" s="10" t="n">
        <v>37642.82</v>
      </c>
    </row>
    <row r="13913" customFormat="false" ht="15" hidden="false" customHeight="false" outlineLevel="0" collapsed="false">
      <c r="A13913" s="9" t="s">
        <v>24061</v>
      </c>
      <c r="B13913" s="9" t="s">
        <v>77</v>
      </c>
      <c r="C13913" s="9" t="s">
        <v>10161</v>
      </c>
      <c r="D13913" s="9" t="s">
        <v>10156</v>
      </c>
      <c r="E13913" s="10" t="n">
        <v>1</v>
      </c>
      <c r="F13913" s="10" t="n">
        <v>1538</v>
      </c>
      <c r="G13913" s="10" t="n">
        <v>256</v>
      </c>
      <c r="H13913" s="10" t="n">
        <v>855.05</v>
      </c>
    </row>
    <row r="13914" customFormat="false" ht="15" hidden="false" customHeight="false" outlineLevel="0" collapsed="false">
      <c r="A13914" s="9" t="s">
        <v>24062</v>
      </c>
      <c r="B13914" s="9" t="s">
        <v>71</v>
      </c>
      <c r="C13914" s="9" t="s">
        <v>10161</v>
      </c>
      <c r="D13914" s="9" t="s">
        <v>10154</v>
      </c>
      <c r="E13914" s="10" t="n">
        <v>4</v>
      </c>
      <c r="F13914" s="10" t="n">
        <v>80798.6</v>
      </c>
      <c r="G13914" s="10" t="n">
        <v>67</v>
      </c>
      <c r="H13914" s="10" t="n">
        <v>44919.93</v>
      </c>
    </row>
    <row r="13915" customFormat="false" ht="15" hidden="false" customHeight="false" outlineLevel="0" collapsed="false">
      <c r="A13915" s="9" t="s">
        <v>24063</v>
      </c>
      <c r="B13915" s="9" t="s">
        <v>70</v>
      </c>
      <c r="C13915" s="9" t="s">
        <v>10161</v>
      </c>
      <c r="D13915" s="9" t="s">
        <v>10155</v>
      </c>
      <c r="E13915" s="10" t="n">
        <v>5</v>
      </c>
      <c r="F13915" s="10" t="n">
        <v>17576.85</v>
      </c>
      <c r="G13915" s="10" t="n">
        <v>1</v>
      </c>
      <c r="H13915" s="10" t="n">
        <v>9771.84</v>
      </c>
    </row>
    <row r="13916" customFormat="false" ht="15" hidden="false" customHeight="false" outlineLevel="0" collapsed="false">
      <c r="A13916" s="9" t="s">
        <v>24064</v>
      </c>
      <c r="B13916" s="9" t="s">
        <v>70</v>
      </c>
      <c r="C13916" s="9" t="s">
        <v>10161</v>
      </c>
      <c r="D13916" s="9" t="s">
        <v>10155</v>
      </c>
      <c r="E13916" s="10" t="n">
        <v>5</v>
      </c>
      <c r="F13916" s="10" t="n">
        <v>12436.31</v>
      </c>
      <c r="G13916" s="10" t="n">
        <v>42</v>
      </c>
      <c r="H13916" s="10" t="n">
        <v>6913.96</v>
      </c>
    </row>
    <row r="13917" customFormat="false" ht="15" hidden="false" customHeight="false" outlineLevel="0" collapsed="false">
      <c r="A13917" s="9" t="s">
        <v>24065</v>
      </c>
      <c r="B13917" s="9" t="s">
        <v>71</v>
      </c>
      <c r="C13917" s="9" t="s">
        <v>10163</v>
      </c>
      <c r="D13917" s="9" t="s">
        <v>10155</v>
      </c>
      <c r="E13917" s="10" t="n">
        <v>3</v>
      </c>
      <c r="F13917" s="10" t="n">
        <v>6815.1</v>
      </c>
      <c r="G13917" s="10" t="n">
        <v>33</v>
      </c>
      <c r="H13917" s="10" t="n">
        <v>3788.85</v>
      </c>
    </row>
    <row r="13918" customFormat="false" ht="15" hidden="false" customHeight="false" outlineLevel="0" collapsed="false">
      <c r="A13918" s="9" t="s">
        <v>24066</v>
      </c>
      <c r="B13918" s="9" t="s">
        <v>77</v>
      </c>
      <c r="C13918" s="9" t="s">
        <v>10163</v>
      </c>
      <c r="D13918" s="9" t="s">
        <v>10156</v>
      </c>
      <c r="E13918" s="10" t="n">
        <v>1</v>
      </c>
      <c r="F13918" s="10" t="n">
        <v>9585.45</v>
      </c>
      <c r="G13918" s="10" t="n">
        <v>353</v>
      </c>
      <c r="H13918" s="10" t="n">
        <v>5329.03</v>
      </c>
    </row>
    <row r="13919" customFormat="false" ht="15" hidden="false" customHeight="false" outlineLevel="0" collapsed="false">
      <c r="A13919" s="9" t="s">
        <v>24067</v>
      </c>
      <c r="B13919" s="9" t="s">
        <v>62</v>
      </c>
      <c r="C13919" s="9" t="s">
        <v>10163</v>
      </c>
      <c r="D13919" s="9" t="s">
        <v>10155</v>
      </c>
      <c r="E13919" s="10" t="n">
        <v>6</v>
      </c>
      <c r="F13919" s="10" t="n">
        <v>10079.51</v>
      </c>
      <c r="G13919" s="10" t="n">
        <v>1</v>
      </c>
      <c r="H13919" s="10" t="n">
        <v>5603.7</v>
      </c>
    </row>
    <row r="13920" customFormat="false" ht="15" hidden="false" customHeight="false" outlineLevel="0" collapsed="false">
      <c r="A13920" s="9" t="s">
        <v>24068</v>
      </c>
      <c r="B13920" s="9" t="s">
        <v>62</v>
      </c>
      <c r="C13920" s="9" t="s">
        <v>10161</v>
      </c>
      <c r="D13920" s="9" t="s">
        <v>10155</v>
      </c>
      <c r="E13920" s="10" t="n">
        <v>3</v>
      </c>
      <c r="F13920" s="10" t="n">
        <v>31583.6</v>
      </c>
      <c r="G13920" s="10" t="n">
        <v>49</v>
      </c>
      <c r="H13920" s="10" t="n">
        <v>17558.88</v>
      </c>
    </row>
    <row r="13921" customFormat="false" ht="15" hidden="false" customHeight="false" outlineLevel="0" collapsed="false">
      <c r="A13921" s="9" t="s">
        <v>24069</v>
      </c>
      <c r="B13921" s="9" t="s">
        <v>71</v>
      </c>
      <c r="C13921" s="9" t="s">
        <v>10162</v>
      </c>
      <c r="D13921" s="9" t="s">
        <v>10156</v>
      </c>
      <c r="E13921" s="10" t="n">
        <v>2</v>
      </c>
      <c r="F13921" s="10" t="n">
        <v>21696.4</v>
      </c>
      <c r="G13921" s="10" t="n">
        <v>34</v>
      </c>
      <c r="H13921" s="10" t="n">
        <v>12062.1</v>
      </c>
    </row>
    <row r="13922" customFormat="false" ht="15" hidden="false" customHeight="false" outlineLevel="0" collapsed="false">
      <c r="A13922" s="9" t="s">
        <v>24070</v>
      </c>
      <c r="B13922" s="9" t="s">
        <v>77</v>
      </c>
      <c r="C13922" s="9" t="s">
        <v>10161</v>
      </c>
      <c r="D13922" s="9" t="s">
        <v>10155</v>
      </c>
      <c r="E13922" s="10" t="n">
        <v>10</v>
      </c>
      <c r="F13922" s="10" t="n">
        <v>42880.64</v>
      </c>
      <c r="G13922" s="10" t="n">
        <v>57</v>
      </c>
      <c r="H13922" s="10" t="n">
        <v>23839.47</v>
      </c>
    </row>
    <row r="13923" customFormat="false" ht="15" hidden="false" customHeight="false" outlineLevel="0" collapsed="false">
      <c r="A13923" s="9" t="s">
        <v>24071</v>
      </c>
      <c r="B13923" s="9" t="s">
        <v>72</v>
      </c>
      <c r="C13923" s="9" t="s">
        <v>10163</v>
      </c>
      <c r="D13923" s="9" t="s">
        <v>10156</v>
      </c>
      <c r="E13923" s="10" t="n">
        <v>2</v>
      </c>
      <c r="F13923" s="10" t="n">
        <v>7078.84</v>
      </c>
      <c r="G13923" s="10" t="n">
        <v>21</v>
      </c>
      <c r="H13923" s="10" t="n">
        <v>3935.48</v>
      </c>
    </row>
    <row r="13924" customFormat="false" ht="15" hidden="false" customHeight="false" outlineLevel="0" collapsed="false">
      <c r="A13924" s="9" t="s">
        <v>24072</v>
      </c>
      <c r="B13924" s="9" t="s">
        <v>64</v>
      </c>
      <c r="C13924" s="9" t="s">
        <v>10162</v>
      </c>
      <c r="D13924" s="9" t="s">
        <v>10155</v>
      </c>
      <c r="E13924" s="10" t="n">
        <v>7</v>
      </c>
      <c r="F13924" s="10" t="n">
        <v>19849.79</v>
      </c>
      <c r="G13924" s="10" t="n">
        <v>2</v>
      </c>
      <c r="H13924" s="10" t="n">
        <v>11035.48</v>
      </c>
    </row>
    <row r="13925" customFormat="false" ht="15" hidden="false" customHeight="false" outlineLevel="0" collapsed="false">
      <c r="A13925" s="9" t="s">
        <v>24073</v>
      </c>
      <c r="B13925" s="9" t="s">
        <v>68</v>
      </c>
      <c r="C13925" s="9" t="s">
        <v>10162</v>
      </c>
      <c r="D13925" s="9" t="s">
        <v>10155</v>
      </c>
      <c r="E13925" s="10" t="n">
        <v>6</v>
      </c>
      <c r="F13925" s="10" t="n">
        <v>18121.6</v>
      </c>
      <c r="G13925" s="10" t="n">
        <v>0</v>
      </c>
      <c r="H13925" s="10" t="n">
        <v>10074.69</v>
      </c>
    </row>
    <row r="13926" customFormat="false" ht="15" hidden="false" customHeight="false" outlineLevel="0" collapsed="false">
      <c r="A13926" s="9" t="s">
        <v>24074</v>
      </c>
      <c r="B13926" s="9" t="s">
        <v>62</v>
      </c>
      <c r="C13926" s="9" t="s">
        <v>10161</v>
      </c>
      <c r="D13926" s="9" t="s">
        <v>10157</v>
      </c>
      <c r="E13926" s="10" t="n">
        <v>2</v>
      </c>
      <c r="F13926" s="10" t="n">
        <v>3794.15</v>
      </c>
      <c r="G13926" s="10" t="n">
        <v>197</v>
      </c>
      <c r="H13926" s="10" t="n">
        <v>2109.36</v>
      </c>
    </row>
    <row r="13927" customFormat="false" ht="15" hidden="false" customHeight="false" outlineLevel="0" collapsed="false">
      <c r="A13927" s="9" t="s">
        <v>24075</v>
      </c>
      <c r="B13927" s="9" t="s">
        <v>62</v>
      </c>
      <c r="C13927" s="9" t="s">
        <v>10164</v>
      </c>
      <c r="D13927" s="9" t="s">
        <v>10154</v>
      </c>
      <c r="E13927" s="10" t="n">
        <v>15</v>
      </c>
      <c r="F13927" s="10" t="n">
        <v>77547.43</v>
      </c>
      <c r="G13927" s="10" t="n">
        <v>3</v>
      </c>
      <c r="H13927" s="10" t="n">
        <v>43112.45</v>
      </c>
    </row>
    <row r="13928" customFormat="false" ht="15" hidden="false" customHeight="false" outlineLevel="0" collapsed="false">
      <c r="A13928" s="9" t="s">
        <v>24076</v>
      </c>
      <c r="B13928" s="9" t="s">
        <v>62</v>
      </c>
      <c r="C13928" s="9" t="s">
        <v>10163</v>
      </c>
      <c r="D13928" s="9" t="s">
        <v>10155</v>
      </c>
      <c r="E13928" s="10" t="n">
        <v>10</v>
      </c>
      <c r="F13928" s="10" t="n">
        <v>42234.96</v>
      </c>
      <c r="G13928" s="10" t="n">
        <v>11</v>
      </c>
      <c r="H13928" s="10" t="n">
        <v>23480.5</v>
      </c>
    </row>
    <row r="13929" customFormat="false" ht="15" hidden="false" customHeight="false" outlineLevel="0" collapsed="false">
      <c r="A13929" s="9" t="s">
        <v>24077</v>
      </c>
      <c r="B13929" s="9" t="s">
        <v>64</v>
      </c>
      <c r="C13929" s="9" t="s">
        <v>10161</v>
      </c>
      <c r="D13929" s="9" t="s">
        <v>10155</v>
      </c>
      <c r="E13929" s="10" t="n">
        <v>3</v>
      </c>
      <c r="F13929" s="10" t="n">
        <v>4451.1</v>
      </c>
      <c r="G13929" s="10" t="n">
        <v>86</v>
      </c>
      <c r="H13929" s="10" t="n">
        <v>2474.59</v>
      </c>
    </row>
    <row r="13930" customFormat="false" ht="15" hidden="false" customHeight="false" outlineLevel="0" collapsed="false">
      <c r="A13930" s="9" t="s">
        <v>24078</v>
      </c>
      <c r="B13930" s="9" t="s">
        <v>63</v>
      </c>
      <c r="C13930" s="9" t="s">
        <v>10161</v>
      </c>
      <c r="D13930" s="9" t="s">
        <v>10154</v>
      </c>
      <c r="E13930" s="10" t="n">
        <v>24</v>
      </c>
      <c r="F13930" s="10" t="n">
        <v>91329.1</v>
      </c>
      <c r="G13930" s="10" t="n">
        <v>3</v>
      </c>
      <c r="H13930" s="10" t="n">
        <v>50774.36</v>
      </c>
    </row>
    <row r="13931" customFormat="false" ht="15" hidden="false" customHeight="false" outlineLevel="0" collapsed="false">
      <c r="A13931" s="9" t="s">
        <v>24079</v>
      </c>
      <c r="B13931" s="9" t="s">
        <v>69</v>
      </c>
      <c r="C13931" s="9" t="s">
        <v>10161</v>
      </c>
      <c r="D13931" s="9" t="s">
        <v>10156</v>
      </c>
      <c r="E13931" s="10" t="n">
        <v>2</v>
      </c>
      <c r="F13931" s="10" t="n">
        <v>9767.35</v>
      </c>
      <c r="G13931" s="10" t="n">
        <v>44</v>
      </c>
      <c r="H13931" s="10" t="n">
        <v>5430.15</v>
      </c>
    </row>
    <row r="13932" customFormat="false" ht="15" hidden="false" customHeight="false" outlineLevel="0" collapsed="false">
      <c r="A13932" s="9" t="s">
        <v>24080</v>
      </c>
      <c r="B13932" s="9" t="s">
        <v>71</v>
      </c>
      <c r="C13932" s="9" t="s">
        <v>10163</v>
      </c>
      <c r="D13932" s="9" t="s">
        <v>10156</v>
      </c>
      <c r="E13932" s="10" t="n">
        <v>1</v>
      </c>
      <c r="F13932" s="10" t="n">
        <v>978</v>
      </c>
      <c r="G13932" s="10" t="n">
        <v>212</v>
      </c>
      <c r="H13932" s="10" t="n">
        <v>543.72</v>
      </c>
    </row>
    <row r="13933" customFormat="false" ht="15" hidden="false" customHeight="false" outlineLevel="0" collapsed="false">
      <c r="A13933" s="9" t="s">
        <v>24081</v>
      </c>
      <c r="B13933" s="9" t="s">
        <v>62</v>
      </c>
      <c r="C13933" s="9" t="s">
        <v>10161</v>
      </c>
      <c r="D13933" s="9" t="s">
        <v>10156</v>
      </c>
      <c r="E13933" s="10" t="n">
        <v>2</v>
      </c>
      <c r="F13933" s="10" t="n">
        <v>16615.1</v>
      </c>
      <c r="G13933" s="10" t="n">
        <v>56</v>
      </c>
      <c r="H13933" s="10" t="n">
        <v>9237.15</v>
      </c>
    </row>
    <row r="13934" customFormat="false" ht="15" hidden="false" customHeight="false" outlineLevel="0" collapsed="false">
      <c r="A13934" s="9" t="s">
        <v>24082</v>
      </c>
      <c r="B13934" s="9" t="s">
        <v>77</v>
      </c>
      <c r="C13934" s="9" t="s">
        <v>10161</v>
      </c>
      <c r="D13934" s="9" t="s">
        <v>10157</v>
      </c>
      <c r="E13934" s="10" t="n">
        <v>2</v>
      </c>
      <c r="F13934" s="10" t="n">
        <v>1567.36</v>
      </c>
      <c r="G13934" s="10" t="n">
        <v>179</v>
      </c>
      <c r="H13934" s="10" t="n">
        <v>871.37</v>
      </c>
    </row>
    <row r="13935" customFormat="false" ht="15" hidden="false" customHeight="false" outlineLevel="0" collapsed="false">
      <c r="A13935" s="9" t="s">
        <v>24083</v>
      </c>
      <c r="B13935" s="9" t="s">
        <v>77</v>
      </c>
      <c r="C13935" s="9" t="s">
        <v>10161</v>
      </c>
      <c r="D13935" s="9" t="s">
        <v>10155</v>
      </c>
      <c r="E13935" s="10" t="n">
        <v>4</v>
      </c>
      <c r="F13935" s="10" t="n">
        <v>21985.5</v>
      </c>
      <c r="G13935" s="10" t="n">
        <v>14</v>
      </c>
      <c r="H13935" s="10" t="n">
        <v>12222.83</v>
      </c>
    </row>
    <row r="13936" customFormat="false" ht="15" hidden="false" customHeight="false" outlineLevel="0" collapsed="false">
      <c r="A13936" s="9" t="s">
        <v>24084</v>
      </c>
      <c r="B13936" s="9" t="s">
        <v>62</v>
      </c>
      <c r="C13936" s="9" t="s">
        <v>10161</v>
      </c>
      <c r="D13936" s="9" t="s">
        <v>10155</v>
      </c>
      <c r="E13936" s="10" t="n">
        <v>3</v>
      </c>
      <c r="F13936" s="10" t="n">
        <v>52982.2</v>
      </c>
      <c r="G13936" s="10" t="n">
        <v>43</v>
      </c>
      <c r="H13936" s="10" t="n">
        <v>29455.42</v>
      </c>
    </row>
    <row r="13937" customFormat="false" ht="15" hidden="false" customHeight="false" outlineLevel="0" collapsed="false">
      <c r="A13937" s="9" t="s">
        <v>24085</v>
      </c>
      <c r="B13937" s="9" t="s">
        <v>59</v>
      </c>
      <c r="C13937" s="9" t="s">
        <v>10162</v>
      </c>
      <c r="D13937" s="9" t="s">
        <v>10155</v>
      </c>
      <c r="E13937" s="10" t="n">
        <v>5</v>
      </c>
      <c r="F13937" s="10" t="n">
        <v>19255.53</v>
      </c>
      <c r="G13937" s="10" t="n">
        <v>42</v>
      </c>
      <c r="H13937" s="10" t="n">
        <v>10705.1</v>
      </c>
    </row>
    <row r="13938" customFormat="false" ht="15" hidden="false" customHeight="false" outlineLevel="0" collapsed="false">
      <c r="A13938" s="9" t="s">
        <v>24086</v>
      </c>
      <c r="B13938" s="9" t="s">
        <v>64</v>
      </c>
      <c r="C13938" s="9" t="s">
        <v>10163</v>
      </c>
      <c r="D13938" s="9" t="s">
        <v>10157</v>
      </c>
      <c r="E13938" s="10" t="n">
        <v>2</v>
      </c>
      <c r="F13938" s="10" t="n">
        <v>3835.4</v>
      </c>
      <c r="G13938" s="10" t="n">
        <v>196</v>
      </c>
      <c r="H13938" s="10" t="n">
        <v>2132.29</v>
      </c>
    </row>
    <row r="13939" customFormat="false" ht="15" hidden="false" customHeight="false" outlineLevel="0" collapsed="false">
      <c r="A13939" s="9" t="s">
        <v>24087</v>
      </c>
      <c r="B13939" s="9" t="s">
        <v>64</v>
      </c>
      <c r="C13939" s="9" t="s">
        <v>10161</v>
      </c>
      <c r="D13939" s="9" t="s">
        <v>10156</v>
      </c>
      <c r="E13939" s="10" t="n">
        <v>1</v>
      </c>
      <c r="F13939" s="10" t="n">
        <v>530.1</v>
      </c>
      <c r="G13939" s="10" t="n">
        <v>55</v>
      </c>
      <c r="H13939" s="10" t="n">
        <v>294.71</v>
      </c>
    </row>
    <row r="13940" customFormat="false" ht="15" hidden="false" customHeight="false" outlineLevel="0" collapsed="false">
      <c r="A13940" s="9" t="s">
        <v>24088</v>
      </c>
      <c r="B13940" s="9" t="s">
        <v>73</v>
      </c>
      <c r="C13940" s="9" t="s">
        <v>10163</v>
      </c>
      <c r="D13940" s="9" t="s">
        <v>10155</v>
      </c>
      <c r="E13940" s="10" t="n">
        <v>5</v>
      </c>
      <c r="F13940" s="10" t="n">
        <v>21804.54</v>
      </c>
      <c r="G13940" s="10" t="n">
        <v>45</v>
      </c>
      <c r="H13940" s="10" t="n">
        <v>12122.22</v>
      </c>
    </row>
    <row r="13941" customFormat="false" ht="15" hidden="false" customHeight="false" outlineLevel="0" collapsed="false">
      <c r="A13941" s="9" t="s">
        <v>24089</v>
      </c>
      <c r="B13941" s="9" t="s">
        <v>76</v>
      </c>
      <c r="C13941" s="9" t="s">
        <v>10161</v>
      </c>
      <c r="D13941" s="9" t="s">
        <v>10156</v>
      </c>
      <c r="E13941" s="10" t="n">
        <v>2</v>
      </c>
      <c r="F13941" s="10" t="n">
        <v>18114.65</v>
      </c>
      <c r="G13941" s="10" t="n">
        <v>5</v>
      </c>
      <c r="H13941" s="10" t="n">
        <v>10070.83</v>
      </c>
    </row>
    <row r="13942" customFormat="false" ht="15" hidden="false" customHeight="false" outlineLevel="0" collapsed="false">
      <c r="A13942" s="9" t="s">
        <v>24090</v>
      </c>
      <c r="B13942" s="9" t="s">
        <v>77</v>
      </c>
      <c r="C13942" s="9" t="s">
        <v>10164</v>
      </c>
      <c r="D13942" s="9" t="s">
        <v>10156</v>
      </c>
      <c r="E13942" s="10" t="n">
        <v>1</v>
      </c>
      <c r="F13942" s="10" t="n">
        <v>2590.7</v>
      </c>
      <c r="G13942" s="10" t="n">
        <v>23</v>
      </c>
      <c r="H13942" s="10" t="n">
        <v>1440.3</v>
      </c>
    </row>
    <row r="13943" customFormat="false" ht="15" hidden="false" customHeight="false" outlineLevel="0" collapsed="false">
      <c r="A13943" s="9" t="s">
        <v>24091</v>
      </c>
      <c r="B13943" s="9" t="s">
        <v>69</v>
      </c>
      <c r="C13943" s="9" t="s">
        <v>10161</v>
      </c>
      <c r="D13943" s="9" t="s">
        <v>10156</v>
      </c>
      <c r="E13943" s="10" t="n">
        <v>1</v>
      </c>
      <c r="F13943" s="10" t="n">
        <v>746.3</v>
      </c>
      <c r="G13943" s="10" t="n">
        <v>330</v>
      </c>
      <c r="H13943" s="10" t="n">
        <v>414.91</v>
      </c>
    </row>
    <row r="13944" customFormat="false" ht="15" hidden="false" customHeight="false" outlineLevel="0" collapsed="false">
      <c r="A13944" s="9" t="s">
        <v>24092</v>
      </c>
      <c r="B13944" s="9" t="s">
        <v>69</v>
      </c>
      <c r="C13944" s="9" t="s">
        <v>10161</v>
      </c>
      <c r="D13944" s="9" t="s">
        <v>10156</v>
      </c>
      <c r="E13944" s="10" t="n">
        <v>2</v>
      </c>
      <c r="F13944" s="10" t="n">
        <v>37250.05</v>
      </c>
      <c r="G13944" s="10" t="n">
        <v>0</v>
      </c>
      <c r="H13944" s="10" t="n">
        <v>20709.14</v>
      </c>
    </row>
    <row r="13945" customFormat="false" ht="15" hidden="false" customHeight="false" outlineLevel="0" collapsed="false">
      <c r="A13945" s="9" t="s">
        <v>24093</v>
      </c>
      <c r="B13945" s="9" t="s">
        <v>71</v>
      </c>
      <c r="C13945" s="9" t="s">
        <v>10163</v>
      </c>
      <c r="D13945" s="9" t="s">
        <v>10155</v>
      </c>
      <c r="E13945" s="10" t="n">
        <v>4</v>
      </c>
      <c r="F13945" s="10" t="n">
        <v>30735.2</v>
      </c>
      <c r="G13945" s="10" t="n">
        <v>21</v>
      </c>
      <c r="H13945" s="10" t="n">
        <v>17087.22</v>
      </c>
    </row>
    <row r="13946" customFormat="false" ht="15" hidden="false" customHeight="false" outlineLevel="0" collapsed="false">
      <c r="A13946" s="9" t="s">
        <v>24094</v>
      </c>
      <c r="B13946" s="9" t="s">
        <v>71</v>
      </c>
      <c r="C13946" s="9" t="s">
        <v>10164</v>
      </c>
      <c r="D13946" s="9" t="s">
        <v>10155</v>
      </c>
      <c r="E13946" s="10" t="n">
        <v>4</v>
      </c>
      <c r="F13946" s="10" t="n">
        <v>57909.49</v>
      </c>
      <c r="G13946" s="10" t="n">
        <v>0</v>
      </c>
      <c r="H13946" s="10" t="n">
        <v>32194.75</v>
      </c>
    </row>
    <row r="13947" customFormat="false" ht="15" hidden="false" customHeight="false" outlineLevel="0" collapsed="false">
      <c r="A13947" s="9" t="s">
        <v>24095</v>
      </c>
      <c r="B13947" s="9" t="s">
        <v>77</v>
      </c>
      <c r="C13947" s="9" t="s">
        <v>10161</v>
      </c>
      <c r="D13947" s="9" t="s">
        <v>10155</v>
      </c>
      <c r="E13947" s="10" t="n">
        <v>14</v>
      </c>
      <c r="F13947" s="10" t="n">
        <v>65640.27</v>
      </c>
      <c r="G13947" s="10" t="n">
        <v>20</v>
      </c>
      <c r="H13947" s="10" t="n">
        <v>36492.67</v>
      </c>
    </row>
    <row r="13948" customFormat="false" ht="15" hidden="false" customHeight="false" outlineLevel="0" collapsed="false">
      <c r="A13948" s="9" t="s">
        <v>24096</v>
      </c>
      <c r="B13948" s="9" t="s">
        <v>71</v>
      </c>
      <c r="C13948" s="9" t="s">
        <v>10161</v>
      </c>
      <c r="D13948" s="9" t="s">
        <v>10156</v>
      </c>
      <c r="E13948" s="10" t="n">
        <v>1</v>
      </c>
      <c r="F13948" s="10" t="n">
        <v>3178</v>
      </c>
      <c r="G13948" s="10" t="n">
        <v>123</v>
      </c>
      <c r="H13948" s="10" t="n">
        <v>1766.81</v>
      </c>
    </row>
    <row r="13949" customFormat="false" ht="15" hidden="false" customHeight="false" outlineLevel="0" collapsed="false">
      <c r="A13949" s="9" t="s">
        <v>24097</v>
      </c>
      <c r="B13949" s="9" t="s">
        <v>77</v>
      </c>
      <c r="C13949" s="9" t="s">
        <v>10161</v>
      </c>
      <c r="D13949" s="9" t="s">
        <v>10155</v>
      </c>
      <c r="E13949" s="10" t="n">
        <v>4</v>
      </c>
      <c r="F13949" s="10" t="n">
        <v>11157.95</v>
      </c>
      <c r="G13949" s="10" t="n">
        <v>13</v>
      </c>
      <c r="H13949" s="10" t="n">
        <v>6203.26</v>
      </c>
    </row>
    <row r="13950" customFormat="false" ht="15" hidden="false" customHeight="false" outlineLevel="0" collapsed="false">
      <c r="A13950" s="9" t="s">
        <v>24098</v>
      </c>
      <c r="B13950" s="9" t="s">
        <v>73</v>
      </c>
      <c r="C13950" s="9" t="s">
        <v>10164</v>
      </c>
      <c r="D13950" s="9" t="s">
        <v>10156</v>
      </c>
      <c r="E13950" s="10" t="n">
        <v>1</v>
      </c>
      <c r="F13950" s="10" t="n">
        <v>1771.56</v>
      </c>
      <c r="G13950" s="10" t="n">
        <v>168</v>
      </c>
      <c r="H13950" s="10" t="n">
        <v>984.9</v>
      </c>
    </row>
    <row r="13951" customFormat="false" ht="15" hidden="false" customHeight="false" outlineLevel="0" collapsed="false">
      <c r="A13951" s="9" t="s">
        <v>24099</v>
      </c>
      <c r="B13951" s="9" t="s">
        <v>71</v>
      </c>
      <c r="C13951" s="9" t="s">
        <v>10164</v>
      </c>
      <c r="D13951" s="9" t="s">
        <v>10155</v>
      </c>
      <c r="E13951" s="10" t="n">
        <v>4</v>
      </c>
      <c r="F13951" s="10" t="n">
        <v>6741.86</v>
      </c>
      <c r="G13951" s="10" t="n">
        <v>91</v>
      </c>
      <c r="H13951" s="10" t="n">
        <v>3748.13</v>
      </c>
    </row>
    <row r="13952" customFormat="false" ht="15" hidden="false" customHeight="false" outlineLevel="0" collapsed="false">
      <c r="A13952" s="9" t="s">
        <v>24100</v>
      </c>
      <c r="B13952" s="9" t="s">
        <v>71</v>
      </c>
      <c r="C13952" s="9" t="s">
        <v>10161</v>
      </c>
      <c r="D13952" s="9" t="s">
        <v>10154</v>
      </c>
      <c r="E13952" s="10" t="n">
        <v>6</v>
      </c>
      <c r="F13952" s="10" t="n">
        <v>83506.06</v>
      </c>
      <c r="G13952" s="10" t="n">
        <v>83</v>
      </c>
      <c r="H13952" s="10" t="n">
        <v>46425.14</v>
      </c>
    </row>
    <row r="13953" customFormat="false" ht="15" hidden="false" customHeight="false" outlineLevel="0" collapsed="false">
      <c r="A13953" s="9" t="s">
        <v>24101</v>
      </c>
      <c r="B13953" s="9" t="s">
        <v>79</v>
      </c>
      <c r="C13953" s="9" t="s">
        <v>10163</v>
      </c>
      <c r="D13953" s="9" t="s">
        <v>10156</v>
      </c>
      <c r="E13953" s="10" t="n">
        <v>1</v>
      </c>
      <c r="F13953" s="10" t="n">
        <v>1154.3</v>
      </c>
      <c r="G13953" s="10" t="n">
        <v>263</v>
      </c>
      <c r="H13953" s="10" t="n">
        <v>641.73</v>
      </c>
    </row>
    <row r="13954" customFormat="false" ht="15" hidden="false" customHeight="false" outlineLevel="0" collapsed="false">
      <c r="A13954" s="9" t="s">
        <v>24102</v>
      </c>
      <c r="B13954" s="9" t="s">
        <v>66</v>
      </c>
      <c r="C13954" s="9" t="s">
        <v>10161</v>
      </c>
      <c r="D13954" s="9" t="s">
        <v>10157</v>
      </c>
      <c r="E13954" s="10" t="n">
        <v>4</v>
      </c>
      <c r="F13954" s="10" t="n">
        <v>68484.62</v>
      </c>
      <c r="G13954" s="10" t="n">
        <v>152</v>
      </c>
      <c r="H13954" s="10" t="n">
        <v>38073.98</v>
      </c>
    </row>
    <row r="13955" customFormat="false" ht="15" hidden="false" customHeight="false" outlineLevel="0" collapsed="false">
      <c r="A13955" s="9" t="s">
        <v>24103</v>
      </c>
      <c r="B13955" s="9" t="s">
        <v>64</v>
      </c>
      <c r="C13955" s="9" t="s">
        <v>10164</v>
      </c>
      <c r="D13955" s="9" t="s">
        <v>10155</v>
      </c>
      <c r="E13955" s="10" t="n">
        <v>4</v>
      </c>
      <c r="F13955" s="10" t="n">
        <v>32621.16</v>
      </c>
      <c r="G13955" s="10" t="n">
        <v>38</v>
      </c>
      <c r="H13955" s="10" t="n">
        <v>18135.71</v>
      </c>
    </row>
    <row r="13956" customFormat="false" ht="15" hidden="false" customHeight="false" outlineLevel="0" collapsed="false">
      <c r="A13956" s="9" t="s">
        <v>24104</v>
      </c>
      <c r="B13956" s="9" t="s">
        <v>67</v>
      </c>
      <c r="C13956" s="9" t="s">
        <v>10164</v>
      </c>
      <c r="D13956" s="9" t="s">
        <v>10155</v>
      </c>
      <c r="E13956" s="10" t="n">
        <v>13</v>
      </c>
      <c r="F13956" s="10" t="n">
        <v>15693.55</v>
      </c>
      <c r="G13956" s="10" t="n">
        <v>1</v>
      </c>
      <c r="H13956" s="10" t="n">
        <v>8724.82</v>
      </c>
    </row>
    <row r="13957" customFormat="false" ht="15" hidden="false" customHeight="false" outlineLevel="0" collapsed="false">
      <c r="A13957" s="9" t="s">
        <v>24105</v>
      </c>
      <c r="B13957" s="9" t="s">
        <v>77</v>
      </c>
      <c r="C13957" s="9" t="s">
        <v>10164</v>
      </c>
      <c r="D13957" s="9" t="s">
        <v>10156</v>
      </c>
      <c r="E13957" s="10" t="n">
        <v>2</v>
      </c>
      <c r="F13957" s="10" t="n">
        <v>67241.5</v>
      </c>
      <c r="G13957" s="10" t="n">
        <v>85</v>
      </c>
      <c r="H13957" s="10" t="n">
        <v>37382.87</v>
      </c>
    </row>
    <row r="13958" customFormat="false" ht="15" hidden="false" customHeight="false" outlineLevel="0" collapsed="false">
      <c r="A13958" s="9" t="s">
        <v>24106</v>
      </c>
      <c r="B13958" s="9" t="s">
        <v>68</v>
      </c>
      <c r="C13958" s="9" t="s">
        <v>10163</v>
      </c>
      <c r="D13958" s="9" t="s">
        <v>10154</v>
      </c>
      <c r="E13958" s="10" t="n">
        <v>11</v>
      </c>
      <c r="F13958" s="10" t="n">
        <v>76328.43</v>
      </c>
      <c r="G13958" s="10" t="n">
        <v>42</v>
      </c>
      <c r="H13958" s="10" t="n">
        <v>42434.74</v>
      </c>
    </row>
    <row r="13959" customFormat="false" ht="15" hidden="false" customHeight="false" outlineLevel="0" collapsed="false">
      <c r="A13959" s="9" t="s">
        <v>24107</v>
      </c>
      <c r="B13959" s="9" t="s">
        <v>62</v>
      </c>
      <c r="C13959" s="9" t="s">
        <v>10162</v>
      </c>
      <c r="D13959" s="9" t="s">
        <v>10154</v>
      </c>
      <c r="E13959" s="10" t="n">
        <v>15</v>
      </c>
      <c r="F13959" s="10" t="n">
        <v>79810.16</v>
      </c>
      <c r="G13959" s="10" t="n">
        <v>33</v>
      </c>
      <c r="H13959" s="10" t="n">
        <v>44370.41</v>
      </c>
    </row>
    <row r="13960" customFormat="false" ht="15" hidden="false" customHeight="false" outlineLevel="0" collapsed="false">
      <c r="A13960" s="9" t="s">
        <v>24108</v>
      </c>
      <c r="B13960" s="9" t="s">
        <v>74</v>
      </c>
      <c r="C13960" s="9" t="s">
        <v>10161</v>
      </c>
      <c r="D13960" s="9" t="s">
        <v>10155</v>
      </c>
      <c r="E13960" s="10" t="n">
        <v>7</v>
      </c>
      <c r="F13960" s="10" t="n">
        <v>40116.98</v>
      </c>
      <c r="G13960" s="10" t="n">
        <v>10</v>
      </c>
      <c r="H13960" s="10" t="n">
        <v>22303.01</v>
      </c>
    </row>
    <row r="13961" customFormat="false" ht="15" hidden="false" customHeight="false" outlineLevel="0" collapsed="false">
      <c r="A13961" s="9" t="s">
        <v>24109</v>
      </c>
      <c r="B13961" s="9" t="s">
        <v>68</v>
      </c>
      <c r="C13961" s="9" t="s">
        <v>10161</v>
      </c>
      <c r="D13961" s="9" t="s">
        <v>10155</v>
      </c>
      <c r="E13961" s="10" t="n">
        <v>4</v>
      </c>
      <c r="F13961" s="10" t="n">
        <v>7105.37</v>
      </c>
      <c r="G13961" s="10" t="n">
        <v>24</v>
      </c>
      <c r="H13961" s="10" t="n">
        <v>3950.23</v>
      </c>
    </row>
    <row r="13962" customFormat="false" ht="15" hidden="false" customHeight="false" outlineLevel="0" collapsed="false">
      <c r="A13962" s="9" t="s">
        <v>24110</v>
      </c>
      <c r="B13962" s="9" t="s">
        <v>62</v>
      </c>
      <c r="C13962" s="9" t="s">
        <v>10164</v>
      </c>
      <c r="D13962" s="9" t="s">
        <v>10155</v>
      </c>
      <c r="E13962" s="10" t="n">
        <v>3</v>
      </c>
      <c r="F13962" s="10" t="n">
        <v>6727.21</v>
      </c>
      <c r="G13962" s="10" t="n">
        <v>2</v>
      </c>
      <c r="H13962" s="10" t="n">
        <v>3739.99</v>
      </c>
    </row>
    <row r="13963" customFormat="false" ht="15" hidden="false" customHeight="false" outlineLevel="0" collapsed="false">
      <c r="A13963" s="9" t="s">
        <v>24111</v>
      </c>
      <c r="B13963" s="9" t="s">
        <v>76</v>
      </c>
      <c r="C13963" s="9" t="s">
        <v>10161</v>
      </c>
      <c r="D13963" s="9" t="s">
        <v>10155</v>
      </c>
      <c r="E13963" s="10" t="n">
        <v>3</v>
      </c>
      <c r="F13963" s="10" t="n">
        <v>6796.99</v>
      </c>
      <c r="G13963" s="10" t="n">
        <v>8</v>
      </c>
      <c r="H13963" s="10" t="n">
        <v>3778.78</v>
      </c>
    </row>
    <row r="13964" customFormat="false" ht="15" hidden="false" customHeight="false" outlineLevel="0" collapsed="false">
      <c r="A13964" s="9" t="s">
        <v>24112</v>
      </c>
      <c r="B13964" s="9" t="s">
        <v>64</v>
      </c>
      <c r="C13964" s="9" t="s">
        <v>10161</v>
      </c>
      <c r="D13964" s="9" t="s">
        <v>10155</v>
      </c>
      <c r="E13964" s="10" t="n">
        <v>4</v>
      </c>
      <c r="F13964" s="10" t="n">
        <v>48676.74</v>
      </c>
      <c r="G13964" s="10" t="n">
        <v>19</v>
      </c>
      <c r="H13964" s="10" t="n">
        <v>27061.8</v>
      </c>
    </row>
    <row r="13965" customFormat="false" ht="15" hidden="false" customHeight="false" outlineLevel="0" collapsed="false">
      <c r="A13965" s="9" t="s">
        <v>24113</v>
      </c>
      <c r="B13965" s="9" t="s">
        <v>69</v>
      </c>
      <c r="C13965" s="9" t="s">
        <v>10163</v>
      </c>
      <c r="D13965" s="9" t="s">
        <v>10156</v>
      </c>
      <c r="E13965" s="10" t="n">
        <v>1</v>
      </c>
      <c r="F13965" s="10" t="n">
        <v>4410.85</v>
      </c>
      <c r="G13965" s="10" t="n">
        <v>164</v>
      </c>
      <c r="H13965" s="10" t="n">
        <v>2452.21</v>
      </c>
    </row>
    <row r="13966" customFormat="false" ht="15" hidden="false" customHeight="false" outlineLevel="0" collapsed="false">
      <c r="A13966" s="9" t="s">
        <v>24114</v>
      </c>
      <c r="B13966" s="9" t="s">
        <v>59</v>
      </c>
      <c r="C13966" s="9" t="s">
        <v>10163</v>
      </c>
      <c r="D13966" s="9" t="s">
        <v>10157</v>
      </c>
      <c r="E13966" s="10" t="n">
        <v>2</v>
      </c>
      <c r="F13966" s="10" t="n">
        <v>5532.1</v>
      </c>
      <c r="G13966" s="10" t="n">
        <v>129</v>
      </c>
      <c r="H13966" s="10" t="n">
        <v>3075.57</v>
      </c>
    </row>
    <row r="13967" customFormat="false" ht="15" hidden="false" customHeight="false" outlineLevel="0" collapsed="false">
      <c r="A13967" s="9" t="s">
        <v>24115</v>
      </c>
      <c r="B13967" s="9" t="s">
        <v>77</v>
      </c>
      <c r="C13967" s="9" t="s">
        <v>10161</v>
      </c>
      <c r="D13967" s="9" t="s">
        <v>10156</v>
      </c>
      <c r="E13967" s="10" t="n">
        <v>2</v>
      </c>
      <c r="F13967" s="10" t="n">
        <v>2061.61</v>
      </c>
      <c r="G13967" s="10" t="n">
        <v>36</v>
      </c>
      <c r="H13967" s="10" t="n">
        <v>1146.15</v>
      </c>
    </row>
    <row r="13968" customFormat="false" ht="15" hidden="false" customHeight="false" outlineLevel="0" collapsed="false">
      <c r="A13968" s="9" t="s">
        <v>24116</v>
      </c>
      <c r="B13968" s="9" t="s">
        <v>62</v>
      </c>
      <c r="C13968" s="9" t="s">
        <v>10163</v>
      </c>
      <c r="D13968" s="9" t="s">
        <v>10155</v>
      </c>
      <c r="E13968" s="10" t="n">
        <v>4</v>
      </c>
      <c r="F13968" s="10" t="n">
        <v>9265.97</v>
      </c>
      <c r="G13968" s="10" t="n">
        <v>22</v>
      </c>
      <c r="H13968" s="10" t="n">
        <v>5151.41</v>
      </c>
    </row>
    <row r="13969" customFormat="false" ht="15" hidden="false" customHeight="false" outlineLevel="0" collapsed="false">
      <c r="A13969" s="9" t="s">
        <v>24117</v>
      </c>
      <c r="B13969" s="9" t="s">
        <v>75</v>
      </c>
      <c r="C13969" s="9" t="s">
        <v>10163</v>
      </c>
      <c r="D13969" s="9" t="s">
        <v>10155</v>
      </c>
      <c r="E13969" s="10" t="n">
        <v>4</v>
      </c>
      <c r="F13969" s="10" t="n">
        <v>22728.36</v>
      </c>
      <c r="G13969" s="10" t="n">
        <v>56</v>
      </c>
      <c r="H13969" s="10" t="n">
        <v>12635.82</v>
      </c>
    </row>
    <row r="13970" customFormat="false" ht="15" hidden="false" customHeight="false" outlineLevel="0" collapsed="false">
      <c r="A13970" s="9" t="s">
        <v>24118</v>
      </c>
      <c r="B13970" s="9" t="s">
        <v>71</v>
      </c>
      <c r="C13970" s="9" t="s">
        <v>10163</v>
      </c>
      <c r="D13970" s="9" t="s">
        <v>10156</v>
      </c>
      <c r="E13970" s="10" t="n">
        <v>2</v>
      </c>
      <c r="F13970" s="10" t="n">
        <v>1465.6</v>
      </c>
      <c r="G13970" s="10" t="n">
        <v>5</v>
      </c>
      <c r="H13970" s="10" t="n">
        <v>814.8</v>
      </c>
    </row>
    <row r="13971" customFormat="false" ht="15" hidden="false" customHeight="false" outlineLevel="0" collapsed="false">
      <c r="A13971" s="9" t="s">
        <v>24119</v>
      </c>
      <c r="B13971" s="9" t="s">
        <v>64</v>
      </c>
      <c r="C13971" s="9" t="s">
        <v>10161</v>
      </c>
      <c r="D13971" s="9" t="s">
        <v>10155</v>
      </c>
      <c r="E13971" s="10" t="n">
        <v>3</v>
      </c>
      <c r="F13971" s="10" t="n">
        <v>60204.06</v>
      </c>
      <c r="G13971" s="10" t="n">
        <v>75</v>
      </c>
      <c r="H13971" s="10" t="n">
        <v>33470.41</v>
      </c>
    </row>
    <row r="13972" customFormat="false" ht="15" hidden="false" customHeight="false" outlineLevel="0" collapsed="false">
      <c r="A13972" s="9" t="s">
        <v>24120</v>
      </c>
      <c r="B13972" s="9" t="s">
        <v>74</v>
      </c>
      <c r="C13972" s="9" t="s">
        <v>10164</v>
      </c>
      <c r="D13972" s="9" t="s">
        <v>10155</v>
      </c>
      <c r="E13972" s="10" t="n">
        <v>3</v>
      </c>
      <c r="F13972" s="10" t="n">
        <v>12212.86</v>
      </c>
      <c r="G13972" s="10" t="n">
        <v>56</v>
      </c>
      <c r="H13972" s="10" t="n">
        <v>6789.73</v>
      </c>
    </row>
    <row r="13973" customFormat="false" ht="15" hidden="false" customHeight="false" outlineLevel="0" collapsed="false">
      <c r="A13973" s="9" t="s">
        <v>24121</v>
      </c>
      <c r="B13973" s="9" t="s">
        <v>75</v>
      </c>
      <c r="C13973" s="9" t="s">
        <v>10162</v>
      </c>
      <c r="D13973" s="9" t="s">
        <v>10156</v>
      </c>
      <c r="E13973" s="10" t="n">
        <v>2</v>
      </c>
      <c r="F13973" s="10" t="n">
        <v>5210.3</v>
      </c>
      <c r="G13973" s="10" t="n">
        <v>6</v>
      </c>
      <c r="H13973" s="10" t="n">
        <v>2896.66</v>
      </c>
    </row>
    <row r="13974" customFormat="false" ht="15" hidden="false" customHeight="false" outlineLevel="0" collapsed="false">
      <c r="A13974" s="9" t="s">
        <v>24122</v>
      </c>
      <c r="B13974" s="9" t="s">
        <v>62</v>
      </c>
      <c r="C13974" s="9" t="s">
        <v>10161</v>
      </c>
      <c r="D13974" s="9" t="s">
        <v>10156</v>
      </c>
      <c r="E13974" s="10" t="n">
        <v>2</v>
      </c>
      <c r="F13974" s="10" t="n">
        <v>6447.6</v>
      </c>
      <c r="G13974" s="10" t="n">
        <v>3</v>
      </c>
      <c r="H13974" s="10" t="n">
        <v>3584.54</v>
      </c>
    </row>
    <row r="13975" customFormat="false" ht="15" hidden="false" customHeight="false" outlineLevel="0" collapsed="false">
      <c r="A13975" s="9" t="s">
        <v>24123</v>
      </c>
      <c r="B13975" s="9" t="s">
        <v>66</v>
      </c>
      <c r="C13975" s="9" t="s">
        <v>10161</v>
      </c>
      <c r="D13975" s="9" t="s">
        <v>10156</v>
      </c>
      <c r="E13975" s="10" t="n">
        <v>2</v>
      </c>
      <c r="F13975" s="10" t="n">
        <v>17500.55</v>
      </c>
      <c r="G13975" s="10" t="n">
        <v>24</v>
      </c>
      <c r="H13975" s="10" t="n">
        <v>9729.42</v>
      </c>
    </row>
    <row r="13976" customFormat="false" ht="15" hidden="false" customHeight="false" outlineLevel="0" collapsed="false">
      <c r="A13976" s="9" t="s">
        <v>24124</v>
      </c>
      <c r="B13976" s="9" t="s">
        <v>71</v>
      </c>
      <c r="C13976" s="9" t="s">
        <v>10161</v>
      </c>
      <c r="D13976" s="9" t="s">
        <v>10155</v>
      </c>
      <c r="E13976" s="10" t="n">
        <v>9</v>
      </c>
      <c r="F13976" s="10" t="n">
        <v>27337.95</v>
      </c>
      <c r="G13976" s="10" t="n">
        <v>60</v>
      </c>
      <c r="H13976" s="10" t="n">
        <v>15198.52</v>
      </c>
    </row>
    <row r="13977" customFormat="false" ht="15" hidden="false" customHeight="false" outlineLevel="0" collapsed="false">
      <c r="A13977" s="9" t="s">
        <v>24125</v>
      </c>
      <c r="B13977" s="9" t="s">
        <v>77</v>
      </c>
      <c r="C13977" s="9" t="s">
        <v>10161</v>
      </c>
      <c r="D13977" s="9" t="s">
        <v>10156</v>
      </c>
      <c r="E13977" s="10" t="n">
        <v>2</v>
      </c>
      <c r="F13977" s="10" t="n">
        <v>5475.3</v>
      </c>
      <c r="G13977" s="10" t="n">
        <v>105</v>
      </c>
      <c r="H13977" s="10" t="n">
        <v>3043.99</v>
      </c>
    </row>
    <row r="13978" customFormat="false" ht="15" hidden="false" customHeight="false" outlineLevel="0" collapsed="false">
      <c r="A13978" s="9" t="s">
        <v>24126</v>
      </c>
      <c r="B13978" s="9" t="s">
        <v>77</v>
      </c>
      <c r="C13978" s="9" t="s">
        <v>10161</v>
      </c>
      <c r="D13978" s="9" t="s">
        <v>10154</v>
      </c>
      <c r="E13978" s="10" t="n">
        <v>7</v>
      </c>
      <c r="F13978" s="10" t="n">
        <v>81558.6</v>
      </c>
      <c r="G13978" s="10" t="n">
        <v>89</v>
      </c>
      <c r="H13978" s="10" t="n">
        <v>45342.45</v>
      </c>
    </row>
    <row r="13979" customFormat="false" ht="15" hidden="false" customHeight="false" outlineLevel="0" collapsed="false">
      <c r="A13979" s="9" t="s">
        <v>24127</v>
      </c>
      <c r="B13979" s="9" t="s">
        <v>64</v>
      </c>
      <c r="C13979" s="9" t="s">
        <v>10161</v>
      </c>
      <c r="D13979" s="9" t="s">
        <v>10155</v>
      </c>
      <c r="E13979" s="10" t="n">
        <v>11</v>
      </c>
      <c r="F13979" s="10" t="n">
        <v>26995.52</v>
      </c>
      <c r="G13979" s="10" t="n">
        <v>38</v>
      </c>
      <c r="H13979" s="10" t="n">
        <v>15008.14</v>
      </c>
    </row>
    <row r="13980" customFormat="false" ht="15" hidden="false" customHeight="false" outlineLevel="0" collapsed="false">
      <c r="A13980" s="9" t="s">
        <v>24128</v>
      </c>
      <c r="B13980" s="9" t="s">
        <v>62</v>
      </c>
      <c r="C13980" s="9" t="s">
        <v>10162</v>
      </c>
      <c r="D13980" s="9" t="s">
        <v>10155</v>
      </c>
      <c r="E13980" s="10" t="n">
        <v>5</v>
      </c>
      <c r="F13980" s="10" t="n">
        <v>38046.38</v>
      </c>
      <c r="G13980" s="10" t="n">
        <v>29</v>
      </c>
      <c r="H13980" s="10" t="n">
        <v>21151.86</v>
      </c>
    </row>
    <row r="13981" customFormat="false" ht="15" hidden="false" customHeight="false" outlineLevel="0" collapsed="false">
      <c r="A13981" s="9" t="s">
        <v>24129</v>
      </c>
      <c r="B13981" s="9" t="s">
        <v>70</v>
      </c>
      <c r="C13981" s="9" t="s">
        <v>10162</v>
      </c>
      <c r="D13981" s="9" t="s">
        <v>10155</v>
      </c>
      <c r="E13981" s="10" t="n">
        <v>4</v>
      </c>
      <c r="F13981" s="10" t="n">
        <v>4986.29</v>
      </c>
      <c r="G13981" s="10" t="n">
        <v>4</v>
      </c>
      <c r="H13981" s="10" t="n">
        <v>2772.12</v>
      </c>
    </row>
    <row r="13982" customFormat="false" ht="15" hidden="false" customHeight="false" outlineLevel="0" collapsed="false">
      <c r="A13982" s="9" t="s">
        <v>24130</v>
      </c>
      <c r="B13982" s="9" t="s">
        <v>74</v>
      </c>
      <c r="C13982" s="9" t="s">
        <v>10163</v>
      </c>
      <c r="D13982" s="9" t="s">
        <v>10155</v>
      </c>
      <c r="E13982" s="10" t="n">
        <v>17</v>
      </c>
      <c r="F13982" s="10" t="n">
        <v>53613.4</v>
      </c>
      <c r="G13982" s="10" t="n">
        <v>18</v>
      </c>
      <c r="H13982" s="10" t="n">
        <v>29806.34</v>
      </c>
    </row>
    <row r="13983" customFormat="false" ht="15" hidden="false" customHeight="false" outlineLevel="0" collapsed="false">
      <c r="A13983" s="9" t="s">
        <v>24131</v>
      </c>
      <c r="B13983" s="9" t="s">
        <v>77</v>
      </c>
      <c r="C13983" s="9" t="s">
        <v>10161</v>
      </c>
      <c r="D13983" s="9" t="s">
        <v>10155</v>
      </c>
      <c r="E13983" s="10" t="n">
        <v>8</v>
      </c>
      <c r="F13983" s="10" t="n">
        <v>40473.63</v>
      </c>
      <c r="G13983" s="10" t="n">
        <v>22</v>
      </c>
      <c r="H13983" s="10" t="n">
        <v>22501.29</v>
      </c>
    </row>
    <row r="13984" customFormat="false" ht="15" hidden="false" customHeight="false" outlineLevel="0" collapsed="false">
      <c r="A13984" s="9" t="s">
        <v>24132</v>
      </c>
      <c r="B13984" s="9" t="s">
        <v>77</v>
      </c>
      <c r="C13984" s="9" t="s">
        <v>10162</v>
      </c>
      <c r="D13984" s="9" t="s">
        <v>10154</v>
      </c>
      <c r="E13984" s="10" t="n">
        <v>16</v>
      </c>
      <c r="F13984" s="10" t="n">
        <v>79385.28</v>
      </c>
      <c r="G13984" s="10" t="n">
        <v>5</v>
      </c>
      <c r="H13984" s="10" t="n">
        <v>44134.2</v>
      </c>
    </row>
    <row r="13985" customFormat="false" ht="15" hidden="false" customHeight="false" outlineLevel="0" collapsed="false">
      <c r="A13985" s="9" t="s">
        <v>24133</v>
      </c>
      <c r="B13985" s="9" t="s">
        <v>71</v>
      </c>
      <c r="C13985" s="9" t="s">
        <v>10163</v>
      </c>
      <c r="D13985" s="9" t="s">
        <v>10155</v>
      </c>
      <c r="E13985" s="10" t="n">
        <v>4</v>
      </c>
      <c r="F13985" s="10" t="n">
        <v>64412.6</v>
      </c>
      <c r="G13985" s="10" t="n">
        <v>24</v>
      </c>
      <c r="H13985" s="10" t="n">
        <v>35810.15</v>
      </c>
    </row>
    <row r="13986" customFormat="false" ht="15" hidden="false" customHeight="false" outlineLevel="0" collapsed="false">
      <c r="A13986" s="9" t="s">
        <v>24134</v>
      </c>
      <c r="B13986" s="9" t="s">
        <v>79</v>
      </c>
      <c r="C13986" s="9" t="s">
        <v>10163</v>
      </c>
      <c r="D13986" s="9" t="s">
        <v>10155</v>
      </c>
      <c r="E13986" s="10" t="n">
        <v>5</v>
      </c>
      <c r="F13986" s="10" t="n">
        <v>62219.41</v>
      </c>
      <c r="G13986" s="10" t="n">
        <v>1</v>
      </c>
      <c r="H13986" s="10" t="n">
        <v>34590.84</v>
      </c>
    </row>
    <row r="13987" customFormat="false" ht="15" hidden="false" customHeight="false" outlineLevel="0" collapsed="false">
      <c r="A13987" s="9" t="s">
        <v>24135</v>
      </c>
      <c r="B13987" s="9" t="s">
        <v>61</v>
      </c>
      <c r="C13987" s="9" t="s">
        <v>10161</v>
      </c>
      <c r="D13987" s="9" t="s">
        <v>10157</v>
      </c>
      <c r="E13987" s="10" t="n">
        <v>3</v>
      </c>
      <c r="F13987" s="10" t="n">
        <v>7738</v>
      </c>
      <c r="G13987" s="10" t="n">
        <v>136</v>
      </c>
      <c r="H13987" s="10" t="n">
        <v>4301.94</v>
      </c>
    </row>
    <row r="13988" customFormat="false" ht="15" hidden="false" customHeight="false" outlineLevel="0" collapsed="false">
      <c r="A13988" s="9" t="s">
        <v>24136</v>
      </c>
      <c r="B13988" s="9" t="s">
        <v>75</v>
      </c>
      <c r="C13988" s="9" t="s">
        <v>10163</v>
      </c>
      <c r="D13988" s="9" t="s">
        <v>10156</v>
      </c>
      <c r="E13988" s="10" t="n">
        <v>1</v>
      </c>
      <c r="F13988" s="10" t="n">
        <v>240.64</v>
      </c>
      <c r="G13988" s="10" t="n">
        <v>127</v>
      </c>
      <c r="H13988" s="10" t="n">
        <v>133.78</v>
      </c>
    </row>
    <row r="13989" customFormat="false" ht="15" hidden="false" customHeight="false" outlineLevel="0" collapsed="false">
      <c r="A13989" s="9" t="s">
        <v>24137</v>
      </c>
      <c r="B13989" s="9" t="s">
        <v>77</v>
      </c>
      <c r="C13989" s="9" t="s">
        <v>10161</v>
      </c>
      <c r="D13989" s="9" t="s">
        <v>10154</v>
      </c>
      <c r="E13989" s="10" t="n">
        <v>20</v>
      </c>
      <c r="F13989" s="10" t="n">
        <v>102053.72</v>
      </c>
      <c r="G13989" s="10" t="n">
        <v>38</v>
      </c>
      <c r="H13989" s="10" t="n">
        <v>56736.7</v>
      </c>
    </row>
    <row r="13990" customFormat="false" ht="15" hidden="false" customHeight="false" outlineLevel="0" collapsed="false">
      <c r="A13990" s="9" t="s">
        <v>24138</v>
      </c>
      <c r="B13990" s="9" t="s">
        <v>76</v>
      </c>
      <c r="C13990" s="9" t="s">
        <v>10162</v>
      </c>
      <c r="D13990" s="9" t="s">
        <v>10155</v>
      </c>
      <c r="E13990" s="10" t="n">
        <v>11</v>
      </c>
      <c r="F13990" s="10" t="n">
        <v>67635.91</v>
      </c>
      <c r="G13990" s="10" t="n">
        <v>89</v>
      </c>
      <c r="H13990" s="10" t="n">
        <v>37602.14</v>
      </c>
    </row>
    <row r="13991" customFormat="false" ht="15" hidden="false" customHeight="false" outlineLevel="0" collapsed="false">
      <c r="A13991" s="9" t="s">
        <v>24139</v>
      </c>
      <c r="B13991" s="9" t="s">
        <v>73</v>
      </c>
      <c r="C13991" s="9" t="s">
        <v>10163</v>
      </c>
      <c r="D13991" s="9" t="s">
        <v>10155</v>
      </c>
      <c r="E13991" s="10" t="n">
        <v>5</v>
      </c>
      <c r="F13991" s="10" t="n">
        <v>14487.5</v>
      </c>
      <c r="G13991" s="10" t="n">
        <v>55</v>
      </c>
      <c r="H13991" s="10" t="n">
        <v>8054.32</v>
      </c>
    </row>
    <row r="13992" customFormat="false" ht="15" hidden="false" customHeight="false" outlineLevel="0" collapsed="false">
      <c r="A13992" s="9" t="s">
        <v>24140</v>
      </c>
      <c r="B13992" s="9" t="s">
        <v>70</v>
      </c>
      <c r="C13992" s="9" t="s">
        <v>10164</v>
      </c>
      <c r="D13992" s="9" t="s">
        <v>10156</v>
      </c>
      <c r="E13992" s="10" t="n">
        <v>2</v>
      </c>
      <c r="F13992" s="10" t="n">
        <v>3145.4</v>
      </c>
      <c r="G13992" s="10" t="n">
        <v>10</v>
      </c>
      <c r="H13992" s="10" t="n">
        <v>1748.68</v>
      </c>
    </row>
    <row r="13993" customFormat="false" ht="15" hidden="false" customHeight="false" outlineLevel="0" collapsed="false">
      <c r="A13993" s="9" t="s">
        <v>24141</v>
      </c>
      <c r="B13993" s="9" t="s">
        <v>70</v>
      </c>
      <c r="C13993" s="9" t="s">
        <v>10161</v>
      </c>
      <c r="D13993" s="9" t="s">
        <v>10155</v>
      </c>
      <c r="E13993" s="10" t="n">
        <v>3</v>
      </c>
      <c r="F13993" s="10" t="n">
        <v>3473.14</v>
      </c>
      <c r="G13993" s="10" t="n">
        <v>17</v>
      </c>
      <c r="H13993" s="10" t="n">
        <v>1930.89</v>
      </c>
    </row>
    <row r="13994" customFormat="false" ht="15" hidden="false" customHeight="false" outlineLevel="0" collapsed="false">
      <c r="A13994" s="9" t="s">
        <v>24142</v>
      </c>
      <c r="B13994" s="9" t="s">
        <v>74</v>
      </c>
      <c r="C13994" s="9" t="s">
        <v>10161</v>
      </c>
      <c r="D13994" s="9" t="s">
        <v>10156</v>
      </c>
      <c r="E13994" s="10" t="n">
        <v>1</v>
      </c>
      <c r="F13994" s="10" t="n">
        <v>837</v>
      </c>
      <c r="G13994" s="10" t="n">
        <v>231</v>
      </c>
      <c r="H13994" s="10" t="n">
        <v>465.33</v>
      </c>
    </row>
    <row r="13995" customFormat="false" ht="15" hidden="false" customHeight="false" outlineLevel="0" collapsed="false">
      <c r="A13995" s="9" t="s">
        <v>24143</v>
      </c>
      <c r="B13995" s="9" t="s">
        <v>79</v>
      </c>
      <c r="C13995" s="9" t="s">
        <v>10161</v>
      </c>
      <c r="D13995" s="9" t="s">
        <v>10157</v>
      </c>
      <c r="E13995" s="10" t="n">
        <v>2</v>
      </c>
      <c r="F13995" s="10" t="n">
        <v>25299.65</v>
      </c>
      <c r="G13995" s="10" t="n">
        <v>195</v>
      </c>
      <c r="H13995" s="10" t="n">
        <v>14065.33</v>
      </c>
    </row>
    <row r="13996" customFormat="false" ht="15" hidden="false" customHeight="false" outlineLevel="0" collapsed="false">
      <c r="A13996" s="9" t="s">
        <v>24144</v>
      </c>
      <c r="B13996" s="9" t="s">
        <v>70</v>
      </c>
      <c r="C13996" s="9" t="s">
        <v>10161</v>
      </c>
      <c r="D13996" s="9" t="s">
        <v>10154</v>
      </c>
      <c r="E13996" s="10" t="n">
        <v>20</v>
      </c>
      <c r="F13996" s="10" t="n">
        <v>107420.93</v>
      </c>
      <c r="G13996" s="10" t="n">
        <v>23</v>
      </c>
      <c r="H13996" s="10" t="n">
        <v>59720.6</v>
      </c>
    </row>
    <row r="13997" customFormat="false" ht="15" hidden="false" customHeight="false" outlineLevel="0" collapsed="false">
      <c r="A13997" s="9" t="s">
        <v>24145</v>
      </c>
      <c r="B13997" s="9" t="s">
        <v>76</v>
      </c>
      <c r="C13997" s="9" t="s">
        <v>10161</v>
      </c>
      <c r="D13997" s="9" t="s">
        <v>10156</v>
      </c>
      <c r="E13997" s="10" t="n">
        <v>2</v>
      </c>
      <c r="F13997" s="10" t="n">
        <v>2153.75</v>
      </c>
      <c r="G13997" s="10" t="n">
        <v>81</v>
      </c>
      <c r="H13997" s="10" t="n">
        <v>1197.38</v>
      </c>
    </row>
    <row r="13998" customFormat="false" ht="15" hidden="false" customHeight="false" outlineLevel="0" collapsed="false">
      <c r="A13998" s="9" t="s">
        <v>24146</v>
      </c>
      <c r="B13998" s="9" t="s">
        <v>59</v>
      </c>
      <c r="C13998" s="9" t="s">
        <v>10161</v>
      </c>
      <c r="D13998" s="9" t="s">
        <v>10155</v>
      </c>
      <c r="E13998" s="10" t="n">
        <v>6</v>
      </c>
      <c r="F13998" s="10" t="n">
        <v>12585.84</v>
      </c>
      <c r="G13998" s="10" t="n">
        <v>59</v>
      </c>
      <c r="H13998" s="10" t="n">
        <v>6997.09</v>
      </c>
    </row>
    <row r="13999" customFormat="false" ht="15" hidden="false" customHeight="false" outlineLevel="0" collapsed="false">
      <c r="A13999" s="9" t="s">
        <v>24147</v>
      </c>
      <c r="B13999" s="9" t="s">
        <v>70</v>
      </c>
      <c r="C13999" s="9" t="s">
        <v>10161</v>
      </c>
      <c r="D13999" s="9" t="s">
        <v>10155</v>
      </c>
      <c r="E13999" s="10" t="n">
        <v>3</v>
      </c>
      <c r="F13999" s="10" t="n">
        <v>5425.27</v>
      </c>
      <c r="G13999" s="10" t="n">
        <v>3</v>
      </c>
      <c r="H13999" s="10" t="n">
        <v>3016.18</v>
      </c>
    </row>
    <row r="14000" customFormat="false" ht="15" hidden="false" customHeight="false" outlineLevel="0" collapsed="false">
      <c r="A14000" s="9" t="s">
        <v>24148</v>
      </c>
      <c r="B14000" s="9" t="s">
        <v>68</v>
      </c>
      <c r="C14000" s="9" t="s">
        <v>10162</v>
      </c>
      <c r="D14000" s="9" t="s">
        <v>10155</v>
      </c>
      <c r="E14000" s="10" t="n">
        <v>5</v>
      </c>
      <c r="F14000" s="10" t="n">
        <v>27423.94</v>
      </c>
      <c r="G14000" s="10" t="n">
        <v>62</v>
      </c>
      <c r="H14000" s="10" t="n">
        <v>15246.32</v>
      </c>
    </row>
    <row r="14001" customFormat="false" ht="15" hidden="false" customHeight="false" outlineLevel="0" collapsed="false">
      <c r="A14001" s="9" t="s">
        <v>24149</v>
      </c>
      <c r="B14001" s="9" t="s">
        <v>76</v>
      </c>
      <c r="C14001" s="9" t="s">
        <v>10162</v>
      </c>
      <c r="D14001" s="9" t="s">
        <v>10155</v>
      </c>
      <c r="E14001" s="10" t="n">
        <v>7</v>
      </c>
      <c r="F14001" s="10" t="n">
        <v>47016.4</v>
      </c>
      <c r="G14001" s="10" t="n">
        <v>34</v>
      </c>
      <c r="H14001" s="10" t="n">
        <v>26138.74</v>
      </c>
    </row>
    <row r="14002" customFormat="false" ht="15" hidden="false" customHeight="false" outlineLevel="0" collapsed="false">
      <c r="A14002" s="9" t="s">
        <v>24150</v>
      </c>
      <c r="B14002" s="9" t="s">
        <v>72</v>
      </c>
      <c r="C14002" s="9" t="s">
        <v>10161</v>
      </c>
      <c r="D14002" s="9" t="s">
        <v>10156</v>
      </c>
      <c r="E14002" s="10" t="n">
        <v>2</v>
      </c>
      <c r="F14002" s="10" t="n">
        <v>7558</v>
      </c>
      <c r="G14002" s="10" t="n">
        <v>35</v>
      </c>
      <c r="H14002" s="10" t="n">
        <v>4201.87</v>
      </c>
    </row>
    <row r="14003" customFormat="false" ht="15" hidden="false" customHeight="false" outlineLevel="0" collapsed="false">
      <c r="A14003" s="9" t="s">
        <v>24151</v>
      </c>
      <c r="B14003" s="9" t="s">
        <v>68</v>
      </c>
      <c r="C14003" s="9" t="s">
        <v>10163</v>
      </c>
      <c r="D14003" s="9" t="s">
        <v>10155</v>
      </c>
      <c r="E14003" s="10" t="n">
        <v>4</v>
      </c>
      <c r="F14003" s="10" t="n">
        <v>26675.31</v>
      </c>
      <c r="G14003" s="10" t="n">
        <v>24</v>
      </c>
      <c r="H14003" s="10" t="n">
        <v>14830.12</v>
      </c>
    </row>
    <row r="14004" customFormat="false" ht="15" hidden="false" customHeight="false" outlineLevel="0" collapsed="false">
      <c r="A14004" s="9" t="s">
        <v>24152</v>
      </c>
      <c r="B14004" s="9" t="s">
        <v>71</v>
      </c>
      <c r="C14004" s="9" t="s">
        <v>10161</v>
      </c>
      <c r="D14004" s="9" t="s">
        <v>10155</v>
      </c>
      <c r="E14004" s="10" t="n">
        <v>3</v>
      </c>
      <c r="F14004" s="10" t="n">
        <v>21914.43</v>
      </c>
      <c r="G14004" s="10" t="n">
        <v>22</v>
      </c>
      <c r="H14004" s="10" t="n">
        <v>12183.31</v>
      </c>
    </row>
    <row r="14005" customFormat="false" ht="15" hidden="false" customHeight="false" outlineLevel="0" collapsed="false">
      <c r="A14005" s="9" t="s">
        <v>24153</v>
      </c>
      <c r="B14005" s="9" t="s">
        <v>71</v>
      </c>
      <c r="C14005" s="9" t="s">
        <v>10161</v>
      </c>
      <c r="D14005" s="9" t="s">
        <v>10155</v>
      </c>
      <c r="E14005" s="10" t="n">
        <v>4</v>
      </c>
      <c r="F14005" s="10" t="n">
        <v>29911.72</v>
      </c>
      <c r="G14005" s="10" t="n">
        <v>31</v>
      </c>
      <c r="H14005" s="10" t="n">
        <v>16629.4</v>
      </c>
    </row>
    <row r="14006" customFormat="false" ht="15" hidden="false" customHeight="false" outlineLevel="0" collapsed="false">
      <c r="A14006" s="9" t="s">
        <v>24154</v>
      </c>
      <c r="B14006" s="9" t="s">
        <v>70</v>
      </c>
      <c r="C14006" s="9" t="s">
        <v>10161</v>
      </c>
      <c r="D14006" s="9" t="s">
        <v>10155</v>
      </c>
      <c r="E14006" s="10" t="n">
        <v>6</v>
      </c>
      <c r="F14006" s="10" t="n">
        <v>17838.27</v>
      </c>
      <c r="G14006" s="10" t="n">
        <v>5</v>
      </c>
      <c r="H14006" s="10" t="n">
        <v>9917.18</v>
      </c>
    </row>
    <row r="14007" customFormat="false" ht="15" hidden="false" customHeight="false" outlineLevel="0" collapsed="false">
      <c r="A14007" s="9" t="s">
        <v>24155</v>
      </c>
      <c r="B14007" s="9" t="s">
        <v>76</v>
      </c>
      <c r="C14007" s="9" t="s">
        <v>10161</v>
      </c>
      <c r="D14007" s="9" t="s">
        <v>10156</v>
      </c>
      <c r="E14007" s="10" t="n">
        <v>1</v>
      </c>
      <c r="F14007" s="10" t="n">
        <v>5953.75</v>
      </c>
      <c r="G14007" s="10" t="n">
        <v>220</v>
      </c>
      <c r="H14007" s="10" t="n">
        <v>3309.98</v>
      </c>
    </row>
    <row r="14008" customFormat="false" ht="15" hidden="false" customHeight="false" outlineLevel="0" collapsed="false">
      <c r="A14008" s="9" t="s">
        <v>24156</v>
      </c>
      <c r="B14008" s="9" t="s">
        <v>62</v>
      </c>
      <c r="C14008" s="9" t="s">
        <v>10161</v>
      </c>
      <c r="D14008" s="9" t="s">
        <v>10155</v>
      </c>
      <c r="E14008" s="10" t="n">
        <v>8</v>
      </c>
      <c r="F14008" s="10" t="n">
        <v>24841.08</v>
      </c>
      <c r="G14008" s="10" t="n">
        <v>23</v>
      </c>
      <c r="H14008" s="10" t="n">
        <v>13810.38</v>
      </c>
    </row>
    <row r="14009" customFormat="false" ht="15" hidden="false" customHeight="false" outlineLevel="0" collapsed="false">
      <c r="A14009" s="9" t="s">
        <v>24157</v>
      </c>
      <c r="B14009" s="9" t="s">
        <v>68</v>
      </c>
      <c r="C14009" s="9" t="s">
        <v>10161</v>
      </c>
      <c r="D14009" s="9" t="s">
        <v>10158</v>
      </c>
      <c r="E14009" s="10" t="n">
        <v>0</v>
      </c>
      <c r="F14009" s="10" t="n">
        <v>0</v>
      </c>
      <c r="H14009" s="10" t="n">
        <v>0</v>
      </c>
    </row>
    <row r="14010" customFormat="false" ht="15" hidden="false" customHeight="false" outlineLevel="0" collapsed="false">
      <c r="A14010" s="9" t="s">
        <v>24158</v>
      </c>
      <c r="B14010" s="9" t="s">
        <v>64</v>
      </c>
      <c r="C14010" s="9" t="s">
        <v>10161</v>
      </c>
      <c r="D14010" s="9" t="s">
        <v>10156</v>
      </c>
      <c r="E14010" s="10" t="n">
        <v>1</v>
      </c>
      <c r="F14010" s="10" t="n">
        <v>1347</v>
      </c>
      <c r="G14010" s="10" t="n">
        <v>6</v>
      </c>
      <c r="H14010" s="10" t="n">
        <v>748.86</v>
      </c>
    </row>
    <row r="14011" customFormat="false" ht="15" hidden="false" customHeight="false" outlineLevel="0" collapsed="false">
      <c r="A14011" s="9" t="s">
        <v>24159</v>
      </c>
      <c r="B14011" s="9" t="s">
        <v>75</v>
      </c>
      <c r="C14011" s="9" t="s">
        <v>10162</v>
      </c>
      <c r="D14011" s="9" t="s">
        <v>10155</v>
      </c>
      <c r="E14011" s="10" t="n">
        <v>4</v>
      </c>
      <c r="F14011" s="10" t="n">
        <v>29839.35</v>
      </c>
      <c r="G14011" s="10" t="n">
        <v>4</v>
      </c>
      <c r="H14011" s="10" t="n">
        <v>16589.17</v>
      </c>
    </row>
    <row r="14012" customFormat="false" ht="15" hidden="false" customHeight="false" outlineLevel="0" collapsed="false">
      <c r="A14012" s="9" t="s">
        <v>24160</v>
      </c>
      <c r="B14012" s="9" t="s">
        <v>71</v>
      </c>
      <c r="C14012" s="9" t="s">
        <v>10161</v>
      </c>
      <c r="D14012" s="9" t="s">
        <v>10155</v>
      </c>
      <c r="E14012" s="10" t="n">
        <v>4</v>
      </c>
      <c r="F14012" s="10" t="n">
        <v>6075.1</v>
      </c>
      <c r="G14012" s="10" t="n">
        <v>32</v>
      </c>
      <c r="H14012" s="10" t="n">
        <v>3377.45</v>
      </c>
    </row>
    <row r="14013" customFormat="false" ht="15" hidden="false" customHeight="false" outlineLevel="0" collapsed="false">
      <c r="A14013" s="9" t="s">
        <v>24161</v>
      </c>
      <c r="B14013" s="9" t="s">
        <v>79</v>
      </c>
      <c r="C14013" s="9" t="s">
        <v>10161</v>
      </c>
      <c r="D14013" s="9" t="s">
        <v>10154</v>
      </c>
      <c r="E14013" s="10" t="n">
        <v>6</v>
      </c>
      <c r="F14013" s="10" t="n">
        <v>79426.9</v>
      </c>
      <c r="G14013" s="10" t="n">
        <v>21</v>
      </c>
      <c r="H14013" s="10" t="n">
        <v>44157.34</v>
      </c>
    </row>
    <row r="14014" customFormat="false" ht="15" hidden="false" customHeight="false" outlineLevel="0" collapsed="false">
      <c r="A14014" s="9" t="s">
        <v>24162</v>
      </c>
      <c r="B14014" s="9" t="s">
        <v>74</v>
      </c>
      <c r="C14014" s="9" t="s">
        <v>10161</v>
      </c>
      <c r="D14014" s="9" t="s">
        <v>10155</v>
      </c>
      <c r="E14014" s="10" t="n">
        <v>4</v>
      </c>
      <c r="F14014" s="10" t="n">
        <v>45084.7</v>
      </c>
      <c r="G14014" s="10" t="n">
        <v>56</v>
      </c>
      <c r="H14014" s="10" t="n">
        <v>25064.81</v>
      </c>
    </row>
    <row r="14015" customFormat="false" ht="15" hidden="false" customHeight="false" outlineLevel="0" collapsed="false">
      <c r="A14015" s="9" t="s">
        <v>24163</v>
      </c>
      <c r="B14015" s="9" t="s">
        <v>76</v>
      </c>
      <c r="C14015" s="9" t="s">
        <v>10161</v>
      </c>
      <c r="D14015" s="9" t="s">
        <v>10156</v>
      </c>
      <c r="E14015" s="10" t="n">
        <v>2</v>
      </c>
      <c r="F14015" s="10" t="n">
        <v>4332.7</v>
      </c>
      <c r="G14015" s="10" t="n">
        <v>53</v>
      </c>
      <c r="H14015" s="10" t="n">
        <v>2408.76</v>
      </c>
    </row>
    <row r="14016" customFormat="false" ht="15" hidden="false" customHeight="false" outlineLevel="0" collapsed="false">
      <c r="A14016" s="9" t="s">
        <v>24164</v>
      </c>
      <c r="B14016" s="9" t="s">
        <v>74</v>
      </c>
      <c r="C14016" s="9" t="s">
        <v>10163</v>
      </c>
      <c r="D14016" s="9" t="s">
        <v>10156</v>
      </c>
      <c r="E14016" s="10" t="n">
        <v>1</v>
      </c>
      <c r="F14016" s="10" t="n">
        <v>456.85</v>
      </c>
      <c r="G14016" s="10" t="n">
        <v>19</v>
      </c>
      <c r="H14016" s="10" t="n">
        <v>253.99</v>
      </c>
    </row>
    <row r="14017" customFormat="false" ht="15" hidden="false" customHeight="false" outlineLevel="0" collapsed="false">
      <c r="A14017" s="9" t="s">
        <v>24165</v>
      </c>
      <c r="B14017" s="9" t="s">
        <v>77</v>
      </c>
      <c r="C14017" s="9" t="s">
        <v>10164</v>
      </c>
      <c r="D14017" s="9" t="s">
        <v>10155</v>
      </c>
      <c r="E14017" s="10" t="n">
        <v>11</v>
      </c>
      <c r="F14017" s="10" t="n">
        <v>44217.66</v>
      </c>
      <c r="G14017" s="10" t="n">
        <v>28</v>
      </c>
      <c r="H14017" s="10" t="n">
        <v>24582.78</v>
      </c>
    </row>
    <row r="14018" customFormat="false" ht="15" hidden="false" customHeight="false" outlineLevel="0" collapsed="false">
      <c r="A14018" s="9" t="s">
        <v>24166</v>
      </c>
      <c r="B14018" s="9" t="s">
        <v>74</v>
      </c>
      <c r="C14018" s="9" t="s">
        <v>10162</v>
      </c>
      <c r="D14018" s="9" t="s">
        <v>10156</v>
      </c>
      <c r="E14018" s="10" t="n">
        <v>2</v>
      </c>
      <c r="F14018" s="10" t="n">
        <v>7542.19</v>
      </c>
      <c r="G14018" s="10" t="n">
        <v>11</v>
      </c>
      <c r="H14018" s="10" t="n">
        <v>4193.08</v>
      </c>
    </row>
    <row r="14019" customFormat="false" ht="15" hidden="false" customHeight="false" outlineLevel="0" collapsed="false">
      <c r="A14019" s="9" t="s">
        <v>24167</v>
      </c>
      <c r="B14019" s="9" t="s">
        <v>71</v>
      </c>
      <c r="C14019" s="9" t="s">
        <v>10161</v>
      </c>
      <c r="D14019" s="9" t="s">
        <v>10157</v>
      </c>
      <c r="E14019" s="10" t="n">
        <v>4</v>
      </c>
      <c r="F14019" s="10" t="n">
        <v>18401.5</v>
      </c>
      <c r="G14019" s="10" t="n">
        <v>147</v>
      </c>
      <c r="H14019" s="10" t="n">
        <v>10230.3</v>
      </c>
    </row>
    <row r="14020" customFormat="false" ht="15" hidden="false" customHeight="false" outlineLevel="0" collapsed="false">
      <c r="A14020" s="9" t="s">
        <v>24168</v>
      </c>
      <c r="B14020" s="9" t="s">
        <v>75</v>
      </c>
      <c r="C14020" s="9" t="s">
        <v>10161</v>
      </c>
      <c r="D14020" s="9" t="s">
        <v>10158</v>
      </c>
      <c r="E14020" s="10" t="n">
        <v>0</v>
      </c>
      <c r="F14020" s="10" t="n">
        <v>0</v>
      </c>
      <c r="H14020" s="10" t="n">
        <v>0</v>
      </c>
    </row>
    <row r="14021" customFormat="false" ht="15" hidden="false" customHeight="false" outlineLevel="0" collapsed="false">
      <c r="A14021" s="9" t="s">
        <v>24169</v>
      </c>
      <c r="B14021" s="9" t="s">
        <v>72</v>
      </c>
      <c r="C14021" s="9" t="s">
        <v>10161</v>
      </c>
      <c r="D14021" s="9" t="s">
        <v>10155</v>
      </c>
      <c r="E14021" s="10" t="n">
        <v>5</v>
      </c>
      <c r="F14021" s="10" t="n">
        <v>12251.43</v>
      </c>
      <c r="G14021" s="10" t="n">
        <v>76</v>
      </c>
      <c r="H14021" s="10" t="n">
        <v>6811.18</v>
      </c>
    </row>
    <row r="14022" customFormat="false" ht="15" hidden="false" customHeight="false" outlineLevel="0" collapsed="false">
      <c r="A14022" s="9" t="s">
        <v>24170</v>
      </c>
      <c r="B14022" s="9" t="s">
        <v>62</v>
      </c>
      <c r="C14022" s="9" t="s">
        <v>10164</v>
      </c>
      <c r="D14022" s="9" t="s">
        <v>10155</v>
      </c>
      <c r="E14022" s="10" t="n">
        <v>5</v>
      </c>
      <c r="F14022" s="10" t="n">
        <v>19839.32</v>
      </c>
      <c r="G14022" s="10" t="n">
        <v>2</v>
      </c>
      <c r="H14022" s="10" t="n">
        <v>11029.66</v>
      </c>
    </row>
    <row r="14023" customFormat="false" ht="15" hidden="false" customHeight="false" outlineLevel="0" collapsed="false">
      <c r="A14023" s="9" t="s">
        <v>24171</v>
      </c>
      <c r="B14023" s="9" t="s">
        <v>60</v>
      </c>
      <c r="C14023" s="9" t="s">
        <v>10163</v>
      </c>
      <c r="D14023" s="9" t="s">
        <v>10156</v>
      </c>
      <c r="E14023" s="10" t="n">
        <v>1</v>
      </c>
      <c r="F14023" s="10" t="n">
        <v>1823.2</v>
      </c>
      <c r="G14023" s="10" t="n">
        <v>73</v>
      </c>
      <c r="H14023" s="10" t="n">
        <v>1013.61</v>
      </c>
    </row>
    <row r="14024" customFormat="false" ht="15" hidden="false" customHeight="false" outlineLevel="0" collapsed="false">
      <c r="A14024" s="9" t="s">
        <v>24172</v>
      </c>
      <c r="B14024" s="9" t="s">
        <v>75</v>
      </c>
      <c r="C14024" s="9" t="s">
        <v>10162</v>
      </c>
      <c r="D14024" s="9" t="s">
        <v>10156</v>
      </c>
      <c r="E14024" s="10" t="n">
        <v>1</v>
      </c>
      <c r="F14024" s="10" t="n">
        <v>2350.73</v>
      </c>
      <c r="G14024" s="10" t="n">
        <v>345</v>
      </c>
      <c r="H14024" s="10" t="n">
        <v>1306.89</v>
      </c>
    </row>
    <row r="14025" customFormat="false" ht="15" hidden="false" customHeight="false" outlineLevel="0" collapsed="false">
      <c r="A14025" s="9" t="s">
        <v>24173</v>
      </c>
      <c r="B14025" s="9" t="s">
        <v>74</v>
      </c>
      <c r="C14025" s="9" t="s">
        <v>10161</v>
      </c>
      <c r="D14025" s="9" t="s">
        <v>10156</v>
      </c>
      <c r="E14025" s="10" t="n">
        <v>1</v>
      </c>
      <c r="F14025" s="10" t="n">
        <v>929.1</v>
      </c>
      <c r="G14025" s="10" t="n">
        <v>73</v>
      </c>
      <c r="H14025" s="10" t="n">
        <v>516.53</v>
      </c>
    </row>
    <row r="14026" customFormat="false" ht="15" hidden="false" customHeight="false" outlineLevel="0" collapsed="false">
      <c r="A14026" s="9" t="s">
        <v>24174</v>
      </c>
      <c r="B14026" s="9" t="s">
        <v>68</v>
      </c>
      <c r="C14026" s="9" t="s">
        <v>10161</v>
      </c>
      <c r="D14026" s="9" t="s">
        <v>10154</v>
      </c>
      <c r="E14026" s="10" t="n">
        <v>10</v>
      </c>
      <c r="F14026" s="10" t="n">
        <v>96797.75</v>
      </c>
      <c r="G14026" s="10" t="n">
        <v>42</v>
      </c>
      <c r="H14026" s="10" t="n">
        <v>53814.65</v>
      </c>
    </row>
    <row r="14027" customFormat="false" ht="15" hidden="false" customHeight="false" outlineLevel="0" collapsed="false">
      <c r="A14027" s="9" t="s">
        <v>24175</v>
      </c>
      <c r="B14027" s="9" t="s">
        <v>77</v>
      </c>
      <c r="C14027" s="9" t="s">
        <v>10161</v>
      </c>
      <c r="D14027" s="9" t="s">
        <v>10155</v>
      </c>
      <c r="E14027" s="10" t="n">
        <v>10</v>
      </c>
      <c r="F14027" s="10" t="n">
        <v>21580.15</v>
      </c>
      <c r="G14027" s="10" t="n">
        <v>53</v>
      </c>
      <c r="H14027" s="10" t="n">
        <v>11997.47</v>
      </c>
    </row>
    <row r="14028" customFormat="false" ht="15" hidden="false" customHeight="false" outlineLevel="0" collapsed="false">
      <c r="A14028" s="9" t="s">
        <v>24176</v>
      </c>
      <c r="B14028" s="9" t="s">
        <v>62</v>
      </c>
      <c r="C14028" s="9" t="s">
        <v>10162</v>
      </c>
      <c r="D14028" s="9" t="s">
        <v>10156</v>
      </c>
      <c r="E14028" s="10" t="n">
        <v>2</v>
      </c>
      <c r="F14028" s="10" t="n">
        <v>1672.41</v>
      </c>
      <c r="G14028" s="10" t="n">
        <v>34</v>
      </c>
      <c r="H14028" s="10" t="n">
        <v>929.78</v>
      </c>
    </row>
    <row r="14029" customFormat="false" ht="15" hidden="false" customHeight="false" outlineLevel="0" collapsed="false">
      <c r="A14029" s="9" t="s">
        <v>24177</v>
      </c>
      <c r="B14029" s="9" t="s">
        <v>65</v>
      </c>
      <c r="C14029" s="9" t="s">
        <v>10163</v>
      </c>
      <c r="D14029" s="9" t="s">
        <v>10156</v>
      </c>
      <c r="E14029" s="10" t="n">
        <v>2</v>
      </c>
      <c r="F14029" s="10" t="n">
        <v>3740.15</v>
      </c>
      <c r="G14029" s="10" t="n">
        <v>21</v>
      </c>
      <c r="H14029" s="10" t="n">
        <v>2079.33</v>
      </c>
    </row>
    <row r="14030" customFormat="false" ht="15" hidden="false" customHeight="false" outlineLevel="0" collapsed="false">
      <c r="A14030" s="9" t="s">
        <v>24178</v>
      </c>
      <c r="B14030" s="9" t="s">
        <v>71</v>
      </c>
      <c r="C14030" s="9" t="s">
        <v>10161</v>
      </c>
      <c r="D14030" s="9" t="s">
        <v>10156</v>
      </c>
      <c r="E14030" s="10" t="n">
        <v>1</v>
      </c>
      <c r="F14030" s="10" t="n">
        <v>5397.9</v>
      </c>
      <c r="G14030" s="10" t="n">
        <v>107</v>
      </c>
      <c r="H14030" s="10" t="n">
        <v>3000.96</v>
      </c>
    </row>
    <row r="14031" customFormat="false" ht="15" hidden="false" customHeight="false" outlineLevel="0" collapsed="false">
      <c r="A14031" s="9" t="s">
        <v>24179</v>
      </c>
      <c r="B14031" s="9" t="s">
        <v>62</v>
      </c>
      <c r="C14031" s="9" t="s">
        <v>10162</v>
      </c>
      <c r="D14031" s="9" t="s">
        <v>10155</v>
      </c>
      <c r="E14031" s="10" t="n">
        <v>3</v>
      </c>
      <c r="F14031" s="10" t="n">
        <v>5311.45</v>
      </c>
      <c r="G14031" s="10" t="n">
        <v>99</v>
      </c>
      <c r="H14031" s="10" t="n">
        <v>2952.9</v>
      </c>
    </row>
    <row r="14032" customFormat="false" ht="15" hidden="false" customHeight="false" outlineLevel="0" collapsed="false">
      <c r="A14032" s="9" t="s">
        <v>24180</v>
      </c>
      <c r="B14032" s="9" t="s">
        <v>71</v>
      </c>
      <c r="C14032" s="9" t="s">
        <v>10163</v>
      </c>
      <c r="D14032" s="9" t="s">
        <v>10156</v>
      </c>
      <c r="E14032" s="10" t="n">
        <v>1</v>
      </c>
      <c r="F14032" s="10" t="n">
        <v>450.15</v>
      </c>
      <c r="G14032" s="10" t="n">
        <v>2</v>
      </c>
      <c r="H14032" s="10" t="n">
        <v>250.26</v>
      </c>
    </row>
    <row r="14033" customFormat="false" ht="15" hidden="false" customHeight="false" outlineLevel="0" collapsed="false">
      <c r="A14033" s="9" t="s">
        <v>24181</v>
      </c>
      <c r="B14033" s="9" t="s">
        <v>70</v>
      </c>
      <c r="C14033" s="9" t="s">
        <v>10161</v>
      </c>
      <c r="D14033" s="9" t="s">
        <v>10156</v>
      </c>
      <c r="E14033" s="10" t="n">
        <v>2</v>
      </c>
      <c r="F14033" s="10" t="n">
        <v>4085.35</v>
      </c>
      <c r="G14033" s="10" t="n">
        <v>26</v>
      </c>
      <c r="H14033" s="10" t="n">
        <v>2271.25</v>
      </c>
    </row>
    <row r="14034" customFormat="false" ht="15" hidden="false" customHeight="false" outlineLevel="0" collapsed="false">
      <c r="A14034" s="9" t="s">
        <v>24182</v>
      </c>
      <c r="B14034" s="9" t="s">
        <v>70</v>
      </c>
      <c r="C14034" s="9" t="s">
        <v>10164</v>
      </c>
      <c r="D14034" s="9" t="s">
        <v>10155</v>
      </c>
      <c r="E14034" s="10" t="n">
        <v>7</v>
      </c>
      <c r="F14034" s="10" t="n">
        <v>34840.85</v>
      </c>
      <c r="G14034" s="10" t="n">
        <v>50</v>
      </c>
      <c r="H14034" s="10" t="n">
        <v>19369.75</v>
      </c>
    </row>
    <row r="14035" customFormat="false" ht="15" hidden="false" customHeight="false" outlineLevel="0" collapsed="false">
      <c r="A14035" s="9" t="s">
        <v>24183</v>
      </c>
      <c r="B14035" s="9" t="s">
        <v>76</v>
      </c>
      <c r="C14035" s="9" t="s">
        <v>10161</v>
      </c>
      <c r="D14035" s="9" t="s">
        <v>10156</v>
      </c>
      <c r="E14035" s="10" t="n">
        <v>2</v>
      </c>
      <c r="F14035" s="10" t="n">
        <v>867.65</v>
      </c>
      <c r="G14035" s="10" t="n">
        <v>3</v>
      </c>
      <c r="H14035" s="10" t="n">
        <v>482.37</v>
      </c>
    </row>
    <row r="14036" customFormat="false" ht="15" hidden="false" customHeight="false" outlineLevel="0" collapsed="false">
      <c r="A14036" s="9" t="s">
        <v>24184</v>
      </c>
      <c r="B14036" s="9" t="s">
        <v>71</v>
      </c>
      <c r="C14036" s="9" t="s">
        <v>10163</v>
      </c>
      <c r="D14036" s="9" t="s">
        <v>10155</v>
      </c>
      <c r="E14036" s="10" t="n">
        <v>6</v>
      </c>
      <c r="F14036" s="10" t="n">
        <v>35987.06</v>
      </c>
      <c r="G14036" s="10" t="n">
        <v>23</v>
      </c>
      <c r="H14036" s="10" t="n">
        <v>20006.98</v>
      </c>
    </row>
    <row r="14037" customFormat="false" ht="15" hidden="false" customHeight="false" outlineLevel="0" collapsed="false">
      <c r="A14037" s="9" t="s">
        <v>24185</v>
      </c>
      <c r="B14037" s="9" t="s">
        <v>69</v>
      </c>
      <c r="C14037" s="9" t="s">
        <v>10161</v>
      </c>
      <c r="D14037" s="9" t="s">
        <v>10156</v>
      </c>
      <c r="E14037" s="10" t="n">
        <v>1</v>
      </c>
      <c r="F14037" s="10" t="n">
        <v>1886.3</v>
      </c>
      <c r="G14037" s="10" t="n">
        <v>118</v>
      </c>
      <c r="H14037" s="10" t="n">
        <v>1048.69</v>
      </c>
    </row>
    <row r="14038" customFormat="false" ht="15" hidden="false" customHeight="false" outlineLevel="0" collapsed="false">
      <c r="A14038" s="9" t="s">
        <v>24186</v>
      </c>
      <c r="B14038" s="9" t="s">
        <v>62</v>
      </c>
      <c r="C14038" s="9" t="s">
        <v>10161</v>
      </c>
      <c r="D14038" s="9" t="s">
        <v>10155</v>
      </c>
      <c r="E14038" s="10" t="n">
        <v>5</v>
      </c>
      <c r="F14038" s="10" t="n">
        <v>23741.44</v>
      </c>
      <c r="G14038" s="10" t="n">
        <v>74</v>
      </c>
      <c r="H14038" s="10" t="n">
        <v>13199.04</v>
      </c>
    </row>
    <row r="14039" customFormat="false" ht="15" hidden="false" customHeight="false" outlineLevel="0" collapsed="false">
      <c r="A14039" s="9" t="s">
        <v>24187</v>
      </c>
      <c r="B14039" s="9" t="s">
        <v>71</v>
      </c>
      <c r="C14039" s="9" t="s">
        <v>10161</v>
      </c>
      <c r="D14039" s="9" t="s">
        <v>10156</v>
      </c>
      <c r="E14039" s="10" t="n">
        <v>1</v>
      </c>
      <c r="F14039" s="10" t="n">
        <v>1463.3</v>
      </c>
      <c r="G14039" s="10" t="n">
        <v>51</v>
      </c>
      <c r="H14039" s="10" t="n">
        <v>813.52</v>
      </c>
    </row>
    <row r="14040" customFormat="false" ht="15" hidden="false" customHeight="false" outlineLevel="0" collapsed="false">
      <c r="A14040" s="9" t="s">
        <v>24188</v>
      </c>
      <c r="B14040" s="9" t="s">
        <v>62</v>
      </c>
      <c r="C14040" s="9" t="s">
        <v>10161</v>
      </c>
      <c r="D14040" s="9" t="s">
        <v>10156</v>
      </c>
      <c r="E14040" s="10" t="n">
        <v>2</v>
      </c>
      <c r="F14040" s="10" t="n">
        <v>1295.55</v>
      </c>
      <c r="G14040" s="10" t="n">
        <v>76</v>
      </c>
      <c r="H14040" s="10" t="n">
        <v>720.26</v>
      </c>
    </row>
    <row r="14041" customFormat="false" ht="15" hidden="false" customHeight="false" outlineLevel="0" collapsed="false">
      <c r="A14041" s="9" t="s">
        <v>24189</v>
      </c>
      <c r="B14041" s="9" t="s">
        <v>68</v>
      </c>
      <c r="C14041" s="9" t="s">
        <v>10164</v>
      </c>
      <c r="D14041" s="9" t="s">
        <v>10157</v>
      </c>
      <c r="E14041" s="10" t="n">
        <v>2</v>
      </c>
      <c r="F14041" s="10" t="n">
        <v>1780</v>
      </c>
      <c r="G14041" s="10" t="n">
        <v>180</v>
      </c>
      <c r="H14041" s="10" t="n">
        <v>989.59</v>
      </c>
    </row>
    <row r="14042" customFormat="false" ht="15" hidden="false" customHeight="false" outlineLevel="0" collapsed="false">
      <c r="A14042" s="9" t="s">
        <v>24190</v>
      </c>
      <c r="B14042" s="9" t="s">
        <v>69</v>
      </c>
      <c r="C14042" s="9" t="s">
        <v>10162</v>
      </c>
      <c r="D14042" s="9" t="s">
        <v>10154</v>
      </c>
      <c r="E14042" s="10" t="n">
        <v>49</v>
      </c>
      <c r="F14042" s="10" t="n">
        <v>361459.14</v>
      </c>
      <c r="G14042" s="10" t="n">
        <v>1</v>
      </c>
      <c r="H14042" s="10" t="n">
        <v>200952.99</v>
      </c>
    </row>
    <row r="14043" customFormat="false" ht="15" hidden="false" customHeight="false" outlineLevel="0" collapsed="false">
      <c r="A14043" s="9" t="s">
        <v>24191</v>
      </c>
      <c r="B14043" s="9" t="s">
        <v>74</v>
      </c>
      <c r="C14043" s="9" t="s">
        <v>10162</v>
      </c>
      <c r="D14043" s="9" t="s">
        <v>10155</v>
      </c>
      <c r="E14043" s="10" t="n">
        <v>5</v>
      </c>
      <c r="F14043" s="10" t="n">
        <v>28805.35</v>
      </c>
      <c r="G14043" s="10" t="n">
        <v>28</v>
      </c>
      <c r="H14043" s="10" t="n">
        <v>16014.32</v>
      </c>
    </row>
    <row r="14044" customFormat="false" ht="15" hidden="false" customHeight="false" outlineLevel="0" collapsed="false">
      <c r="A14044" s="9" t="s">
        <v>24192</v>
      </c>
      <c r="B14044" s="9" t="s">
        <v>68</v>
      </c>
      <c r="C14044" s="9" t="s">
        <v>10161</v>
      </c>
      <c r="D14044" s="9" t="s">
        <v>10156</v>
      </c>
      <c r="E14044" s="10" t="n">
        <v>2</v>
      </c>
      <c r="F14044" s="10" t="n">
        <v>878.55</v>
      </c>
      <c r="G14044" s="10" t="n">
        <v>13</v>
      </c>
      <c r="H14044" s="10" t="n">
        <v>488.43</v>
      </c>
    </row>
    <row r="14045" customFormat="false" ht="15" hidden="false" customHeight="false" outlineLevel="0" collapsed="false">
      <c r="A14045" s="9" t="s">
        <v>24193</v>
      </c>
      <c r="B14045" s="9" t="s">
        <v>65</v>
      </c>
      <c r="C14045" s="9" t="s">
        <v>10164</v>
      </c>
      <c r="D14045" s="9" t="s">
        <v>10156</v>
      </c>
      <c r="E14045" s="10" t="n">
        <v>2</v>
      </c>
      <c r="F14045" s="10" t="n">
        <v>3891.35</v>
      </c>
      <c r="G14045" s="10" t="n">
        <v>20</v>
      </c>
      <c r="H14045" s="10" t="n">
        <v>2163.39</v>
      </c>
    </row>
    <row r="14046" customFormat="false" ht="15" hidden="false" customHeight="false" outlineLevel="0" collapsed="false">
      <c r="A14046" s="9" t="s">
        <v>24194</v>
      </c>
      <c r="B14046" s="9" t="s">
        <v>65</v>
      </c>
      <c r="C14046" s="9" t="s">
        <v>10161</v>
      </c>
      <c r="D14046" s="9" t="s">
        <v>10156</v>
      </c>
      <c r="E14046" s="10" t="n">
        <v>1</v>
      </c>
      <c r="F14046" s="10" t="n">
        <v>2345.55</v>
      </c>
      <c r="G14046" s="10" t="n">
        <v>204</v>
      </c>
      <c r="H14046" s="10" t="n">
        <v>1304.01</v>
      </c>
    </row>
    <row r="14047" customFormat="false" ht="15" hidden="false" customHeight="false" outlineLevel="0" collapsed="false">
      <c r="A14047" s="9" t="s">
        <v>24195</v>
      </c>
      <c r="B14047" s="9" t="s">
        <v>62</v>
      </c>
      <c r="C14047" s="9" t="s">
        <v>10161</v>
      </c>
      <c r="D14047" s="9" t="s">
        <v>10155</v>
      </c>
      <c r="E14047" s="10" t="n">
        <v>3</v>
      </c>
      <c r="F14047" s="10" t="n">
        <v>8366.51</v>
      </c>
      <c r="G14047" s="10" t="n">
        <v>65</v>
      </c>
      <c r="H14047" s="10" t="n">
        <v>4651.36</v>
      </c>
    </row>
    <row r="14048" customFormat="false" ht="15" hidden="false" customHeight="false" outlineLevel="0" collapsed="false">
      <c r="A14048" s="9" t="s">
        <v>24196</v>
      </c>
      <c r="B14048" s="9" t="s">
        <v>62</v>
      </c>
      <c r="C14048" s="9" t="s">
        <v>10161</v>
      </c>
      <c r="D14048" s="9" t="s">
        <v>10156</v>
      </c>
      <c r="E14048" s="10" t="n">
        <v>2</v>
      </c>
      <c r="F14048" s="10" t="n">
        <v>6419.1</v>
      </c>
      <c r="G14048" s="10" t="n">
        <v>24</v>
      </c>
      <c r="H14048" s="10" t="n">
        <v>3568.69</v>
      </c>
    </row>
    <row r="14049" customFormat="false" ht="15" hidden="false" customHeight="false" outlineLevel="0" collapsed="false">
      <c r="A14049" s="9" t="s">
        <v>24197</v>
      </c>
      <c r="B14049" s="9" t="s">
        <v>71</v>
      </c>
      <c r="C14049" s="9" t="s">
        <v>10163</v>
      </c>
      <c r="D14049" s="9" t="s">
        <v>10156</v>
      </c>
      <c r="E14049" s="10" t="n">
        <v>1</v>
      </c>
      <c r="F14049" s="10" t="n">
        <v>1467</v>
      </c>
      <c r="G14049" s="10" t="n">
        <v>46</v>
      </c>
      <c r="H14049" s="10" t="n">
        <v>815.58</v>
      </c>
    </row>
    <row r="14050" customFormat="false" ht="15" hidden="false" customHeight="false" outlineLevel="0" collapsed="false">
      <c r="A14050" s="9" t="s">
        <v>24198</v>
      </c>
      <c r="B14050" s="9" t="s">
        <v>76</v>
      </c>
      <c r="C14050" s="9" t="s">
        <v>10163</v>
      </c>
      <c r="D14050" s="9" t="s">
        <v>10156</v>
      </c>
      <c r="E14050" s="10" t="n">
        <v>2</v>
      </c>
      <c r="F14050" s="10" t="n">
        <v>71788.54</v>
      </c>
      <c r="G14050" s="10" t="n">
        <v>23</v>
      </c>
      <c r="H14050" s="10" t="n">
        <v>39910.8</v>
      </c>
    </row>
    <row r="14051" customFormat="false" ht="15" hidden="false" customHeight="false" outlineLevel="0" collapsed="false">
      <c r="A14051" s="9" t="s">
        <v>24199</v>
      </c>
      <c r="B14051" s="9" t="s">
        <v>71</v>
      </c>
      <c r="C14051" s="9" t="s">
        <v>10161</v>
      </c>
      <c r="D14051" s="9" t="s">
        <v>10156</v>
      </c>
      <c r="E14051" s="10" t="n">
        <v>1</v>
      </c>
      <c r="F14051" s="10" t="n">
        <v>227.05</v>
      </c>
      <c r="G14051" s="10" t="n">
        <v>87</v>
      </c>
      <c r="H14051" s="10" t="n">
        <v>126.23</v>
      </c>
    </row>
    <row r="14052" customFormat="false" ht="15" hidden="false" customHeight="false" outlineLevel="0" collapsed="false">
      <c r="A14052" s="9" t="s">
        <v>24200</v>
      </c>
      <c r="B14052" s="9" t="s">
        <v>75</v>
      </c>
      <c r="C14052" s="9" t="s">
        <v>10161</v>
      </c>
      <c r="D14052" s="9" t="s">
        <v>10156</v>
      </c>
      <c r="E14052" s="10" t="n">
        <v>2</v>
      </c>
      <c r="F14052" s="10" t="n">
        <v>1858.65</v>
      </c>
      <c r="G14052" s="10" t="n">
        <v>28</v>
      </c>
      <c r="H14052" s="10" t="n">
        <v>1033.32</v>
      </c>
    </row>
    <row r="14053" customFormat="false" ht="15" hidden="false" customHeight="false" outlineLevel="0" collapsed="false">
      <c r="A14053" s="9" t="s">
        <v>24201</v>
      </c>
      <c r="B14053" s="9" t="s">
        <v>62</v>
      </c>
      <c r="C14053" s="9" t="s">
        <v>10162</v>
      </c>
      <c r="D14053" s="9" t="s">
        <v>10156</v>
      </c>
      <c r="E14053" s="10" t="n">
        <v>2</v>
      </c>
      <c r="F14053" s="10" t="n">
        <v>22649.88</v>
      </c>
      <c r="G14053" s="10" t="n">
        <v>93</v>
      </c>
      <c r="H14053" s="10" t="n">
        <v>12592.19</v>
      </c>
    </row>
    <row r="14054" customFormat="false" ht="15" hidden="false" customHeight="false" outlineLevel="0" collapsed="false">
      <c r="A14054" s="9" t="s">
        <v>24202</v>
      </c>
      <c r="B14054" s="9" t="s">
        <v>65</v>
      </c>
      <c r="C14054" s="9" t="s">
        <v>10161</v>
      </c>
      <c r="D14054" s="9" t="s">
        <v>10155</v>
      </c>
      <c r="E14054" s="10" t="n">
        <v>3</v>
      </c>
      <c r="F14054" s="10" t="n">
        <v>3374.4</v>
      </c>
      <c r="G14054" s="10" t="n">
        <v>46</v>
      </c>
      <c r="H14054" s="10" t="n">
        <v>1876</v>
      </c>
    </row>
    <row r="14055" customFormat="false" ht="15" hidden="false" customHeight="false" outlineLevel="0" collapsed="false">
      <c r="A14055" s="9" t="s">
        <v>24203</v>
      </c>
      <c r="B14055" s="9" t="s">
        <v>68</v>
      </c>
      <c r="C14055" s="9" t="s">
        <v>10163</v>
      </c>
      <c r="D14055" s="9" t="s">
        <v>10157</v>
      </c>
      <c r="E14055" s="10" t="n">
        <v>2</v>
      </c>
      <c r="F14055" s="10" t="n">
        <v>3024.2</v>
      </c>
      <c r="G14055" s="10" t="n">
        <v>203</v>
      </c>
      <c r="H14055" s="10" t="n">
        <v>1681.3</v>
      </c>
    </row>
    <row r="14056" customFormat="false" ht="15" hidden="false" customHeight="false" outlineLevel="0" collapsed="false">
      <c r="A14056" s="9" t="s">
        <v>24204</v>
      </c>
      <c r="B14056" s="9" t="s">
        <v>74</v>
      </c>
      <c r="C14056" s="9" t="s">
        <v>10161</v>
      </c>
      <c r="D14056" s="9" t="s">
        <v>10157</v>
      </c>
      <c r="E14056" s="10" t="n">
        <v>2</v>
      </c>
      <c r="F14056" s="10" t="n">
        <v>5777.11</v>
      </c>
      <c r="G14056" s="10" t="n">
        <v>288</v>
      </c>
      <c r="H14056" s="10" t="n">
        <v>3211.78</v>
      </c>
    </row>
    <row r="14057" customFormat="false" ht="15" hidden="false" customHeight="false" outlineLevel="0" collapsed="false">
      <c r="A14057" s="9" t="s">
        <v>24205</v>
      </c>
      <c r="B14057" s="9" t="s">
        <v>77</v>
      </c>
      <c r="C14057" s="9" t="s">
        <v>10163</v>
      </c>
      <c r="D14057" s="9" t="s">
        <v>10155</v>
      </c>
      <c r="E14057" s="10" t="n">
        <v>4</v>
      </c>
      <c r="F14057" s="10" t="n">
        <v>5364.3</v>
      </c>
      <c r="G14057" s="10" t="n">
        <v>2</v>
      </c>
      <c r="H14057" s="10" t="n">
        <v>2982.28</v>
      </c>
    </row>
    <row r="14058" customFormat="false" ht="15" hidden="false" customHeight="false" outlineLevel="0" collapsed="false">
      <c r="A14058" s="9" t="s">
        <v>24206</v>
      </c>
      <c r="B14058" s="9" t="s">
        <v>61</v>
      </c>
      <c r="C14058" s="9" t="s">
        <v>10161</v>
      </c>
      <c r="D14058" s="9" t="s">
        <v>10156</v>
      </c>
      <c r="E14058" s="10" t="n">
        <v>2</v>
      </c>
      <c r="F14058" s="10" t="n">
        <v>4569.64</v>
      </c>
      <c r="G14058" s="10" t="n">
        <v>9</v>
      </c>
      <c r="H14058" s="10" t="n">
        <v>2540.49</v>
      </c>
    </row>
    <row r="14059" customFormat="false" ht="15" hidden="false" customHeight="false" outlineLevel="0" collapsed="false">
      <c r="A14059" s="9" t="s">
        <v>24207</v>
      </c>
      <c r="B14059" s="9" t="s">
        <v>79</v>
      </c>
      <c r="C14059" s="9" t="s">
        <v>10161</v>
      </c>
      <c r="D14059" s="9" t="s">
        <v>10156</v>
      </c>
      <c r="E14059" s="10" t="n">
        <v>1</v>
      </c>
      <c r="F14059" s="10" t="n">
        <v>19698.53</v>
      </c>
      <c r="G14059" s="10" t="n">
        <v>36</v>
      </c>
      <c r="H14059" s="10" t="n">
        <v>10951.39</v>
      </c>
    </row>
    <row r="14060" customFormat="false" ht="15" hidden="false" customHeight="false" outlineLevel="0" collapsed="false">
      <c r="A14060" s="9" t="s">
        <v>24208</v>
      </c>
      <c r="B14060" s="9" t="s">
        <v>75</v>
      </c>
      <c r="C14060" s="9" t="s">
        <v>10161</v>
      </c>
      <c r="D14060" s="9" t="s">
        <v>10155</v>
      </c>
      <c r="E14060" s="10" t="n">
        <v>5</v>
      </c>
      <c r="F14060" s="10" t="n">
        <v>48942</v>
      </c>
      <c r="G14060" s="10" t="n">
        <v>19</v>
      </c>
      <c r="H14060" s="10" t="n">
        <v>27209.28</v>
      </c>
    </row>
    <row r="14061" customFormat="false" ht="15" hidden="false" customHeight="false" outlineLevel="0" collapsed="false">
      <c r="A14061" s="9" t="s">
        <v>24209</v>
      </c>
      <c r="B14061" s="9" t="s">
        <v>68</v>
      </c>
      <c r="C14061" s="9" t="s">
        <v>10161</v>
      </c>
      <c r="D14061" s="9" t="s">
        <v>10156</v>
      </c>
      <c r="E14061" s="10" t="n">
        <v>2</v>
      </c>
      <c r="F14061" s="10" t="n">
        <v>22435.35</v>
      </c>
      <c r="G14061" s="10" t="n">
        <v>37</v>
      </c>
      <c r="H14061" s="10" t="n">
        <v>12472.92</v>
      </c>
    </row>
    <row r="14062" customFormat="false" ht="15" hidden="false" customHeight="false" outlineLevel="0" collapsed="false">
      <c r="A14062" s="9" t="s">
        <v>24210</v>
      </c>
      <c r="B14062" s="9" t="s">
        <v>71</v>
      </c>
      <c r="C14062" s="9" t="s">
        <v>10164</v>
      </c>
      <c r="D14062" s="9" t="s">
        <v>10155</v>
      </c>
      <c r="E14062" s="10" t="n">
        <v>4</v>
      </c>
      <c r="F14062" s="10" t="n">
        <v>25769.98</v>
      </c>
      <c r="G14062" s="10" t="n">
        <v>48</v>
      </c>
      <c r="H14062" s="10" t="n">
        <v>14326.8</v>
      </c>
    </row>
    <row r="14063" customFormat="false" ht="15" hidden="false" customHeight="false" outlineLevel="0" collapsed="false">
      <c r="A14063" s="9" t="s">
        <v>24211</v>
      </c>
      <c r="B14063" s="9" t="s">
        <v>62</v>
      </c>
      <c r="C14063" s="9" t="s">
        <v>10161</v>
      </c>
      <c r="D14063" s="9" t="s">
        <v>10156</v>
      </c>
      <c r="E14063" s="10" t="n">
        <v>1</v>
      </c>
      <c r="F14063" s="10" t="n">
        <v>160.55</v>
      </c>
      <c r="G14063" s="10" t="n">
        <v>31</v>
      </c>
      <c r="H14063" s="10" t="n">
        <v>89.26</v>
      </c>
    </row>
    <row r="14064" customFormat="false" ht="15" hidden="false" customHeight="false" outlineLevel="0" collapsed="false">
      <c r="A14064" s="9" t="s">
        <v>24212</v>
      </c>
      <c r="B14064" s="9" t="s">
        <v>62</v>
      </c>
      <c r="C14064" s="9" t="s">
        <v>10163</v>
      </c>
      <c r="D14064" s="9" t="s">
        <v>10156</v>
      </c>
      <c r="E14064" s="10" t="n">
        <v>2</v>
      </c>
      <c r="F14064" s="10" t="n">
        <v>3369.05</v>
      </c>
      <c r="G14064" s="10" t="n">
        <v>76</v>
      </c>
      <c r="H14064" s="10" t="n">
        <v>1873.02</v>
      </c>
    </row>
    <row r="14065" customFormat="false" ht="15" hidden="false" customHeight="false" outlineLevel="0" collapsed="false">
      <c r="A14065" s="9" t="s">
        <v>24213</v>
      </c>
      <c r="B14065" s="9" t="s">
        <v>77</v>
      </c>
      <c r="C14065" s="9" t="s">
        <v>10161</v>
      </c>
      <c r="D14065" s="9" t="s">
        <v>10156</v>
      </c>
      <c r="E14065" s="10" t="n">
        <v>1</v>
      </c>
      <c r="F14065" s="10" t="n">
        <v>4246.8</v>
      </c>
      <c r="G14065" s="10" t="n">
        <v>13</v>
      </c>
      <c r="H14065" s="10" t="n">
        <v>2361.01</v>
      </c>
    </row>
    <row r="14066" customFormat="false" ht="15" hidden="false" customHeight="false" outlineLevel="0" collapsed="false">
      <c r="A14066" s="9" t="s">
        <v>24214</v>
      </c>
      <c r="B14066" s="9" t="s">
        <v>61</v>
      </c>
      <c r="C14066" s="9" t="s">
        <v>10163</v>
      </c>
      <c r="D14066" s="9" t="s">
        <v>10155</v>
      </c>
      <c r="E14066" s="10" t="n">
        <v>5</v>
      </c>
      <c r="F14066" s="10" t="n">
        <v>18096.34</v>
      </c>
      <c r="G14066" s="10" t="n">
        <v>0</v>
      </c>
      <c r="H14066" s="10" t="n">
        <v>10060.65</v>
      </c>
    </row>
    <row r="14067" customFormat="false" ht="15" hidden="false" customHeight="false" outlineLevel="0" collapsed="false">
      <c r="A14067" s="9" t="s">
        <v>24215</v>
      </c>
      <c r="B14067" s="9" t="s">
        <v>75</v>
      </c>
      <c r="C14067" s="9" t="s">
        <v>10163</v>
      </c>
      <c r="D14067" s="9" t="s">
        <v>10155</v>
      </c>
      <c r="E14067" s="10" t="n">
        <v>3</v>
      </c>
      <c r="F14067" s="10" t="n">
        <v>42528.56</v>
      </c>
      <c r="G14067" s="10" t="n">
        <v>36</v>
      </c>
      <c r="H14067" s="10" t="n">
        <v>23643.73</v>
      </c>
    </row>
    <row r="14068" customFormat="false" ht="15" hidden="false" customHeight="false" outlineLevel="0" collapsed="false">
      <c r="A14068" s="9" t="s">
        <v>24216</v>
      </c>
      <c r="B14068" s="9" t="s">
        <v>73</v>
      </c>
      <c r="C14068" s="9" t="s">
        <v>10163</v>
      </c>
      <c r="D14068" s="9" t="s">
        <v>10156</v>
      </c>
      <c r="E14068" s="10" t="n">
        <v>2</v>
      </c>
      <c r="F14068" s="10" t="n">
        <v>7962.85</v>
      </c>
      <c r="G14068" s="10" t="n">
        <v>49</v>
      </c>
      <c r="H14068" s="10" t="n">
        <v>4426.94</v>
      </c>
    </row>
    <row r="14069" customFormat="false" ht="15" hidden="false" customHeight="false" outlineLevel="0" collapsed="false">
      <c r="A14069" s="9" t="s">
        <v>24217</v>
      </c>
      <c r="B14069" s="9" t="s">
        <v>76</v>
      </c>
      <c r="C14069" s="9" t="s">
        <v>10162</v>
      </c>
      <c r="D14069" s="9" t="s">
        <v>10154</v>
      </c>
      <c r="E14069" s="10" t="n">
        <v>30</v>
      </c>
      <c r="F14069" s="10" t="n">
        <v>244848.25</v>
      </c>
      <c r="G14069" s="10" t="n">
        <v>27</v>
      </c>
      <c r="H14069" s="10" t="n">
        <v>136123.24</v>
      </c>
    </row>
    <row r="14070" customFormat="false" ht="15" hidden="false" customHeight="false" outlineLevel="0" collapsed="false">
      <c r="A14070" s="9" t="s">
        <v>24218</v>
      </c>
      <c r="B14070" s="9" t="s">
        <v>74</v>
      </c>
      <c r="C14070" s="9" t="s">
        <v>10161</v>
      </c>
      <c r="D14070" s="9" t="s">
        <v>10156</v>
      </c>
      <c r="E14070" s="10" t="n">
        <v>1</v>
      </c>
      <c r="F14070" s="10" t="n">
        <v>1359</v>
      </c>
      <c r="G14070" s="10" t="n">
        <v>338</v>
      </c>
      <c r="H14070" s="10" t="n">
        <v>755.54</v>
      </c>
    </row>
    <row r="14071" customFormat="false" ht="15" hidden="false" customHeight="false" outlineLevel="0" collapsed="false">
      <c r="A14071" s="9" t="s">
        <v>24219</v>
      </c>
      <c r="B14071" s="9" t="s">
        <v>64</v>
      </c>
      <c r="C14071" s="9" t="s">
        <v>10163</v>
      </c>
      <c r="D14071" s="9" t="s">
        <v>10156</v>
      </c>
      <c r="E14071" s="10" t="n">
        <v>2</v>
      </c>
      <c r="F14071" s="10" t="n">
        <v>2411.6</v>
      </c>
      <c r="G14071" s="10" t="n">
        <v>28</v>
      </c>
      <c r="H14071" s="10" t="n">
        <v>1340.73</v>
      </c>
    </row>
    <row r="14072" customFormat="false" ht="15" hidden="false" customHeight="false" outlineLevel="0" collapsed="false">
      <c r="A14072" s="9" t="s">
        <v>24220</v>
      </c>
      <c r="B14072" s="9" t="s">
        <v>71</v>
      </c>
      <c r="C14072" s="9" t="s">
        <v>10161</v>
      </c>
      <c r="D14072" s="9" t="s">
        <v>10158</v>
      </c>
      <c r="E14072" s="10" t="n">
        <v>0</v>
      </c>
      <c r="F14072" s="10" t="n">
        <v>0</v>
      </c>
      <c r="H14072" s="10" t="n">
        <v>0</v>
      </c>
    </row>
    <row r="14073" customFormat="false" ht="15" hidden="false" customHeight="false" outlineLevel="0" collapsed="false">
      <c r="A14073" s="9" t="s">
        <v>24221</v>
      </c>
      <c r="B14073" s="9" t="s">
        <v>75</v>
      </c>
      <c r="C14073" s="9" t="s">
        <v>10163</v>
      </c>
      <c r="D14073" s="9" t="s">
        <v>10156</v>
      </c>
      <c r="E14073" s="10" t="n">
        <v>2</v>
      </c>
      <c r="F14073" s="10" t="n">
        <v>13007.15</v>
      </c>
      <c r="G14073" s="10" t="n">
        <v>72</v>
      </c>
      <c r="H14073" s="10" t="n">
        <v>7231.32</v>
      </c>
    </row>
    <row r="14074" customFormat="false" ht="15" hidden="false" customHeight="false" outlineLevel="0" collapsed="false">
      <c r="A14074" s="9" t="s">
        <v>24222</v>
      </c>
      <c r="B14074" s="9" t="s">
        <v>67</v>
      </c>
      <c r="C14074" s="9" t="s">
        <v>10161</v>
      </c>
      <c r="D14074" s="9" t="s">
        <v>10156</v>
      </c>
      <c r="E14074" s="10" t="n">
        <v>1</v>
      </c>
      <c r="F14074" s="10" t="n">
        <v>1425.9</v>
      </c>
      <c r="G14074" s="10" t="n">
        <v>56</v>
      </c>
      <c r="H14074" s="10" t="n">
        <v>792.73</v>
      </c>
    </row>
    <row r="14075" customFormat="false" ht="15" hidden="false" customHeight="false" outlineLevel="0" collapsed="false">
      <c r="A14075" s="9" t="s">
        <v>24223</v>
      </c>
      <c r="B14075" s="9" t="s">
        <v>71</v>
      </c>
      <c r="C14075" s="9" t="s">
        <v>10164</v>
      </c>
      <c r="D14075" s="9" t="s">
        <v>10155</v>
      </c>
      <c r="E14075" s="10" t="n">
        <v>6</v>
      </c>
      <c r="F14075" s="10" t="n">
        <v>38274.04</v>
      </c>
      <c r="G14075" s="10" t="n">
        <v>62</v>
      </c>
      <c r="H14075" s="10" t="n">
        <v>21278.43</v>
      </c>
    </row>
    <row r="14076" customFormat="false" ht="15" hidden="false" customHeight="false" outlineLevel="0" collapsed="false">
      <c r="A14076" s="9" t="s">
        <v>24224</v>
      </c>
      <c r="B14076" s="9" t="s">
        <v>75</v>
      </c>
      <c r="C14076" s="9" t="s">
        <v>10161</v>
      </c>
      <c r="D14076" s="9" t="s">
        <v>10155</v>
      </c>
      <c r="E14076" s="10" t="n">
        <v>7</v>
      </c>
      <c r="F14076" s="10" t="n">
        <v>52873.17</v>
      </c>
      <c r="G14076" s="10" t="n">
        <v>15</v>
      </c>
      <c r="H14076" s="10" t="n">
        <v>29394.81</v>
      </c>
    </row>
    <row r="14077" customFormat="false" ht="15" hidden="false" customHeight="false" outlineLevel="0" collapsed="false">
      <c r="A14077" s="9" t="s">
        <v>24225</v>
      </c>
      <c r="B14077" s="9" t="s">
        <v>68</v>
      </c>
      <c r="C14077" s="9" t="s">
        <v>10162</v>
      </c>
      <c r="D14077" s="9" t="s">
        <v>10154</v>
      </c>
      <c r="E14077" s="10" t="n">
        <v>8</v>
      </c>
      <c r="F14077" s="10" t="n">
        <v>79333.19</v>
      </c>
      <c r="G14077" s="10" t="n">
        <v>16</v>
      </c>
      <c r="H14077" s="10" t="n">
        <v>44105.24</v>
      </c>
    </row>
    <row r="14078" customFormat="false" ht="15" hidden="false" customHeight="false" outlineLevel="0" collapsed="false">
      <c r="A14078" s="9" t="s">
        <v>24226</v>
      </c>
      <c r="B14078" s="9" t="s">
        <v>65</v>
      </c>
      <c r="C14078" s="9" t="s">
        <v>10164</v>
      </c>
      <c r="D14078" s="9" t="s">
        <v>10155</v>
      </c>
      <c r="E14078" s="10" t="n">
        <v>5</v>
      </c>
      <c r="F14078" s="10" t="n">
        <v>10761.65</v>
      </c>
      <c r="G14078" s="10" t="n">
        <v>6</v>
      </c>
      <c r="H14078" s="10" t="n">
        <v>5982.93</v>
      </c>
    </row>
    <row r="14079" customFormat="false" ht="15" hidden="false" customHeight="false" outlineLevel="0" collapsed="false">
      <c r="A14079" s="9" t="s">
        <v>24227</v>
      </c>
      <c r="B14079" s="9" t="s">
        <v>71</v>
      </c>
      <c r="C14079" s="9" t="s">
        <v>10161</v>
      </c>
      <c r="D14079" s="9" t="s">
        <v>10155</v>
      </c>
      <c r="E14079" s="10" t="n">
        <v>5</v>
      </c>
      <c r="F14079" s="10" t="n">
        <v>6933</v>
      </c>
      <c r="G14079" s="10" t="n">
        <v>45</v>
      </c>
      <c r="H14079" s="10" t="n">
        <v>3854.4</v>
      </c>
    </row>
    <row r="14080" customFormat="false" ht="15" hidden="false" customHeight="false" outlineLevel="0" collapsed="false">
      <c r="A14080" s="9" t="s">
        <v>24228</v>
      </c>
      <c r="B14080" s="9" t="s">
        <v>75</v>
      </c>
      <c r="C14080" s="9" t="s">
        <v>10164</v>
      </c>
      <c r="D14080" s="9" t="s">
        <v>10155</v>
      </c>
      <c r="E14080" s="10" t="n">
        <v>10</v>
      </c>
      <c r="F14080" s="10" t="n">
        <v>46310.59</v>
      </c>
      <c r="G14080" s="10" t="n">
        <v>1</v>
      </c>
      <c r="H14080" s="10" t="n">
        <v>25746.34</v>
      </c>
    </row>
    <row r="14081" customFormat="false" ht="15" hidden="false" customHeight="false" outlineLevel="0" collapsed="false">
      <c r="A14081" s="9" t="s">
        <v>24229</v>
      </c>
      <c r="B14081" s="9" t="s">
        <v>68</v>
      </c>
      <c r="C14081" s="9" t="s">
        <v>10163</v>
      </c>
      <c r="D14081" s="9" t="s">
        <v>10155</v>
      </c>
      <c r="E14081" s="10" t="n">
        <v>6</v>
      </c>
      <c r="F14081" s="10" t="n">
        <v>43296</v>
      </c>
      <c r="G14081" s="10" t="n">
        <v>24</v>
      </c>
      <c r="H14081" s="10" t="n">
        <v>24070.39</v>
      </c>
    </row>
    <row r="14082" customFormat="false" ht="15" hidden="false" customHeight="false" outlineLevel="0" collapsed="false">
      <c r="A14082" s="9" t="s">
        <v>24230</v>
      </c>
      <c r="B14082" s="9" t="s">
        <v>68</v>
      </c>
      <c r="C14082" s="9" t="s">
        <v>10161</v>
      </c>
      <c r="D14082" s="9" t="s">
        <v>10156</v>
      </c>
      <c r="E14082" s="10" t="n">
        <v>1</v>
      </c>
      <c r="F14082" s="10" t="n">
        <v>4346.44</v>
      </c>
      <c r="G14082" s="10" t="n">
        <v>45</v>
      </c>
      <c r="H14082" s="10" t="n">
        <v>2416.4</v>
      </c>
    </row>
    <row r="14083" customFormat="false" ht="15" hidden="false" customHeight="false" outlineLevel="0" collapsed="false">
      <c r="A14083" s="9" t="s">
        <v>24231</v>
      </c>
      <c r="B14083" s="9" t="s">
        <v>75</v>
      </c>
      <c r="C14083" s="9" t="s">
        <v>10161</v>
      </c>
      <c r="D14083" s="9" t="s">
        <v>10155</v>
      </c>
      <c r="E14083" s="10" t="n">
        <v>6</v>
      </c>
      <c r="F14083" s="10" t="n">
        <v>8239.83</v>
      </c>
      <c r="G14083" s="10" t="n">
        <v>75</v>
      </c>
      <c r="H14083" s="10" t="n">
        <v>4580.93</v>
      </c>
    </row>
    <row r="14084" customFormat="false" ht="15" hidden="false" customHeight="false" outlineLevel="0" collapsed="false">
      <c r="A14084" s="9" t="s">
        <v>24232</v>
      </c>
      <c r="B14084" s="9" t="s">
        <v>68</v>
      </c>
      <c r="C14084" s="9" t="s">
        <v>10163</v>
      </c>
      <c r="D14084" s="9" t="s">
        <v>10155</v>
      </c>
      <c r="E14084" s="10" t="n">
        <v>5</v>
      </c>
      <c r="F14084" s="10" t="n">
        <v>15215.18</v>
      </c>
      <c r="G14084" s="10" t="n">
        <v>3</v>
      </c>
      <c r="H14084" s="10" t="n">
        <v>8458.87</v>
      </c>
    </row>
    <row r="14085" customFormat="false" ht="15" hidden="false" customHeight="false" outlineLevel="0" collapsed="false">
      <c r="A14085" s="9" t="s">
        <v>24233</v>
      </c>
      <c r="B14085" s="9" t="s">
        <v>64</v>
      </c>
      <c r="C14085" s="9" t="s">
        <v>10162</v>
      </c>
      <c r="D14085" s="9" t="s">
        <v>10155</v>
      </c>
      <c r="E14085" s="10" t="n">
        <v>3</v>
      </c>
      <c r="F14085" s="10" t="n">
        <v>6080.54</v>
      </c>
      <c r="G14085" s="10" t="n">
        <v>40</v>
      </c>
      <c r="H14085" s="10" t="n">
        <v>3380.47</v>
      </c>
    </row>
    <row r="14086" customFormat="false" ht="15" hidden="false" customHeight="false" outlineLevel="0" collapsed="false">
      <c r="A14086" s="9" t="s">
        <v>24234</v>
      </c>
      <c r="B14086" s="9" t="s">
        <v>68</v>
      </c>
      <c r="C14086" s="9" t="s">
        <v>10161</v>
      </c>
      <c r="D14086" s="9" t="s">
        <v>10157</v>
      </c>
      <c r="E14086" s="10" t="n">
        <v>2</v>
      </c>
      <c r="F14086" s="10" t="n">
        <v>1752.49</v>
      </c>
      <c r="G14086" s="10" t="n">
        <v>236</v>
      </c>
      <c r="H14086" s="10" t="n">
        <v>974.3</v>
      </c>
    </row>
    <row r="14087" customFormat="false" ht="15" hidden="false" customHeight="false" outlineLevel="0" collapsed="false">
      <c r="A14087" s="9" t="s">
        <v>24235</v>
      </c>
      <c r="B14087" s="9" t="s">
        <v>69</v>
      </c>
      <c r="C14087" s="9" t="s">
        <v>10161</v>
      </c>
      <c r="D14087" s="9" t="s">
        <v>10156</v>
      </c>
      <c r="E14087" s="10" t="n">
        <v>1</v>
      </c>
      <c r="F14087" s="10" t="n">
        <v>455.05</v>
      </c>
      <c r="G14087" s="10" t="n">
        <v>82</v>
      </c>
      <c r="H14087" s="10" t="n">
        <v>252.98</v>
      </c>
    </row>
    <row r="14088" customFormat="false" ht="15" hidden="false" customHeight="false" outlineLevel="0" collapsed="false">
      <c r="A14088" s="9" t="s">
        <v>24236</v>
      </c>
      <c r="B14088" s="9" t="s">
        <v>75</v>
      </c>
      <c r="C14088" s="9" t="s">
        <v>10161</v>
      </c>
      <c r="D14088" s="9" t="s">
        <v>10157</v>
      </c>
      <c r="E14088" s="10" t="n">
        <v>2</v>
      </c>
      <c r="F14088" s="10" t="n">
        <v>6921.6</v>
      </c>
      <c r="G14088" s="10" t="n">
        <v>173</v>
      </c>
      <c r="H14088" s="10" t="n">
        <v>3848.06</v>
      </c>
    </row>
    <row r="14089" customFormat="false" ht="15" hidden="false" customHeight="false" outlineLevel="0" collapsed="false">
      <c r="A14089" s="9" t="s">
        <v>24237</v>
      </c>
      <c r="B14089" s="9" t="s">
        <v>62</v>
      </c>
      <c r="C14089" s="9" t="s">
        <v>10163</v>
      </c>
      <c r="D14089" s="9" t="s">
        <v>10156</v>
      </c>
      <c r="E14089" s="10" t="n">
        <v>2</v>
      </c>
      <c r="F14089" s="10" t="n">
        <v>1620.22</v>
      </c>
      <c r="G14089" s="10" t="n">
        <v>81</v>
      </c>
      <c r="H14089" s="10" t="n">
        <v>900.76</v>
      </c>
    </row>
    <row r="14090" customFormat="false" ht="15" hidden="false" customHeight="false" outlineLevel="0" collapsed="false">
      <c r="A14090" s="9" t="s">
        <v>24238</v>
      </c>
      <c r="B14090" s="9" t="s">
        <v>68</v>
      </c>
      <c r="C14090" s="9" t="s">
        <v>10161</v>
      </c>
      <c r="D14090" s="9" t="s">
        <v>10155</v>
      </c>
      <c r="E14090" s="10" t="n">
        <v>6</v>
      </c>
      <c r="F14090" s="10" t="n">
        <v>33374.63</v>
      </c>
      <c r="G14090" s="10" t="n">
        <v>1</v>
      </c>
      <c r="H14090" s="10" t="n">
        <v>18554.61</v>
      </c>
    </row>
    <row r="14091" customFormat="false" ht="15" hidden="false" customHeight="false" outlineLevel="0" collapsed="false">
      <c r="A14091" s="9" t="s">
        <v>24239</v>
      </c>
      <c r="B14091" s="9" t="s">
        <v>61</v>
      </c>
      <c r="C14091" s="9" t="s">
        <v>10162</v>
      </c>
      <c r="D14091" s="9" t="s">
        <v>10156</v>
      </c>
      <c r="E14091" s="10" t="n">
        <v>1</v>
      </c>
      <c r="F14091" s="10" t="n">
        <v>6321.35</v>
      </c>
      <c r="G14091" s="10" t="n">
        <v>208</v>
      </c>
      <c r="H14091" s="10" t="n">
        <v>3514.35</v>
      </c>
    </row>
    <row r="14092" customFormat="false" ht="15" hidden="false" customHeight="false" outlineLevel="0" collapsed="false">
      <c r="A14092" s="9" t="s">
        <v>24240</v>
      </c>
      <c r="B14092" s="9" t="s">
        <v>71</v>
      </c>
      <c r="C14092" s="9" t="s">
        <v>10161</v>
      </c>
      <c r="D14092" s="9" t="s">
        <v>10155</v>
      </c>
      <c r="E14092" s="10" t="n">
        <v>5</v>
      </c>
      <c r="F14092" s="10" t="n">
        <v>7085.68</v>
      </c>
      <c r="G14092" s="10" t="n">
        <v>5</v>
      </c>
      <c r="H14092" s="10" t="n">
        <v>3939.28</v>
      </c>
    </row>
    <row r="14093" customFormat="false" ht="15" hidden="false" customHeight="false" outlineLevel="0" collapsed="false">
      <c r="A14093" s="9" t="s">
        <v>24241</v>
      </c>
      <c r="B14093" s="9" t="s">
        <v>76</v>
      </c>
      <c r="C14093" s="9" t="s">
        <v>10162</v>
      </c>
      <c r="D14093" s="9" t="s">
        <v>10155</v>
      </c>
      <c r="E14093" s="10" t="n">
        <v>10</v>
      </c>
      <c r="F14093" s="10" t="n">
        <v>28096.72</v>
      </c>
      <c r="G14093" s="10" t="n">
        <v>87</v>
      </c>
      <c r="H14093" s="10" t="n">
        <v>15620.35</v>
      </c>
    </row>
    <row r="14094" customFormat="false" ht="15" hidden="false" customHeight="false" outlineLevel="0" collapsed="false">
      <c r="A14094" s="9" t="s">
        <v>24242</v>
      </c>
      <c r="B14094" s="9" t="s">
        <v>69</v>
      </c>
      <c r="C14094" s="9" t="s">
        <v>10161</v>
      </c>
      <c r="D14094" s="9" t="s">
        <v>10155</v>
      </c>
      <c r="E14094" s="10" t="n">
        <v>3</v>
      </c>
      <c r="F14094" s="10" t="n">
        <v>4675.01</v>
      </c>
      <c r="G14094" s="10" t="n">
        <v>10</v>
      </c>
      <c r="H14094" s="10" t="n">
        <v>2599.07</v>
      </c>
    </row>
    <row r="14095" customFormat="false" ht="15" hidden="false" customHeight="false" outlineLevel="0" collapsed="false">
      <c r="A14095" s="9" t="s">
        <v>24243</v>
      </c>
      <c r="B14095" s="9" t="s">
        <v>71</v>
      </c>
      <c r="C14095" s="9" t="s">
        <v>10161</v>
      </c>
      <c r="D14095" s="9" t="s">
        <v>10157</v>
      </c>
      <c r="E14095" s="10" t="n">
        <v>2</v>
      </c>
      <c r="F14095" s="10" t="n">
        <v>6915.7</v>
      </c>
      <c r="G14095" s="10" t="n">
        <v>216</v>
      </c>
      <c r="H14095" s="10" t="n">
        <v>3844.78</v>
      </c>
    </row>
    <row r="14096" customFormat="false" ht="15" hidden="false" customHeight="false" outlineLevel="0" collapsed="false">
      <c r="A14096" s="9" t="s">
        <v>24244</v>
      </c>
      <c r="B14096" s="9" t="s">
        <v>67</v>
      </c>
      <c r="C14096" s="9" t="s">
        <v>10161</v>
      </c>
      <c r="D14096" s="9" t="s">
        <v>10155</v>
      </c>
      <c r="E14096" s="10" t="n">
        <v>5</v>
      </c>
      <c r="F14096" s="10" t="n">
        <v>46236.3</v>
      </c>
      <c r="G14096" s="10" t="n">
        <v>25</v>
      </c>
      <c r="H14096" s="10" t="n">
        <v>25705.04</v>
      </c>
    </row>
    <row r="14097" customFormat="false" ht="15" hidden="false" customHeight="false" outlineLevel="0" collapsed="false">
      <c r="A14097" s="9" t="s">
        <v>24245</v>
      </c>
      <c r="B14097" s="9" t="s">
        <v>76</v>
      </c>
      <c r="C14097" s="9" t="s">
        <v>10161</v>
      </c>
      <c r="D14097" s="9" t="s">
        <v>10155</v>
      </c>
      <c r="E14097" s="10" t="n">
        <v>5</v>
      </c>
      <c r="F14097" s="10" t="n">
        <v>15093.05</v>
      </c>
      <c r="G14097" s="10" t="n">
        <v>51</v>
      </c>
      <c r="H14097" s="10" t="n">
        <v>8390.97</v>
      </c>
    </row>
    <row r="14098" customFormat="false" ht="15" hidden="false" customHeight="false" outlineLevel="0" collapsed="false">
      <c r="A14098" s="9" t="s">
        <v>24246</v>
      </c>
      <c r="B14098" s="9" t="s">
        <v>62</v>
      </c>
      <c r="C14098" s="9" t="s">
        <v>10161</v>
      </c>
      <c r="D14098" s="9" t="s">
        <v>10155</v>
      </c>
      <c r="E14098" s="10" t="n">
        <v>4</v>
      </c>
      <c r="F14098" s="10" t="n">
        <v>66011.18</v>
      </c>
      <c r="G14098" s="10" t="n">
        <v>8</v>
      </c>
      <c r="H14098" s="10" t="n">
        <v>36698.88</v>
      </c>
    </row>
    <row r="14099" customFormat="false" ht="15" hidden="false" customHeight="false" outlineLevel="0" collapsed="false">
      <c r="A14099" s="9" t="s">
        <v>24247</v>
      </c>
      <c r="B14099" s="9" t="s">
        <v>70</v>
      </c>
      <c r="C14099" s="9" t="s">
        <v>10161</v>
      </c>
      <c r="D14099" s="9" t="s">
        <v>10156</v>
      </c>
      <c r="E14099" s="10" t="n">
        <v>1</v>
      </c>
      <c r="F14099" s="10" t="n">
        <v>2618.1</v>
      </c>
      <c r="G14099" s="10" t="n">
        <v>282</v>
      </c>
      <c r="H14099" s="10" t="n">
        <v>1455.53</v>
      </c>
    </row>
    <row r="14100" customFormat="false" ht="15" hidden="false" customHeight="false" outlineLevel="0" collapsed="false">
      <c r="A14100" s="9" t="s">
        <v>24248</v>
      </c>
      <c r="B14100" s="9" t="s">
        <v>79</v>
      </c>
      <c r="C14100" s="9" t="s">
        <v>10161</v>
      </c>
      <c r="D14100" s="9" t="s">
        <v>10157</v>
      </c>
      <c r="E14100" s="10" t="n">
        <v>2</v>
      </c>
      <c r="F14100" s="10" t="n">
        <v>4751.6</v>
      </c>
      <c r="G14100" s="10" t="n">
        <v>136</v>
      </c>
      <c r="H14100" s="10" t="n">
        <v>2641.65</v>
      </c>
    </row>
    <row r="14101" customFormat="false" ht="15" hidden="false" customHeight="false" outlineLevel="0" collapsed="false">
      <c r="A14101" s="9" t="s">
        <v>24249</v>
      </c>
      <c r="B14101" s="9" t="s">
        <v>71</v>
      </c>
      <c r="C14101" s="9" t="s">
        <v>10162</v>
      </c>
      <c r="D14101" s="9" t="s">
        <v>10154</v>
      </c>
      <c r="E14101" s="10" t="n">
        <v>4</v>
      </c>
      <c r="F14101" s="10" t="n">
        <v>79817.57</v>
      </c>
      <c r="G14101" s="10" t="n">
        <v>4</v>
      </c>
      <c r="H14101" s="10" t="n">
        <v>44374.53</v>
      </c>
    </row>
    <row r="14102" customFormat="false" ht="15" hidden="false" customHeight="false" outlineLevel="0" collapsed="false">
      <c r="A14102" s="9" t="s">
        <v>24250</v>
      </c>
      <c r="B14102" s="9" t="s">
        <v>77</v>
      </c>
      <c r="C14102" s="9" t="s">
        <v>10161</v>
      </c>
      <c r="D14102" s="9" t="s">
        <v>10156</v>
      </c>
      <c r="E14102" s="10" t="n">
        <v>1</v>
      </c>
      <c r="F14102" s="10" t="n">
        <v>402.36</v>
      </c>
      <c r="G14102" s="10" t="n">
        <v>185</v>
      </c>
      <c r="H14102" s="10" t="n">
        <v>223.69</v>
      </c>
    </row>
    <row r="14103" customFormat="false" ht="15" hidden="false" customHeight="false" outlineLevel="0" collapsed="false">
      <c r="A14103" s="9" t="s">
        <v>24251</v>
      </c>
      <c r="B14103" s="9" t="s">
        <v>65</v>
      </c>
      <c r="C14103" s="9" t="s">
        <v>10162</v>
      </c>
      <c r="D14103" s="9" t="s">
        <v>10155</v>
      </c>
      <c r="E14103" s="10" t="n">
        <v>9</v>
      </c>
      <c r="F14103" s="10" t="n">
        <v>24461.62</v>
      </c>
      <c r="G14103" s="10" t="n">
        <v>15</v>
      </c>
      <c r="H14103" s="10" t="n">
        <v>13599.42</v>
      </c>
    </row>
    <row r="14104" customFormat="false" ht="15" hidden="false" customHeight="false" outlineLevel="0" collapsed="false">
      <c r="A14104" s="9" t="s">
        <v>24252</v>
      </c>
      <c r="B14104" s="9" t="s">
        <v>75</v>
      </c>
      <c r="C14104" s="9" t="s">
        <v>10161</v>
      </c>
      <c r="D14104" s="9" t="s">
        <v>10155</v>
      </c>
      <c r="E14104" s="10" t="n">
        <v>7</v>
      </c>
      <c r="F14104" s="10" t="n">
        <v>15236.8</v>
      </c>
      <c r="G14104" s="10" t="n">
        <v>47</v>
      </c>
      <c r="H14104" s="10" t="n">
        <v>8470.89</v>
      </c>
    </row>
    <row r="14105" customFormat="false" ht="15" hidden="false" customHeight="false" outlineLevel="0" collapsed="false">
      <c r="A14105" s="9" t="s">
        <v>24253</v>
      </c>
      <c r="B14105" s="9" t="s">
        <v>77</v>
      </c>
      <c r="C14105" s="9" t="s">
        <v>10161</v>
      </c>
      <c r="D14105" s="9" t="s">
        <v>10155</v>
      </c>
      <c r="E14105" s="10" t="n">
        <v>14</v>
      </c>
      <c r="F14105" s="10" t="n">
        <v>48932.68</v>
      </c>
      <c r="G14105" s="10" t="n">
        <v>14</v>
      </c>
      <c r="H14105" s="10" t="n">
        <v>27204.09</v>
      </c>
    </row>
    <row r="14106" customFormat="false" ht="15" hidden="false" customHeight="false" outlineLevel="0" collapsed="false">
      <c r="A14106" s="9" t="s">
        <v>24254</v>
      </c>
      <c r="B14106" s="9" t="s">
        <v>71</v>
      </c>
      <c r="C14106" s="9" t="s">
        <v>10164</v>
      </c>
      <c r="D14106" s="9" t="s">
        <v>10155</v>
      </c>
      <c r="E14106" s="10" t="n">
        <v>4</v>
      </c>
      <c r="F14106" s="10" t="n">
        <v>9366.9</v>
      </c>
      <c r="G14106" s="10" t="n">
        <v>104</v>
      </c>
      <c r="H14106" s="10" t="n">
        <v>5207.52</v>
      </c>
    </row>
    <row r="14107" customFormat="false" ht="15" hidden="false" customHeight="false" outlineLevel="0" collapsed="false">
      <c r="A14107" s="9" t="s">
        <v>24255</v>
      </c>
      <c r="B14107" s="9" t="s">
        <v>71</v>
      </c>
      <c r="C14107" s="9" t="s">
        <v>10161</v>
      </c>
      <c r="D14107" s="9" t="s">
        <v>10156</v>
      </c>
      <c r="E14107" s="10" t="n">
        <v>2</v>
      </c>
      <c r="F14107" s="10" t="n">
        <v>5219.35</v>
      </c>
      <c r="G14107" s="10" t="n">
        <v>119</v>
      </c>
      <c r="H14107" s="10" t="n">
        <v>2901.69</v>
      </c>
    </row>
    <row r="14108" customFormat="false" ht="15" hidden="false" customHeight="false" outlineLevel="0" collapsed="false">
      <c r="A14108" s="9" t="s">
        <v>24256</v>
      </c>
      <c r="B14108" s="9" t="s">
        <v>62</v>
      </c>
      <c r="C14108" s="9" t="s">
        <v>10161</v>
      </c>
      <c r="D14108" s="9" t="s">
        <v>10155</v>
      </c>
      <c r="E14108" s="10" t="n">
        <v>3</v>
      </c>
      <c r="F14108" s="10" t="n">
        <v>32836.6</v>
      </c>
      <c r="G14108" s="10" t="n">
        <v>52</v>
      </c>
      <c r="H14108" s="10" t="n">
        <v>18255.49</v>
      </c>
    </row>
    <row r="14109" customFormat="false" ht="15" hidden="false" customHeight="false" outlineLevel="0" collapsed="false">
      <c r="A14109" s="9" t="s">
        <v>24257</v>
      </c>
      <c r="B14109" s="9" t="s">
        <v>78</v>
      </c>
      <c r="C14109" s="9" t="s">
        <v>10161</v>
      </c>
      <c r="D14109" s="9" t="s">
        <v>10156</v>
      </c>
      <c r="E14109" s="10" t="n">
        <v>2</v>
      </c>
      <c r="F14109" s="10" t="n">
        <v>1450.99</v>
      </c>
      <c r="G14109" s="10" t="n">
        <v>1</v>
      </c>
      <c r="H14109" s="10" t="n">
        <v>806.68</v>
      </c>
    </row>
    <row r="14110" customFormat="false" ht="15" hidden="false" customHeight="false" outlineLevel="0" collapsed="false">
      <c r="A14110" s="9" t="s">
        <v>24258</v>
      </c>
      <c r="B14110" s="9" t="s">
        <v>62</v>
      </c>
      <c r="C14110" s="9" t="s">
        <v>10161</v>
      </c>
      <c r="D14110" s="9" t="s">
        <v>10158</v>
      </c>
      <c r="E14110" s="10" t="n">
        <v>0</v>
      </c>
      <c r="F14110" s="10" t="n">
        <v>0</v>
      </c>
      <c r="H14110" s="10" t="n">
        <v>0</v>
      </c>
    </row>
    <row r="14111" customFormat="false" ht="15" hidden="false" customHeight="false" outlineLevel="0" collapsed="false">
      <c r="A14111" s="9" t="s">
        <v>24259</v>
      </c>
      <c r="B14111" s="9" t="s">
        <v>69</v>
      </c>
      <c r="C14111" s="9" t="s">
        <v>10161</v>
      </c>
      <c r="D14111" s="9" t="s">
        <v>10155</v>
      </c>
      <c r="E14111" s="10" t="n">
        <v>8</v>
      </c>
      <c r="F14111" s="10" t="n">
        <v>48401.41</v>
      </c>
      <c r="G14111" s="10" t="n">
        <v>1</v>
      </c>
      <c r="H14111" s="10" t="n">
        <v>26908.73</v>
      </c>
    </row>
    <row r="14112" customFormat="false" ht="15" hidden="false" customHeight="false" outlineLevel="0" collapsed="false">
      <c r="A14112" s="9" t="s">
        <v>24260</v>
      </c>
      <c r="B14112" s="9" t="s">
        <v>68</v>
      </c>
      <c r="C14112" s="9" t="s">
        <v>10161</v>
      </c>
      <c r="D14112" s="9" t="s">
        <v>10155</v>
      </c>
      <c r="E14112" s="10" t="n">
        <v>3</v>
      </c>
      <c r="F14112" s="10" t="n">
        <v>6864.29</v>
      </c>
      <c r="G14112" s="10" t="n">
        <v>10</v>
      </c>
      <c r="H14112" s="10" t="n">
        <v>3816.2</v>
      </c>
    </row>
    <row r="14113" customFormat="false" ht="15" hidden="false" customHeight="false" outlineLevel="0" collapsed="false">
      <c r="A14113" s="9" t="s">
        <v>24261</v>
      </c>
      <c r="B14113" s="9" t="s">
        <v>79</v>
      </c>
      <c r="C14113" s="9" t="s">
        <v>10163</v>
      </c>
      <c r="D14113" s="9" t="s">
        <v>10156</v>
      </c>
      <c r="E14113" s="10" t="n">
        <v>1</v>
      </c>
      <c r="F14113" s="10" t="n">
        <v>11293.95</v>
      </c>
      <c r="G14113" s="10" t="n">
        <v>235</v>
      </c>
      <c r="H14113" s="10" t="n">
        <v>6278.86</v>
      </c>
    </row>
    <row r="14114" customFormat="false" ht="15" hidden="false" customHeight="false" outlineLevel="0" collapsed="false">
      <c r="A14114" s="9" t="s">
        <v>24262</v>
      </c>
      <c r="B14114" s="9" t="s">
        <v>77</v>
      </c>
      <c r="C14114" s="9" t="s">
        <v>10161</v>
      </c>
      <c r="D14114" s="9" t="s">
        <v>10155</v>
      </c>
      <c r="E14114" s="10" t="n">
        <v>5</v>
      </c>
      <c r="F14114" s="10" t="n">
        <v>63596.91</v>
      </c>
      <c r="G14114" s="10" t="n">
        <v>1</v>
      </c>
      <c r="H14114" s="10" t="n">
        <v>35356.66</v>
      </c>
    </row>
    <row r="14115" customFormat="false" ht="15" hidden="false" customHeight="false" outlineLevel="0" collapsed="false">
      <c r="A14115" s="9" t="s">
        <v>24263</v>
      </c>
      <c r="B14115" s="9" t="s">
        <v>62</v>
      </c>
      <c r="C14115" s="9" t="s">
        <v>10163</v>
      </c>
      <c r="D14115" s="9" t="s">
        <v>10155</v>
      </c>
      <c r="E14115" s="10" t="n">
        <v>10</v>
      </c>
      <c r="F14115" s="10" t="n">
        <v>31608.58</v>
      </c>
      <c r="G14115" s="10" t="n">
        <v>1</v>
      </c>
      <c r="H14115" s="10" t="n">
        <v>17572.77</v>
      </c>
    </row>
    <row r="14116" customFormat="false" ht="15" hidden="false" customHeight="false" outlineLevel="0" collapsed="false">
      <c r="A14116" s="9" t="s">
        <v>24264</v>
      </c>
      <c r="B14116" s="9" t="s">
        <v>62</v>
      </c>
      <c r="C14116" s="9" t="s">
        <v>10161</v>
      </c>
      <c r="D14116" s="9" t="s">
        <v>10157</v>
      </c>
      <c r="E14116" s="10" t="n">
        <v>3</v>
      </c>
      <c r="F14116" s="10" t="n">
        <v>5300.75</v>
      </c>
      <c r="G14116" s="10" t="n">
        <v>140</v>
      </c>
      <c r="H14116" s="10" t="n">
        <v>2946.95</v>
      </c>
    </row>
    <row r="14117" customFormat="false" ht="15" hidden="false" customHeight="false" outlineLevel="0" collapsed="false">
      <c r="A14117" s="9" t="s">
        <v>24265</v>
      </c>
      <c r="B14117" s="9" t="s">
        <v>68</v>
      </c>
      <c r="C14117" s="9" t="s">
        <v>10161</v>
      </c>
      <c r="D14117" s="9" t="s">
        <v>10156</v>
      </c>
      <c r="E14117" s="10" t="n">
        <v>2</v>
      </c>
      <c r="F14117" s="10" t="n">
        <v>9380.1</v>
      </c>
      <c r="G14117" s="10" t="n">
        <v>38</v>
      </c>
      <c r="H14117" s="10" t="n">
        <v>5214.86</v>
      </c>
    </row>
    <row r="14118" customFormat="false" ht="15" hidden="false" customHeight="false" outlineLevel="0" collapsed="false">
      <c r="A14118" s="9" t="s">
        <v>24266</v>
      </c>
      <c r="B14118" s="9" t="s">
        <v>79</v>
      </c>
      <c r="C14118" s="9" t="s">
        <v>10162</v>
      </c>
      <c r="D14118" s="9" t="s">
        <v>10154</v>
      </c>
      <c r="E14118" s="10" t="n">
        <v>31</v>
      </c>
      <c r="F14118" s="10" t="n">
        <v>147449.97</v>
      </c>
      <c r="G14118" s="10" t="n">
        <v>50</v>
      </c>
      <c r="H14118" s="10" t="n">
        <v>81974.72</v>
      </c>
    </row>
    <row r="14119" customFormat="false" ht="15" hidden="false" customHeight="false" outlineLevel="0" collapsed="false">
      <c r="A14119" s="9" t="s">
        <v>24267</v>
      </c>
      <c r="B14119" s="9" t="s">
        <v>76</v>
      </c>
      <c r="C14119" s="9" t="s">
        <v>10161</v>
      </c>
      <c r="D14119" s="9" t="s">
        <v>10156</v>
      </c>
      <c r="E14119" s="10" t="n">
        <v>1</v>
      </c>
      <c r="F14119" s="10" t="n">
        <v>338</v>
      </c>
      <c r="G14119" s="10" t="n">
        <v>291</v>
      </c>
      <c r="H14119" s="10" t="n">
        <v>187.91</v>
      </c>
    </row>
    <row r="14120" customFormat="false" ht="15" hidden="false" customHeight="false" outlineLevel="0" collapsed="false">
      <c r="A14120" s="9" t="s">
        <v>24268</v>
      </c>
      <c r="B14120" s="9" t="s">
        <v>71</v>
      </c>
      <c r="C14120" s="9" t="s">
        <v>10161</v>
      </c>
      <c r="D14120" s="9" t="s">
        <v>10155</v>
      </c>
      <c r="E14120" s="10" t="n">
        <v>5</v>
      </c>
      <c r="F14120" s="10" t="n">
        <v>18680.25</v>
      </c>
      <c r="G14120" s="10" t="n">
        <v>61</v>
      </c>
      <c r="H14120" s="10" t="n">
        <v>10385.27</v>
      </c>
    </row>
    <row r="14121" customFormat="false" ht="15" hidden="false" customHeight="false" outlineLevel="0" collapsed="false">
      <c r="A14121" s="9" t="s">
        <v>24269</v>
      </c>
      <c r="B14121" s="9" t="s">
        <v>68</v>
      </c>
      <c r="C14121" s="9" t="s">
        <v>10161</v>
      </c>
      <c r="D14121" s="9" t="s">
        <v>10157</v>
      </c>
      <c r="E14121" s="10" t="n">
        <v>2</v>
      </c>
      <c r="F14121" s="10" t="n">
        <v>57534.08</v>
      </c>
      <c r="G14121" s="10" t="n">
        <v>228</v>
      </c>
      <c r="H14121" s="10" t="n">
        <v>31986.04</v>
      </c>
    </row>
    <row r="14122" customFormat="false" ht="15" hidden="false" customHeight="false" outlineLevel="0" collapsed="false">
      <c r="A14122" s="9" t="s">
        <v>24270</v>
      </c>
      <c r="B14122" s="9" t="s">
        <v>70</v>
      </c>
      <c r="C14122" s="9" t="s">
        <v>10161</v>
      </c>
      <c r="D14122" s="9" t="s">
        <v>10155</v>
      </c>
      <c r="E14122" s="10" t="n">
        <v>5</v>
      </c>
      <c r="F14122" s="10" t="n">
        <v>27643.75</v>
      </c>
      <c r="G14122" s="10" t="n">
        <v>9</v>
      </c>
      <c r="H14122" s="10" t="n">
        <v>15368.53</v>
      </c>
    </row>
    <row r="14123" customFormat="false" ht="15" hidden="false" customHeight="false" outlineLevel="0" collapsed="false">
      <c r="A14123" s="9" t="s">
        <v>24271</v>
      </c>
      <c r="B14123" s="9" t="s">
        <v>64</v>
      </c>
      <c r="C14123" s="9" t="s">
        <v>10161</v>
      </c>
      <c r="D14123" s="9" t="s">
        <v>10156</v>
      </c>
      <c r="E14123" s="10" t="n">
        <v>2</v>
      </c>
      <c r="F14123" s="10" t="n">
        <v>3449.64</v>
      </c>
      <c r="G14123" s="10" t="n">
        <v>1</v>
      </c>
      <c r="H14123" s="10" t="n">
        <v>1917.83</v>
      </c>
    </row>
    <row r="14124" customFormat="false" ht="15" hidden="false" customHeight="false" outlineLevel="0" collapsed="false">
      <c r="A14124" s="9" t="s">
        <v>24272</v>
      </c>
      <c r="B14124" s="9" t="s">
        <v>69</v>
      </c>
      <c r="C14124" s="9" t="s">
        <v>10164</v>
      </c>
      <c r="D14124" s="9" t="s">
        <v>10156</v>
      </c>
      <c r="E14124" s="10" t="n">
        <v>1</v>
      </c>
      <c r="F14124" s="10" t="n">
        <v>2208.3</v>
      </c>
      <c r="G14124" s="10" t="n">
        <v>8</v>
      </c>
      <c r="H14124" s="10" t="n">
        <v>1227.7</v>
      </c>
    </row>
    <row r="14125" customFormat="false" ht="15" hidden="false" customHeight="false" outlineLevel="0" collapsed="false">
      <c r="A14125" s="9" t="s">
        <v>24273</v>
      </c>
      <c r="B14125" s="9" t="s">
        <v>68</v>
      </c>
      <c r="C14125" s="9" t="s">
        <v>10161</v>
      </c>
      <c r="D14125" s="9" t="s">
        <v>10154</v>
      </c>
      <c r="E14125" s="10" t="n">
        <v>5</v>
      </c>
      <c r="F14125" s="10" t="n">
        <v>90957.12</v>
      </c>
      <c r="G14125" s="10" t="n">
        <v>31</v>
      </c>
      <c r="H14125" s="10" t="n">
        <v>50567.56</v>
      </c>
    </row>
    <row r="14126" customFormat="false" ht="15" hidden="false" customHeight="false" outlineLevel="0" collapsed="false">
      <c r="A14126" s="9" t="s">
        <v>24274</v>
      </c>
      <c r="B14126" s="9" t="s">
        <v>68</v>
      </c>
      <c r="C14126" s="9" t="s">
        <v>10161</v>
      </c>
      <c r="D14126" s="9" t="s">
        <v>10155</v>
      </c>
      <c r="E14126" s="10" t="n">
        <v>11</v>
      </c>
      <c r="F14126" s="10" t="n">
        <v>33274.2</v>
      </c>
      <c r="G14126" s="10" t="n">
        <v>1</v>
      </c>
      <c r="H14126" s="10" t="n">
        <v>18498.77</v>
      </c>
    </row>
    <row r="14127" customFormat="false" ht="15" hidden="false" customHeight="false" outlineLevel="0" collapsed="false">
      <c r="A14127" s="9" t="s">
        <v>24275</v>
      </c>
      <c r="B14127" s="9" t="s">
        <v>75</v>
      </c>
      <c r="C14127" s="9" t="s">
        <v>10162</v>
      </c>
      <c r="D14127" s="9" t="s">
        <v>10155</v>
      </c>
      <c r="E14127" s="10" t="n">
        <v>6</v>
      </c>
      <c r="F14127" s="10" t="n">
        <v>44194</v>
      </c>
      <c r="G14127" s="10" t="n">
        <v>15</v>
      </c>
      <c r="H14127" s="10" t="n">
        <v>24569.63</v>
      </c>
    </row>
    <row r="14128" customFormat="false" ht="15" hidden="false" customHeight="false" outlineLevel="0" collapsed="false">
      <c r="A14128" s="9" t="s">
        <v>24276</v>
      </c>
      <c r="B14128" s="9" t="s">
        <v>71</v>
      </c>
      <c r="C14128" s="9" t="s">
        <v>10164</v>
      </c>
      <c r="D14128" s="9" t="s">
        <v>10155</v>
      </c>
      <c r="E14128" s="10" t="n">
        <v>8</v>
      </c>
      <c r="F14128" s="10" t="n">
        <v>40279.89</v>
      </c>
      <c r="G14128" s="10" t="n">
        <v>0</v>
      </c>
      <c r="H14128" s="10" t="n">
        <v>22393.58</v>
      </c>
    </row>
    <row r="14129" customFormat="false" ht="15" hidden="false" customHeight="false" outlineLevel="0" collapsed="false">
      <c r="A14129" s="9" t="s">
        <v>24277</v>
      </c>
      <c r="B14129" s="9" t="s">
        <v>68</v>
      </c>
      <c r="C14129" s="9" t="s">
        <v>10161</v>
      </c>
      <c r="D14129" s="9" t="s">
        <v>10157</v>
      </c>
      <c r="E14129" s="10" t="n">
        <v>5</v>
      </c>
      <c r="F14129" s="10" t="n">
        <v>116488.96</v>
      </c>
      <c r="G14129" s="10" t="n">
        <v>176</v>
      </c>
      <c r="H14129" s="10" t="n">
        <v>64761.97</v>
      </c>
    </row>
    <row r="14130" customFormat="false" ht="15" hidden="false" customHeight="false" outlineLevel="0" collapsed="false">
      <c r="A14130" s="9" t="s">
        <v>24278</v>
      </c>
      <c r="B14130" s="9" t="s">
        <v>76</v>
      </c>
      <c r="C14130" s="9" t="s">
        <v>10164</v>
      </c>
      <c r="D14130" s="9" t="s">
        <v>10157</v>
      </c>
      <c r="E14130" s="10" t="n">
        <v>2</v>
      </c>
      <c r="F14130" s="10" t="n">
        <v>14283.96</v>
      </c>
      <c r="G14130" s="10" t="n">
        <v>263</v>
      </c>
      <c r="H14130" s="10" t="n">
        <v>7941.16</v>
      </c>
    </row>
    <row r="14131" customFormat="false" ht="15" hidden="false" customHeight="false" outlineLevel="0" collapsed="false">
      <c r="A14131" s="9" t="s">
        <v>24279</v>
      </c>
      <c r="B14131" s="9" t="s">
        <v>74</v>
      </c>
      <c r="C14131" s="9" t="s">
        <v>10161</v>
      </c>
      <c r="D14131" s="9" t="s">
        <v>10157</v>
      </c>
      <c r="E14131" s="10" t="n">
        <v>2</v>
      </c>
      <c r="F14131" s="10" t="n">
        <v>28365.38</v>
      </c>
      <c r="G14131" s="10" t="n">
        <v>203</v>
      </c>
      <c r="H14131" s="10" t="n">
        <v>15769.72</v>
      </c>
    </row>
    <row r="14132" customFormat="false" ht="15" hidden="false" customHeight="false" outlineLevel="0" collapsed="false">
      <c r="A14132" s="9" t="s">
        <v>24280</v>
      </c>
      <c r="B14132" s="9" t="s">
        <v>71</v>
      </c>
      <c r="C14132" s="9" t="s">
        <v>10162</v>
      </c>
      <c r="D14132" s="9" t="s">
        <v>10156</v>
      </c>
      <c r="E14132" s="10" t="n">
        <v>1</v>
      </c>
      <c r="F14132" s="10" t="n">
        <v>17831.3</v>
      </c>
      <c r="G14132" s="10" t="n">
        <v>203</v>
      </c>
      <c r="H14132" s="10" t="n">
        <v>9913.3</v>
      </c>
    </row>
    <row r="14133" customFormat="false" ht="15" hidden="false" customHeight="false" outlineLevel="0" collapsed="false">
      <c r="A14133" s="9" t="s">
        <v>24281</v>
      </c>
      <c r="B14133" s="9" t="s">
        <v>60</v>
      </c>
      <c r="C14133" s="9" t="s">
        <v>10162</v>
      </c>
      <c r="D14133" s="9" t="s">
        <v>10156</v>
      </c>
      <c r="E14133" s="10" t="n">
        <v>2</v>
      </c>
      <c r="F14133" s="10" t="n">
        <v>23094.85</v>
      </c>
      <c r="G14133" s="10" t="n">
        <v>54</v>
      </c>
      <c r="H14133" s="10" t="n">
        <v>12839.57</v>
      </c>
    </row>
    <row r="14134" customFormat="false" ht="15" hidden="false" customHeight="false" outlineLevel="0" collapsed="false">
      <c r="A14134" s="9" t="s">
        <v>24282</v>
      </c>
      <c r="B14134" s="9" t="s">
        <v>60</v>
      </c>
      <c r="C14134" s="9" t="s">
        <v>10161</v>
      </c>
      <c r="D14134" s="9" t="s">
        <v>10157</v>
      </c>
      <c r="E14134" s="10" t="n">
        <v>2</v>
      </c>
      <c r="F14134" s="10" t="n">
        <v>6589.21</v>
      </c>
      <c r="G14134" s="10" t="n">
        <v>273</v>
      </c>
      <c r="H14134" s="10" t="n">
        <v>3663.27</v>
      </c>
    </row>
    <row r="14135" customFormat="false" ht="15" hidden="false" customHeight="false" outlineLevel="0" collapsed="false">
      <c r="A14135" s="9" t="s">
        <v>24283</v>
      </c>
      <c r="B14135" s="9" t="s">
        <v>64</v>
      </c>
      <c r="C14135" s="9" t="s">
        <v>10161</v>
      </c>
      <c r="D14135" s="9" t="s">
        <v>10156</v>
      </c>
      <c r="E14135" s="10" t="n">
        <v>2</v>
      </c>
      <c r="F14135" s="10" t="n">
        <v>22287.04</v>
      </c>
      <c r="G14135" s="10" t="n">
        <v>2</v>
      </c>
      <c r="H14135" s="10" t="n">
        <v>12390.47</v>
      </c>
    </row>
    <row r="14136" customFormat="false" ht="15" hidden="false" customHeight="false" outlineLevel="0" collapsed="false">
      <c r="A14136" s="9" t="s">
        <v>24284</v>
      </c>
      <c r="B14136" s="9" t="s">
        <v>75</v>
      </c>
      <c r="C14136" s="9" t="s">
        <v>10161</v>
      </c>
      <c r="D14136" s="9" t="s">
        <v>10156</v>
      </c>
      <c r="E14136" s="10" t="n">
        <v>1</v>
      </c>
      <c r="F14136" s="10" t="n">
        <v>297</v>
      </c>
      <c r="G14136" s="10" t="n">
        <v>54</v>
      </c>
      <c r="H14136" s="10" t="n">
        <v>165.12</v>
      </c>
    </row>
    <row r="14137" customFormat="false" ht="15" hidden="false" customHeight="false" outlineLevel="0" collapsed="false">
      <c r="A14137" s="9" t="s">
        <v>24285</v>
      </c>
      <c r="B14137" s="9" t="s">
        <v>77</v>
      </c>
      <c r="C14137" s="9" t="s">
        <v>10164</v>
      </c>
      <c r="D14137" s="9" t="s">
        <v>10156</v>
      </c>
      <c r="E14137" s="10" t="n">
        <v>1</v>
      </c>
      <c r="F14137" s="10" t="n">
        <v>1984.3</v>
      </c>
      <c r="G14137" s="10" t="n">
        <v>323</v>
      </c>
      <c r="H14137" s="10" t="n">
        <v>1103.17</v>
      </c>
    </row>
    <row r="14138" customFormat="false" ht="15" hidden="false" customHeight="false" outlineLevel="0" collapsed="false">
      <c r="A14138" s="9" t="s">
        <v>24286</v>
      </c>
      <c r="B14138" s="9" t="s">
        <v>62</v>
      </c>
      <c r="C14138" s="9" t="s">
        <v>10161</v>
      </c>
      <c r="D14138" s="9" t="s">
        <v>10155</v>
      </c>
      <c r="E14138" s="10" t="n">
        <v>3</v>
      </c>
      <c r="F14138" s="10" t="n">
        <v>12154.48</v>
      </c>
      <c r="G14138" s="10" t="n">
        <v>32</v>
      </c>
      <c r="H14138" s="10" t="n">
        <v>6757.28</v>
      </c>
    </row>
    <row r="14139" customFormat="false" ht="15" hidden="false" customHeight="false" outlineLevel="0" collapsed="false">
      <c r="A14139" s="9" t="s">
        <v>24287</v>
      </c>
      <c r="B14139" s="9" t="s">
        <v>64</v>
      </c>
      <c r="C14139" s="9" t="s">
        <v>10163</v>
      </c>
      <c r="D14139" s="9" t="s">
        <v>10157</v>
      </c>
      <c r="E14139" s="10" t="n">
        <v>2</v>
      </c>
      <c r="F14139" s="10" t="n">
        <v>2640.5</v>
      </c>
      <c r="G14139" s="10" t="n">
        <v>142</v>
      </c>
      <c r="H14139" s="10" t="n">
        <v>1467.98</v>
      </c>
    </row>
    <row r="14140" customFormat="false" ht="15" hidden="false" customHeight="false" outlineLevel="0" collapsed="false">
      <c r="A14140" s="9" t="s">
        <v>24288</v>
      </c>
      <c r="B14140" s="9" t="s">
        <v>68</v>
      </c>
      <c r="C14140" s="9" t="s">
        <v>10164</v>
      </c>
      <c r="D14140" s="9" t="s">
        <v>10157</v>
      </c>
      <c r="E14140" s="10" t="n">
        <v>3</v>
      </c>
      <c r="F14140" s="10" t="n">
        <v>6770.7</v>
      </c>
      <c r="G14140" s="10" t="n">
        <v>140</v>
      </c>
      <c r="H14140" s="10" t="n">
        <v>3764.17</v>
      </c>
    </row>
    <row r="14141" customFormat="false" ht="15" hidden="false" customHeight="false" outlineLevel="0" collapsed="false">
      <c r="A14141" s="9" t="s">
        <v>24289</v>
      </c>
      <c r="B14141" s="9" t="s">
        <v>69</v>
      </c>
      <c r="C14141" s="9" t="s">
        <v>10164</v>
      </c>
      <c r="D14141" s="9" t="s">
        <v>10157</v>
      </c>
      <c r="E14141" s="10" t="n">
        <v>4</v>
      </c>
      <c r="F14141" s="10" t="n">
        <v>8900.05</v>
      </c>
      <c r="G14141" s="10" t="n">
        <v>126</v>
      </c>
      <c r="H14141" s="10" t="n">
        <v>4947.98</v>
      </c>
    </row>
    <row r="14142" customFormat="false" ht="15" hidden="false" customHeight="false" outlineLevel="0" collapsed="false">
      <c r="A14142" s="9" t="s">
        <v>24290</v>
      </c>
      <c r="B14142" s="9" t="s">
        <v>79</v>
      </c>
      <c r="C14142" s="9" t="s">
        <v>10161</v>
      </c>
      <c r="D14142" s="9" t="s">
        <v>10156</v>
      </c>
      <c r="E14142" s="10" t="n">
        <v>2</v>
      </c>
      <c r="F14142" s="10" t="n">
        <v>7551.2</v>
      </c>
      <c r="G14142" s="10" t="n">
        <v>14</v>
      </c>
      <c r="H14142" s="10" t="n">
        <v>4198.09</v>
      </c>
    </row>
    <row r="14143" customFormat="false" ht="15" hidden="false" customHeight="false" outlineLevel="0" collapsed="false">
      <c r="A14143" s="9" t="s">
        <v>24291</v>
      </c>
      <c r="B14143" s="9" t="s">
        <v>79</v>
      </c>
      <c r="C14143" s="9" t="s">
        <v>10161</v>
      </c>
      <c r="D14143" s="9" t="s">
        <v>10155</v>
      </c>
      <c r="E14143" s="10" t="n">
        <v>6</v>
      </c>
      <c r="F14143" s="10" t="n">
        <v>14477.98</v>
      </c>
      <c r="G14143" s="10" t="n">
        <v>15</v>
      </c>
      <c r="H14143" s="10" t="n">
        <v>8049.02</v>
      </c>
    </row>
    <row r="14144" customFormat="false" ht="15" hidden="false" customHeight="false" outlineLevel="0" collapsed="false">
      <c r="A14144" s="9" t="s">
        <v>24292</v>
      </c>
      <c r="B14144" s="9" t="s">
        <v>65</v>
      </c>
      <c r="C14144" s="9" t="s">
        <v>10161</v>
      </c>
      <c r="D14144" s="9" t="s">
        <v>10156</v>
      </c>
      <c r="E14144" s="10" t="n">
        <v>2</v>
      </c>
      <c r="F14144" s="10" t="n">
        <v>5856</v>
      </c>
      <c r="G14144" s="10" t="n">
        <v>77</v>
      </c>
      <c r="H14144" s="10" t="n">
        <v>3255.64</v>
      </c>
    </row>
    <row r="14145" customFormat="false" ht="15" hidden="false" customHeight="false" outlineLevel="0" collapsed="false">
      <c r="A14145" s="9" t="s">
        <v>24293</v>
      </c>
      <c r="B14145" s="9" t="s">
        <v>61</v>
      </c>
      <c r="C14145" s="9" t="s">
        <v>10161</v>
      </c>
      <c r="D14145" s="9" t="s">
        <v>10156</v>
      </c>
      <c r="E14145" s="10" t="n">
        <v>1</v>
      </c>
      <c r="F14145" s="10" t="n">
        <v>823.2</v>
      </c>
      <c r="G14145" s="10" t="n">
        <v>50</v>
      </c>
      <c r="H14145" s="10" t="n">
        <v>457.66</v>
      </c>
    </row>
    <row r="14146" customFormat="false" ht="15" hidden="false" customHeight="false" outlineLevel="0" collapsed="false">
      <c r="A14146" s="9" t="s">
        <v>24294</v>
      </c>
      <c r="B14146" s="9" t="s">
        <v>62</v>
      </c>
      <c r="C14146" s="9" t="s">
        <v>10161</v>
      </c>
      <c r="D14146" s="9" t="s">
        <v>10155</v>
      </c>
      <c r="E14146" s="10" t="n">
        <v>7</v>
      </c>
      <c r="F14146" s="10" t="n">
        <v>17732.83</v>
      </c>
      <c r="G14146" s="10" t="n">
        <v>4</v>
      </c>
      <c r="H14146" s="10" t="n">
        <v>9858.56</v>
      </c>
    </row>
    <row r="14147" customFormat="false" ht="15" hidden="false" customHeight="false" outlineLevel="0" collapsed="false">
      <c r="A14147" s="9" t="s">
        <v>24295</v>
      </c>
      <c r="B14147" s="9" t="s">
        <v>74</v>
      </c>
      <c r="C14147" s="9" t="s">
        <v>10161</v>
      </c>
      <c r="D14147" s="9" t="s">
        <v>10156</v>
      </c>
      <c r="E14147" s="10" t="n">
        <v>2</v>
      </c>
      <c r="F14147" s="10" t="n">
        <v>24092.85</v>
      </c>
      <c r="G14147" s="10" t="n">
        <v>67</v>
      </c>
      <c r="H14147" s="10" t="n">
        <v>13394.41</v>
      </c>
    </row>
    <row r="14148" customFormat="false" ht="15" hidden="false" customHeight="false" outlineLevel="0" collapsed="false">
      <c r="A14148" s="9" t="s">
        <v>24296</v>
      </c>
      <c r="B14148" s="9" t="s">
        <v>70</v>
      </c>
      <c r="C14148" s="9" t="s">
        <v>10164</v>
      </c>
      <c r="D14148" s="9" t="s">
        <v>10157</v>
      </c>
      <c r="E14148" s="10" t="n">
        <v>3</v>
      </c>
      <c r="F14148" s="10" t="n">
        <v>8389.57</v>
      </c>
      <c r="G14148" s="10" t="n">
        <v>126</v>
      </c>
      <c r="H14148" s="10" t="n">
        <v>4664.18</v>
      </c>
    </row>
    <row r="14149" customFormat="false" ht="15" hidden="false" customHeight="false" outlineLevel="0" collapsed="false">
      <c r="A14149" s="9" t="s">
        <v>24297</v>
      </c>
      <c r="B14149" s="9" t="s">
        <v>75</v>
      </c>
      <c r="C14149" s="9" t="s">
        <v>10164</v>
      </c>
      <c r="D14149" s="9" t="s">
        <v>10158</v>
      </c>
      <c r="E14149" s="10" t="n">
        <v>0</v>
      </c>
      <c r="F14149" s="10" t="n">
        <v>0</v>
      </c>
      <c r="H14149" s="10" t="n">
        <v>0</v>
      </c>
    </row>
    <row r="14150" customFormat="false" ht="15" hidden="false" customHeight="false" outlineLevel="0" collapsed="false">
      <c r="A14150" s="9" t="s">
        <v>24298</v>
      </c>
      <c r="B14150" s="9" t="s">
        <v>71</v>
      </c>
      <c r="C14150" s="9" t="s">
        <v>10161</v>
      </c>
      <c r="D14150" s="9" t="s">
        <v>10154</v>
      </c>
      <c r="E14150" s="10" t="n">
        <v>6</v>
      </c>
      <c r="F14150" s="10" t="n">
        <v>97094.82</v>
      </c>
      <c r="G14150" s="10" t="n">
        <v>65</v>
      </c>
      <c r="H14150" s="10" t="n">
        <v>53979.81</v>
      </c>
    </row>
    <row r="14151" customFormat="false" ht="15" hidden="false" customHeight="false" outlineLevel="0" collapsed="false">
      <c r="A14151" s="9" t="s">
        <v>24299</v>
      </c>
      <c r="B14151" s="9" t="s">
        <v>70</v>
      </c>
      <c r="C14151" s="9" t="s">
        <v>10164</v>
      </c>
      <c r="D14151" s="9" t="s">
        <v>10156</v>
      </c>
      <c r="E14151" s="10" t="n">
        <v>1</v>
      </c>
      <c r="F14151" s="10" t="n">
        <v>4650.34</v>
      </c>
      <c r="G14151" s="10" t="n">
        <v>46</v>
      </c>
      <c r="H14151" s="10" t="n">
        <v>2585.35</v>
      </c>
    </row>
    <row r="14152" customFormat="false" ht="15" hidden="false" customHeight="false" outlineLevel="0" collapsed="false">
      <c r="A14152" s="9" t="s">
        <v>24300</v>
      </c>
      <c r="B14152" s="9" t="s">
        <v>72</v>
      </c>
      <c r="C14152" s="9" t="s">
        <v>10161</v>
      </c>
      <c r="D14152" s="9" t="s">
        <v>10155</v>
      </c>
      <c r="E14152" s="10" t="n">
        <v>4</v>
      </c>
      <c r="F14152" s="10" t="n">
        <v>10544.1</v>
      </c>
      <c r="G14152" s="10" t="n">
        <v>61</v>
      </c>
      <c r="H14152" s="10" t="n">
        <v>5861.99</v>
      </c>
    </row>
    <row r="14153" customFormat="false" ht="15" hidden="false" customHeight="false" outlineLevel="0" collapsed="false">
      <c r="A14153" s="9" t="s">
        <v>24301</v>
      </c>
      <c r="B14153" s="9" t="s">
        <v>71</v>
      </c>
      <c r="C14153" s="9" t="s">
        <v>10163</v>
      </c>
      <c r="D14153" s="9" t="s">
        <v>10156</v>
      </c>
      <c r="E14153" s="10" t="n">
        <v>1</v>
      </c>
      <c r="F14153" s="10" t="n">
        <v>26990.65</v>
      </c>
      <c r="G14153" s="10" t="n">
        <v>57</v>
      </c>
      <c r="H14153" s="10" t="n">
        <v>15005.44</v>
      </c>
    </row>
    <row r="14154" customFormat="false" ht="15" hidden="false" customHeight="false" outlineLevel="0" collapsed="false">
      <c r="A14154" s="9" t="s">
        <v>24302</v>
      </c>
      <c r="B14154" s="9" t="s">
        <v>62</v>
      </c>
      <c r="C14154" s="9" t="s">
        <v>10161</v>
      </c>
      <c r="D14154" s="9" t="s">
        <v>10156</v>
      </c>
      <c r="E14154" s="10" t="n">
        <v>1</v>
      </c>
      <c r="F14154" s="10" t="n">
        <v>231.75</v>
      </c>
      <c r="G14154" s="10" t="n">
        <v>29</v>
      </c>
      <c r="H14154" s="10" t="n">
        <v>128.84</v>
      </c>
    </row>
    <row r="14155" customFormat="false" ht="15" hidden="false" customHeight="false" outlineLevel="0" collapsed="false">
      <c r="A14155" s="9" t="s">
        <v>24303</v>
      </c>
      <c r="B14155" s="9" t="s">
        <v>62</v>
      </c>
      <c r="C14155" s="9" t="s">
        <v>10161</v>
      </c>
      <c r="D14155" s="9" t="s">
        <v>10155</v>
      </c>
      <c r="E14155" s="10" t="n">
        <v>4</v>
      </c>
      <c r="F14155" s="10" t="n">
        <v>57822.6</v>
      </c>
      <c r="G14155" s="10" t="n">
        <v>37</v>
      </c>
      <c r="H14155" s="10" t="n">
        <v>32146.44</v>
      </c>
    </row>
    <row r="14156" customFormat="false" ht="15" hidden="false" customHeight="false" outlineLevel="0" collapsed="false">
      <c r="A14156" s="9" t="s">
        <v>24304</v>
      </c>
      <c r="B14156" s="9" t="s">
        <v>70</v>
      </c>
      <c r="C14156" s="9" t="s">
        <v>10161</v>
      </c>
      <c r="D14156" s="9" t="s">
        <v>10155</v>
      </c>
      <c r="E14156" s="10" t="n">
        <v>5</v>
      </c>
      <c r="F14156" s="10" t="n">
        <v>13732.65</v>
      </c>
      <c r="G14156" s="10" t="n">
        <v>6</v>
      </c>
      <c r="H14156" s="10" t="n">
        <v>7634.66</v>
      </c>
    </row>
    <row r="14157" customFormat="false" ht="15" hidden="false" customHeight="false" outlineLevel="0" collapsed="false">
      <c r="A14157" s="9" t="s">
        <v>24305</v>
      </c>
      <c r="B14157" s="9" t="s">
        <v>59</v>
      </c>
      <c r="C14157" s="9" t="s">
        <v>10161</v>
      </c>
      <c r="D14157" s="9" t="s">
        <v>10157</v>
      </c>
      <c r="E14157" s="10" t="n">
        <v>2</v>
      </c>
      <c r="F14157" s="10" t="n">
        <v>13958.7</v>
      </c>
      <c r="G14157" s="10" t="n">
        <v>240</v>
      </c>
      <c r="H14157" s="10" t="n">
        <v>7760.33</v>
      </c>
    </row>
    <row r="14158" customFormat="false" ht="15" hidden="false" customHeight="false" outlineLevel="0" collapsed="false">
      <c r="A14158" s="9" t="s">
        <v>24306</v>
      </c>
      <c r="B14158" s="9" t="s">
        <v>76</v>
      </c>
      <c r="C14158" s="9" t="s">
        <v>10163</v>
      </c>
      <c r="D14158" s="9" t="s">
        <v>10156</v>
      </c>
      <c r="E14158" s="10" t="n">
        <v>2</v>
      </c>
      <c r="F14158" s="10" t="n">
        <v>5651.68</v>
      </c>
      <c r="G14158" s="10" t="n">
        <v>6</v>
      </c>
      <c r="H14158" s="10" t="n">
        <v>3142.05</v>
      </c>
    </row>
    <row r="14159" customFormat="false" ht="15" hidden="false" customHeight="false" outlineLevel="0" collapsed="false">
      <c r="A14159" s="9" t="s">
        <v>24307</v>
      </c>
      <c r="B14159" s="9" t="s">
        <v>69</v>
      </c>
      <c r="C14159" s="9" t="s">
        <v>10164</v>
      </c>
      <c r="D14159" s="9" t="s">
        <v>10155</v>
      </c>
      <c r="E14159" s="10" t="n">
        <v>8</v>
      </c>
      <c r="F14159" s="10" t="n">
        <v>21244.7</v>
      </c>
      <c r="G14159" s="10" t="n">
        <v>0</v>
      </c>
      <c r="H14159" s="10" t="n">
        <v>11810.98</v>
      </c>
    </row>
    <row r="14160" customFormat="false" ht="15" hidden="false" customHeight="false" outlineLevel="0" collapsed="false">
      <c r="A14160" s="9" t="s">
        <v>24308</v>
      </c>
      <c r="B14160" s="9" t="s">
        <v>71</v>
      </c>
      <c r="C14160" s="9" t="s">
        <v>10161</v>
      </c>
      <c r="D14160" s="9" t="s">
        <v>10155</v>
      </c>
      <c r="E14160" s="10" t="n">
        <v>3</v>
      </c>
      <c r="F14160" s="10" t="n">
        <v>19294.79</v>
      </c>
      <c r="G14160" s="10" t="n">
        <v>42</v>
      </c>
      <c r="H14160" s="10" t="n">
        <v>10726.93</v>
      </c>
    </row>
    <row r="14161" customFormat="false" ht="15" hidden="false" customHeight="false" outlineLevel="0" collapsed="false">
      <c r="A14161" s="9" t="s">
        <v>24309</v>
      </c>
      <c r="B14161" s="9" t="s">
        <v>76</v>
      </c>
      <c r="C14161" s="9" t="s">
        <v>10161</v>
      </c>
      <c r="D14161" s="9" t="s">
        <v>10154</v>
      </c>
      <c r="E14161" s="10" t="n">
        <v>57</v>
      </c>
      <c r="F14161" s="10" t="n">
        <v>249816.4</v>
      </c>
      <c r="G14161" s="10" t="n">
        <v>0</v>
      </c>
      <c r="H14161" s="10" t="n">
        <v>138885.28</v>
      </c>
    </row>
    <row r="14162" customFormat="false" ht="15" hidden="false" customHeight="false" outlineLevel="0" collapsed="false">
      <c r="A14162" s="9" t="s">
        <v>24310</v>
      </c>
      <c r="B14162" s="9" t="s">
        <v>71</v>
      </c>
      <c r="C14162" s="9" t="s">
        <v>10161</v>
      </c>
      <c r="D14162" s="9" t="s">
        <v>10155</v>
      </c>
      <c r="E14162" s="10" t="n">
        <v>3</v>
      </c>
      <c r="F14162" s="10" t="n">
        <v>35447.85</v>
      </c>
      <c r="G14162" s="10" t="n">
        <v>58</v>
      </c>
      <c r="H14162" s="10" t="n">
        <v>19707.21</v>
      </c>
    </row>
    <row r="14163" customFormat="false" ht="15" hidden="false" customHeight="false" outlineLevel="0" collapsed="false">
      <c r="A14163" s="9" t="s">
        <v>24311</v>
      </c>
      <c r="B14163" s="9" t="s">
        <v>78</v>
      </c>
      <c r="C14163" s="9" t="s">
        <v>10161</v>
      </c>
      <c r="D14163" s="9" t="s">
        <v>10155</v>
      </c>
      <c r="E14163" s="10" t="n">
        <v>4</v>
      </c>
      <c r="F14163" s="10" t="n">
        <v>7444.75</v>
      </c>
      <c r="G14163" s="10" t="n">
        <v>27</v>
      </c>
      <c r="H14163" s="10" t="n">
        <v>4138.9</v>
      </c>
    </row>
    <row r="14164" customFormat="false" ht="15" hidden="false" customHeight="false" outlineLevel="0" collapsed="false">
      <c r="A14164" s="9" t="s">
        <v>24312</v>
      </c>
      <c r="B14164" s="9" t="s">
        <v>62</v>
      </c>
      <c r="C14164" s="9" t="s">
        <v>10161</v>
      </c>
      <c r="D14164" s="9" t="s">
        <v>10155</v>
      </c>
      <c r="E14164" s="10" t="n">
        <v>5</v>
      </c>
      <c r="F14164" s="10" t="n">
        <v>9028.48</v>
      </c>
      <c r="G14164" s="10" t="n">
        <v>0</v>
      </c>
      <c r="H14164" s="10" t="n">
        <v>5019.38</v>
      </c>
    </row>
    <row r="14165" customFormat="false" ht="15" hidden="false" customHeight="false" outlineLevel="0" collapsed="false">
      <c r="A14165" s="9" t="s">
        <v>24313</v>
      </c>
      <c r="B14165" s="9" t="s">
        <v>69</v>
      </c>
      <c r="C14165" s="9" t="s">
        <v>10161</v>
      </c>
      <c r="D14165" s="9" t="s">
        <v>10155</v>
      </c>
      <c r="E14165" s="10" t="n">
        <v>3</v>
      </c>
      <c r="F14165" s="10" t="n">
        <v>10289.76</v>
      </c>
      <c r="G14165" s="10" t="n">
        <v>1</v>
      </c>
      <c r="H14165" s="10" t="n">
        <v>5720.59</v>
      </c>
    </row>
    <row r="14166" customFormat="false" ht="15" hidden="false" customHeight="false" outlineLevel="0" collapsed="false">
      <c r="A14166" s="9" t="s">
        <v>24314</v>
      </c>
      <c r="B14166" s="9" t="s">
        <v>65</v>
      </c>
      <c r="C14166" s="9" t="s">
        <v>10164</v>
      </c>
      <c r="D14166" s="9" t="s">
        <v>10154</v>
      </c>
      <c r="E14166" s="10" t="n">
        <v>7</v>
      </c>
      <c r="F14166" s="10" t="n">
        <v>80979.15</v>
      </c>
      <c r="G14166" s="10" t="n">
        <v>23</v>
      </c>
      <c r="H14166" s="10" t="n">
        <v>45020.31</v>
      </c>
    </row>
    <row r="14167" customFormat="false" ht="15" hidden="false" customHeight="false" outlineLevel="0" collapsed="false">
      <c r="A14167" s="9" t="s">
        <v>24315</v>
      </c>
      <c r="B14167" s="9" t="s">
        <v>60</v>
      </c>
      <c r="C14167" s="9" t="s">
        <v>10163</v>
      </c>
      <c r="D14167" s="9" t="s">
        <v>10155</v>
      </c>
      <c r="E14167" s="10" t="n">
        <v>5</v>
      </c>
      <c r="F14167" s="10" t="n">
        <v>17528.6</v>
      </c>
      <c r="G14167" s="10" t="n">
        <v>33</v>
      </c>
      <c r="H14167" s="10" t="n">
        <v>9745.01</v>
      </c>
    </row>
    <row r="14168" customFormat="false" ht="15" hidden="false" customHeight="false" outlineLevel="0" collapsed="false">
      <c r="A14168" s="9" t="s">
        <v>24316</v>
      </c>
      <c r="B14168" s="9" t="s">
        <v>79</v>
      </c>
      <c r="C14168" s="9" t="s">
        <v>10162</v>
      </c>
      <c r="D14168" s="9" t="s">
        <v>10156</v>
      </c>
      <c r="E14168" s="10" t="n">
        <v>1</v>
      </c>
      <c r="F14168" s="10" t="n">
        <v>1689.1</v>
      </c>
      <c r="G14168" s="10" t="n">
        <v>118</v>
      </c>
      <c r="H14168" s="10" t="n">
        <v>939.05</v>
      </c>
    </row>
    <row r="14169" customFormat="false" ht="15" hidden="false" customHeight="false" outlineLevel="0" collapsed="false">
      <c r="A14169" s="9" t="s">
        <v>24317</v>
      </c>
      <c r="B14169" s="9" t="s">
        <v>79</v>
      </c>
      <c r="C14169" s="9" t="s">
        <v>10161</v>
      </c>
      <c r="D14169" s="9" t="s">
        <v>10157</v>
      </c>
      <c r="E14169" s="10" t="n">
        <v>2</v>
      </c>
      <c r="F14169" s="10" t="n">
        <v>949.5</v>
      </c>
      <c r="G14169" s="10" t="n">
        <v>209</v>
      </c>
      <c r="H14169" s="10" t="n">
        <v>527.87</v>
      </c>
    </row>
    <row r="14170" customFormat="false" ht="15" hidden="false" customHeight="false" outlineLevel="0" collapsed="false">
      <c r="A14170" s="9" t="s">
        <v>24318</v>
      </c>
      <c r="B14170" s="9" t="s">
        <v>71</v>
      </c>
      <c r="C14170" s="9" t="s">
        <v>10164</v>
      </c>
      <c r="D14170" s="9" t="s">
        <v>10157</v>
      </c>
      <c r="E14170" s="10" t="n">
        <v>2</v>
      </c>
      <c r="F14170" s="10" t="n">
        <v>33292.87</v>
      </c>
      <c r="G14170" s="10" t="n">
        <v>126</v>
      </c>
      <c r="H14170" s="10" t="n">
        <v>18509.15</v>
      </c>
    </row>
    <row r="14171" customFormat="false" ht="15" hidden="false" customHeight="false" outlineLevel="0" collapsed="false">
      <c r="A14171" s="9" t="s">
        <v>24319</v>
      </c>
      <c r="B14171" s="9" t="s">
        <v>71</v>
      </c>
      <c r="C14171" s="9" t="s">
        <v>10161</v>
      </c>
      <c r="D14171" s="9" t="s">
        <v>10156</v>
      </c>
      <c r="E14171" s="10" t="n">
        <v>2</v>
      </c>
      <c r="F14171" s="10" t="n">
        <v>6560.85</v>
      </c>
      <c r="G14171" s="10" t="n">
        <v>49</v>
      </c>
      <c r="H14171" s="10" t="n">
        <v>3647.5</v>
      </c>
    </row>
    <row r="14172" customFormat="false" ht="15" hidden="false" customHeight="false" outlineLevel="0" collapsed="false">
      <c r="A14172" s="9" t="s">
        <v>24320</v>
      </c>
      <c r="B14172" s="9" t="s">
        <v>77</v>
      </c>
      <c r="C14172" s="9" t="s">
        <v>10162</v>
      </c>
      <c r="D14172" s="9" t="s">
        <v>10155</v>
      </c>
      <c r="E14172" s="10" t="n">
        <v>13</v>
      </c>
      <c r="F14172" s="10" t="n">
        <v>46476.16</v>
      </c>
      <c r="G14172" s="10" t="n">
        <v>19</v>
      </c>
      <c r="H14172" s="10" t="n">
        <v>25838.39</v>
      </c>
    </row>
    <row r="14173" customFormat="false" ht="15" hidden="false" customHeight="false" outlineLevel="0" collapsed="false">
      <c r="A14173" s="9" t="s">
        <v>24321</v>
      </c>
      <c r="B14173" s="9" t="s">
        <v>68</v>
      </c>
      <c r="C14173" s="9" t="s">
        <v>10161</v>
      </c>
      <c r="D14173" s="9" t="s">
        <v>10156</v>
      </c>
      <c r="E14173" s="10" t="n">
        <v>2</v>
      </c>
      <c r="F14173" s="10" t="n">
        <v>1128.33</v>
      </c>
      <c r="G14173" s="10" t="n">
        <v>69</v>
      </c>
      <c r="H14173" s="10" t="n">
        <v>627.29</v>
      </c>
    </row>
    <row r="14174" customFormat="false" ht="15" hidden="false" customHeight="false" outlineLevel="0" collapsed="false">
      <c r="A14174" s="9" t="s">
        <v>24322</v>
      </c>
      <c r="B14174" s="9" t="s">
        <v>79</v>
      </c>
      <c r="C14174" s="9" t="s">
        <v>10164</v>
      </c>
      <c r="D14174" s="9" t="s">
        <v>10154</v>
      </c>
      <c r="E14174" s="10" t="n">
        <v>14</v>
      </c>
      <c r="F14174" s="10" t="n">
        <v>149534.95</v>
      </c>
      <c r="G14174" s="10" t="n">
        <v>48</v>
      </c>
      <c r="H14174" s="10" t="n">
        <v>83133.87</v>
      </c>
    </row>
    <row r="14175" customFormat="false" ht="15" hidden="false" customHeight="false" outlineLevel="0" collapsed="false">
      <c r="A14175" s="9" t="s">
        <v>24323</v>
      </c>
      <c r="B14175" s="9" t="s">
        <v>71</v>
      </c>
      <c r="C14175" s="9" t="s">
        <v>10161</v>
      </c>
      <c r="D14175" s="9" t="s">
        <v>10155</v>
      </c>
      <c r="E14175" s="10" t="n">
        <v>7</v>
      </c>
      <c r="F14175" s="10" t="n">
        <v>11697.99</v>
      </c>
      <c r="G14175" s="10" t="n">
        <v>8</v>
      </c>
      <c r="H14175" s="10" t="n">
        <v>6503.49</v>
      </c>
    </row>
    <row r="14176" customFormat="false" ht="15" hidden="false" customHeight="false" outlineLevel="0" collapsed="false">
      <c r="A14176" s="9" t="s">
        <v>24324</v>
      </c>
      <c r="B14176" s="9" t="s">
        <v>64</v>
      </c>
      <c r="C14176" s="9" t="s">
        <v>10162</v>
      </c>
      <c r="D14176" s="9" t="s">
        <v>10155</v>
      </c>
      <c r="E14176" s="10" t="n">
        <v>3</v>
      </c>
      <c r="F14176" s="10" t="n">
        <v>20602.06</v>
      </c>
      <c r="G14176" s="10" t="n">
        <v>9</v>
      </c>
      <c r="H14176" s="10" t="n">
        <v>11453.7</v>
      </c>
    </row>
    <row r="14177" customFormat="false" ht="15" hidden="false" customHeight="false" outlineLevel="0" collapsed="false">
      <c r="A14177" s="9" t="s">
        <v>24325</v>
      </c>
      <c r="B14177" s="9" t="s">
        <v>71</v>
      </c>
      <c r="C14177" s="9" t="s">
        <v>10162</v>
      </c>
      <c r="D14177" s="9" t="s">
        <v>10155</v>
      </c>
      <c r="E14177" s="10" t="n">
        <v>3</v>
      </c>
      <c r="F14177" s="10" t="n">
        <v>61233.5</v>
      </c>
      <c r="G14177" s="10" t="n">
        <v>10</v>
      </c>
      <c r="H14177" s="10" t="n">
        <v>34042.73</v>
      </c>
    </row>
    <row r="14178" customFormat="false" ht="15" hidden="false" customHeight="false" outlineLevel="0" collapsed="false">
      <c r="A14178" s="9" t="s">
        <v>24326</v>
      </c>
      <c r="B14178" s="9" t="s">
        <v>62</v>
      </c>
      <c r="C14178" s="9" t="s">
        <v>10161</v>
      </c>
      <c r="D14178" s="9" t="s">
        <v>10157</v>
      </c>
      <c r="E14178" s="10" t="n">
        <v>4</v>
      </c>
      <c r="F14178" s="10" t="n">
        <v>5660.57</v>
      </c>
      <c r="G14178" s="10" t="n">
        <v>179</v>
      </c>
      <c r="H14178" s="10" t="n">
        <v>3146.99</v>
      </c>
    </row>
    <row r="14179" customFormat="false" ht="15" hidden="false" customHeight="false" outlineLevel="0" collapsed="false">
      <c r="A14179" s="9" t="s">
        <v>24327</v>
      </c>
      <c r="B14179" s="9" t="s">
        <v>71</v>
      </c>
      <c r="C14179" s="9" t="s">
        <v>10162</v>
      </c>
      <c r="D14179" s="9" t="s">
        <v>10157</v>
      </c>
      <c r="E14179" s="10" t="n">
        <v>2</v>
      </c>
      <c r="F14179" s="10" t="n">
        <v>34519.1</v>
      </c>
      <c r="G14179" s="10" t="n">
        <v>279</v>
      </c>
      <c r="H14179" s="10" t="n">
        <v>19190.87</v>
      </c>
    </row>
    <row r="14180" customFormat="false" ht="15" hidden="false" customHeight="false" outlineLevel="0" collapsed="false">
      <c r="A14180" s="9" t="s">
        <v>24328</v>
      </c>
      <c r="B14180" s="9" t="s">
        <v>71</v>
      </c>
      <c r="C14180" s="9" t="s">
        <v>10161</v>
      </c>
      <c r="D14180" s="9" t="s">
        <v>10155</v>
      </c>
      <c r="E14180" s="10" t="n">
        <v>4</v>
      </c>
      <c r="F14180" s="10" t="n">
        <v>43923.93</v>
      </c>
      <c r="G14180" s="10" t="n">
        <v>114</v>
      </c>
      <c r="H14180" s="10" t="n">
        <v>24419.48</v>
      </c>
    </row>
    <row r="14181" customFormat="false" ht="15" hidden="false" customHeight="false" outlineLevel="0" collapsed="false">
      <c r="A14181" s="9" t="s">
        <v>24329</v>
      </c>
      <c r="B14181" s="9" t="s">
        <v>74</v>
      </c>
      <c r="C14181" s="9" t="s">
        <v>10161</v>
      </c>
      <c r="D14181" s="9" t="s">
        <v>10156</v>
      </c>
      <c r="E14181" s="10" t="n">
        <v>2</v>
      </c>
      <c r="F14181" s="10" t="n">
        <v>12566.45</v>
      </c>
      <c r="G14181" s="10" t="n">
        <v>61</v>
      </c>
      <c r="H14181" s="10" t="n">
        <v>6986.31</v>
      </c>
    </row>
    <row r="14182" customFormat="false" ht="15" hidden="false" customHeight="false" outlineLevel="0" collapsed="false">
      <c r="A14182" s="9" t="s">
        <v>24330</v>
      </c>
      <c r="B14182" s="9" t="s">
        <v>71</v>
      </c>
      <c r="C14182" s="9" t="s">
        <v>10162</v>
      </c>
      <c r="D14182" s="9" t="s">
        <v>10155</v>
      </c>
      <c r="E14182" s="10" t="n">
        <v>3</v>
      </c>
      <c r="F14182" s="10" t="n">
        <v>28154.1</v>
      </c>
      <c r="G14182" s="10" t="n">
        <v>74</v>
      </c>
      <c r="H14182" s="10" t="n">
        <v>15652.25</v>
      </c>
    </row>
    <row r="14183" customFormat="false" ht="15" hidden="false" customHeight="false" outlineLevel="0" collapsed="false">
      <c r="A14183" s="9" t="s">
        <v>24331</v>
      </c>
      <c r="B14183" s="9" t="s">
        <v>77</v>
      </c>
      <c r="C14183" s="9" t="s">
        <v>10161</v>
      </c>
      <c r="D14183" s="9" t="s">
        <v>10156</v>
      </c>
      <c r="E14183" s="10" t="n">
        <v>1</v>
      </c>
      <c r="F14183" s="10" t="n">
        <v>3593.9</v>
      </c>
      <c r="G14183" s="10" t="n">
        <v>318</v>
      </c>
      <c r="H14183" s="10" t="n">
        <v>1998.03</v>
      </c>
    </row>
    <row r="14184" customFormat="false" ht="15" hidden="false" customHeight="false" outlineLevel="0" collapsed="false">
      <c r="A14184" s="9" t="s">
        <v>24332</v>
      </c>
      <c r="B14184" s="9" t="s">
        <v>77</v>
      </c>
      <c r="C14184" s="9" t="s">
        <v>10163</v>
      </c>
      <c r="D14184" s="9" t="s">
        <v>10155</v>
      </c>
      <c r="E14184" s="10" t="n">
        <v>3</v>
      </c>
      <c r="F14184" s="10" t="n">
        <v>3417.49</v>
      </c>
      <c r="G14184" s="10" t="n">
        <v>20</v>
      </c>
      <c r="H14184" s="10" t="n">
        <v>1899.95</v>
      </c>
    </row>
    <row r="14185" customFormat="false" ht="15" hidden="false" customHeight="false" outlineLevel="0" collapsed="false">
      <c r="A14185" s="9" t="s">
        <v>24333</v>
      </c>
      <c r="B14185" s="9" t="s">
        <v>62</v>
      </c>
      <c r="C14185" s="9" t="s">
        <v>10161</v>
      </c>
      <c r="D14185" s="9" t="s">
        <v>10155</v>
      </c>
      <c r="E14185" s="10" t="n">
        <v>3</v>
      </c>
      <c r="F14185" s="10" t="n">
        <v>47629.17</v>
      </c>
      <c r="G14185" s="10" t="n">
        <v>25</v>
      </c>
      <c r="H14185" s="10" t="n">
        <v>26479.41</v>
      </c>
    </row>
    <row r="14186" customFormat="false" ht="15" hidden="false" customHeight="false" outlineLevel="0" collapsed="false">
      <c r="A14186" s="9" t="s">
        <v>24334</v>
      </c>
      <c r="B14186" s="9" t="s">
        <v>79</v>
      </c>
      <c r="C14186" s="9" t="s">
        <v>10161</v>
      </c>
      <c r="D14186" s="9" t="s">
        <v>10156</v>
      </c>
      <c r="E14186" s="10" t="n">
        <v>1</v>
      </c>
      <c r="F14186" s="10" t="n">
        <v>2647.65</v>
      </c>
      <c r="G14186" s="10" t="n">
        <v>129</v>
      </c>
      <c r="H14186" s="10" t="n">
        <v>1471.96</v>
      </c>
    </row>
    <row r="14187" customFormat="false" ht="15" hidden="false" customHeight="false" outlineLevel="0" collapsed="false">
      <c r="A14187" s="9" t="s">
        <v>24335</v>
      </c>
      <c r="B14187" s="9" t="s">
        <v>62</v>
      </c>
      <c r="C14187" s="9" t="s">
        <v>10161</v>
      </c>
      <c r="D14187" s="9" t="s">
        <v>10155</v>
      </c>
      <c r="E14187" s="10" t="n">
        <v>8</v>
      </c>
      <c r="F14187" s="10" t="n">
        <v>25110.08</v>
      </c>
      <c r="G14187" s="10" t="n">
        <v>30</v>
      </c>
      <c r="H14187" s="10" t="n">
        <v>13959.93</v>
      </c>
    </row>
    <row r="14188" customFormat="false" ht="15" hidden="false" customHeight="false" outlineLevel="0" collapsed="false">
      <c r="A14188" s="9" t="s">
        <v>24336</v>
      </c>
      <c r="B14188" s="9" t="s">
        <v>68</v>
      </c>
      <c r="C14188" s="9" t="s">
        <v>10161</v>
      </c>
      <c r="D14188" s="9" t="s">
        <v>10156</v>
      </c>
      <c r="E14188" s="10" t="n">
        <v>1</v>
      </c>
      <c r="F14188" s="10" t="n">
        <v>7415.7</v>
      </c>
      <c r="G14188" s="10" t="n">
        <v>79</v>
      </c>
      <c r="H14188" s="10" t="n">
        <v>4122.75</v>
      </c>
    </row>
    <row r="14189" customFormat="false" ht="15" hidden="false" customHeight="false" outlineLevel="0" collapsed="false">
      <c r="A14189" s="9" t="s">
        <v>24337</v>
      </c>
      <c r="B14189" s="9" t="s">
        <v>65</v>
      </c>
      <c r="C14189" s="9" t="s">
        <v>10161</v>
      </c>
      <c r="D14189" s="9" t="s">
        <v>10157</v>
      </c>
      <c r="E14189" s="10" t="n">
        <v>3</v>
      </c>
      <c r="F14189" s="10" t="n">
        <v>7792.39</v>
      </c>
      <c r="G14189" s="10" t="n">
        <v>273</v>
      </c>
      <c r="H14189" s="10" t="n">
        <v>4332.17</v>
      </c>
    </row>
    <row r="14190" customFormat="false" ht="15" hidden="false" customHeight="false" outlineLevel="0" collapsed="false">
      <c r="A14190" s="9" t="s">
        <v>24338</v>
      </c>
      <c r="B14190" s="9" t="s">
        <v>79</v>
      </c>
      <c r="C14190" s="9" t="s">
        <v>10164</v>
      </c>
      <c r="D14190" s="9" t="s">
        <v>10155</v>
      </c>
      <c r="E14190" s="10" t="n">
        <v>3</v>
      </c>
      <c r="F14190" s="10" t="n">
        <v>31827.2</v>
      </c>
      <c r="G14190" s="10" t="n">
        <v>19</v>
      </c>
      <c r="H14190" s="10" t="n">
        <v>17694.31</v>
      </c>
    </row>
    <row r="14191" customFormat="false" ht="15" hidden="false" customHeight="false" outlineLevel="0" collapsed="false">
      <c r="A14191" s="9" t="s">
        <v>24339</v>
      </c>
      <c r="B14191" s="9" t="s">
        <v>59</v>
      </c>
      <c r="C14191" s="9" t="s">
        <v>10161</v>
      </c>
      <c r="D14191" s="9" t="s">
        <v>10155</v>
      </c>
      <c r="E14191" s="10" t="n">
        <v>3</v>
      </c>
      <c r="F14191" s="10" t="n">
        <v>5930.8</v>
      </c>
      <c r="G14191" s="10" t="n">
        <v>17</v>
      </c>
      <c r="H14191" s="10" t="n">
        <v>3297.22</v>
      </c>
    </row>
    <row r="14192" customFormat="false" ht="15" hidden="false" customHeight="false" outlineLevel="0" collapsed="false">
      <c r="A14192" s="9" t="s">
        <v>24340</v>
      </c>
      <c r="B14192" s="9" t="s">
        <v>69</v>
      </c>
      <c r="C14192" s="9" t="s">
        <v>10161</v>
      </c>
      <c r="D14192" s="9" t="s">
        <v>10155</v>
      </c>
      <c r="E14192" s="10" t="n">
        <v>4</v>
      </c>
      <c r="F14192" s="10" t="n">
        <v>27075.99</v>
      </c>
      <c r="G14192" s="10" t="n">
        <v>34</v>
      </c>
      <c r="H14192" s="10" t="n">
        <v>15052.88</v>
      </c>
    </row>
    <row r="14193" customFormat="false" ht="15" hidden="false" customHeight="false" outlineLevel="0" collapsed="false">
      <c r="A14193" s="9" t="s">
        <v>24341</v>
      </c>
      <c r="B14193" s="9" t="s">
        <v>62</v>
      </c>
      <c r="C14193" s="9" t="s">
        <v>10161</v>
      </c>
      <c r="D14193" s="9" t="s">
        <v>10156</v>
      </c>
      <c r="E14193" s="10" t="n">
        <v>2</v>
      </c>
      <c r="F14193" s="10" t="n">
        <v>4448.54</v>
      </c>
      <c r="G14193" s="10" t="n">
        <v>66</v>
      </c>
      <c r="H14193" s="10" t="n">
        <v>2473.16</v>
      </c>
    </row>
    <row r="14194" customFormat="false" ht="15" hidden="false" customHeight="false" outlineLevel="0" collapsed="false">
      <c r="A14194" s="9" t="s">
        <v>24342</v>
      </c>
      <c r="B14194" s="9" t="s">
        <v>73</v>
      </c>
      <c r="C14194" s="9" t="s">
        <v>10163</v>
      </c>
      <c r="D14194" s="9" t="s">
        <v>10156</v>
      </c>
      <c r="E14194" s="10" t="n">
        <v>1</v>
      </c>
      <c r="F14194" s="10" t="n">
        <v>3171.58</v>
      </c>
      <c r="G14194" s="10" t="n">
        <v>27</v>
      </c>
      <c r="H14194" s="10" t="n">
        <v>1763.24</v>
      </c>
    </row>
    <row r="14195" customFormat="false" ht="15" hidden="false" customHeight="false" outlineLevel="0" collapsed="false">
      <c r="A14195" s="9" t="s">
        <v>24343</v>
      </c>
      <c r="B14195" s="9" t="s">
        <v>68</v>
      </c>
      <c r="C14195" s="9" t="s">
        <v>10161</v>
      </c>
      <c r="D14195" s="9" t="s">
        <v>10154</v>
      </c>
      <c r="E14195" s="10" t="n">
        <v>12</v>
      </c>
      <c r="F14195" s="10" t="n">
        <v>82666.24</v>
      </c>
      <c r="G14195" s="10" t="n">
        <v>8</v>
      </c>
      <c r="H14195" s="10" t="n">
        <v>45958.25</v>
      </c>
    </row>
    <row r="14196" customFormat="false" ht="15" hidden="false" customHeight="false" outlineLevel="0" collapsed="false">
      <c r="A14196" s="9" t="s">
        <v>24344</v>
      </c>
      <c r="B14196" s="9" t="s">
        <v>76</v>
      </c>
      <c r="C14196" s="9" t="s">
        <v>10161</v>
      </c>
      <c r="D14196" s="9" t="s">
        <v>10156</v>
      </c>
      <c r="E14196" s="10" t="n">
        <v>1</v>
      </c>
      <c r="F14196" s="10" t="n">
        <v>2758</v>
      </c>
      <c r="G14196" s="10" t="n">
        <v>21</v>
      </c>
      <c r="H14196" s="10" t="n">
        <v>1533.31</v>
      </c>
    </row>
    <row r="14197" customFormat="false" ht="15" hidden="false" customHeight="false" outlineLevel="0" collapsed="false">
      <c r="A14197" s="9" t="s">
        <v>24345</v>
      </c>
      <c r="B14197" s="9" t="s">
        <v>64</v>
      </c>
      <c r="C14197" s="9" t="s">
        <v>10164</v>
      </c>
      <c r="D14197" s="9" t="s">
        <v>10156</v>
      </c>
      <c r="E14197" s="10" t="n">
        <v>2</v>
      </c>
      <c r="F14197" s="10" t="n">
        <v>1037.65</v>
      </c>
      <c r="G14197" s="10" t="n">
        <v>43</v>
      </c>
      <c r="H14197" s="10" t="n">
        <v>576.88</v>
      </c>
    </row>
    <row r="14198" customFormat="false" ht="15" hidden="false" customHeight="false" outlineLevel="0" collapsed="false">
      <c r="A14198" s="9" t="s">
        <v>24346</v>
      </c>
      <c r="B14198" s="9" t="s">
        <v>79</v>
      </c>
      <c r="C14198" s="9" t="s">
        <v>10161</v>
      </c>
      <c r="D14198" s="9" t="s">
        <v>10156</v>
      </c>
      <c r="E14198" s="10" t="n">
        <v>1</v>
      </c>
      <c r="F14198" s="10" t="n">
        <v>1958.51</v>
      </c>
      <c r="G14198" s="10" t="n">
        <v>50</v>
      </c>
      <c r="H14198" s="10" t="n">
        <v>1088.83</v>
      </c>
    </row>
    <row r="14199" customFormat="false" ht="15" hidden="false" customHeight="false" outlineLevel="0" collapsed="false">
      <c r="A14199" s="9" t="s">
        <v>24347</v>
      </c>
      <c r="B14199" s="9" t="s">
        <v>69</v>
      </c>
      <c r="C14199" s="9" t="s">
        <v>10161</v>
      </c>
      <c r="D14199" s="9" t="s">
        <v>10156</v>
      </c>
      <c r="E14199" s="10" t="n">
        <v>1</v>
      </c>
      <c r="F14199" s="10" t="n">
        <v>306.75</v>
      </c>
      <c r="G14199" s="10" t="n">
        <v>82</v>
      </c>
      <c r="H14199" s="10" t="n">
        <v>170.54</v>
      </c>
    </row>
    <row r="14200" customFormat="false" ht="15" hidden="false" customHeight="false" outlineLevel="0" collapsed="false">
      <c r="A14200" s="9" t="s">
        <v>24348</v>
      </c>
      <c r="B14200" s="9" t="s">
        <v>72</v>
      </c>
      <c r="C14200" s="9" t="s">
        <v>10163</v>
      </c>
      <c r="D14200" s="9" t="s">
        <v>10156</v>
      </c>
      <c r="E14200" s="10" t="n">
        <v>1</v>
      </c>
      <c r="F14200" s="10" t="n">
        <v>636.4</v>
      </c>
      <c r="G14200" s="10" t="n">
        <v>51</v>
      </c>
      <c r="H14200" s="10" t="n">
        <v>353.81</v>
      </c>
    </row>
    <row r="14201" customFormat="false" ht="15" hidden="false" customHeight="false" outlineLevel="0" collapsed="false">
      <c r="A14201" s="9" t="s">
        <v>24349</v>
      </c>
      <c r="B14201" s="9" t="s">
        <v>75</v>
      </c>
      <c r="C14201" s="9" t="s">
        <v>10163</v>
      </c>
      <c r="D14201" s="9" t="s">
        <v>10155</v>
      </c>
      <c r="E14201" s="10" t="n">
        <v>4</v>
      </c>
      <c r="F14201" s="10" t="n">
        <v>3950.95</v>
      </c>
      <c r="G14201" s="10" t="n">
        <v>34</v>
      </c>
      <c r="H14201" s="10" t="n">
        <v>2196.53</v>
      </c>
    </row>
    <row r="14202" customFormat="false" ht="15" hidden="false" customHeight="false" outlineLevel="0" collapsed="false">
      <c r="A14202" s="9" t="s">
        <v>24350</v>
      </c>
      <c r="B14202" s="9" t="s">
        <v>70</v>
      </c>
      <c r="C14202" s="9" t="s">
        <v>10161</v>
      </c>
      <c r="D14202" s="9" t="s">
        <v>10155</v>
      </c>
      <c r="E14202" s="10" t="n">
        <v>4</v>
      </c>
      <c r="F14202" s="10" t="n">
        <v>58491.8</v>
      </c>
      <c r="G14202" s="10" t="n">
        <v>47</v>
      </c>
      <c r="H14202" s="10" t="n">
        <v>32518.48</v>
      </c>
    </row>
    <row r="14203" customFormat="false" ht="15" hidden="false" customHeight="false" outlineLevel="0" collapsed="false">
      <c r="A14203" s="9" t="s">
        <v>24351</v>
      </c>
      <c r="B14203" s="9" t="s">
        <v>69</v>
      </c>
      <c r="C14203" s="9" t="s">
        <v>10161</v>
      </c>
      <c r="D14203" s="9" t="s">
        <v>10156</v>
      </c>
      <c r="E14203" s="10" t="n">
        <v>2</v>
      </c>
      <c r="F14203" s="10" t="n">
        <v>5915.65</v>
      </c>
      <c r="G14203" s="10" t="n">
        <v>83</v>
      </c>
      <c r="H14203" s="10" t="n">
        <v>3288.8</v>
      </c>
    </row>
    <row r="14204" customFormat="false" ht="15" hidden="false" customHeight="false" outlineLevel="0" collapsed="false">
      <c r="A14204" s="9" t="s">
        <v>24352</v>
      </c>
      <c r="B14204" s="9" t="s">
        <v>77</v>
      </c>
      <c r="C14204" s="9" t="s">
        <v>10164</v>
      </c>
      <c r="D14204" s="9" t="s">
        <v>10155</v>
      </c>
      <c r="E14204" s="10" t="n">
        <v>6</v>
      </c>
      <c r="F14204" s="10" t="n">
        <v>11056.9</v>
      </c>
      <c r="G14204" s="10" t="n">
        <v>28</v>
      </c>
      <c r="H14204" s="10" t="n">
        <v>6147.08</v>
      </c>
    </row>
    <row r="14205" customFormat="false" ht="15" hidden="false" customHeight="false" outlineLevel="0" collapsed="false">
      <c r="A14205" s="9" t="s">
        <v>24353</v>
      </c>
      <c r="B14205" s="9" t="s">
        <v>77</v>
      </c>
      <c r="C14205" s="9" t="s">
        <v>10162</v>
      </c>
      <c r="D14205" s="9" t="s">
        <v>10155</v>
      </c>
      <c r="E14205" s="10" t="n">
        <v>5</v>
      </c>
      <c r="F14205" s="10" t="n">
        <v>52313.54</v>
      </c>
      <c r="G14205" s="10" t="n">
        <v>38</v>
      </c>
      <c r="H14205" s="10" t="n">
        <v>29083.68</v>
      </c>
    </row>
    <row r="14206" customFormat="false" ht="15" hidden="false" customHeight="false" outlineLevel="0" collapsed="false">
      <c r="A14206" s="9" t="s">
        <v>24354</v>
      </c>
      <c r="B14206" s="9" t="s">
        <v>64</v>
      </c>
      <c r="C14206" s="9" t="s">
        <v>10161</v>
      </c>
      <c r="D14206" s="9" t="s">
        <v>10156</v>
      </c>
      <c r="E14206" s="10" t="n">
        <v>2</v>
      </c>
      <c r="F14206" s="10" t="n">
        <v>4305.55</v>
      </c>
      <c r="G14206" s="10" t="n">
        <v>17</v>
      </c>
      <c r="H14206" s="10" t="n">
        <v>2393.67</v>
      </c>
    </row>
    <row r="14207" customFormat="false" ht="15" hidden="false" customHeight="false" outlineLevel="0" collapsed="false">
      <c r="A14207" s="9" t="s">
        <v>24355</v>
      </c>
      <c r="B14207" s="9" t="s">
        <v>77</v>
      </c>
      <c r="C14207" s="9" t="s">
        <v>10161</v>
      </c>
      <c r="D14207" s="9" t="s">
        <v>10155</v>
      </c>
      <c r="E14207" s="10" t="n">
        <v>5</v>
      </c>
      <c r="F14207" s="10" t="n">
        <v>39127.76</v>
      </c>
      <c r="G14207" s="10" t="n">
        <v>47</v>
      </c>
      <c r="H14207" s="10" t="n">
        <v>21753.05</v>
      </c>
    </row>
    <row r="14208" customFormat="false" ht="15" hidden="false" customHeight="false" outlineLevel="0" collapsed="false">
      <c r="A14208" s="9" t="s">
        <v>24356</v>
      </c>
      <c r="B14208" s="9" t="s">
        <v>71</v>
      </c>
      <c r="C14208" s="9" t="s">
        <v>10161</v>
      </c>
      <c r="D14208" s="9" t="s">
        <v>10156</v>
      </c>
      <c r="E14208" s="10" t="n">
        <v>1</v>
      </c>
      <c r="F14208" s="10" t="n">
        <v>59548.5</v>
      </c>
      <c r="G14208" s="10" t="n">
        <v>61</v>
      </c>
      <c r="H14208" s="10" t="n">
        <v>33105.95</v>
      </c>
    </row>
    <row r="14209" customFormat="false" ht="15" hidden="false" customHeight="false" outlineLevel="0" collapsed="false">
      <c r="A14209" s="9" t="s">
        <v>24357</v>
      </c>
      <c r="B14209" s="9" t="s">
        <v>62</v>
      </c>
      <c r="C14209" s="9" t="s">
        <v>10163</v>
      </c>
      <c r="D14209" s="9" t="s">
        <v>10158</v>
      </c>
      <c r="E14209" s="10" t="n">
        <v>0</v>
      </c>
      <c r="F14209" s="10" t="n">
        <v>0</v>
      </c>
      <c r="H14209" s="10" t="n">
        <v>0</v>
      </c>
    </row>
    <row r="14210" customFormat="false" ht="15" hidden="false" customHeight="false" outlineLevel="0" collapsed="false">
      <c r="A14210" s="9" t="s">
        <v>24358</v>
      </c>
      <c r="B14210" s="9" t="s">
        <v>76</v>
      </c>
      <c r="C14210" s="9" t="s">
        <v>10161</v>
      </c>
      <c r="D14210" s="9" t="s">
        <v>10156</v>
      </c>
      <c r="E14210" s="10" t="n">
        <v>1</v>
      </c>
      <c r="F14210" s="10" t="n">
        <v>3352.55</v>
      </c>
      <c r="G14210" s="10" t="n">
        <v>33</v>
      </c>
      <c r="H14210" s="10" t="n">
        <v>1863.85</v>
      </c>
    </row>
    <row r="14211" customFormat="false" ht="15" hidden="false" customHeight="false" outlineLevel="0" collapsed="false">
      <c r="A14211" s="9" t="s">
        <v>24359</v>
      </c>
      <c r="B14211" s="9" t="s">
        <v>69</v>
      </c>
      <c r="C14211" s="9" t="s">
        <v>10162</v>
      </c>
      <c r="D14211" s="9" t="s">
        <v>10155</v>
      </c>
      <c r="E14211" s="10" t="n">
        <v>5</v>
      </c>
      <c r="F14211" s="10" t="n">
        <v>5109.7</v>
      </c>
      <c r="G14211" s="10" t="n">
        <v>65</v>
      </c>
      <c r="H14211" s="10" t="n">
        <v>2840.73</v>
      </c>
    </row>
    <row r="14212" customFormat="false" ht="15" hidden="false" customHeight="false" outlineLevel="0" collapsed="false">
      <c r="A14212" s="9" t="s">
        <v>24360</v>
      </c>
      <c r="B14212" s="9" t="s">
        <v>68</v>
      </c>
      <c r="C14212" s="9" t="s">
        <v>10161</v>
      </c>
      <c r="D14212" s="9" t="s">
        <v>10155</v>
      </c>
      <c r="E14212" s="10" t="n">
        <v>4</v>
      </c>
      <c r="F14212" s="10" t="n">
        <v>9138.45</v>
      </c>
      <c r="G14212" s="10" t="n">
        <v>31</v>
      </c>
      <c r="H14212" s="10" t="n">
        <v>5080.52</v>
      </c>
    </row>
    <row r="14213" customFormat="false" ht="15" hidden="false" customHeight="false" outlineLevel="0" collapsed="false">
      <c r="A14213" s="9" t="s">
        <v>24361</v>
      </c>
      <c r="B14213" s="9" t="s">
        <v>71</v>
      </c>
      <c r="C14213" s="9" t="s">
        <v>10164</v>
      </c>
      <c r="D14213" s="9" t="s">
        <v>10156</v>
      </c>
      <c r="E14213" s="10" t="n">
        <v>1</v>
      </c>
      <c r="F14213" s="10" t="n">
        <v>338</v>
      </c>
      <c r="G14213" s="10" t="n">
        <v>337</v>
      </c>
      <c r="H14213" s="10" t="n">
        <v>187.91</v>
      </c>
    </row>
    <row r="14214" customFormat="false" ht="15" hidden="false" customHeight="false" outlineLevel="0" collapsed="false">
      <c r="A14214" s="9" t="s">
        <v>24362</v>
      </c>
      <c r="B14214" s="9" t="s">
        <v>75</v>
      </c>
      <c r="C14214" s="9" t="s">
        <v>10161</v>
      </c>
      <c r="D14214" s="9" t="s">
        <v>10155</v>
      </c>
      <c r="E14214" s="10" t="n">
        <v>4</v>
      </c>
      <c r="F14214" s="10" t="n">
        <v>2541.93</v>
      </c>
      <c r="G14214" s="10" t="n">
        <v>3</v>
      </c>
      <c r="H14214" s="10" t="n">
        <v>1413.18</v>
      </c>
    </row>
    <row r="14215" customFormat="false" ht="15" hidden="false" customHeight="false" outlineLevel="0" collapsed="false">
      <c r="A14215" s="9" t="s">
        <v>24363</v>
      </c>
      <c r="B14215" s="9" t="s">
        <v>68</v>
      </c>
      <c r="C14215" s="9" t="s">
        <v>10162</v>
      </c>
      <c r="D14215" s="9" t="s">
        <v>10155</v>
      </c>
      <c r="E14215" s="10" t="n">
        <v>3</v>
      </c>
      <c r="F14215" s="10" t="n">
        <v>5529.78</v>
      </c>
      <c r="G14215" s="10" t="n">
        <v>6</v>
      </c>
      <c r="H14215" s="10" t="n">
        <v>3074.28</v>
      </c>
    </row>
    <row r="14216" customFormat="false" ht="15" hidden="false" customHeight="false" outlineLevel="0" collapsed="false">
      <c r="A14216" s="9" t="s">
        <v>24364</v>
      </c>
      <c r="B14216" s="9" t="s">
        <v>66</v>
      </c>
      <c r="C14216" s="9" t="s">
        <v>10161</v>
      </c>
      <c r="D14216" s="9" t="s">
        <v>10155</v>
      </c>
      <c r="E14216" s="10" t="n">
        <v>3</v>
      </c>
      <c r="F14216" s="10" t="n">
        <v>3878.9</v>
      </c>
      <c r="G14216" s="10" t="n">
        <v>8</v>
      </c>
      <c r="H14216" s="10" t="n">
        <v>2156.47</v>
      </c>
    </row>
    <row r="14217" customFormat="false" ht="15" hidden="false" customHeight="false" outlineLevel="0" collapsed="false">
      <c r="A14217" s="9" t="s">
        <v>24365</v>
      </c>
      <c r="B14217" s="9" t="s">
        <v>76</v>
      </c>
      <c r="C14217" s="9" t="s">
        <v>10162</v>
      </c>
      <c r="D14217" s="9" t="s">
        <v>10154</v>
      </c>
      <c r="E14217" s="10" t="n">
        <v>14</v>
      </c>
      <c r="F14217" s="10" t="n">
        <v>84729.81</v>
      </c>
      <c r="G14217" s="10" t="n">
        <v>2</v>
      </c>
      <c r="H14217" s="10" t="n">
        <v>47105.49</v>
      </c>
    </row>
    <row r="14218" customFormat="false" ht="15" hidden="false" customHeight="false" outlineLevel="0" collapsed="false">
      <c r="A14218" s="9" t="s">
        <v>24366</v>
      </c>
      <c r="B14218" s="9" t="s">
        <v>64</v>
      </c>
      <c r="C14218" s="9" t="s">
        <v>10161</v>
      </c>
      <c r="D14218" s="9" t="s">
        <v>10157</v>
      </c>
      <c r="E14218" s="10" t="n">
        <v>3</v>
      </c>
      <c r="F14218" s="10" t="n">
        <v>2081.32</v>
      </c>
      <c r="G14218" s="10" t="n">
        <v>143</v>
      </c>
      <c r="H14218" s="10" t="n">
        <v>1157.11</v>
      </c>
    </row>
    <row r="14219" customFormat="false" ht="15" hidden="false" customHeight="false" outlineLevel="0" collapsed="false">
      <c r="A14219" s="9" t="s">
        <v>24367</v>
      </c>
      <c r="B14219" s="9" t="s">
        <v>67</v>
      </c>
      <c r="C14219" s="9" t="s">
        <v>10164</v>
      </c>
      <c r="D14219" s="9" t="s">
        <v>10156</v>
      </c>
      <c r="E14219" s="10" t="n">
        <v>1</v>
      </c>
      <c r="F14219" s="10" t="n">
        <v>3648.45</v>
      </c>
      <c r="G14219" s="10" t="n">
        <v>8</v>
      </c>
      <c r="H14219" s="10" t="n">
        <v>2028.35</v>
      </c>
    </row>
    <row r="14220" customFormat="false" ht="15" hidden="false" customHeight="false" outlineLevel="0" collapsed="false">
      <c r="A14220" s="9" t="s">
        <v>24368</v>
      </c>
      <c r="B14220" s="9" t="s">
        <v>60</v>
      </c>
      <c r="C14220" s="9" t="s">
        <v>10162</v>
      </c>
      <c r="D14220" s="9" t="s">
        <v>10156</v>
      </c>
      <c r="E14220" s="10" t="n">
        <v>1</v>
      </c>
      <c r="F14220" s="10" t="n">
        <v>1358</v>
      </c>
      <c r="G14220" s="10" t="n">
        <v>281</v>
      </c>
      <c r="H14220" s="10" t="n">
        <v>754.98</v>
      </c>
    </row>
    <row r="14221" customFormat="false" ht="15" hidden="false" customHeight="false" outlineLevel="0" collapsed="false">
      <c r="A14221" s="9" t="s">
        <v>24369</v>
      </c>
      <c r="B14221" s="9" t="s">
        <v>72</v>
      </c>
      <c r="C14221" s="9" t="s">
        <v>10161</v>
      </c>
      <c r="D14221" s="9" t="s">
        <v>10156</v>
      </c>
      <c r="E14221" s="10" t="n">
        <v>1</v>
      </c>
      <c r="F14221" s="10" t="n">
        <v>6095.4</v>
      </c>
      <c r="G14221" s="10" t="n">
        <v>299</v>
      </c>
      <c r="H14221" s="10" t="n">
        <v>3388.73</v>
      </c>
    </row>
    <row r="14222" customFormat="false" ht="15" hidden="false" customHeight="false" outlineLevel="0" collapsed="false">
      <c r="A14222" s="9" t="s">
        <v>24370</v>
      </c>
      <c r="B14222" s="9" t="s">
        <v>61</v>
      </c>
      <c r="C14222" s="9" t="s">
        <v>10163</v>
      </c>
      <c r="D14222" s="9" t="s">
        <v>10156</v>
      </c>
      <c r="E14222" s="10" t="n">
        <v>2</v>
      </c>
      <c r="F14222" s="10" t="n">
        <v>42085.71</v>
      </c>
      <c r="G14222" s="10" t="n">
        <v>33</v>
      </c>
      <c r="H14222" s="10" t="n">
        <v>23397.53</v>
      </c>
    </row>
    <row r="14223" customFormat="false" ht="15" hidden="false" customHeight="false" outlineLevel="0" collapsed="false">
      <c r="A14223" s="9" t="s">
        <v>24371</v>
      </c>
      <c r="B14223" s="9" t="s">
        <v>76</v>
      </c>
      <c r="C14223" s="9" t="s">
        <v>10163</v>
      </c>
      <c r="D14223" s="9" t="s">
        <v>10155</v>
      </c>
      <c r="E14223" s="10" t="n">
        <v>3</v>
      </c>
      <c r="F14223" s="10" t="n">
        <v>5414.35</v>
      </c>
      <c r="G14223" s="10" t="n">
        <v>37</v>
      </c>
      <c r="H14223" s="10" t="n">
        <v>3010.1</v>
      </c>
    </row>
    <row r="14224" customFormat="false" ht="15" hidden="false" customHeight="false" outlineLevel="0" collapsed="false">
      <c r="A14224" s="9" t="s">
        <v>24372</v>
      </c>
      <c r="B14224" s="9" t="s">
        <v>65</v>
      </c>
      <c r="C14224" s="9" t="s">
        <v>10161</v>
      </c>
      <c r="D14224" s="9" t="s">
        <v>10155</v>
      </c>
      <c r="E14224" s="10" t="n">
        <v>7</v>
      </c>
      <c r="F14224" s="10" t="n">
        <v>21110.79</v>
      </c>
      <c r="G14224" s="10" t="n">
        <v>0</v>
      </c>
      <c r="H14224" s="10" t="n">
        <v>11736.53</v>
      </c>
    </row>
    <row r="14225" customFormat="false" ht="15" hidden="false" customHeight="false" outlineLevel="0" collapsed="false">
      <c r="A14225" s="9" t="s">
        <v>24373</v>
      </c>
      <c r="B14225" s="9" t="s">
        <v>74</v>
      </c>
      <c r="C14225" s="9" t="s">
        <v>10164</v>
      </c>
      <c r="D14225" s="9" t="s">
        <v>10155</v>
      </c>
      <c r="E14225" s="10" t="n">
        <v>7</v>
      </c>
      <c r="F14225" s="10" t="n">
        <v>47747.09</v>
      </c>
      <c r="G14225" s="10" t="n">
        <v>19</v>
      </c>
      <c r="H14225" s="10" t="n">
        <v>26544.97</v>
      </c>
    </row>
    <row r="14226" customFormat="false" ht="15" hidden="false" customHeight="false" outlineLevel="0" collapsed="false">
      <c r="A14226" s="9" t="s">
        <v>24374</v>
      </c>
      <c r="B14226" s="9" t="s">
        <v>76</v>
      </c>
      <c r="C14226" s="9" t="s">
        <v>10164</v>
      </c>
      <c r="D14226" s="9" t="s">
        <v>10155</v>
      </c>
      <c r="E14226" s="10" t="n">
        <v>3</v>
      </c>
      <c r="F14226" s="10" t="n">
        <v>3397.05</v>
      </c>
      <c r="G14226" s="10" t="n">
        <v>23</v>
      </c>
      <c r="H14226" s="10" t="n">
        <v>1888.59</v>
      </c>
    </row>
    <row r="14227" customFormat="false" ht="15" hidden="false" customHeight="false" outlineLevel="0" collapsed="false">
      <c r="A14227" s="9" t="s">
        <v>24375</v>
      </c>
      <c r="B14227" s="9" t="s">
        <v>64</v>
      </c>
      <c r="C14227" s="9" t="s">
        <v>10161</v>
      </c>
      <c r="D14227" s="9" t="s">
        <v>10157</v>
      </c>
      <c r="E14227" s="10" t="n">
        <v>6</v>
      </c>
      <c r="F14227" s="10" t="n">
        <v>32406.44</v>
      </c>
      <c r="G14227" s="10" t="n">
        <v>146</v>
      </c>
      <c r="H14227" s="10" t="n">
        <v>18016.34</v>
      </c>
    </row>
    <row r="14228" customFormat="false" ht="15" hidden="false" customHeight="false" outlineLevel="0" collapsed="false">
      <c r="A14228" s="9" t="s">
        <v>24376</v>
      </c>
      <c r="B14228" s="9" t="s">
        <v>70</v>
      </c>
      <c r="C14228" s="9" t="s">
        <v>10161</v>
      </c>
      <c r="D14228" s="9" t="s">
        <v>10155</v>
      </c>
      <c r="E14228" s="10" t="n">
        <v>5</v>
      </c>
      <c r="F14228" s="10" t="n">
        <v>18919.8</v>
      </c>
      <c r="G14228" s="10" t="n">
        <v>102</v>
      </c>
      <c r="H14228" s="10" t="n">
        <v>10518.45</v>
      </c>
    </row>
    <row r="14229" customFormat="false" ht="15" hidden="false" customHeight="false" outlineLevel="0" collapsed="false">
      <c r="A14229" s="9" t="s">
        <v>24377</v>
      </c>
      <c r="B14229" s="9" t="s">
        <v>71</v>
      </c>
      <c r="C14229" s="9" t="s">
        <v>10161</v>
      </c>
      <c r="D14229" s="9" t="s">
        <v>10154</v>
      </c>
      <c r="E14229" s="10" t="n">
        <v>3</v>
      </c>
      <c r="F14229" s="10" t="n">
        <v>72948.08</v>
      </c>
      <c r="G14229" s="10" t="n">
        <v>52</v>
      </c>
      <c r="H14229" s="10" t="n">
        <v>40555.44</v>
      </c>
    </row>
    <row r="14230" customFormat="false" ht="15" hidden="false" customHeight="false" outlineLevel="0" collapsed="false">
      <c r="A14230" s="9" t="s">
        <v>24378</v>
      </c>
      <c r="B14230" s="9" t="s">
        <v>72</v>
      </c>
      <c r="C14230" s="9" t="s">
        <v>10161</v>
      </c>
      <c r="D14230" s="9" t="s">
        <v>10155</v>
      </c>
      <c r="E14230" s="10" t="n">
        <v>4</v>
      </c>
      <c r="F14230" s="10" t="n">
        <v>945.65</v>
      </c>
      <c r="G14230" s="10" t="n">
        <v>31</v>
      </c>
      <c r="H14230" s="10" t="n">
        <v>525.73</v>
      </c>
    </row>
    <row r="14231" customFormat="false" ht="15" hidden="false" customHeight="false" outlineLevel="0" collapsed="false">
      <c r="A14231" s="9" t="s">
        <v>24379</v>
      </c>
      <c r="B14231" s="9" t="s">
        <v>77</v>
      </c>
      <c r="C14231" s="9" t="s">
        <v>10161</v>
      </c>
      <c r="D14231" s="9" t="s">
        <v>10156</v>
      </c>
      <c r="E14231" s="10" t="n">
        <v>1</v>
      </c>
      <c r="F14231" s="10" t="n">
        <v>2891.1</v>
      </c>
      <c r="G14231" s="10" t="n">
        <v>359</v>
      </c>
      <c r="H14231" s="10" t="n">
        <v>1607.31</v>
      </c>
    </row>
    <row r="14232" customFormat="false" ht="15" hidden="false" customHeight="false" outlineLevel="0" collapsed="false">
      <c r="A14232" s="9" t="s">
        <v>24380</v>
      </c>
      <c r="B14232" s="9" t="s">
        <v>68</v>
      </c>
      <c r="C14232" s="9" t="s">
        <v>10162</v>
      </c>
      <c r="D14232" s="9" t="s">
        <v>10154</v>
      </c>
      <c r="E14232" s="10" t="n">
        <v>4</v>
      </c>
      <c r="F14232" s="10" t="n">
        <v>317379.16</v>
      </c>
      <c r="G14232" s="10" t="n">
        <v>78</v>
      </c>
      <c r="H14232" s="10" t="n">
        <v>176446.75</v>
      </c>
    </row>
    <row r="14233" customFormat="false" ht="15" hidden="false" customHeight="false" outlineLevel="0" collapsed="false">
      <c r="A14233" s="9" t="s">
        <v>24381</v>
      </c>
      <c r="B14233" s="9" t="s">
        <v>75</v>
      </c>
      <c r="C14233" s="9" t="s">
        <v>10161</v>
      </c>
      <c r="D14233" s="9" t="s">
        <v>10155</v>
      </c>
      <c r="E14233" s="10" t="n">
        <v>4</v>
      </c>
      <c r="F14233" s="10" t="n">
        <v>8081.78</v>
      </c>
      <c r="G14233" s="10" t="n">
        <v>0</v>
      </c>
      <c r="H14233" s="10" t="n">
        <v>4493.06</v>
      </c>
    </row>
    <row r="14234" customFormat="false" ht="15" hidden="false" customHeight="false" outlineLevel="0" collapsed="false">
      <c r="A14234" s="9" t="s">
        <v>24382</v>
      </c>
      <c r="B14234" s="9" t="s">
        <v>75</v>
      </c>
      <c r="C14234" s="9" t="s">
        <v>10161</v>
      </c>
      <c r="D14234" s="9" t="s">
        <v>10155</v>
      </c>
      <c r="E14234" s="10" t="n">
        <v>5</v>
      </c>
      <c r="F14234" s="10" t="n">
        <v>35521.8</v>
      </c>
      <c r="G14234" s="10" t="n">
        <v>91</v>
      </c>
      <c r="H14234" s="10" t="n">
        <v>19748.32</v>
      </c>
    </row>
    <row r="14235" customFormat="false" ht="15" hidden="false" customHeight="false" outlineLevel="0" collapsed="false">
      <c r="A14235" s="9" t="s">
        <v>24383</v>
      </c>
      <c r="B14235" s="9" t="s">
        <v>75</v>
      </c>
      <c r="C14235" s="9" t="s">
        <v>10163</v>
      </c>
      <c r="D14235" s="9" t="s">
        <v>10154</v>
      </c>
      <c r="E14235" s="10" t="n">
        <v>22</v>
      </c>
      <c r="F14235" s="10" t="n">
        <v>118201.09</v>
      </c>
      <c r="G14235" s="10" t="n">
        <v>28</v>
      </c>
      <c r="H14235" s="10" t="n">
        <v>65713.83</v>
      </c>
    </row>
    <row r="14236" customFormat="false" ht="15" hidden="false" customHeight="false" outlineLevel="0" collapsed="false">
      <c r="A14236" s="9" t="s">
        <v>24384</v>
      </c>
      <c r="B14236" s="9" t="s">
        <v>71</v>
      </c>
      <c r="C14236" s="9" t="s">
        <v>10162</v>
      </c>
      <c r="D14236" s="9" t="s">
        <v>10155</v>
      </c>
      <c r="E14236" s="10" t="n">
        <v>4</v>
      </c>
      <c r="F14236" s="10" t="n">
        <v>32330.9</v>
      </c>
      <c r="G14236" s="10" t="n">
        <v>3</v>
      </c>
      <c r="H14236" s="10" t="n">
        <v>17974.34</v>
      </c>
    </row>
    <row r="14237" customFormat="false" ht="15" hidden="false" customHeight="false" outlineLevel="0" collapsed="false">
      <c r="A14237" s="9" t="s">
        <v>24385</v>
      </c>
      <c r="B14237" s="9" t="s">
        <v>62</v>
      </c>
      <c r="C14237" s="9" t="s">
        <v>10161</v>
      </c>
      <c r="D14237" s="9" t="s">
        <v>10155</v>
      </c>
      <c r="E14237" s="10" t="n">
        <v>3</v>
      </c>
      <c r="F14237" s="10" t="n">
        <v>45703.65</v>
      </c>
      <c r="G14237" s="10" t="n">
        <v>6</v>
      </c>
      <c r="H14237" s="10" t="n">
        <v>25408.92</v>
      </c>
    </row>
    <row r="14238" customFormat="false" ht="15" hidden="false" customHeight="false" outlineLevel="0" collapsed="false">
      <c r="A14238" s="9" t="s">
        <v>24386</v>
      </c>
      <c r="B14238" s="9" t="s">
        <v>75</v>
      </c>
      <c r="C14238" s="9" t="s">
        <v>10161</v>
      </c>
      <c r="D14238" s="9" t="s">
        <v>10155</v>
      </c>
      <c r="E14238" s="10" t="n">
        <v>3</v>
      </c>
      <c r="F14238" s="10" t="n">
        <v>6193.99</v>
      </c>
      <c r="G14238" s="10" t="n">
        <v>68</v>
      </c>
      <c r="H14238" s="10" t="n">
        <v>3443.55</v>
      </c>
    </row>
    <row r="14239" customFormat="false" ht="15" hidden="false" customHeight="false" outlineLevel="0" collapsed="false">
      <c r="A14239" s="9" t="s">
        <v>24387</v>
      </c>
      <c r="B14239" s="9" t="s">
        <v>71</v>
      </c>
      <c r="C14239" s="9" t="s">
        <v>10164</v>
      </c>
      <c r="D14239" s="9" t="s">
        <v>10154</v>
      </c>
      <c r="E14239" s="10" t="n">
        <v>18</v>
      </c>
      <c r="F14239" s="10" t="n">
        <v>153226.72</v>
      </c>
      <c r="G14239" s="10" t="n">
        <v>5</v>
      </c>
      <c r="H14239" s="10" t="n">
        <v>85186.3</v>
      </c>
    </row>
    <row r="14240" customFormat="false" ht="15" hidden="false" customHeight="false" outlineLevel="0" collapsed="false">
      <c r="A14240" s="9" t="s">
        <v>24388</v>
      </c>
      <c r="B14240" s="9" t="s">
        <v>71</v>
      </c>
      <c r="C14240" s="9" t="s">
        <v>10161</v>
      </c>
      <c r="D14240" s="9" t="s">
        <v>10155</v>
      </c>
      <c r="E14240" s="10" t="n">
        <v>6</v>
      </c>
      <c r="F14240" s="10" t="n">
        <v>29791.95</v>
      </c>
      <c r="G14240" s="10" t="n">
        <v>11</v>
      </c>
      <c r="H14240" s="10" t="n">
        <v>16562.82</v>
      </c>
    </row>
    <row r="14241" customFormat="false" ht="15" hidden="false" customHeight="false" outlineLevel="0" collapsed="false">
      <c r="A14241" s="9" t="s">
        <v>24389</v>
      </c>
      <c r="B14241" s="9" t="s">
        <v>69</v>
      </c>
      <c r="C14241" s="9" t="s">
        <v>10164</v>
      </c>
      <c r="D14241" s="9" t="s">
        <v>10155</v>
      </c>
      <c r="E14241" s="10" t="n">
        <v>5</v>
      </c>
      <c r="F14241" s="10" t="n">
        <v>9754.96</v>
      </c>
      <c r="G14241" s="10" t="n">
        <v>36</v>
      </c>
      <c r="H14241" s="10" t="n">
        <v>5423.26</v>
      </c>
    </row>
    <row r="14242" customFormat="false" ht="15" hidden="false" customHeight="false" outlineLevel="0" collapsed="false">
      <c r="A14242" s="9" t="s">
        <v>24390</v>
      </c>
      <c r="B14242" s="9" t="s">
        <v>64</v>
      </c>
      <c r="C14242" s="9" t="s">
        <v>10164</v>
      </c>
      <c r="D14242" s="9" t="s">
        <v>10154</v>
      </c>
      <c r="E14242" s="10" t="n">
        <v>22</v>
      </c>
      <c r="F14242" s="10" t="n">
        <v>82263.29</v>
      </c>
      <c r="G14242" s="10" t="n">
        <v>6</v>
      </c>
      <c r="H14242" s="10" t="n">
        <v>45734.23</v>
      </c>
    </row>
    <row r="14243" customFormat="false" ht="15" hidden="false" customHeight="false" outlineLevel="0" collapsed="false">
      <c r="A14243" s="9" t="s">
        <v>24391</v>
      </c>
      <c r="B14243" s="9" t="s">
        <v>72</v>
      </c>
      <c r="C14243" s="9" t="s">
        <v>10161</v>
      </c>
      <c r="D14243" s="9" t="s">
        <v>10155</v>
      </c>
      <c r="E14243" s="10" t="n">
        <v>4</v>
      </c>
      <c r="F14243" s="10" t="n">
        <v>8689.37</v>
      </c>
      <c r="G14243" s="10" t="n">
        <v>5</v>
      </c>
      <c r="H14243" s="10" t="n">
        <v>4830.85</v>
      </c>
    </row>
    <row r="14244" customFormat="false" ht="15" hidden="false" customHeight="false" outlineLevel="0" collapsed="false">
      <c r="A14244" s="9" t="s">
        <v>24392</v>
      </c>
      <c r="B14244" s="9" t="s">
        <v>74</v>
      </c>
      <c r="C14244" s="9" t="s">
        <v>10161</v>
      </c>
      <c r="D14244" s="9" t="s">
        <v>10155</v>
      </c>
      <c r="E14244" s="10" t="n">
        <v>3</v>
      </c>
      <c r="F14244" s="10" t="n">
        <v>7116.85</v>
      </c>
      <c r="G14244" s="10" t="n">
        <v>7</v>
      </c>
      <c r="H14244" s="10" t="n">
        <v>3956.61</v>
      </c>
    </row>
    <row r="14245" customFormat="false" ht="15" hidden="false" customHeight="false" outlineLevel="0" collapsed="false">
      <c r="A14245" s="9" t="s">
        <v>24393</v>
      </c>
      <c r="B14245" s="9" t="s">
        <v>76</v>
      </c>
      <c r="C14245" s="9" t="s">
        <v>10161</v>
      </c>
      <c r="D14245" s="9" t="s">
        <v>10155</v>
      </c>
      <c r="E14245" s="10" t="n">
        <v>9</v>
      </c>
      <c r="F14245" s="10" t="n">
        <v>36372</v>
      </c>
      <c r="G14245" s="10" t="n">
        <v>1</v>
      </c>
      <c r="H14245" s="10" t="n">
        <v>20220.99</v>
      </c>
    </row>
    <row r="14246" customFormat="false" ht="15" hidden="false" customHeight="false" outlineLevel="0" collapsed="false">
      <c r="A14246" s="9" t="s">
        <v>24394</v>
      </c>
      <c r="B14246" s="9" t="s">
        <v>73</v>
      </c>
      <c r="C14246" s="9" t="s">
        <v>10161</v>
      </c>
      <c r="D14246" s="9" t="s">
        <v>10157</v>
      </c>
      <c r="E14246" s="10" t="n">
        <v>4</v>
      </c>
      <c r="F14246" s="10" t="n">
        <v>62517.75</v>
      </c>
      <c r="G14246" s="10" t="n">
        <v>140</v>
      </c>
      <c r="H14246" s="10" t="n">
        <v>34756.71</v>
      </c>
    </row>
    <row r="14247" customFormat="false" ht="15" hidden="false" customHeight="false" outlineLevel="0" collapsed="false">
      <c r="A14247" s="9" t="s">
        <v>24395</v>
      </c>
      <c r="B14247" s="9" t="s">
        <v>64</v>
      </c>
      <c r="C14247" s="9" t="s">
        <v>10161</v>
      </c>
      <c r="D14247" s="9" t="s">
        <v>10156</v>
      </c>
      <c r="E14247" s="10" t="n">
        <v>2</v>
      </c>
      <c r="F14247" s="10" t="n">
        <v>25298.45</v>
      </c>
      <c r="G14247" s="10" t="n">
        <v>61</v>
      </c>
      <c r="H14247" s="10" t="n">
        <v>14064.66</v>
      </c>
    </row>
    <row r="14248" customFormat="false" ht="15" hidden="false" customHeight="false" outlineLevel="0" collapsed="false">
      <c r="A14248" s="9" t="s">
        <v>24396</v>
      </c>
      <c r="B14248" s="9" t="s">
        <v>64</v>
      </c>
      <c r="C14248" s="9" t="s">
        <v>10161</v>
      </c>
      <c r="D14248" s="9" t="s">
        <v>10155</v>
      </c>
      <c r="E14248" s="10" t="n">
        <v>3</v>
      </c>
      <c r="F14248" s="10" t="n">
        <v>4158</v>
      </c>
      <c r="G14248" s="10" t="n">
        <v>58</v>
      </c>
      <c r="H14248" s="10" t="n">
        <v>2311.64</v>
      </c>
    </row>
    <row r="14249" customFormat="false" ht="15" hidden="false" customHeight="false" outlineLevel="0" collapsed="false">
      <c r="A14249" s="9" t="s">
        <v>24397</v>
      </c>
      <c r="B14249" s="9" t="s">
        <v>71</v>
      </c>
      <c r="C14249" s="9" t="s">
        <v>10163</v>
      </c>
      <c r="D14249" s="9" t="s">
        <v>10155</v>
      </c>
      <c r="E14249" s="10" t="n">
        <v>3</v>
      </c>
      <c r="F14249" s="10" t="n">
        <v>22838.25</v>
      </c>
      <c r="G14249" s="10" t="n">
        <v>32</v>
      </c>
      <c r="H14249" s="10" t="n">
        <v>12696.91</v>
      </c>
    </row>
    <row r="14250" customFormat="false" ht="15" hidden="false" customHeight="false" outlineLevel="0" collapsed="false">
      <c r="A14250" s="9" t="s">
        <v>24398</v>
      </c>
      <c r="B14250" s="9" t="s">
        <v>62</v>
      </c>
      <c r="C14250" s="9" t="s">
        <v>10163</v>
      </c>
      <c r="D14250" s="9" t="s">
        <v>10156</v>
      </c>
      <c r="E14250" s="10" t="n">
        <v>1</v>
      </c>
      <c r="F14250" s="10" t="n">
        <v>1898.6</v>
      </c>
      <c r="G14250" s="10" t="n">
        <v>115</v>
      </c>
      <c r="H14250" s="10" t="n">
        <v>1055.53</v>
      </c>
    </row>
    <row r="14251" customFormat="false" ht="15" hidden="false" customHeight="false" outlineLevel="0" collapsed="false">
      <c r="A14251" s="9" t="s">
        <v>24399</v>
      </c>
      <c r="B14251" s="9" t="s">
        <v>71</v>
      </c>
      <c r="C14251" s="9" t="s">
        <v>10163</v>
      </c>
      <c r="D14251" s="9" t="s">
        <v>10156</v>
      </c>
      <c r="E14251" s="10" t="n">
        <v>2</v>
      </c>
      <c r="F14251" s="10" t="n">
        <v>4349.24</v>
      </c>
      <c r="G14251" s="10" t="n">
        <v>36</v>
      </c>
      <c r="H14251" s="10" t="n">
        <v>2417.96</v>
      </c>
    </row>
    <row r="14252" customFormat="false" ht="15" hidden="false" customHeight="false" outlineLevel="0" collapsed="false">
      <c r="A14252" s="9" t="s">
        <v>24400</v>
      </c>
      <c r="B14252" s="9" t="s">
        <v>71</v>
      </c>
      <c r="C14252" s="9" t="s">
        <v>10161</v>
      </c>
      <c r="D14252" s="9" t="s">
        <v>10155</v>
      </c>
      <c r="E14252" s="10" t="n">
        <v>7</v>
      </c>
      <c r="F14252" s="10" t="n">
        <v>20921.7</v>
      </c>
      <c r="G14252" s="10" t="n">
        <v>1</v>
      </c>
      <c r="H14252" s="10" t="n">
        <v>11631.41</v>
      </c>
    </row>
    <row r="14253" customFormat="false" ht="15" hidden="false" customHeight="false" outlineLevel="0" collapsed="false">
      <c r="A14253" s="9" t="s">
        <v>24401</v>
      </c>
      <c r="B14253" s="9" t="s">
        <v>60</v>
      </c>
      <c r="C14253" s="9" t="s">
        <v>10162</v>
      </c>
      <c r="D14253" s="9" t="s">
        <v>10155</v>
      </c>
      <c r="E14253" s="10" t="n">
        <v>5</v>
      </c>
      <c r="F14253" s="10" t="n">
        <v>50929.9</v>
      </c>
      <c r="G14253" s="10" t="n">
        <v>33</v>
      </c>
      <c r="H14253" s="10" t="n">
        <v>28314.45</v>
      </c>
    </row>
    <row r="14254" customFormat="false" ht="15" hidden="false" customHeight="false" outlineLevel="0" collapsed="false">
      <c r="A14254" s="9" t="s">
        <v>24402</v>
      </c>
      <c r="B14254" s="9" t="s">
        <v>61</v>
      </c>
      <c r="C14254" s="9" t="s">
        <v>10161</v>
      </c>
      <c r="D14254" s="9" t="s">
        <v>10156</v>
      </c>
      <c r="E14254" s="10" t="n">
        <v>1</v>
      </c>
      <c r="F14254" s="10" t="n">
        <v>2112.3</v>
      </c>
      <c r="G14254" s="10" t="n">
        <v>26</v>
      </c>
      <c r="H14254" s="10" t="n">
        <v>1174.33</v>
      </c>
    </row>
    <row r="14255" customFormat="false" ht="15" hidden="false" customHeight="false" outlineLevel="0" collapsed="false">
      <c r="A14255" s="9" t="s">
        <v>24403</v>
      </c>
      <c r="B14255" s="9" t="s">
        <v>62</v>
      </c>
      <c r="C14255" s="9" t="s">
        <v>10161</v>
      </c>
      <c r="D14255" s="9" t="s">
        <v>10157</v>
      </c>
      <c r="E14255" s="10" t="n">
        <v>2</v>
      </c>
      <c r="F14255" s="10" t="n">
        <v>10475.25</v>
      </c>
      <c r="G14255" s="10" t="n">
        <v>149</v>
      </c>
      <c r="H14255" s="10" t="n">
        <v>5823.71</v>
      </c>
    </row>
    <row r="14256" customFormat="false" ht="15" hidden="false" customHeight="false" outlineLevel="0" collapsed="false">
      <c r="A14256" s="9" t="s">
        <v>24404</v>
      </c>
      <c r="B14256" s="9" t="s">
        <v>62</v>
      </c>
      <c r="C14256" s="9" t="s">
        <v>10161</v>
      </c>
      <c r="D14256" s="9" t="s">
        <v>10156</v>
      </c>
      <c r="E14256" s="10" t="n">
        <v>1</v>
      </c>
      <c r="F14256" s="10" t="n">
        <v>645.15</v>
      </c>
      <c r="G14256" s="10" t="n">
        <v>51</v>
      </c>
      <c r="H14256" s="10" t="n">
        <v>358.67</v>
      </c>
    </row>
    <row r="14257" customFormat="false" ht="15" hidden="false" customHeight="false" outlineLevel="0" collapsed="false">
      <c r="A14257" s="9" t="s">
        <v>24405</v>
      </c>
      <c r="B14257" s="9" t="s">
        <v>79</v>
      </c>
      <c r="C14257" s="9" t="s">
        <v>10161</v>
      </c>
      <c r="D14257" s="9" t="s">
        <v>10156</v>
      </c>
      <c r="E14257" s="10" t="n">
        <v>1</v>
      </c>
      <c r="F14257" s="10" t="n">
        <v>782.1</v>
      </c>
      <c r="G14257" s="10" t="n">
        <v>328</v>
      </c>
      <c r="H14257" s="10" t="n">
        <v>434.81</v>
      </c>
    </row>
    <row r="14258" customFormat="false" ht="15" hidden="false" customHeight="false" outlineLevel="0" collapsed="false">
      <c r="A14258" s="9" t="s">
        <v>24406</v>
      </c>
      <c r="B14258" s="9" t="s">
        <v>68</v>
      </c>
      <c r="C14258" s="9" t="s">
        <v>10161</v>
      </c>
      <c r="D14258" s="9" t="s">
        <v>10155</v>
      </c>
      <c r="E14258" s="10" t="n">
        <v>3</v>
      </c>
      <c r="F14258" s="10" t="n">
        <v>32583.16</v>
      </c>
      <c r="G14258" s="10" t="n">
        <v>83</v>
      </c>
      <c r="H14258" s="10" t="n">
        <v>18114.59</v>
      </c>
    </row>
    <row r="14259" customFormat="false" ht="15" hidden="false" customHeight="false" outlineLevel="0" collapsed="false">
      <c r="A14259" s="9" t="s">
        <v>24407</v>
      </c>
      <c r="B14259" s="9" t="s">
        <v>64</v>
      </c>
      <c r="C14259" s="9" t="s">
        <v>10161</v>
      </c>
      <c r="D14259" s="9" t="s">
        <v>10156</v>
      </c>
      <c r="E14259" s="10" t="n">
        <v>2</v>
      </c>
      <c r="F14259" s="10" t="n">
        <v>50803.2</v>
      </c>
      <c r="G14259" s="10" t="n">
        <v>84</v>
      </c>
      <c r="H14259" s="10" t="n">
        <v>28244.01</v>
      </c>
    </row>
    <row r="14260" customFormat="false" ht="15" hidden="false" customHeight="false" outlineLevel="0" collapsed="false">
      <c r="A14260" s="9" t="s">
        <v>24408</v>
      </c>
      <c r="B14260" s="9" t="s">
        <v>62</v>
      </c>
      <c r="C14260" s="9" t="s">
        <v>10163</v>
      </c>
      <c r="D14260" s="9" t="s">
        <v>10155</v>
      </c>
      <c r="E14260" s="10" t="n">
        <v>7</v>
      </c>
      <c r="F14260" s="10" t="n">
        <v>53859.97</v>
      </c>
      <c r="G14260" s="10" t="n">
        <v>40</v>
      </c>
      <c r="H14260" s="10" t="n">
        <v>29943.42</v>
      </c>
    </row>
    <row r="14261" customFormat="false" ht="15" hidden="false" customHeight="false" outlineLevel="0" collapsed="false">
      <c r="A14261" s="9" t="s">
        <v>24409</v>
      </c>
      <c r="B14261" s="9" t="s">
        <v>75</v>
      </c>
      <c r="C14261" s="9" t="s">
        <v>10162</v>
      </c>
      <c r="D14261" s="9" t="s">
        <v>10155</v>
      </c>
      <c r="E14261" s="10" t="n">
        <v>5</v>
      </c>
      <c r="F14261" s="10" t="n">
        <v>17990.23</v>
      </c>
      <c r="G14261" s="10" t="n">
        <v>45</v>
      </c>
      <c r="H14261" s="10" t="n">
        <v>10001.66</v>
      </c>
    </row>
    <row r="14262" customFormat="false" ht="15" hidden="false" customHeight="false" outlineLevel="0" collapsed="false">
      <c r="A14262" s="9" t="s">
        <v>24410</v>
      </c>
      <c r="B14262" s="9" t="s">
        <v>69</v>
      </c>
      <c r="C14262" s="9" t="s">
        <v>10161</v>
      </c>
      <c r="D14262" s="9" t="s">
        <v>10156</v>
      </c>
      <c r="E14262" s="10" t="n">
        <v>2</v>
      </c>
      <c r="F14262" s="10" t="n">
        <v>3417.5</v>
      </c>
      <c r="G14262" s="10" t="n">
        <v>17</v>
      </c>
      <c r="H14262" s="10" t="n">
        <v>1899.96</v>
      </c>
    </row>
    <row r="14263" customFormat="false" ht="15" hidden="false" customHeight="false" outlineLevel="0" collapsed="false">
      <c r="A14263" s="9" t="s">
        <v>24411</v>
      </c>
      <c r="B14263" s="9" t="s">
        <v>75</v>
      </c>
      <c r="C14263" s="9" t="s">
        <v>10161</v>
      </c>
      <c r="D14263" s="9" t="s">
        <v>10157</v>
      </c>
      <c r="E14263" s="10" t="n">
        <v>4</v>
      </c>
      <c r="F14263" s="10" t="n">
        <v>13532.54</v>
      </c>
      <c r="G14263" s="10" t="n">
        <v>163</v>
      </c>
      <c r="H14263" s="10" t="n">
        <v>7523.41</v>
      </c>
    </row>
    <row r="14264" customFormat="false" ht="15" hidden="false" customHeight="false" outlineLevel="0" collapsed="false">
      <c r="A14264" s="9" t="s">
        <v>24412</v>
      </c>
      <c r="B14264" s="9" t="s">
        <v>60</v>
      </c>
      <c r="C14264" s="9" t="s">
        <v>10161</v>
      </c>
      <c r="D14264" s="9" t="s">
        <v>10156</v>
      </c>
      <c r="E14264" s="10" t="n">
        <v>1</v>
      </c>
      <c r="F14264" s="10" t="n">
        <v>2413.6</v>
      </c>
      <c r="G14264" s="10" t="n">
        <v>67</v>
      </c>
      <c r="H14264" s="10" t="n">
        <v>1341.84</v>
      </c>
    </row>
    <row r="14265" customFormat="false" ht="15" hidden="false" customHeight="false" outlineLevel="0" collapsed="false">
      <c r="A14265" s="9" t="s">
        <v>24413</v>
      </c>
      <c r="B14265" s="9" t="s">
        <v>64</v>
      </c>
      <c r="C14265" s="9" t="s">
        <v>10161</v>
      </c>
      <c r="D14265" s="9" t="s">
        <v>10155</v>
      </c>
      <c r="E14265" s="10" t="n">
        <v>3</v>
      </c>
      <c r="F14265" s="10" t="n">
        <v>19684.2</v>
      </c>
      <c r="G14265" s="10" t="n">
        <v>70</v>
      </c>
      <c r="H14265" s="10" t="n">
        <v>10943.42</v>
      </c>
    </row>
    <row r="14266" customFormat="false" ht="15" hidden="false" customHeight="false" outlineLevel="0" collapsed="false">
      <c r="A14266" s="9" t="s">
        <v>24414</v>
      </c>
      <c r="B14266" s="9" t="s">
        <v>75</v>
      </c>
      <c r="C14266" s="9" t="s">
        <v>10161</v>
      </c>
      <c r="D14266" s="9" t="s">
        <v>10155</v>
      </c>
      <c r="E14266" s="10" t="n">
        <v>5</v>
      </c>
      <c r="F14266" s="10" t="n">
        <v>11496.86</v>
      </c>
      <c r="G14266" s="10" t="n">
        <v>107</v>
      </c>
      <c r="H14266" s="10" t="n">
        <v>6391.67</v>
      </c>
    </row>
    <row r="14267" customFormat="false" ht="15" hidden="false" customHeight="false" outlineLevel="0" collapsed="false">
      <c r="A14267" s="9" t="s">
        <v>24415</v>
      </c>
      <c r="B14267" s="9" t="s">
        <v>79</v>
      </c>
      <c r="C14267" s="9" t="s">
        <v>10164</v>
      </c>
      <c r="D14267" s="9" t="s">
        <v>10154</v>
      </c>
      <c r="E14267" s="10" t="n">
        <v>12</v>
      </c>
      <c r="F14267" s="10" t="n">
        <v>107850.94</v>
      </c>
      <c r="G14267" s="10" t="n">
        <v>23</v>
      </c>
      <c r="H14267" s="10" t="n">
        <v>59959.67</v>
      </c>
    </row>
    <row r="14268" customFormat="false" ht="15" hidden="false" customHeight="false" outlineLevel="0" collapsed="false">
      <c r="A14268" s="9" t="s">
        <v>24416</v>
      </c>
      <c r="B14268" s="9" t="s">
        <v>65</v>
      </c>
      <c r="C14268" s="9" t="s">
        <v>10161</v>
      </c>
      <c r="D14268" s="9" t="s">
        <v>10155</v>
      </c>
      <c r="E14268" s="10" t="n">
        <v>4</v>
      </c>
      <c r="F14268" s="10" t="n">
        <v>5883.45</v>
      </c>
      <c r="G14268" s="10" t="n">
        <v>81</v>
      </c>
      <c r="H14268" s="10" t="n">
        <v>3270.9</v>
      </c>
    </row>
    <row r="14269" customFormat="false" ht="15" hidden="false" customHeight="false" outlineLevel="0" collapsed="false">
      <c r="A14269" s="9" t="s">
        <v>24417</v>
      </c>
      <c r="B14269" s="9" t="s">
        <v>63</v>
      </c>
      <c r="C14269" s="9" t="s">
        <v>10162</v>
      </c>
      <c r="D14269" s="9" t="s">
        <v>10155</v>
      </c>
      <c r="E14269" s="10" t="n">
        <v>5</v>
      </c>
      <c r="F14269" s="10" t="n">
        <v>7916.34</v>
      </c>
      <c r="G14269" s="10" t="n">
        <v>10</v>
      </c>
      <c r="H14269" s="10" t="n">
        <v>4401.08</v>
      </c>
    </row>
    <row r="14270" customFormat="false" ht="15" hidden="false" customHeight="false" outlineLevel="0" collapsed="false">
      <c r="A14270" s="9" t="s">
        <v>24418</v>
      </c>
      <c r="B14270" s="9" t="s">
        <v>71</v>
      </c>
      <c r="C14270" s="9" t="s">
        <v>10161</v>
      </c>
      <c r="D14270" s="9" t="s">
        <v>10156</v>
      </c>
      <c r="E14270" s="10" t="n">
        <v>2</v>
      </c>
      <c r="F14270" s="10" t="n">
        <v>5109</v>
      </c>
      <c r="G14270" s="10" t="n">
        <v>3</v>
      </c>
      <c r="H14270" s="10" t="n">
        <v>2840.35</v>
      </c>
    </row>
    <row r="14271" customFormat="false" ht="15" hidden="false" customHeight="false" outlineLevel="0" collapsed="false">
      <c r="A14271" s="9" t="s">
        <v>24419</v>
      </c>
      <c r="B14271" s="9" t="s">
        <v>64</v>
      </c>
      <c r="C14271" s="9" t="s">
        <v>10161</v>
      </c>
      <c r="D14271" s="9" t="s">
        <v>10156</v>
      </c>
      <c r="E14271" s="10" t="n">
        <v>1</v>
      </c>
      <c r="F14271" s="10" t="n">
        <v>2588.75</v>
      </c>
      <c r="G14271" s="10" t="n">
        <v>183</v>
      </c>
      <c r="H14271" s="10" t="n">
        <v>1439.21</v>
      </c>
    </row>
    <row r="14272" customFormat="false" ht="15" hidden="false" customHeight="false" outlineLevel="0" collapsed="false">
      <c r="A14272" s="9" t="s">
        <v>24420</v>
      </c>
      <c r="B14272" s="9" t="s">
        <v>77</v>
      </c>
      <c r="C14272" s="9" t="s">
        <v>10161</v>
      </c>
      <c r="D14272" s="9" t="s">
        <v>10155</v>
      </c>
      <c r="E14272" s="10" t="n">
        <v>3</v>
      </c>
      <c r="F14272" s="10" t="n">
        <v>4101</v>
      </c>
      <c r="G14272" s="10" t="n">
        <v>65</v>
      </c>
      <c r="H14272" s="10" t="n">
        <v>2279.95</v>
      </c>
    </row>
    <row r="14273" customFormat="false" ht="15" hidden="false" customHeight="false" outlineLevel="0" collapsed="false">
      <c r="A14273" s="9" t="s">
        <v>24421</v>
      </c>
      <c r="B14273" s="9" t="s">
        <v>75</v>
      </c>
      <c r="C14273" s="9" t="s">
        <v>10162</v>
      </c>
      <c r="D14273" s="9" t="s">
        <v>10155</v>
      </c>
      <c r="E14273" s="10" t="n">
        <v>3</v>
      </c>
      <c r="F14273" s="10" t="n">
        <v>32630.15</v>
      </c>
      <c r="G14273" s="10" t="n">
        <v>58</v>
      </c>
      <c r="H14273" s="10" t="n">
        <v>18140.71</v>
      </c>
    </row>
    <row r="14274" customFormat="false" ht="15" hidden="false" customHeight="false" outlineLevel="0" collapsed="false">
      <c r="A14274" s="9" t="s">
        <v>24422</v>
      </c>
      <c r="B14274" s="9" t="s">
        <v>64</v>
      </c>
      <c r="C14274" s="9" t="s">
        <v>10161</v>
      </c>
      <c r="D14274" s="9" t="s">
        <v>10156</v>
      </c>
      <c r="E14274" s="10" t="n">
        <v>1</v>
      </c>
      <c r="F14274" s="10" t="n">
        <v>4176.2</v>
      </c>
      <c r="G14274" s="10" t="n">
        <v>261</v>
      </c>
      <c r="H14274" s="10" t="n">
        <v>2321.76</v>
      </c>
    </row>
    <row r="14275" customFormat="false" ht="15" hidden="false" customHeight="false" outlineLevel="0" collapsed="false">
      <c r="A14275" s="9" t="s">
        <v>24423</v>
      </c>
      <c r="B14275" s="9" t="s">
        <v>71</v>
      </c>
      <c r="C14275" s="9" t="s">
        <v>10162</v>
      </c>
      <c r="D14275" s="9" t="s">
        <v>10155</v>
      </c>
      <c r="E14275" s="10" t="n">
        <v>5</v>
      </c>
      <c r="F14275" s="10" t="n">
        <v>22241.28</v>
      </c>
      <c r="G14275" s="10" t="n">
        <v>51</v>
      </c>
      <c r="H14275" s="10" t="n">
        <v>12365.03</v>
      </c>
    </row>
    <row r="14276" customFormat="false" ht="15" hidden="false" customHeight="false" outlineLevel="0" collapsed="false">
      <c r="A14276" s="9" t="s">
        <v>24424</v>
      </c>
      <c r="B14276" s="9" t="s">
        <v>68</v>
      </c>
      <c r="C14276" s="9" t="s">
        <v>10162</v>
      </c>
      <c r="D14276" s="9" t="s">
        <v>10156</v>
      </c>
      <c r="E14276" s="10" t="n">
        <v>1</v>
      </c>
      <c r="F14276" s="10" t="n">
        <v>625.1</v>
      </c>
      <c r="G14276" s="10" t="n">
        <v>134</v>
      </c>
      <c r="H14276" s="10" t="n">
        <v>347.52</v>
      </c>
    </row>
    <row r="14277" customFormat="false" ht="15" hidden="false" customHeight="false" outlineLevel="0" collapsed="false">
      <c r="A14277" s="9" t="s">
        <v>24425</v>
      </c>
      <c r="B14277" s="9" t="s">
        <v>76</v>
      </c>
      <c r="C14277" s="9" t="s">
        <v>10161</v>
      </c>
      <c r="D14277" s="9" t="s">
        <v>10156</v>
      </c>
      <c r="E14277" s="10" t="n">
        <v>1</v>
      </c>
      <c r="F14277" s="10" t="n">
        <v>1160.66</v>
      </c>
      <c r="G14277" s="10" t="n">
        <v>151</v>
      </c>
      <c r="H14277" s="10" t="n">
        <v>645.27</v>
      </c>
    </row>
    <row r="14278" customFormat="false" ht="15" hidden="false" customHeight="false" outlineLevel="0" collapsed="false">
      <c r="A14278" s="9" t="s">
        <v>24426</v>
      </c>
      <c r="B14278" s="9" t="s">
        <v>75</v>
      </c>
      <c r="C14278" s="9" t="s">
        <v>10161</v>
      </c>
      <c r="D14278" s="9" t="s">
        <v>10154</v>
      </c>
      <c r="E14278" s="10" t="n">
        <v>6</v>
      </c>
      <c r="F14278" s="10" t="n">
        <v>101651.92</v>
      </c>
      <c r="G14278" s="10" t="n">
        <v>11</v>
      </c>
      <c r="H14278" s="10" t="n">
        <v>56513.32</v>
      </c>
    </row>
    <row r="14279" customFormat="false" ht="15" hidden="false" customHeight="false" outlineLevel="0" collapsed="false">
      <c r="A14279" s="9" t="s">
        <v>24427</v>
      </c>
      <c r="B14279" s="9" t="s">
        <v>77</v>
      </c>
      <c r="C14279" s="9" t="s">
        <v>10161</v>
      </c>
      <c r="D14279" s="9" t="s">
        <v>10157</v>
      </c>
      <c r="E14279" s="10" t="n">
        <v>5</v>
      </c>
      <c r="F14279" s="10" t="n">
        <v>13480.56</v>
      </c>
      <c r="G14279" s="10" t="n">
        <v>129</v>
      </c>
      <c r="H14279" s="10" t="n">
        <v>7494.51</v>
      </c>
    </row>
    <row r="14280" customFormat="false" ht="15" hidden="false" customHeight="false" outlineLevel="0" collapsed="false">
      <c r="A14280" s="9" t="s">
        <v>24428</v>
      </c>
      <c r="B14280" s="9" t="s">
        <v>72</v>
      </c>
      <c r="C14280" s="9" t="s">
        <v>10161</v>
      </c>
      <c r="D14280" s="9" t="s">
        <v>10155</v>
      </c>
      <c r="E14280" s="10" t="n">
        <v>3</v>
      </c>
      <c r="F14280" s="10" t="n">
        <v>2632.3</v>
      </c>
      <c r="G14280" s="10" t="n">
        <v>3</v>
      </c>
      <c r="H14280" s="10" t="n">
        <v>1463.43</v>
      </c>
    </row>
    <row r="14281" customFormat="false" ht="15" hidden="false" customHeight="false" outlineLevel="0" collapsed="false">
      <c r="A14281" s="9" t="s">
        <v>24429</v>
      </c>
      <c r="B14281" s="9" t="s">
        <v>71</v>
      </c>
      <c r="C14281" s="9" t="s">
        <v>10163</v>
      </c>
      <c r="D14281" s="9" t="s">
        <v>10156</v>
      </c>
      <c r="E14281" s="10" t="n">
        <v>1</v>
      </c>
      <c r="F14281" s="10" t="n">
        <v>548.1</v>
      </c>
      <c r="G14281" s="10" t="n">
        <v>284</v>
      </c>
      <c r="H14281" s="10" t="n">
        <v>304.72</v>
      </c>
    </row>
    <row r="14282" customFormat="false" ht="15" hidden="false" customHeight="false" outlineLevel="0" collapsed="false">
      <c r="A14282" s="9" t="s">
        <v>24430</v>
      </c>
      <c r="B14282" s="9" t="s">
        <v>75</v>
      </c>
      <c r="C14282" s="9" t="s">
        <v>10161</v>
      </c>
      <c r="D14282" s="9" t="s">
        <v>10155</v>
      </c>
      <c r="E14282" s="10" t="n">
        <v>5</v>
      </c>
      <c r="F14282" s="10" t="n">
        <v>11153.06</v>
      </c>
      <c r="G14282" s="10" t="n">
        <v>51</v>
      </c>
      <c r="H14282" s="10" t="n">
        <v>6200.54</v>
      </c>
    </row>
    <row r="14283" customFormat="false" ht="15" hidden="false" customHeight="false" outlineLevel="0" collapsed="false">
      <c r="A14283" s="9" t="s">
        <v>24431</v>
      </c>
      <c r="B14283" s="9" t="s">
        <v>75</v>
      </c>
      <c r="C14283" s="9" t="s">
        <v>10164</v>
      </c>
      <c r="D14283" s="9" t="s">
        <v>10154</v>
      </c>
      <c r="E14283" s="10" t="n">
        <v>8</v>
      </c>
      <c r="F14283" s="10" t="n">
        <v>88789.32</v>
      </c>
      <c r="G14283" s="10" t="n">
        <v>12</v>
      </c>
      <c r="H14283" s="10" t="n">
        <v>49362.37</v>
      </c>
    </row>
    <row r="14284" customFormat="false" ht="15" hidden="false" customHeight="false" outlineLevel="0" collapsed="false">
      <c r="A14284" s="9" t="s">
        <v>24432</v>
      </c>
      <c r="B14284" s="9" t="s">
        <v>59</v>
      </c>
      <c r="C14284" s="9" t="s">
        <v>10161</v>
      </c>
      <c r="D14284" s="9" t="s">
        <v>10156</v>
      </c>
      <c r="E14284" s="10" t="n">
        <v>1</v>
      </c>
      <c r="F14284" s="10" t="n">
        <v>13047.3</v>
      </c>
      <c r="G14284" s="10" t="n">
        <v>35</v>
      </c>
      <c r="H14284" s="10" t="n">
        <v>7253.64</v>
      </c>
    </row>
    <row r="14285" customFormat="false" ht="15" hidden="false" customHeight="false" outlineLevel="0" collapsed="false">
      <c r="A14285" s="9" t="s">
        <v>24433</v>
      </c>
      <c r="B14285" s="9" t="s">
        <v>77</v>
      </c>
      <c r="C14285" s="9" t="s">
        <v>10161</v>
      </c>
      <c r="D14285" s="9" t="s">
        <v>10155</v>
      </c>
      <c r="E14285" s="10" t="n">
        <v>3</v>
      </c>
      <c r="F14285" s="10" t="n">
        <v>5973.7</v>
      </c>
      <c r="G14285" s="10" t="n">
        <v>23</v>
      </c>
      <c r="H14285" s="10" t="n">
        <v>3321.07</v>
      </c>
    </row>
    <row r="14286" customFormat="false" ht="15" hidden="false" customHeight="false" outlineLevel="0" collapsed="false">
      <c r="A14286" s="9" t="s">
        <v>24434</v>
      </c>
      <c r="B14286" s="9" t="s">
        <v>59</v>
      </c>
      <c r="C14286" s="9" t="s">
        <v>10161</v>
      </c>
      <c r="D14286" s="9" t="s">
        <v>10156</v>
      </c>
      <c r="E14286" s="10" t="n">
        <v>1</v>
      </c>
      <c r="F14286" s="10" t="n">
        <v>2751.2</v>
      </c>
      <c r="G14286" s="10" t="n">
        <v>14</v>
      </c>
      <c r="H14286" s="10" t="n">
        <v>1529.53</v>
      </c>
    </row>
    <row r="14287" customFormat="false" ht="15" hidden="false" customHeight="false" outlineLevel="0" collapsed="false">
      <c r="A14287" s="9" t="s">
        <v>24435</v>
      </c>
      <c r="B14287" s="9" t="s">
        <v>79</v>
      </c>
      <c r="C14287" s="9" t="s">
        <v>10161</v>
      </c>
      <c r="D14287" s="9" t="s">
        <v>10155</v>
      </c>
      <c r="E14287" s="10" t="n">
        <v>5</v>
      </c>
      <c r="F14287" s="10" t="n">
        <v>11997.69</v>
      </c>
      <c r="G14287" s="10" t="n">
        <v>60</v>
      </c>
      <c r="H14287" s="10" t="n">
        <v>6670.11</v>
      </c>
    </row>
    <row r="14288" customFormat="false" ht="15" hidden="false" customHeight="false" outlineLevel="0" collapsed="false">
      <c r="A14288" s="9" t="s">
        <v>24436</v>
      </c>
      <c r="B14288" s="9" t="s">
        <v>74</v>
      </c>
      <c r="C14288" s="9" t="s">
        <v>10163</v>
      </c>
      <c r="D14288" s="9" t="s">
        <v>10155</v>
      </c>
      <c r="E14288" s="10" t="n">
        <v>6</v>
      </c>
      <c r="F14288" s="10" t="n">
        <v>56008.58</v>
      </c>
      <c r="G14288" s="10" t="n">
        <v>4</v>
      </c>
      <c r="H14288" s="10" t="n">
        <v>31137.94</v>
      </c>
    </row>
    <row r="14289" customFormat="false" ht="15" hidden="false" customHeight="false" outlineLevel="0" collapsed="false">
      <c r="A14289" s="9" t="s">
        <v>24437</v>
      </c>
      <c r="B14289" s="9" t="s">
        <v>70</v>
      </c>
      <c r="C14289" s="9" t="s">
        <v>10161</v>
      </c>
      <c r="D14289" s="9" t="s">
        <v>10157</v>
      </c>
      <c r="E14289" s="10" t="n">
        <v>2</v>
      </c>
      <c r="F14289" s="10" t="n">
        <v>10619.29</v>
      </c>
      <c r="G14289" s="10" t="n">
        <v>175</v>
      </c>
      <c r="H14289" s="10" t="n">
        <v>5903.79</v>
      </c>
    </row>
    <row r="14290" customFormat="false" ht="15" hidden="false" customHeight="false" outlineLevel="0" collapsed="false">
      <c r="A14290" s="9" t="s">
        <v>24438</v>
      </c>
      <c r="B14290" s="9" t="s">
        <v>71</v>
      </c>
      <c r="C14290" s="9" t="s">
        <v>10163</v>
      </c>
      <c r="D14290" s="9" t="s">
        <v>10155</v>
      </c>
      <c r="E14290" s="10" t="n">
        <v>4</v>
      </c>
      <c r="F14290" s="10" t="n">
        <v>36799.63</v>
      </c>
      <c r="G14290" s="10" t="n">
        <v>17</v>
      </c>
      <c r="H14290" s="10" t="n">
        <v>20458.73</v>
      </c>
    </row>
    <row r="14291" customFormat="false" ht="15" hidden="false" customHeight="false" outlineLevel="0" collapsed="false">
      <c r="A14291" s="9" t="s">
        <v>24439</v>
      </c>
      <c r="B14291" s="9" t="s">
        <v>69</v>
      </c>
      <c r="C14291" s="9" t="s">
        <v>10161</v>
      </c>
      <c r="D14291" s="9" t="s">
        <v>10157</v>
      </c>
      <c r="E14291" s="10" t="n">
        <v>2</v>
      </c>
      <c r="F14291" s="10" t="n">
        <v>2020.7</v>
      </c>
      <c r="G14291" s="10" t="n">
        <v>234</v>
      </c>
      <c r="H14291" s="10" t="n">
        <v>1123.41</v>
      </c>
    </row>
    <row r="14292" customFormat="false" ht="15" hidden="false" customHeight="false" outlineLevel="0" collapsed="false">
      <c r="A14292" s="9" t="s">
        <v>24440</v>
      </c>
      <c r="B14292" s="9" t="s">
        <v>79</v>
      </c>
      <c r="C14292" s="9" t="s">
        <v>10161</v>
      </c>
      <c r="D14292" s="9" t="s">
        <v>10155</v>
      </c>
      <c r="E14292" s="10" t="n">
        <v>3</v>
      </c>
      <c r="F14292" s="10" t="n">
        <v>2612.25</v>
      </c>
      <c r="G14292" s="10" t="n">
        <v>4</v>
      </c>
      <c r="H14292" s="10" t="n">
        <v>1452.28</v>
      </c>
    </row>
    <row r="14293" customFormat="false" ht="15" hidden="false" customHeight="false" outlineLevel="0" collapsed="false">
      <c r="A14293" s="9" t="s">
        <v>24441</v>
      </c>
      <c r="B14293" s="9" t="s">
        <v>59</v>
      </c>
      <c r="C14293" s="9" t="s">
        <v>10161</v>
      </c>
      <c r="D14293" s="9" t="s">
        <v>10155</v>
      </c>
      <c r="E14293" s="10" t="n">
        <v>12</v>
      </c>
      <c r="F14293" s="10" t="n">
        <v>54950.39</v>
      </c>
      <c r="G14293" s="10" t="n">
        <v>16</v>
      </c>
      <c r="H14293" s="10" t="n">
        <v>30549.64</v>
      </c>
    </row>
    <row r="14294" customFormat="false" ht="15" hidden="false" customHeight="false" outlineLevel="0" collapsed="false">
      <c r="A14294" s="9" t="s">
        <v>24442</v>
      </c>
      <c r="B14294" s="9" t="s">
        <v>71</v>
      </c>
      <c r="C14294" s="9" t="s">
        <v>10162</v>
      </c>
      <c r="D14294" s="9" t="s">
        <v>10155</v>
      </c>
      <c r="E14294" s="10" t="n">
        <v>3</v>
      </c>
      <c r="F14294" s="10" t="n">
        <v>41321.8</v>
      </c>
      <c r="G14294" s="10" t="n">
        <v>39</v>
      </c>
      <c r="H14294" s="10" t="n">
        <v>22972.83</v>
      </c>
    </row>
    <row r="14295" customFormat="false" ht="15" hidden="false" customHeight="false" outlineLevel="0" collapsed="false">
      <c r="A14295" s="9" t="s">
        <v>24443</v>
      </c>
      <c r="B14295" s="9" t="s">
        <v>71</v>
      </c>
      <c r="C14295" s="9" t="s">
        <v>10161</v>
      </c>
      <c r="D14295" s="9" t="s">
        <v>10155</v>
      </c>
      <c r="E14295" s="10" t="n">
        <v>5</v>
      </c>
      <c r="F14295" s="10" t="n">
        <v>20864.01</v>
      </c>
      <c r="G14295" s="10" t="n">
        <v>61</v>
      </c>
      <c r="H14295" s="10" t="n">
        <v>11599.33</v>
      </c>
    </row>
    <row r="14296" customFormat="false" ht="15" hidden="false" customHeight="false" outlineLevel="0" collapsed="false">
      <c r="A14296" s="9" t="s">
        <v>24444</v>
      </c>
      <c r="B14296" s="9" t="s">
        <v>71</v>
      </c>
      <c r="C14296" s="9" t="s">
        <v>10161</v>
      </c>
      <c r="D14296" s="9" t="s">
        <v>10156</v>
      </c>
      <c r="E14296" s="10" t="n">
        <v>2</v>
      </c>
      <c r="F14296" s="10" t="n">
        <v>2821.24</v>
      </c>
      <c r="G14296" s="10" t="n">
        <v>30</v>
      </c>
      <c r="H14296" s="10" t="n">
        <v>1568.47</v>
      </c>
    </row>
    <row r="14297" customFormat="false" ht="15" hidden="false" customHeight="false" outlineLevel="0" collapsed="false">
      <c r="A14297" s="9" t="s">
        <v>24445</v>
      </c>
      <c r="B14297" s="9" t="s">
        <v>71</v>
      </c>
      <c r="C14297" s="9" t="s">
        <v>10163</v>
      </c>
      <c r="D14297" s="9" t="s">
        <v>10155</v>
      </c>
      <c r="E14297" s="10" t="n">
        <v>3</v>
      </c>
      <c r="F14297" s="10" t="n">
        <v>35144.5</v>
      </c>
      <c r="G14297" s="10" t="n">
        <v>92</v>
      </c>
      <c r="H14297" s="10" t="n">
        <v>19538.56</v>
      </c>
    </row>
    <row r="14298" customFormat="false" ht="15" hidden="false" customHeight="false" outlineLevel="0" collapsed="false">
      <c r="A14298" s="9" t="s">
        <v>24446</v>
      </c>
      <c r="B14298" s="9" t="s">
        <v>71</v>
      </c>
      <c r="C14298" s="9" t="s">
        <v>10164</v>
      </c>
      <c r="D14298" s="9" t="s">
        <v>10157</v>
      </c>
      <c r="E14298" s="10" t="n">
        <v>4</v>
      </c>
      <c r="F14298" s="10" t="n">
        <v>12718.5</v>
      </c>
      <c r="G14298" s="10" t="n">
        <v>128</v>
      </c>
      <c r="H14298" s="10" t="n">
        <v>7070.84</v>
      </c>
    </row>
    <row r="14299" customFormat="false" ht="15" hidden="false" customHeight="false" outlineLevel="0" collapsed="false">
      <c r="A14299" s="9" t="s">
        <v>24447</v>
      </c>
      <c r="B14299" s="9" t="s">
        <v>68</v>
      </c>
      <c r="C14299" s="9" t="s">
        <v>10161</v>
      </c>
      <c r="D14299" s="9" t="s">
        <v>10155</v>
      </c>
      <c r="E14299" s="10" t="n">
        <v>6</v>
      </c>
      <c r="F14299" s="10" t="n">
        <v>22869.06</v>
      </c>
      <c r="G14299" s="10" t="n">
        <v>10</v>
      </c>
      <c r="H14299" s="10" t="n">
        <v>12714.04</v>
      </c>
    </row>
    <row r="14300" customFormat="false" ht="15" hidden="false" customHeight="false" outlineLevel="0" collapsed="false">
      <c r="A14300" s="9" t="s">
        <v>24448</v>
      </c>
      <c r="B14300" s="9" t="s">
        <v>71</v>
      </c>
      <c r="C14300" s="9" t="s">
        <v>10163</v>
      </c>
      <c r="D14300" s="9" t="s">
        <v>10156</v>
      </c>
      <c r="E14300" s="10" t="n">
        <v>2</v>
      </c>
      <c r="F14300" s="10" t="n">
        <v>12353.58</v>
      </c>
      <c r="G14300" s="10" t="n">
        <v>87</v>
      </c>
      <c r="H14300" s="10" t="n">
        <v>6867.97</v>
      </c>
    </row>
    <row r="14301" customFormat="false" ht="15" hidden="false" customHeight="false" outlineLevel="0" collapsed="false">
      <c r="A14301" s="9" t="s">
        <v>24449</v>
      </c>
      <c r="B14301" s="9" t="s">
        <v>71</v>
      </c>
      <c r="C14301" s="9" t="s">
        <v>10161</v>
      </c>
      <c r="D14301" s="9" t="s">
        <v>10156</v>
      </c>
      <c r="E14301" s="10" t="n">
        <v>2</v>
      </c>
      <c r="F14301" s="10" t="n">
        <v>42514.17</v>
      </c>
      <c r="G14301" s="10" t="n">
        <v>35</v>
      </c>
      <c r="H14301" s="10" t="n">
        <v>23635.73</v>
      </c>
    </row>
    <row r="14302" customFormat="false" ht="15" hidden="false" customHeight="false" outlineLevel="0" collapsed="false">
      <c r="A14302" s="9" t="s">
        <v>24450</v>
      </c>
      <c r="B14302" s="9" t="s">
        <v>75</v>
      </c>
      <c r="C14302" s="9" t="s">
        <v>10162</v>
      </c>
      <c r="D14302" s="9" t="s">
        <v>10155</v>
      </c>
      <c r="E14302" s="10" t="n">
        <v>8</v>
      </c>
      <c r="F14302" s="10" t="n">
        <v>25513.81</v>
      </c>
      <c r="G14302" s="10" t="n">
        <v>4</v>
      </c>
      <c r="H14302" s="10" t="n">
        <v>14184.39</v>
      </c>
    </row>
    <row r="14303" customFormat="false" ht="15" hidden="false" customHeight="false" outlineLevel="0" collapsed="false">
      <c r="A14303" s="9" t="s">
        <v>24451</v>
      </c>
      <c r="B14303" s="9" t="s">
        <v>74</v>
      </c>
      <c r="C14303" s="9" t="s">
        <v>10161</v>
      </c>
      <c r="D14303" s="9" t="s">
        <v>10156</v>
      </c>
      <c r="E14303" s="10" t="n">
        <v>2</v>
      </c>
      <c r="F14303" s="10" t="n">
        <v>38573</v>
      </c>
      <c r="G14303" s="10" t="n">
        <v>73</v>
      </c>
      <c r="H14303" s="10" t="n">
        <v>21444.64</v>
      </c>
    </row>
    <row r="14304" customFormat="false" ht="15" hidden="false" customHeight="false" outlineLevel="0" collapsed="false">
      <c r="A14304" s="9" t="s">
        <v>24452</v>
      </c>
      <c r="B14304" s="9" t="s">
        <v>71</v>
      </c>
      <c r="C14304" s="9" t="s">
        <v>10162</v>
      </c>
      <c r="D14304" s="9" t="s">
        <v>10155</v>
      </c>
      <c r="E14304" s="10" t="n">
        <v>8</v>
      </c>
      <c r="F14304" s="10" t="n">
        <v>30348.9</v>
      </c>
      <c r="G14304" s="10" t="n">
        <v>8</v>
      </c>
      <c r="H14304" s="10" t="n">
        <v>16872.45</v>
      </c>
    </row>
    <row r="14305" customFormat="false" ht="15" hidden="false" customHeight="false" outlineLevel="0" collapsed="false">
      <c r="A14305" s="9" t="s">
        <v>24453</v>
      </c>
      <c r="B14305" s="9" t="s">
        <v>64</v>
      </c>
      <c r="C14305" s="9" t="s">
        <v>10161</v>
      </c>
      <c r="D14305" s="9" t="s">
        <v>10155</v>
      </c>
      <c r="E14305" s="10" t="n">
        <v>5</v>
      </c>
      <c r="F14305" s="10" t="n">
        <v>70577.65</v>
      </c>
      <c r="G14305" s="10" t="n">
        <v>36</v>
      </c>
      <c r="H14305" s="10" t="n">
        <v>39237.6</v>
      </c>
    </row>
    <row r="14306" customFormat="false" ht="15" hidden="false" customHeight="false" outlineLevel="0" collapsed="false">
      <c r="A14306" s="9" t="s">
        <v>24454</v>
      </c>
      <c r="B14306" s="9" t="s">
        <v>64</v>
      </c>
      <c r="C14306" s="9" t="s">
        <v>10164</v>
      </c>
      <c r="D14306" s="9" t="s">
        <v>10155</v>
      </c>
      <c r="E14306" s="10" t="n">
        <v>3</v>
      </c>
      <c r="F14306" s="10" t="n">
        <v>3366.34</v>
      </c>
      <c r="G14306" s="10" t="n">
        <v>51</v>
      </c>
      <c r="H14306" s="10" t="n">
        <v>1871.51</v>
      </c>
    </row>
    <row r="14307" customFormat="false" ht="15" hidden="false" customHeight="false" outlineLevel="0" collapsed="false">
      <c r="A14307" s="9" t="s">
        <v>24455</v>
      </c>
      <c r="B14307" s="9" t="s">
        <v>68</v>
      </c>
      <c r="C14307" s="9" t="s">
        <v>10163</v>
      </c>
      <c r="D14307" s="9" t="s">
        <v>10157</v>
      </c>
      <c r="E14307" s="10" t="n">
        <v>3</v>
      </c>
      <c r="F14307" s="10" t="n">
        <v>5913.95</v>
      </c>
      <c r="G14307" s="10" t="n">
        <v>200</v>
      </c>
      <c r="H14307" s="10" t="n">
        <v>3287.86</v>
      </c>
    </row>
    <row r="14308" customFormat="false" ht="15" hidden="false" customHeight="false" outlineLevel="0" collapsed="false">
      <c r="A14308" s="9" t="s">
        <v>24456</v>
      </c>
      <c r="B14308" s="9" t="s">
        <v>62</v>
      </c>
      <c r="C14308" s="9" t="s">
        <v>10161</v>
      </c>
      <c r="D14308" s="9" t="s">
        <v>10156</v>
      </c>
      <c r="E14308" s="10" t="n">
        <v>1</v>
      </c>
      <c r="F14308" s="10" t="n">
        <v>2547</v>
      </c>
      <c r="G14308" s="10" t="n">
        <v>139</v>
      </c>
      <c r="H14308" s="10" t="n">
        <v>1416</v>
      </c>
    </row>
    <row r="14309" customFormat="false" ht="15" hidden="false" customHeight="false" outlineLevel="0" collapsed="false">
      <c r="A14309" s="9" t="s">
        <v>24457</v>
      </c>
      <c r="B14309" s="9" t="s">
        <v>74</v>
      </c>
      <c r="C14309" s="9" t="s">
        <v>10161</v>
      </c>
      <c r="D14309" s="9" t="s">
        <v>10157</v>
      </c>
      <c r="E14309" s="10" t="n">
        <v>2</v>
      </c>
      <c r="F14309" s="10" t="n">
        <v>6875.85</v>
      </c>
      <c r="G14309" s="10" t="n">
        <v>157</v>
      </c>
      <c r="H14309" s="10" t="n">
        <v>3822.62</v>
      </c>
    </row>
    <row r="14310" customFormat="false" ht="15" hidden="false" customHeight="false" outlineLevel="0" collapsed="false">
      <c r="A14310" s="9" t="s">
        <v>24458</v>
      </c>
      <c r="B14310" s="9" t="s">
        <v>65</v>
      </c>
      <c r="C14310" s="9" t="s">
        <v>10161</v>
      </c>
      <c r="D14310" s="9" t="s">
        <v>10155</v>
      </c>
      <c r="E14310" s="10" t="n">
        <v>3</v>
      </c>
      <c r="F14310" s="10" t="n">
        <v>26791.5</v>
      </c>
      <c r="G14310" s="10" t="n">
        <v>63</v>
      </c>
      <c r="H14310" s="10" t="n">
        <v>14894.72</v>
      </c>
    </row>
    <row r="14311" customFormat="false" ht="15" hidden="false" customHeight="false" outlineLevel="0" collapsed="false">
      <c r="A14311" s="9" t="s">
        <v>24459</v>
      </c>
      <c r="B14311" s="9" t="s">
        <v>68</v>
      </c>
      <c r="C14311" s="9" t="s">
        <v>10163</v>
      </c>
      <c r="D14311" s="9" t="s">
        <v>10155</v>
      </c>
      <c r="E14311" s="10" t="n">
        <v>3</v>
      </c>
      <c r="F14311" s="10" t="n">
        <v>5093.5</v>
      </c>
      <c r="G14311" s="10" t="n">
        <v>34</v>
      </c>
      <c r="H14311" s="10" t="n">
        <v>2831.73</v>
      </c>
    </row>
    <row r="14312" customFormat="false" ht="15" hidden="false" customHeight="false" outlineLevel="0" collapsed="false">
      <c r="A14312" s="9" t="s">
        <v>24460</v>
      </c>
      <c r="B14312" s="9" t="s">
        <v>79</v>
      </c>
      <c r="C14312" s="9" t="s">
        <v>10161</v>
      </c>
      <c r="D14312" s="9" t="s">
        <v>10155</v>
      </c>
      <c r="E14312" s="10" t="n">
        <v>3</v>
      </c>
      <c r="F14312" s="10" t="n">
        <v>10778.6</v>
      </c>
      <c r="G14312" s="10" t="n">
        <v>25</v>
      </c>
      <c r="H14312" s="10" t="n">
        <v>5992.36</v>
      </c>
    </row>
    <row r="14313" customFormat="false" ht="15" hidden="false" customHeight="false" outlineLevel="0" collapsed="false">
      <c r="A14313" s="9" t="s">
        <v>24461</v>
      </c>
      <c r="B14313" s="9" t="s">
        <v>71</v>
      </c>
      <c r="C14313" s="9" t="s">
        <v>10161</v>
      </c>
      <c r="D14313" s="9" t="s">
        <v>10156</v>
      </c>
      <c r="E14313" s="10" t="n">
        <v>1</v>
      </c>
      <c r="F14313" s="10" t="n">
        <v>2813.25</v>
      </c>
      <c r="G14313" s="10" t="n">
        <v>122</v>
      </c>
      <c r="H14313" s="10" t="n">
        <v>1564.02</v>
      </c>
    </row>
    <row r="14314" customFormat="false" ht="15" hidden="false" customHeight="false" outlineLevel="0" collapsed="false">
      <c r="A14314" s="9" t="s">
        <v>24462</v>
      </c>
      <c r="B14314" s="9" t="s">
        <v>65</v>
      </c>
      <c r="C14314" s="9" t="s">
        <v>10161</v>
      </c>
      <c r="D14314" s="9" t="s">
        <v>10156</v>
      </c>
      <c r="E14314" s="10" t="n">
        <v>1</v>
      </c>
      <c r="F14314" s="10" t="n">
        <v>25486.2</v>
      </c>
      <c r="G14314" s="10" t="n">
        <v>97</v>
      </c>
      <c r="H14314" s="10" t="n">
        <v>14169.04</v>
      </c>
    </row>
    <row r="14315" customFormat="false" ht="15" hidden="false" customHeight="false" outlineLevel="0" collapsed="false">
      <c r="A14315" s="9" t="s">
        <v>24463</v>
      </c>
      <c r="B14315" s="9" t="s">
        <v>77</v>
      </c>
      <c r="C14315" s="9" t="s">
        <v>10163</v>
      </c>
      <c r="D14315" s="9" t="s">
        <v>10155</v>
      </c>
      <c r="E14315" s="10" t="n">
        <v>4</v>
      </c>
      <c r="F14315" s="10" t="n">
        <v>11700.72</v>
      </c>
      <c r="G14315" s="10" t="n">
        <v>22</v>
      </c>
      <c r="H14315" s="10" t="n">
        <v>6505.01</v>
      </c>
    </row>
    <row r="14316" customFormat="false" ht="15" hidden="false" customHeight="false" outlineLevel="0" collapsed="false">
      <c r="A14316" s="9" t="s">
        <v>24464</v>
      </c>
      <c r="B14316" s="9" t="s">
        <v>75</v>
      </c>
      <c r="C14316" s="9" t="s">
        <v>10161</v>
      </c>
      <c r="D14316" s="9" t="s">
        <v>10157</v>
      </c>
      <c r="E14316" s="10" t="n">
        <v>4</v>
      </c>
      <c r="F14316" s="10" t="n">
        <v>11061.32</v>
      </c>
      <c r="G14316" s="10" t="n">
        <v>131</v>
      </c>
      <c r="H14316" s="10" t="n">
        <v>6149.53</v>
      </c>
    </row>
    <row r="14317" customFormat="false" ht="15" hidden="false" customHeight="false" outlineLevel="0" collapsed="false">
      <c r="A14317" s="9" t="s">
        <v>24465</v>
      </c>
      <c r="B14317" s="9" t="s">
        <v>74</v>
      </c>
      <c r="C14317" s="9" t="s">
        <v>10162</v>
      </c>
      <c r="D14317" s="9" t="s">
        <v>10155</v>
      </c>
      <c r="E14317" s="10" t="n">
        <v>5</v>
      </c>
      <c r="F14317" s="10" t="n">
        <v>8703.74</v>
      </c>
      <c r="G14317" s="10" t="n">
        <v>0</v>
      </c>
      <c r="H14317" s="10" t="n">
        <v>4838.84</v>
      </c>
    </row>
    <row r="14318" customFormat="false" ht="15" hidden="false" customHeight="false" outlineLevel="0" collapsed="false">
      <c r="A14318" s="9" t="s">
        <v>24466</v>
      </c>
      <c r="B14318" s="9" t="s">
        <v>59</v>
      </c>
      <c r="C14318" s="9" t="s">
        <v>10161</v>
      </c>
      <c r="D14318" s="9" t="s">
        <v>10155</v>
      </c>
      <c r="E14318" s="10" t="n">
        <v>6</v>
      </c>
      <c r="F14318" s="10" t="n">
        <v>20032.13</v>
      </c>
      <c r="G14318" s="10" t="n">
        <v>15</v>
      </c>
      <c r="H14318" s="10" t="n">
        <v>11136.85</v>
      </c>
    </row>
    <row r="14319" customFormat="false" ht="15" hidden="false" customHeight="false" outlineLevel="0" collapsed="false">
      <c r="A14319" s="9" t="s">
        <v>24467</v>
      </c>
      <c r="B14319" s="9" t="s">
        <v>64</v>
      </c>
      <c r="C14319" s="9" t="s">
        <v>10164</v>
      </c>
      <c r="D14319" s="9" t="s">
        <v>10156</v>
      </c>
      <c r="E14319" s="10" t="n">
        <v>1</v>
      </c>
      <c r="F14319" s="10" t="n">
        <v>682.1</v>
      </c>
      <c r="G14319" s="10" t="n">
        <v>17</v>
      </c>
      <c r="H14319" s="10" t="n">
        <v>379.21</v>
      </c>
    </row>
    <row r="14320" customFormat="false" ht="15" hidden="false" customHeight="false" outlineLevel="0" collapsed="false">
      <c r="A14320" s="9" t="s">
        <v>24468</v>
      </c>
      <c r="B14320" s="9" t="s">
        <v>75</v>
      </c>
      <c r="C14320" s="9" t="s">
        <v>10161</v>
      </c>
      <c r="D14320" s="9" t="s">
        <v>10155</v>
      </c>
      <c r="E14320" s="10" t="n">
        <v>5</v>
      </c>
      <c r="F14320" s="10" t="n">
        <v>29696.64</v>
      </c>
      <c r="G14320" s="10" t="n">
        <v>1</v>
      </c>
      <c r="H14320" s="10" t="n">
        <v>16509.83</v>
      </c>
    </row>
    <row r="14321" customFormat="false" ht="15" hidden="false" customHeight="false" outlineLevel="0" collapsed="false">
      <c r="A14321" s="9" t="s">
        <v>24469</v>
      </c>
      <c r="B14321" s="9" t="s">
        <v>75</v>
      </c>
      <c r="C14321" s="9" t="s">
        <v>10161</v>
      </c>
      <c r="D14321" s="9" t="s">
        <v>10156</v>
      </c>
      <c r="E14321" s="10" t="n">
        <v>2</v>
      </c>
      <c r="F14321" s="10" t="n">
        <v>1856.62</v>
      </c>
      <c r="G14321" s="10" t="n">
        <v>11</v>
      </c>
      <c r="H14321" s="10" t="n">
        <v>1032.19</v>
      </c>
    </row>
    <row r="14322" customFormat="false" ht="15" hidden="false" customHeight="false" outlineLevel="0" collapsed="false">
      <c r="A14322" s="9" t="s">
        <v>24470</v>
      </c>
      <c r="B14322" s="9" t="s">
        <v>62</v>
      </c>
      <c r="C14322" s="9" t="s">
        <v>10161</v>
      </c>
      <c r="D14322" s="9" t="s">
        <v>10156</v>
      </c>
      <c r="E14322" s="10" t="n">
        <v>2</v>
      </c>
      <c r="F14322" s="10" t="n">
        <v>2651.74</v>
      </c>
      <c r="G14322" s="10" t="n">
        <v>54</v>
      </c>
      <c r="H14322" s="10" t="n">
        <v>1474.23</v>
      </c>
    </row>
    <row r="14323" customFormat="false" ht="15" hidden="false" customHeight="false" outlineLevel="0" collapsed="false">
      <c r="A14323" s="9" t="s">
        <v>24471</v>
      </c>
      <c r="B14323" s="9" t="s">
        <v>72</v>
      </c>
      <c r="C14323" s="9" t="s">
        <v>10163</v>
      </c>
      <c r="D14323" s="9" t="s">
        <v>10156</v>
      </c>
      <c r="E14323" s="10" t="n">
        <v>1</v>
      </c>
      <c r="F14323" s="10" t="n">
        <v>13269</v>
      </c>
      <c r="G14323" s="10" t="n">
        <v>270</v>
      </c>
      <c r="H14323" s="10" t="n">
        <v>7376.89</v>
      </c>
    </row>
    <row r="14324" customFormat="false" ht="15" hidden="false" customHeight="false" outlineLevel="0" collapsed="false">
      <c r="A14324" s="9" t="s">
        <v>24472</v>
      </c>
      <c r="B14324" s="9" t="s">
        <v>64</v>
      </c>
      <c r="C14324" s="9" t="s">
        <v>10163</v>
      </c>
      <c r="D14324" s="9" t="s">
        <v>10156</v>
      </c>
      <c r="E14324" s="10" t="n">
        <v>1</v>
      </c>
      <c r="F14324" s="10" t="n">
        <v>159</v>
      </c>
      <c r="G14324" s="10" t="n">
        <v>303</v>
      </c>
      <c r="H14324" s="10" t="n">
        <v>88.4</v>
      </c>
    </row>
    <row r="14325" customFormat="false" ht="15" hidden="false" customHeight="false" outlineLevel="0" collapsed="false">
      <c r="A14325" s="9" t="s">
        <v>24473</v>
      </c>
      <c r="B14325" s="9" t="s">
        <v>76</v>
      </c>
      <c r="C14325" s="9" t="s">
        <v>10161</v>
      </c>
      <c r="D14325" s="9" t="s">
        <v>10155</v>
      </c>
      <c r="E14325" s="10" t="n">
        <v>3</v>
      </c>
      <c r="F14325" s="10" t="n">
        <v>6222.98</v>
      </c>
      <c r="G14325" s="10" t="n">
        <v>35</v>
      </c>
      <c r="H14325" s="10" t="n">
        <v>3459.66</v>
      </c>
    </row>
    <row r="14326" customFormat="false" ht="15" hidden="false" customHeight="false" outlineLevel="0" collapsed="false">
      <c r="A14326" s="9" t="s">
        <v>24474</v>
      </c>
      <c r="B14326" s="9" t="s">
        <v>69</v>
      </c>
      <c r="C14326" s="9" t="s">
        <v>10161</v>
      </c>
      <c r="D14326" s="9" t="s">
        <v>10158</v>
      </c>
      <c r="E14326" s="10" t="n">
        <v>0</v>
      </c>
      <c r="F14326" s="10" t="n">
        <v>0</v>
      </c>
      <c r="H14326" s="10" t="n">
        <v>0</v>
      </c>
    </row>
    <row r="14327" customFormat="false" ht="15" hidden="false" customHeight="false" outlineLevel="0" collapsed="false">
      <c r="A14327" s="9" t="s">
        <v>24475</v>
      </c>
      <c r="B14327" s="9" t="s">
        <v>64</v>
      </c>
      <c r="C14327" s="9" t="s">
        <v>10162</v>
      </c>
      <c r="D14327" s="9" t="s">
        <v>10155</v>
      </c>
      <c r="E14327" s="10" t="n">
        <v>7</v>
      </c>
      <c r="F14327" s="10" t="n">
        <v>53039.85</v>
      </c>
      <c r="G14327" s="10" t="n">
        <v>55</v>
      </c>
      <c r="H14327" s="10" t="n">
        <v>29487.47</v>
      </c>
    </row>
    <row r="14328" customFormat="false" ht="15" hidden="false" customHeight="false" outlineLevel="0" collapsed="false">
      <c r="A14328" s="9" t="s">
        <v>24476</v>
      </c>
      <c r="B14328" s="9" t="s">
        <v>71</v>
      </c>
      <c r="C14328" s="9" t="s">
        <v>10163</v>
      </c>
      <c r="D14328" s="9" t="s">
        <v>10155</v>
      </c>
      <c r="E14328" s="10" t="n">
        <v>4</v>
      </c>
      <c r="F14328" s="10" t="n">
        <v>6546.44</v>
      </c>
      <c r="G14328" s="10" t="n">
        <v>7</v>
      </c>
      <c r="H14328" s="10" t="n">
        <v>3639.49</v>
      </c>
    </row>
    <row r="14329" customFormat="false" ht="15" hidden="false" customHeight="false" outlineLevel="0" collapsed="false">
      <c r="A14329" s="9" t="s">
        <v>24477</v>
      </c>
      <c r="B14329" s="9" t="s">
        <v>77</v>
      </c>
      <c r="C14329" s="9" t="s">
        <v>10162</v>
      </c>
      <c r="D14329" s="9" t="s">
        <v>10155</v>
      </c>
      <c r="E14329" s="10" t="n">
        <v>3</v>
      </c>
      <c r="F14329" s="10" t="n">
        <v>20725.55</v>
      </c>
      <c r="G14329" s="10" t="n">
        <v>69</v>
      </c>
      <c r="H14329" s="10" t="n">
        <v>11522.36</v>
      </c>
    </row>
    <row r="14330" customFormat="false" ht="15" hidden="false" customHeight="false" outlineLevel="0" collapsed="false">
      <c r="A14330" s="9" t="s">
        <v>24478</v>
      </c>
      <c r="B14330" s="9" t="s">
        <v>67</v>
      </c>
      <c r="C14330" s="9" t="s">
        <v>10161</v>
      </c>
      <c r="D14330" s="9" t="s">
        <v>10157</v>
      </c>
      <c r="E14330" s="10" t="n">
        <v>4</v>
      </c>
      <c r="F14330" s="10" t="n">
        <v>13815.5</v>
      </c>
      <c r="G14330" s="10" t="n">
        <v>147</v>
      </c>
      <c r="H14330" s="10" t="n">
        <v>7680.72</v>
      </c>
    </row>
    <row r="14331" customFormat="false" ht="15" hidden="false" customHeight="false" outlineLevel="0" collapsed="false">
      <c r="A14331" s="9" t="s">
        <v>24479</v>
      </c>
      <c r="B14331" s="9" t="s">
        <v>70</v>
      </c>
      <c r="C14331" s="9" t="s">
        <v>10163</v>
      </c>
      <c r="D14331" s="9" t="s">
        <v>10157</v>
      </c>
      <c r="E14331" s="10" t="n">
        <v>3</v>
      </c>
      <c r="F14331" s="10" t="n">
        <v>3167.51</v>
      </c>
      <c r="G14331" s="10" t="n">
        <v>125</v>
      </c>
      <c r="H14331" s="10" t="n">
        <v>1760.98</v>
      </c>
    </row>
    <row r="14332" customFormat="false" ht="15" hidden="false" customHeight="false" outlineLevel="0" collapsed="false">
      <c r="A14332" s="9" t="s">
        <v>24480</v>
      </c>
      <c r="B14332" s="9" t="s">
        <v>76</v>
      </c>
      <c r="C14332" s="9" t="s">
        <v>10164</v>
      </c>
      <c r="D14332" s="9" t="s">
        <v>10155</v>
      </c>
      <c r="E14332" s="10" t="n">
        <v>4</v>
      </c>
      <c r="F14332" s="10" t="n">
        <v>2868.4</v>
      </c>
      <c r="G14332" s="10" t="n">
        <v>19</v>
      </c>
      <c r="H14332" s="10" t="n">
        <v>1594.69</v>
      </c>
    </row>
    <row r="14333" customFormat="false" ht="15" hidden="false" customHeight="false" outlineLevel="0" collapsed="false">
      <c r="A14333" s="9" t="s">
        <v>24481</v>
      </c>
      <c r="B14333" s="9" t="s">
        <v>73</v>
      </c>
      <c r="C14333" s="9" t="s">
        <v>10161</v>
      </c>
      <c r="D14333" s="9" t="s">
        <v>10156</v>
      </c>
      <c r="E14333" s="10" t="n">
        <v>2</v>
      </c>
      <c r="F14333" s="10" t="n">
        <v>50529.55</v>
      </c>
      <c r="G14333" s="10" t="n">
        <v>21</v>
      </c>
      <c r="H14333" s="10" t="n">
        <v>28091.87</v>
      </c>
    </row>
    <row r="14334" customFormat="false" ht="15" hidden="false" customHeight="false" outlineLevel="0" collapsed="false">
      <c r="A14334" s="9" t="s">
        <v>24482</v>
      </c>
      <c r="B14334" s="9" t="s">
        <v>79</v>
      </c>
      <c r="C14334" s="9" t="s">
        <v>10162</v>
      </c>
      <c r="D14334" s="9" t="s">
        <v>10155</v>
      </c>
      <c r="E14334" s="10" t="n">
        <v>4</v>
      </c>
      <c r="F14334" s="10" t="n">
        <v>2493.67</v>
      </c>
      <c r="G14334" s="10" t="n">
        <v>29</v>
      </c>
      <c r="H14334" s="10" t="n">
        <v>1386.35</v>
      </c>
    </row>
    <row r="14335" customFormat="false" ht="15" hidden="false" customHeight="false" outlineLevel="0" collapsed="false">
      <c r="A14335" s="9" t="s">
        <v>24483</v>
      </c>
      <c r="B14335" s="9" t="s">
        <v>75</v>
      </c>
      <c r="C14335" s="9" t="s">
        <v>10162</v>
      </c>
      <c r="D14335" s="9" t="s">
        <v>10154</v>
      </c>
      <c r="E14335" s="10" t="n">
        <v>28</v>
      </c>
      <c r="F14335" s="10" t="n">
        <v>184602.82</v>
      </c>
      <c r="G14335" s="10" t="n">
        <v>5</v>
      </c>
      <c r="H14335" s="10" t="n">
        <v>102629.83</v>
      </c>
    </row>
    <row r="14336" customFormat="false" ht="15" hidden="false" customHeight="false" outlineLevel="0" collapsed="false">
      <c r="A14336" s="9" t="s">
        <v>24484</v>
      </c>
      <c r="B14336" s="9" t="s">
        <v>64</v>
      </c>
      <c r="C14336" s="9" t="s">
        <v>10161</v>
      </c>
      <c r="D14336" s="9" t="s">
        <v>10156</v>
      </c>
      <c r="E14336" s="10" t="n">
        <v>1</v>
      </c>
      <c r="F14336" s="10" t="n">
        <v>5576</v>
      </c>
      <c r="G14336" s="10" t="n">
        <v>139</v>
      </c>
      <c r="H14336" s="10" t="n">
        <v>3099.97</v>
      </c>
    </row>
    <row r="14337" customFormat="false" ht="15" hidden="false" customHeight="false" outlineLevel="0" collapsed="false">
      <c r="A14337" s="9" t="s">
        <v>24485</v>
      </c>
      <c r="B14337" s="9" t="s">
        <v>71</v>
      </c>
      <c r="C14337" s="9" t="s">
        <v>10161</v>
      </c>
      <c r="D14337" s="9" t="s">
        <v>10154</v>
      </c>
      <c r="E14337" s="10" t="n">
        <v>12</v>
      </c>
      <c r="F14337" s="10" t="n">
        <v>188642.94</v>
      </c>
      <c r="G14337" s="10" t="n">
        <v>0</v>
      </c>
      <c r="H14337" s="10" t="n">
        <v>104875.93</v>
      </c>
    </row>
    <row r="14338" customFormat="false" ht="15" hidden="false" customHeight="false" outlineLevel="0" collapsed="false">
      <c r="A14338" s="9" t="s">
        <v>24486</v>
      </c>
      <c r="B14338" s="9" t="s">
        <v>68</v>
      </c>
      <c r="C14338" s="9" t="s">
        <v>10163</v>
      </c>
      <c r="D14338" s="9" t="s">
        <v>10155</v>
      </c>
      <c r="E14338" s="10" t="n">
        <v>16</v>
      </c>
      <c r="F14338" s="10" t="n">
        <v>48356.29</v>
      </c>
      <c r="G14338" s="10" t="n">
        <v>19</v>
      </c>
      <c r="H14338" s="10" t="n">
        <v>26883.65</v>
      </c>
    </row>
    <row r="14339" customFormat="false" ht="15" hidden="false" customHeight="false" outlineLevel="0" collapsed="false">
      <c r="A14339" s="9" t="s">
        <v>24487</v>
      </c>
      <c r="B14339" s="9" t="s">
        <v>64</v>
      </c>
      <c r="C14339" s="9" t="s">
        <v>10162</v>
      </c>
      <c r="D14339" s="9" t="s">
        <v>10154</v>
      </c>
      <c r="E14339" s="10" t="n">
        <v>13</v>
      </c>
      <c r="F14339" s="10" t="n">
        <v>94990.18</v>
      </c>
      <c r="G14339" s="10" t="n">
        <v>13</v>
      </c>
      <c r="H14339" s="10" t="n">
        <v>52809.73</v>
      </c>
    </row>
    <row r="14340" customFormat="false" ht="15" hidden="false" customHeight="false" outlineLevel="0" collapsed="false">
      <c r="A14340" s="9" t="s">
        <v>24488</v>
      </c>
      <c r="B14340" s="9" t="s">
        <v>71</v>
      </c>
      <c r="C14340" s="9" t="s">
        <v>10163</v>
      </c>
      <c r="D14340" s="9" t="s">
        <v>10156</v>
      </c>
      <c r="E14340" s="10" t="n">
        <v>1</v>
      </c>
      <c r="F14340" s="10" t="n">
        <v>119</v>
      </c>
      <c r="G14340" s="10" t="n">
        <v>74</v>
      </c>
      <c r="H14340" s="10" t="n">
        <v>66.16</v>
      </c>
    </row>
    <row r="14341" customFormat="false" ht="15" hidden="false" customHeight="false" outlineLevel="0" collapsed="false">
      <c r="A14341" s="9" t="s">
        <v>24489</v>
      </c>
      <c r="B14341" s="9" t="s">
        <v>75</v>
      </c>
      <c r="C14341" s="9" t="s">
        <v>10164</v>
      </c>
      <c r="D14341" s="9" t="s">
        <v>10155</v>
      </c>
      <c r="E14341" s="10" t="n">
        <v>4</v>
      </c>
      <c r="F14341" s="10" t="n">
        <v>20585.91</v>
      </c>
      <c r="G14341" s="10" t="n">
        <v>0</v>
      </c>
      <c r="H14341" s="10" t="n">
        <v>11444.72</v>
      </c>
    </row>
    <row r="14342" customFormat="false" ht="15" hidden="false" customHeight="false" outlineLevel="0" collapsed="false">
      <c r="A14342" s="9" t="s">
        <v>24490</v>
      </c>
      <c r="B14342" s="9" t="s">
        <v>70</v>
      </c>
      <c r="C14342" s="9" t="s">
        <v>10161</v>
      </c>
      <c r="D14342" s="9" t="s">
        <v>10155</v>
      </c>
      <c r="E14342" s="10" t="n">
        <v>3</v>
      </c>
      <c r="F14342" s="10" t="n">
        <v>11813.3</v>
      </c>
      <c r="G14342" s="10" t="n">
        <v>83</v>
      </c>
      <c r="H14342" s="10" t="n">
        <v>6567.6</v>
      </c>
    </row>
    <row r="14343" customFormat="false" ht="15" hidden="false" customHeight="false" outlineLevel="0" collapsed="false">
      <c r="A14343" s="9" t="s">
        <v>24491</v>
      </c>
      <c r="B14343" s="9" t="s">
        <v>60</v>
      </c>
      <c r="C14343" s="9" t="s">
        <v>10162</v>
      </c>
      <c r="D14343" s="9" t="s">
        <v>10157</v>
      </c>
      <c r="E14343" s="10" t="n">
        <v>3</v>
      </c>
      <c r="F14343" s="10" t="n">
        <v>10985.9</v>
      </c>
      <c r="G14343" s="10" t="n">
        <v>139</v>
      </c>
      <c r="H14343" s="10" t="n">
        <v>6107.6</v>
      </c>
    </row>
    <row r="14344" customFormat="false" ht="15" hidden="false" customHeight="false" outlineLevel="0" collapsed="false">
      <c r="A14344" s="9" t="s">
        <v>24492</v>
      </c>
      <c r="B14344" s="9" t="s">
        <v>62</v>
      </c>
      <c r="C14344" s="9" t="s">
        <v>10164</v>
      </c>
      <c r="D14344" s="9" t="s">
        <v>10158</v>
      </c>
      <c r="E14344" s="10" t="n">
        <v>0</v>
      </c>
      <c r="F14344" s="10" t="n">
        <v>0</v>
      </c>
      <c r="H14344" s="10" t="n">
        <v>0</v>
      </c>
    </row>
    <row r="14345" customFormat="false" ht="15" hidden="false" customHeight="false" outlineLevel="0" collapsed="false">
      <c r="A14345" s="9" t="s">
        <v>24493</v>
      </c>
      <c r="B14345" s="9" t="s">
        <v>69</v>
      </c>
      <c r="C14345" s="9" t="s">
        <v>10163</v>
      </c>
      <c r="D14345" s="9" t="s">
        <v>10155</v>
      </c>
      <c r="E14345" s="10" t="n">
        <v>4</v>
      </c>
      <c r="F14345" s="10" t="n">
        <v>13581.6</v>
      </c>
      <c r="G14345" s="10" t="n">
        <v>3</v>
      </c>
      <c r="H14345" s="10" t="n">
        <v>7550.68</v>
      </c>
    </row>
    <row r="14346" customFormat="false" ht="15" hidden="false" customHeight="false" outlineLevel="0" collapsed="false">
      <c r="A14346" s="9" t="s">
        <v>24494</v>
      </c>
      <c r="B14346" s="9" t="s">
        <v>79</v>
      </c>
      <c r="C14346" s="9" t="s">
        <v>10161</v>
      </c>
      <c r="D14346" s="9" t="s">
        <v>10155</v>
      </c>
      <c r="E14346" s="10" t="n">
        <v>3</v>
      </c>
      <c r="F14346" s="10" t="n">
        <v>2033.85</v>
      </c>
      <c r="G14346" s="10" t="n">
        <v>40</v>
      </c>
      <c r="H14346" s="10" t="n">
        <v>1130.72</v>
      </c>
    </row>
    <row r="14347" customFormat="false" ht="15" hidden="false" customHeight="false" outlineLevel="0" collapsed="false">
      <c r="A14347" s="9" t="s">
        <v>24495</v>
      </c>
      <c r="B14347" s="9" t="s">
        <v>71</v>
      </c>
      <c r="C14347" s="9" t="s">
        <v>10161</v>
      </c>
      <c r="D14347" s="9" t="s">
        <v>10156</v>
      </c>
      <c r="E14347" s="10" t="n">
        <v>1</v>
      </c>
      <c r="F14347" s="10" t="n">
        <v>2967.57</v>
      </c>
      <c r="G14347" s="10" t="n">
        <v>241</v>
      </c>
      <c r="H14347" s="10" t="n">
        <v>1649.82</v>
      </c>
    </row>
    <row r="14348" customFormat="false" ht="15" hidden="false" customHeight="false" outlineLevel="0" collapsed="false">
      <c r="A14348" s="9" t="s">
        <v>24496</v>
      </c>
      <c r="B14348" s="9" t="s">
        <v>65</v>
      </c>
      <c r="C14348" s="9" t="s">
        <v>10164</v>
      </c>
      <c r="D14348" s="9" t="s">
        <v>10155</v>
      </c>
      <c r="E14348" s="10" t="n">
        <v>6</v>
      </c>
      <c r="F14348" s="10" t="n">
        <v>24002.08</v>
      </c>
      <c r="G14348" s="10" t="n">
        <v>66</v>
      </c>
      <c r="H14348" s="10" t="n">
        <v>13343.94</v>
      </c>
    </row>
    <row r="14349" customFormat="false" ht="15" hidden="false" customHeight="false" outlineLevel="0" collapsed="false">
      <c r="A14349" s="9" t="s">
        <v>24497</v>
      </c>
      <c r="B14349" s="9" t="s">
        <v>71</v>
      </c>
      <c r="C14349" s="9" t="s">
        <v>10164</v>
      </c>
      <c r="D14349" s="9" t="s">
        <v>10155</v>
      </c>
      <c r="E14349" s="10" t="n">
        <v>6</v>
      </c>
      <c r="F14349" s="10" t="n">
        <v>13786.12</v>
      </c>
      <c r="G14349" s="10" t="n">
        <v>17</v>
      </c>
      <c r="H14349" s="10" t="n">
        <v>7664.39</v>
      </c>
    </row>
    <row r="14350" customFormat="false" ht="15" hidden="false" customHeight="false" outlineLevel="0" collapsed="false">
      <c r="A14350" s="9" t="s">
        <v>24498</v>
      </c>
      <c r="B14350" s="9" t="s">
        <v>77</v>
      </c>
      <c r="C14350" s="9" t="s">
        <v>10164</v>
      </c>
      <c r="D14350" s="9" t="s">
        <v>10155</v>
      </c>
      <c r="E14350" s="10" t="n">
        <v>13</v>
      </c>
      <c r="F14350" s="10" t="n">
        <v>59761.02</v>
      </c>
      <c r="G14350" s="10" t="n">
        <v>2</v>
      </c>
      <c r="H14350" s="10" t="n">
        <v>33224.1</v>
      </c>
    </row>
    <row r="14351" customFormat="false" ht="15" hidden="false" customHeight="false" outlineLevel="0" collapsed="false">
      <c r="A14351" s="9" t="s">
        <v>24499</v>
      </c>
      <c r="B14351" s="9" t="s">
        <v>77</v>
      </c>
      <c r="C14351" s="9" t="s">
        <v>10162</v>
      </c>
      <c r="D14351" s="9" t="s">
        <v>10156</v>
      </c>
      <c r="E14351" s="10" t="n">
        <v>1</v>
      </c>
      <c r="F14351" s="10" t="n">
        <v>2696.3</v>
      </c>
      <c r="G14351" s="10" t="n">
        <v>30</v>
      </c>
      <c r="H14351" s="10" t="n">
        <v>1499.01</v>
      </c>
    </row>
    <row r="14352" customFormat="false" ht="15" hidden="false" customHeight="false" outlineLevel="0" collapsed="false">
      <c r="A14352" s="9" t="s">
        <v>24500</v>
      </c>
      <c r="B14352" s="9" t="s">
        <v>74</v>
      </c>
      <c r="C14352" s="9" t="s">
        <v>10161</v>
      </c>
      <c r="D14352" s="9" t="s">
        <v>10154</v>
      </c>
      <c r="E14352" s="10" t="n">
        <v>26</v>
      </c>
      <c r="F14352" s="10" t="n">
        <v>226421.28</v>
      </c>
      <c r="G14352" s="10" t="n">
        <v>23</v>
      </c>
      <c r="H14352" s="10" t="n">
        <v>125878.77</v>
      </c>
    </row>
    <row r="14353" customFormat="false" ht="15" hidden="false" customHeight="false" outlineLevel="0" collapsed="false">
      <c r="A14353" s="9" t="s">
        <v>24501</v>
      </c>
      <c r="B14353" s="9" t="s">
        <v>70</v>
      </c>
      <c r="C14353" s="9" t="s">
        <v>10162</v>
      </c>
      <c r="D14353" s="9" t="s">
        <v>10155</v>
      </c>
      <c r="E14353" s="10" t="n">
        <v>4</v>
      </c>
      <c r="F14353" s="10" t="n">
        <v>8586.75</v>
      </c>
      <c r="G14353" s="10" t="n">
        <v>109</v>
      </c>
      <c r="H14353" s="10" t="n">
        <v>4773.8</v>
      </c>
    </row>
    <row r="14354" customFormat="false" ht="15" hidden="false" customHeight="false" outlineLevel="0" collapsed="false">
      <c r="A14354" s="9" t="s">
        <v>24502</v>
      </c>
      <c r="B14354" s="9" t="s">
        <v>73</v>
      </c>
      <c r="C14354" s="9" t="s">
        <v>10161</v>
      </c>
      <c r="D14354" s="9" t="s">
        <v>10156</v>
      </c>
      <c r="E14354" s="10" t="n">
        <v>1</v>
      </c>
      <c r="F14354" s="10" t="n">
        <v>1725.7</v>
      </c>
      <c r="G14354" s="10" t="n">
        <v>149</v>
      </c>
      <c r="H14354" s="10" t="n">
        <v>959.4</v>
      </c>
    </row>
    <row r="14355" customFormat="false" ht="15" hidden="false" customHeight="false" outlineLevel="0" collapsed="false">
      <c r="A14355" s="9" t="s">
        <v>24503</v>
      </c>
      <c r="B14355" s="9" t="s">
        <v>75</v>
      </c>
      <c r="C14355" s="9" t="s">
        <v>10161</v>
      </c>
      <c r="D14355" s="9" t="s">
        <v>10155</v>
      </c>
      <c r="E14355" s="10" t="n">
        <v>8</v>
      </c>
      <c r="F14355" s="10" t="n">
        <v>66308.04</v>
      </c>
      <c r="G14355" s="10" t="n">
        <v>19</v>
      </c>
      <c r="H14355" s="10" t="n">
        <v>36863.92</v>
      </c>
    </row>
    <row r="14356" customFormat="false" ht="15" hidden="false" customHeight="false" outlineLevel="0" collapsed="false">
      <c r="A14356" s="9" t="s">
        <v>24504</v>
      </c>
      <c r="B14356" s="9" t="s">
        <v>79</v>
      </c>
      <c r="C14356" s="9" t="s">
        <v>10161</v>
      </c>
      <c r="D14356" s="9" t="s">
        <v>10156</v>
      </c>
      <c r="E14356" s="10" t="n">
        <v>2</v>
      </c>
      <c r="F14356" s="10" t="n">
        <v>1493.3</v>
      </c>
      <c r="G14356" s="10" t="n">
        <v>63</v>
      </c>
      <c r="H14356" s="10" t="n">
        <v>830.2</v>
      </c>
    </row>
    <row r="14357" customFormat="false" ht="15" hidden="false" customHeight="false" outlineLevel="0" collapsed="false">
      <c r="A14357" s="9" t="s">
        <v>24505</v>
      </c>
      <c r="B14357" s="9" t="s">
        <v>75</v>
      </c>
      <c r="C14357" s="9" t="s">
        <v>10161</v>
      </c>
      <c r="D14357" s="9" t="s">
        <v>10155</v>
      </c>
      <c r="E14357" s="10" t="n">
        <v>4</v>
      </c>
      <c r="F14357" s="10" t="n">
        <v>16350.39</v>
      </c>
      <c r="G14357" s="10" t="n">
        <v>86</v>
      </c>
      <c r="H14357" s="10" t="n">
        <v>9089.99</v>
      </c>
    </row>
    <row r="14358" customFormat="false" ht="15" hidden="false" customHeight="false" outlineLevel="0" collapsed="false">
      <c r="A14358" s="9" t="s">
        <v>24506</v>
      </c>
      <c r="B14358" s="9" t="s">
        <v>74</v>
      </c>
      <c r="C14358" s="9" t="s">
        <v>10161</v>
      </c>
      <c r="D14358" s="9" t="s">
        <v>10154</v>
      </c>
      <c r="E14358" s="10" t="n">
        <v>11</v>
      </c>
      <c r="F14358" s="10" t="n">
        <v>121864.05</v>
      </c>
      <c r="G14358" s="10" t="n">
        <v>17</v>
      </c>
      <c r="H14358" s="10" t="n">
        <v>67750.25</v>
      </c>
    </row>
    <row r="14359" customFormat="false" ht="15" hidden="false" customHeight="false" outlineLevel="0" collapsed="false">
      <c r="A14359" s="9" t="s">
        <v>24507</v>
      </c>
      <c r="B14359" s="9" t="s">
        <v>64</v>
      </c>
      <c r="C14359" s="9" t="s">
        <v>10161</v>
      </c>
      <c r="D14359" s="9" t="s">
        <v>10154</v>
      </c>
      <c r="E14359" s="10" t="n">
        <v>10</v>
      </c>
      <c r="F14359" s="10" t="n">
        <v>93818.25</v>
      </c>
      <c r="G14359" s="10" t="n">
        <v>11</v>
      </c>
      <c r="H14359" s="10" t="n">
        <v>52158.2</v>
      </c>
    </row>
    <row r="14360" customFormat="false" ht="15" hidden="false" customHeight="false" outlineLevel="0" collapsed="false">
      <c r="A14360" s="9" t="s">
        <v>24508</v>
      </c>
      <c r="B14360" s="9" t="s">
        <v>68</v>
      </c>
      <c r="C14360" s="9" t="s">
        <v>10163</v>
      </c>
      <c r="D14360" s="9" t="s">
        <v>10155</v>
      </c>
      <c r="E14360" s="10" t="n">
        <v>7</v>
      </c>
      <c r="F14360" s="10" t="n">
        <v>46112.34</v>
      </c>
      <c r="G14360" s="10" t="n">
        <v>8</v>
      </c>
      <c r="H14360" s="10" t="n">
        <v>25636.13</v>
      </c>
    </row>
    <row r="14361" customFormat="false" ht="15" hidden="false" customHeight="false" outlineLevel="0" collapsed="false">
      <c r="A14361" s="9" t="s">
        <v>24509</v>
      </c>
      <c r="B14361" s="9" t="s">
        <v>75</v>
      </c>
      <c r="C14361" s="9" t="s">
        <v>10161</v>
      </c>
      <c r="D14361" s="9" t="s">
        <v>10155</v>
      </c>
      <c r="E14361" s="10" t="n">
        <v>3</v>
      </c>
      <c r="F14361" s="10" t="n">
        <v>56110.85</v>
      </c>
      <c r="G14361" s="10" t="n">
        <v>90</v>
      </c>
      <c r="H14361" s="10" t="n">
        <v>31194.79</v>
      </c>
    </row>
    <row r="14362" customFormat="false" ht="15" hidden="false" customHeight="false" outlineLevel="0" collapsed="false">
      <c r="A14362" s="9" t="s">
        <v>24510</v>
      </c>
      <c r="B14362" s="9" t="s">
        <v>64</v>
      </c>
      <c r="C14362" s="9" t="s">
        <v>10161</v>
      </c>
      <c r="D14362" s="9" t="s">
        <v>10155</v>
      </c>
      <c r="E14362" s="10" t="n">
        <v>6</v>
      </c>
      <c r="F14362" s="10" t="n">
        <v>23833.11</v>
      </c>
      <c r="G14362" s="10" t="n">
        <v>3</v>
      </c>
      <c r="H14362" s="10" t="n">
        <v>13250</v>
      </c>
    </row>
    <row r="14363" customFormat="false" ht="15" hidden="false" customHeight="false" outlineLevel="0" collapsed="false">
      <c r="A14363" s="9" t="s">
        <v>24511</v>
      </c>
      <c r="B14363" s="9" t="s">
        <v>73</v>
      </c>
      <c r="C14363" s="9" t="s">
        <v>10161</v>
      </c>
      <c r="D14363" s="9" t="s">
        <v>10156</v>
      </c>
      <c r="E14363" s="10" t="n">
        <v>1</v>
      </c>
      <c r="F14363" s="10" t="n">
        <v>1349.25</v>
      </c>
      <c r="G14363" s="10" t="n">
        <v>287</v>
      </c>
      <c r="H14363" s="10" t="n">
        <v>750.11</v>
      </c>
    </row>
    <row r="14364" customFormat="false" ht="15" hidden="false" customHeight="false" outlineLevel="0" collapsed="false">
      <c r="A14364" s="9" t="s">
        <v>24512</v>
      </c>
      <c r="B14364" s="9" t="s">
        <v>71</v>
      </c>
      <c r="C14364" s="9" t="s">
        <v>10161</v>
      </c>
      <c r="D14364" s="9" t="s">
        <v>10157</v>
      </c>
      <c r="E14364" s="10" t="n">
        <v>2</v>
      </c>
      <c r="F14364" s="10" t="n">
        <v>4687.55</v>
      </c>
      <c r="G14364" s="10" t="n">
        <v>184</v>
      </c>
      <c r="H14364" s="10" t="n">
        <v>2606.04</v>
      </c>
    </row>
    <row r="14365" customFormat="false" ht="15" hidden="false" customHeight="false" outlineLevel="0" collapsed="false">
      <c r="A14365" s="9" t="s">
        <v>24513</v>
      </c>
      <c r="B14365" s="9" t="s">
        <v>64</v>
      </c>
      <c r="C14365" s="9" t="s">
        <v>10161</v>
      </c>
      <c r="D14365" s="9" t="s">
        <v>10154</v>
      </c>
      <c r="E14365" s="10" t="n">
        <v>5</v>
      </c>
      <c r="F14365" s="10" t="n">
        <v>81150.57</v>
      </c>
      <c r="G14365" s="10" t="n">
        <v>39</v>
      </c>
      <c r="H14365" s="10" t="n">
        <v>45115.61</v>
      </c>
    </row>
    <row r="14366" customFormat="false" ht="15" hidden="false" customHeight="false" outlineLevel="0" collapsed="false">
      <c r="A14366" s="9" t="s">
        <v>24514</v>
      </c>
      <c r="B14366" s="9" t="s">
        <v>69</v>
      </c>
      <c r="C14366" s="9" t="s">
        <v>10161</v>
      </c>
      <c r="D14366" s="9" t="s">
        <v>10155</v>
      </c>
      <c r="E14366" s="10" t="n">
        <v>5</v>
      </c>
      <c r="F14366" s="10" t="n">
        <v>11830.21</v>
      </c>
      <c r="G14366" s="10" t="n">
        <v>12</v>
      </c>
      <c r="H14366" s="10" t="n">
        <v>6577</v>
      </c>
    </row>
    <row r="14367" customFormat="false" ht="15" hidden="false" customHeight="false" outlineLevel="0" collapsed="false">
      <c r="A14367" s="9" t="s">
        <v>24515</v>
      </c>
      <c r="B14367" s="9" t="s">
        <v>75</v>
      </c>
      <c r="C14367" s="9" t="s">
        <v>10164</v>
      </c>
      <c r="D14367" s="9" t="s">
        <v>10155</v>
      </c>
      <c r="E14367" s="10" t="n">
        <v>5</v>
      </c>
      <c r="F14367" s="10" t="n">
        <v>12960.45</v>
      </c>
      <c r="G14367" s="10" t="n">
        <v>47</v>
      </c>
      <c r="H14367" s="10" t="n">
        <v>7205.35</v>
      </c>
    </row>
    <row r="14368" customFormat="false" ht="15" hidden="false" customHeight="false" outlineLevel="0" collapsed="false">
      <c r="A14368" s="9" t="s">
        <v>24516</v>
      </c>
      <c r="B14368" s="9" t="s">
        <v>71</v>
      </c>
      <c r="C14368" s="9" t="s">
        <v>10161</v>
      </c>
      <c r="D14368" s="9" t="s">
        <v>10155</v>
      </c>
      <c r="E14368" s="10" t="n">
        <v>11</v>
      </c>
      <c r="F14368" s="10" t="n">
        <v>59047.17</v>
      </c>
      <c r="G14368" s="10" t="n">
        <v>7</v>
      </c>
      <c r="H14368" s="10" t="n">
        <v>32827.24</v>
      </c>
    </row>
    <row r="14369" customFormat="false" ht="15" hidden="false" customHeight="false" outlineLevel="0" collapsed="false">
      <c r="A14369" s="9" t="s">
        <v>24517</v>
      </c>
      <c r="B14369" s="9" t="s">
        <v>70</v>
      </c>
      <c r="C14369" s="9" t="s">
        <v>10161</v>
      </c>
      <c r="D14369" s="9" t="s">
        <v>10156</v>
      </c>
      <c r="E14369" s="10" t="n">
        <v>2</v>
      </c>
      <c r="F14369" s="10" t="n">
        <v>5827.05</v>
      </c>
      <c r="G14369" s="10" t="n">
        <v>40</v>
      </c>
      <c r="H14369" s="10" t="n">
        <v>3239.54</v>
      </c>
    </row>
    <row r="14370" customFormat="false" ht="15" hidden="false" customHeight="false" outlineLevel="0" collapsed="false">
      <c r="A14370" s="9" t="s">
        <v>24518</v>
      </c>
      <c r="B14370" s="9" t="s">
        <v>62</v>
      </c>
      <c r="C14370" s="9" t="s">
        <v>10161</v>
      </c>
      <c r="D14370" s="9" t="s">
        <v>10155</v>
      </c>
      <c r="E14370" s="10" t="n">
        <v>4</v>
      </c>
      <c r="F14370" s="10" t="n">
        <v>12193.04</v>
      </c>
      <c r="G14370" s="10" t="n">
        <v>103</v>
      </c>
      <c r="H14370" s="10" t="n">
        <v>6778.71</v>
      </c>
    </row>
    <row r="14371" customFormat="false" ht="15" hidden="false" customHeight="false" outlineLevel="0" collapsed="false">
      <c r="A14371" s="9" t="s">
        <v>24519</v>
      </c>
      <c r="B14371" s="9" t="s">
        <v>77</v>
      </c>
      <c r="C14371" s="9" t="s">
        <v>10161</v>
      </c>
      <c r="D14371" s="9" t="s">
        <v>10155</v>
      </c>
      <c r="E14371" s="10" t="n">
        <v>5</v>
      </c>
      <c r="F14371" s="10" t="n">
        <v>18417.68</v>
      </c>
      <c r="G14371" s="10" t="n">
        <v>19</v>
      </c>
      <c r="H14371" s="10" t="n">
        <v>10239.3</v>
      </c>
    </row>
    <row r="14372" customFormat="false" ht="15" hidden="false" customHeight="false" outlineLevel="0" collapsed="false">
      <c r="A14372" s="9" t="s">
        <v>24520</v>
      </c>
      <c r="B14372" s="9" t="s">
        <v>75</v>
      </c>
      <c r="C14372" s="9" t="s">
        <v>10163</v>
      </c>
      <c r="D14372" s="9" t="s">
        <v>10154</v>
      </c>
      <c r="E14372" s="10" t="n">
        <v>8</v>
      </c>
      <c r="F14372" s="10" t="n">
        <v>183320.78</v>
      </c>
      <c r="G14372" s="10" t="n">
        <v>33</v>
      </c>
      <c r="H14372" s="10" t="n">
        <v>101917.08</v>
      </c>
    </row>
    <row r="14373" customFormat="false" ht="15" hidden="false" customHeight="false" outlineLevel="0" collapsed="false">
      <c r="A14373" s="9" t="s">
        <v>24521</v>
      </c>
      <c r="B14373" s="9" t="s">
        <v>69</v>
      </c>
      <c r="C14373" s="9" t="s">
        <v>10163</v>
      </c>
      <c r="D14373" s="9" t="s">
        <v>10156</v>
      </c>
      <c r="E14373" s="10" t="n">
        <v>1</v>
      </c>
      <c r="F14373" s="10" t="n">
        <v>5868</v>
      </c>
      <c r="G14373" s="10" t="n">
        <v>299</v>
      </c>
      <c r="H14373" s="10" t="n">
        <v>3262.31</v>
      </c>
    </row>
    <row r="14374" customFormat="false" ht="15" hidden="false" customHeight="false" outlineLevel="0" collapsed="false">
      <c r="A14374" s="9" t="s">
        <v>24522</v>
      </c>
      <c r="B14374" s="9" t="s">
        <v>65</v>
      </c>
      <c r="C14374" s="9" t="s">
        <v>10161</v>
      </c>
      <c r="D14374" s="9" t="s">
        <v>10155</v>
      </c>
      <c r="E14374" s="10" t="n">
        <v>4</v>
      </c>
      <c r="F14374" s="10" t="n">
        <v>18716.01</v>
      </c>
      <c r="G14374" s="10" t="n">
        <v>89</v>
      </c>
      <c r="H14374" s="10" t="n">
        <v>10405.15</v>
      </c>
    </row>
    <row r="14375" customFormat="false" ht="15" hidden="false" customHeight="false" outlineLevel="0" collapsed="false">
      <c r="A14375" s="9" t="s">
        <v>24523</v>
      </c>
      <c r="B14375" s="9" t="s">
        <v>73</v>
      </c>
      <c r="C14375" s="9" t="s">
        <v>10162</v>
      </c>
      <c r="D14375" s="9" t="s">
        <v>10156</v>
      </c>
      <c r="E14375" s="10" t="n">
        <v>1</v>
      </c>
      <c r="F14375" s="10" t="n">
        <v>2350.69</v>
      </c>
      <c r="G14375" s="10" t="n">
        <v>75</v>
      </c>
      <c r="H14375" s="10" t="n">
        <v>1306.86</v>
      </c>
    </row>
    <row r="14376" customFormat="false" ht="15" hidden="false" customHeight="false" outlineLevel="0" collapsed="false">
      <c r="A14376" s="9" t="s">
        <v>24524</v>
      </c>
      <c r="B14376" s="9" t="s">
        <v>74</v>
      </c>
      <c r="C14376" s="9" t="s">
        <v>10163</v>
      </c>
      <c r="D14376" s="9" t="s">
        <v>10156</v>
      </c>
      <c r="E14376" s="10" t="n">
        <v>1</v>
      </c>
      <c r="F14376" s="10" t="n">
        <v>238</v>
      </c>
      <c r="G14376" s="10" t="n">
        <v>28</v>
      </c>
      <c r="H14376" s="10" t="n">
        <v>132.32</v>
      </c>
    </row>
    <row r="14377" customFormat="false" ht="15" hidden="false" customHeight="false" outlineLevel="0" collapsed="false">
      <c r="A14377" s="9" t="s">
        <v>24525</v>
      </c>
      <c r="B14377" s="9" t="s">
        <v>71</v>
      </c>
      <c r="C14377" s="9" t="s">
        <v>10164</v>
      </c>
      <c r="D14377" s="9" t="s">
        <v>10156</v>
      </c>
      <c r="E14377" s="10" t="n">
        <v>2</v>
      </c>
      <c r="F14377" s="10" t="n">
        <v>4385.3</v>
      </c>
      <c r="G14377" s="10" t="n">
        <v>18</v>
      </c>
      <c r="H14377" s="10" t="n">
        <v>2438</v>
      </c>
    </row>
    <row r="14378" customFormat="false" ht="15" hidden="false" customHeight="false" outlineLevel="0" collapsed="false">
      <c r="A14378" s="9" t="s">
        <v>24526</v>
      </c>
      <c r="B14378" s="9" t="s">
        <v>62</v>
      </c>
      <c r="C14378" s="9" t="s">
        <v>10162</v>
      </c>
      <c r="D14378" s="9" t="s">
        <v>10154</v>
      </c>
      <c r="E14378" s="10" t="n">
        <v>8</v>
      </c>
      <c r="F14378" s="10" t="n">
        <v>78119.49</v>
      </c>
      <c r="G14378" s="10" t="n">
        <v>34</v>
      </c>
      <c r="H14378" s="10" t="n">
        <v>43430.48</v>
      </c>
    </row>
    <row r="14379" customFormat="false" ht="15" hidden="false" customHeight="false" outlineLevel="0" collapsed="false">
      <c r="A14379" s="9" t="s">
        <v>24527</v>
      </c>
      <c r="B14379" s="9" t="s">
        <v>71</v>
      </c>
      <c r="C14379" s="9" t="s">
        <v>10164</v>
      </c>
      <c r="D14379" s="9" t="s">
        <v>10155</v>
      </c>
      <c r="E14379" s="10" t="n">
        <v>3</v>
      </c>
      <c r="F14379" s="10" t="n">
        <v>18143.75</v>
      </c>
      <c r="G14379" s="10" t="n">
        <v>7</v>
      </c>
      <c r="H14379" s="10" t="n">
        <v>10087.01</v>
      </c>
    </row>
    <row r="14380" customFormat="false" ht="15" hidden="false" customHeight="false" outlineLevel="0" collapsed="false">
      <c r="A14380" s="9" t="s">
        <v>24528</v>
      </c>
      <c r="B14380" s="9" t="s">
        <v>74</v>
      </c>
      <c r="C14380" s="9" t="s">
        <v>10161</v>
      </c>
      <c r="D14380" s="9" t="s">
        <v>10156</v>
      </c>
      <c r="E14380" s="10" t="n">
        <v>2</v>
      </c>
      <c r="F14380" s="10" t="n">
        <v>10701.95</v>
      </c>
      <c r="G14380" s="10" t="n">
        <v>99</v>
      </c>
      <c r="H14380" s="10" t="n">
        <v>5949.74</v>
      </c>
    </row>
    <row r="14381" customFormat="false" ht="15" hidden="false" customHeight="false" outlineLevel="0" collapsed="false">
      <c r="A14381" s="9" t="s">
        <v>24529</v>
      </c>
      <c r="B14381" s="9" t="s">
        <v>77</v>
      </c>
      <c r="C14381" s="9" t="s">
        <v>10161</v>
      </c>
      <c r="D14381" s="9" t="s">
        <v>10155</v>
      </c>
      <c r="E14381" s="10" t="n">
        <v>3</v>
      </c>
      <c r="F14381" s="10" t="n">
        <v>9212.95</v>
      </c>
      <c r="G14381" s="10" t="n">
        <v>18</v>
      </c>
      <c r="H14381" s="10" t="n">
        <v>5121.93</v>
      </c>
    </row>
    <row r="14382" customFormat="false" ht="15" hidden="false" customHeight="false" outlineLevel="0" collapsed="false">
      <c r="A14382" s="9" t="s">
        <v>24530</v>
      </c>
      <c r="B14382" s="9" t="s">
        <v>62</v>
      </c>
      <c r="C14382" s="9" t="s">
        <v>10161</v>
      </c>
      <c r="D14382" s="9" t="s">
        <v>10157</v>
      </c>
      <c r="E14382" s="10" t="n">
        <v>2</v>
      </c>
      <c r="F14382" s="10" t="n">
        <v>15805.45</v>
      </c>
      <c r="G14382" s="10" t="n">
        <v>270</v>
      </c>
      <c r="H14382" s="10" t="n">
        <v>8787.03</v>
      </c>
    </row>
    <row r="14383" customFormat="false" ht="15" hidden="false" customHeight="false" outlineLevel="0" collapsed="false">
      <c r="A14383" s="9" t="s">
        <v>24531</v>
      </c>
      <c r="B14383" s="9" t="s">
        <v>70</v>
      </c>
      <c r="C14383" s="9" t="s">
        <v>10162</v>
      </c>
      <c r="D14383" s="9" t="s">
        <v>10154</v>
      </c>
      <c r="E14383" s="10" t="n">
        <v>17</v>
      </c>
      <c r="F14383" s="10" t="n">
        <v>171957.63</v>
      </c>
      <c r="G14383" s="10" t="n">
        <v>11</v>
      </c>
      <c r="H14383" s="10" t="n">
        <v>95599.74</v>
      </c>
    </row>
    <row r="14384" customFormat="false" ht="15" hidden="false" customHeight="false" outlineLevel="0" collapsed="false">
      <c r="A14384" s="9" t="s">
        <v>24532</v>
      </c>
      <c r="B14384" s="9" t="s">
        <v>76</v>
      </c>
      <c r="C14384" s="9" t="s">
        <v>10162</v>
      </c>
      <c r="D14384" s="9" t="s">
        <v>10155</v>
      </c>
      <c r="E14384" s="10" t="n">
        <v>4</v>
      </c>
      <c r="F14384" s="10" t="n">
        <v>56134.83</v>
      </c>
      <c r="G14384" s="10" t="n">
        <v>4</v>
      </c>
      <c r="H14384" s="10" t="n">
        <v>31208.13</v>
      </c>
    </row>
    <row r="14385" customFormat="false" ht="15" hidden="false" customHeight="false" outlineLevel="0" collapsed="false">
      <c r="A14385" s="9" t="s">
        <v>24533</v>
      </c>
      <c r="B14385" s="9" t="s">
        <v>62</v>
      </c>
      <c r="C14385" s="9" t="s">
        <v>10164</v>
      </c>
      <c r="D14385" s="9" t="s">
        <v>10155</v>
      </c>
      <c r="E14385" s="10" t="n">
        <v>10</v>
      </c>
      <c r="F14385" s="10" t="n">
        <v>61416.76</v>
      </c>
      <c r="G14385" s="10" t="n">
        <v>4</v>
      </c>
      <c r="H14385" s="10" t="n">
        <v>34144.61</v>
      </c>
    </row>
    <row r="14386" customFormat="false" ht="15" hidden="false" customHeight="false" outlineLevel="0" collapsed="false">
      <c r="A14386" s="9" t="s">
        <v>24534</v>
      </c>
      <c r="B14386" s="9" t="s">
        <v>65</v>
      </c>
      <c r="C14386" s="9" t="s">
        <v>10162</v>
      </c>
      <c r="D14386" s="9" t="s">
        <v>10155</v>
      </c>
      <c r="E14386" s="10" t="n">
        <v>10</v>
      </c>
      <c r="F14386" s="10" t="n">
        <v>62564.25</v>
      </c>
      <c r="G14386" s="10" t="n">
        <v>0</v>
      </c>
      <c r="H14386" s="10" t="n">
        <v>34782.56</v>
      </c>
    </row>
    <row r="14387" customFormat="false" ht="15" hidden="false" customHeight="false" outlineLevel="0" collapsed="false">
      <c r="A14387" s="9" t="s">
        <v>24535</v>
      </c>
      <c r="B14387" s="9" t="s">
        <v>74</v>
      </c>
      <c r="C14387" s="9" t="s">
        <v>10161</v>
      </c>
      <c r="D14387" s="9" t="s">
        <v>10155</v>
      </c>
      <c r="E14387" s="10" t="n">
        <v>3</v>
      </c>
      <c r="F14387" s="10" t="n">
        <v>12000.12</v>
      </c>
      <c r="G14387" s="10" t="n">
        <v>73</v>
      </c>
      <c r="H14387" s="10" t="n">
        <v>6671.46</v>
      </c>
    </row>
    <row r="14388" customFormat="false" ht="15" hidden="false" customHeight="false" outlineLevel="0" collapsed="false">
      <c r="A14388" s="9" t="s">
        <v>24536</v>
      </c>
      <c r="B14388" s="9" t="s">
        <v>62</v>
      </c>
      <c r="C14388" s="9" t="s">
        <v>10163</v>
      </c>
      <c r="D14388" s="9" t="s">
        <v>10155</v>
      </c>
      <c r="E14388" s="10" t="n">
        <v>5</v>
      </c>
      <c r="F14388" s="10" t="n">
        <v>15931.01</v>
      </c>
      <c r="G14388" s="10" t="n">
        <v>11</v>
      </c>
      <c r="H14388" s="10" t="n">
        <v>8856.84</v>
      </c>
    </row>
    <row r="14389" customFormat="false" ht="15" hidden="false" customHeight="false" outlineLevel="0" collapsed="false">
      <c r="A14389" s="9" t="s">
        <v>24537</v>
      </c>
      <c r="B14389" s="9" t="s">
        <v>70</v>
      </c>
      <c r="C14389" s="9" t="s">
        <v>10161</v>
      </c>
      <c r="D14389" s="9" t="s">
        <v>10156</v>
      </c>
      <c r="E14389" s="10" t="n">
        <v>2</v>
      </c>
      <c r="F14389" s="10" t="n">
        <v>1296.15</v>
      </c>
      <c r="G14389" s="10" t="n">
        <v>7</v>
      </c>
      <c r="H14389" s="10" t="n">
        <v>720.59</v>
      </c>
    </row>
    <row r="14390" customFormat="false" ht="15" hidden="false" customHeight="false" outlineLevel="0" collapsed="false">
      <c r="A14390" s="9" t="s">
        <v>24538</v>
      </c>
      <c r="B14390" s="9" t="s">
        <v>71</v>
      </c>
      <c r="C14390" s="9" t="s">
        <v>10162</v>
      </c>
      <c r="D14390" s="9" t="s">
        <v>10155</v>
      </c>
      <c r="E14390" s="10" t="n">
        <v>3</v>
      </c>
      <c r="F14390" s="10" t="n">
        <v>8723.2</v>
      </c>
      <c r="G14390" s="10" t="n">
        <v>42</v>
      </c>
      <c r="H14390" s="10" t="n">
        <v>4849.66</v>
      </c>
    </row>
    <row r="14391" customFormat="false" ht="15" hidden="false" customHeight="false" outlineLevel="0" collapsed="false">
      <c r="A14391" s="9" t="s">
        <v>24539</v>
      </c>
      <c r="B14391" s="9" t="s">
        <v>62</v>
      </c>
      <c r="C14391" s="9" t="s">
        <v>10164</v>
      </c>
      <c r="D14391" s="9" t="s">
        <v>10157</v>
      </c>
      <c r="E14391" s="10" t="n">
        <v>3</v>
      </c>
      <c r="F14391" s="10" t="n">
        <v>5359.57</v>
      </c>
      <c r="G14391" s="10" t="n">
        <v>138</v>
      </c>
      <c r="H14391" s="10" t="n">
        <v>2979.65</v>
      </c>
    </row>
    <row r="14392" customFormat="false" ht="15" hidden="false" customHeight="false" outlineLevel="0" collapsed="false">
      <c r="A14392" s="9" t="s">
        <v>24540</v>
      </c>
      <c r="B14392" s="9" t="s">
        <v>65</v>
      </c>
      <c r="C14392" s="9" t="s">
        <v>10162</v>
      </c>
      <c r="D14392" s="9" t="s">
        <v>10155</v>
      </c>
      <c r="E14392" s="10" t="n">
        <v>3</v>
      </c>
      <c r="F14392" s="10" t="n">
        <v>4455.3</v>
      </c>
      <c r="G14392" s="10" t="n">
        <v>88</v>
      </c>
      <c r="H14392" s="10" t="n">
        <v>2476.92</v>
      </c>
    </row>
    <row r="14393" customFormat="false" ht="15" hidden="false" customHeight="false" outlineLevel="0" collapsed="false">
      <c r="A14393" s="9" t="s">
        <v>24541</v>
      </c>
      <c r="B14393" s="9" t="s">
        <v>64</v>
      </c>
      <c r="C14393" s="9" t="s">
        <v>10161</v>
      </c>
      <c r="D14393" s="9" t="s">
        <v>10156</v>
      </c>
      <c r="E14393" s="10" t="n">
        <v>1</v>
      </c>
      <c r="F14393" s="10" t="n">
        <v>1614.9</v>
      </c>
      <c r="G14393" s="10" t="n">
        <v>195</v>
      </c>
      <c r="H14393" s="10" t="n">
        <v>897.8</v>
      </c>
    </row>
    <row r="14394" customFormat="false" ht="15" hidden="false" customHeight="false" outlineLevel="0" collapsed="false">
      <c r="A14394" s="9" t="s">
        <v>24542</v>
      </c>
      <c r="B14394" s="9" t="s">
        <v>75</v>
      </c>
      <c r="C14394" s="9" t="s">
        <v>10161</v>
      </c>
      <c r="D14394" s="9" t="s">
        <v>10155</v>
      </c>
      <c r="E14394" s="10" t="n">
        <v>5</v>
      </c>
      <c r="F14394" s="10" t="n">
        <v>37309.46</v>
      </c>
      <c r="G14394" s="10" t="n">
        <v>13</v>
      </c>
      <c r="H14394" s="10" t="n">
        <v>20742.17</v>
      </c>
    </row>
    <row r="14395" customFormat="false" ht="15" hidden="false" customHeight="false" outlineLevel="0" collapsed="false">
      <c r="A14395" s="9" t="s">
        <v>24543</v>
      </c>
      <c r="B14395" s="9" t="s">
        <v>71</v>
      </c>
      <c r="C14395" s="9" t="s">
        <v>10161</v>
      </c>
      <c r="D14395" s="9" t="s">
        <v>10155</v>
      </c>
      <c r="E14395" s="10" t="n">
        <v>3</v>
      </c>
      <c r="F14395" s="10" t="n">
        <v>1617.5</v>
      </c>
      <c r="G14395" s="10" t="n">
        <v>119</v>
      </c>
      <c r="H14395" s="10" t="n">
        <v>899.25</v>
      </c>
    </row>
    <row r="14396" customFormat="false" ht="15" hidden="false" customHeight="false" outlineLevel="0" collapsed="false">
      <c r="A14396" s="9" t="s">
        <v>24544</v>
      </c>
      <c r="B14396" s="9" t="s">
        <v>71</v>
      </c>
      <c r="C14396" s="9" t="s">
        <v>10163</v>
      </c>
      <c r="D14396" s="9" t="s">
        <v>10156</v>
      </c>
      <c r="E14396" s="10" t="n">
        <v>2</v>
      </c>
      <c r="F14396" s="10" t="n">
        <v>10750.58</v>
      </c>
      <c r="G14396" s="10" t="n">
        <v>23</v>
      </c>
      <c r="H14396" s="10" t="n">
        <v>5976.78</v>
      </c>
    </row>
    <row r="14397" customFormat="false" ht="15" hidden="false" customHeight="false" outlineLevel="0" collapsed="false">
      <c r="A14397" s="9" t="s">
        <v>24545</v>
      </c>
      <c r="B14397" s="9" t="s">
        <v>75</v>
      </c>
      <c r="C14397" s="9" t="s">
        <v>10161</v>
      </c>
      <c r="D14397" s="9" t="s">
        <v>10155</v>
      </c>
      <c r="E14397" s="10" t="n">
        <v>4</v>
      </c>
      <c r="F14397" s="10" t="n">
        <v>18415.68</v>
      </c>
      <c r="G14397" s="10" t="n">
        <v>24</v>
      </c>
      <c r="H14397" s="10" t="n">
        <v>10238.19</v>
      </c>
    </row>
    <row r="14398" customFormat="false" ht="15" hidden="false" customHeight="false" outlineLevel="0" collapsed="false">
      <c r="A14398" s="9" t="s">
        <v>24546</v>
      </c>
      <c r="B14398" s="9" t="s">
        <v>78</v>
      </c>
      <c r="C14398" s="9" t="s">
        <v>10164</v>
      </c>
      <c r="D14398" s="9" t="s">
        <v>10154</v>
      </c>
      <c r="E14398" s="10" t="n">
        <v>3</v>
      </c>
      <c r="F14398" s="10" t="n">
        <v>88331.04</v>
      </c>
      <c r="G14398" s="10" t="n">
        <v>97</v>
      </c>
      <c r="H14398" s="10" t="n">
        <v>49107.59</v>
      </c>
    </row>
    <row r="14399" customFormat="false" ht="15" hidden="false" customHeight="false" outlineLevel="0" collapsed="false">
      <c r="A14399" s="9" t="s">
        <v>24547</v>
      </c>
      <c r="B14399" s="9" t="s">
        <v>74</v>
      </c>
      <c r="C14399" s="9" t="s">
        <v>10161</v>
      </c>
      <c r="D14399" s="9" t="s">
        <v>10154</v>
      </c>
      <c r="E14399" s="10" t="n">
        <v>7</v>
      </c>
      <c r="F14399" s="10" t="n">
        <v>93313.32</v>
      </c>
      <c r="G14399" s="10" t="n">
        <v>71</v>
      </c>
      <c r="H14399" s="10" t="n">
        <v>51877.48</v>
      </c>
    </row>
    <row r="14400" customFormat="false" ht="15" hidden="false" customHeight="false" outlineLevel="0" collapsed="false">
      <c r="A14400" s="9" t="s">
        <v>24548</v>
      </c>
      <c r="B14400" s="9" t="s">
        <v>68</v>
      </c>
      <c r="C14400" s="9" t="s">
        <v>10161</v>
      </c>
      <c r="D14400" s="9" t="s">
        <v>10157</v>
      </c>
      <c r="E14400" s="10" t="n">
        <v>2</v>
      </c>
      <c r="F14400" s="10" t="n">
        <v>1752.4</v>
      </c>
      <c r="G14400" s="10" t="n">
        <v>136</v>
      </c>
      <c r="H14400" s="10" t="n">
        <v>974.25</v>
      </c>
    </row>
    <row r="14401" customFormat="false" ht="15" hidden="false" customHeight="false" outlineLevel="0" collapsed="false">
      <c r="A14401" s="9" t="s">
        <v>24549</v>
      </c>
      <c r="B14401" s="9" t="s">
        <v>63</v>
      </c>
      <c r="C14401" s="9" t="s">
        <v>10161</v>
      </c>
      <c r="D14401" s="9" t="s">
        <v>10156</v>
      </c>
      <c r="E14401" s="10" t="n">
        <v>2</v>
      </c>
      <c r="F14401" s="10" t="n">
        <v>9895.7</v>
      </c>
      <c r="G14401" s="10" t="n">
        <v>15</v>
      </c>
      <c r="H14401" s="10" t="n">
        <v>5501.51</v>
      </c>
    </row>
    <row r="14402" customFormat="false" ht="15" hidden="false" customHeight="false" outlineLevel="0" collapsed="false">
      <c r="A14402" s="9" t="s">
        <v>24550</v>
      </c>
      <c r="B14402" s="9" t="s">
        <v>63</v>
      </c>
      <c r="C14402" s="9" t="s">
        <v>10161</v>
      </c>
      <c r="D14402" s="9" t="s">
        <v>10156</v>
      </c>
      <c r="E14402" s="10" t="n">
        <v>2</v>
      </c>
      <c r="F14402" s="10" t="n">
        <v>13469.1</v>
      </c>
      <c r="G14402" s="10" t="n">
        <v>3</v>
      </c>
      <c r="H14402" s="10" t="n">
        <v>7488.14</v>
      </c>
    </row>
    <row r="14403" customFormat="false" ht="15" hidden="false" customHeight="false" outlineLevel="0" collapsed="false">
      <c r="A14403" s="9" t="s">
        <v>24551</v>
      </c>
      <c r="B14403" s="9" t="s">
        <v>68</v>
      </c>
      <c r="C14403" s="9" t="s">
        <v>10161</v>
      </c>
      <c r="D14403" s="9" t="s">
        <v>10155</v>
      </c>
      <c r="E14403" s="10" t="n">
        <v>4</v>
      </c>
      <c r="F14403" s="10" t="n">
        <v>16885.68</v>
      </c>
      <c r="G14403" s="10" t="n">
        <v>59</v>
      </c>
      <c r="H14403" s="10" t="n">
        <v>9387.58</v>
      </c>
    </row>
    <row r="14404" customFormat="false" ht="15" hidden="false" customHeight="false" outlineLevel="0" collapsed="false">
      <c r="A14404" s="9" t="s">
        <v>24552</v>
      </c>
      <c r="B14404" s="9" t="s">
        <v>62</v>
      </c>
      <c r="C14404" s="9" t="s">
        <v>10161</v>
      </c>
      <c r="D14404" s="9" t="s">
        <v>10155</v>
      </c>
      <c r="E14404" s="10" t="n">
        <v>8</v>
      </c>
      <c r="F14404" s="10" t="n">
        <v>69774.28</v>
      </c>
      <c r="G14404" s="10" t="n">
        <v>23</v>
      </c>
      <c r="H14404" s="10" t="n">
        <v>38790.97</v>
      </c>
    </row>
    <row r="14405" customFormat="false" ht="15" hidden="false" customHeight="false" outlineLevel="0" collapsed="false">
      <c r="A14405" s="9" t="s">
        <v>24553</v>
      </c>
      <c r="B14405" s="9" t="s">
        <v>62</v>
      </c>
      <c r="C14405" s="9" t="s">
        <v>10162</v>
      </c>
      <c r="D14405" s="9" t="s">
        <v>10156</v>
      </c>
      <c r="E14405" s="10" t="n">
        <v>1</v>
      </c>
      <c r="F14405" s="10" t="n">
        <v>703.2</v>
      </c>
      <c r="G14405" s="10" t="n">
        <v>298</v>
      </c>
      <c r="H14405" s="10" t="n">
        <v>390.94</v>
      </c>
    </row>
    <row r="14406" customFormat="false" ht="15" hidden="false" customHeight="false" outlineLevel="0" collapsed="false">
      <c r="A14406" s="9" t="s">
        <v>24554</v>
      </c>
      <c r="B14406" s="9" t="s">
        <v>64</v>
      </c>
      <c r="C14406" s="9" t="s">
        <v>10161</v>
      </c>
      <c r="D14406" s="9" t="s">
        <v>10156</v>
      </c>
      <c r="E14406" s="10" t="n">
        <v>1</v>
      </c>
      <c r="F14406" s="10" t="n">
        <v>2128.05</v>
      </c>
      <c r="G14406" s="10" t="n">
        <v>73</v>
      </c>
      <c r="H14406" s="10" t="n">
        <v>1183.09</v>
      </c>
    </row>
    <row r="14407" customFormat="false" ht="15" hidden="false" customHeight="false" outlineLevel="0" collapsed="false">
      <c r="A14407" s="9" t="s">
        <v>24555</v>
      </c>
      <c r="B14407" s="9" t="s">
        <v>68</v>
      </c>
      <c r="C14407" s="9" t="s">
        <v>10162</v>
      </c>
      <c r="D14407" s="9" t="s">
        <v>10155</v>
      </c>
      <c r="E14407" s="10" t="n">
        <v>5</v>
      </c>
      <c r="F14407" s="10" t="n">
        <v>35184.75</v>
      </c>
      <c r="G14407" s="10" t="n">
        <v>18</v>
      </c>
      <c r="H14407" s="10" t="n">
        <v>19560.94</v>
      </c>
    </row>
    <row r="14408" customFormat="false" ht="15" hidden="false" customHeight="false" outlineLevel="0" collapsed="false">
      <c r="A14408" s="9" t="s">
        <v>24556</v>
      </c>
      <c r="B14408" s="9" t="s">
        <v>65</v>
      </c>
      <c r="C14408" s="9" t="s">
        <v>10161</v>
      </c>
      <c r="D14408" s="9" t="s">
        <v>10155</v>
      </c>
      <c r="E14408" s="10" t="n">
        <v>4</v>
      </c>
      <c r="F14408" s="10" t="n">
        <v>4108.9</v>
      </c>
      <c r="G14408" s="10" t="n">
        <v>22</v>
      </c>
      <c r="H14408" s="10" t="n">
        <v>2284.34</v>
      </c>
    </row>
    <row r="14409" customFormat="false" ht="15" hidden="false" customHeight="false" outlineLevel="0" collapsed="false">
      <c r="A14409" s="9" t="s">
        <v>24557</v>
      </c>
      <c r="B14409" s="9" t="s">
        <v>76</v>
      </c>
      <c r="C14409" s="9" t="s">
        <v>10164</v>
      </c>
      <c r="D14409" s="9" t="s">
        <v>10155</v>
      </c>
      <c r="E14409" s="10" t="n">
        <v>5</v>
      </c>
      <c r="F14409" s="10" t="n">
        <v>47270.15</v>
      </c>
      <c r="G14409" s="10" t="n">
        <v>37</v>
      </c>
      <c r="H14409" s="10" t="n">
        <v>26279.81</v>
      </c>
    </row>
    <row r="14410" customFormat="false" ht="15" hidden="false" customHeight="false" outlineLevel="0" collapsed="false">
      <c r="A14410" s="9" t="s">
        <v>24558</v>
      </c>
      <c r="B14410" s="9" t="s">
        <v>74</v>
      </c>
      <c r="C14410" s="9" t="s">
        <v>10161</v>
      </c>
      <c r="D14410" s="9" t="s">
        <v>10158</v>
      </c>
      <c r="E14410" s="10" t="n">
        <v>0</v>
      </c>
      <c r="F14410" s="10" t="n">
        <v>0</v>
      </c>
      <c r="H14410" s="10" t="n">
        <v>0</v>
      </c>
    </row>
    <row r="14411" customFormat="false" ht="15" hidden="false" customHeight="false" outlineLevel="0" collapsed="false">
      <c r="A14411" s="9" t="s">
        <v>24559</v>
      </c>
      <c r="B14411" s="9" t="s">
        <v>68</v>
      </c>
      <c r="C14411" s="9" t="s">
        <v>10162</v>
      </c>
      <c r="D14411" s="9" t="s">
        <v>10155</v>
      </c>
      <c r="E14411" s="10" t="n">
        <v>3</v>
      </c>
      <c r="F14411" s="10" t="n">
        <v>1631.45</v>
      </c>
      <c r="G14411" s="10" t="n">
        <v>19</v>
      </c>
      <c r="H14411" s="10" t="n">
        <v>907</v>
      </c>
    </row>
    <row r="14412" customFormat="false" ht="15" hidden="false" customHeight="false" outlineLevel="0" collapsed="false">
      <c r="A14412" s="9" t="s">
        <v>24560</v>
      </c>
      <c r="B14412" s="9" t="s">
        <v>79</v>
      </c>
      <c r="C14412" s="9" t="s">
        <v>10161</v>
      </c>
      <c r="D14412" s="9" t="s">
        <v>10155</v>
      </c>
      <c r="E14412" s="10" t="n">
        <v>3</v>
      </c>
      <c r="F14412" s="10" t="n">
        <v>22637.9</v>
      </c>
      <c r="G14412" s="10" t="n">
        <v>113</v>
      </c>
      <c r="H14412" s="10" t="n">
        <v>12585.53</v>
      </c>
    </row>
    <row r="14413" customFormat="false" ht="15" hidden="false" customHeight="false" outlineLevel="0" collapsed="false">
      <c r="A14413" s="9" t="s">
        <v>24561</v>
      </c>
      <c r="B14413" s="9" t="s">
        <v>77</v>
      </c>
      <c r="C14413" s="9" t="s">
        <v>10161</v>
      </c>
      <c r="D14413" s="9" t="s">
        <v>10154</v>
      </c>
      <c r="E14413" s="10" t="n">
        <v>6</v>
      </c>
      <c r="F14413" s="10" t="n">
        <v>73610.15</v>
      </c>
      <c r="G14413" s="10" t="n">
        <v>34</v>
      </c>
      <c r="H14413" s="10" t="n">
        <v>40923.52</v>
      </c>
    </row>
    <row r="14414" customFormat="false" ht="15" hidden="false" customHeight="false" outlineLevel="0" collapsed="false">
      <c r="A14414" s="9" t="s">
        <v>24562</v>
      </c>
      <c r="B14414" s="9" t="s">
        <v>66</v>
      </c>
      <c r="C14414" s="9" t="s">
        <v>10161</v>
      </c>
      <c r="D14414" s="9" t="s">
        <v>10155</v>
      </c>
      <c r="E14414" s="10" t="n">
        <v>4</v>
      </c>
      <c r="F14414" s="10" t="n">
        <v>19772.05</v>
      </c>
      <c r="G14414" s="10" t="n">
        <v>55</v>
      </c>
      <c r="H14414" s="10" t="n">
        <v>10992.26</v>
      </c>
    </row>
    <row r="14415" customFormat="false" ht="15" hidden="false" customHeight="false" outlineLevel="0" collapsed="false">
      <c r="A14415" s="9" t="s">
        <v>24563</v>
      </c>
      <c r="B14415" s="9" t="s">
        <v>68</v>
      </c>
      <c r="C14415" s="9" t="s">
        <v>10161</v>
      </c>
      <c r="D14415" s="9" t="s">
        <v>10156</v>
      </c>
      <c r="E14415" s="10" t="n">
        <v>2</v>
      </c>
      <c r="F14415" s="10" t="n">
        <v>3062.75</v>
      </c>
      <c r="G14415" s="10" t="n">
        <v>68</v>
      </c>
      <c r="H14415" s="10" t="n">
        <v>1702.73</v>
      </c>
    </row>
    <row r="14416" customFormat="false" ht="15" hidden="false" customHeight="false" outlineLevel="0" collapsed="false">
      <c r="A14416" s="9" t="s">
        <v>24564</v>
      </c>
      <c r="B14416" s="9" t="s">
        <v>65</v>
      </c>
      <c r="C14416" s="9" t="s">
        <v>10161</v>
      </c>
      <c r="D14416" s="9" t="s">
        <v>10156</v>
      </c>
      <c r="E14416" s="10" t="n">
        <v>2</v>
      </c>
      <c r="F14416" s="10" t="n">
        <v>3598.05</v>
      </c>
      <c r="G14416" s="10" t="n">
        <v>4</v>
      </c>
      <c r="H14416" s="10" t="n">
        <v>2000.33</v>
      </c>
    </row>
    <row r="14417" customFormat="false" ht="15" hidden="false" customHeight="false" outlineLevel="0" collapsed="false">
      <c r="A14417" s="9" t="s">
        <v>24565</v>
      </c>
      <c r="B14417" s="9" t="s">
        <v>74</v>
      </c>
      <c r="C14417" s="9" t="s">
        <v>10163</v>
      </c>
      <c r="D14417" s="9" t="s">
        <v>10156</v>
      </c>
      <c r="E14417" s="10" t="n">
        <v>2</v>
      </c>
      <c r="F14417" s="10" t="n">
        <v>1076.75</v>
      </c>
      <c r="G14417" s="10" t="n">
        <v>100</v>
      </c>
      <c r="H14417" s="10" t="n">
        <v>598.62</v>
      </c>
    </row>
    <row r="14418" customFormat="false" ht="15" hidden="false" customHeight="false" outlineLevel="0" collapsed="false">
      <c r="A14418" s="9" t="s">
        <v>24566</v>
      </c>
      <c r="B14418" s="9" t="s">
        <v>65</v>
      </c>
      <c r="C14418" s="9" t="s">
        <v>10162</v>
      </c>
      <c r="D14418" s="9" t="s">
        <v>10155</v>
      </c>
      <c r="E14418" s="10" t="n">
        <v>5</v>
      </c>
      <c r="F14418" s="10" t="n">
        <v>36094.05</v>
      </c>
      <c r="G14418" s="10" t="n">
        <v>13</v>
      </c>
      <c r="H14418" s="10" t="n">
        <v>20066.47</v>
      </c>
    </row>
    <row r="14419" customFormat="false" ht="15" hidden="false" customHeight="false" outlineLevel="0" collapsed="false">
      <c r="A14419" s="9" t="s">
        <v>24567</v>
      </c>
      <c r="B14419" s="9" t="s">
        <v>74</v>
      </c>
      <c r="C14419" s="9" t="s">
        <v>10161</v>
      </c>
      <c r="D14419" s="9" t="s">
        <v>10156</v>
      </c>
      <c r="E14419" s="10" t="n">
        <v>2</v>
      </c>
      <c r="F14419" s="10" t="n">
        <v>9620.1</v>
      </c>
      <c r="G14419" s="10" t="n">
        <v>92</v>
      </c>
      <c r="H14419" s="10" t="n">
        <v>5348.29</v>
      </c>
    </row>
    <row r="14420" customFormat="false" ht="15" hidden="false" customHeight="false" outlineLevel="0" collapsed="false">
      <c r="A14420" s="9" t="s">
        <v>24568</v>
      </c>
      <c r="B14420" s="9" t="s">
        <v>71</v>
      </c>
      <c r="C14420" s="9" t="s">
        <v>10163</v>
      </c>
      <c r="D14420" s="9" t="s">
        <v>10154</v>
      </c>
      <c r="E14420" s="10" t="n">
        <v>16</v>
      </c>
      <c r="F14420" s="10" t="n">
        <v>101249.74</v>
      </c>
      <c r="G14420" s="10" t="n">
        <v>0</v>
      </c>
      <c r="H14420" s="10" t="n">
        <v>56289.73</v>
      </c>
    </row>
    <row r="14421" customFormat="false" ht="15" hidden="false" customHeight="false" outlineLevel="0" collapsed="false">
      <c r="A14421" s="9" t="s">
        <v>24569</v>
      </c>
      <c r="B14421" s="9" t="s">
        <v>62</v>
      </c>
      <c r="C14421" s="9" t="s">
        <v>10161</v>
      </c>
      <c r="D14421" s="9" t="s">
        <v>10157</v>
      </c>
      <c r="E14421" s="10" t="n">
        <v>3</v>
      </c>
      <c r="F14421" s="10" t="n">
        <v>7464.06</v>
      </c>
      <c r="G14421" s="10" t="n">
        <v>148</v>
      </c>
      <c r="H14421" s="10" t="n">
        <v>4149.64</v>
      </c>
    </row>
    <row r="14422" customFormat="false" ht="15" hidden="false" customHeight="false" outlineLevel="0" collapsed="false">
      <c r="A14422" s="9" t="s">
        <v>24570</v>
      </c>
      <c r="B14422" s="9" t="s">
        <v>77</v>
      </c>
      <c r="C14422" s="9" t="s">
        <v>10161</v>
      </c>
      <c r="D14422" s="9" t="s">
        <v>10156</v>
      </c>
      <c r="E14422" s="10" t="n">
        <v>1</v>
      </c>
      <c r="F14422" s="10" t="n">
        <v>267.9</v>
      </c>
      <c r="G14422" s="10" t="n">
        <v>57</v>
      </c>
      <c r="H14422" s="10" t="n">
        <v>148.94</v>
      </c>
    </row>
    <row r="14423" customFormat="false" ht="15" hidden="false" customHeight="false" outlineLevel="0" collapsed="false">
      <c r="A14423" s="9" t="s">
        <v>24571</v>
      </c>
      <c r="B14423" s="9" t="s">
        <v>65</v>
      </c>
      <c r="C14423" s="9" t="s">
        <v>10161</v>
      </c>
      <c r="D14423" s="9" t="s">
        <v>10156</v>
      </c>
      <c r="E14423" s="10" t="n">
        <v>1</v>
      </c>
      <c r="F14423" s="10" t="n">
        <v>219</v>
      </c>
      <c r="G14423" s="10" t="n">
        <v>273</v>
      </c>
      <c r="H14423" s="10" t="n">
        <v>121.75</v>
      </c>
    </row>
    <row r="14424" customFormat="false" ht="15" hidden="false" customHeight="false" outlineLevel="0" collapsed="false">
      <c r="A14424" s="9" t="s">
        <v>24572</v>
      </c>
      <c r="B14424" s="9" t="s">
        <v>74</v>
      </c>
      <c r="C14424" s="9" t="s">
        <v>10161</v>
      </c>
      <c r="D14424" s="9" t="s">
        <v>10157</v>
      </c>
      <c r="E14424" s="10" t="n">
        <v>3</v>
      </c>
      <c r="F14424" s="10" t="n">
        <v>13861.3</v>
      </c>
      <c r="G14424" s="10" t="n">
        <v>181</v>
      </c>
      <c r="H14424" s="10" t="n">
        <v>7706.18</v>
      </c>
    </row>
    <row r="14425" customFormat="false" ht="15" hidden="false" customHeight="false" outlineLevel="0" collapsed="false">
      <c r="A14425" s="9" t="s">
        <v>24573</v>
      </c>
      <c r="B14425" s="9" t="s">
        <v>62</v>
      </c>
      <c r="C14425" s="9" t="s">
        <v>10162</v>
      </c>
      <c r="D14425" s="9" t="s">
        <v>10155</v>
      </c>
      <c r="E14425" s="10" t="n">
        <v>4</v>
      </c>
      <c r="F14425" s="10" t="n">
        <v>10137.55</v>
      </c>
      <c r="G14425" s="10" t="n">
        <v>60</v>
      </c>
      <c r="H14425" s="10" t="n">
        <v>5635.96</v>
      </c>
    </row>
    <row r="14426" customFormat="false" ht="15" hidden="false" customHeight="false" outlineLevel="0" collapsed="false">
      <c r="A14426" s="9" t="s">
        <v>24574</v>
      </c>
      <c r="B14426" s="9" t="s">
        <v>71</v>
      </c>
      <c r="C14426" s="9" t="s">
        <v>10161</v>
      </c>
      <c r="D14426" s="9" t="s">
        <v>10156</v>
      </c>
      <c r="E14426" s="10" t="n">
        <v>2</v>
      </c>
      <c r="F14426" s="10" t="n">
        <v>16552.2</v>
      </c>
      <c r="G14426" s="10" t="n">
        <v>47</v>
      </c>
      <c r="H14426" s="10" t="n">
        <v>9202.19</v>
      </c>
    </row>
    <row r="14427" customFormat="false" ht="15" hidden="false" customHeight="false" outlineLevel="0" collapsed="false">
      <c r="A14427" s="9" t="s">
        <v>24575</v>
      </c>
      <c r="B14427" s="9" t="s">
        <v>77</v>
      </c>
      <c r="C14427" s="9" t="s">
        <v>10161</v>
      </c>
      <c r="D14427" s="9" t="s">
        <v>10156</v>
      </c>
      <c r="E14427" s="10" t="n">
        <v>1</v>
      </c>
      <c r="F14427" s="10" t="n">
        <v>1226.5</v>
      </c>
      <c r="G14427" s="10" t="n">
        <v>13</v>
      </c>
      <c r="H14427" s="10" t="n">
        <v>681.87</v>
      </c>
    </row>
    <row r="14428" customFormat="false" ht="15" hidden="false" customHeight="false" outlineLevel="0" collapsed="false">
      <c r="A14428" s="9" t="s">
        <v>24576</v>
      </c>
      <c r="B14428" s="9" t="s">
        <v>74</v>
      </c>
      <c r="C14428" s="9" t="s">
        <v>10163</v>
      </c>
      <c r="D14428" s="9" t="s">
        <v>10154</v>
      </c>
      <c r="E14428" s="10" t="n">
        <v>12</v>
      </c>
      <c r="F14428" s="10" t="n">
        <v>77803.97</v>
      </c>
      <c r="G14428" s="10" t="n">
        <v>39</v>
      </c>
      <c r="H14428" s="10" t="n">
        <v>43255.07</v>
      </c>
    </row>
    <row r="14429" customFormat="false" ht="15" hidden="false" customHeight="false" outlineLevel="0" collapsed="false">
      <c r="A14429" s="9" t="s">
        <v>24577</v>
      </c>
      <c r="B14429" s="9" t="s">
        <v>64</v>
      </c>
      <c r="C14429" s="9" t="s">
        <v>10162</v>
      </c>
      <c r="D14429" s="9" t="s">
        <v>10155</v>
      </c>
      <c r="E14429" s="10" t="n">
        <v>3</v>
      </c>
      <c r="F14429" s="10" t="n">
        <v>6309.87</v>
      </c>
      <c r="G14429" s="10" t="n">
        <v>0</v>
      </c>
      <c r="H14429" s="10" t="n">
        <v>3507.97</v>
      </c>
    </row>
    <row r="14430" customFormat="false" ht="15" hidden="false" customHeight="false" outlineLevel="0" collapsed="false">
      <c r="A14430" s="9" t="s">
        <v>24578</v>
      </c>
      <c r="B14430" s="9" t="s">
        <v>71</v>
      </c>
      <c r="C14430" s="9" t="s">
        <v>10161</v>
      </c>
      <c r="D14430" s="9" t="s">
        <v>10156</v>
      </c>
      <c r="E14430" s="10" t="n">
        <v>1</v>
      </c>
      <c r="F14430" s="10" t="n">
        <v>654.4</v>
      </c>
      <c r="G14430" s="10" t="n">
        <v>26</v>
      </c>
      <c r="H14430" s="10" t="n">
        <v>363.81</v>
      </c>
    </row>
    <row r="14431" customFormat="false" ht="15" hidden="false" customHeight="false" outlineLevel="0" collapsed="false">
      <c r="A14431" s="9" t="s">
        <v>24579</v>
      </c>
      <c r="B14431" s="9" t="s">
        <v>74</v>
      </c>
      <c r="C14431" s="9" t="s">
        <v>10161</v>
      </c>
      <c r="D14431" s="9" t="s">
        <v>10156</v>
      </c>
      <c r="E14431" s="10" t="n">
        <v>1</v>
      </c>
      <c r="F14431" s="10" t="n">
        <v>6350.64</v>
      </c>
      <c r="G14431" s="10" t="n">
        <v>61</v>
      </c>
      <c r="H14431" s="10" t="n">
        <v>3530.63</v>
      </c>
    </row>
    <row r="14432" customFormat="false" ht="15" hidden="false" customHeight="false" outlineLevel="0" collapsed="false">
      <c r="A14432" s="9" t="s">
        <v>24580</v>
      </c>
      <c r="B14432" s="9" t="s">
        <v>65</v>
      </c>
      <c r="C14432" s="9" t="s">
        <v>10162</v>
      </c>
      <c r="D14432" s="9" t="s">
        <v>10155</v>
      </c>
      <c r="E14432" s="10" t="n">
        <v>5</v>
      </c>
      <c r="F14432" s="10" t="n">
        <v>8356.96</v>
      </c>
      <c r="G14432" s="10" t="n">
        <v>31</v>
      </c>
      <c r="H14432" s="10" t="n">
        <v>4646.05</v>
      </c>
    </row>
    <row r="14433" customFormat="false" ht="15" hidden="false" customHeight="false" outlineLevel="0" collapsed="false">
      <c r="A14433" s="9" t="s">
        <v>24581</v>
      </c>
      <c r="B14433" s="9" t="s">
        <v>75</v>
      </c>
      <c r="C14433" s="9" t="s">
        <v>10162</v>
      </c>
      <c r="D14433" s="9" t="s">
        <v>10155</v>
      </c>
      <c r="E14433" s="10" t="n">
        <v>10</v>
      </c>
      <c r="F14433" s="10" t="n">
        <v>71010.44</v>
      </c>
      <c r="G14433" s="10" t="n">
        <v>39</v>
      </c>
      <c r="H14433" s="10" t="n">
        <v>39478.21</v>
      </c>
    </row>
    <row r="14434" customFormat="false" ht="15" hidden="false" customHeight="false" outlineLevel="0" collapsed="false">
      <c r="A14434" s="9" t="s">
        <v>24582</v>
      </c>
      <c r="B14434" s="9" t="s">
        <v>71</v>
      </c>
      <c r="C14434" s="9" t="s">
        <v>10161</v>
      </c>
      <c r="D14434" s="9" t="s">
        <v>10157</v>
      </c>
      <c r="E14434" s="10" t="n">
        <v>2</v>
      </c>
      <c r="F14434" s="10" t="n">
        <v>10740.05</v>
      </c>
      <c r="G14434" s="10" t="n">
        <v>226</v>
      </c>
      <c r="H14434" s="10" t="n">
        <v>5970.92</v>
      </c>
    </row>
    <row r="14435" customFormat="false" ht="15" hidden="false" customHeight="false" outlineLevel="0" collapsed="false">
      <c r="A14435" s="9" t="s">
        <v>24583</v>
      </c>
      <c r="B14435" s="9" t="s">
        <v>68</v>
      </c>
      <c r="C14435" s="9" t="s">
        <v>10161</v>
      </c>
      <c r="D14435" s="9" t="s">
        <v>10155</v>
      </c>
      <c r="E14435" s="10" t="n">
        <v>3</v>
      </c>
      <c r="F14435" s="10" t="n">
        <v>20047.94</v>
      </c>
      <c r="G14435" s="10" t="n">
        <v>88</v>
      </c>
      <c r="H14435" s="10" t="n">
        <v>11145.64</v>
      </c>
    </row>
    <row r="14436" customFormat="false" ht="15" hidden="false" customHeight="false" outlineLevel="0" collapsed="false">
      <c r="A14436" s="9" t="s">
        <v>24584</v>
      </c>
      <c r="B14436" s="9" t="s">
        <v>62</v>
      </c>
      <c r="C14436" s="9" t="s">
        <v>10164</v>
      </c>
      <c r="D14436" s="9" t="s">
        <v>10155</v>
      </c>
      <c r="E14436" s="10" t="n">
        <v>4</v>
      </c>
      <c r="F14436" s="10" t="n">
        <v>50119.19</v>
      </c>
      <c r="G14436" s="10" t="n">
        <v>22</v>
      </c>
      <c r="H14436" s="10" t="n">
        <v>27863.73</v>
      </c>
    </row>
    <row r="14437" customFormat="false" ht="15" hidden="false" customHeight="false" outlineLevel="0" collapsed="false">
      <c r="A14437" s="9" t="s">
        <v>24585</v>
      </c>
      <c r="B14437" s="9" t="s">
        <v>74</v>
      </c>
      <c r="C14437" s="9" t="s">
        <v>10162</v>
      </c>
      <c r="D14437" s="9" t="s">
        <v>10156</v>
      </c>
      <c r="E14437" s="10" t="n">
        <v>2</v>
      </c>
      <c r="F14437" s="10" t="n">
        <v>2800.65</v>
      </c>
      <c r="G14437" s="10" t="n">
        <v>80</v>
      </c>
      <c r="H14437" s="10" t="n">
        <v>1557.02</v>
      </c>
    </row>
    <row r="14438" customFormat="false" ht="15" hidden="false" customHeight="false" outlineLevel="0" collapsed="false">
      <c r="A14438" s="9" t="s">
        <v>24586</v>
      </c>
      <c r="B14438" s="9" t="s">
        <v>71</v>
      </c>
      <c r="C14438" s="9" t="s">
        <v>10163</v>
      </c>
      <c r="D14438" s="9" t="s">
        <v>10154</v>
      </c>
      <c r="E14438" s="10" t="n">
        <v>6</v>
      </c>
      <c r="F14438" s="10" t="n">
        <v>96184.13</v>
      </c>
      <c r="G14438" s="10" t="n">
        <v>11</v>
      </c>
      <c r="H14438" s="10" t="n">
        <v>53473.51</v>
      </c>
    </row>
    <row r="14439" customFormat="false" ht="15" hidden="false" customHeight="false" outlineLevel="0" collapsed="false">
      <c r="A14439" s="9" t="s">
        <v>24587</v>
      </c>
      <c r="B14439" s="9" t="s">
        <v>71</v>
      </c>
      <c r="C14439" s="9" t="s">
        <v>10164</v>
      </c>
      <c r="D14439" s="9" t="s">
        <v>10155</v>
      </c>
      <c r="E14439" s="10" t="n">
        <v>3</v>
      </c>
      <c r="F14439" s="10" t="n">
        <v>5501.45</v>
      </c>
      <c r="G14439" s="10" t="n">
        <v>83</v>
      </c>
      <c r="H14439" s="10" t="n">
        <v>3058.53</v>
      </c>
    </row>
    <row r="14440" customFormat="false" ht="15" hidden="false" customHeight="false" outlineLevel="0" collapsed="false">
      <c r="A14440" s="9" t="s">
        <v>24588</v>
      </c>
      <c r="B14440" s="9" t="s">
        <v>73</v>
      </c>
      <c r="C14440" s="9" t="s">
        <v>10161</v>
      </c>
      <c r="D14440" s="9" t="s">
        <v>10156</v>
      </c>
      <c r="E14440" s="10" t="n">
        <v>2</v>
      </c>
      <c r="F14440" s="10" t="n">
        <v>43856.9</v>
      </c>
      <c r="G14440" s="10" t="n">
        <v>110</v>
      </c>
      <c r="H14440" s="10" t="n">
        <v>24382.22</v>
      </c>
    </row>
    <row r="14441" customFormat="false" ht="15" hidden="false" customHeight="false" outlineLevel="0" collapsed="false">
      <c r="A14441" s="9" t="s">
        <v>24589</v>
      </c>
      <c r="B14441" s="9" t="s">
        <v>69</v>
      </c>
      <c r="C14441" s="9" t="s">
        <v>10161</v>
      </c>
      <c r="D14441" s="9" t="s">
        <v>10155</v>
      </c>
      <c r="E14441" s="10" t="n">
        <v>7</v>
      </c>
      <c r="F14441" s="10" t="n">
        <v>11917.29</v>
      </c>
      <c r="G14441" s="10" t="n">
        <v>32</v>
      </c>
      <c r="H14441" s="10" t="n">
        <v>6625.41</v>
      </c>
    </row>
    <row r="14442" customFormat="false" ht="15" hidden="false" customHeight="false" outlineLevel="0" collapsed="false">
      <c r="A14442" s="9" t="s">
        <v>24590</v>
      </c>
      <c r="B14442" s="9" t="s">
        <v>70</v>
      </c>
      <c r="C14442" s="9" t="s">
        <v>10161</v>
      </c>
      <c r="D14442" s="9" t="s">
        <v>10155</v>
      </c>
      <c r="E14442" s="10" t="n">
        <v>8</v>
      </c>
      <c r="F14442" s="10" t="n">
        <v>31877.8</v>
      </c>
      <c r="G14442" s="10" t="n">
        <v>20</v>
      </c>
      <c r="H14442" s="10" t="n">
        <v>17722.44</v>
      </c>
    </row>
    <row r="14443" customFormat="false" ht="15" hidden="false" customHeight="false" outlineLevel="0" collapsed="false">
      <c r="A14443" s="9" t="s">
        <v>24591</v>
      </c>
      <c r="B14443" s="9" t="s">
        <v>64</v>
      </c>
      <c r="C14443" s="9" t="s">
        <v>10162</v>
      </c>
      <c r="D14443" s="9" t="s">
        <v>10156</v>
      </c>
      <c r="E14443" s="10" t="n">
        <v>1</v>
      </c>
      <c r="F14443" s="10" t="n">
        <v>619</v>
      </c>
      <c r="G14443" s="10" t="n">
        <v>105</v>
      </c>
      <c r="H14443" s="10" t="n">
        <v>344.13</v>
      </c>
    </row>
    <row r="14444" customFormat="false" ht="15" hidden="false" customHeight="false" outlineLevel="0" collapsed="false">
      <c r="A14444" s="9" t="s">
        <v>24592</v>
      </c>
      <c r="B14444" s="9" t="s">
        <v>76</v>
      </c>
      <c r="C14444" s="9" t="s">
        <v>10161</v>
      </c>
      <c r="D14444" s="9" t="s">
        <v>10156</v>
      </c>
      <c r="E14444" s="10" t="n">
        <v>1</v>
      </c>
      <c r="F14444" s="10" t="n">
        <v>557.1</v>
      </c>
      <c r="G14444" s="10" t="n">
        <v>47</v>
      </c>
      <c r="H14444" s="10" t="n">
        <v>309.72</v>
      </c>
    </row>
    <row r="14445" customFormat="false" ht="15" hidden="false" customHeight="false" outlineLevel="0" collapsed="false">
      <c r="A14445" s="9" t="s">
        <v>24593</v>
      </c>
      <c r="B14445" s="9" t="s">
        <v>71</v>
      </c>
      <c r="C14445" s="9" t="s">
        <v>10161</v>
      </c>
      <c r="D14445" s="9" t="s">
        <v>10155</v>
      </c>
      <c r="E14445" s="10" t="n">
        <v>3</v>
      </c>
      <c r="F14445" s="10" t="n">
        <v>27685.19</v>
      </c>
      <c r="G14445" s="10" t="n">
        <v>25</v>
      </c>
      <c r="H14445" s="10" t="n">
        <v>15391.56</v>
      </c>
    </row>
    <row r="14446" customFormat="false" ht="15" hidden="false" customHeight="false" outlineLevel="0" collapsed="false">
      <c r="A14446" s="9" t="s">
        <v>24594</v>
      </c>
      <c r="B14446" s="9" t="s">
        <v>76</v>
      </c>
      <c r="C14446" s="9" t="s">
        <v>10161</v>
      </c>
      <c r="D14446" s="9" t="s">
        <v>10154</v>
      </c>
      <c r="E14446" s="10" t="n">
        <v>4</v>
      </c>
      <c r="F14446" s="10" t="n">
        <v>92348.9</v>
      </c>
      <c r="G14446" s="10" t="n">
        <v>14</v>
      </c>
      <c r="H14446" s="10" t="n">
        <v>51341.32</v>
      </c>
    </row>
    <row r="14447" customFormat="false" ht="15" hidden="false" customHeight="false" outlineLevel="0" collapsed="false">
      <c r="A14447" s="9" t="s">
        <v>24595</v>
      </c>
      <c r="B14447" s="9" t="s">
        <v>62</v>
      </c>
      <c r="C14447" s="9" t="s">
        <v>10163</v>
      </c>
      <c r="D14447" s="9" t="s">
        <v>10157</v>
      </c>
      <c r="E14447" s="10" t="n">
        <v>3</v>
      </c>
      <c r="F14447" s="10" t="n">
        <v>80229.73</v>
      </c>
      <c r="G14447" s="10" t="n">
        <v>151</v>
      </c>
      <c r="H14447" s="10" t="n">
        <v>44603.67</v>
      </c>
    </row>
    <row r="14448" customFormat="false" ht="15" hidden="false" customHeight="false" outlineLevel="0" collapsed="false">
      <c r="A14448" s="9" t="s">
        <v>24596</v>
      </c>
      <c r="B14448" s="9" t="s">
        <v>73</v>
      </c>
      <c r="C14448" s="9" t="s">
        <v>10163</v>
      </c>
      <c r="D14448" s="9" t="s">
        <v>10155</v>
      </c>
      <c r="E14448" s="10" t="n">
        <v>9</v>
      </c>
      <c r="F14448" s="10" t="n">
        <v>70259.41</v>
      </c>
      <c r="G14448" s="10" t="n">
        <v>1</v>
      </c>
      <c r="H14448" s="10" t="n">
        <v>39060.68</v>
      </c>
    </row>
    <row r="14449" customFormat="false" ht="15" hidden="false" customHeight="false" outlineLevel="0" collapsed="false">
      <c r="A14449" s="9" t="s">
        <v>24597</v>
      </c>
      <c r="B14449" s="9" t="s">
        <v>70</v>
      </c>
      <c r="C14449" s="9" t="s">
        <v>10161</v>
      </c>
      <c r="D14449" s="9" t="s">
        <v>10154</v>
      </c>
      <c r="E14449" s="10" t="n">
        <v>11</v>
      </c>
      <c r="F14449" s="10" t="n">
        <v>75055.73</v>
      </c>
      <c r="G14449" s="10" t="n">
        <v>71</v>
      </c>
      <c r="H14449" s="10" t="n">
        <v>41727.19</v>
      </c>
    </row>
    <row r="14450" customFormat="false" ht="15" hidden="false" customHeight="false" outlineLevel="0" collapsed="false">
      <c r="A14450" s="9" t="s">
        <v>24598</v>
      </c>
      <c r="B14450" s="9" t="s">
        <v>79</v>
      </c>
      <c r="C14450" s="9" t="s">
        <v>10161</v>
      </c>
      <c r="D14450" s="9" t="s">
        <v>10155</v>
      </c>
      <c r="E14450" s="10" t="n">
        <v>11</v>
      </c>
      <c r="F14450" s="10" t="n">
        <v>22134.73</v>
      </c>
      <c r="G14450" s="10" t="n">
        <v>43</v>
      </c>
      <c r="H14450" s="10" t="n">
        <v>12305.79</v>
      </c>
    </row>
    <row r="14451" customFormat="false" ht="15" hidden="false" customHeight="false" outlineLevel="0" collapsed="false">
      <c r="A14451" s="9" t="s">
        <v>24599</v>
      </c>
      <c r="B14451" s="9" t="s">
        <v>68</v>
      </c>
      <c r="C14451" s="9" t="s">
        <v>10161</v>
      </c>
      <c r="D14451" s="9" t="s">
        <v>10155</v>
      </c>
      <c r="E14451" s="10" t="n">
        <v>3</v>
      </c>
      <c r="F14451" s="10" t="n">
        <v>967.22</v>
      </c>
      <c r="G14451" s="10" t="n">
        <v>23</v>
      </c>
      <c r="H14451" s="10" t="n">
        <v>537.73</v>
      </c>
    </row>
    <row r="14452" customFormat="false" ht="15" hidden="false" customHeight="false" outlineLevel="0" collapsed="false">
      <c r="A14452" s="9" t="s">
        <v>24600</v>
      </c>
      <c r="B14452" s="9" t="s">
        <v>77</v>
      </c>
      <c r="C14452" s="9" t="s">
        <v>10161</v>
      </c>
      <c r="D14452" s="9" t="s">
        <v>10154</v>
      </c>
      <c r="E14452" s="10" t="n">
        <v>11</v>
      </c>
      <c r="F14452" s="10" t="n">
        <v>114527.64</v>
      </c>
      <c r="G14452" s="10" t="n">
        <v>0</v>
      </c>
      <c r="H14452" s="10" t="n">
        <v>63671.57</v>
      </c>
    </row>
    <row r="14453" customFormat="false" ht="15" hidden="false" customHeight="false" outlineLevel="0" collapsed="false">
      <c r="A14453" s="9" t="s">
        <v>24601</v>
      </c>
      <c r="B14453" s="9" t="s">
        <v>74</v>
      </c>
      <c r="C14453" s="9" t="s">
        <v>10163</v>
      </c>
      <c r="D14453" s="9" t="s">
        <v>10155</v>
      </c>
      <c r="E14453" s="10" t="n">
        <v>4</v>
      </c>
      <c r="F14453" s="10" t="n">
        <v>6549.2</v>
      </c>
      <c r="G14453" s="10" t="n">
        <v>2</v>
      </c>
      <c r="H14453" s="10" t="n">
        <v>3641.02</v>
      </c>
    </row>
    <row r="14454" customFormat="false" ht="15" hidden="false" customHeight="false" outlineLevel="0" collapsed="false">
      <c r="A14454" s="9" t="s">
        <v>24602</v>
      </c>
      <c r="B14454" s="9" t="s">
        <v>64</v>
      </c>
      <c r="C14454" s="9" t="s">
        <v>10161</v>
      </c>
      <c r="D14454" s="9" t="s">
        <v>10156</v>
      </c>
      <c r="E14454" s="10" t="n">
        <v>1</v>
      </c>
      <c r="F14454" s="10" t="n">
        <v>740.05</v>
      </c>
      <c r="G14454" s="10" t="n">
        <v>252</v>
      </c>
      <c r="H14454" s="10" t="n">
        <v>411.43</v>
      </c>
    </row>
    <row r="14455" customFormat="false" ht="15" hidden="false" customHeight="false" outlineLevel="0" collapsed="false">
      <c r="A14455" s="9" t="s">
        <v>24603</v>
      </c>
      <c r="B14455" s="9" t="s">
        <v>69</v>
      </c>
      <c r="C14455" s="9" t="s">
        <v>10163</v>
      </c>
      <c r="D14455" s="9" t="s">
        <v>10155</v>
      </c>
      <c r="E14455" s="10" t="n">
        <v>3</v>
      </c>
      <c r="F14455" s="10" t="n">
        <v>10647.5</v>
      </c>
      <c r="G14455" s="10" t="n">
        <v>5</v>
      </c>
      <c r="H14455" s="10" t="n">
        <v>5919.47</v>
      </c>
    </row>
    <row r="14456" customFormat="false" ht="15" hidden="false" customHeight="false" outlineLevel="0" collapsed="false">
      <c r="A14456" s="9" t="s">
        <v>24604</v>
      </c>
      <c r="B14456" s="9" t="s">
        <v>68</v>
      </c>
      <c r="C14456" s="9" t="s">
        <v>10163</v>
      </c>
      <c r="D14456" s="9" t="s">
        <v>10156</v>
      </c>
      <c r="E14456" s="10" t="n">
        <v>2</v>
      </c>
      <c r="F14456" s="10" t="n">
        <v>2106.98</v>
      </c>
      <c r="G14456" s="10" t="n">
        <v>41</v>
      </c>
      <c r="H14456" s="10" t="n">
        <v>1171.37</v>
      </c>
    </row>
    <row r="14457" customFormat="false" ht="15" hidden="false" customHeight="false" outlineLevel="0" collapsed="false">
      <c r="A14457" s="9" t="s">
        <v>24605</v>
      </c>
      <c r="B14457" s="9" t="s">
        <v>68</v>
      </c>
      <c r="C14457" s="9" t="s">
        <v>10161</v>
      </c>
      <c r="D14457" s="9" t="s">
        <v>10154</v>
      </c>
      <c r="E14457" s="10" t="n">
        <v>4</v>
      </c>
      <c r="F14457" s="10" t="n">
        <v>75283.96</v>
      </c>
      <c r="G14457" s="10" t="n">
        <v>1</v>
      </c>
      <c r="H14457" s="10" t="n">
        <v>41854.07</v>
      </c>
    </row>
    <row r="14458" customFormat="false" ht="15" hidden="false" customHeight="false" outlineLevel="0" collapsed="false">
      <c r="A14458" s="9" t="s">
        <v>24606</v>
      </c>
      <c r="B14458" s="9" t="s">
        <v>71</v>
      </c>
      <c r="C14458" s="9" t="s">
        <v>10161</v>
      </c>
      <c r="D14458" s="9" t="s">
        <v>10155</v>
      </c>
      <c r="E14458" s="10" t="n">
        <v>6</v>
      </c>
      <c r="F14458" s="10" t="n">
        <v>71556.65</v>
      </c>
      <c r="G14458" s="10" t="n">
        <v>36</v>
      </c>
      <c r="H14458" s="10" t="n">
        <v>39781.88</v>
      </c>
    </row>
    <row r="14459" customFormat="false" ht="15" hidden="false" customHeight="false" outlineLevel="0" collapsed="false">
      <c r="A14459" s="9" t="s">
        <v>24607</v>
      </c>
      <c r="B14459" s="9" t="s">
        <v>62</v>
      </c>
      <c r="C14459" s="9" t="s">
        <v>10161</v>
      </c>
      <c r="D14459" s="9" t="s">
        <v>10156</v>
      </c>
      <c r="E14459" s="10" t="n">
        <v>2</v>
      </c>
      <c r="F14459" s="10" t="n">
        <v>12660.4</v>
      </c>
      <c r="G14459" s="10" t="n">
        <v>42</v>
      </c>
      <c r="H14459" s="10" t="n">
        <v>7038.54</v>
      </c>
    </row>
    <row r="14460" customFormat="false" ht="15" hidden="false" customHeight="false" outlineLevel="0" collapsed="false">
      <c r="A14460" s="9" t="s">
        <v>24608</v>
      </c>
      <c r="B14460" s="9" t="s">
        <v>79</v>
      </c>
      <c r="C14460" s="9" t="s">
        <v>10161</v>
      </c>
      <c r="D14460" s="9" t="s">
        <v>10156</v>
      </c>
      <c r="E14460" s="10" t="n">
        <v>2</v>
      </c>
      <c r="F14460" s="10" t="n">
        <v>2705.8</v>
      </c>
      <c r="G14460" s="10" t="n">
        <v>61</v>
      </c>
      <c r="H14460" s="10" t="n">
        <v>1504.29</v>
      </c>
    </row>
    <row r="14461" customFormat="false" ht="15" hidden="false" customHeight="false" outlineLevel="0" collapsed="false">
      <c r="A14461" s="9" t="s">
        <v>24609</v>
      </c>
      <c r="B14461" s="9" t="s">
        <v>73</v>
      </c>
      <c r="C14461" s="9" t="s">
        <v>10162</v>
      </c>
      <c r="D14461" s="9" t="s">
        <v>10154</v>
      </c>
      <c r="E14461" s="10" t="n">
        <v>9</v>
      </c>
      <c r="F14461" s="10" t="n">
        <v>79758.26</v>
      </c>
      <c r="G14461" s="10" t="n">
        <v>3</v>
      </c>
      <c r="H14461" s="10" t="n">
        <v>44341.56</v>
      </c>
    </row>
    <row r="14462" customFormat="false" ht="15" hidden="false" customHeight="false" outlineLevel="0" collapsed="false">
      <c r="A14462" s="9" t="s">
        <v>24610</v>
      </c>
      <c r="B14462" s="9" t="s">
        <v>62</v>
      </c>
      <c r="C14462" s="9" t="s">
        <v>10161</v>
      </c>
      <c r="D14462" s="9" t="s">
        <v>10155</v>
      </c>
      <c r="E14462" s="10" t="n">
        <v>5</v>
      </c>
      <c r="F14462" s="10" t="n">
        <v>52744.69</v>
      </c>
      <c r="G14462" s="10" t="n">
        <v>3</v>
      </c>
      <c r="H14462" s="10" t="n">
        <v>29323.38</v>
      </c>
    </row>
    <row r="14463" customFormat="false" ht="15" hidden="false" customHeight="false" outlineLevel="0" collapsed="false">
      <c r="A14463" s="9" t="s">
        <v>24611</v>
      </c>
      <c r="B14463" s="9" t="s">
        <v>64</v>
      </c>
      <c r="C14463" s="9" t="s">
        <v>10161</v>
      </c>
      <c r="D14463" s="9" t="s">
        <v>10155</v>
      </c>
      <c r="E14463" s="10" t="n">
        <v>3</v>
      </c>
      <c r="F14463" s="10" t="n">
        <v>12081.06</v>
      </c>
      <c r="G14463" s="10" t="n">
        <v>4</v>
      </c>
      <c r="H14463" s="10" t="n">
        <v>6716.46</v>
      </c>
    </row>
    <row r="14464" customFormat="false" ht="15" hidden="false" customHeight="false" outlineLevel="0" collapsed="false">
      <c r="A14464" s="9" t="s">
        <v>24612</v>
      </c>
      <c r="B14464" s="9" t="s">
        <v>68</v>
      </c>
      <c r="C14464" s="9" t="s">
        <v>10163</v>
      </c>
      <c r="D14464" s="9" t="s">
        <v>10155</v>
      </c>
      <c r="E14464" s="10" t="n">
        <v>6</v>
      </c>
      <c r="F14464" s="10" t="n">
        <v>32217.3</v>
      </c>
      <c r="G14464" s="10" t="n">
        <v>10</v>
      </c>
      <c r="H14464" s="10" t="n">
        <v>17911.19</v>
      </c>
    </row>
    <row r="14465" customFormat="false" ht="15" hidden="false" customHeight="false" outlineLevel="0" collapsed="false">
      <c r="A14465" s="9" t="s">
        <v>24613</v>
      </c>
      <c r="B14465" s="9" t="s">
        <v>61</v>
      </c>
      <c r="C14465" s="9" t="s">
        <v>10163</v>
      </c>
      <c r="D14465" s="9" t="s">
        <v>10155</v>
      </c>
      <c r="E14465" s="10" t="n">
        <v>6</v>
      </c>
      <c r="F14465" s="10" t="n">
        <v>42092.62</v>
      </c>
      <c r="G14465" s="10" t="n">
        <v>17</v>
      </c>
      <c r="H14465" s="10" t="n">
        <v>23401.37</v>
      </c>
    </row>
    <row r="14466" customFormat="false" ht="15" hidden="false" customHeight="false" outlineLevel="0" collapsed="false">
      <c r="A14466" s="9" t="s">
        <v>24614</v>
      </c>
      <c r="B14466" s="9" t="s">
        <v>74</v>
      </c>
      <c r="C14466" s="9" t="s">
        <v>10162</v>
      </c>
      <c r="D14466" s="9" t="s">
        <v>10156</v>
      </c>
      <c r="E14466" s="10" t="n">
        <v>2</v>
      </c>
      <c r="F14466" s="10" t="n">
        <v>6640.33</v>
      </c>
      <c r="G14466" s="10" t="n">
        <v>61</v>
      </c>
      <c r="H14466" s="10" t="n">
        <v>3691.69</v>
      </c>
    </row>
    <row r="14467" customFormat="false" ht="15" hidden="false" customHeight="false" outlineLevel="0" collapsed="false">
      <c r="A14467" s="9" t="s">
        <v>24615</v>
      </c>
      <c r="B14467" s="9" t="s">
        <v>71</v>
      </c>
      <c r="C14467" s="9" t="s">
        <v>10161</v>
      </c>
      <c r="D14467" s="9" t="s">
        <v>10156</v>
      </c>
      <c r="E14467" s="10" t="n">
        <v>2</v>
      </c>
      <c r="F14467" s="10" t="n">
        <v>2924.75</v>
      </c>
      <c r="G14467" s="10" t="n">
        <v>24</v>
      </c>
      <c r="H14467" s="10" t="n">
        <v>1626.01</v>
      </c>
    </row>
    <row r="14468" customFormat="false" ht="15" hidden="false" customHeight="false" outlineLevel="0" collapsed="false">
      <c r="A14468" s="9" t="s">
        <v>24616</v>
      </c>
      <c r="B14468" s="9" t="s">
        <v>62</v>
      </c>
      <c r="C14468" s="9" t="s">
        <v>10161</v>
      </c>
      <c r="D14468" s="9" t="s">
        <v>10157</v>
      </c>
      <c r="E14468" s="10" t="n">
        <v>3</v>
      </c>
      <c r="F14468" s="10" t="n">
        <v>3649</v>
      </c>
      <c r="G14468" s="10" t="n">
        <v>176</v>
      </c>
      <c r="H14468" s="10" t="n">
        <v>2028.66</v>
      </c>
    </row>
    <row r="14469" customFormat="false" ht="15" hidden="false" customHeight="false" outlineLevel="0" collapsed="false">
      <c r="A14469" s="9" t="s">
        <v>24617</v>
      </c>
      <c r="B14469" s="9" t="s">
        <v>65</v>
      </c>
      <c r="C14469" s="9" t="s">
        <v>10161</v>
      </c>
      <c r="D14469" s="9" t="s">
        <v>10157</v>
      </c>
      <c r="E14469" s="10" t="n">
        <v>4</v>
      </c>
      <c r="F14469" s="10" t="n">
        <v>62100.25</v>
      </c>
      <c r="G14469" s="10" t="n">
        <v>224</v>
      </c>
      <c r="H14469" s="10" t="n">
        <v>34524.6</v>
      </c>
    </row>
    <row r="14470" customFormat="false" ht="15" hidden="false" customHeight="false" outlineLevel="0" collapsed="false">
      <c r="A14470" s="9" t="s">
        <v>24618</v>
      </c>
      <c r="B14470" s="9" t="s">
        <v>77</v>
      </c>
      <c r="C14470" s="9" t="s">
        <v>10163</v>
      </c>
      <c r="D14470" s="9" t="s">
        <v>10155</v>
      </c>
      <c r="E14470" s="10" t="n">
        <v>7</v>
      </c>
      <c r="F14470" s="10" t="n">
        <v>14998.81</v>
      </c>
      <c r="G14470" s="10" t="n">
        <v>0</v>
      </c>
      <c r="H14470" s="10" t="n">
        <v>8338.58</v>
      </c>
    </row>
    <row r="14471" customFormat="false" ht="15" hidden="false" customHeight="false" outlineLevel="0" collapsed="false">
      <c r="A14471" s="9" t="s">
        <v>24619</v>
      </c>
      <c r="B14471" s="9" t="s">
        <v>71</v>
      </c>
      <c r="C14471" s="9" t="s">
        <v>10161</v>
      </c>
      <c r="D14471" s="9" t="s">
        <v>10156</v>
      </c>
      <c r="E14471" s="10" t="n">
        <v>2</v>
      </c>
      <c r="F14471" s="10" t="n">
        <v>9314.24</v>
      </c>
      <c r="G14471" s="10" t="n">
        <v>97</v>
      </c>
      <c r="H14471" s="10" t="n">
        <v>5178.25</v>
      </c>
    </row>
    <row r="14472" customFormat="false" ht="15" hidden="false" customHeight="false" outlineLevel="0" collapsed="false">
      <c r="A14472" s="9" t="s">
        <v>24620</v>
      </c>
      <c r="B14472" s="9" t="s">
        <v>68</v>
      </c>
      <c r="C14472" s="9" t="s">
        <v>10163</v>
      </c>
      <c r="D14472" s="9" t="s">
        <v>10155</v>
      </c>
      <c r="E14472" s="10" t="n">
        <v>6</v>
      </c>
      <c r="F14472" s="10" t="n">
        <v>12434.9</v>
      </c>
      <c r="G14472" s="10" t="n">
        <v>27</v>
      </c>
      <c r="H14472" s="10" t="n">
        <v>6913.18</v>
      </c>
    </row>
    <row r="14473" customFormat="false" ht="15" hidden="false" customHeight="false" outlineLevel="0" collapsed="false">
      <c r="A14473" s="9" t="s">
        <v>24621</v>
      </c>
      <c r="B14473" s="9" t="s">
        <v>68</v>
      </c>
      <c r="C14473" s="9" t="s">
        <v>10162</v>
      </c>
      <c r="D14473" s="9" t="s">
        <v>10154</v>
      </c>
      <c r="E14473" s="10" t="n">
        <v>19</v>
      </c>
      <c r="F14473" s="10" t="n">
        <v>72803.91</v>
      </c>
      <c r="G14473" s="10" t="n">
        <v>15</v>
      </c>
      <c r="H14473" s="10" t="n">
        <v>40475.29</v>
      </c>
    </row>
    <row r="14474" customFormat="false" ht="15" hidden="false" customHeight="false" outlineLevel="0" collapsed="false">
      <c r="A14474" s="9" t="s">
        <v>24622</v>
      </c>
      <c r="B14474" s="9" t="s">
        <v>79</v>
      </c>
      <c r="C14474" s="9" t="s">
        <v>10161</v>
      </c>
      <c r="D14474" s="9" t="s">
        <v>10155</v>
      </c>
      <c r="E14474" s="10" t="n">
        <v>4</v>
      </c>
      <c r="F14474" s="10" t="n">
        <v>4476.43</v>
      </c>
      <c r="G14474" s="10" t="n">
        <v>34</v>
      </c>
      <c r="H14474" s="10" t="n">
        <v>2488.67</v>
      </c>
    </row>
    <row r="14475" customFormat="false" ht="15" hidden="false" customHeight="false" outlineLevel="0" collapsed="false">
      <c r="A14475" s="9" t="s">
        <v>24623</v>
      </c>
      <c r="B14475" s="9" t="s">
        <v>71</v>
      </c>
      <c r="C14475" s="9" t="s">
        <v>10164</v>
      </c>
      <c r="D14475" s="9" t="s">
        <v>10156</v>
      </c>
      <c r="E14475" s="10" t="n">
        <v>1</v>
      </c>
      <c r="F14475" s="10" t="n">
        <v>9468.53</v>
      </c>
      <c r="G14475" s="10" t="n">
        <v>235</v>
      </c>
      <c r="H14475" s="10" t="n">
        <v>5264.02</v>
      </c>
    </row>
    <row r="14476" customFormat="false" ht="15" hidden="false" customHeight="false" outlineLevel="0" collapsed="false">
      <c r="A14476" s="9" t="s">
        <v>24624</v>
      </c>
      <c r="B14476" s="9" t="s">
        <v>64</v>
      </c>
      <c r="C14476" s="9" t="s">
        <v>10162</v>
      </c>
      <c r="D14476" s="9" t="s">
        <v>10155</v>
      </c>
      <c r="E14476" s="10" t="n">
        <v>5</v>
      </c>
      <c r="F14476" s="10" t="n">
        <v>10317.27</v>
      </c>
      <c r="G14476" s="10" t="n">
        <v>108</v>
      </c>
      <c r="H14476" s="10" t="n">
        <v>5735.88</v>
      </c>
    </row>
    <row r="14477" customFormat="false" ht="15" hidden="false" customHeight="false" outlineLevel="0" collapsed="false">
      <c r="A14477" s="9" t="s">
        <v>24625</v>
      </c>
      <c r="B14477" s="9" t="s">
        <v>62</v>
      </c>
      <c r="C14477" s="9" t="s">
        <v>10164</v>
      </c>
      <c r="D14477" s="9" t="s">
        <v>10154</v>
      </c>
      <c r="E14477" s="10" t="n">
        <v>15</v>
      </c>
      <c r="F14477" s="10" t="n">
        <v>115685.6</v>
      </c>
      <c r="G14477" s="10" t="n">
        <v>5</v>
      </c>
      <c r="H14477" s="10" t="n">
        <v>64315.34</v>
      </c>
    </row>
    <row r="14478" customFormat="false" ht="15" hidden="false" customHeight="false" outlineLevel="0" collapsed="false">
      <c r="A14478" s="9" t="s">
        <v>24626</v>
      </c>
      <c r="B14478" s="9" t="s">
        <v>77</v>
      </c>
      <c r="C14478" s="9" t="s">
        <v>10164</v>
      </c>
      <c r="D14478" s="9" t="s">
        <v>10156</v>
      </c>
      <c r="E14478" s="10" t="n">
        <v>2</v>
      </c>
      <c r="F14478" s="10" t="n">
        <v>1710</v>
      </c>
      <c r="G14478" s="10" t="n">
        <v>67</v>
      </c>
      <c r="H14478" s="10" t="n">
        <v>950.67</v>
      </c>
    </row>
    <row r="14479" customFormat="false" ht="15" hidden="false" customHeight="false" outlineLevel="0" collapsed="false">
      <c r="A14479" s="9" t="s">
        <v>24627</v>
      </c>
      <c r="B14479" s="9" t="s">
        <v>64</v>
      </c>
      <c r="C14479" s="9" t="s">
        <v>10161</v>
      </c>
      <c r="D14479" s="9" t="s">
        <v>10155</v>
      </c>
      <c r="E14479" s="10" t="n">
        <v>5</v>
      </c>
      <c r="F14479" s="10" t="n">
        <v>10801.15</v>
      </c>
      <c r="G14479" s="10" t="n">
        <v>6</v>
      </c>
      <c r="H14479" s="10" t="n">
        <v>6004.89</v>
      </c>
    </row>
    <row r="14480" customFormat="false" ht="15" hidden="false" customHeight="false" outlineLevel="0" collapsed="false">
      <c r="A14480" s="9" t="s">
        <v>24628</v>
      </c>
      <c r="B14480" s="9" t="s">
        <v>61</v>
      </c>
      <c r="C14480" s="9" t="s">
        <v>10163</v>
      </c>
      <c r="D14480" s="9" t="s">
        <v>10155</v>
      </c>
      <c r="E14480" s="10" t="n">
        <v>3</v>
      </c>
      <c r="F14480" s="10" t="n">
        <v>7149.9</v>
      </c>
      <c r="G14480" s="10" t="n">
        <v>3</v>
      </c>
      <c r="H14480" s="10" t="n">
        <v>3974.98</v>
      </c>
    </row>
    <row r="14481" customFormat="false" ht="15" hidden="false" customHeight="false" outlineLevel="0" collapsed="false">
      <c r="A14481" s="9" t="s">
        <v>24629</v>
      </c>
      <c r="B14481" s="9" t="s">
        <v>74</v>
      </c>
      <c r="C14481" s="9" t="s">
        <v>10161</v>
      </c>
      <c r="D14481" s="9" t="s">
        <v>10156</v>
      </c>
      <c r="E14481" s="10" t="n">
        <v>2</v>
      </c>
      <c r="F14481" s="10" t="n">
        <v>3920.99</v>
      </c>
      <c r="G14481" s="10" t="n">
        <v>56</v>
      </c>
      <c r="H14481" s="10" t="n">
        <v>2179.87</v>
      </c>
    </row>
    <row r="14482" customFormat="false" ht="15" hidden="false" customHeight="false" outlineLevel="0" collapsed="false">
      <c r="A14482" s="9" t="s">
        <v>24630</v>
      </c>
      <c r="B14482" s="9" t="s">
        <v>72</v>
      </c>
      <c r="C14482" s="9" t="s">
        <v>10163</v>
      </c>
      <c r="D14482" s="9" t="s">
        <v>10155</v>
      </c>
      <c r="E14482" s="10" t="n">
        <v>3</v>
      </c>
      <c r="F14482" s="10" t="n">
        <v>31754.95</v>
      </c>
      <c r="G14482" s="10" t="n">
        <v>36</v>
      </c>
      <c r="H14482" s="10" t="n">
        <v>17654.15</v>
      </c>
    </row>
    <row r="14483" customFormat="false" ht="15" hidden="false" customHeight="false" outlineLevel="0" collapsed="false">
      <c r="A14483" s="9" t="s">
        <v>24631</v>
      </c>
      <c r="B14483" s="9" t="s">
        <v>59</v>
      </c>
      <c r="C14483" s="9" t="s">
        <v>10163</v>
      </c>
      <c r="D14483" s="9" t="s">
        <v>10157</v>
      </c>
      <c r="E14483" s="10" t="n">
        <v>2</v>
      </c>
      <c r="F14483" s="10" t="n">
        <v>12787.2</v>
      </c>
      <c r="G14483" s="10" t="n">
        <v>137</v>
      </c>
      <c r="H14483" s="10" t="n">
        <v>7109.04</v>
      </c>
    </row>
    <row r="14484" customFormat="false" ht="15" hidden="false" customHeight="false" outlineLevel="0" collapsed="false">
      <c r="A14484" s="9" t="s">
        <v>24632</v>
      </c>
      <c r="B14484" s="9" t="s">
        <v>74</v>
      </c>
      <c r="C14484" s="9" t="s">
        <v>10161</v>
      </c>
      <c r="D14484" s="9" t="s">
        <v>10155</v>
      </c>
      <c r="E14484" s="10" t="n">
        <v>5</v>
      </c>
      <c r="F14484" s="10" t="n">
        <v>7767.9</v>
      </c>
      <c r="G14484" s="10" t="n">
        <v>5</v>
      </c>
      <c r="H14484" s="10" t="n">
        <v>4318.56</v>
      </c>
    </row>
    <row r="14485" customFormat="false" ht="15" hidden="false" customHeight="false" outlineLevel="0" collapsed="false">
      <c r="A14485" s="9" t="s">
        <v>24633</v>
      </c>
      <c r="B14485" s="9" t="s">
        <v>74</v>
      </c>
      <c r="C14485" s="9" t="s">
        <v>10164</v>
      </c>
      <c r="D14485" s="9" t="s">
        <v>10156</v>
      </c>
      <c r="E14485" s="10" t="n">
        <v>1</v>
      </c>
      <c r="F14485" s="10" t="n">
        <v>569</v>
      </c>
      <c r="G14485" s="10" t="n">
        <v>11</v>
      </c>
      <c r="H14485" s="10" t="n">
        <v>316.34</v>
      </c>
    </row>
    <row r="14486" customFormat="false" ht="15" hidden="false" customHeight="false" outlineLevel="0" collapsed="false">
      <c r="A14486" s="9" t="s">
        <v>24634</v>
      </c>
      <c r="B14486" s="9" t="s">
        <v>76</v>
      </c>
      <c r="C14486" s="9" t="s">
        <v>10161</v>
      </c>
      <c r="D14486" s="9" t="s">
        <v>10157</v>
      </c>
      <c r="E14486" s="10" t="n">
        <v>4</v>
      </c>
      <c r="F14486" s="10" t="n">
        <v>15946.09</v>
      </c>
      <c r="G14486" s="10" t="n">
        <v>196</v>
      </c>
      <c r="H14486" s="10" t="n">
        <v>8865.22</v>
      </c>
    </row>
    <row r="14487" customFormat="false" ht="15" hidden="false" customHeight="false" outlineLevel="0" collapsed="false">
      <c r="A14487" s="9" t="s">
        <v>24635</v>
      </c>
      <c r="B14487" s="9" t="s">
        <v>69</v>
      </c>
      <c r="C14487" s="9" t="s">
        <v>10161</v>
      </c>
      <c r="D14487" s="9" t="s">
        <v>10156</v>
      </c>
      <c r="E14487" s="10" t="n">
        <v>2</v>
      </c>
      <c r="F14487" s="10" t="n">
        <v>7442.1</v>
      </c>
      <c r="G14487" s="10" t="n">
        <v>89</v>
      </c>
      <c r="H14487" s="10" t="n">
        <v>4137.43</v>
      </c>
    </row>
    <row r="14488" customFormat="false" ht="15" hidden="false" customHeight="false" outlineLevel="0" collapsed="false">
      <c r="A14488" s="9" t="s">
        <v>24636</v>
      </c>
      <c r="B14488" s="9" t="s">
        <v>73</v>
      </c>
      <c r="C14488" s="9" t="s">
        <v>10162</v>
      </c>
      <c r="D14488" s="9" t="s">
        <v>10155</v>
      </c>
      <c r="E14488" s="10" t="n">
        <v>11</v>
      </c>
      <c r="F14488" s="10" t="n">
        <v>21744.8</v>
      </c>
      <c r="G14488" s="10" t="n">
        <v>2</v>
      </c>
      <c r="H14488" s="10" t="n">
        <v>12089.01</v>
      </c>
    </row>
    <row r="14489" customFormat="false" ht="15" hidden="false" customHeight="false" outlineLevel="0" collapsed="false">
      <c r="A14489" s="9" t="s">
        <v>24637</v>
      </c>
      <c r="B14489" s="9" t="s">
        <v>68</v>
      </c>
      <c r="C14489" s="9" t="s">
        <v>10164</v>
      </c>
      <c r="D14489" s="9" t="s">
        <v>10157</v>
      </c>
      <c r="E14489" s="10" t="n">
        <v>2</v>
      </c>
      <c r="F14489" s="10" t="n">
        <v>3679.09</v>
      </c>
      <c r="G14489" s="10" t="n">
        <v>143</v>
      </c>
      <c r="H14489" s="10" t="n">
        <v>2045.39</v>
      </c>
    </row>
    <row r="14490" customFormat="false" ht="15" hidden="false" customHeight="false" outlineLevel="0" collapsed="false">
      <c r="A14490" s="9" t="s">
        <v>24638</v>
      </c>
      <c r="B14490" s="9" t="s">
        <v>68</v>
      </c>
      <c r="C14490" s="9" t="s">
        <v>10163</v>
      </c>
      <c r="D14490" s="9" t="s">
        <v>10156</v>
      </c>
      <c r="E14490" s="10" t="n">
        <v>2</v>
      </c>
      <c r="F14490" s="10" t="n">
        <v>4804.42</v>
      </c>
      <c r="G14490" s="10" t="n">
        <v>74</v>
      </c>
      <c r="H14490" s="10" t="n">
        <v>2671.01</v>
      </c>
    </row>
    <row r="14491" customFormat="false" ht="15" hidden="false" customHeight="false" outlineLevel="0" collapsed="false">
      <c r="A14491" s="9" t="s">
        <v>24639</v>
      </c>
      <c r="B14491" s="9" t="s">
        <v>65</v>
      </c>
      <c r="C14491" s="9" t="s">
        <v>10163</v>
      </c>
      <c r="D14491" s="9" t="s">
        <v>10156</v>
      </c>
      <c r="E14491" s="10" t="n">
        <v>1</v>
      </c>
      <c r="F14491" s="10" t="n">
        <v>1099.6</v>
      </c>
      <c r="G14491" s="10" t="n">
        <v>130</v>
      </c>
      <c r="H14491" s="10" t="n">
        <v>611.32</v>
      </c>
    </row>
    <row r="14492" customFormat="false" ht="15" hidden="false" customHeight="false" outlineLevel="0" collapsed="false">
      <c r="A14492" s="9" t="s">
        <v>24640</v>
      </c>
      <c r="B14492" s="9" t="s">
        <v>76</v>
      </c>
      <c r="C14492" s="9" t="s">
        <v>10163</v>
      </c>
      <c r="D14492" s="9" t="s">
        <v>10156</v>
      </c>
      <c r="E14492" s="10" t="n">
        <v>1</v>
      </c>
      <c r="F14492" s="10" t="n">
        <v>1858</v>
      </c>
      <c r="G14492" s="10" t="n">
        <v>78</v>
      </c>
      <c r="H14492" s="10" t="n">
        <v>1032.95</v>
      </c>
    </row>
    <row r="14493" customFormat="false" ht="15" hidden="false" customHeight="false" outlineLevel="0" collapsed="false">
      <c r="A14493" s="9" t="s">
        <v>24641</v>
      </c>
      <c r="B14493" s="9" t="s">
        <v>73</v>
      </c>
      <c r="C14493" s="9" t="s">
        <v>10162</v>
      </c>
      <c r="D14493" s="9" t="s">
        <v>10156</v>
      </c>
      <c r="E14493" s="10" t="n">
        <v>2</v>
      </c>
      <c r="F14493" s="10" t="n">
        <v>51324.57</v>
      </c>
      <c r="G14493" s="10" t="n">
        <v>82</v>
      </c>
      <c r="H14493" s="10" t="n">
        <v>28533.86</v>
      </c>
    </row>
    <row r="14494" customFormat="false" ht="15" hidden="false" customHeight="false" outlineLevel="0" collapsed="false">
      <c r="A14494" s="9" t="s">
        <v>24642</v>
      </c>
      <c r="B14494" s="9" t="s">
        <v>69</v>
      </c>
      <c r="C14494" s="9" t="s">
        <v>10161</v>
      </c>
      <c r="D14494" s="9" t="s">
        <v>10155</v>
      </c>
      <c r="E14494" s="10" t="n">
        <v>5</v>
      </c>
      <c r="F14494" s="10" t="n">
        <v>13349.4</v>
      </c>
      <c r="G14494" s="10" t="n">
        <v>89</v>
      </c>
      <c r="H14494" s="10" t="n">
        <v>7421.59</v>
      </c>
    </row>
    <row r="14495" customFormat="false" ht="15" hidden="false" customHeight="false" outlineLevel="0" collapsed="false">
      <c r="A14495" s="9" t="s">
        <v>24643</v>
      </c>
      <c r="B14495" s="9" t="s">
        <v>71</v>
      </c>
      <c r="C14495" s="9" t="s">
        <v>10162</v>
      </c>
      <c r="D14495" s="9" t="s">
        <v>10156</v>
      </c>
      <c r="E14495" s="10" t="n">
        <v>2</v>
      </c>
      <c r="F14495" s="10" t="n">
        <v>3337.65</v>
      </c>
      <c r="G14495" s="10" t="n">
        <v>42</v>
      </c>
      <c r="H14495" s="10" t="n">
        <v>1855.56</v>
      </c>
    </row>
    <row r="14496" customFormat="false" ht="15" hidden="false" customHeight="false" outlineLevel="0" collapsed="false">
      <c r="A14496" s="9" t="s">
        <v>24644</v>
      </c>
      <c r="B14496" s="9" t="s">
        <v>64</v>
      </c>
      <c r="C14496" s="9" t="s">
        <v>10161</v>
      </c>
      <c r="D14496" s="9" t="s">
        <v>10155</v>
      </c>
      <c r="E14496" s="10" t="n">
        <v>3</v>
      </c>
      <c r="F14496" s="10" t="n">
        <v>2720.81</v>
      </c>
      <c r="G14496" s="10" t="n">
        <v>30</v>
      </c>
      <c r="H14496" s="10" t="n">
        <v>1512.63</v>
      </c>
    </row>
    <row r="14497" customFormat="false" ht="15" hidden="false" customHeight="false" outlineLevel="0" collapsed="false">
      <c r="A14497" s="9" t="s">
        <v>24645</v>
      </c>
      <c r="B14497" s="9" t="s">
        <v>60</v>
      </c>
      <c r="C14497" s="9" t="s">
        <v>10161</v>
      </c>
      <c r="D14497" s="9" t="s">
        <v>10155</v>
      </c>
      <c r="E14497" s="10" t="n">
        <v>3</v>
      </c>
      <c r="F14497" s="10" t="n">
        <v>4398.05</v>
      </c>
      <c r="G14497" s="10" t="n">
        <v>30</v>
      </c>
      <c r="H14497" s="10" t="n">
        <v>2445.09</v>
      </c>
    </row>
    <row r="14498" customFormat="false" ht="15" hidden="false" customHeight="false" outlineLevel="0" collapsed="false">
      <c r="A14498" s="9" t="s">
        <v>24646</v>
      </c>
      <c r="B14498" s="9" t="s">
        <v>64</v>
      </c>
      <c r="C14498" s="9" t="s">
        <v>10161</v>
      </c>
      <c r="D14498" s="9" t="s">
        <v>10156</v>
      </c>
      <c r="E14498" s="10" t="n">
        <v>2</v>
      </c>
      <c r="F14498" s="10" t="n">
        <v>506.1</v>
      </c>
      <c r="G14498" s="10" t="n">
        <v>16</v>
      </c>
      <c r="H14498" s="10" t="n">
        <v>281.37</v>
      </c>
    </row>
    <row r="14499" customFormat="false" ht="15" hidden="false" customHeight="false" outlineLevel="0" collapsed="false">
      <c r="A14499" s="9" t="s">
        <v>24647</v>
      </c>
      <c r="B14499" s="9" t="s">
        <v>71</v>
      </c>
      <c r="C14499" s="9" t="s">
        <v>10161</v>
      </c>
      <c r="D14499" s="9" t="s">
        <v>10154</v>
      </c>
      <c r="E14499" s="10" t="n">
        <v>10</v>
      </c>
      <c r="F14499" s="10" t="n">
        <v>89242.65</v>
      </c>
      <c r="G14499" s="10" t="n">
        <v>0</v>
      </c>
      <c r="H14499" s="10" t="n">
        <v>49614.4</v>
      </c>
    </row>
    <row r="14500" customFormat="false" ht="15" hidden="false" customHeight="false" outlineLevel="0" collapsed="false">
      <c r="A14500" s="9" t="s">
        <v>24648</v>
      </c>
      <c r="B14500" s="9" t="s">
        <v>61</v>
      </c>
      <c r="C14500" s="9" t="s">
        <v>10163</v>
      </c>
      <c r="D14500" s="9" t="s">
        <v>10156</v>
      </c>
      <c r="E14500" s="10" t="n">
        <v>1</v>
      </c>
      <c r="F14500" s="10" t="n">
        <v>17669.52</v>
      </c>
      <c r="G14500" s="10" t="n">
        <v>22</v>
      </c>
      <c r="H14500" s="10" t="n">
        <v>9823.36</v>
      </c>
    </row>
    <row r="14501" customFormat="false" ht="15" hidden="false" customHeight="false" outlineLevel="0" collapsed="false">
      <c r="A14501" s="9" t="s">
        <v>24649</v>
      </c>
      <c r="B14501" s="9" t="s">
        <v>62</v>
      </c>
      <c r="C14501" s="9" t="s">
        <v>10161</v>
      </c>
      <c r="D14501" s="9" t="s">
        <v>10157</v>
      </c>
      <c r="E14501" s="10" t="n">
        <v>4</v>
      </c>
      <c r="F14501" s="10" t="n">
        <v>4133.6</v>
      </c>
      <c r="G14501" s="10" t="n">
        <v>129</v>
      </c>
      <c r="H14501" s="10" t="n">
        <v>2298.07</v>
      </c>
    </row>
    <row r="14502" customFormat="false" ht="15" hidden="false" customHeight="false" outlineLevel="0" collapsed="false">
      <c r="A14502" s="9" t="s">
        <v>24650</v>
      </c>
      <c r="B14502" s="9" t="s">
        <v>79</v>
      </c>
      <c r="C14502" s="9" t="s">
        <v>10161</v>
      </c>
      <c r="D14502" s="9" t="s">
        <v>10156</v>
      </c>
      <c r="E14502" s="10" t="n">
        <v>1</v>
      </c>
      <c r="F14502" s="10" t="n">
        <v>1583.7</v>
      </c>
      <c r="G14502" s="10" t="n">
        <v>285</v>
      </c>
      <c r="H14502" s="10" t="n">
        <v>880.46</v>
      </c>
    </row>
    <row r="14503" customFormat="false" ht="15" hidden="false" customHeight="false" outlineLevel="0" collapsed="false">
      <c r="A14503" s="9" t="s">
        <v>24651</v>
      </c>
      <c r="B14503" s="9" t="s">
        <v>67</v>
      </c>
      <c r="C14503" s="9" t="s">
        <v>10163</v>
      </c>
      <c r="D14503" s="9" t="s">
        <v>10155</v>
      </c>
      <c r="E14503" s="10" t="n">
        <v>5</v>
      </c>
      <c r="F14503" s="10" t="n">
        <v>18537.7</v>
      </c>
      <c r="G14503" s="10" t="n">
        <v>43</v>
      </c>
      <c r="H14503" s="10" t="n">
        <v>10306.02</v>
      </c>
    </row>
    <row r="14504" customFormat="false" ht="15" hidden="false" customHeight="false" outlineLevel="0" collapsed="false">
      <c r="A14504" s="9" t="s">
        <v>24652</v>
      </c>
      <c r="B14504" s="9" t="s">
        <v>60</v>
      </c>
      <c r="C14504" s="9" t="s">
        <v>10161</v>
      </c>
      <c r="D14504" s="9" t="s">
        <v>10157</v>
      </c>
      <c r="E14504" s="10" t="n">
        <v>4</v>
      </c>
      <c r="F14504" s="10" t="n">
        <v>26604.55</v>
      </c>
      <c r="G14504" s="10" t="n">
        <v>209</v>
      </c>
      <c r="H14504" s="10" t="n">
        <v>14790.78</v>
      </c>
    </row>
    <row r="14505" customFormat="false" ht="15" hidden="false" customHeight="false" outlineLevel="0" collapsed="false">
      <c r="A14505" s="9" t="s">
        <v>24653</v>
      </c>
      <c r="B14505" s="9" t="s">
        <v>74</v>
      </c>
      <c r="C14505" s="9" t="s">
        <v>10161</v>
      </c>
      <c r="D14505" s="9" t="s">
        <v>10155</v>
      </c>
      <c r="E14505" s="10" t="n">
        <v>4</v>
      </c>
      <c r="F14505" s="10" t="n">
        <v>16005.2</v>
      </c>
      <c r="G14505" s="10" t="n">
        <v>22</v>
      </c>
      <c r="H14505" s="10" t="n">
        <v>8898.08</v>
      </c>
    </row>
    <row r="14506" customFormat="false" ht="15" hidden="false" customHeight="false" outlineLevel="0" collapsed="false">
      <c r="A14506" s="9" t="s">
        <v>24654</v>
      </c>
      <c r="B14506" s="9" t="s">
        <v>62</v>
      </c>
      <c r="C14506" s="9" t="s">
        <v>10161</v>
      </c>
      <c r="D14506" s="9" t="s">
        <v>10155</v>
      </c>
      <c r="E14506" s="10" t="n">
        <v>4</v>
      </c>
      <c r="F14506" s="10" t="n">
        <v>9777.95</v>
      </c>
      <c r="G14506" s="10" t="n">
        <v>99</v>
      </c>
      <c r="H14506" s="10" t="n">
        <v>5436.05</v>
      </c>
    </row>
    <row r="14507" customFormat="false" ht="15" hidden="false" customHeight="false" outlineLevel="0" collapsed="false">
      <c r="A14507" s="9" t="s">
        <v>24655</v>
      </c>
      <c r="B14507" s="9" t="s">
        <v>76</v>
      </c>
      <c r="C14507" s="9" t="s">
        <v>10162</v>
      </c>
      <c r="D14507" s="9" t="s">
        <v>10155</v>
      </c>
      <c r="E14507" s="10" t="n">
        <v>8</v>
      </c>
      <c r="F14507" s="10" t="n">
        <v>16101.66</v>
      </c>
      <c r="G14507" s="10" t="n">
        <v>58</v>
      </c>
      <c r="H14507" s="10" t="n">
        <v>8951.71</v>
      </c>
    </row>
    <row r="14508" customFormat="false" ht="15" hidden="false" customHeight="false" outlineLevel="0" collapsed="false">
      <c r="A14508" s="9" t="s">
        <v>24656</v>
      </c>
      <c r="B14508" s="9" t="s">
        <v>62</v>
      </c>
      <c r="C14508" s="9" t="s">
        <v>10161</v>
      </c>
      <c r="D14508" s="9" t="s">
        <v>10155</v>
      </c>
      <c r="E14508" s="10" t="n">
        <v>3</v>
      </c>
      <c r="F14508" s="10" t="n">
        <v>12817.23</v>
      </c>
      <c r="G14508" s="10" t="n">
        <v>69</v>
      </c>
      <c r="H14508" s="10" t="n">
        <v>7125.73</v>
      </c>
    </row>
    <row r="14509" customFormat="false" ht="15" hidden="false" customHeight="false" outlineLevel="0" collapsed="false">
      <c r="A14509" s="9" t="s">
        <v>24657</v>
      </c>
      <c r="B14509" s="9" t="s">
        <v>77</v>
      </c>
      <c r="C14509" s="9" t="s">
        <v>10161</v>
      </c>
      <c r="D14509" s="9" t="s">
        <v>10155</v>
      </c>
      <c r="E14509" s="10" t="n">
        <v>8</v>
      </c>
      <c r="F14509" s="10" t="n">
        <v>12895.15</v>
      </c>
      <c r="G14509" s="10" t="n">
        <v>8</v>
      </c>
      <c r="H14509" s="10" t="n">
        <v>7169.05</v>
      </c>
    </row>
    <row r="14510" customFormat="false" ht="15" hidden="false" customHeight="false" outlineLevel="0" collapsed="false">
      <c r="A14510" s="9" t="s">
        <v>24658</v>
      </c>
      <c r="B14510" s="9" t="s">
        <v>65</v>
      </c>
      <c r="C14510" s="9" t="s">
        <v>10161</v>
      </c>
      <c r="D14510" s="9" t="s">
        <v>10156</v>
      </c>
      <c r="E14510" s="10" t="n">
        <v>2</v>
      </c>
      <c r="F14510" s="10" t="n">
        <v>5221.1</v>
      </c>
      <c r="G14510" s="10" t="n">
        <v>80</v>
      </c>
      <c r="H14510" s="10" t="n">
        <v>2902.67</v>
      </c>
    </row>
    <row r="14511" customFormat="false" ht="15" hidden="false" customHeight="false" outlineLevel="0" collapsed="false">
      <c r="A14511" s="9" t="s">
        <v>24659</v>
      </c>
      <c r="B14511" s="9" t="s">
        <v>74</v>
      </c>
      <c r="C14511" s="9" t="s">
        <v>10162</v>
      </c>
      <c r="D14511" s="9" t="s">
        <v>10154</v>
      </c>
      <c r="E14511" s="10" t="n">
        <v>24</v>
      </c>
      <c r="F14511" s="10" t="n">
        <v>159263.12</v>
      </c>
      <c r="G14511" s="10" t="n">
        <v>18</v>
      </c>
      <c r="H14511" s="10" t="n">
        <v>88542.24</v>
      </c>
    </row>
    <row r="14512" customFormat="false" ht="15" hidden="false" customHeight="false" outlineLevel="0" collapsed="false">
      <c r="A14512" s="9" t="s">
        <v>24660</v>
      </c>
      <c r="B14512" s="9" t="s">
        <v>74</v>
      </c>
      <c r="C14512" s="9" t="s">
        <v>10161</v>
      </c>
      <c r="D14512" s="9" t="s">
        <v>10156</v>
      </c>
      <c r="E14512" s="10" t="n">
        <v>1</v>
      </c>
      <c r="F14512" s="10" t="n">
        <v>5888.75</v>
      </c>
      <c r="G14512" s="10" t="n">
        <v>134</v>
      </c>
      <c r="H14512" s="10" t="n">
        <v>3273.85</v>
      </c>
    </row>
    <row r="14513" customFormat="false" ht="15" hidden="false" customHeight="false" outlineLevel="0" collapsed="false">
      <c r="A14513" s="9" t="s">
        <v>24661</v>
      </c>
      <c r="B14513" s="9" t="s">
        <v>68</v>
      </c>
      <c r="C14513" s="9" t="s">
        <v>10161</v>
      </c>
      <c r="D14513" s="9" t="s">
        <v>10157</v>
      </c>
      <c r="E14513" s="10" t="n">
        <v>2</v>
      </c>
      <c r="F14513" s="10" t="n">
        <v>7430.35</v>
      </c>
      <c r="G14513" s="10" t="n">
        <v>220</v>
      </c>
      <c r="H14513" s="10" t="n">
        <v>4130.9</v>
      </c>
    </row>
    <row r="14514" customFormat="false" ht="15" hidden="false" customHeight="false" outlineLevel="0" collapsed="false">
      <c r="A14514" s="9" t="s">
        <v>24662</v>
      </c>
      <c r="B14514" s="9" t="s">
        <v>75</v>
      </c>
      <c r="C14514" s="9" t="s">
        <v>10164</v>
      </c>
      <c r="D14514" s="9" t="s">
        <v>10155</v>
      </c>
      <c r="E14514" s="10" t="n">
        <v>7</v>
      </c>
      <c r="F14514" s="10" t="n">
        <v>53085.29</v>
      </c>
      <c r="G14514" s="10" t="n">
        <v>83</v>
      </c>
      <c r="H14514" s="10" t="n">
        <v>29512.74</v>
      </c>
    </row>
    <row r="14515" customFormat="false" ht="15" hidden="false" customHeight="false" outlineLevel="0" collapsed="false">
      <c r="A14515" s="9" t="s">
        <v>24663</v>
      </c>
      <c r="B14515" s="9" t="s">
        <v>78</v>
      </c>
      <c r="C14515" s="9" t="s">
        <v>10161</v>
      </c>
      <c r="D14515" s="9" t="s">
        <v>10156</v>
      </c>
      <c r="E14515" s="10" t="n">
        <v>2</v>
      </c>
      <c r="F14515" s="10" t="n">
        <v>3030.79</v>
      </c>
      <c r="G14515" s="10" t="n">
        <v>12</v>
      </c>
      <c r="H14515" s="10" t="n">
        <v>1684.97</v>
      </c>
    </row>
    <row r="14516" customFormat="false" ht="15" hidden="false" customHeight="false" outlineLevel="0" collapsed="false">
      <c r="A14516" s="9" t="s">
        <v>24664</v>
      </c>
      <c r="B14516" s="9" t="s">
        <v>72</v>
      </c>
      <c r="C14516" s="9" t="s">
        <v>10164</v>
      </c>
      <c r="D14516" s="9" t="s">
        <v>10154</v>
      </c>
      <c r="E14516" s="10" t="n">
        <v>4</v>
      </c>
      <c r="F14516" s="10" t="n">
        <v>74026.75</v>
      </c>
      <c r="G14516" s="10" t="n">
        <v>77</v>
      </c>
      <c r="H14516" s="10" t="n">
        <v>41155.13</v>
      </c>
    </row>
    <row r="14517" customFormat="false" ht="15" hidden="false" customHeight="false" outlineLevel="0" collapsed="false">
      <c r="A14517" s="9" t="s">
        <v>24665</v>
      </c>
      <c r="B14517" s="9" t="s">
        <v>77</v>
      </c>
      <c r="C14517" s="9" t="s">
        <v>10161</v>
      </c>
      <c r="D14517" s="9" t="s">
        <v>10155</v>
      </c>
      <c r="E14517" s="10" t="n">
        <v>3</v>
      </c>
      <c r="F14517" s="10" t="n">
        <v>6777.4</v>
      </c>
      <c r="G14517" s="10" t="n">
        <v>86</v>
      </c>
      <c r="H14517" s="10" t="n">
        <v>3767.89</v>
      </c>
    </row>
    <row r="14518" customFormat="false" ht="15" hidden="false" customHeight="false" outlineLevel="0" collapsed="false">
      <c r="A14518" s="9" t="s">
        <v>24666</v>
      </c>
      <c r="B14518" s="9" t="s">
        <v>70</v>
      </c>
      <c r="C14518" s="9" t="s">
        <v>10161</v>
      </c>
      <c r="D14518" s="9" t="s">
        <v>10154</v>
      </c>
      <c r="E14518" s="10" t="n">
        <v>25</v>
      </c>
      <c r="F14518" s="10" t="n">
        <v>174430.41</v>
      </c>
      <c r="G14518" s="10" t="n">
        <v>1</v>
      </c>
      <c r="H14518" s="10" t="n">
        <v>96974.48</v>
      </c>
    </row>
    <row r="14519" customFormat="false" ht="15" hidden="false" customHeight="false" outlineLevel="0" collapsed="false">
      <c r="A14519" s="9" t="s">
        <v>24667</v>
      </c>
      <c r="B14519" s="9" t="s">
        <v>77</v>
      </c>
      <c r="C14519" s="9" t="s">
        <v>10161</v>
      </c>
      <c r="D14519" s="9" t="s">
        <v>10155</v>
      </c>
      <c r="E14519" s="10" t="n">
        <v>5</v>
      </c>
      <c r="F14519" s="10" t="n">
        <v>34440.68</v>
      </c>
      <c r="G14519" s="10" t="n">
        <v>15</v>
      </c>
      <c r="H14519" s="10" t="n">
        <v>19147.28</v>
      </c>
    </row>
    <row r="14520" customFormat="false" ht="15" hidden="false" customHeight="false" outlineLevel="0" collapsed="false">
      <c r="A14520" s="9" t="s">
        <v>24668</v>
      </c>
      <c r="B14520" s="9" t="s">
        <v>74</v>
      </c>
      <c r="C14520" s="9" t="s">
        <v>10164</v>
      </c>
      <c r="D14520" s="9" t="s">
        <v>10154</v>
      </c>
      <c r="E14520" s="10" t="n">
        <v>13</v>
      </c>
      <c r="F14520" s="10" t="n">
        <v>105380.25</v>
      </c>
      <c r="G14520" s="10" t="n">
        <v>9</v>
      </c>
      <c r="H14520" s="10" t="n">
        <v>58586.09</v>
      </c>
    </row>
    <row r="14521" customFormat="false" ht="15" hidden="false" customHeight="false" outlineLevel="0" collapsed="false">
      <c r="A14521" s="9" t="s">
        <v>24669</v>
      </c>
      <c r="B14521" s="9" t="s">
        <v>65</v>
      </c>
      <c r="C14521" s="9" t="s">
        <v>10163</v>
      </c>
      <c r="D14521" s="9" t="s">
        <v>10156</v>
      </c>
      <c r="E14521" s="10" t="n">
        <v>1</v>
      </c>
      <c r="F14521" s="10" t="n">
        <v>662.76</v>
      </c>
      <c r="G14521" s="10" t="n">
        <v>11</v>
      </c>
      <c r="H14521" s="10" t="n">
        <v>368.46</v>
      </c>
    </row>
    <row r="14522" customFormat="false" ht="15" hidden="false" customHeight="false" outlineLevel="0" collapsed="false">
      <c r="A14522" s="9" t="s">
        <v>24670</v>
      </c>
      <c r="B14522" s="9" t="s">
        <v>62</v>
      </c>
      <c r="C14522" s="9" t="s">
        <v>10161</v>
      </c>
      <c r="D14522" s="9" t="s">
        <v>10155</v>
      </c>
      <c r="E14522" s="10" t="n">
        <v>7</v>
      </c>
      <c r="F14522" s="10" t="n">
        <v>26655.85</v>
      </c>
      <c r="G14522" s="10" t="n">
        <v>107</v>
      </c>
      <c r="H14522" s="10" t="n">
        <v>14819.3</v>
      </c>
    </row>
    <row r="14523" customFormat="false" ht="15" hidden="false" customHeight="false" outlineLevel="0" collapsed="false">
      <c r="A14523" s="9" t="s">
        <v>24671</v>
      </c>
      <c r="B14523" s="9" t="s">
        <v>59</v>
      </c>
      <c r="C14523" s="9" t="s">
        <v>10163</v>
      </c>
      <c r="D14523" s="9" t="s">
        <v>10156</v>
      </c>
      <c r="E14523" s="10" t="n">
        <v>2</v>
      </c>
      <c r="F14523" s="10" t="n">
        <v>602.85</v>
      </c>
      <c r="G14523" s="10" t="n">
        <v>10</v>
      </c>
      <c r="H14523" s="10" t="n">
        <v>335.15</v>
      </c>
    </row>
    <row r="14524" customFormat="false" ht="15" hidden="false" customHeight="false" outlineLevel="0" collapsed="false">
      <c r="A14524" s="9" t="s">
        <v>24672</v>
      </c>
      <c r="B14524" s="9" t="s">
        <v>75</v>
      </c>
      <c r="C14524" s="9" t="s">
        <v>10161</v>
      </c>
      <c r="D14524" s="9" t="s">
        <v>10156</v>
      </c>
      <c r="E14524" s="10" t="n">
        <v>2</v>
      </c>
      <c r="F14524" s="10" t="n">
        <v>8002.85</v>
      </c>
      <c r="G14524" s="10" t="n">
        <v>37</v>
      </c>
      <c r="H14524" s="10" t="n">
        <v>4449.18</v>
      </c>
    </row>
    <row r="14525" customFormat="false" ht="15" hidden="false" customHeight="false" outlineLevel="0" collapsed="false">
      <c r="A14525" s="9" t="s">
        <v>24673</v>
      </c>
      <c r="B14525" s="9" t="s">
        <v>71</v>
      </c>
      <c r="C14525" s="9" t="s">
        <v>10161</v>
      </c>
      <c r="D14525" s="9" t="s">
        <v>10155</v>
      </c>
      <c r="E14525" s="10" t="n">
        <v>3</v>
      </c>
      <c r="F14525" s="10" t="n">
        <v>29220.58</v>
      </c>
      <c r="G14525" s="10" t="n">
        <v>112</v>
      </c>
      <c r="H14525" s="10" t="n">
        <v>16245.16</v>
      </c>
    </row>
    <row r="14526" customFormat="false" ht="15" hidden="false" customHeight="false" outlineLevel="0" collapsed="false">
      <c r="A14526" s="9" t="s">
        <v>24674</v>
      </c>
      <c r="B14526" s="9" t="s">
        <v>62</v>
      </c>
      <c r="C14526" s="9" t="s">
        <v>10162</v>
      </c>
      <c r="D14526" s="9" t="s">
        <v>10154</v>
      </c>
      <c r="E14526" s="10" t="n">
        <v>18</v>
      </c>
      <c r="F14526" s="10" t="n">
        <v>90951.1</v>
      </c>
      <c r="G14526" s="10" t="n">
        <v>6</v>
      </c>
      <c r="H14526" s="10" t="n">
        <v>50564.21</v>
      </c>
    </row>
    <row r="14527" customFormat="false" ht="15" hidden="false" customHeight="false" outlineLevel="0" collapsed="false">
      <c r="A14527" s="9" t="s">
        <v>24675</v>
      </c>
      <c r="B14527" s="9" t="s">
        <v>77</v>
      </c>
      <c r="C14527" s="9" t="s">
        <v>10163</v>
      </c>
      <c r="D14527" s="9" t="s">
        <v>10154</v>
      </c>
      <c r="E14527" s="10" t="n">
        <v>50</v>
      </c>
      <c r="F14527" s="10" t="n">
        <v>145314.53</v>
      </c>
      <c r="G14527" s="10" t="n">
        <v>6</v>
      </c>
      <c r="H14527" s="10" t="n">
        <v>80787.53</v>
      </c>
    </row>
    <row r="14528" customFormat="false" ht="15" hidden="false" customHeight="false" outlineLevel="0" collapsed="false">
      <c r="A14528" s="9" t="s">
        <v>24676</v>
      </c>
      <c r="B14528" s="9" t="s">
        <v>77</v>
      </c>
      <c r="C14528" s="9" t="s">
        <v>10163</v>
      </c>
      <c r="D14528" s="9" t="s">
        <v>10156</v>
      </c>
      <c r="E14528" s="10" t="n">
        <v>1</v>
      </c>
      <c r="F14528" s="10" t="n">
        <v>1205.55</v>
      </c>
      <c r="G14528" s="10" t="n">
        <v>70</v>
      </c>
      <c r="H14528" s="10" t="n">
        <v>670.22</v>
      </c>
    </row>
    <row r="14529" customFormat="false" ht="15" hidden="false" customHeight="false" outlineLevel="0" collapsed="false">
      <c r="A14529" s="9" t="s">
        <v>24677</v>
      </c>
      <c r="B14529" s="9" t="s">
        <v>64</v>
      </c>
      <c r="C14529" s="9" t="s">
        <v>10161</v>
      </c>
      <c r="D14529" s="9" t="s">
        <v>10156</v>
      </c>
      <c r="E14529" s="10" t="n">
        <v>2</v>
      </c>
      <c r="F14529" s="10" t="n">
        <v>932.9</v>
      </c>
      <c r="G14529" s="10" t="n">
        <v>80</v>
      </c>
      <c r="H14529" s="10" t="n">
        <v>518.65</v>
      </c>
    </row>
    <row r="14530" customFormat="false" ht="15" hidden="false" customHeight="false" outlineLevel="0" collapsed="false">
      <c r="A14530" s="9" t="s">
        <v>24678</v>
      </c>
      <c r="B14530" s="9" t="s">
        <v>79</v>
      </c>
      <c r="C14530" s="9" t="s">
        <v>10164</v>
      </c>
      <c r="D14530" s="9" t="s">
        <v>10154</v>
      </c>
      <c r="E14530" s="10" t="n">
        <v>19</v>
      </c>
      <c r="F14530" s="10" t="n">
        <v>149319.74</v>
      </c>
      <c r="G14530" s="10" t="n">
        <v>23</v>
      </c>
      <c r="H14530" s="10" t="n">
        <v>83014.22</v>
      </c>
    </row>
    <row r="14531" customFormat="false" ht="15" hidden="false" customHeight="false" outlineLevel="0" collapsed="false">
      <c r="A14531" s="9" t="s">
        <v>24679</v>
      </c>
      <c r="B14531" s="9" t="s">
        <v>74</v>
      </c>
      <c r="C14531" s="9" t="s">
        <v>10161</v>
      </c>
      <c r="D14531" s="9" t="s">
        <v>10156</v>
      </c>
      <c r="E14531" s="10" t="n">
        <v>2</v>
      </c>
      <c r="F14531" s="10" t="n">
        <v>12391.07</v>
      </c>
      <c r="G14531" s="10" t="n">
        <v>39</v>
      </c>
      <c r="H14531" s="10" t="n">
        <v>6888.81</v>
      </c>
    </row>
    <row r="14532" customFormat="false" ht="15" hidden="false" customHeight="false" outlineLevel="0" collapsed="false">
      <c r="A14532" s="9" t="s">
        <v>24680</v>
      </c>
      <c r="B14532" s="9" t="s">
        <v>77</v>
      </c>
      <c r="C14532" s="9" t="s">
        <v>10161</v>
      </c>
      <c r="D14532" s="9" t="s">
        <v>10156</v>
      </c>
      <c r="E14532" s="10" t="n">
        <v>1</v>
      </c>
      <c r="F14532" s="10" t="n">
        <v>288.15</v>
      </c>
      <c r="G14532" s="10" t="n">
        <v>135</v>
      </c>
      <c r="H14532" s="10" t="n">
        <v>160.2</v>
      </c>
    </row>
    <row r="14533" customFormat="false" ht="15" hidden="false" customHeight="false" outlineLevel="0" collapsed="false">
      <c r="A14533" s="9" t="s">
        <v>24681</v>
      </c>
      <c r="B14533" s="9" t="s">
        <v>62</v>
      </c>
      <c r="C14533" s="9" t="s">
        <v>10163</v>
      </c>
      <c r="D14533" s="9" t="s">
        <v>10156</v>
      </c>
      <c r="E14533" s="10" t="n">
        <v>2</v>
      </c>
      <c r="F14533" s="10" t="n">
        <v>2843.4</v>
      </c>
      <c r="G14533" s="10" t="n">
        <v>60</v>
      </c>
      <c r="H14533" s="10" t="n">
        <v>1580.79</v>
      </c>
    </row>
    <row r="14534" customFormat="false" ht="15" hidden="false" customHeight="false" outlineLevel="0" collapsed="false">
      <c r="A14534" s="9" t="s">
        <v>24682</v>
      </c>
      <c r="B14534" s="9" t="s">
        <v>62</v>
      </c>
      <c r="C14534" s="9" t="s">
        <v>10163</v>
      </c>
      <c r="D14534" s="9" t="s">
        <v>10156</v>
      </c>
      <c r="E14534" s="10" t="n">
        <v>2</v>
      </c>
      <c r="F14534" s="10" t="n">
        <v>4872.35</v>
      </c>
      <c r="G14534" s="10" t="n">
        <v>91</v>
      </c>
      <c r="H14534" s="10" t="n">
        <v>2708.78</v>
      </c>
    </row>
    <row r="14535" customFormat="false" ht="15" hidden="false" customHeight="false" outlineLevel="0" collapsed="false">
      <c r="A14535" s="9" t="s">
        <v>24683</v>
      </c>
      <c r="B14535" s="9" t="s">
        <v>71</v>
      </c>
      <c r="C14535" s="9" t="s">
        <v>10164</v>
      </c>
      <c r="D14535" s="9" t="s">
        <v>10155</v>
      </c>
      <c r="E14535" s="10" t="n">
        <v>6</v>
      </c>
      <c r="F14535" s="10" t="n">
        <v>63641.76</v>
      </c>
      <c r="G14535" s="10" t="n">
        <v>103</v>
      </c>
      <c r="H14535" s="10" t="n">
        <v>35381.6</v>
      </c>
    </row>
    <row r="14536" customFormat="false" ht="15" hidden="false" customHeight="false" outlineLevel="0" collapsed="false">
      <c r="A14536" s="9" t="s">
        <v>24684</v>
      </c>
      <c r="B14536" s="9" t="s">
        <v>74</v>
      </c>
      <c r="C14536" s="9" t="s">
        <v>10164</v>
      </c>
      <c r="D14536" s="9" t="s">
        <v>10156</v>
      </c>
      <c r="E14536" s="10" t="n">
        <v>1</v>
      </c>
      <c r="F14536" s="10" t="n">
        <v>2000.7</v>
      </c>
      <c r="G14536" s="10" t="n">
        <v>338</v>
      </c>
      <c r="H14536" s="10" t="n">
        <v>1112.29</v>
      </c>
    </row>
    <row r="14537" customFormat="false" ht="15" hidden="false" customHeight="false" outlineLevel="0" collapsed="false">
      <c r="A14537" s="9" t="s">
        <v>24685</v>
      </c>
      <c r="B14537" s="9" t="s">
        <v>76</v>
      </c>
      <c r="C14537" s="9" t="s">
        <v>10163</v>
      </c>
      <c r="D14537" s="9" t="s">
        <v>10156</v>
      </c>
      <c r="E14537" s="10" t="n">
        <v>1</v>
      </c>
      <c r="F14537" s="10" t="n">
        <v>9130.25</v>
      </c>
      <c r="G14537" s="10" t="n">
        <v>60</v>
      </c>
      <c r="H14537" s="10" t="n">
        <v>5075.96</v>
      </c>
    </row>
    <row r="14538" customFormat="false" ht="15" hidden="false" customHeight="false" outlineLevel="0" collapsed="false">
      <c r="A14538" s="9" t="s">
        <v>24686</v>
      </c>
      <c r="B14538" s="9" t="s">
        <v>69</v>
      </c>
      <c r="C14538" s="9" t="s">
        <v>10161</v>
      </c>
      <c r="D14538" s="9" t="s">
        <v>10156</v>
      </c>
      <c r="E14538" s="10" t="n">
        <v>1</v>
      </c>
      <c r="F14538" s="10" t="n">
        <v>10361.35</v>
      </c>
      <c r="G14538" s="10" t="n">
        <v>45</v>
      </c>
      <c r="H14538" s="10" t="n">
        <v>5760.39</v>
      </c>
    </row>
    <row r="14539" customFormat="false" ht="15" hidden="false" customHeight="false" outlineLevel="0" collapsed="false">
      <c r="A14539" s="9" t="s">
        <v>24687</v>
      </c>
      <c r="B14539" s="9" t="s">
        <v>68</v>
      </c>
      <c r="C14539" s="9" t="s">
        <v>10161</v>
      </c>
      <c r="D14539" s="9" t="s">
        <v>10155</v>
      </c>
      <c r="E14539" s="10" t="n">
        <v>7</v>
      </c>
      <c r="F14539" s="10" t="n">
        <v>18406.11</v>
      </c>
      <c r="G14539" s="10" t="n">
        <v>83</v>
      </c>
      <c r="H14539" s="10" t="n">
        <v>10232.87</v>
      </c>
    </row>
    <row r="14540" customFormat="false" ht="15" hidden="false" customHeight="false" outlineLevel="0" collapsed="false">
      <c r="A14540" s="9" t="s">
        <v>24688</v>
      </c>
      <c r="B14540" s="9" t="s">
        <v>64</v>
      </c>
      <c r="C14540" s="9" t="s">
        <v>10162</v>
      </c>
      <c r="D14540" s="9" t="s">
        <v>10155</v>
      </c>
      <c r="E14540" s="10" t="n">
        <v>10</v>
      </c>
      <c r="F14540" s="10" t="n">
        <v>62395.09</v>
      </c>
      <c r="G14540" s="10" t="n">
        <v>36</v>
      </c>
      <c r="H14540" s="10" t="n">
        <v>34688.51</v>
      </c>
    </row>
    <row r="14541" customFormat="false" ht="15" hidden="false" customHeight="false" outlineLevel="0" collapsed="false">
      <c r="A14541" s="9" t="s">
        <v>24689</v>
      </c>
      <c r="B14541" s="9" t="s">
        <v>76</v>
      </c>
      <c r="C14541" s="9" t="s">
        <v>10163</v>
      </c>
      <c r="D14541" s="9" t="s">
        <v>10155</v>
      </c>
      <c r="E14541" s="10" t="n">
        <v>3</v>
      </c>
      <c r="F14541" s="10" t="n">
        <v>6553.85</v>
      </c>
      <c r="G14541" s="10" t="n">
        <v>29</v>
      </c>
      <c r="H14541" s="10" t="n">
        <v>3643.61</v>
      </c>
    </row>
    <row r="14542" customFormat="false" ht="15" hidden="false" customHeight="false" outlineLevel="0" collapsed="false">
      <c r="A14542" s="9" t="s">
        <v>24690</v>
      </c>
      <c r="B14542" s="9" t="s">
        <v>76</v>
      </c>
      <c r="C14542" s="9" t="s">
        <v>10162</v>
      </c>
      <c r="D14542" s="9" t="s">
        <v>10154</v>
      </c>
      <c r="E14542" s="10" t="n">
        <v>4</v>
      </c>
      <c r="F14542" s="10" t="n">
        <v>131576.9</v>
      </c>
      <c r="G14542" s="10" t="n">
        <v>5</v>
      </c>
      <c r="H14542" s="10" t="n">
        <v>73150.1</v>
      </c>
    </row>
    <row r="14543" customFormat="false" ht="15" hidden="false" customHeight="false" outlineLevel="0" collapsed="false">
      <c r="A14543" s="9" t="s">
        <v>24691</v>
      </c>
      <c r="B14543" s="9" t="s">
        <v>76</v>
      </c>
      <c r="C14543" s="9" t="s">
        <v>10161</v>
      </c>
      <c r="D14543" s="9" t="s">
        <v>10155</v>
      </c>
      <c r="E14543" s="10" t="n">
        <v>4</v>
      </c>
      <c r="F14543" s="10" t="n">
        <v>31950.28</v>
      </c>
      <c r="G14543" s="10" t="n">
        <v>33</v>
      </c>
      <c r="H14543" s="10" t="n">
        <v>17762.74</v>
      </c>
    </row>
    <row r="14544" customFormat="false" ht="15" hidden="false" customHeight="false" outlineLevel="0" collapsed="false">
      <c r="A14544" s="9" t="s">
        <v>24692</v>
      </c>
      <c r="B14544" s="9" t="s">
        <v>74</v>
      </c>
      <c r="C14544" s="9" t="s">
        <v>10162</v>
      </c>
      <c r="D14544" s="9" t="s">
        <v>10154</v>
      </c>
      <c r="E14544" s="10" t="n">
        <v>40</v>
      </c>
      <c r="F14544" s="10" t="n">
        <v>385478.36</v>
      </c>
      <c r="G14544" s="10" t="n">
        <v>14</v>
      </c>
      <c r="H14544" s="10" t="n">
        <v>214306.46</v>
      </c>
    </row>
    <row r="14545" customFormat="false" ht="15" hidden="false" customHeight="false" outlineLevel="0" collapsed="false">
      <c r="A14545" s="9" t="s">
        <v>24693</v>
      </c>
      <c r="B14545" s="9" t="s">
        <v>76</v>
      </c>
      <c r="C14545" s="9" t="s">
        <v>10161</v>
      </c>
      <c r="D14545" s="9" t="s">
        <v>10156</v>
      </c>
      <c r="E14545" s="10" t="n">
        <v>1</v>
      </c>
      <c r="F14545" s="10" t="n">
        <v>2126.6</v>
      </c>
      <c r="G14545" s="10" t="n">
        <v>116</v>
      </c>
      <c r="H14545" s="10" t="n">
        <v>1182.28</v>
      </c>
    </row>
    <row r="14546" customFormat="false" ht="15" hidden="false" customHeight="false" outlineLevel="0" collapsed="false">
      <c r="A14546" s="9" t="s">
        <v>24694</v>
      </c>
      <c r="B14546" s="9" t="s">
        <v>71</v>
      </c>
      <c r="C14546" s="9" t="s">
        <v>10163</v>
      </c>
      <c r="D14546" s="9" t="s">
        <v>10155</v>
      </c>
      <c r="E14546" s="10" t="n">
        <v>4</v>
      </c>
      <c r="F14546" s="10" t="n">
        <v>57000.28</v>
      </c>
      <c r="G14546" s="10" t="n">
        <v>22</v>
      </c>
      <c r="H14546" s="10" t="n">
        <v>31689.27</v>
      </c>
    </row>
    <row r="14547" customFormat="false" ht="15" hidden="false" customHeight="false" outlineLevel="0" collapsed="false">
      <c r="A14547" s="9" t="s">
        <v>24695</v>
      </c>
      <c r="B14547" s="9" t="s">
        <v>62</v>
      </c>
      <c r="C14547" s="9" t="s">
        <v>10164</v>
      </c>
      <c r="D14547" s="9" t="s">
        <v>10155</v>
      </c>
      <c r="E14547" s="10" t="n">
        <v>6</v>
      </c>
      <c r="F14547" s="10" t="n">
        <v>16065</v>
      </c>
      <c r="G14547" s="10" t="n">
        <v>38</v>
      </c>
      <c r="H14547" s="10" t="n">
        <v>8931.33</v>
      </c>
    </row>
    <row r="14548" customFormat="false" ht="15" hidden="false" customHeight="false" outlineLevel="0" collapsed="false">
      <c r="A14548" s="9" t="s">
        <v>24696</v>
      </c>
      <c r="B14548" s="9" t="s">
        <v>64</v>
      </c>
      <c r="C14548" s="9" t="s">
        <v>10161</v>
      </c>
      <c r="D14548" s="9" t="s">
        <v>10155</v>
      </c>
      <c r="E14548" s="10" t="n">
        <v>4</v>
      </c>
      <c r="F14548" s="10" t="n">
        <v>8383.45</v>
      </c>
      <c r="G14548" s="10" t="n">
        <v>13</v>
      </c>
      <c r="H14548" s="10" t="n">
        <v>4660.77</v>
      </c>
    </row>
    <row r="14549" customFormat="false" ht="15" hidden="false" customHeight="false" outlineLevel="0" collapsed="false">
      <c r="A14549" s="9" t="s">
        <v>24697</v>
      </c>
      <c r="B14549" s="9" t="s">
        <v>75</v>
      </c>
      <c r="C14549" s="9" t="s">
        <v>10161</v>
      </c>
      <c r="D14549" s="9" t="s">
        <v>10155</v>
      </c>
      <c r="E14549" s="10" t="n">
        <v>3</v>
      </c>
      <c r="F14549" s="10" t="n">
        <v>3464.35</v>
      </c>
      <c r="G14549" s="10" t="n">
        <v>56</v>
      </c>
      <c r="H14549" s="10" t="n">
        <v>1926</v>
      </c>
    </row>
    <row r="14550" customFormat="false" ht="15" hidden="false" customHeight="false" outlineLevel="0" collapsed="false">
      <c r="A14550" s="9" t="s">
        <v>24698</v>
      </c>
      <c r="B14550" s="9" t="s">
        <v>70</v>
      </c>
      <c r="C14550" s="9" t="s">
        <v>10164</v>
      </c>
      <c r="D14550" s="9" t="s">
        <v>10155</v>
      </c>
      <c r="E14550" s="10" t="n">
        <v>3</v>
      </c>
      <c r="F14550" s="10" t="n">
        <v>17204</v>
      </c>
      <c r="G14550" s="10" t="n">
        <v>5</v>
      </c>
      <c r="H14550" s="10" t="n">
        <v>9564.55</v>
      </c>
    </row>
    <row r="14551" customFormat="false" ht="15" hidden="false" customHeight="false" outlineLevel="0" collapsed="false">
      <c r="A14551" s="9" t="s">
        <v>24699</v>
      </c>
      <c r="B14551" s="9" t="s">
        <v>71</v>
      </c>
      <c r="C14551" s="9" t="s">
        <v>10163</v>
      </c>
      <c r="D14551" s="9" t="s">
        <v>10155</v>
      </c>
      <c r="E14551" s="10" t="n">
        <v>5</v>
      </c>
      <c r="F14551" s="10" t="n">
        <v>7327.35</v>
      </c>
      <c r="G14551" s="10" t="n">
        <v>8</v>
      </c>
      <c r="H14551" s="10" t="n">
        <v>4073.64</v>
      </c>
    </row>
    <row r="14552" customFormat="false" ht="15" hidden="false" customHeight="false" outlineLevel="0" collapsed="false">
      <c r="A14552" s="9" t="s">
        <v>24700</v>
      </c>
      <c r="B14552" s="9" t="s">
        <v>68</v>
      </c>
      <c r="C14552" s="9" t="s">
        <v>10161</v>
      </c>
      <c r="D14552" s="9" t="s">
        <v>10155</v>
      </c>
      <c r="E14552" s="10" t="n">
        <v>3</v>
      </c>
      <c r="F14552" s="10" t="n">
        <v>4614.66</v>
      </c>
      <c r="G14552" s="10" t="n">
        <v>35</v>
      </c>
      <c r="H14552" s="10" t="n">
        <v>2565.52</v>
      </c>
    </row>
    <row r="14553" customFormat="false" ht="15" hidden="false" customHeight="false" outlineLevel="0" collapsed="false">
      <c r="A14553" s="9" t="s">
        <v>24701</v>
      </c>
      <c r="B14553" s="9" t="s">
        <v>77</v>
      </c>
      <c r="C14553" s="9" t="s">
        <v>10163</v>
      </c>
      <c r="D14553" s="9" t="s">
        <v>10155</v>
      </c>
      <c r="E14553" s="10" t="n">
        <v>4</v>
      </c>
      <c r="F14553" s="10" t="n">
        <v>60832.2</v>
      </c>
      <c r="G14553" s="10" t="n">
        <v>17</v>
      </c>
      <c r="H14553" s="10" t="n">
        <v>33819.63</v>
      </c>
    </row>
    <row r="14554" customFormat="false" ht="15" hidden="false" customHeight="false" outlineLevel="0" collapsed="false">
      <c r="A14554" s="9" t="s">
        <v>24702</v>
      </c>
      <c r="B14554" s="9" t="s">
        <v>77</v>
      </c>
      <c r="C14554" s="9" t="s">
        <v>10164</v>
      </c>
      <c r="D14554" s="9" t="s">
        <v>10155</v>
      </c>
      <c r="E14554" s="10" t="n">
        <v>5</v>
      </c>
      <c r="F14554" s="10" t="n">
        <v>34479.55</v>
      </c>
      <c r="G14554" s="10" t="n">
        <v>2</v>
      </c>
      <c r="H14554" s="10" t="n">
        <v>19168.89</v>
      </c>
    </row>
    <row r="14555" customFormat="false" ht="15" hidden="false" customHeight="false" outlineLevel="0" collapsed="false">
      <c r="A14555" s="9" t="s">
        <v>24703</v>
      </c>
      <c r="B14555" s="9" t="s">
        <v>71</v>
      </c>
      <c r="C14555" s="9" t="s">
        <v>10163</v>
      </c>
      <c r="D14555" s="9" t="s">
        <v>10156</v>
      </c>
      <c r="E14555" s="10" t="n">
        <v>1</v>
      </c>
      <c r="F14555" s="10" t="n">
        <v>3227.54</v>
      </c>
      <c r="G14555" s="10" t="n">
        <v>192</v>
      </c>
      <c r="H14555" s="10" t="n">
        <v>1794.35</v>
      </c>
    </row>
    <row r="14556" customFormat="false" ht="15" hidden="false" customHeight="false" outlineLevel="0" collapsed="false">
      <c r="A14556" s="9" t="s">
        <v>24704</v>
      </c>
      <c r="B14556" s="9" t="s">
        <v>62</v>
      </c>
      <c r="C14556" s="9" t="s">
        <v>10161</v>
      </c>
      <c r="D14556" s="9" t="s">
        <v>10157</v>
      </c>
      <c r="E14556" s="10" t="n">
        <v>4</v>
      </c>
      <c r="F14556" s="10" t="n">
        <v>16397.61</v>
      </c>
      <c r="G14556" s="10" t="n">
        <v>138</v>
      </c>
      <c r="H14556" s="10" t="n">
        <v>9116.24</v>
      </c>
    </row>
    <row r="14557" customFormat="false" ht="15" hidden="false" customHeight="false" outlineLevel="0" collapsed="false">
      <c r="A14557" s="9" t="s">
        <v>24705</v>
      </c>
      <c r="B14557" s="9" t="s">
        <v>62</v>
      </c>
      <c r="C14557" s="9" t="s">
        <v>10162</v>
      </c>
      <c r="D14557" s="9" t="s">
        <v>10155</v>
      </c>
      <c r="E14557" s="10" t="n">
        <v>7</v>
      </c>
      <c r="F14557" s="10" t="n">
        <v>51153.58</v>
      </c>
      <c r="G14557" s="10" t="n">
        <v>2</v>
      </c>
      <c r="H14557" s="10" t="n">
        <v>28438.8</v>
      </c>
    </row>
    <row r="14558" customFormat="false" ht="15" hidden="false" customHeight="false" outlineLevel="0" collapsed="false">
      <c r="A14558" s="9" t="s">
        <v>24706</v>
      </c>
      <c r="B14558" s="9" t="s">
        <v>59</v>
      </c>
      <c r="C14558" s="9" t="s">
        <v>10161</v>
      </c>
      <c r="D14558" s="9" t="s">
        <v>10155</v>
      </c>
      <c r="E14558" s="10" t="n">
        <v>9</v>
      </c>
      <c r="F14558" s="10" t="n">
        <v>40603.61</v>
      </c>
      <c r="G14558" s="10" t="n">
        <v>36</v>
      </c>
      <c r="H14558" s="10" t="n">
        <v>22573.55</v>
      </c>
    </row>
    <row r="14559" customFormat="false" ht="15" hidden="false" customHeight="false" outlineLevel="0" collapsed="false">
      <c r="A14559" s="9" t="s">
        <v>24707</v>
      </c>
      <c r="B14559" s="9" t="s">
        <v>69</v>
      </c>
      <c r="C14559" s="9" t="s">
        <v>10161</v>
      </c>
      <c r="D14559" s="9" t="s">
        <v>10156</v>
      </c>
      <c r="E14559" s="10" t="n">
        <v>2</v>
      </c>
      <c r="F14559" s="10" t="n">
        <v>5792.75</v>
      </c>
      <c r="G14559" s="10" t="n">
        <v>88</v>
      </c>
      <c r="H14559" s="10" t="n">
        <v>3220.48</v>
      </c>
    </row>
    <row r="14560" customFormat="false" ht="15" hidden="false" customHeight="false" outlineLevel="0" collapsed="false">
      <c r="A14560" s="9" t="s">
        <v>24708</v>
      </c>
      <c r="B14560" s="9" t="s">
        <v>78</v>
      </c>
      <c r="C14560" s="9" t="s">
        <v>10164</v>
      </c>
      <c r="D14560" s="9" t="s">
        <v>10156</v>
      </c>
      <c r="E14560" s="10" t="n">
        <v>1</v>
      </c>
      <c r="F14560" s="10" t="n">
        <v>168.3</v>
      </c>
      <c r="G14560" s="10" t="n">
        <v>146</v>
      </c>
      <c r="H14560" s="10" t="n">
        <v>93.57</v>
      </c>
    </row>
    <row r="14561" customFormat="false" ht="15" hidden="false" customHeight="false" outlineLevel="0" collapsed="false">
      <c r="A14561" s="9" t="s">
        <v>24709</v>
      </c>
      <c r="B14561" s="9" t="s">
        <v>71</v>
      </c>
      <c r="C14561" s="9" t="s">
        <v>10164</v>
      </c>
      <c r="D14561" s="9" t="s">
        <v>10155</v>
      </c>
      <c r="E14561" s="10" t="n">
        <v>6</v>
      </c>
      <c r="F14561" s="10" t="n">
        <v>30864.9</v>
      </c>
      <c r="G14561" s="10" t="n">
        <v>49</v>
      </c>
      <c r="H14561" s="10" t="n">
        <v>17159.32</v>
      </c>
    </row>
    <row r="14562" customFormat="false" ht="15" hidden="false" customHeight="false" outlineLevel="0" collapsed="false">
      <c r="A14562" s="9" t="s">
        <v>24710</v>
      </c>
      <c r="B14562" s="9" t="s">
        <v>77</v>
      </c>
      <c r="C14562" s="9" t="s">
        <v>10161</v>
      </c>
      <c r="D14562" s="9" t="s">
        <v>10155</v>
      </c>
      <c r="E14562" s="10" t="n">
        <v>3</v>
      </c>
      <c r="F14562" s="10" t="n">
        <v>20116.36</v>
      </c>
      <c r="G14562" s="10" t="n">
        <v>68</v>
      </c>
      <c r="H14562" s="10" t="n">
        <v>11183.68</v>
      </c>
    </row>
    <row r="14563" customFormat="false" ht="15" hidden="false" customHeight="false" outlineLevel="0" collapsed="false">
      <c r="A14563" s="9" t="s">
        <v>24711</v>
      </c>
      <c r="B14563" s="9" t="s">
        <v>64</v>
      </c>
      <c r="C14563" s="9" t="s">
        <v>10162</v>
      </c>
      <c r="D14563" s="9" t="s">
        <v>10155</v>
      </c>
      <c r="E14563" s="10" t="n">
        <v>12</v>
      </c>
      <c r="F14563" s="10" t="n">
        <v>54451.73</v>
      </c>
      <c r="G14563" s="10" t="n">
        <v>32</v>
      </c>
      <c r="H14563" s="10" t="n">
        <v>30272.41</v>
      </c>
    </row>
    <row r="14564" customFormat="false" ht="15" hidden="false" customHeight="false" outlineLevel="0" collapsed="false">
      <c r="A14564" s="9" t="s">
        <v>24712</v>
      </c>
      <c r="B14564" s="9" t="s">
        <v>65</v>
      </c>
      <c r="C14564" s="9" t="s">
        <v>10162</v>
      </c>
      <c r="D14564" s="9" t="s">
        <v>10155</v>
      </c>
      <c r="E14564" s="10" t="n">
        <v>3</v>
      </c>
      <c r="F14564" s="10" t="n">
        <v>9820.12</v>
      </c>
      <c r="G14564" s="10" t="n">
        <v>82</v>
      </c>
      <c r="H14564" s="10" t="n">
        <v>5459.49</v>
      </c>
    </row>
    <row r="14565" customFormat="false" ht="15" hidden="false" customHeight="false" outlineLevel="0" collapsed="false">
      <c r="A14565" s="9" t="s">
        <v>24713</v>
      </c>
      <c r="B14565" s="9" t="s">
        <v>62</v>
      </c>
      <c r="C14565" s="9" t="s">
        <v>10162</v>
      </c>
      <c r="D14565" s="9" t="s">
        <v>10155</v>
      </c>
      <c r="E14565" s="10" t="n">
        <v>5</v>
      </c>
      <c r="F14565" s="10" t="n">
        <v>32157.15</v>
      </c>
      <c r="G14565" s="10" t="n">
        <v>57</v>
      </c>
      <c r="H14565" s="10" t="n">
        <v>17877.75</v>
      </c>
    </row>
    <row r="14566" customFormat="false" ht="15" hidden="false" customHeight="false" outlineLevel="0" collapsed="false">
      <c r="A14566" s="9" t="s">
        <v>24714</v>
      </c>
      <c r="B14566" s="9" t="s">
        <v>71</v>
      </c>
      <c r="C14566" s="9" t="s">
        <v>10163</v>
      </c>
      <c r="D14566" s="9" t="s">
        <v>10155</v>
      </c>
      <c r="E14566" s="10" t="n">
        <v>7</v>
      </c>
      <c r="F14566" s="10" t="n">
        <v>14360.5</v>
      </c>
      <c r="G14566" s="10" t="n">
        <v>57</v>
      </c>
      <c r="H14566" s="10" t="n">
        <v>7983.71</v>
      </c>
    </row>
    <row r="14567" customFormat="false" ht="15" hidden="false" customHeight="false" outlineLevel="0" collapsed="false">
      <c r="A14567" s="9" t="s">
        <v>24715</v>
      </c>
      <c r="B14567" s="9" t="s">
        <v>71</v>
      </c>
      <c r="C14567" s="9" t="s">
        <v>10164</v>
      </c>
      <c r="D14567" s="9" t="s">
        <v>10155</v>
      </c>
      <c r="E14567" s="10" t="n">
        <v>8</v>
      </c>
      <c r="F14567" s="10" t="n">
        <v>42581.22</v>
      </c>
      <c r="G14567" s="10" t="n">
        <v>4</v>
      </c>
      <c r="H14567" s="10" t="n">
        <v>23673</v>
      </c>
    </row>
    <row r="14568" customFormat="false" ht="15" hidden="false" customHeight="false" outlineLevel="0" collapsed="false">
      <c r="A14568" s="9" t="s">
        <v>24716</v>
      </c>
      <c r="B14568" s="9" t="s">
        <v>79</v>
      </c>
      <c r="C14568" s="9" t="s">
        <v>10163</v>
      </c>
      <c r="D14568" s="9" t="s">
        <v>10156</v>
      </c>
      <c r="E14568" s="10" t="n">
        <v>2</v>
      </c>
      <c r="F14568" s="10" t="n">
        <v>1769.28</v>
      </c>
      <c r="G14568" s="10" t="n">
        <v>61</v>
      </c>
      <c r="H14568" s="10" t="n">
        <v>983.63</v>
      </c>
    </row>
    <row r="14569" customFormat="false" ht="15" hidden="false" customHeight="false" outlineLevel="0" collapsed="false">
      <c r="A14569" s="9" t="s">
        <v>24717</v>
      </c>
      <c r="B14569" s="9" t="s">
        <v>78</v>
      </c>
      <c r="C14569" s="9" t="s">
        <v>10161</v>
      </c>
      <c r="D14569" s="9" t="s">
        <v>10156</v>
      </c>
      <c r="E14569" s="10" t="n">
        <v>1</v>
      </c>
      <c r="F14569" s="10" t="n">
        <v>996.3</v>
      </c>
      <c r="G14569" s="10" t="n">
        <v>347</v>
      </c>
      <c r="H14569" s="10" t="n">
        <v>553.89</v>
      </c>
    </row>
    <row r="14570" customFormat="false" ht="15" hidden="false" customHeight="false" outlineLevel="0" collapsed="false">
      <c r="A14570" s="9" t="s">
        <v>24718</v>
      </c>
      <c r="B14570" s="9" t="s">
        <v>71</v>
      </c>
      <c r="C14570" s="9" t="s">
        <v>10161</v>
      </c>
      <c r="D14570" s="9" t="s">
        <v>10156</v>
      </c>
      <c r="E14570" s="10" t="n">
        <v>2</v>
      </c>
      <c r="F14570" s="10" t="n">
        <v>1801.45</v>
      </c>
      <c r="G14570" s="10" t="n">
        <v>65</v>
      </c>
      <c r="H14570" s="10" t="n">
        <v>1001.52</v>
      </c>
    </row>
    <row r="14571" customFormat="false" ht="15" hidden="false" customHeight="false" outlineLevel="0" collapsed="false">
      <c r="A14571" s="9" t="s">
        <v>24719</v>
      </c>
      <c r="B14571" s="9" t="s">
        <v>64</v>
      </c>
      <c r="C14571" s="9" t="s">
        <v>10163</v>
      </c>
      <c r="D14571" s="9" t="s">
        <v>10156</v>
      </c>
      <c r="E14571" s="10" t="n">
        <v>1</v>
      </c>
      <c r="F14571" s="10" t="n">
        <v>967.03</v>
      </c>
      <c r="G14571" s="10" t="n">
        <v>89</v>
      </c>
      <c r="H14571" s="10" t="n">
        <v>537.62</v>
      </c>
    </row>
    <row r="14572" customFormat="false" ht="15" hidden="false" customHeight="false" outlineLevel="0" collapsed="false">
      <c r="A14572" s="9" t="s">
        <v>24720</v>
      </c>
      <c r="B14572" s="9" t="s">
        <v>62</v>
      </c>
      <c r="C14572" s="9" t="s">
        <v>10161</v>
      </c>
      <c r="D14572" s="9" t="s">
        <v>10156</v>
      </c>
      <c r="E14572" s="10" t="n">
        <v>2</v>
      </c>
      <c r="F14572" s="10" t="n">
        <v>5504.15</v>
      </c>
      <c r="G14572" s="10" t="n">
        <v>54</v>
      </c>
      <c r="H14572" s="10" t="n">
        <v>3060.03</v>
      </c>
    </row>
    <row r="14573" customFormat="false" ht="15" hidden="false" customHeight="false" outlineLevel="0" collapsed="false">
      <c r="A14573" s="9" t="s">
        <v>24721</v>
      </c>
      <c r="B14573" s="9" t="s">
        <v>71</v>
      </c>
      <c r="C14573" s="9" t="s">
        <v>10163</v>
      </c>
      <c r="D14573" s="9" t="s">
        <v>10156</v>
      </c>
      <c r="E14573" s="10" t="n">
        <v>2</v>
      </c>
      <c r="F14573" s="10" t="n">
        <v>1354.55</v>
      </c>
      <c r="G14573" s="10" t="n">
        <v>68</v>
      </c>
      <c r="H14573" s="10" t="n">
        <v>753.06</v>
      </c>
    </row>
    <row r="14574" customFormat="false" ht="15" hidden="false" customHeight="false" outlineLevel="0" collapsed="false">
      <c r="A14574" s="9" t="s">
        <v>24722</v>
      </c>
      <c r="B14574" s="9" t="s">
        <v>74</v>
      </c>
      <c r="C14574" s="9" t="s">
        <v>10161</v>
      </c>
      <c r="D14574" s="9" t="s">
        <v>10155</v>
      </c>
      <c r="E14574" s="10" t="n">
        <v>16</v>
      </c>
      <c r="F14574" s="10" t="n">
        <v>58537.49</v>
      </c>
      <c r="G14574" s="10" t="n">
        <v>30</v>
      </c>
      <c r="H14574" s="10" t="n">
        <v>32543.88</v>
      </c>
    </row>
    <row r="14575" customFormat="false" ht="15" hidden="false" customHeight="false" outlineLevel="0" collapsed="false">
      <c r="A14575" s="9" t="s">
        <v>24723</v>
      </c>
      <c r="B14575" s="9" t="s">
        <v>76</v>
      </c>
      <c r="C14575" s="9" t="s">
        <v>10162</v>
      </c>
      <c r="D14575" s="9" t="s">
        <v>10156</v>
      </c>
      <c r="E14575" s="10" t="n">
        <v>2</v>
      </c>
      <c r="F14575" s="10" t="n">
        <v>1992.49</v>
      </c>
      <c r="G14575" s="10" t="n">
        <v>104</v>
      </c>
      <c r="H14575" s="10" t="n">
        <v>1107.72</v>
      </c>
    </row>
    <row r="14576" customFormat="false" ht="15" hidden="false" customHeight="false" outlineLevel="0" collapsed="false">
      <c r="A14576" s="9" t="s">
        <v>24724</v>
      </c>
      <c r="B14576" s="9" t="s">
        <v>65</v>
      </c>
      <c r="C14576" s="9" t="s">
        <v>10161</v>
      </c>
      <c r="D14576" s="9" t="s">
        <v>10156</v>
      </c>
      <c r="E14576" s="10" t="n">
        <v>1</v>
      </c>
      <c r="F14576" s="10" t="n">
        <v>5371.65</v>
      </c>
      <c r="G14576" s="10" t="n">
        <v>0</v>
      </c>
      <c r="H14576" s="10" t="n">
        <v>2986.37</v>
      </c>
    </row>
    <row r="14577" customFormat="false" ht="15" hidden="false" customHeight="false" outlineLevel="0" collapsed="false">
      <c r="A14577" s="9" t="s">
        <v>24725</v>
      </c>
      <c r="B14577" s="9" t="s">
        <v>76</v>
      </c>
      <c r="C14577" s="9" t="s">
        <v>10161</v>
      </c>
      <c r="D14577" s="9" t="s">
        <v>10156</v>
      </c>
      <c r="E14577" s="10" t="n">
        <v>2</v>
      </c>
      <c r="F14577" s="10" t="n">
        <v>3795.76</v>
      </c>
      <c r="G14577" s="10" t="n">
        <v>58</v>
      </c>
      <c r="H14577" s="10" t="n">
        <v>2110.25</v>
      </c>
    </row>
    <row r="14578" customFormat="false" ht="15" hidden="false" customHeight="false" outlineLevel="0" collapsed="false">
      <c r="A14578" s="9" t="s">
        <v>24726</v>
      </c>
      <c r="B14578" s="9" t="s">
        <v>71</v>
      </c>
      <c r="C14578" s="9" t="s">
        <v>10164</v>
      </c>
      <c r="D14578" s="9" t="s">
        <v>10154</v>
      </c>
      <c r="E14578" s="10" t="n">
        <v>51</v>
      </c>
      <c r="F14578" s="10" t="n">
        <v>303375.07</v>
      </c>
      <c r="G14578" s="10" t="n">
        <v>0</v>
      </c>
      <c r="H14578" s="10" t="n">
        <v>168661.19</v>
      </c>
    </row>
    <row r="14579" customFormat="false" ht="15" hidden="false" customHeight="false" outlineLevel="0" collapsed="false">
      <c r="A14579" s="9" t="s">
        <v>24727</v>
      </c>
      <c r="B14579" s="9" t="s">
        <v>77</v>
      </c>
      <c r="C14579" s="9" t="s">
        <v>10161</v>
      </c>
      <c r="D14579" s="9" t="s">
        <v>10154</v>
      </c>
      <c r="E14579" s="10" t="n">
        <v>15</v>
      </c>
      <c r="F14579" s="10" t="n">
        <v>86360.45</v>
      </c>
      <c r="G14579" s="10" t="n">
        <v>21</v>
      </c>
      <c r="H14579" s="10" t="n">
        <v>48012.04</v>
      </c>
    </row>
    <row r="14580" customFormat="false" ht="15" hidden="false" customHeight="false" outlineLevel="0" collapsed="false">
      <c r="A14580" s="9" t="s">
        <v>24728</v>
      </c>
      <c r="B14580" s="9" t="s">
        <v>74</v>
      </c>
      <c r="C14580" s="9" t="s">
        <v>10161</v>
      </c>
      <c r="D14580" s="9" t="s">
        <v>10156</v>
      </c>
      <c r="E14580" s="10" t="n">
        <v>2</v>
      </c>
      <c r="F14580" s="10" t="n">
        <v>7627.22</v>
      </c>
      <c r="G14580" s="10" t="n">
        <v>12</v>
      </c>
      <c r="H14580" s="10" t="n">
        <v>4240.35</v>
      </c>
    </row>
    <row r="14581" customFormat="false" ht="15" hidden="false" customHeight="false" outlineLevel="0" collapsed="false">
      <c r="A14581" s="9" t="s">
        <v>24729</v>
      </c>
      <c r="B14581" s="9" t="s">
        <v>72</v>
      </c>
      <c r="C14581" s="9" t="s">
        <v>10161</v>
      </c>
      <c r="D14581" s="9" t="s">
        <v>10156</v>
      </c>
      <c r="E14581" s="10" t="n">
        <v>1</v>
      </c>
      <c r="F14581" s="10" t="n">
        <v>2056.6</v>
      </c>
      <c r="G14581" s="10" t="n">
        <v>287</v>
      </c>
      <c r="H14581" s="10" t="n">
        <v>1143.37</v>
      </c>
    </row>
    <row r="14582" customFormat="false" ht="15" hidden="false" customHeight="false" outlineLevel="0" collapsed="false">
      <c r="A14582" s="9" t="s">
        <v>24730</v>
      </c>
      <c r="B14582" s="9" t="s">
        <v>77</v>
      </c>
      <c r="C14582" s="9" t="s">
        <v>10161</v>
      </c>
      <c r="D14582" s="9" t="s">
        <v>10155</v>
      </c>
      <c r="E14582" s="10" t="n">
        <v>10</v>
      </c>
      <c r="F14582" s="10" t="n">
        <v>56529</v>
      </c>
      <c r="G14582" s="10" t="n">
        <v>32</v>
      </c>
      <c r="H14582" s="10" t="n">
        <v>31427.26</v>
      </c>
    </row>
    <row r="14583" customFormat="false" ht="15" hidden="false" customHeight="false" outlineLevel="0" collapsed="false">
      <c r="A14583" s="9" t="s">
        <v>24731</v>
      </c>
      <c r="B14583" s="9" t="s">
        <v>71</v>
      </c>
      <c r="C14583" s="9" t="s">
        <v>10162</v>
      </c>
      <c r="D14583" s="9" t="s">
        <v>10154</v>
      </c>
      <c r="E14583" s="10" t="n">
        <v>17</v>
      </c>
      <c r="F14583" s="10" t="n">
        <v>125480.32</v>
      </c>
      <c r="G14583" s="10" t="n">
        <v>28</v>
      </c>
      <c r="H14583" s="10" t="n">
        <v>69760.71</v>
      </c>
    </row>
    <row r="14584" customFormat="false" ht="15" hidden="false" customHeight="false" outlineLevel="0" collapsed="false">
      <c r="A14584" s="9" t="s">
        <v>24732</v>
      </c>
      <c r="B14584" s="9" t="s">
        <v>70</v>
      </c>
      <c r="C14584" s="9" t="s">
        <v>10161</v>
      </c>
      <c r="D14584" s="9" t="s">
        <v>10156</v>
      </c>
      <c r="E14584" s="10" t="n">
        <v>2</v>
      </c>
      <c r="F14584" s="10" t="n">
        <v>2381.4</v>
      </c>
      <c r="G14584" s="10" t="n">
        <v>7</v>
      </c>
      <c r="H14584" s="10" t="n">
        <v>1323.94</v>
      </c>
    </row>
    <row r="14585" customFormat="false" ht="15" hidden="false" customHeight="false" outlineLevel="0" collapsed="false">
      <c r="A14585" s="9" t="s">
        <v>24733</v>
      </c>
      <c r="B14585" s="9" t="s">
        <v>64</v>
      </c>
      <c r="C14585" s="9" t="s">
        <v>10161</v>
      </c>
      <c r="D14585" s="9" t="s">
        <v>10154</v>
      </c>
      <c r="E14585" s="10" t="n">
        <v>14</v>
      </c>
      <c r="F14585" s="10" t="n">
        <v>119488.8</v>
      </c>
      <c r="G14585" s="10" t="n">
        <v>10</v>
      </c>
      <c r="H14585" s="10" t="n">
        <v>66429.73</v>
      </c>
    </row>
    <row r="14586" customFormat="false" ht="15" hidden="false" customHeight="false" outlineLevel="0" collapsed="false">
      <c r="A14586" s="9" t="s">
        <v>24734</v>
      </c>
      <c r="B14586" s="9" t="s">
        <v>71</v>
      </c>
      <c r="C14586" s="9" t="s">
        <v>10161</v>
      </c>
      <c r="D14586" s="9" t="s">
        <v>10155</v>
      </c>
      <c r="E14586" s="10" t="n">
        <v>4</v>
      </c>
      <c r="F14586" s="10" t="n">
        <v>16741.35</v>
      </c>
      <c r="G14586" s="10" t="n">
        <v>45</v>
      </c>
      <c r="H14586" s="10" t="n">
        <v>9307.34</v>
      </c>
    </row>
    <row r="14587" customFormat="false" ht="15" hidden="false" customHeight="false" outlineLevel="0" collapsed="false">
      <c r="A14587" s="9" t="s">
        <v>24735</v>
      </c>
      <c r="B14587" s="9" t="s">
        <v>73</v>
      </c>
      <c r="C14587" s="9" t="s">
        <v>10161</v>
      </c>
      <c r="D14587" s="9" t="s">
        <v>10155</v>
      </c>
      <c r="E14587" s="10" t="n">
        <v>7</v>
      </c>
      <c r="F14587" s="10" t="n">
        <v>19696.59</v>
      </c>
      <c r="G14587" s="10" t="n">
        <v>17</v>
      </c>
      <c r="H14587" s="10" t="n">
        <v>10950.31</v>
      </c>
    </row>
    <row r="14588" customFormat="false" ht="15" hidden="false" customHeight="false" outlineLevel="0" collapsed="false">
      <c r="A14588" s="9" t="s">
        <v>24736</v>
      </c>
      <c r="B14588" s="9" t="s">
        <v>65</v>
      </c>
      <c r="C14588" s="9" t="s">
        <v>10163</v>
      </c>
      <c r="D14588" s="9" t="s">
        <v>10156</v>
      </c>
      <c r="E14588" s="10" t="n">
        <v>1</v>
      </c>
      <c r="F14588" s="10" t="n">
        <v>854.25</v>
      </c>
      <c r="G14588" s="10" t="n">
        <v>205</v>
      </c>
      <c r="H14588" s="10" t="n">
        <v>474.92</v>
      </c>
    </row>
    <row r="14589" customFormat="false" ht="15" hidden="false" customHeight="false" outlineLevel="0" collapsed="false">
      <c r="A14589" s="9" t="s">
        <v>24737</v>
      </c>
      <c r="B14589" s="9" t="s">
        <v>63</v>
      </c>
      <c r="C14589" s="9" t="s">
        <v>10161</v>
      </c>
      <c r="D14589" s="9" t="s">
        <v>10157</v>
      </c>
      <c r="E14589" s="10" t="n">
        <v>2</v>
      </c>
      <c r="F14589" s="10" t="n">
        <v>11432.91</v>
      </c>
      <c r="G14589" s="10" t="n">
        <v>187</v>
      </c>
      <c r="H14589" s="10" t="n">
        <v>6356.12</v>
      </c>
    </row>
    <row r="14590" customFormat="false" ht="15" hidden="false" customHeight="false" outlineLevel="0" collapsed="false">
      <c r="A14590" s="9" t="s">
        <v>24738</v>
      </c>
      <c r="B14590" s="9" t="s">
        <v>79</v>
      </c>
      <c r="C14590" s="9" t="s">
        <v>10161</v>
      </c>
      <c r="D14590" s="9" t="s">
        <v>10156</v>
      </c>
      <c r="E14590" s="10" t="n">
        <v>1</v>
      </c>
      <c r="F14590" s="10" t="n">
        <v>2978.2</v>
      </c>
      <c r="G14590" s="10" t="n">
        <v>185</v>
      </c>
      <c r="H14590" s="10" t="n">
        <v>1655.73</v>
      </c>
    </row>
    <row r="14591" customFormat="false" ht="15" hidden="false" customHeight="false" outlineLevel="0" collapsed="false">
      <c r="A14591" s="9" t="s">
        <v>24739</v>
      </c>
      <c r="B14591" s="9" t="s">
        <v>65</v>
      </c>
      <c r="C14591" s="9" t="s">
        <v>10161</v>
      </c>
      <c r="D14591" s="9" t="s">
        <v>10155</v>
      </c>
      <c r="E14591" s="10" t="n">
        <v>5</v>
      </c>
      <c r="F14591" s="10" t="n">
        <v>13256.25</v>
      </c>
      <c r="G14591" s="10" t="n">
        <v>7</v>
      </c>
      <c r="H14591" s="10" t="n">
        <v>7369.8</v>
      </c>
    </row>
    <row r="14592" customFormat="false" ht="15" hidden="false" customHeight="false" outlineLevel="0" collapsed="false">
      <c r="A14592" s="9" t="s">
        <v>24740</v>
      </c>
      <c r="B14592" s="9" t="s">
        <v>77</v>
      </c>
      <c r="C14592" s="9" t="s">
        <v>10161</v>
      </c>
      <c r="D14592" s="9" t="s">
        <v>10155</v>
      </c>
      <c r="E14592" s="10" t="n">
        <v>3</v>
      </c>
      <c r="F14592" s="10" t="n">
        <v>17942.57</v>
      </c>
      <c r="G14592" s="10" t="n">
        <v>2</v>
      </c>
      <c r="H14592" s="10" t="n">
        <v>9975.16</v>
      </c>
    </row>
    <row r="14593" customFormat="false" ht="15" hidden="false" customHeight="false" outlineLevel="0" collapsed="false">
      <c r="A14593" s="9" t="s">
        <v>24741</v>
      </c>
      <c r="B14593" s="9" t="s">
        <v>79</v>
      </c>
      <c r="C14593" s="9" t="s">
        <v>10163</v>
      </c>
      <c r="D14593" s="9" t="s">
        <v>10155</v>
      </c>
      <c r="E14593" s="10" t="n">
        <v>4</v>
      </c>
      <c r="F14593" s="10" t="n">
        <v>12827.4</v>
      </c>
      <c r="G14593" s="10" t="n">
        <v>14</v>
      </c>
      <c r="H14593" s="10" t="n">
        <v>7131.39</v>
      </c>
    </row>
    <row r="14594" customFormat="false" ht="15" hidden="false" customHeight="false" outlineLevel="0" collapsed="false">
      <c r="A14594" s="9" t="s">
        <v>24742</v>
      </c>
      <c r="B14594" s="9" t="s">
        <v>62</v>
      </c>
      <c r="C14594" s="9" t="s">
        <v>10161</v>
      </c>
      <c r="D14594" s="9" t="s">
        <v>10156</v>
      </c>
      <c r="E14594" s="10" t="n">
        <v>2</v>
      </c>
      <c r="F14594" s="10" t="n">
        <v>4803.3</v>
      </c>
      <c r="G14594" s="10" t="n">
        <v>42</v>
      </c>
      <c r="H14594" s="10" t="n">
        <v>2670.39</v>
      </c>
    </row>
    <row r="14595" customFormat="false" ht="15" hidden="false" customHeight="false" outlineLevel="0" collapsed="false">
      <c r="A14595" s="9" t="s">
        <v>24743</v>
      </c>
      <c r="B14595" s="9" t="s">
        <v>75</v>
      </c>
      <c r="C14595" s="9" t="s">
        <v>10163</v>
      </c>
      <c r="D14595" s="9" t="s">
        <v>10155</v>
      </c>
      <c r="E14595" s="10" t="n">
        <v>3</v>
      </c>
      <c r="F14595" s="10" t="n">
        <v>4208.75</v>
      </c>
      <c r="G14595" s="10" t="n">
        <v>10</v>
      </c>
      <c r="H14595" s="10" t="n">
        <v>2339.85</v>
      </c>
    </row>
    <row r="14596" customFormat="false" ht="15" hidden="false" customHeight="false" outlineLevel="0" collapsed="false">
      <c r="A14596" s="9" t="s">
        <v>24744</v>
      </c>
      <c r="B14596" s="9" t="s">
        <v>62</v>
      </c>
      <c r="C14596" s="9" t="s">
        <v>10163</v>
      </c>
      <c r="D14596" s="9" t="s">
        <v>10155</v>
      </c>
      <c r="E14596" s="10" t="n">
        <v>3</v>
      </c>
      <c r="F14596" s="10" t="n">
        <v>5520.22</v>
      </c>
      <c r="G14596" s="10" t="n">
        <v>68</v>
      </c>
      <c r="H14596" s="10" t="n">
        <v>3068.96</v>
      </c>
    </row>
    <row r="14597" customFormat="false" ht="15" hidden="false" customHeight="false" outlineLevel="0" collapsed="false">
      <c r="A14597" s="9" t="s">
        <v>24745</v>
      </c>
      <c r="B14597" s="9" t="s">
        <v>68</v>
      </c>
      <c r="C14597" s="9" t="s">
        <v>10161</v>
      </c>
      <c r="D14597" s="9" t="s">
        <v>10154</v>
      </c>
      <c r="E14597" s="10" t="n">
        <v>26</v>
      </c>
      <c r="F14597" s="10" t="n">
        <v>215217.08</v>
      </c>
      <c r="G14597" s="10" t="n">
        <v>1</v>
      </c>
      <c r="H14597" s="10" t="n">
        <v>119649.81</v>
      </c>
    </row>
    <row r="14598" customFormat="false" ht="15" hidden="false" customHeight="false" outlineLevel="0" collapsed="false">
      <c r="A14598" s="9" t="s">
        <v>24746</v>
      </c>
      <c r="B14598" s="9" t="s">
        <v>70</v>
      </c>
      <c r="C14598" s="9" t="s">
        <v>10163</v>
      </c>
      <c r="D14598" s="9" t="s">
        <v>10155</v>
      </c>
      <c r="E14598" s="10" t="n">
        <v>8</v>
      </c>
      <c r="F14598" s="10" t="n">
        <v>49563</v>
      </c>
      <c r="G14598" s="10" t="n">
        <v>3</v>
      </c>
      <c r="H14598" s="10" t="n">
        <v>27554.52</v>
      </c>
    </row>
    <row r="14599" customFormat="false" ht="15" hidden="false" customHeight="false" outlineLevel="0" collapsed="false">
      <c r="A14599" s="9" t="s">
        <v>24747</v>
      </c>
      <c r="B14599" s="9" t="s">
        <v>68</v>
      </c>
      <c r="C14599" s="9" t="s">
        <v>10161</v>
      </c>
      <c r="D14599" s="9" t="s">
        <v>10154</v>
      </c>
      <c r="E14599" s="10" t="n">
        <v>7</v>
      </c>
      <c r="F14599" s="10" t="n">
        <v>74305.01</v>
      </c>
      <c r="G14599" s="10" t="n">
        <v>17</v>
      </c>
      <c r="H14599" s="10" t="n">
        <v>41309.83</v>
      </c>
    </row>
    <row r="14600" customFormat="false" ht="15" hidden="false" customHeight="false" outlineLevel="0" collapsed="false">
      <c r="A14600" s="9" t="s">
        <v>24748</v>
      </c>
      <c r="B14600" s="9" t="s">
        <v>70</v>
      </c>
      <c r="C14600" s="9" t="s">
        <v>10162</v>
      </c>
      <c r="D14600" s="9" t="s">
        <v>10155</v>
      </c>
      <c r="E14600" s="10" t="n">
        <v>4</v>
      </c>
      <c r="F14600" s="10" t="n">
        <v>5496</v>
      </c>
      <c r="G14600" s="10" t="n">
        <v>29</v>
      </c>
      <c r="H14600" s="10" t="n">
        <v>3055.5</v>
      </c>
    </row>
    <row r="14601" customFormat="false" ht="15" hidden="false" customHeight="false" outlineLevel="0" collapsed="false">
      <c r="A14601" s="9" t="s">
        <v>24749</v>
      </c>
      <c r="B14601" s="9" t="s">
        <v>71</v>
      </c>
      <c r="C14601" s="9" t="s">
        <v>10161</v>
      </c>
      <c r="D14601" s="9" t="s">
        <v>10155</v>
      </c>
      <c r="E14601" s="10" t="n">
        <v>4</v>
      </c>
      <c r="F14601" s="10" t="n">
        <v>4975.2</v>
      </c>
      <c r="G14601" s="10" t="n">
        <v>2</v>
      </c>
      <c r="H14601" s="10" t="n">
        <v>2765.96</v>
      </c>
    </row>
    <row r="14602" customFormat="false" ht="15" hidden="false" customHeight="false" outlineLevel="0" collapsed="false">
      <c r="A14602" s="9" t="s">
        <v>24750</v>
      </c>
      <c r="B14602" s="9" t="s">
        <v>79</v>
      </c>
      <c r="C14602" s="9" t="s">
        <v>10161</v>
      </c>
      <c r="D14602" s="9" t="s">
        <v>10156</v>
      </c>
      <c r="E14602" s="10" t="n">
        <v>2</v>
      </c>
      <c r="F14602" s="10" t="n">
        <v>3827.6</v>
      </c>
      <c r="G14602" s="10" t="n">
        <v>35</v>
      </c>
      <c r="H14602" s="10" t="n">
        <v>2127.95</v>
      </c>
    </row>
    <row r="14603" customFormat="false" ht="15" hidden="false" customHeight="false" outlineLevel="0" collapsed="false">
      <c r="A14603" s="9" t="s">
        <v>24751</v>
      </c>
      <c r="B14603" s="9" t="s">
        <v>65</v>
      </c>
      <c r="C14603" s="9" t="s">
        <v>10161</v>
      </c>
      <c r="D14603" s="9" t="s">
        <v>10155</v>
      </c>
      <c r="E14603" s="10" t="n">
        <v>3</v>
      </c>
      <c r="F14603" s="10" t="n">
        <v>36434.15</v>
      </c>
      <c r="G14603" s="10" t="n">
        <v>7</v>
      </c>
      <c r="H14603" s="10" t="n">
        <v>20255.54</v>
      </c>
    </row>
    <row r="14604" customFormat="false" ht="15" hidden="false" customHeight="false" outlineLevel="0" collapsed="false">
      <c r="A14604" s="9" t="s">
        <v>24752</v>
      </c>
      <c r="B14604" s="9" t="s">
        <v>70</v>
      </c>
      <c r="C14604" s="9" t="s">
        <v>10162</v>
      </c>
      <c r="D14604" s="9" t="s">
        <v>10157</v>
      </c>
      <c r="E14604" s="10" t="n">
        <v>4</v>
      </c>
      <c r="F14604" s="10" t="n">
        <v>42486.77</v>
      </c>
      <c r="G14604" s="10" t="n">
        <v>152</v>
      </c>
      <c r="H14604" s="10" t="n">
        <v>23620.49</v>
      </c>
    </row>
    <row r="14605" customFormat="false" ht="15" hidden="false" customHeight="false" outlineLevel="0" collapsed="false">
      <c r="A14605" s="9" t="s">
        <v>24753</v>
      </c>
      <c r="B14605" s="9" t="s">
        <v>71</v>
      </c>
      <c r="C14605" s="9" t="s">
        <v>10161</v>
      </c>
      <c r="D14605" s="9" t="s">
        <v>10155</v>
      </c>
      <c r="E14605" s="10" t="n">
        <v>3</v>
      </c>
      <c r="F14605" s="10" t="n">
        <v>2535.75</v>
      </c>
      <c r="G14605" s="10" t="n">
        <v>49</v>
      </c>
      <c r="H14605" s="10" t="n">
        <v>1409.75</v>
      </c>
    </row>
    <row r="14606" customFormat="false" ht="15" hidden="false" customHeight="false" outlineLevel="0" collapsed="false">
      <c r="A14606" s="9" t="s">
        <v>24754</v>
      </c>
      <c r="B14606" s="9" t="s">
        <v>61</v>
      </c>
      <c r="C14606" s="9" t="s">
        <v>10162</v>
      </c>
      <c r="D14606" s="9" t="s">
        <v>10155</v>
      </c>
      <c r="E14606" s="10" t="n">
        <v>12</v>
      </c>
      <c r="F14606" s="10" t="n">
        <v>60492.24</v>
      </c>
      <c r="G14606" s="10" t="n">
        <v>25</v>
      </c>
      <c r="H14606" s="10" t="n">
        <v>33630.62</v>
      </c>
    </row>
    <row r="14607" customFormat="false" ht="15" hidden="false" customHeight="false" outlineLevel="0" collapsed="false">
      <c r="A14607" s="9" t="s">
        <v>24755</v>
      </c>
      <c r="B14607" s="9" t="s">
        <v>60</v>
      </c>
      <c r="C14607" s="9" t="s">
        <v>10161</v>
      </c>
      <c r="D14607" s="9" t="s">
        <v>10155</v>
      </c>
      <c r="E14607" s="10" t="n">
        <v>3</v>
      </c>
      <c r="F14607" s="10" t="n">
        <v>4122.5</v>
      </c>
      <c r="G14607" s="10" t="n">
        <v>64</v>
      </c>
      <c r="H14607" s="10" t="n">
        <v>2291.9</v>
      </c>
    </row>
    <row r="14608" customFormat="false" ht="15" hidden="false" customHeight="false" outlineLevel="0" collapsed="false">
      <c r="A14608" s="9" t="s">
        <v>24756</v>
      </c>
      <c r="B14608" s="9" t="s">
        <v>62</v>
      </c>
      <c r="C14608" s="9" t="s">
        <v>10161</v>
      </c>
      <c r="D14608" s="9" t="s">
        <v>10157</v>
      </c>
      <c r="E14608" s="10" t="n">
        <v>2</v>
      </c>
      <c r="F14608" s="10" t="n">
        <v>5028</v>
      </c>
      <c r="G14608" s="10" t="n">
        <v>124</v>
      </c>
      <c r="H14608" s="10" t="n">
        <v>2795.31</v>
      </c>
    </row>
    <row r="14609" customFormat="false" ht="15" hidden="false" customHeight="false" outlineLevel="0" collapsed="false">
      <c r="A14609" s="9" t="s">
        <v>24757</v>
      </c>
      <c r="B14609" s="9" t="s">
        <v>71</v>
      </c>
      <c r="C14609" s="9" t="s">
        <v>10163</v>
      </c>
      <c r="D14609" s="9" t="s">
        <v>10156</v>
      </c>
      <c r="E14609" s="10" t="n">
        <v>2</v>
      </c>
      <c r="F14609" s="10" t="n">
        <v>6004.33</v>
      </c>
      <c r="G14609" s="10" t="n">
        <v>100</v>
      </c>
      <c r="H14609" s="10" t="n">
        <v>3338.1</v>
      </c>
    </row>
    <row r="14610" customFormat="false" ht="15" hidden="false" customHeight="false" outlineLevel="0" collapsed="false">
      <c r="A14610" s="9" t="s">
        <v>24758</v>
      </c>
      <c r="B14610" s="9" t="s">
        <v>62</v>
      </c>
      <c r="C14610" s="9" t="s">
        <v>10161</v>
      </c>
      <c r="D14610" s="9" t="s">
        <v>10157</v>
      </c>
      <c r="E14610" s="10" t="n">
        <v>2</v>
      </c>
      <c r="F14610" s="10" t="n">
        <v>2026.4</v>
      </c>
      <c r="G14610" s="10" t="n">
        <v>215</v>
      </c>
      <c r="H14610" s="10" t="n">
        <v>1126.58</v>
      </c>
    </row>
    <row r="14611" customFormat="false" ht="15" hidden="false" customHeight="false" outlineLevel="0" collapsed="false">
      <c r="A14611" s="9" t="s">
        <v>24759</v>
      </c>
      <c r="B14611" s="9" t="s">
        <v>62</v>
      </c>
      <c r="C14611" s="9" t="s">
        <v>10161</v>
      </c>
      <c r="D14611" s="9" t="s">
        <v>10155</v>
      </c>
      <c r="E14611" s="10" t="n">
        <v>4</v>
      </c>
      <c r="F14611" s="10" t="n">
        <v>3581.83</v>
      </c>
      <c r="G14611" s="10" t="n">
        <v>52</v>
      </c>
      <c r="H14611" s="10" t="n">
        <v>1991.32</v>
      </c>
    </row>
    <row r="14612" customFormat="false" ht="15" hidden="false" customHeight="false" outlineLevel="0" collapsed="false">
      <c r="A14612" s="9" t="s">
        <v>24760</v>
      </c>
      <c r="B14612" s="9" t="s">
        <v>62</v>
      </c>
      <c r="C14612" s="9" t="s">
        <v>10163</v>
      </c>
      <c r="D14612" s="9" t="s">
        <v>10154</v>
      </c>
      <c r="E14612" s="10" t="n">
        <v>9</v>
      </c>
      <c r="F14612" s="10" t="n">
        <v>77107.26</v>
      </c>
      <c r="G14612" s="10" t="n">
        <v>29</v>
      </c>
      <c r="H14612" s="10" t="n">
        <v>42867.73</v>
      </c>
    </row>
    <row r="14613" customFormat="false" ht="15" hidden="false" customHeight="false" outlineLevel="0" collapsed="false">
      <c r="A14613" s="9" t="s">
        <v>24761</v>
      </c>
      <c r="B14613" s="9" t="s">
        <v>64</v>
      </c>
      <c r="C14613" s="9" t="s">
        <v>10161</v>
      </c>
      <c r="D14613" s="9" t="s">
        <v>10156</v>
      </c>
      <c r="E14613" s="10" t="n">
        <v>1</v>
      </c>
      <c r="F14613" s="10" t="n">
        <v>684.6</v>
      </c>
      <c r="G14613" s="10" t="n">
        <v>39</v>
      </c>
      <c r="H14613" s="10" t="n">
        <v>380.6</v>
      </c>
    </row>
    <row r="14614" customFormat="false" ht="15" hidden="false" customHeight="false" outlineLevel="0" collapsed="false">
      <c r="A14614" s="9" t="s">
        <v>24762</v>
      </c>
      <c r="B14614" s="9" t="s">
        <v>68</v>
      </c>
      <c r="C14614" s="9" t="s">
        <v>10161</v>
      </c>
      <c r="D14614" s="9" t="s">
        <v>10155</v>
      </c>
      <c r="E14614" s="10" t="n">
        <v>3</v>
      </c>
      <c r="F14614" s="10" t="n">
        <v>9616.99</v>
      </c>
      <c r="G14614" s="10" t="n">
        <v>7</v>
      </c>
      <c r="H14614" s="10" t="n">
        <v>5346.56</v>
      </c>
    </row>
    <row r="14615" customFormat="false" ht="15" hidden="false" customHeight="false" outlineLevel="0" collapsed="false">
      <c r="A14615" s="9" t="s">
        <v>24763</v>
      </c>
      <c r="B14615" s="9" t="s">
        <v>77</v>
      </c>
      <c r="C14615" s="9" t="s">
        <v>10163</v>
      </c>
      <c r="D14615" s="9" t="s">
        <v>10156</v>
      </c>
      <c r="E14615" s="10" t="n">
        <v>1</v>
      </c>
      <c r="F14615" s="10" t="n">
        <v>22271.69</v>
      </c>
      <c r="G14615" s="10" t="n">
        <v>194</v>
      </c>
      <c r="H14615" s="10" t="n">
        <v>12381.93</v>
      </c>
    </row>
    <row r="14616" customFormat="false" ht="15" hidden="false" customHeight="false" outlineLevel="0" collapsed="false">
      <c r="A14616" s="9" t="s">
        <v>24764</v>
      </c>
      <c r="B14616" s="9" t="s">
        <v>79</v>
      </c>
      <c r="C14616" s="9" t="s">
        <v>10161</v>
      </c>
      <c r="D14616" s="9" t="s">
        <v>10155</v>
      </c>
      <c r="E14616" s="10" t="n">
        <v>6</v>
      </c>
      <c r="F14616" s="10" t="n">
        <v>21642.78</v>
      </c>
      <c r="G14616" s="10" t="n">
        <v>30</v>
      </c>
      <c r="H14616" s="10" t="n">
        <v>12032.29</v>
      </c>
    </row>
    <row r="14617" customFormat="false" ht="15" hidden="false" customHeight="false" outlineLevel="0" collapsed="false">
      <c r="A14617" s="9" t="s">
        <v>24765</v>
      </c>
      <c r="B14617" s="9" t="s">
        <v>75</v>
      </c>
      <c r="C14617" s="9" t="s">
        <v>10161</v>
      </c>
      <c r="D14617" s="9" t="s">
        <v>10157</v>
      </c>
      <c r="E14617" s="10" t="n">
        <v>3</v>
      </c>
      <c r="F14617" s="10" t="n">
        <v>17850.03</v>
      </c>
      <c r="G14617" s="10" t="n">
        <v>264</v>
      </c>
      <c r="H14617" s="10" t="n">
        <v>9923.71</v>
      </c>
    </row>
    <row r="14618" customFormat="false" ht="15" hidden="false" customHeight="false" outlineLevel="0" collapsed="false">
      <c r="A14618" s="9" t="s">
        <v>24766</v>
      </c>
      <c r="B14618" s="9" t="s">
        <v>70</v>
      </c>
      <c r="C14618" s="9" t="s">
        <v>10162</v>
      </c>
      <c r="D14618" s="9" t="s">
        <v>10155</v>
      </c>
      <c r="E14618" s="10" t="n">
        <v>8</v>
      </c>
      <c r="F14618" s="10" t="n">
        <v>38652.39</v>
      </c>
      <c r="G14618" s="10" t="n">
        <v>43</v>
      </c>
      <c r="H14618" s="10" t="n">
        <v>21488.77</v>
      </c>
    </row>
    <row r="14619" customFormat="false" ht="15" hidden="false" customHeight="false" outlineLevel="0" collapsed="false">
      <c r="A14619" s="9" t="s">
        <v>24767</v>
      </c>
      <c r="B14619" s="9" t="s">
        <v>74</v>
      </c>
      <c r="C14619" s="9" t="s">
        <v>10163</v>
      </c>
      <c r="D14619" s="9" t="s">
        <v>10156</v>
      </c>
      <c r="E14619" s="10" t="n">
        <v>2</v>
      </c>
      <c r="F14619" s="10" t="n">
        <v>66964.05</v>
      </c>
      <c r="G14619" s="10" t="n">
        <v>65</v>
      </c>
      <c r="H14619" s="10" t="n">
        <v>37228.62</v>
      </c>
    </row>
    <row r="14620" customFormat="false" ht="15" hidden="false" customHeight="false" outlineLevel="0" collapsed="false">
      <c r="A14620" s="9" t="s">
        <v>24768</v>
      </c>
      <c r="B14620" s="9" t="s">
        <v>68</v>
      </c>
      <c r="C14620" s="9" t="s">
        <v>10163</v>
      </c>
      <c r="D14620" s="9" t="s">
        <v>10156</v>
      </c>
      <c r="E14620" s="10" t="n">
        <v>2</v>
      </c>
      <c r="F14620" s="10" t="n">
        <v>2406.5</v>
      </c>
      <c r="G14620" s="10" t="n">
        <v>3</v>
      </c>
      <c r="H14620" s="10" t="n">
        <v>1337.89</v>
      </c>
    </row>
    <row r="14621" customFormat="false" ht="15" hidden="false" customHeight="false" outlineLevel="0" collapsed="false">
      <c r="A14621" s="9" t="s">
        <v>24769</v>
      </c>
      <c r="B14621" s="9" t="s">
        <v>71</v>
      </c>
      <c r="C14621" s="9" t="s">
        <v>10161</v>
      </c>
      <c r="D14621" s="9" t="s">
        <v>10155</v>
      </c>
      <c r="E14621" s="10" t="n">
        <v>4</v>
      </c>
      <c r="F14621" s="10" t="n">
        <v>16333.81</v>
      </c>
      <c r="G14621" s="10" t="n">
        <v>21</v>
      </c>
      <c r="H14621" s="10" t="n">
        <v>9080.77</v>
      </c>
    </row>
    <row r="14622" customFormat="false" ht="15" hidden="false" customHeight="false" outlineLevel="0" collapsed="false">
      <c r="A14622" s="9" t="s">
        <v>24770</v>
      </c>
      <c r="B14622" s="9" t="s">
        <v>64</v>
      </c>
      <c r="C14622" s="9" t="s">
        <v>10161</v>
      </c>
      <c r="D14622" s="9" t="s">
        <v>10157</v>
      </c>
      <c r="E14622" s="10" t="n">
        <v>4</v>
      </c>
      <c r="F14622" s="10" t="n">
        <v>19456.08</v>
      </c>
      <c r="G14622" s="10" t="n">
        <v>244</v>
      </c>
      <c r="H14622" s="10" t="n">
        <v>10816.6</v>
      </c>
    </row>
    <row r="14623" customFormat="false" ht="15" hidden="false" customHeight="false" outlineLevel="0" collapsed="false">
      <c r="A14623" s="9" t="s">
        <v>24771</v>
      </c>
      <c r="B14623" s="9" t="s">
        <v>65</v>
      </c>
      <c r="C14623" s="9" t="s">
        <v>10163</v>
      </c>
      <c r="D14623" s="9" t="s">
        <v>10157</v>
      </c>
      <c r="E14623" s="10" t="n">
        <v>2</v>
      </c>
      <c r="F14623" s="10" t="n">
        <v>38620.55</v>
      </c>
      <c r="G14623" s="10" t="n">
        <v>193</v>
      </c>
      <c r="H14623" s="10" t="n">
        <v>21471.07</v>
      </c>
    </row>
    <row r="14624" customFormat="false" ht="15" hidden="false" customHeight="false" outlineLevel="0" collapsed="false">
      <c r="A14624" s="9" t="s">
        <v>24772</v>
      </c>
      <c r="B14624" s="9" t="s">
        <v>77</v>
      </c>
      <c r="C14624" s="9" t="s">
        <v>10164</v>
      </c>
      <c r="D14624" s="9" t="s">
        <v>10155</v>
      </c>
      <c r="E14624" s="10" t="n">
        <v>5</v>
      </c>
      <c r="F14624" s="10" t="n">
        <v>12608.77</v>
      </c>
      <c r="G14624" s="10" t="n">
        <v>72</v>
      </c>
      <c r="H14624" s="10" t="n">
        <v>7009.84</v>
      </c>
    </row>
    <row r="14625" customFormat="false" ht="15" hidden="false" customHeight="false" outlineLevel="0" collapsed="false">
      <c r="A14625" s="9" t="s">
        <v>24773</v>
      </c>
      <c r="B14625" s="9" t="s">
        <v>73</v>
      </c>
      <c r="C14625" s="9" t="s">
        <v>10163</v>
      </c>
      <c r="D14625" s="9" t="s">
        <v>10157</v>
      </c>
      <c r="E14625" s="10" t="n">
        <v>2</v>
      </c>
      <c r="F14625" s="10" t="n">
        <v>1954.35</v>
      </c>
      <c r="G14625" s="10" t="n">
        <v>147</v>
      </c>
      <c r="H14625" s="10" t="n">
        <v>1086.52</v>
      </c>
    </row>
    <row r="14626" customFormat="false" ht="15" hidden="false" customHeight="false" outlineLevel="0" collapsed="false">
      <c r="A14626" s="9" t="s">
        <v>24774</v>
      </c>
      <c r="B14626" s="9" t="s">
        <v>65</v>
      </c>
      <c r="C14626" s="9" t="s">
        <v>10161</v>
      </c>
      <c r="D14626" s="9" t="s">
        <v>10155</v>
      </c>
      <c r="E14626" s="10" t="n">
        <v>5</v>
      </c>
      <c r="F14626" s="10" t="n">
        <v>14720.55</v>
      </c>
      <c r="G14626" s="10" t="n">
        <v>34</v>
      </c>
      <c r="H14626" s="10" t="n">
        <v>8183.88</v>
      </c>
    </row>
    <row r="14627" customFormat="false" ht="15" hidden="false" customHeight="false" outlineLevel="0" collapsed="false">
      <c r="A14627" s="9" t="s">
        <v>24775</v>
      </c>
      <c r="B14627" s="9" t="s">
        <v>64</v>
      </c>
      <c r="C14627" s="9" t="s">
        <v>10162</v>
      </c>
      <c r="D14627" s="9" t="s">
        <v>10155</v>
      </c>
      <c r="E14627" s="10" t="n">
        <v>3</v>
      </c>
      <c r="F14627" s="10" t="n">
        <v>17348.1</v>
      </c>
      <c r="G14627" s="10" t="n">
        <v>24</v>
      </c>
      <c r="H14627" s="10" t="n">
        <v>9644.67</v>
      </c>
    </row>
    <row r="14628" customFormat="false" ht="15" hidden="false" customHeight="false" outlineLevel="0" collapsed="false">
      <c r="A14628" s="9" t="s">
        <v>24776</v>
      </c>
      <c r="B14628" s="9" t="s">
        <v>68</v>
      </c>
      <c r="C14628" s="9" t="s">
        <v>10161</v>
      </c>
      <c r="D14628" s="9" t="s">
        <v>10158</v>
      </c>
      <c r="E14628" s="10" t="n">
        <v>0</v>
      </c>
      <c r="F14628" s="10" t="n">
        <v>0</v>
      </c>
      <c r="H14628" s="10" t="n">
        <v>0</v>
      </c>
    </row>
    <row r="14629" customFormat="false" ht="15" hidden="false" customHeight="false" outlineLevel="0" collapsed="false">
      <c r="A14629" s="9" t="s">
        <v>24777</v>
      </c>
      <c r="B14629" s="9" t="s">
        <v>73</v>
      </c>
      <c r="C14629" s="9" t="s">
        <v>10161</v>
      </c>
      <c r="D14629" s="9" t="s">
        <v>10155</v>
      </c>
      <c r="E14629" s="10" t="n">
        <v>3</v>
      </c>
      <c r="F14629" s="10" t="n">
        <v>5041.8</v>
      </c>
      <c r="G14629" s="10" t="n">
        <v>69</v>
      </c>
      <c r="H14629" s="10" t="n">
        <v>2802.99</v>
      </c>
    </row>
    <row r="14630" customFormat="false" ht="15" hidden="false" customHeight="false" outlineLevel="0" collapsed="false">
      <c r="A14630" s="9" t="s">
        <v>24778</v>
      </c>
      <c r="B14630" s="9" t="s">
        <v>75</v>
      </c>
      <c r="C14630" s="9" t="s">
        <v>10161</v>
      </c>
      <c r="D14630" s="9" t="s">
        <v>10156</v>
      </c>
      <c r="E14630" s="10" t="n">
        <v>1</v>
      </c>
      <c r="F14630" s="10" t="n">
        <v>1063.2</v>
      </c>
      <c r="G14630" s="10" t="n">
        <v>186</v>
      </c>
      <c r="H14630" s="10" t="n">
        <v>591.09</v>
      </c>
    </row>
    <row r="14631" customFormat="false" ht="15" hidden="false" customHeight="false" outlineLevel="0" collapsed="false">
      <c r="A14631" s="9" t="s">
        <v>24779</v>
      </c>
      <c r="B14631" s="9" t="s">
        <v>71</v>
      </c>
      <c r="C14631" s="9" t="s">
        <v>10164</v>
      </c>
      <c r="D14631" s="9" t="s">
        <v>10156</v>
      </c>
      <c r="E14631" s="10" t="n">
        <v>1</v>
      </c>
      <c r="F14631" s="10" t="n">
        <v>809</v>
      </c>
      <c r="G14631" s="10" t="n">
        <v>265</v>
      </c>
      <c r="H14631" s="10" t="n">
        <v>449.76</v>
      </c>
    </row>
    <row r="14632" customFormat="false" ht="15" hidden="false" customHeight="false" outlineLevel="0" collapsed="false">
      <c r="A14632" s="9" t="s">
        <v>24780</v>
      </c>
      <c r="B14632" s="9" t="s">
        <v>60</v>
      </c>
      <c r="C14632" s="9" t="s">
        <v>10161</v>
      </c>
      <c r="D14632" s="9" t="s">
        <v>10156</v>
      </c>
      <c r="E14632" s="10" t="n">
        <v>1</v>
      </c>
      <c r="F14632" s="10" t="n">
        <v>879.9</v>
      </c>
      <c r="G14632" s="10" t="n">
        <v>119</v>
      </c>
      <c r="H14632" s="10" t="n">
        <v>489.18</v>
      </c>
    </row>
    <row r="14633" customFormat="false" ht="15" hidden="false" customHeight="false" outlineLevel="0" collapsed="false">
      <c r="A14633" s="9" t="s">
        <v>24781</v>
      </c>
      <c r="B14633" s="9" t="s">
        <v>62</v>
      </c>
      <c r="C14633" s="9" t="s">
        <v>10161</v>
      </c>
      <c r="D14633" s="9" t="s">
        <v>10157</v>
      </c>
      <c r="E14633" s="10" t="n">
        <v>2</v>
      </c>
      <c r="F14633" s="10" t="n">
        <v>14966.35</v>
      </c>
      <c r="G14633" s="10" t="n">
        <v>246</v>
      </c>
      <c r="H14633" s="10" t="n">
        <v>8320.53</v>
      </c>
    </row>
    <row r="14634" customFormat="false" ht="15" hidden="false" customHeight="false" outlineLevel="0" collapsed="false">
      <c r="A14634" s="9" t="s">
        <v>24782</v>
      </c>
      <c r="B14634" s="9" t="s">
        <v>62</v>
      </c>
      <c r="C14634" s="9" t="s">
        <v>10163</v>
      </c>
      <c r="D14634" s="9" t="s">
        <v>10155</v>
      </c>
      <c r="E14634" s="10" t="n">
        <v>7</v>
      </c>
      <c r="F14634" s="10" t="n">
        <v>18310.15</v>
      </c>
      <c r="G14634" s="10" t="n">
        <v>12</v>
      </c>
      <c r="H14634" s="10" t="n">
        <v>10179.52</v>
      </c>
    </row>
    <row r="14635" customFormat="false" ht="15" hidden="false" customHeight="false" outlineLevel="0" collapsed="false">
      <c r="A14635" s="9" t="s">
        <v>24783</v>
      </c>
      <c r="B14635" s="9" t="s">
        <v>62</v>
      </c>
      <c r="C14635" s="9" t="s">
        <v>10161</v>
      </c>
      <c r="D14635" s="9" t="s">
        <v>10157</v>
      </c>
      <c r="E14635" s="10" t="n">
        <v>4</v>
      </c>
      <c r="F14635" s="10" t="n">
        <v>30294.65</v>
      </c>
      <c r="G14635" s="10" t="n">
        <v>141</v>
      </c>
      <c r="H14635" s="10" t="n">
        <v>16842.29</v>
      </c>
    </row>
    <row r="14636" customFormat="false" ht="15" hidden="false" customHeight="false" outlineLevel="0" collapsed="false">
      <c r="A14636" s="9" t="s">
        <v>24784</v>
      </c>
      <c r="B14636" s="9" t="s">
        <v>62</v>
      </c>
      <c r="C14636" s="9" t="s">
        <v>10163</v>
      </c>
      <c r="D14636" s="9" t="s">
        <v>10155</v>
      </c>
      <c r="E14636" s="10" t="n">
        <v>5</v>
      </c>
      <c r="F14636" s="10" t="n">
        <v>14618.55</v>
      </c>
      <c r="G14636" s="10" t="n">
        <v>22</v>
      </c>
      <c r="H14636" s="10" t="n">
        <v>8127.17</v>
      </c>
    </row>
    <row r="14637" customFormat="false" ht="15" hidden="false" customHeight="false" outlineLevel="0" collapsed="false">
      <c r="A14637" s="9" t="s">
        <v>24785</v>
      </c>
      <c r="B14637" s="9" t="s">
        <v>68</v>
      </c>
      <c r="C14637" s="9" t="s">
        <v>10161</v>
      </c>
      <c r="D14637" s="9" t="s">
        <v>10155</v>
      </c>
      <c r="E14637" s="10" t="n">
        <v>4</v>
      </c>
      <c r="F14637" s="10" t="n">
        <v>9192.29</v>
      </c>
      <c r="G14637" s="10" t="n">
        <v>98</v>
      </c>
      <c r="H14637" s="10" t="n">
        <v>5110.45</v>
      </c>
    </row>
    <row r="14638" customFormat="false" ht="15" hidden="false" customHeight="false" outlineLevel="0" collapsed="false">
      <c r="A14638" s="9" t="s">
        <v>24786</v>
      </c>
      <c r="B14638" s="9" t="s">
        <v>64</v>
      </c>
      <c r="C14638" s="9" t="s">
        <v>10161</v>
      </c>
      <c r="D14638" s="9" t="s">
        <v>10157</v>
      </c>
      <c r="E14638" s="10" t="n">
        <v>2</v>
      </c>
      <c r="F14638" s="10" t="n">
        <v>6517.42</v>
      </c>
      <c r="G14638" s="10" t="n">
        <v>291</v>
      </c>
      <c r="H14638" s="10" t="n">
        <v>3623.36</v>
      </c>
    </row>
    <row r="14639" customFormat="false" ht="15" hidden="false" customHeight="false" outlineLevel="0" collapsed="false">
      <c r="A14639" s="9" t="s">
        <v>24787</v>
      </c>
      <c r="B14639" s="9" t="s">
        <v>62</v>
      </c>
      <c r="C14639" s="9" t="s">
        <v>10161</v>
      </c>
      <c r="D14639" s="9" t="s">
        <v>10155</v>
      </c>
      <c r="E14639" s="10" t="n">
        <v>5</v>
      </c>
      <c r="F14639" s="10" t="n">
        <v>21206.15</v>
      </c>
      <c r="G14639" s="10" t="n">
        <v>91</v>
      </c>
      <c r="H14639" s="10" t="n">
        <v>11789.55</v>
      </c>
    </row>
    <row r="14640" customFormat="false" ht="15" hidden="false" customHeight="false" outlineLevel="0" collapsed="false">
      <c r="A14640" s="9" t="s">
        <v>24788</v>
      </c>
      <c r="B14640" s="9" t="s">
        <v>70</v>
      </c>
      <c r="C14640" s="9" t="s">
        <v>10161</v>
      </c>
      <c r="D14640" s="9" t="s">
        <v>10155</v>
      </c>
      <c r="E14640" s="10" t="n">
        <v>4</v>
      </c>
      <c r="F14640" s="10" t="n">
        <v>43087.7</v>
      </c>
      <c r="G14640" s="10" t="n">
        <v>11</v>
      </c>
      <c r="H14640" s="10" t="n">
        <v>23954.58</v>
      </c>
    </row>
    <row r="14641" customFormat="false" ht="15" hidden="false" customHeight="false" outlineLevel="0" collapsed="false">
      <c r="A14641" s="9" t="s">
        <v>24789</v>
      </c>
      <c r="B14641" s="9" t="s">
        <v>75</v>
      </c>
      <c r="C14641" s="9" t="s">
        <v>10161</v>
      </c>
      <c r="D14641" s="9" t="s">
        <v>10158</v>
      </c>
      <c r="E14641" s="10" t="n">
        <v>0</v>
      </c>
      <c r="F14641" s="10" t="n">
        <v>0</v>
      </c>
      <c r="H14641" s="10" t="n">
        <v>0</v>
      </c>
    </row>
    <row r="14642" customFormat="false" ht="15" hidden="false" customHeight="false" outlineLevel="0" collapsed="false">
      <c r="A14642" s="9" t="s">
        <v>24790</v>
      </c>
      <c r="B14642" s="9" t="s">
        <v>79</v>
      </c>
      <c r="C14642" s="9" t="s">
        <v>10162</v>
      </c>
      <c r="D14642" s="9" t="s">
        <v>10154</v>
      </c>
      <c r="E14642" s="10" t="n">
        <v>17</v>
      </c>
      <c r="F14642" s="10" t="n">
        <v>101293.34</v>
      </c>
      <c r="G14642" s="10" t="n">
        <v>42</v>
      </c>
      <c r="H14642" s="10" t="n">
        <v>56313.97</v>
      </c>
    </row>
    <row r="14643" customFormat="false" ht="15" hidden="false" customHeight="false" outlineLevel="0" collapsed="false">
      <c r="A14643" s="9" t="s">
        <v>24791</v>
      </c>
      <c r="B14643" s="9" t="s">
        <v>77</v>
      </c>
      <c r="C14643" s="9" t="s">
        <v>10161</v>
      </c>
      <c r="D14643" s="9" t="s">
        <v>10155</v>
      </c>
      <c r="E14643" s="10" t="n">
        <v>8</v>
      </c>
      <c r="F14643" s="10" t="n">
        <v>59702.61</v>
      </c>
      <c r="G14643" s="10" t="n">
        <v>39</v>
      </c>
      <c r="H14643" s="10" t="n">
        <v>33191.63</v>
      </c>
    </row>
    <row r="14644" customFormat="false" ht="15" hidden="false" customHeight="false" outlineLevel="0" collapsed="false">
      <c r="A14644" s="9" t="s">
        <v>24792</v>
      </c>
      <c r="B14644" s="9" t="s">
        <v>71</v>
      </c>
      <c r="C14644" s="9" t="s">
        <v>10161</v>
      </c>
      <c r="D14644" s="9" t="s">
        <v>10156</v>
      </c>
      <c r="E14644" s="10" t="n">
        <v>1</v>
      </c>
      <c r="F14644" s="10" t="n">
        <v>823.2</v>
      </c>
      <c r="G14644" s="10" t="n">
        <v>134</v>
      </c>
      <c r="H14644" s="10" t="n">
        <v>457.66</v>
      </c>
    </row>
    <row r="14645" customFormat="false" ht="15" hidden="false" customHeight="false" outlineLevel="0" collapsed="false">
      <c r="A14645" s="9" t="s">
        <v>24793</v>
      </c>
      <c r="B14645" s="9" t="s">
        <v>68</v>
      </c>
      <c r="C14645" s="9" t="s">
        <v>10164</v>
      </c>
      <c r="D14645" s="9" t="s">
        <v>10156</v>
      </c>
      <c r="E14645" s="10" t="n">
        <v>2</v>
      </c>
      <c r="F14645" s="10" t="n">
        <v>12374.55</v>
      </c>
      <c r="G14645" s="10" t="n">
        <v>92</v>
      </c>
      <c r="H14645" s="10" t="n">
        <v>6879.62</v>
      </c>
    </row>
    <row r="14646" customFormat="false" ht="15" hidden="false" customHeight="false" outlineLevel="0" collapsed="false">
      <c r="A14646" s="9" t="s">
        <v>24794</v>
      </c>
      <c r="B14646" s="9" t="s">
        <v>77</v>
      </c>
      <c r="C14646" s="9" t="s">
        <v>10161</v>
      </c>
      <c r="D14646" s="9" t="s">
        <v>10155</v>
      </c>
      <c r="E14646" s="10" t="n">
        <v>3</v>
      </c>
      <c r="F14646" s="10" t="n">
        <v>11730</v>
      </c>
      <c r="G14646" s="10" t="n">
        <v>37</v>
      </c>
      <c r="H14646" s="10" t="n">
        <v>6521.29</v>
      </c>
    </row>
    <row r="14647" customFormat="false" ht="15" hidden="false" customHeight="false" outlineLevel="0" collapsed="false">
      <c r="A14647" s="9" t="s">
        <v>24795</v>
      </c>
      <c r="B14647" s="9" t="s">
        <v>76</v>
      </c>
      <c r="C14647" s="9" t="s">
        <v>10164</v>
      </c>
      <c r="D14647" s="9" t="s">
        <v>10157</v>
      </c>
      <c r="E14647" s="10" t="n">
        <v>2</v>
      </c>
      <c r="F14647" s="10" t="n">
        <v>10094.45</v>
      </c>
      <c r="G14647" s="10" t="n">
        <v>155</v>
      </c>
      <c r="H14647" s="10" t="n">
        <v>5612</v>
      </c>
    </row>
    <row r="14648" customFormat="false" ht="15" hidden="false" customHeight="false" outlineLevel="0" collapsed="false">
      <c r="A14648" s="9" t="s">
        <v>24796</v>
      </c>
      <c r="B14648" s="9" t="s">
        <v>71</v>
      </c>
      <c r="C14648" s="9" t="s">
        <v>10164</v>
      </c>
      <c r="D14648" s="9" t="s">
        <v>10155</v>
      </c>
      <c r="E14648" s="10" t="n">
        <v>4</v>
      </c>
      <c r="F14648" s="10" t="n">
        <v>8415.6</v>
      </c>
      <c r="G14648" s="10" t="n">
        <v>80</v>
      </c>
      <c r="H14648" s="10" t="n">
        <v>4678.65</v>
      </c>
    </row>
    <row r="14649" customFormat="false" ht="15" hidden="false" customHeight="false" outlineLevel="0" collapsed="false">
      <c r="A14649" s="9" t="s">
        <v>24797</v>
      </c>
      <c r="B14649" s="9" t="s">
        <v>79</v>
      </c>
      <c r="C14649" s="9" t="s">
        <v>10163</v>
      </c>
      <c r="D14649" s="9" t="s">
        <v>10155</v>
      </c>
      <c r="E14649" s="10" t="n">
        <v>4</v>
      </c>
      <c r="F14649" s="10" t="n">
        <v>16082.18</v>
      </c>
      <c r="G14649" s="10" t="n">
        <v>45</v>
      </c>
      <c r="H14649" s="10" t="n">
        <v>8940.88</v>
      </c>
    </row>
    <row r="14650" customFormat="false" ht="15" hidden="false" customHeight="false" outlineLevel="0" collapsed="false">
      <c r="A14650" s="9" t="s">
        <v>24798</v>
      </c>
      <c r="B14650" s="9" t="s">
        <v>62</v>
      </c>
      <c r="C14650" s="9" t="s">
        <v>10163</v>
      </c>
      <c r="D14650" s="9" t="s">
        <v>10154</v>
      </c>
      <c r="E14650" s="10" t="n">
        <v>6</v>
      </c>
      <c r="F14650" s="10" t="n">
        <v>87225.16</v>
      </c>
      <c r="G14650" s="10" t="n">
        <v>29</v>
      </c>
      <c r="H14650" s="10" t="n">
        <v>48492.78</v>
      </c>
    </row>
    <row r="14651" customFormat="false" ht="15" hidden="false" customHeight="false" outlineLevel="0" collapsed="false">
      <c r="A14651" s="9" t="s">
        <v>24799</v>
      </c>
      <c r="B14651" s="9" t="s">
        <v>60</v>
      </c>
      <c r="C14651" s="9" t="s">
        <v>10161</v>
      </c>
      <c r="D14651" s="9" t="s">
        <v>10155</v>
      </c>
      <c r="E14651" s="10" t="n">
        <v>7</v>
      </c>
      <c r="F14651" s="10" t="n">
        <v>22573.2</v>
      </c>
      <c r="G14651" s="10" t="n">
        <v>6</v>
      </c>
      <c r="H14651" s="10" t="n">
        <v>12549.56</v>
      </c>
    </row>
    <row r="14652" customFormat="false" ht="15" hidden="false" customHeight="false" outlineLevel="0" collapsed="false">
      <c r="A14652" s="9" t="s">
        <v>24800</v>
      </c>
      <c r="B14652" s="9" t="s">
        <v>71</v>
      </c>
      <c r="C14652" s="9" t="s">
        <v>10161</v>
      </c>
      <c r="D14652" s="9" t="s">
        <v>10155</v>
      </c>
      <c r="E14652" s="10" t="n">
        <v>3</v>
      </c>
      <c r="F14652" s="10" t="n">
        <v>3870.65</v>
      </c>
      <c r="G14652" s="10" t="n">
        <v>72</v>
      </c>
      <c r="H14652" s="10" t="n">
        <v>2151.89</v>
      </c>
    </row>
    <row r="14653" customFormat="false" ht="15" hidden="false" customHeight="false" outlineLevel="0" collapsed="false">
      <c r="A14653" s="9" t="s">
        <v>24801</v>
      </c>
      <c r="B14653" s="9" t="s">
        <v>71</v>
      </c>
      <c r="C14653" s="9" t="s">
        <v>10161</v>
      </c>
      <c r="D14653" s="9" t="s">
        <v>10155</v>
      </c>
      <c r="E14653" s="10" t="n">
        <v>4</v>
      </c>
      <c r="F14653" s="10" t="n">
        <v>11666.52</v>
      </c>
      <c r="G14653" s="10" t="n">
        <v>1</v>
      </c>
      <c r="H14653" s="10" t="n">
        <v>6485.99</v>
      </c>
    </row>
    <row r="14654" customFormat="false" ht="15" hidden="false" customHeight="false" outlineLevel="0" collapsed="false">
      <c r="A14654" s="9" t="s">
        <v>24802</v>
      </c>
      <c r="B14654" s="9" t="s">
        <v>64</v>
      </c>
      <c r="C14654" s="9" t="s">
        <v>10161</v>
      </c>
      <c r="D14654" s="9" t="s">
        <v>10155</v>
      </c>
      <c r="E14654" s="10" t="n">
        <v>7</v>
      </c>
      <c r="F14654" s="10" t="n">
        <v>17170.05</v>
      </c>
      <c r="G14654" s="10" t="n">
        <v>14</v>
      </c>
      <c r="H14654" s="10" t="n">
        <v>9545.68</v>
      </c>
    </row>
    <row r="14655" customFormat="false" ht="15" hidden="false" customHeight="false" outlineLevel="0" collapsed="false">
      <c r="A14655" s="9" t="s">
        <v>24803</v>
      </c>
      <c r="B14655" s="9" t="s">
        <v>62</v>
      </c>
      <c r="C14655" s="9" t="s">
        <v>10161</v>
      </c>
      <c r="D14655" s="9" t="s">
        <v>10155</v>
      </c>
      <c r="E14655" s="10" t="n">
        <v>5</v>
      </c>
      <c r="F14655" s="10" t="n">
        <v>43371.67</v>
      </c>
      <c r="G14655" s="10" t="n">
        <v>52</v>
      </c>
      <c r="H14655" s="10" t="n">
        <v>24112.45</v>
      </c>
    </row>
    <row r="14656" customFormat="false" ht="15" hidden="false" customHeight="false" outlineLevel="0" collapsed="false">
      <c r="A14656" s="9" t="s">
        <v>24804</v>
      </c>
      <c r="B14656" s="9" t="s">
        <v>70</v>
      </c>
      <c r="C14656" s="9" t="s">
        <v>10161</v>
      </c>
      <c r="D14656" s="9" t="s">
        <v>10155</v>
      </c>
      <c r="E14656" s="10" t="n">
        <v>5</v>
      </c>
      <c r="F14656" s="10" t="n">
        <v>49798.34</v>
      </c>
      <c r="G14656" s="10" t="n">
        <v>52</v>
      </c>
      <c r="H14656" s="10" t="n">
        <v>27685.36</v>
      </c>
    </row>
    <row r="14657" customFormat="false" ht="15" hidden="false" customHeight="false" outlineLevel="0" collapsed="false">
      <c r="A14657" s="9" t="s">
        <v>24805</v>
      </c>
      <c r="B14657" s="9" t="s">
        <v>62</v>
      </c>
      <c r="C14657" s="9" t="s">
        <v>10161</v>
      </c>
      <c r="D14657" s="9" t="s">
        <v>10156</v>
      </c>
      <c r="E14657" s="10" t="n">
        <v>1</v>
      </c>
      <c r="F14657" s="10" t="n">
        <v>844.2</v>
      </c>
      <c r="G14657" s="10" t="n">
        <v>128</v>
      </c>
      <c r="H14657" s="10" t="n">
        <v>469.33</v>
      </c>
    </row>
    <row r="14658" customFormat="false" ht="15" hidden="false" customHeight="false" outlineLevel="0" collapsed="false">
      <c r="A14658" s="9" t="s">
        <v>24806</v>
      </c>
      <c r="B14658" s="9" t="s">
        <v>79</v>
      </c>
      <c r="C14658" s="9" t="s">
        <v>10163</v>
      </c>
      <c r="D14658" s="9" t="s">
        <v>10155</v>
      </c>
      <c r="E14658" s="10" t="n">
        <v>9</v>
      </c>
      <c r="F14658" s="10" t="n">
        <v>19658.8</v>
      </c>
      <c r="G14658" s="10" t="n">
        <v>3</v>
      </c>
      <c r="H14658" s="10" t="n">
        <v>10929.3</v>
      </c>
    </row>
    <row r="14659" customFormat="false" ht="15" hidden="false" customHeight="false" outlineLevel="0" collapsed="false">
      <c r="A14659" s="9" t="s">
        <v>24807</v>
      </c>
      <c r="B14659" s="9" t="s">
        <v>65</v>
      </c>
      <c r="C14659" s="9" t="s">
        <v>10161</v>
      </c>
      <c r="D14659" s="9" t="s">
        <v>10155</v>
      </c>
      <c r="E14659" s="10" t="n">
        <v>11</v>
      </c>
      <c r="F14659" s="10" t="n">
        <v>61314.4</v>
      </c>
      <c r="G14659" s="10" t="n">
        <v>6</v>
      </c>
      <c r="H14659" s="10" t="n">
        <v>34087.7</v>
      </c>
    </row>
    <row r="14660" customFormat="false" ht="15" hidden="false" customHeight="false" outlineLevel="0" collapsed="false">
      <c r="A14660" s="9" t="s">
        <v>24808</v>
      </c>
      <c r="B14660" s="9" t="s">
        <v>71</v>
      </c>
      <c r="C14660" s="9" t="s">
        <v>10161</v>
      </c>
      <c r="D14660" s="9" t="s">
        <v>10155</v>
      </c>
      <c r="E14660" s="10" t="n">
        <v>4</v>
      </c>
      <c r="F14660" s="10" t="n">
        <v>16265.56</v>
      </c>
      <c r="G14660" s="10" t="n">
        <v>4</v>
      </c>
      <c r="H14660" s="10" t="n">
        <v>9042.83</v>
      </c>
    </row>
    <row r="14661" customFormat="false" ht="15" hidden="false" customHeight="false" outlineLevel="0" collapsed="false">
      <c r="A14661" s="9" t="s">
        <v>24809</v>
      </c>
      <c r="B14661" s="9" t="s">
        <v>63</v>
      </c>
      <c r="C14661" s="9" t="s">
        <v>10161</v>
      </c>
      <c r="D14661" s="9" t="s">
        <v>10158</v>
      </c>
      <c r="E14661" s="10" t="n">
        <v>0</v>
      </c>
      <c r="F14661" s="10" t="n">
        <v>0</v>
      </c>
      <c r="H14661" s="10" t="n">
        <v>0</v>
      </c>
    </row>
    <row r="14662" customFormat="false" ht="15" hidden="false" customHeight="false" outlineLevel="0" collapsed="false">
      <c r="A14662" s="9" t="s">
        <v>24810</v>
      </c>
      <c r="B14662" s="9" t="s">
        <v>65</v>
      </c>
      <c r="C14662" s="9" t="s">
        <v>10161</v>
      </c>
      <c r="D14662" s="9" t="s">
        <v>10156</v>
      </c>
      <c r="E14662" s="10" t="n">
        <v>2</v>
      </c>
      <c r="F14662" s="10" t="n">
        <v>6866.45</v>
      </c>
      <c r="G14662" s="10" t="n">
        <v>56</v>
      </c>
      <c r="H14662" s="10" t="n">
        <v>3817.4</v>
      </c>
    </row>
    <row r="14663" customFormat="false" ht="15" hidden="false" customHeight="false" outlineLevel="0" collapsed="false">
      <c r="A14663" s="9" t="s">
        <v>24811</v>
      </c>
      <c r="B14663" s="9" t="s">
        <v>68</v>
      </c>
      <c r="C14663" s="9" t="s">
        <v>10162</v>
      </c>
      <c r="D14663" s="9" t="s">
        <v>10157</v>
      </c>
      <c r="E14663" s="10" t="n">
        <v>2</v>
      </c>
      <c r="F14663" s="10" t="n">
        <v>7174.6</v>
      </c>
      <c r="G14663" s="10" t="n">
        <v>205</v>
      </c>
      <c r="H14663" s="10" t="n">
        <v>3988.71</v>
      </c>
    </row>
    <row r="14664" customFormat="false" ht="15" hidden="false" customHeight="false" outlineLevel="0" collapsed="false">
      <c r="A14664" s="9" t="s">
        <v>24812</v>
      </c>
      <c r="B14664" s="9" t="s">
        <v>79</v>
      </c>
      <c r="C14664" s="9" t="s">
        <v>10163</v>
      </c>
      <c r="D14664" s="9" t="s">
        <v>10154</v>
      </c>
      <c r="E14664" s="10" t="n">
        <v>14</v>
      </c>
      <c r="F14664" s="10" t="n">
        <v>132069.56</v>
      </c>
      <c r="G14664" s="10" t="n">
        <v>3</v>
      </c>
      <c r="H14664" s="10" t="n">
        <v>73423.99</v>
      </c>
    </row>
    <row r="14665" customFormat="false" ht="15" hidden="false" customHeight="false" outlineLevel="0" collapsed="false">
      <c r="A14665" s="9" t="s">
        <v>24813</v>
      </c>
      <c r="B14665" s="9" t="s">
        <v>62</v>
      </c>
      <c r="C14665" s="9" t="s">
        <v>10161</v>
      </c>
      <c r="D14665" s="9" t="s">
        <v>10155</v>
      </c>
      <c r="E14665" s="10" t="n">
        <v>3</v>
      </c>
      <c r="F14665" s="10" t="n">
        <v>6855.95</v>
      </c>
      <c r="G14665" s="10" t="n">
        <v>13</v>
      </c>
      <c r="H14665" s="10" t="n">
        <v>3811.56</v>
      </c>
    </row>
    <row r="14666" customFormat="false" ht="15" hidden="false" customHeight="false" outlineLevel="0" collapsed="false">
      <c r="A14666" s="9" t="s">
        <v>24814</v>
      </c>
      <c r="B14666" s="9" t="s">
        <v>76</v>
      </c>
      <c r="C14666" s="9" t="s">
        <v>10161</v>
      </c>
      <c r="D14666" s="9" t="s">
        <v>10155</v>
      </c>
      <c r="E14666" s="10" t="n">
        <v>7</v>
      </c>
      <c r="F14666" s="10" t="n">
        <v>15814.95</v>
      </c>
      <c r="G14666" s="10" t="n">
        <v>112</v>
      </c>
      <c r="H14666" s="10" t="n">
        <v>8792.31</v>
      </c>
    </row>
    <row r="14667" customFormat="false" ht="15" hidden="false" customHeight="false" outlineLevel="0" collapsed="false">
      <c r="A14667" s="9" t="s">
        <v>24815</v>
      </c>
      <c r="B14667" s="9" t="s">
        <v>68</v>
      </c>
      <c r="C14667" s="9" t="s">
        <v>10162</v>
      </c>
      <c r="D14667" s="9" t="s">
        <v>10155</v>
      </c>
      <c r="E14667" s="10" t="n">
        <v>15</v>
      </c>
      <c r="F14667" s="10" t="n">
        <v>30466.13</v>
      </c>
      <c r="G14667" s="10" t="n">
        <v>35</v>
      </c>
      <c r="H14667" s="10" t="n">
        <v>16937.63</v>
      </c>
    </row>
    <row r="14668" customFormat="false" ht="15" hidden="false" customHeight="false" outlineLevel="0" collapsed="false">
      <c r="A14668" s="9" t="s">
        <v>24816</v>
      </c>
      <c r="B14668" s="9" t="s">
        <v>68</v>
      </c>
      <c r="C14668" s="9" t="s">
        <v>10161</v>
      </c>
      <c r="D14668" s="9" t="s">
        <v>10155</v>
      </c>
      <c r="E14668" s="10" t="n">
        <v>9</v>
      </c>
      <c r="F14668" s="10" t="n">
        <v>30444.62</v>
      </c>
      <c r="G14668" s="10" t="n">
        <v>1</v>
      </c>
      <c r="H14668" s="10" t="n">
        <v>16925.67</v>
      </c>
    </row>
    <row r="14669" customFormat="false" ht="15" hidden="false" customHeight="false" outlineLevel="0" collapsed="false">
      <c r="A14669" s="9" t="s">
        <v>24817</v>
      </c>
      <c r="B14669" s="9" t="s">
        <v>65</v>
      </c>
      <c r="C14669" s="9" t="s">
        <v>10161</v>
      </c>
      <c r="D14669" s="9" t="s">
        <v>10155</v>
      </c>
      <c r="E14669" s="10" t="n">
        <v>5</v>
      </c>
      <c r="F14669" s="10" t="n">
        <v>5706.9</v>
      </c>
      <c r="G14669" s="10" t="n">
        <v>23</v>
      </c>
      <c r="H14669" s="10" t="n">
        <v>3172.75</v>
      </c>
    </row>
    <row r="14670" customFormat="false" ht="15" hidden="false" customHeight="false" outlineLevel="0" collapsed="false">
      <c r="A14670" s="9" t="s">
        <v>24818</v>
      </c>
      <c r="B14670" s="9" t="s">
        <v>73</v>
      </c>
      <c r="C14670" s="9" t="s">
        <v>10161</v>
      </c>
      <c r="D14670" s="9" t="s">
        <v>10155</v>
      </c>
      <c r="E14670" s="10" t="n">
        <v>3</v>
      </c>
      <c r="F14670" s="10" t="n">
        <v>1245.25</v>
      </c>
      <c r="G14670" s="10" t="n">
        <v>1</v>
      </c>
      <c r="H14670" s="10" t="n">
        <v>692.3</v>
      </c>
    </row>
    <row r="14671" customFormat="false" ht="15" hidden="false" customHeight="false" outlineLevel="0" collapsed="false">
      <c r="A14671" s="9" t="s">
        <v>24819</v>
      </c>
      <c r="B14671" s="9" t="s">
        <v>76</v>
      </c>
      <c r="C14671" s="9" t="s">
        <v>10161</v>
      </c>
      <c r="D14671" s="9" t="s">
        <v>10155</v>
      </c>
      <c r="E14671" s="10" t="n">
        <v>3</v>
      </c>
      <c r="F14671" s="10" t="n">
        <v>4585.3</v>
      </c>
      <c r="G14671" s="10" t="n">
        <v>43</v>
      </c>
      <c r="H14671" s="10" t="n">
        <v>2549.19</v>
      </c>
    </row>
    <row r="14672" customFormat="false" ht="15" hidden="false" customHeight="false" outlineLevel="0" collapsed="false">
      <c r="A14672" s="9" t="s">
        <v>24820</v>
      </c>
      <c r="B14672" s="9" t="s">
        <v>71</v>
      </c>
      <c r="C14672" s="9" t="s">
        <v>10161</v>
      </c>
      <c r="D14672" s="9" t="s">
        <v>10154</v>
      </c>
      <c r="E14672" s="10" t="n">
        <v>3</v>
      </c>
      <c r="F14672" s="10" t="n">
        <v>87829.2</v>
      </c>
      <c r="G14672" s="10" t="n">
        <v>37</v>
      </c>
      <c r="H14672" s="10" t="n">
        <v>48828.59</v>
      </c>
    </row>
    <row r="14673" customFormat="false" ht="15" hidden="false" customHeight="false" outlineLevel="0" collapsed="false">
      <c r="A14673" s="9" t="s">
        <v>24821</v>
      </c>
      <c r="B14673" s="9" t="s">
        <v>71</v>
      </c>
      <c r="C14673" s="9" t="s">
        <v>10161</v>
      </c>
      <c r="D14673" s="9" t="s">
        <v>10156</v>
      </c>
      <c r="E14673" s="10" t="n">
        <v>2</v>
      </c>
      <c r="F14673" s="10" t="n">
        <v>2225.25</v>
      </c>
      <c r="G14673" s="10" t="n">
        <v>50</v>
      </c>
      <c r="H14673" s="10" t="n">
        <v>1237.13</v>
      </c>
    </row>
    <row r="14674" customFormat="false" ht="15" hidden="false" customHeight="false" outlineLevel="0" collapsed="false">
      <c r="A14674" s="9" t="s">
        <v>24822</v>
      </c>
      <c r="B14674" s="9" t="s">
        <v>69</v>
      </c>
      <c r="C14674" s="9" t="s">
        <v>10163</v>
      </c>
      <c r="D14674" s="9" t="s">
        <v>10157</v>
      </c>
      <c r="E14674" s="10" t="n">
        <v>3</v>
      </c>
      <c r="F14674" s="10" t="n">
        <v>15938.25</v>
      </c>
      <c r="G14674" s="10" t="n">
        <v>147</v>
      </c>
      <c r="H14674" s="10" t="n">
        <v>8860.86</v>
      </c>
    </row>
    <row r="14675" customFormat="false" ht="15" hidden="false" customHeight="false" outlineLevel="0" collapsed="false">
      <c r="A14675" s="9" t="s">
        <v>24823</v>
      </c>
      <c r="B14675" s="9" t="s">
        <v>71</v>
      </c>
      <c r="C14675" s="9" t="s">
        <v>10161</v>
      </c>
      <c r="D14675" s="9" t="s">
        <v>10155</v>
      </c>
      <c r="E14675" s="10" t="n">
        <v>3</v>
      </c>
      <c r="F14675" s="10" t="n">
        <v>10644.75</v>
      </c>
      <c r="G14675" s="10" t="n">
        <v>37</v>
      </c>
      <c r="H14675" s="10" t="n">
        <v>5917.94</v>
      </c>
    </row>
    <row r="14676" customFormat="false" ht="15" hidden="false" customHeight="false" outlineLevel="0" collapsed="false">
      <c r="A14676" s="9" t="s">
        <v>24824</v>
      </c>
      <c r="B14676" s="9" t="s">
        <v>74</v>
      </c>
      <c r="C14676" s="9" t="s">
        <v>10162</v>
      </c>
      <c r="D14676" s="9" t="s">
        <v>10154</v>
      </c>
      <c r="E14676" s="10" t="n">
        <v>12</v>
      </c>
      <c r="F14676" s="10" t="n">
        <v>99483.48</v>
      </c>
      <c r="G14676" s="10" t="n">
        <v>6</v>
      </c>
      <c r="H14676" s="10" t="n">
        <v>55307.78</v>
      </c>
    </row>
    <row r="14677" customFormat="false" ht="15" hidden="false" customHeight="false" outlineLevel="0" collapsed="false">
      <c r="A14677" s="9" t="s">
        <v>24825</v>
      </c>
      <c r="B14677" s="9" t="s">
        <v>71</v>
      </c>
      <c r="C14677" s="9" t="s">
        <v>10161</v>
      </c>
      <c r="D14677" s="9" t="s">
        <v>10156</v>
      </c>
      <c r="E14677" s="10" t="n">
        <v>1</v>
      </c>
      <c r="F14677" s="10" t="n">
        <v>1739.25</v>
      </c>
      <c r="G14677" s="10" t="n">
        <v>88</v>
      </c>
      <c r="H14677" s="10" t="n">
        <v>966.93</v>
      </c>
    </row>
    <row r="14678" customFormat="false" ht="15" hidden="false" customHeight="false" outlineLevel="0" collapsed="false">
      <c r="A14678" s="9" t="s">
        <v>24826</v>
      </c>
      <c r="B14678" s="9" t="s">
        <v>61</v>
      </c>
      <c r="C14678" s="9" t="s">
        <v>10161</v>
      </c>
      <c r="D14678" s="9" t="s">
        <v>10155</v>
      </c>
      <c r="E14678" s="10" t="n">
        <v>7</v>
      </c>
      <c r="F14678" s="10" t="n">
        <v>61824.15</v>
      </c>
      <c r="G14678" s="10" t="n">
        <v>75</v>
      </c>
      <c r="H14678" s="10" t="n">
        <v>34371.1</v>
      </c>
    </row>
    <row r="14679" customFormat="false" ht="15" hidden="false" customHeight="false" outlineLevel="0" collapsed="false">
      <c r="A14679" s="9" t="s">
        <v>24827</v>
      </c>
      <c r="B14679" s="9" t="s">
        <v>76</v>
      </c>
      <c r="C14679" s="9" t="s">
        <v>10162</v>
      </c>
      <c r="D14679" s="9" t="s">
        <v>10155</v>
      </c>
      <c r="E14679" s="10" t="n">
        <v>3</v>
      </c>
      <c r="F14679" s="10" t="n">
        <v>4254.55</v>
      </c>
      <c r="G14679" s="10" t="n">
        <v>75</v>
      </c>
      <c r="H14679" s="10" t="n">
        <v>2365.31</v>
      </c>
    </row>
    <row r="14680" customFormat="false" ht="15" hidden="false" customHeight="false" outlineLevel="0" collapsed="false">
      <c r="A14680" s="9" t="s">
        <v>24828</v>
      </c>
      <c r="B14680" s="9" t="s">
        <v>68</v>
      </c>
      <c r="C14680" s="9" t="s">
        <v>10163</v>
      </c>
      <c r="D14680" s="9" t="s">
        <v>10157</v>
      </c>
      <c r="E14680" s="10" t="n">
        <v>2</v>
      </c>
      <c r="F14680" s="10" t="n">
        <v>2575.85</v>
      </c>
      <c r="G14680" s="10" t="n">
        <v>194</v>
      </c>
      <c r="H14680" s="10" t="n">
        <v>1432.04</v>
      </c>
    </row>
    <row r="14681" customFormat="false" ht="15" hidden="false" customHeight="false" outlineLevel="0" collapsed="false">
      <c r="A14681" s="9" t="s">
        <v>24829</v>
      </c>
      <c r="B14681" s="9" t="s">
        <v>71</v>
      </c>
      <c r="C14681" s="9" t="s">
        <v>10161</v>
      </c>
      <c r="D14681" s="9" t="s">
        <v>10157</v>
      </c>
      <c r="E14681" s="10" t="n">
        <v>2</v>
      </c>
      <c r="F14681" s="10" t="n">
        <v>54153.46</v>
      </c>
      <c r="G14681" s="10" t="n">
        <v>135</v>
      </c>
      <c r="H14681" s="10" t="n">
        <v>30106.58</v>
      </c>
    </row>
    <row r="14682" customFormat="false" ht="15" hidden="false" customHeight="false" outlineLevel="0" collapsed="false">
      <c r="A14682" s="9" t="s">
        <v>24830</v>
      </c>
      <c r="B14682" s="9" t="s">
        <v>59</v>
      </c>
      <c r="C14682" s="9" t="s">
        <v>10162</v>
      </c>
      <c r="D14682" s="9" t="s">
        <v>10155</v>
      </c>
      <c r="E14682" s="10" t="n">
        <v>6</v>
      </c>
      <c r="F14682" s="10" t="n">
        <v>14622.63</v>
      </c>
      <c r="G14682" s="10" t="n">
        <v>50</v>
      </c>
      <c r="H14682" s="10" t="n">
        <v>8129.44</v>
      </c>
    </row>
    <row r="14683" customFormat="false" ht="15" hidden="false" customHeight="false" outlineLevel="0" collapsed="false">
      <c r="A14683" s="9" t="s">
        <v>24831</v>
      </c>
      <c r="B14683" s="9" t="s">
        <v>79</v>
      </c>
      <c r="C14683" s="9" t="s">
        <v>10161</v>
      </c>
      <c r="D14683" s="9" t="s">
        <v>10155</v>
      </c>
      <c r="E14683" s="10" t="n">
        <v>16</v>
      </c>
      <c r="F14683" s="10" t="n">
        <v>56785.48</v>
      </c>
      <c r="G14683" s="10" t="n">
        <v>27</v>
      </c>
      <c r="H14683" s="10" t="n">
        <v>31569.85</v>
      </c>
    </row>
    <row r="14684" customFormat="false" ht="15" hidden="false" customHeight="false" outlineLevel="0" collapsed="false">
      <c r="A14684" s="9" t="s">
        <v>24832</v>
      </c>
      <c r="B14684" s="9" t="s">
        <v>71</v>
      </c>
      <c r="C14684" s="9" t="s">
        <v>10161</v>
      </c>
      <c r="D14684" s="9" t="s">
        <v>10155</v>
      </c>
      <c r="E14684" s="10" t="n">
        <v>6</v>
      </c>
      <c r="F14684" s="10" t="n">
        <v>53935.56</v>
      </c>
      <c r="G14684" s="10" t="n">
        <v>13</v>
      </c>
      <c r="H14684" s="10" t="n">
        <v>29985.44</v>
      </c>
    </row>
    <row r="14685" customFormat="false" ht="15" hidden="false" customHeight="false" outlineLevel="0" collapsed="false">
      <c r="A14685" s="9" t="s">
        <v>24833</v>
      </c>
      <c r="B14685" s="9" t="s">
        <v>71</v>
      </c>
      <c r="C14685" s="9" t="s">
        <v>10161</v>
      </c>
      <c r="D14685" s="9" t="s">
        <v>10156</v>
      </c>
      <c r="E14685" s="10" t="n">
        <v>2</v>
      </c>
      <c r="F14685" s="10" t="n">
        <v>4104.15</v>
      </c>
      <c r="G14685" s="10" t="n">
        <v>34</v>
      </c>
      <c r="H14685" s="10" t="n">
        <v>2281.7</v>
      </c>
    </row>
    <row r="14686" customFormat="false" ht="15" hidden="false" customHeight="false" outlineLevel="0" collapsed="false">
      <c r="A14686" s="9" t="s">
        <v>24834</v>
      </c>
      <c r="B14686" s="9" t="s">
        <v>77</v>
      </c>
      <c r="C14686" s="9" t="s">
        <v>10162</v>
      </c>
      <c r="D14686" s="9" t="s">
        <v>10155</v>
      </c>
      <c r="E14686" s="10" t="n">
        <v>4</v>
      </c>
      <c r="F14686" s="10" t="n">
        <v>1722.8</v>
      </c>
      <c r="G14686" s="10" t="n">
        <v>115</v>
      </c>
      <c r="H14686" s="10" t="n">
        <v>957.79</v>
      </c>
    </row>
    <row r="14687" customFormat="false" ht="15" hidden="false" customHeight="false" outlineLevel="0" collapsed="false">
      <c r="A14687" s="9" t="s">
        <v>24835</v>
      </c>
      <c r="B14687" s="9" t="s">
        <v>62</v>
      </c>
      <c r="C14687" s="9" t="s">
        <v>10161</v>
      </c>
      <c r="D14687" s="9" t="s">
        <v>10155</v>
      </c>
      <c r="E14687" s="10" t="n">
        <v>6</v>
      </c>
      <c r="F14687" s="10" t="n">
        <v>43728.25</v>
      </c>
      <c r="G14687" s="10" t="n">
        <v>60</v>
      </c>
      <c r="H14687" s="10" t="n">
        <v>24310.69</v>
      </c>
    </row>
    <row r="14688" customFormat="false" ht="15" hidden="false" customHeight="false" outlineLevel="0" collapsed="false">
      <c r="A14688" s="9" t="s">
        <v>24836</v>
      </c>
      <c r="B14688" s="9" t="s">
        <v>79</v>
      </c>
      <c r="C14688" s="9" t="s">
        <v>10164</v>
      </c>
      <c r="D14688" s="9" t="s">
        <v>10155</v>
      </c>
      <c r="E14688" s="10" t="n">
        <v>9</v>
      </c>
      <c r="F14688" s="10" t="n">
        <v>45305.6</v>
      </c>
      <c r="G14688" s="10" t="n">
        <v>17</v>
      </c>
      <c r="H14688" s="10" t="n">
        <v>25187.62</v>
      </c>
    </row>
    <row r="14689" customFormat="false" ht="15" hidden="false" customHeight="false" outlineLevel="0" collapsed="false">
      <c r="A14689" s="9" t="s">
        <v>24837</v>
      </c>
      <c r="B14689" s="9" t="s">
        <v>62</v>
      </c>
      <c r="C14689" s="9" t="s">
        <v>10164</v>
      </c>
      <c r="D14689" s="9" t="s">
        <v>10155</v>
      </c>
      <c r="E14689" s="10" t="n">
        <v>4</v>
      </c>
      <c r="F14689" s="10" t="n">
        <v>6169.16</v>
      </c>
      <c r="G14689" s="10" t="n">
        <v>10</v>
      </c>
      <c r="H14689" s="10" t="n">
        <v>3429.74</v>
      </c>
    </row>
    <row r="14690" customFormat="false" ht="15" hidden="false" customHeight="false" outlineLevel="0" collapsed="false">
      <c r="A14690" s="9" t="s">
        <v>24838</v>
      </c>
      <c r="B14690" s="9" t="s">
        <v>76</v>
      </c>
      <c r="C14690" s="9" t="s">
        <v>10161</v>
      </c>
      <c r="D14690" s="9" t="s">
        <v>10155</v>
      </c>
      <c r="E14690" s="10" t="n">
        <v>7</v>
      </c>
      <c r="F14690" s="10" t="n">
        <v>28104.07</v>
      </c>
      <c r="G14690" s="10" t="n">
        <v>7</v>
      </c>
      <c r="H14690" s="10" t="n">
        <v>15624.44</v>
      </c>
    </row>
    <row r="14691" customFormat="false" ht="15" hidden="false" customHeight="false" outlineLevel="0" collapsed="false">
      <c r="A14691" s="9" t="s">
        <v>24839</v>
      </c>
      <c r="B14691" s="9" t="s">
        <v>65</v>
      </c>
      <c r="C14691" s="9" t="s">
        <v>10161</v>
      </c>
      <c r="D14691" s="9" t="s">
        <v>10156</v>
      </c>
      <c r="E14691" s="10" t="n">
        <v>1</v>
      </c>
      <c r="F14691" s="10" t="n">
        <v>7720.65</v>
      </c>
      <c r="G14691" s="10" t="n">
        <v>247</v>
      </c>
      <c r="H14691" s="10" t="n">
        <v>4292.29</v>
      </c>
    </row>
    <row r="14692" customFormat="false" ht="15" hidden="false" customHeight="false" outlineLevel="0" collapsed="false">
      <c r="A14692" s="9" t="s">
        <v>24840</v>
      </c>
      <c r="B14692" s="9" t="s">
        <v>71</v>
      </c>
      <c r="C14692" s="9" t="s">
        <v>10161</v>
      </c>
      <c r="D14692" s="9" t="s">
        <v>10157</v>
      </c>
      <c r="E14692" s="10" t="n">
        <v>2</v>
      </c>
      <c r="F14692" s="10" t="n">
        <v>15839.24</v>
      </c>
      <c r="G14692" s="10" t="n">
        <v>223</v>
      </c>
      <c r="H14692" s="10" t="n">
        <v>8805.82</v>
      </c>
    </row>
    <row r="14693" customFormat="false" ht="15" hidden="false" customHeight="false" outlineLevel="0" collapsed="false">
      <c r="A14693" s="9" t="s">
        <v>24841</v>
      </c>
      <c r="B14693" s="9" t="s">
        <v>62</v>
      </c>
      <c r="C14693" s="9" t="s">
        <v>10161</v>
      </c>
      <c r="D14693" s="9" t="s">
        <v>10154</v>
      </c>
      <c r="E14693" s="10" t="n">
        <v>8</v>
      </c>
      <c r="F14693" s="10" t="n">
        <v>93745.54</v>
      </c>
      <c r="G14693" s="10" t="n">
        <v>22</v>
      </c>
      <c r="H14693" s="10" t="n">
        <v>52117.78</v>
      </c>
    </row>
    <row r="14694" customFormat="false" ht="15" hidden="false" customHeight="false" outlineLevel="0" collapsed="false">
      <c r="A14694" s="9" t="s">
        <v>24842</v>
      </c>
      <c r="B14694" s="9" t="s">
        <v>69</v>
      </c>
      <c r="C14694" s="9" t="s">
        <v>10163</v>
      </c>
      <c r="D14694" s="9" t="s">
        <v>10155</v>
      </c>
      <c r="E14694" s="10" t="n">
        <v>3</v>
      </c>
      <c r="F14694" s="10" t="n">
        <v>6500.61</v>
      </c>
      <c r="G14694" s="10" t="n">
        <v>23</v>
      </c>
      <c r="H14694" s="10" t="n">
        <v>3614.01</v>
      </c>
    </row>
    <row r="14695" customFormat="false" ht="15" hidden="false" customHeight="false" outlineLevel="0" collapsed="false">
      <c r="A14695" s="9" t="s">
        <v>24843</v>
      </c>
      <c r="B14695" s="9" t="s">
        <v>77</v>
      </c>
      <c r="C14695" s="9" t="s">
        <v>10161</v>
      </c>
      <c r="D14695" s="9" t="s">
        <v>10156</v>
      </c>
      <c r="E14695" s="10" t="n">
        <v>1</v>
      </c>
      <c r="F14695" s="10" t="n">
        <v>477</v>
      </c>
      <c r="G14695" s="10" t="n">
        <v>156</v>
      </c>
      <c r="H14695" s="10" t="n">
        <v>265.19</v>
      </c>
    </row>
    <row r="14696" customFormat="false" ht="15" hidden="false" customHeight="false" outlineLevel="0" collapsed="false">
      <c r="A14696" s="9" t="s">
        <v>24844</v>
      </c>
      <c r="B14696" s="9" t="s">
        <v>60</v>
      </c>
      <c r="C14696" s="9" t="s">
        <v>10161</v>
      </c>
      <c r="D14696" s="9" t="s">
        <v>10156</v>
      </c>
      <c r="E14696" s="10" t="n">
        <v>2</v>
      </c>
      <c r="F14696" s="10" t="n">
        <v>69788.15</v>
      </c>
      <c r="G14696" s="10" t="n">
        <v>29</v>
      </c>
      <c r="H14696" s="10" t="n">
        <v>38798.68</v>
      </c>
    </row>
    <row r="14697" customFormat="false" ht="15" hidden="false" customHeight="false" outlineLevel="0" collapsed="false">
      <c r="A14697" s="9" t="s">
        <v>24845</v>
      </c>
      <c r="B14697" s="9" t="s">
        <v>71</v>
      </c>
      <c r="C14697" s="9" t="s">
        <v>10161</v>
      </c>
      <c r="D14697" s="9" t="s">
        <v>10155</v>
      </c>
      <c r="E14697" s="10" t="n">
        <v>3</v>
      </c>
      <c r="F14697" s="10" t="n">
        <v>7819.06</v>
      </c>
      <c r="G14697" s="10" t="n">
        <v>16</v>
      </c>
      <c r="H14697" s="10" t="n">
        <v>4347</v>
      </c>
    </row>
    <row r="14698" customFormat="false" ht="15" hidden="false" customHeight="false" outlineLevel="0" collapsed="false">
      <c r="A14698" s="9" t="s">
        <v>24846</v>
      </c>
      <c r="B14698" s="9" t="s">
        <v>60</v>
      </c>
      <c r="C14698" s="9" t="s">
        <v>10161</v>
      </c>
      <c r="D14698" s="9" t="s">
        <v>10156</v>
      </c>
      <c r="E14698" s="10" t="n">
        <v>2</v>
      </c>
      <c r="F14698" s="10" t="n">
        <v>9512.1</v>
      </c>
      <c r="G14698" s="10" t="n">
        <v>26</v>
      </c>
      <c r="H14698" s="10" t="n">
        <v>5288.25</v>
      </c>
    </row>
    <row r="14699" customFormat="false" ht="15" hidden="false" customHeight="false" outlineLevel="0" collapsed="false">
      <c r="A14699" s="9" t="s">
        <v>24847</v>
      </c>
      <c r="B14699" s="9" t="s">
        <v>65</v>
      </c>
      <c r="C14699" s="9" t="s">
        <v>10163</v>
      </c>
      <c r="D14699" s="9" t="s">
        <v>10155</v>
      </c>
      <c r="E14699" s="10" t="n">
        <v>4</v>
      </c>
      <c r="F14699" s="10" t="n">
        <v>7308.52</v>
      </c>
      <c r="G14699" s="10" t="n">
        <v>38</v>
      </c>
      <c r="H14699" s="10" t="n">
        <v>4063.17</v>
      </c>
    </row>
    <row r="14700" customFormat="false" ht="15" hidden="false" customHeight="false" outlineLevel="0" collapsed="false">
      <c r="A14700" s="9" t="s">
        <v>24848</v>
      </c>
      <c r="B14700" s="9" t="s">
        <v>71</v>
      </c>
      <c r="C14700" s="9" t="s">
        <v>10161</v>
      </c>
      <c r="D14700" s="9" t="s">
        <v>10155</v>
      </c>
      <c r="E14700" s="10" t="n">
        <v>6</v>
      </c>
      <c r="F14700" s="10" t="n">
        <v>7878.25</v>
      </c>
      <c r="G14700" s="10" t="n">
        <v>77</v>
      </c>
      <c r="H14700" s="10" t="n">
        <v>4379.91</v>
      </c>
    </row>
    <row r="14701" customFormat="false" ht="15" hidden="false" customHeight="false" outlineLevel="0" collapsed="false">
      <c r="A14701" s="9" t="s">
        <v>24849</v>
      </c>
      <c r="B14701" s="9" t="s">
        <v>75</v>
      </c>
      <c r="C14701" s="9" t="s">
        <v>10161</v>
      </c>
      <c r="D14701" s="9" t="s">
        <v>10156</v>
      </c>
      <c r="E14701" s="10" t="n">
        <v>2</v>
      </c>
      <c r="F14701" s="10" t="n">
        <v>7390.26</v>
      </c>
      <c r="G14701" s="10" t="n">
        <v>78</v>
      </c>
      <c r="H14701" s="10" t="n">
        <v>4108.61</v>
      </c>
    </row>
    <row r="14702" customFormat="false" ht="15" hidden="false" customHeight="false" outlineLevel="0" collapsed="false">
      <c r="A14702" s="9" t="s">
        <v>24850</v>
      </c>
      <c r="B14702" s="9" t="s">
        <v>76</v>
      </c>
      <c r="C14702" s="9" t="s">
        <v>10164</v>
      </c>
      <c r="D14702" s="9" t="s">
        <v>10155</v>
      </c>
      <c r="E14702" s="10" t="n">
        <v>8</v>
      </c>
      <c r="F14702" s="10" t="n">
        <v>50917.95</v>
      </c>
      <c r="G14702" s="10" t="n">
        <v>37</v>
      </c>
      <c r="H14702" s="10" t="n">
        <v>28307.8</v>
      </c>
    </row>
    <row r="14703" customFormat="false" ht="15" hidden="false" customHeight="false" outlineLevel="0" collapsed="false">
      <c r="A14703" s="9" t="s">
        <v>24851</v>
      </c>
      <c r="B14703" s="9" t="s">
        <v>70</v>
      </c>
      <c r="C14703" s="9" t="s">
        <v>10161</v>
      </c>
      <c r="D14703" s="9" t="s">
        <v>10156</v>
      </c>
      <c r="E14703" s="10" t="n">
        <v>2</v>
      </c>
      <c r="F14703" s="10" t="n">
        <v>3043.56</v>
      </c>
      <c r="G14703" s="10" t="n">
        <v>120</v>
      </c>
      <c r="H14703" s="10" t="n">
        <v>1692.07</v>
      </c>
    </row>
    <row r="14704" customFormat="false" ht="15" hidden="false" customHeight="false" outlineLevel="0" collapsed="false">
      <c r="A14704" s="9" t="s">
        <v>24852</v>
      </c>
      <c r="B14704" s="9" t="s">
        <v>77</v>
      </c>
      <c r="C14704" s="9" t="s">
        <v>10162</v>
      </c>
      <c r="D14704" s="9" t="s">
        <v>10154</v>
      </c>
      <c r="E14704" s="10" t="n">
        <v>18</v>
      </c>
      <c r="F14704" s="10" t="n">
        <v>94440.58</v>
      </c>
      <c r="G14704" s="10" t="n">
        <v>24</v>
      </c>
      <c r="H14704" s="10" t="n">
        <v>52504.18</v>
      </c>
    </row>
    <row r="14705" customFormat="false" ht="15" hidden="false" customHeight="false" outlineLevel="0" collapsed="false">
      <c r="A14705" s="9" t="s">
        <v>24853</v>
      </c>
      <c r="B14705" s="9" t="s">
        <v>77</v>
      </c>
      <c r="C14705" s="9" t="s">
        <v>10161</v>
      </c>
      <c r="D14705" s="9" t="s">
        <v>10157</v>
      </c>
      <c r="E14705" s="10" t="n">
        <v>2</v>
      </c>
      <c r="F14705" s="10" t="n">
        <v>4700.45</v>
      </c>
      <c r="G14705" s="10" t="n">
        <v>229</v>
      </c>
      <c r="H14705" s="10" t="n">
        <v>2613.21</v>
      </c>
    </row>
    <row r="14706" customFormat="false" ht="15" hidden="false" customHeight="false" outlineLevel="0" collapsed="false">
      <c r="A14706" s="9" t="s">
        <v>24854</v>
      </c>
      <c r="B14706" s="9" t="s">
        <v>69</v>
      </c>
      <c r="C14706" s="9" t="s">
        <v>10164</v>
      </c>
      <c r="D14706" s="9" t="s">
        <v>10155</v>
      </c>
      <c r="E14706" s="10" t="n">
        <v>4</v>
      </c>
      <c r="F14706" s="10" t="n">
        <v>6024.91</v>
      </c>
      <c r="G14706" s="10" t="n">
        <v>22</v>
      </c>
      <c r="H14706" s="10" t="n">
        <v>3349.55</v>
      </c>
    </row>
    <row r="14707" customFormat="false" ht="15" hidden="false" customHeight="false" outlineLevel="0" collapsed="false">
      <c r="A14707" s="9" t="s">
        <v>24855</v>
      </c>
      <c r="B14707" s="9" t="s">
        <v>68</v>
      </c>
      <c r="C14707" s="9" t="s">
        <v>10161</v>
      </c>
      <c r="D14707" s="9" t="s">
        <v>10156</v>
      </c>
      <c r="E14707" s="10" t="n">
        <v>1</v>
      </c>
      <c r="F14707" s="10" t="n">
        <v>652.65</v>
      </c>
      <c r="G14707" s="10" t="n">
        <v>122</v>
      </c>
      <c r="H14707" s="10" t="n">
        <v>362.84</v>
      </c>
    </row>
    <row r="14708" customFormat="false" ht="15" hidden="false" customHeight="false" outlineLevel="0" collapsed="false">
      <c r="A14708" s="9" t="s">
        <v>24856</v>
      </c>
      <c r="B14708" s="9" t="s">
        <v>71</v>
      </c>
      <c r="C14708" s="9" t="s">
        <v>10161</v>
      </c>
      <c r="D14708" s="9" t="s">
        <v>10155</v>
      </c>
      <c r="E14708" s="10" t="n">
        <v>3</v>
      </c>
      <c r="F14708" s="10" t="n">
        <v>8275.79</v>
      </c>
      <c r="G14708" s="10" t="n">
        <v>0</v>
      </c>
      <c r="H14708" s="10" t="n">
        <v>4600.92</v>
      </c>
    </row>
    <row r="14709" customFormat="false" ht="15" hidden="false" customHeight="false" outlineLevel="0" collapsed="false">
      <c r="A14709" s="9" t="s">
        <v>24857</v>
      </c>
      <c r="B14709" s="9" t="s">
        <v>75</v>
      </c>
      <c r="C14709" s="9" t="s">
        <v>10163</v>
      </c>
      <c r="D14709" s="9" t="s">
        <v>10156</v>
      </c>
      <c r="E14709" s="10" t="n">
        <v>1</v>
      </c>
      <c r="F14709" s="10" t="n">
        <v>687</v>
      </c>
      <c r="G14709" s="10" t="n">
        <v>68</v>
      </c>
      <c r="H14709" s="10" t="n">
        <v>381.94</v>
      </c>
    </row>
    <row r="14710" customFormat="false" ht="15" hidden="false" customHeight="false" outlineLevel="0" collapsed="false">
      <c r="A14710" s="9" t="s">
        <v>24858</v>
      </c>
      <c r="B14710" s="9" t="s">
        <v>69</v>
      </c>
      <c r="C14710" s="9" t="s">
        <v>10161</v>
      </c>
      <c r="D14710" s="9" t="s">
        <v>10156</v>
      </c>
      <c r="E14710" s="10" t="n">
        <v>1</v>
      </c>
      <c r="F14710" s="10" t="n">
        <v>481.65</v>
      </c>
      <c r="G14710" s="10" t="n">
        <v>322</v>
      </c>
      <c r="H14710" s="10" t="n">
        <v>267.77</v>
      </c>
    </row>
    <row r="14711" customFormat="false" ht="15" hidden="false" customHeight="false" outlineLevel="0" collapsed="false">
      <c r="A14711" s="9" t="s">
        <v>24859</v>
      </c>
      <c r="B14711" s="9" t="s">
        <v>77</v>
      </c>
      <c r="C14711" s="9" t="s">
        <v>10164</v>
      </c>
      <c r="D14711" s="9" t="s">
        <v>10155</v>
      </c>
      <c r="E14711" s="10" t="n">
        <v>4</v>
      </c>
      <c r="F14711" s="10" t="n">
        <v>10487.39</v>
      </c>
      <c r="G14711" s="10" t="n">
        <v>66</v>
      </c>
      <c r="H14711" s="10" t="n">
        <v>5830.46</v>
      </c>
    </row>
    <row r="14712" customFormat="false" ht="15" hidden="false" customHeight="false" outlineLevel="0" collapsed="false">
      <c r="A14712" s="9" t="s">
        <v>24860</v>
      </c>
      <c r="B14712" s="9" t="s">
        <v>71</v>
      </c>
      <c r="C14712" s="9" t="s">
        <v>10162</v>
      </c>
      <c r="D14712" s="9" t="s">
        <v>10155</v>
      </c>
      <c r="E14712" s="10" t="n">
        <v>3</v>
      </c>
      <c r="F14712" s="10" t="n">
        <v>40026.93</v>
      </c>
      <c r="G14712" s="10" t="n">
        <v>16</v>
      </c>
      <c r="H14712" s="10" t="n">
        <v>22252.95</v>
      </c>
    </row>
    <row r="14713" customFormat="false" ht="15" hidden="false" customHeight="false" outlineLevel="0" collapsed="false">
      <c r="A14713" s="9" t="s">
        <v>24861</v>
      </c>
      <c r="B14713" s="9" t="s">
        <v>78</v>
      </c>
      <c r="C14713" s="9" t="s">
        <v>10161</v>
      </c>
      <c r="D14713" s="9" t="s">
        <v>10155</v>
      </c>
      <c r="E14713" s="10" t="n">
        <v>8</v>
      </c>
      <c r="F14713" s="10" t="n">
        <v>25879.3</v>
      </c>
      <c r="G14713" s="10" t="n">
        <v>41</v>
      </c>
      <c r="H14713" s="10" t="n">
        <v>14387.58</v>
      </c>
    </row>
    <row r="14714" customFormat="false" ht="15" hidden="false" customHeight="false" outlineLevel="0" collapsed="false">
      <c r="A14714" s="9" t="s">
        <v>24862</v>
      </c>
      <c r="B14714" s="9" t="s">
        <v>64</v>
      </c>
      <c r="C14714" s="9" t="s">
        <v>10162</v>
      </c>
      <c r="D14714" s="9" t="s">
        <v>10155</v>
      </c>
      <c r="E14714" s="10" t="n">
        <v>10</v>
      </c>
      <c r="F14714" s="10" t="n">
        <v>31740.57</v>
      </c>
      <c r="G14714" s="10" t="n">
        <v>25</v>
      </c>
      <c r="H14714" s="10" t="n">
        <v>17646.15</v>
      </c>
    </row>
    <row r="14715" customFormat="false" ht="15" hidden="false" customHeight="false" outlineLevel="0" collapsed="false">
      <c r="A14715" s="9" t="s">
        <v>24863</v>
      </c>
      <c r="B14715" s="9" t="s">
        <v>76</v>
      </c>
      <c r="C14715" s="9" t="s">
        <v>10161</v>
      </c>
      <c r="D14715" s="9" t="s">
        <v>10156</v>
      </c>
      <c r="E14715" s="10" t="n">
        <v>2</v>
      </c>
      <c r="F14715" s="10" t="n">
        <v>29422.87</v>
      </c>
      <c r="G14715" s="10" t="n">
        <v>44</v>
      </c>
      <c r="H14715" s="10" t="n">
        <v>16357.63</v>
      </c>
    </row>
    <row r="14716" customFormat="false" ht="15" hidden="false" customHeight="false" outlineLevel="0" collapsed="false">
      <c r="A14716" s="9" t="s">
        <v>24864</v>
      </c>
      <c r="B14716" s="9" t="s">
        <v>79</v>
      </c>
      <c r="C14716" s="9" t="s">
        <v>10164</v>
      </c>
      <c r="D14716" s="9" t="s">
        <v>10155</v>
      </c>
      <c r="E14716" s="10" t="n">
        <v>9</v>
      </c>
      <c r="F14716" s="10" t="n">
        <v>38192.26</v>
      </c>
      <c r="G14716" s="10" t="n">
        <v>7</v>
      </c>
      <c r="H14716" s="10" t="n">
        <v>21232.96</v>
      </c>
    </row>
    <row r="14717" customFormat="false" ht="15" hidden="false" customHeight="false" outlineLevel="0" collapsed="false">
      <c r="A14717" s="9" t="s">
        <v>24865</v>
      </c>
      <c r="B14717" s="9" t="s">
        <v>64</v>
      </c>
      <c r="C14717" s="9" t="s">
        <v>10164</v>
      </c>
      <c r="D14717" s="9" t="s">
        <v>10155</v>
      </c>
      <c r="E14717" s="10" t="n">
        <v>3</v>
      </c>
      <c r="F14717" s="10" t="n">
        <v>16219.34</v>
      </c>
      <c r="G14717" s="10" t="n">
        <v>2</v>
      </c>
      <c r="H14717" s="10" t="n">
        <v>9017.13</v>
      </c>
    </row>
    <row r="14718" customFormat="false" ht="15" hidden="false" customHeight="false" outlineLevel="0" collapsed="false">
      <c r="A14718" s="9" t="s">
        <v>24866</v>
      </c>
      <c r="B14718" s="9" t="s">
        <v>69</v>
      </c>
      <c r="C14718" s="9" t="s">
        <v>10164</v>
      </c>
      <c r="D14718" s="9" t="s">
        <v>10156</v>
      </c>
      <c r="E14718" s="10" t="n">
        <v>2</v>
      </c>
      <c r="F14718" s="10" t="n">
        <v>24324</v>
      </c>
      <c r="G14718" s="10" t="n">
        <v>99</v>
      </c>
      <c r="H14718" s="10" t="n">
        <v>13522.91</v>
      </c>
    </row>
    <row r="14719" customFormat="false" ht="15" hidden="false" customHeight="false" outlineLevel="0" collapsed="false">
      <c r="A14719" s="9" t="s">
        <v>24867</v>
      </c>
      <c r="B14719" s="9" t="s">
        <v>76</v>
      </c>
      <c r="C14719" s="9" t="s">
        <v>10163</v>
      </c>
      <c r="D14719" s="9" t="s">
        <v>10155</v>
      </c>
      <c r="E14719" s="10" t="n">
        <v>4</v>
      </c>
      <c r="F14719" s="10" t="n">
        <v>17434.5</v>
      </c>
      <c r="G14719" s="10" t="n">
        <v>46</v>
      </c>
      <c r="H14719" s="10" t="n">
        <v>9692.7</v>
      </c>
    </row>
    <row r="14720" customFormat="false" ht="15" hidden="false" customHeight="false" outlineLevel="0" collapsed="false">
      <c r="A14720" s="9" t="s">
        <v>24868</v>
      </c>
      <c r="B14720" s="9" t="s">
        <v>77</v>
      </c>
      <c r="C14720" s="9" t="s">
        <v>10161</v>
      </c>
      <c r="D14720" s="9" t="s">
        <v>10156</v>
      </c>
      <c r="E14720" s="10" t="n">
        <v>1</v>
      </c>
      <c r="F14720" s="10" t="n">
        <v>417.05</v>
      </c>
      <c r="G14720" s="10" t="n">
        <v>297</v>
      </c>
      <c r="H14720" s="10" t="n">
        <v>231.86</v>
      </c>
    </row>
    <row r="14721" customFormat="false" ht="15" hidden="false" customHeight="false" outlineLevel="0" collapsed="false">
      <c r="A14721" s="9" t="s">
        <v>24869</v>
      </c>
      <c r="B14721" s="9" t="s">
        <v>71</v>
      </c>
      <c r="C14721" s="9" t="s">
        <v>10161</v>
      </c>
      <c r="D14721" s="9" t="s">
        <v>10156</v>
      </c>
      <c r="E14721" s="10" t="n">
        <v>1</v>
      </c>
      <c r="F14721" s="10" t="n">
        <v>1342.6</v>
      </c>
      <c r="G14721" s="10" t="n">
        <v>89</v>
      </c>
      <c r="H14721" s="10" t="n">
        <v>746.42</v>
      </c>
    </row>
    <row r="14722" customFormat="false" ht="15" hidden="false" customHeight="false" outlineLevel="0" collapsed="false">
      <c r="A14722" s="9" t="s">
        <v>24870</v>
      </c>
      <c r="B14722" s="9" t="s">
        <v>75</v>
      </c>
      <c r="C14722" s="9" t="s">
        <v>10161</v>
      </c>
      <c r="D14722" s="9" t="s">
        <v>10156</v>
      </c>
      <c r="E14722" s="10" t="n">
        <v>1</v>
      </c>
      <c r="F14722" s="10" t="n">
        <v>2634.15</v>
      </c>
      <c r="G14722" s="10" t="n">
        <v>118</v>
      </c>
      <c r="H14722" s="10" t="n">
        <v>1464.45</v>
      </c>
    </row>
    <row r="14723" customFormat="false" ht="15" hidden="false" customHeight="false" outlineLevel="0" collapsed="false">
      <c r="A14723" s="9" t="s">
        <v>24871</v>
      </c>
      <c r="B14723" s="9" t="s">
        <v>69</v>
      </c>
      <c r="C14723" s="9" t="s">
        <v>10161</v>
      </c>
      <c r="D14723" s="9" t="s">
        <v>10156</v>
      </c>
      <c r="E14723" s="10" t="n">
        <v>1</v>
      </c>
      <c r="F14723" s="10" t="n">
        <v>3221.4</v>
      </c>
      <c r="G14723" s="10" t="n">
        <v>123</v>
      </c>
      <c r="H14723" s="10" t="n">
        <v>1790.94</v>
      </c>
    </row>
    <row r="14724" customFormat="false" ht="15" hidden="false" customHeight="false" outlineLevel="0" collapsed="false">
      <c r="A14724" s="9" t="s">
        <v>24872</v>
      </c>
      <c r="B14724" s="9" t="s">
        <v>65</v>
      </c>
      <c r="C14724" s="9" t="s">
        <v>10163</v>
      </c>
      <c r="D14724" s="9" t="s">
        <v>10156</v>
      </c>
      <c r="E14724" s="10" t="n">
        <v>1</v>
      </c>
      <c r="F14724" s="10" t="n">
        <v>447.2</v>
      </c>
      <c r="G14724" s="10" t="n">
        <v>81</v>
      </c>
      <c r="H14724" s="10" t="n">
        <v>248.62</v>
      </c>
    </row>
    <row r="14725" customFormat="false" ht="15" hidden="false" customHeight="false" outlineLevel="0" collapsed="false">
      <c r="A14725" s="9" t="s">
        <v>24873</v>
      </c>
      <c r="B14725" s="9" t="s">
        <v>69</v>
      </c>
      <c r="C14725" s="9" t="s">
        <v>10161</v>
      </c>
      <c r="D14725" s="9" t="s">
        <v>10156</v>
      </c>
      <c r="E14725" s="10" t="n">
        <v>1</v>
      </c>
      <c r="F14725" s="10" t="n">
        <v>2546.19</v>
      </c>
      <c r="G14725" s="10" t="n">
        <v>94</v>
      </c>
      <c r="H14725" s="10" t="n">
        <v>1415.55</v>
      </c>
    </row>
    <row r="14726" customFormat="false" ht="15" hidden="false" customHeight="false" outlineLevel="0" collapsed="false">
      <c r="A14726" s="9" t="s">
        <v>24874</v>
      </c>
      <c r="B14726" s="9" t="s">
        <v>71</v>
      </c>
      <c r="C14726" s="9" t="s">
        <v>10161</v>
      </c>
      <c r="D14726" s="9" t="s">
        <v>10156</v>
      </c>
      <c r="E14726" s="10" t="n">
        <v>2</v>
      </c>
      <c r="F14726" s="10" t="n">
        <v>4299.8</v>
      </c>
      <c r="G14726" s="10" t="n">
        <v>65</v>
      </c>
      <c r="H14726" s="10" t="n">
        <v>2390.47</v>
      </c>
    </row>
    <row r="14727" customFormat="false" ht="15" hidden="false" customHeight="false" outlineLevel="0" collapsed="false">
      <c r="A14727" s="9" t="s">
        <v>24875</v>
      </c>
      <c r="B14727" s="9" t="s">
        <v>79</v>
      </c>
      <c r="C14727" s="9" t="s">
        <v>10161</v>
      </c>
      <c r="D14727" s="9" t="s">
        <v>10155</v>
      </c>
      <c r="E14727" s="10" t="n">
        <v>8</v>
      </c>
      <c r="F14727" s="10" t="n">
        <v>12997.3</v>
      </c>
      <c r="G14727" s="10" t="n">
        <v>25</v>
      </c>
      <c r="H14727" s="10" t="n">
        <v>7225.84</v>
      </c>
    </row>
    <row r="14728" customFormat="false" ht="15" hidden="false" customHeight="false" outlineLevel="0" collapsed="false">
      <c r="A14728" s="9" t="s">
        <v>24876</v>
      </c>
      <c r="B14728" s="9" t="s">
        <v>64</v>
      </c>
      <c r="C14728" s="9" t="s">
        <v>10161</v>
      </c>
      <c r="D14728" s="9" t="s">
        <v>10156</v>
      </c>
      <c r="E14728" s="10" t="n">
        <v>1</v>
      </c>
      <c r="F14728" s="10" t="n">
        <v>2021.35</v>
      </c>
      <c r="G14728" s="10" t="n">
        <v>360</v>
      </c>
      <c r="H14728" s="10" t="n">
        <v>1123.77</v>
      </c>
    </row>
    <row r="14729" customFormat="false" ht="15" hidden="false" customHeight="false" outlineLevel="0" collapsed="false">
      <c r="A14729" s="9" t="s">
        <v>24877</v>
      </c>
      <c r="B14729" s="9" t="s">
        <v>71</v>
      </c>
      <c r="C14729" s="9" t="s">
        <v>10163</v>
      </c>
      <c r="D14729" s="9" t="s">
        <v>10156</v>
      </c>
      <c r="E14729" s="10" t="n">
        <v>1</v>
      </c>
      <c r="F14729" s="10" t="n">
        <v>5204.1</v>
      </c>
      <c r="G14729" s="10" t="n">
        <v>25</v>
      </c>
      <c r="H14729" s="10" t="n">
        <v>2893.22</v>
      </c>
    </row>
    <row r="14730" customFormat="false" ht="15" hidden="false" customHeight="false" outlineLevel="0" collapsed="false">
      <c r="A14730" s="9" t="s">
        <v>24878</v>
      </c>
      <c r="B14730" s="9" t="s">
        <v>64</v>
      </c>
      <c r="C14730" s="9" t="s">
        <v>10162</v>
      </c>
      <c r="D14730" s="9" t="s">
        <v>10155</v>
      </c>
      <c r="E14730" s="10" t="n">
        <v>8</v>
      </c>
      <c r="F14730" s="10" t="n">
        <v>24952.92</v>
      </c>
      <c r="G14730" s="10" t="n">
        <v>25</v>
      </c>
      <c r="H14730" s="10" t="n">
        <v>13872.56</v>
      </c>
    </row>
    <row r="14731" customFormat="false" ht="15" hidden="false" customHeight="false" outlineLevel="0" collapsed="false">
      <c r="A14731" s="9" t="s">
        <v>24879</v>
      </c>
      <c r="B14731" s="9" t="s">
        <v>76</v>
      </c>
      <c r="C14731" s="9" t="s">
        <v>10163</v>
      </c>
      <c r="D14731" s="9" t="s">
        <v>10154</v>
      </c>
      <c r="E14731" s="10" t="n">
        <v>10</v>
      </c>
      <c r="F14731" s="10" t="n">
        <v>93521.36</v>
      </c>
      <c r="G14731" s="10" t="n">
        <v>70</v>
      </c>
      <c r="H14731" s="10" t="n">
        <v>51993.14</v>
      </c>
    </row>
    <row r="14732" customFormat="false" ht="15" hidden="false" customHeight="false" outlineLevel="0" collapsed="false">
      <c r="A14732" s="9" t="s">
        <v>24880</v>
      </c>
      <c r="B14732" s="9" t="s">
        <v>71</v>
      </c>
      <c r="C14732" s="9" t="s">
        <v>10161</v>
      </c>
      <c r="D14732" s="9" t="s">
        <v>10156</v>
      </c>
      <c r="E14732" s="10" t="n">
        <v>2</v>
      </c>
      <c r="F14732" s="10" t="n">
        <v>21187.6</v>
      </c>
      <c r="G14732" s="10" t="n">
        <v>90</v>
      </c>
      <c r="H14732" s="10" t="n">
        <v>11779.23</v>
      </c>
    </row>
    <row r="14733" customFormat="false" ht="15" hidden="false" customHeight="false" outlineLevel="0" collapsed="false">
      <c r="A14733" s="9" t="s">
        <v>24881</v>
      </c>
      <c r="B14733" s="9" t="s">
        <v>71</v>
      </c>
      <c r="C14733" s="9" t="s">
        <v>10161</v>
      </c>
      <c r="D14733" s="9" t="s">
        <v>10156</v>
      </c>
      <c r="E14733" s="10" t="n">
        <v>1</v>
      </c>
      <c r="F14733" s="10" t="n">
        <v>5690.75</v>
      </c>
      <c r="G14733" s="10" t="n">
        <v>283</v>
      </c>
      <c r="H14733" s="10" t="n">
        <v>3163.77</v>
      </c>
    </row>
    <row r="14734" customFormat="false" ht="15" hidden="false" customHeight="false" outlineLevel="0" collapsed="false">
      <c r="A14734" s="9" t="s">
        <v>24882</v>
      </c>
      <c r="B14734" s="9" t="s">
        <v>79</v>
      </c>
      <c r="C14734" s="9" t="s">
        <v>10161</v>
      </c>
      <c r="D14734" s="9" t="s">
        <v>10154</v>
      </c>
      <c r="E14734" s="10" t="n">
        <v>17</v>
      </c>
      <c r="F14734" s="10" t="n">
        <v>129038.65</v>
      </c>
      <c r="G14734" s="10" t="n">
        <v>0</v>
      </c>
      <c r="H14734" s="10" t="n">
        <v>71738.96</v>
      </c>
    </row>
    <row r="14735" customFormat="false" ht="15" hidden="false" customHeight="false" outlineLevel="0" collapsed="false">
      <c r="A14735" s="9" t="s">
        <v>24883</v>
      </c>
      <c r="B14735" s="9" t="s">
        <v>71</v>
      </c>
      <c r="C14735" s="9" t="s">
        <v>10161</v>
      </c>
      <c r="D14735" s="9" t="s">
        <v>10157</v>
      </c>
      <c r="E14735" s="10" t="n">
        <v>2</v>
      </c>
      <c r="F14735" s="10" t="n">
        <v>3375.95</v>
      </c>
      <c r="G14735" s="10" t="n">
        <v>131</v>
      </c>
      <c r="H14735" s="10" t="n">
        <v>1876.86</v>
      </c>
    </row>
    <row r="14736" customFormat="false" ht="15" hidden="false" customHeight="false" outlineLevel="0" collapsed="false">
      <c r="A14736" s="9" t="s">
        <v>24884</v>
      </c>
      <c r="B14736" s="9" t="s">
        <v>75</v>
      </c>
      <c r="C14736" s="9" t="s">
        <v>10161</v>
      </c>
      <c r="D14736" s="9" t="s">
        <v>10155</v>
      </c>
      <c r="E14736" s="10" t="n">
        <v>5</v>
      </c>
      <c r="F14736" s="10" t="n">
        <v>5160.3</v>
      </c>
      <c r="G14736" s="10" t="n">
        <v>1</v>
      </c>
      <c r="H14736" s="10" t="n">
        <v>2868.87</v>
      </c>
    </row>
    <row r="14737" customFormat="false" ht="15" hidden="false" customHeight="false" outlineLevel="0" collapsed="false">
      <c r="A14737" s="9" t="s">
        <v>24885</v>
      </c>
      <c r="B14737" s="9" t="s">
        <v>66</v>
      </c>
      <c r="C14737" s="9" t="s">
        <v>10161</v>
      </c>
      <c r="D14737" s="9" t="s">
        <v>10158</v>
      </c>
      <c r="E14737" s="10" t="n">
        <v>0</v>
      </c>
      <c r="F14737" s="10" t="n">
        <v>0</v>
      </c>
      <c r="H14737" s="10" t="n">
        <v>0</v>
      </c>
    </row>
    <row r="14738" customFormat="false" ht="15" hidden="false" customHeight="false" outlineLevel="0" collapsed="false">
      <c r="A14738" s="9" t="s">
        <v>24886</v>
      </c>
      <c r="B14738" s="9" t="s">
        <v>75</v>
      </c>
      <c r="C14738" s="9" t="s">
        <v>10162</v>
      </c>
      <c r="D14738" s="9" t="s">
        <v>10156</v>
      </c>
      <c r="E14738" s="10" t="n">
        <v>1</v>
      </c>
      <c r="F14738" s="10" t="n">
        <v>2392.1</v>
      </c>
      <c r="G14738" s="10" t="n">
        <v>337</v>
      </c>
      <c r="H14738" s="10" t="n">
        <v>1329.89</v>
      </c>
    </row>
    <row r="14739" customFormat="false" ht="15" hidden="false" customHeight="false" outlineLevel="0" collapsed="false">
      <c r="A14739" s="9" t="s">
        <v>24887</v>
      </c>
      <c r="B14739" s="9" t="s">
        <v>64</v>
      </c>
      <c r="C14739" s="9" t="s">
        <v>10161</v>
      </c>
      <c r="D14739" s="9" t="s">
        <v>10154</v>
      </c>
      <c r="E14739" s="10" t="n">
        <v>11</v>
      </c>
      <c r="F14739" s="10" t="n">
        <v>127143.89</v>
      </c>
      <c r="G14739" s="10" t="n">
        <v>10</v>
      </c>
      <c r="H14739" s="10" t="n">
        <v>70685.57</v>
      </c>
    </row>
    <row r="14740" customFormat="false" ht="15" hidden="false" customHeight="false" outlineLevel="0" collapsed="false">
      <c r="A14740" s="9" t="s">
        <v>24888</v>
      </c>
      <c r="B14740" s="9" t="s">
        <v>75</v>
      </c>
      <c r="C14740" s="9" t="s">
        <v>10161</v>
      </c>
      <c r="D14740" s="9" t="s">
        <v>10155</v>
      </c>
      <c r="E14740" s="10" t="n">
        <v>5</v>
      </c>
      <c r="F14740" s="10" t="n">
        <v>10489.3</v>
      </c>
      <c r="G14740" s="10" t="n">
        <v>58</v>
      </c>
      <c r="H14740" s="10" t="n">
        <v>5831.52</v>
      </c>
    </row>
    <row r="14741" customFormat="false" ht="15" hidden="false" customHeight="false" outlineLevel="0" collapsed="false">
      <c r="A14741" s="9" t="s">
        <v>24889</v>
      </c>
      <c r="B14741" s="9" t="s">
        <v>71</v>
      </c>
      <c r="C14741" s="9" t="s">
        <v>10161</v>
      </c>
      <c r="D14741" s="9" t="s">
        <v>10156</v>
      </c>
      <c r="E14741" s="10" t="n">
        <v>2</v>
      </c>
      <c r="F14741" s="10" t="n">
        <v>7991.83</v>
      </c>
      <c r="G14741" s="10" t="n">
        <v>16</v>
      </c>
      <c r="H14741" s="10" t="n">
        <v>4443.05</v>
      </c>
    </row>
    <row r="14742" customFormat="false" ht="15" hidden="false" customHeight="false" outlineLevel="0" collapsed="false">
      <c r="A14742" s="9" t="s">
        <v>24890</v>
      </c>
      <c r="B14742" s="9" t="s">
        <v>73</v>
      </c>
      <c r="C14742" s="9" t="s">
        <v>10162</v>
      </c>
      <c r="D14742" s="9" t="s">
        <v>10155</v>
      </c>
      <c r="E14742" s="10" t="n">
        <v>3</v>
      </c>
      <c r="F14742" s="10" t="n">
        <v>4008.8</v>
      </c>
      <c r="G14742" s="10" t="n">
        <v>88</v>
      </c>
      <c r="H14742" s="10" t="n">
        <v>2228.69</v>
      </c>
    </row>
    <row r="14743" customFormat="false" ht="15" hidden="false" customHeight="false" outlineLevel="0" collapsed="false">
      <c r="A14743" s="9" t="s">
        <v>24891</v>
      </c>
      <c r="B14743" s="9" t="s">
        <v>77</v>
      </c>
      <c r="C14743" s="9" t="s">
        <v>10161</v>
      </c>
      <c r="D14743" s="9" t="s">
        <v>10155</v>
      </c>
      <c r="E14743" s="10" t="n">
        <v>3</v>
      </c>
      <c r="F14743" s="10" t="n">
        <v>19911.65</v>
      </c>
      <c r="G14743" s="10" t="n">
        <v>118</v>
      </c>
      <c r="H14743" s="10" t="n">
        <v>11069.87</v>
      </c>
    </row>
    <row r="14744" customFormat="false" ht="15" hidden="false" customHeight="false" outlineLevel="0" collapsed="false">
      <c r="A14744" s="9" t="s">
        <v>24892</v>
      </c>
      <c r="B14744" s="9" t="s">
        <v>75</v>
      </c>
      <c r="C14744" s="9" t="s">
        <v>10161</v>
      </c>
      <c r="D14744" s="9" t="s">
        <v>10156</v>
      </c>
      <c r="E14744" s="10" t="n">
        <v>1</v>
      </c>
      <c r="F14744" s="10" t="n">
        <v>2676.04</v>
      </c>
      <c r="G14744" s="10" t="n">
        <v>36</v>
      </c>
      <c r="H14744" s="10" t="n">
        <v>1487.74</v>
      </c>
    </row>
    <row r="14745" customFormat="false" ht="15" hidden="false" customHeight="false" outlineLevel="0" collapsed="false">
      <c r="A14745" s="9" t="s">
        <v>24893</v>
      </c>
      <c r="B14745" s="9" t="s">
        <v>62</v>
      </c>
      <c r="C14745" s="9" t="s">
        <v>10162</v>
      </c>
      <c r="D14745" s="9" t="s">
        <v>10157</v>
      </c>
      <c r="E14745" s="10" t="n">
        <v>2</v>
      </c>
      <c r="F14745" s="10" t="n">
        <v>4676.6</v>
      </c>
      <c r="G14745" s="10" t="n">
        <v>140</v>
      </c>
      <c r="H14745" s="10" t="n">
        <v>2599.95</v>
      </c>
    </row>
    <row r="14746" customFormat="false" ht="15" hidden="false" customHeight="false" outlineLevel="0" collapsed="false">
      <c r="A14746" s="9" t="s">
        <v>24894</v>
      </c>
      <c r="B14746" s="9" t="s">
        <v>77</v>
      </c>
      <c r="C14746" s="9" t="s">
        <v>10161</v>
      </c>
      <c r="D14746" s="9" t="s">
        <v>10156</v>
      </c>
      <c r="E14746" s="10" t="n">
        <v>2</v>
      </c>
      <c r="F14746" s="10" t="n">
        <v>21589.94</v>
      </c>
      <c r="G14746" s="10" t="n">
        <v>71</v>
      </c>
      <c r="H14746" s="10" t="n">
        <v>12002.91</v>
      </c>
    </row>
    <row r="14747" customFormat="false" ht="15" hidden="false" customHeight="false" outlineLevel="0" collapsed="false">
      <c r="A14747" s="9" t="s">
        <v>24895</v>
      </c>
      <c r="B14747" s="9" t="s">
        <v>68</v>
      </c>
      <c r="C14747" s="9" t="s">
        <v>10161</v>
      </c>
      <c r="D14747" s="9" t="s">
        <v>10155</v>
      </c>
      <c r="E14747" s="10" t="n">
        <v>6</v>
      </c>
      <c r="F14747" s="10" t="n">
        <v>34567.19</v>
      </c>
      <c r="G14747" s="10" t="n">
        <v>1</v>
      </c>
      <c r="H14747" s="10" t="n">
        <v>19217.61</v>
      </c>
    </row>
    <row r="14748" customFormat="false" ht="15" hidden="false" customHeight="false" outlineLevel="0" collapsed="false">
      <c r="A14748" s="9" t="s">
        <v>24896</v>
      </c>
      <c r="B14748" s="9" t="s">
        <v>79</v>
      </c>
      <c r="C14748" s="9" t="s">
        <v>10161</v>
      </c>
      <c r="D14748" s="9" t="s">
        <v>10156</v>
      </c>
      <c r="E14748" s="10" t="n">
        <v>2</v>
      </c>
      <c r="F14748" s="10" t="n">
        <v>5791.05</v>
      </c>
      <c r="G14748" s="10" t="n">
        <v>59</v>
      </c>
      <c r="H14748" s="10" t="n">
        <v>3219.53</v>
      </c>
    </row>
    <row r="14749" customFormat="false" ht="15" hidden="false" customHeight="false" outlineLevel="0" collapsed="false">
      <c r="A14749" s="9" t="s">
        <v>24897</v>
      </c>
      <c r="B14749" s="9" t="s">
        <v>68</v>
      </c>
      <c r="C14749" s="9" t="s">
        <v>10162</v>
      </c>
      <c r="D14749" s="9" t="s">
        <v>10155</v>
      </c>
      <c r="E14749" s="10" t="n">
        <v>7</v>
      </c>
      <c r="F14749" s="10" t="n">
        <v>64085.41</v>
      </c>
      <c r="G14749" s="10" t="n">
        <v>44</v>
      </c>
      <c r="H14749" s="10" t="n">
        <v>35628.25</v>
      </c>
    </row>
    <row r="14750" customFormat="false" ht="15" hidden="false" customHeight="false" outlineLevel="0" collapsed="false">
      <c r="A14750" s="9" t="s">
        <v>24898</v>
      </c>
      <c r="B14750" s="9" t="s">
        <v>75</v>
      </c>
      <c r="C14750" s="9" t="s">
        <v>10161</v>
      </c>
      <c r="D14750" s="9" t="s">
        <v>10155</v>
      </c>
      <c r="E14750" s="10" t="n">
        <v>5</v>
      </c>
      <c r="F14750" s="10" t="n">
        <v>12983.45</v>
      </c>
      <c r="G14750" s="10" t="n">
        <v>55</v>
      </c>
      <c r="H14750" s="10" t="n">
        <v>7218.14</v>
      </c>
    </row>
    <row r="14751" customFormat="false" ht="15" hidden="false" customHeight="false" outlineLevel="0" collapsed="false">
      <c r="A14751" s="9" t="s">
        <v>24899</v>
      </c>
      <c r="B14751" s="9" t="s">
        <v>69</v>
      </c>
      <c r="C14751" s="9" t="s">
        <v>10161</v>
      </c>
      <c r="D14751" s="9" t="s">
        <v>10155</v>
      </c>
      <c r="E14751" s="10" t="n">
        <v>4</v>
      </c>
      <c r="F14751" s="10" t="n">
        <v>6956.85</v>
      </c>
      <c r="G14751" s="10" t="n">
        <v>87</v>
      </c>
      <c r="H14751" s="10" t="n">
        <v>3867.66</v>
      </c>
    </row>
    <row r="14752" customFormat="false" ht="15" hidden="false" customHeight="false" outlineLevel="0" collapsed="false">
      <c r="A14752" s="9" t="s">
        <v>24900</v>
      </c>
      <c r="B14752" s="9" t="s">
        <v>68</v>
      </c>
      <c r="C14752" s="9" t="s">
        <v>10161</v>
      </c>
      <c r="D14752" s="9" t="s">
        <v>10155</v>
      </c>
      <c r="E14752" s="10" t="n">
        <v>3</v>
      </c>
      <c r="F14752" s="10" t="n">
        <v>11760.15</v>
      </c>
      <c r="G14752" s="10" t="n">
        <v>11</v>
      </c>
      <c r="H14752" s="10" t="n">
        <v>6538.05</v>
      </c>
    </row>
    <row r="14753" customFormat="false" ht="15" hidden="false" customHeight="false" outlineLevel="0" collapsed="false">
      <c r="A14753" s="9" t="s">
        <v>24901</v>
      </c>
      <c r="B14753" s="9" t="s">
        <v>76</v>
      </c>
      <c r="C14753" s="9" t="s">
        <v>10161</v>
      </c>
      <c r="D14753" s="9" t="s">
        <v>10157</v>
      </c>
      <c r="E14753" s="10" t="n">
        <v>2</v>
      </c>
      <c r="F14753" s="10" t="n">
        <v>5431.5</v>
      </c>
      <c r="G14753" s="10" t="n">
        <v>216</v>
      </c>
      <c r="H14753" s="10" t="n">
        <v>3019.64</v>
      </c>
    </row>
    <row r="14754" customFormat="false" ht="15" hidden="false" customHeight="false" outlineLevel="0" collapsed="false">
      <c r="A14754" s="9" t="s">
        <v>24902</v>
      </c>
      <c r="B14754" s="9" t="s">
        <v>79</v>
      </c>
      <c r="C14754" s="9" t="s">
        <v>10163</v>
      </c>
      <c r="D14754" s="9" t="s">
        <v>10156</v>
      </c>
      <c r="E14754" s="10" t="n">
        <v>1</v>
      </c>
      <c r="F14754" s="10" t="n">
        <v>54551.3</v>
      </c>
      <c r="G14754" s="10" t="n">
        <v>336</v>
      </c>
      <c r="H14754" s="10" t="n">
        <v>30327.76</v>
      </c>
    </row>
    <row r="14755" customFormat="false" ht="15" hidden="false" customHeight="false" outlineLevel="0" collapsed="false">
      <c r="A14755" s="9" t="s">
        <v>24903</v>
      </c>
      <c r="B14755" s="9" t="s">
        <v>68</v>
      </c>
      <c r="C14755" s="9" t="s">
        <v>10161</v>
      </c>
      <c r="D14755" s="9" t="s">
        <v>10155</v>
      </c>
      <c r="E14755" s="10" t="n">
        <v>4</v>
      </c>
      <c r="F14755" s="10" t="n">
        <v>11029.63</v>
      </c>
      <c r="G14755" s="10" t="n">
        <v>3</v>
      </c>
      <c r="H14755" s="10" t="n">
        <v>6131.92</v>
      </c>
    </row>
    <row r="14756" customFormat="false" ht="15" hidden="false" customHeight="false" outlineLevel="0" collapsed="false">
      <c r="A14756" s="9" t="s">
        <v>24904</v>
      </c>
      <c r="B14756" s="9" t="s">
        <v>67</v>
      </c>
      <c r="C14756" s="9" t="s">
        <v>10163</v>
      </c>
      <c r="D14756" s="9" t="s">
        <v>10156</v>
      </c>
      <c r="E14756" s="10" t="n">
        <v>2</v>
      </c>
      <c r="F14756" s="10" t="n">
        <v>3574.3</v>
      </c>
      <c r="G14756" s="10" t="n">
        <v>2</v>
      </c>
      <c r="H14756" s="10" t="n">
        <v>1987.13</v>
      </c>
    </row>
    <row r="14757" customFormat="false" ht="15" hidden="false" customHeight="false" outlineLevel="0" collapsed="false">
      <c r="A14757" s="9" t="s">
        <v>24905</v>
      </c>
      <c r="B14757" s="9" t="s">
        <v>71</v>
      </c>
      <c r="C14757" s="9" t="s">
        <v>10161</v>
      </c>
      <c r="D14757" s="9" t="s">
        <v>10155</v>
      </c>
      <c r="E14757" s="10" t="n">
        <v>3</v>
      </c>
      <c r="F14757" s="10" t="n">
        <v>7444.2</v>
      </c>
      <c r="G14757" s="10" t="n">
        <v>13</v>
      </c>
      <c r="H14757" s="10" t="n">
        <v>4138.6</v>
      </c>
    </row>
    <row r="14758" customFormat="false" ht="15" hidden="false" customHeight="false" outlineLevel="0" collapsed="false">
      <c r="A14758" s="9" t="s">
        <v>24906</v>
      </c>
      <c r="B14758" s="9" t="s">
        <v>71</v>
      </c>
      <c r="C14758" s="9" t="s">
        <v>10161</v>
      </c>
      <c r="D14758" s="9" t="s">
        <v>10155</v>
      </c>
      <c r="E14758" s="10" t="n">
        <v>5</v>
      </c>
      <c r="F14758" s="10" t="n">
        <v>7442.7</v>
      </c>
      <c r="G14758" s="10" t="n">
        <v>104</v>
      </c>
      <c r="H14758" s="10" t="n">
        <v>4137.76</v>
      </c>
    </row>
    <row r="14759" customFormat="false" ht="15" hidden="false" customHeight="false" outlineLevel="0" collapsed="false">
      <c r="A14759" s="9" t="s">
        <v>24907</v>
      </c>
      <c r="B14759" s="9" t="s">
        <v>74</v>
      </c>
      <c r="C14759" s="9" t="s">
        <v>10161</v>
      </c>
      <c r="D14759" s="9" t="s">
        <v>10155</v>
      </c>
      <c r="E14759" s="10" t="n">
        <v>7</v>
      </c>
      <c r="F14759" s="10" t="n">
        <v>49748.73</v>
      </c>
      <c r="G14759" s="10" t="n">
        <v>17</v>
      </c>
      <c r="H14759" s="10" t="n">
        <v>27657.78</v>
      </c>
    </row>
    <row r="14760" customFormat="false" ht="15" hidden="false" customHeight="false" outlineLevel="0" collapsed="false">
      <c r="A14760" s="9" t="s">
        <v>24908</v>
      </c>
      <c r="B14760" s="9" t="s">
        <v>74</v>
      </c>
      <c r="C14760" s="9" t="s">
        <v>10161</v>
      </c>
      <c r="D14760" s="9" t="s">
        <v>10155</v>
      </c>
      <c r="E14760" s="10" t="n">
        <v>4</v>
      </c>
      <c r="F14760" s="10" t="n">
        <v>18033.36</v>
      </c>
      <c r="G14760" s="10" t="n">
        <v>24</v>
      </c>
      <c r="H14760" s="10" t="n">
        <v>10025.64</v>
      </c>
    </row>
    <row r="14761" customFormat="false" ht="15" hidden="false" customHeight="false" outlineLevel="0" collapsed="false">
      <c r="A14761" s="9" t="s">
        <v>24909</v>
      </c>
      <c r="B14761" s="9" t="s">
        <v>68</v>
      </c>
      <c r="C14761" s="9" t="s">
        <v>10164</v>
      </c>
      <c r="D14761" s="9" t="s">
        <v>10154</v>
      </c>
      <c r="E14761" s="10" t="n">
        <v>8</v>
      </c>
      <c r="F14761" s="10" t="n">
        <v>79075.2</v>
      </c>
      <c r="G14761" s="10" t="n">
        <v>81</v>
      </c>
      <c r="H14761" s="10" t="n">
        <v>43961.81</v>
      </c>
    </row>
    <row r="14762" customFormat="false" ht="15" hidden="false" customHeight="false" outlineLevel="0" collapsed="false">
      <c r="A14762" s="9" t="s">
        <v>24910</v>
      </c>
      <c r="B14762" s="9" t="s">
        <v>71</v>
      </c>
      <c r="C14762" s="9" t="s">
        <v>10162</v>
      </c>
      <c r="D14762" s="9" t="s">
        <v>10157</v>
      </c>
      <c r="E14762" s="10" t="n">
        <v>2</v>
      </c>
      <c r="F14762" s="10" t="n">
        <v>7829</v>
      </c>
      <c r="G14762" s="10" t="n">
        <v>206</v>
      </c>
      <c r="H14762" s="10" t="n">
        <v>4352.53</v>
      </c>
    </row>
    <row r="14763" customFormat="false" ht="15" hidden="false" customHeight="false" outlineLevel="0" collapsed="false">
      <c r="A14763" s="9" t="s">
        <v>24911</v>
      </c>
      <c r="B14763" s="9" t="s">
        <v>71</v>
      </c>
      <c r="C14763" s="9" t="s">
        <v>10163</v>
      </c>
      <c r="D14763" s="9" t="s">
        <v>10156</v>
      </c>
      <c r="E14763" s="10" t="n">
        <v>1</v>
      </c>
      <c r="F14763" s="10" t="n">
        <v>94.05</v>
      </c>
      <c r="G14763" s="10" t="n">
        <v>73</v>
      </c>
      <c r="H14763" s="10" t="n">
        <v>52.29</v>
      </c>
    </row>
    <row r="14764" customFormat="false" ht="15" hidden="false" customHeight="false" outlineLevel="0" collapsed="false">
      <c r="A14764" s="9" t="s">
        <v>24912</v>
      </c>
      <c r="B14764" s="9" t="s">
        <v>62</v>
      </c>
      <c r="C14764" s="9" t="s">
        <v>10161</v>
      </c>
      <c r="D14764" s="9" t="s">
        <v>10155</v>
      </c>
      <c r="E14764" s="10" t="n">
        <v>3</v>
      </c>
      <c r="F14764" s="10" t="n">
        <v>4657.5</v>
      </c>
      <c r="G14764" s="10" t="n">
        <v>7</v>
      </c>
      <c r="H14764" s="10" t="n">
        <v>2589.33</v>
      </c>
    </row>
    <row r="14765" customFormat="false" ht="15" hidden="false" customHeight="false" outlineLevel="0" collapsed="false">
      <c r="A14765" s="9" t="s">
        <v>24913</v>
      </c>
      <c r="B14765" s="9" t="s">
        <v>75</v>
      </c>
      <c r="C14765" s="9" t="s">
        <v>10161</v>
      </c>
      <c r="D14765" s="9" t="s">
        <v>10155</v>
      </c>
      <c r="E14765" s="10" t="n">
        <v>3</v>
      </c>
      <c r="F14765" s="10" t="n">
        <v>12485.2</v>
      </c>
      <c r="G14765" s="10" t="n">
        <v>0</v>
      </c>
      <c r="H14765" s="10" t="n">
        <v>6941.14</v>
      </c>
    </row>
    <row r="14766" customFormat="false" ht="15" hidden="false" customHeight="false" outlineLevel="0" collapsed="false">
      <c r="A14766" s="9" t="s">
        <v>24914</v>
      </c>
      <c r="B14766" s="9" t="s">
        <v>64</v>
      </c>
      <c r="C14766" s="9" t="s">
        <v>10161</v>
      </c>
      <c r="D14766" s="9" t="s">
        <v>10155</v>
      </c>
      <c r="E14766" s="10" t="n">
        <v>3</v>
      </c>
      <c r="F14766" s="10" t="n">
        <v>7961.41</v>
      </c>
      <c r="G14766" s="10" t="n">
        <v>10</v>
      </c>
      <c r="H14766" s="10" t="n">
        <v>4426.14</v>
      </c>
    </row>
    <row r="14767" customFormat="false" ht="15" hidden="false" customHeight="false" outlineLevel="0" collapsed="false">
      <c r="A14767" s="9" t="s">
        <v>24915</v>
      </c>
      <c r="B14767" s="9" t="s">
        <v>74</v>
      </c>
      <c r="C14767" s="9" t="s">
        <v>10161</v>
      </c>
      <c r="D14767" s="9" t="s">
        <v>10155</v>
      </c>
      <c r="E14767" s="10" t="n">
        <v>8</v>
      </c>
      <c r="F14767" s="10" t="n">
        <v>43005.38</v>
      </c>
      <c r="G14767" s="10" t="n">
        <v>10</v>
      </c>
      <c r="H14767" s="10" t="n">
        <v>23908.82</v>
      </c>
    </row>
    <row r="14768" customFormat="false" ht="15" hidden="false" customHeight="false" outlineLevel="0" collapsed="false">
      <c r="A14768" s="9" t="s">
        <v>24916</v>
      </c>
      <c r="B14768" s="9" t="s">
        <v>77</v>
      </c>
      <c r="C14768" s="9" t="s">
        <v>10161</v>
      </c>
      <c r="D14768" s="9" t="s">
        <v>10155</v>
      </c>
      <c r="E14768" s="10" t="n">
        <v>7</v>
      </c>
      <c r="F14768" s="10" t="n">
        <v>45401.7</v>
      </c>
      <c r="G14768" s="10" t="n">
        <v>2</v>
      </c>
      <c r="H14768" s="10" t="n">
        <v>25241.05</v>
      </c>
    </row>
    <row r="14769" customFormat="false" ht="15" hidden="false" customHeight="false" outlineLevel="0" collapsed="false">
      <c r="A14769" s="9" t="s">
        <v>24917</v>
      </c>
      <c r="B14769" s="9" t="s">
        <v>71</v>
      </c>
      <c r="C14769" s="9" t="s">
        <v>10161</v>
      </c>
      <c r="D14769" s="9" t="s">
        <v>10155</v>
      </c>
      <c r="E14769" s="10" t="n">
        <v>3</v>
      </c>
      <c r="F14769" s="10" t="n">
        <v>5144.25</v>
      </c>
      <c r="G14769" s="10" t="n">
        <v>36</v>
      </c>
      <c r="H14769" s="10" t="n">
        <v>2859.94</v>
      </c>
    </row>
    <row r="14770" customFormat="false" ht="15" hidden="false" customHeight="false" outlineLevel="0" collapsed="false">
      <c r="A14770" s="9" t="s">
        <v>24918</v>
      </c>
      <c r="B14770" s="9" t="s">
        <v>64</v>
      </c>
      <c r="C14770" s="9" t="s">
        <v>10163</v>
      </c>
      <c r="D14770" s="9" t="s">
        <v>10156</v>
      </c>
      <c r="E14770" s="10" t="n">
        <v>1</v>
      </c>
      <c r="F14770" s="10" t="n">
        <v>4318</v>
      </c>
      <c r="G14770" s="10" t="n">
        <v>174</v>
      </c>
      <c r="H14770" s="10" t="n">
        <v>2400.59</v>
      </c>
    </row>
    <row r="14771" customFormat="false" ht="15" hidden="false" customHeight="false" outlineLevel="0" collapsed="false">
      <c r="A14771" s="9" t="s">
        <v>24919</v>
      </c>
      <c r="B14771" s="9" t="s">
        <v>71</v>
      </c>
      <c r="C14771" s="9" t="s">
        <v>10161</v>
      </c>
      <c r="D14771" s="9" t="s">
        <v>10154</v>
      </c>
      <c r="E14771" s="10" t="n">
        <v>6</v>
      </c>
      <c r="F14771" s="10" t="n">
        <v>93561.13</v>
      </c>
      <c r="G14771" s="10" t="n">
        <v>37</v>
      </c>
      <c r="H14771" s="10" t="n">
        <v>52015.25</v>
      </c>
    </row>
    <row r="14772" customFormat="false" ht="15" hidden="false" customHeight="false" outlineLevel="0" collapsed="false">
      <c r="A14772" s="9" t="s">
        <v>24920</v>
      </c>
      <c r="B14772" s="9" t="s">
        <v>74</v>
      </c>
      <c r="C14772" s="9" t="s">
        <v>10161</v>
      </c>
      <c r="D14772" s="9" t="s">
        <v>10154</v>
      </c>
      <c r="E14772" s="10" t="n">
        <v>9</v>
      </c>
      <c r="F14772" s="10" t="n">
        <v>110253.02</v>
      </c>
      <c r="G14772" s="10" t="n">
        <v>22</v>
      </c>
      <c r="H14772" s="10" t="n">
        <v>61295.1</v>
      </c>
    </row>
    <row r="14773" customFormat="false" ht="15" hidden="false" customHeight="false" outlineLevel="0" collapsed="false">
      <c r="A14773" s="9" t="s">
        <v>24921</v>
      </c>
      <c r="B14773" s="9" t="s">
        <v>68</v>
      </c>
      <c r="C14773" s="9" t="s">
        <v>10161</v>
      </c>
      <c r="D14773" s="9" t="s">
        <v>10156</v>
      </c>
      <c r="E14773" s="10" t="n">
        <v>1</v>
      </c>
      <c r="F14773" s="10" t="n">
        <v>1059</v>
      </c>
      <c r="G14773" s="10" t="n">
        <v>110</v>
      </c>
      <c r="H14773" s="10" t="n">
        <v>588.75</v>
      </c>
    </row>
    <row r="14774" customFormat="false" ht="15" hidden="false" customHeight="false" outlineLevel="0" collapsed="false">
      <c r="A14774" s="9" t="s">
        <v>24922</v>
      </c>
      <c r="B14774" s="9" t="s">
        <v>74</v>
      </c>
      <c r="C14774" s="9" t="s">
        <v>10164</v>
      </c>
      <c r="D14774" s="9" t="s">
        <v>10155</v>
      </c>
      <c r="E14774" s="10" t="n">
        <v>8</v>
      </c>
      <c r="F14774" s="10" t="n">
        <v>71379.61</v>
      </c>
      <c r="G14774" s="10" t="n">
        <v>42</v>
      </c>
      <c r="H14774" s="10" t="n">
        <v>39683.45</v>
      </c>
    </row>
    <row r="14775" customFormat="false" ht="15" hidden="false" customHeight="false" outlineLevel="0" collapsed="false">
      <c r="A14775" s="9" t="s">
        <v>24923</v>
      </c>
      <c r="B14775" s="9" t="s">
        <v>79</v>
      </c>
      <c r="C14775" s="9" t="s">
        <v>10162</v>
      </c>
      <c r="D14775" s="9" t="s">
        <v>10154</v>
      </c>
      <c r="E14775" s="10" t="n">
        <v>5</v>
      </c>
      <c r="F14775" s="10" t="n">
        <v>166039.69</v>
      </c>
      <c r="G14775" s="10" t="n">
        <v>42</v>
      </c>
      <c r="H14775" s="10" t="n">
        <v>92309.67</v>
      </c>
    </row>
    <row r="14776" customFormat="false" ht="15" hidden="false" customHeight="false" outlineLevel="0" collapsed="false">
      <c r="A14776" s="9" t="s">
        <v>24924</v>
      </c>
      <c r="B14776" s="9" t="s">
        <v>73</v>
      </c>
      <c r="C14776" s="9" t="s">
        <v>10163</v>
      </c>
      <c r="D14776" s="9" t="s">
        <v>10156</v>
      </c>
      <c r="E14776" s="10" t="n">
        <v>1</v>
      </c>
      <c r="F14776" s="10" t="n">
        <v>27614.22</v>
      </c>
      <c r="G14776" s="10" t="n">
        <v>69</v>
      </c>
      <c r="H14776" s="10" t="n">
        <v>15352.11</v>
      </c>
    </row>
    <row r="14777" customFormat="false" ht="15" hidden="false" customHeight="false" outlineLevel="0" collapsed="false">
      <c r="A14777" s="9" t="s">
        <v>24925</v>
      </c>
      <c r="B14777" s="9" t="s">
        <v>71</v>
      </c>
      <c r="C14777" s="9" t="s">
        <v>10162</v>
      </c>
      <c r="D14777" s="9" t="s">
        <v>10154</v>
      </c>
      <c r="E14777" s="10" t="n">
        <v>2</v>
      </c>
      <c r="F14777" s="10" t="n">
        <v>80622.21</v>
      </c>
      <c r="G14777" s="10" t="n">
        <v>44</v>
      </c>
      <c r="H14777" s="10" t="n">
        <v>44821.87</v>
      </c>
    </row>
    <row r="14778" customFormat="false" ht="15" hidden="false" customHeight="false" outlineLevel="0" collapsed="false">
      <c r="A14778" s="9" t="s">
        <v>24926</v>
      </c>
      <c r="B14778" s="9" t="s">
        <v>64</v>
      </c>
      <c r="C14778" s="9" t="s">
        <v>10161</v>
      </c>
      <c r="D14778" s="9" t="s">
        <v>10155</v>
      </c>
      <c r="E14778" s="10" t="n">
        <v>4</v>
      </c>
      <c r="F14778" s="10" t="n">
        <v>8616.94</v>
      </c>
      <c r="G14778" s="10" t="n">
        <v>81</v>
      </c>
      <c r="H14778" s="10" t="n">
        <v>4790.58</v>
      </c>
    </row>
    <row r="14779" customFormat="false" ht="15" hidden="false" customHeight="false" outlineLevel="0" collapsed="false">
      <c r="A14779" s="9" t="s">
        <v>24927</v>
      </c>
      <c r="B14779" s="9" t="s">
        <v>68</v>
      </c>
      <c r="C14779" s="9" t="s">
        <v>10161</v>
      </c>
      <c r="D14779" s="9" t="s">
        <v>10155</v>
      </c>
      <c r="E14779" s="10" t="n">
        <v>3</v>
      </c>
      <c r="F14779" s="10" t="n">
        <v>3452.5</v>
      </c>
      <c r="G14779" s="10" t="n">
        <v>65</v>
      </c>
      <c r="H14779" s="10" t="n">
        <v>1919.42</v>
      </c>
    </row>
    <row r="14780" customFormat="false" ht="15" hidden="false" customHeight="false" outlineLevel="0" collapsed="false">
      <c r="A14780" s="9" t="s">
        <v>24928</v>
      </c>
      <c r="B14780" s="9" t="s">
        <v>71</v>
      </c>
      <c r="C14780" s="9" t="s">
        <v>10161</v>
      </c>
      <c r="D14780" s="9" t="s">
        <v>10158</v>
      </c>
      <c r="E14780" s="10" t="n">
        <v>0</v>
      </c>
      <c r="F14780" s="10" t="n">
        <v>0</v>
      </c>
      <c r="H14780" s="10" t="n">
        <v>0</v>
      </c>
    </row>
    <row r="14781" customFormat="false" ht="15" hidden="false" customHeight="false" outlineLevel="0" collapsed="false">
      <c r="A14781" s="9" t="s">
        <v>24929</v>
      </c>
      <c r="B14781" s="9" t="s">
        <v>64</v>
      </c>
      <c r="C14781" s="9" t="s">
        <v>10162</v>
      </c>
      <c r="D14781" s="9" t="s">
        <v>10154</v>
      </c>
      <c r="E14781" s="10" t="n">
        <v>4</v>
      </c>
      <c r="F14781" s="10" t="n">
        <v>72635.38</v>
      </c>
      <c r="G14781" s="10" t="n">
        <v>82</v>
      </c>
      <c r="H14781" s="10" t="n">
        <v>40381.6</v>
      </c>
    </row>
    <row r="14782" customFormat="false" ht="15" hidden="false" customHeight="false" outlineLevel="0" collapsed="false">
      <c r="A14782" s="9" t="s">
        <v>24930</v>
      </c>
      <c r="B14782" s="9" t="s">
        <v>65</v>
      </c>
      <c r="C14782" s="9" t="s">
        <v>10163</v>
      </c>
      <c r="D14782" s="9" t="s">
        <v>10156</v>
      </c>
      <c r="E14782" s="10" t="n">
        <v>2</v>
      </c>
      <c r="F14782" s="10" t="n">
        <v>44361.96</v>
      </c>
      <c r="G14782" s="10" t="n">
        <v>25</v>
      </c>
      <c r="H14782" s="10" t="n">
        <v>24663.01</v>
      </c>
    </row>
    <row r="14783" customFormat="false" ht="15" hidden="false" customHeight="false" outlineLevel="0" collapsed="false">
      <c r="A14783" s="9" t="s">
        <v>24931</v>
      </c>
      <c r="B14783" s="9" t="s">
        <v>74</v>
      </c>
      <c r="C14783" s="9" t="s">
        <v>10164</v>
      </c>
      <c r="D14783" s="9" t="s">
        <v>10156</v>
      </c>
      <c r="E14783" s="10" t="n">
        <v>2</v>
      </c>
      <c r="F14783" s="10" t="n">
        <v>2207.45</v>
      </c>
      <c r="G14783" s="10" t="n">
        <v>5</v>
      </c>
      <c r="H14783" s="10" t="n">
        <v>1227.23</v>
      </c>
    </row>
    <row r="14784" customFormat="false" ht="15" hidden="false" customHeight="false" outlineLevel="0" collapsed="false">
      <c r="A14784" s="9" t="s">
        <v>24932</v>
      </c>
      <c r="B14784" s="9" t="s">
        <v>71</v>
      </c>
      <c r="C14784" s="9" t="s">
        <v>10161</v>
      </c>
      <c r="D14784" s="9" t="s">
        <v>10156</v>
      </c>
      <c r="E14784" s="10" t="n">
        <v>2</v>
      </c>
      <c r="F14784" s="10" t="n">
        <v>57276.9</v>
      </c>
      <c r="G14784" s="10" t="n">
        <v>13</v>
      </c>
      <c r="H14784" s="10" t="n">
        <v>31843.06</v>
      </c>
    </row>
    <row r="14785" customFormat="false" ht="15" hidden="false" customHeight="false" outlineLevel="0" collapsed="false">
      <c r="A14785" s="9" t="s">
        <v>24933</v>
      </c>
      <c r="B14785" s="9" t="s">
        <v>74</v>
      </c>
      <c r="C14785" s="9" t="s">
        <v>10163</v>
      </c>
      <c r="D14785" s="9" t="s">
        <v>10155</v>
      </c>
      <c r="E14785" s="10" t="n">
        <v>4</v>
      </c>
      <c r="F14785" s="10" t="n">
        <v>2652.59</v>
      </c>
      <c r="G14785" s="10" t="n">
        <v>51</v>
      </c>
      <c r="H14785" s="10" t="n">
        <v>1474.71</v>
      </c>
    </row>
    <row r="14786" customFormat="false" ht="15" hidden="false" customHeight="false" outlineLevel="0" collapsed="false">
      <c r="A14786" s="9" t="s">
        <v>24934</v>
      </c>
      <c r="B14786" s="9" t="s">
        <v>77</v>
      </c>
      <c r="C14786" s="9" t="s">
        <v>10161</v>
      </c>
      <c r="D14786" s="9" t="s">
        <v>10155</v>
      </c>
      <c r="E14786" s="10" t="n">
        <v>3</v>
      </c>
      <c r="F14786" s="10" t="n">
        <v>8376.44</v>
      </c>
      <c r="G14786" s="10" t="n">
        <v>46</v>
      </c>
      <c r="H14786" s="10" t="n">
        <v>4656.88</v>
      </c>
    </row>
    <row r="14787" customFormat="false" ht="15" hidden="false" customHeight="false" outlineLevel="0" collapsed="false">
      <c r="A14787" s="9" t="s">
        <v>24935</v>
      </c>
      <c r="B14787" s="9" t="s">
        <v>71</v>
      </c>
      <c r="C14787" s="9" t="s">
        <v>10161</v>
      </c>
      <c r="D14787" s="9" t="s">
        <v>10156</v>
      </c>
      <c r="E14787" s="10" t="n">
        <v>1</v>
      </c>
      <c r="F14787" s="10" t="n">
        <v>314.1</v>
      </c>
      <c r="G14787" s="10" t="n">
        <v>113</v>
      </c>
      <c r="H14787" s="10" t="n">
        <v>174.62</v>
      </c>
    </row>
    <row r="14788" customFormat="false" ht="15" hidden="false" customHeight="false" outlineLevel="0" collapsed="false">
      <c r="A14788" s="9" t="s">
        <v>24936</v>
      </c>
      <c r="B14788" s="9" t="s">
        <v>76</v>
      </c>
      <c r="C14788" s="9" t="s">
        <v>10161</v>
      </c>
      <c r="D14788" s="9" t="s">
        <v>10155</v>
      </c>
      <c r="E14788" s="10" t="n">
        <v>3</v>
      </c>
      <c r="F14788" s="10" t="n">
        <v>14575.4</v>
      </c>
      <c r="G14788" s="10" t="n">
        <v>15</v>
      </c>
      <c r="H14788" s="10" t="n">
        <v>8103.18</v>
      </c>
    </row>
    <row r="14789" customFormat="false" ht="15" hidden="false" customHeight="false" outlineLevel="0" collapsed="false">
      <c r="A14789" s="9" t="s">
        <v>24937</v>
      </c>
      <c r="B14789" s="9" t="s">
        <v>68</v>
      </c>
      <c r="C14789" s="9" t="s">
        <v>10161</v>
      </c>
      <c r="D14789" s="9" t="s">
        <v>10155</v>
      </c>
      <c r="E14789" s="10" t="n">
        <v>3</v>
      </c>
      <c r="F14789" s="10" t="n">
        <v>6484.35</v>
      </c>
      <c r="G14789" s="10" t="n">
        <v>32</v>
      </c>
      <c r="H14789" s="10" t="n">
        <v>3604.97</v>
      </c>
    </row>
    <row r="14790" customFormat="false" ht="15" hidden="false" customHeight="false" outlineLevel="0" collapsed="false">
      <c r="A14790" s="9" t="s">
        <v>24938</v>
      </c>
      <c r="B14790" s="9" t="s">
        <v>65</v>
      </c>
      <c r="C14790" s="9" t="s">
        <v>10163</v>
      </c>
      <c r="D14790" s="9" t="s">
        <v>10156</v>
      </c>
      <c r="E14790" s="10" t="n">
        <v>2</v>
      </c>
      <c r="F14790" s="10" t="n">
        <v>5429.85</v>
      </c>
      <c r="G14790" s="10" t="n">
        <v>14</v>
      </c>
      <c r="H14790" s="10" t="n">
        <v>3018.72</v>
      </c>
    </row>
    <row r="14791" customFormat="false" ht="15" hidden="false" customHeight="false" outlineLevel="0" collapsed="false">
      <c r="A14791" s="9" t="s">
        <v>24939</v>
      </c>
      <c r="B14791" s="9" t="s">
        <v>76</v>
      </c>
      <c r="C14791" s="9" t="s">
        <v>10162</v>
      </c>
      <c r="D14791" s="9" t="s">
        <v>10154</v>
      </c>
      <c r="E14791" s="10" t="n">
        <v>20</v>
      </c>
      <c r="F14791" s="10" t="n">
        <v>200840.43</v>
      </c>
      <c r="G14791" s="10" t="n">
        <v>15</v>
      </c>
      <c r="H14791" s="10" t="n">
        <v>111657.12</v>
      </c>
    </row>
    <row r="14792" customFormat="false" ht="15" hidden="false" customHeight="false" outlineLevel="0" collapsed="false">
      <c r="A14792" s="9" t="s">
        <v>24940</v>
      </c>
      <c r="B14792" s="9" t="s">
        <v>62</v>
      </c>
      <c r="C14792" s="9" t="s">
        <v>10161</v>
      </c>
      <c r="D14792" s="9" t="s">
        <v>10155</v>
      </c>
      <c r="E14792" s="10" t="n">
        <v>7</v>
      </c>
      <c r="F14792" s="10" t="n">
        <v>63336.46</v>
      </c>
      <c r="G14792" s="10" t="n">
        <v>61</v>
      </c>
      <c r="H14792" s="10" t="n">
        <v>35211.87</v>
      </c>
    </row>
    <row r="14793" customFormat="false" ht="15" hidden="false" customHeight="false" outlineLevel="0" collapsed="false">
      <c r="A14793" s="9" t="s">
        <v>24941</v>
      </c>
      <c r="B14793" s="9" t="s">
        <v>64</v>
      </c>
      <c r="C14793" s="9" t="s">
        <v>10161</v>
      </c>
      <c r="D14793" s="9" t="s">
        <v>10155</v>
      </c>
      <c r="E14793" s="10" t="n">
        <v>4</v>
      </c>
      <c r="F14793" s="10" t="n">
        <v>7470.03</v>
      </c>
      <c r="G14793" s="10" t="n">
        <v>79</v>
      </c>
      <c r="H14793" s="10" t="n">
        <v>4152.96</v>
      </c>
    </row>
    <row r="14794" customFormat="false" ht="15" hidden="false" customHeight="false" outlineLevel="0" collapsed="false">
      <c r="A14794" s="9" t="s">
        <v>24942</v>
      </c>
      <c r="B14794" s="9" t="s">
        <v>65</v>
      </c>
      <c r="C14794" s="9" t="s">
        <v>10164</v>
      </c>
      <c r="D14794" s="9" t="s">
        <v>10155</v>
      </c>
      <c r="E14794" s="10" t="n">
        <v>7</v>
      </c>
      <c r="F14794" s="10" t="n">
        <v>4931.95</v>
      </c>
      <c r="G14794" s="10" t="n">
        <v>55</v>
      </c>
      <c r="H14794" s="10" t="n">
        <v>2741.91</v>
      </c>
    </row>
    <row r="14795" customFormat="false" ht="15" hidden="false" customHeight="false" outlineLevel="0" collapsed="false">
      <c r="A14795" s="9" t="s">
        <v>24943</v>
      </c>
      <c r="B14795" s="9" t="s">
        <v>76</v>
      </c>
      <c r="C14795" s="9" t="s">
        <v>10161</v>
      </c>
      <c r="D14795" s="9" t="s">
        <v>10155</v>
      </c>
      <c r="E14795" s="10" t="n">
        <v>3</v>
      </c>
      <c r="F14795" s="10" t="n">
        <v>11807.89</v>
      </c>
      <c r="G14795" s="10" t="n">
        <v>63</v>
      </c>
      <c r="H14795" s="10" t="n">
        <v>6564.59</v>
      </c>
    </row>
    <row r="14796" customFormat="false" ht="15" hidden="false" customHeight="false" outlineLevel="0" collapsed="false">
      <c r="A14796" s="9" t="s">
        <v>24944</v>
      </c>
      <c r="B14796" s="9" t="s">
        <v>72</v>
      </c>
      <c r="C14796" s="9" t="s">
        <v>10161</v>
      </c>
      <c r="D14796" s="9" t="s">
        <v>10155</v>
      </c>
      <c r="E14796" s="10" t="n">
        <v>5</v>
      </c>
      <c r="F14796" s="10" t="n">
        <v>25449.75</v>
      </c>
      <c r="G14796" s="10" t="n">
        <v>103</v>
      </c>
      <c r="H14796" s="10" t="n">
        <v>14148.77</v>
      </c>
    </row>
    <row r="14797" customFormat="false" ht="15" hidden="false" customHeight="false" outlineLevel="0" collapsed="false">
      <c r="A14797" s="9" t="s">
        <v>24945</v>
      </c>
      <c r="B14797" s="9" t="s">
        <v>74</v>
      </c>
      <c r="C14797" s="9" t="s">
        <v>10161</v>
      </c>
      <c r="D14797" s="9" t="s">
        <v>10154</v>
      </c>
      <c r="E14797" s="10" t="n">
        <v>10</v>
      </c>
      <c r="F14797" s="10" t="n">
        <v>86510.99</v>
      </c>
      <c r="G14797" s="10" t="n">
        <v>19</v>
      </c>
      <c r="H14797" s="10" t="n">
        <v>48095.73</v>
      </c>
    </row>
    <row r="14798" customFormat="false" ht="15" hidden="false" customHeight="false" outlineLevel="0" collapsed="false">
      <c r="A14798" s="9" t="s">
        <v>24946</v>
      </c>
      <c r="B14798" s="9" t="s">
        <v>71</v>
      </c>
      <c r="C14798" s="9" t="s">
        <v>10162</v>
      </c>
      <c r="D14798" s="9" t="s">
        <v>10155</v>
      </c>
      <c r="E14798" s="10" t="n">
        <v>13</v>
      </c>
      <c r="F14798" s="10" t="n">
        <v>61475.04</v>
      </c>
      <c r="G14798" s="10" t="n">
        <v>4</v>
      </c>
      <c r="H14798" s="10" t="n">
        <v>34177.01</v>
      </c>
    </row>
    <row r="14799" customFormat="false" ht="15" hidden="false" customHeight="false" outlineLevel="0" collapsed="false">
      <c r="A14799" s="9" t="s">
        <v>24947</v>
      </c>
      <c r="B14799" s="9" t="s">
        <v>78</v>
      </c>
      <c r="C14799" s="9" t="s">
        <v>10161</v>
      </c>
      <c r="D14799" s="9" t="s">
        <v>10154</v>
      </c>
      <c r="E14799" s="10" t="n">
        <v>7</v>
      </c>
      <c r="F14799" s="10" t="n">
        <v>105018.69</v>
      </c>
      <c r="G14799" s="10" t="n">
        <v>42</v>
      </c>
      <c r="H14799" s="10" t="n">
        <v>58385.08</v>
      </c>
    </row>
    <row r="14800" customFormat="false" ht="15" hidden="false" customHeight="false" outlineLevel="0" collapsed="false">
      <c r="A14800" s="9" t="s">
        <v>24948</v>
      </c>
      <c r="B14800" s="9" t="s">
        <v>77</v>
      </c>
      <c r="C14800" s="9" t="s">
        <v>10161</v>
      </c>
      <c r="D14800" s="9" t="s">
        <v>10155</v>
      </c>
      <c r="E14800" s="10" t="n">
        <v>3</v>
      </c>
      <c r="F14800" s="10" t="n">
        <v>5204.85</v>
      </c>
      <c r="G14800" s="10" t="n">
        <v>7</v>
      </c>
      <c r="H14800" s="10" t="n">
        <v>2893.63</v>
      </c>
    </row>
    <row r="14801" customFormat="false" ht="15" hidden="false" customHeight="false" outlineLevel="0" collapsed="false">
      <c r="A14801" s="9" t="s">
        <v>24949</v>
      </c>
      <c r="B14801" s="9" t="s">
        <v>62</v>
      </c>
      <c r="C14801" s="9" t="s">
        <v>10161</v>
      </c>
      <c r="D14801" s="9" t="s">
        <v>10154</v>
      </c>
      <c r="E14801" s="10" t="n">
        <v>5</v>
      </c>
      <c r="F14801" s="10" t="n">
        <v>155111.4</v>
      </c>
      <c r="G14801" s="10" t="n">
        <v>11</v>
      </c>
      <c r="H14801" s="10" t="n">
        <v>86234.09</v>
      </c>
    </row>
    <row r="14802" customFormat="false" ht="15" hidden="false" customHeight="false" outlineLevel="0" collapsed="false">
      <c r="A14802" s="9" t="s">
        <v>24950</v>
      </c>
      <c r="B14802" s="9" t="s">
        <v>68</v>
      </c>
      <c r="C14802" s="9" t="s">
        <v>10161</v>
      </c>
      <c r="D14802" s="9" t="s">
        <v>10154</v>
      </c>
      <c r="E14802" s="10" t="n">
        <v>21</v>
      </c>
      <c r="F14802" s="10" t="n">
        <v>97313.57</v>
      </c>
      <c r="G14802" s="10" t="n">
        <v>27</v>
      </c>
      <c r="H14802" s="10" t="n">
        <v>54101.42</v>
      </c>
    </row>
    <row r="14803" customFormat="false" ht="15" hidden="false" customHeight="false" outlineLevel="0" collapsed="false">
      <c r="A14803" s="9" t="s">
        <v>24951</v>
      </c>
      <c r="B14803" s="9" t="s">
        <v>79</v>
      </c>
      <c r="C14803" s="9" t="s">
        <v>10161</v>
      </c>
      <c r="D14803" s="9" t="s">
        <v>10155</v>
      </c>
      <c r="E14803" s="10" t="n">
        <v>3</v>
      </c>
      <c r="F14803" s="10" t="n">
        <v>36748.25</v>
      </c>
      <c r="G14803" s="10" t="n">
        <v>24</v>
      </c>
      <c r="H14803" s="10" t="n">
        <v>20430.17</v>
      </c>
    </row>
    <row r="14804" customFormat="false" ht="15" hidden="false" customHeight="false" outlineLevel="0" collapsed="false">
      <c r="A14804" s="9" t="s">
        <v>24952</v>
      </c>
      <c r="B14804" s="9" t="s">
        <v>71</v>
      </c>
      <c r="C14804" s="9" t="s">
        <v>10161</v>
      </c>
      <c r="D14804" s="9" t="s">
        <v>10155</v>
      </c>
      <c r="E14804" s="10" t="n">
        <v>7</v>
      </c>
      <c r="F14804" s="10" t="n">
        <v>70354.34</v>
      </c>
      <c r="G14804" s="10" t="n">
        <v>3</v>
      </c>
      <c r="H14804" s="10" t="n">
        <v>39113.45</v>
      </c>
    </row>
    <row r="14805" customFormat="false" ht="15" hidden="false" customHeight="false" outlineLevel="0" collapsed="false">
      <c r="A14805" s="9" t="s">
        <v>24953</v>
      </c>
      <c r="B14805" s="9" t="s">
        <v>72</v>
      </c>
      <c r="C14805" s="9" t="s">
        <v>10161</v>
      </c>
      <c r="D14805" s="9" t="s">
        <v>10155</v>
      </c>
      <c r="E14805" s="10" t="n">
        <v>3</v>
      </c>
      <c r="F14805" s="10" t="n">
        <v>5645.65</v>
      </c>
      <c r="G14805" s="10" t="n">
        <v>5</v>
      </c>
      <c r="H14805" s="10" t="n">
        <v>3138.7</v>
      </c>
    </row>
    <row r="14806" customFormat="false" ht="15" hidden="false" customHeight="false" outlineLevel="0" collapsed="false">
      <c r="A14806" s="9" t="s">
        <v>24954</v>
      </c>
      <c r="B14806" s="9" t="s">
        <v>71</v>
      </c>
      <c r="C14806" s="9" t="s">
        <v>10161</v>
      </c>
      <c r="D14806" s="9" t="s">
        <v>10156</v>
      </c>
      <c r="E14806" s="10" t="n">
        <v>1</v>
      </c>
      <c r="F14806" s="10" t="n">
        <v>2412.9</v>
      </c>
      <c r="G14806" s="10" t="n">
        <v>323</v>
      </c>
      <c r="H14806" s="10" t="n">
        <v>1341.45</v>
      </c>
    </row>
    <row r="14807" customFormat="false" ht="15" hidden="false" customHeight="false" outlineLevel="0" collapsed="false">
      <c r="A14807" s="9" t="s">
        <v>24955</v>
      </c>
      <c r="B14807" s="9" t="s">
        <v>62</v>
      </c>
      <c r="C14807" s="9" t="s">
        <v>10161</v>
      </c>
      <c r="D14807" s="9" t="s">
        <v>10155</v>
      </c>
      <c r="E14807" s="10" t="n">
        <v>5</v>
      </c>
      <c r="F14807" s="10" t="n">
        <v>69548.05</v>
      </c>
      <c r="G14807" s="10" t="n">
        <v>11</v>
      </c>
      <c r="H14807" s="10" t="n">
        <v>38665.2</v>
      </c>
    </row>
    <row r="14808" customFormat="false" ht="15" hidden="false" customHeight="false" outlineLevel="0" collapsed="false">
      <c r="A14808" s="9" t="s">
        <v>24956</v>
      </c>
      <c r="B14808" s="9" t="s">
        <v>64</v>
      </c>
      <c r="C14808" s="9" t="s">
        <v>10161</v>
      </c>
      <c r="D14808" s="9" t="s">
        <v>10155</v>
      </c>
      <c r="E14808" s="10" t="n">
        <v>7</v>
      </c>
      <c r="F14808" s="10" t="n">
        <v>16660.69</v>
      </c>
      <c r="G14808" s="10" t="n">
        <v>16</v>
      </c>
      <c r="H14808" s="10" t="n">
        <v>9262.5</v>
      </c>
    </row>
    <row r="14809" customFormat="false" ht="15" hidden="false" customHeight="false" outlineLevel="0" collapsed="false">
      <c r="A14809" s="9" t="s">
        <v>24957</v>
      </c>
      <c r="B14809" s="9" t="s">
        <v>61</v>
      </c>
      <c r="C14809" s="9" t="s">
        <v>10164</v>
      </c>
      <c r="D14809" s="9" t="s">
        <v>10155</v>
      </c>
      <c r="E14809" s="10" t="n">
        <v>6</v>
      </c>
      <c r="F14809" s="10" t="n">
        <v>8136.84</v>
      </c>
      <c r="G14809" s="10" t="n">
        <v>45</v>
      </c>
      <c r="H14809" s="10" t="n">
        <v>4523.67</v>
      </c>
    </row>
    <row r="14810" customFormat="false" ht="15" hidden="false" customHeight="false" outlineLevel="0" collapsed="false">
      <c r="A14810" s="9" t="s">
        <v>24958</v>
      </c>
      <c r="B14810" s="9" t="s">
        <v>69</v>
      </c>
      <c r="C14810" s="9" t="s">
        <v>10161</v>
      </c>
      <c r="D14810" s="9" t="s">
        <v>10156</v>
      </c>
      <c r="E14810" s="10" t="n">
        <v>2</v>
      </c>
      <c r="F14810" s="10" t="n">
        <v>10188.2</v>
      </c>
      <c r="G14810" s="10" t="n">
        <v>61</v>
      </c>
      <c r="H14810" s="10" t="n">
        <v>5664.12</v>
      </c>
    </row>
    <row r="14811" customFormat="false" ht="15" hidden="false" customHeight="false" outlineLevel="0" collapsed="false">
      <c r="A14811" s="9" t="s">
        <v>24959</v>
      </c>
      <c r="B14811" s="9" t="s">
        <v>71</v>
      </c>
      <c r="C14811" s="9" t="s">
        <v>10162</v>
      </c>
      <c r="D14811" s="9" t="s">
        <v>10155</v>
      </c>
      <c r="E14811" s="10" t="n">
        <v>8</v>
      </c>
      <c r="F14811" s="10" t="n">
        <v>56945.37</v>
      </c>
      <c r="G14811" s="10" t="n">
        <v>26</v>
      </c>
      <c r="H14811" s="10" t="n">
        <v>31658.74</v>
      </c>
    </row>
    <row r="14812" customFormat="false" ht="15" hidden="false" customHeight="false" outlineLevel="0" collapsed="false">
      <c r="A14812" s="9" t="s">
        <v>24960</v>
      </c>
      <c r="B14812" s="9" t="s">
        <v>71</v>
      </c>
      <c r="C14812" s="9" t="s">
        <v>10161</v>
      </c>
      <c r="D14812" s="9" t="s">
        <v>10155</v>
      </c>
      <c r="E14812" s="10" t="n">
        <v>8</v>
      </c>
      <c r="F14812" s="10" t="n">
        <v>13882.75</v>
      </c>
      <c r="G14812" s="10" t="n">
        <v>15</v>
      </c>
      <c r="H14812" s="10" t="n">
        <v>7718.11</v>
      </c>
    </row>
    <row r="14813" customFormat="false" ht="15" hidden="false" customHeight="false" outlineLevel="0" collapsed="false">
      <c r="A14813" s="9" t="s">
        <v>24961</v>
      </c>
      <c r="B14813" s="9" t="s">
        <v>77</v>
      </c>
      <c r="C14813" s="9" t="s">
        <v>10162</v>
      </c>
      <c r="D14813" s="9" t="s">
        <v>10156</v>
      </c>
      <c r="E14813" s="10" t="n">
        <v>2</v>
      </c>
      <c r="F14813" s="10" t="n">
        <v>2618.86</v>
      </c>
      <c r="G14813" s="10" t="n">
        <v>42</v>
      </c>
      <c r="H14813" s="10" t="n">
        <v>1455.95</v>
      </c>
    </row>
    <row r="14814" customFormat="false" ht="15" hidden="false" customHeight="false" outlineLevel="0" collapsed="false">
      <c r="A14814" s="9" t="s">
        <v>24962</v>
      </c>
      <c r="B14814" s="9" t="s">
        <v>68</v>
      </c>
      <c r="C14814" s="9" t="s">
        <v>10161</v>
      </c>
      <c r="D14814" s="9" t="s">
        <v>10155</v>
      </c>
      <c r="E14814" s="10" t="n">
        <v>5</v>
      </c>
      <c r="F14814" s="10" t="n">
        <v>18405.47</v>
      </c>
      <c r="G14814" s="10" t="n">
        <v>47</v>
      </c>
      <c r="H14814" s="10" t="n">
        <v>10232.51</v>
      </c>
    </row>
    <row r="14815" customFormat="false" ht="15" hidden="false" customHeight="false" outlineLevel="0" collapsed="false">
      <c r="A14815" s="9" t="s">
        <v>24963</v>
      </c>
      <c r="B14815" s="9" t="s">
        <v>71</v>
      </c>
      <c r="C14815" s="9" t="s">
        <v>10161</v>
      </c>
      <c r="D14815" s="9" t="s">
        <v>10155</v>
      </c>
      <c r="E14815" s="10" t="n">
        <v>3</v>
      </c>
      <c r="F14815" s="10" t="n">
        <v>19017.66</v>
      </c>
      <c r="G14815" s="10" t="n">
        <v>81</v>
      </c>
      <c r="H14815" s="10" t="n">
        <v>10572.86</v>
      </c>
    </row>
    <row r="14816" customFormat="false" ht="15" hidden="false" customHeight="false" outlineLevel="0" collapsed="false">
      <c r="A14816" s="9" t="s">
        <v>24964</v>
      </c>
      <c r="B14816" s="9" t="s">
        <v>71</v>
      </c>
      <c r="C14816" s="9" t="s">
        <v>10161</v>
      </c>
      <c r="D14816" s="9" t="s">
        <v>10154</v>
      </c>
      <c r="E14816" s="10" t="n">
        <v>14</v>
      </c>
      <c r="F14816" s="10" t="n">
        <v>116760.75</v>
      </c>
      <c r="G14816" s="10" t="n">
        <v>28</v>
      </c>
      <c r="H14816" s="10" t="n">
        <v>64913.07</v>
      </c>
    </row>
    <row r="14817" customFormat="false" ht="15" hidden="false" customHeight="false" outlineLevel="0" collapsed="false">
      <c r="A14817" s="9" t="s">
        <v>24965</v>
      </c>
      <c r="B14817" s="9" t="s">
        <v>59</v>
      </c>
      <c r="C14817" s="9" t="s">
        <v>10161</v>
      </c>
      <c r="D14817" s="9" t="s">
        <v>10156</v>
      </c>
      <c r="E14817" s="10" t="n">
        <v>1</v>
      </c>
      <c r="F14817" s="10" t="n">
        <v>4393.1</v>
      </c>
      <c r="G14817" s="10" t="n">
        <v>47</v>
      </c>
      <c r="H14817" s="10" t="n">
        <v>2442.34</v>
      </c>
    </row>
    <row r="14818" customFormat="false" ht="15" hidden="false" customHeight="false" outlineLevel="0" collapsed="false">
      <c r="A14818" s="9" t="s">
        <v>24966</v>
      </c>
      <c r="B14818" s="9" t="s">
        <v>77</v>
      </c>
      <c r="C14818" s="9" t="s">
        <v>10162</v>
      </c>
      <c r="D14818" s="9" t="s">
        <v>10155</v>
      </c>
      <c r="E14818" s="10" t="n">
        <v>5</v>
      </c>
      <c r="F14818" s="10" t="n">
        <v>11814.4</v>
      </c>
      <c r="G14818" s="10" t="n">
        <v>108</v>
      </c>
      <c r="H14818" s="10" t="n">
        <v>6568.21</v>
      </c>
    </row>
    <row r="14819" customFormat="false" ht="15" hidden="false" customHeight="false" outlineLevel="0" collapsed="false">
      <c r="A14819" s="9" t="s">
        <v>24967</v>
      </c>
      <c r="B14819" s="9" t="s">
        <v>68</v>
      </c>
      <c r="C14819" s="9" t="s">
        <v>10161</v>
      </c>
      <c r="D14819" s="9" t="s">
        <v>10155</v>
      </c>
      <c r="E14819" s="10" t="n">
        <v>6</v>
      </c>
      <c r="F14819" s="10" t="n">
        <v>57538.35</v>
      </c>
      <c r="G14819" s="10" t="n">
        <v>17</v>
      </c>
      <c r="H14819" s="10" t="n">
        <v>31988.41</v>
      </c>
    </row>
    <row r="14820" customFormat="false" ht="15" hidden="false" customHeight="false" outlineLevel="0" collapsed="false">
      <c r="A14820" s="9" t="s">
        <v>24968</v>
      </c>
      <c r="B14820" s="9" t="s">
        <v>74</v>
      </c>
      <c r="C14820" s="9" t="s">
        <v>10163</v>
      </c>
      <c r="D14820" s="9" t="s">
        <v>10155</v>
      </c>
      <c r="E14820" s="10" t="n">
        <v>12</v>
      </c>
      <c r="F14820" s="10" t="n">
        <v>64518.19</v>
      </c>
      <c r="G14820" s="10" t="n">
        <v>16</v>
      </c>
      <c r="H14820" s="10" t="n">
        <v>35868.85</v>
      </c>
    </row>
    <row r="14821" customFormat="false" ht="15" hidden="false" customHeight="false" outlineLevel="0" collapsed="false">
      <c r="A14821" s="9" t="s">
        <v>24969</v>
      </c>
      <c r="B14821" s="9" t="s">
        <v>60</v>
      </c>
      <c r="C14821" s="9" t="s">
        <v>10161</v>
      </c>
      <c r="D14821" s="9" t="s">
        <v>10155</v>
      </c>
      <c r="E14821" s="10" t="n">
        <v>9</v>
      </c>
      <c r="F14821" s="10" t="n">
        <v>35617.08</v>
      </c>
      <c r="G14821" s="10" t="n">
        <v>6</v>
      </c>
      <c r="H14821" s="10" t="n">
        <v>19801.29</v>
      </c>
    </row>
    <row r="14822" customFormat="false" ht="15" hidden="false" customHeight="false" outlineLevel="0" collapsed="false">
      <c r="A14822" s="9" t="s">
        <v>24970</v>
      </c>
      <c r="B14822" s="9" t="s">
        <v>69</v>
      </c>
      <c r="C14822" s="9" t="s">
        <v>10163</v>
      </c>
      <c r="D14822" s="9" t="s">
        <v>10156</v>
      </c>
      <c r="E14822" s="10" t="n">
        <v>1</v>
      </c>
      <c r="F14822" s="10" t="n">
        <v>359.1</v>
      </c>
      <c r="G14822" s="10" t="n">
        <v>114</v>
      </c>
      <c r="H14822" s="10" t="n">
        <v>199.64</v>
      </c>
    </row>
    <row r="14823" customFormat="false" ht="15" hidden="false" customHeight="false" outlineLevel="0" collapsed="false">
      <c r="A14823" s="9" t="s">
        <v>24971</v>
      </c>
      <c r="B14823" s="9" t="s">
        <v>64</v>
      </c>
      <c r="C14823" s="9" t="s">
        <v>10161</v>
      </c>
      <c r="D14823" s="9" t="s">
        <v>10155</v>
      </c>
      <c r="E14823" s="10" t="n">
        <v>3</v>
      </c>
      <c r="F14823" s="10" t="n">
        <v>10151.75</v>
      </c>
      <c r="G14823" s="10" t="n">
        <v>4</v>
      </c>
      <c r="H14823" s="10" t="n">
        <v>5643.86</v>
      </c>
    </row>
    <row r="14824" customFormat="false" ht="15" hidden="false" customHeight="false" outlineLevel="0" collapsed="false">
      <c r="A14824" s="9" t="s">
        <v>24972</v>
      </c>
      <c r="B14824" s="9" t="s">
        <v>69</v>
      </c>
      <c r="C14824" s="9" t="s">
        <v>10161</v>
      </c>
      <c r="D14824" s="9" t="s">
        <v>10155</v>
      </c>
      <c r="E14824" s="10" t="n">
        <v>3</v>
      </c>
      <c r="F14824" s="10" t="n">
        <v>19612.65</v>
      </c>
      <c r="G14824" s="10" t="n">
        <v>48</v>
      </c>
      <c r="H14824" s="10" t="n">
        <v>10903.64</v>
      </c>
    </row>
    <row r="14825" customFormat="false" ht="15" hidden="false" customHeight="false" outlineLevel="0" collapsed="false">
      <c r="A14825" s="9" t="s">
        <v>24973</v>
      </c>
      <c r="B14825" s="9" t="s">
        <v>65</v>
      </c>
      <c r="C14825" s="9" t="s">
        <v>10161</v>
      </c>
      <c r="D14825" s="9" t="s">
        <v>10155</v>
      </c>
      <c r="E14825" s="10" t="n">
        <v>4</v>
      </c>
      <c r="F14825" s="10" t="n">
        <v>34108.05</v>
      </c>
      <c r="G14825" s="10" t="n">
        <v>64</v>
      </c>
      <c r="H14825" s="10" t="n">
        <v>18962.35</v>
      </c>
    </row>
    <row r="14826" customFormat="false" ht="15" hidden="false" customHeight="false" outlineLevel="0" collapsed="false">
      <c r="A14826" s="9" t="s">
        <v>24974</v>
      </c>
      <c r="B14826" s="9" t="s">
        <v>64</v>
      </c>
      <c r="C14826" s="9" t="s">
        <v>10161</v>
      </c>
      <c r="D14826" s="9" t="s">
        <v>10156</v>
      </c>
      <c r="E14826" s="10" t="n">
        <v>1</v>
      </c>
      <c r="F14826" s="10" t="n">
        <v>1668.45</v>
      </c>
      <c r="G14826" s="10" t="n">
        <v>196</v>
      </c>
      <c r="H14826" s="10" t="n">
        <v>927.57</v>
      </c>
    </row>
    <row r="14827" customFormat="false" ht="15" hidden="false" customHeight="false" outlineLevel="0" collapsed="false">
      <c r="A14827" s="9" t="s">
        <v>24975</v>
      </c>
      <c r="B14827" s="9" t="s">
        <v>76</v>
      </c>
      <c r="C14827" s="9" t="s">
        <v>10162</v>
      </c>
      <c r="D14827" s="9" t="s">
        <v>10155</v>
      </c>
      <c r="E14827" s="10" t="n">
        <v>5</v>
      </c>
      <c r="F14827" s="10" t="n">
        <v>64031.17</v>
      </c>
      <c r="G14827" s="10" t="n">
        <v>22</v>
      </c>
      <c r="H14827" s="10" t="n">
        <v>35598.09</v>
      </c>
    </row>
    <row r="14828" customFormat="false" ht="15" hidden="false" customHeight="false" outlineLevel="0" collapsed="false">
      <c r="A14828" s="9" t="s">
        <v>24976</v>
      </c>
      <c r="B14828" s="9" t="s">
        <v>69</v>
      </c>
      <c r="C14828" s="9" t="s">
        <v>10161</v>
      </c>
      <c r="D14828" s="9" t="s">
        <v>10155</v>
      </c>
      <c r="E14828" s="10" t="n">
        <v>4</v>
      </c>
      <c r="F14828" s="10" t="n">
        <v>6671.31</v>
      </c>
      <c r="G14828" s="10" t="n">
        <v>46</v>
      </c>
      <c r="H14828" s="10" t="n">
        <v>3708.91</v>
      </c>
    </row>
    <row r="14829" customFormat="false" ht="15" hidden="false" customHeight="false" outlineLevel="0" collapsed="false">
      <c r="A14829" s="9" t="s">
        <v>24977</v>
      </c>
      <c r="B14829" s="9" t="s">
        <v>62</v>
      </c>
      <c r="C14829" s="9" t="s">
        <v>10161</v>
      </c>
      <c r="D14829" s="9" t="s">
        <v>10156</v>
      </c>
      <c r="E14829" s="10" t="n">
        <v>1</v>
      </c>
      <c r="F14829" s="10" t="n">
        <v>540.55</v>
      </c>
      <c r="G14829" s="10" t="n">
        <v>144</v>
      </c>
      <c r="H14829" s="10" t="n">
        <v>300.52</v>
      </c>
    </row>
    <row r="14830" customFormat="false" ht="15" hidden="false" customHeight="false" outlineLevel="0" collapsed="false">
      <c r="A14830" s="9" t="s">
        <v>24978</v>
      </c>
      <c r="B14830" s="9" t="s">
        <v>64</v>
      </c>
      <c r="C14830" s="9" t="s">
        <v>10161</v>
      </c>
      <c r="D14830" s="9" t="s">
        <v>10155</v>
      </c>
      <c r="E14830" s="10" t="n">
        <v>3</v>
      </c>
      <c r="F14830" s="10" t="n">
        <v>24025.63</v>
      </c>
      <c r="G14830" s="10" t="n">
        <v>11</v>
      </c>
      <c r="H14830" s="10" t="n">
        <v>13357.03</v>
      </c>
    </row>
    <row r="14831" customFormat="false" ht="15" hidden="false" customHeight="false" outlineLevel="0" collapsed="false">
      <c r="A14831" s="9" t="s">
        <v>24979</v>
      </c>
      <c r="B14831" s="9" t="s">
        <v>71</v>
      </c>
      <c r="C14831" s="9" t="s">
        <v>10162</v>
      </c>
      <c r="D14831" s="9" t="s">
        <v>10155</v>
      </c>
      <c r="E14831" s="10" t="n">
        <v>6</v>
      </c>
      <c r="F14831" s="10" t="n">
        <v>55352.39</v>
      </c>
      <c r="G14831" s="10" t="n">
        <v>16</v>
      </c>
      <c r="H14831" s="10" t="n">
        <v>30773.13</v>
      </c>
    </row>
    <row r="14832" customFormat="false" ht="15" hidden="false" customHeight="false" outlineLevel="0" collapsed="false">
      <c r="A14832" s="9" t="s">
        <v>24980</v>
      </c>
      <c r="B14832" s="9" t="s">
        <v>71</v>
      </c>
      <c r="C14832" s="9" t="s">
        <v>10161</v>
      </c>
      <c r="D14832" s="9" t="s">
        <v>10157</v>
      </c>
      <c r="E14832" s="10" t="n">
        <v>4</v>
      </c>
      <c r="F14832" s="10" t="n">
        <v>13824.4</v>
      </c>
      <c r="G14832" s="10" t="n">
        <v>255</v>
      </c>
      <c r="H14832" s="10" t="n">
        <v>7685.67</v>
      </c>
    </row>
    <row r="14833" customFormat="false" ht="15" hidden="false" customHeight="false" outlineLevel="0" collapsed="false">
      <c r="A14833" s="9" t="s">
        <v>24981</v>
      </c>
      <c r="B14833" s="9" t="s">
        <v>71</v>
      </c>
      <c r="C14833" s="9" t="s">
        <v>10163</v>
      </c>
      <c r="D14833" s="9" t="s">
        <v>10156</v>
      </c>
      <c r="E14833" s="10" t="n">
        <v>2</v>
      </c>
      <c r="F14833" s="10" t="n">
        <v>25181.75</v>
      </c>
      <c r="G14833" s="10" t="n">
        <v>18</v>
      </c>
      <c r="H14833" s="10" t="n">
        <v>13999.78</v>
      </c>
    </row>
    <row r="14834" customFormat="false" ht="15" hidden="false" customHeight="false" outlineLevel="0" collapsed="false">
      <c r="A14834" s="9" t="s">
        <v>24982</v>
      </c>
      <c r="B14834" s="9" t="s">
        <v>68</v>
      </c>
      <c r="C14834" s="9" t="s">
        <v>10163</v>
      </c>
      <c r="D14834" s="9" t="s">
        <v>10156</v>
      </c>
      <c r="E14834" s="10" t="n">
        <v>1</v>
      </c>
      <c r="F14834" s="10" t="n">
        <v>1783.5</v>
      </c>
      <c r="G14834" s="10" t="n">
        <v>71</v>
      </c>
      <c r="H14834" s="10" t="n">
        <v>991.54</v>
      </c>
    </row>
    <row r="14835" customFormat="false" ht="15" hidden="false" customHeight="false" outlineLevel="0" collapsed="false">
      <c r="A14835" s="9" t="s">
        <v>24983</v>
      </c>
      <c r="B14835" s="9" t="s">
        <v>73</v>
      </c>
      <c r="C14835" s="9" t="s">
        <v>10161</v>
      </c>
      <c r="D14835" s="9" t="s">
        <v>10156</v>
      </c>
      <c r="E14835" s="10" t="n">
        <v>1</v>
      </c>
      <c r="F14835" s="10" t="n">
        <v>2715.1</v>
      </c>
      <c r="G14835" s="10" t="n">
        <v>1</v>
      </c>
      <c r="H14835" s="10" t="n">
        <v>1509.46</v>
      </c>
    </row>
    <row r="14836" customFormat="false" ht="15" hidden="false" customHeight="false" outlineLevel="0" collapsed="false">
      <c r="A14836" s="9" t="s">
        <v>24984</v>
      </c>
      <c r="B14836" s="9" t="s">
        <v>62</v>
      </c>
      <c r="C14836" s="9" t="s">
        <v>10161</v>
      </c>
      <c r="D14836" s="9" t="s">
        <v>10156</v>
      </c>
      <c r="E14836" s="10" t="n">
        <v>2</v>
      </c>
      <c r="F14836" s="10" t="n">
        <v>7301.75</v>
      </c>
      <c r="G14836" s="10" t="n">
        <v>46</v>
      </c>
      <c r="H14836" s="10" t="n">
        <v>4059.4</v>
      </c>
    </row>
    <row r="14837" customFormat="false" ht="15" hidden="false" customHeight="false" outlineLevel="0" collapsed="false">
      <c r="A14837" s="9" t="s">
        <v>24985</v>
      </c>
      <c r="B14837" s="9" t="s">
        <v>70</v>
      </c>
      <c r="C14837" s="9" t="s">
        <v>10162</v>
      </c>
      <c r="D14837" s="9" t="s">
        <v>10155</v>
      </c>
      <c r="E14837" s="10" t="n">
        <v>4</v>
      </c>
      <c r="F14837" s="10" t="n">
        <v>8144.98</v>
      </c>
      <c r="G14837" s="10" t="n">
        <v>12</v>
      </c>
      <c r="H14837" s="10" t="n">
        <v>4528.2</v>
      </c>
    </row>
    <row r="14838" customFormat="false" ht="15" hidden="false" customHeight="false" outlineLevel="0" collapsed="false">
      <c r="A14838" s="9" t="s">
        <v>24986</v>
      </c>
      <c r="B14838" s="9" t="s">
        <v>63</v>
      </c>
      <c r="C14838" s="9" t="s">
        <v>10161</v>
      </c>
      <c r="D14838" s="9" t="s">
        <v>10156</v>
      </c>
      <c r="E14838" s="10" t="n">
        <v>2</v>
      </c>
      <c r="F14838" s="10" t="n">
        <v>6889.55</v>
      </c>
      <c r="G14838" s="10" t="n">
        <v>58</v>
      </c>
      <c r="H14838" s="10" t="n">
        <v>3830.24</v>
      </c>
    </row>
    <row r="14839" customFormat="false" ht="15" hidden="false" customHeight="false" outlineLevel="0" collapsed="false">
      <c r="A14839" s="9" t="s">
        <v>24987</v>
      </c>
      <c r="B14839" s="9" t="s">
        <v>64</v>
      </c>
      <c r="C14839" s="9" t="s">
        <v>10162</v>
      </c>
      <c r="D14839" s="9" t="s">
        <v>10155</v>
      </c>
      <c r="E14839" s="10" t="n">
        <v>3</v>
      </c>
      <c r="F14839" s="10" t="n">
        <v>12438.85</v>
      </c>
      <c r="G14839" s="10" t="n">
        <v>13</v>
      </c>
      <c r="H14839" s="10" t="n">
        <v>6915.37</v>
      </c>
    </row>
    <row r="14840" customFormat="false" ht="15" hidden="false" customHeight="false" outlineLevel="0" collapsed="false">
      <c r="A14840" s="9" t="s">
        <v>24988</v>
      </c>
      <c r="B14840" s="9" t="s">
        <v>61</v>
      </c>
      <c r="C14840" s="9" t="s">
        <v>10162</v>
      </c>
      <c r="D14840" s="9" t="s">
        <v>10155</v>
      </c>
      <c r="E14840" s="10" t="n">
        <v>4</v>
      </c>
      <c r="F14840" s="10" t="n">
        <v>8620.88</v>
      </c>
      <c r="G14840" s="10" t="n">
        <v>55</v>
      </c>
      <c r="H14840" s="10" t="n">
        <v>4792.77</v>
      </c>
    </row>
    <row r="14841" customFormat="false" ht="15" hidden="false" customHeight="false" outlineLevel="0" collapsed="false">
      <c r="A14841" s="9" t="s">
        <v>24989</v>
      </c>
      <c r="B14841" s="9" t="s">
        <v>77</v>
      </c>
      <c r="C14841" s="9" t="s">
        <v>10161</v>
      </c>
      <c r="D14841" s="9" t="s">
        <v>10156</v>
      </c>
      <c r="E14841" s="10" t="n">
        <v>2</v>
      </c>
      <c r="F14841" s="10" t="n">
        <v>1709.49</v>
      </c>
      <c r="G14841" s="10" t="n">
        <v>13</v>
      </c>
      <c r="H14841" s="10" t="n">
        <v>950.39</v>
      </c>
    </row>
    <row r="14842" customFormat="false" ht="15" hidden="false" customHeight="false" outlineLevel="0" collapsed="false">
      <c r="A14842" s="9" t="s">
        <v>24990</v>
      </c>
      <c r="B14842" s="9" t="s">
        <v>75</v>
      </c>
      <c r="C14842" s="9" t="s">
        <v>10164</v>
      </c>
      <c r="D14842" s="9" t="s">
        <v>10156</v>
      </c>
      <c r="E14842" s="10" t="n">
        <v>1</v>
      </c>
      <c r="F14842" s="10" t="n">
        <v>291.94</v>
      </c>
      <c r="G14842" s="10" t="n">
        <v>241</v>
      </c>
      <c r="H14842" s="10" t="n">
        <v>162.3</v>
      </c>
    </row>
    <row r="14843" customFormat="false" ht="15" hidden="false" customHeight="false" outlineLevel="0" collapsed="false">
      <c r="A14843" s="9" t="s">
        <v>24991</v>
      </c>
      <c r="B14843" s="9" t="s">
        <v>68</v>
      </c>
      <c r="C14843" s="9" t="s">
        <v>10161</v>
      </c>
      <c r="D14843" s="9" t="s">
        <v>10155</v>
      </c>
      <c r="E14843" s="10" t="n">
        <v>3</v>
      </c>
      <c r="F14843" s="10" t="n">
        <v>2095.8</v>
      </c>
      <c r="G14843" s="10" t="n">
        <v>3</v>
      </c>
      <c r="H14843" s="10" t="n">
        <v>1165.16</v>
      </c>
    </row>
    <row r="14844" customFormat="false" ht="15" hidden="false" customHeight="false" outlineLevel="0" collapsed="false">
      <c r="A14844" s="9" t="s">
        <v>24992</v>
      </c>
      <c r="B14844" s="9" t="s">
        <v>77</v>
      </c>
      <c r="C14844" s="9" t="s">
        <v>10161</v>
      </c>
      <c r="D14844" s="9" t="s">
        <v>10155</v>
      </c>
      <c r="E14844" s="10" t="n">
        <v>8</v>
      </c>
      <c r="F14844" s="10" t="n">
        <v>44604.55</v>
      </c>
      <c r="G14844" s="10" t="n">
        <v>56</v>
      </c>
      <c r="H14844" s="10" t="n">
        <v>24797.87</v>
      </c>
    </row>
    <row r="14845" customFormat="false" ht="15" hidden="false" customHeight="false" outlineLevel="0" collapsed="false">
      <c r="A14845" s="9" t="s">
        <v>24993</v>
      </c>
      <c r="B14845" s="9" t="s">
        <v>62</v>
      </c>
      <c r="C14845" s="9" t="s">
        <v>10161</v>
      </c>
      <c r="D14845" s="9" t="s">
        <v>10155</v>
      </c>
      <c r="E14845" s="10" t="n">
        <v>5</v>
      </c>
      <c r="F14845" s="10" t="n">
        <v>55600.43</v>
      </c>
      <c r="G14845" s="10" t="n">
        <v>18</v>
      </c>
      <c r="H14845" s="10" t="n">
        <v>30911.03</v>
      </c>
    </row>
    <row r="14846" customFormat="false" ht="15" hidden="false" customHeight="false" outlineLevel="0" collapsed="false">
      <c r="A14846" s="9" t="s">
        <v>24994</v>
      </c>
      <c r="B14846" s="9" t="s">
        <v>76</v>
      </c>
      <c r="C14846" s="9" t="s">
        <v>10161</v>
      </c>
      <c r="D14846" s="9" t="s">
        <v>10155</v>
      </c>
      <c r="E14846" s="10" t="n">
        <v>5</v>
      </c>
      <c r="F14846" s="10" t="n">
        <v>17995.2</v>
      </c>
      <c r="G14846" s="10" t="n">
        <v>8</v>
      </c>
      <c r="H14846" s="10" t="n">
        <v>10004.42</v>
      </c>
    </row>
    <row r="14847" customFormat="false" ht="15" hidden="false" customHeight="false" outlineLevel="0" collapsed="false">
      <c r="A14847" s="9" t="s">
        <v>24995</v>
      </c>
      <c r="B14847" s="9" t="s">
        <v>62</v>
      </c>
      <c r="C14847" s="9" t="s">
        <v>10161</v>
      </c>
      <c r="D14847" s="9" t="s">
        <v>10155</v>
      </c>
      <c r="E14847" s="10" t="n">
        <v>5</v>
      </c>
      <c r="F14847" s="10" t="n">
        <v>13007.15</v>
      </c>
      <c r="G14847" s="10" t="n">
        <v>6</v>
      </c>
      <c r="H14847" s="10" t="n">
        <v>7231.32</v>
      </c>
    </row>
    <row r="14848" customFormat="false" ht="15" hidden="false" customHeight="false" outlineLevel="0" collapsed="false">
      <c r="A14848" s="9" t="s">
        <v>24996</v>
      </c>
      <c r="B14848" s="9" t="s">
        <v>64</v>
      </c>
      <c r="C14848" s="9" t="s">
        <v>10161</v>
      </c>
      <c r="D14848" s="9" t="s">
        <v>10156</v>
      </c>
      <c r="E14848" s="10" t="n">
        <v>2</v>
      </c>
      <c r="F14848" s="10" t="n">
        <v>4961.15</v>
      </c>
      <c r="G14848" s="10" t="n">
        <v>26</v>
      </c>
      <c r="H14848" s="10" t="n">
        <v>2758.15</v>
      </c>
    </row>
    <row r="14849" customFormat="false" ht="15" hidden="false" customHeight="false" outlineLevel="0" collapsed="false">
      <c r="A14849" s="9" t="s">
        <v>24997</v>
      </c>
      <c r="B14849" s="9" t="s">
        <v>62</v>
      </c>
      <c r="C14849" s="9" t="s">
        <v>10162</v>
      </c>
      <c r="D14849" s="9" t="s">
        <v>10157</v>
      </c>
      <c r="E14849" s="10" t="n">
        <v>3</v>
      </c>
      <c r="F14849" s="10" t="n">
        <v>20247.7</v>
      </c>
      <c r="G14849" s="10" t="n">
        <v>140</v>
      </c>
      <c r="H14849" s="10" t="n">
        <v>11256.7</v>
      </c>
    </row>
    <row r="14850" customFormat="false" ht="15" hidden="false" customHeight="false" outlineLevel="0" collapsed="false">
      <c r="A14850" s="9" t="s">
        <v>24998</v>
      </c>
      <c r="B14850" s="9" t="s">
        <v>73</v>
      </c>
      <c r="C14850" s="9" t="s">
        <v>10164</v>
      </c>
      <c r="D14850" s="9" t="s">
        <v>10155</v>
      </c>
      <c r="E14850" s="10" t="n">
        <v>6</v>
      </c>
      <c r="F14850" s="10" t="n">
        <v>47659.9</v>
      </c>
      <c r="G14850" s="10" t="n">
        <v>43</v>
      </c>
      <c r="H14850" s="10" t="n">
        <v>26496.49</v>
      </c>
    </row>
    <row r="14851" customFormat="false" ht="15" hidden="false" customHeight="false" outlineLevel="0" collapsed="false">
      <c r="A14851" s="9" t="s">
        <v>24999</v>
      </c>
      <c r="B14851" s="9" t="s">
        <v>79</v>
      </c>
      <c r="C14851" s="9" t="s">
        <v>10161</v>
      </c>
      <c r="D14851" s="9" t="s">
        <v>10157</v>
      </c>
      <c r="E14851" s="10" t="n">
        <v>2</v>
      </c>
      <c r="F14851" s="10" t="n">
        <v>3238.5</v>
      </c>
      <c r="G14851" s="10" t="n">
        <v>329</v>
      </c>
      <c r="H14851" s="10" t="n">
        <v>1800.44</v>
      </c>
    </row>
    <row r="14852" customFormat="false" ht="15" hidden="false" customHeight="false" outlineLevel="0" collapsed="false">
      <c r="A14852" s="9" t="s">
        <v>25000</v>
      </c>
      <c r="B14852" s="9" t="s">
        <v>77</v>
      </c>
      <c r="C14852" s="9" t="s">
        <v>10162</v>
      </c>
      <c r="D14852" s="9" t="s">
        <v>10155</v>
      </c>
      <c r="E14852" s="10" t="n">
        <v>7</v>
      </c>
      <c r="F14852" s="10" t="n">
        <v>21646.9</v>
      </c>
      <c r="G14852" s="10" t="n">
        <v>42</v>
      </c>
      <c r="H14852" s="10" t="n">
        <v>12034.58</v>
      </c>
    </row>
    <row r="14853" customFormat="false" ht="15" hidden="false" customHeight="false" outlineLevel="0" collapsed="false">
      <c r="A14853" s="9" t="s">
        <v>25001</v>
      </c>
      <c r="B14853" s="9" t="s">
        <v>75</v>
      </c>
      <c r="C14853" s="9" t="s">
        <v>10161</v>
      </c>
      <c r="D14853" s="9" t="s">
        <v>10157</v>
      </c>
      <c r="E14853" s="10" t="n">
        <v>2</v>
      </c>
      <c r="F14853" s="10" t="n">
        <v>1960.85</v>
      </c>
      <c r="G14853" s="10" t="n">
        <v>298</v>
      </c>
      <c r="H14853" s="10" t="n">
        <v>1090.13</v>
      </c>
    </row>
    <row r="14854" customFormat="false" ht="15" hidden="false" customHeight="false" outlineLevel="0" collapsed="false">
      <c r="A14854" s="9" t="s">
        <v>25002</v>
      </c>
      <c r="B14854" s="9" t="s">
        <v>65</v>
      </c>
      <c r="C14854" s="9" t="s">
        <v>10161</v>
      </c>
      <c r="D14854" s="9" t="s">
        <v>10155</v>
      </c>
      <c r="E14854" s="10" t="n">
        <v>3</v>
      </c>
      <c r="F14854" s="10" t="n">
        <v>4434.2</v>
      </c>
      <c r="G14854" s="10" t="n">
        <v>7</v>
      </c>
      <c r="H14854" s="10" t="n">
        <v>2465.19</v>
      </c>
    </row>
    <row r="14855" customFormat="false" ht="15" hidden="false" customHeight="false" outlineLevel="0" collapsed="false">
      <c r="A14855" s="9" t="s">
        <v>25003</v>
      </c>
      <c r="B14855" s="9" t="s">
        <v>60</v>
      </c>
      <c r="C14855" s="9" t="s">
        <v>10162</v>
      </c>
      <c r="D14855" s="9" t="s">
        <v>10157</v>
      </c>
      <c r="E14855" s="10" t="n">
        <v>5</v>
      </c>
      <c r="F14855" s="10" t="n">
        <v>35644.24</v>
      </c>
      <c r="G14855" s="10" t="n">
        <v>128</v>
      </c>
      <c r="H14855" s="10" t="n">
        <v>19816.39</v>
      </c>
    </row>
    <row r="14856" customFormat="false" ht="15" hidden="false" customHeight="false" outlineLevel="0" collapsed="false">
      <c r="A14856" s="9" t="s">
        <v>25004</v>
      </c>
      <c r="B14856" s="9" t="s">
        <v>79</v>
      </c>
      <c r="C14856" s="9" t="s">
        <v>10161</v>
      </c>
      <c r="D14856" s="9" t="s">
        <v>10156</v>
      </c>
      <c r="E14856" s="10" t="n">
        <v>2</v>
      </c>
      <c r="F14856" s="10" t="n">
        <v>21323.4</v>
      </c>
      <c r="G14856" s="10" t="n">
        <v>65</v>
      </c>
      <c r="H14856" s="10" t="n">
        <v>11854.73</v>
      </c>
    </row>
    <row r="14857" customFormat="false" ht="15" hidden="false" customHeight="false" outlineLevel="0" collapsed="false">
      <c r="A14857" s="9" t="s">
        <v>25005</v>
      </c>
      <c r="B14857" s="9" t="s">
        <v>76</v>
      </c>
      <c r="C14857" s="9" t="s">
        <v>10162</v>
      </c>
      <c r="D14857" s="9" t="s">
        <v>10156</v>
      </c>
      <c r="E14857" s="10" t="n">
        <v>1</v>
      </c>
      <c r="F14857" s="10" t="n">
        <v>17009.3</v>
      </c>
      <c r="G14857" s="10" t="n">
        <v>56</v>
      </c>
      <c r="H14857" s="10" t="n">
        <v>9456.31</v>
      </c>
    </row>
    <row r="14858" customFormat="false" ht="15" hidden="false" customHeight="false" outlineLevel="0" collapsed="false">
      <c r="A14858" s="9" t="s">
        <v>25006</v>
      </c>
      <c r="B14858" s="9" t="s">
        <v>77</v>
      </c>
      <c r="C14858" s="9" t="s">
        <v>10162</v>
      </c>
      <c r="D14858" s="9" t="s">
        <v>10156</v>
      </c>
      <c r="E14858" s="10" t="n">
        <v>1</v>
      </c>
      <c r="F14858" s="10" t="n">
        <v>2338</v>
      </c>
      <c r="G14858" s="10" t="n">
        <v>230</v>
      </c>
      <c r="H14858" s="10" t="n">
        <v>1299.81</v>
      </c>
    </row>
    <row r="14859" customFormat="false" ht="15" hidden="false" customHeight="false" outlineLevel="0" collapsed="false">
      <c r="A14859" s="9" t="s">
        <v>25007</v>
      </c>
      <c r="B14859" s="9" t="s">
        <v>67</v>
      </c>
      <c r="C14859" s="9" t="s">
        <v>10161</v>
      </c>
      <c r="D14859" s="9" t="s">
        <v>10156</v>
      </c>
      <c r="E14859" s="10" t="n">
        <v>2</v>
      </c>
      <c r="F14859" s="10" t="n">
        <v>3593.5</v>
      </c>
      <c r="G14859" s="10" t="n">
        <v>32</v>
      </c>
      <c r="H14859" s="10" t="n">
        <v>1997.8</v>
      </c>
    </row>
    <row r="14860" customFormat="false" ht="15" hidden="false" customHeight="false" outlineLevel="0" collapsed="false">
      <c r="A14860" s="9" t="s">
        <v>25008</v>
      </c>
      <c r="B14860" s="9" t="s">
        <v>62</v>
      </c>
      <c r="C14860" s="9" t="s">
        <v>10163</v>
      </c>
      <c r="D14860" s="9" t="s">
        <v>10157</v>
      </c>
      <c r="E14860" s="10" t="n">
        <v>3</v>
      </c>
      <c r="F14860" s="10" t="n">
        <v>8634.48</v>
      </c>
      <c r="G14860" s="10" t="n">
        <v>166</v>
      </c>
      <c r="H14860" s="10" t="n">
        <v>4800.33</v>
      </c>
    </row>
    <row r="14861" customFormat="false" ht="15" hidden="false" customHeight="false" outlineLevel="0" collapsed="false">
      <c r="A14861" s="9" t="s">
        <v>25009</v>
      </c>
      <c r="B14861" s="9" t="s">
        <v>65</v>
      </c>
      <c r="C14861" s="9" t="s">
        <v>10161</v>
      </c>
      <c r="D14861" s="9" t="s">
        <v>10156</v>
      </c>
      <c r="E14861" s="10" t="n">
        <v>1</v>
      </c>
      <c r="F14861" s="10" t="n">
        <v>1146.13</v>
      </c>
      <c r="G14861" s="10" t="n">
        <v>32</v>
      </c>
      <c r="H14861" s="10" t="n">
        <v>637.19</v>
      </c>
    </row>
    <row r="14862" customFormat="false" ht="15" hidden="false" customHeight="false" outlineLevel="0" collapsed="false">
      <c r="A14862" s="9" t="s">
        <v>25010</v>
      </c>
      <c r="B14862" s="9" t="s">
        <v>71</v>
      </c>
      <c r="C14862" s="9" t="s">
        <v>10161</v>
      </c>
      <c r="D14862" s="9" t="s">
        <v>10156</v>
      </c>
      <c r="E14862" s="10" t="n">
        <v>1</v>
      </c>
      <c r="F14862" s="10" t="n">
        <v>22750.4</v>
      </c>
      <c r="G14862" s="10" t="n">
        <v>211</v>
      </c>
      <c r="H14862" s="10" t="n">
        <v>12648.07</v>
      </c>
    </row>
    <row r="14863" customFormat="false" ht="15" hidden="false" customHeight="false" outlineLevel="0" collapsed="false">
      <c r="A14863" s="9" t="s">
        <v>25011</v>
      </c>
      <c r="B14863" s="9" t="s">
        <v>78</v>
      </c>
      <c r="C14863" s="9" t="s">
        <v>10161</v>
      </c>
      <c r="D14863" s="9" t="s">
        <v>10154</v>
      </c>
      <c r="E14863" s="10" t="n">
        <v>4</v>
      </c>
      <c r="F14863" s="10" t="n">
        <v>84625.55</v>
      </c>
      <c r="G14863" s="10" t="n">
        <v>28</v>
      </c>
      <c r="H14863" s="10" t="n">
        <v>47047.52</v>
      </c>
    </row>
    <row r="14864" customFormat="false" ht="15" hidden="false" customHeight="false" outlineLevel="0" collapsed="false">
      <c r="A14864" s="9" t="s">
        <v>25012</v>
      </c>
      <c r="B14864" s="9" t="s">
        <v>61</v>
      </c>
      <c r="C14864" s="9" t="s">
        <v>10163</v>
      </c>
      <c r="D14864" s="9" t="s">
        <v>10157</v>
      </c>
      <c r="E14864" s="10" t="n">
        <v>3</v>
      </c>
      <c r="F14864" s="10" t="n">
        <v>6442.65</v>
      </c>
      <c r="G14864" s="10" t="n">
        <v>131</v>
      </c>
      <c r="H14864" s="10" t="n">
        <v>3581.79</v>
      </c>
    </row>
    <row r="14865" customFormat="false" ht="15" hidden="false" customHeight="false" outlineLevel="0" collapsed="false">
      <c r="A14865" s="9" t="s">
        <v>25013</v>
      </c>
      <c r="B14865" s="9" t="s">
        <v>69</v>
      </c>
      <c r="C14865" s="9" t="s">
        <v>10164</v>
      </c>
      <c r="D14865" s="9" t="s">
        <v>10155</v>
      </c>
      <c r="E14865" s="10" t="n">
        <v>4</v>
      </c>
      <c r="F14865" s="10" t="n">
        <v>12276.31</v>
      </c>
      <c r="G14865" s="10" t="n">
        <v>104</v>
      </c>
      <c r="H14865" s="10" t="n">
        <v>6825.01</v>
      </c>
    </row>
    <row r="14866" customFormat="false" ht="15" hidden="false" customHeight="false" outlineLevel="0" collapsed="false">
      <c r="A14866" s="9" t="s">
        <v>25014</v>
      </c>
      <c r="B14866" s="9" t="s">
        <v>71</v>
      </c>
      <c r="C14866" s="9" t="s">
        <v>10161</v>
      </c>
      <c r="D14866" s="9" t="s">
        <v>10155</v>
      </c>
      <c r="E14866" s="10" t="n">
        <v>5</v>
      </c>
      <c r="F14866" s="10" t="n">
        <v>30543.25</v>
      </c>
      <c r="G14866" s="10" t="n">
        <v>3</v>
      </c>
      <c r="H14866" s="10" t="n">
        <v>16980.5</v>
      </c>
    </row>
    <row r="14867" customFormat="false" ht="15" hidden="false" customHeight="false" outlineLevel="0" collapsed="false">
      <c r="A14867" s="9" t="s">
        <v>25015</v>
      </c>
      <c r="B14867" s="9" t="s">
        <v>71</v>
      </c>
      <c r="C14867" s="9" t="s">
        <v>10162</v>
      </c>
      <c r="D14867" s="9" t="s">
        <v>10155</v>
      </c>
      <c r="E14867" s="10" t="n">
        <v>3</v>
      </c>
      <c r="F14867" s="10" t="n">
        <v>5556.6</v>
      </c>
      <c r="G14867" s="10" t="n">
        <v>19</v>
      </c>
      <c r="H14867" s="10" t="n">
        <v>3089.19</v>
      </c>
    </row>
    <row r="14868" customFormat="false" ht="15" hidden="false" customHeight="false" outlineLevel="0" collapsed="false">
      <c r="A14868" s="9" t="s">
        <v>25016</v>
      </c>
      <c r="B14868" s="9" t="s">
        <v>75</v>
      </c>
      <c r="C14868" s="9" t="s">
        <v>10163</v>
      </c>
      <c r="D14868" s="9" t="s">
        <v>10155</v>
      </c>
      <c r="E14868" s="10" t="n">
        <v>3</v>
      </c>
      <c r="F14868" s="10" t="n">
        <v>1849.42</v>
      </c>
      <c r="G14868" s="10" t="n">
        <v>19</v>
      </c>
      <c r="H14868" s="10" t="n">
        <v>1028.18</v>
      </c>
    </row>
    <row r="14869" customFormat="false" ht="15" hidden="false" customHeight="false" outlineLevel="0" collapsed="false">
      <c r="A14869" s="9" t="s">
        <v>25017</v>
      </c>
      <c r="B14869" s="9" t="s">
        <v>71</v>
      </c>
      <c r="C14869" s="9" t="s">
        <v>10164</v>
      </c>
      <c r="D14869" s="9" t="s">
        <v>10155</v>
      </c>
      <c r="E14869" s="10" t="n">
        <v>7</v>
      </c>
      <c r="F14869" s="10" t="n">
        <v>15915.37</v>
      </c>
      <c r="G14869" s="10" t="n">
        <v>32</v>
      </c>
      <c r="H14869" s="10" t="n">
        <v>8848.14</v>
      </c>
    </row>
    <row r="14870" customFormat="false" ht="15" hidden="false" customHeight="false" outlineLevel="0" collapsed="false">
      <c r="A14870" s="9" t="s">
        <v>25018</v>
      </c>
      <c r="B14870" s="9" t="s">
        <v>71</v>
      </c>
      <c r="C14870" s="9" t="s">
        <v>10161</v>
      </c>
      <c r="D14870" s="9" t="s">
        <v>10157</v>
      </c>
      <c r="E14870" s="10" t="n">
        <v>2</v>
      </c>
      <c r="F14870" s="10" t="n">
        <v>27728.84</v>
      </c>
      <c r="G14870" s="10" t="n">
        <v>127</v>
      </c>
      <c r="H14870" s="10" t="n">
        <v>15415.83</v>
      </c>
    </row>
    <row r="14871" customFormat="false" ht="15" hidden="false" customHeight="false" outlineLevel="0" collapsed="false">
      <c r="A14871" s="9" t="s">
        <v>25019</v>
      </c>
      <c r="B14871" s="9" t="s">
        <v>71</v>
      </c>
      <c r="C14871" s="9" t="s">
        <v>10161</v>
      </c>
      <c r="D14871" s="9" t="s">
        <v>10155</v>
      </c>
      <c r="E14871" s="10" t="n">
        <v>6</v>
      </c>
      <c r="F14871" s="10" t="n">
        <v>31167.65</v>
      </c>
      <c r="G14871" s="10" t="n">
        <v>0</v>
      </c>
      <c r="H14871" s="10" t="n">
        <v>17327.64</v>
      </c>
    </row>
    <row r="14872" customFormat="false" ht="15" hidden="false" customHeight="false" outlineLevel="0" collapsed="false">
      <c r="A14872" s="9" t="s">
        <v>25020</v>
      </c>
      <c r="B14872" s="9" t="s">
        <v>71</v>
      </c>
      <c r="C14872" s="9" t="s">
        <v>10163</v>
      </c>
      <c r="D14872" s="9" t="s">
        <v>10156</v>
      </c>
      <c r="E14872" s="10" t="n">
        <v>1</v>
      </c>
      <c r="F14872" s="10" t="n">
        <v>2264.1</v>
      </c>
      <c r="G14872" s="10" t="n">
        <v>68</v>
      </c>
      <c r="H14872" s="10" t="n">
        <v>1258.73</v>
      </c>
    </row>
    <row r="14873" customFormat="false" ht="15" hidden="false" customHeight="false" outlineLevel="0" collapsed="false">
      <c r="A14873" s="9" t="s">
        <v>25021</v>
      </c>
      <c r="B14873" s="9" t="s">
        <v>71</v>
      </c>
      <c r="C14873" s="9" t="s">
        <v>10163</v>
      </c>
      <c r="D14873" s="9" t="s">
        <v>10156</v>
      </c>
      <c r="E14873" s="10" t="n">
        <v>1</v>
      </c>
      <c r="F14873" s="10" t="n">
        <v>2364.55</v>
      </c>
      <c r="G14873" s="10" t="n">
        <v>246</v>
      </c>
      <c r="H14873" s="10" t="n">
        <v>1314.57</v>
      </c>
    </row>
    <row r="14874" customFormat="false" ht="15" hidden="false" customHeight="false" outlineLevel="0" collapsed="false">
      <c r="A14874" s="9" t="s">
        <v>25022</v>
      </c>
      <c r="B14874" s="9" t="s">
        <v>76</v>
      </c>
      <c r="C14874" s="9" t="s">
        <v>10164</v>
      </c>
      <c r="D14874" s="9" t="s">
        <v>10155</v>
      </c>
      <c r="E14874" s="10" t="n">
        <v>5</v>
      </c>
      <c r="F14874" s="10" t="n">
        <v>30385.45</v>
      </c>
      <c r="G14874" s="10" t="n">
        <v>118</v>
      </c>
      <c r="H14874" s="10" t="n">
        <v>16892.77</v>
      </c>
    </row>
    <row r="14875" customFormat="false" ht="15" hidden="false" customHeight="false" outlineLevel="0" collapsed="false">
      <c r="A14875" s="9" t="s">
        <v>25023</v>
      </c>
      <c r="B14875" s="9" t="s">
        <v>79</v>
      </c>
      <c r="C14875" s="9" t="s">
        <v>10161</v>
      </c>
      <c r="D14875" s="9" t="s">
        <v>10155</v>
      </c>
      <c r="E14875" s="10" t="n">
        <v>7</v>
      </c>
      <c r="F14875" s="10" t="n">
        <v>16335.81</v>
      </c>
      <c r="G14875" s="10" t="n">
        <v>32</v>
      </c>
      <c r="H14875" s="10" t="n">
        <v>9081.88</v>
      </c>
    </row>
    <row r="14876" customFormat="false" ht="15" hidden="false" customHeight="false" outlineLevel="0" collapsed="false">
      <c r="A14876" s="9" t="s">
        <v>25024</v>
      </c>
      <c r="B14876" s="9" t="s">
        <v>71</v>
      </c>
      <c r="C14876" s="9" t="s">
        <v>10161</v>
      </c>
      <c r="D14876" s="9" t="s">
        <v>10155</v>
      </c>
      <c r="E14876" s="10" t="n">
        <v>3</v>
      </c>
      <c r="F14876" s="10" t="n">
        <v>6972.62</v>
      </c>
      <c r="G14876" s="10" t="n">
        <v>93</v>
      </c>
      <c r="H14876" s="10" t="n">
        <v>3876.42</v>
      </c>
    </row>
    <row r="14877" customFormat="false" ht="15" hidden="false" customHeight="false" outlineLevel="0" collapsed="false">
      <c r="A14877" s="9" t="s">
        <v>25025</v>
      </c>
      <c r="B14877" s="9" t="s">
        <v>74</v>
      </c>
      <c r="C14877" s="9" t="s">
        <v>10163</v>
      </c>
      <c r="D14877" s="9" t="s">
        <v>10156</v>
      </c>
      <c r="E14877" s="10" t="n">
        <v>1</v>
      </c>
      <c r="F14877" s="10" t="n">
        <v>21927.15</v>
      </c>
      <c r="G14877" s="10" t="n">
        <v>49</v>
      </c>
      <c r="H14877" s="10" t="n">
        <v>12190.39</v>
      </c>
    </row>
    <row r="14878" customFormat="false" ht="15" hidden="false" customHeight="false" outlineLevel="0" collapsed="false">
      <c r="A14878" s="9" t="s">
        <v>25026</v>
      </c>
      <c r="B14878" s="9" t="s">
        <v>74</v>
      </c>
      <c r="C14878" s="9" t="s">
        <v>10161</v>
      </c>
      <c r="D14878" s="9" t="s">
        <v>10157</v>
      </c>
      <c r="E14878" s="10" t="n">
        <v>2</v>
      </c>
      <c r="F14878" s="10" t="n">
        <v>1599.1</v>
      </c>
      <c r="G14878" s="10" t="n">
        <v>135</v>
      </c>
      <c r="H14878" s="10" t="n">
        <v>889.02</v>
      </c>
    </row>
    <row r="14879" customFormat="false" ht="15" hidden="false" customHeight="false" outlineLevel="0" collapsed="false">
      <c r="A14879" s="9" t="s">
        <v>25027</v>
      </c>
      <c r="B14879" s="9" t="s">
        <v>68</v>
      </c>
      <c r="C14879" s="9" t="s">
        <v>10161</v>
      </c>
      <c r="D14879" s="9" t="s">
        <v>10157</v>
      </c>
      <c r="E14879" s="10" t="n">
        <v>3</v>
      </c>
      <c r="F14879" s="10" t="n">
        <v>2940.86</v>
      </c>
      <c r="G14879" s="10" t="n">
        <v>131</v>
      </c>
      <c r="H14879" s="10" t="n">
        <v>1634.97</v>
      </c>
    </row>
    <row r="14880" customFormat="false" ht="15" hidden="false" customHeight="false" outlineLevel="0" collapsed="false">
      <c r="A14880" s="9" t="s">
        <v>25028</v>
      </c>
      <c r="B14880" s="9" t="s">
        <v>68</v>
      </c>
      <c r="C14880" s="9" t="s">
        <v>10164</v>
      </c>
      <c r="D14880" s="9" t="s">
        <v>10156</v>
      </c>
      <c r="E14880" s="10" t="n">
        <v>2</v>
      </c>
      <c r="F14880" s="10" t="n">
        <v>12383</v>
      </c>
      <c r="G14880" s="10" t="n">
        <v>103</v>
      </c>
      <c r="H14880" s="10" t="n">
        <v>6884.32</v>
      </c>
    </row>
    <row r="14881" customFormat="false" ht="15" hidden="false" customHeight="false" outlineLevel="0" collapsed="false">
      <c r="A14881" s="9" t="s">
        <v>25029</v>
      </c>
      <c r="B14881" s="9" t="s">
        <v>78</v>
      </c>
      <c r="C14881" s="9" t="s">
        <v>10164</v>
      </c>
      <c r="D14881" s="9" t="s">
        <v>10155</v>
      </c>
      <c r="E14881" s="10" t="n">
        <v>3</v>
      </c>
      <c r="F14881" s="10" t="n">
        <v>6590.1</v>
      </c>
      <c r="G14881" s="10" t="n">
        <v>8</v>
      </c>
      <c r="H14881" s="10" t="n">
        <v>3663.76</v>
      </c>
    </row>
    <row r="14882" customFormat="false" ht="15" hidden="false" customHeight="false" outlineLevel="0" collapsed="false">
      <c r="A14882" s="9" t="s">
        <v>25030</v>
      </c>
      <c r="B14882" s="9" t="s">
        <v>68</v>
      </c>
      <c r="C14882" s="9" t="s">
        <v>10163</v>
      </c>
      <c r="D14882" s="9" t="s">
        <v>10155</v>
      </c>
      <c r="E14882" s="10" t="n">
        <v>5</v>
      </c>
      <c r="F14882" s="10" t="n">
        <v>22773</v>
      </c>
      <c r="G14882" s="10" t="n">
        <v>116</v>
      </c>
      <c r="H14882" s="10" t="n">
        <v>12660.64</v>
      </c>
    </row>
    <row r="14883" customFormat="false" ht="15" hidden="false" customHeight="false" outlineLevel="0" collapsed="false">
      <c r="A14883" s="9" t="s">
        <v>25031</v>
      </c>
      <c r="B14883" s="9" t="s">
        <v>72</v>
      </c>
      <c r="C14883" s="9" t="s">
        <v>10164</v>
      </c>
      <c r="D14883" s="9" t="s">
        <v>10155</v>
      </c>
      <c r="E14883" s="10" t="n">
        <v>4</v>
      </c>
      <c r="F14883" s="10" t="n">
        <v>15758.69</v>
      </c>
      <c r="G14883" s="10" t="n">
        <v>55</v>
      </c>
      <c r="H14883" s="10" t="n">
        <v>8761.03</v>
      </c>
    </row>
    <row r="14884" customFormat="false" ht="15" hidden="false" customHeight="false" outlineLevel="0" collapsed="false">
      <c r="A14884" s="9" t="s">
        <v>25032</v>
      </c>
      <c r="B14884" s="9" t="s">
        <v>62</v>
      </c>
      <c r="C14884" s="9" t="s">
        <v>10163</v>
      </c>
      <c r="D14884" s="9" t="s">
        <v>10156</v>
      </c>
      <c r="E14884" s="10" t="n">
        <v>1</v>
      </c>
      <c r="F14884" s="10" t="n">
        <v>6243.34</v>
      </c>
      <c r="G14884" s="10" t="n">
        <v>218</v>
      </c>
      <c r="H14884" s="10" t="n">
        <v>3470.98</v>
      </c>
    </row>
    <row r="14885" customFormat="false" ht="15" hidden="false" customHeight="false" outlineLevel="0" collapsed="false">
      <c r="A14885" s="9" t="s">
        <v>25033</v>
      </c>
      <c r="B14885" s="9" t="s">
        <v>62</v>
      </c>
      <c r="C14885" s="9" t="s">
        <v>10162</v>
      </c>
      <c r="D14885" s="9" t="s">
        <v>10155</v>
      </c>
      <c r="E14885" s="10" t="n">
        <v>3</v>
      </c>
      <c r="F14885" s="10" t="n">
        <v>33322.65</v>
      </c>
      <c r="G14885" s="10" t="n">
        <v>109</v>
      </c>
      <c r="H14885" s="10" t="n">
        <v>18525.71</v>
      </c>
    </row>
    <row r="14886" customFormat="false" ht="15" hidden="false" customHeight="false" outlineLevel="0" collapsed="false">
      <c r="A14886" s="9" t="s">
        <v>25034</v>
      </c>
      <c r="B14886" s="9" t="s">
        <v>70</v>
      </c>
      <c r="C14886" s="9" t="s">
        <v>10162</v>
      </c>
      <c r="D14886" s="9" t="s">
        <v>10155</v>
      </c>
      <c r="E14886" s="10" t="n">
        <v>6</v>
      </c>
      <c r="F14886" s="10" t="n">
        <v>30497.94</v>
      </c>
      <c r="G14886" s="10" t="n">
        <v>19</v>
      </c>
      <c r="H14886" s="10" t="n">
        <v>16955.31</v>
      </c>
    </row>
    <row r="14887" customFormat="false" ht="15" hidden="false" customHeight="false" outlineLevel="0" collapsed="false">
      <c r="A14887" s="9" t="s">
        <v>25035</v>
      </c>
      <c r="B14887" s="9" t="s">
        <v>74</v>
      </c>
      <c r="C14887" s="9" t="s">
        <v>10161</v>
      </c>
      <c r="D14887" s="9" t="s">
        <v>10155</v>
      </c>
      <c r="E14887" s="10" t="n">
        <v>4</v>
      </c>
      <c r="F14887" s="10" t="n">
        <v>10570.72</v>
      </c>
      <c r="G14887" s="10" t="n">
        <v>84</v>
      </c>
      <c r="H14887" s="10" t="n">
        <v>5876.79</v>
      </c>
    </row>
    <row r="14888" customFormat="false" ht="15" hidden="false" customHeight="false" outlineLevel="0" collapsed="false">
      <c r="A14888" s="9" t="s">
        <v>25036</v>
      </c>
      <c r="B14888" s="9" t="s">
        <v>65</v>
      </c>
      <c r="C14888" s="9" t="s">
        <v>10164</v>
      </c>
      <c r="D14888" s="9" t="s">
        <v>10155</v>
      </c>
      <c r="E14888" s="10" t="n">
        <v>11</v>
      </c>
      <c r="F14888" s="10" t="n">
        <v>15123.75</v>
      </c>
      <c r="G14888" s="10" t="n">
        <v>17</v>
      </c>
      <c r="H14888" s="10" t="n">
        <v>8408.04</v>
      </c>
    </row>
    <row r="14889" customFormat="false" ht="15" hidden="false" customHeight="false" outlineLevel="0" collapsed="false">
      <c r="A14889" s="9" t="s">
        <v>25037</v>
      </c>
      <c r="B14889" s="9" t="s">
        <v>64</v>
      </c>
      <c r="C14889" s="9" t="s">
        <v>10161</v>
      </c>
      <c r="D14889" s="9" t="s">
        <v>10156</v>
      </c>
      <c r="E14889" s="10" t="n">
        <v>1</v>
      </c>
      <c r="F14889" s="10" t="n">
        <v>728.32</v>
      </c>
      <c r="G14889" s="10" t="n">
        <v>69</v>
      </c>
      <c r="H14889" s="10" t="n">
        <v>404.91</v>
      </c>
    </row>
    <row r="14890" customFormat="false" ht="15" hidden="false" customHeight="false" outlineLevel="0" collapsed="false">
      <c r="A14890" s="9" t="s">
        <v>25038</v>
      </c>
      <c r="B14890" s="9" t="s">
        <v>67</v>
      </c>
      <c r="C14890" s="9" t="s">
        <v>10163</v>
      </c>
      <c r="D14890" s="9" t="s">
        <v>10155</v>
      </c>
      <c r="E14890" s="10" t="n">
        <v>5</v>
      </c>
      <c r="F14890" s="10" t="n">
        <v>60796.48</v>
      </c>
      <c r="G14890" s="10" t="n">
        <v>8</v>
      </c>
      <c r="H14890" s="10" t="n">
        <v>33799.77</v>
      </c>
    </row>
    <row r="14891" customFormat="false" ht="15" hidden="false" customHeight="false" outlineLevel="0" collapsed="false">
      <c r="A14891" s="9" t="s">
        <v>25039</v>
      </c>
      <c r="B14891" s="9" t="s">
        <v>71</v>
      </c>
      <c r="C14891" s="9" t="s">
        <v>10162</v>
      </c>
      <c r="D14891" s="9" t="s">
        <v>10155</v>
      </c>
      <c r="E14891" s="10" t="n">
        <v>5</v>
      </c>
      <c r="F14891" s="10" t="n">
        <v>9885.26</v>
      </c>
      <c r="G14891" s="10" t="n">
        <v>73</v>
      </c>
      <c r="H14891" s="10" t="n">
        <v>5495.7</v>
      </c>
    </row>
    <row r="14892" customFormat="false" ht="15" hidden="false" customHeight="false" outlineLevel="0" collapsed="false">
      <c r="A14892" s="9" t="s">
        <v>25040</v>
      </c>
      <c r="B14892" s="9" t="s">
        <v>71</v>
      </c>
      <c r="C14892" s="9" t="s">
        <v>10161</v>
      </c>
      <c r="D14892" s="9" t="s">
        <v>10157</v>
      </c>
      <c r="E14892" s="10" t="n">
        <v>6</v>
      </c>
      <c r="F14892" s="10" t="n">
        <v>11630.25</v>
      </c>
      <c r="G14892" s="10" t="n">
        <v>163</v>
      </c>
      <c r="H14892" s="10" t="n">
        <v>6465.83</v>
      </c>
    </row>
    <row r="14893" customFormat="false" ht="15" hidden="false" customHeight="false" outlineLevel="0" collapsed="false">
      <c r="A14893" s="9" t="s">
        <v>25041</v>
      </c>
      <c r="B14893" s="9" t="s">
        <v>71</v>
      </c>
      <c r="C14893" s="9" t="s">
        <v>10162</v>
      </c>
      <c r="D14893" s="9" t="s">
        <v>10155</v>
      </c>
      <c r="E14893" s="10" t="n">
        <v>4</v>
      </c>
      <c r="F14893" s="10" t="n">
        <v>40125.89</v>
      </c>
      <c r="G14893" s="10" t="n">
        <v>81</v>
      </c>
      <c r="H14893" s="10" t="n">
        <v>22307.96</v>
      </c>
    </row>
    <row r="14894" customFormat="false" ht="15" hidden="false" customHeight="false" outlineLevel="0" collapsed="false">
      <c r="A14894" s="9" t="s">
        <v>25042</v>
      </c>
      <c r="B14894" s="9" t="s">
        <v>77</v>
      </c>
      <c r="C14894" s="9" t="s">
        <v>10162</v>
      </c>
      <c r="D14894" s="9" t="s">
        <v>10155</v>
      </c>
      <c r="E14894" s="10" t="n">
        <v>6</v>
      </c>
      <c r="F14894" s="10" t="n">
        <v>11381.33</v>
      </c>
      <c r="G14894" s="10" t="n">
        <v>36</v>
      </c>
      <c r="H14894" s="10" t="n">
        <v>6327.44</v>
      </c>
    </row>
    <row r="14895" customFormat="false" ht="15" hidden="false" customHeight="false" outlineLevel="0" collapsed="false">
      <c r="A14895" s="9" t="s">
        <v>25043</v>
      </c>
      <c r="B14895" s="9" t="s">
        <v>68</v>
      </c>
      <c r="C14895" s="9" t="s">
        <v>10161</v>
      </c>
      <c r="D14895" s="9" t="s">
        <v>10156</v>
      </c>
      <c r="E14895" s="10" t="n">
        <v>1</v>
      </c>
      <c r="F14895" s="10" t="n">
        <v>3489.1</v>
      </c>
      <c r="G14895" s="10" t="n">
        <v>127</v>
      </c>
      <c r="H14895" s="10" t="n">
        <v>1939.76</v>
      </c>
    </row>
    <row r="14896" customFormat="false" ht="15" hidden="false" customHeight="false" outlineLevel="0" collapsed="false">
      <c r="A14896" s="9" t="s">
        <v>25044</v>
      </c>
      <c r="B14896" s="9" t="s">
        <v>61</v>
      </c>
      <c r="C14896" s="9" t="s">
        <v>10163</v>
      </c>
      <c r="D14896" s="9" t="s">
        <v>10156</v>
      </c>
      <c r="E14896" s="10" t="n">
        <v>1</v>
      </c>
      <c r="F14896" s="10" t="n">
        <v>159.8</v>
      </c>
      <c r="G14896" s="10" t="n">
        <v>173</v>
      </c>
      <c r="H14896" s="10" t="n">
        <v>88.84</v>
      </c>
    </row>
    <row r="14897" customFormat="false" ht="15" hidden="false" customHeight="false" outlineLevel="0" collapsed="false">
      <c r="A14897" s="9" t="s">
        <v>25045</v>
      </c>
      <c r="B14897" s="9" t="s">
        <v>71</v>
      </c>
      <c r="C14897" s="9" t="s">
        <v>10161</v>
      </c>
      <c r="D14897" s="9" t="s">
        <v>10157</v>
      </c>
      <c r="E14897" s="10" t="n">
        <v>3</v>
      </c>
      <c r="F14897" s="10" t="n">
        <v>6793.05</v>
      </c>
      <c r="G14897" s="10" t="n">
        <v>265</v>
      </c>
      <c r="H14897" s="10" t="n">
        <v>3776.59</v>
      </c>
    </row>
    <row r="14898" customFormat="false" ht="15" hidden="false" customHeight="false" outlineLevel="0" collapsed="false">
      <c r="A14898" s="9" t="s">
        <v>25046</v>
      </c>
      <c r="B14898" s="9" t="s">
        <v>62</v>
      </c>
      <c r="C14898" s="9" t="s">
        <v>10164</v>
      </c>
      <c r="D14898" s="9" t="s">
        <v>10155</v>
      </c>
      <c r="E14898" s="10" t="n">
        <v>7</v>
      </c>
      <c r="F14898" s="10" t="n">
        <v>8313.6</v>
      </c>
      <c r="G14898" s="10" t="n">
        <v>87</v>
      </c>
      <c r="H14898" s="10" t="n">
        <v>4621.94</v>
      </c>
    </row>
    <row r="14899" customFormat="false" ht="15" hidden="false" customHeight="false" outlineLevel="0" collapsed="false">
      <c r="A14899" s="9" t="s">
        <v>25047</v>
      </c>
      <c r="B14899" s="9" t="s">
        <v>71</v>
      </c>
      <c r="C14899" s="9" t="s">
        <v>10161</v>
      </c>
      <c r="D14899" s="9" t="s">
        <v>10155</v>
      </c>
      <c r="E14899" s="10" t="n">
        <v>7</v>
      </c>
      <c r="F14899" s="10" t="n">
        <v>62627.44</v>
      </c>
      <c r="G14899" s="10" t="n">
        <v>34</v>
      </c>
      <c r="H14899" s="10" t="n">
        <v>34817.69</v>
      </c>
    </row>
    <row r="14900" customFormat="false" ht="15" hidden="false" customHeight="false" outlineLevel="0" collapsed="false">
      <c r="A14900" s="9" t="s">
        <v>25048</v>
      </c>
      <c r="B14900" s="9" t="s">
        <v>63</v>
      </c>
      <c r="C14900" s="9" t="s">
        <v>10161</v>
      </c>
      <c r="D14900" s="9" t="s">
        <v>10157</v>
      </c>
      <c r="E14900" s="10" t="n">
        <v>2</v>
      </c>
      <c r="F14900" s="10" t="n">
        <v>26053.2</v>
      </c>
      <c r="G14900" s="10" t="n">
        <v>323</v>
      </c>
      <c r="H14900" s="10" t="n">
        <v>14484.26</v>
      </c>
    </row>
    <row r="14901" customFormat="false" ht="15" hidden="false" customHeight="false" outlineLevel="0" collapsed="false">
      <c r="A14901" s="9" t="s">
        <v>25049</v>
      </c>
      <c r="B14901" s="9" t="s">
        <v>77</v>
      </c>
      <c r="C14901" s="9" t="s">
        <v>10161</v>
      </c>
      <c r="D14901" s="9" t="s">
        <v>10155</v>
      </c>
      <c r="E14901" s="10" t="n">
        <v>3</v>
      </c>
      <c r="F14901" s="10" t="n">
        <v>4485.6</v>
      </c>
      <c r="G14901" s="10" t="n">
        <v>32</v>
      </c>
      <c r="H14901" s="10" t="n">
        <v>2493.77</v>
      </c>
    </row>
    <row r="14902" customFormat="false" ht="15" hidden="false" customHeight="false" outlineLevel="0" collapsed="false">
      <c r="A14902" s="9" t="s">
        <v>25050</v>
      </c>
      <c r="B14902" s="9" t="s">
        <v>71</v>
      </c>
      <c r="C14902" s="9" t="s">
        <v>10161</v>
      </c>
      <c r="D14902" s="9" t="s">
        <v>10156</v>
      </c>
      <c r="E14902" s="10" t="n">
        <v>1</v>
      </c>
      <c r="F14902" s="10" t="n">
        <v>8449.65</v>
      </c>
      <c r="G14902" s="10" t="n">
        <v>12</v>
      </c>
      <c r="H14902" s="10" t="n">
        <v>4697.58</v>
      </c>
    </row>
    <row r="14903" customFormat="false" ht="15" hidden="false" customHeight="false" outlineLevel="0" collapsed="false">
      <c r="A14903" s="9" t="s">
        <v>25051</v>
      </c>
      <c r="B14903" s="9" t="s">
        <v>74</v>
      </c>
      <c r="C14903" s="9" t="s">
        <v>10162</v>
      </c>
      <c r="D14903" s="9" t="s">
        <v>10155</v>
      </c>
      <c r="E14903" s="10" t="n">
        <v>6</v>
      </c>
      <c r="F14903" s="10" t="n">
        <v>19189.28</v>
      </c>
      <c r="G14903" s="10" t="n">
        <v>31</v>
      </c>
      <c r="H14903" s="10" t="n">
        <v>10668.27</v>
      </c>
    </row>
    <row r="14904" customFormat="false" ht="15" hidden="false" customHeight="false" outlineLevel="0" collapsed="false">
      <c r="A14904" s="9" t="s">
        <v>25052</v>
      </c>
      <c r="B14904" s="9" t="s">
        <v>75</v>
      </c>
      <c r="C14904" s="9" t="s">
        <v>10161</v>
      </c>
      <c r="D14904" s="9" t="s">
        <v>10155</v>
      </c>
      <c r="E14904" s="10" t="n">
        <v>4</v>
      </c>
      <c r="F14904" s="10" t="n">
        <v>47081.34</v>
      </c>
      <c r="G14904" s="10" t="n">
        <v>20</v>
      </c>
      <c r="H14904" s="10" t="n">
        <v>26174.84</v>
      </c>
    </row>
    <row r="14905" customFormat="false" ht="15" hidden="false" customHeight="false" outlineLevel="0" collapsed="false">
      <c r="A14905" s="9" t="s">
        <v>25053</v>
      </c>
      <c r="B14905" s="9" t="s">
        <v>69</v>
      </c>
      <c r="C14905" s="9" t="s">
        <v>10164</v>
      </c>
      <c r="D14905" s="9" t="s">
        <v>10155</v>
      </c>
      <c r="E14905" s="10" t="n">
        <v>15</v>
      </c>
      <c r="F14905" s="10" t="n">
        <v>67234.62</v>
      </c>
      <c r="G14905" s="10" t="n">
        <v>0</v>
      </c>
      <c r="H14905" s="10" t="n">
        <v>37379.05</v>
      </c>
    </row>
    <row r="14906" customFormat="false" ht="15" hidden="false" customHeight="false" outlineLevel="0" collapsed="false">
      <c r="A14906" s="9" t="s">
        <v>25054</v>
      </c>
      <c r="B14906" s="9" t="s">
        <v>71</v>
      </c>
      <c r="C14906" s="9" t="s">
        <v>10162</v>
      </c>
      <c r="D14906" s="9" t="s">
        <v>10156</v>
      </c>
      <c r="E14906" s="10" t="n">
        <v>2</v>
      </c>
      <c r="F14906" s="10" t="n">
        <v>7490.2</v>
      </c>
      <c r="G14906" s="10" t="n">
        <v>63</v>
      </c>
      <c r="H14906" s="10" t="n">
        <v>4164.17</v>
      </c>
    </row>
    <row r="14907" customFormat="false" ht="15" hidden="false" customHeight="false" outlineLevel="0" collapsed="false">
      <c r="A14907" s="9" t="s">
        <v>25055</v>
      </c>
      <c r="B14907" s="9" t="s">
        <v>71</v>
      </c>
      <c r="C14907" s="9" t="s">
        <v>10161</v>
      </c>
      <c r="D14907" s="9" t="s">
        <v>10154</v>
      </c>
      <c r="E14907" s="10" t="n">
        <v>5</v>
      </c>
      <c r="F14907" s="10" t="n">
        <v>80211.55</v>
      </c>
      <c r="G14907" s="10" t="n">
        <v>21</v>
      </c>
      <c r="H14907" s="10" t="n">
        <v>44593.56</v>
      </c>
    </row>
    <row r="14908" customFormat="false" ht="15" hidden="false" customHeight="false" outlineLevel="0" collapsed="false">
      <c r="A14908" s="9" t="s">
        <v>25056</v>
      </c>
      <c r="B14908" s="9" t="s">
        <v>62</v>
      </c>
      <c r="C14908" s="9" t="s">
        <v>10161</v>
      </c>
      <c r="D14908" s="9" t="s">
        <v>10157</v>
      </c>
      <c r="E14908" s="10" t="n">
        <v>2</v>
      </c>
      <c r="F14908" s="10" t="n">
        <v>3020.55</v>
      </c>
      <c r="G14908" s="10" t="n">
        <v>198</v>
      </c>
      <c r="H14908" s="10" t="n">
        <v>1679.27</v>
      </c>
    </row>
    <row r="14909" customFormat="false" ht="15" hidden="false" customHeight="false" outlineLevel="0" collapsed="false">
      <c r="A14909" s="9" t="s">
        <v>25057</v>
      </c>
      <c r="B14909" s="9" t="s">
        <v>69</v>
      </c>
      <c r="C14909" s="9" t="s">
        <v>10161</v>
      </c>
      <c r="D14909" s="9" t="s">
        <v>10156</v>
      </c>
      <c r="E14909" s="10" t="n">
        <v>1</v>
      </c>
      <c r="F14909" s="10" t="n">
        <v>6698</v>
      </c>
      <c r="G14909" s="10" t="n">
        <v>312</v>
      </c>
      <c r="H14909" s="10" t="n">
        <v>3723.75</v>
      </c>
    </row>
    <row r="14910" customFormat="false" ht="15" hidden="false" customHeight="false" outlineLevel="0" collapsed="false">
      <c r="A14910" s="9" t="s">
        <v>25058</v>
      </c>
      <c r="B14910" s="9" t="s">
        <v>69</v>
      </c>
      <c r="C14910" s="9" t="s">
        <v>10161</v>
      </c>
      <c r="D14910" s="9" t="s">
        <v>10157</v>
      </c>
      <c r="E14910" s="10" t="n">
        <v>2</v>
      </c>
      <c r="F14910" s="10" t="n">
        <v>925.15</v>
      </c>
      <c r="G14910" s="10" t="n">
        <v>133</v>
      </c>
      <c r="H14910" s="10" t="n">
        <v>514.34</v>
      </c>
    </row>
    <row r="14911" customFormat="false" ht="15" hidden="false" customHeight="false" outlineLevel="0" collapsed="false">
      <c r="A14911" s="9" t="s">
        <v>25059</v>
      </c>
      <c r="B14911" s="9" t="s">
        <v>71</v>
      </c>
      <c r="C14911" s="9" t="s">
        <v>10161</v>
      </c>
      <c r="D14911" s="9" t="s">
        <v>10154</v>
      </c>
      <c r="E14911" s="10" t="n">
        <v>1</v>
      </c>
      <c r="F14911" s="10" t="n">
        <v>73485.3</v>
      </c>
      <c r="G14911" s="10" t="n">
        <v>259</v>
      </c>
      <c r="H14911" s="10" t="n">
        <v>40854.11</v>
      </c>
    </row>
    <row r="14912" customFormat="false" ht="15" hidden="false" customHeight="false" outlineLevel="0" collapsed="false">
      <c r="A14912" s="9" t="s">
        <v>25060</v>
      </c>
      <c r="B14912" s="9" t="s">
        <v>64</v>
      </c>
      <c r="C14912" s="9" t="s">
        <v>10161</v>
      </c>
      <c r="D14912" s="9" t="s">
        <v>10156</v>
      </c>
      <c r="E14912" s="10" t="n">
        <v>1</v>
      </c>
      <c r="F14912" s="10" t="n">
        <v>7463.28</v>
      </c>
      <c r="G14912" s="10" t="n">
        <v>335</v>
      </c>
      <c r="H14912" s="10" t="n">
        <v>4149.21</v>
      </c>
    </row>
    <row r="14913" customFormat="false" ht="15" hidden="false" customHeight="false" outlineLevel="0" collapsed="false">
      <c r="A14913" s="9" t="s">
        <v>25061</v>
      </c>
      <c r="B14913" s="9" t="s">
        <v>77</v>
      </c>
      <c r="C14913" s="9" t="s">
        <v>10161</v>
      </c>
      <c r="D14913" s="9" t="s">
        <v>10155</v>
      </c>
      <c r="E14913" s="10" t="n">
        <v>3</v>
      </c>
      <c r="F14913" s="10" t="n">
        <v>11694.25</v>
      </c>
      <c r="G14913" s="10" t="n">
        <v>66</v>
      </c>
      <c r="H14913" s="10" t="n">
        <v>6501.41</v>
      </c>
    </row>
    <row r="14914" customFormat="false" ht="15" hidden="false" customHeight="false" outlineLevel="0" collapsed="false">
      <c r="A14914" s="9" t="s">
        <v>25062</v>
      </c>
      <c r="B14914" s="9" t="s">
        <v>71</v>
      </c>
      <c r="C14914" s="9" t="s">
        <v>10161</v>
      </c>
      <c r="D14914" s="9" t="s">
        <v>10158</v>
      </c>
      <c r="E14914" s="10" t="n">
        <v>0</v>
      </c>
      <c r="F14914" s="10" t="n">
        <v>0</v>
      </c>
      <c r="H14914" s="10" t="n">
        <v>0</v>
      </c>
    </row>
    <row r="14915" customFormat="false" ht="15" hidden="false" customHeight="false" outlineLevel="0" collapsed="false">
      <c r="A14915" s="9" t="s">
        <v>25063</v>
      </c>
      <c r="B14915" s="9" t="s">
        <v>71</v>
      </c>
      <c r="C14915" s="9" t="s">
        <v>10164</v>
      </c>
      <c r="D14915" s="9" t="s">
        <v>10157</v>
      </c>
      <c r="E14915" s="10" t="n">
        <v>2</v>
      </c>
      <c r="F14915" s="10" t="n">
        <v>13843.68</v>
      </c>
      <c r="G14915" s="10" t="n">
        <v>188</v>
      </c>
      <c r="H14915" s="10" t="n">
        <v>7696.39</v>
      </c>
    </row>
    <row r="14916" customFormat="false" ht="15" hidden="false" customHeight="false" outlineLevel="0" collapsed="false">
      <c r="A14916" s="9" t="s">
        <v>25064</v>
      </c>
      <c r="B14916" s="9" t="s">
        <v>71</v>
      </c>
      <c r="C14916" s="9" t="s">
        <v>10161</v>
      </c>
      <c r="D14916" s="9" t="s">
        <v>10154</v>
      </c>
      <c r="E14916" s="10" t="n">
        <v>16</v>
      </c>
      <c r="F14916" s="10" t="n">
        <v>107138.5</v>
      </c>
      <c r="G14916" s="10" t="n">
        <v>4</v>
      </c>
      <c r="H14916" s="10" t="n">
        <v>59563.58</v>
      </c>
    </row>
    <row r="14917" customFormat="false" ht="15" hidden="false" customHeight="false" outlineLevel="0" collapsed="false">
      <c r="A14917" s="9" t="s">
        <v>25065</v>
      </c>
      <c r="B14917" s="9" t="s">
        <v>77</v>
      </c>
      <c r="C14917" s="9" t="s">
        <v>10161</v>
      </c>
      <c r="D14917" s="9" t="s">
        <v>10157</v>
      </c>
      <c r="E14917" s="10" t="n">
        <v>2</v>
      </c>
      <c r="F14917" s="10" t="n">
        <v>11009.2</v>
      </c>
      <c r="G14917" s="10" t="n">
        <v>148</v>
      </c>
      <c r="H14917" s="10" t="n">
        <v>6120.56</v>
      </c>
    </row>
    <row r="14918" customFormat="false" ht="15" hidden="false" customHeight="false" outlineLevel="0" collapsed="false">
      <c r="A14918" s="9" t="s">
        <v>25066</v>
      </c>
      <c r="B14918" s="9" t="s">
        <v>69</v>
      </c>
      <c r="C14918" s="9" t="s">
        <v>10162</v>
      </c>
      <c r="D14918" s="9" t="s">
        <v>10157</v>
      </c>
      <c r="E14918" s="10" t="n">
        <v>2</v>
      </c>
      <c r="F14918" s="10" t="n">
        <v>6748.5</v>
      </c>
      <c r="G14918" s="10" t="n">
        <v>294</v>
      </c>
      <c r="H14918" s="10" t="n">
        <v>3751.82</v>
      </c>
    </row>
    <row r="14919" customFormat="false" ht="15" hidden="false" customHeight="false" outlineLevel="0" collapsed="false">
      <c r="A14919" s="9" t="s">
        <v>25067</v>
      </c>
      <c r="B14919" s="9" t="s">
        <v>71</v>
      </c>
      <c r="C14919" s="9" t="s">
        <v>10161</v>
      </c>
      <c r="D14919" s="9" t="s">
        <v>10155</v>
      </c>
      <c r="E14919" s="10" t="n">
        <v>3</v>
      </c>
      <c r="F14919" s="10" t="n">
        <v>6014.75</v>
      </c>
      <c r="G14919" s="10" t="n">
        <v>9</v>
      </c>
      <c r="H14919" s="10" t="n">
        <v>3343.9</v>
      </c>
    </row>
    <row r="14920" customFormat="false" ht="15" hidden="false" customHeight="false" outlineLevel="0" collapsed="false">
      <c r="A14920" s="9" t="s">
        <v>25068</v>
      </c>
      <c r="B14920" s="9" t="s">
        <v>71</v>
      </c>
      <c r="C14920" s="9" t="s">
        <v>10161</v>
      </c>
      <c r="D14920" s="9" t="s">
        <v>10155</v>
      </c>
      <c r="E14920" s="10" t="n">
        <v>4</v>
      </c>
      <c r="F14920" s="10" t="n">
        <v>13200</v>
      </c>
      <c r="G14920" s="10" t="n">
        <v>10</v>
      </c>
      <c r="H14920" s="10" t="n">
        <v>7338.53</v>
      </c>
    </row>
    <row r="14921" customFormat="false" ht="15" hidden="false" customHeight="false" outlineLevel="0" collapsed="false">
      <c r="A14921" s="9" t="s">
        <v>25069</v>
      </c>
      <c r="B14921" s="9" t="s">
        <v>79</v>
      </c>
      <c r="C14921" s="9" t="s">
        <v>10161</v>
      </c>
      <c r="D14921" s="9" t="s">
        <v>10155</v>
      </c>
      <c r="E14921" s="10" t="n">
        <v>9</v>
      </c>
      <c r="F14921" s="10" t="n">
        <v>20658.38</v>
      </c>
      <c r="G14921" s="10" t="n">
        <v>2</v>
      </c>
      <c r="H14921" s="10" t="n">
        <v>11485.01</v>
      </c>
    </row>
    <row r="14922" customFormat="false" ht="15" hidden="false" customHeight="false" outlineLevel="0" collapsed="false">
      <c r="A14922" s="9" t="s">
        <v>25070</v>
      </c>
      <c r="B14922" s="9" t="s">
        <v>75</v>
      </c>
      <c r="C14922" s="9" t="s">
        <v>10161</v>
      </c>
      <c r="D14922" s="9" t="s">
        <v>10155</v>
      </c>
      <c r="E14922" s="10" t="n">
        <v>3</v>
      </c>
      <c r="F14922" s="10" t="n">
        <v>4033.65</v>
      </c>
      <c r="G14922" s="10" t="n">
        <v>103</v>
      </c>
      <c r="H14922" s="10" t="n">
        <v>2242.51</v>
      </c>
    </row>
    <row r="14923" customFormat="false" ht="15" hidden="false" customHeight="false" outlineLevel="0" collapsed="false">
      <c r="A14923" s="9" t="s">
        <v>25071</v>
      </c>
      <c r="B14923" s="9" t="s">
        <v>62</v>
      </c>
      <c r="C14923" s="9" t="s">
        <v>10161</v>
      </c>
      <c r="D14923" s="9" t="s">
        <v>10158</v>
      </c>
      <c r="E14923" s="10" t="n">
        <v>0</v>
      </c>
      <c r="F14923" s="10" t="n">
        <v>0</v>
      </c>
      <c r="H14923" s="10" t="n">
        <v>0</v>
      </c>
    </row>
    <row r="14924" customFormat="false" ht="15" hidden="false" customHeight="false" outlineLevel="0" collapsed="false">
      <c r="A14924" s="9" t="s">
        <v>25072</v>
      </c>
      <c r="B14924" s="9" t="s">
        <v>62</v>
      </c>
      <c r="C14924" s="9" t="s">
        <v>10164</v>
      </c>
      <c r="D14924" s="9" t="s">
        <v>10155</v>
      </c>
      <c r="E14924" s="10" t="n">
        <v>3</v>
      </c>
      <c r="F14924" s="10" t="n">
        <v>19873.7</v>
      </c>
      <c r="G14924" s="10" t="n">
        <v>50</v>
      </c>
      <c r="H14924" s="10" t="n">
        <v>11048.77</v>
      </c>
    </row>
    <row r="14925" customFormat="false" ht="15" hidden="false" customHeight="false" outlineLevel="0" collapsed="false">
      <c r="A14925" s="9" t="s">
        <v>25073</v>
      </c>
      <c r="B14925" s="9" t="s">
        <v>71</v>
      </c>
      <c r="C14925" s="9" t="s">
        <v>10164</v>
      </c>
      <c r="D14925" s="9" t="s">
        <v>10155</v>
      </c>
      <c r="E14925" s="10" t="n">
        <v>6</v>
      </c>
      <c r="F14925" s="10" t="n">
        <v>11051.91</v>
      </c>
      <c r="G14925" s="10" t="n">
        <v>43</v>
      </c>
      <c r="H14925" s="10" t="n">
        <v>6144.3</v>
      </c>
    </row>
    <row r="14926" customFormat="false" ht="15" hidden="false" customHeight="false" outlineLevel="0" collapsed="false">
      <c r="A14926" s="9" t="s">
        <v>25074</v>
      </c>
      <c r="B14926" s="9" t="s">
        <v>68</v>
      </c>
      <c r="C14926" s="9" t="s">
        <v>10161</v>
      </c>
      <c r="D14926" s="9" t="s">
        <v>10155</v>
      </c>
      <c r="E14926" s="10" t="n">
        <v>5</v>
      </c>
      <c r="F14926" s="10" t="n">
        <v>8094.39</v>
      </c>
      <c r="G14926" s="10" t="n">
        <v>14</v>
      </c>
      <c r="H14926" s="10" t="n">
        <v>4500.07</v>
      </c>
    </row>
    <row r="14927" customFormat="false" ht="15" hidden="false" customHeight="false" outlineLevel="0" collapsed="false">
      <c r="A14927" s="9" t="s">
        <v>25075</v>
      </c>
      <c r="B14927" s="9" t="s">
        <v>70</v>
      </c>
      <c r="C14927" s="9" t="s">
        <v>10162</v>
      </c>
      <c r="D14927" s="9" t="s">
        <v>10155</v>
      </c>
      <c r="E14927" s="10" t="n">
        <v>4</v>
      </c>
      <c r="F14927" s="10" t="n">
        <v>6730.85</v>
      </c>
      <c r="G14927" s="10" t="n">
        <v>18</v>
      </c>
      <c r="H14927" s="10" t="n">
        <v>3742.01</v>
      </c>
    </row>
    <row r="14928" customFormat="false" ht="15" hidden="false" customHeight="false" outlineLevel="0" collapsed="false">
      <c r="A14928" s="9" t="s">
        <v>25076</v>
      </c>
      <c r="B14928" s="9" t="s">
        <v>75</v>
      </c>
      <c r="C14928" s="9" t="s">
        <v>10161</v>
      </c>
      <c r="D14928" s="9" t="s">
        <v>10156</v>
      </c>
      <c r="E14928" s="10" t="n">
        <v>2</v>
      </c>
      <c r="F14928" s="10" t="n">
        <v>3929.54</v>
      </c>
      <c r="G14928" s="10" t="n">
        <v>94</v>
      </c>
      <c r="H14928" s="10" t="n">
        <v>2184.63</v>
      </c>
    </row>
    <row r="14929" customFormat="false" ht="15" hidden="false" customHeight="false" outlineLevel="0" collapsed="false">
      <c r="A14929" s="9" t="s">
        <v>25077</v>
      </c>
      <c r="B14929" s="9" t="s">
        <v>69</v>
      </c>
      <c r="C14929" s="9" t="s">
        <v>10161</v>
      </c>
      <c r="D14929" s="9" t="s">
        <v>10155</v>
      </c>
      <c r="E14929" s="10" t="n">
        <v>5</v>
      </c>
      <c r="F14929" s="10" t="n">
        <v>8702.18</v>
      </c>
      <c r="G14929" s="10" t="n">
        <v>42</v>
      </c>
      <c r="H14929" s="10" t="n">
        <v>4837.97</v>
      </c>
    </row>
    <row r="14930" customFormat="false" ht="15" hidden="false" customHeight="false" outlineLevel="0" collapsed="false">
      <c r="A14930" s="9" t="s">
        <v>25078</v>
      </c>
      <c r="B14930" s="9" t="s">
        <v>70</v>
      </c>
      <c r="C14930" s="9" t="s">
        <v>10164</v>
      </c>
      <c r="D14930" s="9" t="s">
        <v>10154</v>
      </c>
      <c r="E14930" s="10" t="n">
        <v>11</v>
      </c>
      <c r="F14930" s="10" t="n">
        <v>95038.29</v>
      </c>
      <c r="G14930" s="10" t="n">
        <v>39</v>
      </c>
      <c r="H14930" s="10" t="n">
        <v>52836.48</v>
      </c>
    </row>
    <row r="14931" customFormat="false" ht="15" hidden="false" customHeight="false" outlineLevel="0" collapsed="false">
      <c r="A14931" s="9" t="s">
        <v>25079</v>
      </c>
      <c r="B14931" s="9" t="s">
        <v>64</v>
      </c>
      <c r="C14931" s="9" t="s">
        <v>10161</v>
      </c>
      <c r="D14931" s="9" t="s">
        <v>10155</v>
      </c>
      <c r="E14931" s="10" t="n">
        <v>6</v>
      </c>
      <c r="F14931" s="10" t="n">
        <v>8113.7</v>
      </c>
      <c r="G14931" s="10" t="n">
        <v>33</v>
      </c>
      <c r="H14931" s="10" t="n">
        <v>4510.81</v>
      </c>
    </row>
    <row r="14932" customFormat="false" ht="15" hidden="false" customHeight="false" outlineLevel="0" collapsed="false">
      <c r="A14932" s="9" t="s">
        <v>25080</v>
      </c>
      <c r="B14932" s="9" t="s">
        <v>73</v>
      </c>
      <c r="C14932" s="9" t="s">
        <v>10162</v>
      </c>
      <c r="D14932" s="9" t="s">
        <v>10156</v>
      </c>
      <c r="E14932" s="10" t="n">
        <v>1</v>
      </c>
      <c r="F14932" s="10" t="n">
        <v>2729</v>
      </c>
      <c r="G14932" s="10" t="n">
        <v>62</v>
      </c>
      <c r="H14932" s="10" t="n">
        <v>1517.19</v>
      </c>
    </row>
    <row r="14933" customFormat="false" ht="15" hidden="false" customHeight="false" outlineLevel="0" collapsed="false">
      <c r="A14933" s="9" t="s">
        <v>25081</v>
      </c>
      <c r="B14933" s="9" t="s">
        <v>62</v>
      </c>
      <c r="C14933" s="9" t="s">
        <v>10161</v>
      </c>
      <c r="D14933" s="9" t="s">
        <v>10155</v>
      </c>
      <c r="E14933" s="10" t="n">
        <v>3</v>
      </c>
      <c r="F14933" s="10" t="n">
        <v>11038.89</v>
      </c>
      <c r="G14933" s="10" t="n">
        <v>19</v>
      </c>
      <c r="H14933" s="10" t="n">
        <v>6137.06</v>
      </c>
    </row>
    <row r="14934" customFormat="false" ht="15" hidden="false" customHeight="false" outlineLevel="0" collapsed="false">
      <c r="A14934" s="9" t="s">
        <v>25082</v>
      </c>
      <c r="B14934" s="9" t="s">
        <v>74</v>
      </c>
      <c r="C14934" s="9" t="s">
        <v>10161</v>
      </c>
      <c r="D14934" s="9" t="s">
        <v>10154</v>
      </c>
      <c r="E14934" s="10" t="n">
        <v>2</v>
      </c>
      <c r="F14934" s="10" t="n">
        <v>75898</v>
      </c>
      <c r="G14934" s="10" t="n">
        <v>25</v>
      </c>
      <c r="H14934" s="10" t="n">
        <v>42195.45</v>
      </c>
    </row>
    <row r="14935" customFormat="false" ht="15" hidden="false" customHeight="false" outlineLevel="0" collapsed="false">
      <c r="A14935" s="9" t="s">
        <v>25083</v>
      </c>
      <c r="B14935" s="9" t="s">
        <v>69</v>
      </c>
      <c r="C14935" s="9" t="s">
        <v>10163</v>
      </c>
      <c r="D14935" s="9" t="s">
        <v>10155</v>
      </c>
      <c r="E14935" s="10" t="n">
        <v>3</v>
      </c>
      <c r="F14935" s="10" t="n">
        <v>12970.88</v>
      </c>
      <c r="G14935" s="10" t="n">
        <v>39</v>
      </c>
      <c r="H14935" s="10" t="n">
        <v>7211.15</v>
      </c>
    </row>
    <row r="14936" customFormat="false" ht="15" hidden="false" customHeight="false" outlineLevel="0" collapsed="false">
      <c r="A14936" s="9" t="s">
        <v>25084</v>
      </c>
      <c r="B14936" s="9" t="s">
        <v>74</v>
      </c>
      <c r="C14936" s="9" t="s">
        <v>10161</v>
      </c>
      <c r="D14936" s="9" t="s">
        <v>10156</v>
      </c>
      <c r="E14936" s="10" t="n">
        <v>1</v>
      </c>
      <c r="F14936" s="10" t="n">
        <v>16821.4</v>
      </c>
      <c r="G14936" s="10" t="n">
        <v>259</v>
      </c>
      <c r="H14936" s="10" t="n">
        <v>9351.85</v>
      </c>
    </row>
    <row r="14937" customFormat="false" ht="15" hidden="false" customHeight="false" outlineLevel="0" collapsed="false">
      <c r="A14937" s="9" t="s">
        <v>25085</v>
      </c>
      <c r="B14937" s="9" t="s">
        <v>79</v>
      </c>
      <c r="C14937" s="9" t="s">
        <v>10161</v>
      </c>
      <c r="D14937" s="9" t="s">
        <v>10157</v>
      </c>
      <c r="E14937" s="10" t="n">
        <v>2</v>
      </c>
      <c r="F14937" s="10" t="n">
        <v>989.65</v>
      </c>
      <c r="G14937" s="10" t="n">
        <v>219</v>
      </c>
      <c r="H14937" s="10" t="n">
        <v>550.2</v>
      </c>
    </row>
    <row r="14938" customFormat="false" ht="15" hidden="false" customHeight="false" outlineLevel="0" collapsed="false">
      <c r="A14938" s="9" t="s">
        <v>25086</v>
      </c>
      <c r="B14938" s="9" t="s">
        <v>74</v>
      </c>
      <c r="C14938" s="9" t="s">
        <v>10161</v>
      </c>
      <c r="D14938" s="9" t="s">
        <v>10156</v>
      </c>
      <c r="E14938" s="10" t="n">
        <v>2</v>
      </c>
      <c r="F14938" s="10" t="n">
        <v>4161.85</v>
      </c>
      <c r="G14938" s="10" t="n">
        <v>108</v>
      </c>
      <c r="H14938" s="10" t="n">
        <v>2313.78</v>
      </c>
    </row>
    <row r="14939" customFormat="false" ht="15" hidden="false" customHeight="false" outlineLevel="0" collapsed="false">
      <c r="A14939" s="9" t="s">
        <v>25087</v>
      </c>
      <c r="B14939" s="9" t="s">
        <v>71</v>
      </c>
      <c r="C14939" s="9" t="s">
        <v>10162</v>
      </c>
      <c r="D14939" s="9" t="s">
        <v>10154</v>
      </c>
      <c r="E14939" s="10" t="n">
        <v>9</v>
      </c>
      <c r="F14939" s="10" t="n">
        <v>91535.8</v>
      </c>
      <c r="G14939" s="10" t="n">
        <v>76</v>
      </c>
      <c r="H14939" s="10" t="n">
        <v>50889.27</v>
      </c>
    </row>
    <row r="14940" customFormat="false" ht="15" hidden="false" customHeight="false" outlineLevel="0" collapsed="false">
      <c r="A14940" s="9" t="s">
        <v>25088</v>
      </c>
      <c r="B14940" s="9" t="s">
        <v>68</v>
      </c>
      <c r="C14940" s="9" t="s">
        <v>10163</v>
      </c>
      <c r="D14940" s="9" t="s">
        <v>10155</v>
      </c>
      <c r="E14940" s="10" t="n">
        <v>3</v>
      </c>
      <c r="F14940" s="10" t="n">
        <v>15827.85</v>
      </c>
      <c r="G14940" s="10" t="n">
        <v>41</v>
      </c>
      <c r="H14940" s="10" t="n">
        <v>8799.48</v>
      </c>
    </row>
    <row r="14941" customFormat="false" ht="15" hidden="false" customHeight="false" outlineLevel="0" collapsed="false">
      <c r="A14941" s="9" t="s">
        <v>25089</v>
      </c>
      <c r="B14941" s="9" t="s">
        <v>68</v>
      </c>
      <c r="C14941" s="9" t="s">
        <v>10163</v>
      </c>
      <c r="D14941" s="9" t="s">
        <v>10156</v>
      </c>
      <c r="E14941" s="10" t="n">
        <v>1</v>
      </c>
      <c r="F14941" s="10" t="n">
        <v>482.88</v>
      </c>
      <c r="G14941" s="10" t="n">
        <v>40</v>
      </c>
      <c r="H14941" s="10" t="n">
        <v>268.46</v>
      </c>
    </row>
    <row r="14942" customFormat="false" ht="15" hidden="false" customHeight="false" outlineLevel="0" collapsed="false">
      <c r="A14942" s="9" t="s">
        <v>25090</v>
      </c>
      <c r="B14942" s="9" t="s">
        <v>71</v>
      </c>
      <c r="C14942" s="9" t="s">
        <v>10161</v>
      </c>
      <c r="D14942" s="9" t="s">
        <v>10156</v>
      </c>
      <c r="E14942" s="10" t="n">
        <v>2</v>
      </c>
      <c r="F14942" s="10" t="n">
        <v>1507.15</v>
      </c>
      <c r="G14942" s="10" t="n">
        <v>54</v>
      </c>
      <c r="H14942" s="10" t="n">
        <v>837.9</v>
      </c>
    </row>
    <row r="14943" customFormat="false" ht="15" hidden="false" customHeight="false" outlineLevel="0" collapsed="false">
      <c r="A14943" s="9" t="s">
        <v>25091</v>
      </c>
      <c r="B14943" s="9" t="s">
        <v>77</v>
      </c>
      <c r="C14943" s="9" t="s">
        <v>10162</v>
      </c>
      <c r="D14943" s="9" t="s">
        <v>10155</v>
      </c>
      <c r="E14943" s="10" t="n">
        <v>3</v>
      </c>
      <c r="F14943" s="10" t="n">
        <v>3935.5</v>
      </c>
      <c r="G14943" s="10" t="n">
        <v>61</v>
      </c>
      <c r="H14943" s="10" t="n">
        <v>2187.94</v>
      </c>
    </row>
    <row r="14944" customFormat="false" ht="15" hidden="false" customHeight="false" outlineLevel="0" collapsed="false">
      <c r="A14944" s="9" t="s">
        <v>25092</v>
      </c>
      <c r="B14944" s="9" t="s">
        <v>74</v>
      </c>
      <c r="C14944" s="9" t="s">
        <v>10161</v>
      </c>
      <c r="D14944" s="9" t="s">
        <v>10155</v>
      </c>
      <c r="E14944" s="10" t="n">
        <v>5</v>
      </c>
      <c r="F14944" s="10" t="n">
        <v>37952.65</v>
      </c>
      <c r="G14944" s="10" t="n">
        <v>35</v>
      </c>
      <c r="H14944" s="10" t="n">
        <v>21099.75</v>
      </c>
    </row>
    <row r="14945" customFormat="false" ht="15" hidden="false" customHeight="false" outlineLevel="0" collapsed="false">
      <c r="A14945" s="9" t="s">
        <v>25093</v>
      </c>
      <c r="B14945" s="9" t="s">
        <v>70</v>
      </c>
      <c r="C14945" s="9" t="s">
        <v>10161</v>
      </c>
      <c r="D14945" s="9" t="s">
        <v>10155</v>
      </c>
      <c r="E14945" s="10" t="n">
        <v>3</v>
      </c>
      <c r="F14945" s="10" t="n">
        <v>7140.25</v>
      </c>
      <c r="G14945" s="10" t="n">
        <v>38</v>
      </c>
      <c r="H14945" s="10" t="n">
        <v>3969.62</v>
      </c>
    </row>
    <row r="14946" customFormat="false" ht="15" hidden="false" customHeight="false" outlineLevel="0" collapsed="false">
      <c r="A14946" s="9" t="s">
        <v>25094</v>
      </c>
      <c r="B14946" s="9" t="s">
        <v>77</v>
      </c>
      <c r="C14946" s="9" t="s">
        <v>10162</v>
      </c>
      <c r="D14946" s="9" t="s">
        <v>10154</v>
      </c>
      <c r="E14946" s="10" t="n">
        <v>17</v>
      </c>
      <c r="F14946" s="10" t="n">
        <v>87664.64</v>
      </c>
      <c r="G14946" s="10" t="n">
        <v>5</v>
      </c>
      <c r="H14946" s="10" t="n">
        <v>48737.1</v>
      </c>
    </row>
    <row r="14947" customFormat="false" ht="15" hidden="false" customHeight="false" outlineLevel="0" collapsed="false">
      <c r="A14947" s="9" t="s">
        <v>25095</v>
      </c>
      <c r="B14947" s="9" t="s">
        <v>73</v>
      </c>
      <c r="C14947" s="9" t="s">
        <v>10161</v>
      </c>
      <c r="D14947" s="9" t="s">
        <v>10155</v>
      </c>
      <c r="E14947" s="10" t="n">
        <v>7</v>
      </c>
      <c r="F14947" s="10" t="n">
        <v>19100.95</v>
      </c>
      <c r="G14947" s="10" t="n">
        <v>2</v>
      </c>
      <c r="H14947" s="10" t="n">
        <v>10619.16</v>
      </c>
    </row>
    <row r="14948" customFormat="false" ht="15" hidden="false" customHeight="false" outlineLevel="0" collapsed="false">
      <c r="A14948" s="9" t="s">
        <v>25096</v>
      </c>
      <c r="B14948" s="9" t="s">
        <v>71</v>
      </c>
      <c r="C14948" s="9" t="s">
        <v>10162</v>
      </c>
      <c r="D14948" s="9" t="s">
        <v>10155</v>
      </c>
      <c r="E14948" s="10" t="n">
        <v>4</v>
      </c>
      <c r="F14948" s="10" t="n">
        <v>9776.65</v>
      </c>
      <c r="G14948" s="10" t="n">
        <v>15</v>
      </c>
      <c r="H14948" s="10" t="n">
        <v>5435.32</v>
      </c>
    </row>
    <row r="14949" customFormat="false" ht="15" hidden="false" customHeight="false" outlineLevel="0" collapsed="false">
      <c r="A14949" s="9" t="s">
        <v>25097</v>
      </c>
      <c r="B14949" s="9" t="s">
        <v>71</v>
      </c>
      <c r="C14949" s="9" t="s">
        <v>10163</v>
      </c>
      <c r="D14949" s="9" t="s">
        <v>10158</v>
      </c>
      <c r="E14949" s="10" t="n">
        <v>0</v>
      </c>
      <c r="F14949" s="10" t="n">
        <v>0</v>
      </c>
      <c r="H14949" s="10" t="n">
        <v>0</v>
      </c>
    </row>
    <row r="14950" customFormat="false" ht="15" hidden="false" customHeight="false" outlineLevel="0" collapsed="false">
      <c r="A14950" s="9" t="s">
        <v>25098</v>
      </c>
      <c r="B14950" s="9" t="s">
        <v>76</v>
      </c>
      <c r="C14950" s="9" t="s">
        <v>10163</v>
      </c>
      <c r="D14950" s="9" t="s">
        <v>10155</v>
      </c>
      <c r="E14950" s="10" t="n">
        <v>13</v>
      </c>
      <c r="F14950" s="10" t="n">
        <v>68414.78</v>
      </c>
      <c r="G14950" s="10" t="n">
        <v>5</v>
      </c>
      <c r="H14950" s="10" t="n">
        <v>38035.16</v>
      </c>
    </row>
    <row r="14951" customFormat="false" ht="15" hidden="false" customHeight="false" outlineLevel="0" collapsed="false">
      <c r="A14951" s="9" t="s">
        <v>25099</v>
      </c>
      <c r="B14951" s="9" t="s">
        <v>71</v>
      </c>
      <c r="C14951" s="9" t="s">
        <v>10161</v>
      </c>
      <c r="D14951" s="9" t="s">
        <v>10155</v>
      </c>
      <c r="E14951" s="10" t="n">
        <v>8</v>
      </c>
      <c r="F14951" s="10" t="n">
        <v>8300.9</v>
      </c>
      <c r="G14951" s="10" t="n">
        <v>1</v>
      </c>
      <c r="H14951" s="10" t="n">
        <v>4614.88</v>
      </c>
    </row>
    <row r="14952" customFormat="false" ht="15" hidden="false" customHeight="false" outlineLevel="0" collapsed="false">
      <c r="A14952" s="9" t="s">
        <v>25100</v>
      </c>
      <c r="B14952" s="9" t="s">
        <v>65</v>
      </c>
      <c r="C14952" s="9" t="s">
        <v>10161</v>
      </c>
      <c r="D14952" s="9" t="s">
        <v>10155</v>
      </c>
      <c r="E14952" s="10" t="n">
        <v>7</v>
      </c>
      <c r="F14952" s="10" t="n">
        <v>18922.07</v>
      </c>
      <c r="G14952" s="10" t="n">
        <v>26</v>
      </c>
      <c r="H14952" s="10" t="n">
        <v>10519.71</v>
      </c>
    </row>
    <row r="14953" customFormat="false" ht="15" hidden="false" customHeight="false" outlineLevel="0" collapsed="false">
      <c r="A14953" s="9" t="s">
        <v>25101</v>
      </c>
      <c r="B14953" s="9" t="s">
        <v>75</v>
      </c>
      <c r="C14953" s="9" t="s">
        <v>10161</v>
      </c>
      <c r="D14953" s="9" t="s">
        <v>10155</v>
      </c>
      <c r="E14953" s="10" t="n">
        <v>6</v>
      </c>
      <c r="F14953" s="10" t="n">
        <v>61695.65</v>
      </c>
      <c r="G14953" s="10" t="n">
        <v>88</v>
      </c>
      <c r="H14953" s="10" t="n">
        <v>34299.66</v>
      </c>
    </row>
    <row r="14954" customFormat="false" ht="15" hidden="false" customHeight="false" outlineLevel="0" collapsed="false">
      <c r="A14954" s="9" t="s">
        <v>25102</v>
      </c>
      <c r="B14954" s="9" t="s">
        <v>69</v>
      </c>
      <c r="C14954" s="9" t="s">
        <v>10164</v>
      </c>
      <c r="D14954" s="9" t="s">
        <v>10156</v>
      </c>
      <c r="E14954" s="10" t="n">
        <v>1</v>
      </c>
      <c r="F14954" s="10" t="n">
        <v>3443.16</v>
      </c>
      <c r="G14954" s="10" t="n">
        <v>147</v>
      </c>
      <c r="H14954" s="10" t="n">
        <v>1914.22</v>
      </c>
    </row>
    <row r="14955" customFormat="false" ht="15" hidden="false" customHeight="false" outlineLevel="0" collapsed="false">
      <c r="A14955" s="9" t="s">
        <v>25103</v>
      </c>
      <c r="B14955" s="9" t="s">
        <v>71</v>
      </c>
      <c r="C14955" s="9" t="s">
        <v>10164</v>
      </c>
      <c r="D14955" s="9" t="s">
        <v>10155</v>
      </c>
      <c r="E14955" s="10" t="n">
        <v>3</v>
      </c>
      <c r="F14955" s="10" t="n">
        <v>9784.59</v>
      </c>
      <c r="G14955" s="10" t="n">
        <v>11</v>
      </c>
      <c r="H14955" s="10" t="n">
        <v>5439.74</v>
      </c>
    </row>
    <row r="14956" customFormat="false" ht="15" hidden="false" customHeight="false" outlineLevel="0" collapsed="false">
      <c r="A14956" s="9" t="s">
        <v>25104</v>
      </c>
      <c r="B14956" s="9" t="s">
        <v>69</v>
      </c>
      <c r="C14956" s="9" t="s">
        <v>10162</v>
      </c>
      <c r="D14956" s="9" t="s">
        <v>10155</v>
      </c>
      <c r="E14956" s="10" t="n">
        <v>8</v>
      </c>
      <c r="F14956" s="10" t="n">
        <v>35733.04</v>
      </c>
      <c r="G14956" s="10" t="n">
        <v>29</v>
      </c>
      <c r="H14956" s="10" t="n">
        <v>19865.76</v>
      </c>
    </row>
    <row r="14957" customFormat="false" ht="15" hidden="false" customHeight="false" outlineLevel="0" collapsed="false">
      <c r="A14957" s="9" t="s">
        <v>25105</v>
      </c>
      <c r="B14957" s="9" t="s">
        <v>77</v>
      </c>
      <c r="C14957" s="9" t="s">
        <v>10161</v>
      </c>
      <c r="D14957" s="9" t="s">
        <v>10155</v>
      </c>
      <c r="E14957" s="10" t="n">
        <v>4</v>
      </c>
      <c r="F14957" s="10" t="n">
        <v>28128.15</v>
      </c>
      <c r="G14957" s="10" t="n">
        <v>23</v>
      </c>
      <c r="H14957" s="10" t="n">
        <v>15637.83</v>
      </c>
    </row>
    <row r="14958" customFormat="false" ht="15" hidden="false" customHeight="false" outlineLevel="0" collapsed="false">
      <c r="A14958" s="9" t="s">
        <v>25106</v>
      </c>
      <c r="B14958" s="9" t="s">
        <v>73</v>
      </c>
      <c r="C14958" s="9" t="s">
        <v>10164</v>
      </c>
      <c r="D14958" s="9" t="s">
        <v>10156</v>
      </c>
      <c r="E14958" s="10" t="n">
        <v>2</v>
      </c>
      <c r="F14958" s="10" t="n">
        <v>21958.45</v>
      </c>
      <c r="G14958" s="10" t="n">
        <v>2</v>
      </c>
      <c r="H14958" s="10" t="n">
        <v>12207.79</v>
      </c>
    </row>
    <row r="14959" customFormat="false" ht="15" hidden="false" customHeight="false" outlineLevel="0" collapsed="false">
      <c r="A14959" s="9" t="s">
        <v>25107</v>
      </c>
      <c r="B14959" s="9" t="s">
        <v>79</v>
      </c>
      <c r="C14959" s="9" t="s">
        <v>10162</v>
      </c>
      <c r="D14959" s="9" t="s">
        <v>10156</v>
      </c>
      <c r="E14959" s="10" t="n">
        <v>1</v>
      </c>
      <c r="F14959" s="10" t="n">
        <v>7179</v>
      </c>
      <c r="G14959" s="10" t="n">
        <v>4</v>
      </c>
      <c r="H14959" s="10" t="n">
        <v>3991.16</v>
      </c>
    </row>
    <row r="14960" customFormat="false" ht="15" hidden="false" customHeight="false" outlineLevel="0" collapsed="false">
      <c r="A14960" s="9" t="s">
        <v>25108</v>
      </c>
      <c r="B14960" s="9" t="s">
        <v>76</v>
      </c>
      <c r="C14960" s="9" t="s">
        <v>10161</v>
      </c>
      <c r="D14960" s="9" t="s">
        <v>10155</v>
      </c>
      <c r="E14960" s="10" t="n">
        <v>16</v>
      </c>
      <c r="F14960" s="10" t="n">
        <v>49608.89</v>
      </c>
      <c r="G14960" s="10" t="n">
        <v>14</v>
      </c>
      <c r="H14960" s="10" t="n">
        <v>27580.03</v>
      </c>
    </row>
    <row r="14961" customFormat="false" ht="15" hidden="false" customHeight="false" outlineLevel="0" collapsed="false">
      <c r="A14961" s="9" t="s">
        <v>25109</v>
      </c>
      <c r="B14961" s="9" t="s">
        <v>77</v>
      </c>
      <c r="C14961" s="9" t="s">
        <v>10162</v>
      </c>
      <c r="D14961" s="9" t="s">
        <v>10155</v>
      </c>
      <c r="E14961" s="10" t="n">
        <v>8</v>
      </c>
      <c r="F14961" s="10" t="n">
        <v>56976.25</v>
      </c>
      <c r="G14961" s="10" t="n">
        <v>0</v>
      </c>
      <c r="H14961" s="10" t="n">
        <v>31675.91</v>
      </c>
    </row>
    <row r="14962" customFormat="false" ht="15" hidden="false" customHeight="false" outlineLevel="0" collapsed="false">
      <c r="A14962" s="9" t="s">
        <v>25110</v>
      </c>
      <c r="B14962" s="9" t="s">
        <v>78</v>
      </c>
      <c r="C14962" s="9" t="s">
        <v>10161</v>
      </c>
      <c r="D14962" s="9" t="s">
        <v>10156</v>
      </c>
      <c r="E14962" s="10" t="n">
        <v>2</v>
      </c>
      <c r="F14962" s="10" t="n">
        <v>15021.27</v>
      </c>
      <c r="G14962" s="10" t="n">
        <v>74</v>
      </c>
      <c r="H14962" s="10" t="n">
        <v>8351.07</v>
      </c>
    </row>
    <row r="14963" customFormat="false" ht="15" hidden="false" customHeight="false" outlineLevel="0" collapsed="false">
      <c r="A14963" s="9" t="s">
        <v>25111</v>
      </c>
      <c r="B14963" s="9" t="s">
        <v>71</v>
      </c>
      <c r="C14963" s="9" t="s">
        <v>10161</v>
      </c>
      <c r="D14963" s="9" t="s">
        <v>10154</v>
      </c>
      <c r="E14963" s="10" t="n">
        <v>34</v>
      </c>
      <c r="F14963" s="10" t="n">
        <v>158271.95</v>
      </c>
      <c r="G14963" s="10" t="n">
        <v>11</v>
      </c>
      <c r="H14963" s="10" t="n">
        <v>87991.2</v>
      </c>
    </row>
    <row r="14964" customFormat="false" ht="15" hidden="false" customHeight="false" outlineLevel="0" collapsed="false">
      <c r="A14964" s="9" t="s">
        <v>25112</v>
      </c>
      <c r="B14964" s="9" t="s">
        <v>74</v>
      </c>
      <c r="C14964" s="9" t="s">
        <v>10161</v>
      </c>
      <c r="D14964" s="9" t="s">
        <v>10156</v>
      </c>
      <c r="E14964" s="10" t="n">
        <v>2</v>
      </c>
      <c r="F14964" s="10" t="n">
        <v>6586.7</v>
      </c>
      <c r="G14964" s="10" t="n">
        <v>45</v>
      </c>
      <c r="H14964" s="10" t="n">
        <v>3661.87</v>
      </c>
    </row>
    <row r="14965" customFormat="false" ht="15" hidden="false" customHeight="false" outlineLevel="0" collapsed="false">
      <c r="A14965" s="9" t="s">
        <v>25113</v>
      </c>
      <c r="B14965" s="9" t="s">
        <v>62</v>
      </c>
      <c r="C14965" s="9" t="s">
        <v>10163</v>
      </c>
      <c r="D14965" s="9" t="s">
        <v>10156</v>
      </c>
      <c r="E14965" s="10" t="n">
        <v>2</v>
      </c>
      <c r="F14965" s="10" t="n">
        <v>26700.75</v>
      </c>
      <c r="G14965" s="10" t="n">
        <v>16</v>
      </c>
      <c r="H14965" s="10" t="n">
        <v>14844.27</v>
      </c>
    </row>
    <row r="14966" customFormat="false" ht="15" hidden="false" customHeight="false" outlineLevel="0" collapsed="false">
      <c r="A14966" s="9" t="s">
        <v>25114</v>
      </c>
      <c r="B14966" s="9" t="s">
        <v>75</v>
      </c>
      <c r="C14966" s="9" t="s">
        <v>10162</v>
      </c>
      <c r="D14966" s="9" t="s">
        <v>10155</v>
      </c>
      <c r="E14966" s="10" t="n">
        <v>7</v>
      </c>
      <c r="F14966" s="10" t="n">
        <v>23099.53</v>
      </c>
      <c r="G14966" s="10" t="n">
        <v>33</v>
      </c>
      <c r="H14966" s="10" t="n">
        <v>12842.17</v>
      </c>
    </row>
    <row r="14967" customFormat="false" ht="15" hidden="false" customHeight="false" outlineLevel="0" collapsed="false">
      <c r="A14967" s="9" t="s">
        <v>25115</v>
      </c>
      <c r="B14967" s="9" t="s">
        <v>64</v>
      </c>
      <c r="C14967" s="9" t="s">
        <v>10162</v>
      </c>
      <c r="D14967" s="9" t="s">
        <v>10155</v>
      </c>
      <c r="E14967" s="10" t="n">
        <v>3</v>
      </c>
      <c r="F14967" s="10" t="n">
        <v>29169.1</v>
      </c>
      <c r="G14967" s="10" t="n">
        <v>54</v>
      </c>
      <c r="H14967" s="10" t="n">
        <v>16216.54</v>
      </c>
    </row>
    <row r="14968" customFormat="false" ht="15" hidden="false" customHeight="false" outlineLevel="0" collapsed="false">
      <c r="A14968" s="9" t="s">
        <v>25116</v>
      </c>
      <c r="B14968" s="9" t="s">
        <v>62</v>
      </c>
      <c r="C14968" s="9" t="s">
        <v>10161</v>
      </c>
      <c r="D14968" s="9" t="s">
        <v>10156</v>
      </c>
      <c r="E14968" s="10" t="n">
        <v>1</v>
      </c>
      <c r="F14968" s="10" t="n">
        <v>219</v>
      </c>
      <c r="G14968" s="10" t="n">
        <v>85</v>
      </c>
      <c r="H14968" s="10" t="n">
        <v>121.75</v>
      </c>
    </row>
    <row r="14969" customFormat="false" ht="15" hidden="false" customHeight="false" outlineLevel="0" collapsed="false">
      <c r="A14969" s="9" t="s">
        <v>25117</v>
      </c>
      <c r="B14969" s="9" t="s">
        <v>71</v>
      </c>
      <c r="C14969" s="9" t="s">
        <v>10161</v>
      </c>
      <c r="D14969" s="9" t="s">
        <v>10154</v>
      </c>
      <c r="E14969" s="10" t="n">
        <v>9</v>
      </c>
      <c r="F14969" s="10" t="n">
        <v>105828.71</v>
      </c>
      <c r="G14969" s="10" t="n">
        <v>1</v>
      </c>
      <c r="H14969" s="10" t="n">
        <v>58835.41</v>
      </c>
    </row>
    <row r="14970" customFormat="false" ht="15" hidden="false" customHeight="false" outlineLevel="0" collapsed="false">
      <c r="A14970" s="9" t="s">
        <v>25118</v>
      </c>
      <c r="B14970" s="9" t="s">
        <v>71</v>
      </c>
      <c r="C14970" s="9" t="s">
        <v>10161</v>
      </c>
      <c r="D14970" s="9" t="s">
        <v>10156</v>
      </c>
      <c r="E14970" s="10" t="n">
        <v>1</v>
      </c>
      <c r="F14970" s="10" t="n">
        <v>429.45</v>
      </c>
      <c r="G14970" s="10" t="n">
        <v>291</v>
      </c>
      <c r="H14970" s="10" t="n">
        <v>238.75</v>
      </c>
    </row>
    <row r="14971" customFormat="false" ht="15" hidden="false" customHeight="false" outlineLevel="0" collapsed="false">
      <c r="A14971" s="9" t="s">
        <v>25119</v>
      </c>
      <c r="B14971" s="9" t="s">
        <v>71</v>
      </c>
      <c r="C14971" s="9" t="s">
        <v>10161</v>
      </c>
      <c r="D14971" s="9" t="s">
        <v>10156</v>
      </c>
      <c r="E14971" s="10" t="n">
        <v>1</v>
      </c>
      <c r="F14971" s="10" t="n">
        <v>4030.6</v>
      </c>
      <c r="G14971" s="10" t="n">
        <v>81</v>
      </c>
      <c r="H14971" s="10" t="n">
        <v>2240.81</v>
      </c>
    </row>
    <row r="14972" customFormat="false" ht="15" hidden="false" customHeight="false" outlineLevel="0" collapsed="false">
      <c r="A14972" s="9" t="s">
        <v>25120</v>
      </c>
      <c r="B14972" s="9" t="s">
        <v>71</v>
      </c>
      <c r="C14972" s="9" t="s">
        <v>10161</v>
      </c>
      <c r="D14972" s="9" t="s">
        <v>10157</v>
      </c>
      <c r="E14972" s="10" t="n">
        <v>5</v>
      </c>
      <c r="F14972" s="10" t="n">
        <v>45169.93</v>
      </c>
      <c r="G14972" s="10" t="n">
        <v>163</v>
      </c>
      <c r="H14972" s="10" t="n">
        <v>25112.2</v>
      </c>
    </row>
    <row r="14973" customFormat="false" ht="15" hidden="false" customHeight="false" outlineLevel="0" collapsed="false">
      <c r="A14973" s="9" t="s">
        <v>25121</v>
      </c>
      <c r="B14973" s="9" t="s">
        <v>62</v>
      </c>
      <c r="C14973" s="9" t="s">
        <v>10161</v>
      </c>
      <c r="D14973" s="9" t="s">
        <v>10156</v>
      </c>
      <c r="E14973" s="10" t="n">
        <v>1</v>
      </c>
      <c r="F14973" s="10" t="n">
        <v>1648.15</v>
      </c>
      <c r="G14973" s="10" t="n">
        <v>35</v>
      </c>
      <c r="H14973" s="10" t="n">
        <v>916.29</v>
      </c>
    </row>
    <row r="14974" customFormat="false" ht="15" hidden="false" customHeight="false" outlineLevel="0" collapsed="false">
      <c r="A14974" s="9" t="s">
        <v>25122</v>
      </c>
      <c r="B14974" s="9" t="s">
        <v>75</v>
      </c>
      <c r="C14974" s="9" t="s">
        <v>10161</v>
      </c>
      <c r="D14974" s="9" t="s">
        <v>10156</v>
      </c>
      <c r="E14974" s="10" t="n">
        <v>2</v>
      </c>
      <c r="F14974" s="10" t="n">
        <v>4701.71</v>
      </c>
      <c r="G14974" s="10" t="n">
        <v>32</v>
      </c>
      <c r="H14974" s="10" t="n">
        <v>2613.91</v>
      </c>
    </row>
    <row r="14975" customFormat="false" ht="15" hidden="false" customHeight="false" outlineLevel="0" collapsed="false">
      <c r="A14975" s="9" t="s">
        <v>25123</v>
      </c>
      <c r="B14975" s="9" t="s">
        <v>75</v>
      </c>
      <c r="C14975" s="9" t="s">
        <v>10161</v>
      </c>
      <c r="D14975" s="9" t="s">
        <v>10156</v>
      </c>
      <c r="E14975" s="10" t="n">
        <v>1</v>
      </c>
      <c r="F14975" s="10" t="n">
        <v>1880.05</v>
      </c>
      <c r="G14975" s="10" t="n">
        <v>34</v>
      </c>
      <c r="H14975" s="10" t="n">
        <v>1045.21</v>
      </c>
    </row>
    <row r="14976" customFormat="false" ht="15" hidden="false" customHeight="false" outlineLevel="0" collapsed="false">
      <c r="A14976" s="9" t="s">
        <v>25124</v>
      </c>
      <c r="B14976" s="9" t="s">
        <v>71</v>
      </c>
      <c r="C14976" s="9" t="s">
        <v>10161</v>
      </c>
      <c r="D14976" s="9" t="s">
        <v>10156</v>
      </c>
      <c r="E14976" s="10" t="n">
        <v>1</v>
      </c>
      <c r="F14976" s="10" t="n">
        <v>4231.63</v>
      </c>
      <c r="G14976" s="10" t="n">
        <v>39</v>
      </c>
      <c r="H14976" s="10" t="n">
        <v>2352.57</v>
      </c>
    </row>
    <row r="14977" customFormat="false" ht="15" hidden="false" customHeight="false" outlineLevel="0" collapsed="false">
      <c r="A14977" s="9" t="s">
        <v>25125</v>
      </c>
      <c r="B14977" s="9" t="s">
        <v>71</v>
      </c>
      <c r="C14977" s="9" t="s">
        <v>10163</v>
      </c>
      <c r="D14977" s="9" t="s">
        <v>10156</v>
      </c>
      <c r="E14977" s="10" t="n">
        <v>1</v>
      </c>
      <c r="F14977" s="10" t="n">
        <v>10445.65</v>
      </c>
      <c r="G14977" s="10" t="n">
        <v>41</v>
      </c>
      <c r="H14977" s="10" t="n">
        <v>5807.25</v>
      </c>
    </row>
    <row r="14978" customFormat="false" ht="15" hidden="false" customHeight="false" outlineLevel="0" collapsed="false">
      <c r="A14978" s="9" t="s">
        <v>25126</v>
      </c>
      <c r="B14978" s="9" t="s">
        <v>68</v>
      </c>
      <c r="C14978" s="9" t="s">
        <v>10161</v>
      </c>
      <c r="D14978" s="9" t="s">
        <v>10155</v>
      </c>
      <c r="E14978" s="10" t="n">
        <v>6</v>
      </c>
      <c r="F14978" s="10" t="n">
        <v>42665.53</v>
      </c>
      <c r="G14978" s="10" t="n">
        <v>58</v>
      </c>
      <c r="H14978" s="10" t="n">
        <v>23719.88</v>
      </c>
    </row>
    <row r="14979" customFormat="false" ht="15" hidden="false" customHeight="false" outlineLevel="0" collapsed="false">
      <c r="A14979" s="9" t="s">
        <v>25127</v>
      </c>
      <c r="B14979" s="9" t="s">
        <v>71</v>
      </c>
      <c r="C14979" s="9" t="s">
        <v>10161</v>
      </c>
      <c r="D14979" s="9" t="s">
        <v>10157</v>
      </c>
      <c r="E14979" s="10" t="n">
        <v>4</v>
      </c>
      <c r="F14979" s="10" t="n">
        <v>19088.05</v>
      </c>
      <c r="G14979" s="10" t="n">
        <v>133</v>
      </c>
      <c r="H14979" s="10" t="n">
        <v>10611.99</v>
      </c>
    </row>
    <row r="14980" customFormat="false" ht="15" hidden="false" customHeight="false" outlineLevel="0" collapsed="false">
      <c r="A14980" s="9" t="s">
        <v>25128</v>
      </c>
      <c r="B14980" s="9" t="s">
        <v>62</v>
      </c>
      <c r="C14980" s="9" t="s">
        <v>10162</v>
      </c>
      <c r="D14980" s="9" t="s">
        <v>10155</v>
      </c>
      <c r="E14980" s="10" t="n">
        <v>5</v>
      </c>
      <c r="F14980" s="10" t="n">
        <v>6516.6</v>
      </c>
      <c r="G14980" s="10" t="n">
        <v>1</v>
      </c>
      <c r="H14980" s="10" t="n">
        <v>3622.9</v>
      </c>
    </row>
    <row r="14981" customFormat="false" ht="15" hidden="false" customHeight="false" outlineLevel="0" collapsed="false">
      <c r="A14981" s="9" t="s">
        <v>25129</v>
      </c>
      <c r="B14981" s="9" t="s">
        <v>71</v>
      </c>
      <c r="C14981" s="9" t="s">
        <v>10164</v>
      </c>
      <c r="D14981" s="9" t="s">
        <v>10157</v>
      </c>
      <c r="E14981" s="10" t="n">
        <v>2</v>
      </c>
      <c r="F14981" s="10" t="n">
        <v>2353.13</v>
      </c>
      <c r="G14981" s="10" t="n">
        <v>172</v>
      </c>
      <c r="H14981" s="10" t="n">
        <v>1308.22</v>
      </c>
    </row>
    <row r="14982" customFormat="false" ht="15" hidden="false" customHeight="false" outlineLevel="0" collapsed="false">
      <c r="A14982" s="9" t="s">
        <v>25130</v>
      </c>
      <c r="B14982" s="9" t="s">
        <v>71</v>
      </c>
      <c r="C14982" s="9" t="s">
        <v>10161</v>
      </c>
      <c r="D14982" s="9" t="s">
        <v>10156</v>
      </c>
      <c r="E14982" s="10" t="n">
        <v>2</v>
      </c>
      <c r="F14982" s="10" t="n">
        <v>7847.98</v>
      </c>
      <c r="G14982" s="10" t="n">
        <v>30</v>
      </c>
      <c r="H14982" s="10" t="n">
        <v>4363.08</v>
      </c>
    </row>
    <row r="14983" customFormat="false" ht="15" hidden="false" customHeight="false" outlineLevel="0" collapsed="false">
      <c r="A14983" s="9" t="s">
        <v>25131</v>
      </c>
      <c r="B14983" s="9" t="s">
        <v>77</v>
      </c>
      <c r="C14983" s="9" t="s">
        <v>10164</v>
      </c>
      <c r="D14983" s="9" t="s">
        <v>10155</v>
      </c>
      <c r="E14983" s="10" t="n">
        <v>3</v>
      </c>
      <c r="F14983" s="10" t="n">
        <v>13018.8</v>
      </c>
      <c r="G14983" s="10" t="n">
        <v>1</v>
      </c>
      <c r="H14983" s="10" t="n">
        <v>7237.79</v>
      </c>
    </row>
    <row r="14984" customFormat="false" ht="15" hidden="false" customHeight="false" outlineLevel="0" collapsed="false">
      <c r="A14984" s="9" t="s">
        <v>25132</v>
      </c>
      <c r="B14984" s="9" t="s">
        <v>71</v>
      </c>
      <c r="C14984" s="9" t="s">
        <v>10161</v>
      </c>
      <c r="D14984" s="9" t="s">
        <v>10155</v>
      </c>
      <c r="E14984" s="10" t="n">
        <v>6</v>
      </c>
      <c r="F14984" s="10" t="n">
        <v>14283.29</v>
      </c>
      <c r="G14984" s="10" t="n">
        <v>72</v>
      </c>
      <c r="H14984" s="10" t="n">
        <v>7940.79</v>
      </c>
    </row>
    <row r="14985" customFormat="false" ht="15" hidden="false" customHeight="false" outlineLevel="0" collapsed="false">
      <c r="A14985" s="9" t="s">
        <v>25133</v>
      </c>
      <c r="B14985" s="9" t="s">
        <v>75</v>
      </c>
      <c r="C14985" s="9" t="s">
        <v>10161</v>
      </c>
      <c r="D14985" s="9" t="s">
        <v>10156</v>
      </c>
      <c r="E14985" s="10" t="n">
        <v>2</v>
      </c>
      <c r="F14985" s="10" t="n">
        <v>8584.57</v>
      </c>
      <c r="G14985" s="10" t="n">
        <v>79</v>
      </c>
      <c r="H14985" s="10" t="n">
        <v>4772.59</v>
      </c>
    </row>
    <row r="14986" customFormat="false" ht="15" hidden="false" customHeight="false" outlineLevel="0" collapsed="false">
      <c r="A14986" s="9" t="s">
        <v>25134</v>
      </c>
      <c r="B14986" s="9" t="s">
        <v>73</v>
      </c>
      <c r="C14986" s="9" t="s">
        <v>10162</v>
      </c>
      <c r="D14986" s="9" t="s">
        <v>10155</v>
      </c>
      <c r="E14986" s="10" t="n">
        <v>4</v>
      </c>
      <c r="F14986" s="10" t="n">
        <v>32271.85</v>
      </c>
      <c r="G14986" s="10" t="n">
        <v>25</v>
      </c>
      <c r="H14986" s="10" t="n">
        <v>17941.52</v>
      </c>
    </row>
    <row r="14987" customFormat="false" ht="15" hidden="false" customHeight="false" outlineLevel="0" collapsed="false">
      <c r="A14987" s="9" t="s">
        <v>25135</v>
      </c>
      <c r="B14987" s="9" t="s">
        <v>71</v>
      </c>
      <c r="C14987" s="9" t="s">
        <v>10161</v>
      </c>
      <c r="D14987" s="9" t="s">
        <v>10155</v>
      </c>
      <c r="E14987" s="10" t="n">
        <v>4</v>
      </c>
      <c r="F14987" s="10" t="n">
        <v>11023.73</v>
      </c>
      <c r="G14987" s="10" t="n">
        <v>3</v>
      </c>
      <c r="H14987" s="10" t="n">
        <v>6128.64</v>
      </c>
    </row>
    <row r="14988" customFormat="false" ht="15" hidden="false" customHeight="false" outlineLevel="0" collapsed="false">
      <c r="A14988" s="9" t="s">
        <v>25136</v>
      </c>
      <c r="B14988" s="9" t="s">
        <v>68</v>
      </c>
      <c r="C14988" s="9" t="s">
        <v>10162</v>
      </c>
      <c r="D14988" s="9" t="s">
        <v>10155</v>
      </c>
      <c r="E14988" s="10" t="n">
        <v>3</v>
      </c>
      <c r="F14988" s="10" t="n">
        <v>37871.45</v>
      </c>
      <c r="G14988" s="10" t="n">
        <v>11</v>
      </c>
      <c r="H14988" s="10" t="n">
        <v>21054.61</v>
      </c>
    </row>
    <row r="14989" customFormat="false" ht="15" hidden="false" customHeight="false" outlineLevel="0" collapsed="false">
      <c r="A14989" s="9" t="s">
        <v>25137</v>
      </c>
      <c r="B14989" s="9" t="s">
        <v>74</v>
      </c>
      <c r="C14989" s="9" t="s">
        <v>10162</v>
      </c>
      <c r="D14989" s="9" t="s">
        <v>10156</v>
      </c>
      <c r="E14989" s="10" t="n">
        <v>2</v>
      </c>
      <c r="F14989" s="10" t="n">
        <v>8820.95</v>
      </c>
      <c r="G14989" s="10" t="n">
        <v>111</v>
      </c>
      <c r="H14989" s="10" t="n">
        <v>4904</v>
      </c>
    </row>
    <row r="14990" customFormat="false" ht="15" hidden="false" customHeight="false" outlineLevel="0" collapsed="false">
      <c r="A14990" s="9" t="s">
        <v>25138</v>
      </c>
      <c r="B14990" s="9" t="s">
        <v>62</v>
      </c>
      <c r="C14990" s="9" t="s">
        <v>10163</v>
      </c>
      <c r="D14990" s="9" t="s">
        <v>10156</v>
      </c>
      <c r="E14990" s="10" t="n">
        <v>2</v>
      </c>
      <c r="F14990" s="10" t="n">
        <v>1933.3</v>
      </c>
      <c r="G14990" s="10" t="n">
        <v>32</v>
      </c>
      <c r="H14990" s="10" t="n">
        <v>1074.82</v>
      </c>
    </row>
    <row r="14991" customFormat="false" ht="15" hidden="false" customHeight="false" outlineLevel="0" collapsed="false">
      <c r="A14991" s="9" t="s">
        <v>25139</v>
      </c>
      <c r="B14991" s="9" t="s">
        <v>64</v>
      </c>
      <c r="C14991" s="9" t="s">
        <v>10161</v>
      </c>
      <c r="D14991" s="9" t="s">
        <v>10156</v>
      </c>
      <c r="E14991" s="10" t="n">
        <v>2</v>
      </c>
      <c r="F14991" s="10" t="n">
        <v>5870.3</v>
      </c>
      <c r="G14991" s="10" t="n">
        <v>31</v>
      </c>
      <c r="H14991" s="10" t="n">
        <v>3263.59</v>
      </c>
    </row>
    <row r="14992" customFormat="false" ht="15" hidden="false" customHeight="false" outlineLevel="0" collapsed="false">
      <c r="A14992" s="9" t="s">
        <v>25140</v>
      </c>
      <c r="B14992" s="9" t="s">
        <v>77</v>
      </c>
      <c r="C14992" s="9" t="s">
        <v>10161</v>
      </c>
      <c r="D14992" s="9" t="s">
        <v>10154</v>
      </c>
      <c r="E14992" s="10" t="n">
        <v>1</v>
      </c>
      <c r="F14992" s="10" t="n">
        <v>143171.65</v>
      </c>
      <c r="G14992" s="10" t="n">
        <v>11</v>
      </c>
      <c r="H14992" s="10" t="n">
        <v>79596.19</v>
      </c>
    </row>
    <row r="14993" customFormat="false" ht="15" hidden="false" customHeight="false" outlineLevel="0" collapsed="false">
      <c r="A14993" s="9" t="s">
        <v>25141</v>
      </c>
      <c r="B14993" s="9" t="s">
        <v>69</v>
      </c>
      <c r="C14993" s="9" t="s">
        <v>10161</v>
      </c>
      <c r="D14993" s="9" t="s">
        <v>10155</v>
      </c>
      <c r="E14993" s="10" t="n">
        <v>3</v>
      </c>
      <c r="F14993" s="10" t="n">
        <v>5817.45</v>
      </c>
      <c r="G14993" s="10" t="n">
        <v>63</v>
      </c>
      <c r="H14993" s="10" t="n">
        <v>3234.21</v>
      </c>
    </row>
    <row r="14994" customFormat="false" ht="15" hidden="false" customHeight="false" outlineLevel="0" collapsed="false">
      <c r="A14994" s="9" t="s">
        <v>25142</v>
      </c>
      <c r="B14994" s="9" t="s">
        <v>67</v>
      </c>
      <c r="C14994" s="9" t="s">
        <v>10163</v>
      </c>
      <c r="D14994" s="9" t="s">
        <v>10156</v>
      </c>
      <c r="E14994" s="10" t="n">
        <v>1</v>
      </c>
      <c r="F14994" s="10" t="n">
        <v>937.65</v>
      </c>
      <c r="G14994" s="10" t="n">
        <v>22</v>
      </c>
      <c r="H14994" s="10" t="n">
        <v>521.29</v>
      </c>
    </row>
    <row r="14995" customFormat="false" ht="15" hidden="false" customHeight="false" outlineLevel="0" collapsed="false">
      <c r="A14995" s="9" t="s">
        <v>25143</v>
      </c>
      <c r="B14995" s="9" t="s">
        <v>62</v>
      </c>
      <c r="C14995" s="9" t="s">
        <v>10162</v>
      </c>
      <c r="D14995" s="9" t="s">
        <v>10154</v>
      </c>
      <c r="E14995" s="10" t="n">
        <v>3</v>
      </c>
      <c r="F14995" s="10" t="n">
        <v>90556.85</v>
      </c>
      <c r="G14995" s="10" t="n">
        <v>9</v>
      </c>
      <c r="H14995" s="10" t="n">
        <v>50345.03</v>
      </c>
    </row>
    <row r="14996" customFormat="false" ht="15" hidden="false" customHeight="false" outlineLevel="0" collapsed="false">
      <c r="A14996" s="9" t="s">
        <v>25144</v>
      </c>
      <c r="B14996" s="9" t="s">
        <v>60</v>
      </c>
      <c r="C14996" s="9" t="s">
        <v>10163</v>
      </c>
      <c r="D14996" s="9" t="s">
        <v>10156</v>
      </c>
      <c r="E14996" s="10" t="n">
        <v>1</v>
      </c>
      <c r="F14996" s="10" t="n">
        <v>909.15</v>
      </c>
      <c r="G14996" s="10" t="n">
        <v>143</v>
      </c>
      <c r="H14996" s="10" t="n">
        <v>505.44</v>
      </c>
    </row>
    <row r="14997" customFormat="false" ht="15" hidden="false" customHeight="false" outlineLevel="0" collapsed="false">
      <c r="A14997" s="9" t="s">
        <v>25145</v>
      </c>
      <c r="B14997" s="9" t="s">
        <v>71</v>
      </c>
      <c r="C14997" s="9" t="s">
        <v>10161</v>
      </c>
      <c r="D14997" s="9" t="s">
        <v>10155</v>
      </c>
      <c r="E14997" s="10" t="n">
        <v>4</v>
      </c>
      <c r="F14997" s="10" t="n">
        <v>4417.25</v>
      </c>
      <c r="G14997" s="10" t="n">
        <v>41</v>
      </c>
      <c r="H14997" s="10" t="n">
        <v>2455.77</v>
      </c>
    </row>
    <row r="14998" customFormat="false" ht="15" hidden="false" customHeight="false" outlineLevel="0" collapsed="false">
      <c r="A14998" s="9" t="s">
        <v>25146</v>
      </c>
      <c r="B14998" s="9" t="s">
        <v>75</v>
      </c>
      <c r="C14998" s="9" t="s">
        <v>10161</v>
      </c>
      <c r="D14998" s="9" t="s">
        <v>10155</v>
      </c>
      <c r="E14998" s="10" t="n">
        <v>9</v>
      </c>
      <c r="F14998" s="10" t="n">
        <v>11168.77</v>
      </c>
      <c r="G14998" s="10" t="n">
        <v>37</v>
      </c>
      <c r="H14998" s="10" t="n">
        <v>6209.27</v>
      </c>
    </row>
    <row r="14999" customFormat="false" ht="15" hidden="false" customHeight="false" outlineLevel="0" collapsed="false">
      <c r="A14999" s="9" t="s">
        <v>25147</v>
      </c>
      <c r="B14999" s="9" t="s">
        <v>79</v>
      </c>
      <c r="C14999" s="9" t="s">
        <v>10161</v>
      </c>
      <c r="D14999" s="9" t="s">
        <v>10155</v>
      </c>
      <c r="E14999" s="10" t="n">
        <v>5</v>
      </c>
      <c r="F14999" s="10" t="n">
        <v>21230.2</v>
      </c>
      <c r="G14999" s="10" t="n">
        <v>1</v>
      </c>
      <c r="H14999" s="10" t="n">
        <v>11802.92</v>
      </c>
    </row>
    <row r="15000" customFormat="false" ht="15" hidden="false" customHeight="false" outlineLevel="0" collapsed="false">
      <c r="A15000" s="9" t="s">
        <v>25148</v>
      </c>
      <c r="B15000" s="9" t="s">
        <v>71</v>
      </c>
      <c r="C15000" s="9" t="s">
        <v>10161</v>
      </c>
      <c r="D15000" s="9" t="s">
        <v>10155</v>
      </c>
      <c r="E15000" s="10" t="n">
        <v>7</v>
      </c>
      <c r="F15000" s="10" t="n">
        <v>64389.81</v>
      </c>
      <c r="G15000" s="10" t="n">
        <v>9</v>
      </c>
      <c r="H15000" s="10" t="n">
        <v>35797.48</v>
      </c>
    </row>
    <row r="15001" customFormat="false" ht="15" hidden="false" customHeight="false" outlineLevel="0" collapsed="false">
      <c r="A15001" s="9" t="s">
        <v>25149</v>
      </c>
      <c r="B15001" s="9" t="s">
        <v>68</v>
      </c>
      <c r="C15001" s="9" t="s">
        <v>10161</v>
      </c>
      <c r="D15001" s="9" t="s">
        <v>10155</v>
      </c>
      <c r="E15001" s="10" t="n">
        <v>4</v>
      </c>
      <c r="F15001" s="10" t="n">
        <v>16669.56</v>
      </c>
      <c r="G15001" s="10" t="n">
        <v>43</v>
      </c>
      <c r="H15001" s="10" t="n">
        <v>9267.43</v>
      </c>
    </row>
    <row r="15002" customFormat="false" ht="15" hidden="false" customHeight="false" outlineLevel="0" collapsed="false">
      <c r="A15002" s="9" t="s">
        <v>25150</v>
      </c>
      <c r="B15002" s="9" t="s">
        <v>65</v>
      </c>
      <c r="C15002" s="9" t="s">
        <v>10162</v>
      </c>
      <c r="D15002" s="9" t="s">
        <v>10155</v>
      </c>
      <c r="E15002" s="10" t="n">
        <v>3</v>
      </c>
      <c r="F15002" s="10" t="n">
        <v>1037.7</v>
      </c>
      <c r="G15002" s="10" t="n">
        <v>2</v>
      </c>
      <c r="H15002" s="10" t="n">
        <v>576.91</v>
      </c>
    </row>
    <row r="15003" customFormat="false" ht="15" hidden="false" customHeight="false" outlineLevel="0" collapsed="false">
      <c r="A15003" s="9" t="s">
        <v>25151</v>
      </c>
      <c r="B15003" s="9" t="s">
        <v>62</v>
      </c>
      <c r="C15003" s="9" t="s">
        <v>10164</v>
      </c>
      <c r="D15003" s="9" t="s">
        <v>10155</v>
      </c>
      <c r="E15003" s="10" t="n">
        <v>4</v>
      </c>
      <c r="F15003" s="10" t="n">
        <v>20805.64</v>
      </c>
      <c r="G15003" s="10" t="n">
        <v>89</v>
      </c>
      <c r="H15003" s="10" t="n">
        <v>11566.88</v>
      </c>
    </row>
    <row r="15004" customFormat="false" ht="15" hidden="false" customHeight="false" outlineLevel="0" collapsed="false">
      <c r="A15004" s="9" t="s">
        <v>25152</v>
      </c>
      <c r="B15004" s="9" t="s">
        <v>74</v>
      </c>
      <c r="C15004" s="9" t="s">
        <v>10162</v>
      </c>
      <c r="D15004" s="9" t="s">
        <v>10155</v>
      </c>
      <c r="E15004" s="10" t="n">
        <v>3</v>
      </c>
      <c r="F15004" s="10" t="n">
        <v>6544.6</v>
      </c>
      <c r="G15004" s="10" t="n">
        <v>5</v>
      </c>
      <c r="H15004" s="10" t="n">
        <v>3638.47</v>
      </c>
    </row>
    <row r="15005" customFormat="false" ht="15" hidden="false" customHeight="false" outlineLevel="0" collapsed="false">
      <c r="A15005" s="9" t="s">
        <v>25153</v>
      </c>
      <c r="B15005" s="9" t="s">
        <v>59</v>
      </c>
      <c r="C15005" s="9" t="s">
        <v>10161</v>
      </c>
      <c r="D15005" s="9" t="s">
        <v>10155</v>
      </c>
      <c r="E15005" s="10" t="n">
        <v>5</v>
      </c>
      <c r="F15005" s="10" t="n">
        <v>57715.74</v>
      </c>
      <c r="G15005" s="10" t="n">
        <v>46</v>
      </c>
      <c r="H15005" s="10" t="n">
        <v>32087.03</v>
      </c>
    </row>
    <row r="15006" customFormat="false" ht="15" hidden="false" customHeight="false" outlineLevel="0" collapsed="false">
      <c r="A15006" s="9" t="s">
        <v>25154</v>
      </c>
      <c r="B15006" s="9" t="s">
        <v>71</v>
      </c>
      <c r="C15006" s="9" t="s">
        <v>10161</v>
      </c>
      <c r="D15006" s="9" t="s">
        <v>10154</v>
      </c>
      <c r="E15006" s="10" t="n">
        <v>8</v>
      </c>
      <c r="F15006" s="10" t="n">
        <v>104065.28</v>
      </c>
      <c r="G15006" s="10" t="n">
        <v>39</v>
      </c>
      <c r="H15006" s="10" t="n">
        <v>57855.03</v>
      </c>
    </row>
    <row r="15007" customFormat="false" ht="15" hidden="false" customHeight="false" outlineLevel="0" collapsed="false">
      <c r="A15007" s="9" t="s">
        <v>25155</v>
      </c>
      <c r="B15007" s="9" t="s">
        <v>71</v>
      </c>
      <c r="C15007" s="9" t="s">
        <v>10161</v>
      </c>
      <c r="D15007" s="9" t="s">
        <v>10157</v>
      </c>
      <c r="E15007" s="10" t="n">
        <v>2</v>
      </c>
      <c r="F15007" s="10" t="n">
        <v>16729.85</v>
      </c>
      <c r="G15007" s="10" t="n">
        <v>289</v>
      </c>
      <c r="H15007" s="10" t="n">
        <v>9300.95</v>
      </c>
    </row>
    <row r="15008" customFormat="false" ht="15" hidden="false" customHeight="false" outlineLevel="0" collapsed="false">
      <c r="A15008" s="9" t="s">
        <v>25156</v>
      </c>
      <c r="B15008" s="9" t="s">
        <v>68</v>
      </c>
      <c r="C15008" s="9" t="s">
        <v>10163</v>
      </c>
      <c r="D15008" s="9" t="s">
        <v>10155</v>
      </c>
      <c r="E15008" s="10" t="n">
        <v>5</v>
      </c>
      <c r="F15008" s="10" t="n">
        <v>3906.49</v>
      </c>
      <c r="G15008" s="10" t="n">
        <v>14</v>
      </c>
      <c r="H15008" s="10" t="n">
        <v>2171.81</v>
      </c>
    </row>
    <row r="15009" customFormat="false" ht="15" hidden="false" customHeight="false" outlineLevel="0" collapsed="false">
      <c r="A15009" s="9" t="s">
        <v>25157</v>
      </c>
      <c r="B15009" s="9" t="s">
        <v>71</v>
      </c>
      <c r="C15009" s="9" t="s">
        <v>10162</v>
      </c>
      <c r="D15009" s="9" t="s">
        <v>10155</v>
      </c>
      <c r="E15009" s="10" t="n">
        <v>7</v>
      </c>
      <c r="F15009" s="10" t="n">
        <v>65095.3</v>
      </c>
      <c r="G15009" s="10" t="n">
        <v>24</v>
      </c>
      <c r="H15009" s="10" t="n">
        <v>36189.69</v>
      </c>
    </row>
    <row r="15010" customFormat="false" ht="15" hidden="false" customHeight="false" outlineLevel="0" collapsed="false">
      <c r="A15010" s="9" t="s">
        <v>25158</v>
      </c>
      <c r="B15010" s="9" t="s">
        <v>71</v>
      </c>
      <c r="C15010" s="9" t="s">
        <v>10161</v>
      </c>
      <c r="D15010" s="9" t="s">
        <v>10156</v>
      </c>
      <c r="E15010" s="10" t="n">
        <v>2</v>
      </c>
      <c r="F15010" s="10" t="n">
        <v>4746.7</v>
      </c>
      <c r="G15010" s="10" t="n">
        <v>61</v>
      </c>
      <c r="H15010" s="10" t="n">
        <v>2638.93</v>
      </c>
    </row>
    <row r="15011" customFormat="false" ht="15" hidden="false" customHeight="false" outlineLevel="0" collapsed="false">
      <c r="A15011" s="9" t="s">
        <v>25159</v>
      </c>
      <c r="B15011" s="9" t="s">
        <v>75</v>
      </c>
      <c r="C15011" s="9" t="s">
        <v>10163</v>
      </c>
      <c r="D15011" s="9" t="s">
        <v>10156</v>
      </c>
      <c r="E15011" s="10" t="n">
        <v>2</v>
      </c>
      <c r="F15011" s="10" t="n">
        <v>3553.8</v>
      </c>
      <c r="G15011" s="10" t="n">
        <v>6</v>
      </c>
      <c r="H15011" s="10" t="n">
        <v>1975.73</v>
      </c>
    </row>
    <row r="15012" customFormat="false" ht="15" hidden="false" customHeight="false" outlineLevel="0" collapsed="false">
      <c r="A15012" s="9" t="s">
        <v>25160</v>
      </c>
      <c r="B15012" s="9" t="s">
        <v>74</v>
      </c>
      <c r="C15012" s="9" t="s">
        <v>10162</v>
      </c>
      <c r="D15012" s="9" t="s">
        <v>10156</v>
      </c>
      <c r="E15012" s="10" t="n">
        <v>2</v>
      </c>
      <c r="F15012" s="10" t="n">
        <v>5973.95</v>
      </c>
      <c r="G15012" s="10" t="n">
        <v>42</v>
      </c>
      <c r="H15012" s="10" t="n">
        <v>3321.21</v>
      </c>
    </row>
    <row r="15013" customFormat="false" ht="15" hidden="false" customHeight="false" outlineLevel="0" collapsed="false">
      <c r="A15013" s="9" t="s">
        <v>25161</v>
      </c>
      <c r="B15013" s="9" t="s">
        <v>65</v>
      </c>
      <c r="C15013" s="9" t="s">
        <v>10161</v>
      </c>
      <c r="D15013" s="9" t="s">
        <v>10158</v>
      </c>
      <c r="E15013" s="10" t="n">
        <v>0</v>
      </c>
      <c r="F15013" s="10" t="n">
        <v>0</v>
      </c>
      <c r="H15013" s="10" t="n">
        <v>0</v>
      </c>
    </row>
    <row r="15014" customFormat="false" ht="15" hidden="false" customHeight="false" outlineLevel="0" collapsed="false">
      <c r="A15014" s="9" t="s">
        <v>25162</v>
      </c>
      <c r="B15014" s="9" t="s">
        <v>71</v>
      </c>
      <c r="C15014" s="9" t="s">
        <v>10161</v>
      </c>
      <c r="D15014" s="9" t="s">
        <v>10156</v>
      </c>
      <c r="E15014" s="10" t="n">
        <v>2</v>
      </c>
      <c r="F15014" s="10" t="n">
        <v>46955.65</v>
      </c>
      <c r="G15014" s="10" t="n">
        <v>102</v>
      </c>
      <c r="H15014" s="10" t="n">
        <v>26104.97</v>
      </c>
    </row>
    <row r="15015" customFormat="false" ht="15" hidden="false" customHeight="false" outlineLevel="0" collapsed="false">
      <c r="A15015" s="9" t="s">
        <v>25163</v>
      </c>
      <c r="B15015" s="9" t="s">
        <v>64</v>
      </c>
      <c r="C15015" s="9" t="s">
        <v>10164</v>
      </c>
      <c r="D15015" s="9" t="s">
        <v>10155</v>
      </c>
      <c r="E15015" s="10" t="n">
        <v>5</v>
      </c>
      <c r="F15015" s="10" t="n">
        <v>61664.1</v>
      </c>
      <c r="G15015" s="10" t="n">
        <v>43</v>
      </c>
      <c r="H15015" s="10" t="n">
        <v>34282.12</v>
      </c>
    </row>
    <row r="15016" customFormat="false" ht="15" hidden="false" customHeight="false" outlineLevel="0" collapsed="false">
      <c r="A15016" s="9" t="s">
        <v>25164</v>
      </c>
      <c r="B15016" s="9" t="s">
        <v>77</v>
      </c>
      <c r="C15016" s="9" t="s">
        <v>10161</v>
      </c>
      <c r="D15016" s="9" t="s">
        <v>10154</v>
      </c>
      <c r="E15016" s="10" t="n">
        <v>5</v>
      </c>
      <c r="F15016" s="10" t="n">
        <v>72651.09</v>
      </c>
      <c r="G15016" s="10" t="n">
        <v>38</v>
      </c>
      <c r="H15016" s="10" t="n">
        <v>40390.33</v>
      </c>
    </row>
    <row r="15017" customFormat="false" ht="15" hidden="false" customHeight="false" outlineLevel="0" collapsed="false">
      <c r="A15017" s="9" t="s">
        <v>25165</v>
      </c>
      <c r="B15017" s="9" t="s">
        <v>74</v>
      </c>
      <c r="C15017" s="9" t="s">
        <v>10161</v>
      </c>
      <c r="D15017" s="9" t="s">
        <v>10156</v>
      </c>
      <c r="E15017" s="10" t="n">
        <v>1</v>
      </c>
      <c r="F15017" s="10" t="n">
        <v>21877.3</v>
      </c>
      <c r="G15017" s="10" t="n">
        <v>21</v>
      </c>
      <c r="H15017" s="10" t="n">
        <v>12162.67</v>
      </c>
    </row>
    <row r="15018" customFormat="false" ht="15" hidden="false" customHeight="false" outlineLevel="0" collapsed="false">
      <c r="A15018" s="9" t="s">
        <v>25166</v>
      </c>
      <c r="B15018" s="9" t="s">
        <v>75</v>
      </c>
      <c r="C15018" s="9" t="s">
        <v>10161</v>
      </c>
      <c r="D15018" s="9" t="s">
        <v>10155</v>
      </c>
      <c r="E15018" s="10" t="n">
        <v>5</v>
      </c>
      <c r="F15018" s="10" t="n">
        <v>6525.27</v>
      </c>
      <c r="G15018" s="10" t="n">
        <v>2</v>
      </c>
      <c r="H15018" s="10" t="n">
        <v>3627.72</v>
      </c>
    </row>
    <row r="15019" customFormat="false" ht="15" hidden="false" customHeight="false" outlineLevel="0" collapsed="false">
      <c r="A15019" s="9" t="s">
        <v>25167</v>
      </c>
      <c r="B15019" s="9" t="s">
        <v>75</v>
      </c>
      <c r="C15019" s="9" t="s">
        <v>10161</v>
      </c>
      <c r="D15019" s="9" t="s">
        <v>10155</v>
      </c>
      <c r="E15019" s="10" t="n">
        <v>4</v>
      </c>
      <c r="F15019" s="10" t="n">
        <v>21194.85</v>
      </c>
      <c r="G15019" s="10" t="n">
        <v>14</v>
      </c>
      <c r="H15019" s="10" t="n">
        <v>11783.26</v>
      </c>
    </row>
    <row r="15020" customFormat="false" ht="15" hidden="false" customHeight="false" outlineLevel="0" collapsed="false">
      <c r="A15020" s="9" t="s">
        <v>25168</v>
      </c>
      <c r="B15020" s="9" t="s">
        <v>65</v>
      </c>
      <c r="C15020" s="9" t="s">
        <v>10161</v>
      </c>
      <c r="D15020" s="9" t="s">
        <v>10155</v>
      </c>
      <c r="E15020" s="10" t="n">
        <v>8</v>
      </c>
      <c r="F15020" s="10" t="n">
        <v>19027.35</v>
      </c>
      <c r="G15020" s="10" t="n">
        <v>17</v>
      </c>
      <c r="H15020" s="10" t="n">
        <v>10578.24</v>
      </c>
    </row>
    <row r="15021" customFormat="false" ht="15" hidden="false" customHeight="false" outlineLevel="0" collapsed="false">
      <c r="A15021" s="9" t="s">
        <v>25169</v>
      </c>
      <c r="B15021" s="9" t="s">
        <v>62</v>
      </c>
      <c r="C15021" s="9" t="s">
        <v>10163</v>
      </c>
      <c r="D15021" s="9" t="s">
        <v>10156</v>
      </c>
      <c r="E15021" s="10" t="n">
        <v>1</v>
      </c>
      <c r="F15021" s="10" t="n">
        <v>21321.5</v>
      </c>
      <c r="G15021" s="10" t="n">
        <v>87</v>
      </c>
      <c r="H15021" s="10" t="n">
        <v>11853.68</v>
      </c>
    </row>
    <row r="15022" customFormat="false" ht="15" hidden="false" customHeight="false" outlineLevel="0" collapsed="false">
      <c r="A15022" s="9" t="s">
        <v>25170</v>
      </c>
      <c r="B15022" s="9" t="s">
        <v>62</v>
      </c>
      <c r="C15022" s="9" t="s">
        <v>10161</v>
      </c>
      <c r="D15022" s="9" t="s">
        <v>10155</v>
      </c>
      <c r="E15022" s="10" t="n">
        <v>18</v>
      </c>
      <c r="F15022" s="10" t="n">
        <v>70458.51</v>
      </c>
      <c r="G15022" s="10" t="n">
        <v>12</v>
      </c>
      <c r="H15022" s="10" t="n">
        <v>39171.37</v>
      </c>
    </row>
    <row r="15023" customFormat="false" ht="15" hidden="false" customHeight="false" outlineLevel="0" collapsed="false">
      <c r="A15023" s="9" t="s">
        <v>25171</v>
      </c>
      <c r="B15023" s="9" t="s">
        <v>71</v>
      </c>
      <c r="C15023" s="9" t="s">
        <v>10163</v>
      </c>
      <c r="D15023" s="9" t="s">
        <v>10156</v>
      </c>
      <c r="E15023" s="10" t="n">
        <v>2</v>
      </c>
      <c r="F15023" s="10" t="n">
        <v>1875.6</v>
      </c>
      <c r="G15023" s="10" t="n">
        <v>86</v>
      </c>
      <c r="H15023" s="10" t="n">
        <v>1042.74</v>
      </c>
    </row>
    <row r="15024" customFormat="false" ht="15" hidden="false" customHeight="false" outlineLevel="0" collapsed="false">
      <c r="A15024" s="9" t="s">
        <v>25172</v>
      </c>
      <c r="B15024" s="9" t="s">
        <v>75</v>
      </c>
      <c r="C15024" s="9" t="s">
        <v>10161</v>
      </c>
      <c r="D15024" s="9" t="s">
        <v>10157</v>
      </c>
      <c r="E15024" s="10" t="n">
        <v>3</v>
      </c>
      <c r="F15024" s="10" t="n">
        <v>10174.08</v>
      </c>
      <c r="G15024" s="10" t="n">
        <v>224</v>
      </c>
      <c r="H15024" s="10" t="n">
        <v>5656.27</v>
      </c>
    </row>
    <row r="15025" customFormat="false" ht="15" hidden="false" customHeight="false" outlineLevel="0" collapsed="false">
      <c r="A15025" s="9" t="s">
        <v>25173</v>
      </c>
      <c r="B15025" s="9" t="s">
        <v>77</v>
      </c>
      <c r="C15025" s="9" t="s">
        <v>10161</v>
      </c>
      <c r="D15025" s="9" t="s">
        <v>10156</v>
      </c>
      <c r="E15025" s="10" t="n">
        <v>1</v>
      </c>
      <c r="F15025" s="10" t="n">
        <v>3229</v>
      </c>
      <c r="G15025" s="10" t="n">
        <v>114</v>
      </c>
      <c r="H15025" s="10" t="n">
        <v>1795.16</v>
      </c>
    </row>
    <row r="15026" customFormat="false" ht="15" hidden="false" customHeight="false" outlineLevel="0" collapsed="false">
      <c r="A15026" s="9" t="s">
        <v>25174</v>
      </c>
      <c r="B15026" s="9" t="s">
        <v>64</v>
      </c>
      <c r="C15026" s="9" t="s">
        <v>10164</v>
      </c>
      <c r="D15026" s="9" t="s">
        <v>10155</v>
      </c>
      <c r="E15026" s="10" t="n">
        <v>3</v>
      </c>
      <c r="F15026" s="10" t="n">
        <v>7184.85</v>
      </c>
      <c r="G15026" s="10" t="n">
        <v>65</v>
      </c>
      <c r="H15026" s="10" t="n">
        <v>3994.41</v>
      </c>
    </row>
    <row r="15027" customFormat="false" ht="15" hidden="false" customHeight="false" outlineLevel="0" collapsed="false">
      <c r="A15027" s="9" t="s">
        <v>25175</v>
      </c>
      <c r="B15027" s="9" t="s">
        <v>71</v>
      </c>
      <c r="C15027" s="9" t="s">
        <v>10161</v>
      </c>
      <c r="D15027" s="9" t="s">
        <v>10154</v>
      </c>
      <c r="E15027" s="10" t="n">
        <v>9</v>
      </c>
      <c r="F15027" s="10" t="n">
        <v>114600.35</v>
      </c>
      <c r="G15027" s="10" t="n">
        <v>5</v>
      </c>
      <c r="H15027" s="10" t="n">
        <v>63712</v>
      </c>
    </row>
    <row r="15028" customFormat="false" ht="15" hidden="false" customHeight="false" outlineLevel="0" collapsed="false">
      <c r="A15028" s="9" t="s">
        <v>25176</v>
      </c>
      <c r="B15028" s="9" t="s">
        <v>63</v>
      </c>
      <c r="C15028" s="9" t="s">
        <v>10162</v>
      </c>
      <c r="D15028" s="9" t="s">
        <v>10154</v>
      </c>
      <c r="E15028" s="10" t="n">
        <v>6</v>
      </c>
      <c r="F15028" s="10" t="n">
        <v>83379.75</v>
      </c>
      <c r="G15028" s="10" t="n">
        <v>46</v>
      </c>
      <c r="H15028" s="10" t="n">
        <v>46354.92</v>
      </c>
    </row>
    <row r="15029" customFormat="false" ht="15" hidden="false" customHeight="false" outlineLevel="0" collapsed="false">
      <c r="A15029" s="9" t="s">
        <v>25177</v>
      </c>
      <c r="B15029" s="9" t="s">
        <v>76</v>
      </c>
      <c r="C15029" s="9" t="s">
        <v>10161</v>
      </c>
      <c r="D15029" s="9" t="s">
        <v>10155</v>
      </c>
      <c r="E15029" s="10" t="n">
        <v>4</v>
      </c>
      <c r="F15029" s="10" t="n">
        <v>21725.32</v>
      </c>
      <c r="G15029" s="10" t="n">
        <v>16</v>
      </c>
      <c r="H15029" s="10" t="n">
        <v>12078.18</v>
      </c>
    </row>
    <row r="15030" customFormat="false" ht="15" hidden="false" customHeight="false" outlineLevel="0" collapsed="false">
      <c r="A15030" s="9" t="s">
        <v>25178</v>
      </c>
      <c r="B15030" s="9" t="s">
        <v>71</v>
      </c>
      <c r="C15030" s="9" t="s">
        <v>10161</v>
      </c>
      <c r="D15030" s="9" t="s">
        <v>10154</v>
      </c>
      <c r="E15030" s="10" t="n">
        <v>5</v>
      </c>
      <c r="F15030" s="10" t="n">
        <v>101276.47</v>
      </c>
      <c r="G15030" s="10" t="n">
        <v>54</v>
      </c>
      <c r="H15030" s="10" t="n">
        <v>56304.59</v>
      </c>
    </row>
    <row r="15031" customFormat="false" ht="15" hidden="false" customHeight="false" outlineLevel="0" collapsed="false">
      <c r="A15031" s="9" t="s">
        <v>25179</v>
      </c>
      <c r="B15031" s="9" t="s">
        <v>74</v>
      </c>
      <c r="C15031" s="9" t="s">
        <v>10163</v>
      </c>
      <c r="D15031" s="9" t="s">
        <v>10156</v>
      </c>
      <c r="E15031" s="10" t="n">
        <v>1</v>
      </c>
      <c r="F15031" s="10" t="n">
        <v>15129.88</v>
      </c>
      <c r="G15031" s="10" t="n">
        <v>196</v>
      </c>
      <c r="H15031" s="10" t="n">
        <v>8411.45</v>
      </c>
    </row>
    <row r="15032" customFormat="false" ht="15" hidden="false" customHeight="false" outlineLevel="0" collapsed="false">
      <c r="A15032" s="9" t="s">
        <v>25180</v>
      </c>
      <c r="B15032" s="9" t="s">
        <v>71</v>
      </c>
      <c r="C15032" s="9" t="s">
        <v>10161</v>
      </c>
      <c r="D15032" s="9" t="s">
        <v>10156</v>
      </c>
      <c r="E15032" s="10" t="n">
        <v>2</v>
      </c>
      <c r="F15032" s="10" t="n">
        <v>10903.8</v>
      </c>
      <c r="G15032" s="10" t="n">
        <v>113</v>
      </c>
      <c r="H15032" s="10" t="n">
        <v>6061.96</v>
      </c>
    </row>
    <row r="15033" customFormat="false" ht="15" hidden="false" customHeight="false" outlineLevel="0" collapsed="false">
      <c r="A15033" s="9" t="s">
        <v>25181</v>
      </c>
      <c r="B15033" s="9" t="s">
        <v>72</v>
      </c>
      <c r="C15033" s="9" t="s">
        <v>10161</v>
      </c>
      <c r="D15033" s="9" t="s">
        <v>10155</v>
      </c>
      <c r="E15033" s="10" t="n">
        <v>3</v>
      </c>
      <c r="F15033" s="10" t="n">
        <v>42057.98</v>
      </c>
      <c r="G15033" s="10" t="n">
        <v>14</v>
      </c>
      <c r="H15033" s="10" t="n">
        <v>23382.11</v>
      </c>
    </row>
    <row r="15034" customFormat="false" ht="15" hidden="false" customHeight="false" outlineLevel="0" collapsed="false">
      <c r="A15034" s="9" t="s">
        <v>25182</v>
      </c>
      <c r="B15034" s="9" t="s">
        <v>74</v>
      </c>
      <c r="C15034" s="9" t="s">
        <v>10164</v>
      </c>
      <c r="D15034" s="9" t="s">
        <v>10156</v>
      </c>
      <c r="E15034" s="10" t="n">
        <v>2</v>
      </c>
      <c r="F15034" s="10" t="n">
        <v>10505.4</v>
      </c>
      <c r="G15034" s="10" t="n">
        <v>1</v>
      </c>
      <c r="H15034" s="10" t="n">
        <v>5840.47</v>
      </c>
    </row>
    <row r="15035" customFormat="false" ht="15" hidden="false" customHeight="false" outlineLevel="0" collapsed="false">
      <c r="A15035" s="9" t="s">
        <v>25183</v>
      </c>
      <c r="B15035" s="9" t="s">
        <v>68</v>
      </c>
      <c r="C15035" s="9" t="s">
        <v>10162</v>
      </c>
      <c r="D15035" s="9" t="s">
        <v>10155</v>
      </c>
      <c r="E15035" s="10" t="n">
        <v>8</v>
      </c>
      <c r="F15035" s="10" t="n">
        <v>19119.65</v>
      </c>
      <c r="G15035" s="10" t="n">
        <v>3</v>
      </c>
      <c r="H15035" s="10" t="n">
        <v>10629.56</v>
      </c>
    </row>
    <row r="15036" customFormat="false" ht="15" hidden="false" customHeight="false" outlineLevel="0" collapsed="false">
      <c r="A15036" s="9" t="s">
        <v>25184</v>
      </c>
      <c r="B15036" s="9" t="s">
        <v>68</v>
      </c>
      <c r="C15036" s="9" t="s">
        <v>10162</v>
      </c>
      <c r="D15036" s="9" t="s">
        <v>10154</v>
      </c>
      <c r="E15036" s="10" t="n">
        <v>11</v>
      </c>
      <c r="F15036" s="10" t="n">
        <v>87722.08</v>
      </c>
      <c r="G15036" s="10" t="n">
        <v>4</v>
      </c>
      <c r="H15036" s="10" t="n">
        <v>48769.04</v>
      </c>
    </row>
    <row r="15037" customFormat="false" ht="15" hidden="false" customHeight="false" outlineLevel="0" collapsed="false">
      <c r="A15037" s="9" t="s">
        <v>25185</v>
      </c>
      <c r="B15037" s="9" t="s">
        <v>71</v>
      </c>
      <c r="C15037" s="9" t="s">
        <v>10161</v>
      </c>
      <c r="D15037" s="9" t="s">
        <v>10156</v>
      </c>
      <c r="E15037" s="10" t="n">
        <v>1</v>
      </c>
      <c r="F15037" s="10" t="n">
        <v>1467</v>
      </c>
      <c r="G15037" s="10" t="n">
        <v>52</v>
      </c>
      <c r="H15037" s="10" t="n">
        <v>815.58</v>
      </c>
    </row>
    <row r="15038" customFormat="false" ht="15" hidden="false" customHeight="false" outlineLevel="0" collapsed="false">
      <c r="A15038" s="9" t="s">
        <v>25186</v>
      </c>
      <c r="B15038" s="9" t="s">
        <v>75</v>
      </c>
      <c r="C15038" s="9" t="s">
        <v>10161</v>
      </c>
      <c r="D15038" s="9" t="s">
        <v>10155</v>
      </c>
      <c r="E15038" s="10" t="n">
        <v>3</v>
      </c>
      <c r="F15038" s="10" t="n">
        <v>3210.15</v>
      </c>
      <c r="G15038" s="10" t="n">
        <v>42</v>
      </c>
      <c r="H15038" s="10" t="n">
        <v>1784.68</v>
      </c>
    </row>
    <row r="15039" customFormat="false" ht="15" hidden="false" customHeight="false" outlineLevel="0" collapsed="false">
      <c r="A15039" s="9" t="s">
        <v>25187</v>
      </c>
      <c r="B15039" s="9" t="s">
        <v>79</v>
      </c>
      <c r="C15039" s="9" t="s">
        <v>10161</v>
      </c>
      <c r="D15039" s="9" t="s">
        <v>10157</v>
      </c>
      <c r="E15039" s="10" t="n">
        <v>2</v>
      </c>
      <c r="F15039" s="10" t="n">
        <v>50400.22</v>
      </c>
      <c r="G15039" s="10" t="n">
        <v>152</v>
      </c>
      <c r="H15039" s="10" t="n">
        <v>28019.97</v>
      </c>
    </row>
    <row r="15040" customFormat="false" ht="15" hidden="false" customHeight="false" outlineLevel="0" collapsed="false">
      <c r="A15040" s="9" t="s">
        <v>25188</v>
      </c>
      <c r="B15040" s="9" t="s">
        <v>71</v>
      </c>
      <c r="C15040" s="9" t="s">
        <v>10161</v>
      </c>
      <c r="D15040" s="9" t="s">
        <v>10155</v>
      </c>
      <c r="E15040" s="10" t="n">
        <v>5</v>
      </c>
      <c r="F15040" s="10" t="n">
        <v>13985.85</v>
      </c>
      <c r="G15040" s="10" t="n">
        <v>13</v>
      </c>
      <c r="H15040" s="10" t="n">
        <v>7775.42</v>
      </c>
    </row>
    <row r="15041" customFormat="false" ht="15" hidden="false" customHeight="false" outlineLevel="0" collapsed="false">
      <c r="A15041" s="9" t="s">
        <v>25189</v>
      </c>
      <c r="B15041" s="9" t="s">
        <v>77</v>
      </c>
      <c r="C15041" s="9" t="s">
        <v>10161</v>
      </c>
      <c r="D15041" s="9" t="s">
        <v>10155</v>
      </c>
      <c r="E15041" s="10" t="n">
        <v>4</v>
      </c>
      <c r="F15041" s="10" t="n">
        <v>23229.58</v>
      </c>
      <c r="G15041" s="10" t="n">
        <v>10</v>
      </c>
      <c r="H15041" s="10" t="n">
        <v>12914.47</v>
      </c>
    </row>
    <row r="15042" customFormat="false" ht="15" hidden="false" customHeight="false" outlineLevel="0" collapsed="false">
      <c r="A15042" s="9" t="s">
        <v>25190</v>
      </c>
      <c r="B15042" s="9" t="s">
        <v>68</v>
      </c>
      <c r="C15042" s="9" t="s">
        <v>10161</v>
      </c>
      <c r="D15042" s="9" t="s">
        <v>10156</v>
      </c>
      <c r="E15042" s="10" t="n">
        <v>1</v>
      </c>
      <c r="F15042" s="10" t="n">
        <v>1139.25</v>
      </c>
      <c r="G15042" s="10" t="n">
        <v>69</v>
      </c>
      <c r="H15042" s="10" t="n">
        <v>633.37</v>
      </c>
    </row>
    <row r="15043" customFormat="false" ht="15" hidden="false" customHeight="false" outlineLevel="0" collapsed="false">
      <c r="A15043" s="9" t="s">
        <v>25191</v>
      </c>
      <c r="B15043" s="9" t="s">
        <v>71</v>
      </c>
      <c r="C15043" s="9" t="s">
        <v>10164</v>
      </c>
      <c r="D15043" s="9" t="s">
        <v>10155</v>
      </c>
      <c r="E15043" s="10" t="n">
        <v>5</v>
      </c>
      <c r="F15043" s="10" t="n">
        <v>8738.2</v>
      </c>
      <c r="G15043" s="10" t="n">
        <v>90</v>
      </c>
      <c r="H15043" s="10" t="n">
        <v>4858</v>
      </c>
    </row>
    <row r="15044" customFormat="false" ht="15" hidden="false" customHeight="false" outlineLevel="0" collapsed="false">
      <c r="A15044" s="9" t="s">
        <v>25192</v>
      </c>
      <c r="B15044" s="9" t="s">
        <v>62</v>
      </c>
      <c r="C15044" s="9" t="s">
        <v>10164</v>
      </c>
      <c r="D15044" s="9" t="s">
        <v>10155</v>
      </c>
      <c r="E15044" s="10" t="n">
        <v>10</v>
      </c>
      <c r="F15044" s="10" t="n">
        <v>30660.61</v>
      </c>
      <c r="G15044" s="10" t="n">
        <v>33</v>
      </c>
      <c r="H15044" s="10" t="n">
        <v>17045.75</v>
      </c>
    </row>
    <row r="15045" customFormat="false" ht="15" hidden="false" customHeight="false" outlineLevel="0" collapsed="false">
      <c r="A15045" s="9" t="s">
        <v>25193</v>
      </c>
      <c r="B15045" s="9" t="s">
        <v>71</v>
      </c>
      <c r="C15045" s="9" t="s">
        <v>10161</v>
      </c>
      <c r="D15045" s="9" t="s">
        <v>10156</v>
      </c>
      <c r="E15045" s="10" t="n">
        <v>1</v>
      </c>
      <c r="F15045" s="10" t="n">
        <v>4615.05</v>
      </c>
      <c r="G15045" s="10" t="n">
        <v>5</v>
      </c>
      <c r="H15045" s="10" t="n">
        <v>2565.73</v>
      </c>
    </row>
    <row r="15046" customFormat="false" ht="15" hidden="false" customHeight="false" outlineLevel="0" collapsed="false">
      <c r="A15046" s="9" t="s">
        <v>25194</v>
      </c>
      <c r="B15046" s="9" t="s">
        <v>72</v>
      </c>
      <c r="C15046" s="9" t="s">
        <v>10161</v>
      </c>
      <c r="D15046" s="9" t="s">
        <v>10156</v>
      </c>
      <c r="E15046" s="10" t="n">
        <v>1</v>
      </c>
      <c r="F15046" s="10" t="n">
        <v>4109.05</v>
      </c>
      <c r="G15046" s="10" t="n">
        <v>223</v>
      </c>
      <c r="H15046" s="10" t="n">
        <v>2284.42</v>
      </c>
    </row>
    <row r="15047" customFormat="false" ht="15" hidden="false" customHeight="false" outlineLevel="0" collapsed="false">
      <c r="A15047" s="9" t="s">
        <v>25195</v>
      </c>
      <c r="B15047" s="9" t="s">
        <v>75</v>
      </c>
      <c r="C15047" s="9" t="s">
        <v>10163</v>
      </c>
      <c r="D15047" s="9" t="s">
        <v>10154</v>
      </c>
      <c r="E15047" s="10" t="n">
        <v>4</v>
      </c>
      <c r="F15047" s="10" t="n">
        <v>76014.85</v>
      </c>
      <c r="G15047" s="10" t="n">
        <v>50</v>
      </c>
      <c r="H15047" s="10" t="n">
        <v>42260.41</v>
      </c>
    </row>
    <row r="15048" customFormat="false" ht="15" hidden="false" customHeight="false" outlineLevel="0" collapsed="false">
      <c r="A15048" s="9" t="s">
        <v>25196</v>
      </c>
      <c r="B15048" s="9" t="s">
        <v>59</v>
      </c>
      <c r="C15048" s="9" t="s">
        <v>10161</v>
      </c>
      <c r="D15048" s="9" t="s">
        <v>10156</v>
      </c>
      <c r="E15048" s="10" t="n">
        <v>1</v>
      </c>
      <c r="F15048" s="10" t="n">
        <v>45535.21</v>
      </c>
      <c r="G15048" s="10" t="n">
        <v>95</v>
      </c>
      <c r="H15048" s="10" t="n">
        <v>25315.27</v>
      </c>
    </row>
    <row r="15049" customFormat="false" ht="15" hidden="false" customHeight="false" outlineLevel="0" collapsed="false">
      <c r="A15049" s="9" t="s">
        <v>25197</v>
      </c>
      <c r="B15049" s="9" t="s">
        <v>74</v>
      </c>
      <c r="C15049" s="9" t="s">
        <v>10161</v>
      </c>
      <c r="D15049" s="9" t="s">
        <v>10156</v>
      </c>
      <c r="E15049" s="10" t="n">
        <v>2</v>
      </c>
      <c r="F15049" s="10" t="n">
        <v>3654.9</v>
      </c>
      <c r="G15049" s="10" t="n">
        <v>38</v>
      </c>
      <c r="H15049" s="10" t="n">
        <v>2031.94</v>
      </c>
    </row>
    <row r="15050" customFormat="false" ht="15" hidden="false" customHeight="false" outlineLevel="0" collapsed="false">
      <c r="A15050" s="9" t="s">
        <v>25198</v>
      </c>
      <c r="B15050" s="9" t="s">
        <v>71</v>
      </c>
      <c r="C15050" s="9" t="s">
        <v>10161</v>
      </c>
      <c r="D15050" s="9" t="s">
        <v>10157</v>
      </c>
      <c r="E15050" s="10" t="n">
        <v>5</v>
      </c>
      <c r="F15050" s="10" t="n">
        <v>6003.52</v>
      </c>
      <c r="G15050" s="10" t="n">
        <v>142</v>
      </c>
      <c r="H15050" s="10" t="n">
        <v>3337.65</v>
      </c>
    </row>
    <row r="15051" customFormat="false" ht="15" hidden="false" customHeight="false" outlineLevel="0" collapsed="false">
      <c r="A15051" s="9" t="s">
        <v>25199</v>
      </c>
      <c r="B15051" s="9" t="s">
        <v>62</v>
      </c>
      <c r="C15051" s="9" t="s">
        <v>10161</v>
      </c>
      <c r="D15051" s="9" t="s">
        <v>10157</v>
      </c>
      <c r="E15051" s="10" t="n">
        <v>2</v>
      </c>
      <c r="F15051" s="10" t="n">
        <v>5480.1</v>
      </c>
      <c r="G15051" s="10" t="n">
        <v>169</v>
      </c>
      <c r="H15051" s="10" t="n">
        <v>3046.66</v>
      </c>
    </row>
    <row r="15052" customFormat="false" ht="15" hidden="false" customHeight="false" outlineLevel="0" collapsed="false">
      <c r="A15052" s="9" t="s">
        <v>25200</v>
      </c>
      <c r="B15052" s="9" t="s">
        <v>64</v>
      </c>
      <c r="C15052" s="9" t="s">
        <v>10162</v>
      </c>
      <c r="D15052" s="9" t="s">
        <v>10155</v>
      </c>
      <c r="E15052" s="10" t="n">
        <v>7</v>
      </c>
      <c r="F15052" s="10" t="n">
        <v>32732.41</v>
      </c>
      <c r="G15052" s="10" t="n">
        <v>5</v>
      </c>
      <c r="H15052" s="10" t="n">
        <v>18197.56</v>
      </c>
    </row>
    <row r="15053" customFormat="false" ht="15" hidden="false" customHeight="false" outlineLevel="0" collapsed="false">
      <c r="A15053" s="9" t="s">
        <v>25201</v>
      </c>
      <c r="B15053" s="9" t="s">
        <v>71</v>
      </c>
      <c r="C15053" s="9" t="s">
        <v>10161</v>
      </c>
      <c r="D15053" s="9" t="s">
        <v>10157</v>
      </c>
      <c r="E15053" s="10" t="n">
        <v>3</v>
      </c>
      <c r="F15053" s="10" t="n">
        <v>10953.45</v>
      </c>
      <c r="G15053" s="10" t="n">
        <v>170</v>
      </c>
      <c r="H15053" s="10" t="n">
        <v>6089.56</v>
      </c>
    </row>
    <row r="15054" customFormat="false" ht="15" hidden="false" customHeight="false" outlineLevel="0" collapsed="false">
      <c r="A15054" s="9" t="s">
        <v>25202</v>
      </c>
      <c r="B15054" s="9" t="s">
        <v>74</v>
      </c>
      <c r="C15054" s="9" t="s">
        <v>10164</v>
      </c>
      <c r="D15054" s="9" t="s">
        <v>10155</v>
      </c>
      <c r="E15054" s="10" t="n">
        <v>6</v>
      </c>
      <c r="F15054" s="10" t="n">
        <v>18514.21</v>
      </c>
      <c r="G15054" s="10" t="n">
        <v>46</v>
      </c>
      <c r="H15054" s="10" t="n">
        <v>10292.96</v>
      </c>
    </row>
    <row r="15055" customFormat="false" ht="15" hidden="false" customHeight="false" outlineLevel="0" collapsed="false">
      <c r="A15055" s="9" t="s">
        <v>25203</v>
      </c>
      <c r="B15055" s="9" t="s">
        <v>60</v>
      </c>
      <c r="C15055" s="9" t="s">
        <v>10161</v>
      </c>
      <c r="D15055" s="9" t="s">
        <v>10155</v>
      </c>
      <c r="E15055" s="10" t="n">
        <v>7</v>
      </c>
      <c r="F15055" s="10" t="n">
        <v>41838.93</v>
      </c>
      <c r="G15055" s="10" t="n">
        <v>4</v>
      </c>
      <c r="H15055" s="10" t="n">
        <v>23260.33</v>
      </c>
    </row>
    <row r="15056" customFormat="false" ht="15" hidden="false" customHeight="false" outlineLevel="0" collapsed="false">
      <c r="A15056" s="9" t="s">
        <v>25204</v>
      </c>
      <c r="B15056" s="9" t="s">
        <v>68</v>
      </c>
      <c r="C15056" s="9" t="s">
        <v>10161</v>
      </c>
      <c r="D15056" s="9" t="s">
        <v>10156</v>
      </c>
      <c r="E15056" s="10" t="n">
        <v>1</v>
      </c>
      <c r="F15056" s="10" t="n">
        <v>2061.45</v>
      </c>
      <c r="G15056" s="10" t="n">
        <v>140</v>
      </c>
      <c r="H15056" s="10" t="n">
        <v>1146.06</v>
      </c>
    </row>
    <row r="15057" customFormat="false" ht="15" hidden="false" customHeight="false" outlineLevel="0" collapsed="false">
      <c r="A15057" s="9" t="s">
        <v>25205</v>
      </c>
      <c r="B15057" s="9" t="s">
        <v>70</v>
      </c>
      <c r="C15057" s="9" t="s">
        <v>10162</v>
      </c>
      <c r="D15057" s="9" t="s">
        <v>10154</v>
      </c>
      <c r="E15057" s="10" t="n">
        <v>5</v>
      </c>
      <c r="F15057" s="10" t="n">
        <v>106204.89</v>
      </c>
      <c r="G15057" s="10" t="n">
        <v>10</v>
      </c>
      <c r="H15057" s="10" t="n">
        <v>59044.54</v>
      </c>
    </row>
    <row r="15058" customFormat="false" ht="15" hidden="false" customHeight="false" outlineLevel="0" collapsed="false">
      <c r="A15058" s="9" t="s">
        <v>25206</v>
      </c>
      <c r="B15058" s="9" t="s">
        <v>69</v>
      </c>
      <c r="C15058" s="9" t="s">
        <v>10163</v>
      </c>
      <c r="D15058" s="9" t="s">
        <v>10156</v>
      </c>
      <c r="E15058" s="10" t="n">
        <v>1</v>
      </c>
      <c r="F15058" s="10" t="n">
        <v>4322.25</v>
      </c>
      <c r="G15058" s="10" t="n">
        <v>53</v>
      </c>
      <c r="H15058" s="10" t="n">
        <v>2402.95</v>
      </c>
    </row>
    <row r="15059" customFormat="false" ht="15" hidden="false" customHeight="false" outlineLevel="0" collapsed="false">
      <c r="A15059" s="9" t="s">
        <v>25207</v>
      </c>
      <c r="B15059" s="9" t="s">
        <v>68</v>
      </c>
      <c r="C15059" s="9" t="s">
        <v>10163</v>
      </c>
      <c r="D15059" s="9" t="s">
        <v>10155</v>
      </c>
      <c r="E15059" s="10" t="n">
        <v>6</v>
      </c>
      <c r="F15059" s="10" t="n">
        <v>46321.33</v>
      </c>
      <c r="G15059" s="10" t="n">
        <v>14</v>
      </c>
      <c r="H15059" s="10" t="n">
        <v>25752.32</v>
      </c>
    </row>
    <row r="15060" customFormat="false" ht="15" hidden="false" customHeight="false" outlineLevel="0" collapsed="false">
      <c r="A15060" s="9" t="s">
        <v>25208</v>
      </c>
      <c r="B15060" s="9" t="s">
        <v>79</v>
      </c>
      <c r="C15060" s="9" t="s">
        <v>10163</v>
      </c>
      <c r="D15060" s="9" t="s">
        <v>10156</v>
      </c>
      <c r="E15060" s="10" t="n">
        <v>1</v>
      </c>
      <c r="F15060" s="10" t="n">
        <v>40940.1</v>
      </c>
      <c r="G15060" s="10" t="n">
        <v>322</v>
      </c>
      <c r="H15060" s="10" t="n">
        <v>22760.62</v>
      </c>
    </row>
    <row r="15061" customFormat="false" ht="15" hidden="false" customHeight="false" outlineLevel="0" collapsed="false">
      <c r="A15061" s="9" t="s">
        <v>25209</v>
      </c>
      <c r="B15061" s="9" t="s">
        <v>68</v>
      </c>
      <c r="C15061" s="9" t="s">
        <v>10162</v>
      </c>
      <c r="D15061" s="9" t="s">
        <v>10155</v>
      </c>
      <c r="E15061" s="10" t="n">
        <v>4</v>
      </c>
      <c r="F15061" s="10" t="n">
        <v>64099.25</v>
      </c>
      <c r="G15061" s="10" t="n">
        <v>67</v>
      </c>
      <c r="H15061" s="10" t="n">
        <v>35635.94</v>
      </c>
    </row>
    <row r="15062" customFormat="false" ht="15" hidden="false" customHeight="false" outlineLevel="0" collapsed="false">
      <c r="A15062" s="9" t="s">
        <v>25210</v>
      </c>
      <c r="B15062" s="9" t="s">
        <v>68</v>
      </c>
      <c r="C15062" s="9" t="s">
        <v>10163</v>
      </c>
      <c r="D15062" s="9" t="s">
        <v>10156</v>
      </c>
      <c r="E15062" s="10" t="n">
        <v>2</v>
      </c>
      <c r="F15062" s="10" t="n">
        <v>2832.84</v>
      </c>
      <c r="G15062" s="10" t="n">
        <v>50</v>
      </c>
      <c r="H15062" s="10" t="n">
        <v>1574.92</v>
      </c>
    </row>
    <row r="15063" customFormat="false" ht="15" hidden="false" customHeight="false" outlineLevel="0" collapsed="false">
      <c r="A15063" s="9" t="s">
        <v>25211</v>
      </c>
      <c r="B15063" s="9" t="s">
        <v>71</v>
      </c>
      <c r="C15063" s="9" t="s">
        <v>10161</v>
      </c>
      <c r="D15063" s="9" t="s">
        <v>10156</v>
      </c>
      <c r="E15063" s="10" t="n">
        <v>2</v>
      </c>
      <c r="F15063" s="10" t="n">
        <v>1326.15</v>
      </c>
      <c r="G15063" s="10" t="n">
        <v>0</v>
      </c>
      <c r="H15063" s="10" t="n">
        <v>737.27</v>
      </c>
    </row>
    <row r="15064" customFormat="false" ht="15" hidden="false" customHeight="false" outlineLevel="0" collapsed="false">
      <c r="A15064" s="9" t="s">
        <v>25212</v>
      </c>
      <c r="B15064" s="9" t="s">
        <v>62</v>
      </c>
      <c r="C15064" s="9" t="s">
        <v>10161</v>
      </c>
      <c r="D15064" s="9" t="s">
        <v>10155</v>
      </c>
      <c r="E15064" s="10" t="n">
        <v>6</v>
      </c>
      <c r="F15064" s="10" t="n">
        <v>18866.16</v>
      </c>
      <c r="G15064" s="10" t="n">
        <v>32</v>
      </c>
      <c r="H15064" s="10" t="n">
        <v>10488.63</v>
      </c>
    </row>
    <row r="15065" customFormat="false" ht="15" hidden="false" customHeight="false" outlineLevel="0" collapsed="false">
      <c r="A15065" s="9" t="s">
        <v>25213</v>
      </c>
      <c r="B15065" s="9" t="s">
        <v>61</v>
      </c>
      <c r="C15065" s="9" t="s">
        <v>10162</v>
      </c>
      <c r="D15065" s="9" t="s">
        <v>10155</v>
      </c>
      <c r="E15065" s="10" t="n">
        <v>3</v>
      </c>
      <c r="F15065" s="10" t="n">
        <v>51559.54</v>
      </c>
      <c r="G15065" s="10" t="n">
        <v>84</v>
      </c>
      <c r="H15065" s="10" t="n">
        <v>28664.5</v>
      </c>
    </row>
    <row r="15066" customFormat="false" ht="15" hidden="false" customHeight="false" outlineLevel="0" collapsed="false">
      <c r="A15066" s="9" t="s">
        <v>25214</v>
      </c>
      <c r="B15066" s="9" t="s">
        <v>72</v>
      </c>
      <c r="C15066" s="9" t="s">
        <v>10161</v>
      </c>
      <c r="D15066" s="9" t="s">
        <v>10155</v>
      </c>
      <c r="E15066" s="10" t="n">
        <v>3</v>
      </c>
      <c r="F15066" s="10" t="n">
        <v>19532.4</v>
      </c>
      <c r="G15066" s="10" t="n">
        <v>40</v>
      </c>
      <c r="H15066" s="10" t="n">
        <v>10859.03</v>
      </c>
    </row>
    <row r="15067" customFormat="false" ht="15" hidden="false" customHeight="false" outlineLevel="0" collapsed="false">
      <c r="A15067" s="9" t="s">
        <v>25215</v>
      </c>
      <c r="B15067" s="9" t="s">
        <v>68</v>
      </c>
      <c r="C15067" s="9" t="s">
        <v>10164</v>
      </c>
      <c r="D15067" s="9" t="s">
        <v>10157</v>
      </c>
      <c r="E15067" s="10" t="n">
        <v>3</v>
      </c>
      <c r="F15067" s="10" t="n">
        <v>11506.25</v>
      </c>
      <c r="G15067" s="10" t="n">
        <v>192</v>
      </c>
      <c r="H15067" s="10" t="n">
        <v>6396.89</v>
      </c>
    </row>
    <row r="15068" customFormat="false" ht="15" hidden="false" customHeight="false" outlineLevel="0" collapsed="false">
      <c r="A15068" s="9" t="s">
        <v>25216</v>
      </c>
      <c r="B15068" s="9" t="s">
        <v>71</v>
      </c>
      <c r="C15068" s="9" t="s">
        <v>10164</v>
      </c>
      <c r="D15068" s="9" t="s">
        <v>10157</v>
      </c>
      <c r="E15068" s="10" t="n">
        <v>2</v>
      </c>
      <c r="F15068" s="10" t="n">
        <v>7947.31</v>
      </c>
      <c r="G15068" s="10" t="n">
        <v>153</v>
      </c>
      <c r="H15068" s="10" t="n">
        <v>4418.3</v>
      </c>
    </row>
    <row r="15069" customFormat="false" ht="15" hidden="false" customHeight="false" outlineLevel="0" collapsed="false">
      <c r="A15069" s="9" t="s">
        <v>25217</v>
      </c>
      <c r="B15069" s="9" t="s">
        <v>65</v>
      </c>
      <c r="C15069" s="9" t="s">
        <v>10161</v>
      </c>
      <c r="D15069" s="9" t="s">
        <v>10156</v>
      </c>
      <c r="E15069" s="10" t="n">
        <v>2</v>
      </c>
      <c r="F15069" s="10" t="n">
        <v>3113.57</v>
      </c>
      <c r="G15069" s="10" t="n">
        <v>101</v>
      </c>
      <c r="H15069" s="10" t="n">
        <v>1730.99</v>
      </c>
    </row>
    <row r="15070" customFormat="false" ht="15" hidden="false" customHeight="false" outlineLevel="0" collapsed="false">
      <c r="A15070" s="9" t="s">
        <v>25218</v>
      </c>
      <c r="B15070" s="9" t="s">
        <v>77</v>
      </c>
      <c r="C15070" s="9" t="s">
        <v>10161</v>
      </c>
      <c r="D15070" s="9" t="s">
        <v>10155</v>
      </c>
      <c r="E15070" s="10" t="n">
        <v>3</v>
      </c>
      <c r="F15070" s="10" t="n">
        <v>9657.43</v>
      </c>
      <c r="G15070" s="10" t="n">
        <v>33</v>
      </c>
      <c r="H15070" s="10" t="n">
        <v>5369.04</v>
      </c>
    </row>
    <row r="15071" customFormat="false" ht="15" hidden="false" customHeight="false" outlineLevel="0" collapsed="false">
      <c r="A15071" s="9" t="s">
        <v>25219</v>
      </c>
      <c r="B15071" s="9" t="s">
        <v>68</v>
      </c>
      <c r="C15071" s="9" t="s">
        <v>10161</v>
      </c>
      <c r="D15071" s="9" t="s">
        <v>10155</v>
      </c>
      <c r="E15071" s="10" t="n">
        <v>4</v>
      </c>
      <c r="F15071" s="10" t="n">
        <v>4172.8</v>
      </c>
      <c r="G15071" s="10" t="n">
        <v>43</v>
      </c>
      <c r="H15071" s="10" t="n">
        <v>2319.87</v>
      </c>
    </row>
    <row r="15072" customFormat="false" ht="15" hidden="false" customHeight="false" outlineLevel="0" collapsed="false">
      <c r="A15072" s="9" t="s">
        <v>25220</v>
      </c>
      <c r="B15072" s="9" t="s">
        <v>73</v>
      </c>
      <c r="C15072" s="9" t="s">
        <v>10163</v>
      </c>
      <c r="D15072" s="9" t="s">
        <v>10155</v>
      </c>
      <c r="E15072" s="10" t="n">
        <v>6</v>
      </c>
      <c r="F15072" s="10" t="n">
        <v>54521.84</v>
      </c>
      <c r="G15072" s="10" t="n">
        <v>1</v>
      </c>
      <c r="H15072" s="10" t="n">
        <v>30311.38</v>
      </c>
    </row>
    <row r="15073" customFormat="false" ht="15" hidden="false" customHeight="false" outlineLevel="0" collapsed="false">
      <c r="A15073" s="9" t="s">
        <v>25221</v>
      </c>
      <c r="B15073" s="9" t="s">
        <v>65</v>
      </c>
      <c r="C15073" s="9" t="s">
        <v>10162</v>
      </c>
      <c r="D15073" s="9" t="s">
        <v>10154</v>
      </c>
      <c r="E15073" s="10" t="n">
        <v>13</v>
      </c>
      <c r="F15073" s="10" t="n">
        <v>92365.35</v>
      </c>
      <c r="G15073" s="10" t="n">
        <v>30</v>
      </c>
      <c r="H15073" s="10" t="n">
        <v>51350.46</v>
      </c>
    </row>
    <row r="15074" customFormat="false" ht="15" hidden="false" customHeight="false" outlineLevel="0" collapsed="false">
      <c r="A15074" s="9" t="s">
        <v>25222</v>
      </c>
      <c r="B15074" s="9" t="s">
        <v>71</v>
      </c>
      <c r="C15074" s="9" t="s">
        <v>10161</v>
      </c>
      <c r="D15074" s="9" t="s">
        <v>10156</v>
      </c>
      <c r="E15074" s="10" t="n">
        <v>2</v>
      </c>
      <c r="F15074" s="10" t="n">
        <v>1601.55</v>
      </c>
      <c r="G15074" s="10" t="n">
        <v>24</v>
      </c>
      <c r="H15074" s="10" t="n">
        <v>890.38</v>
      </c>
    </row>
    <row r="15075" customFormat="false" ht="15" hidden="false" customHeight="false" outlineLevel="0" collapsed="false">
      <c r="A15075" s="9" t="s">
        <v>25223</v>
      </c>
      <c r="B15075" s="9" t="s">
        <v>79</v>
      </c>
      <c r="C15075" s="9" t="s">
        <v>10161</v>
      </c>
      <c r="D15075" s="9" t="s">
        <v>10155</v>
      </c>
      <c r="E15075" s="10" t="n">
        <v>4</v>
      </c>
      <c r="F15075" s="10" t="n">
        <v>12345.4</v>
      </c>
      <c r="G15075" s="10" t="n">
        <v>15</v>
      </c>
      <c r="H15075" s="10" t="n">
        <v>6863.42</v>
      </c>
    </row>
    <row r="15076" customFormat="false" ht="15" hidden="false" customHeight="false" outlineLevel="0" collapsed="false">
      <c r="A15076" s="9" t="s">
        <v>25224</v>
      </c>
      <c r="B15076" s="9" t="s">
        <v>62</v>
      </c>
      <c r="C15076" s="9" t="s">
        <v>10161</v>
      </c>
      <c r="D15076" s="9" t="s">
        <v>10156</v>
      </c>
      <c r="E15076" s="10" t="n">
        <v>2</v>
      </c>
      <c r="F15076" s="10" t="n">
        <v>5524.65</v>
      </c>
      <c r="G15076" s="10" t="n">
        <v>51</v>
      </c>
      <c r="H15076" s="10" t="n">
        <v>3071.43</v>
      </c>
    </row>
    <row r="15077" customFormat="false" ht="15" hidden="false" customHeight="false" outlineLevel="0" collapsed="false">
      <c r="A15077" s="9" t="s">
        <v>25225</v>
      </c>
      <c r="B15077" s="9" t="s">
        <v>62</v>
      </c>
      <c r="C15077" s="9" t="s">
        <v>10161</v>
      </c>
      <c r="D15077" s="9" t="s">
        <v>10156</v>
      </c>
      <c r="E15077" s="10" t="n">
        <v>1</v>
      </c>
      <c r="F15077" s="10" t="n">
        <v>1249</v>
      </c>
      <c r="G15077" s="10" t="n">
        <v>157</v>
      </c>
      <c r="H15077" s="10" t="n">
        <v>694.38</v>
      </c>
    </row>
    <row r="15078" customFormat="false" ht="15" hidden="false" customHeight="false" outlineLevel="0" collapsed="false">
      <c r="A15078" s="9" t="s">
        <v>25226</v>
      </c>
      <c r="B15078" s="9" t="s">
        <v>76</v>
      </c>
      <c r="C15078" s="9" t="s">
        <v>10162</v>
      </c>
      <c r="D15078" s="9" t="s">
        <v>10155</v>
      </c>
      <c r="E15078" s="10" t="n">
        <v>4</v>
      </c>
      <c r="F15078" s="10" t="n">
        <v>17093.06</v>
      </c>
      <c r="G15078" s="10" t="n">
        <v>10</v>
      </c>
      <c r="H15078" s="10" t="n">
        <v>9502.88</v>
      </c>
    </row>
    <row r="15079" customFormat="false" ht="15" hidden="false" customHeight="false" outlineLevel="0" collapsed="false">
      <c r="A15079" s="9" t="s">
        <v>25227</v>
      </c>
      <c r="B15079" s="9" t="s">
        <v>62</v>
      </c>
      <c r="C15079" s="9" t="s">
        <v>10164</v>
      </c>
      <c r="D15079" s="9" t="s">
        <v>10155</v>
      </c>
      <c r="E15079" s="10" t="n">
        <v>3</v>
      </c>
      <c r="F15079" s="10" t="n">
        <v>9121.18</v>
      </c>
      <c r="G15079" s="10" t="n">
        <v>87</v>
      </c>
      <c r="H15079" s="10" t="n">
        <v>5070.91</v>
      </c>
    </row>
    <row r="15080" customFormat="false" ht="15" hidden="false" customHeight="false" outlineLevel="0" collapsed="false">
      <c r="A15080" s="9" t="s">
        <v>25228</v>
      </c>
      <c r="B15080" s="9" t="s">
        <v>70</v>
      </c>
      <c r="C15080" s="9" t="s">
        <v>10161</v>
      </c>
      <c r="D15080" s="9" t="s">
        <v>10156</v>
      </c>
      <c r="E15080" s="10" t="n">
        <v>1</v>
      </c>
      <c r="F15080" s="10" t="n">
        <v>1132.43</v>
      </c>
      <c r="G15080" s="10" t="n">
        <v>210</v>
      </c>
      <c r="H15080" s="10" t="n">
        <v>629.57</v>
      </c>
    </row>
    <row r="15081" customFormat="false" ht="15" hidden="false" customHeight="false" outlineLevel="0" collapsed="false">
      <c r="A15081" s="9" t="s">
        <v>25229</v>
      </c>
      <c r="B15081" s="9" t="s">
        <v>75</v>
      </c>
      <c r="C15081" s="9" t="s">
        <v>10162</v>
      </c>
      <c r="D15081" s="9" t="s">
        <v>10155</v>
      </c>
      <c r="E15081" s="10" t="n">
        <v>5</v>
      </c>
      <c r="F15081" s="10" t="n">
        <v>16797.6</v>
      </c>
      <c r="G15081" s="10" t="n">
        <v>54</v>
      </c>
      <c r="H15081" s="10" t="n">
        <v>9338.62</v>
      </c>
    </row>
    <row r="15082" customFormat="false" ht="15" hidden="false" customHeight="false" outlineLevel="0" collapsed="false">
      <c r="A15082" s="9" t="s">
        <v>25230</v>
      </c>
      <c r="B15082" s="9" t="s">
        <v>70</v>
      </c>
      <c r="C15082" s="9" t="s">
        <v>10163</v>
      </c>
      <c r="D15082" s="9" t="s">
        <v>10155</v>
      </c>
      <c r="E15082" s="10" t="n">
        <v>5</v>
      </c>
      <c r="F15082" s="10" t="n">
        <v>19612.1</v>
      </c>
      <c r="G15082" s="10" t="n">
        <v>12</v>
      </c>
      <c r="H15082" s="10" t="n">
        <v>10903.34</v>
      </c>
    </row>
    <row r="15083" customFormat="false" ht="15" hidden="false" customHeight="false" outlineLevel="0" collapsed="false">
      <c r="A15083" s="9" t="s">
        <v>25231</v>
      </c>
      <c r="B15083" s="9" t="s">
        <v>64</v>
      </c>
      <c r="C15083" s="9" t="s">
        <v>10164</v>
      </c>
      <c r="D15083" s="9" t="s">
        <v>10155</v>
      </c>
      <c r="E15083" s="10" t="n">
        <v>6</v>
      </c>
      <c r="F15083" s="10" t="n">
        <v>49026.93</v>
      </c>
      <c r="G15083" s="10" t="n">
        <v>27</v>
      </c>
      <c r="H15083" s="10" t="n">
        <v>27256.49</v>
      </c>
    </row>
    <row r="15084" customFormat="false" ht="15" hidden="false" customHeight="false" outlineLevel="0" collapsed="false">
      <c r="A15084" s="9" t="s">
        <v>25232</v>
      </c>
      <c r="B15084" s="9" t="s">
        <v>74</v>
      </c>
      <c r="C15084" s="9" t="s">
        <v>10161</v>
      </c>
      <c r="D15084" s="9" t="s">
        <v>10156</v>
      </c>
      <c r="E15084" s="10" t="n">
        <v>2</v>
      </c>
      <c r="F15084" s="10" t="n">
        <v>10120.15</v>
      </c>
      <c r="G15084" s="10" t="n">
        <v>43</v>
      </c>
      <c r="H15084" s="10" t="n">
        <v>5626.29</v>
      </c>
    </row>
    <row r="15085" customFormat="false" ht="15" hidden="false" customHeight="false" outlineLevel="0" collapsed="false">
      <c r="A15085" s="9" t="s">
        <v>25233</v>
      </c>
      <c r="B15085" s="9" t="s">
        <v>64</v>
      </c>
      <c r="C15085" s="9" t="s">
        <v>10164</v>
      </c>
      <c r="D15085" s="9" t="s">
        <v>10156</v>
      </c>
      <c r="E15085" s="10" t="n">
        <v>1</v>
      </c>
      <c r="F15085" s="10" t="n">
        <v>10243.99</v>
      </c>
      <c r="G15085" s="10" t="n">
        <v>41</v>
      </c>
      <c r="H15085" s="10" t="n">
        <v>5695.14</v>
      </c>
    </row>
    <row r="15086" customFormat="false" ht="15" hidden="false" customHeight="false" outlineLevel="0" collapsed="false">
      <c r="A15086" s="9" t="s">
        <v>25234</v>
      </c>
      <c r="B15086" s="9" t="s">
        <v>62</v>
      </c>
      <c r="C15086" s="9" t="s">
        <v>10161</v>
      </c>
      <c r="D15086" s="9" t="s">
        <v>10155</v>
      </c>
      <c r="E15086" s="10" t="n">
        <v>9</v>
      </c>
      <c r="F15086" s="10" t="n">
        <v>21645.18</v>
      </c>
      <c r="G15086" s="10" t="n">
        <v>44</v>
      </c>
      <c r="H15086" s="10" t="n">
        <v>12033.62</v>
      </c>
    </row>
    <row r="15087" customFormat="false" ht="15" hidden="false" customHeight="false" outlineLevel="0" collapsed="false">
      <c r="A15087" s="9" t="s">
        <v>25235</v>
      </c>
      <c r="B15087" s="9" t="s">
        <v>71</v>
      </c>
      <c r="C15087" s="9" t="s">
        <v>10163</v>
      </c>
      <c r="D15087" s="9" t="s">
        <v>10156</v>
      </c>
      <c r="E15087" s="10" t="n">
        <v>2</v>
      </c>
      <c r="F15087" s="10" t="n">
        <v>57989.88</v>
      </c>
      <c r="G15087" s="10" t="n">
        <v>88</v>
      </c>
      <c r="H15087" s="10" t="n">
        <v>32239.44</v>
      </c>
    </row>
    <row r="15088" customFormat="false" ht="15" hidden="false" customHeight="false" outlineLevel="0" collapsed="false">
      <c r="A15088" s="9" t="s">
        <v>25236</v>
      </c>
      <c r="B15088" s="9" t="s">
        <v>68</v>
      </c>
      <c r="C15088" s="9" t="s">
        <v>10161</v>
      </c>
      <c r="D15088" s="9" t="s">
        <v>10155</v>
      </c>
      <c r="E15088" s="10" t="n">
        <v>12</v>
      </c>
      <c r="F15088" s="10" t="n">
        <v>23493.19</v>
      </c>
      <c r="G15088" s="10" t="n">
        <v>15</v>
      </c>
      <c r="H15088" s="10" t="n">
        <v>13061.02</v>
      </c>
    </row>
    <row r="15089" customFormat="false" ht="15" hidden="false" customHeight="false" outlineLevel="0" collapsed="false">
      <c r="A15089" s="9" t="s">
        <v>25237</v>
      </c>
      <c r="B15089" s="9" t="s">
        <v>77</v>
      </c>
      <c r="C15089" s="9" t="s">
        <v>10161</v>
      </c>
      <c r="D15089" s="9" t="s">
        <v>10157</v>
      </c>
      <c r="E15089" s="10" t="n">
        <v>3</v>
      </c>
      <c r="F15089" s="10" t="n">
        <v>20548.65</v>
      </c>
      <c r="G15089" s="10" t="n">
        <v>168</v>
      </c>
      <c r="H15089" s="10" t="n">
        <v>11424.01</v>
      </c>
    </row>
    <row r="15090" customFormat="false" ht="15" hidden="false" customHeight="false" outlineLevel="0" collapsed="false">
      <c r="A15090" s="9" t="s">
        <v>25238</v>
      </c>
      <c r="B15090" s="9" t="s">
        <v>70</v>
      </c>
      <c r="C15090" s="9" t="s">
        <v>10161</v>
      </c>
      <c r="D15090" s="9" t="s">
        <v>10157</v>
      </c>
      <c r="E15090" s="10" t="n">
        <v>4</v>
      </c>
      <c r="F15090" s="10" t="n">
        <v>24603.14</v>
      </c>
      <c r="G15090" s="10" t="n">
        <v>152</v>
      </c>
      <c r="H15090" s="10" t="n">
        <v>13678.1</v>
      </c>
    </row>
    <row r="15091" customFormat="false" ht="15" hidden="false" customHeight="false" outlineLevel="0" collapsed="false">
      <c r="A15091" s="9" t="s">
        <v>25239</v>
      </c>
      <c r="B15091" s="9" t="s">
        <v>62</v>
      </c>
      <c r="C15091" s="9" t="s">
        <v>10161</v>
      </c>
      <c r="D15091" s="9" t="s">
        <v>10154</v>
      </c>
      <c r="E15091" s="10" t="n">
        <v>19</v>
      </c>
      <c r="F15091" s="10" t="n">
        <v>293286.03</v>
      </c>
      <c r="G15091" s="10" t="n">
        <v>22</v>
      </c>
      <c r="H15091" s="10" t="n">
        <v>163052.19</v>
      </c>
    </row>
    <row r="15092" customFormat="false" ht="15" hidden="false" customHeight="false" outlineLevel="0" collapsed="false">
      <c r="A15092" s="9" t="s">
        <v>25240</v>
      </c>
      <c r="B15092" s="9" t="s">
        <v>71</v>
      </c>
      <c r="C15092" s="9" t="s">
        <v>10162</v>
      </c>
      <c r="D15092" s="9" t="s">
        <v>10155</v>
      </c>
      <c r="E15092" s="10" t="n">
        <v>17</v>
      </c>
      <c r="F15092" s="10" t="n">
        <v>45491.81</v>
      </c>
      <c r="G15092" s="10" t="n">
        <v>22</v>
      </c>
      <c r="H15092" s="10" t="n">
        <v>25291.14</v>
      </c>
    </row>
    <row r="15093" customFormat="false" ht="15" hidden="false" customHeight="false" outlineLevel="0" collapsed="false">
      <c r="A15093" s="9" t="s">
        <v>25241</v>
      </c>
      <c r="B15093" s="9" t="s">
        <v>70</v>
      </c>
      <c r="C15093" s="9" t="s">
        <v>10161</v>
      </c>
      <c r="D15093" s="9" t="s">
        <v>10155</v>
      </c>
      <c r="E15093" s="10" t="n">
        <v>7</v>
      </c>
      <c r="F15093" s="10" t="n">
        <v>18258.33</v>
      </c>
      <c r="G15093" s="10" t="n">
        <v>84</v>
      </c>
      <c r="H15093" s="10" t="n">
        <v>10150.71</v>
      </c>
    </row>
    <row r="15094" customFormat="false" ht="15" hidden="false" customHeight="false" outlineLevel="0" collapsed="false">
      <c r="A15094" s="9" t="s">
        <v>25242</v>
      </c>
      <c r="B15094" s="9" t="s">
        <v>76</v>
      </c>
      <c r="C15094" s="9" t="s">
        <v>10161</v>
      </c>
      <c r="D15094" s="9" t="s">
        <v>10155</v>
      </c>
      <c r="E15094" s="10" t="n">
        <v>7</v>
      </c>
      <c r="F15094" s="10" t="n">
        <v>36657.55</v>
      </c>
      <c r="G15094" s="10" t="n">
        <v>2</v>
      </c>
      <c r="H15094" s="10" t="n">
        <v>20379.74</v>
      </c>
    </row>
    <row r="15095" customFormat="false" ht="15" hidden="false" customHeight="false" outlineLevel="0" collapsed="false">
      <c r="A15095" s="9" t="s">
        <v>25243</v>
      </c>
      <c r="B15095" s="9" t="s">
        <v>68</v>
      </c>
      <c r="C15095" s="9" t="s">
        <v>10164</v>
      </c>
      <c r="D15095" s="9" t="s">
        <v>10156</v>
      </c>
      <c r="E15095" s="10" t="n">
        <v>1</v>
      </c>
      <c r="F15095" s="10" t="n">
        <v>12797.1</v>
      </c>
      <c r="G15095" s="10" t="n">
        <v>218</v>
      </c>
      <c r="H15095" s="10" t="n">
        <v>7114.54</v>
      </c>
    </row>
    <row r="15096" customFormat="false" ht="15" hidden="false" customHeight="false" outlineLevel="0" collapsed="false">
      <c r="A15096" s="9" t="s">
        <v>25244</v>
      </c>
      <c r="B15096" s="9" t="s">
        <v>71</v>
      </c>
      <c r="C15096" s="9" t="s">
        <v>10163</v>
      </c>
      <c r="D15096" s="9" t="s">
        <v>10156</v>
      </c>
      <c r="E15096" s="10" t="n">
        <v>2</v>
      </c>
      <c r="F15096" s="10" t="n">
        <v>2735.25</v>
      </c>
      <c r="G15096" s="10" t="n">
        <v>59</v>
      </c>
      <c r="H15096" s="10" t="n">
        <v>1520.66</v>
      </c>
    </row>
    <row r="15097" customFormat="false" ht="15" hidden="false" customHeight="false" outlineLevel="0" collapsed="false">
      <c r="A15097" s="9" t="s">
        <v>25245</v>
      </c>
      <c r="B15097" s="9" t="s">
        <v>62</v>
      </c>
      <c r="C15097" s="9" t="s">
        <v>10162</v>
      </c>
      <c r="D15097" s="9" t="s">
        <v>10155</v>
      </c>
      <c r="E15097" s="10" t="n">
        <v>6</v>
      </c>
      <c r="F15097" s="10" t="n">
        <v>43067.66</v>
      </c>
      <c r="G15097" s="10" t="n">
        <v>22</v>
      </c>
      <c r="H15097" s="10" t="n">
        <v>23943.44</v>
      </c>
    </row>
    <row r="15098" customFormat="false" ht="15" hidden="false" customHeight="false" outlineLevel="0" collapsed="false">
      <c r="A15098" s="9" t="s">
        <v>25246</v>
      </c>
      <c r="B15098" s="9" t="s">
        <v>71</v>
      </c>
      <c r="C15098" s="9" t="s">
        <v>10161</v>
      </c>
      <c r="D15098" s="9" t="s">
        <v>10154</v>
      </c>
      <c r="E15098" s="10" t="n">
        <v>6</v>
      </c>
      <c r="F15098" s="10" t="n">
        <v>86837.7</v>
      </c>
      <c r="G15098" s="10" t="n">
        <v>36</v>
      </c>
      <c r="H15098" s="10" t="n">
        <v>48277.37</v>
      </c>
    </row>
    <row r="15099" customFormat="false" ht="15" hidden="false" customHeight="false" outlineLevel="0" collapsed="false">
      <c r="A15099" s="9" t="s">
        <v>25247</v>
      </c>
      <c r="B15099" s="9" t="s">
        <v>77</v>
      </c>
      <c r="C15099" s="9" t="s">
        <v>10162</v>
      </c>
      <c r="D15099" s="9" t="s">
        <v>10154</v>
      </c>
      <c r="E15099" s="10" t="n">
        <v>17</v>
      </c>
      <c r="F15099" s="10" t="n">
        <v>72848.74</v>
      </c>
      <c r="G15099" s="10" t="n">
        <v>22</v>
      </c>
      <c r="H15099" s="10" t="n">
        <v>40500.21</v>
      </c>
    </row>
    <row r="15100" customFormat="false" ht="15" hidden="false" customHeight="false" outlineLevel="0" collapsed="false">
      <c r="A15100" s="9" t="s">
        <v>25248</v>
      </c>
      <c r="B15100" s="9" t="s">
        <v>71</v>
      </c>
      <c r="C15100" s="9" t="s">
        <v>10163</v>
      </c>
      <c r="D15100" s="9" t="s">
        <v>10156</v>
      </c>
      <c r="E15100" s="10" t="n">
        <v>2</v>
      </c>
      <c r="F15100" s="10" t="n">
        <v>1828.15</v>
      </c>
      <c r="G15100" s="10" t="n">
        <v>12</v>
      </c>
      <c r="H15100" s="10" t="n">
        <v>1016.36</v>
      </c>
    </row>
    <row r="15101" customFormat="false" ht="15" hidden="false" customHeight="false" outlineLevel="0" collapsed="false">
      <c r="A15101" s="9" t="s">
        <v>25249</v>
      </c>
      <c r="B15101" s="9" t="s">
        <v>65</v>
      </c>
      <c r="C15101" s="9" t="s">
        <v>10161</v>
      </c>
      <c r="D15101" s="9" t="s">
        <v>10157</v>
      </c>
      <c r="E15101" s="10" t="n">
        <v>4</v>
      </c>
      <c r="F15101" s="10" t="n">
        <v>7571.75</v>
      </c>
      <c r="G15101" s="10" t="n">
        <v>152</v>
      </c>
      <c r="H15101" s="10" t="n">
        <v>4209.51</v>
      </c>
    </row>
    <row r="15102" customFormat="false" ht="15" hidden="false" customHeight="false" outlineLevel="0" collapsed="false">
      <c r="A15102" s="9" t="s">
        <v>25250</v>
      </c>
      <c r="B15102" s="9" t="s">
        <v>77</v>
      </c>
      <c r="C15102" s="9" t="s">
        <v>10161</v>
      </c>
      <c r="D15102" s="9" t="s">
        <v>10156</v>
      </c>
      <c r="E15102" s="10" t="n">
        <v>2</v>
      </c>
      <c r="F15102" s="10" t="n">
        <v>9042.85</v>
      </c>
      <c r="G15102" s="10" t="n">
        <v>105</v>
      </c>
      <c r="H15102" s="10" t="n">
        <v>5027.37</v>
      </c>
    </row>
    <row r="15103" customFormat="false" ht="15" hidden="false" customHeight="false" outlineLevel="0" collapsed="false">
      <c r="A15103" s="9" t="s">
        <v>25251</v>
      </c>
      <c r="B15103" s="9" t="s">
        <v>71</v>
      </c>
      <c r="C15103" s="9" t="s">
        <v>10162</v>
      </c>
      <c r="D15103" s="9" t="s">
        <v>10157</v>
      </c>
      <c r="E15103" s="10" t="n">
        <v>4</v>
      </c>
      <c r="F15103" s="10" t="n">
        <v>49466.1</v>
      </c>
      <c r="G15103" s="10" t="n">
        <v>159</v>
      </c>
      <c r="H15103" s="10" t="n">
        <v>27500.65</v>
      </c>
    </row>
    <row r="15104" customFormat="false" ht="15" hidden="false" customHeight="false" outlineLevel="0" collapsed="false">
      <c r="A15104" s="9" t="s">
        <v>25252</v>
      </c>
      <c r="B15104" s="9" t="s">
        <v>63</v>
      </c>
      <c r="C15104" s="9" t="s">
        <v>10163</v>
      </c>
      <c r="D15104" s="9" t="s">
        <v>10155</v>
      </c>
      <c r="E15104" s="10" t="n">
        <v>5</v>
      </c>
      <c r="F15104" s="10" t="n">
        <v>4627.39</v>
      </c>
      <c r="G15104" s="10" t="n">
        <v>20</v>
      </c>
      <c r="H15104" s="10" t="n">
        <v>2572.59</v>
      </c>
    </row>
    <row r="15105" customFormat="false" ht="15" hidden="false" customHeight="false" outlineLevel="0" collapsed="false">
      <c r="A15105" s="9" t="s">
        <v>25253</v>
      </c>
      <c r="B15105" s="9" t="s">
        <v>78</v>
      </c>
      <c r="C15105" s="9" t="s">
        <v>10162</v>
      </c>
      <c r="D15105" s="9" t="s">
        <v>10155</v>
      </c>
      <c r="E15105" s="10" t="n">
        <v>6</v>
      </c>
      <c r="F15105" s="10" t="n">
        <v>16908.1</v>
      </c>
      <c r="G15105" s="10" t="n">
        <v>8</v>
      </c>
      <c r="H15105" s="10" t="n">
        <v>9400.05</v>
      </c>
    </row>
    <row r="15106" customFormat="false" ht="15" hidden="false" customHeight="false" outlineLevel="0" collapsed="false">
      <c r="A15106" s="9" t="s">
        <v>25254</v>
      </c>
      <c r="B15106" s="9" t="s">
        <v>69</v>
      </c>
      <c r="C15106" s="9" t="s">
        <v>10163</v>
      </c>
      <c r="D15106" s="9" t="s">
        <v>10156</v>
      </c>
      <c r="E15106" s="10" t="n">
        <v>2</v>
      </c>
      <c r="F15106" s="10" t="n">
        <v>17069.72</v>
      </c>
      <c r="G15106" s="10" t="n">
        <v>69</v>
      </c>
      <c r="H15106" s="10" t="n">
        <v>9489.9</v>
      </c>
    </row>
    <row r="15107" customFormat="false" ht="15" hidden="false" customHeight="false" outlineLevel="0" collapsed="false">
      <c r="A15107" s="9" t="s">
        <v>25255</v>
      </c>
      <c r="B15107" s="9" t="s">
        <v>62</v>
      </c>
      <c r="C15107" s="9" t="s">
        <v>10161</v>
      </c>
      <c r="D15107" s="9" t="s">
        <v>10155</v>
      </c>
      <c r="E15107" s="10" t="n">
        <v>3</v>
      </c>
      <c r="F15107" s="10" t="n">
        <v>4254.55</v>
      </c>
      <c r="G15107" s="10" t="n">
        <v>14</v>
      </c>
      <c r="H15107" s="10" t="n">
        <v>2365.31</v>
      </c>
    </row>
    <row r="15108" customFormat="false" ht="15" hidden="false" customHeight="false" outlineLevel="0" collapsed="false">
      <c r="A15108" s="9" t="s">
        <v>25256</v>
      </c>
      <c r="B15108" s="9" t="s">
        <v>77</v>
      </c>
      <c r="C15108" s="9" t="s">
        <v>10163</v>
      </c>
      <c r="D15108" s="9" t="s">
        <v>10155</v>
      </c>
      <c r="E15108" s="10" t="n">
        <v>3</v>
      </c>
      <c r="F15108" s="10" t="n">
        <v>56494.24</v>
      </c>
      <c r="G15108" s="10" t="n">
        <v>15</v>
      </c>
      <c r="H15108" s="10" t="n">
        <v>31407.94</v>
      </c>
    </row>
    <row r="15109" customFormat="false" ht="15" hidden="false" customHeight="false" outlineLevel="0" collapsed="false">
      <c r="A15109" s="9" t="s">
        <v>25257</v>
      </c>
      <c r="B15109" s="9" t="s">
        <v>75</v>
      </c>
      <c r="C15109" s="9" t="s">
        <v>10161</v>
      </c>
      <c r="D15109" s="9" t="s">
        <v>10157</v>
      </c>
      <c r="E15109" s="10" t="n">
        <v>4</v>
      </c>
      <c r="F15109" s="10" t="n">
        <v>7279.45</v>
      </c>
      <c r="G15109" s="10" t="n">
        <v>142</v>
      </c>
      <c r="H15109" s="10" t="n">
        <v>4047.01</v>
      </c>
    </row>
    <row r="15110" customFormat="false" ht="15" hidden="false" customHeight="false" outlineLevel="0" collapsed="false">
      <c r="A15110" s="9" t="s">
        <v>25258</v>
      </c>
      <c r="B15110" s="9" t="s">
        <v>68</v>
      </c>
      <c r="C15110" s="9" t="s">
        <v>10162</v>
      </c>
      <c r="D15110" s="9" t="s">
        <v>10156</v>
      </c>
      <c r="E15110" s="10" t="n">
        <v>2</v>
      </c>
      <c r="F15110" s="10" t="n">
        <v>4947.1</v>
      </c>
      <c r="G15110" s="10" t="n">
        <v>72</v>
      </c>
      <c r="H15110" s="10" t="n">
        <v>2750.34</v>
      </c>
    </row>
    <row r="15111" customFormat="false" ht="15" hidden="false" customHeight="false" outlineLevel="0" collapsed="false">
      <c r="A15111" s="9" t="s">
        <v>25259</v>
      </c>
      <c r="B15111" s="9" t="s">
        <v>75</v>
      </c>
      <c r="C15111" s="9" t="s">
        <v>10163</v>
      </c>
      <c r="D15111" s="9" t="s">
        <v>10156</v>
      </c>
      <c r="E15111" s="10" t="n">
        <v>1</v>
      </c>
      <c r="F15111" s="10" t="n">
        <v>25509</v>
      </c>
      <c r="G15111" s="10" t="n">
        <v>320</v>
      </c>
      <c r="H15111" s="10" t="n">
        <v>14181.71</v>
      </c>
    </row>
    <row r="15112" customFormat="false" ht="15" hidden="false" customHeight="false" outlineLevel="0" collapsed="false">
      <c r="A15112" s="9" t="s">
        <v>25260</v>
      </c>
      <c r="B15112" s="9" t="s">
        <v>77</v>
      </c>
      <c r="C15112" s="9" t="s">
        <v>10161</v>
      </c>
      <c r="D15112" s="9" t="s">
        <v>10155</v>
      </c>
      <c r="E15112" s="10" t="n">
        <v>4</v>
      </c>
      <c r="F15112" s="10" t="n">
        <v>23079.72</v>
      </c>
      <c r="G15112" s="10" t="n">
        <v>0</v>
      </c>
      <c r="H15112" s="10" t="n">
        <v>12831.16</v>
      </c>
    </row>
    <row r="15113" customFormat="false" ht="15" hidden="false" customHeight="false" outlineLevel="0" collapsed="false">
      <c r="A15113" s="9" t="s">
        <v>25261</v>
      </c>
      <c r="B15113" s="9" t="s">
        <v>71</v>
      </c>
      <c r="C15113" s="9" t="s">
        <v>10161</v>
      </c>
      <c r="D15113" s="9" t="s">
        <v>10155</v>
      </c>
      <c r="E15113" s="10" t="n">
        <v>3</v>
      </c>
      <c r="F15113" s="10" t="n">
        <v>15896.41</v>
      </c>
      <c r="G15113" s="10" t="n">
        <v>50</v>
      </c>
      <c r="H15113" s="10" t="n">
        <v>8837.6</v>
      </c>
    </row>
    <row r="15114" customFormat="false" ht="15" hidden="false" customHeight="false" outlineLevel="0" collapsed="false">
      <c r="A15114" s="9" t="s">
        <v>25262</v>
      </c>
      <c r="B15114" s="9" t="s">
        <v>75</v>
      </c>
      <c r="C15114" s="9" t="s">
        <v>10163</v>
      </c>
      <c r="D15114" s="9" t="s">
        <v>10155</v>
      </c>
      <c r="E15114" s="10" t="n">
        <v>5</v>
      </c>
      <c r="F15114" s="10" t="n">
        <v>8842.3</v>
      </c>
      <c r="G15114" s="10" t="n">
        <v>35</v>
      </c>
      <c r="H15114" s="10" t="n">
        <v>4915.87</v>
      </c>
    </row>
    <row r="15115" customFormat="false" ht="15" hidden="false" customHeight="false" outlineLevel="0" collapsed="false">
      <c r="A15115" s="9" t="s">
        <v>25263</v>
      </c>
      <c r="B15115" s="9" t="s">
        <v>69</v>
      </c>
      <c r="C15115" s="9" t="s">
        <v>10161</v>
      </c>
      <c r="D15115" s="9" t="s">
        <v>10155</v>
      </c>
      <c r="E15115" s="10" t="n">
        <v>4</v>
      </c>
      <c r="F15115" s="10" t="n">
        <v>6688.51</v>
      </c>
      <c r="G15115" s="10" t="n">
        <v>17</v>
      </c>
      <c r="H15115" s="10" t="n">
        <v>3718.47</v>
      </c>
    </row>
    <row r="15116" customFormat="false" ht="15" hidden="false" customHeight="false" outlineLevel="0" collapsed="false">
      <c r="A15116" s="9" t="s">
        <v>25264</v>
      </c>
      <c r="B15116" s="9" t="s">
        <v>74</v>
      </c>
      <c r="C15116" s="9" t="s">
        <v>10161</v>
      </c>
      <c r="D15116" s="9" t="s">
        <v>10155</v>
      </c>
      <c r="E15116" s="10" t="n">
        <v>3</v>
      </c>
      <c r="F15116" s="10" t="n">
        <v>7027.2</v>
      </c>
      <c r="G15116" s="10" t="n">
        <v>22</v>
      </c>
      <c r="H15116" s="10" t="n">
        <v>3906.77</v>
      </c>
    </row>
    <row r="15117" customFormat="false" ht="15" hidden="false" customHeight="false" outlineLevel="0" collapsed="false">
      <c r="A15117" s="9" t="s">
        <v>25265</v>
      </c>
      <c r="B15117" s="9" t="s">
        <v>69</v>
      </c>
      <c r="C15117" s="9" t="s">
        <v>10162</v>
      </c>
      <c r="D15117" s="9" t="s">
        <v>10157</v>
      </c>
      <c r="E15117" s="10" t="n">
        <v>5</v>
      </c>
      <c r="F15117" s="10" t="n">
        <v>40978.9</v>
      </c>
      <c r="G15117" s="10" t="n">
        <v>146</v>
      </c>
      <c r="H15117" s="10" t="n">
        <v>22782.19</v>
      </c>
    </row>
    <row r="15118" customFormat="false" ht="15" hidden="false" customHeight="false" outlineLevel="0" collapsed="false">
      <c r="A15118" s="9" t="s">
        <v>25266</v>
      </c>
      <c r="B15118" s="9" t="s">
        <v>71</v>
      </c>
      <c r="C15118" s="9" t="s">
        <v>10162</v>
      </c>
      <c r="D15118" s="9" t="s">
        <v>10156</v>
      </c>
      <c r="E15118" s="10" t="n">
        <v>1</v>
      </c>
      <c r="F15118" s="10" t="n">
        <v>1053.15</v>
      </c>
      <c r="G15118" s="10" t="n">
        <v>44</v>
      </c>
      <c r="H15118" s="10" t="n">
        <v>585.5</v>
      </c>
    </row>
    <row r="15119" customFormat="false" ht="15" hidden="false" customHeight="false" outlineLevel="0" collapsed="false">
      <c r="A15119" s="9" t="s">
        <v>25267</v>
      </c>
      <c r="B15119" s="9" t="s">
        <v>64</v>
      </c>
      <c r="C15119" s="9" t="s">
        <v>10162</v>
      </c>
      <c r="D15119" s="9" t="s">
        <v>10156</v>
      </c>
      <c r="E15119" s="10" t="n">
        <v>2</v>
      </c>
      <c r="F15119" s="10" t="n">
        <v>9781.95</v>
      </c>
      <c r="G15119" s="10" t="n">
        <v>86</v>
      </c>
      <c r="H15119" s="10" t="n">
        <v>5438.27</v>
      </c>
    </row>
    <row r="15120" customFormat="false" ht="15" hidden="false" customHeight="false" outlineLevel="0" collapsed="false">
      <c r="A15120" s="9" t="s">
        <v>25268</v>
      </c>
      <c r="B15120" s="9" t="s">
        <v>77</v>
      </c>
      <c r="C15120" s="9" t="s">
        <v>10161</v>
      </c>
      <c r="D15120" s="9" t="s">
        <v>10156</v>
      </c>
      <c r="E15120" s="10" t="n">
        <v>2</v>
      </c>
      <c r="F15120" s="10" t="n">
        <v>957.28</v>
      </c>
      <c r="G15120" s="10" t="n">
        <v>49</v>
      </c>
      <c r="H15120" s="10" t="n">
        <v>532.2</v>
      </c>
    </row>
    <row r="15121" customFormat="false" ht="15" hidden="false" customHeight="false" outlineLevel="0" collapsed="false">
      <c r="A15121" s="9" t="s">
        <v>25269</v>
      </c>
      <c r="B15121" s="9" t="s">
        <v>68</v>
      </c>
      <c r="C15121" s="9" t="s">
        <v>10161</v>
      </c>
      <c r="D15121" s="9" t="s">
        <v>10154</v>
      </c>
      <c r="E15121" s="10" t="n">
        <v>4</v>
      </c>
      <c r="F15121" s="10" t="n">
        <v>99745.66</v>
      </c>
      <c r="G15121" s="10" t="n">
        <v>61</v>
      </c>
      <c r="H15121" s="10" t="n">
        <v>55453.54</v>
      </c>
    </row>
    <row r="15122" customFormat="false" ht="15" hidden="false" customHeight="false" outlineLevel="0" collapsed="false">
      <c r="A15122" s="9" t="s">
        <v>25270</v>
      </c>
      <c r="B15122" s="9" t="s">
        <v>71</v>
      </c>
      <c r="C15122" s="9" t="s">
        <v>10161</v>
      </c>
      <c r="D15122" s="9" t="s">
        <v>10156</v>
      </c>
      <c r="E15122" s="10" t="n">
        <v>2</v>
      </c>
      <c r="F15122" s="10" t="n">
        <v>10017.7</v>
      </c>
      <c r="G15122" s="10" t="n">
        <v>15</v>
      </c>
      <c r="H15122" s="10" t="n">
        <v>5569.33</v>
      </c>
    </row>
    <row r="15123" customFormat="false" ht="15" hidden="false" customHeight="false" outlineLevel="0" collapsed="false">
      <c r="A15123" s="9" t="s">
        <v>25271</v>
      </c>
      <c r="B15123" s="9" t="s">
        <v>71</v>
      </c>
      <c r="C15123" s="9" t="s">
        <v>10163</v>
      </c>
      <c r="D15123" s="9" t="s">
        <v>10155</v>
      </c>
      <c r="E15123" s="10" t="n">
        <v>4</v>
      </c>
      <c r="F15123" s="10" t="n">
        <v>12547.69</v>
      </c>
      <c r="G15123" s="10" t="n">
        <v>79</v>
      </c>
      <c r="H15123" s="10" t="n">
        <v>6975.88</v>
      </c>
    </row>
    <row r="15124" customFormat="false" ht="15" hidden="false" customHeight="false" outlineLevel="0" collapsed="false">
      <c r="A15124" s="9" t="s">
        <v>25272</v>
      </c>
      <c r="B15124" s="9" t="s">
        <v>64</v>
      </c>
      <c r="C15124" s="9" t="s">
        <v>10161</v>
      </c>
      <c r="D15124" s="9" t="s">
        <v>10156</v>
      </c>
      <c r="E15124" s="10" t="n">
        <v>1</v>
      </c>
      <c r="F15124" s="10" t="n">
        <v>5848.6</v>
      </c>
      <c r="G15124" s="10" t="n">
        <v>56</v>
      </c>
      <c r="H15124" s="10" t="n">
        <v>3251.53</v>
      </c>
    </row>
    <row r="15125" customFormat="false" ht="15" hidden="false" customHeight="false" outlineLevel="0" collapsed="false">
      <c r="A15125" s="9" t="s">
        <v>25273</v>
      </c>
      <c r="B15125" s="9" t="s">
        <v>62</v>
      </c>
      <c r="C15125" s="9" t="s">
        <v>10161</v>
      </c>
      <c r="D15125" s="9" t="s">
        <v>10155</v>
      </c>
      <c r="E15125" s="10" t="n">
        <v>6</v>
      </c>
      <c r="F15125" s="10" t="n">
        <v>24064.99</v>
      </c>
      <c r="G15125" s="10" t="n">
        <v>60</v>
      </c>
      <c r="H15125" s="10" t="n">
        <v>13378.92</v>
      </c>
    </row>
    <row r="15126" customFormat="false" ht="15" hidden="false" customHeight="false" outlineLevel="0" collapsed="false">
      <c r="A15126" s="9" t="s">
        <v>25274</v>
      </c>
      <c r="B15126" s="9" t="s">
        <v>71</v>
      </c>
      <c r="C15126" s="9" t="s">
        <v>10162</v>
      </c>
      <c r="D15126" s="9" t="s">
        <v>10156</v>
      </c>
      <c r="E15126" s="10" t="n">
        <v>1</v>
      </c>
      <c r="F15126" s="10" t="n">
        <v>2897.67</v>
      </c>
      <c r="G15126" s="10" t="n">
        <v>166</v>
      </c>
      <c r="H15126" s="10" t="n">
        <v>1610.96</v>
      </c>
    </row>
    <row r="15127" customFormat="false" ht="15" hidden="false" customHeight="false" outlineLevel="0" collapsed="false">
      <c r="A15127" s="9" t="s">
        <v>25275</v>
      </c>
      <c r="B15127" s="9" t="s">
        <v>70</v>
      </c>
      <c r="C15127" s="9" t="s">
        <v>10161</v>
      </c>
      <c r="D15127" s="9" t="s">
        <v>10154</v>
      </c>
      <c r="E15127" s="10" t="n">
        <v>4</v>
      </c>
      <c r="F15127" s="10" t="n">
        <v>88023.45</v>
      </c>
      <c r="G15127" s="10" t="n">
        <v>49</v>
      </c>
      <c r="H15127" s="10" t="n">
        <v>48936.58</v>
      </c>
    </row>
    <row r="15128" customFormat="false" ht="15" hidden="false" customHeight="false" outlineLevel="0" collapsed="false">
      <c r="A15128" s="9" t="s">
        <v>25276</v>
      </c>
      <c r="B15128" s="9" t="s">
        <v>73</v>
      </c>
      <c r="C15128" s="9" t="s">
        <v>10161</v>
      </c>
      <c r="D15128" s="9" t="s">
        <v>10155</v>
      </c>
      <c r="E15128" s="10" t="n">
        <v>7</v>
      </c>
      <c r="F15128" s="10" t="n">
        <v>22310.5</v>
      </c>
      <c r="G15128" s="10" t="n">
        <v>24</v>
      </c>
      <c r="H15128" s="10" t="n">
        <v>12403.51</v>
      </c>
    </row>
    <row r="15129" customFormat="false" ht="15" hidden="false" customHeight="false" outlineLevel="0" collapsed="false">
      <c r="A15129" s="9" t="s">
        <v>25277</v>
      </c>
      <c r="B15129" s="9" t="s">
        <v>65</v>
      </c>
      <c r="C15129" s="9" t="s">
        <v>10162</v>
      </c>
      <c r="D15129" s="9" t="s">
        <v>10155</v>
      </c>
      <c r="E15129" s="10" t="n">
        <v>5</v>
      </c>
      <c r="F15129" s="10" t="n">
        <v>34636.62</v>
      </c>
      <c r="G15129" s="10" t="n">
        <v>31</v>
      </c>
      <c r="H15129" s="10" t="n">
        <v>19256.21</v>
      </c>
    </row>
    <row r="15130" customFormat="false" ht="15" hidden="false" customHeight="false" outlineLevel="0" collapsed="false">
      <c r="A15130" s="9" t="s">
        <v>25278</v>
      </c>
      <c r="B15130" s="9" t="s">
        <v>64</v>
      </c>
      <c r="C15130" s="9" t="s">
        <v>10164</v>
      </c>
      <c r="D15130" s="9" t="s">
        <v>10157</v>
      </c>
      <c r="E15130" s="10" t="n">
        <v>3</v>
      </c>
      <c r="F15130" s="10" t="n">
        <v>3645.06</v>
      </c>
      <c r="G15130" s="10" t="n">
        <v>266</v>
      </c>
      <c r="H15130" s="10" t="n">
        <v>2026.47</v>
      </c>
    </row>
    <row r="15131" customFormat="false" ht="15" hidden="false" customHeight="false" outlineLevel="0" collapsed="false">
      <c r="A15131" s="9" t="s">
        <v>25279</v>
      </c>
      <c r="B15131" s="9" t="s">
        <v>79</v>
      </c>
      <c r="C15131" s="9" t="s">
        <v>10161</v>
      </c>
      <c r="D15131" s="9" t="s">
        <v>10155</v>
      </c>
      <c r="E15131" s="10" t="n">
        <v>3</v>
      </c>
      <c r="F15131" s="10" t="n">
        <v>1391.85</v>
      </c>
      <c r="G15131" s="10" t="n">
        <v>60</v>
      </c>
      <c r="H15131" s="10" t="n">
        <v>773.8</v>
      </c>
    </row>
    <row r="15132" customFormat="false" ht="15" hidden="false" customHeight="false" outlineLevel="0" collapsed="false">
      <c r="A15132" s="9" t="s">
        <v>25280</v>
      </c>
      <c r="B15132" s="9" t="s">
        <v>64</v>
      </c>
      <c r="C15132" s="9" t="s">
        <v>10161</v>
      </c>
      <c r="D15132" s="9" t="s">
        <v>10155</v>
      </c>
      <c r="E15132" s="10" t="n">
        <v>4</v>
      </c>
      <c r="F15132" s="10" t="n">
        <v>5545.06</v>
      </c>
      <c r="G15132" s="10" t="n">
        <v>33</v>
      </c>
      <c r="H15132" s="10" t="n">
        <v>3082.77</v>
      </c>
    </row>
    <row r="15133" customFormat="false" ht="15" hidden="false" customHeight="false" outlineLevel="0" collapsed="false">
      <c r="A15133" s="9" t="s">
        <v>25281</v>
      </c>
      <c r="B15133" s="9" t="s">
        <v>65</v>
      </c>
      <c r="C15133" s="9" t="s">
        <v>10161</v>
      </c>
      <c r="D15133" s="9" t="s">
        <v>10157</v>
      </c>
      <c r="E15133" s="10" t="n">
        <v>2</v>
      </c>
      <c r="F15133" s="10" t="n">
        <v>6221.4</v>
      </c>
      <c r="G15133" s="10" t="n">
        <v>216</v>
      </c>
      <c r="H15133" s="10" t="n">
        <v>3458.78</v>
      </c>
    </row>
    <row r="15134" customFormat="false" ht="15" hidden="false" customHeight="false" outlineLevel="0" collapsed="false">
      <c r="A15134" s="9" t="s">
        <v>25282</v>
      </c>
      <c r="B15134" s="9" t="s">
        <v>77</v>
      </c>
      <c r="C15134" s="9" t="s">
        <v>10161</v>
      </c>
      <c r="D15134" s="9" t="s">
        <v>10155</v>
      </c>
      <c r="E15134" s="10" t="n">
        <v>3</v>
      </c>
      <c r="F15134" s="10" t="n">
        <v>8900.85</v>
      </c>
      <c r="G15134" s="10" t="n">
        <v>17</v>
      </c>
      <c r="H15134" s="10" t="n">
        <v>4948.42</v>
      </c>
    </row>
    <row r="15135" customFormat="false" ht="15" hidden="false" customHeight="false" outlineLevel="0" collapsed="false">
      <c r="A15135" s="9" t="s">
        <v>25283</v>
      </c>
      <c r="B15135" s="9" t="s">
        <v>71</v>
      </c>
      <c r="C15135" s="9" t="s">
        <v>10161</v>
      </c>
      <c r="D15135" s="9" t="s">
        <v>10155</v>
      </c>
      <c r="E15135" s="10" t="n">
        <v>7</v>
      </c>
      <c r="F15135" s="10" t="n">
        <v>47275.74</v>
      </c>
      <c r="G15135" s="10" t="n">
        <v>34</v>
      </c>
      <c r="H15135" s="10" t="n">
        <v>26282.92</v>
      </c>
    </row>
    <row r="15136" customFormat="false" ht="15" hidden="false" customHeight="false" outlineLevel="0" collapsed="false">
      <c r="A15136" s="9" t="s">
        <v>25284</v>
      </c>
      <c r="B15136" s="9" t="s">
        <v>76</v>
      </c>
      <c r="C15136" s="9" t="s">
        <v>10162</v>
      </c>
      <c r="D15136" s="9" t="s">
        <v>10155</v>
      </c>
      <c r="E15136" s="10" t="n">
        <v>8</v>
      </c>
      <c r="F15136" s="10" t="n">
        <v>50298.9</v>
      </c>
      <c r="G15136" s="10" t="n">
        <v>20</v>
      </c>
      <c r="H15136" s="10" t="n">
        <v>27963.64</v>
      </c>
    </row>
    <row r="15137" customFormat="false" ht="15" hidden="false" customHeight="false" outlineLevel="0" collapsed="false">
      <c r="A15137" s="9" t="s">
        <v>25285</v>
      </c>
      <c r="B15137" s="9" t="s">
        <v>77</v>
      </c>
      <c r="C15137" s="9" t="s">
        <v>10164</v>
      </c>
      <c r="D15137" s="9" t="s">
        <v>10154</v>
      </c>
      <c r="E15137" s="10" t="n">
        <v>12</v>
      </c>
      <c r="F15137" s="10" t="n">
        <v>93122.03</v>
      </c>
      <c r="G15137" s="10" t="n">
        <v>32</v>
      </c>
      <c r="H15137" s="10" t="n">
        <v>51771.14</v>
      </c>
    </row>
    <row r="15138" customFormat="false" ht="15" hidden="false" customHeight="false" outlineLevel="0" collapsed="false">
      <c r="A15138" s="9" t="s">
        <v>25286</v>
      </c>
      <c r="B15138" s="9" t="s">
        <v>64</v>
      </c>
      <c r="C15138" s="9" t="s">
        <v>10164</v>
      </c>
      <c r="D15138" s="9" t="s">
        <v>10155</v>
      </c>
      <c r="E15138" s="10" t="n">
        <v>5</v>
      </c>
      <c r="F15138" s="10" t="n">
        <v>8311.05</v>
      </c>
      <c r="G15138" s="10" t="n">
        <v>27</v>
      </c>
      <c r="H15138" s="10" t="n">
        <v>4620.52</v>
      </c>
    </row>
    <row r="15139" customFormat="false" ht="15" hidden="false" customHeight="false" outlineLevel="0" collapsed="false">
      <c r="A15139" s="9" t="s">
        <v>25287</v>
      </c>
      <c r="B15139" s="9" t="s">
        <v>69</v>
      </c>
      <c r="C15139" s="9" t="s">
        <v>10161</v>
      </c>
      <c r="D15139" s="9" t="s">
        <v>10155</v>
      </c>
      <c r="E15139" s="10" t="n">
        <v>5</v>
      </c>
      <c r="F15139" s="10" t="n">
        <v>23860.56</v>
      </c>
      <c r="G15139" s="10" t="n">
        <v>72</v>
      </c>
      <c r="H15139" s="10" t="n">
        <v>13265.26</v>
      </c>
    </row>
    <row r="15140" customFormat="false" ht="15" hidden="false" customHeight="false" outlineLevel="0" collapsed="false">
      <c r="A15140" s="9" t="s">
        <v>25288</v>
      </c>
      <c r="B15140" s="9" t="s">
        <v>68</v>
      </c>
      <c r="C15140" s="9" t="s">
        <v>10163</v>
      </c>
      <c r="D15140" s="9" t="s">
        <v>10156</v>
      </c>
      <c r="E15140" s="10" t="n">
        <v>1</v>
      </c>
      <c r="F15140" s="10" t="n">
        <v>156.45</v>
      </c>
      <c r="G15140" s="10" t="n">
        <v>56</v>
      </c>
      <c r="H15140" s="10" t="n">
        <v>86.98</v>
      </c>
    </row>
    <row r="15141" customFormat="false" ht="15" hidden="false" customHeight="false" outlineLevel="0" collapsed="false">
      <c r="A15141" s="9" t="s">
        <v>25289</v>
      </c>
      <c r="B15141" s="9" t="s">
        <v>77</v>
      </c>
      <c r="C15141" s="9" t="s">
        <v>10161</v>
      </c>
      <c r="D15141" s="9" t="s">
        <v>10157</v>
      </c>
      <c r="E15141" s="10" t="n">
        <v>4</v>
      </c>
      <c r="F15141" s="10" t="n">
        <v>23707.44</v>
      </c>
      <c r="G15141" s="10" t="n">
        <v>129</v>
      </c>
      <c r="H15141" s="10" t="n">
        <v>13180.14</v>
      </c>
    </row>
    <row r="15142" customFormat="false" ht="15" hidden="false" customHeight="false" outlineLevel="0" collapsed="false">
      <c r="A15142" s="9" t="s">
        <v>25290</v>
      </c>
      <c r="B15142" s="9" t="s">
        <v>77</v>
      </c>
      <c r="C15142" s="9" t="s">
        <v>10161</v>
      </c>
      <c r="D15142" s="9" t="s">
        <v>10155</v>
      </c>
      <c r="E15142" s="10" t="n">
        <v>3</v>
      </c>
      <c r="F15142" s="10" t="n">
        <v>5948.3</v>
      </c>
      <c r="G15142" s="10" t="n">
        <v>71</v>
      </c>
      <c r="H15142" s="10" t="n">
        <v>3306.95</v>
      </c>
    </row>
    <row r="15143" customFormat="false" ht="15" hidden="false" customHeight="false" outlineLevel="0" collapsed="false">
      <c r="A15143" s="9" t="s">
        <v>25291</v>
      </c>
      <c r="B15143" s="9" t="s">
        <v>65</v>
      </c>
      <c r="C15143" s="9" t="s">
        <v>10161</v>
      </c>
      <c r="D15143" s="9" t="s">
        <v>10155</v>
      </c>
      <c r="E15143" s="10" t="n">
        <v>5</v>
      </c>
      <c r="F15143" s="10" t="n">
        <v>51546.6</v>
      </c>
      <c r="G15143" s="10" t="n">
        <v>39</v>
      </c>
      <c r="H15143" s="10" t="n">
        <v>28657.3</v>
      </c>
    </row>
    <row r="15144" customFormat="false" ht="15" hidden="false" customHeight="false" outlineLevel="0" collapsed="false">
      <c r="A15144" s="9" t="s">
        <v>25292</v>
      </c>
      <c r="B15144" s="9" t="s">
        <v>74</v>
      </c>
      <c r="C15144" s="9" t="s">
        <v>10161</v>
      </c>
      <c r="D15144" s="9" t="s">
        <v>10154</v>
      </c>
      <c r="E15144" s="10" t="n">
        <v>10</v>
      </c>
      <c r="F15144" s="10" t="n">
        <v>73456.47</v>
      </c>
      <c r="G15144" s="10" t="n">
        <v>16</v>
      </c>
      <c r="H15144" s="10" t="n">
        <v>40838.08</v>
      </c>
    </row>
    <row r="15145" customFormat="false" ht="15" hidden="false" customHeight="false" outlineLevel="0" collapsed="false">
      <c r="A15145" s="9" t="s">
        <v>25293</v>
      </c>
      <c r="B15145" s="9" t="s">
        <v>60</v>
      </c>
      <c r="C15145" s="9" t="s">
        <v>10162</v>
      </c>
      <c r="D15145" s="9" t="s">
        <v>10155</v>
      </c>
      <c r="E15145" s="10" t="n">
        <v>8</v>
      </c>
      <c r="F15145" s="10" t="n">
        <v>49118.42</v>
      </c>
      <c r="G15145" s="10" t="n">
        <v>44</v>
      </c>
      <c r="H15145" s="10" t="n">
        <v>27307.36</v>
      </c>
    </row>
    <row r="15146" customFormat="false" ht="15" hidden="false" customHeight="false" outlineLevel="0" collapsed="false">
      <c r="A15146" s="9" t="s">
        <v>25294</v>
      </c>
      <c r="B15146" s="9" t="s">
        <v>65</v>
      </c>
      <c r="C15146" s="9" t="s">
        <v>10161</v>
      </c>
      <c r="D15146" s="9" t="s">
        <v>10156</v>
      </c>
      <c r="E15146" s="10" t="n">
        <v>2</v>
      </c>
      <c r="F15146" s="10" t="n">
        <v>1225</v>
      </c>
      <c r="G15146" s="10" t="n">
        <v>92</v>
      </c>
      <c r="H15146" s="10" t="n">
        <v>681.04</v>
      </c>
    </row>
    <row r="15147" customFormat="false" ht="15" hidden="false" customHeight="false" outlineLevel="0" collapsed="false">
      <c r="A15147" s="9" t="s">
        <v>25295</v>
      </c>
      <c r="B15147" s="9" t="s">
        <v>73</v>
      </c>
      <c r="C15147" s="9" t="s">
        <v>10161</v>
      </c>
      <c r="D15147" s="9" t="s">
        <v>10156</v>
      </c>
      <c r="E15147" s="10" t="n">
        <v>2</v>
      </c>
      <c r="F15147" s="10" t="n">
        <v>3074.85</v>
      </c>
      <c r="G15147" s="10" t="n">
        <v>11</v>
      </c>
      <c r="H15147" s="10" t="n">
        <v>1709.46</v>
      </c>
    </row>
    <row r="15148" customFormat="false" ht="15" hidden="false" customHeight="false" outlineLevel="0" collapsed="false">
      <c r="A15148" s="9" t="s">
        <v>25296</v>
      </c>
      <c r="B15148" s="9" t="s">
        <v>75</v>
      </c>
      <c r="C15148" s="9" t="s">
        <v>10161</v>
      </c>
      <c r="D15148" s="9" t="s">
        <v>10157</v>
      </c>
      <c r="E15148" s="10" t="n">
        <v>2</v>
      </c>
      <c r="F15148" s="10" t="n">
        <v>11950.59</v>
      </c>
      <c r="G15148" s="10" t="n">
        <v>171</v>
      </c>
      <c r="H15148" s="10" t="n">
        <v>6643.92</v>
      </c>
    </row>
    <row r="15149" customFormat="false" ht="15" hidden="false" customHeight="false" outlineLevel="0" collapsed="false">
      <c r="A15149" s="9" t="s">
        <v>25297</v>
      </c>
      <c r="B15149" s="9" t="s">
        <v>71</v>
      </c>
      <c r="C15149" s="9" t="s">
        <v>10163</v>
      </c>
      <c r="D15149" s="9" t="s">
        <v>10155</v>
      </c>
      <c r="E15149" s="10" t="n">
        <v>4</v>
      </c>
      <c r="F15149" s="10" t="n">
        <v>8990.01</v>
      </c>
      <c r="G15149" s="10" t="n">
        <v>70</v>
      </c>
      <c r="H15149" s="10" t="n">
        <v>4997.99</v>
      </c>
    </row>
    <row r="15150" customFormat="false" ht="15" hidden="false" customHeight="false" outlineLevel="0" collapsed="false">
      <c r="A15150" s="9" t="s">
        <v>25298</v>
      </c>
      <c r="B15150" s="9" t="s">
        <v>64</v>
      </c>
      <c r="C15150" s="9" t="s">
        <v>10161</v>
      </c>
      <c r="D15150" s="9" t="s">
        <v>10155</v>
      </c>
      <c r="E15150" s="10" t="n">
        <v>4</v>
      </c>
      <c r="F15150" s="10" t="n">
        <v>26294.56</v>
      </c>
      <c r="G15150" s="10" t="n">
        <v>40</v>
      </c>
      <c r="H15150" s="10" t="n">
        <v>14618.44</v>
      </c>
    </row>
    <row r="15151" customFormat="false" ht="15" hidden="false" customHeight="false" outlineLevel="0" collapsed="false">
      <c r="A15151" s="9" t="s">
        <v>25299</v>
      </c>
      <c r="B15151" s="9" t="s">
        <v>79</v>
      </c>
      <c r="C15151" s="9" t="s">
        <v>10161</v>
      </c>
      <c r="D15151" s="9" t="s">
        <v>10155</v>
      </c>
      <c r="E15151" s="10" t="n">
        <v>6</v>
      </c>
      <c r="F15151" s="10" t="n">
        <v>14968.8</v>
      </c>
      <c r="G15151" s="10" t="n">
        <v>44</v>
      </c>
      <c r="H15151" s="10" t="n">
        <v>8321.9</v>
      </c>
    </row>
    <row r="15152" customFormat="false" ht="15" hidden="false" customHeight="false" outlineLevel="0" collapsed="false">
      <c r="A15152" s="9" t="s">
        <v>25300</v>
      </c>
      <c r="B15152" s="9" t="s">
        <v>69</v>
      </c>
      <c r="C15152" s="9" t="s">
        <v>10163</v>
      </c>
      <c r="D15152" s="9" t="s">
        <v>10155</v>
      </c>
      <c r="E15152" s="10" t="n">
        <v>6</v>
      </c>
      <c r="F15152" s="10" t="n">
        <v>61879.98</v>
      </c>
      <c r="G15152" s="10" t="n">
        <v>32</v>
      </c>
      <c r="H15152" s="10" t="n">
        <v>34402.14</v>
      </c>
    </row>
    <row r="15153" customFormat="false" ht="15" hidden="false" customHeight="false" outlineLevel="0" collapsed="false">
      <c r="A15153" s="9" t="s">
        <v>25301</v>
      </c>
      <c r="B15153" s="9" t="s">
        <v>77</v>
      </c>
      <c r="C15153" s="9" t="s">
        <v>10161</v>
      </c>
      <c r="D15153" s="9" t="s">
        <v>10157</v>
      </c>
      <c r="E15153" s="10" t="n">
        <v>3</v>
      </c>
      <c r="F15153" s="10" t="n">
        <v>8790.8</v>
      </c>
      <c r="G15153" s="10" t="n">
        <v>170</v>
      </c>
      <c r="H15153" s="10" t="n">
        <v>4887.24</v>
      </c>
    </row>
    <row r="15154" customFormat="false" ht="15" hidden="false" customHeight="false" outlineLevel="0" collapsed="false">
      <c r="A15154" s="9" t="s">
        <v>25302</v>
      </c>
      <c r="B15154" s="9" t="s">
        <v>61</v>
      </c>
      <c r="C15154" s="9" t="s">
        <v>10161</v>
      </c>
      <c r="D15154" s="9" t="s">
        <v>10155</v>
      </c>
      <c r="E15154" s="10" t="n">
        <v>4</v>
      </c>
      <c r="F15154" s="10" t="n">
        <v>69576.35</v>
      </c>
      <c r="G15154" s="10" t="n">
        <v>109</v>
      </c>
      <c r="H15154" s="10" t="n">
        <v>38680.93</v>
      </c>
    </row>
    <row r="15155" customFormat="false" ht="15" hidden="false" customHeight="false" outlineLevel="0" collapsed="false">
      <c r="A15155" s="9" t="s">
        <v>25303</v>
      </c>
      <c r="B15155" s="9" t="s">
        <v>77</v>
      </c>
      <c r="C15155" s="9" t="s">
        <v>10161</v>
      </c>
      <c r="D15155" s="9" t="s">
        <v>10156</v>
      </c>
      <c r="E15155" s="10" t="n">
        <v>1</v>
      </c>
      <c r="F15155" s="10" t="n">
        <v>77</v>
      </c>
      <c r="G15155" s="10" t="n">
        <v>44</v>
      </c>
      <c r="H15155" s="10" t="n">
        <v>42.81</v>
      </c>
    </row>
    <row r="15156" customFormat="false" ht="15" hidden="false" customHeight="false" outlineLevel="0" collapsed="false">
      <c r="A15156" s="9" t="s">
        <v>25304</v>
      </c>
      <c r="B15156" s="9" t="s">
        <v>74</v>
      </c>
      <c r="C15156" s="9" t="s">
        <v>10161</v>
      </c>
      <c r="D15156" s="9" t="s">
        <v>10155</v>
      </c>
      <c r="E15156" s="10" t="n">
        <v>4</v>
      </c>
      <c r="F15156" s="10" t="n">
        <v>12987</v>
      </c>
      <c r="G15156" s="10" t="n">
        <v>1</v>
      </c>
      <c r="H15156" s="10" t="n">
        <v>7220.11</v>
      </c>
    </row>
    <row r="15157" customFormat="false" ht="15" hidden="false" customHeight="false" outlineLevel="0" collapsed="false">
      <c r="A15157" s="9" t="s">
        <v>25305</v>
      </c>
      <c r="B15157" s="9" t="s">
        <v>69</v>
      </c>
      <c r="C15157" s="9" t="s">
        <v>10162</v>
      </c>
      <c r="D15157" s="9" t="s">
        <v>10155</v>
      </c>
      <c r="E15157" s="10" t="n">
        <v>11</v>
      </c>
      <c r="F15157" s="10" t="n">
        <v>64570.49</v>
      </c>
      <c r="G15157" s="10" t="n">
        <v>14</v>
      </c>
      <c r="H15157" s="10" t="n">
        <v>35897.93</v>
      </c>
    </row>
    <row r="15158" customFormat="false" ht="15" hidden="false" customHeight="false" outlineLevel="0" collapsed="false">
      <c r="A15158" s="9" t="s">
        <v>25306</v>
      </c>
      <c r="B15158" s="9" t="s">
        <v>71</v>
      </c>
      <c r="C15158" s="9" t="s">
        <v>10162</v>
      </c>
      <c r="D15158" s="9" t="s">
        <v>10155</v>
      </c>
      <c r="E15158" s="10" t="n">
        <v>3</v>
      </c>
      <c r="F15158" s="10" t="n">
        <v>13304.95</v>
      </c>
      <c r="G15158" s="10" t="n">
        <v>29</v>
      </c>
      <c r="H15158" s="10" t="n">
        <v>7396.88</v>
      </c>
    </row>
    <row r="15159" customFormat="false" ht="15" hidden="false" customHeight="false" outlineLevel="0" collapsed="false">
      <c r="A15159" s="9" t="s">
        <v>25307</v>
      </c>
      <c r="B15159" s="9" t="s">
        <v>60</v>
      </c>
      <c r="C15159" s="9" t="s">
        <v>10164</v>
      </c>
      <c r="D15159" s="9" t="s">
        <v>10154</v>
      </c>
      <c r="E15159" s="10" t="n">
        <v>19</v>
      </c>
      <c r="F15159" s="10" t="n">
        <v>97102.51</v>
      </c>
      <c r="G15159" s="10" t="n">
        <v>2</v>
      </c>
      <c r="H15159" s="10" t="n">
        <v>53984.08</v>
      </c>
    </row>
    <row r="15160" customFormat="false" ht="15" hidden="false" customHeight="false" outlineLevel="0" collapsed="false">
      <c r="A15160" s="9" t="s">
        <v>25308</v>
      </c>
      <c r="B15160" s="9" t="s">
        <v>73</v>
      </c>
      <c r="C15160" s="9" t="s">
        <v>10162</v>
      </c>
      <c r="D15160" s="9" t="s">
        <v>10155</v>
      </c>
      <c r="E15160" s="10" t="n">
        <v>7</v>
      </c>
      <c r="F15160" s="10" t="n">
        <v>26154.35</v>
      </c>
      <c r="G15160" s="10" t="n">
        <v>31</v>
      </c>
      <c r="H15160" s="10" t="n">
        <v>14540.5</v>
      </c>
    </row>
    <row r="15161" customFormat="false" ht="15" hidden="false" customHeight="false" outlineLevel="0" collapsed="false">
      <c r="A15161" s="9" t="s">
        <v>25309</v>
      </c>
      <c r="B15161" s="9" t="s">
        <v>63</v>
      </c>
      <c r="C15161" s="9" t="s">
        <v>10161</v>
      </c>
      <c r="D15161" s="9" t="s">
        <v>10157</v>
      </c>
      <c r="E15161" s="10" t="n">
        <v>4</v>
      </c>
      <c r="F15161" s="10" t="n">
        <v>9864.35</v>
      </c>
      <c r="G15161" s="10" t="n">
        <v>157</v>
      </c>
      <c r="H15161" s="10" t="n">
        <v>5484.08</v>
      </c>
    </row>
    <row r="15162" customFormat="false" ht="15" hidden="false" customHeight="false" outlineLevel="0" collapsed="false">
      <c r="A15162" s="9" t="s">
        <v>25310</v>
      </c>
      <c r="B15162" s="9" t="s">
        <v>71</v>
      </c>
      <c r="C15162" s="9" t="s">
        <v>10161</v>
      </c>
      <c r="D15162" s="9" t="s">
        <v>10156</v>
      </c>
      <c r="E15162" s="10" t="n">
        <v>1</v>
      </c>
      <c r="F15162" s="10" t="n">
        <v>2694.2</v>
      </c>
      <c r="G15162" s="10" t="n">
        <v>200</v>
      </c>
      <c r="H15162" s="10" t="n">
        <v>1497.84</v>
      </c>
    </row>
    <row r="15163" customFormat="false" ht="15" hidden="false" customHeight="false" outlineLevel="0" collapsed="false">
      <c r="A15163" s="9" t="s">
        <v>25311</v>
      </c>
      <c r="B15163" s="9" t="s">
        <v>70</v>
      </c>
      <c r="C15163" s="9" t="s">
        <v>10161</v>
      </c>
      <c r="D15163" s="9" t="s">
        <v>10156</v>
      </c>
      <c r="E15163" s="10" t="n">
        <v>2</v>
      </c>
      <c r="F15163" s="10" t="n">
        <v>34645.77</v>
      </c>
      <c r="G15163" s="10" t="n">
        <v>86</v>
      </c>
      <c r="H15163" s="10" t="n">
        <v>19261.3</v>
      </c>
    </row>
    <row r="15164" customFormat="false" ht="15" hidden="false" customHeight="false" outlineLevel="0" collapsed="false">
      <c r="A15164" s="9" t="s">
        <v>25312</v>
      </c>
      <c r="B15164" s="9" t="s">
        <v>62</v>
      </c>
      <c r="C15164" s="9" t="s">
        <v>10161</v>
      </c>
      <c r="D15164" s="9" t="s">
        <v>10155</v>
      </c>
      <c r="E15164" s="10" t="n">
        <v>6</v>
      </c>
      <c r="F15164" s="10" t="n">
        <v>33302.98</v>
      </c>
      <c r="G15164" s="10" t="n">
        <v>3</v>
      </c>
      <c r="H15164" s="10" t="n">
        <v>18514.77</v>
      </c>
    </row>
    <row r="15165" customFormat="false" ht="15" hidden="false" customHeight="false" outlineLevel="0" collapsed="false">
      <c r="A15165" s="9" t="s">
        <v>25313</v>
      </c>
      <c r="B15165" s="9" t="s">
        <v>71</v>
      </c>
      <c r="C15165" s="9" t="s">
        <v>10163</v>
      </c>
      <c r="D15165" s="9" t="s">
        <v>10157</v>
      </c>
      <c r="E15165" s="10" t="n">
        <v>2</v>
      </c>
      <c r="F15165" s="10" t="n">
        <v>32726.91</v>
      </c>
      <c r="G15165" s="10" t="n">
        <v>122</v>
      </c>
      <c r="H15165" s="10" t="n">
        <v>18194.51</v>
      </c>
    </row>
    <row r="15166" customFormat="false" ht="15" hidden="false" customHeight="false" outlineLevel="0" collapsed="false">
      <c r="A15166" s="9" t="s">
        <v>25314</v>
      </c>
      <c r="B15166" s="9" t="s">
        <v>68</v>
      </c>
      <c r="C15166" s="9" t="s">
        <v>10161</v>
      </c>
      <c r="D15166" s="9" t="s">
        <v>10155</v>
      </c>
      <c r="E15166" s="10" t="n">
        <v>8</v>
      </c>
      <c r="F15166" s="10" t="n">
        <v>13266.79</v>
      </c>
      <c r="G15166" s="10" t="n">
        <v>0</v>
      </c>
      <c r="H15166" s="10" t="n">
        <v>7375.66</v>
      </c>
    </row>
    <row r="15167" customFormat="false" ht="15" hidden="false" customHeight="false" outlineLevel="0" collapsed="false">
      <c r="A15167" s="9" t="s">
        <v>25315</v>
      </c>
      <c r="B15167" s="9" t="s">
        <v>71</v>
      </c>
      <c r="C15167" s="9" t="s">
        <v>10164</v>
      </c>
      <c r="D15167" s="9" t="s">
        <v>10154</v>
      </c>
      <c r="E15167" s="10" t="n">
        <v>12</v>
      </c>
      <c r="F15167" s="10" t="n">
        <v>73097.81</v>
      </c>
      <c r="G15167" s="10" t="n">
        <v>8</v>
      </c>
      <c r="H15167" s="10" t="n">
        <v>40638.68</v>
      </c>
    </row>
    <row r="15168" customFormat="false" ht="15" hidden="false" customHeight="false" outlineLevel="0" collapsed="false">
      <c r="A15168" s="9" t="s">
        <v>25316</v>
      </c>
      <c r="B15168" s="9" t="s">
        <v>68</v>
      </c>
      <c r="C15168" s="9" t="s">
        <v>10162</v>
      </c>
      <c r="D15168" s="9" t="s">
        <v>10156</v>
      </c>
      <c r="E15168" s="10" t="n">
        <v>1</v>
      </c>
      <c r="F15168" s="10" t="n">
        <v>4674.62</v>
      </c>
      <c r="G15168" s="10" t="n">
        <v>283</v>
      </c>
      <c r="H15168" s="10" t="n">
        <v>2598.85</v>
      </c>
    </row>
    <row r="15169" customFormat="false" ht="15" hidden="false" customHeight="false" outlineLevel="0" collapsed="false">
      <c r="A15169" s="9" t="s">
        <v>25317</v>
      </c>
      <c r="B15169" s="9" t="s">
        <v>69</v>
      </c>
      <c r="C15169" s="9" t="s">
        <v>10163</v>
      </c>
      <c r="D15169" s="9" t="s">
        <v>10156</v>
      </c>
      <c r="E15169" s="10" t="n">
        <v>2</v>
      </c>
      <c r="F15169" s="10" t="n">
        <v>39603.2</v>
      </c>
      <c r="G15169" s="10" t="n">
        <v>63</v>
      </c>
      <c r="H15169" s="10" t="n">
        <v>22017.38</v>
      </c>
    </row>
    <row r="15170" customFormat="false" ht="15" hidden="false" customHeight="false" outlineLevel="0" collapsed="false">
      <c r="A15170" s="9" t="s">
        <v>25318</v>
      </c>
      <c r="B15170" s="9" t="s">
        <v>74</v>
      </c>
      <c r="C15170" s="9" t="s">
        <v>10161</v>
      </c>
      <c r="D15170" s="9" t="s">
        <v>10155</v>
      </c>
      <c r="E15170" s="10" t="n">
        <v>4</v>
      </c>
      <c r="F15170" s="10" t="n">
        <v>51633.2</v>
      </c>
      <c r="G15170" s="10" t="n">
        <v>0</v>
      </c>
      <c r="H15170" s="10" t="n">
        <v>28705.45</v>
      </c>
    </row>
    <row r="15171" customFormat="false" ht="15" hidden="false" customHeight="false" outlineLevel="0" collapsed="false">
      <c r="A15171" s="9" t="s">
        <v>25319</v>
      </c>
      <c r="B15171" s="9" t="s">
        <v>64</v>
      </c>
      <c r="C15171" s="9" t="s">
        <v>10161</v>
      </c>
      <c r="D15171" s="9" t="s">
        <v>10156</v>
      </c>
      <c r="E15171" s="10" t="n">
        <v>1</v>
      </c>
      <c r="F15171" s="10" t="n">
        <v>1550.4</v>
      </c>
      <c r="G15171" s="10" t="n">
        <v>309</v>
      </c>
      <c r="H15171" s="10" t="n">
        <v>861.94</v>
      </c>
    </row>
    <row r="15172" customFormat="false" ht="15" hidden="false" customHeight="false" outlineLevel="0" collapsed="false">
      <c r="A15172" s="9" t="s">
        <v>25320</v>
      </c>
      <c r="B15172" s="9" t="s">
        <v>70</v>
      </c>
      <c r="C15172" s="9" t="s">
        <v>10164</v>
      </c>
      <c r="D15172" s="9" t="s">
        <v>10155</v>
      </c>
      <c r="E15172" s="10" t="n">
        <v>4</v>
      </c>
      <c r="F15172" s="10" t="n">
        <v>17995.18</v>
      </c>
      <c r="G15172" s="10" t="n">
        <v>49</v>
      </c>
      <c r="H15172" s="10" t="n">
        <v>10004.41</v>
      </c>
    </row>
    <row r="15173" customFormat="false" ht="15" hidden="false" customHeight="false" outlineLevel="0" collapsed="false">
      <c r="A15173" s="9" t="s">
        <v>25321</v>
      </c>
      <c r="B15173" s="9" t="s">
        <v>72</v>
      </c>
      <c r="C15173" s="9" t="s">
        <v>10161</v>
      </c>
      <c r="D15173" s="9" t="s">
        <v>10156</v>
      </c>
      <c r="E15173" s="10" t="n">
        <v>1</v>
      </c>
      <c r="F15173" s="10" t="n">
        <v>9869.75</v>
      </c>
      <c r="G15173" s="10" t="n">
        <v>282</v>
      </c>
      <c r="H15173" s="10" t="n">
        <v>5487.08</v>
      </c>
    </row>
    <row r="15174" customFormat="false" ht="15" hidden="false" customHeight="false" outlineLevel="0" collapsed="false">
      <c r="A15174" s="9" t="s">
        <v>25322</v>
      </c>
      <c r="B15174" s="9" t="s">
        <v>59</v>
      </c>
      <c r="C15174" s="9" t="s">
        <v>10162</v>
      </c>
      <c r="D15174" s="9" t="s">
        <v>10155</v>
      </c>
      <c r="E15174" s="10" t="n">
        <v>4</v>
      </c>
      <c r="F15174" s="10" t="n">
        <v>22044.17</v>
      </c>
      <c r="G15174" s="10" t="n">
        <v>86</v>
      </c>
      <c r="H15174" s="10" t="n">
        <v>12255.44</v>
      </c>
    </row>
    <row r="15175" customFormat="false" ht="15" hidden="false" customHeight="false" outlineLevel="0" collapsed="false">
      <c r="A15175" s="9" t="s">
        <v>25323</v>
      </c>
      <c r="B15175" s="9" t="s">
        <v>60</v>
      </c>
      <c r="C15175" s="9" t="s">
        <v>10161</v>
      </c>
      <c r="D15175" s="9" t="s">
        <v>10155</v>
      </c>
      <c r="E15175" s="10" t="n">
        <v>7</v>
      </c>
      <c r="F15175" s="10" t="n">
        <v>10937.2</v>
      </c>
      <c r="G15175" s="10" t="n">
        <v>4</v>
      </c>
      <c r="H15175" s="10" t="n">
        <v>6080.53</v>
      </c>
    </row>
    <row r="15176" customFormat="false" ht="15" hidden="false" customHeight="false" outlineLevel="0" collapsed="false">
      <c r="A15176" s="9" t="s">
        <v>25324</v>
      </c>
      <c r="B15176" s="9" t="s">
        <v>73</v>
      </c>
      <c r="C15176" s="9" t="s">
        <v>10161</v>
      </c>
      <c r="D15176" s="9" t="s">
        <v>10155</v>
      </c>
      <c r="E15176" s="10" t="n">
        <v>3</v>
      </c>
      <c r="F15176" s="10" t="n">
        <v>44990.05</v>
      </c>
      <c r="G15176" s="10" t="n">
        <v>36</v>
      </c>
      <c r="H15176" s="10" t="n">
        <v>25012.19</v>
      </c>
    </row>
    <row r="15177" customFormat="false" ht="15" hidden="false" customHeight="false" outlineLevel="0" collapsed="false">
      <c r="A15177" s="9" t="s">
        <v>25325</v>
      </c>
      <c r="B15177" s="9" t="s">
        <v>71</v>
      </c>
      <c r="C15177" s="9" t="s">
        <v>10161</v>
      </c>
      <c r="D15177" s="9" t="s">
        <v>10155</v>
      </c>
      <c r="E15177" s="10" t="n">
        <v>10</v>
      </c>
      <c r="F15177" s="10" t="n">
        <v>16066.65</v>
      </c>
      <c r="G15177" s="10" t="n">
        <v>51</v>
      </c>
      <c r="H15177" s="10" t="n">
        <v>8932.24</v>
      </c>
    </row>
    <row r="15178" customFormat="false" ht="15" hidden="false" customHeight="false" outlineLevel="0" collapsed="false">
      <c r="A15178" s="9" t="s">
        <v>25326</v>
      </c>
      <c r="B15178" s="9" t="s">
        <v>64</v>
      </c>
      <c r="C15178" s="9" t="s">
        <v>10161</v>
      </c>
      <c r="D15178" s="9" t="s">
        <v>10154</v>
      </c>
      <c r="E15178" s="10" t="n">
        <v>10</v>
      </c>
      <c r="F15178" s="10" t="n">
        <v>118174.46</v>
      </c>
      <c r="G15178" s="10" t="n">
        <v>17</v>
      </c>
      <c r="H15178" s="10" t="n">
        <v>65699.02</v>
      </c>
    </row>
    <row r="15179" customFormat="false" ht="15" hidden="false" customHeight="false" outlineLevel="0" collapsed="false">
      <c r="A15179" s="9" t="s">
        <v>25327</v>
      </c>
      <c r="B15179" s="9" t="s">
        <v>76</v>
      </c>
      <c r="C15179" s="9" t="s">
        <v>10161</v>
      </c>
      <c r="D15179" s="9" t="s">
        <v>10156</v>
      </c>
      <c r="E15179" s="10" t="n">
        <v>1</v>
      </c>
      <c r="F15179" s="10" t="n">
        <v>1129.05</v>
      </c>
      <c r="G15179" s="10" t="n">
        <v>36</v>
      </c>
      <c r="H15179" s="10" t="n">
        <v>627.69</v>
      </c>
    </row>
    <row r="15180" customFormat="false" ht="15" hidden="false" customHeight="false" outlineLevel="0" collapsed="false">
      <c r="A15180" s="9" t="s">
        <v>25328</v>
      </c>
      <c r="B15180" s="9" t="s">
        <v>71</v>
      </c>
      <c r="C15180" s="9" t="s">
        <v>10161</v>
      </c>
      <c r="D15180" s="9" t="s">
        <v>10155</v>
      </c>
      <c r="E15180" s="10" t="n">
        <v>5</v>
      </c>
      <c r="F15180" s="10" t="n">
        <v>31618.95</v>
      </c>
      <c r="G15180" s="10" t="n">
        <v>34</v>
      </c>
      <c r="H15180" s="10" t="n">
        <v>17578.54</v>
      </c>
    </row>
    <row r="15181" customFormat="false" ht="15" hidden="false" customHeight="false" outlineLevel="0" collapsed="false">
      <c r="A15181" s="9" t="s">
        <v>25329</v>
      </c>
      <c r="B15181" s="9" t="s">
        <v>71</v>
      </c>
      <c r="C15181" s="9" t="s">
        <v>10163</v>
      </c>
      <c r="D15181" s="9" t="s">
        <v>10155</v>
      </c>
      <c r="E15181" s="10" t="n">
        <v>5</v>
      </c>
      <c r="F15181" s="10" t="n">
        <v>34680.63</v>
      </c>
      <c r="G15181" s="10" t="n">
        <v>9</v>
      </c>
      <c r="H15181" s="10" t="n">
        <v>19280.68</v>
      </c>
    </row>
    <row r="15182" customFormat="false" ht="15" hidden="false" customHeight="false" outlineLevel="0" collapsed="false">
      <c r="A15182" s="9" t="s">
        <v>25330</v>
      </c>
      <c r="B15182" s="9" t="s">
        <v>75</v>
      </c>
      <c r="C15182" s="9" t="s">
        <v>10163</v>
      </c>
      <c r="D15182" s="9" t="s">
        <v>10154</v>
      </c>
      <c r="E15182" s="10" t="n">
        <v>40</v>
      </c>
      <c r="F15182" s="10" t="n">
        <v>235435.86</v>
      </c>
      <c r="G15182" s="10" t="n">
        <v>6</v>
      </c>
      <c r="H15182" s="10" t="n">
        <v>130890.43</v>
      </c>
    </row>
    <row r="15183" customFormat="false" ht="15" hidden="false" customHeight="false" outlineLevel="0" collapsed="false">
      <c r="A15183" s="9" t="s">
        <v>25331</v>
      </c>
      <c r="B15183" s="9" t="s">
        <v>69</v>
      </c>
      <c r="C15183" s="9" t="s">
        <v>10164</v>
      </c>
      <c r="D15183" s="9" t="s">
        <v>10155</v>
      </c>
      <c r="E15183" s="10" t="n">
        <v>7</v>
      </c>
      <c r="F15183" s="10" t="n">
        <v>51433.05</v>
      </c>
      <c r="G15183" s="10" t="n">
        <v>31</v>
      </c>
      <c r="H15183" s="10" t="n">
        <v>28594.17</v>
      </c>
    </row>
    <row r="15184" customFormat="false" ht="15" hidden="false" customHeight="false" outlineLevel="0" collapsed="false">
      <c r="A15184" s="9" t="s">
        <v>25332</v>
      </c>
      <c r="B15184" s="9" t="s">
        <v>75</v>
      </c>
      <c r="C15184" s="9" t="s">
        <v>10161</v>
      </c>
      <c r="D15184" s="9" t="s">
        <v>10155</v>
      </c>
      <c r="E15184" s="10" t="n">
        <v>6</v>
      </c>
      <c r="F15184" s="10" t="n">
        <v>13836.45</v>
      </c>
      <c r="G15184" s="10" t="n">
        <v>24</v>
      </c>
      <c r="H15184" s="10" t="n">
        <v>7692.37</v>
      </c>
    </row>
    <row r="15185" customFormat="false" ht="15" hidden="false" customHeight="false" outlineLevel="0" collapsed="false">
      <c r="A15185" s="9" t="s">
        <v>25333</v>
      </c>
      <c r="B15185" s="9" t="s">
        <v>65</v>
      </c>
      <c r="C15185" s="9" t="s">
        <v>10163</v>
      </c>
      <c r="D15185" s="9" t="s">
        <v>10155</v>
      </c>
      <c r="E15185" s="10" t="n">
        <v>8</v>
      </c>
      <c r="F15185" s="10" t="n">
        <v>22238.69</v>
      </c>
      <c r="G15185" s="10" t="n">
        <v>2</v>
      </c>
      <c r="H15185" s="10" t="n">
        <v>12363.59</v>
      </c>
    </row>
    <row r="15186" customFormat="false" ht="15" hidden="false" customHeight="false" outlineLevel="0" collapsed="false">
      <c r="A15186" s="9" t="s">
        <v>25334</v>
      </c>
      <c r="B15186" s="9" t="s">
        <v>62</v>
      </c>
      <c r="C15186" s="9" t="s">
        <v>10161</v>
      </c>
      <c r="D15186" s="9" t="s">
        <v>10155</v>
      </c>
      <c r="E15186" s="10" t="n">
        <v>4</v>
      </c>
      <c r="F15186" s="10" t="n">
        <v>6804.7</v>
      </c>
      <c r="G15186" s="10" t="n">
        <v>41</v>
      </c>
      <c r="H15186" s="10" t="n">
        <v>3783.07</v>
      </c>
    </row>
    <row r="15187" customFormat="false" ht="15" hidden="false" customHeight="false" outlineLevel="0" collapsed="false">
      <c r="A15187" s="9" t="s">
        <v>25335</v>
      </c>
      <c r="B15187" s="9" t="s">
        <v>62</v>
      </c>
      <c r="C15187" s="9" t="s">
        <v>10162</v>
      </c>
      <c r="D15187" s="9" t="s">
        <v>10155</v>
      </c>
      <c r="E15187" s="10" t="n">
        <v>11</v>
      </c>
      <c r="F15187" s="10" t="n">
        <v>49385.46</v>
      </c>
      <c r="G15187" s="10" t="n">
        <v>70</v>
      </c>
      <c r="H15187" s="10" t="n">
        <v>27455.82</v>
      </c>
    </row>
    <row r="15188" customFormat="false" ht="15" hidden="false" customHeight="false" outlineLevel="0" collapsed="false">
      <c r="A15188" s="9" t="s">
        <v>25336</v>
      </c>
      <c r="B15188" s="9" t="s">
        <v>70</v>
      </c>
      <c r="C15188" s="9" t="s">
        <v>10161</v>
      </c>
      <c r="D15188" s="9" t="s">
        <v>10156</v>
      </c>
      <c r="E15188" s="10" t="n">
        <v>1</v>
      </c>
      <c r="F15188" s="10" t="n">
        <v>4090.25</v>
      </c>
      <c r="G15188" s="10" t="n">
        <v>219</v>
      </c>
      <c r="H15188" s="10" t="n">
        <v>2273.97</v>
      </c>
    </row>
    <row r="15189" customFormat="false" ht="15" hidden="false" customHeight="false" outlineLevel="0" collapsed="false">
      <c r="A15189" s="9" t="s">
        <v>25337</v>
      </c>
      <c r="B15189" s="9" t="s">
        <v>68</v>
      </c>
      <c r="C15189" s="9" t="s">
        <v>10164</v>
      </c>
      <c r="D15189" s="9" t="s">
        <v>10155</v>
      </c>
      <c r="E15189" s="10" t="n">
        <v>5</v>
      </c>
      <c r="F15189" s="10" t="n">
        <v>55155.87</v>
      </c>
      <c r="G15189" s="10" t="n">
        <v>94</v>
      </c>
      <c r="H15189" s="10" t="n">
        <v>30663.87</v>
      </c>
    </row>
    <row r="15190" customFormat="false" ht="15" hidden="false" customHeight="false" outlineLevel="0" collapsed="false">
      <c r="A15190" s="9" t="s">
        <v>25338</v>
      </c>
      <c r="B15190" s="9" t="s">
        <v>74</v>
      </c>
      <c r="C15190" s="9" t="s">
        <v>10161</v>
      </c>
      <c r="D15190" s="9" t="s">
        <v>10156</v>
      </c>
      <c r="E15190" s="10" t="n">
        <v>1</v>
      </c>
      <c r="F15190" s="10" t="n">
        <v>524.25</v>
      </c>
      <c r="G15190" s="10" t="n">
        <v>249</v>
      </c>
      <c r="H15190" s="10" t="n">
        <v>291.46</v>
      </c>
    </row>
    <row r="15191" customFormat="false" ht="15" hidden="false" customHeight="false" outlineLevel="0" collapsed="false">
      <c r="A15191" s="9" t="s">
        <v>25339</v>
      </c>
      <c r="B15191" s="9" t="s">
        <v>71</v>
      </c>
      <c r="C15191" s="9" t="s">
        <v>10163</v>
      </c>
      <c r="D15191" s="9" t="s">
        <v>10154</v>
      </c>
      <c r="E15191" s="10" t="n">
        <v>6</v>
      </c>
      <c r="F15191" s="10" t="n">
        <v>86568</v>
      </c>
      <c r="G15191" s="10" t="n">
        <v>47</v>
      </c>
      <c r="H15191" s="10" t="n">
        <v>48127.43</v>
      </c>
    </row>
    <row r="15192" customFormat="false" ht="15" hidden="false" customHeight="false" outlineLevel="0" collapsed="false">
      <c r="A15192" s="9" t="s">
        <v>25340</v>
      </c>
      <c r="B15192" s="9" t="s">
        <v>71</v>
      </c>
      <c r="C15192" s="9" t="s">
        <v>10163</v>
      </c>
      <c r="D15192" s="9" t="s">
        <v>10156</v>
      </c>
      <c r="E15192" s="10" t="n">
        <v>2</v>
      </c>
      <c r="F15192" s="10" t="n">
        <v>4016.35</v>
      </c>
      <c r="G15192" s="10" t="n">
        <v>40</v>
      </c>
      <c r="H15192" s="10" t="n">
        <v>2232.89</v>
      </c>
    </row>
    <row r="15193" customFormat="false" ht="15" hidden="false" customHeight="false" outlineLevel="0" collapsed="false">
      <c r="A15193" s="9" t="s">
        <v>25341</v>
      </c>
      <c r="B15193" s="9" t="s">
        <v>79</v>
      </c>
      <c r="C15193" s="9" t="s">
        <v>10163</v>
      </c>
      <c r="D15193" s="9" t="s">
        <v>10155</v>
      </c>
      <c r="E15193" s="10" t="n">
        <v>13</v>
      </c>
      <c r="F15193" s="10" t="n">
        <v>30381.91</v>
      </c>
      <c r="G15193" s="10" t="n">
        <v>11</v>
      </c>
      <c r="H15193" s="10" t="n">
        <v>16890.8</v>
      </c>
    </row>
    <row r="15194" customFormat="false" ht="15" hidden="false" customHeight="false" outlineLevel="0" collapsed="false">
      <c r="A15194" s="9" t="s">
        <v>25342</v>
      </c>
      <c r="B15194" s="9" t="s">
        <v>64</v>
      </c>
      <c r="C15194" s="9" t="s">
        <v>10161</v>
      </c>
      <c r="D15194" s="9" t="s">
        <v>10156</v>
      </c>
      <c r="E15194" s="10" t="n">
        <v>2</v>
      </c>
      <c r="F15194" s="10" t="n">
        <v>4255.65</v>
      </c>
      <c r="G15194" s="10" t="n">
        <v>42</v>
      </c>
      <c r="H15194" s="10" t="n">
        <v>2365.93</v>
      </c>
    </row>
    <row r="15195" customFormat="false" ht="15" hidden="false" customHeight="false" outlineLevel="0" collapsed="false">
      <c r="A15195" s="9" t="s">
        <v>25343</v>
      </c>
      <c r="B15195" s="9" t="s">
        <v>71</v>
      </c>
      <c r="C15195" s="9" t="s">
        <v>10161</v>
      </c>
      <c r="D15195" s="9" t="s">
        <v>10155</v>
      </c>
      <c r="E15195" s="10" t="n">
        <v>13</v>
      </c>
      <c r="F15195" s="10" t="n">
        <v>22586.01</v>
      </c>
      <c r="G15195" s="10" t="n">
        <v>35</v>
      </c>
      <c r="H15195" s="10" t="n">
        <v>12556.68</v>
      </c>
    </row>
    <row r="15196" customFormat="false" ht="15" hidden="false" customHeight="false" outlineLevel="0" collapsed="false">
      <c r="A15196" s="9" t="s">
        <v>25344</v>
      </c>
      <c r="B15196" s="9" t="s">
        <v>61</v>
      </c>
      <c r="C15196" s="9" t="s">
        <v>10161</v>
      </c>
      <c r="D15196" s="9" t="s">
        <v>10155</v>
      </c>
      <c r="E15196" s="10" t="n">
        <v>9</v>
      </c>
      <c r="F15196" s="10" t="n">
        <v>65060</v>
      </c>
      <c r="G15196" s="10" t="n">
        <v>13</v>
      </c>
      <c r="H15196" s="10" t="n">
        <v>36170.07</v>
      </c>
    </row>
    <row r="15197" customFormat="false" ht="15" hidden="false" customHeight="false" outlineLevel="0" collapsed="false">
      <c r="A15197" s="9" t="s">
        <v>25345</v>
      </c>
      <c r="B15197" s="9" t="s">
        <v>71</v>
      </c>
      <c r="C15197" s="9" t="s">
        <v>10161</v>
      </c>
      <c r="D15197" s="9" t="s">
        <v>10155</v>
      </c>
      <c r="E15197" s="10" t="n">
        <v>5</v>
      </c>
      <c r="F15197" s="10" t="n">
        <v>45884.22</v>
      </c>
      <c r="G15197" s="10" t="n">
        <v>81</v>
      </c>
      <c r="H15197" s="10" t="n">
        <v>25509.3</v>
      </c>
    </row>
    <row r="15198" customFormat="false" ht="15" hidden="false" customHeight="false" outlineLevel="0" collapsed="false">
      <c r="A15198" s="9" t="s">
        <v>25346</v>
      </c>
      <c r="B15198" s="9" t="s">
        <v>77</v>
      </c>
      <c r="C15198" s="9" t="s">
        <v>10162</v>
      </c>
      <c r="D15198" s="9" t="s">
        <v>10155</v>
      </c>
      <c r="E15198" s="10" t="n">
        <v>12</v>
      </c>
      <c r="F15198" s="10" t="n">
        <v>30899.2</v>
      </c>
      <c r="G15198" s="10" t="n">
        <v>4</v>
      </c>
      <c r="H15198" s="10" t="n">
        <v>17178.39</v>
      </c>
    </row>
    <row r="15199" customFormat="false" ht="15" hidden="false" customHeight="false" outlineLevel="0" collapsed="false">
      <c r="A15199" s="9" t="s">
        <v>25347</v>
      </c>
      <c r="B15199" s="9" t="s">
        <v>77</v>
      </c>
      <c r="C15199" s="9" t="s">
        <v>10164</v>
      </c>
      <c r="D15199" s="9" t="s">
        <v>10156</v>
      </c>
      <c r="E15199" s="10" t="n">
        <v>1</v>
      </c>
      <c r="F15199" s="10" t="n">
        <v>3657.96</v>
      </c>
      <c r="G15199" s="10" t="n">
        <v>71</v>
      </c>
      <c r="H15199" s="10" t="n">
        <v>2033.64</v>
      </c>
    </row>
    <row r="15200" customFormat="false" ht="15" hidden="false" customHeight="false" outlineLevel="0" collapsed="false">
      <c r="A15200" s="9" t="s">
        <v>25348</v>
      </c>
      <c r="B15200" s="9" t="s">
        <v>75</v>
      </c>
      <c r="C15200" s="9" t="s">
        <v>10161</v>
      </c>
      <c r="D15200" s="9" t="s">
        <v>10155</v>
      </c>
      <c r="E15200" s="10" t="n">
        <v>4</v>
      </c>
      <c r="F15200" s="10" t="n">
        <v>19794.85</v>
      </c>
      <c r="G15200" s="10" t="n">
        <v>13</v>
      </c>
      <c r="H15200" s="10" t="n">
        <v>11004.93</v>
      </c>
    </row>
    <row r="15201" customFormat="false" ht="15" hidden="false" customHeight="false" outlineLevel="0" collapsed="false">
      <c r="A15201" s="9" t="s">
        <v>25349</v>
      </c>
      <c r="B15201" s="9" t="s">
        <v>75</v>
      </c>
      <c r="C15201" s="9" t="s">
        <v>10164</v>
      </c>
      <c r="D15201" s="9" t="s">
        <v>10154</v>
      </c>
      <c r="E15201" s="10" t="n">
        <v>3</v>
      </c>
      <c r="F15201" s="10" t="n">
        <v>72152.38</v>
      </c>
      <c r="G15201" s="10" t="n">
        <v>39</v>
      </c>
      <c r="H15201" s="10" t="n">
        <v>40113.07</v>
      </c>
    </row>
    <row r="15202" customFormat="false" ht="15" hidden="false" customHeight="false" outlineLevel="0" collapsed="false">
      <c r="A15202" s="9" t="s">
        <v>25350</v>
      </c>
      <c r="B15202" s="9" t="s">
        <v>71</v>
      </c>
      <c r="C15202" s="9" t="s">
        <v>10161</v>
      </c>
      <c r="D15202" s="9" t="s">
        <v>10156</v>
      </c>
      <c r="E15202" s="10" t="n">
        <v>1</v>
      </c>
      <c r="F15202" s="10" t="n">
        <v>909.15</v>
      </c>
      <c r="G15202" s="10" t="n">
        <v>86</v>
      </c>
      <c r="H15202" s="10" t="n">
        <v>505.44</v>
      </c>
    </row>
    <row r="15203" customFormat="false" ht="15" hidden="false" customHeight="false" outlineLevel="0" collapsed="false">
      <c r="A15203" s="9" t="s">
        <v>25351</v>
      </c>
      <c r="B15203" s="9" t="s">
        <v>64</v>
      </c>
      <c r="C15203" s="9" t="s">
        <v>10161</v>
      </c>
      <c r="D15203" s="9" t="s">
        <v>10156</v>
      </c>
      <c r="E15203" s="10" t="n">
        <v>2</v>
      </c>
      <c r="F15203" s="10" t="n">
        <v>813.2</v>
      </c>
      <c r="G15203" s="10" t="n">
        <v>47</v>
      </c>
      <c r="H15203" s="10" t="n">
        <v>452.1</v>
      </c>
    </row>
    <row r="15204" customFormat="false" ht="15" hidden="false" customHeight="false" outlineLevel="0" collapsed="false">
      <c r="A15204" s="9" t="s">
        <v>25352</v>
      </c>
      <c r="B15204" s="9" t="s">
        <v>68</v>
      </c>
      <c r="C15204" s="9" t="s">
        <v>10161</v>
      </c>
      <c r="D15204" s="9" t="s">
        <v>10156</v>
      </c>
      <c r="E15204" s="10" t="n">
        <v>2</v>
      </c>
      <c r="F15204" s="10" t="n">
        <v>7362.22</v>
      </c>
      <c r="G15204" s="10" t="n">
        <v>72</v>
      </c>
      <c r="H15204" s="10" t="n">
        <v>4093.02</v>
      </c>
    </row>
    <row r="15205" customFormat="false" ht="15" hidden="false" customHeight="false" outlineLevel="0" collapsed="false">
      <c r="A15205" s="9" t="s">
        <v>25353</v>
      </c>
      <c r="B15205" s="9" t="s">
        <v>62</v>
      </c>
      <c r="C15205" s="9" t="s">
        <v>10161</v>
      </c>
      <c r="D15205" s="9" t="s">
        <v>10156</v>
      </c>
      <c r="E15205" s="10" t="n">
        <v>2</v>
      </c>
      <c r="F15205" s="10" t="n">
        <v>7679.56</v>
      </c>
      <c r="G15205" s="10" t="n">
        <v>93</v>
      </c>
      <c r="H15205" s="10" t="n">
        <v>4269.45</v>
      </c>
    </row>
    <row r="15206" customFormat="false" ht="15" hidden="false" customHeight="false" outlineLevel="0" collapsed="false">
      <c r="A15206" s="9" t="s">
        <v>25354</v>
      </c>
      <c r="B15206" s="9" t="s">
        <v>71</v>
      </c>
      <c r="C15206" s="9" t="s">
        <v>10164</v>
      </c>
      <c r="D15206" s="9" t="s">
        <v>10155</v>
      </c>
      <c r="E15206" s="10" t="n">
        <v>3</v>
      </c>
      <c r="F15206" s="10" t="n">
        <v>4105.65</v>
      </c>
      <c r="G15206" s="10" t="n">
        <v>86</v>
      </c>
      <c r="H15206" s="10" t="n">
        <v>2282.53</v>
      </c>
    </row>
    <row r="15207" customFormat="false" ht="15" hidden="false" customHeight="false" outlineLevel="0" collapsed="false">
      <c r="A15207" s="9" t="s">
        <v>25355</v>
      </c>
      <c r="B15207" s="9" t="s">
        <v>74</v>
      </c>
      <c r="C15207" s="9" t="s">
        <v>10161</v>
      </c>
      <c r="D15207" s="9" t="s">
        <v>10155</v>
      </c>
      <c r="E15207" s="10" t="n">
        <v>7</v>
      </c>
      <c r="F15207" s="10" t="n">
        <v>14721.73</v>
      </c>
      <c r="G15207" s="10" t="n">
        <v>59</v>
      </c>
      <c r="H15207" s="10" t="n">
        <v>8184.54</v>
      </c>
    </row>
    <row r="15208" customFormat="false" ht="15" hidden="false" customHeight="false" outlineLevel="0" collapsed="false">
      <c r="A15208" s="9" t="s">
        <v>25356</v>
      </c>
      <c r="B15208" s="9" t="s">
        <v>70</v>
      </c>
      <c r="C15208" s="9" t="s">
        <v>10161</v>
      </c>
      <c r="D15208" s="9" t="s">
        <v>10154</v>
      </c>
      <c r="E15208" s="10" t="n">
        <v>3</v>
      </c>
      <c r="F15208" s="10" t="n">
        <v>125121.55</v>
      </c>
      <c r="G15208" s="10" t="n">
        <v>15</v>
      </c>
      <c r="H15208" s="10" t="n">
        <v>69561.25</v>
      </c>
    </row>
    <row r="15209" customFormat="false" ht="15" hidden="false" customHeight="false" outlineLevel="0" collapsed="false">
      <c r="A15209" s="9" t="s">
        <v>25357</v>
      </c>
      <c r="B15209" s="9" t="s">
        <v>71</v>
      </c>
      <c r="C15209" s="9" t="s">
        <v>10162</v>
      </c>
      <c r="D15209" s="9" t="s">
        <v>10155</v>
      </c>
      <c r="E15209" s="10" t="n">
        <v>5</v>
      </c>
      <c r="F15209" s="10" t="n">
        <v>27012.3</v>
      </c>
      <c r="G15209" s="10" t="n">
        <v>4</v>
      </c>
      <c r="H15209" s="10" t="n">
        <v>15017.47</v>
      </c>
    </row>
    <row r="15210" customFormat="false" ht="15" hidden="false" customHeight="false" outlineLevel="0" collapsed="false">
      <c r="A15210" s="9" t="s">
        <v>25358</v>
      </c>
      <c r="B15210" s="9" t="s">
        <v>77</v>
      </c>
      <c r="C15210" s="9" t="s">
        <v>10161</v>
      </c>
      <c r="D15210" s="9" t="s">
        <v>10155</v>
      </c>
      <c r="E15210" s="10" t="n">
        <v>8</v>
      </c>
      <c r="F15210" s="10" t="n">
        <v>67999.49</v>
      </c>
      <c r="G15210" s="10" t="n">
        <v>0</v>
      </c>
      <c r="H15210" s="10" t="n">
        <v>37804.28</v>
      </c>
    </row>
    <row r="15211" customFormat="false" ht="15" hidden="false" customHeight="false" outlineLevel="0" collapsed="false">
      <c r="A15211" s="9" t="s">
        <v>25359</v>
      </c>
      <c r="B15211" s="9" t="s">
        <v>79</v>
      </c>
      <c r="C15211" s="9" t="s">
        <v>10161</v>
      </c>
      <c r="D15211" s="9" t="s">
        <v>10157</v>
      </c>
      <c r="E15211" s="10" t="n">
        <v>2</v>
      </c>
      <c r="F15211" s="10" t="n">
        <v>725.1</v>
      </c>
      <c r="G15211" s="10" t="n">
        <v>144</v>
      </c>
      <c r="H15211" s="10" t="n">
        <v>403.12</v>
      </c>
    </row>
    <row r="15212" customFormat="false" ht="15" hidden="false" customHeight="false" outlineLevel="0" collapsed="false">
      <c r="A15212" s="9" t="s">
        <v>25360</v>
      </c>
      <c r="B15212" s="9" t="s">
        <v>71</v>
      </c>
      <c r="C15212" s="9" t="s">
        <v>10161</v>
      </c>
      <c r="D15212" s="9" t="s">
        <v>10155</v>
      </c>
      <c r="E15212" s="10" t="n">
        <v>6</v>
      </c>
      <c r="F15212" s="10" t="n">
        <v>11883.29</v>
      </c>
      <c r="G15212" s="10" t="n">
        <v>44</v>
      </c>
      <c r="H15212" s="10" t="n">
        <v>6606.51</v>
      </c>
    </row>
    <row r="15213" customFormat="false" ht="15" hidden="false" customHeight="false" outlineLevel="0" collapsed="false">
      <c r="A15213" s="9" t="s">
        <v>25361</v>
      </c>
      <c r="B15213" s="9" t="s">
        <v>79</v>
      </c>
      <c r="C15213" s="9" t="s">
        <v>10163</v>
      </c>
      <c r="D15213" s="9" t="s">
        <v>10155</v>
      </c>
      <c r="E15213" s="10" t="n">
        <v>5</v>
      </c>
      <c r="F15213" s="10" t="n">
        <v>41117.52</v>
      </c>
      <c r="G15213" s="10" t="n">
        <v>29</v>
      </c>
      <c r="H15213" s="10" t="n">
        <v>22859.26</v>
      </c>
    </row>
    <row r="15214" customFormat="false" ht="15" hidden="false" customHeight="false" outlineLevel="0" collapsed="false">
      <c r="A15214" s="9" t="s">
        <v>25362</v>
      </c>
      <c r="B15214" s="9" t="s">
        <v>70</v>
      </c>
      <c r="C15214" s="9" t="s">
        <v>10161</v>
      </c>
      <c r="D15214" s="9" t="s">
        <v>10155</v>
      </c>
      <c r="E15214" s="10" t="n">
        <v>9</v>
      </c>
      <c r="F15214" s="10" t="n">
        <v>25981.6</v>
      </c>
      <c r="G15214" s="10" t="n">
        <v>56</v>
      </c>
      <c r="H15214" s="10" t="n">
        <v>14444.45</v>
      </c>
    </row>
    <row r="15215" customFormat="false" ht="15" hidden="false" customHeight="false" outlineLevel="0" collapsed="false">
      <c r="A15215" s="9" t="s">
        <v>25363</v>
      </c>
      <c r="B15215" s="9" t="s">
        <v>59</v>
      </c>
      <c r="C15215" s="9" t="s">
        <v>10161</v>
      </c>
      <c r="D15215" s="9" t="s">
        <v>10155</v>
      </c>
      <c r="E15215" s="10" t="n">
        <v>9</v>
      </c>
      <c r="F15215" s="10" t="n">
        <v>23567.53</v>
      </c>
      <c r="G15215" s="10" t="n">
        <v>11</v>
      </c>
      <c r="H15215" s="10" t="n">
        <v>13102.35</v>
      </c>
    </row>
    <row r="15216" customFormat="false" ht="15" hidden="false" customHeight="false" outlineLevel="0" collapsed="false">
      <c r="A15216" s="9" t="s">
        <v>25364</v>
      </c>
      <c r="B15216" s="9" t="s">
        <v>79</v>
      </c>
      <c r="C15216" s="9" t="s">
        <v>10161</v>
      </c>
      <c r="D15216" s="9" t="s">
        <v>10155</v>
      </c>
      <c r="E15216" s="10" t="n">
        <v>5</v>
      </c>
      <c r="F15216" s="10" t="n">
        <v>31379.85</v>
      </c>
      <c r="G15216" s="10" t="n">
        <v>51</v>
      </c>
      <c r="H15216" s="10" t="n">
        <v>17445.61</v>
      </c>
    </row>
    <row r="15217" customFormat="false" ht="15" hidden="false" customHeight="false" outlineLevel="0" collapsed="false">
      <c r="A15217" s="9" t="s">
        <v>25365</v>
      </c>
      <c r="B15217" s="9" t="s">
        <v>75</v>
      </c>
      <c r="C15217" s="9" t="s">
        <v>10162</v>
      </c>
      <c r="D15217" s="9" t="s">
        <v>10154</v>
      </c>
      <c r="E15217" s="10" t="n">
        <v>12</v>
      </c>
      <c r="F15217" s="10" t="n">
        <v>86936.43</v>
      </c>
      <c r="G15217" s="10" t="n">
        <v>3</v>
      </c>
      <c r="H15217" s="10" t="n">
        <v>48332.26</v>
      </c>
    </row>
    <row r="15218" customFormat="false" ht="15" hidden="false" customHeight="false" outlineLevel="0" collapsed="false">
      <c r="A15218" s="9" t="s">
        <v>25366</v>
      </c>
      <c r="B15218" s="9" t="s">
        <v>68</v>
      </c>
      <c r="C15218" s="9" t="s">
        <v>10163</v>
      </c>
      <c r="D15218" s="9" t="s">
        <v>10157</v>
      </c>
      <c r="E15218" s="10" t="n">
        <v>3</v>
      </c>
      <c r="F15218" s="10" t="n">
        <v>35305.6</v>
      </c>
      <c r="G15218" s="10" t="n">
        <v>266</v>
      </c>
      <c r="H15218" s="10" t="n">
        <v>19628.13</v>
      </c>
    </row>
    <row r="15219" customFormat="false" ht="15" hidden="false" customHeight="false" outlineLevel="0" collapsed="false">
      <c r="A15219" s="9" t="s">
        <v>25367</v>
      </c>
      <c r="B15219" s="9" t="s">
        <v>76</v>
      </c>
      <c r="C15219" s="9" t="s">
        <v>10161</v>
      </c>
      <c r="D15219" s="9" t="s">
        <v>10155</v>
      </c>
      <c r="E15219" s="10" t="n">
        <v>4</v>
      </c>
      <c r="F15219" s="10" t="n">
        <v>10220.95</v>
      </c>
      <c r="G15219" s="10" t="n">
        <v>2</v>
      </c>
      <c r="H15219" s="10" t="n">
        <v>5682.33</v>
      </c>
    </row>
    <row r="15220" customFormat="false" ht="15" hidden="false" customHeight="false" outlineLevel="0" collapsed="false">
      <c r="A15220" s="9" t="s">
        <v>25368</v>
      </c>
      <c r="B15220" s="9" t="s">
        <v>79</v>
      </c>
      <c r="C15220" s="9" t="s">
        <v>10161</v>
      </c>
      <c r="D15220" s="9" t="s">
        <v>10156</v>
      </c>
      <c r="E15220" s="10" t="n">
        <v>1</v>
      </c>
      <c r="F15220" s="10" t="n">
        <v>1613.51</v>
      </c>
      <c r="G15220" s="10" t="n">
        <v>2</v>
      </c>
      <c r="H15220" s="10" t="n">
        <v>897.03</v>
      </c>
    </row>
    <row r="15221" customFormat="false" ht="15" hidden="false" customHeight="false" outlineLevel="0" collapsed="false">
      <c r="A15221" s="9" t="s">
        <v>25369</v>
      </c>
      <c r="B15221" s="9" t="s">
        <v>71</v>
      </c>
      <c r="C15221" s="9" t="s">
        <v>10161</v>
      </c>
      <c r="D15221" s="9" t="s">
        <v>10156</v>
      </c>
      <c r="E15221" s="10" t="n">
        <v>2</v>
      </c>
      <c r="F15221" s="10" t="n">
        <v>11684.7</v>
      </c>
      <c r="G15221" s="10" t="n">
        <v>6</v>
      </c>
      <c r="H15221" s="10" t="n">
        <v>6496.1</v>
      </c>
    </row>
    <row r="15222" customFormat="false" ht="15" hidden="false" customHeight="false" outlineLevel="0" collapsed="false">
      <c r="A15222" s="9" t="s">
        <v>25370</v>
      </c>
      <c r="B15222" s="9" t="s">
        <v>74</v>
      </c>
      <c r="C15222" s="9" t="s">
        <v>10161</v>
      </c>
      <c r="D15222" s="9" t="s">
        <v>10155</v>
      </c>
      <c r="E15222" s="10" t="n">
        <v>15</v>
      </c>
      <c r="F15222" s="10" t="n">
        <v>49325.84</v>
      </c>
      <c r="G15222" s="10" t="n">
        <v>32</v>
      </c>
      <c r="H15222" s="10" t="n">
        <v>27422.67</v>
      </c>
    </row>
    <row r="15223" customFormat="false" ht="15" hidden="false" customHeight="false" outlineLevel="0" collapsed="false">
      <c r="A15223" s="9" t="s">
        <v>25371</v>
      </c>
      <c r="B15223" s="9" t="s">
        <v>76</v>
      </c>
      <c r="C15223" s="9" t="s">
        <v>10161</v>
      </c>
      <c r="D15223" s="9" t="s">
        <v>10155</v>
      </c>
      <c r="E15223" s="10" t="n">
        <v>6</v>
      </c>
      <c r="F15223" s="10" t="n">
        <v>5878.87</v>
      </c>
      <c r="G15223" s="10" t="n">
        <v>37</v>
      </c>
      <c r="H15223" s="10" t="n">
        <v>3268.35</v>
      </c>
    </row>
    <row r="15224" customFormat="false" ht="15" hidden="false" customHeight="false" outlineLevel="0" collapsed="false">
      <c r="A15224" s="9" t="s">
        <v>25372</v>
      </c>
      <c r="B15224" s="9" t="s">
        <v>77</v>
      </c>
      <c r="C15224" s="9" t="s">
        <v>10164</v>
      </c>
      <c r="D15224" s="9" t="s">
        <v>10154</v>
      </c>
      <c r="E15224" s="10" t="n">
        <v>15</v>
      </c>
      <c r="F15224" s="10" t="n">
        <v>83410.12</v>
      </c>
      <c r="G15224" s="10" t="n">
        <v>12</v>
      </c>
      <c r="H15224" s="10" t="n">
        <v>46371.81</v>
      </c>
    </row>
    <row r="15225" customFormat="false" ht="15" hidden="false" customHeight="false" outlineLevel="0" collapsed="false">
      <c r="A15225" s="9" t="s">
        <v>25373</v>
      </c>
      <c r="B15225" s="9" t="s">
        <v>74</v>
      </c>
      <c r="C15225" s="9" t="s">
        <v>10161</v>
      </c>
      <c r="D15225" s="9" t="s">
        <v>10155</v>
      </c>
      <c r="E15225" s="10" t="n">
        <v>4</v>
      </c>
      <c r="F15225" s="10" t="n">
        <v>6841.54</v>
      </c>
      <c r="G15225" s="10" t="n">
        <v>11</v>
      </c>
      <c r="H15225" s="10" t="n">
        <v>3803.55</v>
      </c>
    </row>
    <row r="15226" customFormat="false" ht="15" hidden="false" customHeight="false" outlineLevel="0" collapsed="false">
      <c r="A15226" s="9" t="s">
        <v>25374</v>
      </c>
      <c r="B15226" s="9" t="s">
        <v>60</v>
      </c>
      <c r="C15226" s="9" t="s">
        <v>10161</v>
      </c>
      <c r="D15226" s="9" t="s">
        <v>10155</v>
      </c>
      <c r="E15226" s="10" t="n">
        <v>3</v>
      </c>
      <c r="F15226" s="10" t="n">
        <v>24331.85</v>
      </c>
      <c r="G15226" s="10" t="n">
        <v>21</v>
      </c>
      <c r="H15226" s="10" t="n">
        <v>13527.28</v>
      </c>
    </row>
    <row r="15227" customFormat="false" ht="15" hidden="false" customHeight="false" outlineLevel="0" collapsed="false">
      <c r="A15227" s="9" t="s">
        <v>25375</v>
      </c>
      <c r="B15227" s="9" t="s">
        <v>68</v>
      </c>
      <c r="C15227" s="9" t="s">
        <v>10162</v>
      </c>
      <c r="D15227" s="9" t="s">
        <v>10155</v>
      </c>
      <c r="E15227" s="10" t="n">
        <v>3</v>
      </c>
      <c r="F15227" s="10" t="n">
        <v>9629</v>
      </c>
      <c r="G15227" s="10" t="n">
        <v>15</v>
      </c>
      <c r="H15227" s="10" t="n">
        <v>5353.24</v>
      </c>
    </row>
    <row r="15228" customFormat="false" ht="15" hidden="false" customHeight="false" outlineLevel="0" collapsed="false">
      <c r="A15228" s="9" t="s">
        <v>25376</v>
      </c>
      <c r="B15228" s="9" t="s">
        <v>69</v>
      </c>
      <c r="C15228" s="9" t="s">
        <v>10163</v>
      </c>
      <c r="D15228" s="9" t="s">
        <v>10155</v>
      </c>
      <c r="E15228" s="10" t="n">
        <v>3</v>
      </c>
      <c r="F15228" s="10" t="n">
        <v>3003.84</v>
      </c>
      <c r="G15228" s="10" t="n">
        <v>49</v>
      </c>
      <c r="H15228" s="10" t="n">
        <v>1669.98</v>
      </c>
    </row>
    <row r="15229" customFormat="false" ht="15" hidden="false" customHeight="false" outlineLevel="0" collapsed="false">
      <c r="A15229" s="9" t="s">
        <v>25377</v>
      </c>
      <c r="B15229" s="9" t="s">
        <v>77</v>
      </c>
      <c r="C15229" s="9" t="s">
        <v>10161</v>
      </c>
      <c r="D15229" s="9" t="s">
        <v>10155</v>
      </c>
      <c r="E15229" s="10" t="n">
        <v>10</v>
      </c>
      <c r="F15229" s="10" t="n">
        <v>29512.23</v>
      </c>
      <c r="G15229" s="10" t="n">
        <v>45</v>
      </c>
      <c r="H15229" s="10" t="n">
        <v>16407.31</v>
      </c>
    </row>
    <row r="15230" customFormat="false" ht="15" hidden="false" customHeight="false" outlineLevel="0" collapsed="false">
      <c r="A15230" s="9" t="s">
        <v>25378</v>
      </c>
      <c r="B15230" s="9" t="s">
        <v>74</v>
      </c>
      <c r="C15230" s="9" t="s">
        <v>10164</v>
      </c>
      <c r="D15230" s="9" t="s">
        <v>10156</v>
      </c>
      <c r="E15230" s="10" t="n">
        <v>2</v>
      </c>
      <c r="F15230" s="10" t="n">
        <v>1469.51</v>
      </c>
      <c r="G15230" s="10" t="n">
        <v>116</v>
      </c>
      <c r="H15230" s="10" t="n">
        <v>816.97</v>
      </c>
    </row>
    <row r="15231" customFormat="false" ht="15" hidden="false" customHeight="false" outlineLevel="0" collapsed="false">
      <c r="A15231" s="9" t="s">
        <v>25379</v>
      </c>
      <c r="B15231" s="9" t="s">
        <v>64</v>
      </c>
      <c r="C15231" s="9" t="s">
        <v>10161</v>
      </c>
      <c r="D15231" s="9" t="s">
        <v>10156</v>
      </c>
      <c r="E15231" s="10" t="n">
        <v>1</v>
      </c>
      <c r="F15231" s="10" t="n">
        <v>5872.6</v>
      </c>
      <c r="G15231" s="10" t="n">
        <v>242</v>
      </c>
      <c r="H15231" s="10" t="n">
        <v>3264.87</v>
      </c>
    </row>
    <row r="15232" customFormat="false" ht="15" hidden="false" customHeight="false" outlineLevel="0" collapsed="false">
      <c r="A15232" s="9" t="s">
        <v>25380</v>
      </c>
      <c r="B15232" s="9" t="s">
        <v>62</v>
      </c>
      <c r="C15232" s="9" t="s">
        <v>10161</v>
      </c>
      <c r="D15232" s="9" t="s">
        <v>10155</v>
      </c>
      <c r="E15232" s="10" t="n">
        <v>4</v>
      </c>
      <c r="F15232" s="10" t="n">
        <v>50204.88</v>
      </c>
      <c r="G15232" s="10" t="n">
        <v>49</v>
      </c>
      <c r="H15232" s="10" t="n">
        <v>27911.37</v>
      </c>
    </row>
    <row r="15233" customFormat="false" ht="15" hidden="false" customHeight="false" outlineLevel="0" collapsed="false">
      <c r="A15233" s="9" t="s">
        <v>25381</v>
      </c>
      <c r="B15233" s="9" t="s">
        <v>71</v>
      </c>
      <c r="C15233" s="9" t="s">
        <v>10161</v>
      </c>
      <c r="D15233" s="9" t="s">
        <v>10155</v>
      </c>
      <c r="E15233" s="10" t="n">
        <v>6</v>
      </c>
      <c r="F15233" s="10" t="n">
        <v>39134.93</v>
      </c>
      <c r="G15233" s="10" t="n">
        <v>32</v>
      </c>
      <c r="H15233" s="10" t="n">
        <v>21757.04</v>
      </c>
    </row>
    <row r="15234" customFormat="false" ht="15" hidden="false" customHeight="false" outlineLevel="0" collapsed="false">
      <c r="A15234" s="9" t="s">
        <v>25382</v>
      </c>
      <c r="B15234" s="9" t="s">
        <v>64</v>
      </c>
      <c r="C15234" s="9" t="s">
        <v>10161</v>
      </c>
      <c r="D15234" s="9" t="s">
        <v>10156</v>
      </c>
      <c r="E15234" s="10" t="n">
        <v>1</v>
      </c>
      <c r="F15234" s="10" t="n">
        <v>636.75</v>
      </c>
      <c r="G15234" s="10" t="n">
        <v>307</v>
      </c>
      <c r="H15234" s="10" t="n">
        <v>354</v>
      </c>
    </row>
    <row r="15235" customFormat="false" ht="15" hidden="false" customHeight="false" outlineLevel="0" collapsed="false">
      <c r="A15235" s="9" t="s">
        <v>25383</v>
      </c>
      <c r="B15235" s="9" t="s">
        <v>69</v>
      </c>
      <c r="C15235" s="9" t="s">
        <v>10161</v>
      </c>
      <c r="D15235" s="9" t="s">
        <v>10156</v>
      </c>
      <c r="E15235" s="10" t="n">
        <v>1</v>
      </c>
      <c r="F15235" s="10" t="n">
        <v>593.51</v>
      </c>
      <c r="G15235" s="10" t="n">
        <v>88</v>
      </c>
      <c r="H15235" s="10" t="n">
        <v>329.96</v>
      </c>
    </row>
    <row r="15236" customFormat="false" ht="15" hidden="false" customHeight="false" outlineLevel="0" collapsed="false">
      <c r="A15236" s="9" t="s">
        <v>25384</v>
      </c>
      <c r="B15236" s="9" t="s">
        <v>70</v>
      </c>
      <c r="C15236" s="9" t="s">
        <v>10161</v>
      </c>
      <c r="D15236" s="9" t="s">
        <v>10158</v>
      </c>
      <c r="E15236" s="10" t="n">
        <v>0</v>
      </c>
      <c r="F15236" s="10" t="n">
        <v>0</v>
      </c>
      <c r="H15236" s="10" t="n">
        <v>0</v>
      </c>
    </row>
    <row r="15237" customFormat="false" ht="15" hidden="false" customHeight="false" outlineLevel="0" collapsed="false">
      <c r="A15237" s="9" t="s">
        <v>25385</v>
      </c>
      <c r="B15237" s="9" t="s">
        <v>71</v>
      </c>
      <c r="C15237" s="9" t="s">
        <v>10162</v>
      </c>
      <c r="D15237" s="9" t="s">
        <v>10155</v>
      </c>
      <c r="E15237" s="10" t="n">
        <v>4</v>
      </c>
      <c r="F15237" s="10" t="n">
        <v>7120.56</v>
      </c>
      <c r="G15237" s="10" t="n">
        <v>38</v>
      </c>
      <c r="H15237" s="10" t="n">
        <v>3958.67</v>
      </c>
    </row>
    <row r="15238" customFormat="false" ht="15" hidden="false" customHeight="false" outlineLevel="0" collapsed="false">
      <c r="A15238" s="9" t="s">
        <v>25386</v>
      </c>
      <c r="B15238" s="9" t="s">
        <v>68</v>
      </c>
      <c r="C15238" s="9" t="s">
        <v>10164</v>
      </c>
      <c r="D15238" s="9" t="s">
        <v>10155</v>
      </c>
      <c r="E15238" s="10" t="n">
        <v>3</v>
      </c>
      <c r="F15238" s="10" t="n">
        <v>9526.6</v>
      </c>
      <c r="G15238" s="10" t="n">
        <v>117</v>
      </c>
      <c r="H15238" s="10" t="n">
        <v>5296.31</v>
      </c>
    </row>
    <row r="15239" customFormat="false" ht="15" hidden="false" customHeight="false" outlineLevel="0" collapsed="false">
      <c r="A15239" s="9" t="s">
        <v>25387</v>
      </c>
      <c r="B15239" s="9" t="s">
        <v>79</v>
      </c>
      <c r="C15239" s="9" t="s">
        <v>10161</v>
      </c>
      <c r="D15239" s="9" t="s">
        <v>10155</v>
      </c>
      <c r="E15239" s="10" t="n">
        <v>11</v>
      </c>
      <c r="F15239" s="10" t="n">
        <v>28609.16</v>
      </c>
      <c r="G15239" s="10" t="n">
        <v>2</v>
      </c>
      <c r="H15239" s="10" t="n">
        <v>15905.25</v>
      </c>
    </row>
    <row r="15240" customFormat="false" ht="15" hidden="false" customHeight="false" outlineLevel="0" collapsed="false">
      <c r="A15240" s="9" t="s">
        <v>25388</v>
      </c>
      <c r="B15240" s="9" t="s">
        <v>79</v>
      </c>
      <c r="C15240" s="9" t="s">
        <v>10161</v>
      </c>
      <c r="D15240" s="9" t="s">
        <v>10156</v>
      </c>
      <c r="E15240" s="10" t="n">
        <v>2</v>
      </c>
      <c r="F15240" s="10" t="n">
        <v>1584.6</v>
      </c>
      <c r="G15240" s="10" t="n">
        <v>62</v>
      </c>
      <c r="H15240" s="10" t="n">
        <v>880.96</v>
      </c>
    </row>
    <row r="15241" customFormat="false" ht="15" hidden="false" customHeight="false" outlineLevel="0" collapsed="false">
      <c r="A15241" s="9" t="s">
        <v>25389</v>
      </c>
      <c r="B15241" s="9" t="s">
        <v>62</v>
      </c>
      <c r="C15241" s="9" t="s">
        <v>10162</v>
      </c>
      <c r="D15241" s="9" t="s">
        <v>10155</v>
      </c>
      <c r="E15241" s="10" t="n">
        <v>5</v>
      </c>
      <c r="F15241" s="10" t="n">
        <v>17752.65</v>
      </c>
      <c r="G15241" s="10" t="n">
        <v>5</v>
      </c>
      <c r="H15241" s="10" t="n">
        <v>9869.58</v>
      </c>
    </row>
    <row r="15242" customFormat="false" ht="15" hidden="false" customHeight="false" outlineLevel="0" collapsed="false">
      <c r="A15242" s="9" t="s">
        <v>25390</v>
      </c>
      <c r="B15242" s="9" t="s">
        <v>77</v>
      </c>
      <c r="C15242" s="9" t="s">
        <v>10161</v>
      </c>
      <c r="D15242" s="9" t="s">
        <v>10156</v>
      </c>
      <c r="E15242" s="10" t="n">
        <v>1</v>
      </c>
      <c r="F15242" s="10" t="n">
        <v>1097.15</v>
      </c>
      <c r="G15242" s="10" t="n">
        <v>223</v>
      </c>
      <c r="H15242" s="10" t="n">
        <v>609.96</v>
      </c>
    </row>
    <row r="15243" customFormat="false" ht="15" hidden="false" customHeight="false" outlineLevel="0" collapsed="false">
      <c r="A15243" s="9" t="s">
        <v>25391</v>
      </c>
      <c r="B15243" s="9" t="s">
        <v>79</v>
      </c>
      <c r="C15243" s="9" t="s">
        <v>10162</v>
      </c>
      <c r="D15243" s="9" t="s">
        <v>10154</v>
      </c>
      <c r="E15243" s="10" t="n">
        <v>5</v>
      </c>
      <c r="F15243" s="10" t="n">
        <v>100610.82</v>
      </c>
      <c r="G15243" s="10" t="n">
        <v>1</v>
      </c>
      <c r="H15243" s="10" t="n">
        <v>55934.52</v>
      </c>
    </row>
    <row r="15244" customFormat="false" ht="15" hidden="false" customHeight="false" outlineLevel="0" collapsed="false">
      <c r="A15244" s="9" t="s">
        <v>25392</v>
      </c>
      <c r="B15244" s="9" t="s">
        <v>70</v>
      </c>
      <c r="C15244" s="9" t="s">
        <v>10161</v>
      </c>
      <c r="D15244" s="9" t="s">
        <v>10156</v>
      </c>
      <c r="E15244" s="10" t="n">
        <v>1</v>
      </c>
      <c r="F15244" s="10" t="n">
        <v>2165.05</v>
      </c>
      <c r="G15244" s="10" t="n">
        <v>52</v>
      </c>
      <c r="H15244" s="10" t="n">
        <v>1203.66</v>
      </c>
    </row>
    <row r="15245" customFormat="false" ht="15" hidden="false" customHeight="false" outlineLevel="0" collapsed="false">
      <c r="A15245" s="9" t="s">
        <v>25393</v>
      </c>
      <c r="B15245" s="9" t="s">
        <v>68</v>
      </c>
      <c r="C15245" s="9" t="s">
        <v>10161</v>
      </c>
      <c r="D15245" s="9" t="s">
        <v>10155</v>
      </c>
      <c r="E15245" s="10" t="n">
        <v>3</v>
      </c>
      <c r="F15245" s="10" t="n">
        <v>9340.46</v>
      </c>
      <c r="G15245" s="10" t="n">
        <v>37</v>
      </c>
      <c r="H15245" s="10" t="n">
        <v>5192.82</v>
      </c>
    </row>
    <row r="15246" customFormat="false" ht="15" hidden="false" customHeight="false" outlineLevel="0" collapsed="false">
      <c r="A15246" s="9" t="s">
        <v>25394</v>
      </c>
      <c r="B15246" s="9" t="s">
        <v>72</v>
      </c>
      <c r="C15246" s="9" t="s">
        <v>10162</v>
      </c>
      <c r="D15246" s="9" t="s">
        <v>10155</v>
      </c>
      <c r="E15246" s="10" t="n">
        <v>5</v>
      </c>
      <c r="F15246" s="10" t="n">
        <v>17318.03</v>
      </c>
      <c r="G15246" s="10" t="n">
        <v>12</v>
      </c>
      <c r="H15246" s="10" t="n">
        <v>9627.95</v>
      </c>
    </row>
    <row r="15247" customFormat="false" ht="15" hidden="false" customHeight="false" outlineLevel="0" collapsed="false">
      <c r="A15247" s="9" t="s">
        <v>25395</v>
      </c>
      <c r="B15247" s="9" t="s">
        <v>73</v>
      </c>
      <c r="C15247" s="9" t="s">
        <v>10162</v>
      </c>
      <c r="D15247" s="9" t="s">
        <v>10155</v>
      </c>
      <c r="E15247" s="10" t="n">
        <v>3</v>
      </c>
      <c r="F15247" s="10" t="n">
        <v>10818.22</v>
      </c>
      <c r="G15247" s="10" t="n">
        <v>65</v>
      </c>
      <c r="H15247" s="10" t="n">
        <v>6014.38</v>
      </c>
    </row>
    <row r="15248" customFormat="false" ht="15" hidden="false" customHeight="false" outlineLevel="0" collapsed="false">
      <c r="A15248" s="9" t="s">
        <v>25396</v>
      </c>
      <c r="B15248" s="9" t="s">
        <v>75</v>
      </c>
      <c r="C15248" s="9" t="s">
        <v>10161</v>
      </c>
      <c r="D15248" s="9" t="s">
        <v>10155</v>
      </c>
      <c r="E15248" s="10" t="n">
        <v>11</v>
      </c>
      <c r="F15248" s="10" t="n">
        <v>63096.16</v>
      </c>
      <c r="G15248" s="10" t="n">
        <v>49</v>
      </c>
      <c r="H15248" s="10" t="n">
        <v>35078.27</v>
      </c>
    </row>
    <row r="15249" customFormat="false" ht="15" hidden="false" customHeight="false" outlineLevel="0" collapsed="false">
      <c r="A15249" s="9" t="s">
        <v>25397</v>
      </c>
      <c r="B15249" s="9" t="s">
        <v>73</v>
      </c>
      <c r="C15249" s="9" t="s">
        <v>10161</v>
      </c>
      <c r="D15249" s="9" t="s">
        <v>10156</v>
      </c>
      <c r="E15249" s="10" t="n">
        <v>1</v>
      </c>
      <c r="F15249" s="10" t="n">
        <v>4804.9</v>
      </c>
      <c r="G15249" s="10" t="n">
        <v>99</v>
      </c>
      <c r="H15249" s="10" t="n">
        <v>2671.28</v>
      </c>
    </row>
    <row r="15250" customFormat="false" ht="15" hidden="false" customHeight="false" outlineLevel="0" collapsed="false">
      <c r="A15250" s="9" t="s">
        <v>25398</v>
      </c>
      <c r="B15250" s="9" t="s">
        <v>74</v>
      </c>
      <c r="C15250" s="9" t="s">
        <v>10161</v>
      </c>
      <c r="D15250" s="9" t="s">
        <v>10154</v>
      </c>
      <c r="E15250" s="10" t="n">
        <v>5</v>
      </c>
      <c r="F15250" s="10" t="n">
        <v>87816.85</v>
      </c>
      <c r="G15250" s="10" t="n">
        <v>4</v>
      </c>
      <c r="H15250" s="10" t="n">
        <v>48821.73</v>
      </c>
    </row>
    <row r="15251" customFormat="false" ht="15" hidden="false" customHeight="false" outlineLevel="0" collapsed="false">
      <c r="A15251" s="9" t="s">
        <v>25399</v>
      </c>
      <c r="B15251" s="9" t="s">
        <v>75</v>
      </c>
      <c r="C15251" s="9" t="s">
        <v>10162</v>
      </c>
      <c r="D15251" s="9" t="s">
        <v>10155</v>
      </c>
      <c r="E15251" s="10" t="n">
        <v>3</v>
      </c>
      <c r="F15251" s="10" t="n">
        <v>9474.61</v>
      </c>
      <c r="G15251" s="10" t="n">
        <v>86</v>
      </c>
      <c r="H15251" s="10" t="n">
        <v>5267.4</v>
      </c>
    </row>
    <row r="15252" customFormat="false" ht="15" hidden="false" customHeight="false" outlineLevel="0" collapsed="false">
      <c r="A15252" s="9" t="s">
        <v>25400</v>
      </c>
      <c r="B15252" s="9" t="s">
        <v>79</v>
      </c>
      <c r="C15252" s="9" t="s">
        <v>10161</v>
      </c>
      <c r="D15252" s="9" t="s">
        <v>10156</v>
      </c>
      <c r="E15252" s="10" t="n">
        <v>1</v>
      </c>
      <c r="F15252" s="10" t="n">
        <v>51578.1</v>
      </c>
      <c r="G15252" s="10" t="n">
        <v>24</v>
      </c>
      <c r="H15252" s="10" t="n">
        <v>28674.81</v>
      </c>
    </row>
    <row r="15253" customFormat="false" ht="15" hidden="false" customHeight="false" outlineLevel="0" collapsed="false">
      <c r="A15253" s="9" t="s">
        <v>25401</v>
      </c>
      <c r="B15253" s="9" t="s">
        <v>64</v>
      </c>
      <c r="C15253" s="9" t="s">
        <v>10161</v>
      </c>
      <c r="D15253" s="9" t="s">
        <v>10155</v>
      </c>
      <c r="E15253" s="10" t="n">
        <v>4</v>
      </c>
      <c r="F15253" s="10" t="n">
        <v>11757.52</v>
      </c>
      <c r="G15253" s="10" t="n">
        <v>60</v>
      </c>
      <c r="H15253" s="10" t="n">
        <v>6536.59</v>
      </c>
    </row>
    <row r="15254" customFormat="false" ht="15" hidden="false" customHeight="false" outlineLevel="0" collapsed="false">
      <c r="A15254" s="9" t="s">
        <v>25402</v>
      </c>
      <c r="B15254" s="9" t="s">
        <v>62</v>
      </c>
      <c r="C15254" s="9" t="s">
        <v>10161</v>
      </c>
      <c r="D15254" s="9" t="s">
        <v>10156</v>
      </c>
      <c r="E15254" s="10" t="n">
        <v>1</v>
      </c>
      <c r="F15254" s="10" t="n">
        <v>4176.15</v>
      </c>
      <c r="G15254" s="10" t="n">
        <v>126</v>
      </c>
      <c r="H15254" s="10" t="n">
        <v>2321.73</v>
      </c>
    </row>
    <row r="15255" customFormat="false" ht="15" hidden="false" customHeight="false" outlineLevel="0" collapsed="false">
      <c r="A15255" s="9" t="s">
        <v>25403</v>
      </c>
      <c r="B15255" s="9" t="s">
        <v>71</v>
      </c>
      <c r="C15255" s="9" t="s">
        <v>10161</v>
      </c>
      <c r="D15255" s="9" t="s">
        <v>10156</v>
      </c>
      <c r="E15255" s="10" t="n">
        <v>2</v>
      </c>
      <c r="F15255" s="10" t="n">
        <v>5587.82</v>
      </c>
      <c r="G15255" s="10" t="n">
        <v>60</v>
      </c>
      <c r="H15255" s="10" t="n">
        <v>3106.55</v>
      </c>
    </row>
    <row r="15256" customFormat="false" ht="15" hidden="false" customHeight="false" outlineLevel="0" collapsed="false">
      <c r="A15256" s="9" t="s">
        <v>25404</v>
      </c>
      <c r="B15256" s="9" t="s">
        <v>61</v>
      </c>
      <c r="C15256" s="9" t="s">
        <v>10161</v>
      </c>
      <c r="D15256" s="9" t="s">
        <v>10155</v>
      </c>
      <c r="E15256" s="10" t="n">
        <v>4</v>
      </c>
      <c r="F15256" s="10" t="n">
        <v>32418.5</v>
      </c>
      <c r="G15256" s="10" t="n">
        <v>1</v>
      </c>
      <c r="H15256" s="10" t="n">
        <v>18023.05</v>
      </c>
    </row>
    <row r="15257" customFormat="false" ht="15" hidden="false" customHeight="false" outlineLevel="0" collapsed="false">
      <c r="A15257" s="9" t="s">
        <v>25405</v>
      </c>
      <c r="B15257" s="9" t="s">
        <v>71</v>
      </c>
      <c r="C15257" s="9" t="s">
        <v>10162</v>
      </c>
      <c r="D15257" s="9" t="s">
        <v>10155</v>
      </c>
      <c r="E15257" s="10" t="n">
        <v>5</v>
      </c>
      <c r="F15257" s="10" t="n">
        <v>9418.29</v>
      </c>
      <c r="G15257" s="10" t="n">
        <v>8</v>
      </c>
      <c r="H15257" s="10" t="n">
        <v>5236.09</v>
      </c>
    </row>
    <row r="15258" customFormat="false" ht="15" hidden="false" customHeight="false" outlineLevel="0" collapsed="false">
      <c r="A15258" s="9" t="s">
        <v>25406</v>
      </c>
      <c r="B15258" s="9" t="s">
        <v>77</v>
      </c>
      <c r="C15258" s="9" t="s">
        <v>10161</v>
      </c>
      <c r="D15258" s="9" t="s">
        <v>10154</v>
      </c>
      <c r="E15258" s="10" t="n">
        <v>4</v>
      </c>
      <c r="F15258" s="10" t="n">
        <v>84850.09</v>
      </c>
      <c r="G15258" s="10" t="n">
        <v>53</v>
      </c>
      <c r="H15258" s="10" t="n">
        <v>47172.36</v>
      </c>
    </row>
    <row r="15259" customFormat="false" ht="15" hidden="false" customHeight="false" outlineLevel="0" collapsed="false">
      <c r="A15259" s="9" t="s">
        <v>25407</v>
      </c>
      <c r="B15259" s="9" t="s">
        <v>60</v>
      </c>
      <c r="C15259" s="9" t="s">
        <v>10161</v>
      </c>
      <c r="D15259" s="9" t="s">
        <v>10157</v>
      </c>
      <c r="E15259" s="10" t="n">
        <v>4</v>
      </c>
      <c r="F15259" s="10" t="n">
        <v>25349.67</v>
      </c>
      <c r="G15259" s="10" t="n">
        <v>152</v>
      </c>
      <c r="H15259" s="10" t="n">
        <v>14093.13</v>
      </c>
    </row>
    <row r="15260" customFormat="false" ht="15" hidden="false" customHeight="false" outlineLevel="0" collapsed="false">
      <c r="A15260" s="9" t="s">
        <v>25408</v>
      </c>
      <c r="B15260" s="9" t="s">
        <v>75</v>
      </c>
      <c r="C15260" s="9" t="s">
        <v>10161</v>
      </c>
      <c r="D15260" s="9" t="s">
        <v>10156</v>
      </c>
      <c r="E15260" s="10" t="n">
        <v>1</v>
      </c>
      <c r="F15260" s="10" t="n">
        <v>911.2</v>
      </c>
      <c r="G15260" s="10" t="n">
        <v>51</v>
      </c>
      <c r="H15260" s="10" t="n">
        <v>506.58</v>
      </c>
    </row>
    <row r="15261" customFormat="false" ht="15" hidden="false" customHeight="false" outlineLevel="0" collapsed="false">
      <c r="A15261" s="9" t="s">
        <v>25409</v>
      </c>
      <c r="B15261" s="9" t="s">
        <v>65</v>
      </c>
      <c r="C15261" s="9" t="s">
        <v>10164</v>
      </c>
      <c r="D15261" s="9" t="s">
        <v>10156</v>
      </c>
      <c r="E15261" s="10" t="n">
        <v>2</v>
      </c>
      <c r="F15261" s="10" t="n">
        <v>8866.13</v>
      </c>
      <c r="G15261" s="10" t="n">
        <v>81</v>
      </c>
      <c r="H15261" s="10" t="n">
        <v>4929.12</v>
      </c>
    </row>
    <row r="15262" customFormat="false" ht="15" hidden="false" customHeight="false" outlineLevel="0" collapsed="false">
      <c r="A15262" s="9" t="s">
        <v>25410</v>
      </c>
      <c r="B15262" s="9" t="s">
        <v>70</v>
      </c>
      <c r="C15262" s="9" t="s">
        <v>10161</v>
      </c>
      <c r="D15262" s="9" t="s">
        <v>10156</v>
      </c>
      <c r="E15262" s="10" t="n">
        <v>2</v>
      </c>
      <c r="F15262" s="10" t="n">
        <v>10226.43</v>
      </c>
      <c r="G15262" s="10" t="n">
        <v>72</v>
      </c>
      <c r="H15262" s="10" t="n">
        <v>5685.38</v>
      </c>
    </row>
    <row r="15263" customFormat="false" ht="15" hidden="false" customHeight="false" outlineLevel="0" collapsed="false">
      <c r="A15263" s="9" t="s">
        <v>25411</v>
      </c>
      <c r="B15263" s="9" t="s">
        <v>68</v>
      </c>
      <c r="C15263" s="9" t="s">
        <v>10163</v>
      </c>
      <c r="D15263" s="9" t="s">
        <v>10156</v>
      </c>
      <c r="E15263" s="10" t="n">
        <v>1</v>
      </c>
      <c r="F15263" s="10" t="n">
        <v>4632.65</v>
      </c>
      <c r="G15263" s="10" t="n">
        <v>202</v>
      </c>
      <c r="H15263" s="10" t="n">
        <v>2575.52</v>
      </c>
    </row>
    <row r="15264" customFormat="false" ht="15" hidden="false" customHeight="false" outlineLevel="0" collapsed="false">
      <c r="A15264" s="9" t="s">
        <v>25412</v>
      </c>
      <c r="B15264" s="9" t="s">
        <v>68</v>
      </c>
      <c r="C15264" s="9" t="s">
        <v>10161</v>
      </c>
      <c r="D15264" s="9" t="s">
        <v>10156</v>
      </c>
      <c r="E15264" s="10" t="n">
        <v>1</v>
      </c>
      <c r="F15264" s="10" t="n">
        <v>3028</v>
      </c>
      <c r="G15264" s="10" t="n">
        <v>194</v>
      </c>
      <c r="H15264" s="10" t="n">
        <v>1683.41</v>
      </c>
    </row>
    <row r="15265" customFormat="false" ht="15" hidden="false" customHeight="false" outlineLevel="0" collapsed="false">
      <c r="A15265" s="9" t="s">
        <v>25413</v>
      </c>
      <c r="B15265" s="9" t="s">
        <v>64</v>
      </c>
      <c r="C15265" s="9" t="s">
        <v>10161</v>
      </c>
      <c r="D15265" s="9" t="s">
        <v>10156</v>
      </c>
      <c r="E15265" s="10" t="n">
        <v>1</v>
      </c>
      <c r="F15265" s="10" t="n">
        <v>4398</v>
      </c>
      <c r="G15265" s="10" t="n">
        <v>18</v>
      </c>
      <c r="H15265" s="10" t="n">
        <v>2445.07</v>
      </c>
    </row>
    <row r="15266" customFormat="false" ht="15" hidden="false" customHeight="false" outlineLevel="0" collapsed="false">
      <c r="A15266" s="9" t="s">
        <v>25414</v>
      </c>
      <c r="B15266" s="9" t="s">
        <v>72</v>
      </c>
      <c r="C15266" s="9" t="s">
        <v>10161</v>
      </c>
      <c r="D15266" s="9" t="s">
        <v>10155</v>
      </c>
      <c r="E15266" s="10" t="n">
        <v>8</v>
      </c>
      <c r="F15266" s="10" t="n">
        <v>50684.52</v>
      </c>
      <c r="G15266" s="10" t="n">
        <v>10</v>
      </c>
      <c r="H15266" s="10" t="n">
        <v>28178.03</v>
      </c>
    </row>
    <row r="15267" customFormat="false" ht="15" hidden="false" customHeight="false" outlineLevel="0" collapsed="false">
      <c r="A15267" s="9" t="s">
        <v>25415</v>
      </c>
      <c r="B15267" s="9" t="s">
        <v>77</v>
      </c>
      <c r="C15267" s="9" t="s">
        <v>10161</v>
      </c>
      <c r="D15267" s="9" t="s">
        <v>10155</v>
      </c>
      <c r="E15267" s="10" t="n">
        <v>3</v>
      </c>
      <c r="F15267" s="10" t="n">
        <v>37729.47</v>
      </c>
      <c r="G15267" s="10" t="n">
        <v>113</v>
      </c>
      <c r="H15267" s="10" t="n">
        <v>20975.68</v>
      </c>
    </row>
    <row r="15268" customFormat="false" ht="15" hidden="false" customHeight="false" outlineLevel="0" collapsed="false">
      <c r="A15268" s="9" t="s">
        <v>25416</v>
      </c>
      <c r="B15268" s="9" t="s">
        <v>62</v>
      </c>
      <c r="C15268" s="9" t="s">
        <v>10161</v>
      </c>
      <c r="D15268" s="9" t="s">
        <v>10155</v>
      </c>
      <c r="E15268" s="10" t="n">
        <v>4</v>
      </c>
      <c r="F15268" s="10" t="n">
        <v>4980.15</v>
      </c>
      <c r="G15268" s="10" t="n">
        <v>103</v>
      </c>
      <c r="H15268" s="10" t="n">
        <v>2768.71</v>
      </c>
    </row>
    <row r="15269" customFormat="false" ht="15" hidden="false" customHeight="false" outlineLevel="0" collapsed="false">
      <c r="A15269" s="9" t="s">
        <v>25417</v>
      </c>
      <c r="B15269" s="9" t="s">
        <v>75</v>
      </c>
      <c r="C15269" s="9" t="s">
        <v>10161</v>
      </c>
      <c r="D15269" s="9" t="s">
        <v>10157</v>
      </c>
      <c r="E15269" s="10" t="n">
        <v>2</v>
      </c>
      <c r="F15269" s="10" t="n">
        <v>985.44</v>
      </c>
      <c r="G15269" s="10" t="n">
        <v>131</v>
      </c>
      <c r="H15269" s="10" t="n">
        <v>547.85</v>
      </c>
    </row>
    <row r="15270" customFormat="false" ht="15" hidden="false" customHeight="false" outlineLevel="0" collapsed="false">
      <c r="A15270" s="9" t="s">
        <v>25418</v>
      </c>
      <c r="B15270" s="9" t="s">
        <v>64</v>
      </c>
      <c r="C15270" s="9" t="s">
        <v>10161</v>
      </c>
      <c r="D15270" s="9" t="s">
        <v>10154</v>
      </c>
      <c r="E15270" s="10" t="n">
        <v>19</v>
      </c>
      <c r="F15270" s="10" t="n">
        <v>162572.04</v>
      </c>
      <c r="G15270" s="10" t="n">
        <v>0</v>
      </c>
      <c r="H15270" s="10" t="n">
        <v>90381.83</v>
      </c>
    </row>
    <row r="15271" customFormat="false" ht="15" hidden="false" customHeight="false" outlineLevel="0" collapsed="false">
      <c r="A15271" s="9" t="s">
        <v>25419</v>
      </c>
      <c r="B15271" s="9" t="s">
        <v>76</v>
      </c>
      <c r="C15271" s="9" t="s">
        <v>10161</v>
      </c>
      <c r="D15271" s="9" t="s">
        <v>10155</v>
      </c>
      <c r="E15271" s="10" t="n">
        <v>5</v>
      </c>
      <c r="F15271" s="10" t="n">
        <v>15305.47</v>
      </c>
      <c r="G15271" s="10" t="n">
        <v>80</v>
      </c>
      <c r="H15271" s="10" t="n">
        <v>8509.07</v>
      </c>
    </row>
    <row r="15272" customFormat="false" ht="15" hidden="false" customHeight="false" outlineLevel="0" collapsed="false">
      <c r="A15272" s="9" t="s">
        <v>25420</v>
      </c>
      <c r="B15272" s="9" t="s">
        <v>62</v>
      </c>
      <c r="C15272" s="9" t="s">
        <v>10161</v>
      </c>
      <c r="D15272" s="9" t="s">
        <v>10155</v>
      </c>
      <c r="E15272" s="10" t="n">
        <v>10</v>
      </c>
      <c r="F15272" s="10" t="n">
        <v>38750.36</v>
      </c>
      <c r="G15272" s="10" t="n">
        <v>95</v>
      </c>
      <c r="H15272" s="10" t="n">
        <v>21543.24</v>
      </c>
    </row>
    <row r="15273" customFormat="false" ht="15" hidden="false" customHeight="false" outlineLevel="0" collapsed="false">
      <c r="A15273" s="9" t="s">
        <v>25421</v>
      </c>
      <c r="B15273" s="9" t="s">
        <v>73</v>
      </c>
      <c r="C15273" s="9" t="s">
        <v>10161</v>
      </c>
      <c r="D15273" s="9" t="s">
        <v>10156</v>
      </c>
      <c r="E15273" s="10" t="n">
        <v>2</v>
      </c>
      <c r="F15273" s="10" t="n">
        <v>2497.02</v>
      </c>
      <c r="G15273" s="10" t="n">
        <v>27</v>
      </c>
      <c r="H15273" s="10" t="n">
        <v>1388.22</v>
      </c>
    </row>
    <row r="15274" customFormat="false" ht="15" hidden="false" customHeight="false" outlineLevel="0" collapsed="false">
      <c r="A15274" s="9" t="s">
        <v>25422</v>
      </c>
      <c r="B15274" s="9" t="s">
        <v>77</v>
      </c>
      <c r="C15274" s="9" t="s">
        <v>10161</v>
      </c>
      <c r="D15274" s="9" t="s">
        <v>10156</v>
      </c>
      <c r="E15274" s="10" t="n">
        <v>1</v>
      </c>
      <c r="F15274" s="10" t="n">
        <v>11814.45</v>
      </c>
      <c r="G15274" s="10" t="n">
        <v>31</v>
      </c>
      <c r="H15274" s="10" t="n">
        <v>6568.24</v>
      </c>
    </row>
    <row r="15275" customFormat="false" ht="15" hidden="false" customHeight="false" outlineLevel="0" collapsed="false">
      <c r="A15275" s="9" t="s">
        <v>25423</v>
      </c>
      <c r="B15275" s="9" t="s">
        <v>61</v>
      </c>
      <c r="C15275" s="9" t="s">
        <v>10161</v>
      </c>
      <c r="D15275" s="9" t="s">
        <v>10156</v>
      </c>
      <c r="E15275" s="10" t="n">
        <v>1</v>
      </c>
      <c r="F15275" s="10" t="n">
        <v>1111.2</v>
      </c>
      <c r="G15275" s="10" t="n">
        <v>196</v>
      </c>
      <c r="H15275" s="10" t="n">
        <v>617.77</v>
      </c>
    </row>
    <row r="15276" customFormat="false" ht="15" hidden="false" customHeight="false" outlineLevel="0" collapsed="false">
      <c r="A15276" s="9" t="s">
        <v>25424</v>
      </c>
      <c r="B15276" s="9" t="s">
        <v>62</v>
      </c>
      <c r="C15276" s="9" t="s">
        <v>10164</v>
      </c>
      <c r="D15276" s="9" t="s">
        <v>10155</v>
      </c>
      <c r="E15276" s="10" t="n">
        <v>9</v>
      </c>
      <c r="F15276" s="10" t="n">
        <v>28273.17</v>
      </c>
      <c r="G15276" s="10" t="n">
        <v>73</v>
      </c>
      <c r="H15276" s="10" t="n">
        <v>15718.45</v>
      </c>
    </row>
    <row r="15277" customFormat="false" ht="15" hidden="false" customHeight="false" outlineLevel="0" collapsed="false">
      <c r="A15277" s="9" t="s">
        <v>25425</v>
      </c>
      <c r="B15277" s="9" t="s">
        <v>71</v>
      </c>
      <c r="C15277" s="9" t="s">
        <v>10161</v>
      </c>
      <c r="D15277" s="9" t="s">
        <v>10154</v>
      </c>
      <c r="E15277" s="10" t="n">
        <v>16</v>
      </c>
      <c r="F15277" s="10" t="n">
        <v>111662.02</v>
      </c>
      <c r="G15277" s="10" t="n">
        <v>19</v>
      </c>
      <c r="H15277" s="10" t="n">
        <v>62078.43</v>
      </c>
    </row>
    <row r="15278" customFormat="false" ht="15" hidden="false" customHeight="false" outlineLevel="0" collapsed="false">
      <c r="A15278" s="9" t="s">
        <v>25426</v>
      </c>
      <c r="B15278" s="9" t="s">
        <v>71</v>
      </c>
      <c r="C15278" s="9" t="s">
        <v>10161</v>
      </c>
      <c r="D15278" s="9" t="s">
        <v>10156</v>
      </c>
      <c r="E15278" s="10" t="n">
        <v>1</v>
      </c>
      <c r="F15278" s="10" t="n">
        <v>847.35</v>
      </c>
      <c r="G15278" s="10" t="n">
        <v>151</v>
      </c>
      <c r="H15278" s="10" t="n">
        <v>471.08</v>
      </c>
    </row>
    <row r="15279" customFormat="false" ht="15" hidden="false" customHeight="false" outlineLevel="0" collapsed="false">
      <c r="A15279" s="9" t="s">
        <v>25427</v>
      </c>
      <c r="B15279" s="9" t="s">
        <v>74</v>
      </c>
      <c r="C15279" s="9" t="s">
        <v>10163</v>
      </c>
      <c r="D15279" s="9" t="s">
        <v>10155</v>
      </c>
      <c r="E15279" s="10" t="n">
        <v>3</v>
      </c>
      <c r="F15279" s="10" t="n">
        <v>49319.25</v>
      </c>
      <c r="G15279" s="10" t="n">
        <v>80</v>
      </c>
      <c r="H15279" s="10" t="n">
        <v>27419.01</v>
      </c>
    </row>
    <row r="15280" customFormat="false" ht="15" hidden="false" customHeight="false" outlineLevel="0" collapsed="false">
      <c r="A15280" s="9" t="s">
        <v>25428</v>
      </c>
      <c r="B15280" s="9" t="s">
        <v>72</v>
      </c>
      <c r="C15280" s="9" t="s">
        <v>10161</v>
      </c>
      <c r="D15280" s="9" t="s">
        <v>10155</v>
      </c>
      <c r="E15280" s="10" t="n">
        <v>11</v>
      </c>
      <c r="F15280" s="10" t="n">
        <v>61483.56</v>
      </c>
      <c r="G15280" s="10" t="n">
        <v>0</v>
      </c>
      <c r="H15280" s="10" t="n">
        <v>34181.75</v>
      </c>
    </row>
    <row r="15281" customFormat="false" ht="15" hidden="false" customHeight="false" outlineLevel="0" collapsed="false">
      <c r="A15281" s="9" t="s">
        <v>25429</v>
      </c>
      <c r="B15281" s="9" t="s">
        <v>70</v>
      </c>
      <c r="C15281" s="9" t="s">
        <v>10162</v>
      </c>
      <c r="D15281" s="9" t="s">
        <v>10156</v>
      </c>
      <c r="E15281" s="10" t="n">
        <v>2</v>
      </c>
      <c r="F15281" s="10" t="n">
        <v>7250.29</v>
      </c>
      <c r="G15281" s="10" t="n">
        <v>38</v>
      </c>
      <c r="H15281" s="10" t="n">
        <v>4030.79</v>
      </c>
    </row>
    <row r="15282" customFormat="false" ht="15" hidden="false" customHeight="false" outlineLevel="0" collapsed="false">
      <c r="A15282" s="9" t="s">
        <v>25430</v>
      </c>
      <c r="B15282" s="9" t="s">
        <v>68</v>
      </c>
      <c r="C15282" s="9" t="s">
        <v>10163</v>
      </c>
      <c r="D15282" s="9" t="s">
        <v>10155</v>
      </c>
      <c r="E15282" s="10" t="n">
        <v>3</v>
      </c>
      <c r="F15282" s="10" t="n">
        <v>44954.85</v>
      </c>
      <c r="G15282" s="10" t="n">
        <v>2</v>
      </c>
      <c r="H15282" s="10" t="n">
        <v>24992.62</v>
      </c>
    </row>
    <row r="15283" customFormat="false" ht="15" hidden="false" customHeight="false" outlineLevel="0" collapsed="false">
      <c r="A15283" s="9" t="s">
        <v>25431</v>
      </c>
      <c r="B15283" s="9" t="s">
        <v>68</v>
      </c>
      <c r="C15283" s="9" t="s">
        <v>10161</v>
      </c>
      <c r="D15283" s="9" t="s">
        <v>10155</v>
      </c>
      <c r="E15283" s="10" t="n">
        <v>3</v>
      </c>
      <c r="F15283" s="10" t="n">
        <v>18605.75</v>
      </c>
      <c r="G15283" s="10" t="n">
        <v>93</v>
      </c>
      <c r="H15283" s="10" t="n">
        <v>10343.86</v>
      </c>
    </row>
    <row r="15284" customFormat="false" ht="15" hidden="false" customHeight="false" outlineLevel="0" collapsed="false">
      <c r="A15284" s="9" t="s">
        <v>25432</v>
      </c>
      <c r="B15284" s="9" t="s">
        <v>79</v>
      </c>
      <c r="C15284" s="9" t="s">
        <v>10162</v>
      </c>
      <c r="D15284" s="9" t="s">
        <v>10155</v>
      </c>
      <c r="E15284" s="10" t="n">
        <v>15</v>
      </c>
      <c r="F15284" s="10" t="n">
        <v>25985.09</v>
      </c>
      <c r="G15284" s="10" t="n">
        <v>27</v>
      </c>
      <c r="H15284" s="10" t="n">
        <v>14446.4</v>
      </c>
    </row>
    <row r="15285" customFormat="false" ht="15" hidden="false" customHeight="false" outlineLevel="0" collapsed="false">
      <c r="A15285" s="9" t="s">
        <v>25433</v>
      </c>
      <c r="B15285" s="9" t="s">
        <v>71</v>
      </c>
      <c r="C15285" s="9" t="s">
        <v>10163</v>
      </c>
      <c r="D15285" s="9" t="s">
        <v>10155</v>
      </c>
      <c r="E15285" s="10" t="n">
        <v>6</v>
      </c>
      <c r="F15285" s="10" t="n">
        <v>10388.57</v>
      </c>
      <c r="G15285" s="10" t="n">
        <v>83</v>
      </c>
      <c r="H15285" s="10" t="n">
        <v>5775.52</v>
      </c>
    </row>
    <row r="15286" customFormat="false" ht="15" hidden="false" customHeight="false" outlineLevel="0" collapsed="false">
      <c r="A15286" s="9" t="s">
        <v>25434</v>
      </c>
      <c r="B15286" s="9" t="s">
        <v>77</v>
      </c>
      <c r="C15286" s="9" t="s">
        <v>10161</v>
      </c>
      <c r="D15286" s="9" t="s">
        <v>10155</v>
      </c>
      <c r="E15286" s="10" t="n">
        <v>3</v>
      </c>
      <c r="F15286" s="10" t="n">
        <v>6825.28</v>
      </c>
      <c r="G15286" s="10" t="n">
        <v>75</v>
      </c>
      <c r="H15286" s="10" t="n">
        <v>3794.51</v>
      </c>
    </row>
    <row r="15287" customFormat="false" ht="15" hidden="false" customHeight="false" outlineLevel="0" collapsed="false">
      <c r="A15287" s="9" t="s">
        <v>25435</v>
      </c>
      <c r="B15287" s="9" t="s">
        <v>62</v>
      </c>
      <c r="C15287" s="9" t="s">
        <v>10162</v>
      </c>
      <c r="D15287" s="9" t="s">
        <v>10154</v>
      </c>
      <c r="E15287" s="10" t="n">
        <v>30</v>
      </c>
      <c r="F15287" s="10" t="n">
        <v>274307.02</v>
      </c>
      <c r="G15287" s="10" t="n">
        <v>0</v>
      </c>
      <c r="H15287" s="10" t="n">
        <v>152500.82</v>
      </c>
    </row>
    <row r="15288" customFormat="false" ht="15" hidden="false" customHeight="false" outlineLevel="0" collapsed="false">
      <c r="A15288" s="9" t="s">
        <v>25436</v>
      </c>
      <c r="B15288" s="9" t="s">
        <v>73</v>
      </c>
      <c r="C15288" s="9" t="s">
        <v>10161</v>
      </c>
      <c r="D15288" s="9" t="s">
        <v>10155</v>
      </c>
      <c r="E15288" s="10" t="n">
        <v>3</v>
      </c>
      <c r="F15288" s="10" t="n">
        <v>3727.99</v>
      </c>
      <c r="G15288" s="10" t="n">
        <v>43</v>
      </c>
      <c r="H15288" s="10" t="n">
        <v>2072.57</v>
      </c>
    </row>
    <row r="15289" customFormat="false" ht="15" hidden="false" customHeight="false" outlineLevel="0" collapsed="false">
      <c r="A15289" s="9" t="s">
        <v>25437</v>
      </c>
      <c r="B15289" s="9" t="s">
        <v>79</v>
      </c>
      <c r="C15289" s="9" t="s">
        <v>10161</v>
      </c>
      <c r="D15289" s="9" t="s">
        <v>10156</v>
      </c>
      <c r="E15289" s="10" t="n">
        <v>2</v>
      </c>
      <c r="F15289" s="10" t="n">
        <v>3160.61</v>
      </c>
      <c r="G15289" s="10" t="n">
        <v>42</v>
      </c>
      <c r="H15289" s="10" t="n">
        <v>1757.14</v>
      </c>
    </row>
    <row r="15290" customFormat="false" ht="15" hidden="false" customHeight="false" outlineLevel="0" collapsed="false">
      <c r="A15290" s="9" t="s">
        <v>25438</v>
      </c>
      <c r="B15290" s="9" t="s">
        <v>62</v>
      </c>
      <c r="C15290" s="9" t="s">
        <v>10162</v>
      </c>
      <c r="D15290" s="9" t="s">
        <v>10155</v>
      </c>
      <c r="E15290" s="10" t="n">
        <v>4</v>
      </c>
      <c r="F15290" s="10" t="n">
        <v>20647.97</v>
      </c>
      <c r="G15290" s="10" t="n">
        <v>67</v>
      </c>
      <c r="H15290" s="10" t="n">
        <v>11479.23</v>
      </c>
    </row>
    <row r="15291" customFormat="false" ht="15" hidden="false" customHeight="false" outlineLevel="0" collapsed="false">
      <c r="A15291" s="9" t="s">
        <v>25439</v>
      </c>
      <c r="B15291" s="9" t="s">
        <v>65</v>
      </c>
      <c r="C15291" s="9" t="s">
        <v>10161</v>
      </c>
      <c r="D15291" s="9" t="s">
        <v>10155</v>
      </c>
      <c r="E15291" s="10" t="n">
        <v>3</v>
      </c>
      <c r="F15291" s="10" t="n">
        <v>13200.55</v>
      </c>
      <c r="G15291" s="10" t="n">
        <v>91</v>
      </c>
      <c r="H15291" s="10" t="n">
        <v>7338.84</v>
      </c>
    </row>
    <row r="15292" customFormat="false" ht="15" hidden="false" customHeight="false" outlineLevel="0" collapsed="false">
      <c r="A15292" s="9" t="s">
        <v>25440</v>
      </c>
      <c r="B15292" s="9" t="s">
        <v>73</v>
      </c>
      <c r="C15292" s="9" t="s">
        <v>10161</v>
      </c>
      <c r="D15292" s="9" t="s">
        <v>10156</v>
      </c>
      <c r="E15292" s="10" t="n">
        <v>2</v>
      </c>
      <c r="F15292" s="10" t="n">
        <v>4036</v>
      </c>
      <c r="G15292" s="10" t="n">
        <v>84</v>
      </c>
      <c r="H15292" s="10" t="n">
        <v>2243.81</v>
      </c>
    </row>
    <row r="15293" customFormat="false" ht="15" hidden="false" customHeight="false" outlineLevel="0" collapsed="false">
      <c r="A15293" s="9" t="s">
        <v>25441</v>
      </c>
      <c r="B15293" s="9" t="s">
        <v>70</v>
      </c>
      <c r="C15293" s="9" t="s">
        <v>10163</v>
      </c>
      <c r="D15293" s="9" t="s">
        <v>10155</v>
      </c>
      <c r="E15293" s="10" t="n">
        <v>7</v>
      </c>
      <c r="F15293" s="10" t="n">
        <v>9683.45</v>
      </c>
      <c r="G15293" s="10" t="n">
        <v>38</v>
      </c>
      <c r="H15293" s="10" t="n">
        <v>5383.51</v>
      </c>
    </row>
    <row r="15294" customFormat="false" ht="15" hidden="false" customHeight="false" outlineLevel="0" collapsed="false">
      <c r="A15294" s="9" t="s">
        <v>25442</v>
      </c>
      <c r="B15294" s="9" t="s">
        <v>71</v>
      </c>
      <c r="C15294" s="9" t="s">
        <v>10161</v>
      </c>
      <c r="D15294" s="9" t="s">
        <v>10155</v>
      </c>
      <c r="E15294" s="10" t="n">
        <v>5</v>
      </c>
      <c r="F15294" s="10" t="n">
        <v>7715.63</v>
      </c>
      <c r="G15294" s="10" t="n">
        <v>56</v>
      </c>
      <c r="H15294" s="10" t="n">
        <v>4289.5</v>
      </c>
    </row>
    <row r="15295" customFormat="false" ht="15" hidden="false" customHeight="false" outlineLevel="0" collapsed="false">
      <c r="A15295" s="9" t="s">
        <v>25443</v>
      </c>
      <c r="B15295" s="9" t="s">
        <v>79</v>
      </c>
      <c r="C15295" s="9" t="s">
        <v>10162</v>
      </c>
      <c r="D15295" s="9" t="s">
        <v>10155</v>
      </c>
      <c r="E15295" s="10" t="n">
        <v>3</v>
      </c>
      <c r="F15295" s="10" t="n">
        <v>23918.32</v>
      </c>
      <c r="G15295" s="10" t="n">
        <v>29</v>
      </c>
      <c r="H15295" s="10" t="n">
        <v>13297.38</v>
      </c>
    </row>
    <row r="15296" customFormat="false" ht="15" hidden="false" customHeight="false" outlineLevel="0" collapsed="false">
      <c r="A15296" s="9" t="s">
        <v>25444</v>
      </c>
      <c r="B15296" s="9" t="s">
        <v>71</v>
      </c>
      <c r="C15296" s="9" t="s">
        <v>10161</v>
      </c>
      <c r="D15296" s="9" t="s">
        <v>10156</v>
      </c>
      <c r="E15296" s="10" t="n">
        <v>1</v>
      </c>
      <c r="F15296" s="10" t="n">
        <v>4229</v>
      </c>
      <c r="G15296" s="10" t="n">
        <v>58</v>
      </c>
      <c r="H15296" s="10" t="n">
        <v>2351.11</v>
      </c>
    </row>
    <row r="15297" customFormat="false" ht="15" hidden="false" customHeight="false" outlineLevel="0" collapsed="false">
      <c r="A15297" s="9" t="s">
        <v>25445</v>
      </c>
      <c r="B15297" s="9" t="s">
        <v>59</v>
      </c>
      <c r="C15297" s="9" t="s">
        <v>10161</v>
      </c>
      <c r="D15297" s="9" t="s">
        <v>10156</v>
      </c>
      <c r="E15297" s="10" t="n">
        <v>1</v>
      </c>
      <c r="F15297" s="10" t="n">
        <v>1384.65</v>
      </c>
      <c r="G15297" s="10" t="n">
        <v>127</v>
      </c>
      <c r="H15297" s="10" t="n">
        <v>769.8</v>
      </c>
    </row>
    <row r="15298" customFormat="false" ht="15" hidden="false" customHeight="false" outlineLevel="0" collapsed="false">
      <c r="A15298" s="9" t="s">
        <v>25446</v>
      </c>
      <c r="B15298" s="9" t="s">
        <v>79</v>
      </c>
      <c r="C15298" s="9" t="s">
        <v>10161</v>
      </c>
      <c r="D15298" s="9" t="s">
        <v>10155</v>
      </c>
      <c r="E15298" s="10" t="n">
        <v>3</v>
      </c>
      <c r="F15298" s="10" t="n">
        <v>7872.9</v>
      </c>
      <c r="G15298" s="10" t="n">
        <v>30</v>
      </c>
      <c r="H15298" s="10" t="n">
        <v>4376.93</v>
      </c>
    </row>
    <row r="15299" customFormat="false" ht="15" hidden="false" customHeight="false" outlineLevel="0" collapsed="false">
      <c r="A15299" s="9" t="s">
        <v>25447</v>
      </c>
      <c r="B15299" s="9" t="s">
        <v>65</v>
      </c>
      <c r="C15299" s="9" t="s">
        <v>10162</v>
      </c>
      <c r="D15299" s="9" t="s">
        <v>10154</v>
      </c>
      <c r="E15299" s="10" t="n">
        <v>9</v>
      </c>
      <c r="F15299" s="10" t="n">
        <v>74471.68</v>
      </c>
      <c r="G15299" s="10" t="n">
        <v>52</v>
      </c>
      <c r="H15299" s="10" t="n">
        <v>41402.49</v>
      </c>
    </row>
    <row r="15300" customFormat="false" ht="15" hidden="false" customHeight="false" outlineLevel="0" collapsed="false">
      <c r="A15300" s="9" t="s">
        <v>25448</v>
      </c>
      <c r="B15300" s="9" t="s">
        <v>68</v>
      </c>
      <c r="C15300" s="9" t="s">
        <v>10162</v>
      </c>
      <c r="D15300" s="9" t="s">
        <v>10155</v>
      </c>
      <c r="E15300" s="10" t="n">
        <v>4</v>
      </c>
      <c r="F15300" s="10" t="n">
        <v>48207.05</v>
      </c>
      <c r="G15300" s="10" t="n">
        <v>57</v>
      </c>
      <c r="H15300" s="10" t="n">
        <v>26800.68</v>
      </c>
    </row>
    <row r="15301" customFormat="false" ht="15" hidden="false" customHeight="false" outlineLevel="0" collapsed="false">
      <c r="A15301" s="9" t="s">
        <v>25449</v>
      </c>
      <c r="B15301" s="9" t="s">
        <v>62</v>
      </c>
      <c r="C15301" s="9" t="s">
        <v>10161</v>
      </c>
      <c r="D15301" s="9" t="s">
        <v>10156</v>
      </c>
      <c r="E15301" s="10" t="n">
        <v>2</v>
      </c>
      <c r="F15301" s="10" t="n">
        <v>3152.75</v>
      </c>
      <c r="G15301" s="10" t="n">
        <v>4</v>
      </c>
      <c r="H15301" s="10" t="n">
        <v>1752.77</v>
      </c>
    </row>
    <row r="15302" customFormat="false" ht="15" hidden="false" customHeight="false" outlineLevel="0" collapsed="false">
      <c r="A15302" s="9" t="s">
        <v>25450</v>
      </c>
      <c r="B15302" s="9" t="s">
        <v>79</v>
      </c>
      <c r="C15302" s="9" t="s">
        <v>10161</v>
      </c>
      <c r="D15302" s="9" t="s">
        <v>10155</v>
      </c>
      <c r="E15302" s="10" t="n">
        <v>4</v>
      </c>
      <c r="F15302" s="10" t="n">
        <v>4823.63</v>
      </c>
      <c r="G15302" s="10" t="n">
        <v>95</v>
      </c>
      <c r="H15302" s="10" t="n">
        <v>2681.69</v>
      </c>
    </row>
    <row r="15303" customFormat="false" ht="15" hidden="false" customHeight="false" outlineLevel="0" collapsed="false">
      <c r="A15303" s="9" t="s">
        <v>25451</v>
      </c>
      <c r="B15303" s="9" t="s">
        <v>74</v>
      </c>
      <c r="C15303" s="9" t="s">
        <v>10161</v>
      </c>
      <c r="D15303" s="9" t="s">
        <v>10155</v>
      </c>
      <c r="E15303" s="10" t="n">
        <v>4</v>
      </c>
      <c r="F15303" s="10" t="n">
        <v>24989.2</v>
      </c>
      <c r="G15303" s="10" t="n">
        <v>5</v>
      </c>
      <c r="H15303" s="10" t="n">
        <v>13892.73</v>
      </c>
    </row>
    <row r="15304" customFormat="false" ht="15" hidden="false" customHeight="false" outlineLevel="0" collapsed="false">
      <c r="A15304" s="9" t="s">
        <v>25452</v>
      </c>
      <c r="B15304" s="9" t="s">
        <v>68</v>
      </c>
      <c r="C15304" s="9" t="s">
        <v>10161</v>
      </c>
      <c r="D15304" s="9" t="s">
        <v>10154</v>
      </c>
      <c r="E15304" s="10" t="n">
        <v>17</v>
      </c>
      <c r="F15304" s="10" t="n">
        <v>128151.12</v>
      </c>
      <c r="G15304" s="10" t="n">
        <v>15</v>
      </c>
      <c r="H15304" s="10" t="n">
        <v>71245.54</v>
      </c>
    </row>
    <row r="15305" customFormat="false" ht="15" hidden="false" customHeight="false" outlineLevel="0" collapsed="false">
      <c r="A15305" s="9" t="s">
        <v>25453</v>
      </c>
      <c r="B15305" s="9" t="s">
        <v>76</v>
      </c>
      <c r="C15305" s="9" t="s">
        <v>10161</v>
      </c>
      <c r="D15305" s="9" t="s">
        <v>10156</v>
      </c>
      <c r="E15305" s="10" t="n">
        <v>1</v>
      </c>
      <c r="F15305" s="10" t="n">
        <v>1834.42</v>
      </c>
      <c r="G15305" s="10" t="n">
        <v>59</v>
      </c>
      <c r="H15305" s="10" t="n">
        <v>1019.84</v>
      </c>
    </row>
    <row r="15306" customFormat="false" ht="15" hidden="false" customHeight="false" outlineLevel="0" collapsed="false">
      <c r="A15306" s="9" t="s">
        <v>25454</v>
      </c>
      <c r="B15306" s="9" t="s">
        <v>75</v>
      </c>
      <c r="C15306" s="9" t="s">
        <v>10162</v>
      </c>
      <c r="D15306" s="9" t="s">
        <v>10154</v>
      </c>
      <c r="E15306" s="10" t="n">
        <v>8</v>
      </c>
      <c r="F15306" s="10" t="n">
        <v>99068.8</v>
      </c>
      <c r="G15306" s="10" t="n">
        <v>1</v>
      </c>
      <c r="H15306" s="10" t="n">
        <v>55077.24</v>
      </c>
    </row>
    <row r="15307" customFormat="false" ht="15" hidden="false" customHeight="false" outlineLevel="0" collapsed="false">
      <c r="A15307" s="9" t="s">
        <v>25455</v>
      </c>
      <c r="B15307" s="9" t="s">
        <v>71</v>
      </c>
      <c r="C15307" s="9" t="s">
        <v>10162</v>
      </c>
      <c r="D15307" s="9" t="s">
        <v>10154</v>
      </c>
      <c r="E15307" s="10" t="n">
        <v>12</v>
      </c>
      <c r="F15307" s="10" t="n">
        <v>76425.78</v>
      </c>
      <c r="G15307" s="10" t="n">
        <v>49</v>
      </c>
      <c r="H15307" s="10" t="n">
        <v>42488.87</v>
      </c>
    </row>
    <row r="15308" customFormat="false" ht="15" hidden="false" customHeight="false" outlineLevel="0" collapsed="false">
      <c r="A15308" s="9" t="s">
        <v>25456</v>
      </c>
      <c r="B15308" s="9" t="s">
        <v>62</v>
      </c>
      <c r="C15308" s="9" t="s">
        <v>10161</v>
      </c>
      <c r="D15308" s="9" t="s">
        <v>10157</v>
      </c>
      <c r="E15308" s="10" t="n">
        <v>2</v>
      </c>
      <c r="F15308" s="10" t="n">
        <v>17135.05</v>
      </c>
      <c r="G15308" s="10" t="n">
        <v>265</v>
      </c>
      <c r="H15308" s="10" t="n">
        <v>9526.22</v>
      </c>
    </row>
    <row r="15309" customFormat="false" ht="15" hidden="false" customHeight="false" outlineLevel="0" collapsed="false">
      <c r="A15309" s="9" t="s">
        <v>25457</v>
      </c>
      <c r="B15309" s="9" t="s">
        <v>65</v>
      </c>
      <c r="C15309" s="9" t="s">
        <v>10163</v>
      </c>
      <c r="D15309" s="9" t="s">
        <v>10155</v>
      </c>
      <c r="E15309" s="10" t="n">
        <v>5</v>
      </c>
      <c r="F15309" s="10" t="n">
        <v>18874.55</v>
      </c>
      <c r="G15309" s="10" t="n">
        <v>79</v>
      </c>
      <c r="H15309" s="10" t="n">
        <v>10493.29</v>
      </c>
    </row>
    <row r="15310" customFormat="false" ht="15" hidden="false" customHeight="false" outlineLevel="0" collapsed="false">
      <c r="A15310" s="9" t="s">
        <v>25458</v>
      </c>
      <c r="B15310" s="9" t="s">
        <v>73</v>
      </c>
      <c r="C15310" s="9" t="s">
        <v>10162</v>
      </c>
      <c r="D15310" s="9" t="s">
        <v>10155</v>
      </c>
      <c r="E15310" s="10" t="n">
        <v>3</v>
      </c>
      <c r="F15310" s="10" t="n">
        <v>6086.55</v>
      </c>
      <c r="G15310" s="10" t="n">
        <v>63</v>
      </c>
      <c r="H15310" s="10" t="n">
        <v>3383.81</v>
      </c>
    </row>
    <row r="15311" customFormat="false" ht="15" hidden="false" customHeight="false" outlineLevel="0" collapsed="false">
      <c r="A15311" s="9" t="s">
        <v>25459</v>
      </c>
      <c r="B15311" s="9" t="s">
        <v>77</v>
      </c>
      <c r="C15311" s="9" t="s">
        <v>10161</v>
      </c>
      <c r="D15311" s="9" t="s">
        <v>10156</v>
      </c>
      <c r="E15311" s="10" t="n">
        <v>1</v>
      </c>
      <c r="F15311" s="10" t="n">
        <v>2859.05</v>
      </c>
      <c r="G15311" s="10" t="n">
        <v>28</v>
      </c>
      <c r="H15311" s="10" t="n">
        <v>1589.49</v>
      </c>
    </row>
    <row r="15312" customFormat="false" ht="15" hidden="false" customHeight="false" outlineLevel="0" collapsed="false">
      <c r="A15312" s="9" t="s">
        <v>25460</v>
      </c>
      <c r="B15312" s="9" t="s">
        <v>71</v>
      </c>
      <c r="C15312" s="9" t="s">
        <v>10161</v>
      </c>
      <c r="D15312" s="9" t="s">
        <v>10155</v>
      </c>
      <c r="E15312" s="10" t="n">
        <v>3</v>
      </c>
      <c r="F15312" s="10" t="n">
        <v>8834.27</v>
      </c>
      <c r="G15312" s="10" t="n">
        <v>0</v>
      </c>
      <c r="H15312" s="10" t="n">
        <v>4911.41</v>
      </c>
    </row>
    <row r="15313" customFormat="false" ht="15" hidden="false" customHeight="false" outlineLevel="0" collapsed="false">
      <c r="A15313" s="9" t="s">
        <v>25461</v>
      </c>
      <c r="B15313" s="9" t="s">
        <v>71</v>
      </c>
      <c r="C15313" s="9" t="s">
        <v>10161</v>
      </c>
      <c r="D15313" s="9" t="s">
        <v>10157</v>
      </c>
      <c r="E15313" s="10" t="n">
        <v>3</v>
      </c>
      <c r="F15313" s="10" t="n">
        <v>11715.5</v>
      </c>
      <c r="G15313" s="10" t="n">
        <v>125</v>
      </c>
      <c r="H15313" s="10" t="n">
        <v>6513.23</v>
      </c>
    </row>
    <row r="15314" customFormat="false" ht="15" hidden="false" customHeight="false" outlineLevel="0" collapsed="false">
      <c r="A15314" s="9" t="s">
        <v>25462</v>
      </c>
      <c r="B15314" s="9" t="s">
        <v>68</v>
      </c>
      <c r="C15314" s="9" t="s">
        <v>10161</v>
      </c>
      <c r="D15314" s="9" t="s">
        <v>10154</v>
      </c>
      <c r="E15314" s="10" t="n">
        <v>8</v>
      </c>
      <c r="F15314" s="10" t="n">
        <v>101046.05</v>
      </c>
      <c r="G15314" s="10" t="n">
        <v>32</v>
      </c>
      <c r="H15314" s="10" t="n">
        <v>56176.49</v>
      </c>
    </row>
    <row r="15315" customFormat="false" ht="15" hidden="false" customHeight="false" outlineLevel="0" collapsed="false">
      <c r="A15315" s="9" t="s">
        <v>25463</v>
      </c>
      <c r="B15315" s="9" t="s">
        <v>62</v>
      </c>
      <c r="C15315" s="9" t="s">
        <v>10162</v>
      </c>
      <c r="D15315" s="9" t="s">
        <v>10155</v>
      </c>
      <c r="E15315" s="10" t="n">
        <v>13</v>
      </c>
      <c r="F15315" s="10" t="n">
        <v>40856.51</v>
      </c>
      <c r="G15315" s="10" t="n">
        <v>6</v>
      </c>
      <c r="H15315" s="10" t="n">
        <v>22714.15</v>
      </c>
    </row>
    <row r="15316" customFormat="false" ht="15" hidden="false" customHeight="false" outlineLevel="0" collapsed="false">
      <c r="A15316" s="9" t="s">
        <v>25464</v>
      </c>
      <c r="B15316" s="9" t="s">
        <v>71</v>
      </c>
      <c r="C15316" s="9" t="s">
        <v>10161</v>
      </c>
      <c r="D15316" s="9" t="s">
        <v>10156</v>
      </c>
      <c r="E15316" s="10" t="n">
        <v>2</v>
      </c>
      <c r="F15316" s="10" t="n">
        <v>55266.4</v>
      </c>
      <c r="G15316" s="10" t="n">
        <v>76</v>
      </c>
      <c r="H15316" s="10" t="n">
        <v>30725.32</v>
      </c>
    </row>
    <row r="15317" customFormat="false" ht="15" hidden="false" customHeight="false" outlineLevel="0" collapsed="false">
      <c r="A15317" s="9" t="s">
        <v>25465</v>
      </c>
      <c r="B15317" s="9" t="s">
        <v>62</v>
      </c>
      <c r="C15317" s="9" t="s">
        <v>10162</v>
      </c>
      <c r="D15317" s="9" t="s">
        <v>10156</v>
      </c>
      <c r="E15317" s="10" t="n">
        <v>2</v>
      </c>
      <c r="F15317" s="10" t="n">
        <v>14192.8</v>
      </c>
      <c r="G15317" s="10" t="n">
        <v>26</v>
      </c>
      <c r="H15317" s="10" t="n">
        <v>7890.48</v>
      </c>
    </row>
    <row r="15318" customFormat="false" ht="15" hidden="false" customHeight="false" outlineLevel="0" collapsed="false">
      <c r="A15318" s="9" t="s">
        <v>25466</v>
      </c>
      <c r="B15318" s="9" t="s">
        <v>79</v>
      </c>
      <c r="C15318" s="9" t="s">
        <v>10162</v>
      </c>
      <c r="D15318" s="9" t="s">
        <v>10155</v>
      </c>
      <c r="E15318" s="10" t="n">
        <v>3</v>
      </c>
      <c r="F15318" s="10" t="n">
        <v>15769</v>
      </c>
      <c r="G15318" s="10" t="n">
        <v>4</v>
      </c>
      <c r="H15318" s="10" t="n">
        <v>8766.77</v>
      </c>
    </row>
    <row r="15319" customFormat="false" ht="15" hidden="false" customHeight="false" outlineLevel="0" collapsed="false">
      <c r="A15319" s="9" t="s">
        <v>25467</v>
      </c>
      <c r="B15319" s="9" t="s">
        <v>74</v>
      </c>
      <c r="C15319" s="9" t="s">
        <v>10164</v>
      </c>
      <c r="D15319" s="9" t="s">
        <v>10154</v>
      </c>
      <c r="E15319" s="10" t="n">
        <v>5</v>
      </c>
      <c r="F15319" s="10" t="n">
        <v>149877.89</v>
      </c>
      <c r="G15319" s="10" t="n">
        <v>37</v>
      </c>
      <c r="H15319" s="10" t="n">
        <v>83324.52</v>
      </c>
    </row>
    <row r="15320" customFormat="false" ht="15" hidden="false" customHeight="false" outlineLevel="0" collapsed="false">
      <c r="A15320" s="9" t="s">
        <v>25468</v>
      </c>
      <c r="B15320" s="9" t="s">
        <v>71</v>
      </c>
      <c r="C15320" s="9" t="s">
        <v>10164</v>
      </c>
      <c r="D15320" s="9" t="s">
        <v>10155</v>
      </c>
      <c r="E15320" s="10" t="n">
        <v>3</v>
      </c>
      <c r="F15320" s="10" t="n">
        <v>32333.2</v>
      </c>
      <c r="G15320" s="10" t="n">
        <v>31</v>
      </c>
      <c r="H15320" s="10" t="n">
        <v>17975.62</v>
      </c>
    </row>
    <row r="15321" customFormat="false" ht="15" hidden="false" customHeight="false" outlineLevel="0" collapsed="false">
      <c r="A15321" s="9" t="s">
        <v>25469</v>
      </c>
      <c r="B15321" s="9" t="s">
        <v>76</v>
      </c>
      <c r="C15321" s="9" t="s">
        <v>10161</v>
      </c>
      <c r="D15321" s="9" t="s">
        <v>10155</v>
      </c>
      <c r="E15321" s="10" t="n">
        <v>5</v>
      </c>
      <c r="F15321" s="10" t="n">
        <v>71484</v>
      </c>
      <c r="G15321" s="10" t="n">
        <v>77</v>
      </c>
      <c r="H15321" s="10" t="n">
        <v>39741.49</v>
      </c>
    </row>
    <row r="15322" customFormat="false" ht="15" hidden="false" customHeight="false" outlineLevel="0" collapsed="false">
      <c r="A15322" s="9" t="s">
        <v>25470</v>
      </c>
      <c r="B15322" s="9" t="s">
        <v>76</v>
      </c>
      <c r="C15322" s="9" t="s">
        <v>10162</v>
      </c>
      <c r="D15322" s="9" t="s">
        <v>10154</v>
      </c>
      <c r="E15322" s="10" t="n">
        <v>16</v>
      </c>
      <c r="F15322" s="10" t="n">
        <v>101327.52</v>
      </c>
      <c r="G15322" s="10" t="n">
        <v>52</v>
      </c>
      <c r="H15322" s="10" t="n">
        <v>56332.97</v>
      </c>
    </row>
    <row r="15323" customFormat="false" ht="15" hidden="false" customHeight="false" outlineLevel="0" collapsed="false">
      <c r="A15323" s="9" t="s">
        <v>25471</v>
      </c>
      <c r="B15323" s="9" t="s">
        <v>71</v>
      </c>
      <c r="C15323" s="9" t="s">
        <v>10164</v>
      </c>
      <c r="D15323" s="9" t="s">
        <v>10154</v>
      </c>
      <c r="E15323" s="10" t="n">
        <v>5</v>
      </c>
      <c r="F15323" s="10" t="n">
        <v>102988.95</v>
      </c>
      <c r="G15323" s="10" t="n">
        <v>23</v>
      </c>
      <c r="H15323" s="10" t="n">
        <v>57256.64</v>
      </c>
    </row>
    <row r="15324" customFormat="false" ht="15" hidden="false" customHeight="false" outlineLevel="0" collapsed="false">
      <c r="A15324" s="9" t="s">
        <v>25472</v>
      </c>
      <c r="B15324" s="9" t="s">
        <v>69</v>
      </c>
      <c r="C15324" s="9" t="s">
        <v>10161</v>
      </c>
      <c r="D15324" s="9" t="s">
        <v>10157</v>
      </c>
      <c r="E15324" s="10" t="n">
        <v>2</v>
      </c>
      <c r="F15324" s="10" t="n">
        <v>13205.02</v>
      </c>
      <c r="G15324" s="10" t="n">
        <v>142</v>
      </c>
      <c r="H15324" s="10" t="n">
        <v>7341.32</v>
      </c>
    </row>
    <row r="15325" customFormat="false" ht="15" hidden="false" customHeight="false" outlineLevel="0" collapsed="false">
      <c r="A15325" s="9" t="s">
        <v>25473</v>
      </c>
      <c r="B15325" s="9" t="s">
        <v>63</v>
      </c>
      <c r="C15325" s="9" t="s">
        <v>10164</v>
      </c>
      <c r="D15325" s="9" t="s">
        <v>10154</v>
      </c>
      <c r="E15325" s="10" t="n">
        <v>13</v>
      </c>
      <c r="F15325" s="10" t="n">
        <v>102429.91</v>
      </c>
      <c r="G15325" s="10" t="n">
        <v>53</v>
      </c>
      <c r="H15325" s="10" t="n">
        <v>56945.85</v>
      </c>
    </row>
    <row r="15326" customFormat="false" ht="15" hidden="false" customHeight="false" outlineLevel="0" collapsed="false">
      <c r="A15326" s="9" t="s">
        <v>25474</v>
      </c>
      <c r="B15326" s="9" t="s">
        <v>71</v>
      </c>
      <c r="C15326" s="9" t="s">
        <v>10161</v>
      </c>
      <c r="D15326" s="9" t="s">
        <v>10156</v>
      </c>
      <c r="E15326" s="10" t="n">
        <v>2</v>
      </c>
      <c r="F15326" s="10" t="n">
        <v>17962.1</v>
      </c>
      <c r="G15326" s="10" t="n">
        <v>48</v>
      </c>
      <c r="H15326" s="10" t="n">
        <v>9986.02</v>
      </c>
    </row>
    <row r="15327" customFormat="false" ht="15" hidden="false" customHeight="false" outlineLevel="0" collapsed="false">
      <c r="A15327" s="9" t="s">
        <v>25475</v>
      </c>
      <c r="B15327" s="9" t="s">
        <v>68</v>
      </c>
      <c r="C15327" s="9" t="s">
        <v>10161</v>
      </c>
      <c r="D15327" s="9" t="s">
        <v>10157</v>
      </c>
      <c r="E15327" s="10" t="n">
        <v>3</v>
      </c>
      <c r="F15327" s="10" t="n">
        <v>55677.3</v>
      </c>
      <c r="G15327" s="10" t="n">
        <v>159</v>
      </c>
      <c r="H15327" s="10" t="n">
        <v>30953.76</v>
      </c>
    </row>
    <row r="15328" customFormat="false" ht="15" hidden="false" customHeight="false" outlineLevel="0" collapsed="false">
      <c r="A15328" s="9" t="s">
        <v>25476</v>
      </c>
      <c r="B15328" s="9" t="s">
        <v>71</v>
      </c>
      <c r="C15328" s="9" t="s">
        <v>10164</v>
      </c>
      <c r="D15328" s="9" t="s">
        <v>10154</v>
      </c>
      <c r="E15328" s="10" t="n">
        <v>5</v>
      </c>
      <c r="F15328" s="10" t="n">
        <v>103655.84</v>
      </c>
      <c r="G15328" s="10" t="n">
        <v>9</v>
      </c>
      <c r="H15328" s="10" t="n">
        <v>57627.4</v>
      </c>
    </row>
    <row r="15329" customFormat="false" ht="15" hidden="false" customHeight="false" outlineLevel="0" collapsed="false">
      <c r="A15329" s="9" t="s">
        <v>25477</v>
      </c>
      <c r="B15329" s="9" t="s">
        <v>61</v>
      </c>
      <c r="C15329" s="9" t="s">
        <v>10161</v>
      </c>
      <c r="D15329" s="9" t="s">
        <v>10156</v>
      </c>
      <c r="E15329" s="10" t="n">
        <v>1</v>
      </c>
      <c r="F15329" s="10" t="n">
        <v>1909</v>
      </c>
      <c r="G15329" s="10" t="n">
        <v>163</v>
      </c>
      <c r="H15329" s="10" t="n">
        <v>1061.31</v>
      </c>
    </row>
    <row r="15330" customFormat="false" ht="15" hidden="false" customHeight="false" outlineLevel="0" collapsed="false">
      <c r="A15330" s="9" t="s">
        <v>25478</v>
      </c>
      <c r="B15330" s="9" t="s">
        <v>75</v>
      </c>
      <c r="C15330" s="9" t="s">
        <v>10162</v>
      </c>
      <c r="D15330" s="9" t="s">
        <v>10156</v>
      </c>
      <c r="E15330" s="10" t="n">
        <v>2</v>
      </c>
      <c r="F15330" s="10" t="n">
        <v>22589.92</v>
      </c>
      <c r="G15330" s="10" t="n">
        <v>19</v>
      </c>
      <c r="H15330" s="10" t="n">
        <v>12558.85</v>
      </c>
    </row>
    <row r="15331" customFormat="false" ht="15" hidden="false" customHeight="false" outlineLevel="0" collapsed="false">
      <c r="A15331" s="9" t="s">
        <v>25479</v>
      </c>
      <c r="B15331" s="9" t="s">
        <v>78</v>
      </c>
      <c r="C15331" s="9" t="s">
        <v>10161</v>
      </c>
      <c r="D15331" s="9" t="s">
        <v>10155</v>
      </c>
      <c r="E15331" s="10" t="n">
        <v>3</v>
      </c>
      <c r="F15331" s="10" t="n">
        <v>5035.5</v>
      </c>
      <c r="G15331" s="10" t="n">
        <v>23</v>
      </c>
      <c r="H15331" s="10" t="n">
        <v>2799.48</v>
      </c>
    </row>
    <row r="15332" customFormat="false" ht="15" hidden="false" customHeight="false" outlineLevel="0" collapsed="false">
      <c r="A15332" s="9" t="s">
        <v>25480</v>
      </c>
      <c r="B15332" s="9" t="s">
        <v>79</v>
      </c>
      <c r="C15332" s="9" t="s">
        <v>10161</v>
      </c>
      <c r="D15332" s="9" t="s">
        <v>10155</v>
      </c>
      <c r="E15332" s="10" t="n">
        <v>3</v>
      </c>
      <c r="F15332" s="10" t="n">
        <v>4013.36</v>
      </c>
      <c r="G15332" s="10" t="n">
        <v>82</v>
      </c>
      <c r="H15332" s="10" t="n">
        <v>2231.23</v>
      </c>
    </row>
    <row r="15333" customFormat="false" ht="15" hidden="false" customHeight="false" outlineLevel="0" collapsed="false">
      <c r="A15333" s="9" t="s">
        <v>25481</v>
      </c>
      <c r="B15333" s="9" t="s">
        <v>71</v>
      </c>
      <c r="C15333" s="9" t="s">
        <v>10163</v>
      </c>
      <c r="D15333" s="9" t="s">
        <v>10155</v>
      </c>
      <c r="E15333" s="10" t="n">
        <v>3</v>
      </c>
      <c r="F15333" s="10" t="n">
        <v>33513.1</v>
      </c>
      <c r="G15333" s="10" t="n">
        <v>2</v>
      </c>
      <c r="H15333" s="10" t="n">
        <v>18631.59</v>
      </c>
    </row>
    <row r="15334" customFormat="false" ht="15" hidden="false" customHeight="false" outlineLevel="0" collapsed="false">
      <c r="A15334" s="9" t="s">
        <v>25482</v>
      </c>
      <c r="B15334" s="9" t="s">
        <v>73</v>
      </c>
      <c r="C15334" s="9" t="s">
        <v>10161</v>
      </c>
      <c r="D15334" s="9" t="s">
        <v>10155</v>
      </c>
      <c r="E15334" s="10" t="n">
        <v>14</v>
      </c>
      <c r="F15334" s="10" t="n">
        <v>34250.16</v>
      </c>
      <c r="G15334" s="10" t="n">
        <v>5</v>
      </c>
      <c r="H15334" s="10" t="n">
        <v>19041.36</v>
      </c>
    </row>
    <row r="15335" customFormat="false" ht="15" hidden="false" customHeight="false" outlineLevel="0" collapsed="false">
      <c r="A15335" s="9" t="s">
        <v>25483</v>
      </c>
      <c r="B15335" s="9" t="s">
        <v>61</v>
      </c>
      <c r="C15335" s="9" t="s">
        <v>10164</v>
      </c>
      <c r="D15335" s="9" t="s">
        <v>10156</v>
      </c>
      <c r="E15335" s="10" t="n">
        <v>1</v>
      </c>
      <c r="F15335" s="10" t="n">
        <v>8939</v>
      </c>
      <c r="G15335" s="10" t="n">
        <v>340</v>
      </c>
      <c r="H15335" s="10" t="n">
        <v>4969.63</v>
      </c>
    </row>
    <row r="15336" customFormat="false" ht="15" hidden="false" customHeight="false" outlineLevel="0" collapsed="false">
      <c r="A15336" s="9" t="s">
        <v>25484</v>
      </c>
      <c r="B15336" s="9" t="s">
        <v>62</v>
      </c>
      <c r="C15336" s="9" t="s">
        <v>10161</v>
      </c>
      <c r="D15336" s="9" t="s">
        <v>10156</v>
      </c>
      <c r="E15336" s="10" t="n">
        <v>1</v>
      </c>
      <c r="F15336" s="10" t="n">
        <v>2491.34</v>
      </c>
      <c r="G15336" s="10" t="n">
        <v>37</v>
      </c>
      <c r="H15336" s="10" t="n">
        <v>1385.06</v>
      </c>
    </row>
    <row r="15337" customFormat="false" ht="15" hidden="false" customHeight="false" outlineLevel="0" collapsed="false">
      <c r="A15337" s="9" t="s">
        <v>25485</v>
      </c>
      <c r="B15337" s="9" t="s">
        <v>62</v>
      </c>
      <c r="C15337" s="9" t="s">
        <v>10162</v>
      </c>
      <c r="D15337" s="9" t="s">
        <v>10156</v>
      </c>
      <c r="E15337" s="10" t="n">
        <v>2</v>
      </c>
      <c r="F15337" s="10" t="n">
        <v>15868.87</v>
      </c>
      <c r="G15337" s="10" t="n">
        <v>64</v>
      </c>
      <c r="H15337" s="10" t="n">
        <v>8822.29</v>
      </c>
    </row>
    <row r="15338" customFormat="false" ht="15" hidden="false" customHeight="false" outlineLevel="0" collapsed="false">
      <c r="A15338" s="9" t="s">
        <v>25486</v>
      </c>
      <c r="B15338" s="9" t="s">
        <v>69</v>
      </c>
      <c r="C15338" s="9" t="s">
        <v>10162</v>
      </c>
      <c r="D15338" s="9" t="s">
        <v>10155</v>
      </c>
      <c r="E15338" s="10" t="n">
        <v>4</v>
      </c>
      <c r="F15338" s="10" t="n">
        <v>2633.07</v>
      </c>
      <c r="G15338" s="10" t="n">
        <v>10</v>
      </c>
      <c r="H15338" s="10" t="n">
        <v>1463.85</v>
      </c>
    </row>
    <row r="15339" customFormat="false" ht="15" hidden="false" customHeight="false" outlineLevel="0" collapsed="false">
      <c r="A15339" s="9" t="s">
        <v>25487</v>
      </c>
      <c r="B15339" s="9" t="s">
        <v>63</v>
      </c>
      <c r="C15339" s="9" t="s">
        <v>10162</v>
      </c>
      <c r="D15339" s="9" t="s">
        <v>10155</v>
      </c>
      <c r="E15339" s="10" t="n">
        <v>4</v>
      </c>
      <c r="F15339" s="10" t="n">
        <v>4099.05</v>
      </c>
      <c r="G15339" s="10" t="n">
        <v>15</v>
      </c>
      <c r="H15339" s="10" t="n">
        <v>2278.86</v>
      </c>
    </row>
    <row r="15340" customFormat="false" ht="15" hidden="false" customHeight="false" outlineLevel="0" collapsed="false">
      <c r="A15340" s="9" t="s">
        <v>25488</v>
      </c>
      <c r="B15340" s="9" t="s">
        <v>77</v>
      </c>
      <c r="C15340" s="9" t="s">
        <v>10163</v>
      </c>
      <c r="D15340" s="9" t="s">
        <v>10157</v>
      </c>
      <c r="E15340" s="10" t="n">
        <v>2</v>
      </c>
      <c r="F15340" s="10" t="n">
        <v>3325.05</v>
      </c>
      <c r="G15340" s="10" t="n">
        <v>146</v>
      </c>
      <c r="H15340" s="10" t="n">
        <v>1848.56</v>
      </c>
    </row>
    <row r="15341" customFormat="false" ht="15" hidden="false" customHeight="false" outlineLevel="0" collapsed="false">
      <c r="A15341" s="9" t="s">
        <v>25489</v>
      </c>
      <c r="B15341" s="9" t="s">
        <v>62</v>
      </c>
      <c r="C15341" s="9" t="s">
        <v>10161</v>
      </c>
      <c r="D15341" s="9" t="s">
        <v>10155</v>
      </c>
      <c r="E15341" s="10" t="n">
        <v>8</v>
      </c>
      <c r="F15341" s="10" t="n">
        <v>13184.58</v>
      </c>
      <c r="G15341" s="10" t="n">
        <v>1</v>
      </c>
      <c r="H15341" s="10" t="n">
        <v>7329.96</v>
      </c>
    </row>
    <row r="15342" customFormat="false" ht="15" hidden="false" customHeight="false" outlineLevel="0" collapsed="false">
      <c r="A15342" s="9" t="s">
        <v>25490</v>
      </c>
      <c r="B15342" s="9" t="s">
        <v>62</v>
      </c>
      <c r="C15342" s="9" t="s">
        <v>10162</v>
      </c>
      <c r="D15342" s="9" t="s">
        <v>10155</v>
      </c>
      <c r="E15342" s="10" t="n">
        <v>9</v>
      </c>
      <c r="F15342" s="10" t="n">
        <v>54867.19</v>
      </c>
      <c r="G15342" s="10" t="n">
        <v>2</v>
      </c>
      <c r="H15342" s="10" t="n">
        <v>30503.38</v>
      </c>
    </row>
    <row r="15343" customFormat="false" ht="15" hidden="false" customHeight="false" outlineLevel="0" collapsed="false">
      <c r="A15343" s="9" t="s">
        <v>25491</v>
      </c>
      <c r="B15343" s="9" t="s">
        <v>77</v>
      </c>
      <c r="C15343" s="9" t="s">
        <v>10161</v>
      </c>
      <c r="D15343" s="9" t="s">
        <v>10156</v>
      </c>
      <c r="E15343" s="10" t="n">
        <v>1</v>
      </c>
      <c r="F15343" s="10" t="n">
        <v>259</v>
      </c>
      <c r="G15343" s="10" t="n">
        <v>19</v>
      </c>
      <c r="H15343" s="10" t="n">
        <v>143.99</v>
      </c>
    </row>
    <row r="15344" customFormat="false" ht="15" hidden="false" customHeight="false" outlineLevel="0" collapsed="false">
      <c r="A15344" s="9" t="s">
        <v>25492</v>
      </c>
      <c r="B15344" s="9" t="s">
        <v>71</v>
      </c>
      <c r="C15344" s="9" t="s">
        <v>10164</v>
      </c>
      <c r="D15344" s="9" t="s">
        <v>10155</v>
      </c>
      <c r="E15344" s="10" t="n">
        <v>9</v>
      </c>
      <c r="F15344" s="10" t="n">
        <v>19686.91</v>
      </c>
      <c r="G15344" s="10" t="n">
        <v>38</v>
      </c>
      <c r="H15344" s="10" t="n">
        <v>10944.93</v>
      </c>
    </row>
    <row r="15345" customFormat="false" ht="15" hidden="false" customHeight="false" outlineLevel="0" collapsed="false">
      <c r="A15345" s="9" t="s">
        <v>25493</v>
      </c>
      <c r="B15345" s="9" t="s">
        <v>62</v>
      </c>
      <c r="C15345" s="9" t="s">
        <v>10161</v>
      </c>
      <c r="D15345" s="9" t="s">
        <v>10156</v>
      </c>
      <c r="E15345" s="10" t="n">
        <v>2</v>
      </c>
      <c r="F15345" s="10" t="n">
        <v>8831.73</v>
      </c>
      <c r="G15345" s="10" t="n">
        <v>80</v>
      </c>
      <c r="H15345" s="10" t="n">
        <v>4909.99</v>
      </c>
    </row>
    <row r="15346" customFormat="false" ht="15" hidden="false" customHeight="false" outlineLevel="0" collapsed="false">
      <c r="A15346" s="9" t="s">
        <v>25494</v>
      </c>
      <c r="B15346" s="9" t="s">
        <v>71</v>
      </c>
      <c r="C15346" s="9" t="s">
        <v>10161</v>
      </c>
      <c r="D15346" s="9" t="s">
        <v>10156</v>
      </c>
      <c r="E15346" s="10" t="n">
        <v>1</v>
      </c>
      <c r="F15346" s="10" t="n">
        <v>5406.4</v>
      </c>
      <c r="G15346" s="10" t="n">
        <v>231</v>
      </c>
      <c r="H15346" s="10" t="n">
        <v>3005.68</v>
      </c>
    </row>
    <row r="15347" customFormat="false" ht="15" hidden="false" customHeight="false" outlineLevel="0" collapsed="false">
      <c r="A15347" s="9" t="s">
        <v>25495</v>
      </c>
      <c r="B15347" s="9" t="s">
        <v>64</v>
      </c>
      <c r="C15347" s="9" t="s">
        <v>10161</v>
      </c>
      <c r="D15347" s="9" t="s">
        <v>10155</v>
      </c>
      <c r="E15347" s="10" t="n">
        <v>4</v>
      </c>
      <c r="F15347" s="10" t="n">
        <v>16599.04</v>
      </c>
      <c r="G15347" s="10" t="n">
        <v>20</v>
      </c>
      <c r="H15347" s="10" t="n">
        <v>9228.23</v>
      </c>
    </row>
    <row r="15348" customFormat="false" ht="15" hidden="false" customHeight="false" outlineLevel="0" collapsed="false">
      <c r="A15348" s="9" t="s">
        <v>25496</v>
      </c>
      <c r="B15348" s="9" t="s">
        <v>74</v>
      </c>
      <c r="C15348" s="9" t="s">
        <v>10164</v>
      </c>
      <c r="D15348" s="9" t="s">
        <v>10156</v>
      </c>
      <c r="E15348" s="10" t="n">
        <v>2</v>
      </c>
      <c r="F15348" s="10" t="n">
        <v>6682.8</v>
      </c>
      <c r="G15348" s="10" t="n">
        <v>61</v>
      </c>
      <c r="H15348" s="10" t="n">
        <v>3715.3</v>
      </c>
    </row>
    <row r="15349" customFormat="false" ht="15" hidden="false" customHeight="false" outlineLevel="0" collapsed="false">
      <c r="A15349" s="9" t="s">
        <v>25497</v>
      </c>
      <c r="B15349" s="9" t="s">
        <v>67</v>
      </c>
      <c r="C15349" s="9" t="s">
        <v>10164</v>
      </c>
      <c r="D15349" s="9" t="s">
        <v>10154</v>
      </c>
      <c r="E15349" s="10" t="n">
        <v>13</v>
      </c>
      <c r="F15349" s="10" t="n">
        <v>93543.55</v>
      </c>
      <c r="G15349" s="10" t="n">
        <v>35</v>
      </c>
      <c r="H15349" s="10" t="n">
        <v>52005.48</v>
      </c>
    </row>
    <row r="15350" customFormat="false" ht="15" hidden="false" customHeight="false" outlineLevel="0" collapsed="false">
      <c r="A15350" s="9" t="s">
        <v>25498</v>
      </c>
      <c r="B15350" s="9" t="s">
        <v>71</v>
      </c>
      <c r="C15350" s="9" t="s">
        <v>10164</v>
      </c>
      <c r="D15350" s="9" t="s">
        <v>10155</v>
      </c>
      <c r="E15350" s="10" t="n">
        <v>5</v>
      </c>
      <c r="F15350" s="10" t="n">
        <v>52757.92</v>
      </c>
      <c r="G15350" s="10" t="n">
        <v>36</v>
      </c>
      <c r="H15350" s="10" t="n">
        <v>29330.73</v>
      </c>
    </row>
    <row r="15351" customFormat="false" ht="15" hidden="false" customHeight="false" outlineLevel="0" collapsed="false">
      <c r="A15351" s="9" t="s">
        <v>25499</v>
      </c>
      <c r="B15351" s="9" t="s">
        <v>69</v>
      </c>
      <c r="C15351" s="9" t="s">
        <v>10162</v>
      </c>
      <c r="D15351" s="9" t="s">
        <v>10155</v>
      </c>
      <c r="E15351" s="10" t="n">
        <v>5</v>
      </c>
      <c r="F15351" s="10" t="n">
        <v>9153</v>
      </c>
      <c r="G15351" s="10" t="n">
        <v>13</v>
      </c>
      <c r="H15351" s="10" t="n">
        <v>5088.6</v>
      </c>
    </row>
    <row r="15352" customFormat="false" ht="15" hidden="false" customHeight="false" outlineLevel="0" collapsed="false">
      <c r="A15352" s="9" t="s">
        <v>25500</v>
      </c>
      <c r="B15352" s="9" t="s">
        <v>68</v>
      </c>
      <c r="C15352" s="9" t="s">
        <v>10163</v>
      </c>
      <c r="D15352" s="9" t="s">
        <v>10157</v>
      </c>
      <c r="E15352" s="10" t="n">
        <v>4</v>
      </c>
      <c r="F15352" s="10" t="n">
        <v>16588.83</v>
      </c>
      <c r="G15352" s="10" t="n">
        <v>204</v>
      </c>
      <c r="H15352" s="10" t="n">
        <v>9222.55</v>
      </c>
    </row>
    <row r="15353" customFormat="false" ht="15" hidden="false" customHeight="false" outlineLevel="0" collapsed="false">
      <c r="A15353" s="9" t="s">
        <v>25501</v>
      </c>
      <c r="B15353" s="9" t="s">
        <v>60</v>
      </c>
      <c r="C15353" s="9" t="s">
        <v>10162</v>
      </c>
      <c r="D15353" s="9" t="s">
        <v>10155</v>
      </c>
      <c r="E15353" s="10" t="n">
        <v>3</v>
      </c>
      <c r="F15353" s="10" t="n">
        <v>9161.78</v>
      </c>
      <c r="G15353" s="10" t="n">
        <v>37</v>
      </c>
      <c r="H15353" s="10" t="n">
        <v>5093.49</v>
      </c>
    </row>
    <row r="15354" customFormat="false" ht="15" hidden="false" customHeight="false" outlineLevel="0" collapsed="false">
      <c r="A15354" s="9" t="s">
        <v>25502</v>
      </c>
      <c r="B15354" s="9" t="s">
        <v>77</v>
      </c>
      <c r="C15354" s="9" t="s">
        <v>10164</v>
      </c>
      <c r="D15354" s="9" t="s">
        <v>10155</v>
      </c>
      <c r="E15354" s="10" t="n">
        <v>3</v>
      </c>
      <c r="F15354" s="10" t="n">
        <v>9653.5</v>
      </c>
      <c r="G15354" s="10" t="n">
        <v>91</v>
      </c>
      <c r="H15354" s="10" t="n">
        <v>5366.86</v>
      </c>
    </row>
    <row r="15355" customFormat="false" ht="15" hidden="false" customHeight="false" outlineLevel="0" collapsed="false">
      <c r="A15355" s="9" t="s">
        <v>25503</v>
      </c>
      <c r="B15355" s="9" t="s">
        <v>68</v>
      </c>
      <c r="C15355" s="9" t="s">
        <v>10161</v>
      </c>
      <c r="D15355" s="9" t="s">
        <v>10155</v>
      </c>
      <c r="E15355" s="10" t="n">
        <v>8</v>
      </c>
      <c r="F15355" s="10" t="n">
        <v>45596.89</v>
      </c>
      <c r="G15355" s="10" t="n">
        <v>22</v>
      </c>
      <c r="H15355" s="10" t="n">
        <v>25349.56</v>
      </c>
    </row>
    <row r="15356" customFormat="false" ht="15" hidden="false" customHeight="false" outlineLevel="0" collapsed="false">
      <c r="A15356" s="9" t="s">
        <v>25504</v>
      </c>
      <c r="B15356" s="9" t="s">
        <v>60</v>
      </c>
      <c r="C15356" s="9" t="s">
        <v>10161</v>
      </c>
      <c r="D15356" s="9" t="s">
        <v>10156</v>
      </c>
      <c r="E15356" s="10" t="n">
        <v>1</v>
      </c>
      <c r="F15356" s="10" t="n">
        <v>469</v>
      </c>
      <c r="G15356" s="10" t="n">
        <v>227</v>
      </c>
      <c r="H15356" s="10" t="n">
        <v>260.74</v>
      </c>
    </row>
    <row r="15357" customFormat="false" ht="15" hidden="false" customHeight="false" outlineLevel="0" collapsed="false">
      <c r="A15357" s="9" t="s">
        <v>25505</v>
      </c>
      <c r="B15357" s="9" t="s">
        <v>74</v>
      </c>
      <c r="C15357" s="9" t="s">
        <v>10161</v>
      </c>
      <c r="D15357" s="9" t="s">
        <v>10155</v>
      </c>
      <c r="E15357" s="10" t="n">
        <v>7</v>
      </c>
      <c r="F15357" s="10" t="n">
        <v>67619</v>
      </c>
      <c r="G15357" s="10" t="n">
        <v>90</v>
      </c>
      <c r="H15357" s="10" t="n">
        <v>37592.74</v>
      </c>
    </row>
    <row r="15358" customFormat="false" ht="15" hidden="false" customHeight="false" outlineLevel="0" collapsed="false">
      <c r="A15358" s="9" t="s">
        <v>25506</v>
      </c>
      <c r="B15358" s="9" t="s">
        <v>74</v>
      </c>
      <c r="C15358" s="9" t="s">
        <v>10161</v>
      </c>
      <c r="D15358" s="9" t="s">
        <v>10155</v>
      </c>
      <c r="E15358" s="10" t="n">
        <v>4</v>
      </c>
      <c r="F15358" s="10" t="n">
        <v>11962.9</v>
      </c>
      <c r="G15358" s="10" t="n">
        <v>36</v>
      </c>
      <c r="H15358" s="10" t="n">
        <v>6650.77</v>
      </c>
    </row>
    <row r="15359" customFormat="false" ht="15" hidden="false" customHeight="false" outlineLevel="0" collapsed="false">
      <c r="A15359" s="9" t="s">
        <v>25507</v>
      </c>
      <c r="B15359" s="9" t="s">
        <v>60</v>
      </c>
      <c r="C15359" s="9" t="s">
        <v>10161</v>
      </c>
      <c r="D15359" s="9" t="s">
        <v>10156</v>
      </c>
      <c r="E15359" s="10" t="n">
        <v>1</v>
      </c>
      <c r="F15359" s="10" t="n">
        <v>2218</v>
      </c>
      <c r="G15359" s="10" t="n">
        <v>150</v>
      </c>
      <c r="H15359" s="10" t="n">
        <v>1233.1</v>
      </c>
    </row>
    <row r="15360" customFormat="false" ht="15" hidden="false" customHeight="false" outlineLevel="0" collapsed="false">
      <c r="A15360" s="9" t="s">
        <v>25508</v>
      </c>
      <c r="B15360" s="9" t="s">
        <v>75</v>
      </c>
      <c r="C15360" s="9" t="s">
        <v>10163</v>
      </c>
      <c r="D15360" s="9" t="s">
        <v>10154</v>
      </c>
      <c r="E15360" s="10" t="n">
        <v>33</v>
      </c>
      <c r="F15360" s="10" t="n">
        <v>147175.57</v>
      </c>
      <c r="G15360" s="10" t="n">
        <v>10</v>
      </c>
      <c r="H15360" s="10" t="n">
        <v>81822.17</v>
      </c>
    </row>
    <row r="15361" customFormat="false" ht="15" hidden="false" customHeight="false" outlineLevel="0" collapsed="false">
      <c r="A15361" s="9" t="s">
        <v>25509</v>
      </c>
      <c r="B15361" s="9" t="s">
        <v>71</v>
      </c>
      <c r="C15361" s="9" t="s">
        <v>10161</v>
      </c>
      <c r="D15361" s="9" t="s">
        <v>10155</v>
      </c>
      <c r="E15361" s="10" t="n">
        <v>3</v>
      </c>
      <c r="F15361" s="10" t="n">
        <v>54842.06</v>
      </c>
      <c r="G15361" s="10" t="n">
        <v>22</v>
      </c>
      <c r="H15361" s="10" t="n">
        <v>30489.41</v>
      </c>
    </row>
    <row r="15362" customFormat="false" ht="15" hidden="false" customHeight="false" outlineLevel="0" collapsed="false">
      <c r="A15362" s="9" t="s">
        <v>25510</v>
      </c>
      <c r="B15362" s="9" t="s">
        <v>71</v>
      </c>
      <c r="C15362" s="9" t="s">
        <v>10163</v>
      </c>
      <c r="D15362" s="9" t="s">
        <v>10156</v>
      </c>
      <c r="E15362" s="10" t="n">
        <v>1</v>
      </c>
      <c r="F15362" s="10" t="n">
        <v>1698.9</v>
      </c>
      <c r="G15362" s="10" t="n">
        <v>55</v>
      </c>
      <c r="H15362" s="10" t="n">
        <v>944.5</v>
      </c>
    </row>
    <row r="15363" customFormat="false" ht="15" hidden="false" customHeight="false" outlineLevel="0" collapsed="false">
      <c r="A15363" s="9" t="s">
        <v>25511</v>
      </c>
      <c r="B15363" s="9" t="s">
        <v>68</v>
      </c>
      <c r="C15363" s="9" t="s">
        <v>10161</v>
      </c>
      <c r="D15363" s="9" t="s">
        <v>10156</v>
      </c>
      <c r="E15363" s="10" t="n">
        <v>1</v>
      </c>
      <c r="F15363" s="10" t="n">
        <v>1056.75</v>
      </c>
      <c r="G15363" s="10" t="n">
        <v>70</v>
      </c>
      <c r="H15363" s="10" t="n">
        <v>587.5</v>
      </c>
    </row>
    <row r="15364" customFormat="false" ht="15" hidden="false" customHeight="false" outlineLevel="0" collapsed="false">
      <c r="A15364" s="9" t="s">
        <v>25512</v>
      </c>
      <c r="B15364" s="9" t="s">
        <v>70</v>
      </c>
      <c r="C15364" s="9" t="s">
        <v>10162</v>
      </c>
      <c r="D15364" s="9" t="s">
        <v>10155</v>
      </c>
      <c r="E15364" s="10" t="n">
        <v>8</v>
      </c>
      <c r="F15364" s="10" t="n">
        <v>26874.35</v>
      </c>
      <c r="G15364" s="10" t="n">
        <v>19</v>
      </c>
      <c r="H15364" s="10" t="n">
        <v>14940.78</v>
      </c>
    </row>
    <row r="15365" customFormat="false" ht="15" hidden="false" customHeight="false" outlineLevel="0" collapsed="false">
      <c r="A15365" s="9" t="s">
        <v>25513</v>
      </c>
      <c r="B15365" s="9" t="s">
        <v>69</v>
      </c>
      <c r="C15365" s="9" t="s">
        <v>10161</v>
      </c>
      <c r="D15365" s="9" t="s">
        <v>10155</v>
      </c>
      <c r="E15365" s="10" t="n">
        <v>4</v>
      </c>
      <c r="F15365" s="10" t="n">
        <v>63935.28</v>
      </c>
      <c r="G15365" s="10" t="n">
        <v>24</v>
      </c>
      <c r="H15365" s="10" t="n">
        <v>35544.78</v>
      </c>
    </row>
    <row r="15366" customFormat="false" ht="15" hidden="false" customHeight="false" outlineLevel="0" collapsed="false">
      <c r="A15366" s="9" t="s">
        <v>25514</v>
      </c>
      <c r="B15366" s="9" t="s">
        <v>64</v>
      </c>
      <c r="C15366" s="9" t="s">
        <v>10161</v>
      </c>
      <c r="D15366" s="9" t="s">
        <v>10156</v>
      </c>
      <c r="E15366" s="10" t="n">
        <v>2</v>
      </c>
      <c r="F15366" s="10" t="n">
        <v>5353.8</v>
      </c>
      <c r="G15366" s="10" t="n">
        <v>88</v>
      </c>
      <c r="H15366" s="10" t="n">
        <v>2976.44</v>
      </c>
    </row>
    <row r="15367" customFormat="false" ht="15" hidden="false" customHeight="false" outlineLevel="0" collapsed="false">
      <c r="A15367" s="9" t="s">
        <v>25515</v>
      </c>
      <c r="B15367" s="9" t="s">
        <v>64</v>
      </c>
      <c r="C15367" s="9" t="s">
        <v>10161</v>
      </c>
      <c r="D15367" s="9" t="s">
        <v>10155</v>
      </c>
      <c r="E15367" s="10" t="n">
        <v>3</v>
      </c>
      <c r="F15367" s="10" t="n">
        <v>1876.2</v>
      </c>
      <c r="G15367" s="10" t="n">
        <v>16</v>
      </c>
      <c r="H15367" s="10" t="n">
        <v>1043.07</v>
      </c>
    </row>
    <row r="15368" customFormat="false" ht="15" hidden="false" customHeight="false" outlineLevel="0" collapsed="false">
      <c r="A15368" s="9" t="s">
        <v>25516</v>
      </c>
      <c r="B15368" s="9" t="s">
        <v>62</v>
      </c>
      <c r="C15368" s="9" t="s">
        <v>10163</v>
      </c>
      <c r="D15368" s="9" t="s">
        <v>10155</v>
      </c>
      <c r="E15368" s="10" t="n">
        <v>13</v>
      </c>
      <c r="F15368" s="10" t="n">
        <v>54610.22</v>
      </c>
      <c r="G15368" s="10" t="n">
        <v>21</v>
      </c>
      <c r="H15368" s="10" t="n">
        <v>30360.52</v>
      </c>
    </row>
    <row r="15369" customFormat="false" ht="15" hidden="false" customHeight="false" outlineLevel="0" collapsed="false">
      <c r="A15369" s="9" t="s">
        <v>25517</v>
      </c>
      <c r="B15369" s="9" t="s">
        <v>60</v>
      </c>
      <c r="C15369" s="9" t="s">
        <v>10161</v>
      </c>
      <c r="D15369" s="9" t="s">
        <v>10155</v>
      </c>
      <c r="E15369" s="10" t="n">
        <v>4</v>
      </c>
      <c r="F15369" s="10" t="n">
        <v>6402.34</v>
      </c>
      <c r="G15369" s="10" t="n">
        <v>45</v>
      </c>
      <c r="H15369" s="10" t="n">
        <v>3559.38</v>
      </c>
    </row>
    <row r="15370" customFormat="false" ht="15" hidden="false" customHeight="false" outlineLevel="0" collapsed="false">
      <c r="A15370" s="9" t="s">
        <v>25518</v>
      </c>
      <c r="B15370" s="9" t="s">
        <v>76</v>
      </c>
      <c r="C15370" s="9" t="s">
        <v>10161</v>
      </c>
      <c r="D15370" s="9" t="s">
        <v>10157</v>
      </c>
      <c r="E15370" s="10" t="n">
        <v>2</v>
      </c>
      <c r="F15370" s="10" t="n">
        <v>2730.05</v>
      </c>
      <c r="G15370" s="10" t="n">
        <v>156</v>
      </c>
      <c r="H15370" s="10" t="n">
        <v>1517.77</v>
      </c>
    </row>
    <row r="15371" customFormat="false" ht="15" hidden="false" customHeight="false" outlineLevel="0" collapsed="false">
      <c r="A15371" s="9" t="s">
        <v>25519</v>
      </c>
      <c r="B15371" s="9" t="s">
        <v>79</v>
      </c>
      <c r="C15371" s="9" t="s">
        <v>10162</v>
      </c>
      <c r="D15371" s="9" t="s">
        <v>10155</v>
      </c>
      <c r="E15371" s="10" t="n">
        <v>10</v>
      </c>
      <c r="F15371" s="10" t="n">
        <v>25441.81</v>
      </c>
      <c r="G15371" s="10" t="n">
        <v>8</v>
      </c>
      <c r="H15371" s="10" t="n">
        <v>14144.36</v>
      </c>
    </row>
    <row r="15372" customFormat="false" ht="15" hidden="false" customHeight="false" outlineLevel="0" collapsed="false">
      <c r="A15372" s="9" t="s">
        <v>25520</v>
      </c>
      <c r="B15372" s="9" t="s">
        <v>59</v>
      </c>
      <c r="C15372" s="9" t="s">
        <v>10161</v>
      </c>
      <c r="D15372" s="9" t="s">
        <v>10155</v>
      </c>
      <c r="E15372" s="10" t="n">
        <v>5</v>
      </c>
      <c r="F15372" s="10" t="n">
        <v>27076.35</v>
      </c>
      <c r="G15372" s="10" t="n">
        <v>18</v>
      </c>
      <c r="H15372" s="10" t="n">
        <v>15053.08</v>
      </c>
    </row>
    <row r="15373" customFormat="false" ht="15" hidden="false" customHeight="false" outlineLevel="0" collapsed="false">
      <c r="A15373" s="9" t="s">
        <v>25521</v>
      </c>
      <c r="B15373" s="9" t="s">
        <v>61</v>
      </c>
      <c r="C15373" s="9" t="s">
        <v>10161</v>
      </c>
      <c r="D15373" s="9" t="s">
        <v>10156</v>
      </c>
      <c r="E15373" s="10" t="n">
        <v>1</v>
      </c>
      <c r="F15373" s="10" t="n">
        <v>3180.6</v>
      </c>
      <c r="G15373" s="10" t="n">
        <v>306</v>
      </c>
      <c r="H15373" s="10" t="n">
        <v>1768.25</v>
      </c>
    </row>
    <row r="15374" customFormat="false" ht="15" hidden="false" customHeight="false" outlineLevel="0" collapsed="false">
      <c r="A15374" s="9" t="s">
        <v>25522</v>
      </c>
      <c r="B15374" s="9" t="s">
        <v>65</v>
      </c>
      <c r="C15374" s="9" t="s">
        <v>10162</v>
      </c>
      <c r="D15374" s="9" t="s">
        <v>10155</v>
      </c>
      <c r="E15374" s="10" t="n">
        <v>7</v>
      </c>
      <c r="F15374" s="10" t="n">
        <v>56889</v>
      </c>
      <c r="G15374" s="10" t="n">
        <v>80</v>
      </c>
      <c r="H15374" s="10" t="n">
        <v>31627.41</v>
      </c>
    </row>
    <row r="15375" customFormat="false" ht="15" hidden="false" customHeight="false" outlineLevel="0" collapsed="false">
      <c r="A15375" s="9" t="s">
        <v>25523</v>
      </c>
      <c r="B15375" s="9" t="s">
        <v>75</v>
      </c>
      <c r="C15375" s="9" t="s">
        <v>10161</v>
      </c>
      <c r="D15375" s="9" t="s">
        <v>10155</v>
      </c>
      <c r="E15375" s="10" t="n">
        <v>3</v>
      </c>
      <c r="F15375" s="10" t="n">
        <v>5147.23</v>
      </c>
      <c r="G15375" s="10" t="n">
        <v>99</v>
      </c>
      <c r="H15375" s="10" t="n">
        <v>2861.6</v>
      </c>
    </row>
    <row r="15376" customFormat="false" ht="15" hidden="false" customHeight="false" outlineLevel="0" collapsed="false">
      <c r="A15376" s="9" t="s">
        <v>25524</v>
      </c>
      <c r="B15376" s="9" t="s">
        <v>71</v>
      </c>
      <c r="C15376" s="9" t="s">
        <v>10161</v>
      </c>
      <c r="D15376" s="9" t="s">
        <v>10155</v>
      </c>
      <c r="E15376" s="10" t="n">
        <v>5</v>
      </c>
      <c r="F15376" s="10" t="n">
        <v>14965</v>
      </c>
      <c r="G15376" s="10" t="n">
        <v>30</v>
      </c>
      <c r="H15376" s="10" t="n">
        <v>8319.78</v>
      </c>
    </row>
    <row r="15377" customFormat="false" ht="15" hidden="false" customHeight="false" outlineLevel="0" collapsed="false">
      <c r="A15377" s="9" t="s">
        <v>25525</v>
      </c>
      <c r="B15377" s="9" t="s">
        <v>76</v>
      </c>
      <c r="C15377" s="9" t="s">
        <v>10161</v>
      </c>
      <c r="D15377" s="9" t="s">
        <v>10157</v>
      </c>
      <c r="E15377" s="10" t="n">
        <v>2</v>
      </c>
      <c r="F15377" s="10" t="n">
        <v>15728.38</v>
      </c>
      <c r="G15377" s="10" t="n">
        <v>131</v>
      </c>
      <c r="H15377" s="10" t="n">
        <v>8744.18</v>
      </c>
    </row>
    <row r="15378" customFormat="false" ht="15" hidden="false" customHeight="false" outlineLevel="0" collapsed="false">
      <c r="A15378" s="9" t="s">
        <v>25526</v>
      </c>
      <c r="B15378" s="9" t="s">
        <v>75</v>
      </c>
      <c r="C15378" s="9" t="s">
        <v>10162</v>
      </c>
      <c r="D15378" s="9" t="s">
        <v>10155</v>
      </c>
      <c r="E15378" s="10" t="n">
        <v>7</v>
      </c>
      <c r="F15378" s="10" t="n">
        <v>32608.85</v>
      </c>
      <c r="G15378" s="10" t="n">
        <v>51</v>
      </c>
      <c r="H15378" s="10" t="n">
        <v>18128.87</v>
      </c>
    </row>
    <row r="15379" customFormat="false" ht="15" hidden="false" customHeight="false" outlineLevel="0" collapsed="false">
      <c r="A15379" s="9" t="s">
        <v>25527</v>
      </c>
      <c r="B15379" s="9" t="s">
        <v>61</v>
      </c>
      <c r="C15379" s="9" t="s">
        <v>10161</v>
      </c>
      <c r="D15379" s="9" t="s">
        <v>10155</v>
      </c>
      <c r="E15379" s="10" t="n">
        <v>5</v>
      </c>
      <c r="F15379" s="10" t="n">
        <v>6869.04</v>
      </c>
      <c r="G15379" s="10" t="n">
        <v>27</v>
      </c>
      <c r="H15379" s="10" t="n">
        <v>3818.84</v>
      </c>
    </row>
    <row r="15380" customFormat="false" ht="15" hidden="false" customHeight="false" outlineLevel="0" collapsed="false">
      <c r="A15380" s="9" t="s">
        <v>25528</v>
      </c>
      <c r="B15380" s="9" t="s">
        <v>65</v>
      </c>
      <c r="C15380" s="9" t="s">
        <v>10162</v>
      </c>
      <c r="D15380" s="9" t="s">
        <v>10155</v>
      </c>
      <c r="E15380" s="10" t="n">
        <v>4</v>
      </c>
      <c r="F15380" s="10" t="n">
        <v>17060.2</v>
      </c>
      <c r="G15380" s="10" t="n">
        <v>2</v>
      </c>
      <c r="H15380" s="10" t="n">
        <v>9484.61</v>
      </c>
    </row>
    <row r="15381" customFormat="false" ht="15" hidden="false" customHeight="false" outlineLevel="0" collapsed="false">
      <c r="A15381" s="9" t="s">
        <v>25529</v>
      </c>
      <c r="B15381" s="9" t="s">
        <v>69</v>
      </c>
      <c r="C15381" s="9" t="s">
        <v>10164</v>
      </c>
      <c r="D15381" s="9" t="s">
        <v>10157</v>
      </c>
      <c r="E15381" s="10" t="n">
        <v>5</v>
      </c>
      <c r="F15381" s="10" t="n">
        <v>33699.5</v>
      </c>
      <c r="G15381" s="10" t="n">
        <v>122</v>
      </c>
      <c r="H15381" s="10" t="n">
        <v>18735.22</v>
      </c>
    </row>
    <row r="15382" customFormat="false" ht="15" hidden="false" customHeight="false" outlineLevel="0" collapsed="false">
      <c r="A15382" s="9" t="s">
        <v>25530</v>
      </c>
      <c r="B15382" s="9" t="s">
        <v>71</v>
      </c>
      <c r="C15382" s="9" t="s">
        <v>10163</v>
      </c>
      <c r="D15382" s="9" t="s">
        <v>10155</v>
      </c>
      <c r="E15382" s="10" t="n">
        <v>3</v>
      </c>
      <c r="F15382" s="10" t="n">
        <v>11600.78</v>
      </c>
      <c r="G15382" s="10" t="n">
        <v>37</v>
      </c>
      <c r="H15382" s="10" t="n">
        <v>6449.45</v>
      </c>
    </row>
    <row r="15383" customFormat="false" ht="15" hidden="false" customHeight="false" outlineLevel="0" collapsed="false">
      <c r="A15383" s="9" t="s">
        <v>25531</v>
      </c>
      <c r="B15383" s="9" t="s">
        <v>75</v>
      </c>
      <c r="C15383" s="9" t="s">
        <v>10162</v>
      </c>
      <c r="D15383" s="9" t="s">
        <v>10156</v>
      </c>
      <c r="E15383" s="10" t="n">
        <v>2</v>
      </c>
      <c r="F15383" s="10" t="n">
        <v>9794.7</v>
      </c>
      <c r="G15383" s="10" t="n">
        <v>8</v>
      </c>
      <c r="H15383" s="10" t="n">
        <v>5445.36</v>
      </c>
    </row>
    <row r="15384" customFormat="false" ht="15" hidden="false" customHeight="false" outlineLevel="0" collapsed="false">
      <c r="A15384" s="9" t="s">
        <v>25532</v>
      </c>
      <c r="B15384" s="9" t="s">
        <v>70</v>
      </c>
      <c r="C15384" s="9" t="s">
        <v>10161</v>
      </c>
      <c r="D15384" s="9" t="s">
        <v>10155</v>
      </c>
      <c r="E15384" s="10" t="n">
        <v>3</v>
      </c>
      <c r="F15384" s="10" t="n">
        <v>13898.1</v>
      </c>
      <c r="G15384" s="10" t="n">
        <v>45</v>
      </c>
      <c r="H15384" s="10" t="n">
        <v>7726.64</v>
      </c>
    </row>
    <row r="15385" customFormat="false" ht="15" hidden="false" customHeight="false" outlineLevel="0" collapsed="false">
      <c r="A15385" s="9" t="s">
        <v>25533</v>
      </c>
      <c r="B15385" s="9" t="s">
        <v>79</v>
      </c>
      <c r="C15385" s="9" t="s">
        <v>10161</v>
      </c>
      <c r="D15385" s="9" t="s">
        <v>10157</v>
      </c>
      <c r="E15385" s="10" t="n">
        <v>2</v>
      </c>
      <c r="F15385" s="10" t="n">
        <v>26260.13</v>
      </c>
      <c r="G15385" s="10" t="n">
        <v>173</v>
      </c>
      <c r="H15385" s="10" t="n">
        <v>14599.3</v>
      </c>
    </row>
    <row r="15386" customFormat="false" ht="15" hidden="false" customHeight="false" outlineLevel="0" collapsed="false">
      <c r="A15386" s="9" t="s">
        <v>25534</v>
      </c>
      <c r="B15386" s="9" t="s">
        <v>62</v>
      </c>
      <c r="C15386" s="9" t="s">
        <v>10161</v>
      </c>
      <c r="D15386" s="9" t="s">
        <v>10156</v>
      </c>
      <c r="E15386" s="10" t="n">
        <v>1</v>
      </c>
      <c r="F15386" s="10" t="n">
        <v>90.25</v>
      </c>
      <c r="G15386" s="10" t="n">
        <v>256</v>
      </c>
      <c r="H15386" s="10" t="n">
        <v>50.17</v>
      </c>
    </row>
    <row r="15387" customFormat="false" ht="15" hidden="false" customHeight="false" outlineLevel="0" collapsed="false">
      <c r="A15387" s="9" t="s">
        <v>25535</v>
      </c>
      <c r="B15387" s="9" t="s">
        <v>61</v>
      </c>
      <c r="C15387" s="9" t="s">
        <v>10163</v>
      </c>
      <c r="D15387" s="9" t="s">
        <v>10155</v>
      </c>
      <c r="E15387" s="10" t="n">
        <v>4</v>
      </c>
      <c r="F15387" s="10" t="n">
        <v>9303.1</v>
      </c>
      <c r="G15387" s="10" t="n">
        <v>5</v>
      </c>
      <c r="H15387" s="10" t="n">
        <v>5172.05</v>
      </c>
    </row>
    <row r="15388" customFormat="false" ht="15" hidden="false" customHeight="false" outlineLevel="0" collapsed="false">
      <c r="A15388" s="9" t="s">
        <v>25536</v>
      </c>
      <c r="B15388" s="9" t="s">
        <v>71</v>
      </c>
      <c r="C15388" s="9" t="s">
        <v>10161</v>
      </c>
      <c r="D15388" s="9" t="s">
        <v>10155</v>
      </c>
      <c r="E15388" s="10" t="n">
        <v>10</v>
      </c>
      <c r="F15388" s="10" t="n">
        <v>41433.3</v>
      </c>
      <c r="G15388" s="10" t="n">
        <v>44</v>
      </c>
      <c r="H15388" s="10" t="n">
        <v>23034.82</v>
      </c>
    </row>
    <row r="15389" customFormat="false" ht="15" hidden="false" customHeight="false" outlineLevel="0" collapsed="false">
      <c r="A15389" s="9" t="s">
        <v>25537</v>
      </c>
      <c r="B15389" s="9" t="s">
        <v>76</v>
      </c>
      <c r="C15389" s="9" t="s">
        <v>10161</v>
      </c>
      <c r="D15389" s="9" t="s">
        <v>10155</v>
      </c>
      <c r="E15389" s="10" t="n">
        <v>4</v>
      </c>
      <c r="F15389" s="10" t="n">
        <v>13535.71</v>
      </c>
      <c r="G15389" s="10" t="n">
        <v>83</v>
      </c>
      <c r="H15389" s="10" t="n">
        <v>7525.17</v>
      </c>
    </row>
    <row r="15390" customFormat="false" ht="15" hidden="false" customHeight="false" outlineLevel="0" collapsed="false">
      <c r="A15390" s="9" t="s">
        <v>25538</v>
      </c>
      <c r="B15390" s="9" t="s">
        <v>77</v>
      </c>
      <c r="C15390" s="9" t="s">
        <v>10161</v>
      </c>
      <c r="D15390" s="9" t="s">
        <v>10156</v>
      </c>
      <c r="E15390" s="10" t="n">
        <v>2</v>
      </c>
      <c r="F15390" s="10" t="n">
        <v>4229.35</v>
      </c>
      <c r="G15390" s="10" t="n">
        <v>100</v>
      </c>
      <c r="H15390" s="10" t="n">
        <v>2351.3</v>
      </c>
    </row>
    <row r="15391" customFormat="false" ht="15" hidden="false" customHeight="false" outlineLevel="0" collapsed="false">
      <c r="A15391" s="9" t="s">
        <v>25539</v>
      </c>
      <c r="B15391" s="9" t="s">
        <v>62</v>
      </c>
      <c r="C15391" s="9" t="s">
        <v>10163</v>
      </c>
      <c r="D15391" s="9" t="s">
        <v>10157</v>
      </c>
      <c r="E15391" s="10" t="n">
        <v>3</v>
      </c>
      <c r="F15391" s="10" t="n">
        <v>11830.47</v>
      </c>
      <c r="G15391" s="10" t="n">
        <v>170</v>
      </c>
      <c r="H15391" s="10" t="n">
        <v>6577.14</v>
      </c>
    </row>
    <row r="15392" customFormat="false" ht="15" hidden="false" customHeight="false" outlineLevel="0" collapsed="false">
      <c r="A15392" s="9" t="s">
        <v>25540</v>
      </c>
      <c r="B15392" s="9" t="s">
        <v>70</v>
      </c>
      <c r="C15392" s="9" t="s">
        <v>10162</v>
      </c>
      <c r="D15392" s="9" t="s">
        <v>10155</v>
      </c>
      <c r="E15392" s="10" t="n">
        <v>4</v>
      </c>
      <c r="F15392" s="10" t="n">
        <v>57059.4</v>
      </c>
      <c r="G15392" s="10" t="n">
        <v>111</v>
      </c>
      <c r="H15392" s="10" t="n">
        <v>31722.14</v>
      </c>
    </row>
    <row r="15393" customFormat="false" ht="15" hidden="false" customHeight="false" outlineLevel="0" collapsed="false">
      <c r="A15393" s="9" t="s">
        <v>25541</v>
      </c>
      <c r="B15393" s="9" t="s">
        <v>75</v>
      </c>
      <c r="C15393" s="9" t="s">
        <v>10161</v>
      </c>
      <c r="D15393" s="9" t="s">
        <v>10156</v>
      </c>
      <c r="E15393" s="10" t="n">
        <v>2</v>
      </c>
      <c r="F15393" s="10" t="n">
        <v>9138.05</v>
      </c>
      <c r="G15393" s="10" t="n">
        <v>102</v>
      </c>
      <c r="H15393" s="10" t="n">
        <v>5080.29</v>
      </c>
    </row>
    <row r="15394" customFormat="false" ht="15" hidden="false" customHeight="false" outlineLevel="0" collapsed="false">
      <c r="A15394" s="9" t="s">
        <v>25542</v>
      </c>
      <c r="B15394" s="9" t="s">
        <v>76</v>
      </c>
      <c r="C15394" s="9" t="s">
        <v>10163</v>
      </c>
      <c r="D15394" s="9" t="s">
        <v>10155</v>
      </c>
      <c r="E15394" s="10" t="n">
        <v>5</v>
      </c>
      <c r="F15394" s="10" t="n">
        <v>12577.97</v>
      </c>
      <c r="G15394" s="10" t="n">
        <v>85</v>
      </c>
      <c r="H15394" s="10" t="n">
        <v>6992.71</v>
      </c>
    </row>
    <row r="15395" customFormat="false" ht="15" hidden="false" customHeight="false" outlineLevel="0" collapsed="false">
      <c r="A15395" s="9" t="s">
        <v>25543</v>
      </c>
      <c r="B15395" s="9" t="s">
        <v>69</v>
      </c>
      <c r="C15395" s="9" t="s">
        <v>10162</v>
      </c>
      <c r="D15395" s="9" t="s">
        <v>10155</v>
      </c>
      <c r="E15395" s="10" t="n">
        <v>7</v>
      </c>
      <c r="F15395" s="10" t="n">
        <v>34620.2</v>
      </c>
      <c r="G15395" s="10" t="n">
        <v>64</v>
      </c>
      <c r="H15395" s="10" t="n">
        <v>19247.08</v>
      </c>
    </row>
    <row r="15396" customFormat="false" ht="15" hidden="false" customHeight="false" outlineLevel="0" collapsed="false">
      <c r="A15396" s="9" t="s">
        <v>25544</v>
      </c>
      <c r="B15396" s="9" t="s">
        <v>71</v>
      </c>
      <c r="C15396" s="9" t="s">
        <v>10162</v>
      </c>
      <c r="D15396" s="9" t="s">
        <v>10155</v>
      </c>
      <c r="E15396" s="10" t="n">
        <v>6</v>
      </c>
      <c r="F15396" s="10" t="n">
        <v>13308.65</v>
      </c>
      <c r="G15396" s="10" t="n">
        <v>15</v>
      </c>
      <c r="H15396" s="10" t="n">
        <v>7398.94</v>
      </c>
    </row>
    <row r="15397" customFormat="false" ht="15" hidden="false" customHeight="false" outlineLevel="0" collapsed="false">
      <c r="A15397" s="9" t="s">
        <v>25545</v>
      </c>
      <c r="B15397" s="9" t="s">
        <v>75</v>
      </c>
      <c r="C15397" s="9" t="s">
        <v>10164</v>
      </c>
      <c r="D15397" s="9" t="s">
        <v>10154</v>
      </c>
      <c r="E15397" s="10" t="n">
        <v>10</v>
      </c>
      <c r="F15397" s="10" t="n">
        <v>77712.56</v>
      </c>
      <c r="G15397" s="10" t="n">
        <v>0</v>
      </c>
      <c r="H15397" s="10" t="n">
        <v>43204.25</v>
      </c>
    </row>
    <row r="15398" customFormat="false" ht="15" hidden="false" customHeight="false" outlineLevel="0" collapsed="false">
      <c r="A15398" s="9" t="s">
        <v>25546</v>
      </c>
      <c r="B15398" s="9" t="s">
        <v>79</v>
      </c>
      <c r="C15398" s="9" t="s">
        <v>10164</v>
      </c>
      <c r="D15398" s="9" t="s">
        <v>10155</v>
      </c>
      <c r="E15398" s="10" t="n">
        <v>4</v>
      </c>
      <c r="F15398" s="10" t="n">
        <v>14908.97</v>
      </c>
      <c r="G15398" s="10" t="n">
        <v>52</v>
      </c>
      <c r="H15398" s="10" t="n">
        <v>8288.63</v>
      </c>
    </row>
    <row r="15399" customFormat="false" ht="15" hidden="false" customHeight="false" outlineLevel="0" collapsed="false">
      <c r="A15399" s="9" t="s">
        <v>25547</v>
      </c>
      <c r="B15399" s="9" t="s">
        <v>71</v>
      </c>
      <c r="C15399" s="9" t="s">
        <v>10161</v>
      </c>
      <c r="D15399" s="9" t="s">
        <v>10157</v>
      </c>
      <c r="E15399" s="10" t="n">
        <v>2</v>
      </c>
      <c r="F15399" s="10" t="n">
        <v>2594.55</v>
      </c>
      <c r="G15399" s="10" t="n">
        <v>173</v>
      </c>
      <c r="H15399" s="10" t="n">
        <v>1442.44</v>
      </c>
    </row>
    <row r="15400" customFormat="false" ht="15" hidden="false" customHeight="false" outlineLevel="0" collapsed="false">
      <c r="A15400" s="9" t="s">
        <v>25548</v>
      </c>
      <c r="B15400" s="9" t="s">
        <v>68</v>
      </c>
      <c r="C15400" s="9" t="s">
        <v>10161</v>
      </c>
      <c r="D15400" s="9" t="s">
        <v>10156</v>
      </c>
      <c r="E15400" s="10" t="n">
        <v>1</v>
      </c>
      <c r="F15400" s="10" t="n">
        <v>3519.2</v>
      </c>
      <c r="G15400" s="10" t="n">
        <v>7</v>
      </c>
      <c r="H15400" s="10" t="n">
        <v>1956.5</v>
      </c>
    </row>
    <row r="15401" customFormat="false" ht="15" hidden="false" customHeight="false" outlineLevel="0" collapsed="false">
      <c r="A15401" s="9" t="s">
        <v>25549</v>
      </c>
      <c r="B15401" s="9" t="s">
        <v>64</v>
      </c>
      <c r="C15401" s="9" t="s">
        <v>10163</v>
      </c>
      <c r="D15401" s="9" t="s">
        <v>10156</v>
      </c>
      <c r="E15401" s="10" t="n">
        <v>2</v>
      </c>
      <c r="F15401" s="10" t="n">
        <v>7310.15</v>
      </c>
      <c r="G15401" s="10" t="n">
        <v>47</v>
      </c>
      <c r="H15401" s="10" t="n">
        <v>4064.07</v>
      </c>
    </row>
    <row r="15402" customFormat="false" ht="15" hidden="false" customHeight="false" outlineLevel="0" collapsed="false">
      <c r="A15402" s="9" t="s">
        <v>25550</v>
      </c>
      <c r="B15402" s="9" t="s">
        <v>69</v>
      </c>
      <c r="C15402" s="9" t="s">
        <v>10161</v>
      </c>
      <c r="D15402" s="9" t="s">
        <v>10155</v>
      </c>
      <c r="E15402" s="10" t="n">
        <v>6</v>
      </c>
      <c r="F15402" s="10" t="n">
        <v>58710.93</v>
      </c>
      <c r="G15402" s="10" t="n">
        <v>34</v>
      </c>
      <c r="H15402" s="10" t="n">
        <v>32640.31</v>
      </c>
    </row>
    <row r="15403" customFormat="false" ht="15" hidden="false" customHeight="false" outlineLevel="0" collapsed="false">
      <c r="A15403" s="9" t="s">
        <v>25551</v>
      </c>
      <c r="B15403" s="9" t="s">
        <v>79</v>
      </c>
      <c r="C15403" s="9" t="s">
        <v>10161</v>
      </c>
      <c r="D15403" s="9" t="s">
        <v>10156</v>
      </c>
      <c r="E15403" s="10" t="n">
        <v>1</v>
      </c>
      <c r="F15403" s="10" t="n">
        <v>1729</v>
      </c>
      <c r="G15403" s="10" t="n">
        <v>164</v>
      </c>
      <c r="H15403" s="10" t="n">
        <v>961.24</v>
      </c>
    </row>
    <row r="15404" customFormat="false" ht="15" hidden="false" customHeight="false" outlineLevel="0" collapsed="false">
      <c r="A15404" s="9" t="s">
        <v>25552</v>
      </c>
      <c r="B15404" s="9" t="s">
        <v>64</v>
      </c>
      <c r="C15404" s="9" t="s">
        <v>10161</v>
      </c>
      <c r="D15404" s="9" t="s">
        <v>10154</v>
      </c>
      <c r="E15404" s="10" t="n">
        <v>4</v>
      </c>
      <c r="F15404" s="10" t="n">
        <v>103595.35</v>
      </c>
      <c r="G15404" s="10" t="n">
        <v>38</v>
      </c>
      <c r="H15404" s="10" t="n">
        <v>57593.77</v>
      </c>
    </row>
    <row r="15405" customFormat="false" ht="15" hidden="false" customHeight="false" outlineLevel="0" collapsed="false">
      <c r="A15405" s="9" t="s">
        <v>25553</v>
      </c>
      <c r="B15405" s="9" t="s">
        <v>77</v>
      </c>
      <c r="C15405" s="9" t="s">
        <v>10161</v>
      </c>
      <c r="D15405" s="9" t="s">
        <v>10154</v>
      </c>
      <c r="E15405" s="10" t="n">
        <v>8</v>
      </c>
      <c r="F15405" s="10" t="n">
        <v>195785.5</v>
      </c>
      <c r="G15405" s="10" t="n">
        <v>20</v>
      </c>
      <c r="H15405" s="10" t="n">
        <v>108846.83</v>
      </c>
    </row>
    <row r="15406" customFormat="false" ht="15" hidden="false" customHeight="false" outlineLevel="0" collapsed="false">
      <c r="A15406" s="9" t="s">
        <v>25554</v>
      </c>
      <c r="B15406" s="9" t="s">
        <v>71</v>
      </c>
      <c r="C15406" s="9" t="s">
        <v>10161</v>
      </c>
      <c r="D15406" s="9" t="s">
        <v>10156</v>
      </c>
      <c r="E15406" s="10" t="n">
        <v>1</v>
      </c>
      <c r="F15406" s="10" t="n">
        <v>2382.4</v>
      </c>
      <c r="G15406" s="10" t="n">
        <v>75</v>
      </c>
      <c r="H15406" s="10" t="n">
        <v>1324.49</v>
      </c>
    </row>
    <row r="15407" customFormat="false" ht="15" hidden="false" customHeight="false" outlineLevel="0" collapsed="false">
      <c r="A15407" s="9" t="s">
        <v>25555</v>
      </c>
      <c r="B15407" s="9" t="s">
        <v>71</v>
      </c>
      <c r="C15407" s="9" t="s">
        <v>10163</v>
      </c>
      <c r="D15407" s="9" t="s">
        <v>10156</v>
      </c>
      <c r="E15407" s="10" t="n">
        <v>1</v>
      </c>
      <c r="F15407" s="10" t="n">
        <v>1870.55</v>
      </c>
      <c r="G15407" s="10" t="n">
        <v>163</v>
      </c>
      <c r="H15407" s="10" t="n">
        <v>1039.93</v>
      </c>
    </row>
    <row r="15408" customFormat="false" ht="15" hidden="false" customHeight="false" outlineLevel="0" collapsed="false">
      <c r="A15408" s="9" t="s">
        <v>25556</v>
      </c>
      <c r="B15408" s="9" t="s">
        <v>79</v>
      </c>
      <c r="C15408" s="9" t="s">
        <v>10163</v>
      </c>
      <c r="D15408" s="9" t="s">
        <v>10154</v>
      </c>
      <c r="E15408" s="10" t="n">
        <v>10</v>
      </c>
      <c r="F15408" s="10" t="n">
        <v>205282.31</v>
      </c>
      <c r="G15408" s="10" t="n">
        <v>19</v>
      </c>
      <c r="H15408" s="10" t="n">
        <v>114126.58</v>
      </c>
    </row>
    <row r="15409" customFormat="false" ht="15" hidden="false" customHeight="false" outlineLevel="0" collapsed="false">
      <c r="A15409" s="9" t="s">
        <v>25557</v>
      </c>
      <c r="B15409" s="9" t="s">
        <v>74</v>
      </c>
      <c r="C15409" s="9" t="s">
        <v>10161</v>
      </c>
      <c r="D15409" s="9" t="s">
        <v>10155</v>
      </c>
      <c r="E15409" s="10" t="n">
        <v>3</v>
      </c>
      <c r="F15409" s="10" t="n">
        <v>13882.9</v>
      </c>
      <c r="G15409" s="10" t="n">
        <v>3</v>
      </c>
      <c r="H15409" s="10" t="n">
        <v>7718.19</v>
      </c>
    </row>
    <row r="15410" customFormat="false" ht="15" hidden="false" customHeight="false" outlineLevel="0" collapsed="false">
      <c r="A15410" s="9" t="s">
        <v>25558</v>
      </c>
      <c r="B15410" s="9" t="s">
        <v>68</v>
      </c>
      <c r="C15410" s="9" t="s">
        <v>10161</v>
      </c>
      <c r="D15410" s="9" t="s">
        <v>10155</v>
      </c>
      <c r="E15410" s="10" t="n">
        <v>8</v>
      </c>
      <c r="F15410" s="10" t="n">
        <v>27633.12</v>
      </c>
      <c r="G15410" s="10" t="n">
        <v>53</v>
      </c>
      <c r="H15410" s="10" t="n">
        <v>15362.62</v>
      </c>
    </row>
    <row r="15411" customFormat="false" ht="15" hidden="false" customHeight="false" outlineLevel="0" collapsed="false">
      <c r="A15411" s="9" t="s">
        <v>25559</v>
      </c>
      <c r="B15411" s="9" t="s">
        <v>71</v>
      </c>
      <c r="C15411" s="9" t="s">
        <v>10161</v>
      </c>
      <c r="D15411" s="9" t="s">
        <v>10155</v>
      </c>
      <c r="E15411" s="10" t="n">
        <v>4</v>
      </c>
      <c r="F15411" s="10" t="n">
        <v>12322.7</v>
      </c>
      <c r="G15411" s="10" t="n">
        <v>9</v>
      </c>
      <c r="H15411" s="10" t="n">
        <v>6850.8</v>
      </c>
    </row>
    <row r="15412" customFormat="false" ht="15" hidden="false" customHeight="false" outlineLevel="0" collapsed="false">
      <c r="A15412" s="9" t="s">
        <v>25560</v>
      </c>
      <c r="B15412" s="9" t="s">
        <v>65</v>
      </c>
      <c r="C15412" s="9" t="s">
        <v>10161</v>
      </c>
      <c r="D15412" s="9" t="s">
        <v>10155</v>
      </c>
      <c r="E15412" s="10" t="n">
        <v>5</v>
      </c>
      <c r="F15412" s="10" t="n">
        <v>18023.4</v>
      </c>
      <c r="G15412" s="10" t="n">
        <v>60</v>
      </c>
      <c r="H15412" s="10" t="n">
        <v>10020.1</v>
      </c>
    </row>
    <row r="15413" customFormat="false" ht="15" hidden="false" customHeight="false" outlineLevel="0" collapsed="false">
      <c r="A15413" s="9" t="s">
        <v>25561</v>
      </c>
      <c r="B15413" s="9" t="s">
        <v>77</v>
      </c>
      <c r="C15413" s="9" t="s">
        <v>10164</v>
      </c>
      <c r="D15413" s="9" t="s">
        <v>10155</v>
      </c>
      <c r="E15413" s="10" t="n">
        <v>9</v>
      </c>
      <c r="F15413" s="10" t="n">
        <v>70580.98</v>
      </c>
      <c r="G15413" s="10" t="n">
        <v>18</v>
      </c>
      <c r="H15413" s="10" t="n">
        <v>39239.45</v>
      </c>
    </row>
    <row r="15414" customFormat="false" ht="15" hidden="false" customHeight="false" outlineLevel="0" collapsed="false">
      <c r="A15414" s="9" t="s">
        <v>25562</v>
      </c>
      <c r="B15414" s="9" t="s">
        <v>72</v>
      </c>
      <c r="C15414" s="9" t="s">
        <v>10162</v>
      </c>
      <c r="D15414" s="9" t="s">
        <v>10155</v>
      </c>
      <c r="E15414" s="10" t="n">
        <v>8</v>
      </c>
      <c r="F15414" s="10" t="n">
        <v>12930.51</v>
      </c>
      <c r="G15414" s="10" t="n">
        <v>6</v>
      </c>
      <c r="H15414" s="10" t="n">
        <v>7188.71</v>
      </c>
    </row>
    <row r="15415" customFormat="false" ht="15" hidden="false" customHeight="false" outlineLevel="0" collapsed="false">
      <c r="A15415" s="9" t="s">
        <v>25563</v>
      </c>
      <c r="B15415" s="9" t="s">
        <v>61</v>
      </c>
      <c r="C15415" s="9" t="s">
        <v>10161</v>
      </c>
      <c r="D15415" s="9" t="s">
        <v>10156</v>
      </c>
      <c r="E15415" s="10" t="n">
        <v>2</v>
      </c>
      <c r="F15415" s="10" t="n">
        <v>31880.2</v>
      </c>
      <c r="G15415" s="10" t="n">
        <v>0</v>
      </c>
      <c r="H15415" s="10" t="n">
        <v>17723.78</v>
      </c>
    </row>
    <row r="15416" customFormat="false" ht="15" hidden="false" customHeight="false" outlineLevel="0" collapsed="false">
      <c r="A15416" s="9" t="s">
        <v>25564</v>
      </c>
      <c r="B15416" s="9" t="s">
        <v>77</v>
      </c>
      <c r="C15416" s="9" t="s">
        <v>10161</v>
      </c>
      <c r="D15416" s="9" t="s">
        <v>10156</v>
      </c>
      <c r="E15416" s="10" t="n">
        <v>2</v>
      </c>
      <c r="F15416" s="10" t="n">
        <v>2898.5</v>
      </c>
      <c r="G15416" s="10" t="n">
        <v>2</v>
      </c>
      <c r="H15416" s="10" t="n">
        <v>1611.42</v>
      </c>
    </row>
    <row r="15417" customFormat="false" ht="15" hidden="false" customHeight="false" outlineLevel="0" collapsed="false">
      <c r="A15417" s="9" t="s">
        <v>25565</v>
      </c>
      <c r="B15417" s="9" t="s">
        <v>64</v>
      </c>
      <c r="C15417" s="9" t="s">
        <v>10162</v>
      </c>
      <c r="D15417" s="9" t="s">
        <v>10155</v>
      </c>
      <c r="E15417" s="10" t="n">
        <v>3</v>
      </c>
      <c r="F15417" s="10" t="n">
        <v>6910.85</v>
      </c>
      <c r="G15417" s="10" t="n">
        <v>4</v>
      </c>
      <c r="H15417" s="10" t="n">
        <v>3842.08</v>
      </c>
    </row>
    <row r="15418" customFormat="false" ht="15" hidden="false" customHeight="false" outlineLevel="0" collapsed="false">
      <c r="A15418" s="9" t="s">
        <v>25566</v>
      </c>
      <c r="B15418" s="9" t="s">
        <v>69</v>
      </c>
      <c r="C15418" s="9" t="s">
        <v>10161</v>
      </c>
      <c r="D15418" s="9" t="s">
        <v>10156</v>
      </c>
      <c r="E15418" s="10" t="n">
        <v>1</v>
      </c>
      <c r="F15418" s="10" t="n">
        <v>19900.15</v>
      </c>
      <c r="G15418" s="10" t="n">
        <v>350</v>
      </c>
      <c r="H15418" s="10" t="n">
        <v>11063.48</v>
      </c>
    </row>
    <row r="15419" customFormat="false" ht="15" hidden="false" customHeight="false" outlineLevel="0" collapsed="false">
      <c r="A15419" s="9" t="s">
        <v>25567</v>
      </c>
      <c r="B15419" s="9" t="s">
        <v>77</v>
      </c>
      <c r="C15419" s="9" t="s">
        <v>10162</v>
      </c>
      <c r="D15419" s="9" t="s">
        <v>10156</v>
      </c>
      <c r="E15419" s="10" t="n">
        <v>2</v>
      </c>
      <c r="F15419" s="10" t="n">
        <v>4484.59</v>
      </c>
      <c r="G15419" s="10" t="n">
        <v>35</v>
      </c>
      <c r="H15419" s="10" t="n">
        <v>2493.21</v>
      </c>
    </row>
    <row r="15420" customFormat="false" ht="15" hidden="false" customHeight="false" outlineLevel="0" collapsed="false">
      <c r="A15420" s="9" t="s">
        <v>25568</v>
      </c>
      <c r="B15420" s="9" t="s">
        <v>71</v>
      </c>
      <c r="C15420" s="9" t="s">
        <v>10161</v>
      </c>
      <c r="D15420" s="9" t="s">
        <v>10156</v>
      </c>
      <c r="E15420" s="10" t="n">
        <v>1</v>
      </c>
      <c r="F15420" s="10" t="n">
        <v>1165.1</v>
      </c>
      <c r="G15420" s="10" t="n">
        <v>133</v>
      </c>
      <c r="H15420" s="10" t="n">
        <v>647.74</v>
      </c>
    </row>
    <row r="15421" customFormat="false" ht="15" hidden="false" customHeight="false" outlineLevel="0" collapsed="false">
      <c r="A15421" s="9" t="s">
        <v>25569</v>
      </c>
      <c r="B15421" s="9" t="s">
        <v>65</v>
      </c>
      <c r="C15421" s="9" t="s">
        <v>10161</v>
      </c>
      <c r="D15421" s="9" t="s">
        <v>10155</v>
      </c>
      <c r="E15421" s="10" t="n">
        <v>4</v>
      </c>
      <c r="F15421" s="10" t="n">
        <v>6610.95</v>
      </c>
      <c r="G15421" s="10" t="n">
        <v>38</v>
      </c>
      <c r="H15421" s="10" t="n">
        <v>3675.35</v>
      </c>
    </row>
    <row r="15422" customFormat="false" ht="15" hidden="false" customHeight="false" outlineLevel="0" collapsed="false">
      <c r="A15422" s="9" t="s">
        <v>25570</v>
      </c>
      <c r="B15422" s="9" t="s">
        <v>62</v>
      </c>
      <c r="C15422" s="9" t="s">
        <v>10161</v>
      </c>
      <c r="D15422" s="9" t="s">
        <v>10156</v>
      </c>
      <c r="E15422" s="10" t="n">
        <v>2</v>
      </c>
      <c r="F15422" s="10" t="n">
        <v>9795.3</v>
      </c>
      <c r="G15422" s="10" t="n">
        <v>13</v>
      </c>
      <c r="H15422" s="10" t="n">
        <v>5445.69</v>
      </c>
    </row>
    <row r="15423" customFormat="false" ht="15" hidden="false" customHeight="false" outlineLevel="0" collapsed="false">
      <c r="A15423" s="9" t="s">
        <v>25571</v>
      </c>
      <c r="B15423" s="9" t="s">
        <v>73</v>
      </c>
      <c r="C15423" s="9" t="s">
        <v>10161</v>
      </c>
      <c r="D15423" s="9" t="s">
        <v>10155</v>
      </c>
      <c r="E15423" s="10" t="n">
        <v>8</v>
      </c>
      <c r="F15423" s="10" t="n">
        <v>31757.12</v>
      </c>
      <c r="G15423" s="10" t="n">
        <v>17</v>
      </c>
      <c r="H15423" s="10" t="n">
        <v>17655.35</v>
      </c>
    </row>
    <row r="15424" customFormat="false" ht="15" hidden="false" customHeight="false" outlineLevel="0" collapsed="false">
      <c r="A15424" s="9" t="s">
        <v>25572</v>
      </c>
      <c r="B15424" s="9" t="s">
        <v>66</v>
      </c>
      <c r="C15424" s="9" t="s">
        <v>10161</v>
      </c>
      <c r="D15424" s="9" t="s">
        <v>10158</v>
      </c>
      <c r="E15424" s="10" t="n">
        <v>0</v>
      </c>
      <c r="F15424" s="10" t="n">
        <v>0</v>
      </c>
      <c r="H15424" s="10" t="n">
        <v>0</v>
      </c>
    </row>
    <row r="15425" customFormat="false" ht="15" hidden="false" customHeight="false" outlineLevel="0" collapsed="false">
      <c r="A15425" s="9" t="s">
        <v>25573</v>
      </c>
      <c r="B15425" s="9" t="s">
        <v>71</v>
      </c>
      <c r="C15425" s="9" t="s">
        <v>10162</v>
      </c>
      <c r="D15425" s="9" t="s">
        <v>10155</v>
      </c>
      <c r="E15425" s="10" t="n">
        <v>3</v>
      </c>
      <c r="F15425" s="10" t="n">
        <v>7895.29</v>
      </c>
      <c r="G15425" s="10" t="n">
        <v>9</v>
      </c>
      <c r="H15425" s="10" t="n">
        <v>4389.38</v>
      </c>
    </row>
    <row r="15426" customFormat="false" ht="15" hidden="false" customHeight="false" outlineLevel="0" collapsed="false">
      <c r="A15426" s="9" t="s">
        <v>25574</v>
      </c>
      <c r="B15426" s="9" t="s">
        <v>71</v>
      </c>
      <c r="C15426" s="9" t="s">
        <v>10161</v>
      </c>
      <c r="D15426" s="9" t="s">
        <v>10156</v>
      </c>
      <c r="E15426" s="10" t="n">
        <v>1</v>
      </c>
      <c r="F15426" s="10" t="n">
        <v>3558.08</v>
      </c>
      <c r="G15426" s="10" t="n">
        <v>302</v>
      </c>
      <c r="H15426" s="10" t="n">
        <v>1978.11</v>
      </c>
    </row>
    <row r="15427" customFormat="false" ht="15" hidden="false" customHeight="false" outlineLevel="0" collapsed="false">
      <c r="A15427" s="9" t="s">
        <v>25575</v>
      </c>
      <c r="B15427" s="9" t="s">
        <v>65</v>
      </c>
      <c r="C15427" s="9" t="s">
        <v>10161</v>
      </c>
      <c r="D15427" s="9" t="s">
        <v>10156</v>
      </c>
      <c r="E15427" s="10" t="n">
        <v>1</v>
      </c>
      <c r="F15427" s="10" t="n">
        <v>1987.55</v>
      </c>
      <c r="G15427" s="10" t="n">
        <v>331</v>
      </c>
      <c r="H15427" s="10" t="n">
        <v>1104.98</v>
      </c>
    </row>
    <row r="15428" customFormat="false" ht="15" hidden="false" customHeight="false" outlineLevel="0" collapsed="false">
      <c r="A15428" s="9" t="s">
        <v>25576</v>
      </c>
      <c r="B15428" s="9" t="s">
        <v>61</v>
      </c>
      <c r="C15428" s="9" t="s">
        <v>10161</v>
      </c>
      <c r="D15428" s="9" t="s">
        <v>10156</v>
      </c>
      <c r="E15428" s="10" t="n">
        <v>1</v>
      </c>
      <c r="F15428" s="10" t="n">
        <v>76.95</v>
      </c>
      <c r="G15428" s="10" t="n">
        <v>16</v>
      </c>
      <c r="H15428" s="10" t="n">
        <v>42.78</v>
      </c>
    </row>
    <row r="15429" customFormat="false" ht="15" hidden="false" customHeight="false" outlineLevel="0" collapsed="false">
      <c r="A15429" s="9" t="s">
        <v>25577</v>
      </c>
      <c r="B15429" s="9" t="s">
        <v>77</v>
      </c>
      <c r="C15429" s="9" t="s">
        <v>10163</v>
      </c>
      <c r="D15429" s="9" t="s">
        <v>10155</v>
      </c>
      <c r="E15429" s="10" t="n">
        <v>4</v>
      </c>
      <c r="F15429" s="10" t="n">
        <v>38681.53</v>
      </c>
      <c r="G15429" s="10" t="n">
        <v>56</v>
      </c>
      <c r="H15429" s="10" t="n">
        <v>21504.97</v>
      </c>
    </row>
    <row r="15430" customFormat="false" ht="15" hidden="false" customHeight="false" outlineLevel="0" collapsed="false">
      <c r="A15430" s="9" t="s">
        <v>25578</v>
      </c>
      <c r="B15430" s="9" t="s">
        <v>75</v>
      </c>
      <c r="C15430" s="9" t="s">
        <v>10161</v>
      </c>
      <c r="D15430" s="9" t="s">
        <v>10155</v>
      </c>
      <c r="E15430" s="10" t="n">
        <v>8</v>
      </c>
      <c r="F15430" s="10" t="n">
        <v>49013.35</v>
      </c>
      <c r="G15430" s="10" t="n">
        <v>35</v>
      </c>
      <c r="H15430" s="10" t="n">
        <v>27248.94</v>
      </c>
    </row>
    <row r="15431" customFormat="false" ht="15" hidden="false" customHeight="false" outlineLevel="0" collapsed="false">
      <c r="A15431" s="9" t="s">
        <v>25579</v>
      </c>
      <c r="B15431" s="9" t="s">
        <v>70</v>
      </c>
      <c r="C15431" s="9" t="s">
        <v>10161</v>
      </c>
      <c r="D15431" s="9" t="s">
        <v>10154</v>
      </c>
      <c r="E15431" s="10" t="n">
        <v>16</v>
      </c>
      <c r="F15431" s="10" t="n">
        <v>84517.5</v>
      </c>
      <c r="G15431" s="10" t="n">
        <v>33</v>
      </c>
      <c r="H15431" s="10" t="n">
        <v>46987.45</v>
      </c>
    </row>
    <row r="15432" customFormat="false" ht="15" hidden="false" customHeight="false" outlineLevel="0" collapsed="false">
      <c r="A15432" s="9" t="s">
        <v>25580</v>
      </c>
      <c r="B15432" s="9" t="s">
        <v>77</v>
      </c>
      <c r="C15432" s="9" t="s">
        <v>10161</v>
      </c>
      <c r="D15432" s="9" t="s">
        <v>10156</v>
      </c>
      <c r="E15432" s="10" t="n">
        <v>1</v>
      </c>
      <c r="F15432" s="10" t="n">
        <v>312.55</v>
      </c>
      <c r="G15432" s="10" t="n">
        <v>18</v>
      </c>
      <c r="H15432" s="10" t="n">
        <v>173.76</v>
      </c>
    </row>
    <row r="15433" customFormat="false" ht="15" hidden="false" customHeight="false" outlineLevel="0" collapsed="false">
      <c r="A15433" s="9" t="s">
        <v>25581</v>
      </c>
      <c r="B15433" s="9" t="s">
        <v>70</v>
      </c>
      <c r="C15433" s="9" t="s">
        <v>10163</v>
      </c>
      <c r="D15433" s="9" t="s">
        <v>10156</v>
      </c>
      <c r="E15433" s="10" t="n">
        <v>1</v>
      </c>
      <c r="F15433" s="10" t="n">
        <v>4904.1</v>
      </c>
      <c r="G15433" s="10" t="n">
        <v>40</v>
      </c>
      <c r="H15433" s="10" t="n">
        <v>2726.43</v>
      </c>
    </row>
    <row r="15434" customFormat="false" ht="15" hidden="false" customHeight="false" outlineLevel="0" collapsed="false">
      <c r="A15434" s="9" t="s">
        <v>25582</v>
      </c>
      <c r="B15434" s="9" t="s">
        <v>68</v>
      </c>
      <c r="C15434" s="9" t="s">
        <v>10161</v>
      </c>
      <c r="D15434" s="9" t="s">
        <v>10156</v>
      </c>
      <c r="E15434" s="10" t="n">
        <v>1</v>
      </c>
      <c r="F15434" s="10" t="n">
        <v>2511.81</v>
      </c>
      <c r="G15434" s="10" t="n">
        <v>178</v>
      </c>
      <c r="H15434" s="10" t="n">
        <v>1396.44</v>
      </c>
    </row>
    <row r="15435" customFormat="false" ht="15" hidden="false" customHeight="false" outlineLevel="0" collapsed="false">
      <c r="A15435" s="9" t="s">
        <v>25583</v>
      </c>
      <c r="B15435" s="9" t="s">
        <v>68</v>
      </c>
      <c r="C15435" s="9" t="s">
        <v>10161</v>
      </c>
      <c r="D15435" s="9" t="s">
        <v>10155</v>
      </c>
      <c r="E15435" s="10" t="n">
        <v>3</v>
      </c>
      <c r="F15435" s="10" t="n">
        <v>5077.39</v>
      </c>
      <c r="G15435" s="10" t="n">
        <v>7</v>
      </c>
      <c r="H15435" s="10" t="n">
        <v>2822.77</v>
      </c>
    </row>
    <row r="15436" customFormat="false" ht="15" hidden="false" customHeight="false" outlineLevel="0" collapsed="false">
      <c r="A15436" s="9" t="s">
        <v>25584</v>
      </c>
      <c r="B15436" s="9" t="s">
        <v>74</v>
      </c>
      <c r="C15436" s="9" t="s">
        <v>10161</v>
      </c>
      <c r="D15436" s="9" t="s">
        <v>10155</v>
      </c>
      <c r="E15436" s="10" t="n">
        <v>3</v>
      </c>
      <c r="F15436" s="10" t="n">
        <v>7674.7</v>
      </c>
      <c r="G15436" s="10" t="n">
        <v>0</v>
      </c>
      <c r="H15436" s="10" t="n">
        <v>4266.74</v>
      </c>
    </row>
    <row r="15437" customFormat="false" ht="15" hidden="false" customHeight="false" outlineLevel="0" collapsed="false">
      <c r="A15437" s="9" t="s">
        <v>25585</v>
      </c>
      <c r="B15437" s="9" t="s">
        <v>77</v>
      </c>
      <c r="C15437" s="9" t="s">
        <v>10161</v>
      </c>
      <c r="D15437" s="9" t="s">
        <v>10155</v>
      </c>
      <c r="E15437" s="10" t="n">
        <v>7</v>
      </c>
      <c r="F15437" s="10" t="n">
        <v>15345.7</v>
      </c>
      <c r="G15437" s="10" t="n">
        <v>70</v>
      </c>
      <c r="H15437" s="10" t="n">
        <v>8531.43</v>
      </c>
    </row>
    <row r="15438" customFormat="false" ht="15" hidden="false" customHeight="false" outlineLevel="0" collapsed="false">
      <c r="A15438" s="9" t="s">
        <v>25586</v>
      </c>
      <c r="B15438" s="9" t="s">
        <v>71</v>
      </c>
      <c r="C15438" s="9" t="s">
        <v>10161</v>
      </c>
      <c r="D15438" s="9" t="s">
        <v>10155</v>
      </c>
      <c r="E15438" s="10" t="n">
        <v>5</v>
      </c>
      <c r="F15438" s="10" t="n">
        <v>19810.35</v>
      </c>
      <c r="G15438" s="10" t="n">
        <v>15</v>
      </c>
      <c r="H15438" s="10" t="n">
        <v>11013.55</v>
      </c>
    </row>
    <row r="15439" customFormat="false" ht="15" hidden="false" customHeight="false" outlineLevel="0" collapsed="false">
      <c r="A15439" s="9" t="s">
        <v>25587</v>
      </c>
      <c r="B15439" s="9" t="s">
        <v>62</v>
      </c>
      <c r="C15439" s="9" t="s">
        <v>10161</v>
      </c>
      <c r="D15439" s="9" t="s">
        <v>10154</v>
      </c>
      <c r="E15439" s="10" t="n">
        <v>8</v>
      </c>
      <c r="F15439" s="10" t="n">
        <v>91413.75</v>
      </c>
      <c r="G15439" s="10" t="n">
        <v>12</v>
      </c>
      <c r="H15439" s="10" t="n">
        <v>50821.42</v>
      </c>
    </row>
    <row r="15440" customFormat="false" ht="15" hidden="false" customHeight="false" outlineLevel="0" collapsed="false">
      <c r="A15440" s="9" t="s">
        <v>25588</v>
      </c>
      <c r="B15440" s="9" t="s">
        <v>70</v>
      </c>
      <c r="C15440" s="9" t="s">
        <v>10162</v>
      </c>
      <c r="D15440" s="9" t="s">
        <v>10156</v>
      </c>
      <c r="E15440" s="10" t="n">
        <v>2</v>
      </c>
      <c r="F15440" s="10" t="n">
        <v>3404.8</v>
      </c>
      <c r="G15440" s="10" t="n">
        <v>37</v>
      </c>
      <c r="H15440" s="10" t="n">
        <v>1892.9</v>
      </c>
    </row>
    <row r="15441" customFormat="false" ht="15" hidden="false" customHeight="false" outlineLevel="0" collapsed="false">
      <c r="A15441" s="9" t="s">
        <v>25589</v>
      </c>
      <c r="B15441" s="9" t="s">
        <v>64</v>
      </c>
      <c r="C15441" s="9" t="s">
        <v>10162</v>
      </c>
      <c r="D15441" s="9" t="s">
        <v>10154</v>
      </c>
      <c r="E15441" s="10" t="n">
        <v>7</v>
      </c>
      <c r="F15441" s="10" t="n">
        <v>79662.32</v>
      </c>
      <c r="G15441" s="10" t="n">
        <v>9</v>
      </c>
      <c r="H15441" s="10" t="n">
        <v>44288.22</v>
      </c>
    </row>
    <row r="15442" customFormat="false" ht="15" hidden="false" customHeight="false" outlineLevel="0" collapsed="false">
      <c r="A15442" s="9" t="s">
        <v>25590</v>
      </c>
      <c r="B15442" s="9" t="s">
        <v>62</v>
      </c>
      <c r="C15442" s="9" t="s">
        <v>10161</v>
      </c>
      <c r="D15442" s="9" t="s">
        <v>10155</v>
      </c>
      <c r="E15442" s="10" t="n">
        <v>4</v>
      </c>
      <c r="F15442" s="10" t="n">
        <v>47081.94</v>
      </c>
      <c r="G15442" s="10" t="n">
        <v>61</v>
      </c>
      <c r="H15442" s="10" t="n">
        <v>26175.18</v>
      </c>
    </row>
    <row r="15443" customFormat="false" ht="15" hidden="false" customHeight="false" outlineLevel="0" collapsed="false">
      <c r="A15443" s="9" t="s">
        <v>25591</v>
      </c>
      <c r="B15443" s="9" t="s">
        <v>68</v>
      </c>
      <c r="C15443" s="9" t="s">
        <v>10161</v>
      </c>
      <c r="D15443" s="9" t="s">
        <v>10156</v>
      </c>
      <c r="E15443" s="10" t="n">
        <v>1</v>
      </c>
      <c r="F15443" s="10" t="n">
        <v>1572.25</v>
      </c>
      <c r="G15443" s="10" t="n">
        <v>8</v>
      </c>
      <c r="H15443" s="10" t="n">
        <v>874.09</v>
      </c>
    </row>
    <row r="15444" customFormat="false" ht="15" hidden="false" customHeight="false" outlineLevel="0" collapsed="false">
      <c r="A15444" s="9" t="s">
        <v>25592</v>
      </c>
      <c r="B15444" s="9" t="s">
        <v>73</v>
      </c>
      <c r="C15444" s="9" t="s">
        <v>10164</v>
      </c>
      <c r="D15444" s="9" t="s">
        <v>10157</v>
      </c>
      <c r="E15444" s="10" t="n">
        <v>2</v>
      </c>
      <c r="F15444" s="10" t="n">
        <v>2729.2</v>
      </c>
      <c r="G15444" s="10" t="n">
        <v>274</v>
      </c>
      <c r="H15444" s="10" t="n">
        <v>1517.3</v>
      </c>
    </row>
    <row r="15445" customFormat="false" ht="15" hidden="false" customHeight="false" outlineLevel="0" collapsed="false">
      <c r="A15445" s="9" t="s">
        <v>25593</v>
      </c>
      <c r="B15445" s="9" t="s">
        <v>62</v>
      </c>
      <c r="C15445" s="9" t="s">
        <v>10161</v>
      </c>
      <c r="D15445" s="9" t="s">
        <v>10156</v>
      </c>
      <c r="E15445" s="10" t="n">
        <v>2</v>
      </c>
      <c r="F15445" s="10" t="n">
        <v>1447</v>
      </c>
      <c r="G15445" s="10" t="n">
        <v>14</v>
      </c>
      <c r="H15445" s="10" t="n">
        <v>804.46</v>
      </c>
    </row>
    <row r="15446" customFormat="false" ht="15" hidden="false" customHeight="false" outlineLevel="0" collapsed="false">
      <c r="A15446" s="9" t="s">
        <v>25594</v>
      </c>
      <c r="B15446" s="9" t="s">
        <v>74</v>
      </c>
      <c r="C15446" s="9" t="s">
        <v>10164</v>
      </c>
      <c r="D15446" s="9" t="s">
        <v>10156</v>
      </c>
      <c r="E15446" s="10" t="n">
        <v>2</v>
      </c>
      <c r="F15446" s="10" t="n">
        <v>7689.35</v>
      </c>
      <c r="G15446" s="10" t="n">
        <v>0</v>
      </c>
      <c r="H15446" s="10" t="n">
        <v>4274.89</v>
      </c>
    </row>
    <row r="15447" customFormat="false" ht="15" hidden="false" customHeight="false" outlineLevel="0" collapsed="false">
      <c r="A15447" s="9" t="s">
        <v>25595</v>
      </c>
      <c r="B15447" s="9" t="s">
        <v>79</v>
      </c>
      <c r="C15447" s="9" t="s">
        <v>10161</v>
      </c>
      <c r="D15447" s="9" t="s">
        <v>10155</v>
      </c>
      <c r="E15447" s="10" t="n">
        <v>4</v>
      </c>
      <c r="F15447" s="10" t="n">
        <v>8437.58</v>
      </c>
      <c r="G15447" s="10" t="n">
        <v>8</v>
      </c>
      <c r="H15447" s="10" t="n">
        <v>4690.87</v>
      </c>
    </row>
    <row r="15448" customFormat="false" ht="15" hidden="false" customHeight="false" outlineLevel="0" collapsed="false">
      <c r="A15448" s="9" t="s">
        <v>25596</v>
      </c>
      <c r="B15448" s="9" t="s">
        <v>59</v>
      </c>
      <c r="C15448" s="9" t="s">
        <v>10162</v>
      </c>
      <c r="D15448" s="9" t="s">
        <v>10155</v>
      </c>
      <c r="E15448" s="10" t="n">
        <v>5</v>
      </c>
      <c r="F15448" s="10" t="n">
        <v>26068.61</v>
      </c>
      <c r="G15448" s="10" t="n">
        <v>39</v>
      </c>
      <c r="H15448" s="10" t="n">
        <v>14492.83</v>
      </c>
    </row>
    <row r="15449" customFormat="false" ht="15" hidden="false" customHeight="false" outlineLevel="0" collapsed="false">
      <c r="A15449" s="9" t="s">
        <v>25597</v>
      </c>
      <c r="B15449" s="9" t="s">
        <v>65</v>
      </c>
      <c r="C15449" s="9" t="s">
        <v>10161</v>
      </c>
      <c r="D15449" s="9" t="s">
        <v>10157</v>
      </c>
      <c r="E15449" s="10" t="n">
        <v>4</v>
      </c>
      <c r="F15449" s="10" t="n">
        <v>4271.1</v>
      </c>
      <c r="G15449" s="10" t="n">
        <v>160</v>
      </c>
      <c r="H15449" s="10" t="n">
        <v>2374.52</v>
      </c>
    </row>
    <row r="15450" customFormat="false" ht="15" hidden="false" customHeight="false" outlineLevel="0" collapsed="false">
      <c r="A15450" s="9" t="s">
        <v>25598</v>
      </c>
      <c r="B15450" s="9" t="s">
        <v>77</v>
      </c>
      <c r="C15450" s="9" t="s">
        <v>10161</v>
      </c>
      <c r="D15450" s="9" t="s">
        <v>10156</v>
      </c>
      <c r="E15450" s="10" t="n">
        <v>1</v>
      </c>
      <c r="F15450" s="10" t="n">
        <v>5096.25</v>
      </c>
      <c r="G15450" s="10" t="n">
        <v>91</v>
      </c>
      <c r="H15450" s="10" t="n">
        <v>2833.26</v>
      </c>
    </row>
    <row r="15451" customFormat="false" ht="15" hidden="false" customHeight="false" outlineLevel="0" collapsed="false">
      <c r="A15451" s="9" t="s">
        <v>25599</v>
      </c>
      <c r="B15451" s="9" t="s">
        <v>65</v>
      </c>
      <c r="C15451" s="9" t="s">
        <v>10162</v>
      </c>
      <c r="D15451" s="9" t="s">
        <v>10157</v>
      </c>
      <c r="E15451" s="10" t="n">
        <v>2</v>
      </c>
      <c r="F15451" s="10" t="n">
        <v>4044.3</v>
      </c>
      <c r="G15451" s="10" t="n">
        <v>314</v>
      </c>
      <c r="H15451" s="10" t="n">
        <v>2248.43</v>
      </c>
    </row>
    <row r="15452" customFormat="false" ht="15" hidden="false" customHeight="false" outlineLevel="0" collapsed="false">
      <c r="A15452" s="9" t="s">
        <v>25600</v>
      </c>
      <c r="B15452" s="9" t="s">
        <v>69</v>
      </c>
      <c r="C15452" s="9" t="s">
        <v>10161</v>
      </c>
      <c r="D15452" s="9" t="s">
        <v>10156</v>
      </c>
      <c r="E15452" s="10" t="n">
        <v>2</v>
      </c>
      <c r="F15452" s="10" t="n">
        <v>2131.8</v>
      </c>
      <c r="G15452" s="10" t="n">
        <v>6</v>
      </c>
      <c r="H15452" s="10" t="n">
        <v>1185.17</v>
      </c>
    </row>
    <row r="15453" customFormat="false" ht="15" hidden="false" customHeight="false" outlineLevel="0" collapsed="false">
      <c r="A15453" s="9" t="s">
        <v>25601</v>
      </c>
      <c r="B15453" s="9" t="s">
        <v>68</v>
      </c>
      <c r="C15453" s="9" t="s">
        <v>10163</v>
      </c>
      <c r="D15453" s="9" t="s">
        <v>10155</v>
      </c>
      <c r="E15453" s="10" t="n">
        <v>7</v>
      </c>
      <c r="F15453" s="10" t="n">
        <v>64607.41</v>
      </c>
      <c r="G15453" s="10" t="n">
        <v>16</v>
      </c>
      <c r="H15453" s="10" t="n">
        <v>35918.45</v>
      </c>
    </row>
    <row r="15454" customFormat="false" ht="15" hidden="false" customHeight="false" outlineLevel="0" collapsed="false">
      <c r="A15454" s="9" t="s">
        <v>25602</v>
      </c>
      <c r="B15454" s="9" t="s">
        <v>71</v>
      </c>
      <c r="C15454" s="9" t="s">
        <v>10163</v>
      </c>
      <c r="D15454" s="9" t="s">
        <v>10156</v>
      </c>
      <c r="E15454" s="10" t="n">
        <v>2</v>
      </c>
      <c r="F15454" s="10" t="n">
        <v>3996</v>
      </c>
      <c r="G15454" s="10" t="n">
        <v>23</v>
      </c>
      <c r="H15454" s="10" t="n">
        <v>2221.57</v>
      </c>
    </row>
    <row r="15455" customFormat="false" ht="15" hidden="false" customHeight="false" outlineLevel="0" collapsed="false">
      <c r="A15455" s="9" t="s">
        <v>25603</v>
      </c>
      <c r="B15455" s="9" t="s">
        <v>68</v>
      </c>
      <c r="C15455" s="9" t="s">
        <v>10163</v>
      </c>
      <c r="D15455" s="9" t="s">
        <v>10155</v>
      </c>
      <c r="E15455" s="10" t="n">
        <v>4</v>
      </c>
      <c r="F15455" s="10" t="n">
        <v>62168.3</v>
      </c>
      <c r="G15455" s="10" t="n">
        <v>35</v>
      </c>
      <c r="H15455" s="10" t="n">
        <v>34562.43</v>
      </c>
    </row>
    <row r="15456" customFormat="false" ht="15" hidden="false" customHeight="false" outlineLevel="0" collapsed="false">
      <c r="A15456" s="9" t="s">
        <v>25604</v>
      </c>
      <c r="B15456" s="9" t="s">
        <v>69</v>
      </c>
      <c r="C15456" s="9" t="s">
        <v>10162</v>
      </c>
      <c r="D15456" s="9" t="s">
        <v>10155</v>
      </c>
      <c r="E15456" s="10" t="n">
        <v>3</v>
      </c>
      <c r="F15456" s="10" t="n">
        <v>4122.95</v>
      </c>
      <c r="G15456" s="10" t="n">
        <v>58</v>
      </c>
      <c r="H15456" s="10" t="n">
        <v>2292.15</v>
      </c>
    </row>
    <row r="15457" customFormat="false" ht="15" hidden="false" customHeight="false" outlineLevel="0" collapsed="false">
      <c r="A15457" s="9" t="s">
        <v>25605</v>
      </c>
      <c r="B15457" s="9" t="s">
        <v>77</v>
      </c>
      <c r="C15457" s="9" t="s">
        <v>10161</v>
      </c>
      <c r="D15457" s="9" t="s">
        <v>10156</v>
      </c>
      <c r="E15457" s="10" t="n">
        <v>1</v>
      </c>
      <c r="F15457" s="10" t="n">
        <v>1245.6</v>
      </c>
      <c r="G15457" s="10" t="n">
        <v>74</v>
      </c>
      <c r="H15457" s="10" t="n">
        <v>692.49</v>
      </c>
    </row>
    <row r="15458" customFormat="false" ht="15" hidden="false" customHeight="false" outlineLevel="0" collapsed="false">
      <c r="A15458" s="9" t="s">
        <v>25606</v>
      </c>
      <c r="B15458" s="9" t="s">
        <v>62</v>
      </c>
      <c r="C15458" s="9" t="s">
        <v>10161</v>
      </c>
      <c r="D15458" s="9" t="s">
        <v>10155</v>
      </c>
      <c r="E15458" s="10" t="n">
        <v>5</v>
      </c>
      <c r="F15458" s="10" t="n">
        <v>20592.41</v>
      </c>
      <c r="G15458" s="10" t="n">
        <v>2</v>
      </c>
      <c r="H15458" s="10" t="n">
        <v>11448.34</v>
      </c>
    </row>
    <row r="15459" customFormat="false" ht="15" hidden="false" customHeight="false" outlineLevel="0" collapsed="false">
      <c r="A15459" s="9" t="s">
        <v>25607</v>
      </c>
      <c r="B15459" s="9" t="s">
        <v>68</v>
      </c>
      <c r="C15459" s="9" t="s">
        <v>10161</v>
      </c>
      <c r="D15459" s="9" t="s">
        <v>10155</v>
      </c>
      <c r="E15459" s="10" t="n">
        <v>4</v>
      </c>
      <c r="F15459" s="10" t="n">
        <v>8040.01</v>
      </c>
      <c r="G15459" s="10" t="n">
        <v>8</v>
      </c>
      <c r="H15459" s="10" t="n">
        <v>4469.84</v>
      </c>
    </row>
    <row r="15460" customFormat="false" ht="15" hidden="false" customHeight="false" outlineLevel="0" collapsed="false">
      <c r="A15460" s="9" t="s">
        <v>25608</v>
      </c>
      <c r="B15460" s="9" t="s">
        <v>74</v>
      </c>
      <c r="C15460" s="9" t="s">
        <v>10161</v>
      </c>
      <c r="D15460" s="9" t="s">
        <v>10157</v>
      </c>
      <c r="E15460" s="10" t="n">
        <v>2</v>
      </c>
      <c r="F15460" s="10" t="n">
        <v>9640.95</v>
      </c>
      <c r="G15460" s="10" t="n">
        <v>143</v>
      </c>
      <c r="H15460" s="10" t="n">
        <v>5359.88</v>
      </c>
    </row>
    <row r="15461" customFormat="false" ht="15" hidden="false" customHeight="false" outlineLevel="0" collapsed="false">
      <c r="A15461" s="9" t="s">
        <v>25609</v>
      </c>
      <c r="B15461" s="9" t="s">
        <v>62</v>
      </c>
      <c r="C15461" s="9" t="s">
        <v>10161</v>
      </c>
      <c r="D15461" s="9" t="s">
        <v>10155</v>
      </c>
      <c r="E15461" s="10" t="n">
        <v>3</v>
      </c>
      <c r="F15461" s="10" t="n">
        <v>67419.25</v>
      </c>
      <c r="G15461" s="10" t="n">
        <v>19</v>
      </c>
      <c r="H15461" s="10" t="n">
        <v>37481.69</v>
      </c>
    </row>
    <row r="15462" customFormat="false" ht="15" hidden="false" customHeight="false" outlineLevel="0" collapsed="false">
      <c r="A15462" s="9" t="s">
        <v>25610</v>
      </c>
      <c r="B15462" s="9" t="s">
        <v>74</v>
      </c>
      <c r="C15462" s="9" t="s">
        <v>10161</v>
      </c>
      <c r="D15462" s="9" t="s">
        <v>10155</v>
      </c>
      <c r="E15462" s="10" t="n">
        <v>5</v>
      </c>
      <c r="F15462" s="10" t="n">
        <v>20060.27</v>
      </c>
      <c r="G15462" s="10" t="n">
        <v>26</v>
      </c>
      <c r="H15462" s="10" t="n">
        <v>11152.5</v>
      </c>
    </row>
    <row r="15463" customFormat="false" ht="15" hidden="false" customHeight="false" outlineLevel="0" collapsed="false">
      <c r="A15463" s="9" t="s">
        <v>25611</v>
      </c>
      <c r="B15463" s="9" t="s">
        <v>71</v>
      </c>
      <c r="C15463" s="9" t="s">
        <v>10163</v>
      </c>
      <c r="D15463" s="9" t="s">
        <v>10156</v>
      </c>
      <c r="E15463" s="10" t="n">
        <v>1</v>
      </c>
      <c r="F15463" s="10" t="n">
        <v>526.4</v>
      </c>
      <c r="G15463" s="10" t="n">
        <v>57</v>
      </c>
      <c r="H15463" s="10" t="n">
        <v>292.65</v>
      </c>
    </row>
    <row r="15464" customFormat="false" ht="15" hidden="false" customHeight="false" outlineLevel="0" collapsed="false">
      <c r="A15464" s="9" t="s">
        <v>25612</v>
      </c>
      <c r="B15464" s="9" t="s">
        <v>77</v>
      </c>
      <c r="C15464" s="9" t="s">
        <v>10161</v>
      </c>
      <c r="D15464" s="9" t="s">
        <v>10156</v>
      </c>
      <c r="E15464" s="10" t="n">
        <v>2</v>
      </c>
      <c r="F15464" s="10" t="n">
        <v>4699.55</v>
      </c>
      <c r="G15464" s="10" t="n">
        <v>83</v>
      </c>
      <c r="H15464" s="10" t="n">
        <v>2612.71</v>
      </c>
    </row>
    <row r="15465" customFormat="false" ht="15" hidden="false" customHeight="false" outlineLevel="0" collapsed="false">
      <c r="A15465" s="9" t="s">
        <v>25613</v>
      </c>
      <c r="B15465" s="9" t="s">
        <v>68</v>
      </c>
      <c r="C15465" s="9" t="s">
        <v>10164</v>
      </c>
      <c r="D15465" s="9" t="s">
        <v>10157</v>
      </c>
      <c r="E15465" s="10" t="n">
        <v>4</v>
      </c>
      <c r="F15465" s="10" t="n">
        <v>3696.78</v>
      </c>
      <c r="G15465" s="10" t="n">
        <v>169</v>
      </c>
      <c r="H15465" s="10" t="n">
        <v>2055.22</v>
      </c>
    </row>
    <row r="15466" customFormat="false" ht="15" hidden="false" customHeight="false" outlineLevel="0" collapsed="false">
      <c r="A15466" s="9" t="s">
        <v>25614</v>
      </c>
      <c r="B15466" s="9" t="s">
        <v>75</v>
      </c>
      <c r="C15466" s="9" t="s">
        <v>10161</v>
      </c>
      <c r="D15466" s="9" t="s">
        <v>10155</v>
      </c>
      <c r="E15466" s="10" t="n">
        <v>8</v>
      </c>
      <c r="F15466" s="10" t="n">
        <v>25098.85</v>
      </c>
      <c r="G15466" s="10" t="n">
        <v>14</v>
      </c>
      <c r="H15466" s="10" t="n">
        <v>13953.69</v>
      </c>
    </row>
    <row r="15467" customFormat="false" ht="15" hidden="false" customHeight="false" outlineLevel="0" collapsed="false">
      <c r="A15467" s="9" t="s">
        <v>25615</v>
      </c>
      <c r="B15467" s="9" t="s">
        <v>71</v>
      </c>
      <c r="C15467" s="9" t="s">
        <v>10163</v>
      </c>
      <c r="D15467" s="9" t="s">
        <v>10155</v>
      </c>
      <c r="E15467" s="10" t="n">
        <v>4</v>
      </c>
      <c r="F15467" s="10" t="n">
        <v>14766.96</v>
      </c>
      <c r="G15467" s="10" t="n">
        <v>87</v>
      </c>
      <c r="H15467" s="10" t="n">
        <v>8209.68</v>
      </c>
    </row>
    <row r="15468" customFormat="false" ht="15" hidden="false" customHeight="false" outlineLevel="0" collapsed="false">
      <c r="A15468" s="9" t="s">
        <v>25616</v>
      </c>
      <c r="B15468" s="9" t="s">
        <v>74</v>
      </c>
      <c r="C15468" s="9" t="s">
        <v>10164</v>
      </c>
      <c r="D15468" s="9" t="s">
        <v>10155</v>
      </c>
      <c r="E15468" s="10" t="n">
        <v>4</v>
      </c>
      <c r="F15468" s="10" t="n">
        <v>53214.45</v>
      </c>
      <c r="G15468" s="10" t="n">
        <v>13</v>
      </c>
      <c r="H15468" s="10" t="n">
        <v>29584.54</v>
      </c>
    </row>
    <row r="15469" customFormat="false" ht="15" hidden="false" customHeight="false" outlineLevel="0" collapsed="false">
      <c r="A15469" s="9" t="s">
        <v>25617</v>
      </c>
      <c r="B15469" s="9" t="s">
        <v>77</v>
      </c>
      <c r="C15469" s="9" t="s">
        <v>10161</v>
      </c>
      <c r="D15469" s="9" t="s">
        <v>10156</v>
      </c>
      <c r="E15469" s="10" t="n">
        <v>1</v>
      </c>
      <c r="F15469" s="10" t="n">
        <v>42806.61</v>
      </c>
      <c r="G15469" s="10" t="n">
        <v>290</v>
      </c>
      <c r="H15469" s="10" t="n">
        <v>23798.31</v>
      </c>
    </row>
    <row r="15470" customFormat="false" ht="15" hidden="false" customHeight="false" outlineLevel="0" collapsed="false">
      <c r="A15470" s="9" t="s">
        <v>25618</v>
      </c>
      <c r="B15470" s="9" t="s">
        <v>60</v>
      </c>
      <c r="C15470" s="9" t="s">
        <v>10161</v>
      </c>
      <c r="D15470" s="9" t="s">
        <v>10155</v>
      </c>
      <c r="E15470" s="10" t="n">
        <v>10</v>
      </c>
      <c r="F15470" s="10" t="n">
        <v>49228.17</v>
      </c>
      <c r="G15470" s="10" t="n">
        <v>13</v>
      </c>
      <c r="H15470" s="10" t="n">
        <v>27368.37</v>
      </c>
    </row>
    <row r="15471" customFormat="false" ht="15" hidden="false" customHeight="false" outlineLevel="0" collapsed="false">
      <c r="A15471" s="9" t="s">
        <v>25619</v>
      </c>
      <c r="B15471" s="9" t="s">
        <v>77</v>
      </c>
      <c r="C15471" s="9" t="s">
        <v>10161</v>
      </c>
      <c r="D15471" s="9" t="s">
        <v>10154</v>
      </c>
      <c r="E15471" s="10" t="n">
        <v>4</v>
      </c>
      <c r="F15471" s="10" t="n">
        <v>114193.71</v>
      </c>
      <c r="G15471" s="10" t="n">
        <v>18</v>
      </c>
      <c r="H15471" s="10" t="n">
        <v>63485.92</v>
      </c>
    </row>
    <row r="15472" customFormat="false" ht="15" hidden="false" customHeight="false" outlineLevel="0" collapsed="false">
      <c r="A15472" s="9" t="s">
        <v>25620</v>
      </c>
      <c r="B15472" s="9" t="s">
        <v>77</v>
      </c>
      <c r="C15472" s="9" t="s">
        <v>10164</v>
      </c>
      <c r="D15472" s="9" t="s">
        <v>10155</v>
      </c>
      <c r="E15472" s="10" t="n">
        <v>5</v>
      </c>
      <c r="F15472" s="10" t="n">
        <v>29712.7</v>
      </c>
      <c r="G15472" s="10" t="n">
        <v>18</v>
      </c>
      <c r="H15472" s="10" t="n">
        <v>16518.76</v>
      </c>
    </row>
    <row r="15473" customFormat="false" ht="15" hidden="false" customHeight="false" outlineLevel="0" collapsed="false">
      <c r="A15473" s="9" t="s">
        <v>25621</v>
      </c>
      <c r="B15473" s="9" t="s">
        <v>75</v>
      </c>
      <c r="C15473" s="9" t="s">
        <v>10162</v>
      </c>
      <c r="D15473" s="9" t="s">
        <v>10155</v>
      </c>
      <c r="E15473" s="10" t="n">
        <v>3</v>
      </c>
      <c r="F15473" s="10" t="n">
        <v>10486.54</v>
      </c>
      <c r="G15473" s="10" t="n">
        <v>70</v>
      </c>
      <c r="H15473" s="10" t="n">
        <v>5829.99</v>
      </c>
    </row>
    <row r="15474" customFormat="false" ht="15" hidden="false" customHeight="false" outlineLevel="0" collapsed="false">
      <c r="A15474" s="9" t="s">
        <v>25622</v>
      </c>
      <c r="B15474" s="9" t="s">
        <v>71</v>
      </c>
      <c r="C15474" s="9" t="s">
        <v>10161</v>
      </c>
      <c r="D15474" s="9" t="s">
        <v>10154</v>
      </c>
      <c r="E15474" s="10" t="n">
        <v>8</v>
      </c>
      <c r="F15474" s="10" t="n">
        <v>107190.99</v>
      </c>
      <c r="G15474" s="10" t="n">
        <v>32</v>
      </c>
      <c r="H15474" s="10" t="n">
        <v>59592.77</v>
      </c>
    </row>
    <row r="15475" customFormat="false" ht="15" hidden="false" customHeight="false" outlineLevel="0" collapsed="false">
      <c r="A15475" s="9" t="s">
        <v>25623</v>
      </c>
      <c r="B15475" s="9" t="s">
        <v>74</v>
      </c>
      <c r="C15475" s="9" t="s">
        <v>10161</v>
      </c>
      <c r="D15475" s="9" t="s">
        <v>10155</v>
      </c>
      <c r="E15475" s="10" t="n">
        <v>3</v>
      </c>
      <c r="F15475" s="10" t="n">
        <v>4702.4</v>
      </c>
      <c r="G15475" s="10" t="n">
        <v>9</v>
      </c>
      <c r="H15475" s="10" t="n">
        <v>2614.3</v>
      </c>
    </row>
    <row r="15476" customFormat="false" ht="15" hidden="false" customHeight="false" outlineLevel="0" collapsed="false">
      <c r="A15476" s="9" t="s">
        <v>25624</v>
      </c>
      <c r="B15476" s="9" t="s">
        <v>71</v>
      </c>
      <c r="C15476" s="9" t="s">
        <v>10161</v>
      </c>
      <c r="D15476" s="9" t="s">
        <v>10155</v>
      </c>
      <c r="E15476" s="10" t="n">
        <v>6</v>
      </c>
      <c r="F15476" s="10" t="n">
        <v>27647.64</v>
      </c>
      <c r="G15476" s="10" t="n">
        <v>0</v>
      </c>
      <c r="H15476" s="10" t="n">
        <v>15370.69</v>
      </c>
    </row>
    <row r="15477" customFormat="false" ht="15" hidden="false" customHeight="false" outlineLevel="0" collapsed="false">
      <c r="A15477" s="9" t="s">
        <v>25625</v>
      </c>
      <c r="B15477" s="9" t="s">
        <v>77</v>
      </c>
      <c r="C15477" s="9" t="s">
        <v>10162</v>
      </c>
      <c r="D15477" s="9" t="s">
        <v>10156</v>
      </c>
      <c r="E15477" s="10" t="n">
        <v>1</v>
      </c>
      <c r="F15477" s="10" t="n">
        <v>2263.28</v>
      </c>
      <c r="G15477" s="10" t="n">
        <v>38</v>
      </c>
      <c r="H15477" s="10" t="n">
        <v>1258.27</v>
      </c>
    </row>
    <row r="15478" customFormat="false" ht="15" hidden="false" customHeight="false" outlineLevel="0" collapsed="false">
      <c r="A15478" s="9" t="s">
        <v>25626</v>
      </c>
      <c r="B15478" s="9" t="s">
        <v>71</v>
      </c>
      <c r="C15478" s="9" t="s">
        <v>10162</v>
      </c>
      <c r="D15478" s="9" t="s">
        <v>10154</v>
      </c>
      <c r="E15478" s="10" t="n">
        <v>32</v>
      </c>
      <c r="F15478" s="10" t="n">
        <v>228041.99</v>
      </c>
      <c r="G15478" s="10" t="n">
        <v>0</v>
      </c>
      <c r="H15478" s="10" t="n">
        <v>126779.81</v>
      </c>
    </row>
    <row r="15479" customFormat="false" ht="15" hidden="false" customHeight="false" outlineLevel="0" collapsed="false">
      <c r="A15479" s="9" t="s">
        <v>25627</v>
      </c>
      <c r="B15479" s="9" t="s">
        <v>71</v>
      </c>
      <c r="C15479" s="9" t="s">
        <v>10163</v>
      </c>
      <c r="D15479" s="9" t="s">
        <v>10155</v>
      </c>
      <c r="E15479" s="10" t="n">
        <v>4</v>
      </c>
      <c r="F15479" s="10" t="n">
        <v>16579.81</v>
      </c>
      <c r="G15479" s="10" t="n">
        <v>80</v>
      </c>
      <c r="H15479" s="10" t="n">
        <v>9217.54</v>
      </c>
    </row>
    <row r="15480" customFormat="false" ht="15" hidden="false" customHeight="false" outlineLevel="0" collapsed="false">
      <c r="A15480" s="9" t="s">
        <v>25628</v>
      </c>
      <c r="B15480" s="9" t="s">
        <v>64</v>
      </c>
      <c r="C15480" s="9" t="s">
        <v>10163</v>
      </c>
      <c r="D15480" s="9" t="s">
        <v>10155</v>
      </c>
      <c r="E15480" s="10" t="n">
        <v>3</v>
      </c>
      <c r="F15480" s="10" t="n">
        <v>27062.55</v>
      </c>
      <c r="G15480" s="10" t="n">
        <v>5</v>
      </c>
      <c r="H15480" s="10" t="n">
        <v>15045.41</v>
      </c>
    </row>
    <row r="15481" customFormat="false" ht="15" hidden="false" customHeight="false" outlineLevel="0" collapsed="false">
      <c r="A15481" s="9" t="s">
        <v>25629</v>
      </c>
      <c r="B15481" s="9" t="s">
        <v>69</v>
      </c>
      <c r="C15481" s="9" t="s">
        <v>10161</v>
      </c>
      <c r="D15481" s="9" t="s">
        <v>10156</v>
      </c>
      <c r="E15481" s="10" t="n">
        <v>1</v>
      </c>
      <c r="F15481" s="10" t="n">
        <v>3686.3</v>
      </c>
      <c r="G15481" s="10" t="n">
        <v>79</v>
      </c>
      <c r="H15481" s="10" t="n">
        <v>2049.4</v>
      </c>
    </row>
    <row r="15482" customFormat="false" ht="15" hidden="false" customHeight="false" outlineLevel="0" collapsed="false">
      <c r="A15482" s="9" t="s">
        <v>25630</v>
      </c>
      <c r="B15482" s="9" t="s">
        <v>77</v>
      </c>
      <c r="C15482" s="9" t="s">
        <v>10161</v>
      </c>
      <c r="D15482" s="9" t="s">
        <v>10155</v>
      </c>
      <c r="E15482" s="10" t="n">
        <v>6</v>
      </c>
      <c r="F15482" s="10" t="n">
        <v>46717.8</v>
      </c>
      <c r="G15482" s="10" t="n">
        <v>2</v>
      </c>
      <c r="H15482" s="10" t="n">
        <v>25972.73</v>
      </c>
    </row>
    <row r="15483" customFormat="false" ht="15" hidden="false" customHeight="false" outlineLevel="0" collapsed="false">
      <c r="A15483" s="9" t="s">
        <v>25631</v>
      </c>
      <c r="B15483" s="9" t="s">
        <v>77</v>
      </c>
      <c r="C15483" s="9" t="s">
        <v>10161</v>
      </c>
      <c r="D15483" s="9" t="s">
        <v>10156</v>
      </c>
      <c r="E15483" s="10" t="n">
        <v>1</v>
      </c>
      <c r="F15483" s="10" t="n">
        <v>4109.9</v>
      </c>
      <c r="G15483" s="10" t="n">
        <v>190</v>
      </c>
      <c r="H15483" s="10" t="n">
        <v>2284.9</v>
      </c>
    </row>
    <row r="15484" customFormat="false" ht="15" hidden="false" customHeight="false" outlineLevel="0" collapsed="false">
      <c r="A15484" s="9" t="s">
        <v>25632</v>
      </c>
      <c r="B15484" s="9" t="s">
        <v>61</v>
      </c>
      <c r="C15484" s="9" t="s">
        <v>10163</v>
      </c>
      <c r="D15484" s="9" t="s">
        <v>10154</v>
      </c>
      <c r="E15484" s="10" t="n">
        <v>10</v>
      </c>
      <c r="F15484" s="10" t="n">
        <v>86533.69</v>
      </c>
      <c r="G15484" s="10" t="n">
        <v>32</v>
      </c>
      <c r="H15484" s="10" t="n">
        <v>48108.35</v>
      </c>
    </row>
    <row r="15485" customFormat="false" ht="15" hidden="false" customHeight="false" outlineLevel="0" collapsed="false">
      <c r="A15485" s="9" t="s">
        <v>25633</v>
      </c>
      <c r="B15485" s="9" t="s">
        <v>75</v>
      </c>
      <c r="C15485" s="9" t="s">
        <v>10164</v>
      </c>
      <c r="D15485" s="9" t="s">
        <v>10155</v>
      </c>
      <c r="E15485" s="10" t="n">
        <v>3</v>
      </c>
      <c r="F15485" s="10" t="n">
        <v>24728.9</v>
      </c>
      <c r="G15485" s="10" t="n">
        <v>81</v>
      </c>
      <c r="H15485" s="10" t="n">
        <v>13748.02</v>
      </c>
    </row>
    <row r="15486" customFormat="false" ht="15" hidden="false" customHeight="false" outlineLevel="0" collapsed="false">
      <c r="A15486" s="9" t="s">
        <v>25634</v>
      </c>
      <c r="B15486" s="9" t="s">
        <v>77</v>
      </c>
      <c r="C15486" s="9" t="s">
        <v>10161</v>
      </c>
      <c r="D15486" s="9" t="s">
        <v>10157</v>
      </c>
      <c r="E15486" s="10" t="n">
        <v>2</v>
      </c>
      <c r="F15486" s="10" t="n">
        <v>3692.1</v>
      </c>
      <c r="G15486" s="10" t="n">
        <v>220</v>
      </c>
      <c r="H15486" s="10" t="n">
        <v>2052.62</v>
      </c>
    </row>
    <row r="15487" customFormat="false" ht="15" hidden="false" customHeight="false" outlineLevel="0" collapsed="false">
      <c r="A15487" s="9" t="s">
        <v>25635</v>
      </c>
      <c r="B15487" s="9" t="s">
        <v>79</v>
      </c>
      <c r="C15487" s="9" t="s">
        <v>10162</v>
      </c>
      <c r="D15487" s="9" t="s">
        <v>10156</v>
      </c>
      <c r="E15487" s="10" t="n">
        <v>2</v>
      </c>
      <c r="F15487" s="10" t="n">
        <v>2043.46</v>
      </c>
      <c r="G15487" s="10" t="n">
        <v>34</v>
      </c>
      <c r="H15487" s="10" t="n">
        <v>1136.06</v>
      </c>
    </row>
    <row r="15488" customFormat="false" ht="15" hidden="false" customHeight="false" outlineLevel="0" collapsed="false">
      <c r="A15488" s="9" t="s">
        <v>25636</v>
      </c>
      <c r="B15488" s="9" t="s">
        <v>69</v>
      </c>
      <c r="C15488" s="9" t="s">
        <v>10162</v>
      </c>
      <c r="D15488" s="9" t="s">
        <v>10155</v>
      </c>
      <c r="E15488" s="10" t="n">
        <v>4</v>
      </c>
      <c r="F15488" s="10" t="n">
        <v>28355.3</v>
      </c>
      <c r="G15488" s="10" t="n">
        <v>33</v>
      </c>
      <c r="H15488" s="10" t="n">
        <v>15764.11</v>
      </c>
    </row>
    <row r="15489" customFormat="false" ht="15" hidden="false" customHeight="false" outlineLevel="0" collapsed="false">
      <c r="A15489" s="9" t="s">
        <v>25637</v>
      </c>
      <c r="B15489" s="9" t="s">
        <v>77</v>
      </c>
      <c r="C15489" s="9" t="s">
        <v>10161</v>
      </c>
      <c r="D15489" s="9" t="s">
        <v>10156</v>
      </c>
      <c r="E15489" s="10" t="n">
        <v>2</v>
      </c>
      <c r="F15489" s="10" t="n">
        <v>4676.85</v>
      </c>
      <c r="G15489" s="10" t="n">
        <v>54</v>
      </c>
      <c r="H15489" s="10" t="n">
        <v>2600.09</v>
      </c>
    </row>
    <row r="15490" customFormat="false" ht="15" hidden="false" customHeight="false" outlineLevel="0" collapsed="false">
      <c r="A15490" s="9" t="s">
        <v>25638</v>
      </c>
      <c r="B15490" s="9" t="s">
        <v>68</v>
      </c>
      <c r="C15490" s="9" t="s">
        <v>10161</v>
      </c>
      <c r="D15490" s="9" t="s">
        <v>10155</v>
      </c>
      <c r="E15490" s="10" t="n">
        <v>4</v>
      </c>
      <c r="F15490" s="10" t="n">
        <v>65841.25</v>
      </c>
      <c r="G15490" s="10" t="n">
        <v>0</v>
      </c>
      <c r="H15490" s="10" t="n">
        <v>36604.4</v>
      </c>
    </row>
    <row r="15491" customFormat="false" ht="15" hidden="false" customHeight="false" outlineLevel="0" collapsed="false">
      <c r="A15491" s="9" t="s">
        <v>25639</v>
      </c>
      <c r="B15491" s="9" t="s">
        <v>76</v>
      </c>
      <c r="C15491" s="9" t="s">
        <v>10161</v>
      </c>
      <c r="D15491" s="9" t="s">
        <v>10155</v>
      </c>
      <c r="E15491" s="10" t="n">
        <v>7</v>
      </c>
      <c r="F15491" s="10" t="n">
        <v>14837.59</v>
      </c>
      <c r="G15491" s="10" t="n">
        <v>69</v>
      </c>
      <c r="H15491" s="10" t="n">
        <v>8248.95</v>
      </c>
    </row>
    <row r="15492" customFormat="false" ht="15" hidden="false" customHeight="false" outlineLevel="0" collapsed="false">
      <c r="A15492" s="9" t="s">
        <v>25640</v>
      </c>
      <c r="B15492" s="9" t="s">
        <v>74</v>
      </c>
      <c r="C15492" s="9" t="s">
        <v>10161</v>
      </c>
      <c r="D15492" s="9" t="s">
        <v>10158</v>
      </c>
      <c r="E15492" s="10" t="n">
        <v>0</v>
      </c>
      <c r="F15492" s="10" t="n">
        <v>0</v>
      </c>
      <c r="H15492" s="10" t="n">
        <v>0</v>
      </c>
    </row>
    <row r="15493" customFormat="false" ht="15" hidden="false" customHeight="false" outlineLevel="0" collapsed="false">
      <c r="A15493" s="9" t="s">
        <v>25641</v>
      </c>
      <c r="B15493" s="9" t="s">
        <v>79</v>
      </c>
      <c r="C15493" s="9" t="s">
        <v>10164</v>
      </c>
      <c r="D15493" s="9" t="s">
        <v>10155</v>
      </c>
      <c r="E15493" s="10" t="n">
        <v>6</v>
      </c>
      <c r="F15493" s="10" t="n">
        <v>17900.05</v>
      </c>
      <c r="G15493" s="10" t="n">
        <v>3</v>
      </c>
      <c r="H15493" s="10" t="n">
        <v>9951.52</v>
      </c>
    </row>
    <row r="15494" customFormat="false" ht="15" hidden="false" customHeight="false" outlineLevel="0" collapsed="false">
      <c r="A15494" s="9" t="s">
        <v>25642</v>
      </c>
      <c r="B15494" s="9" t="s">
        <v>62</v>
      </c>
      <c r="C15494" s="9" t="s">
        <v>10161</v>
      </c>
      <c r="D15494" s="9" t="s">
        <v>10155</v>
      </c>
      <c r="E15494" s="10" t="n">
        <v>7</v>
      </c>
      <c r="F15494" s="10" t="n">
        <v>30498.1</v>
      </c>
      <c r="G15494" s="10" t="n">
        <v>84</v>
      </c>
      <c r="H15494" s="10" t="n">
        <v>16955.4</v>
      </c>
    </row>
    <row r="15495" customFormat="false" ht="15" hidden="false" customHeight="false" outlineLevel="0" collapsed="false">
      <c r="A15495" s="9" t="s">
        <v>25643</v>
      </c>
      <c r="B15495" s="9" t="s">
        <v>74</v>
      </c>
      <c r="C15495" s="9" t="s">
        <v>10161</v>
      </c>
      <c r="D15495" s="9" t="s">
        <v>10157</v>
      </c>
      <c r="E15495" s="10" t="n">
        <v>2</v>
      </c>
      <c r="F15495" s="10" t="n">
        <v>2598.45</v>
      </c>
      <c r="G15495" s="10" t="n">
        <v>271</v>
      </c>
      <c r="H15495" s="10" t="n">
        <v>1444.61</v>
      </c>
    </row>
    <row r="15496" customFormat="false" ht="15" hidden="false" customHeight="false" outlineLevel="0" collapsed="false">
      <c r="A15496" s="9" t="s">
        <v>25644</v>
      </c>
      <c r="B15496" s="9" t="s">
        <v>74</v>
      </c>
      <c r="C15496" s="9" t="s">
        <v>10163</v>
      </c>
      <c r="D15496" s="9" t="s">
        <v>10156</v>
      </c>
      <c r="E15496" s="10" t="n">
        <v>1</v>
      </c>
      <c r="F15496" s="10" t="n">
        <v>8446.4</v>
      </c>
      <c r="G15496" s="10" t="n">
        <v>86</v>
      </c>
      <c r="H15496" s="10" t="n">
        <v>4695.77</v>
      </c>
    </row>
    <row r="15497" customFormat="false" ht="15" hidden="false" customHeight="false" outlineLevel="0" collapsed="false">
      <c r="A15497" s="9" t="s">
        <v>25645</v>
      </c>
      <c r="B15497" s="9" t="s">
        <v>71</v>
      </c>
      <c r="C15497" s="9" t="s">
        <v>10161</v>
      </c>
      <c r="D15497" s="9" t="s">
        <v>10157</v>
      </c>
      <c r="E15497" s="10" t="n">
        <v>5</v>
      </c>
      <c r="F15497" s="10" t="n">
        <v>34970.35</v>
      </c>
      <c r="G15497" s="10" t="n">
        <v>210</v>
      </c>
      <c r="H15497" s="10" t="n">
        <v>19441.75</v>
      </c>
    </row>
    <row r="15498" customFormat="false" ht="15" hidden="false" customHeight="false" outlineLevel="0" collapsed="false">
      <c r="A15498" s="9" t="s">
        <v>25646</v>
      </c>
      <c r="B15498" s="9" t="s">
        <v>76</v>
      </c>
      <c r="C15498" s="9" t="s">
        <v>10164</v>
      </c>
      <c r="D15498" s="9" t="s">
        <v>10155</v>
      </c>
      <c r="E15498" s="10" t="n">
        <v>3</v>
      </c>
      <c r="F15498" s="10" t="n">
        <v>36391.88</v>
      </c>
      <c r="G15498" s="10" t="n">
        <v>57</v>
      </c>
      <c r="H15498" s="10" t="n">
        <v>20232.04</v>
      </c>
    </row>
    <row r="15499" customFormat="false" ht="15" hidden="false" customHeight="false" outlineLevel="0" collapsed="false">
      <c r="A15499" s="9" t="s">
        <v>25647</v>
      </c>
      <c r="B15499" s="9" t="s">
        <v>77</v>
      </c>
      <c r="C15499" s="9" t="s">
        <v>10161</v>
      </c>
      <c r="D15499" s="9" t="s">
        <v>10155</v>
      </c>
      <c r="E15499" s="10" t="n">
        <v>6</v>
      </c>
      <c r="F15499" s="10" t="n">
        <v>19882.95</v>
      </c>
      <c r="G15499" s="10" t="n">
        <v>107</v>
      </c>
      <c r="H15499" s="10" t="n">
        <v>11053.91</v>
      </c>
    </row>
    <row r="15500" customFormat="false" ht="15" hidden="false" customHeight="false" outlineLevel="0" collapsed="false">
      <c r="A15500" s="9" t="s">
        <v>25648</v>
      </c>
      <c r="B15500" s="9" t="s">
        <v>62</v>
      </c>
      <c r="C15500" s="9" t="s">
        <v>10162</v>
      </c>
      <c r="D15500" s="9" t="s">
        <v>10154</v>
      </c>
      <c r="E15500" s="10" t="n">
        <v>13</v>
      </c>
      <c r="F15500" s="10" t="n">
        <v>74608.86</v>
      </c>
      <c r="G15500" s="10" t="n">
        <v>5</v>
      </c>
      <c r="H15500" s="10" t="n">
        <v>41478.75</v>
      </c>
    </row>
    <row r="15501" customFormat="false" ht="15" hidden="false" customHeight="false" outlineLevel="0" collapsed="false">
      <c r="A15501" s="9" t="s">
        <v>25649</v>
      </c>
      <c r="B15501" s="9" t="s">
        <v>70</v>
      </c>
      <c r="C15501" s="9" t="s">
        <v>10162</v>
      </c>
      <c r="D15501" s="9" t="s">
        <v>10155</v>
      </c>
      <c r="E15501" s="10" t="n">
        <v>4</v>
      </c>
      <c r="F15501" s="10" t="n">
        <v>21533.4</v>
      </c>
      <c r="G15501" s="10" t="n">
        <v>40</v>
      </c>
      <c r="H15501" s="10" t="n">
        <v>11971.48</v>
      </c>
    </row>
    <row r="15502" customFormat="false" ht="15" hidden="false" customHeight="false" outlineLevel="0" collapsed="false">
      <c r="A15502" s="9" t="s">
        <v>25650</v>
      </c>
      <c r="B15502" s="9" t="s">
        <v>64</v>
      </c>
      <c r="C15502" s="9" t="s">
        <v>10161</v>
      </c>
      <c r="D15502" s="9" t="s">
        <v>10157</v>
      </c>
      <c r="E15502" s="10" t="n">
        <v>2</v>
      </c>
      <c r="F15502" s="10" t="n">
        <v>10953.6</v>
      </c>
      <c r="G15502" s="10" t="n">
        <v>253</v>
      </c>
      <c r="H15502" s="10" t="n">
        <v>6089.65</v>
      </c>
    </row>
    <row r="15503" customFormat="false" ht="15" hidden="false" customHeight="false" outlineLevel="0" collapsed="false">
      <c r="A15503" s="9" t="s">
        <v>25651</v>
      </c>
      <c r="B15503" s="9" t="s">
        <v>75</v>
      </c>
      <c r="C15503" s="9" t="s">
        <v>10161</v>
      </c>
      <c r="D15503" s="9" t="s">
        <v>10155</v>
      </c>
      <c r="E15503" s="10" t="n">
        <v>7</v>
      </c>
      <c r="F15503" s="10" t="n">
        <v>34309.24</v>
      </c>
      <c r="G15503" s="10" t="n">
        <v>10</v>
      </c>
      <c r="H15503" s="10" t="n">
        <v>19074.2</v>
      </c>
    </row>
    <row r="15504" customFormat="false" ht="15" hidden="false" customHeight="false" outlineLevel="0" collapsed="false">
      <c r="A15504" s="9" t="s">
        <v>25652</v>
      </c>
      <c r="B15504" s="9" t="s">
        <v>66</v>
      </c>
      <c r="C15504" s="9" t="s">
        <v>10161</v>
      </c>
      <c r="D15504" s="9" t="s">
        <v>10157</v>
      </c>
      <c r="E15504" s="10" t="n">
        <v>2</v>
      </c>
      <c r="F15504" s="10" t="n">
        <v>3762.24</v>
      </c>
      <c r="G15504" s="10" t="n">
        <v>288</v>
      </c>
      <c r="H15504" s="10" t="n">
        <v>2091.62</v>
      </c>
    </row>
    <row r="15505" customFormat="false" ht="15" hidden="false" customHeight="false" outlineLevel="0" collapsed="false">
      <c r="A15505" s="9" t="s">
        <v>25653</v>
      </c>
      <c r="B15505" s="9" t="s">
        <v>74</v>
      </c>
      <c r="C15505" s="9" t="s">
        <v>10162</v>
      </c>
      <c r="D15505" s="9" t="s">
        <v>10156</v>
      </c>
      <c r="E15505" s="10" t="n">
        <v>2</v>
      </c>
      <c r="F15505" s="10" t="n">
        <v>7526</v>
      </c>
      <c r="G15505" s="10" t="n">
        <v>78</v>
      </c>
      <c r="H15505" s="10" t="n">
        <v>4184.08</v>
      </c>
    </row>
    <row r="15506" customFormat="false" ht="15" hidden="false" customHeight="false" outlineLevel="0" collapsed="false">
      <c r="A15506" s="9" t="s">
        <v>25654</v>
      </c>
      <c r="B15506" s="9" t="s">
        <v>69</v>
      </c>
      <c r="C15506" s="9" t="s">
        <v>10161</v>
      </c>
      <c r="D15506" s="9" t="s">
        <v>10157</v>
      </c>
      <c r="E15506" s="10" t="n">
        <v>7</v>
      </c>
      <c r="F15506" s="10" t="n">
        <v>11584.63</v>
      </c>
      <c r="G15506" s="10" t="n">
        <v>123</v>
      </c>
      <c r="H15506" s="10" t="n">
        <v>6440.47</v>
      </c>
    </row>
    <row r="15507" customFormat="false" ht="15" hidden="false" customHeight="false" outlineLevel="0" collapsed="false">
      <c r="A15507" s="9" t="s">
        <v>25655</v>
      </c>
      <c r="B15507" s="9" t="s">
        <v>63</v>
      </c>
      <c r="C15507" s="9" t="s">
        <v>10161</v>
      </c>
      <c r="D15507" s="9" t="s">
        <v>10157</v>
      </c>
      <c r="E15507" s="10" t="n">
        <v>2</v>
      </c>
      <c r="F15507" s="10" t="n">
        <v>35330.35</v>
      </c>
      <c r="G15507" s="10" t="n">
        <v>156</v>
      </c>
      <c r="H15507" s="10" t="n">
        <v>19641.89</v>
      </c>
    </row>
    <row r="15508" customFormat="false" ht="15" hidden="false" customHeight="false" outlineLevel="0" collapsed="false">
      <c r="A15508" s="9" t="s">
        <v>25656</v>
      </c>
      <c r="B15508" s="9" t="s">
        <v>75</v>
      </c>
      <c r="C15508" s="9" t="s">
        <v>10161</v>
      </c>
      <c r="D15508" s="9" t="s">
        <v>10156</v>
      </c>
      <c r="E15508" s="10" t="n">
        <v>2</v>
      </c>
      <c r="F15508" s="10" t="n">
        <v>29382.23</v>
      </c>
      <c r="G15508" s="10" t="n">
        <v>69</v>
      </c>
      <c r="H15508" s="10" t="n">
        <v>16335.03</v>
      </c>
    </row>
    <row r="15509" customFormat="false" ht="15" hidden="false" customHeight="false" outlineLevel="0" collapsed="false">
      <c r="A15509" s="9" t="s">
        <v>25657</v>
      </c>
      <c r="B15509" s="9" t="s">
        <v>76</v>
      </c>
      <c r="C15509" s="9" t="s">
        <v>10164</v>
      </c>
      <c r="D15509" s="9" t="s">
        <v>10156</v>
      </c>
      <c r="E15509" s="10" t="n">
        <v>1</v>
      </c>
      <c r="F15509" s="10" t="n">
        <v>1336.65</v>
      </c>
      <c r="G15509" s="10" t="n">
        <v>48</v>
      </c>
      <c r="H15509" s="10" t="n">
        <v>743.11</v>
      </c>
    </row>
    <row r="15510" customFormat="false" ht="15" hidden="false" customHeight="false" outlineLevel="0" collapsed="false">
      <c r="A15510" s="9" t="s">
        <v>25658</v>
      </c>
      <c r="B15510" s="9" t="s">
        <v>70</v>
      </c>
      <c r="C15510" s="9" t="s">
        <v>10162</v>
      </c>
      <c r="D15510" s="9" t="s">
        <v>10154</v>
      </c>
      <c r="E15510" s="10" t="n">
        <v>18</v>
      </c>
      <c r="F15510" s="10" t="n">
        <v>90364.63</v>
      </c>
      <c r="G15510" s="10" t="n">
        <v>3</v>
      </c>
      <c r="H15510" s="10" t="n">
        <v>50238.16</v>
      </c>
    </row>
    <row r="15511" customFormat="false" ht="15" hidden="false" customHeight="false" outlineLevel="0" collapsed="false">
      <c r="A15511" s="9" t="s">
        <v>25659</v>
      </c>
      <c r="B15511" s="9" t="s">
        <v>71</v>
      </c>
      <c r="C15511" s="9" t="s">
        <v>10164</v>
      </c>
      <c r="D15511" s="9" t="s">
        <v>10155</v>
      </c>
      <c r="E15511" s="10" t="n">
        <v>7</v>
      </c>
      <c r="F15511" s="10" t="n">
        <v>23020.57</v>
      </c>
      <c r="G15511" s="10" t="n">
        <v>45</v>
      </c>
      <c r="H15511" s="10" t="n">
        <v>12798.27</v>
      </c>
    </row>
    <row r="15512" customFormat="false" ht="15" hidden="false" customHeight="false" outlineLevel="0" collapsed="false">
      <c r="A15512" s="9" t="s">
        <v>25660</v>
      </c>
      <c r="B15512" s="9" t="s">
        <v>75</v>
      </c>
      <c r="C15512" s="9" t="s">
        <v>10161</v>
      </c>
      <c r="D15512" s="9" t="s">
        <v>10155</v>
      </c>
      <c r="E15512" s="10" t="n">
        <v>3</v>
      </c>
      <c r="F15512" s="10" t="n">
        <v>40830.9</v>
      </c>
      <c r="G15512" s="10" t="n">
        <v>49</v>
      </c>
      <c r="H15512" s="10" t="n">
        <v>22699.91</v>
      </c>
    </row>
    <row r="15513" customFormat="false" ht="15" hidden="false" customHeight="false" outlineLevel="0" collapsed="false">
      <c r="A15513" s="9" t="s">
        <v>25661</v>
      </c>
      <c r="B15513" s="9" t="s">
        <v>74</v>
      </c>
      <c r="C15513" s="9" t="s">
        <v>10163</v>
      </c>
      <c r="D15513" s="9" t="s">
        <v>10155</v>
      </c>
      <c r="E15513" s="10" t="n">
        <v>4</v>
      </c>
      <c r="F15513" s="10" t="n">
        <v>45251.06</v>
      </c>
      <c r="G15513" s="10" t="n">
        <v>112</v>
      </c>
      <c r="H15513" s="10" t="n">
        <v>25157.3</v>
      </c>
    </row>
    <row r="15514" customFormat="false" ht="15" hidden="false" customHeight="false" outlineLevel="0" collapsed="false">
      <c r="A15514" s="9" t="s">
        <v>25662</v>
      </c>
      <c r="B15514" s="9" t="s">
        <v>73</v>
      </c>
      <c r="C15514" s="9" t="s">
        <v>10163</v>
      </c>
      <c r="D15514" s="9" t="s">
        <v>10156</v>
      </c>
      <c r="E15514" s="10" t="n">
        <v>1</v>
      </c>
      <c r="F15514" s="10" t="n">
        <v>1221.75</v>
      </c>
      <c r="G15514" s="10" t="n">
        <v>22</v>
      </c>
      <c r="H15514" s="10" t="n">
        <v>679.23</v>
      </c>
    </row>
    <row r="15515" customFormat="false" ht="15" hidden="false" customHeight="false" outlineLevel="0" collapsed="false">
      <c r="A15515" s="9" t="s">
        <v>25663</v>
      </c>
      <c r="B15515" s="9" t="s">
        <v>77</v>
      </c>
      <c r="C15515" s="9" t="s">
        <v>10161</v>
      </c>
      <c r="D15515" s="9" t="s">
        <v>10155</v>
      </c>
      <c r="E15515" s="10" t="n">
        <v>7</v>
      </c>
      <c r="F15515" s="10" t="n">
        <v>22317.5</v>
      </c>
      <c r="G15515" s="10" t="n">
        <v>5</v>
      </c>
      <c r="H15515" s="10" t="n">
        <v>12407.4</v>
      </c>
    </row>
    <row r="15516" customFormat="false" ht="15" hidden="false" customHeight="false" outlineLevel="0" collapsed="false">
      <c r="A15516" s="9" t="s">
        <v>25664</v>
      </c>
      <c r="B15516" s="9" t="s">
        <v>71</v>
      </c>
      <c r="C15516" s="9" t="s">
        <v>10162</v>
      </c>
      <c r="D15516" s="9" t="s">
        <v>10154</v>
      </c>
      <c r="E15516" s="10" t="n">
        <v>10</v>
      </c>
      <c r="F15516" s="10" t="n">
        <v>102686.65</v>
      </c>
      <c r="G15516" s="10" t="n">
        <v>4</v>
      </c>
      <c r="H15516" s="10" t="n">
        <v>57088.58</v>
      </c>
    </row>
    <row r="15517" customFormat="false" ht="15" hidden="false" customHeight="false" outlineLevel="0" collapsed="false">
      <c r="A15517" s="9" t="s">
        <v>25665</v>
      </c>
      <c r="B15517" s="9" t="s">
        <v>77</v>
      </c>
      <c r="C15517" s="9" t="s">
        <v>10162</v>
      </c>
      <c r="D15517" s="9" t="s">
        <v>10155</v>
      </c>
      <c r="E15517" s="10" t="n">
        <v>4</v>
      </c>
      <c r="F15517" s="10" t="n">
        <v>4589.65</v>
      </c>
      <c r="G15517" s="10" t="n">
        <v>81</v>
      </c>
      <c r="H15517" s="10" t="n">
        <v>2551.61</v>
      </c>
    </row>
    <row r="15518" customFormat="false" ht="15" hidden="false" customHeight="false" outlineLevel="0" collapsed="false">
      <c r="A15518" s="9" t="s">
        <v>25666</v>
      </c>
      <c r="B15518" s="9" t="s">
        <v>74</v>
      </c>
      <c r="C15518" s="9" t="s">
        <v>10162</v>
      </c>
      <c r="D15518" s="9" t="s">
        <v>10155</v>
      </c>
      <c r="E15518" s="10" t="n">
        <v>5</v>
      </c>
      <c r="F15518" s="10" t="n">
        <v>16320.6</v>
      </c>
      <c r="G15518" s="10" t="n">
        <v>53</v>
      </c>
      <c r="H15518" s="10" t="n">
        <v>9073.43</v>
      </c>
    </row>
    <row r="15519" customFormat="false" ht="15" hidden="false" customHeight="false" outlineLevel="0" collapsed="false">
      <c r="A15519" s="9" t="s">
        <v>25667</v>
      </c>
      <c r="B15519" s="9" t="s">
        <v>71</v>
      </c>
      <c r="C15519" s="9" t="s">
        <v>10161</v>
      </c>
      <c r="D15519" s="9" t="s">
        <v>10156</v>
      </c>
      <c r="E15519" s="10" t="n">
        <v>1</v>
      </c>
      <c r="F15519" s="10" t="n">
        <v>3006.83</v>
      </c>
      <c r="G15519" s="10" t="n">
        <v>80</v>
      </c>
      <c r="H15519" s="10" t="n">
        <v>1671.65</v>
      </c>
    </row>
    <row r="15520" customFormat="false" ht="15" hidden="false" customHeight="false" outlineLevel="0" collapsed="false">
      <c r="A15520" s="9" t="s">
        <v>25668</v>
      </c>
      <c r="B15520" s="9" t="s">
        <v>68</v>
      </c>
      <c r="C15520" s="9" t="s">
        <v>10161</v>
      </c>
      <c r="D15520" s="9" t="s">
        <v>10155</v>
      </c>
      <c r="E15520" s="10" t="n">
        <v>5</v>
      </c>
      <c r="F15520" s="10" t="n">
        <v>7629.87</v>
      </c>
      <c r="G15520" s="10" t="n">
        <v>74</v>
      </c>
      <c r="H15520" s="10" t="n">
        <v>4241.82</v>
      </c>
    </row>
    <row r="15521" customFormat="false" ht="15" hidden="false" customHeight="false" outlineLevel="0" collapsed="false">
      <c r="A15521" s="9" t="s">
        <v>25669</v>
      </c>
      <c r="B15521" s="9" t="s">
        <v>79</v>
      </c>
      <c r="C15521" s="9" t="s">
        <v>10161</v>
      </c>
      <c r="D15521" s="9" t="s">
        <v>10155</v>
      </c>
      <c r="E15521" s="10" t="n">
        <v>4</v>
      </c>
      <c r="F15521" s="10" t="n">
        <v>8179.5</v>
      </c>
      <c r="G15521" s="10" t="n">
        <v>58</v>
      </c>
      <c r="H15521" s="10" t="n">
        <v>4547.39</v>
      </c>
    </row>
    <row r="15522" customFormat="false" ht="15" hidden="false" customHeight="false" outlineLevel="0" collapsed="false">
      <c r="A15522" s="9" t="s">
        <v>25670</v>
      </c>
      <c r="B15522" s="9" t="s">
        <v>74</v>
      </c>
      <c r="C15522" s="9" t="s">
        <v>10164</v>
      </c>
      <c r="D15522" s="9" t="s">
        <v>10154</v>
      </c>
      <c r="E15522" s="10" t="n">
        <v>6</v>
      </c>
      <c r="F15522" s="10" t="n">
        <v>80905.2</v>
      </c>
      <c r="G15522" s="10" t="n">
        <v>57</v>
      </c>
      <c r="H15522" s="10" t="n">
        <v>44979.2</v>
      </c>
    </row>
    <row r="15523" customFormat="false" ht="15" hidden="false" customHeight="false" outlineLevel="0" collapsed="false">
      <c r="A15523" s="9" t="s">
        <v>25671</v>
      </c>
      <c r="B15523" s="9" t="s">
        <v>77</v>
      </c>
      <c r="C15523" s="9" t="s">
        <v>10162</v>
      </c>
      <c r="D15523" s="9" t="s">
        <v>10154</v>
      </c>
      <c r="E15523" s="10" t="n">
        <v>19</v>
      </c>
      <c r="F15523" s="10" t="n">
        <v>89408.66</v>
      </c>
      <c r="G15523" s="10" t="n">
        <v>10</v>
      </c>
      <c r="H15523" s="10" t="n">
        <v>49706.69</v>
      </c>
    </row>
    <row r="15524" customFormat="false" ht="15" hidden="false" customHeight="false" outlineLevel="0" collapsed="false">
      <c r="A15524" s="9" t="s">
        <v>25672</v>
      </c>
      <c r="B15524" s="9" t="s">
        <v>64</v>
      </c>
      <c r="C15524" s="9" t="s">
        <v>10164</v>
      </c>
      <c r="D15524" s="9" t="s">
        <v>10156</v>
      </c>
      <c r="E15524" s="10" t="n">
        <v>2</v>
      </c>
      <c r="F15524" s="10" t="n">
        <v>15439.15</v>
      </c>
      <c r="G15524" s="10" t="n">
        <v>25</v>
      </c>
      <c r="H15524" s="10" t="n">
        <v>8583.39</v>
      </c>
    </row>
    <row r="15525" customFormat="false" ht="15" hidden="false" customHeight="false" outlineLevel="0" collapsed="false">
      <c r="A15525" s="9" t="s">
        <v>25673</v>
      </c>
      <c r="B15525" s="9" t="s">
        <v>63</v>
      </c>
      <c r="C15525" s="9" t="s">
        <v>10161</v>
      </c>
      <c r="D15525" s="9" t="s">
        <v>10157</v>
      </c>
      <c r="E15525" s="10" t="n">
        <v>4</v>
      </c>
      <c r="F15525" s="10" t="n">
        <v>15458.54</v>
      </c>
      <c r="G15525" s="10" t="n">
        <v>155</v>
      </c>
      <c r="H15525" s="10" t="n">
        <v>8594.17</v>
      </c>
    </row>
    <row r="15526" customFormat="false" ht="15" hidden="false" customHeight="false" outlineLevel="0" collapsed="false">
      <c r="A15526" s="9" t="s">
        <v>25674</v>
      </c>
      <c r="B15526" s="9" t="s">
        <v>77</v>
      </c>
      <c r="C15526" s="9" t="s">
        <v>10161</v>
      </c>
      <c r="D15526" s="9" t="s">
        <v>10156</v>
      </c>
      <c r="E15526" s="10" t="n">
        <v>1</v>
      </c>
      <c r="F15526" s="10" t="n">
        <v>1744.63</v>
      </c>
      <c r="G15526" s="10" t="n">
        <v>27</v>
      </c>
      <c r="H15526" s="10" t="n">
        <v>969.93</v>
      </c>
    </row>
    <row r="15527" customFormat="false" ht="15" hidden="false" customHeight="false" outlineLevel="0" collapsed="false">
      <c r="A15527" s="9" t="s">
        <v>25675</v>
      </c>
      <c r="B15527" s="9" t="s">
        <v>62</v>
      </c>
      <c r="C15527" s="9" t="s">
        <v>10161</v>
      </c>
      <c r="D15527" s="9" t="s">
        <v>10156</v>
      </c>
      <c r="E15527" s="10" t="n">
        <v>1</v>
      </c>
      <c r="F15527" s="10" t="n">
        <v>7319.3</v>
      </c>
      <c r="G15527" s="10" t="n">
        <v>73</v>
      </c>
      <c r="H15527" s="10" t="n">
        <v>4069.16</v>
      </c>
    </row>
    <row r="15528" customFormat="false" ht="15" hidden="false" customHeight="false" outlineLevel="0" collapsed="false">
      <c r="A15528" s="9" t="s">
        <v>25676</v>
      </c>
      <c r="B15528" s="9" t="s">
        <v>77</v>
      </c>
      <c r="C15528" s="9" t="s">
        <v>10161</v>
      </c>
      <c r="D15528" s="9" t="s">
        <v>10156</v>
      </c>
      <c r="E15528" s="10" t="n">
        <v>1</v>
      </c>
      <c r="F15528" s="10" t="n">
        <v>736.16</v>
      </c>
      <c r="G15528" s="10" t="n">
        <v>95</v>
      </c>
      <c r="H15528" s="10" t="n">
        <v>409.27</v>
      </c>
    </row>
    <row r="15529" customFormat="false" ht="15" hidden="false" customHeight="false" outlineLevel="0" collapsed="false">
      <c r="A15529" s="9" t="s">
        <v>25677</v>
      </c>
      <c r="B15529" s="9" t="s">
        <v>62</v>
      </c>
      <c r="C15529" s="9" t="s">
        <v>10162</v>
      </c>
      <c r="D15529" s="9" t="s">
        <v>10155</v>
      </c>
      <c r="E15529" s="10" t="n">
        <v>8</v>
      </c>
      <c r="F15529" s="10" t="n">
        <v>26732.15</v>
      </c>
      <c r="G15529" s="10" t="n">
        <v>39</v>
      </c>
      <c r="H15529" s="10" t="n">
        <v>14861.72</v>
      </c>
    </row>
    <row r="15530" customFormat="false" ht="15" hidden="false" customHeight="false" outlineLevel="0" collapsed="false">
      <c r="A15530" s="9" t="s">
        <v>25678</v>
      </c>
      <c r="B15530" s="9" t="s">
        <v>62</v>
      </c>
      <c r="C15530" s="9" t="s">
        <v>10164</v>
      </c>
      <c r="D15530" s="9" t="s">
        <v>10156</v>
      </c>
      <c r="E15530" s="10" t="n">
        <v>2</v>
      </c>
      <c r="F15530" s="10" t="n">
        <v>11089.82</v>
      </c>
      <c r="G15530" s="10" t="n">
        <v>42</v>
      </c>
      <c r="H15530" s="10" t="n">
        <v>6165.38</v>
      </c>
    </row>
    <row r="15531" customFormat="false" ht="15" hidden="false" customHeight="false" outlineLevel="0" collapsed="false">
      <c r="A15531" s="9" t="s">
        <v>25679</v>
      </c>
      <c r="B15531" s="9" t="s">
        <v>74</v>
      </c>
      <c r="C15531" s="9" t="s">
        <v>10161</v>
      </c>
      <c r="D15531" s="9" t="s">
        <v>10156</v>
      </c>
      <c r="E15531" s="10" t="n">
        <v>1</v>
      </c>
      <c r="F15531" s="10" t="n">
        <v>3202.55</v>
      </c>
      <c r="G15531" s="10" t="n">
        <v>46</v>
      </c>
      <c r="H15531" s="10" t="n">
        <v>1780.46</v>
      </c>
    </row>
    <row r="15532" customFormat="false" ht="15" hidden="false" customHeight="false" outlineLevel="0" collapsed="false">
      <c r="A15532" s="9" t="s">
        <v>25680</v>
      </c>
      <c r="B15532" s="9" t="s">
        <v>79</v>
      </c>
      <c r="C15532" s="9" t="s">
        <v>10163</v>
      </c>
      <c r="D15532" s="9" t="s">
        <v>10155</v>
      </c>
      <c r="E15532" s="10" t="n">
        <v>6</v>
      </c>
      <c r="F15532" s="10" t="n">
        <v>21947.99</v>
      </c>
      <c r="G15532" s="10" t="n">
        <v>16</v>
      </c>
      <c r="H15532" s="10" t="n">
        <v>12201.97</v>
      </c>
    </row>
    <row r="15533" customFormat="false" ht="15" hidden="false" customHeight="false" outlineLevel="0" collapsed="false">
      <c r="A15533" s="9" t="s">
        <v>25681</v>
      </c>
      <c r="B15533" s="9" t="s">
        <v>69</v>
      </c>
      <c r="C15533" s="9" t="s">
        <v>10163</v>
      </c>
      <c r="D15533" s="9" t="s">
        <v>10157</v>
      </c>
      <c r="E15533" s="10" t="n">
        <v>3</v>
      </c>
      <c r="F15533" s="10" t="n">
        <v>31014.97</v>
      </c>
      <c r="G15533" s="10" t="n">
        <v>186</v>
      </c>
      <c r="H15533" s="10" t="n">
        <v>17242.75</v>
      </c>
    </row>
    <row r="15534" customFormat="false" ht="15" hidden="false" customHeight="false" outlineLevel="0" collapsed="false">
      <c r="A15534" s="9" t="s">
        <v>25682</v>
      </c>
      <c r="B15534" s="9" t="s">
        <v>64</v>
      </c>
      <c r="C15534" s="9" t="s">
        <v>10161</v>
      </c>
      <c r="D15534" s="9" t="s">
        <v>10158</v>
      </c>
      <c r="E15534" s="10" t="n">
        <v>0</v>
      </c>
      <c r="F15534" s="10" t="n">
        <v>0</v>
      </c>
      <c r="H15534" s="10" t="n">
        <v>0</v>
      </c>
    </row>
    <row r="15535" customFormat="false" ht="15" hidden="false" customHeight="false" outlineLevel="0" collapsed="false">
      <c r="A15535" s="9" t="s">
        <v>25683</v>
      </c>
      <c r="B15535" s="9" t="s">
        <v>64</v>
      </c>
      <c r="C15535" s="9" t="s">
        <v>10161</v>
      </c>
      <c r="D15535" s="9" t="s">
        <v>10156</v>
      </c>
      <c r="E15535" s="10" t="n">
        <v>1</v>
      </c>
      <c r="F15535" s="10" t="n">
        <v>469</v>
      </c>
      <c r="G15535" s="10" t="n">
        <v>352</v>
      </c>
      <c r="H15535" s="10" t="n">
        <v>260.74</v>
      </c>
    </row>
    <row r="15536" customFormat="false" ht="15" hidden="false" customHeight="false" outlineLevel="0" collapsed="false">
      <c r="A15536" s="9" t="s">
        <v>25684</v>
      </c>
      <c r="B15536" s="9" t="s">
        <v>71</v>
      </c>
      <c r="C15536" s="9" t="s">
        <v>10161</v>
      </c>
      <c r="D15536" s="9" t="s">
        <v>10156</v>
      </c>
      <c r="E15536" s="10" t="n">
        <v>1</v>
      </c>
      <c r="F15536" s="10" t="n">
        <v>8562.02</v>
      </c>
      <c r="G15536" s="10" t="n">
        <v>293</v>
      </c>
      <c r="H15536" s="10" t="n">
        <v>4760.05</v>
      </c>
    </row>
    <row r="15537" customFormat="false" ht="15" hidden="false" customHeight="false" outlineLevel="0" collapsed="false">
      <c r="A15537" s="9" t="s">
        <v>25685</v>
      </c>
      <c r="B15537" s="9" t="s">
        <v>70</v>
      </c>
      <c r="C15537" s="9" t="s">
        <v>10163</v>
      </c>
      <c r="D15537" s="9" t="s">
        <v>10155</v>
      </c>
      <c r="E15537" s="10" t="n">
        <v>4</v>
      </c>
      <c r="F15537" s="10" t="n">
        <v>17127.45</v>
      </c>
      <c r="G15537" s="10" t="n">
        <v>14</v>
      </c>
      <c r="H15537" s="10" t="n">
        <v>9522</v>
      </c>
    </row>
    <row r="15538" customFormat="false" ht="15" hidden="false" customHeight="false" outlineLevel="0" collapsed="false">
      <c r="A15538" s="9" t="s">
        <v>25686</v>
      </c>
      <c r="B15538" s="9" t="s">
        <v>68</v>
      </c>
      <c r="C15538" s="9" t="s">
        <v>10162</v>
      </c>
      <c r="D15538" s="9" t="s">
        <v>10154</v>
      </c>
      <c r="E15538" s="10" t="n">
        <v>13</v>
      </c>
      <c r="F15538" s="10" t="n">
        <v>78509.28</v>
      </c>
      <c r="G15538" s="10" t="n">
        <v>26</v>
      </c>
      <c r="H15538" s="10" t="n">
        <v>43647.19</v>
      </c>
    </row>
    <row r="15539" customFormat="false" ht="15" hidden="false" customHeight="false" outlineLevel="0" collapsed="false">
      <c r="A15539" s="9" t="s">
        <v>25687</v>
      </c>
      <c r="B15539" s="9" t="s">
        <v>75</v>
      </c>
      <c r="C15539" s="9" t="s">
        <v>10163</v>
      </c>
      <c r="D15539" s="9" t="s">
        <v>10156</v>
      </c>
      <c r="E15539" s="10" t="n">
        <v>1</v>
      </c>
      <c r="F15539" s="10" t="n">
        <v>1901.1</v>
      </c>
      <c r="G15539" s="10" t="n">
        <v>16</v>
      </c>
      <c r="H15539" s="10" t="n">
        <v>1056.92</v>
      </c>
    </row>
    <row r="15540" customFormat="false" ht="15" hidden="false" customHeight="false" outlineLevel="0" collapsed="false">
      <c r="A15540" s="9" t="s">
        <v>25688</v>
      </c>
      <c r="B15540" s="9" t="s">
        <v>79</v>
      </c>
      <c r="C15540" s="9" t="s">
        <v>10164</v>
      </c>
      <c r="D15540" s="9" t="s">
        <v>10155</v>
      </c>
      <c r="E15540" s="10" t="n">
        <v>13</v>
      </c>
      <c r="F15540" s="10" t="n">
        <v>53106.24</v>
      </c>
      <c r="G15540" s="10" t="n">
        <v>14</v>
      </c>
      <c r="H15540" s="10" t="n">
        <v>29524.38</v>
      </c>
    </row>
    <row r="15541" customFormat="false" ht="15" hidden="false" customHeight="false" outlineLevel="0" collapsed="false">
      <c r="A15541" s="9" t="s">
        <v>25689</v>
      </c>
      <c r="B15541" s="9" t="s">
        <v>59</v>
      </c>
      <c r="C15541" s="9" t="s">
        <v>10161</v>
      </c>
      <c r="D15541" s="9" t="s">
        <v>10154</v>
      </c>
      <c r="E15541" s="10" t="n">
        <v>19</v>
      </c>
      <c r="F15541" s="10" t="n">
        <v>133623.96</v>
      </c>
      <c r="G15541" s="10" t="n">
        <v>2</v>
      </c>
      <c r="H15541" s="10" t="n">
        <v>74288.16</v>
      </c>
    </row>
    <row r="15542" customFormat="false" ht="15" hidden="false" customHeight="false" outlineLevel="0" collapsed="false">
      <c r="A15542" s="9" t="s">
        <v>25690</v>
      </c>
      <c r="B15542" s="9" t="s">
        <v>68</v>
      </c>
      <c r="C15542" s="9" t="s">
        <v>10161</v>
      </c>
      <c r="D15542" s="9" t="s">
        <v>10155</v>
      </c>
      <c r="E15542" s="10" t="n">
        <v>9</v>
      </c>
      <c r="F15542" s="10" t="n">
        <v>16941.65</v>
      </c>
      <c r="G15542" s="10" t="n">
        <v>17</v>
      </c>
      <c r="H15542" s="10" t="n">
        <v>9418.7</v>
      </c>
    </row>
    <row r="15543" customFormat="false" ht="15" hidden="false" customHeight="false" outlineLevel="0" collapsed="false">
      <c r="A15543" s="9" t="s">
        <v>25691</v>
      </c>
      <c r="B15543" s="9" t="s">
        <v>77</v>
      </c>
      <c r="C15543" s="9" t="s">
        <v>10161</v>
      </c>
      <c r="D15543" s="9" t="s">
        <v>10155</v>
      </c>
      <c r="E15543" s="10" t="n">
        <v>7</v>
      </c>
      <c r="F15543" s="10" t="n">
        <v>27287.7</v>
      </c>
      <c r="G15543" s="10" t="n">
        <v>6</v>
      </c>
      <c r="H15543" s="10" t="n">
        <v>15170.58</v>
      </c>
    </row>
    <row r="15544" customFormat="false" ht="15" hidden="false" customHeight="false" outlineLevel="0" collapsed="false">
      <c r="A15544" s="9" t="s">
        <v>25692</v>
      </c>
      <c r="B15544" s="9" t="s">
        <v>77</v>
      </c>
      <c r="C15544" s="9" t="s">
        <v>10161</v>
      </c>
      <c r="D15544" s="9" t="s">
        <v>10155</v>
      </c>
      <c r="E15544" s="10" t="n">
        <v>5</v>
      </c>
      <c r="F15544" s="10" t="n">
        <v>25975.75</v>
      </c>
      <c r="G15544" s="10" t="n">
        <v>36</v>
      </c>
      <c r="H15544" s="10" t="n">
        <v>14441.2</v>
      </c>
    </row>
    <row r="15545" customFormat="false" ht="15" hidden="false" customHeight="false" outlineLevel="0" collapsed="false">
      <c r="A15545" s="9" t="s">
        <v>25693</v>
      </c>
      <c r="B15545" s="9" t="s">
        <v>71</v>
      </c>
      <c r="C15545" s="9" t="s">
        <v>10161</v>
      </c>
      <c r="D15545" s="9" t="s">
        <v>10155</v>
      </c>
      <c r="E15545" s="10" t="n">
        <v>4</v>
      </c>
      <c r="F15545" s="10" t="n">
        <v>12343.56</v>
      </c>
      <c r="G15545" s="10" t="n">
        <v>14</v>
      </c>
      <c r="H15545" s="10" t="n">
        <v>6862.39</v>
      </c>
    </row>
    <row r="15546" customFormat="false" ht="15" hidden="false" customHeight="false" outlineLevel="0" collapsed="false">
      <c r="A15546" s="9" t="s">
        <v>25694</v>
      </c>
      <c r="B15546" s="9" t="s">
        <v>76</v>
      </c>
      <c r="C15546" s="9" t="s">
        <v>10163</v>
      </c>
      <c r="D15546" s="9" t="s">
        <v>10155</v>
      </c>
      <c r="E15546" s="10" t="n">
        <v>6</v>
      </c>
      <c r="F15546" s="10" t="n">
        <v>30911.28</v>
      </c>
      <c r="G15546" s="10" t="n">
        <v>47</v>
      </c>
      <c r="H15546" s="10" t="n">
        <v>17185.11</v>
      </c>
    </row>
    <row r="15547" customFormat="false" ht="15" hidden="false" customHeight="false" outlineLevel="0" collapsed="false">
      <c r="A15547" s="9" t="s">
        <v>25695</v>
      </c>
      <c r="B15547" s="9" t="s">
        <v>71</v>
      </c>
      <c r="C15547" s="9" t="s">
        <v>10164</v>
      </c>
      <c r="D15547" s="9" t="s">
        <v>10156</v>
      </c>
      <c r="E15547" s="10" t="n">
        <v>1</v>
      </c>
      <c r="F15547" s="10" t="n">
        <v>741.75</v>
      </c>
      <c r="G15547" s="10" t="n">
        <v>249</v>
      </c>
      <c r="H15547" s="10" t="n">
        <v>412.38</v>
      </c>
    </row>
    <row r="15548" customFormat="false" ht="15" hidden="false" customHeight="false" outlineLevel="0" collapsed="false">
      <c r="A15548" s="9" t="s">
        <v>25696</v>
      </c>
      <c r="B15548" s="9" t="s">
        <v>71</v>
      </c>
      <c r="C15548" s="9" t="s">
        <v>10161</v>
      </c>
      <c r="D15548" s="9" t="s">
        <v>10154</v>
      </c>
      <c r="E15548" s="10" t="n">
        <v>9</v>
      </c>
      <c r="F15548" s="10" t="n">
        <v>113859.6</v>
      </c>
      <c r="G15548" s="10" t="n">
        <v>15</v>
      </c>
      <c r="H15548" s="10" t="n">
        <v>63300.18</v>
      </c>
    </row>
    <row r="15549" customFormat="false" ht="15" hidden="false" customHeight="false" outlineLevel="0" collapsed="false">
      <c r="A15549" s="9" t="s">
        <v>25697</v>
      </c>
      <c r="B15549" s="9" t="s">
        <v>71</v>
      </c>
      <c r="C15549" s="9" t="s">
        <v>10164</v>
      </c>
      <c r="D15549" s="9" t="s">
        <v>10156</v>
      </c>
      <c r="E15549" s="10" t="n">
        <v>1</v>
      </c>
      <c r="F15549" s="10" t="n">
        <v>951.2</v>
      </c>
      <c r="G15549" s="10" t="n">
        <v>61</v>
      </c>
      <c r="H15549" s="10" t="n">
        <v>528.82</v>
      </c>
    </row>
    <row r="15550" customFormat="false" ht="15" hidden="false" customHeight="false" outlineLevel="0" collapsed="false">
      <c r="A15550" s="9" t="s">
        <v>25698</v>
      </c>
      <c r="B15550" s="9" t="s">
        <v>68</v>
      </c>
      <c r="C15550" s="9" t="s">
        <v>10161</v>
      </c>
      <c r="D15550" s="9" t="s">
        <v>10155</v>
      </c>
      <c r="E15550" s="10" t="n">
        <v>8</v>
      </c>
      <c r="F15550" s="10" t="n">
        <v>55382.49</v>
      </c>
      <c r="G15550" s="10" t="n">
        <v>1</v>
      </c>
      <c r="H15550" s="10" t="n">
        <v>30789.86</v>
      </c>
    </row>
    <row r="15551" customFormat="false" ht="15" hidden="false" customHeight="false" outlineLevel="0" collapsed="false">
      <c r="A15551" s="9" t="s">
        <v>25699</v>
      </c>
      <c r="B15551" s="9" t="s">
        <v>77</v>
      </c>
      <c r="C15551" s="9" t="s">
        <v>10162</v>
      </c>
      <c r="D15551" s="9" t="s">
        <v>10156</v>
      </c>
      <c r="E15551" s="10" t="n">
        <v>2</v>
      </c>
      <c r="F15551" s="10" t="n">
        <v>5369.26</v>
      </c>
      <c r="G15551" s="10" t="n">
        <v>34</v>
      </c>
      <c r="H15551" s="10" t="n">
        <v>2985.04</v>
      </c>
    </row>
    <row r="15552" customFormat="false" ht="15" hidden="false" customHeight="false" outlineLevel="0" collapsed="false">
      <c r="A15552" s="9" t="s">
        <v>25700</v>
      </c>
      <c r="B15552" s="9" t="s">
        <v>71</v>
      </c>
      <c r="C15552" s="9" t="s">
        <v>10161</v>
      </c>
      <c r="D15552" s="9" t="s">
        <v>10157</v>
      </c>
      <c r="E15552" s="10" t="n">
        <v>2</v>
      </c>
      <c r="F15552" s="10" t="n">
        <v>16196.4</v>
      </c>
      <c r="G15552" s="10" t="n">
        <v>253</v>
      </c>
      <c r="H15552" s="10" t="n">
        <v>9004.38</v>
      </c>
    </row>
    <row r="15553" customFormat="false" ht="15" hidden="false" customHeight="false" outlineLevel="0" collapsed="false">
      <c r="A15553" s="9" t="s">
        <v>25701</v>
      </c>
      <c r="B15553" s="9" t="s">
        <v>76</v>
      </c>
      <c r="C15553" s="9" t="s">
        <v>10161</v>
      </c>
      <c r="D15553" s="9" t="s">
        <v>10156</v>
      </c>
      <c r="E15553" s="10" t="n">
        <v>1</v>
      </c>
      <c r="F15553" s="10" t="n">
        <v>9773.1</v>
      </c>
      <c r="G15553" s="10" t="n">
        <v>37</v>
      </c>
      <c r="H15553" s="10" t="n">
        <v>5433.35</v>
      </c>
    </row>
    <row r="15554" customFormat="false" ht="15" hidden="false" customHeight="false" outlineLevel="0" collapsed="false">
      <c r="A15554" s="9" t="s">
        <v>25702</v>
      </c>
      <c r="B15554" s="9" t="s">
        <v>64</v>
      </c>
      <c r="C15554" s="9" t="s">
        <v>10161</v>
      </c>
      <c r="D15554" s="9" t="s">
        <v>10156</v>
      </c>
      <c r="E15554" s="10" t="n">
        <v>1</v>
      </c>
      <c r="F15554" s="10" t="n">
        <v>159</v>
      </c>
      <c r="G15554" s="10" t="n">
        <v>190</v>
      </c>
      <c r="H15554" s="10" t="n">
        <v>88.4</v>
      </c>
    </row>
    <row r="15555" customFormat="false" ht="15" hidden="false" customHeight="false" outlineLevel="0" collapsed="false">
      <c r="A15555" s="9" t="s">
        <v>25703</v>
      </c>
      <c r="B15555" s="9" t="s">
        <v>62</v>
      </c>
      <c r="C15555" s="9" t="s">
        <v>10163</v>
      </c>
      <c r="D15555" s="9" t="s">
        <v>10156</v>
      </c>
      <c r="E15555" s="10" t="n">
        <v>2</v>
      </c>
      <c r="F15555" s="10" t="n">
        <v>8503.95</v>
      </c>
      <c r="G15555" s="10" t="n">
        <v>41</v>
      </c>
      <c r="H15555" s="10" t="n">
        <v>4727.77</v>
      </c>
    </row>
    <row r="15556" customFormat="false" ht="15" hidden="false" customHeight="false" outlineLevel="0" collapsed="false">
      <c r="A15556" s="9" t="s">
        <v>25704</v>
      </c>
      <c r="B15556" s="9" t="s">
        <v>68</v>
      </c>
      <c r="C15556" s="9" t="s">
        <v>10161</v>
      </c>
      <c r="D15556" s="9" t="s">
        <v>10156</v>
      </c>
      <c r="E15556" s="10" t="n">
        <v>1</v>
      </c>
      <c r="F15556" s="10" t="n">
        <v>16126.95</v>
      </c>
      <c r="G15556" s="10" t="n">
        <v>117</v>
      </c>
      <c r="H15556" s="10" t="n">
        <v>8965.77</v>
      </c>
    </row>
    <row r="15557" customFormat="false" ht="15" hidden="false" customHeight="false" outlineLevel="0" collapsed="false">
      <c r="A15557" s="9" t="s">
        <v>25705</v>
      </c>
      <c r="B15557" s="9" t="s">
        <v>64</v>
      </c>
      <c r="C15557" s="9" t="s">
        <v>10161</v>
      </c>
      <c r="D15557" s="9" t="s">
        <v>10155</v>
      </c>
      <c r="E15557" s="10" t="n">
        <v>3</v>
      </c>
      <c r="F15557" s="10" t="n">
        <v>54445.39</v>
      </c>
      <c r="G15557" s="10" t="n">
        <v>18</v>
      </c>
      <c r="H15557" s="10" t="n">
        <v>30268.88</v>
      </c>
    </row>
    <row r="15558" customFormat="false" ht="15" hidden="false" customHeight="false" outlineLevel="0" collapsed="false">
      <c r="A15558" s="9" t="s">
        <v>25706</v>
      </c>
      <c r="B15558" s="9" t="s">
        <v>77</v>
      </c>
      <c r="C15558" s="9" t="s">
        <v>10161</v>
      </c>
      <c r="D15558" s="9" t="s">
        <v>10155</v>
      </c>
      <c r="E15558" s="10" t="n">
        <v>5</v>
      </c>
      <c r="F15558" s="10" t="n">
        <v>48268.64</v>
      </c>
      <c r="G15558" s="10" t="n">
        <v>37</v>
      </c>
      <c r="H15558" s="10" t="n">
        <v>26834.92</v>
      </c>
    </row>
    <row r="15559" customFormat="false" ht="15" hidden="false" customHeight="false" outlineLevel="0" collapsed="false">
      <c r="A15559" s="9" t="s">
        <v>25707</v>
      </c>
      <c r="B15559" s="9" t="s">
        <v>79</v>
      </c>
      <c r="C15559" s="9" t="s">
        <v>10161</v>
      </c>
      <c r="D15559" s="9" t="s">
        <v>10156</v>
      </c>
      <c r="E15559" s="10" t="n">
        <v>1</v>
      </c>
      <c r="F15559" s="10" t="n">
        <v>14464.1</v>
      </c>
      <c r="G15559" s="10" t="n">
        <v>141</v>
      </c>
      <c r="H15559" s="10" t="n">
        <v>8041.31</v>
      </c>
    </row>
    <row r="15560" customFormat="false" ht="15" hidden="false" customHeight="false" outlineLevel="0" collapsed="false">
      <c r="A15560" s="9" t="s">
        <v>25708</v>
      </c>
      <c r="B15560" s="9" t="s">
        <v>76</v>
      </c>
      <c r="C15560" s="9" t="s">
        <v>10161</v>
      </c>
      <c r="D15560" s="9" t="s">
        <v>10156</v>
      </c>
      <c r="E15560" s="10" t="n">
        <v>2</v>
      </c>
      <c r="F15560" s="10" t="n">
        <v>2172.1</v>
      </c>
      <c r="G15560" s="10" t="n">
        <v>79</v>
      </c>
      <c r="H15560" s="10" t="n">
        <v>1207.58</v>
      </c>
    </row>
    <row r="15561" customFormat="false" ht="15" hidden="false" customHeight="false" outlineLevel="0" collapsed="false">
      <c r="A15561" s="9" t="s">
        <v>25709</v>
      </c>
      <c r="B15561" s="9" t="s">
        <v>70</v>
      </c>
      <c r="C15561" s="9" t="s">
        <v>10162</v>
      </c>
      <c r="D15561" s="9" t="s">
        <v>10155</v>
      </c>
      <c r="E15561" s="10" t="n">
        <v>5</v>
      </c>
      <c r="F15561" s="10" t="n">
        <v>60647.11</v>
      </c>
      <c r="G15561" s="10" t="n">
        <v>88</v>
      </c>
      <c r="H15561" s="10" t="n">
        <v>33716.72</v>
      </c>
    </row>
    <row r="15562" customFormat="false" ht="15" hidden="false" customHeight="false" outlineLevel="0" collapsed="false">
      <c r="A15562" s="9" t="s">
        <v>25710</v>
      </c>
      <c r="B15562" s="9" t="s">
        <v>70</v>
      </c>
      <c r="C15562" s="9" t="s">
        <v>10161</v>
      </c>
      <c r="D15562" s="9" t="s">
        <v>10156</v>
      </c>
      <c r="E15562" s="10" t="n">
        <v>1</v>
      </c>
      <c r="F15562" s="10" t="n">
        <v>14828.2</v>
      </c>
      <c r="G15562" s="10" t="n">
        <v>118</v>
      </c>
      <c r="H15562" s="10" t="n">
        <v>8243.73</v>
      </c>
    </row>
    <row r="15563" customFormat="false" ht="15" hidden="false" customHeight="false" outlineLevel="0" collapsed="false">
      <c r="A15563" s="9" t="s">
        <v>25711</v>
      </c>
      <c r="B15563" s="9" t="s">
        <v>68</v>
      </c>
      <c r="C15563" s="9" t="s">
        <v>10161</v>
      </c>
      <c r="D15563" s="9" t="s">
        <v>10155</v>
      </c>
      <c r="E15563" s="10" t="n">
        <v>4</v>
      </c>
      <c r="F15563" s="10" t="n">
        <v>6664.29</v>
      </c>
      <c r="G15563" s="10" t="n">
        <v>47</v>
      </c>
      <c r="H15563" s="10" t="n">
        <v>3705.01</v>
      </c>
    </row>
    <row r="15564" customFormat="false" ht="15" hidden="false" customHeight="false" outlineLevel="0" collapsed="false">
      <c r="A15564" s="9" t="s">
        <v>25712</v>
      </c>
      <c r="B15564" s="9" t="s">
        <v>77</v>
      </c>
      <c r="C15564" s="9" t="s">
        <v>10161</v>
      </c>
      <c r="D15564" s="9" t="s">
        <v>10156</v>
      </c>
      <c r="E15564" s="10" t="n">
        <v>2</v>
      </c>
      <c r="F15564" s="10" t="n">
        <v>2425.89</v>
      </c>
      <c r="G15564" s="10" t="n">
        <v>73</v>
      </c>
      <c r="H15564" s="10" t="n">
        <v>1348.67</v>
      </c>
    </row>
    <row r="15565" customFormat="false" ht="15" hidden="false" customHeight="false" outlineLevel="0" collapsed="false">
      <c r="A15565" s="9" t="s">
        <v>25713</v>
      </c>
      <c r="B15565" s="9" t="s">
        <v>74</v>
      </c>
      <c r="C15565" s="9" t="s">
        <v>10161</v>
      </c>
      <c r="D15565" s="9" t="s">
        <v>10155</v>
      </c>
      <c r="E15565" s="10" t="n">
        <v>3</v>
      </c>
      <c r="F15565" s="10" t="n">
        <v>8846.7</v>
      </c>
      <c r="G15565" s="10" t="n">
        <v>52</v>
      </c>
      <c r="H15565" s="10" t="n">
        <v>4918.32</v>
      </c>
    </row>
    <row r="15566" customFormat="false" ht="15" hidden="false" customHeight="false" outlineLevel="0" collapsed="false">
      <c r="A15566" s="9" t="s">
        <v>25714</v>
      </c>
      <c r="B15566" s="9" t="s">
        <v>71</v>
      </c>
      <c r="C15566" s="9" t="s">
        <v>10162</v>
      </c>
      <c r="D15566" s="9" t="s">
        <v>10154</v>
      </c>
      <c r="E15566" s="10" t="n">
        <v>9</v>
      </c>
      <c r="F15566" s="10" t="n">
        <v>109018.95</v>
      </c>
      <c r="G15566" s="10" t="n">
        <v>60</v>
      </c>
      <c r="H15566" s="10" t="n">
        <v>60609.02</v>
      </c>
    </row>
    <row r="15567" customFormat="false" ht="15" hidden="false" customHeight="false" outlineLevel="0" collapsed="false">
      <c r="A15567" s="9" t="s">
        <v>25715</v>
      </c>
      <c r="B15567" s="9" t="s">
        <v>71</v>
      </c>
      <c r="C15567" s="9" t="s">
        <v>10162</v>
      </c>
      <c r="D15567" s="9" t="s">
        <v>10155</v>
      </c>
      <c r="E15567" s="10" t="n">
        <v>3</v>
      </c>
      <c r="F15567" s="10" t="n">
        <v>66629.15</v>
      </c>
      <c r="G15567" s="10" t="n">
        <v>71</v>
      </c>
      <c r="H15567" s="10" t="n">
        <v>37042.44</v>
      </c>
    </row>
    <row r="15568" customFormat="false" ht="15" hidden="false" customHeight="false" outlineLevel="0" collapsed="false">
      <c r="A15568" s="9" t="s">
        <v>25716</v>
      </c>
      <c r="B15568" s="9" t="s">
        <v>71</v>
      </c>
      <c r="C15568" s="9" t="s">
        <v>10161</v>
      </c>
      <c r="D15568" s="9" t="s">
        <v>10155</v>
      </c>
      <c r="E15568" s="10" t="n">
        <v>3</v>
      </c>
      <c r="F15568" s="10" t="n">
        <v>63079.18</v>
      </c>
      <c r="G15568" s="10" t="n">
        <v>34</v>
      </c>
      <c r="H15568" s="10" t="n">
        <v>35068.83</v>
      </c>
    </row>
    <row r="15569" customFormat="false" ht="15" hidden="false" customHeight="false" outlineLevel="0" collapsed="false">
      <c r="A15569" s="9" t="s">
        <v>25717</v>
      </c>
      <c r="B15569" s="9" t="s">
        <v>71</v>
      </c>
      <c r="C15569" s="9" t="s">
        <v>10164</v>
      </c>
      <c r="D15569" s="9" t="s">
        <v>10156</v>
      </c>
      <c r="E15569" s="10" t="n">
        <v>1</v>
      </c>
      <c r="F15569" s="10" t="n">
        <v>1593.9</v>
      </c>
      <c r="G15569" s="10" t="n">
        <v>8</v>
      </c>
      <c r="H15569" s="10" t="n">
        <v>886.13</v>
      </c>
    </row>
    <row r="15570" customFormat="false" ht="15" hidden="false" customHeight="false" outlineLevel="0" collapsed="false">
      <c r="A15570" s="9" t="s">
        <v>25718</v>
      </c>
      <c r="B15570" s="9" t="s">
        <v>71</v>
      </c>
      <c r="C15570" s="9" t="s">
        <v>10163</v>
      </c>
      <c r="D15570" s="9" t="s">
        <v>10156</v>
      </c>
      <c r="E15570" s="10" t="n">
        <v>1</v>
      </c>
      <c r="F15570" s="10" t="n">
        <v>33543.55</v>
      </c>
      <c r="G15570" s="10" t="n">
        <v>225</v>
      </c>
      <c r="H15570" s="10" t="n">
        <v>18648.52</v>
      </c>
    </row>
    <row r="15571" customFormat="false" ht="15" hidden="false" customHeight="false" outlineLevel="0" collapsed="false">
      <c r="A15571" s="9" t="s">
        <v>25719</v>
      </c>
      <c r="B15571" s="9" t="s">
        <v>71</v>
      </c>
      <c r="C15571" s="9" t="s">
        <v>10161</v>
      </c>
      <c r="D15571" s="9" t="s">
        <v>10155</v>
      </c>
      <c r="E15571" s="10" t="n">
        <v>13</v>
      </c>
      <c r="F15571" s="10" t="n">
        <v>25862.25</v>
      </c>
      <c r="G15571" s="10" t="n">
        <v>52</v>
      </c>
      <c r="H15571" s="10" t="n">
        <v>14378.1</v>
      </c>
    </row>
    <row r="15572" customFormat="false" ht="15" hidden="false" customHeight="false" outlineLevel="0" collapsed="false">
      <c r="A15572" s="9" t="s">
        <v>25720</v>
      </c>
      <c r="B15572" s="9" t="s">
        <v>75</v>
      </c>
      <c r="C15572" s="9" t="s">
        <v>10163</v>
      </c>
      <c r="D15572" s="9" t="s">
        <v>10156</v>
      </c>
      <c r="E15572" s="10" t="n">
        <v>1</v>
      </c>
      <c r="F15572" s="10" t="n">
        <v>9138.6</v>
      </c>
      <c r="G15572" s="10" t="n">
        <v>356</v>
      </c>
      <c r="H15572" s="10" t="n">
        <v>5080.6</v>
      </c>
    </row>
    <row r="15573" customFormat="false" ht="15" hidden="false" customHeight="false" outlineLevel="0" collapsed="false">
      <c r="A15573" s="9" t="s">
        <v>25721</v>
      </c>
      <c r="B15573" s="9" t="s">
        <v>77</v>
      </c>
      <c r="C15573" s="9" t="s">
        <v>10161</v>
      </c>
      <c r="D15573" s="9" t="s">
        <v>10156</v>
      </c>
      <c r="E15573" s="10" t="n">
        <v>1</v>
      </c>
      <c r="F15573" s="10" t="n">
        <v>11227.53</v>
      </c>
      <c r="G15573" s="10" t="n">
        <v>116</v>
      </c>
      <c r="H15573" s="10" t="n">
        <v>6241.94</v>
      </c>
    </row>
    <row r="15574" customFormat="false" ht="15" hidden="false" customHeight="false" outlineLevel="0" collapsed="false">
      <c r="A15574" s="9" t="s">
        <v>25722</v>
      </c>
      <c r="B15574" s="9" t="s">
        <v>75</v>
      </c>
      <c r="C15574" s="9" t="s">
        <v>10161</v>
      </c>
      <c r="D15574" s="9" t="s">
        <v>10157</v>
      </c>
      <c r="E15574" s="10" t="n">
        <v>2</v>
      </c>
      <c r="F15574" s="10" t="n">
        <v>14847.3</v>
      </c>
      <c r="G15574" s="10" t="n">
        <v>178</v>
      </c>
      <c r="H15574" s="10" t="n">
        <v>8254.35</v>
      </c>
    </row>
    <row r="15575" customFormat="false" ht="15" hidden="false" customHeight="false" outlineLevel="0" collapsed="false">
      <c r="A15575" s="9" t="s">
        <v>25723</v>
      </c>
      <c r="B15575" s="9" t="s">
        <v>64</v>
      </c>
      <c r="C15575" s="9" t="s">
        <v>10161</v>
      </c>
      <c r="D15575" s="9" t="s">
        <v>10156</v>
      </c>
      <c r="E15575" s="10" t="n">
        <v>2</v>
      </c>
      <c r="F15575" s="10" t="n">
        <v>15242.25</v>
      </c>
      <c r="G15575" s="10" t="n">
        <v>22</v>
      </c>
      <c r="H15575" s="10" t="n">
        <v>8473.92</v>
      </c>
    </row>
    <row r="15576" customFormat="false" ht="15" hidden="false" customHeight="false" outlineLevel="0" collapsed="false">
      <c r="A15576" s="9" t="s">
        <v>25724</v>
      </c>
      <c r="B15576" s="9" t="s">
        <v>68</v>
      </c>
      <c r="C15576" s="9" t="s">
        <v>10161</v>
      </c>
      <c r="D15576" s="9" t="s">
        <v>10156</v>
      </c>
      <c r="E15576" s="10" t="n">
        <v>2</v>
      </c>
      <c r="F15576" s="10" t="n">
        <v>4986.25</v>
      </c>
      <c r="G15576" s="10" t="n">
        <v>4</v>
      </c>
      <c r="H15576" s="10" t="n">
        <v>2772.1</v>
      </c>
    </row>
    <row r="15577" customFormat="false" ht="15" hidden="false" customHeight="false" outlineLevel="0" collapsed="false">
      <c r="A15577" s="9" t="s">
        <v>25725</v>
      </c>
      <c r="B15577" s="9" t="s">
        <v>77</v>
      </c>
      <c r="C15577" s="9" t="s">
        <v>10163</v>
      </c>
      <c r="D15577" s="9" t="s">
        <v>10155</v>
      </c>
      <c r="E15577" s="10" t="n">
        <v>10</v>
      </c>
      <c r="F15577" s="10" t="n">
        <v>33121.92</v>
      </c>
      <c r="G15577" s="10" t="n">
        <v>29</v>
      </c>
      <c r="H15577" s="10" t="n">
        <v>18414.11</v>
      </c>
    </row>
    <row r="15578" customFormat="false" ht="15" hidden="false" customHeight="false" outlineLevel="0" collapsed="false">
      <c r="A15578" s="9" t="s">
        <v>25726</v>
      </c>
      <c r="B15578" s="9" t="s">
        <v>68</v>
      </c>
      <c r="C15578" s="9" t="s">
        <v>10161</v>
      </c>
      <c r="D15578" s="9" t="s">
        <v>10156</v>
      </c>
      <c r="E15578" s="10" t="n">
        <v>1</v>
      </c>
      <c r="F15578" s="10" t="n">
        <v>5351</v>
      </c>
      <c r="G15578" s="10" t="n">
        <v>230</v>
      </c>
      <c r="H15578" s="10" t="n">
        <v>2974.89</v>
      </c>
    </row>
    <row r="15579" customFormat="false" ht="15" hidden="false" customHeight="false" outlineLevel="0" collapsed="false">
      <c r="A15579" s="9" t="s">
        <v>25727</v>
      </c>
      <c r="B15579" s="9" t="s">
        <v>68</v>
      </c>
      <c r="C15579" s="9" t="s">
        <v>10161</v>
      </c>
      <c r="D15579" s="9" t="s">
        <v>10155</v>
      </c>
      <c r="E15579" s="10" t="n">
        <v>9</v>
      </c>
      <c r="F15579" s="10" t="n">
        <v>34110.15</v>
      </c>
      <c r="G15579" s="10" t="n">
        <v>17</v>
      </c>
      <c r="H15579" s="10" t="n">
        <v>18963.52</v>
      </c>
    </row>
    <row r="15580" customFormat="false" ht="15" hidden="false" customHeight="false" outlineLevel="0" collapsed="false">
      <c r="A15580" s="9" t="s">
        <v>25728</v>
      </c>
      <c r="B15580" s="9" t="s">
        <v>69</v>
      </c>
      <c r="C15580" s="9" t="s">
        <v>10162</v>
      </c>
      <c r="D15580" s="9" t="s">
        <v>10156</v>
      </c>
      <c r="E15580" s="10" t="n">
        <v>2</v>
      </c>
      <c r="F15580" s="10" t="n">
        <v>1626.21</v>
      </c>
      <c r="G15580" s="10" t="n">
        <v>30</v>
      </c>
      <c r="H15580" s="10" t="n">
        <v>904.09</v>
      </c>
    </row>
    <row r="15581" customFormat="false" ht="15" hidden="false" customHeight="false" outlineLevel="0" collapsed="false">
      <c r="A15581" s="9" t="s">
        <v>25729</v>
      </c>
      <c r="B15581" s="9" t="s">
        <v>75</v>
      </c>
      <c r="C15581" s="9" t="s">
        <v>10161</v>
      </c>
      <c r="D15581" s="9" t="s">
        <v>10156</v>
      </c>
      <c r="E15581" s="10" t="n">
        <v>1</v>
      </c>
      <c r="F15581" s="10" t="n">
        <v>19776.1</v>
      </c>
      <c r="G15581" s="10" t="n">
        <v>249</v>
      </c>
      <c r="H15581" s="10" t="n">
        <v>10994.51</v>
      </c>
    </row>
    <row r="15582" customFormat="false" ht="15" hidden="false" customHeight="false" outlineLevel="0" collapsed="false">
      <c r="A15582" s="9" t="s">
        <v>25730</v>
      </c>
      <c r="B15582" s="9" t="s">
        <v>75</v>
      </c>
      <c r="C15582" s="9" t="s">
        <v>10161</v>
      </c>
      <c r="D15582" s="9" t="s">
        <v>10155</v>
      </c>
      <c r="E15582" s="10" t="n">
        <v>7</v>
      </c>
      <c r="F15582" s="10" t="n">
        <v>65038.77</v>
      </c>
      <c r="G15582" s="10" t="n">
        <v>21</v>
      </c>
      <c r="H15582" s="10" t="n">
        <v>36158.27</v>
      </c>
    </row>
    <row r="15583" customFormat="false" ht="15" hidden="false" customHeight="false" outlineLevel="0" collapsed="false">
      <c r="A15583" s="9" t="s">
        <v>25731</v>
      </c>
      <c r="B15583" s="9" t="s">
        <v>71</v>
      </c>
      <c r="C15583" s="9" t="s">
        <v>10161</v>
      </c>
      <c r="D15583" s="9" t="s">
        <v>10155</v>
      </c>
      <c r="E15583" s="10" t="n">
        <v>5</v>
      </c>
      <c r="F15583" s="10" t="n">
        <v>35778.35</v>
      </c>
      <c r="G15583" s="10" t="n">
        <v>9</v>
      </c>
      <c r="H15583" s="10" t="n">
        <v>19890.95</v>
      </c>
    </row>
    <row r="15584" customFormat="false" ht="15" hidden="false" customHeight="false" outlineLevel="0" collapsed="false">
      <c r="A15584" s="9" t="s">
        <v>25732</v>
      </c>
      <c r="B15584" s="9" t="s">
        <v>69</v>
      </c>
      <c r="C15584" s="9" t="s">
        <v>10164</v>
      </c>
      <c r="D15584" s="9" t="s">
        <v>10155</v>
      </c>
      <c r="E15584" s="10" t="n">
        <v>3</v>
      </c>
      <c r="F15584" s="10" t="n">
        <v>767.05</v>
      </c>
      <c r="G15584" s="10" t="n">
        <v>3</v>
      </c>
      <c r="H15584" s="10" t="n">
        <v>426.44</v>
      </c>
    </row>
    <row r="15585" customFormat="false" ht="15" hidden="false" customHeight="false" outlineLevel="0" collapsed="false">
      <c r="A15585" s="9" t="s">
        <v>25733</v>
      </c>
      <c r="B15585" s="9" t="s">
        <v>76</v>
      </c>
      <c r="C15585" s="9" t="s">
        <v>10161</v>
      </c>
      <c r="D15585" s="9" t="s">
        <v>10158</v>
      </c>
      <c r="E15585" s="10" t="n">
        <v>0</v>
      </c>
      <c r="F15585" s="10" t="n">
        <v>0</v>
      </c>
      <c r="H15585" s="10" t="n">
        <v>0</v>
      </c>
    </row>
    <row r="15586" customFormat="false" ht="15" hidden="false" customHeight="false" outlineLevel="0" collapsed="false">
      <c r="A15586" s="9" t="s">
        <v>25734</v>
      </c>
      <c r="B15586" s="9" t="s">
        <v>77</v>
      </c>
      <c r="C15586" s="9" t="s">
        <v>10161</v>
      </c>
      <c r="D15586" s="9" t="s">
        <v>10155</v>
      </c>
      <c r="E15586" s="10" t="n">
        <v>3</v>
      </c>
      <c r="F15586" s="10" t="n">
        <v>12089.06</v>
      </c>
      <c r="G15586" s="10" t="n">
        <v>107</v>
      </c>
      <c r="H15586" s="10" t="n">
        <v>6720.91</v>
      </c>
    </row>
    <row r="15587" customFormat="false" ht="15" hidden="false" customHeight="false" outlineLevel="0" collapsed="false">
      <c r="A15587" s="9" t="s">
        <v>25735</v>
      </c>
      <c r="B15587" s="9" t="s">
        <v>77</v>
      </c>
      <c r="C15587" s="9" t="s">
        <v>10163</v>
      </c>
      <c r="D15587" s="9" t="s">
        <v>10155</v>
      </c>
      <c r="E15587" s="10" t="n">
        <v>7</v>
      </c>
      <c r="F15587" s="10" t="n">
        <v>53843.85</v>
      </c>
      <c r="G15587" s="10" t="n">
        <v>7</v>
      </c>
      <c r="H15587" s="10" t="n">
        <v>29934.46</v>
      </c>
    </row>
    <row r="15588" customFormat="false" ht="15" hidden="false" customHeight="false" outlineLevel="0" collapsed="false">
      <c r="A15588" s="9" t="s">
        <v>25736</v>
      </c>
      <c r="B15588" s="9" t="s">
        <v>60</v>
      </c>
      <c r="C15588" s="9" t="s">
        <v>10161</v>
      </c>
      <c r="D15588" s="9" t="s">
        <v>10156</v>
      </c>
      <c r="E15588" s="10" t="n">
        <v>2</v>
      </c>
      <c r="F15588" s="10" t="n">
        <v>6740.4</v>
      </c>
      <c r="G15588" s="10" t="n">
        <v>14</v>
      </c>
      <c r="H15588" s="10" t="n">
        <v>3747.32</v>
      </c>
    </row>
    <row r="15589" customFormat="false" ht="15" hidden="false" customHeight="false" outlineLevel="0" collapsed="false">
      <c r="A15589" s="9" t="s">
        <v>25737</v>
      </c>
      <c r="B15589" s="9" t="s">
        <v>60</v>
      </c>
      <c r="C15589" s="9" t="s">
        <v>10164</v>
      </c>
      <c r="D15589" s="9" t="s">
        <v>10155</v>
      </c>
      <c r="E15589" s="10" t="n">
        <v>6</v>
      </c>
      <c r="F15589" s="10" t="n">
        <v>68684.47</v>
      </c>
      <c r="G15589" s="10" t="n">
        <v>45</v>
      </c>
      <c r="H15589" s="10" t="n">
        <v>38185.09</v>
      </c>
    </row>
    <row r="15590" customFormat="false" ht="15" hidden="false" customHeight="false" outlineLevel="0" collapsed="false">
      <c r="A15590" s="9" t="s">
        <v>25738</v>
      </c>
      <c r="B15590" s="9" t="s">
        <v>62</v>
      </c>
      <c r="C15590" s="9" t="s">
        <v>10161</v>
      </c>
      <c r="D15590" s="9" t="s">
        <v>10155</v>
      </c>
      <c r="E15590" s="10" t="n">
        <v>8</v>
      </c>
      <c r="F15590" s="10" t="n">
        <v>33168.13</v>
      </c>
      <c r="G15590" s="10" t="n">
        <v>1</v>
      </c>
      <c r="H15590" s="10" t="n">
        <v>18439.8</v>
      </c>
    </row>
    <row r="15591" customFormat="false" ht="15" hidden="false" customHeight="false" outlineLevel="0" collapsed="false">
      <c r="A15591" s="9" t="s">
        <v>25739</v>
      </c>
      <c r="B15591" s="9" t="s">
        <v>71</v>
      </c>
      <c r="C15591" s="9" t="s">
        <v>10161</v>
      </c>
      <c r="D15591" s="9" t="s">
        <v>10155</v>
      </c>
      <c r="E15591" s="10" t="n">
        <v>5</v>
      </c>
      <c r="F15591" s="10" t="n">
        <v>15744.55</v>
      </c>
      <c r="G15591" s="10" t="n">
        <v>19</v>
      </c>
      <c r="H15591" s="10" t="n">
        <v>8753.17</v>
      </c>
    </row>
    <row r="15592" customFormat="false" ht="15" hidden="false" customHeight="false" outlineLevel="0" collapsed="false">
      <c r="A15592" s="9" t="s">
        <v>25740</v>
      </c>
      <c r="B15592" s="9" t="s">
        <v>60</v>
      </c>
      <c r="C15592" s="9" t="s">
        <v>10162</v>
      </c>
      <c r="D15592" s="9" t="s">
        <v>10155</v>
      </c>
      <c r="E15592" s="10" t="n">
        <v>3</v>
      </c>
      <c r="F15592" s="10" t="n">
        <v>6004.4</v>
      </c>
      <c r="G15592" s="10" t="n">
        <v>14</v>
      </c>
      <c r="H15592" s="10" t="n">
        <v>3338.14</v>
      </c>
    </row>
    <row r="15593" customFormat="false" ht="15" hidden="false" customHeight="false" outlineLevel="0" collapsed="false">
      <c r="A15593" s="9" t="s">
        <v>25741</v>
      </c>
      <c r="B15593" s="9" t="s">
        <v>68</v>
      </c>
      <c r="C15593" s="9" t="s">
        <v>10161</v>
      </c>
      <c r="D15593" s="9" t="s">
        <v>10156</v>
      </c>
      <c r="E15593" s="10" t="n">
        <v>2</v>
      </c>
      <c r="F15593" s="10" t="n">
        <v>6738.75</v>
      </c>
      <c r="G15593" s="10" t="n">
        <v>55</v>
      </c>
      <c r="H15593" s="10" t="n">
        <v>3746.4</v>
      </c>
    </row>
    <row r="15594" customFormat="false" ht="15" hidden="false" customHeight="false" outlineLevel="0" collapsed="false">
      <c r="A15594" s="9" t="s">
        <v>25742</v>
      </c>
      <c r="B15594" s="9" t="s">
        <v>70</v>
      </c>
      <c r="C15594" s="9" t="s">
        <v>10161</v>
      </c>
      <c r="D15594" s="9" t="s">
        <v>10156</v>
      </c>
      <c r="E15594" s="10" t="n">
        <v>2</v>
      </c>
      <c r="F15594" s="10" t="n">
        <v>973.91</v>
      </c>
      <c r="G15594" s="10" t="n">
        <v>62</v>
      </c>
      <c r="H15594" s="10" t="n">
        <v>541.44</v>
      </c>
    </row>
    <row r="15595" customFormat="false" ht="15" hidden="false" customHeight="false" outlineLevel="0" collapsed="false">
      <c r="A15595" s="9" t="s">
        <v>25743</v>
      </c>
      <c r="B15595" s="9" t="s">
        <v>75</v>
      </c>
      <c r="C15595" s="9" t="s">
        <v>10161</v>
      </c>
      <c r="D15595" s="9" t="s">
        <v>10157</v>
      </c>
      <c r="E15595" s="10" t="n">
        <v>2</v>
      </c>
      <c r="F15595" s="10" t="n">
        <v>10452.2</v>
      </c>
      <c r="G15595" s="10" t="n">
        <v>196</v>
      </c>
      <c r="H15595" s="10" t="n">
        <v>5810.89</v>
      </c>
    </row>
    <row r="15596" customFormat="false" ht="15" hidden="false" customHeight="false" outlineLevel="0" collapsed="false">
      <c r="A15596" s="9" t="s">
        <v>25744</v>
      </c>
      <c r="B15596" s="9" t="s">
        <v>76</v>
      </c>
      <c r="C15596" s="9" t="s">
        <v>10161</v>
      </c>
      <c r="D15596" s="9" t="s">
        <v>10155</v>
      </c>
      <c r="E15596" s="10" t="n">
        <v>8</v>
      </c>
      <c r="F15596" s="10" t="n">
        <v>60609.7</v>
      </c>
      <c r="G15596" s="10" t="n">
        <v>56</v>
      </c>
      <c r="H15596" s="10" t="n">
        <v>33695.93</v>
      </c>
    </row>
    <row r="15597" customFormat="false" ht="15" hidden="false" customHeight="false" outlineLevel="0" collapsed="false">
      <c r="A15597" s="9" t="s">
        <v>25745</v>
      </c>
      <c r="B15597" s="9" t="s">
        <v>62</v>
      </c>
      <c r="C15597" s="9" t="s">
        <v>10161</v>
      </c>
      <c r="D15597" s="9" t="s">
        <v>10157</v>
      </c>
      <c r="E15597" s="10" t="n">
        <v>3</v>
      </c>
      <c r="F15597" s="10" t="n">
        <v>17751.85</v>
      </c>
      <c r="G15597" s="10" t="n">
        <v>210</v>
      </c>
      <c r="H15597" s="10" t="n">
        <v>9869.13</v>
      </c>
    </row>
    <row r="15598" customFormat="false" ht="15" hidden="false" customHeight="false" outlineLevel="0" collapsed="false">
      <c r="A15598" s="9" t="s">
        <v>25746</v>
      </c>
      <c r="B15598" s="9" t="s">
        <v>67</v>
      </c>
      <c r="C15598" s="9" t="s">
        <v>10161</v>
      </c>
      <c r="D15598" s="9" t="s">
        <v>10157</v>
      </c>
      <c r="E15598" s="10" t="n">
        <v>2</v>
      </c>
      <c r="F15598" s="10" t="n">
        <v>2984.55</v>
      </c>
      <c r="G15598" s="10" t="n">
        <v>230</v>
      </c>
      <c r="H15598" s="10" t="n">
        <v>1659.26</v>
      </c>
    </row>
    <row r="15599" customFormat="false" ht="15" hidden="false" customHeight="false" outlineLevel="0" collapsed="false">
      <c r="A15599" s="9" t="s">
        <v>25747</v>
      </c>
      <c r="B15599" s="9" t="s">
        <v>71</v>
      </c>
      <c r="C15599" s="9" t="s">
        <v>10163</v>
      </c>
      <c r="D15599" s="9" t="s">
        <v>10156</v>
      </c>
      <c r="E15599" s="10" t="n">
        <v>2</v>
      </c>
      <c r="F15599" s="10" t="n">
        <v>4446.54</v>
      </c>
      <c r="G15599" s="10" t="n">
        <v>71</v>
      </c>
      <c r="H15599" s="10" t="n">
        <v>2472.05</v>
      </c>
    </row>
    <row r="15600" customFormat="false" ht="15" hidden="false" customHeight="false" outlineLevel="0" collapsed="false">
      <c r="A15600" s="9" t="s">
        <v>25748</v>
      </c>
      <c r="B15600" s="9" t="s">
        <v>64</v>
      </c>
      <c r="C15600" s="9" t="s">
        <v>10161</v>
      </c>
      <c r="D15600" s="9" t="s">
        <v>10156</v>
      </c>
      <c r="E15600" s="10" t="n">
        <v>1</v>
      </c>
      <c r="F15600" s="10" t="n">
        <v>436.05</v>
      </c>
      <c r="G15600" s="10" t="n">
        <v>145</v>
      </c>
      <c r="H15600" s="10" t="n">
        <v>242.42</v>
      </c>
    </row>
    <row r="15601" customFormat="false" ht="15" hidden="false" customHeight="false" outlineLevel="0" collapsed="false">
      <c r="A15601" s="9" t="s">
        <v>25749</v>
      </c>
      <c r="B15601" s="9" t="s">
        <v>77</v>
      </c>
      <c r="C15601" s="9" t="s">
        <v>10162</v>
      </c>
      <c r="D15601" s="9" t="s">
        <v>10155</v>
      </c>
      <c r="E15601" s="10" t="n">
        <v>3</v>
      </c>
      <c r="F15601" s="10" t="n">
        <v>5461.05</v>
      </c>
      <c r="G15601" s="10" t="n">
        <v>86</v>
      </c>
      <c r="H15601" s="10" t="n">
        <v>3036.07</v>
      </c>
    </row>
    <row r="15602" customFormat="false" ht="15" hidden="false" customHeight="false" outlineLevel="0" collapsed="false">
      <c r="A15602" s="9" t="s">
        <v>25750</v>
      </c>
      <c r="B15602" s="9" t="s">
        <v>75</v>
      </c>
      <c r="C15602" s="9" t="s">
        <v>10163</v>
      </c>
      <c r="D15602" s="9" t="s">
        <v>10155</v>
      </c>
      <c r="E15602" s="10" t="n">
        <v>5</v>
      </c>
      <c r="F15602" s="10" t="n">
        <v>7849.5</v>
      </c>
      <c r="G15602" s="10" t="n">
        <v>77</v>
      </c>
      <c r="H15602" s="10" t="n">
        <v>4363.92</v>
      </c>
    </row>
    <row r="15603" customFormat="false" ht="15" hidden="false" customHeight="false" outlineLevel="0" collapsed="false">
      <c r="A15603" s="9" t="s">
        <v>25751</v>
      </c>
      <c r="B15603" s="9" t="s">
        <v>68</v>
      </c>
      <c r="C15603" s="9" t="s">
        <v>10161</v>
      </c>
      <c r="D15603" s="9" t="s">
        <v>10155</v>
      </c>
      <c r="E15603" s="10" t="n">
        <v>9</v>
      </c>
      <c r="F15603" s="10" t="n">
        <v>45995.07</v>
      </c>
      <c r="G15603" s="10" t="n">
        <v>30</v>
      </c>
      <c r="H15603" s="10" t="n">
        <v>25570.93</v>
      </c>
    </row>
    <row r="15604" customFormat="false" ht="15" hidden="false" customHeight="false" outlineLevel="0" collapsed="false">
      <c r="A15604" s="9" t="s">
        <v>25752</v>
      </c>
      <c r="B15604" s="9" t="s">
        <v>62</v>
      </c>
      <c r="C15604" s="9" t="s">
        <v>10161</v>
      </c>
      <c r="D15604" s="9" t="s">
        <v>10155</v>
      </c>
      <c r="E15604" s="10" t="n">
        <v>3</v>
      </c>
      <c r="F15604" s="10" t="n">
        <v>4565.75</v>
      </c>
      <c r="G15604" s="10" t="n">
        <v>6</v>
      </c>
      <c r="H15604" s="10" t="n">
        <v>2538.33</v>
      </c>
    </row>
    <row r="15605" customFormat="false" ht="15" hidden="false" customHeight="false" outlineLevel="0" collapsed="false">
      <c r="A15605" s="9" t="s">
        <v>25753</v>
      </c>
      <c r="B15605" s="9" t="s">
        <v>62</v>
      </c>
      <c r="C15605" s="9" t="s">
        <v>10161</v>
      </c>
      <c r="D15605" s="9" t="s">
        <v>10155</v>
      </c>
      <c r="E15605" s="10" t="n">
        <v>3</v>
      </c>
      <c r="F15605" s="10" t="n">
        <v>3560.4</v>
      </c>
      <c r="G15605" s="10" t="n">
        <v>12</v>
      </c>
      <c r="H15605" s="10" t="n">
        <v>1979.4</v>
      </c>
    </row>
    <row r="15606" customFormat="false" ht="15" hidden="false" customHeight="false" outlineLevel="0" collapsed="false">
      <c r="A15606" s="9" t="s">
        <v>25754</v>
      </c>
      <c r="B15606" s="9" t="s">
        <v>69</v>
      </c>
      <c r="C15606" s="9" t="s">
        <v>10161</v>
      </c>
      <c r="D15606" s="9" t="s">
        <v>10155</v>
      </c>
      <c r="E15606" s="10" t="n">
        <v>9</v>
      </c>
      <c r="F15606" s="10" t="n">
        <v>42659.29</v>
      </c>
      <c r="G15606" s="10" t="n">
        <v>39</v>
      </c>
      <c r="H15606" s="10" t="n">
        <v>23716.41</v>
      </c>
    </row>
    <row r="15607" customFormat="false" ht="15" hidden="false" customHeight="false" outlineLevel="0" collapsed="false">
      <c r="A15607" s="9" t="s">
        <v>25755</v>
      </c>
      <c r="B15607" s="9" t="s">
        <v>75</v>
      </c>
      <c r="C15607" s="9" t="s">
        <v>10164</v>
      </c>
      <c r="D15607" s="9" t="s">
        <v>10156</v>
      </c>
      <c r="E15607" s="10" t="n">
        <v>1</v>
      </c>
      <c r="F15607" s="10" t="n">
        <v>1165.7</v>
      </c>
      <c r="G15607" s="10" t="n">
        <v>225</v>
      </c>
      <c r="H15607" s="10" t="n">
        <v>648.07</v>
      </c>
    </row>
    <row r="15608" customFormat="false" ht="15" hidden="false" customHeight="false" outlineLevel="0" collapsed="false">
      <c r="A15608" s="9" t="s">
        <v>25756</v>
      </c>
      <c r="B15608" s="9" t="s">
        <v>71</v>
      </c>
      <c r="C15608" s="9" t="s">
        <v>10161</v>
      </c>
      <c r="D15608" s="9" t="s">
        <v>10156</v>
      </c>
      <c r="E15608" s="10" t="n">
        <v>2</v>
      </c>
      <c r="F15608" s="10" t="n">
        <v>809.3</v>
      </c>
      <c r="G15608" s="10" t="n">
        <v>56</v>
      </c>
      <c r="H15608" s="10" t="n">
        <v>449.93</v>
      </c>
    </row>
    <row r="15609" customFormat="false" ht="15" hidden="false" customHeight="false" outlineLevel="0" collapsed="false">
      <c r="A15609" s="9" t="s">
        <v>25757</v>
      </c>
      <c r="B15609" s="9" t="s">
        <v>76</v>
      </c>
      <c r="C15609" s="9" t="s">
        <v>10161</v>
      </c>
      <c r="D15609" s="9" t="s">
        <v>10155</v>
      </c>
      <c r="E15609" s="10" t="n">
        <v>4</v>
      </c>
      <c r="F15609" s="10" t="n">
        <v>19931.05</v>
      </c>
      <c r="G15609" s="10" t="n">
        <v>79</v>
      </c>
      <c r="H15609" s="10" t="n">
        <v>11080.66</v>
      </c>
    </row>
    <row r="15610" customFormat="false" ht="15" hidden="false" customHeight="false" outlineLevel="0" collapsed="false">
      <c r="A15610" s="9" t="s">
        <v>25758</v>
      </c>
      <c r="B15610" s="9" t="s">
        <v>74</v>
      </c>
      <c r="C15610" s="9" t="s">
        <v>10161</v>
      </c>
      <c r="D15610" s="9" t="s">
        <v>10155</v>
      </c>
      <c r="E15610" s="10" t="n">
        <v>4</v>
      </c>
      <c r="F15610" s="10" t="n">
        <v>23214.77</v>
      </c>
      <c r="G15610" s="10" t="n">
        <v>110</v>
      </c>
      <c r="H15610" s="10" t="n">
        <v>12906.24</v>
      </c>
    </row>
    <row r="15611" customFormat="false" ht="15" hidden="false" customHeight="false" outlineLevel="0" collapsed="false">
      <c r="A15611" s="9" t="s">
        <v>25759</v>
      </c>
      <c r="B15611" s="9" t="s">
        <v>74</v>
      </c>
      <c r="C15611" s="9" t="s">
        <v>10161</v>
      </c>
      <c r="D15611" s="9" t="s">
        <v>10154</v>
      </c>
      <c r="E15611" s="10" t="n">
        <v>14</v>
      </c>
      <c r="F15611" s="10" t="n">
        <v>177269.37</v>
      </c>
      <c r="G15611" s="10" t="n">
        <v>20</v>
      </c>
      <c r="H15611" s="10" t="n">
        <v>98552.8</v>
      </c>
    </row>
    <row r="15612" customFormat="false" ht="15" hidden="false" customHeight="false" outlineLevel="0" collapsed="false">
      <c r="A15612" s="9" t="s">
        <v>25760</v>
      </c>
      <c r="B15612" s="9" t="s">
        <v>71</v>
      </c>
      <c r="C15612" s="9" t="s">
        <v>10163</v>
      </c>
      <c r="D15612" s="9" t="s">
        <v>10156</v>
      </c>
      <c r="E15612" s="10" t="n">
        <v>1</v>
      </c>
      <c r="F15612" s="10" t="n">
        <v>5278</v>
      </c>
      <c r="G15612" s="10" t="n">
        <v>82</v>
      </c>
      <c r="H15612" s="10" t="n">
        <v>2934.3</v>
      </c>
    </row>
    <row r="15613" customFormat="false" ht="15" hidden="false" customHeight="false" outlineLevel="0" collapsed="false">
      <c r="A15613" s="9" t="s">
        <v>25761</v>
      </c>
      <c r="B15613" s="9" t="s">
        <v>68</v>
      </c>
      <c r="C15613" s="9" t="s">
        <v>10161</v>
      </c>
      <c r="D15613" s="9" t="s">
        <v>10155</v>
      </c>
      <c r="E15613" s="10" t="n">
        <v>3</v>
      </c>
      <c r="F15613" s="10" t="n">
        <v>8490.65</v>
      </c>
      <c r="G15613" s="10" t="n">
        <v>71</v>
      </c>
      <c r="H15613" s="10" t="n">
        <v>4720.37</v>
      </c>
    </row>
    <row r="15614" customFormat="false" ht="15" hidden="false" customHeight="false" outlineLevel="0" collapsed="false">
      <c r="A15614" s="9" t="s">
        <v>25762</v>
      </c>
      <c r="B15614" s="9" t="s">
        <v>77</v>
      </c>
      <c r="C15614" s="9" t="s">
        <v>10161</v>
      </c>
      <c r="D15614" s="9" t="s">
        <v>10155</v>
      </c>
      <c r="E15614" s="10" t="n">
        <v>4</v>
      </c>
      <c r="F15614" s="10" t="n">
        <v>19389.27</v>
      </c>
      <c r="G15614" s="10" t="n">
        <v>86</v>
      </c>
      <c r="H15614" s="10" t="n">
        <v>10779.45</v>
      </c>
    </row>
    <row r="15615" customFormat="false" ht="15" hidden="false" customHeight="false" outlineLevel="0" collapsed="false">
      <c r="A15615" s="9" t="s">
        <v>25763</v>
      </c>
      <c r="B15615" s="9" t="s">
        <v>66</v>
      </c>
      <c r="C15615" s="9" t="s">
        <v>10161</v>
      </c>
      <c r="D15615" s="9" t="s">
        <v>10155</v>
      </c>
      <c r="E15615" s="10" t="n">
        <v>6</v>
      </c>
      <c r="F15615" s="10" t="n">
        <v>14422.4</v>
      </c>
      <c r="G15615" s="10" t="n">
        <v>11</v>
      </c>
      <c r="H15615" s="10" t="n">
        <v>8018.12</v>
      </c>
    </row>
    <row r="15616" customFormat="false" ht="15" hidden="false" customHeight="false" outlineLevel="0" collapsed="false">
      <c r="A15616" s="9" t="s">
        <v>25764</v>
      </c>
      <c r="B15616" s="9" t="s">
        <v>79</v>
      </c>
      <c r="C15616" s="9" t="s">
        <v>10161</v>
      </c>
      <c r="D15616" s="9" t="s">
        <v>10157</v>
      </c>
      <c r="E15616" s="10" t="n">
        <v>3</v>
      </c>
      <c r="F15616" s="10" t="n">
        <v>20297.65</v>
      </c>
      <c r="G15616" s="10" t="n">
        <v>150</v>
      </c>
      <c r="H15616" s="10" t="n">
        <v>11284.47</v>
      </c>
    </row>
    <row r="15617" customFormat="false" ht="15" hidden="false" customHeight="false" outlineLevel="0" collapsed="false">
      <c r="A15617" s="9" t="s">
        <v>25765</v>
      </c>
      <c r="B15617" s="9" t="s">
        <v>71</v>
      </c>
      <c r="C15617" s="9" t="s">
        <v>10164</v>
      </c>
      <c r="D15617" s="9" t="s">
        <v>10155</v>
      </c>
      <c r="E15617" s="10" t="n">
        <v>4</v>
      </c>
      <c r="F15617" s="10" t="n">
        <v>11302.15</v>
      </c>
      <c r="G15617" s="10" t="n">
        <v>30</v>
      </c>
      <c r="H15617" s="10" t="n">
        <v>6283.42</v>
      </c>
    </row>
    <row r="15618" customFormat="false" ht="15" hidden="false" customHeight="false" outlineLevel="0" collapsed="false">
      <c r="A15618" s="9" t="s">
        <v>25766</v>
      </c>
      <c r="B15618" s="9" t="s">
        <v>60</v>
      </c>
      <c r="C15618" s="9" t="s">
        <v>10163</v>
      </c>
      <c r="D15618" s="9" t="s">
        <v>10156</v>
      </c>
      <c r="E15618" s="10" t="n">
        <v>2</v>
      </c>
      <c r="F15618" s="10" t="n">
        <v>2107.4</v>
      </c>
      <c r="G15618" s="10" t="n">
        <v>35</v>
      </c>
      <c r="H15618" s="10" t="n">
        <v>1171.61</v>
      </c>
    </row>
    <row r="15619" customFormat="false" ht="15" hidden="false" customHeight="false" outlineLevel="0" collapsed="false">
      <c r="A15619" s="9" t="s">
        <v>25767</v>
      </c>
      <c r="B15619" s="9" t="s">
        <v>75</v>
      </c>
      <c r="C15619" s="9" t="s">
        <v>10161</v>
      </c>
      <c r="D15619" s="9" t="s">
        <v>10155</v>
      </c>
      <c r="E15619" s="10" t="n">
        <v>3</v>
      </c>
      <c r="F15619" s="10" t="n">
        <v>4843.95</v>
      </c>
      <c r="G15619" s="10" t="n">
        <v>86</v>
      </c>
      <c r="H15619" s="10" t="n">
        <v>2692.99</v>
      </c>
    </row>
    <row r="15620" customFormat="false" ht="15" hidden="false" customHeight="false" outlineLevel="0" collapsed="false">
      <c r="A15620" s="9" t="s">
        <v>25768</v>
      </c>
      <c r="B15620" s="9" t="s">
        <v>77</v>
      </c>
      <c r="C15620" s="9" t="s">
        <v>10161</v>
      </c>
      <c r="D15620" s="9" t="s">
        <v>10155</v>
      </c>
      <c r="E15620" s="10" t="n">
        <v>7</v>
      </c>
      <c r="F15620" s="10" t="n">
        <v>13357.62</v>
      </c>
      <c r="G15620" s="10" t="n">
        <v>3</v>
      </c>
      <c r="H15620" s="10" t="n">
        <v>7426.16</v>
      </c>
    </row>
    <row r="15621" customFormat="false" ht="15" hidden="false" customHeight="false" outlineLevel="0" collapsed="false">
      <c r="A15621" s="9" t="s">
        <v>25769</v>
      </c>
      <c r="B15621" s="9" t="s">
        <v>62</v>
      </c>
      <c r="C15621" s="9" t="s">
        <v>10161</v>
      </c>
      <c r="D15621" s="9" t="s">
        <v>10156</v>
      </c>
      <c r="E15621" s="10" t="n">
        <v>2</v>
      </c>
      <c r="F15621" s="10" t="n">
        <v>27127</v>
      </c>
      <c r="G15621" s="10" t="n">
        <v>82</v>
      </c>
      <c r="H15621" s="10" t="n">
        <v>15081.24</v>
      </c>
    </row>
    <row r="15622" customFormat="false" ht="15" hidden="false" customHeight="false" outlineLevel="0" collapsed="false">
      <c r="A15622" s="9" t="s">
        <v>25770</v>
      </c>
      <c r="B15622" s="9" t="s">
        <v>70</v>
      </c>
      <c r="C15622" s="9" t="s">
        <v>10161</v>
      </c>
      <c r="D15622" s="9" t="s">
        <v>10155</v>
      </c>
      <c r="E15622" s="10" t="n">
        <v>3</v>
      </c>
      <c r="F15622" s="10" t="n">
        <v>3757.85</v>
      </c>
      <c r="G15622" s="10" t="n">
        <v>22</v>
      </c>
      <c r="H15622" s="10" t="n">
        <v>2089.17</v>
      </c>
    </row>
    <row r="15623" customFormat="false" ht="15" hidden="false" customHeight="false" outlineLevel="0" collapsed="false">
      <c r="A15623" s="9" t="s">
        <v>25771</v>
      </c>
      <c r="B15623" s="9" t="s">
        <v>68</v>
      </c>
      <c r="C15623" s="9" t="s">
        <v>10161</v>
      </c>
      <c r="D15623" s="9" t="s">
        <v>10156</v>
      </c>
      <c r="E15623" s="10" t="n">
        <v>2</v>
      </c>
      <c r="F15623" s="10" t="n">
        <v>2415.6</v>
      </c>
      <c r="G15623" s="10" t="n">
        <v>50</v>
      </c>
      <c r="H15623" s="10" t="n">
        <v>1342.95</v>
      </c>
    </row>
    <row r="15624" customFormat="false" ht="15" hidden="false" customHeight="false" outlineLevel="0" collapsed="false">
      <c r="A15624" s="9" t="s">
        <v>25772</v>
      </c>
      <c r="B15624" s="9" t="s">
        <v>77</v>
      </c>
      <c r="C15624" s="9" t="s">
        <v>10163</v>
      </c>
      <c r="D15624" s="9" t="s">
        <v>10156</v>
      </c>
      <c r="E15624" s="10" t="n">
        <v>1</v>
      </c>
      <c r="F15624" s="10" t="n">
        <v>759</v>
      </c>
      <c r="G15624" s="10" t="n">
        <v>2</v>
      </c>
      <c r="H15624" s="10" t="n">
        <v>421.97</v>
      </c>
    </row>
    <row r="15625" customFormat="false" ht="15" hidden="false" customHeight="false" outlineLevel="0" collapsed="false">
      <c r="A15625" s="9" t="s">
        <v>25773</v>
      </c>
      <c r="B15625" s="9" t="s">
        <v>75</v>
      </c>
      <c r="C15625" s="9" t="s">
        <v>10163</v>
      </c>
      <c r="D15625" s="9" t="s">
        <v>10155</v>
      </c>
      <c r="E15625" s="10" t="n">
        <v>7</v>
      </c>
      <c r="F15625" s="10" t="n">
        <v>8478.68</v>
      </c>
      <c r="G15625" s="10" t="n">
        <v>3</v>
      </c>
      <c r="H15625" s="10" t="n">
        <v>4713.72</v>
      </c>
    </row>
    <row r="15626" customFormat="false" ht="15" hidden="false" customHeight="false" outlineLevel="0" collapsed="false">
      <c r="A15626" s="9" t="s">
        <v>25774</v>
      </c>
      <c r="B15626" s="9" t="s">
        <v>76</v>
      </c>
      <c r="C15626" s="9" t="s">
        <v>10161</v>
      </c>
      <c r="D15626" s="9" t="s">
        <v>10155</v>
      </c>
      <c r="E15626" s="10" t="n">
        <v>3</v>
      </c>
      <c r="F15626" s="10" t="n">
        <v>2480.05</v>
      </c>
      <c r="G15626" s="10" t="n">
        <v>42</v>
      </c>
      <c r="H15626" s="10" t="n">
        <v>1378.78</v>
      </c>
    </row>
    <row r="15627" customFormat="false" ht="15" hidden="false" customHeight="false" outlineLevel="0" collapsed="false">
      <c r="A15627" s="9" t="s">
        <v>25775</v>
      </c>
      <c r="B15627" s="9" t="s">
        <v>62</v>
      </c>
      <c r="C15627" s="9" t="s">
        <v>10164</v>
      </c>
      <c r="D15627" s="9" t="s">
        <v>10155</v>
      </c>
      <c r="E15627" s="10" t="n">
        <v>4</v>
      </c>
      <c r="F15627" s="10" t="n">
        <v>12185.45</v>
      </c>
      <c r="G15627" s="10" t="n">
        <v>7</v>
      </c>
      <c r="H15627" s="10" t="n">
        <v>6774.49</v>
      </c>
    </row>
    <row r="15628" customFormat="false" ht="15" hidden="false" customHeight="false" outlineLevel="0" collapsed="false">
      <c r="A15628" s="9" t="s">
        <v>25776</v>
      </c>
      <c r="B15628" s="9" t="s">
        <v>70</v>
      </c>
      <c r="C15628" s="9" t="s">
        <v>10161</v>
      </c>
      <c r="D15628" s="9" t="s">
        <v>10155</v>
      </c>
      <c r="E15628" s="10" t="n">
        <v>3</v>
      </c>
      <c r="F15628" s="10" t="n">
        <v>4100.95</v>
      </c>
      <c r="G15628" s="10" t="n">
        <v>44</v>
      </c>
      <c r="H15628" s="10" t="n">
        <v>2279.92</v>
      </c>
    </row>
    <row r="15629" customFormat="false" ht="15" hidden="false" customHeight="false" outlineLevel="0" collapsed="false">
      <c r="A15629" s="9" t="s">
        <v>25777</v>
      </c>
      <c r="B15629" s="9" t="s">
        <v>75</v>
      </c>
      <c r="C15629" s="9" t="s">
        <v>10161</v>
      </c>
      <c r="D15629" s="9" t="s">
        <v>10154</v>
      </c>
      <c r="E15629" s="10" t="n">
        <v>9</v>
      </c>
      <c r="F15629" s="10" t="n">
        <v>110212.8</v>
      </c>
      <c r="G15629" s="10" t="n">
        <v>0</v>
      </c>
      <c r="H15629" s="10" t="n">
        <v>61272.74</v>
      </c>
    </row>
    <row r="15630" customFormat="false" ht="15" hidden="false" customHeight="false" outlineLevel="0" collapsed="false">
      <c r="A15630" s="9" t="s">
        <v>25778</v>
      </c>
      <c r="B15630" s="9" t="s">
        <v>75</v>
      </c>
      <c r="C15630" s="9" t="s">
        <v>10162</v>
      </c>
      <c r="D15630" s="9" t="s">
        <v>10155</v>
      </c>
      <c r="E15630" s="10" t="n">
        <v>6</v>
      </c>
      <c r="F15630" s="10" t="n">
        <v>7640.95</v>
      </c>
      <c r="G15630" s="10" t="n">
        <v>95</v>
      </c>
      <c r="H15630" s="10" t="n">
        <v>4247.98</v>
      </c>
    </row>
    <row r="15631" customFormat="false" ht="15" hidden="false" customHeight="false" outlineLevel="0" collapsed="false">
      <c r="A15631" s="9" t="s">
        <v>25779</v>
      </c>
      <c r="B15631" s="9" t="s">
        <v>71</v>
      </c>
      <c r="C15631" s="9" t="s">
        <v>10163</v>
      </c>
      <c r="D15631" s="9" t="s">
        <v>10155</v>
      </c>
      <c r="E15631" s="10" t="n">
        <v>3</v>
      </c>
      <c r="F15631" s="10" t="n">
        <v>57646.6</v>
      </c>
      <c r="G15631" s="10" t="n">
        <v>58</v>
      </c>
      <c r="H15631" s="10" t="n">
        <v>32048.59</v>
      </c>
    </row>
    <row r="15632" customFormat="false" ht="15" hidden="false" customHeight="false" outlineLevel="0" collapsed="false">
      <c r="A15632" s="9" t="s">
        <v>25780</v>
      </c>
      <c r="B15632" s="9" t="s">
        <v>71</v>
      </c>
      <c r="C15632" s="9" t="s">
        <v>10161</v>
      </c>
      <c r="D15632" s="9" t="s">
        <v>10156</v>
      </c>
      <c r="E15632" s="10" t="n">
        <v>2</v>
      </c>
      <c r="F15632" s="10" t="n">
        <v>1394.55</v>
      </c>
      <c r="G15632" s="10" t="n">
        <v>46</v>
      </c>
      <c r="H15632" s="10" t="n">
        <v>775.3</v>
      </c>
    </row>
    <row r="15633" customFormat="false" ht="15" hidden="false" customHeight="false" outlineLevel="0" collapsed="false">
      <c r="A15633" s="9" t="s">
        <v>25781</v>
      </c>
      <c r="B15633" s="9" t="s">
        <v>76</v>
      </c>
      <c r="C15633" s="9" t="s">
        <v>10161</v>
      </c>
      <c r="D15633" s="9" t="s">
        <v>10155</v>
      </c>
      <c r="E15633" s="10" t="n">
        <v>3</v>
      </c>
      <c r="F15633" s="10" t="n">
        <v>10542.6</v>
      </c>
      <c r="G15633" s="10" t="n">
        <v>85</v>
      </c>
      <c r="H15633" s="10" t="n">
        <v>5861.15</v>
      </c>
    </row>
    <row r="15634" customFormat="false" ht="15" hidden="false" customHeight="false" outlineLevel="0" collapsed="false">
      <c r="A15634" s="9" t="s">
        <v>25782</v>
      </c>
      <c r="B15634" s="9" t="s">
        <v>71</v>
      </c>
      <c r="C15634" s="9" t="s">
        <v>10161</v>
      </c>
      <c r="D15634" s="9" t="s">
        <v>10155</v>
      </c>
      <c r="E15634" s="10" t="n">
        <v>7</v>
      </c>
      <c r="F15634" s="10" t="n">
        <v>29100.85</v>
      </c>
      <c r="G15634" s="10" t="n">
        <v>24</v>
      </c>
      <c r="H15634" s="10" t="n">
        <v>16178.6</v>
      </c>
    </row>
    <row r="15635" customFormat="false" ht="15" hidden="false" customHeight="false" outlineLevel="0" collapsed="false">
      <c r="A15635" s="9" t="s">
        <v>25783</v>
      </c>
      <c r="B15635" s="9" t="s">
        <v>74</v>
      </c>
      <c r="C15635" s="9" t="s">
        <v>10161</v>
      </c>
      <c r="D15635" s="9" t="s">
        <v>10156</v>
      </c>
      <c r="E15635" s="10" t="n">
        <v>2</v>
      </c>
      <c r="F15635" s="10" t="n">
        <v>5517.6</v>
      </c>
      <c r="G15635" s="10" t="n">
        <v>23</v>
      </c>
      <c r="H15635" s="10" t="n">
        <v>3067.51</v>
      </c>
    </row>
    <row r="15636" customFormat="false" ht="15" hidden="false" customHeight="false" outlineLevel="0" collapsed="false">
      <c r="A15636" s="9" t="s">
        <v>25784</v>
      </c>
      <c r="B15636" s="9" t="s">
        <v>62</v>
      </c>
      <c r="C15636" s="9" t="s">
        <v>10163</v>
      </c>
      <c r="D15636" s="9" t="s">
        <v>10156</v>
      </c>
      <c r="E15636" s="10" t="n">
        <v>2</v>
      </c>
      <c r="F15636" s="10" t="n">
        <v>784.73</v>
      </c>
      <c r="G15636" s="10" t="n">
        <v>39</v>
      </c>
      <c r="H15636" s="10" t="n">
        <v>436.27</v>
      </c>
    </row>
    <row r="15637" customFormat="false" ht="15" hidden="false" customHeight="false" outlineLevel="0" collapsed="false">
      <c r="A15637" s="9" t="s">
        <v>25785</v>
      </c>
      <c r="B15637" s="9" t="s">
        <v>77</v>
      </c>
      <c r="C15637" s="9" t="s">
        <v>10161</v>
      </c>
      <c r="D15637" s="9" t="s">
        <v>10155</v>
      </c>
      <c r="E15637" s="10" t="n">
        <v>3</v>
      </c>
      <c r="F15637" s="10" t="n">
        <v>1921.65</v>
      </c>
      <c r="G15637" s="10" t="n">
        <v>107</v>
      </c>
      <c r="H15637" s="10" t="n">
        <v>1068.34</v>
      </c>
    </row>
    <row r="15638" customFormat="false" ht="15" hidden="false" customHeight="false" outlineLevel="0" collapsed="false">
      <c r="A15638" s="9" t="s">
        <v>25786</v>
      </c>
      <c r="B15638" s="9" t="s">
        <v>74</v>
      </c>
      <c r="C15638" s="9" t="s">
        <v>10164</v>
      </c>
      <c r="D15638" s="9" t="s">
        <v>10155</v>
      </c>
      <c r="E15638" s="10" t="n">
        <v>5</v>
      </c>
      <c r="F15638" s="10" t="n">
        <v>12892.82</v>
      </c>
      <c r="G15638" s="10" t="n">
        <v>8</v>
      </c>
      <c r="H15638" s="10" t="n">
        <v>7167.76</v>
      </c>
    </row>
    <row r="15639" customFormat="false" ht="15" hidden="false" customHeight="false" outlineLevel="0" collapsed="false">
      <c r="A15639" s="9" t="s">
        <v>25787</v>
      </c>
      <c r="B15639" s="9" t="s">
        <v>79</v>
      </c>
      <c r="C15639" s="9" t="s">
        <v>10161</v>
      </c>
      <c r="D15639" s="9" t="s">
        <v>10156</v>
      </c>
      <c r="E15639" s="10" t="n">
        <v>2</v>
      </c>
      <c r="F15639" s="10" t="n">
        <v>2851.4</v>
      </c>
      <c r="G15639" s="10" t="n">
        <v>103</v>
      </c>
      <c r="H15639" s="10" t="n">
        <v>1585.23</v>
      </c>
    </row>
    <row r="15640" customFormat="false" ht="15" hidden="false" customHeight="false" outlineLevel="0" collapsed="false">
      <c r="A15640" s="9" t="s">
        <v>25788</v>
      </c>
      <c r="B15640" s="9" t="s">
        <v>62</v>
      </c>
      <c r="C15640" s="9" t="s">
        <v>10163</v>
      </c>
      <c r="D15640" s="9" t="s">
        <v>10156</v>
      </c>
      <c r="E15640" s="10" t="n">
        <v>1</v>
      </c>
      <c r="F15640" s="10" t="n">
        <v>1326.85</v>
      </c>
      <c r="G15640" s="10" t="n">
        <v>63</v>
      </c>
      <c r="H15640" s="10" t="n">
        <v>737.66</v>
      </c>
    </row>
    <row r="15641" customFormat="false" ht="15" hidden="false" customHeight="false" outlineLevel="0" collapsed="false">
      <c r="A15641" s="9" t="s">
        <v>25789</v>
      </c>
      <c r="B15641" s="9" t="s">
        <v>65</v>
      </c>
      <c r="C15641" s="9" t="s">
        <v>10161</v>
      </c>
      <c r="D15641" s="9" t="s">
        <v>10155</v>
      </c>
      <c r="E15641" s="10" t="n">
        <v>16</v>
      </c>
      <c r="F15641" s="10" t="n">
        <v>35357.76</v>
      </c>
      <c r="G15641" s="10" t="n">
        <v>4</v>
      </c>
      <c r="H15641" s="10" t="n">
        <v>19657.13</v>
      </c>
    </row>
    <row r="15642" customFormat="false" ht="15" hidden="false" customHeight="false" outlineLevel="0" collapsed="false">
      <c r="A15642" s="9" t="s">
        <v>25790</v>
      </c>
      <c r="B15642" s="9" t="s">
        <v>63</v>
      </c>
      <c r="C15642" s="9" t="s">
        <v>10162</v>
      </c>
      <c r="D15642" s="9" t="s">
        <v>10156</v>
      </c>
      <c r="E15642" s="10" t="n">
        <v>2</v>
      </c>
      <c r="F15642" s="10" t="n">
        <v>17361.26</v>
      </c>
      <c r="G15642" s="10" t="n">
        <v>90</v>
      </c>
      <c r="H15642" s="10" t="n">
        <v>9651.98</v>
      </c>
    </row>
    <row r="15643" customFormat="false" ht="15" hidden="false" customHeight="false" outlineLevel="0" collapsed="false">
      <c r="A15643" s="9" t="s">
        <v>25791</v>
      </c>
      <c r="B15643" s="9" t="s">
        <v>77</v>
      </c>
      <c r="C15643" s="9" t="s">
        <v>10161</v>
      </c>
      <c r="D15643" s="9" t="s">
        <v>10155</v>
      </c>
      <c r="E15643" s="10" t="n">
        <v>6</v>
      </c>
      <c r="F15643" s="10" t="n">
        <v>4796.08</v>
      </c>
      <c r="G15643" s="10" t="n">
        <v>11</v>
      </c>
      <c r="H15643" s="10" t="n">
        <v>2666.38</v>
      </c>
    </row>
    <row r="15644" customFormat="false" ht="15" hidden="false" customHeight="false" outlineLevel="0" collapsed="false">
      <c r="A15644" s="9" t="s">
        <v>25792</v>
      </c>
      <c r="B15644" s="9" t="s">
        <v>77</v>
      </c>
      <c r="C15644" s="9" t="s">
        <v>10161</v>
      </c>
      <c r="D15644" s="9" t="s">
        <v>10156</v>
      </c>
      <c r="E15644" s="10" t="n">
        <v>1</v>
      </c>
      <c r="F15644" s="10" t="n">
        <v>1100.65</v>
      </c>
      <c r="G15644" s="10" t="n">
        <v>183</v>
      </c>
      <c r="H15644" s="10" t="n">
        <v>611.91</v>
      </c>
    </row>
    <row r="15645" customFormat="false" ht="15" hidden="false" customHeight="false" outlineLevel="0" collapsed="false">
      <c r="A15645" s="9" t="s">
        <v>25793</v>
      </c>
      <c r="B15645" s="9" t="s">
        <v>62</v>
      </c>
      <c r="C15645" s="9" t="s">
        <v>10161</v>
      </c>
      <c r="D15645" s="9" t="s">
        <v>10156</v>
      </c>
      <c r="E15645" s="10" t="n">
        <v>1</v>
      </c>
      <c r="F15645" s="10" t="n">
        <v>828.1</v>
      </c>
      <c r="G15645" s="10" t="n">
        <v>53</v>
      </c>
      <c r="H15645" s="10" t="n">
        <v>460.38</v>
      </c>
    </row>
    <row r="15646" customFormat="false" ht="15" hidden="false" customHeight="false" outlineLevel="0" collapsed="false">
      <c r="A15646" s="9" t="s">
        <v>25794</v>
      </c>
      <c r="B15646" s="9" t="s">
        <v>75</v>
      </c>
      <c r="C15646" s="9" t="s">
        <v>10161</v>
      </c>
      <c r="D15646" s="9" t="s">
        <v>10157</v>
      </c>
      <c r="E15646" s="10" t="n">
        <v>2</v>
      </c>
      <c r="F15646" s="10" t="n">
        <v>16654.35</v>
      </c>
      <c r="G15646" s="10" t="n">
        <v>232</v>
      </c>
      <c r="H15646" s="10" t="n">
        <v>9258.98</v>
      </c>
    </row>
    <row r="15647" customFormat="false" ht="15" hidden="false" customHeight="false" outlineLevel="0" collapsed="false">
      <c r="A15647" s="9" t="s">
        <v>25795</v>
      </c>
      <c r="B15647" s="9" t="s">
        <v>71</v>
      </c>
      <c r="C15647" s="9" t="s">
        <v>10162</v>
      </c>
      <c r="D15647" s="9" t="s">
        <v>10155</v>
      </c>
      <c r="E15647" s="10" t="n">
        <v>3</v>
      </c>
      <c r="F15647" s="10" t="n">
        <v>4888.2</v>
      </c>
      <c r="G15647" s="10" t="n">
        <v>9</v>
      </c>
      <c r="H15647" s="10" t="n">
        <v>2717.59</v>
      </c>
    </row>
    <row r="15648" customFormat="false" ht="15" hidden="false" customHeight="false" outlineLevel="0" collapsed="false">
      <c r="A15648" s="9" t="s">
        <v>25796</v>
      </c>
      <c r="B15648" s="9" t="s">
        <v>71</v>
      </c>
      <c r="C15648" s="9" t="s">
        <v>10161</v>
      </c>
      <c r="D15648" s="9" t="s">
        <v>10157</v>
      </c>
      <c r="E15648" s="10" t="n">
        <v>5</v>
      </c>
      <c r="F15648" s="10" t="n">
        <v>57237.2</v>
      </c>
      <c r="G15648" s="10" t="n">
        <v>156</v>
      </c>
      <c r="H15648" s="10" t="n">
        <v>31820.99</v>
      </c>
    </row>
    <row r="15649" customFormat="false" ht="15" hidden="false" customHeight="false" outlineLevel="0" collapsed="false">
      <c r="A15649" s="9" t="s">
        <v>25797</v>
      </c>
      <c r="B15649" s="9" t="s">
        <v>75</v>
      </c>
      <c r="C15649" s="9" t="s">
        <v>10161</v>
      </c>
      <c r="D15649" s="9" t="s">
        <v>10156</v>
      </c>
      <c r="E15649" s="10" t="n">
        <v>1</v>
      </c>
      <c r="F15649" s="10" t="n">
        <v>3935.79</v>
      </c>
      <c r="G15649" s="10" t="n">
        <v>91</v>
      </c>
      <c r="H15649" s="10" t="n">
        <v>2188.1</v>
      </c>
    </row>
    <row r="15650" customFormat="false" ht="15" hidden="false" customHeight="false" outlineLevel="0" collapsed="false">
      <c r="A15650" s="9" t="s">
        <v>25798</v>
      </c>
      <c r="B15650" s="9" t="s">
        <v>68</v>
      </c>
      <c r="C15650" s="9" t="s">
        <v>10162</v>
      </c>
      <c r="D15650" s="9" t="s">
        <v>10155</v>
      </c>
      <c r="E15650" s="10" t="n">
        <v>16</v>
      </c>
      <c r="F15650" s="10" t="n">
        <v>58504.42</v>
      </c>
      <c r="G15650" s="10" t="n">
        <v>21</v>
      </c>
      <c r="H15650" s="10" t="n">
        <v>32525.5</v>
      </c>
    </row>
    <row r="15651" customFormat="false" ht="15" hidden="false" customHeight="false" outlineLevel="0" collapsed="false">
      <c r="A15651" s="9" t="s">
        <v>25799</v>
      </c>
      <c r="B15651" s="9" t="s">
        <v>74</v>
      </c>
      <c r="C15651" s="9" t="s">
        <v>10161</v>
      </c>
      <c r="D15651" s="9" t="s">
        <v>10156</v>
      </c>
      <c r="E15651" s="10" t="n">
        <v>1</v>
      </c>
      <c r="F15651" s="10" t="n">
        <v>2289</v>
      </c>
      <c r="G15651" s="10" t="n">
        <v>9</v>
      </c>
      <c r="H15651" s="10" t="n">
        <v>1272.57</v>
      </c>
    </row>
    <row r="15652" customFormat="false" ht="15" hidden="false" customHeight="false" outlineLevel="0" collapsed="false">
      <c r="A15652" s="9" t="s">
        <v>25800</v>
      </c>
      <c r="B15652" s="9" t="s">
        <v>69</v>
      </c>
      <c r="C15652" s="9" t="s">
        <v>10163</v>
      </c>
      <c r="D15652" s="9" t="s">
        <v>10155</v>
      </c>
      <c r="E15652" s="10" t="n">
        <v>3</v>
      </c>
      <c r="F15652" s="10" t="n">
        <v>4414.35</v>
      </c>
      <c r="G15652" s="10" t="n">
        <v>38</v>
      </c>
      <c r="H15652" s="10" t="n">
        <v>2454.16</v>
      </c>
    </row>
    <row r="15653" customFormat="false" ht="15" hidden="false" customHeight="false" outlineLevel="0" collapsed="false">
      <c r="A15653" s="9" t="s">
        <v>25801</v>
      </c>
      <c r="B15653" s="9" t="s">
        <v>75</v>
      </c>
      <c r="C15653" s="9" t="s">
        <v>10161</v>
      </c>
      <c r="D15653" s="9" t="s">
        <v>10156</v>
      </c>
      <c r="E15653" s="10" t="n">
        <v>1</v>
      </c>
      <c r="F15653" s="10" t="n">
        <v>2113.5</v>
      </c>
      <c r="G15653" s="10" t="n">
        <v>71</v>
      </c>
      <c r="H15653" s="10" t="n">
        <v>1175</v>
      </c>
    </row>
    <row r="15654" customFormat="false" ht="15" hidden="false" customHeight="false" outlineLevel="0" collapsed="false">
      <c r="A15654" s="9" t="s">
        <v>25802</v>
      </c>
      <c r="B15654" s="9" t="s">
        <v>71</v>
      </c>
      <c r="C15654" s="9" t="s">
        <v>10161</v>
      </c>
      <c r="D15654" s="9" t="s">
        <v>10155</v>
      </c>
      <c r="E15654" s="10" t="n">
        <v>3</v>
      </c>
      <c r="F15654" s="10" t="n">
        <v>45866.32</v>
      </c>
      <c r="G15654" s="10" t="n">
        <v>14</v>
      </c>
      <c r="H15654" s="10" t="n">
        <v>25499.35</v>
      </c>
    </row>
    <row r="15655" customFormat="false" ht="15" hidden="false" customHeight="false" outlineLevel="0" collapsed="false">
      <c r="A15655" s="9" t="s">
        <v>25803</v>
      </c>
      <c r="B15655" s="9" t="s">
        <v>62</v>
      </c>
      <c r="C15655" s="9" t="s">
        <v>10161</v>
      </c>
      <c r="D15655" s="9" t="s">
        <v>10155</v>
      </c>
      <c r="E15655" s="10" t="n">
        <v>3</v>
      </c>
      <c r="F15655" s="10" t="n">
        <v>10367.64</v>
      </c>
      <c r="G15655" s="10" t="n">
        <v>13</v>
      </c>
      <c r="H15655" s="10" t="n">
        <v>5763.88</v>
      </c>
    </row>
    <row r="15656" customFormat="false" ht="15" hidden="false" customHeight="false" outlineLevel="0" collapsed="false">
      <c r="A15656" s="9" t="s">
        <v>25804</v>
      </c>
      <c r="B15656" s="9" t="s">
        <v>75</v>
      </c>
      <c r="C15656" s="9" t="s">
        <v>10161</v>
      </c>
      <c r="D15656" s="9" t="s">
        <v>10156</v>
      </c>
      <c r="E15656" s="10" t="n">
        <v>1</v>
      </c>
      <c r="F15656" s="10" t="n">
        <v>7910.05</v>
      </c>
      <c r="G15656" s="10" t="n">
        <v>40</v>
      </c>
      <c r="H15656" s="10" t="n">
        <v>4397.59</v>
      </c>
    </row>
    <row r="15657" customFormat="false" ht="15" hidden="false" customHeight="false" outlineLevel="0" collapsed="false">
      <c r="A15657" s="9" t="s">
        <v>25805</v>
      </c>
      <c r="B15657" s="9" t="s">
        <v>75</v>
      </c>
      <c r="C15657" s="9" t="s">
        <v>10163</v>
      </c>
      <c r="D15657" s="9" t="s">
        <v>10155</v>
      </c>
      <c r="E15657" s="10" t="n">
        <v>9</v>
      </c>
      <c r="F15657" s="10" t="n">
        <v>22958.5</v>
      </c>
      <c r="G15657" s="10" t="n">
        <v>33</v>
      </c>
      <c r="H15657" s="10" t="n">
        <v>12763.76</v>
      </c>
    </row>
    <row r="15658" customFormat="false" ht="15" hidden="false" customHeight="false" outlineLevel="0" collapsed="false">
      <c r="A15658" s="9" t="s">
        <v>25806</v>
      </c>
      <c r="B15658" s="9" t="s">
        <v>64</v>
      </c>
      <c r="C15658" s="9" t="s">
        <v>10161</v>
      </c>
      <c r="D15658" s="9" t="s">
        <v>10155</v>
      </c>
      <c r="E15658" s="10" t="n">
        <v>5</v>
      </c>
      <c r="F15658" s="10" t="n">
        <v>11326.94</v>
      </c>
      <c r="G15658" s="10" t="n">
        <v>22</v>
      </c>
      <c r="H15658" s="10" t="n">
        <v>6297.21</v>
      </c>
    </row>
    <row r="15659" customFormat="false" ht="15" hidden="false" customHeight="false" outlineLevel="0" collapsed="false">
      <c r="A15659" s="9" t="s">
        <v>25807</v>
      </c>
      <c r="B15659" s="9" t="s">
        <v>72</v>
      </c>
      <c r="C15659" s="9" t="s">
        <v>10161</v>
      </c>
      <c r="D15659" s="9" t="s">
        <v>10155</v>
      </c>
      <c r="E15659" s="10" t="n">
        <v>3</v>
      </c>
      <c r="F15659" s="10" t="n">
        <v>11902.62</v>
      </c>
      <c r="G15659" s="10" t="n">
        <v>76</v>
      </c>
      <c r="H15659" s="10" t="n">
        <v>6617.25</v>
      </c>
    </row>
    <row r="15660" customFormat="false" ht="15" hidden="false" customHeight="false" outlineLevel="0" collapsed="false">
      <c r="A15660" s="9" t="s">
        <v>25808</v>
      </c>
      <c r="B15660" s="9" t="s">
        <v>69</v>
      </c>
      <c r="C15660" s="9" t="s">
        <v>10161</v>
      </c>
      <c r="D15660" s="9" t="s">
        <v>10156</v>
      </c>
      <c r="E15660" s="10" t="n">
        <v>2</v>
      </c>
      <c r="F15660" s="10" t="n">
        <v>3069.85</v>
      </c>
      <c r="G15660" s="10" t="n">
        <v>28</v>
      </c>
      <c r="H15660" s="10" t="n">
        <v>1706.68</v>
      </c>
    </row>
    <row r="15661" customFormat="false" ht="15" hidden="false" customHeight="false" outlineLevel="0" collapsed="false">
      <c r="A15661" s="9" t="s">
        <v>25809</v>
      </c>
      <c r="B15661" s="9" t="s">
        <v>74</v>
      </c>
      <c r="C15661" s="9" t="s">
        <v>10161</v>
      </c>
      <c r="D15661" s="9" t="s">
        <v>10155</v>
      </c>
      <c r="E15661" s="10" t="n">
        <v>10</v>
      </c>
      <c r="F15661" s="10" t="n">
        <v>61170.12</v>
      </c>
      <c r="G15661" s="10" t="n">
        <v>4</v>
      </c>
      <c r="H15661" s="10" t="n">
        <v>34007.49</v>
      </c>
    </row>
    <row r="15662" customFormat="false" ht="15" hidden="false" customHeight="false" outlineLevel="0" collapsed="false">
      <c r="A15662" s="9" t="s">
        <v>25810</v>
      </c>
      <c r="B15662" s="9" t="s">
        <v>62</v>
      </c>
      <c r="C15662" s="9" t="s">
        <v>10163</v>
      </c>
      <c r="D15662" s="9" t="s">
        <v>10157</v>
      </c>
      <c r="E15662" s="10" t="n">
        <v>4</v>
      </c>
      <c r="F15662" s="10" t="n">
        <v>5323.79</v>
      </c>
      <c r="G15662" s="10" t="n">
        <v>136</v>
      </c>
      <c r="H15662" s="10" t="n">
        <v>2959.76</v>
      </c>
    </row>
    <row r="15663" customFormat="false" ht="15" hidden="false" customHeight="false" outlineLevel="0" collapsed="false">
      <c r="A15663" s="9" t="s">
        <v>25811</v>
      </c>
      <c r="B15663" s="9" t="s">
        <v>62</v>
      </c>
      <c r="C15663" s="9" t="s">
        <v>10162</v>
      </c>
      <c r="D15663" s="9" t="s">
        <v>10154</v>
      </c>
      <c r="E15663" s="10" t="n">
        <v>10</v>
      </c>
      <c r="F15663" s="10" t="n">
        <v>93807.66</v>
      </c>
      <c r="G15663" s="10" t="n">
        <v>6</v>
      </c>
      <c r="H15663" s="10" t="n">
        <v>52152.31</v>
      </c>
    </row>
    <row r="15664" customFormat="false" ht="15" hidden="false" customHeight="false" outlineLevel="0" collapsed="false">
      <c r="A15664" s="9" t="s">
        <v>25812</v>
      </c>
      <c r="B15664" s="9" t="s">
        <v>68</v>
      </c>
      <c r="C15664" s="9" t="s">
        <v>10161</v>
      </c>
      <c r="D15664" s="9" t="s">
        <v>10154</v>
      </c>
      <c r="E15664" s="10" t="n">
        <v>12</v>
      </c>
      <c r="F15664" s="10" t="n">
        <v>79124</v>
      </c>
      <c r="G15664" s="10" t="n">
        <v>24</v>
      </c>
      <c r="H15664" s="10" t="n">
        <v>43988.94</v>
      </c>
    </row>
    <row r="15665" customFormat="false" ht="15" hidden="false" customHeight="false" outlineLevel="0" collapsed="false">
      <c r="A15665" s="9" t="s">
        <v>25813</v>
      </c>
      <c r="B15665" s="9" t="s">
        <v>77</v>
      </c>
      <c r="C15665" s="9" t="s">
        <v>10161</v>
      </c>
      <c r="D15665" s="9" t="s">
        <v>10156</v>
      </c>
      <c r="E15665" s="10" t="n">
        <v>1</v>
      </c>
      <c r="F15665" s="10" t="n">
        <v>3232.31</v>
      </c>
      <c r="G15665" s="10" t="n">
        <v>66</v>
      </c>
      <c r="H15665" s="10" t="n">
        <v>1797</v>
      </c>
    </row>
    <row r="15666" customFormat="false" ht="15" hidden="false" customHeight="false" outlineLevel="0" collapsed="false">
      <c r="A15666" s="9" t="s">
        <v>25814</v>
      </c>
      <c r="B15666" s="9" t="s">
        <v>70</v>
      </c>
      <c r="C15666" s="9" t="s">
        <v>10162</v>
      </c>
      <c r="D15666" s="9" t="s">
        <v>10155</v>
      </c>
      <c r="E15666" s="10" t="n">
        <v>10</v>
      </c>
      <c r="F15666" s="10" t="n">
        <v>19216.99</v>
      </c>
      <c r="G15666" s="10" t="n">
        <v>3</v>
      </c>
      <c r="H15666" s="10" t="n">
        <v>10683.67</v>
      </c>
    </row>
    <row r="15667" customFormat="false" ht="15" hidden="false" customHeight="false" outlineLevel="0" collapsed="false">
      <c r="A15667" s="9" t="s">
        <v>25815</v>
      </c>
      <c r="B15667" s="9" t="s">
        <v>74</v>
      </c>
      <c r="C15667" s="9" t="s">
        <v>10161</v>
      </c>
      <c r="D15667" s="9" t="s">
        <v>10155</v>
      </c>
      <c r="E15667" s="10" t="n">
        <v>6</v>
      </c>
      <c r="F15667" s="10" t="n">
        <v>43344.83</v>
      </c>
      <c r="G15667" s="10" t="n">
        <v>114</v>
      </c>
      <c r="H15667" s="10" t="n">
        <v>24097.53</v>
      </c>
    </row>
    <row r="15668" customFormat="false" ht="15" hidden="false" customHeight="false" outlineLevel="0" collapsed="false">
      <c r="A15668" s="9" t="s">
        <v>25816</v>
      </c>
      <c r="B15668" s="9" t="s">
        <v>70</v>
      </c>
      <c r="C15668" s="9" t="s">
        <v>10161</v>
      </c>
      <c r="D15668" s="9" t="s">
        <v>10155</v>
      </c>
      <c r="E15668" s="10" t="n">
        <v>3</v>
      </c>
      <c r="F15668" s="10" t="n">
        <v>8582.66</v>
      </c>
      <c r="G15668" s="10" t="n">
        <v>40</v>
      </c>
      <c r="H15668" s="10" t="n">
        <v>4771.52</v>
      </c>
    </row>
    <row r="15669" customFormat="false" ht="15" hidden="false" customHeight="false" outlineLevel="0" collapsed="false">
      <c r="A15669" s="9" t="s">
        <v>25817</v>
      </c>
      <c r="B15669" s="9" t="s">
        <v>62</v>
      </c>
      <c r="C15669" s="9" t="s">
        <v>10163</v>
      </c>
      <c r="D15669" s="9" t="s">
        <v>10155</v>
      </c>
      <c r="E15669" s="10" t="n">
        <v>8</v>
      </c>
      <c r="F15669" s="10" t="n">
        <v>21022.98</v>
      </c>
      <c r="G15669" s="10" t="n">
        <v>52</v>
      </c>
      <c r="H15669" s="10" t="n">
        <v>11687.71</v>
      </c>
    </row>
    <row r="15670" customFormat="false" ht="15" hidden="false" customHeight="false" outlineLevel="0" collapsed="false">
      <c r="A15670" s="9" t="s">
        <v>25818</v>
      </c>
      <c r="B15670" s="9" t="s">
        <v>77</v>
      </c>
      <c r="C15670" s="9" t="s">
        <v>10161</v>
      </c>
      <c r="D15670" s="9" t="s">
        <v>10155</v>
      </c>
      <c r="E15670" s="10" t="n">
        <v>3</v>
      </c>
      <c r="F15670" s="10" t="n">
        <v>11320.2</v>
      </c>
      <c r="G15670" s="10" t="n">
        <v>8</v>
      </c>
      <c r="H15670" s="10" t="n">
        <v>6293.46</v>
      </c>
    </row>
    <row r="15671" customFormat="false" ht="15" hidden="false" customHeight="false" outlineLevel="0" collapsed="false">
      <c r="A15671" s="9" t="s">
        <v>25819</v>
      </c>
      <c r="B15671" s="9" t="s">
        <v>68</v>
      </c>
      <c r="C15671" s="9" t="s">
        <v>10161</v>
      </c>
      <c r="D15671" s="9" t="s">
        <v>10155</v>
      </c>
      <c r="E15671" s="10" t="n">
        <v>5</v>
      </c>
      <c r="F15671" s="10" t="n">
        <v>18672.5</v>
      </c>
      <c r="G15671" s="10" t="n">
        <v>32</v>
      </c>
      <c r="H15671" s="10" t="n">
        <v>10380.97</v>
      </c>
    </row>
    <row r="15672" customFormat="false" ht="15" hidden="false" customHeight="false" outlineLevel="0" collapsed="false">
      <c r="A15672" s="9" t="s">
        <v>25820</v>
      </c>
      <c r="B15672" s="9" t="s">
        <v>74</v>
      </c>
      <c r="C15672" s="9" t="s">
        <v>10161</v>
      </c>
      <c r="D15672" s="9" t="s">
        <v>10156</v>
      </c>
      <c r="E15672" s="10" t="n">
        <v>1</v>
      </c>
      <c r="F15672" s="10" t="n">
        <v>1593.15</v>
      </c>
      <c r="G15672" s="10" t="n">
        <v>44</v>
      </c>
      <c r="H15672" s="10" t="n">
        <v>885.71</v>
      </c>
    </row>
    <row r="15673" customFormat="false" ht="15" hidden="false" customHeight="false" outlineLevel="0" collapsed="false">
      <c r="A15673" s="9" t="s">
        <v>25821</v>
      </c>
      <c r="B15673" s="9" t="s">
        <v>71</v>
      </c>
      <c r="C15673" s="9" t="s">
        <v>10162</v>
      </c>
      <c r="D15673" s="9" t="s">
        <v>10155</v>
      </c>
      <c r="E15673" s="10" t="n">
        <v>4</v>
      </c>
      <c r="F15673" s="10" t="n">
        <v>28775.71</v>
      </c>
      <c r="G15673" s="10" t="n">
        <v>105</v>
      </c>
      <c r="H15673" s="10" t="n">
        <v>15997.84</v>
      </c>
    </row>
    <row r="15674" customFormat="false" ht="15" hidden="false" customHeight="false" outlineLevel="0" collapsed="false">
      <c r="A15674" s="9" t="s">
        <v>25822</v>
      </c>
      <c r="B15674" s="9" t="s">
        <v>74</v>
      </c>
      <c r="C15674" s="9" t="s">
        <v>10161</v>
      </c>
      <c r="D15674" s="9" t="s">
        <v>10155</v>
      </c>
      <c r="E15674" s="10" t="n">
        <v>3</v>
      </c>
      <c r="F15674" s="10" t="n">
        <v>42995.55</v>
      </c>
      <c r="G15674" s="10" t="n">
        <v>40</v>
      </c>
      <c r="H15674" s="10" t="n">
        <v>23903.35</v>
      </c>
    </row>
    <row r="15675" customFormat="false" ht="15" hidden="false" customHeight="false" outlineLevel="0" collapsed="false">
      <c r="A15675" s="9" t="s">
        <v>25823</v>
      </c>
      <c r="B15675" s="9" t="s">
        <v>60</v>
      </c>
      <c r="C15675" s="9" t="s">
        <v>10161</v>
      </c>
      <c r="D15675" s="9" t="s">
        <v>10156</v>
      </c>
      <c r="E15675" s="10" t="n">
        <v>1</v>
      </c>
      <c r="F15675" s="10" t="n">
        <v>5113.55</v>
      </c>
      <c r="G15675" s="10" t="n">
        <v>203</v>
      </c>
      <c r="H15675" s="10" t="n">
        <v>2842.88</v>
      </c>
    </row>
    <row r="15676" customFormat="false" ht="15" hidden="false" customHeight="false" outlineLevel="0" collapsed="false">
      <c r="A15676" s="9" t="s">
        <v>25824</v>
      </c>
      <c r="B15676" s="9" t="s">
        <v>68</v>
      </c>
      <c r="C15676" s="9" t="s">
        <v>10161</v>
      </c>
      <c r="D15676" s="9" t="s">
        <v>10155</v>
      </c>
      <c r="E15676" s="10" t="n">
        <v>4</v>
      </c>
      <c r="F15676" s="10" t="n">
        <v>15510.61</v>
      </c>
      <c r="G15676" s="10" t="n">
        <v>58</v>
      </c>
      <c r="H15676" s="10" t="n">
        <v>8623.11</v>
      </c>
    </row>
    <row r="15677" customFormat="false" ht="15" hidden="false" customHeight="false" outlineLevel="0" collapsed="false">
      <c r="A15677" s="9" t="s">
        <v>25825</v>
      </c>
      <c r="B15677" s="9" t="s">
        <v>70</v>
      </c>
      <c r="C15677" s="9" t="s">
        <v>10161</v>
      </c>
      <c r="D15677" s="9" t="s">
        <v>10156</v>
      </c>
      <c r="E15677" s="10" t="n">
        <v>2</v>
      </c>
      <c r="F15677" s="10" t="n">
        <v>1852.56</v>
      </c>
      <c r="G15677" s="10" t="n">
        <v>22</v>
      </c>
      <c r="H15677" s="10" t="n">
        <v>1029.93</v>
      </c>
    </row>
    <row r="15678" customFormat="false" ht="15" hidden="false" customHeight="false" outlineLevel="0" collapsed="false">
      <c r="A15678" s="9" t="s">
        <v>25826</v>
      </c>
      <c r="B15678" s="9" t="s">
        <v>71</v>
      </c>
      <c r="C15678" s="9" t="s">
        <v>10164</v>
      </c>
      <c r="D15678" s="9" t="s">
        <v>10155</v>
      </c>
      <c r="E15678" s="10" t="n">
        <v>3</v>
      </c>
      <c r="F15678" s="10" t="n">
        <v>59994.05</v>
      </c>
      <c r="G15678" s="10" t="n">
        <v>41</v>
      </c>
      <c r="H15678" s="10" t="n">
        <v>33353.66</v>
      </c>
    </row>
    <row r="15679" customFormat="false" ht="15" hidden="false" customHeight="false" outlineLevel="0" collapsed="false">
      <c r="A15679" s="9" t="s">
        <v>25827</v>
      </c>
      <c r="B15679" s="9" t="s">
        <v>74</v>
      </c>
      <c r="C15679" s="9" t="s">
        <v>10161</v>
      </c>
      <c r="D15679" s="9" t="s">
        <v>10156</v>
      </c>
      <c r="E15679" s="10" t="n">
        <v>2</v>
      </c>
      <c r="F15679" s="10" t="n">
        <v>8227.75</v>
      </c>
      <c r="G15679" s="10" t="n">
        <v>43</v>
      </c>
      <c r="H15679" s="10" t="n">
        <v>4574.21</v>
      </c>
    </row>
    <row r="15680" customFormat="false" ht="15" hidden="false" customHeight="false" outlineLevel="0" collapsed="false">
      <c r="A15680" s="9" t="s">
        <v>25828</v>
      </c>
      <c r="B15680" s="9" t="s">
        <v>75</v>
      </c>
      <c r="C15680" s="9" t="s">
        <v>10161</v>
      </c>
      <c r="D15680" s="9" t="s">
        <v>10156</v>
      </c>
      <c r="E15680" s="10" t="n">
        <v>2</v>
      </c>
      <c r="F15680" s="10" t="n">
        <v>18665.65</v>
      </c>
      <c r="G15680" s="10" t="n">
        <v>108</v>
      </c>
      <c r="H15680" s="10" t="n">
        <v>10377.16</v>
      </c>
    </row>
    <row r="15681" customFormat="false" ht="15" hidden="false" customHeight="false" outlineLevel="0" collapsed="false">
      <c r="A15681" s="9" t="s">
        <v>25829</v>
      </c>
      <c r="B15681" s="9" t="s">
        <v>71</v>
      </c>
      <c r="C15681" s="9" t="s">
        <v>10162</v>
      </c>
      <c r="D15681" s="9" t="s">
        <v>10155</v>
      </c>
      <c r="E15681" s="10" t="n">
        <v>10</v>
      </c>
      <c r="F15681" s="10" t="n">
        <v>33409.23</v>
      </c>
      <c r="G15681" s="10" t="n">
        <v>44</v>
      </c>
      <c r="H15681" s="10" t="n">
        <v>18573.84</v>
      </c>
    </row>
    <row r="15682" customFormat="false" ht="15" hidden="false" customHeight="false" outlineLevel="0" collapsed="false">
      <c r="A15682" s="9" t="s">
        <v>25830</v>
      </c>
      <c r="B15682" s="9" t="s">
        <v>74</v>
      </c>
      <c r="C15682" s="9" t="s">
        <v>10161</v>
      </c>
      <c r="D15682" s="9" t="s">
        <v>10157</v>
      </c>
      <c r="E15682" s="10" t="n">
        <v>2</v>
      </c>
      <c r="F15682" s="10" t="n">
        <v>1638.75</v>
      </c>
      <c r="G15682" s="10" t="n">
        <v>289</v>
      </c>
      <c r="H15682" s="10" t="n">
        <v>911.06</v>
      </c>
    </row>
    <row r="15683" customFormat="false" ht="15" hidden="false" customHeight="false" outlineLevel="0" collapsed="false">
      <c r="A15683" s="9" t="s">
        <v>25831</v>
      </c>
      <c r="B15683" s="9" t="s">
        <v>62</v>
      </c>
      <c r="C15683" s="9" t="s">
        <v>10161</v>
      </c>
      <c r="D15683" s="9" t="s">
        <v>10156</v>
      </c>
      <c r="E15683" s="10" t="n">
        <v>1</v>
      </c>
      <c r="F15683" s="10" t="n">
        <v>12213.65</v>
      </c>
      <c r="G15683" s="10" t="n">
        <v>75</v>
      </c>
      <c r="H15683" s="10" t="n">
        <v>6790.17</v>
      </c>
    </row>
    <row r="15684" customFormat="false" ht="15" hidden="false" customHeight="false" outlineLevel="0" collapsed="false">
      <c r="A15684" s="9" t="s">
        <v>25832</v>
      </c>
      <c r="B15684" s="9" t="s">
        <v>79</v>
      </c>
      <c r="C15684" s="9" t="s">
        <v>10161</v>
      </c>
      <c r="D15684" s="9" t="s">
        <v>10155</v>
      </c>
      <c r="E15684" s="10" t="n">
        <v>3</v>
      </c>
      <c r="F15684" s="10" t="n">
        <v>2599.6</v>
      </c>
      <c r="G15684" s="10" t="n">
        <v>40</v>
      </c>
      <c r="H15684" s="10" t="n">
        <v>1445.25</v>
      </c>
    </row>
    <row r="15685" customFormat="false" ht="15" hidden="false" customHeight="false" outlineLevel="0" collapsed="false">
      <c r="A15685" s="9" t="s">
        <v>25833</v>
      </c>
      <c r="B15685" s="9" t="s">
        <v>62</v>
      </c>
      <c r="C15685" s="9" t="s">
        <v>10164</v>
      </c>
      <c r="D15685" s="9" t="s">
        <v>10155</v>
      </c>
      <c r="E15685" s="10" t="n">
        <v>6</v>
      </c>
      <c r="F15685" s="10" t="n">
        <v>29423.51</v>
      </c>
      <c r="G15685" s="10" t="n">
        <v>23</v>
      </c>
      <c r="H15685" s="10" t="n">
        <v>16357.98</v>
      </c>
    </row>
    <row r="15686" customFormat="false" ht="15" hidden="false" customHeight="false" outlineLevel="0" collapsed="false">
      <c r="A15686" s="9" t="s">
        <v>25834</v>
      </c>
      <c r="B15686" s="9" t="s">
        <v>71</v>
      </c>
      <c r="C15686" s="9" t="s">
        <v>10163</v>
      </c>
      <c r="D15686" s="9" t="s">
        <v>10156</v>
      </c>
      <c r="E15686" s="10" t="n">
        <v>1</v>
      </c>
      <c r="F15686" s="10" t="n">
        <v>29924.35</v>
      </c>
      <c r="G15686" s="10" t="n">
        <v>345</v>
      </c>
      <c r="H15686" s="10" t="n">
        <v>16636.42</v>
      </c>
    </row>
    <row r="15687" customFormat="false" ht="15" hidden="false" customHeight="false" outlineLevel="0" collapsed="false">
      <c r="A15687" s="9" t="s">
        <v>25835</v>
      </c>
      <c r="B15687" s="9" t="s">
        <v>71</v>
      </c>
      <c r="C15687" s="9" t="s">
        <v>10162</v>
      </c>
      <c r="D15687" s="9" t="s">
        <v>10156</v>
      </c>
      <c r="E15687" s="10" t="n">
        <v>2</v>
      </c>
      <c r="F15687" s="10" t="n">
        <v>3526.4</v>
      </c>
      <c r="G15687" s="10" t="n">
        <v>94</v>
      </c>
      <c r="H15687" s="10" t="n">
        <v>1960.5</v>
      </c>
    </row>
    <row r="15688" customFormat="false" ht="15" hidden="false" customHeight="false" outlineLevel="0" collapsed="false">
      <c r="A15688" s="9" t="s">
        <v>25836</v>
      </c>
      <c r="B15688" s="9" t="s">
        <v>74</v>
      </c>
      <c r="C15688" s="9" t="s">
        <v>10162</v>
      </c>
      <c r="D15688" s="9" t="s">
        <v>10155</v>
      </c>
      <c r="E15688" s="10" t="n">
        <v>12</v>
      </c>
      <c r="F15688" s="10" t="n">
        <v>32088.75</v>
      </c>
      <c r="G15688" s="10" t="n">
        <v>34</v>
      </c>
      <c r="H15688" s="10" t="n">
        <v>17839.72</v>
      </c>
    </row>
    <row r="15689" customFormat="false" ht="15" hidden="false" customHeight="false" outlineLevel="0" collapsed="false">
      <c r="A15689" s="9" t="s">
        <v>25837</v>
      </c>
      <c r="B15689" s="9" t="s">
        <v>62</v>
      </c>
      <c r="C15689" s="9" t="s">
        <v>10161</v>
      </c>
      <c r="D15689" s="9" t="s">
        <v>10155</v>
      </c>
      <c r="E15689" s="10" t="n">
        <v>3</v>
      </c>
      <c r="F15689" s="10" t="n">
        <v>4295.21</v>
      </c>
      <c r="G15689" s="10" t="n">
        <v>62</v>
      </c>
      <c r="H15689" s="10" t="n">
        <v>2387.92</v>
      </c>
    </row>
    <row r="15690" customFormat="false" ht="15" hidden="false" customHeight="false" outlineLevel="0" collapsed="false">
      <c r="A15690" s="9" t="s">
        <v>25838</v>
      </c>
      <c r="B15690" s="9" t="s">
        <v>68</v>
      </c>
      <c r="C15690" s="9" t="s">
        <v>10164</v>
      </c>
      <c r="D15690" s="9" t="s">
        <v>10155</v>
      </c>
      <c r="E15690" s="10" t="n">
        <v>8</v>
      </c>
      <c r="F15690" s="10" t="n">
        <v>45790.2</v>
      </c>
      <c r="G15690" s="10" t="n">
        <v>31</v>
      </c>
      <c r="H15690" s="10" t="n">
        <v>25457.03</v>
      </c>
    </row>
    <row r="15691" customFormat="false" ht="15" hidden="false" customHeight="false" outlineLevel="0" collapsed="false">
      <c r="A15691" s="9" t="s">
        <v>25839</v>
      </c>
      <c r="B15691" s="9" t="s">
        <v>62</v>
      </c>
      <c r="C15691" s="9" t="s">
        <v>10162</v>
      </c>
      <c r="D15691" s="9" t="s">
        <v>10155</v>
      </c>
      <c r="E15691" s="10" t="n">
        <v>5</v>
      </c>
      <c r="F15691" s="10" t="n">
        <v>40051.65</v>
      </c>
      <c r="G15691" s="10" t="n">
        <v>27</v>
      </c>
      <c r="H15691" s="10" t="n">
        <v>22266.69</v>
      </c>
    </row>
    <row r="15692" customFormat="false" ht="15" hidden="false" customHeight="false" outlineLevel="0" collapsed="false">
      <c r="A15692" s="9" t="s">
        <v>25840</v>
      </c>
      <c r="B15692" s="9" t="s">
        <v>71</v>
      </c>
      <c r="C15692" s="9" t="s">
        <v>10164</v>
      </c>
      <c r="D15692" s="9" t="s">
        <v>10155</v>
      </c>
      <c r="E15692" s="10" t="n">
        <v>5</v>
      </c>
      <c r="F15692" s="10" t="n">
        <v>44205.92</v>
      </c>
      <c r="G15692" s="10" t="n">
        <v>46</v>
      </c>
      <c r="H15692" s="10" t="n">
        <v>24576.25</v>
      </c>
    </row>
    <row r="15693" customFormat="false" ht="15" hidden="false" customHeight="false" outlineLevel="0" collapsed="false">
      <c r="A15693" s="9" t="s">
        <v>25841</v>
      </c>
      <c r="B15693" s="9" t="s">
        <v>71</v>
      </c>
      <c r="C15693" s="9" t="s">
        <v>10161</v>
      </c>
      <c r="D15693" s="9" t="s">
        <v>10156</v>
      </c>
      <c r="E15693" s="10" t="n">
        <v>1</v>
      </c>
      <c r="F15693" s="10" t="n">
        <v>673.5</v>
      </c>
      <c r="G15693" s="10" t="n">
        <v>128</v>
      </c>
      <c r="H15693" s="10" t="n">
        <v>374.43</v>
      </c>
    </row>
    <row r="15694" customFormat="false" ht="15" hidden="false" customHeight="false" outlineLevel="0" collapsed="false">
      <c r="A15694" s="9" t="s">
        <v>25842</v>
      </c>
      <c r="B15694" s="9" t="s">
        <v>79</v>
      </c>
      <c r="C15694" s="9" t="s">
        <v>10162</v>
      </c>
      <c r="D15694" s="9" t="s">
        <v>10156</v>
      </c>
      <c r="E15694" s="10" t="n">
        <v>2</v>
      </c>
      <c r="F15694" s="10" t="n">
        <v>20787.25</v>
      </c>
      <c r="G15694" s="10" t="n">
        <v>16</v>
      </c>
      <c r="H15694" s="10" t="n">
        <v>11556.66</v>
      </c>
    </row>
    <row r="15695" customFormat="false" ht="15" hidden="false" customHeight="false" outlineLevel="0" collapsed="false">
      <c r="A15695" s="9" t="s">
        <v>25843</v>
      </c>
      <c r="B15695" s="9" t="s">
        <v>65</v>
      </c>
      <c r="C15695" s="9" t="s">
        <v>10161</v>
      </c>
      <c r="D15695" s="9" t="s">
        <v>10155</v>
      </c>
      <c r="E15695" s="10" t="n">
        <v>3</v>
      </c>
      <c r="F15695" s="10" t="n">
        <v>5823.2</v>
      </c>
      <c r="G15695" s="10" t="n">
        <v>13</v>
      </c>
      <c r="H15695" s="10" t="n">
        <v>3237.4</v>
      </c>
    </row>
    <row r="15696" customFormat="false" ht="15" hidden="false" customHeight="false" outlineLevel="0" collapsed="false">
      <c r="A15696" s="9" t="s">
        <v>25844</v>
      </c>
      <c r="B15696" s="9" t="s">
        <v>71</v>
      </c>
      <c r="C15696" s="9" t="s">
        <v>10161</v>
      </c>
      <c r="D15696" s="9" t="s">
        <v>10156</v>
      </c>
      <c r="E15696" s="10" t="n">
        <v>2</v>
      </c>
      <c r="F15696" s="10" t="n">
        <v>2850.3</v>
      </c>
      <c r="G15696" s="10" t="n">
        <v>32</v>
      </c>
      <c r="H15696" s="10" t="n">
        <v>1584.62</v>
      </c>
    </row>
    <row r="15697" customFormat="false" ht="15" hidden="false" customHeight="false" outlineLevel="0" collapsed="false">
      <c r="A15697" s="9" t="s">
        <v>25845</v>
      </c>
      <c r="B15697" s="9" t="s">
        <v>62</v>
      </c>
      <c r="C15697" s="9" t="s">
        <v>10163</v>
      </c>
      <c r="D15697" s="9" t="s">
        <v>10156</v>
      </c>
      <c r="E15697" s="10" t="n">
        <v>2</v>
      </c>
      <c r="F15697" s="10" t="n">
        <v>1682.1</v>
      </c>
      <c r="G15697" s="10" t="n">
        <v>46</v>
      </c>
      <c r="H15697" s="10" t="n">
        <v>935.16</v>
      </c>
    </row>
    <row r="15698" customFormat="false" ht="15" hidden="false" customHeight="false" outlineLevel="0" collapsed="false">
      <c r="A15698" s="9" t="s">
        <v>25846</v>
      </c>
      <c r="B15698" s="9" t="s">
        <v>60</v>
      </c>
      <c r="C15698" s="9" t="s">
        <v>10161</v>
      </c>
      <c r="D15698" s="9" t="s">
        <v>10156</v>
      </c>
      <c r="E15698" s="10" t="n">
        <v>1</v>
      </c>
      <c r="F15698" s="10" t="n">
        <v>527.2</v>
      </c>
      <c r="G15698" s="10" t="n">
        <v>67</v>
      </c>
      <c r="H15698" s="10" t="n">
        <v>293.1</v>
      </c>
    </row>
    <row r="15699" customFormat="false" ht="15" hidden="false" customHeight="false" outlineLevel="0" collapsed="false">
      <c r="A15699" s="9" t="s">
        <v>25847</v>
      </c>
      <c r="B15699" s="9" t="s">
        <v>69</v>
      </c>
      <c r="C15699" s="9" t="s">
        <v>10163</v>
      </c>
      <c r="D15699" s="9" t="s">
        <v>10156</v>
      </c>
      <c r="E15699" s="10" t="n">
        <v>2</v>
      </c>
      <c r="F15699" s="10" t="n">
        <v>7102.71</v>
      </c>
      <c r="G15699" s="10" t="n">
        <v>65</v>
      </c>
      <c r="H15699" s="10" t="n">
        <v>3948.75</v>
      </c>
    </row>
    <row r="15700" customFormat="false" ht="15" hidden="false" customHeight="false" outlineLevel="0" collapsed="false">
      <c r="A15700" s="9" t="s">
        <v>25848</v>
      </c>
      <c r="B15700" s="9" t="s">
        <v>59</v>
      </c>
      <c r="C15700" s="9" t="s">
        <v>10161</v>
      </c>
      <c r="D15700" s="9" t="s">
        <v>10156</v>
      </c>
      <c r="E15700" s="10" t="n">
        <v>1</v>
      </c>
      <c r="F15700" s="10" t="n">
        <v>2895.9</v>
      </c>
      <c r="G15700" s="10" t="n">
        <v>18</v>
      </c>
      <c r="H15700" s="10" t="n">
        <v>1609.97</v>
      </c>
    </row>
    <row r="15701" customFormat="false" ht="15" hidden="false" customHeight="false" outlineLevel="0" collapsed="false">
      <c r="A15701" s="9" t="s">
        <v>25849</v>
      </c>
      <c r="B15701" s="9" t="s">
        <v>74</v>
      </c>
      <c r="C15701" s="9" t="s">
        <v>10162</v>
      </c>
      <c r="D15701" s="9" t="s">
        <v>10155</v>
      </c>
      <c r="E15701" s="10" t="n">
        <v>6</v>
      </c>
      <c r="F15701" s="10" t="n">
        <v>21213.55</v>
      </c>
      <c r="G15701" s="10" t="n">
        <v>23</v>
      </c>
      <c r="H15701" s="10" t="n">
        <v>11793.66</v>
      </c>
    </row>
    <row r="15702" customFormat="false" ht="15" hidden="false" customHeight="false" outlineLevel="0" collapsed="false">
      <c r="A15702" s="9" t="s">
        <v>25850</v>
      </c>
      <c r="B15702" s="9" t="s">
        <v>71</v>
      </c>
      <c r="C15702" s="9" t="s">
        <v>10161</v>
      </c>
      <c r="D15702" s="9" t="s">
        <v>10155</v>
      </c>
      <c r="E15702" s="10" t="n">
        <v>3</v>
      </c>
      <c r="F15702" s="10" t="n">
        <v>65986.45</v>
      </c>
      <c r="G15702" s="10" t="n">
        <v>52</v>
      </c>
      <c r="H15702" s="10" t="n">
        <v>36685.13</v>
      </c>
    </row>
    <row r="15703" customFormat="false" ht="15" hidden="false" customHeight="false" outlineLevel="0" collapsed="false">
      <c r="A15703" s="9" t="s">
        <v>25851</v>
      </c>
      <c r="B15703" s="9" t="s">
        <v>71</v>
      </c>
      <c r="C15703" s="9" t="s">
        <v>10161</v>
      </c>
      <c r="D15703" s="9" t="s">
        <v>10155</v>
      </c>
      <c r="E15703" s="10" t="n">
        <v>8</v>
      </c>
      <c r="F15703" s="10" t="n">
        <v>24920.12</v>
      </c>
      <c r="G15703" s="10" t="n">
        <v>2</v>
      </c>
      <c r="H15703" s="10" t="n">
        <v>13854.33</v>
      </c>
    </row>
    <row r="15704" customFormat="false" ht="15" hidden="false" customHeight="false" outlineLevel="0" collapsed="false">
      <c r="A15704" s="9" t="s">
        <v>25852</v>
      </c>
      <c r="B15704" s="9" t="s">
        <v>62</v>
      </c>
      <c r="C15704" s="9" t="s">
        <v>10161</v>
      </c>
      <c r="D15704" s="9" t="s">
        <v>10154</v>
      </c>
      <c r="E15704" s="10" t="n">
        <v>9</v>
      </c>
      <c r="F15704" s="10" t="n">
        <v>77156.9</v>
      </c>
      <c r="G15704" s="10" t="n">
        <v>33</v>
      </c>
      <c r="H15704" s="10" t="n">
        <v>42895.33</v>
      </c>
    </row>
    <row r="15705" customFormat="false" ht="15" hidden="false" customHeight="false" outlineLevel="0" collapsed="false">
      <c r="A15705" s="9" t="s">
        <v>25853</v>
      </c>
      <c r="B15705" s="9" t="s">
        <v>76</v>
      </c>
      <c r="C15705" s="9" t="s">
        <v>10164</v>
      </c>
      <c r="D15705" s="9" t="s">
        <v>10156</v>
      </c>
      <c r="E15705" s="10" t="n">
        <v>1</v>
      </c>
      <c r="F15705" s="10" t="n">
        <v>9732</v>
      </c>
      <c r="G15705" s="10" t="n">
        <v>24</v>
      </c>
      <c r="H15705" s="10" t="n">
        <v>5410.5</v>
      </c>
    </row>
    <row r="15706" customFormat="false" ht="15" hidden="false" customHeight="false" outlineLevel="0" collapsed="false">
      <c r="A15706" s="9" t="s">
        <v>25854</v>
      </c>
      <c r="B15706" s="9" t="s">
        <v>76</v>
      </c>
      <c r="C15706" s="9" t="s">
        <v>10163</v>
      </c>
      <c r="D15706" s="9" t="s">
        <v>10155</v>
      </c>
      <c r="E15706" s="10" t="n">
        <v>4</v>
      </c>
      <c r="F15706" s="10" t="n">
        <v>9513.2</v>
      </c>
      <c r="G15706" s="10" t="n">
        <v>12</v>
      </c>
      <c r="H15706" s="10" t="n">
        <v>5288.86</v>
      </c>
    </row>
    <row r="15707" customFormat="false" ht="15" hidden="false" customHeight="false" outlineLevel="0" collapsed="false">
      <c r="A15707" s="9" t="s">
        <v>25855</v>
      </c>
      <c r="B15707" s="9" t="s">
        <v>62</v>
      </c>
      <c r="C15707" s="9" t="s">
        <v>10161</v>
      </c>
      <c r="D15707" s="9" t="s">
        <v>10158</v>
      </c>
      <c r="E15707" s="10" t="n">
        <v>0</v>
      </c>
      <c r="F15707" s="10" t="n">
        <v>0</v>
      </c>
      <c r="H15707" s="10" t="n">
        <v>0</v>
      </c>
    </row>
    <row r="15708" customFormat="false" ht="15" hidden="false" customHeight="false" outlineLevel="0" collapsed="false">
      <c r="A15708" s="9" t="s">
        <v>25856</v>
      </c>
      <c r="B15708" s="9" t="s">
        <v>62</v>
      </c>
      <c r="C15708" s="9" t="s">
        <v>10161</v>
      </c>
      <c r="D15708" s="9" t="s">
        <v>10155</v>
      </c>
      <c r="E15708" s="10" t="n">
        <v>7</v>
      </c>
      <c r="F15708" s="10" t="n">
        <v>43283.45</v>
      </c>
      <c r="G15708" s="10" t="n">
        <v>24</v>
      </c>
      <c r="H15708" s="10" t="n">
        <v>24063.41</v>
      </c>
    </row>
    <row r="15709" customFormat="false" ht="15" hidden="false" customHeight="false" outlineLevel="0" collapsed="false">
      <c r="A15709" s="9" t="s">
        <v>25857</v>
      </c>
      <c r="B15709" s="9" t="s">
        <v>59</v>
      </c>
      <c r="C15709" s="9" t="s">
        <v>10161</v>
      </c>
      <c r="D15709" s="9" t="s">
        <v>10156</v>
      </c>
      <c r="E15709" s="10" t="n">
        <v>1</v>
      </c>
      <c r="F15709" s="10" t="n">
        <v>17597.16</v>
      </c>
      <c r="G15709" s="10" t="n">
        <v>112</v>
      </c>
      <c r="H15709" s="10" t="n">
        <v>9783.13</v>
      </c>
    </row>
    <row r="15710" customFormat="false" ht="15" hidden="false" customHeight="false" outlineLevel="0" collapsed="false">
      <c r="A15710" s="9" t="s">
        <v>25858</v>
      </c>
      <c r="B15710" s="9" t="s">
        <v>71</v>
      </c>
      <c r="C15710" s="9" t="s">
        <v>10163</v>
      </c>
      <c r="D15710" s="9" t="s">
        <v>10154</v>
      </c>
      <c r="E15710" s="10" t="n">
        <v>4</v>
      </c>
      <c r="F15710" s="10" t="n">
        <v>78744.28</v>
      </c>
      <c r="G15710" s="10" t="n">
        <v>78</v>
      </c>
      <c r="H15710" s="10" t="n">
        <v>43777.84</v>
      </c>
    </row>
    <row r="15711" customFormat="false" ht="15" hidden="false" customHeight="false" outlineLevel="0" collapsed="false">
      <c r="A15711" s="9" t="s">
        <v>25859</v>
      </c>
      <c r="B15711" s="9" t="s">
        <v>71</v>
      </c>
      <c r="C15711" s="9" t="s">
        <v>10163</v>
      </c>
      <c r="D15711" s="9" t="s">
        <v>10156</v>
      </c>
      <c r="E15711" s="10" t="n">
        <v>2</v>
      </c>
      <c r="F15711" s="10" t="n">
        <v>30747.2</v>
      </c>
      <c r="G15711" s="10" t="n">
        <v>23</v>
      </c>
      <c r="H15711" s="10" t="n">
        <v>17093.89</v>
      </c>
    </row>
    <row r="15712" customFormat="false" ht="15" hidden="false" customHeight="false" outlineLevel="0" collapsed="false">
      <c r="A15712" s="9" t="s">
        <v>25860</v>
      </c>
      <c r="B15712" s="9" t="s">
        <v>71</v>
      </c>
      <c r="C15712" s="9" t="s">
        <v>10161</v>
      </c>
      <c r="D15712" s="9" t="s">
        <v>10155</v>
      </c>
      <c r="E15712" s="10" t="n">
        <v>3</v>
      </c>
      <c r="F15712" s="10" t="n">
        <v>35562.77</v>
      </c>
      <c r="G15712" s="10" t="n">
        <v>31</v>
      </c>
      <c r="H15712" s="10" t="n">
        <v>19771.1</v>
      </c>
    </row>
    <row r="15713" customFormat="false" ht="15" hidden="false" customHeight="false" outlineLevel="0" collapsed="false">
      <c r="A15713" s="9" t="s">
        <v>25861</v>
      </c>
      <c r="B15713" s="9" t="s">
        <v>64</v>
      </c>
      <c r="C15713" s="9" t="s">
        <v>10163</v>
      </c>
      <c r="D15713" s="9" t="s">
        <v>10156</v>
      </c>
      <c r="E15713" s="10" t="n">
        <v>2</v>
      </c>
      <c r="F15713" s="10" t="n">
        <v>4017.2</v>
      </c>
      <c r="G15713" s="10" t="n">
        <v>33</v>
      </c>
      <c r="H15713" s="10" t="n">
        <v>2233.36</v>
      </c>
    </row>
    <row r="15714" customFormat="false" ht="15" hidden="false" customHeight="false" outlineLevel="0" collapsed="false">
      <c r="A15714" s="9" t="s">
        <v>25862</v>
      </c>
      <c r="B15714" s="9" t="s">
        <v>62</v>
      </c>
      <c r="C15714" s="9" t="s">
        <v>10161</v>
      </c>
      <c r="D15714" s="9" t="s">
        <v>10155</v>
      </c>
      <c r="E15714" s="10" t="n">
        <v>4</v>
      </c>
      <c r="F15714" s="10" t="n">
        <v>6247.63</v>
      </c>
      <c r="G15714" s="10" t="n">
        <v>49</v>
      </c>
      <c r="H15714" s="10" t="n">
        <v>3473.37</v>
      </c>
    </row>
    <row r="15715" customFormat="false" ht="15" hidden="false" customHeight="false" outlineLevel="0" collapsed="false">
      <c r="A15715" s="9" t="s">
        <v>25863</v>
      </c>
      <c r="B15715" s="9" t="s">
        <v>79</v>
      </c>
      <c r="C15715" s="9" t="s">
        <v>10161</v>
      </c>
      <c r="D15715" s="9" t="s">
        <v>10155</v>
      </c>
      <c r="E15715" s="10" t="n">
        <v>4</v>
      </c>
      <c r="F15715" s="10" t="n">
        <v>15026.4</v>
      </c>
      <c r="G15715" s="10" t="n">
        <v>55</v>
      </c>
      <c r="H15715" s="10" t="n">
        <v>8353.92</v>
      </c>
    </row>
    <row r="15716" customFormat="false" ht="15" hidden="false" customHeight="false" outlineLevel="0" collapsed="false">
      <c r="A15716" s="9" t="s">
        <v>25864</v>
      </c>
      <c r="B15716" s="9" t="s">
        <v>75</v>
      </c>
      <c r="C15716" s="9" t="s">
        <v>10161</v>
      </c>
      <c r="D15716" s="9" t="s">
        <v>10155</v>
      </c>
      <c r="E15716" s="10" t="n">
        <v>4</v>
      </c>
      <c r="F15716" s="10" t="n">
        <v>12600.6</v>
      </c>
      <c r="G15716" s="10" t="n">
        <v>19</v>
      </c>
      <c r="H15716" s="10" t="n">
        <v>7005.3</v>
      </c>
    </row>
    <row r="15717" customFormat="false" ht="15" hidden="false" customHeight="false" outlineLevel="0" collapsed="false">
      <c r="A15717" s="9" t="s">
        <v>25865</v>
      </c>
      <c r="B15717" s="9" t="s">
        <v>72</v>
      </c>
      <c r="C15717" s="9" t="s">
        <v>10163</v>
      </c>
      <c r="D15717" s="9" t="s">
        <v>10156</v>
      </c>
      <c r="E15717" s="10" t="n">
        <v>1</v>
      </c>
      <c r="F15717" s="10" t="n">
        <v>5071.7</v>
      </c>
      <c r="G15717" s="10" t="n">
        <v>64</v>
      </c>
      <c r="H15717" s="10" t="n">
        <v>2819.61</v>
      </c>
    </row>
    <row r="15718" customFormat="false" ht="15" hidden="false" customHeight="false" outlineLevel="0" collapsed="false">
      <c r="A15718" s="9" t="s">
        <v>25866</v>
      </c>
      <c r="B15718" s="9" t="s">
        <v>62</v>
      </c>
      <c r="C15718" s="9" t="s">
        <v>10162</v>
      </c>
      <c r="D15718" s="9" t="s">
        <v>10155</v>
      </c>
      <c r="E15718" s="10" t="n">
        <v>3</v>
      </c>
      <c r="F15718" s="10" t="n">
        <v>8436.5</v>
      </c>
      <c r="G15718" s="10" t="n">
        <v>88</v>
      </c>
      <c r="H15718" s="10" t="n">
        <v>4690.27</v>
      </c>
    </row>
    <row r="15719" customFormat="false" ht="15" hidden="false" customHeight="false" outlineLevel="0" collapsed="false">
      <c r="A15719" s="9" t="s">
        <v>25867</v>
      </c>
      <c r="B15719" s="9" t="s">
        <v>68</v>
      </c>
      <c r="C15719" s="9" t="s">
        <v>10161</v>
      </c>
      <c r="D15719" s="9" t="s">
        <v>10156</v>
      </c>
      <c r="E15719" s="10" t="n">
        <v>2</v>
      </c>
      <c r="F15719" s="10" t="n">
        <v>2758.6</v>
      </c>
      <c r="G15719" s="10" t="n">
        <v>0</v>
      </c>
      <c r="H15719" s="10" t="n">
        <v>1533.64</v>
      </c>
    </row>
    <row r="15720" customFormat="false" ht="15" hidden="false" customHeight="false" outlineLevel="0" collapsed="false">
      <c r="A15720" s="9" t="s">
        <v>25868</v>
      </c>
      <c r="B15720" s="9" t="s">
        <v>77</v>
      </c>
      <c r="C15720" s="9" t="s">
        <v>10161</v>
      </c>
      <c r="D15720" s="9" t="s">
        <v>10156</v>
      </c>
      <c r="E15720" s="10" t="n">
        <v>1</v>
      </c>
      <c r="F15720" s="10" t="n">
        <v>3159.69</v>
      </c>
      <c r="G15720" s="10" t="n">
        <v>95</v>
      </c>
      <c r="H15720" s="10" t="n">
        <v>1756.63</v>
      </c>
    </row>
    <row r="15721" customFormat="false" ht="15" hidden="false" customHeight="false" outlineLevel="0" collapsed="false">
      <c r="A15721" s="9" t="s">
        <v>25869</v>
      </c>
      <c r="B15721" s="9" t="s">
        <v>64</v>
      </c>
      <c r="C15721" s="9" t="s">
        <v>10163</v>
      </c>
      <c r="D15721" s="9" t="s">
        <v>10157</v>
      </c>
      <c r="E15721" s="10" t="n">
        <v>3</v>
      </c>
      <c r="F15721" s="10" t="n">
        <v>11169.55</v>
      </c>
      <c r="G15721" s="10" t="n">
        <v>161</v>
      </c>
      <c r="H15721" s="10" t="n">
        <v>6209.7</v>
      </c>
    </row>
    <row r="15722" customFormat="false" ht="15" hidden="false" customHeight="false" outlineLevel="0" collapsed="false">
      <c r="A15722" s="9" t="s">
        <v>25870</v>
      </c>
      <c r="B15722" s="9" t="s">
        <v>64</v>
      </c>
      <c r="C15722" s="9" t="s">
        <v>10163</v>
      </c>
      <c r="D15722" s="9" t="s">
        <v>10156</v>
      </c>
      <c r="E15722" s="10" t="n">
        <v>1</v>
      </c>
      <c r="F15722" s="10" t="n">
        <v>689</v>
      </c>
      <c r="G15722" s="10" t="n">
        <v>200</v>
      </c>
      <c r="H15722" s="10" t="n">
        <v>383.05</v>
      </c>
    </row>
    <row r="15723" customFormat="false" ht="15" hidden="false" customHeight="false" outlineLevel="0" collapsed="false">
      <c r="A15723" s="9" t="s">
        <v>25871</v>
      </c>
      <c r="B15723" s="9" t="s">
        <v>79</v>
      </c>
      <c r="C15723" s="9" t="s">
        <v>10161</v>
      </c>
      <c r="D15723" s="9" t="s">
        <v>10155</v>
      </c>
      <c r="E15723" s="10" t="n">
        <v>3</v>
      </c>
      <c r="F15723" s="10" t="n">
        <v>18377.95</v>
      </c>
      <c r="G15723" s="10" t="n">
        <v>49</v>
      </c>
      <c r="H15723" s="10" t="n">
        <v>10217.21</v>
      </c>
    </row>
    <row r="15724" customFormat="false" ht="15" hidden="false" customHeight="false" outlineLevel="0" collapsed="false">
      <c r="A15724" s="9" t="s">
        <v>25872</v>
      </c>
      <c r="B15724" s="9" t="s">
        <v>73</v>
      </c>
      <c r="C15724" s="9" t="s">
        <v>10161</v>
      </c>
      <c r="D15724" s="9" t="s">
        <v>10157</v>
      </c>
      <c r="E15724" s="10" t="n">
        <v>4</v>
      </c>
      <c r="F15724" s="10" t="n">
        <v>35366.45</v>
      </c>
      <c r="G15724" s="10" t="n">
        <v>183</v>
      </c>
      <c r="H15724" s="10" t="n">
        <v>19661.96</v>
      </c>
    </row>
    <row r="15725" customFormat="false" ht="15" hidden="false" customHeight="false" outlineLevel="0" collapsed="false">
      <c r="A15725" s="9" t="s">
        <v>25873</v>
      </c>
      <c r="B15725" s="9" t="s">
        <v>71</v>
      </c>
      <c r="C15725" s="9" t="s">
        <v>10161</v>
      </c>
      <c r="D15725" s="9" t="s">
        <v>10156</v>
      </c>
      <c r="E15725" s="10" t="n">
        <v>1</v>
      </c>
      <c r="F15725" s="10" t="n">
        <v>5645.85</v>
      </c>
      <c r="G15725" s="10" t="n">
        <v>141</v>
      </c>
      <c r="H15725" s="10" t="n">
        <v>3138.81</v>
      </c>
    </row>
    <row r="15726" customFormat="false" ht="15" hidden="false" customHeight="false" outlineLevel="0" collapsed="false">
      <c r="A15726" s="9" t="s">
        <v>25874</v>
      </c>
      <c r="B15726" s="9" t="s">
        <v>59</v>
      </c>
      <c r="C15726" s="9" t="s">
        <v>10161</v>
      </c>
      <c r="D15726" s="9" t="s">
        <v>10156</v>
      </c>
      <c r="E15726" s="10" t="n">
        <v>1</v>
      </c>
      <c r="F15726" s="10" t="n">
        <v>579</v>
      </c>
      <c r="G15726" s="10" t="n">
        <v>178</v>
      </c>
      <c r="H15726" s="10" t="n">
        <v>321.89</v>
      </c>
    </row>
    <row r="15727" customFormat="false" ht="15" hidden="false" customHeight="false" outlineLevel="0" collapsed="false">
      <c r="A15727" s="9" t="s">
        <v>25875</v>
      </c>
      <c r="B15727" s="9" t="s">
        <v>62</v>
      </c>
      <c r="C15727" s="9" t="s">
        <v>10161</v>
      </c>
      <c r="D15727" s="9" t="s">
        <v>10155</v>
      </c>
      <c r="E15727" s="10" t="n">
        <v>6</v>
      </c>
      <c r="F15727" s="10" t="n">
        <v>17525.53</v>
      </c>
      <c r="G15727" s="10" t="n">
        <v>40</v>
      </c>
      <c r="H15727" s="10" t="n">
        <v>9743.31</v>
      </c>
    </row>
    <row r="15728" customFormat="false" ht="15" hidden="false" customHeight="false" outlineLevel="0" collapsed="false">
      <c r="A15728" s="9" t="s">
        <v>25876</v>
      </c>
      <c r="B15728" s="9" t="s">
        <v>62</v>
      </c>
      <c r="C15728" s="9" t="s">
        <v>10161</v>
      </c>
      <c r="D15728" s="9" t="s">
        <v>10156</v>
      </c>
      <c r="E15728" s="10" t="n">
        <v>1</v>
      </c>
      <c r="F15728" s="10" t="n">
        <v>1140.8</v>
      </c>
      <c r="G15728" s="10" t="n">
        <v>28</v>
      </c>
      <c r="H15728" s="10" t="n">
        <v>634.23</v>
      </c>
    </row>
    <row r="15729" customFormat="false" ht="15" hidden="false" customHeight="false" outlineLevel="0" collapsed="false">
      <c r="A15729" s="9" t="s">
        <v>25877</v>
      </c>
      <c r="B15729" s="9" t="s">
        <v>62</v>
      </c>
      <c r="C15729" s="9" t="s">
        <v>10161</v>
      </c>
      <c r="D15729" s="9" t="s">
        <v>10155</v>
      </c>
      <c r="E15729" s="10" t="n">
        <v>3</v>
      </c>
      <c r="F15729" s="10" t="n">
        <v>36374.45</v>
      </c>
      <c r="G15729" s="10" t="n">
        <v>78</v>
      </c>
      <c r="H15729" s="10" t="n">
        <v>20222.35</v>
      </c>
    </row>
    <row r="15730" customFormat="false" ht="15" hidden="false" customHeight="false" outlineLevel="0" collapsed="false">
      <c r="A15730" s="9" t="s">
        <v>25878</v>
      </c>
      <c r="B15730" s="9" t="s">
        <v>65</v>
      </c>
      <c r="C15730" s="9" t="s">
        <v>10161</v>
      </c>
      <c r="D15730" s="9" t="s">
        <v>10156</v>
      </c>
      <c r="E15730" s="10" t="n">
        <v>2</v>
      </c>
      <c r="F15730" s="10" t="n">
        <v>2554.91</v>
      </c>
      <c r="G15730" s="10" t="n">
        <v>64</v>
      </c>
      <c r="H15730" s="10" t="n">
        <v>1420.4</v>
      </c>
    </row>
    <row r="15731" customFormat="false" ht="15" hidden="false" customHeight="false" outlineLevel="0" collapsed="false">
      <c r="A15731" s="9" t="s">
        <v>25879</v>
      </c>
      <c r="B15731" s="9" t="s">
        <v>74</v>
      </c>
      <c r="C15731" s="9" t="s">
        <v>10161</v>
      </c>
      <c r="D15731" s="9" t="s">
        <v>10156</v>
      </c>
      <c r="E15731" s="10" t="n">
        <v>1</v>
      </c>
      <c r="F15731" s="10" t="n">
        <v>2889</v>
      </c>
      <c r="G15731" s="10" t="n">
        <v>240</v>
      </c>
      <c r="H15731" s="10" t="n">
        <v>1606.14</v>
      </c>
    </row>
    <row r="15732" customFormat="false" ht="15" hidden="false" customHeight="false" outlineLevel="0" collapsed="false">
      <c r="A15732" s="9" t="s">
        <v>25880</v>
      </c>
      <c r="B15732" s="9" t="s">
        <v>71</v>
      </c>
      <c r="C15732" s="9" t="s">
        <v>10161</v>
      </c>
      <c r="D15732" s="9" t="s">
        <v>10155</v>
      </c>
      <c r="E15732" s="10" t="n">
        <v>10</v>
      </c>
      <c r="F15732" s="10" t="n">
        <v>16501.64</v>
      </c>
      <c r="G15732" s="10" t="n">
        <v>14</v>
      </c>
      <c r="H15732" s="10" t="n">
        <v>9174.08</v>
      </c>
    </row>
    <row r="15733" customFormat="false" ht="15" hidden="false" customHeight="false" outlineLevel="0" collapsed="false">
      <c r="A15733" s="9" t="s">
        <v>25881</v>
      </c>
      <c r="B15733" s="9" t="s">
        <v>60</v>
      </c>
      <c r="C15733" s="9" t="s">
        <v>10161</v>
      </c>
      <c r="D15733" s="9" t="s">
        <v>10155</v>
      </c>
      <c r="E15733" s="10" t="n">
        <v>8</v>
      </c>
      <c r="F15733" s="10" t="n">
        <v>38174.23</v>
      </c>
      <c r="G15733" s="10" t="n">
        <v>2</v>
      </c>
      <c r="H15733" s="10" t="n">
        <v>21222.94</v>
      </c>
    </row>
    <row r="15734" customFormat="false" ht="15" hidden="false" customHeight="false" outlineLevel="0" collapsed="false">
      <c r="A15734" s="9" t="s">
        <v>25882</v>
      </c>
      <c r="B15734" s="9" t="s">
        <v>66</v>
      </c>
      <c r="C15734" s="9" t="s">
        <v>10163</v>
      </c>
      <c r="D15734" s="9" t="s">
        <v>10155</v>
      </c>
      <c r="E15734" s="10" t="n">
        <v>4</v>
      </c>
      <c r="F15734" s="10" t="n">
        <v>6955.2</v>
      </c>
      <c r="G15734" s="10" t="n">
        <v>64</v>
      </c>
      <c r="H15734" s="10" t="n">
        <v>3866.74</v>
      </c>
    </row>
    <row r="15735" customFormat="false" ht="15" hidden="false" customHeight="false" outlineLevel="0" collapsed="false">
      <c r="A15735" s="9" t="s">
        <v>25883</v>
      </c>
      <c r="B15735" s="9" t="s">
        <v>79</v>
      </c>
      <c r="C15735" s="9" t="s">
        <v>10161</v>
      </c>
      <c r="D15735" s="9" t="s">
        <v>10155</v>
      </c>
      <c r="E15735" s="10" t="n">
        <v>4</v>
      </c>
      <c r="F15735" s="10" t="n">
        <v>8808.24</v>
      </c>
      <c r="G15735" s="10" t="n">
        <v>17</v>
      </c>
      <c r="H15735" s="10" t="n">
        <v>4896.94</v>
      </c>
    </row>
    <row r="15736" customFormat="false" ht="15" hidden="false" customHeight="false" outlineLevel="0" collapsed="false">
      <c r="A15736" s="9" t="s">
        <v>25884</v>
      </c>
      <c r="B15736" s="9" t="s">
        <v>71</v>
      </c>
      <c r="C15736" s="9" t="s">
        <v>10161</v>
      </c>
      <c r="D15736" s="9" t="s">
        <v>10157</v>
      </c>
      <c r="E15736" s="10" t="n">
        <v>6</v>
      </c>
      <c r="F15736" s="10" t="n">
        <v>53421.23</v>
      </c>
      <c r="G15736" s="10" t="n">
        <v>164</v>
      </c>
      <c r="H15736" s="10" t="n">
        <v>29699.5</v>
      </c>
    </row>
    <row r="15737" customFormat="false" ht="15" hidden="false" customHeight="false" outlineLevel="0" collapsed="false">
      <c r="A15737" s="9" t="s">
        <v>25885</v>
      </c>
      <c r="B15737" s="9" t="s">
        <v>79</v>
      </c>
      <c r="C15737" s="9" t="s">
        <v>10161</v>
      </c>
      <c r="D15737" s="9" t="s">
        <v>10156</v>
      </c>
      <c r="E15737" s="10" t="n">
        <v>1</v>
      </c>
      <c r="F15737" s="10" t="n">
        <v>679</v>
      </c>
      <c r="G15737" s="10" t="n">
        <v>278</v>
      </c>
      <c r="H15737" s="10" t="n">
        <v>377.49</v>
      </c>
    </row>
    <row r="15738" customFormat="false" ht="15" hidden="false" customHeight="false" outlineLevel="0" collapsed="false">
      <c r="A15738" s="9" t="s">
        <v>25886</v>
      </c>
      <c r="B15738" s="9" t="s">
        <v>64</v>
      </c>
      <c r="C15738" s="9" t="s">
        <v>10163</v>
      </c>
      <c r="D15738" s="9" t="s">
        <v>10156</v>
      </c>
      <c r="E15738" s="10" t="n">
        <v>2</v>
      </c>
      <c r="F15738" s="10" t="n">
        <v>4121.66</v>
      </c>
      <c r="G15738" s="10" t="n">
        <v>52</v>
      </c>
      <c r="H15738" s="10" t="n">
        <v>2291.43</v>
      </c>
    </row>
    <row r="15739" customFormat="false" ht="15" hidden="false" customHeight="false" outlineLevel="0" collapsed="false">
      <c r="A15739" s="9" t="s">
        <v>25887</v>
      </c>
      <c r="B15739" s="9" t="s">
        <v>62</v>
      </c>
      <c r="C15739" s="9" t="s">
        <v>10161</v>
      </c>
      <c r="D15739" s="9" t="s">
        <v>10155</v>
      </c>
      <c r="E15739" s="10" t="n">
        <v>3</v>
      </c>
      <c r="F15739" s="10" t="n">
        <v>5056.9</v>
      </c>
      <c r="G15739" s="10" t="n">
        <v>59</v>
      </c>
      <c r="H15739" s="10" t="n">
        <v>2811.38</v>
      </c>
    </row>
    <row r="15740" customFormat="false" ht="15" hidden="false" customHeight="false" outlineLevel="0" collapsed="false">
      <c r="A15740" s="9" t="s">
        <v>25888</v>
      </c>
      <c r="B15740" s="9" t="s">
        <v>71</v>
      </c>
      <c r="C15740" s="9" t="s">
        <v>10163</v>
      </c>
      <c r="D15740" s="9" t="s">
        <v>10157</v>
      </c>
      <c r="E15740" s="10" t="n">
        <v>2</v>
      </c>
      <c r="F15740" s="10" t="n">
        <v>3038.16</v>
      </c>
      <c r="G15740" s="10" t="n">
        <v>173</v>
      </c>
      <c r="H15740" s="10" t="n">
        <v>1689.06</v>
      </c>
    </row>
    <row r="15741" customFormat="false" ht="15" hidden="false" customHeight="false" outlineLevel="0" collapsed="false">
      <c r="A15741" s="9" t="s">
        <v>25889</v>
      </c>
      <c r="B15741" s="9" t="s">
        <v>79</v>
      </c>
      <c r="C15741" s="9" t="s">
        <v>10161</v>
      </c>
      <c r="D15741" s="9" t="s">
        <v>10156</v>
      </c>
      <c r="E15741" s="10" t="n">
        <v>1</v>
      </c>
      <c r="F15741" s="10" t="n">
        <v>654.4</v>
      </c>
      <c r="G15741" s="10" t="n">
        <v>3</v>
      </c>
      <c r="H15741" s="10" t="n">
        <v>363.81</v>
      </c>
    </row>
    <row r="15742" customFormat="false" ht="15" hidden="false" customHeight="false" outlineLevel="0" collapsed="false">
      <c r="A15742" s="9" t="s">
        <v>25890</v>
      </c>
      <c r="B15742" s="9" t="s">
        <v>70</v>
      </c>
      <c r="C15742" s="9" t="s">
        <v>10162</v>
      </c>
      <c r="D15742" s="9" t="s">
        <v>10156</v>
      </c>
      <c r="E15742" s="10" t="n">
        <v>2</v>
      </c>
      <c r="F15742" s="10" t="n">
        <v>4866.5</v>
      </c>
      <c r="G15742" s="10" t="n">
        <v>118</v>
      </c>
      <c r="H15742" s="10" t="n">
        <v>2705.53</v>
      </c>
    </row>
    <row r="15743" customFormat="false" ht="15" hidden="false" customHeight="false" outlineLevel="0" collapsed="false">
      <c r="A15743" s="9" t="s">
        <v>25891</v>
      </c>
      <c r="B15743" s="9" t="s">
        <v>62</v>
      </c>
      <c r="C15743" s="9" t="s">
        <v>10161</v>
      </c>
      <c r="D15743" s="9" t="s">
        <v>10157</v>
      </c>
      <c r="E15743" s="10" t="n">
        <v>7</v>
      </c>
      <c r="F15743" s="10" t="n">
        <v>22081.8</v>
      </c>
      <c r="G15743" s="10" t="n">
        <v>132</v>
      </c>
      <c r="H15743" s="10" t="n">
        <v>12276.36</v>
      </c>
    </row>
    <row r="15744" customFormat="false" ht="15" hidden="false" customHeight="false" outlineLevel="0" collapsed="false">
      <c r="A15744" s="9" t="s">
        <v>25892</v>
      </c>
      <c r="B15744" s="9" t="s">
        <v>76</v>
      </c>
      <c r="C15744" s="9" t="s">
        <v>10162</v>
      </c>
      <c r="D15744" s="9" t="s">
        <v>10157</v>
      </c>
      <c r="E15744" s="10" t="n">
        <v>4</v>
      </c>
      <c r="F15744" s="10" t="n">
        <v>25627.29</v>
      </c>
      <c r="G15744" s="10" t="n">
        <v>202</v>
      </c>
      <c r="H15744" s="10" t="n">
        <v>14247.48</v>
      </c>
    </row>
    <row r="15745" customFormat="false" ht="15" hidden="false" customHeight="false" outlineLevel="0" collapsed="false">
      <c r="A15745" s="9" t="s">
        <v>25893</v>
      </c>
      <c r="B15745" s="9" t="s">
        <v>72</v>
      </c>
      <c r="C15745" s="9" t="s">
        <v>10161</v>
      </c>
      <c r="D15745" s="9" t="s">
        <v>10155</v>
      </c>
      <c r="E15745" s="10" t="n">
        <v>7</v>
      </c>
      <c r="F15745" s="10" t="n">
        <v>33323.86</v>
      </c>
      <c r="G15745" s="10" t="n">
        <v>74</v>
      </c>
      <c r="H15745" s="10" t="n">
        <v>18526.38</v>
      </c>
    </row>
    <row r="15746" customFormat="false" ht="15" hidden="false" customHeight="false" outlineLevel="0" collapsed="false">
      <c r="A15746" s="9" t="s">
        <v>25894</v>
      </c>
      <c r="B15746" s="9" t="s">
        <v>74</v>
      </c>
      <c r="C15746" s="9" t="s">
        <v>10162</v>
      </c>
      <c r="D15746" s="9" t="s">
        <v>10157</v>
      </c>
      <c r="E15746" s="10" t="n">
        <v>4</v>
      </c>
      <c r="F15746" s="10" t="n">
        <v>3714.45</v>
      </c>
      <c r="G15746" s="10" t="n">
        <v>193</v>
      </c>
      <c r="H15746" s="10" t="n">
        <v>2065.05</v>
      </c>
    </row>
    <row r="15747" customFormat="false" ht="15" hidden="false" customHeight="false" outlineLevel="0" collapsed="false">
      <c r="A15747" s="9" t="s">
        <v>25895</v>
      </c>
      <c r="B15747" s="9" t="s">
        <v>64</v>
      </c>
      <c r="C15747" s="9" t="s">
        <v>10161</v>
      </c>
      <c r="D15747" s="9" t="s">
        <v>10158</v>
      </c>
      <c r="E15747" s="10" t="n">
        <v>0</v>
      </c>
      <c r="F15747" s="10" t="n">
        <v>0</v>
      </c>
      <c r="H15747" s="10" t="n">
        <v>0</v>
      </c>
    </row>
    <row r="15748" customFormat="false" ht="15" hidden="false" customHeight="false" outlineLevel="0" collapsed="false">
      <c r="A15748" s="9" t="s">
        <v>25896</v>
      </c>
      <c r="B15748" s="9" t="s">
        <v>68</v>
      </c>
      <c r="C15748" s="9" t="s">
        <v>10161</v>
      </c>
      <c r="D15748" s="9" t="s">
        <v>10157</v>
      </c>
      <c r="E15748" s="10" t="n">
        <v>2</v>
      </c>
      <c r="F15748" s="10" t="n">
        <v>5490.94</v>
      </c>
      <c r="G15748" s="10" t="n">
        <v>246</v>
      </c>
      <c r="H15748" s="10" t="n">
        <v>3052.68</v>
      </c>
    </row>
    <row r="15749" customFormat="false" ht="15" hidden="false" customHeight="false" outlineLevel="0" collapsed="false">
      <c r="A15749" s="9" t="s">
        <v>25897</v>
      </c>
      <c r="B15749" s="9" t="s">
        <v>59</v>
      </c>
      <c r="C15749" s="9" t="s">
        <v>10161</v>
      </c>
      <c r="D15749" s="9" t="s">
        <v>10156</v>
      </c>
      <c r="E15749" s="10" t="n">
        <v>2</v>
      </c>
      <c r="F15749" s="10" t="n">
        <v>7933.2</v>
      </c>
      <c r="G15749" s="10" t="n">
        <v>109</v>
      </c>
      <c r="H15749" s="10" t="n">
        <v>4410.46</v>
      </c>
    </row>
    <row r="15750" customFormat="false" ht="15" hidden="false" customHeight="false" outlineLevel="0" collapsed="false">
      <c r="A15750" s="9" t="s">
        <v>25898</v>
      </c>
      <c r="B15750" s="9" t="s">
        <v>77</v>
      </c>
      <c r="C15750" s="9" t="s">
        <v>10161</v>
      </c>
      <c r="D15750" s="9" t="s">
        <v>10156</v>
      </c>
      <c r="E15750" s="10" t="n">
        <v>2</v>
      </c>
      <c r="F15750" s="10" t="n">
        <v>9568.05</v>
      </c>
      <c r="G15750" s="10" t="n">
        <v>74</v>
      </c>
      <c r="H15750" s="10" t="n">
        <v>5319.35</v>
      </c>
    </row>
    <row r="15751" customFormat="false" ht="15" hidden="false" customHeight="false" outlineLevel="0" collapsed="false">
      <c r="A15751" s="9" t="s">
        <v>25899</v>
      </c>
      <c r="B15751" s="9" t="s">
        <v>71</v>
      </c>
      <c r="C15751" s="9" t="s">
        <v>10162</v>
      </c>
      <c r="D15751" s="9" t="s">
        <v>10155</v>
      </c>
      <c r="E15751" s="10" t="n">
        <v>3</v>
      </c>
      <c r="F15751" s="10" t="n">
        <v>52729.7</v>
      </c>
      <c r="G15751" s="10" t="n">
        <v>35</v>
      </c>
      <c r="H15751" s="10" t="n">
        <v>29315.05</v>
      </c>
    </row>
    <row r="15752" customFormat="false" ht="15" hidden="false" customHeight="false" outlineLevel="0" collapsed="false">
      <c r="A15752" s="9" t="s">
        <v>25900</v>
      </c>
      <c r="B15752" s="9" t="s">
        <v>71</v>
      </c>
      <c r="C15752" s="9" t="s">
        <v>10162</v>
      </c>
      <c r="D15752" s="9" t="s">
        <v>10155</v>
      </c>
      <c r="E15752" s="10" t="n">
        <v>6</v>
      </c>
      <c r="F15752" s="10" t="n">
        <v>35680.35</v>
      </c>
      <c r="G15752" s="10" t="n">
        <v>43</v>
      </c>
      <c r="H15752" s="10" t="n">
        <v>19836.47</v>
      </c>
    </row>
    <row r="15753" customFormat="false" ht="15" hidden="false" customHeight="false" outlineLevel="0" collapsed="false">
      <c r="A15753" s="9" t="s">
        <v>25901</v>
      </c>
      <c r="B15753" s="9" t="s">
        <v>74</v>
      </c>
      <c r="C15753" s="9" t="s">
        <v>10161</v>
      </c>
      <c r="D15753" s="9" t="s">
        <v>10157</v>
      </c>
      <c r="E15753" s="10" t="n">
        <v>3</v>
      </c>
      <c r="F15753" s="10" t="n">
        <v>6417.25</v>
      </c>
      <c r="G15753" s="10" t="n">
        <v>133</v>
      </c>
      <c r="H15753" s="10" t="n">
        <v>3567.67</v>
      </c>
    </row>
    <row r="15754" customFormat="false" ht="15" hidden="false" customHeight="false" outlineLevel="0" collapsed="false">
      <c r="A15754" s="9" t="s">
        <v>25902</v>
      </c>
      <c r="B15754" s="9" t="s">
        <v>68</v>
      </c>
      <c r="C15754" s="9" t="s">
        <v>10162</v>
      </c>
      <c r="D15754" s="9" t="s">
        <v>10155</v>
      </c>
      <c r="E15754" s="10" t="n">
        <v>5</v>
      </c>
      <c r="F15754" s="10" t="n">
        <v>15994.1</v>
      </c>
      <c r="G15754" s="10" t="n">
        <v>8</v>
      </c>
      <c r="H15754" s="10" t="n">
        <v>8891.91</v>
      </c>
    </row>
    <row r="15755" customFormat="false" ht="15" hidden="false" customHeight="false" outlineLevel="0" collapsed="false">
      <c r="A15755" s="9" t="s">
        <v>25903</v>
      </c>
      <c r="B15755" s="9" t="s">
        <v>71</v>
      </c>
      <c r="C15755" s="9" t="s">
        <v>10161</v>
      </c>
      <c r="D15755" s="9" t="s">
        <v>10156</v>
      </c>
      <c r="E15755" s="10" t="n">
        <v>1</v>
      </c>
      <c r="F15755" s="10" t="n">
        <v>5064.5</v>
      </c>
      <c r="G15755" s="10" t="n">
        <v>218</v>
      </c>
      <c r="H15755" s="10" t="n">
        <v>2815.61</v>
      </c>
    </row>
    <row r="15756" customFormat="false" ht="15" hidden="false" customHeight="false" outlineLevel="0" collapsed="false">
      <c r="A15756" s="9" t="s">
        <v>25904</v>
      </c>
      <c r="B15756" s="9" t="s">
        <v>77</v>
      </c>
      <c r="C15756" s="9" t="s">
        <v>10161</v>
      </c>
      <c r="D15756" s="9" t="s">
        <v>10154</v>
      </c>
      <c r="E15756" s="10" t="n">
        <v>9</v>
      </c>
      <c r="F15756" s="10" t="n">
        <v>72765.68</v>
      </c>
      <c r="G15756" s="10" t="n">
        <v>17</v>
      </c>
      <c r="H15756" s="10" t="n">
        <v>40454.04</v>
      </c>
    </row>
    <row r="15757" customFormat="false" ht="15" hidden="false" customHeight="false" outlineLevel="0" collapsed="false">
      <c r="A15757" s="9" t="s">
        <v>25905</v>
      </c>
      <c r="B15757" s="9" t="s">
        <v>70</v>
      </c>
      <c r="C15757" s="9" t="s">
        <v>10161</v>
      </c>
      <c r="D15757" s="9" t="s">
        <v>10155</v>
      </c>
      <c r="E15757" s="10" t="n">
        <v>4</v>
      </c>
      <c r="F15757" s="10" t="n">
        <v>8511</v>
      </c>
      <c r="G15757" s="10" t="n">
        <v>70</v>
      </c>
      <c r="H15757" s="10" t="n">
        <v>4731.69</v>
      </c>
    </row>
    <row r="15758" customFormat="false" ht="15" hidden="false" customHeight="false" outlineLevel="0" collapsed="false">
      <c r="A15758" s="9" t="s">
        <v>25906</v>
      </c>
      <c r="B15758" s="9" t="s">
        <v>75</v>
      </c>
      <c r="C15758" s="9" t="s">
        <v>10164</v>
      </c>
      <c r="D15758" s="9" t="s">
        <v>10155</v>
      </c>
      <c r="E15758" s="10" t="n">
        <v>3</v>
      </c>
      <c r="F15758" s="10" t="n">
        <v>8467.07</v>
      </c>
      <c r="G15758" s="10" t="n">
        <v>7</v>
      </c>
      <c r="H15758" s="10" t="n">
        <v>4707.26</v>
      </c>
    </row>
    <row r="15759" customFormat="false" ht="15" hidden="false" customHeight="false" outlineLevel="0" collapsed="false">
      <c r="A15759" s="9" t="s">
        <v>25907</v>
      </c>
      <c r="B15759" s="9" t="s">
        <v>68</v>
      </c>
      <c r="C15759" s="9" t="s">
        <v>10161</v>
      </c>
      <c r="D15759" s="9" t="s">
        <v>10155</v>
      </c>
      <c r="E15759" s="10" t="n">
        <v>4</v>
      </c>
      <c r="F15759" s="10" t="n">
        <v>6438.52</v>
      </c>
      <c r="G15759" s="10" t="n">
        <v>44</v>
      </c>
      <c r="H15759" s="10" t="n">
        <v>3579.49</v>
      </c>
    </row>
    <row r="15760" customFormat="false" ht="15" hidden="false" customHeight="false" outlineLevel="0" collapsed="false">
      <c r="A15760" s="9" t="s">
        <v>25908</v>
      </c>
      <c r="B15760" s="9" t="s">
        <v>71</v>
      </c>
      <c r="C15760" s="9" t="s">
        <v>10162</v>
      </c>
      <c r="D15760" s="9" t="s">
        <v>10154</v>
      </c>
      <c r="E15760" s="10" t="n">
        <v>10</v>
      </c>
      <c r="F15760" s="10" t="n">
        <v>102751.65</v>
      </c>
      <c r="G15760" s="10" t="n">
        <v>17</v>
      </c>
      <c r="H15760" s="10" t="n">
        <v>57124.72</v>
      </c>
    </row>
    <row r="15761" customFormat="false" ht="15" hidden="false" customHeight="false" outlineLevel="0" collapsed="false">
      <c r="A15761" s="9" t="s">
        <v>25909</v>
      </c>
      <c r="B15761" s="9" t="s">
        <v>77</v>
      </c>
      <c r="C15761" s="9" t="s">
        <v>10163</v>
      </c>
      <c r="D15761" s="9" t="s">
        <v>10156</v>
      </c>
      <c r="E15761" s="10" t="n">
        <v>1</v>
      </c>
      <c r="F15761" s="10" t="n">
        <v>1501.95</v>
      </c>
      <c r="G15761" s="10" t="n">
        <v>70</v>
      </c>
      <c r="H15761" s="10" t="n">
        <v>835.01</v>
      </c>
    </row>
    <row r="15762" customFormat="false" ht="15" hidden="false" customHeight="false" outlineLevel="0" collapsed="false">
      <c r="A15762" s="9" t="s">
        <v>25910</v>
      </c>
      <c r="B15762" s="9" t="s">
        <v>71</v>
      </c>
      <c r="C15762" s="9" t="s">
        <v>10161</v>
      </c>
      <c r="D15762" s="9" t="s">
        <v>10155</v>
      </c>
      <c r="E15762" s="10" t="n">
        <v>10</v>
      </c>
      <c r="F15762" s="10" t="n">
        <v>38028.75</v>
      </c>
      <c r="G15762" s="10" t="n">
        <v>32</v>
      </c>
      <c r="H15762" s="10" t="n">
        <v>21142.06</v>
      </c>
    </row>
    <row r="15763" customFormat="false" ht="15" hidden="false" customHeight="false" outlineLevel="0" collapsed="false">
      <c r="A15763" s="9" t="s">
        <v>25911</v>
      </c>
      <c r="B15763" s="9" t="s">
        <v>77</v>
      </c>
      <c r="C15763" s="9" t="s">
        <v>10164</v>
      </c>
      <c r="D15763" s="9" t="s">
        <v>10155</v>
      </c>
      <c r="E15763" s="10" t="n">
        <v>5</v>
      </c>
      <c r="F15763" s="10" t="n">
        <v>34075.5</v>
      </c>
      <c r="G15763" s="10" t="n">
        <v>1</v>
      </c>
      <c r="H15763" s="10" t="n">
        <v>18944.25</v>
      </c>
    </row>
    <row r="15764" customFormat="false" ht="15" hidden="false" customHeight="false" outlineLevel="0" collapsed="false">
      <c r="A15764" s="9" t="s">
        <v>25912</v>
      </c>
      <c r="B15764" s="9" t="s">
        <v>59</v>
      </c>
      <c r="C15764" s="9" t="s">
        <v>10161</v>
      </c>
      <c r="D15764" s="9" t="s">
        <v>10156</v>
      </c>
      <c r="E15764" s="10" t="n">
        <v>1</v>
      </c>
      <c r="F15764" s="10" t="n">
        <v>718</v>
      </c>
      <c r="G15764" s="10" t="n">
        <v>125</v>
      </c>
      <c r="H15764" s="10" t="n">
        <v>399.17</v>
      </c>
    </row>
    <row r="15765" customFormat="false" ht="15" hidden="false" customHeight="false" outlineLevel="0" collapsed="false">
      <c r="A15765" s="9" t="s">
        <v>25913</v>
      </c>
      <c r="B15765" s="9" t="s">
        <v>76</v>
      </c>
      <c r="C15765" s="9" t="s">
        <v>10161</v>
      </c>
      <c r="D15765" s="9" t="s">
        <v>10154</v>
      </c>
      <c r="E15765" s="10" t="n">
        <v>8</v>
      </c>
      <c r="F15765" s="10" t="n">
        <v>77432.76</v>
      </c>
      <c r="G15765" s="10" t="n">
        <v>12</v>
      </c>
      <c r="H15765" s="10" t="n">
        <v>43048.7</v>
      </c>
    </row>
    <row r="15766" customFormat="false" ht="15" hidden="false" customHeight="false" outlineLevel="0" collapsed="false">
      <c r="A15766" s="9" t="s">
        <v>25914</v>
      </c>
      <c r="B15766" s="9" t="s">
        <v>77</v>
      </c>
      <c r="C15766" s="9" t="s">
        <v>10164</v>
      </c>
      <c r="D15766" s="9" t="s">
        <v>10155</v>
      </c>
      <c r="E15766" s="10" t="n">
        <v>5</v>
      </c>
      <c r="F15766" s="10" t="n">
        <v>41533.55</v>
      </c>
      <c r="G15766" s="10" t="n">
        <v>48</v>
      </c>
      <c r="H15766" s="10" t="n">
        <v>23090.55</v>
      </c>
    </row>
    <row r="15767" customFormat="false" ht="15" hidden="false" customHeight="false" outlineLevel="0" collapsed="false">
      <c r="A15767" s="9" t="s">
        <v>25915</v>
      </c>
      <c r="B15767" s="9" t="s">
        <v>71</v>
      </c>
      <c r="C15767" s="9" t="s">
        <v>10162</v>
      </c>
      <c r="D15767" s="9" t="s">
        <v>10155</v>
      </c>
      <c r="E15767" s="10" t="n">
        <v>4</v>
      </c>
      <c r="F15767" s="10" t="n">
        <v>35708.53</v>
      </c>
      <c r="G15767" s="10" t="n">
        <v>2</v>
      </c>
      <c r="H15767" s="10" t="n">
        <v>19852.14</v>
      </c>
    </row>
    <row r="15768" customFormat="false" ht="15" hidden="false" customHeight="false" outlineLevel="0" collapsed="false">
      <c r="A15768" s="9" t="s">
        <v>25916</v>
      </c>
      <c r="B15768" s="9" t="s">
        <v>68</v>
      </c>
      <c r="C15768" s="9" t="s">
        <v>10162</v>
      </c>
      <c r="D15768" s="9" t="s">
        <v>10157</v>
      </c>
      <c r="E15768" s="10" t="n">
        <v>4</v>
      </c>
      <c r="F15768" s="10" t="n">
        <v>22933.3</v>
      </c>
      <c r="G15768" s="10" t="n">
        <v>150</v>
      </c>
      <c r="H15768" s="10" t="n">
        <v>12749.75</v>
      </c>
    </row>
    <row r="15769" customFormat="false" ht="15" hidden="false" customHeight="false" outlineLevel="0" collapsed="false">
      <c r="A15769" s="9" t="s">
        <v>25917</v>
      </c>
      <c r="B15769" s="9" t="s">
        <v>75</v>
      </c>
      <c r="C15769" s="9" t="s">
        <v>10163</v>
      </c>
      <c r="D15769" s="9" t="s">
        <v>10156</v>
      </c>
      <c r="E15769" s="10" t="n">
        <v>1</v>
      </c>
      <c r="F15769" s="10" t="n">
        <v>3205.3</v>
      </c>
      <c r="G15769" s="10" t="n">
        <v>210</v>
      </c>
      <c r="H15769" s="10" t="n">
        <v>1781.98</v>
      </c>
    </row>
    <row r="15770" customFormat="false" ht="15" hidden="false" customHeight="false" outlineLevel="0" collapsed="false">
      <c r="A15770" s="9" t="s">
        <v>25918</v>
      </c>
      <c r="B15770" s="9" t="s">
        <v>74</v>
      </c>
      <c r="C15770" s="9" t="s">
        <v>10161</v>
      </c>
      <c r="D15770" s="9" t="s">
        <v>10156</v>
      </c>
      <c r="E15770" s="10" t="n">
        <v>1</v>
      </c>
      <c r="F15770" s="10" t="n">
        <v>2092.7</v>
      </c>
      <c r="G15770" s="10" t="n">
        <v>242</v>
      </c>
      <c r="H15770" s="10" t="n">
        <v>1163.44</v>
      </c>
    </row>
    <row r="15771" customFormat="false" ht="15" hidden="false" customHeight="false" outlineLevel="0" collapsed="false">
      <c r="A15771" s="9" t="s">
        <v>25919</v>
      </c>
      <c r="B15771" s="9" t="s">
        <v>68</v>
      </c>
      <c r="C15771" s="9" t="s">
        <v>10162</v>
      </c>
      <c r="D15771" s="9" t="s">
        <v>10154</v>
      </c>
      <c r="E15771" s="10" t="n">
        <v>27</v>
      </c>
      <c r="F15771" s="10" t="n">
        <v>113556.65</v>
      </c>
      <c r="G15771" s="10" t="n">
        <v>0</v>
      </c>
      <c r="H15771" s="10" t="n">
        <v>63131.75</v>
      </c>
    </row>
    <row r="15772" customFormat="false" ht="15" hidden="false" customHeight="false" outlineLevel="0" collapsed="false">
      <c r="A15772" s="9" t="s">
        <v>25920</v>
      </c>
      <c r="B15772" s="9" t="s">
        <v>74</v>
      </c>
      <c r="C15772" s="9" t="s">
        <v>10161</v>
      </c>
      <c r="D15772" s="9" t="s">
        <v>10156</v>
      </c>
      <c r="E15772" s="10" t="n">
        <v>1</v>
      </c>
      <c r="F15772" s="10" t="n">
        <v>614.6</v>
      </c>
      <c r="G15772" s="10" t="n">
        <v>37</v>
      </c>
      <c r="H15772" s="10" t="n">
        <v>341.69</v>
      </c>
    </row>
    <row r="15773" customFormat="false" ht="15" hidden="false" customHeight="false" outlineLevel="0" collapsed="false">
      <c r="A15773" s="9" t="s">
        <v>25921</v>
      </c>
      <c r="B15773" s="9" t="s">
        <v>77</v>
      </c>
      <c r="C15773" s="9" t="s">
        <v>10161</v>
      </c>
      <c r="D15773" s="9" t="s">
        <v>10155</v>
      </c>
      <c r="E15773" s="10" t="n">
        <v>9</v>
      </c>
      <c r="F15773" s="10" t="n">
        <v>28555.52</v>
      </c>
      <c r="G15773" s="10" t="n">
        <v>4</v>
      </c>
      <c r="H15773" s="10" t="n">
        <v>15875.42</v>
      </c>
    </row>
    <row r="15774" customFormat="false" ht="15" hidden="false" customHeight="false" outlineLevel="0" collapsed="false">
      <c r="A15774" s="9" t="s">
        <v>25922</v>
      </c>
      <c r="B15774" s="9" t="s">
        <v>62</v>
      </c>
      <c r="C15774" s="9" t="s">
        <v>10161</v>
      </c>
      <c r="D15774" s="9" t="s">
        <v>10156</v>
      </c>
      <c r="E15774" s="10" t="n">
        <v>2</v>
      </c>
      <c r="F15774" s="10" t="n">
        <v>968</v>
      </c>
      <c r="G15774" s="10" t="n">
        <v>76</v>
      </c>
      <c r="H15774" s="10" t="n">
        <v>538.16</v>
      </c>
    </row>
    <row r="15775" customFormat="false" ht="15" hidden="false" customHeight="false" outlineLevel="0" collapsed="false">
      <c r="A15775" s="9" t="s">
        <v>25923</v>
      </c>
      <c r="B15775" s="9" t="s">
        <v>70</v>
      </c>
      <c r="C15775" s="9" t="s">
        <v>10161</v>
      </c>
      <c r="D15775" s="9" t="s">
        <v>10155</v>
      </c>
      <c r="E15775" s="10" t="n">
        <v>3</v>
      </c>
      <c r="F15775" s="10" t="n">
        <v>7370.9</v>
      </c>
      <c r="G15775" s="10" t="n">
        <v>0</v>
      </c>
      <c r="H15775" s="10" t="n">
        <v>4097.85</v>
      </c>
    </row>
    <row r="15776" customFormat="false" ht="15" hidden="false" customHeight="false" outlineLevel="0" collapsed="false">
      <c r="A15776" s="9" t="s">
        <v>25924</v>
      </c>
      <c r="B15776" s="9" t="s">
        <v>77</v>
      </c>
      <c r="C15776" s="9" t="s">
        <v>10164</v>
      </c>
      <c r="D15776" s="9" t="s">
        <v>10155</v>
      </c>
      <c r="E15776" s="10" t="n">
        <v>3</v>
      </c>
      <c r="F15776" s="10" t="n">
        <v>10699.95</v>
      </c>
      <c r="G15776" s="10" t="n">
        <v>5</v>
      </c>
      <c r="H15776" s="10" t="n">
        <v>5948.63</v>
      </c>
    </row>
    <row r="15777" customFormat="false" ht="15" hidden="false" customHeight="false" outlineLevel="0" collapsed="false">
      <c r="A15777" s="9" t="s">
        <v>25925</v>
      </c>
      <c r="B15777" s="9" t="s">
        <v>66</v>
      </c>
      <c r="C15777" s="9" t="s">
        <v>10162</v>
      </c>
      <c r="D15777" s="9" t="s">
        <v>10155</v>
      </c>
      <c r="E15777" s="10" t="n">
        <v>5</v>
      </c>
      <c r="F15777" s="10" t="n">
        <v>10494.08</v>
      </c>
      <c r="G15777" s="10" t="n">
        <v>52</v>
      </c>
      <c r="H15777" s="10" t="n">
        <v>5834.18</v>
      </c>
    </row>
    <row r="15778" customFormat="false" ht="15" hidden="false" customHeight="false" outlineLevel="0" collapsed="false">
      <c r="A15778" s="9" t="s">
        <v>25926</v>
      </c>
      <c r="B15778" s="9" t="s">
        <v>65</v>
      </c>
      <c r="C15778" s="9" t="s">
        <v>10163</v>
      </c>
      <c r="D15778" s="9" t="s">
        <v>10155</v>
      </c>
      <c r="E15778" s="10" t="n">
        <v>5</v>
      </c>
      <c r="F15778" s="10" t="n">
        <v>21029.46</v>
      </c>
      <c r="G15778" s="10" t="n">
        <v>48</v>
      </c>
      <c r="H15778" s="10" t="n">
        <v>11691.32</v>
      </c>
    </row>
    <row r="15779" customFormat="false" ht="15" hidden="false" customHeight="false" outlineLevel="0" collapsed="false">
      <c r="A15779" s="9" t="s">
        <v>25927</v>
      </c>
      <c r="B15779" s="9" t="s">
        <v>65</v>
      </c>
      <c r="C15779" s="9" t="s">
        <v>10161</v>
      </c>
      <c r="D15779" s="9" t="s">
        <v>10156</v>
      </c>
      <c r="E15779" s="10" t="n">
        <v>2</v>
      </c>
      <c r="F15779" s="10" t="n">
        <v>5976.91</v>
      </c>
      <c r="G15779" s="10" t="n">
        <v>32</v>
      </c>
      <c r="H15779" s="10" t="n">
        <v>3322.86</v>
      </c>
    </row>
    <row r="15780" customFormat="false" ht="15" hidden="false" customHeight="false" outlineLevel="0" collapsed="false">
      <c r="A15780" s="9" t="s">
        <v>25928</v>
      </c>
      <c r="B15780" s="9" t="s">
        <v>71</v>
      </c>
      <c r="C15780" s="9" t="s">
        <v>10161</v>
      </c>
      <c r="D15780" s="9" t="s">
        <v>10154</v>
      </c>
      <c r="E15780" s="10" t="n">
        <v>17</v>
      </c>
      <c r="F15780" s="10" t="n">
        <v>71986.79</v>
      </c>
      <c r="G15780" s="10" t="n">
        <v>6</v>
      </c>
      <c r="H15780" s="10" t="n">
        <v>40021.01</v>
      </c>
    </row>
    <row r="15781" customFormat="false" ht="15" hidden="false" customHeight="false" outlineLevel="0" collapsed="false">
      <c r="A15781" s="9" t="s">
        <v>25929</v>
      </c>
      <c r="B15781" s="9" t="s">
        <v>75</v>
      </c>
      <c r="C15781" s="9" t="s">
        <v>10161</v>
      </c>
      <c r="D15781" s="9" t="s">
        <v>10155</v>
      </c>
      <c r="E15781" s="10" t="n">
        <v>6</v>
      </c>
      <c r="F15781" s="10" t="n">
        <v>36340.91</v>
      </c>
      <c r="G15781" s="10" t="n">
        <v>18</v>
      </c>
      <c r="H15781" s="10" t="n">
        <v>20203.71</v>
      </c>
    </row>
    <row r="15782" customFormat="false" ht="15" hidden="false" customHeight="false" outlineLevel="0" collapsed="false">
      <c r="A15782" s="9" t="s">
        <v>25930</v>
      </c>
      <c r="B15782" s="9" t="s">
        <v>68</v>
      </c>
      <c r="C15782" s="9" t="s">
        <v>10162</v>
      </c>
      <c r="D15782" s="9" t="s">
        <v>10155</v>
      </c>
      <c r="E15782" s="10" t="n">
        <v>8</v>
      </c>
      <c r="F15782" s="10" t="n">
        <v>30675.07</v>
      </c>
      <c r="G15782" s="10" t="n">
        <v>67</v>
      </c>
      <c r="H15782" s="10" t="n">
        <v>17053.79</v>
      </c>
    </row>
    <row r="15783" customFormat="false" ht="15" hidden="false" customHeight="false" outlineLevel="0" collapsed="false">
      <c r="A15783" s="9" t="s">
        <v>25931</v>
      </c>
      <c r="B15783" s="9" t="s">
        <v>65</v>
      </c>
      <c r="C15783" s="9" t="s">
        <v>10161</v>
      </c>
      <c r="D15783" s="9" t="s">
        <v>10155</v>
      </c>
      <c r="E15783" s="10" t="n">
        <v>4</v>
      </c>
      <c r="F15783" s="10" t="n">
        <v>3772.05</v>
      </c>
      <c r="G15783" s="10" t="n">
        <v>56</v>
      </c>
      <c r="H15783" s="10" t="n">
        <v>2097.07</v>
      </c>
    </row>
    <row r="15784" customFormat="false" ht="15" hidden="false" customHeight="false" outlineLevel="0" collapsed="false">
      <c r="A15784" s="9" t="s">
        <v>25932</v>
      </c>
      <c r="B15784" s="9" t="s">
        <v>77</v>
      </c>
      <c r="C15784" s="9" t="s">
        <v>10161</v>
      </c>
      <c r="D15784" s="9" t="s">
        <v>10156</v>
      </c>
      <c r="E15784" s="10" t="n">
        <v>2</v>
      </c>
      <c r="F15784" s="10" t="n">
        <v>11856.6</v>
      </c>
      <c r="G15784" s="10" t="n">
        <v>118</v>
      </c>
      <c r="H15784" s="10" t="n">
        <v>6591.67</v>
      </c>
    </row>
    <row r="15785" customFormat="false" ht="15" hidden="false" customHeight="false" outlineLevel="0" collapsed="false">
      <c r="A15785" s="9" t="s">
        <v>25933</v>
      </c>
      <c r="B15785" s="9" t="s">
        <v>79</v>
      </c>
      <c r="C15785" s="9" t="s">
        <v>10163</v>
      </c>
      <c r="D15785" s="9" t="s">
        <v>10156</v>
      </c>
      <c r="E15785" s="10" t="n">
        <v>1</v>
      </c>
      <c r="F15785" s="10" t="n">
        <v>533.4</v>
      </c>
      <c r="G15785" s="10" t="n">
        <v>136</v>
      </c>
      <c r="H15785" s="10" t="n">
        <v>296.54</v>
      </c>
    </row>
    <row r="15786" customFormat="false" ht="15" hidden="false" customHeight="false" outlineLevel="0" collapsed="false">
      <c r="A15786" s="9" t="s">
        <v>25934</v>
      </c>
      <c r="B15786" s="9" t="s">
        <v>76</v>
      </c>
      <c r="C15786" s="9" t="s">
        <v>10163</v>
      </c>
      <c r="D15786" s="9" t="s">
        <v>10155</v>
      </c>
      <c r="E15786" s="10" t="n">
        <v>5</v>
      </c>
      <c r="F15786" s="10" t="n">
        <v>9757.01</v>
      </c>
      <c r="G15786" s="10" t="n">
        <v>36</v>
      </c>
      <c r="H15786" s="10" t="n">
        <v>5424.4</v>
      </c>
    </row>
    <row r="15787" customFormat="false" ht="15" hidden="false" customHeight="false" outlineLevel="0" collapsed="false">
      <c r="A15787" s="9" t="s">
        <v>25935</v>
      </c>
      <c r="B15787" s="9" t="s">
        <v>71</v>
      </c>
      <c r="C15787" s="9" t="s">
        <v>10161</v>
      </c>
      <c r="D15787" s="9" t="s">
        <v>10157</v>
      </c>
      <c r="E15787" s="10" t="n">
        <v>2</v>
      </c>
      <c r="F15787" s="10" t="n">
        <v>1910.15</v>
      </c>
      <c r="G15787" s="10" t="n">
        <v>240</v>
      </c>
      <c r="H15787" s="10" t="n">
        <v>1061.95</v>
      </c>
    </row>
    <row r="15788" customFormat="false" ht="15" hidden="false" customHeight="false" outlineLevel="0" collapsed="false">
      <c r="A15788" s="9" t="s">
        <v>25936</v>
      </c>
      <c r="B15788" s="9" t="s">
        <v>68</v>
      </c>
      <c r="C15788" s="9" t="s">
        <v>10161</v>
      </c>
      <c r="D15788" s="9" t="s">
        <v>10157</v>
      </c>
      <c r="E15788" s="10" t="n">
        <v>2</v>
      </c>
      <c r="F15788" s="10" t="n">
        <v>1836.2</v>
      </c>
      <c r="G15788" s="10" t="n">
        <v>158</v>
      </c>
      <c r="H15788" s="10" t="n">
        <v>1020.83</v>
      </c>
    </row>
    <row r="15789" customFormat="false" ht="15" hidden="false" customHeight="false" outlineLevel="0" collapsed="false">
      <c r="A15789" s="9" t="s">
        <v>25937</v>
      </c>
      <c r="B15789" s="9" t="s">
        <v>74</v>
      </c>
      <c r="C15789" s="9" t="s">
        <v>10161</v>
      </c>
      <c r="D15789" s="9" t="s">
        <v>10155</v>
      </c>
      <c r="E15789" s="10" t="n">
        <v>7</v>
      </c>
      <c r="F15789" s="10" t="n">
        <v>17502.25</v>
      </c>
      <c r="G15789" s="10" t="n">
        <v>1</v>
      </c>
      <c r="H15789" s="10" t="n">
        <v>9730.37</v>
      </c>
    </row>
    <row r="15790" customFormat="false" ht="15" hidden="false" customHeight="false" outlineLevel="0" collapsed="false">
      <c r="A15790" s="9" t="s">
        <v>25938</v>
      </c>
      <c r="B15790" s="9" t="s">
        <v>68</v>
      </c>
      <c r="C15790" s="9" t="s">
        <v>10161</v>
      </c>
      <c r="D15790" s="9" t="s">
        <v>10156</v>
      </c>
      <c r="E15790" s="10" t="n">
        <v>1</v>
      </c>
      <c r="F15790" s="10" t="n">
        <v>578.55</v>
      </c>
      <c r="G15790" s="10" t="n">
        <v>136</v>
      </c>
      <c r="H15790" s="10" t="n">
        <v>321.64</v>
      </c>
    </row>
    <row r="15791" customFormat="false" ht="15" hidden="false" customHeight="false" outlineLevel="0" collapsed="false">
      <c r="A15791" s="9" t="s">
        <v>25939</v>
      </c>
      <c r="B15791" s="9" t="s">
        <v>71</v>
      </c>
      <c r="C15791" s="9" t="s">
        <v>10161</v>
      </c>
      <c r="D15791" s="9" t="s">
        <v>10156</v>
      </c>
      <c r="E15791" s="10" t="n">
        <v>1</v>
      </c>
      <c r="F15791" s="10" t="n">
        <v>811.3</v>
      </c>
      <c r="G15791" s="10" t="n">
        <v>71</v>
      </c>
      <c r="H15791" s="10" t="n">
        <v>451.04</v>
      </c>
    </row>
    <row r="15792" customFormat="false" ht="15" hidden="false" customHeight="false" outlineLevel="0" collapsed="false">
      <c r="A15792" s="9" t="s">
        <v>25940</v>
      </c>
      <c r="B15792" s="9" t="s">
        <v>71</v>
      </c>
      <c r="C15792" s="9" t="s">
        <v>10161</v>
      </c>
      <c r="D15792" s="9" t="s">
        <v>10156</v>
      </c>
      <c r="E15792" s="10" t="n">
        <v>1</v>
      </c>
      <c r="F15792" s="10" t="n">
        <v>4126.4</v>
      </c>
      <c r="G15792" s="10" t="n">
        <v>154</v>
      </c>
      <c r="H15792" s="10" t="n">
        <v>2294.07</v>
      </c>
    </row>
    <row r="15793" customFormat="false" ht="15" hidden="false" customHeight="false" outlineLevel="0" collapsed="false">
      <c r="A15793" s="9" t="s">
        <v>25941</v>
      </c>
      <c r="B15793" s="9" t="s">
        <v>72</v>
      </c>
      <c r="C15793" s="9" t="s">
        <v>10161</v>
      </c>
      <c r="D15793" s="9" t="s">
        <v>10156</v>
      </c>
      <c r="E15793" s="10" t="n">
        <v>1</v>
      </c>
      <c r="F15793" s="10" t="n">
        <v>12213.65</v>
      </c>
      <c r="G15793" s="10" t="n">
        <v>45</v>
      </c>
      <c r="H15793" s="10" t="n">
        <v>6790.17</v>
      </c>
    </row>
    <row r="15794" customFormat="false" ht="15" hidden="false" customHeight="false" outlineLevel="0" collapsed="false">
      <c r="A15794" s="9" t="s">
        <v>25942</v>
      </c>
      <c r="B15794" s="9" t="s">
        <v>62</v>
      </c>
      <c r="C15794" s="9" t="s">
        <v>10161</v>
      </c>
      <c r="D15794" s="9" t="s">
        <v>10157</v>
      </c>
      <c r="E15794" s="10" t="n">
        <v>3</v>
      </c>
      <c r="F15794" s="10" t="n">
        <v>5285.9</v>
      </c>
      <c r="G15794" s="10" t="n">
        <v>134</v>
      </c>
      <c r="H15794" s="10" t="n">
        <v>2938.69</v>
      </c>
    </row>
    <row r="15795" customFormat="false" ht="15" hidden="false" customHeight="false" outlineLevel="0" collapsed="false">
      <c r="A15795" s="9" t="s">
        <v>25943</v>
      </c>
      <c r="B15795" s="9" t="s">
        <v>69</v>
      </c>
      <c r="C15795" s="9" t="s">
        <v>10161</v>
      </c>
      <c r="D15795" s="9" t="s">
        <v>10155</v>
      </c>
      <c r="E15795" s="10" t="n">
        <v>4</v>
      </c>
      <c r="F15795" s="10" t="n">
        <v>60003.94</v>
      </c>
      <c r="G15795" s="10" t="n">
        <v>28</v>
      </c>
      <c r="H15795" s="10" t="n">
        <v>33359.15</v>
      </c>
    </row>
    <row r="15796" customFormat="false" ht="15" hidden="false" customHeight="false" outlineLevel="0" collapsed="false">
      <c r="A15796" s="9" t="s">
        <v>25944</v>
      </c>
      <c r="B15796" s="9" t="s">
        <v>71</v>
      </c>
      <c r="C15796" s="9" t="s">
        <v>10161</v>
      </c>
      <c r="D15796" s="9" t="s">
        <v>10155</v>
      </c>
      <c r="E15796" s="10" t="n">
        <v>5</v>
      </c>
      <c r="F15796" s="10" t="n">
        <v>7291.89</v>
      </c>
      <c r="G15796" s="10" t="n">
        <v>6</v>
      </c>
      <c r="H15796" s="10" t="n">
        <v>4053.92</v>
      </c>
    </row>
    <row r="15797" customFormat="false" ht="15" hidden="false" customHeight="false" outlineLevel="0" collapsed="false">
      <c r="A15797" s="9" t="s">
        <v>25945</v>
      </c>
      <c r="B15797" s="9" t="s">
        <v>75</v>
      </c>
      <c r="C15797" s="9" t="s">
        <v>10161</v>
      </c>
      <c r="D15797" s="9" t="s">
        <v>10155</v>
      </c>
      <c r="E15797" s="10" t="n">
        <v>5</v>
      </c>
      <c r="F15797" s="10" t="n">
        <v>27732.64</v>
      </c>
      <c r="G15797" s="10" t="n">
        <v>52</v>
      </c>
      <c r="H15797" s="10" t="n">
        <v>15417.94</v>
      </c>
    </row>
    <row r="15798" customFormat="false" ht="15" hidden="false" customHeight="false" outlineLevel="0" collapsed="false">
      <c r="A15798" s="9" t="s">
        <v>25946</v>
      </c>
      <c r="B15798" s="9" t="s">
        <v>79</v>
      </c>
      <c r="C15798" s="9" t="s">
        <v>10163</v>
      </c>
      <c r="D15798" s="9" t="s">
        <v>10155</v>
      </c>
      <c r="E15798" s="10" t="n">
        <v>4</v>
      </c>
      <c r="F15798" s="10" t="n">
        <v>22962.76</v>
      </c>
      <c r="G15798" s="10" t="n">
        <v>58</v>
      </c>
      <c r="H15798" s="10" t="n">
        <v>12766.13</v>
      </c>
    </row>
    <row r="15799" customFormat="false" ht="15" hidden="false" customHeight="false" outlineLevel="0" collapsed="false">
      <c r="A15799" s="9" t="s">
        <v>25947</v>
      </c>
      <c r="B15799" s="9" t="s">
        <v>76</v>
      </c>
      <c r="C15799" s="9" t="s">
        <v>10161</v>
      </c>
      <c r="D15799" s="9" t="s">
        <v>10155</v>
      </c>
      <c r="E15799" s="10" t="n">
        <v>3</v>
      </c>
      <c r="F15799" s="10" t="n">
        <v>16982.73</v>
      </c>
      <c r="G15799" s="10" t="n">
        <v>55</v>
      </c>
      <c r="H15799" s="10" t="n">
        <v>9441.54</v>
      </c>
    </row>
    <row r="15800" customFormat="false" ht="15" hidden="false" customHeight="false" outlineLevel="0" collapsed="false">
      <c r="A15800" s="9" t="s">
        <v>25948</v>
      </c>
      <c r="B15800" s="9" t="s">
        <v>71</v>
      </c>
      <c r="C15800" s="9" t="s">
        <v>10161</v>
      </c>
      <c r="D15800" s="9" t="s">
        <v>10154</v>
      </c>
      <c r="E15800" s="10" t="n">
        <v>5</v>
      </c>
      <c r="F15800" s="10" t="n">
        <v>111781.25</v>
      </c>
      <c r="G15800" s="10" t="n">
        <v>67</v>
      </c>
      <c r="H15800" s="10" t="n">
        <v>62144.72</v>
      </c>
    </row>
    <row r="15801" customFormat="false" ht="15" hidden="false" customHeight="false" outlineLevel="0" collapsed="false">
      <c r="A15801" s="9" t="s">
        <v>25949</v>
      </c>
      <c r="B15801" s="9" t="s">
        <v>60</v>
      </c>
      <c r="C15801" s="9" t="s">
        <v>10164</v>
      </c>
      <c r="D15801" s="9" t="s">
        <v>10155</v>
      </c>
      <c r="E15801" s="10" t="n">
        <v>5</v>
      </c>
      <c r="F15801" s="10" t="n">
        <v>20859.28</v>
      </c>
      <c r="G15801" s="10" t="n">
        <v>37</v>
      </c>
      <c r="H15801" s="10" t="n">
        <v>11596.7</v>
      </c>
    </row>
    <row r="15802" customFormat="false" ht="15" hidden="false" customHeight="false" outlineLevel="0" collapsed="false">
      <c r="A15802" s="9" t="s">
        <v>25950</v>
      </c>
      <c r="B15802" s="9" t="s">
        <v>69</v>
      </c>
      <c r="C15802" s="9" t="s">
        <v>10161</v>
      </c>
      <c r="D15802" s="9" t="s">
        <v>10156</v>
      </c>
      <c r="E15802" s="10" t="n">
        <v>2</v>
      </c>
      <c r="F15802" s="10" t="n">
        <v>3981.21</v>
      </c>
      <c r="G15802" s="10" t="n">
        <v>46</v>
      </c>
      <c r="H15802" s="10" t="n">
        <v>2213.35</v>
      </c>
    </row>
    <row r="15803" customFormat="false" ht="15" hidden="false" customHeight="false" outlineLevel="0" collapsed="false">
      <c r="A15803" s="9" t="s">
        <v>25951</v>
      </c>
      <c r="B15803" s="9" t="s">
        <v>65</v>
      </c>
      <c r="C15803" s="9" t="s">
        <v>10162</v>
      </c>
      <c r="D15803" s="9" t="s">
        <v>10155</v>
      </c>
      <c r="E15803" s="10" t="n">
        <v>10</v>
      </c>
      <c r="F15803" s="10" t="n">
        <v>13267.37</v>
      </c>
      <c r="G15803" s="10" t="n">
        <v>24</v>
      </c>
      <c r="H15803" s="10" t="n">
        <v>7375.99</v>
      </c>
    </row>
    <row r="15804" customFormat="false" ht="15" hidden="false" customHeight="false" outlineLevel="0" collapsed="false">
      <c r="A15804" s="9" t="s">
        <v>25952</v>
      </c>
      <c r="B15804" s="9" t="s">
        <v>71</v>
      </c>
      <c r="C15804" s="9" t="s">
        <v>10162</v>
      </c>
      <c r="D15804" s="9" t="s">
        <v>10155</v>
      </c>
      <c r="E15804" s="10" t="n">
        <v>12</v>
      </c>
      <c r="F15804" s="10" t="n">
        <v>37878.91</v>
      </c>
      <c r="G15804" s="10" t="n">
        <v>2</v>
      </c>
      <c r="H15804" s="10" t="n">
        <v>21058.76</v>
      </c>
    </row>
    <row r="15805" customFormat="false" ht="15" hidden="false" customHeight="false" outlineLevel="0" collapsed="false">
      <c r="A15805" s="9" t="s">
        <v>25953</v>
      </c>
      <c r="B15805" s="9" t="s">
        <v>68</v>
      </c>
      <c r="C15805" s="9" t="s">
        <v>10161</v>
      </c>
      <c r="D15805" s="9" t="s">
        <v>10155</v>
      </c>
      <c r="E15805" s="10" t="n">
        <v>5</v>
      </c>
      <c r="F15805" s="10" t="n">
        <v>17343.29</v>
      </c>
      <c r="G15805" s="10" t="n">
        <v>43</v>
      </c>
      <c r="H15805" s="10" t="n">
        <v>9641.99</v>
      </c>
    </row>
    <row r="15806" customFormat="false" ht="15" hidden="false" customHeight="false" outlineLevel="0" collapsed="false">
      <c r="A15806" s="9" t="s">
        <v>25954</v>
      </c>
      <c r="B15806" s="9" t="s">
        <v>68</v>
      </c>
      <c r="C15806" s="9" t="s">
        <v>10163</v>
      </c>
      <c r="D15806" s="9" t="s">
        <v>10155</v>
      </c>
      <c r="E15806" s="10" t="n">
        <v>3</v>
      </c>
      <c r="F15806" s="10" t="n">
        <v>6973.75</v>
      </c>
      <c r="G15806" s="10" t="n">
        <v>28</v>
      </c>
      <c r="H15806" s="10" t="n">
        <v>3877.05</v>
      </c>
    </row>
    <row r="15807" customFormat="false" ht="15" hidden="false" customHeight="false" outlineLevel="0" collapsed="false">
      <c r="A15807" s="9" t="s">
        <v>25955</v>
      </c>
      <c r="B15807" s="9" t="s">
        <v>69</v>
      </c>
      <c r="C15807" s="9" t="s">
        <v>10163</v>
      </c>
      <c r="D15807" s="9" t="s">
        <v>10155</v>
      </c>
      <c r="E15807" s="10" t="n">
        <v>4</v>
      </c>
      <c r="F15807" s="10" t="n">
        <v>9119.65</v>
      </c>
      <c r="G15807" s="10" t="n">
        <v>4</v>
      </c>
      <c r="H15807" s="10" t="n">
        <v>5070.06</v>
      </c>
    </row>
    <row r="15808" customFormat="false" ht="15" hidden="false" customHeight="false" outlineLevel="0" collapsed="false">
      <c r="A15808" s="9" t="s">
        <v>25956</v>
      </c>
      <c r="B15808" s="9" t="s">
        <v>73</v>
      </c>
      <c r="C15808" s="9" t="s">
        <v>10162</v>
      </c>
      <c r="D15808" s="9" t="s">
        <v>10154</v>
      </c>
      <c r="E15808" s="10" t="n">
        <v>12</v>
      </c>
      <c r="F15808" s="10" t="n">
        <v>153824.8</v>
      </c>
      <c r="G15808" s="10" t="n">
        <v>17</v>
      </c>
      <c r="H15808" s="10" t="n">
        <v>85518.81</v>
      </c>
    </row>
    <row r="15809" customFormat="false" ht="15" hidden="false" customHeight="false" outlineLevel="0" collapsed="false">
      <c r="A15809" s="9" t="s">
        <v>25957</v>
      </c>
      <c r="B15809" s="9" t="s">
        <v>75</v>
      </c>
      <c r="C15809" s="9" t="s">
        <v>10161</v>
      </c>
      <c r="D15809" s="9" t="s">
        <v>10155</v>
      </c>
      <c r="E15809" s="10" t="n">
        <v>4</v>
      </c>
      <c r="F15809" s="10" t="n">
        <v>4764.22</v>
      </c>
      <c r="G15809" s="10" t="n">
        <v>49</v>
      </c>
      <c r="H15809" s="10" t="n">
        <v>2648.67</v>
      </c>
    </row>
    <row r="15810" customFormat="false" ht="15" hidden="false" customHeight="false" outlineLevel="0" collapsed="false">
      <c r="A15810" s="9" t="s">
        <v>25958</v>
      </c>
      <c r="B15810" s="9" t="s">
        <v>79</v>
      </c>
      <c r="C15810" s="9" t="s">
        <v>10162</v>
      </c>
      <c r="D15810" s="9" t="s">
        <v>10157</v>
      </c>
      <c r="E15810" s="10" t="n">
        <v>5</v>
      </c>
      <c r="F15810" s="10" t="n">
        <v>16865.75</v>
      </c>
      <c r="G15810" s="10" t="n">
        <v>191</v>
      </c>
      <c r="H15810" s="10" t="n">
        <v>9376.5</v>
      </c>
    </row>
    <row r="15811" customFormat="false" ht="15" hidden="false" customHeight="false" outlineLevel="0" collapsed="false">
      <c r="A15811" s="9" t="s">
        <v>25959</v>
      </c>
      <c r="B15811" s="9" t="s">
        <v>61</v>
      </c>
      <c r="C15811" s="9" t="s">
        <v>10162</v>
      </c>
      <c r="D15811" s="9" t="s">
        <v>10154</v>
      </c>
      <c r="E15811" s="10" t="n">
        <v>20</v>
      </c>
      <c r="F15811" s="10" t="n">
        <v>134085.1</v>
      </c>
      <c r="G15811" s="10" t="n">
        <v>3</v>
      </c>
      <c r="H15811" s="10" t="n">
        <v>74544.53</v>
      </c>
    </row>
    <row r="15812" customFormat="false" ht="15" hidden="false" customHeight="false" outlineLevel="0" collapsed="false">
      <c r="A15812" s="9" t="s">
        <v>25960</v>
      </c>
      <c r="B15812" s="9" t="s">
        <v>71</v>
      </c>
      <c r="C15812" s="9" t="s">
        <v>10161</v>
      </c>
      <c r="D15812" s="9" t="s">
        <v>10157</v>
      </c>
      <c r="E15812" s="10" t="n">
        <v>2</v>
      </c>
      <c r="F15812" s="10" t="n">
        <v>1517.3</v>
      </c>
      <c r="G15812" s="10" t="n">
        <v>160</v>
      </c>
      <c r="H15812" s="10" t="n">
        <v>843.54</v>
      </c>
    </row>
    <row r="15813" customFormat="false" ht="15" hidden="false" customHeight="false" outlineLevel="0" collapsed="false">
      <c r="A15813" s="9" t="s">
        <v>25961</v>
      </c>
      <c r="B15813" s="9" t="s">
        <v>76</v>
      </c>
      <c r="C15813" s="9" t="s">
        <v>10161</v>
      </c>
      <c r="D15813" s="9" t="s">
        <v>10155</v>
      </c>
      <c r="E15813" s="10" t="n">
        <v>5</v>
      </c>
      <c r="F15813" s="10" t="n">
        <v>31319.31</v>
      </c>
      <c r="G15813" s="10" t="n">
        <v>56</v>
      </c>
      <c r="H15813" s="10" t="n">
        <v>17411.95</v>
      </c>
    </row>
    <row r="15814" customFormat="false" ht="15" hidden="false" customHeight="false" outlineLevel="0" collapsed="false">
      <c r="A15814" s="9" t="s">
        <v>25962</v>
      </c>
      <c r="B15814" s="9" t="s">
        <v>71</v>
      </c>
      <c r="C15814" s="9" t="s">
        <v>10161</v>
      </c>
      <c r="D15814" s="9" t="s">
        <v>10155</v>
      </c>
      <c r="E15814" s="10" t="n">
        <v>5</v>
      </c>
      <c r="F15814" s="10" t="n">
        <v>42049.6</v>
      </c>
      <c r="G15814" s="10" t="n">
        <v>78</v>
      </c>
      <c r="H15814" s="10" t="n">
        <v>23377.45</v>
      </c>
    </row>
    <row r="15815" customFormat="false" ht="15" hidden="false" customHeight="false" outlineLevel="0" collapsed="false">
      <c r="A15815" s="9" t="s">
        <v>25963</v>
      </c>
      <c r="B15815" s="9" t="s">
        <v>69</v>
      </c>
      <c r="C15815" s="9" t="s">
        <v>10164</v>
      </c>
      <c r="D15815" s="9" t="s">
        <v>10155</v>
      </c>
      <c r="E15815" s="10" t="n">
        <v>4</v>
      </c>
      <c r="F15815" s="10" t="n">
        <v>16026.26</v>
      </c>
      <c r="G15815" s="10" t="n">
        <v>23</v>
      </c>
      <c r="H15815" s="10" t="n">
        <v>8909.79</v>
      </c>
    </row>
    <row r="15816" customFormat="false" ht="15" hidden="false" customHeight="false" outlineLevel="0" collapsed="false">
      <c r="A15816" s="9" t="s">
        <v>25964</v>
      </c>
      <c r="B15816" s="9" t="s">
        <v>75</v>
      </c>
      <c r="C15816" s="9" t="s">
        <v>10163</v>
      </c>
      <c r="D15816" s="9" t="s">
        <v>10154</v>
      </c>
      <c r="E15816" s="10" t="n">
        <v>17</v>
      </c>
      <c r="F15816" s="10" t="n">
        <v>136179.62</v>
      </c>
      <c r="G15816" s="10" t="n">
        <v>3</v>
      </c>
      <c r="H15816" s="10" t="n">
        <v>75708.98</v>
      </c>
    </row>
    <row r="15817" customFormat="false" ht="15" hidden="false" customHeight="false" outlineLevel="0" collapsed="false">
      <c r="A15817" s="9" t="s">
        <v>25965</v>
      </c>
      <c r="B15817" s="9" t="s">
        <v>62</v>
      </c>
      <c r="C15817" s="9" t="s">
        <v>10161</v>
      </c>
      <c r="D15817" s="9" t="s">
        <v>10156</v>
      </c>
      <c r="E15817" s="10" t="n">
        <v>2</v>
      </c>
      <c r="F15817" s="10" t="n">
        <v>7565.74</v>
      </c>
      <c r="G15817" s="10" t="n">
        <v>56</v>
      </c>
      <c r="H15817" s="10" t="n">
        <v>4206.17</v>
      </c>
    </row>
    <row r="15818" customFormat="false" ht="15" hidden="false" customHeight="false" outlineLevel="0" collapsed="false">
      <c r="A15818" s="9" t="s">
        <v>25966</v>
      </c>
      <c r="B15818" s="9" t="s">
        <v>78</v>
      </c>
      <c r="C15818" s="9" t="s">
        <v>10161</v>
      </c>
      <c r="D15818" s="9" t="s">
        <v>10155</v>
      </c>
      <c r="E15818" s="10" t="n">
        <v>3</v>
      </c>
      <c r="F15818" s="10" t="n">
        <v>4462.05</v>
      </c>
      <c r="G15818" s="10" t="n">
        <v>38</v>
      </c>
      <c r="H15818" s="10" t="n">
        <v>2480.67</v>
      </c>
    </row>
    <row r="15819" customFormat="false" ht="15" hidden="false" customHeight="false" outlineLevel="0" collapsed="false">
      <c r="A15819" s="9" t="s">
        <v>25967</v>
      </c>
      <c r="B15819" s="9" t="s">
        <v>60</v>
      </c>
      <c r="C15819" s="9" t="s">
        <v>10162</v>
      </c>
      <c r="D15819" s="9" t="s">
        <v>10154</v>
      </c>
      <c r="E15819" s="10" t="n">
        <v>19</v>
      </c>
      <c r="F15819" s="10" t="n">
        <v>109568.63</v>
      </c>
      <c r="G15819" s="10" t="n">
        <v>10</v>
      </c>
      <c r="H15819" s="10" t="n">
        <v>60914.61</v>
      </c>
    </row>
    <row r="15820" customFormat="false" ht="15" hidden="false" customHeight="false" outlineLevel="0" collapsed="false">
      <c r="A15820" s="9" t="s">
        <v>25968</v>
      </c>
      <c r="B15820" s="9" t="s">
        <v>79</v>
      </c>
      <c r="C15820" s="9" t="s">
        <v>10163</v>
      </c>
      <c r="D15820" s="9" t="s">
        <v>10156</v>
      </c>
      <c r="E15820" s="10" t="n">
        <v>1</v>
      </c>
      <c r="F15820" s="10" t="n">
        <v>539</v>
      </c>
      <c r="G15820" s="10" t="n">
        <v>76</v>
      </c>
      <c r="H15820" s="10" t="n">
        <v>299.66</v>
      </c>
    </row>
    <row r="15821" customFormat="false" ht="15" hidden="false" customHeight="false" outlineLevel="0" collapsed="false">
      <c r="A15821" s="9" t="s">
        <v>25969</v>
      </c>
      <c r="B15821" s="9" t="s">
        <v>69</v>
      </c>
      <c r="C15821" s="9" t="s">
        <v>10161</v>
      </c>
      <c r="D15821" s="9" t="s">
        <v>10155</v>
      </c>
      <c r="E15821" s="10" t="n">
        <v>10</v>
      </c>
      <c r="F15821" s="10" t="n">
        <v>35176.49</v>
      </c>
      <c r="G15821" s="10" t="n">
        <v>6</v>
      </c>
      <c r="H15821" s="10" t="n">
        <v>19556.35</v>
      </c>
    </row>
    <row r="15822" customFormat="false" ht="15" hidden="false" customHeight="false" outlineLevel="0" collapsed="false">
      <c r="A15822" s="9" t="s">
        <v>25970</v>
      </c>
      <c r="B15822" s="9" t="s">
        <v>62</v>
      </c>
      <c r="C15822" s="9" t="s">
        <v>10161</v>
      </c>
      <c r="D15822" s="9" t="s">
        <v>10156</v>
      </c>
      <c r="E15822" s="10" t="n">
        <v>1</v>
      </c>
      <c r="F15822" s="10" t="n">
        <v>25019.1</v>
      </c>
      <c r="G15822" s="10" t="n">
        <v>181</v>
      </c>
      <c r="H15822" s="10" t="n">
        <v>13909.35</v>
      </c>
    </row>
    <row r="15823" customFormat="false" ht="15" hidden="false" customHeight="false" outlineLevel="0" collapsed="false">
      <c r="A15823" s="9" t="s">
        <v>25971</v>
      </c>
      <c r="B15823" s="9" t="s">
        <v>65</v>
      </c>
      <c r="C15823" s="9" t="s">
        <v>10161</v>
      </c>
      <c r="D15823" s="9" t="s">
        <v>10156</v>
      </c>
      <c r="E15823" s="10" t="n">
        <v>1</v>
      </c>
      <c r="F15823" s="10" t="n">
        <v>5487.51</v>
      </c>
      <c r="G15823" s="10" t="n">
        <v>82</v>
      </c>
      <c r="H15823" s="10" t="n">
        <v>3050.78</v>
      </c>
    </row>
    <row r="15824" customFormat="false" ht="15" hidden="false" customHeight="false" outlineLevel="0" collapsed="false">
      <c r="A15824" s="9" t="s">
        <v>25972</v>
      </c>
      <c r="B15824" s="9" t="s">
        <v>65</v>
      </c>
      <c r="C15824" s="9" t="s">
        <v>10164</v>
      </c>
      <c r="D15824" s="9" t="s">
        <v>10155</v>
      </c>
      <c r="E15824" s="10" t="n">
        <v>3</v>
      </c>
      <c r="F15824" s="10" t="n">
        <v>10390.39</v>
      </c>
      <c r="G15824" s="10" t="n">
        <v>70</v>
      </c>
      <c r="H15824" s="10" t="n">
        <v>5776.53</v>
      </c>
    </row>
    <row r="15825" customFormat="false" ht="15" hidden="false" customHeight="false" outlineLevel="0" collapsed="false">
      <c r="A15825" s="9" t="s">
        <v>25973</v>
      </c>
      <c r="B15825" s="9" t="s">
        <v>64</v>
      </c>
      <c r="C15825" s="9" t="s">
        <v>10162</v>
      </c>
      <c r="D15825" s="9" t="s">
        <v>10157</v>
      </c>
      <c r="E15825" s="10" t="n">
        <v>3</v>
      </c>
      <c r="F15825" s="10" t="n">
        <v>24412.35</v>
      </c>
      <c r="G15825" s="10" t="n">
        <v>131</v>
      </c>
      <c r="H15825" s="10" t="n">
        <v>13572.03</v>
      </c>
    </row>
    <row r="15826" customFormat="false" ht="15" hidden="false" customHeight="false" outlineLevel="0" collapsed="false">
      <c r="A15826" s="9" t="s">
        <v>25974</v>
      </c>
      <c r="B15826" s="9" t="s">
        <v>76</v>
      </c>
      <c r="C15826" s="9" t="s">
        <v>10162</v>
      </c>
      <c r="D15826" s="9" t="s">
        <v>10155</v>
      </c>
      <c r="E15826" s="10" t="n">
        <v>4</v>
      </c>
      <c r="F15826" s="10" t="n">
        <v>10346.98</v>
      </c>
      <c r="G15826" s="10" t="n">
        <v>46</v>
      </c>
      <c r="H15826" s="10" t="n">
        <v>5752.4</v>
      </c>
    </row>
    <row r="15827" customFormat="false" ht="15" hidden="false" customHeight="false" outlineLevel="0" collapsed="false">
      <c r="A15827" s="9" t="s">
        <v>25975</v>
      </c>
      <c r="B15827" s="9" t="s">
        <v>68</v>
      </c>
      <c r="C15827" s="9" t="s">
        <v>10161</v>
      </c>
      <c r="D15827" s="9" t="s">
        <v>10154</v>
      </c>
      <c r="E15827" s="10" t="n">
        <v>6</v>
      </c>
      <c r="F15827" s="10" t="n">
        <v>96555.9</v>
      </c>
      <c r="G15827" s="10" t="n">
        <v>32</v>
      </c>
      <c r="H15827" s="10" t="n">
        <v>53680.19</v>
      </c>
    </row>
    <row r="15828" customFormat="false" ht="15" hidden="false" customHeight="false" outlineLevel="0" collapsed="false">
      <c r="A15828" s="9" t="s">
        <v>25976</v>
      </c>
      <c r="B15828" s="9" t="s">
        <v>74</v>
      </c>
      <c r="C15828" s="9" t="s">
        <v>10161</v>
      </c>
      <c r="D15828" s="9" t="s">
        <v>10156</v>
      </c>
      <c r="E15828" s="10" t="n">
        <v>2</v>
      </c>
      <c r="F15828" s="10" t="n">
        <v>1941.05</v>
      </c>
      <c r="G15828" s="10" t="n">
        <v>43</v>
      </c>
      <c r="H15828" s="10" t="n">
        <v>1079.13</v>
      </c>
    </row>
    <row r="15829" customFormat="false" ht="15" hidden="false" customHeight="false" outlineLevel="0" collapsed="false">
      <c r="A15829" s="9" t="s">
        <v>25977</v>
      </c>
      <c r="B15829" s="9" t="s">
        <v>68</v>
      </c>
      <c r="C15829" s="9" t="s">
        <v>10162</v>
      </c>
      <c r="D15829" s="9" t="s">
        <v>10154</v>
      </c>
      <c r="E15829" s="10" t="n">
        <v>20</v>
      </c>
      <c r="F15829" s="10" t="n">
        <v>99052.27</v>
      </c>
      <c r="G15829" s="10" t="n">
        <v>5</v>
      </c>
      <c r="H15829" s="10" t="n">
        <v>55068.05</v>
      </c>
    </row>
    <row r="15830" customFormat="false" ht="15" hidden="false" customHeight="false" outlineLevel="0" collapsed="false">
      <c r="A15830" s="9" t="s">
        <v>25978</v>
      </c>
      <c r="B15830" s="9" t="s">
        <v>71</v>
      </c>
      <c r="C15830" s="9" t="s">
        <v>10162</v>
      </c>
      <c r="D15830" s="9" t="s">
        <v>10155</v>
      </c>
      <c r="E15830" s="10" t="n">
        <v>3</v>
      </c>
      <c r="F15830" s="10" t="n">
        <v>24165.07</v>
      </c>
      <c r="G15830" s="10" t="n">
        <v>0</v>
      </c>
      <c r="H15830" s="10" t="n">
        <v>13434.56</v>
      </c>
    </row>
    <row r="15831" customFormat="false" ht="15" hidden="false" customHeight="false" outlineLevel="0" collapsed="false">
      <c r="A15831" s="9" t="s">
        <v>25979</v>
      </c>
      <c r="B15831" s="9" t="s">
        <v>70</v>
      </c>
      <c r="C15831" s="9" t="s">
        <v>10163</v>
      </c>
      <c r="D15831" s="9" t="s">
        <v>10154</v>
      </c>
      <c r="E15831" s="10" t="n">
        <v>12</v>
      </c>
      <c r="F15831" s="10" t="n">
        <v>97279.54</v>
      </c>
      <c r="G15831" s="10" t="n">
        <v>25</v>
      </c>
      <c r="H15831" s="10" t="n">
        <v>54082.5</v>
      </c>
    </row>
    <row r="15832" customFormat="false" ht="15" hidden="false" customHeight="false" outlineLevel="0" collapsed="false">
      <c r="A15832" s="9" t="s">
        <v>25980</v>
      </c>
      <c r="B15832" s="9" t="s">
        <v>73</v>
      </c>
      <c r="C15832" s="9" t="s">
        <v>10161</v>
      </c>
      <c r="D15832" s="9" t="s">
        <v>10156</v>
      </c>
      <c r="E15832" s="10" t="n">
        <v>1</v>
      </c>
      <c r="F15832" s="10" t="n">
        <v>7615.85</v>
      </c>
      <c r="G15832" s="10" t="n">
        <v>111</v>
      </c>
      <c r="H15832" s="10" t="n">
        <v>4234.03</v>
      </c>
    </row>
    <row r="15833" customFormat="false" ht="15" hidden="false" customHeight="false" outlineLevel="0" collapsed="false">
      <c r="A15833" s="9" t="s">
        <v>25981</v>
      </c>
      <c r="B15833" s="9" t="s">
        <v>68</v>
      </c>
      <c r="C15833" s="9" t="s">
        <v>10161</v>
      </c>
      <c r="D15833" s="9" t="s">
        <v>10155</v>
      </c>
      <c r="E15833" s="10" t="n">
        <v>3</v>
      </c>
      <c r="F15833" s="10" t="n">
        <v>7415.59</v>
      </c>
      <c r="G15833" s="10" t="n">
        <v>11</v>
      </c>
      <c r="H15833" s="10" t="n">
        <v>4122.69</v>
      </c>
    </row>
    <row r="15834" customFormat="false" ht="15" hidden="false" customHeight="false" outlineLevel="0" collapsed="false">
      <c r="A15834" s="9" t="s">
        <v>25982</v>
      </c>
      <c r="B15834" s="9" t="s">
        <v>71</v>
      </c>
      <c r="C15834" s="9" t="s">
        <v>10163</v>
      </c>
      <c r="D15834" s="9" t="s">
        <v>10155</v>
      </c>
      <c r="E15834" s="10" t="n">
        <v>3</v>
      </c>
      <c r="F15834" s="10" t="n">
        <v>15749.06</v>
      </c>
      <c r="G15834" s="10" t="n">
        <v>11</v>
      </c>
      <c r="H15834" s="10" t="n">
        <v>8755.68</v>
      </c>
    </row>
    <row r="15835" customFormat="false" ht="15" hidden="false" customHeight="false" outlineLevel="0" collapsed="false">
      <c r="A15835" s="9" t="s">
        <v>25983</v>
      </c>
      <c r="B15835" s="9" t="s">
        <v>62</v>
      </c>
      <c r="C15835" s="9" t="s">
        <v>10161</v>
      </c>
      <c r="D15835" s="9" t="s">
        <v>10156</v>
      </c>
      <c r="E15835" s="10" t="n">
        <v>1</v>
      </c>
      <c r="F15835" s="10" t="n">
        <v>3090.52</v>
      </c>
      <c r="G15835" s="10" t="n">
        <v>3</v>
      </c>
      <c r="H15835" s="10" t="n">
        <v>1718.17</v>
      </c>
    </row>
    <row r="15836" customFormat="false" ht="15" hidden="false" customHeight="false" outlineLevel="0" collapsed="false">
      <c r="A15836" s="9" t="s">
        <v>25984</v>
      </c>
      <c r="B15836" s="9" t="s">
        <v>64</v>
      </c>
      <c r="C15836" s="9" t="s">
        <v>10163</v>
      </c>
      <c r="D15836" s="9" t="s">
        <v>10156</v>
      </c>
      <c r="E15836" s="10" t="n">
        <v>1</v>
      </c>
      <c r="F15836" s="10" t="n">
        <v>1077.75</v>
      </c>
      <c r="G15836" s="10" t="n">
        <v>52</v>
      </c>
      <c r="H15836" s="10" t="n">
        <v>599.17</v>
      </c>
    </row>
    <row r="15837" customFormat="false" ht="15" hidden="false" customHeight="false" outlineLevel="0" collapsed="false">
      <c r="A15837" s="9" t="s">
        <v>25985</v>
      </c>
      <c r="B15837" s="9" t="s">
        <v>77</v>
      </c>
      <c r="C15837" s="9" t="s">
        <v>10161</v>
      </c>
      <c r="D15837" s="9" t="s">
        <v>10155</v>
      </c>
      <c r="E15837" s="10" t="n">
        <v>4</v>
      </c>
      <c r="F15837" s="10" t="n">
        <v>6315.78</v>
      </c>
      <c r="G15837" s="10" t="n">
        <v>87</v>
      </c>
      <c r="H15837" s="10" t="n">
        <v>3511.25</v>
      </c>
    </row>
    <row r="15838" customFormat="false" ht="15" hidden="false" customHeight="false" outlineLevel="0" collapsed="false">
      <c r="A15838" s="9" t="s">
        <v>25986</v>
      </c>
      <c r="B15838" s="9" t="s">
        <v>75</v>
      </c>
      <c r="C15838" s="9" t="s">
        <v>10163</v>
      </c>
      <c r="D15838" s="9" t="s">
        <v>10155</v>
      </c>
      <c r="E15838" s="10" t="n">
        <v>4</v>
      </c>
      <c r="F15838" s="10" t="n">
        <v>40308.35</v>
      </c>
      <c r="G15838" s="10" t="n">
        <v>68</v>
      </c>
      <c r="H15838" s="10" t="n">
        <v>22409.4</v>
      </c>
    </row>
    <row r="15839" customFormat="false" ht="15" hidden="false" customHeight="false" outlineLevel="0" collapsed="false">
      <c r="A15839" s="9" t="s">
        <v>25987</v>
      </c>
      <c r="B15839" s="9" t="s">
        <v>70</v>
      </c>
      <c r="C15839" s="9" t="s">
        <v>10163</v>
      </c>
      <c r="D15839" s="9" t="s">
        <v>10156</v>
      </c>
      <c r="E15839" s="10" t="n">
        <v>1</v>
      </c>
      <c r="F15839" s="10" t="n">
        <v>4893.45</v>
      </c>
      <c r="G15839" s="10" t="n">
        <v>207</v>
      </c>
      <c r="H15839" s="10" t="n">
        <v>2720.51</v>
      </c>
    </row>
    <row r="15840" customFormat="false" ht="15" hidden="false" customHeight="false" outlineLevel="0" collapsed="false">
      <c r="A15840" s="9" t="s">
        <v>25988</v>
      </c>
      <c r="B15840" s="9" t="s">
        <v>68</v>
      </c>
      <c r="C15840" s="9" t="s">
        <v>10161</v>
      </c>
      <c r="D15840" s="9" t="s">
        <v>10156</v>
      </c>
      <c r="E15840" s="10" t="n">
        <v>2</v>
      </c>
      <c r="F15840" s="10" t="n">
        <v>5953.99</v>
      </c>
      <c r="G15840" s="10" t="n">
        <v>56</v>
      </c>
      <c r="H15840" s="10" t="n">
        <v>3310.12</v>
      </c>
    </row>
    <row r="15841" customFormat="false" ht="15" hidden="false" customHeight="false" outlineLevel="0" collapsed="false">
      <c r="A15841" s="9" t="s">
        <v>25989</v>
      </c>
      <c r="B15841" s="9" t="s">
        <v>69</v>
      </c>
      <c r="C15841" s="9" t="s">
        <v>10161</v>
      </c>
      <c r="D15841" s="9" t="s">
        <v>10157</v>
      </c>
      <c r="E15841" s="10" t="n">
        <v>3</v>
      </c>
      <c r="F15841" s="10" t="n">
        <v>5610.6</v>
      </c>
      <c r="G15841" s="10" t="n">
        <v>235</v>
      </c>
      <c r="H15841" s="10" t="n">
        <v>3119.21</v>
      </c>
    </row>
    <row r="15842" customFormat="false" ht="15" hidden="false" customHeight="false" outlineLevel="0" collapsed="false">
      <c r="A15842" s="9" t="s">
        <v>25990</v>
      </c>
      <c r="B15842" s="9" t="s">
        <v>74</v>
      </c>
      <c r="C15842" s="9" t="s">
        <v>10161</v>
      </c>
      <c r="D15842" s="9" t="s">
        <v>10154</v>
      </c>
      <c r="E15842" s="10" t="n">
        <v>21</v>
      </c>
      <c r="F15842" s="10" t="n">
        <v>122446.48</v>
      </c>
      <c r="G15842" s="10" t="n">
        <v>3</v>
      </c>
      <c r="H15842" s="10" t="n">
        <v>68074.05</v>
      </c>
    </row>
    <row r="15843" customFormat="false" ht="15" hidden="false" customHeight="false" outlineLevel="0" collapsed="false">
      <c r="A15843" s="9" t="s">
        <v>25991</v>
      </c>
      <c r="B15843" s="9" t="s">
        <v>65</v>
      </c>
      <c r="C15843" s="9" t="s">
        <v>10161</v>
      </c>
      <c r="D15843" s="9" t="s">
        <v>10156</v>
      </c>
      <c r="E15843" s="10" t="n">
        <v>1</v>
      </c>
      <c r="F15843" s="10" t="n">
        <v>6610.45</v>
      </c>
      <c r="G15843" s="10" t="n">
        <v>60</v>
      </c>
      <c r="H15843" s="10" t="n">
        <v>3675.08</v>
      </c>
    </row>
    <row r="15844" customFormat="false" ht="15" hidden="false" customHeight="false" outlineLevel="0" collapsed="false">
      <c r="A15844" s="9" t="s">
        <v>25992</v>
      </c>
      <c r="B15844" s="9" t="s">
        <v>64</v>
      </c>
      <c r="C15844" s="9" t="s">
        <v>10161</v>
      </c>
      <c r="D15844" s="9" t="s">
        <v>10156</v>
      </c>
      <c r="E15844" s="10" t="n">
        <v>1</v>
      </c>
      <c r="F15844" s="10" t="n">
        <v>1230.6</v>
      </c>
      <c r="G15844" s="10" t="n">
        <v>56</v>
      </c>
      <c r="H15844" s="10" t="n">
        <v>684.15</v>
      </c>
    </row>
    <row r="15845" customFormat="false" ht="15" hidden="false" customHeight="false" outlineLevel="0" collapsed="false">
      <c r="A15845" s="9" t="s">
        <v>25993</v>
      </c>
      <c r="B15845" s="9" t="s">
        <v>63</v>
      </c>
      <c r="C15845" s="9" t="s">
        <v>10161</v>
      </c>
      <c r="D15845" s="9" t="s">
        <v>10156</v>
      </c>
      <c r="E15845" s="10" t="n">
        <v>2</v>
      </c>
      <c r="F15845" s="10" t="n">
        <v>3127.4</v>
      </c>
      <c r="G15845" s="10" t="n">
        <v>39</v>
      </c>
      <c r="H15845" s="10" t="n">
        <v>1738.68</v>
      </c>
    </row>
    <row r="15846" customFormat="false" ht="15" hidden="false" customHeight="false" outlineLevel="0" collapsed="false">
      <c r="A15846" s="9" t="s">
        <v>25994</v>
      </c>
      <c r="B15846" s="9" t="s">
        <v>62</v>
      </c>
      <c r="C15846" s="9" t="s">
        <v>10161</v>
      </c>
      <c r="D15846" s="9" t="s">
        <v>10155</v>
      </c>
      <c r="E15846" s="10" t="n">
        <v>4</v>
      </c>
      <c r="F15846" s="10" t="n">
        <v>21953.65</v>
      </c>
      <c r="G15846" s="10" t="n">
        <v>32</v>
      </c>
      <c r="H15846" s="10" t="n">
        <v>12205.12</v>
      </c>
    </row>
    <row r="15847" customFormat="false" ht="15" hidden="false" customHeight="false" outlineLevel="0" collapsed="false">
      <c r="A15847" s="9" t="s">
        <v>25995</v>
      </c>
      <c r="B15847" s="9" t="s">
        <v>75</v>
      </c>
      <c r="C15847" s="9" t="s">
        <v>10161</v>
      </c>
      <c r="D15847" s="9" t="s">
        <v>10156</v>
      </c>
      <c r="E15847" s="10" t="n">
        <v>1</v>
      </c>
      <c r="F15847" s="10" t="n">
        <v>1468.6</v>
      </c>
      <c r="G15847" s="10" t="n">
        <v>249</v>
      </c>
      <c r="H15847" s="10" t="n">
        <v>816.47</v>
      </c>
    </row>
    <row r="15848" customFormat="false" ht="15" hidden="false" customHeight="false" outlineLevel="0" collapsed="false">
      <c r="A15848" s="9" t="s">
        <v>25996</v>
      </c>
      <c r="B15848" s="9" t="s">
        <v>68</v>
      </c>
      <c r="C15848" s="9" t="s">
        <v>10161</v>
      </c>
      <c r="D15848" s="9" t="s">
        <v>10156</v>
      </c>
      <c r="E15848" s="10" t="n">
        <v>2</v>
      </c>
      <c r="F15848" s="10" t="n">
        <v>6149.55</v>
      </c>
      <c r="G15848" s="10" t="n">
        <v>85</v>
      </c>
      <c r="H15848" s="10" t="n">
        <v>3418.84</v>
      </c>
    </row>
    <row r="15849" customFormat="false" ht="15" hidden="false" customHeight="false" outlineLevel="0" collapsed="false">
      <c r="A15849" s="9" t="s">
        <v>25997</v>
      </c>
      <c r="B15849" s="9" t="s">
        <v>68</v>
      </c>
      <c r="C15849" s="9" t="s">
        <v>10162</v>
      </c>
      <c r="D15849" s="9" t="s">
        <v>10155</v>
      </c>
      <c r="E15849" s="10" t="n">
        <v>8</v>
      </c>
      <c r="F15849" s="10" t="n">
        <v>8311.5</v>
      </c>
      <c r="G15849" s="10" t="n">
        <v>31</v>
      </c>
      <c r="H15849" s="10" t="n">
        <v>4620.77</v>
      </c>
    </row>
    <row r="15850" customFormat="false" ht="15" hidden="false" customHeight="false" outlineLevel="0" collapsed="false">
      <c r="A15850" s="9" t="s">
        <v>25998</v>
      </c>
      <c r="B15850" s="9" t="s">
        <v>73</v>
      </c>
      <c r="C15850" s="9" t="s">
        <v>10161</v>
      </c>
      <c r="D15850" s="9" t="s">
        <v>10154</v>
      </c>
      <c r="E15850" s="10" t="n">
        <v>5</v>
      </c>
      <c r="F15850" s="10" t="n">
        <v>135550.4</v>
      </c>
      <c r="G15850" s="10" t="n">
        <v>3</v>
      </c>
      <c r="H15850" s="10" t="n">
        <v>75359.16</v>
      </c>
    </row>
    <row r="15851" customFormat="false" ht="15" hidden="false" customHeight="false" outlineLevel="0" collapsed="false">
      <c r="A15851" s="9" t="s">
        <v>25999</v>
      </c>
      <c r="B15851" s="9" t="s">
        <v>64</v>
      </c>
      <c r="C15851" s="9" t="s">
        <v>10162</v>
      </c>
      <c r="D15851" s="9" t="s">
        <v>10155</v>
      </c>
      <c r="E15851" s="10" t="n">
        <v>7</v>
      </c>
      <c r="F15851" s="10" t="n">
        <v>33324.8</v>
      </c>
      <c r="G15851" s="10" t="n">
        <v>0</v>
      </c>
      <c r="H15851" s="10" t="n">
        <v>18526.9</v>
      </c>
    </row>
    <row r="15852" customFormat="false" ht="15" hidden="false" customHeight="false" outlineLevel="0" collapsed="false">
      <c r="A15852" s="9" t="s">
        <v>26000</v>
      </c>
      <c r="B15852" s="9" t="s">
        <v>71</v>
      </c>
      <c r="C15852" s="9" t="s">
        <v>10161</v>
      </c>
      <c r="D15852" s="9" t="s">
        <v>10156</v>
      </c>
      <c r="E15852" s="10" t="n">
        <v>1</v>
      </c>
      <c r="F15852" s="10" t="n">
        <v>11047.5</v>
      </c>
      <c r="G15852" s="10" t="n">
        <v>47</v>
      </c>
      <c r="H15852" s="10" t="n">
        <v>6141.85</v>
      </c>
    </row>
    <row r="15853" customFormat="false" ht="15" hidden="false" customHeight="false" outlineLevel="0" collapsed="false">
      <c r="A15853" s="9" t="s">
        <v>26001</v>
      </c>
      <c r="B15853" s="9" t="s">
        <v>69</v>
      </c>
      <c r="C15853" s="9" t="s">
        <v>10161</v>
      </c>
      <c r="D15853" s="9" t="s">
        <v>10155</v>
      </c>
      <c r="E15853" s="10" t="n">
        <v>4</v>
      </c>
      <c r="F15853" s="10" t="n">
        <v>13077.9</v>
      </c>
      <c r="G15853" s="10" t="n">
        <v>0</v>
      </c>
      <c r="H15853" s="10" t="n">
        <v>7270.65</v>
      </c>
    </row>
    <row r="15854" customFormat="false" ht="15" hidden="false" customHeight="false" outlineLevel="0" collapsed="false">
      <c r="A15854" s="9" t="s">
        <v>26002</v>
      </c>
      <c r="B15854" s="9" t="s">
        <v>71</v>
      </c>
      <c r="C15854" s="9" t="s">
        <v>10162</v>
      </c>
      <c r="D15854" s="9" t="s">
        <v>10156</v>
      </c>
      <c r="E15854" s="10" t="n">
        <v>1</v>
      </c>
      <c r="F15854" s="10" t="n">
        <v>4436.1</v>
      </c>
      <c r="G15854" s="10" t="n">
        <v>59</v>
      </c>
      <c r="H15854" s="10" t="n">
        <v>2466.25</v>
      </c>
    </row>
    <row r="15855" customFormat="false" ht="15" hidden="false" customHeight="false" outlineLevel="0" collapsed="false">
      <c r="A15855" s="9" t="s">
        <v>26003</v>
      </c>
      <c r="B15855" s="9" t="s">
        <v>77</v>
      </c>
      <c r="C15855" s="9" t="s">
        <v>10161</v>
      </c>
      <c r="D15855" s="9" t="s">
        <v>10156</v>
      </c>
      <c r="E15855" s="10" t="n">
        <v>1</v>
      </c>
      <c r="F15855" s="10" t="n">
        <v>2047.4</v>
      </c>
      <c r="G15855" s="10" t="n">
        <v>14</v>
      </c>
      <c r="H15855" s="10" t="n">
        <v>1138.25</v>
      </c>
    </row>
    <row r="15856" customFormat="false" ht="15" hidden="false" customHeight="false" outlineLevel="0" collapsed="false">
      <c r="A15856" s="9" t="s">
        <v>26004</v>
      </c>
      <c r="B15856" s="9" t="s">
        <v>77</v>
      </c>
      <c r="C15856" s="9" t="s">
        <v>10161</v>
      </c>
      <c r="D15856" s="9" t="s">
        <v>10155</v>
      </c>
      <c r="E15856" s="10" t="n">
        <v>4</v>
      </c>
      <c r="F15856" s="10" t="n">
        <v>11339.45</v>
      </c>
      <c r="G15856" s="10" t="n">
        <v>48</v>
      </c>
      <c r="H15856" s="10" t="n">
        <v>6304.16</v>
      </c>
    </row>
    <row r="15857" customFormat="false" ht="15" hidden="false" customHeight="false" outlineLevel="0" collapsed="false">
      <c r="A15857" s="9" t="s">
        <v>26005</v>
      </c>
      <c r="B15857" s="9" t="s">
        <v>70</v>
      </c>
      <c r="C15857" s="9" t="s">
        <v>10163</v>
      </c>
      <c r="D15857" s="9" t="s">
        <v>10157</v>
      </c>
      <c r="E15857" s="10" t="n">
        <v>2</v>
      </c>
      <c r="F15857" s="10" t="n">
        <v>75033.65</v>
      </c>
      <c r="G15857" s="10" t="n">
        <v>236</v>
      </c>
      <c r="H15857" s="10" t="n">
        <v>41714.91</v>
      </c>
    </row>
    <row r="15858" customFormat="false" ht="15" hidden="false" customHeight="false" outlineLevel="0" collapsed="false">
      <c r="A15858" s="9" t="s">
        <v>26006</v>
      </c>
      <c r="B15858" s="9" t="s">
        <v>74</v>
      </c>
      <c r="C15858" s="9" t="s">
        <v>10161</v>
      </c>
      <c r="D15858" s="9" t="s">
        <v>10155</v>
      </c>
      <c r="E15858" s="10" t="n">
        <v>5</v>
      </c>
      <c r="F15858" s="10" t="n">
        <v>56136.23</v>
      </c>
      <c r="G15858" s="10" t="n">
        <v>62</v>
      </c>
      <c r="H15858" s="10" t="n">
        <v>31208.9</v>
      </c>
    </row>
    <row r="15859" customFormat="false" ht="15" hidden="false" customHeight="false" outlineLevel="0" collapsed="false">
      <c r="A15859" s="9" t="s">
        <v>26007</v>
      </c>
      <c r="B15859" s="9" t="s">
        <v>76</v>
      </c>
      <c r="C15859" s="9" t="s">
        <v>10162</v>
      </c>
      <c r="D15859" s="9" t="s">
        <v>10156</v>
      </c>
      <c r="E15859" s="10" t="n">
        <v>2</v>
      </c>
      <c r="F15859" s="10" t="n">
        <v>3354.46</v>
      </c>
      <c r="G15859" s="10" t="n">
        <v>39</v>
      </c>
      <c r="H15859" s="10" t="n">
        <v>1864.91</v>
      </c>
    </row>
    <row r="15860" customFormat="false" ht="15" hidden="false" customHeight="false" outlineLevel="0" collapsed="false">
      <c r="A15860" s="9" t="s">
        <v>26008</v>
      </c>
      <c r="B15860" s="9" t="s">
        <v>62</v>
      </c>
      <c r="C15860" s="9" t="s">
        <v>10161</v>
      </c>
      <c r="D15860" s="9" t="s">
        <v>10155</v>
      </c>
      <c r="E15860" s="10" t="n">
        <v>5</v>
      </c>
      <c r="F15860" s="10" t="n">
        <v>11790.87</v>
      </c>
      <c r="G15860" s="10" t="n">
        <v>36</v>
      </c>
      <c r="H15860" s="10" t="n">
        <v>6555.13</v>
      </c>
    </row>
    <row r="15861" customFormat="false" ht="15" hidden="false" customHeight="false" outlineLevel="0" collapsed="false">
      <c r="A15861" s="9" t="s">
        <v>26009</v>
      </c>
      <c r="B15861" s="9" t="s">
        <v>64</v>
      </c>
      <c r="C15861" s="9" t="s">
        <v>10161</v>
      </c>
      <c r="D15861" s="9" t="s">
        <v>10155</v>
      </c>
      <c r="E15861" s="10" t="n">
        <v>6</v>
      </c>
      <c r="F15861" s="10" t="n">
        <v>22425.69</v>
      </c>
      <c r="G15861" s="10" t="n">
        <v>6</v>
      </c>
      <c r="H15861" s="10" t="n">
        <v>12467.55</v>
      </c>
    </row>
    <row r="15862" customFormat="false" ht="15" hidden="false" customHeight="false" outlineLevel="0" collapsed="false">
      <c r="A15862" s="9" t="s">
        <v>26010</v>
      </c>
      <c r="B15862" s="9" t="s">
        <v>71</v>
      </c>
      <c r="C15862" s="9" t="s">
        <v>10161</v>
      </c>
      <c r="D15862" s="9" t="s">
        <v>10156</v>
      </c>
      <c r="E15862" s="10" t="n">
        <v>1</v>
      </c>
      <c r="F15862" s="10" t="n">
        <v>2368.5</v>
      </c>
      <c r="G15862" s="10" t="n">
        <v>346</v>
      </c>
      <c r="H15862" s="10" t="n">
        <v>1316.77</v>
      </c>
    </row>
    <row r="15863" customFormat="false" ht="15" hidden="false" customHeight="false" outlineLevel="0" collapsed="false">
      <c r="A15863" s="9" t="s">
        <v>26011</v>
      </c>
      <c r="B15863" s="9" t="s">
        <v>64</v>
      </c>
      <c r="C15863" s="9" t="s">
        <v>10161</v>
      </c>
      <c r="D15863" s="9" t="s">
        <v>10156</v>
      </c>
      <c r="E15863" s="10" t="n">
        <v>2</v>
      </c>
      <c r="F15863" s="10" t="n">
        <v>5205.24</v>
      </c>
      <c r="G15863" s="10" t="n">
        <v>73</v>
      </c>
      <c r="H15863" s="10" t="n">
        <v>2893.85</v>
      </c>
    </row>
    <row r="15864" customFormat="false" ht="15" hidden="false" customHeight="false" outlineLevel="0" collapsed="false">
      <c r="A15864" s="9" t="s">
        <v>26012</v>
      </c>
      <c r="B15864" s="9" t="s">
        <v>62</v>
      </c>
      <c r="C15864" s="9" t="s">
        <v>10162</v>
      </c>
      <c r="D15864" s="9" t="s">
        <v>10156</v>
      </c>
      <c r="E15864" s="10" t="n">
        <v>2</v>
      </c>
      <c r="F15864" s="10" t="n">
        <v>14406.09</v>
      </c>
      <c r="G15864" s="10" t="n">
        <v>87</v>
      </c>
      <c r="H15864" s="10" t="n">
        <v>8009.06</v>
      </c>
    </row>
    <row r="15865" customFormat="false" ht="15" hidden="false" customHeight="false" outlineLevel="0" collapsed="false">
      <c r="A15865" s="9" t="s">
        <v>26013</v>
      </c>
      <c r="B15865" s="9" t="s">
        <v>74</v>
      </c>
      <c r="C15865" s="9" t="s">
        <v>10163</v>
      </c>
      <c r="D15865" s="9" t="s">
        <v>10155</v>
      </c>
      <c r="E15865" s="10" t="n">
        <v>3</v>
      </c>
      <c r="F15865" s="10" t="n">
        <v>2135.8</v>
      </c>
      <c r="G15865" s="10" t="n">
        <v>25</v>
      </c>
      <c r="H15865" s="10" t="n">
        <v>1187.4</v>
      </c>
    </row>
    <row r="15866" customFormat="false" ht="15" hidden="false" customHeight="false" outlineLevel="0" collapsed="false">
      <c r="A15866" s="9" t="s">
        <v>26014</v>
      </c>
      <c r="B15866" s="9" t="s">
        <v>75</v>
      </c>
      <c r="C15866" s="9" t="s">
        <v>10161</v>
      </c>
      <c r="D15866" s="9" t="s">
        <v>10155</v>
      </c>
      <c r="E15866" s="10" t="n">
        <v>10</v>
      </c>
      <c r="F15866" s="10" t="n">
        <v>43120.03</v>
      </c>
      <c r="G15866" s="10" t="n">
        <v>2</v>
      </c>
      <c r="H15866" s="10" t="n">
        <v>23972.55</v>
      </c>
    </row>
    <row r="15867" customFormat="false" ht="15" hidden="false" customHeight="false" outlineLevel="0" collapsed="false">
      <c r="A15867" s="9" t="s">
        <v>26015</v>
      </c>
      <c r="B15867" s="9" t="s">
        <v>65</v>
      </c>
      <c r="C15867" s="9" t="s">
        <v>10161</v>
      </c>
      <c r="D15867" s="9" t="s">
        <v>10155</v>
      </c>
      <c r="E15867" s="10" t="n">
        <v>5</v>
      </c>
      <c r="F15867" s="10" t="n">
        <v>17562</v>
      </c>
      <c r="G15867" s="10" t="n">
        <v>14</v>
      </c>
      <c r="H15867" s="10" t="n">
        <v>9763.58</v>
      </c>
    </row>
    <row r="15868" customFormat="false" ht="15" hidden="false" customHeight="false" outlineLevel="0" collapsed="false">
      <c r="A15868" s="9" t="s">
        <v>26016</v>
      </c>
      <c r="B15868" s="9" t="s">
        <v>64</v>
      </c>
      <c r="C15868" s="9" t="s">
        <v>10162</v>
      </c>
      <c r="D15868" s="9" t="s">
        <v>10154</v>
      </c>
      <c r="E15868" s="10" t="n">
        <v>14</v>
      </c>
      <c r="F15868" s="10" t="n">
        <v>102040.23</v>
      </c>
      <c r="G15868" s="10" t="n">
        <v>6</v>
      </c>
      <c r="H15868" s="10" t="n">
        <v>56729.2</v>
      </c>
    </row>
    <row r="15869" customFormat="false" ht="15" hidden="false" customHeight="false" outlineLevel="0" collapsed="false">
      <c r="A15869" s="9" t="s">
        <v>26017</v>
      </c>
      <c r="B15869" s="9" t="s">
        <v>79</v>
      </c>
      <c r="C15869" s="9" t="s">
        <v>10161</v>
      </c>
      <c r="D15869" s="9" t="s">
        <v>10155</v>
      </c>
      <c r="E15869" s="10" t="n">
        <v>8</v>
      </c>
      <c r="F15869" s="10" t="n">
        <v>18731.34</v>
      </c>
      <c r="G15869" s="10" t="n">
        <v>4</v>
      </c>
      <c r="H15869" s="10" t="n">
        <v>10413.68</v>
      </c>
    </row>
    <row r="15870" customFormat="false" ht="15" hidden="false" customHeight="false" outlineLevel="0" collapsed="false">
      <c r="A15870" s="9" t="s">
        <v>26018</v>
      </c>
      <c r="B15870" s="9" t="s">
        <v>77</v>
      </c>
      <c r="C15870" s="9" t="s">
        <v>10164</v>
      </c>
      <c r="D15870" s="9" t="s">
        <v>10155</v>
      </c>
      <c r="E15870" s="10" t="n">
        <v>7</v>
      </c>
      <c r="F15870" s="10" t="n">
        <v>31548.79</v>
      </c>
      <c r="G15870" s="10" t="n">
        <v>3</v>
      </c>
      <c r="H15870" s="10" t="n">
        <v>17539.53</v>
      </c>
    </row>
    <row r="15871" customFormat="false" ht="15" hidden="false" customHeight="false" outlineLevel="0" collapsed="false">
      <c r="A15871" s="9" t="s">
        <v>26019</v>
      </c>
      <c r="B15871" s="9" t="s">
        <v>62</v>
      </c>
      <c r="C15871" s="9" t="s">
        <v>10161</v>
      </c>
      <c r="D15871" s="9" t="s">
        <v>10155</v>
      </c>
      <c r="E15871" s="10" t="n">
        <v>3</v>
      </c>
      <c r="F15871" s="10" t="n">
        <v>33831.7</v>
      </c>
      <c r="G15871" s="10" t="n">
        <v>71</v>
      </c>
      <c r="H15871" s="10" t="n">
        <v>18808.71</v>
      </c>
    </row>
    <row r="15872" customFormat="false" ht="15" hidden="false" customHeight="false" outlineLevel="0" collapsed="false">
      <c r="A15872" s="9" t="s">
        <v>26020</v>
      </c>
      <c r="B15872" s="9" t="s">
        <v>69</v>
      </c>
      <c r="C15872" s="9" t="s">
        <v>10161</v>
      </c>
      <c r="D15872" s="9" t="s">
        <v>10156</v>
      </c>
      <c r="E15872" s="10" t="n">
        <v>2</v>
      </c>
      <c r="F15872" s="10" t="n">
        <v>6342.6</v>
      </c>
      <c r="G15872" s="10" t="n">
        <v>5</v>
      </c>
      <c r="H15872" s="10" t="n">
        <v>3526.16</v>
      </c>
    </row>
    <row r="15873" customFormat="false" ht="15" hidden="false" customHeight="false" outlineLevel="0" collapsed="false">
      <c r="A15873" s="9" t="s">
        <v>26021</v>
      </c>
      <c r="B15873" s="9" t="s">
        <v>71</v>
      </c>
      <c r="C15873" s="9" t="s">
        <v>10162</v>
      </c>
      <c r="D15873" s="9" t="s">
        <v>10155</v>
      </c>
      <c r="E15873" s="10" t="n">
        <v>6</v>
      </c>
      <c r="F15873" s="10" t="n">
        <v>28610.6</v>
      </c>
      <c r="G15873" s="10" t="n">
        <v>3</v>
      </c>
      <c r="H15873" s="10" t="n">
        <v>15906.05</v>
      </c>
    </row>
    <row r="15874" customFormat="false" ht="15" hidden="false" customHeight="false" outlineLevel="0" collapsed="false">
      <c r="A15874" s="9" t="s">
        <v>26022</v>
      </c>
      <c r="B15874" s="9" t="s">
        <v>68</v>
      </c>
      <c r="C15874" s="9" t="s">
        <v>10161</v>
      </c>
      <c r="D15874" s="9" t="s">
        <v>10156</v>
      </c>
      <c r="E15874" s="10" t="n">
        <v>1</v>
      </c>
      <c r="F15874" s="10" t="n">
        <v>3473.05</v>
      </c>
      <c r="G15874" s="10" t="n">
        <v>60</v>
      </c>
      <c r="H15874" s="10" t="n">
        <v>1930.84</v>
      </c>
    </row>
    <row r="15875" customFormat="false" ht="15" hidden="false" customHeight="false" outlineLevel="0" collapsed="false">
      <c r="A15875" s="9" t="s">
        <v>26023</v>
      </c>
      <c r="B15875" s="9" t="s">
        <v>71</v>
      </c>
      <c r="C15875" s="9" t="s">
        <v>10163</v>
      </c>
      <c r="D15875" s="9" t="s">
        <v>10155</v>
      </c>
      <c r="E15875" s="10" t="n">
        <v>5</v>
      </c>
      <c r="F15875" s="10" t="n">
        <v>70579.5</v>
      </c>
      <c r="G15875" s="10" t="n">
        <v>89</v>
      </c>
      <c r="H15875" s="10" t="n">
        <v>39238.63</v>
      </c>
    </row>
    <row r="15876" customFormat="false" ht="15" hidden="false" customHeight="false" outlineLevel="0" collapsed="false">
      <c r="A15876" s="9" t="s">
        <v>26024</v>
      </c>
      <c r="B15876" s="9" t="s">
        <v>64</v>
      </c>
      <c r="C15876" s="9" t="s">
        <v>10161</v>
      </c>
      <c r="D15876" s="9" t="s">
        <v>10157</v>
      </c>
      <c r="E15876" s="10" t="n">
        <v>3</v>
      </c>
      <c r="F15876" s="10" t="n">
        <v>12919.9</v>
      </c>
      <c r="G15876" s="10" t="n">
        <v>260</v>
      </c>
      <c r="H15876" s="10" t="n">
        <v>7182.81</v>
      </c>
    </row>
    <row r="15877" customFormat="false" ht="15" hidden="false" customHeight="false" outlineLevel="0" collapsed="false">
      <c r="A15877" s="9" t="s">
        <v>26025</v>
      </c>
      <c r="B15877" s="9" t="s">
        <v>76</v>
      </c>
      <c r="C15877" s="9" t="s">
        <v>10163</v>
      </c>
      <c r="D15877" s="9" t="s">
        <v>10155</v>
      </c>
      <c r="E15877" s="10" t="n">
        <v>8</v>
      </c>
      <c r="F15877" s="10" t="n">
        <v>54854.54</v>
      </c>
      <c r="G15877" s="10" t="n">
        <v>1</v>
      </c>
      <c r="H15877" s="10" t="n">
        <v>30496.35</v>
      </c>
    </row>
    <row r="15878" customFormat="false" ht="15" hidden="false" customHeight="false" outlineLevel="0" collapsed="false">
      <c r="A15878" s="9" t="s">
        <v>26026</v>
      </c>
      <c r="B15878" s="9" t="s">
        <v>71</v>
      </c>
      <c r="C15878" s="9" t="s">
        <v>10161</v>
      </c>
      <c r="D15878" s="9" t="s">
        <v>10156</v>
      </c>
      <c r="E15878" s="10" t="n">
        <v>1</v>
      </c>
      <c r="F15878" s="10" t="n">
        <v>12519.1</v>
      </c>
      <c r="G15878" s="10" t="n">
        <v>291</v>
      </c>
      <c r="H15878" s="10" t="n">
        <v>6959.99</v>
      </c>
    </row>
    <row r="15879" customFormat="false" ht="15" hidden="false" customHeight="false" outlineLevel="0" collapsed="false">
      <c r="A15879" s="9" t="s">
        <v>26027</v>
      </c>
      <c r="B15879" s="9" t="s">
        <v>77</v>
      </c>
      <c r="C15879" s="9" t="s">
        <v>10161</v>
      </c>
      <c r="D15879" s="9" t="s">
        <v>10158</v>
      </c>
      <c r="E15879" s="10" t="n">
        <v>0</v>
      </c>
      <c r="F15879" s="10" t="n">
        <v>0</v>
      </c>
      <c r="H15879" s="10" t="n">
        <v>0</v>
      </c>
    </row>
    <row r="15880" customFormat="false" ht="15" hidden="false" customHeight="false" outlineLevel="0" collapsed="false">
      <c r="A15880" s="9" t="s">
        <v>26028</v>
      </c>
      <c r="B15880" s="9" t="s">
        <v>59</v>
      </c>
      <c r="C15880" s="9" t="s">
        <v>10161</v>
      </c>
      <c r="D15880" s="9" t="s">
        <v>10156</v>
      </c>
      <c r="E15880" s="10" t="n">
        <v>1</v>
      </c>
      <c r="F15880" s="10" t="n">
        <v>2174.05</v>
      </c>
      <c r="G15880" s="10" t="n">
        <v>352</v>
      </c>
      <c r="H15880" s="10" t="n">
        <v>1208.66</v>
      </c>
    </row>
    <row r="15881" customFormat="false" ht="15" hidden="false" customHeight="false" outlineLevel="0" collapsed="false">
      <c r="A15881" s="9" t="s">
        <v>26029</v>
      </c>
      <c r="B15881" s="9" t="s">
        <v>71</v>
      </c>
      <c r="C15881" s="9" t="s">
        <v>10164</v>
      </c>
      <c r="D15881" s="9" t="s">
        <v>10156</v>
      </c>
      <c r="E15881" s="10" t="n">
        <v>1</v>
      </c>
      <c r="F15881" s="10" t="n">
        <v>53574.39</v>
      </c>
      <c r="G15881" s="10" t="n">
        <v>306</v>
      </c>
      <c r="H15881" s="10" t="n">
        <v>29784.65</v>
      </c>
    </row>
    <row r="15882" customFormat="false" ht="15" hidden="false" customHeight="false" outlineLevel="0" collapsed="false">
      <c r="A15882" s="9" t="s">
        <v>26030</v>
      </c>
      <c r="B15882" s="9" t="s">
        <v>62</v>
      </c>
      <c r="C15882" s="9" t="s">
        <v>10161</v>
      </c>
      <c r="D15882" s="9" t="s">
        <v>10155</v>
      </c>
      <c r="E15882" s="10" t="n">
        <v>6</v>
      </c>
      <c r="F15882" s="10" t="n">
        <v>12808.98</v>
      </c>
      <c r="G15882" s="10" t="n">
        <v>46</v>
      </c>
      <c r="H15882" s="10" t="n">
        <v>7121.14</v>
      </c>
    </row>
    <row r="15883" customFormat="false" ht="15" hidden="false" customHeight="false" outlineLevel="0" collapsed="false">
      <c r="A15883" s="9" t="s">
        <v>26031</v>
      </c>
      <c r="B15883" s="9" t="s">
        <v>68</v>
      </c>
      <c r="C15883" s="9" t="s">
        <v>10161</v>
      </c>
      <c r="D15883" s="9" t="s">
        <v>10155</v>
      </c>
      <c r="E15883" s="10" t="n">
        <v>4</v>
      </c>
      <c r="F15883" s="10" t="n">
        <v>42184.15</v>
      </c>
      <c r="G15883" s="10" t="n">
        <v>27</v>
      </c>
      <c r="H15883" s="10" t="n">
        <v>23452.25</v>
      </c>
    </row>
    <row r="15884" customFormat="false" ht="15" hidden="false" customHeight="false" outlineLevel="0" collapsed="false">
      <c r="A15884" s="9" t="s">
        <v>26032</v>
      </c>
      <c r="B15884" s="9" t="s">
        <v>77</v>
      </c>
      <c r="C15884" s="9" t="s">
        <v>10161</v>
      </c>
      <c r="D15884" s="9" t="s">
        <v>10155</v>
      </c>
      <c r="E15884" s="10" t="n">
        <v>5</v>
      </c>
      <c r="F15884" s="10" t="n">
        <v>13359.33</v>
      </c>
      <c r="G15884" s="10" t="n">
        <v>59</v>
      </c>
      <c r="H15884" s="10" t="n">
        <v>7427.11</v>
      </c>
    </row>
    <row r="15885" customFormat="false" ht="15" hidden="false" customHeight="false" outlineLevel="0" collapsed="false">
      <c r="A15885" s="9" t="s">
        <v>26033</v>
      </c>
      <c r="B15885" s="9" t="s">
        <v>76</v>
      </c>
      <c r="C15885" s="9" t="s">
        <v>10161</v>
      </c>
      <c r="D15885" s="9" t="s">
        <v>10155</v>
      </c>
      <c r="E15885" s="10" t="n">
        <v>3</v>
      </c>
      <c r="F15885" s="10" t="n">
        <v>18508.34</v>
      </c>
      <c r="G15885" s="10" t="n">
        <v>40</v>
      </c>
      <c r="H15885" s="10" t="n">
        <v>10289.7</v>
      </c>
    </row>
    <row r="15886" customFormat="false" ht="15" hidden="false" customHeight="false" outlineLevel="0" collapsed="false">
      <c r="A15886" s="9" t="s">
        <v>26034</v>
      </c>
      <c r="B15886" s="9" t="s">
        <v>65</v>
      </c>
      <c r="C15886" s="9" t="s">
        <v>10163</v>
      </c>
      <c r="D15886" s="9" t="s">
        <v>10156</v>
      </c>
      <c r="E15886" s="10" t="n">
        <v>1</v>
      </c>
      <c r="F15886" s="10" t="n">
        <v>1392.14</v>
      </c>
      <c r="G15886" s="10" t="n">
        <v>76</v>
      </c>
      <c r="H15886" s="10" t="n">
        <v>773.96</v>
      </c>
    </row>
    <row r="15887" customFormat="false" ht="15" hidden="false" customHeight="false" outlineLevel="0" collapsed="false">
      <c r="A15887" s="9" t="s">
        <v>26035</v>
      </c>
      <c r="B15887" s="9" t="s">
        <v>75</v>
      </c>
      <c r="C15887" s="9" t="s">
        <v>10163</v>
      </c>
      <c r="D15887" s="9" t="s">
        <v>10156</v>
      </c>
      <c r="E15887" s="10" t="n">
        <v>2</v>
      </c>
      <c r="F15887" s="10" t="n">
        <v>8238.55</v>
      </c>
      <c r="G15887" s="10" t="n">
        <v>54</v>
      </c>
      <c r="H15887" s="10" t="n">
        <v>4580.22</v>
      </c>
    </row>
    <row r="15888" customFormat="false" ht="15" hidden="false" customHeight="false" outlineLevel="0" collapsed="false">
      <c r="A15888" s="9" t="s">
        <v>26036</v>
      </c>
      <c r="B15888" s="9" t="s">
        <v>71</v>
      </c>
      <c r="C15888" s="9" t="s">
        <v>10161</v>
      </c>
      <c r="D15888" s="9" t="s">
        <v>10158</v>
      </c>
      <c r="E15888" s="10" t="n">
        <v>0</v>
      </c>
      <c r="F15888" s="10" t="n">
        <v>0</v>
      </c>
      <c r="H15888" s="10" t="n">
        <v>0</v>
      </c>
    </row>
    <row r="15889" customFormat="false" ht="15" hidden="false" customHeight="false" outlineLevel="0" collapsed="false">
      <c r="A15889" s="9" t="s">
        <v>26037</v>
      </c>
      <c r="B15889" s="9" t="s">
        <v>62</v>
      </c>
      <c r="C15889" s="9" t="s">
        <v>10161</v>
      </c>
      <c r="D15889" s="9" t="s">
        <v>10155</v>
      </c>
      <c r="E15889" s="10" t="n">
        <v>14</v>
      </c>
      <c r="F15889" s="10" t="n">
        <v>21316.19</v>
      </c>
      <c r="G15889" s="10" t="n">
        <v>2</v>
      </c>
      <c r="H15889" s="10" t="n">
        <v>11850.72</v>
      </c>
    </row>
    <row r="15890" customFormat="false" ht="15" hidden="false" customHeight="false" outlineLevel="0" collapsed="false">
      <c r="A15890" s="9" t="s">
        <v>26038</v>
      </c>
      <c r="B15890" s="9" t="s">
        <v>68</v>
      </c>
      <c r="C15890" s="9" t="s">
        <v>10161</v>
      </c>
      <c r="D15890" s="9" t="s">
        <v>10155</v>
      </c>
      <c r="E15890" s="10" t="n">
        <v>3</v>
      </c>
      <c r="F15890" s="10" t="n">
        <v>7590.45</v>
      </c>
      <c r="G15890" s="10" t="n">
        <v>79</v>
      </c>
      <c r="H15890" s="10" t="n">
        <v>4219.91</v>
      </c>
    </row>
    <row r="15891" customFormat="false" ht="15" hidden="false" customHeight="false" outlineLevel="0" collapsed="false">
      <c r="A15891" s="9" t="s">
        <v>26039</v>
      </c>
      <c r="B15891" s="9" t="s">
        <v>74</v>
      </c>
      <c r="C15891" s="9" t="s">
        <v>10161</v>
      </c>
      <c r="D15891" s="9" t="s">
        <v>10156</v>
      </c>
      <c r="E15891" s="10" t="n">
        <v>1</v>
      </c>
      <c r="F15891" s="10" t="n">
        <v>16606.35</v>
      </c>
      <c r="G15891" s="10" t="n">
        <v>19</v>
      </c>
      <c r="H15891" s="10" t="n">
        <v>9232.29</v>
      </c>
    </row>
    <row r="15892" customFormat="false" ht="15" hidden="false" customHeight="false" outlineLevel="0" collapsed="false">
      <c r="A15892" s="9" t="s">
        <v>26040</v>
      </c>
      <c r="B15892" s="9" t="s">
        <v>77</v>
      </c>
      <c r="C15892" s="9" t="s">
        <v>10161</v>
      </c>
      <c r="D15892" s="9" t="s">
        <v>10157</v>
      </c>
      <c r="E15892" s="10" t="n">
        <v>2</v>
      </c>
      <c r="F15892" s="10" t="n">
        <v>44064.9</v>
      </c>
      <c r="G15892" s="10" t="n">
        <v>196</v>
      </c>
      <c r="H15892" s="10" t="n">
        <v>24497.85</v>
      </c>
    </row>
    <row r="15893" customFormat="false" ht="15" hidden="false" customHeight="false" outlineLevel="0" collapsed="false">
      <c r="A15893" s="9" t="s">
        <v>26041</v>
      </c>
      <c r="B15893" s="9" t="s">
        <v>74</v>
      </c>
      <c r="C15893" s="9" t="s">
        <v>10161</v>
      </c>
      <c r="D15893" s="9" t="s">
        <v>10155</v>
      </c>
      <c r="E15893" s="10" t="n">
        <v>6</v>
      </c>
      <c r="F15893" s="10" t="n">
        <v>23079.81</v>
      </c>
      <c r="G15893" s="10" t="n">
        <v>59</v>
      </c>
      <c r="H15893" s="10" t="n">
        <v>12831.21</v>
      </c>
    </row>
    <row r="15894" customFormat="false" ht="15" hidden="false" customHeight="false" outlineLevel="0" collapsed="false">
      <c r="A15894" s="9" t="s">
        <v>26042</v>
      </c>
      <c r="B15894" s="9" t="s">
        <v>71</v>
      </c>
      <c r="C15894" s="9" t="s">
        <v>10163</v>
      </c>
      <c r="D15894" s="9" t="s">
        <v>10155</v>
      </c>
      <c r="E15894" s="10" t="n">
        <v>5</v>
      </c>
      <c r="F15894" s="10" t="n">
        <v>22296.1</v>
      </c>
      <c r="G15894" s="10" t="n">
        <v>12</v>
      </c>
      <c r="H15894" s="10" t="n">
        <v>12395.5</v>
      </c>
    </row>
    <row r="15895" customFormat="false" ht="15" hidden="false" customHeight="false" outlineLevel="0" collapsed="false">
      <c r="A15895" s="9" t="s">
        <v>26043</v>
      </c>
      <c r="B15895" s="9" t="s">
        <v>76</v>
      </c>
      <c r="C15895" s="9" t="s">
        <v>10161</v>
      </c>
      <c r="D15895" s="9" t="s">
        <v>10157</v>
      </c>
      <c r="E15895" s="10" t="n">
        <v>3</v>
      </c>
      <c r="F15895" s="10" t="n">
        <v>3455.15</v>
      </c>
      <c r="G15895" s="10" t="n">
        <v>179</v>
      </c>
      <c r="H15895" s="10" t="n">
        <v>1920.89</v>
      </c>
    </row>
    <row r="15896" customFormat="false" ht="15" hidden="false" customHeight="false" outlineLevel="0" collapsed="false">
      <c r="A15896" s="9" t="s">
        <v>26044</v>
      </c>
      <c r="B15896" s="9" t="s">
        <v>74</v>
      </c>
      <c r="C15896" s="9" t="s">
        <v>10161</v>
      </c>
      <c r="D15896" s="9" t="s">
        <v>10155</v>
      </c>
      <c r="E15896" s="10" t="n">
        <v>16</v>
      </c>
      <c r="F15896" s="10" t="n">
        <v>67610.11</v>
      </c>
      <c r="G15896" s="10" t="n">
        <v>1</v>
      </c>
      <c r="H15896" s="10" t="n">
        <v>37587.8</v>
      </c>
    </row>
    <row r="15897" customFormat="false" ht="15" hidden="false" customHeight="false" outlineLevel="0" collapsed="false">
      <c r="A15897" s="9" t="s">
        <v>26045</v>
      </c>
      <c r="B15897" s="9" t="s">
        <v>74</v>
      </c>
      <c r="C15897" s="9" t="s">
        <v>10164</v>
      </c>
      <c r="D15897" s="9" t="s">
        <v>10157</v>
      </c>
      <c r="E15897" s="10" t="n">
        <v>3</v>
      </c>
      <c r="F15897" s="10" t="n">
        <v>19169.85</v>
      </c>
      <c r="G15897" s="10" t="n">
        <v>165</v>
      </c>
      <c r="H15897" s="10" t="n">
        <v>10657.47</v>
      </c>
    </row>
    <row r="15898" customFormat="false" ht="15" hidden="false" customHeight="false" outlineLevel="0" collapsed="false">
      <c r="A15898" s="9" t="s">
        <v>26046</v>
      </c>
      <c r="B15898" s="9" t="s">
        <v>64</v>
      </c>
      <c r="C15898" s="9" t="s">
        <v>10161</v>
      </c>
      <c r="D15898" s="9" t="s">
        <v>10156</v>
      </c>
      <c r="E15898" s="10" t="n">
        <v>2</v>
      </c>
      <c r="F15898" s="10" t="n">
        <v>29902.35</v>
      </c>
      <c r="G15898" s="10" t="n">
        <v>61</v>
      </c>
      <c r="H15898" s="10" t="n">
        <v>16624.19</v>
      </c>
    </row>
    <row r="15899" customFormat="false" ht="15" hidden="false" customHeight="false" outlineLevel="0" collapsed="false">
      <c r="A15899" s="9" t="s">
        <v>26047</v>
      </c>
      <c r="B15899" s="9" t="s">
        <v>75</v>
      </c>
      <c r="C15899" s="9" t="s">
        <v>10161</v>
      </c>
      <c r="D15899" s="9" t="s">
        <v>10156</v>
      </c>
      <c r="E15899" s="10" t="n">
        <v>2</v>
      </c>
      <c r="F15899" s="10" t="n">
        <v>3677.7</v>
      </c>
      <c r="G15899" s="10" t="n">
        <v>37</v>
      </c>
      <c r="H15899" s="10" t="n">
        <v>2044.62</v>
      </c>
    </row>
    <row r="15900" customFormat="false" ht="15" hidden="false" customHeight="false" outlineLevel="0" collapsed="false">
      <c r="A15900" s="9" t="s">
        <v>26048</v>
      </c>
      <c r="B15900" s="9" t="s">
        <v>71</v>
      </c>
      <c r="C15900" s="9" t="s">
        <v>10161</v>
      </c>
      <c r="D15900" s="9" t="s">
        <v>10157</v>
      </c>
      <c r="E15900" s="10" t="n">
        <v>2</v>
      </c>
      <c r="F15900" s="10" t="n">
        <v>36677.2</v>
      </c>
      <c r="G15900" s="10" t="n">
        <v>202</v>
      </c>
      <c r="H15900" s="10" t="n">
        <v>20390.67</v>
      </c>
    </row>
    <row r="15901" customFormat="false" ht="15" hidden="false" customHeight="false" outlineLevel="0" collapsed="false">
      <c r="A15901" s="9" t="s">
        <v>26049</v>
      </c>
      <c r="B15901" s="9" t="s">
        <v>64</v>
      </c>
      <c r="C15901" s="9" t="s">
        <v>10161</v>
      </c>
      <c r="D15901" s="9" t="s">
        <v>10155</v>
      </c>
      <c r="E15901" s="10" t="n">
        <v>4</v>
      </c>
      <c r="F15901" s="10" t="n">
        <v>23671.1</v>
      </c>
      <c r="G15901" s="10" t="n">
        <v>15</v>
      </c>
      <c r="H15901" s="10" t="n">
        <v>13159.93</v>
      </c>
    </row>
    <row r="15902" customFormat="false" ht="15" hidden="false" customHeight="false" outlineLevel="0" collapsed="false">
      <c r="A15902" s="9" t="s">
        <v>26050</v>
      </c>
      <c r="B15902" s="9" t="s">
        <v>68</v>
      </c>
      <c r="C15902" s="9" t="s">
        <v>10161</v>
      </c>
      <c r="D15902" s="9" t="s">
        <v>10155</v>
      </c>
      <c r="E15902" s="10" t="n">
        <v>4</v>
      </c>
      <c r="F15902" s="10" t="n">
        <v>46609</v>
      </c>
      <c r="G15902" s="10" t="n">
        <v>11</v>
      </c>
      <c r="H15902" s="10" t="n">
        <v>25912.25</v>
      </c>
    </row>
    <row r="15903" customFormat="false" ht="15" hidden="false" customHeight="false" outlineLevel="0" collapsed="false">
      <c r="A15903" s="9" t="s">
        <v>26051</v>
      </c>
      <c r="B15903" s="9" t="s">
        <v>76</v>
      </c>
      <c r="C15903" s="9" t="s">
        <v>10161</v>
      </c>
      <c r="D15903" s="9" t="s">
        <v>10155</v>
      </c>
      <c r="E15903" s="10" t="n">
        <v>3</v>
      </c>
      <c r="F15903" s="10" t="n">
        <v>6632.16</v>
      </c>
      <c r="G15903" s="10" t="n">
        <v>1</v>
      </c>
      <c r="H15903" s="10" t="n">
        <v>3687.15</v>
      </c>
    </row>
    <row r="15904" customFormat="false" ht="15" hidden="false" customHeight="false" outlineLevel="0" collapsed="false">
      <c r="A15904" s="9" t="s">
        <v>26052</v>
      </c>
      <c r="B15904" s="9" t="s">
        <v>74</v>
      </c>
      <c r="C15904" s="9" t="s">
        <v>10162</v>
      </c>
      <c r="D15904" s="9" t="s">
        <v>10155</v>
      </c>
      <c r="E15904" s="10" t="n">
        <v>7</v>
      </c>
      <c r="F15904" s="10" t="n">
        <v>33990.11</v>
      </c>
      <c r="G15904" s="10" t="n">
        <v>59</v>
      </c>
      <c r="H15904" s="10" t="n">
        <v>18896.78</v>
      </c>
    </row>
    <row r="15905" customFormat="false" ht="15" hidden="false" customHeight="false" outlineLevel="0" collapsed="false">
      <c r="A15905" s="9" t="s">
        <v>26053</v>
      </c>
      <c r="B15905" s="9" t="s">
        <v>79</v>
      </c>
      <c r="C15905" s="9" t="s">
        <v>10161</v>
      </c>
      <c r="D15905" s="9" t="s">
        <v>10154</v>
      </c>
      <c r="E15905" s="10" t="n">
        <v>23</v>
      </c>
      <c r="F15905" s="10" t="n">
        <v>273097.17</v>
      </c>
      <c r="G15905" s="10" t="n">
        <v>0</v>
      </c>
      <c r="H15905" s="10" t="n">
        <v>151828.21</v>
      </c>
    </row>
    <row r="15906" customFormat="false" ht="15" hidden="false" customHeight="false" outlineLevel="0" collapsed="false">
      <c r="A15906" s="9" t="s">
        <v>26054</v>
      </c>
      <c r="B15906" s="9" t="s">
        <v>75</v>
      </c>
      <c r="C15906" s="9" t="s">
        <v>10161</v>
      </c>
      <c r="D15906" s="9" t="s">
        <v>10156</v>
      </c>
      <c r="E15906" s="10" t="n">
        <v>2</v>
      </c>
      <c r="F15906" s="10" t="n">
        <v>51498.95</v>
      </c>
      <c r="G15906" s="10" t="n">
        <v>40</v>
      </c>
      <c r="H15906" s="10" t="n">
        <v>28630.81</v>
      </c>
    </row>
    <row r="15907" customFormat="false" ht="15" hidden="false" customHeight="false" outlineLevel="0" collapsed="false">
      <c r="A15907" s="9" t="s">
        <v>26055</v>
      </c>
      <c r="B15907" s="9" t="s">
        <v>75</v>
      </c>
      <c r="C15907" s="9" t="s">
        <v>10161</v>
      </c>
      <c r="D15907" s="9" t="s">
        <v>10156</v>
      </c>
      <c r="E15907" s="10" t="n">
        <v>2</v>
      </c>
      <c r="F15907" s="10" t="n">
        <v>1681.77</v>
      </c>
      <c r="G15907" s="10" t="n">
        <v>60</v>
      </c>
      <c r="H15907" s="10" t="n">
        <v>934.98</v>
      </c>
    </row>
    <row r="15908" customFormat="false" ht="15" hidden="false" customHeight="false" outlineLevel="0" collapsed="false">
      <c r="A15908" s="9" t="s">
        <v>26056</v>
      </c>
      <c r="B15908" s="9" t="s">
        <v>65</v>
      </c>
      <c r="C15908" s="9" t="s">
        <v>10164</v>
      </c>
      <c r="D15908" s="9" t="s">
        <v>10155</v>
      </c>
      <c r="E15908" s="10" t="n">
        <v>7</v>
      </c>
      <c r="F15908" s="10" t="n">
        <v>24510.15</v>
      </c>
      <c r="G15908" s="10" t="n">
        <v>9</v>
      </c>
      <c r="H15908" s="10" t="n">
        <v>13626.4</v>
      </c>
    </row>
    <row r="15909" customFormat="false" ht="15" hidden="false" customHeight="false" outlineLevel="0" collapsed="false">
      <c r="A15909" s="9" t="s">
        <v>26057</v>
      </c>
      <c r="B15909" s="9" t="s">
        <v>79</v>
      </c>
      <c r="C15909" s="9" t="s">
        <v>10161</v>
      </c>
      <c r="D15909" s="9" t="s">
        <v>10155</v>
      </c>
      <c r="E15909" s="10" t="n">
        <v>3</v>
      </c>
      <c r="F15909" s="10" t="n">
        <v>4357.98</v>
      </c>
      <c r="G15909" s="10" t="n">
        <v>10</v>
      </c>
      <c r="H15909" s="10" t="n">
        <v>2422.82</v>
      </c>
    </row>
    <row r="15910" customFormat="false" ht="15" hidden="false" customHeight="false" outlineLevel="0" collapsed="false">
      <c r="A15910" s="9" t="s">
        <v>26058</v>
      </c>
      <c r="B15910" s="9" t="s">
        <v>74</v>
      </c>
      <c r="C15910" s="9" t="s">
        <v>10164</v>
      </c>
      <c r="D15910" s="9" t="s">
        <v>10155</v>
      </c>
      <c r="E15910" s="10" t="n">
        <v>7</v>
      </c>
      <c r="F15910" s="10" t="n">
        <v>27482.32</v>
      </c>
      <c r="G15910" s="10" t="n">
        <v>84</v>
      </c>
      <c r="H15910" s="10" t="n">
        <v>15278.78</v>
      </c>
    </row>
    <row r="15911" customFormat="false" ht="15" hidden="false" customHeight="false" outlineLevel="0" collapsed="false">
      <c r="A15911" s="9" t="s">
        <v>26059</v>
      </c>
      <c r="B15911" s="9" t="s">
        <v>71</v>
      </c>
      <c r="C15911" s="9" t="s">
        <v>10161</v>
      </c>
      <c r="D15911" s="9" t="s">
        <v>10154</v>
      </c>
      <c r="E15911" s="10" t="n">
        <v>7</v>
      </c>
      <c r="F15911" s="10" t="n">
        <v>84929.49</v>
      </c>
      <c r="G15911" s="10" t="n">
        <v>22</v>
      </c>
      <c r="H15911" s="10" t="n">
        <v>47216.5</v>
      </c>
    </row>
    <row r="15912" customFormat="false" ht="15" hidden="false" customHeight="false" outlineLevel="0" collapsed="false">
      <c r="A15912" s="9" t="s">
        <v>26060</v>
      </c>
      <c r="B15912" s="9" t="s">
        <v>74</v>
      </c>
      <c r="C15912" s="9" t="s">
        <v>10161</v>
      </c>
      <c r="D15912" s="9" t="s">
        <v>10155</v>
      </c>
      <c r="E15912" s="10" t="n">
        <v>3</v>
      </c>
      <c r="F15912" s="10" t="n">
        <v>10487.13</v>
      </c>
      <c r="G15912" s="10" t="n">
        <v>30</v>
      </c>
      <c r="H15912" s="10" t="n">
        <v>5830.31</v>
      </c>
    </row>
    <row r="15913" customFormat="false" ht="15" hidden="false" customHeight="false" outlineLevel="0" collapsed="false">
      <c r="A15913" s="9" t="s">
        <v>26061</v>
      </c>
      <c r="B15913" s="9" t="s">
        <v>71</v>
      </c>
      <c r="C15913" s="9" t="s">
        <v>10161</v>
      </c>
      <c r="D15913" s="9" t="s">
        <v>10154</v>
      </c>
      <c r="E15913" s="10" t="n">
        <v>9</v>
      </c>
      <c r="F15913" s="10" t="n">
        <v>72003.46</v>
      </c>
      <c r="G15913" s="10" t="n">
        <v>103</v>
      </c>
      <c r="H15913" s="10" t="n">
        <v>40030.28</v>
      </c>
    </row>
    <row r="15914" customFormat="false" ht="15" hidden="false" customHeight="false" outlineLevel="0" collapsed="false">
      <c r="A15914" s="9" t="s">
        <v>26062</v>
      </c>
      <c r="B15914" s="9" t="s">
        <v>65</v>
      </c>
      <c r="C15914" s="9" t="s">
        <v>10162</v>
      </c>
      <c r="D15914" s="9" t="s">
        <v>10155</v>
      </c>
      <c r="E15914" s="10" t="n">
        <v>4</v>
      </c>
      <c r="F15914" s="10" t="n">
        <v>3727.7</v>
      </c>
      <c r="G15914" s="10" t="n">
        <v>17</v>
      </c>
      <c r="H15914" s="10" t="n">
        <v>2072.41</v>
      </c>
    </row>
    <row r="15915" customFormat="false" ht="15" hidden="false" customHeight="false" outlineLevel="0" collapsed="false">
      <c r="A15915" s="9" t="s">
        <v>26063</v>
      </c>
      <c r="B15915" s="9" t="s">
        <v>71</v>
      </c>
      <c r="C15915" s="9" t="s">
        <v>10161</v>
      </c>
      <c r="D15915" s="9" t="s">
        <v>10155</v>
      </c>
      <c r="E15915" s="10" t="n">
        <v>7</v>
      </c>
      <c r="F15915" s="10" t="n">
        <v>35578.21</v>
      </c>
      <c r="G15915" s="10" t="n">
        <v>69</v>
      </c>
      <c r="H15915" s="10" t="n">
        <v>19779.68</v>
      </c>
    </row>
    <row r="15916" customFormat="false" ht="15" hidden="false" customHeight="false" outlineLevel="0" collapsed="false">
      <c r="A15916" s="9" t="s">
        <v>26064</v>
      </c>
      <c r="B15916" s="9" t="s">
        <v>65</v>
      </c>
      <c r="C15916" s="9" t="s">
        <v>10161</v>
      </c>
      <c r="D15916" s="9" t="s">
        <v>10156</v>
      </c>
      <c r="E15916" s="10" t="n">
        <v>2</v>
      </c>
      <c r="F15916" s="10" t="n">
        <v>2763.75</v>
      </c>
      <c r="G15916" s="10" t="n">
        <v>15</v>
      </c>
      <c r="H15916" s="10" t="n">
        <v>1536.51</v>
      </c>
    </row>
    <row r="15917" customFormat="false" ht="15" hidden="false" customHeight="false" outlineLevel="0" collapsed="false">
      <c r="A15917" s="9" t="s">
        <v>26065</v>
      </c>
      <c r="B15917" s="9" t="s">
        <v>64</v>
      </c>
      <c r="C15917" s="9" t="s">
        <v>10161</v>
      </c>
      <c r="D15917" s="9" t="s">
        <v>10155</v>
      </c>
      <c r="E15917" s="10" t="n">
        <v>4</v>
      </c>
      <c r="F15917" s="10" t="n">
        <v>4199.65</v>
      </c>
      <c r="G15917" s="10" t="n">
        <v>29</v>
      </c>
      <c r="H15917" s="10" t="n">
        <v>2334.79</v>
      </c>
    </row>
    <row r="15918" customFormat="false" ht="15" hidden="false" customHeight="false" outlineLevel="0" collapsed="false">
      <c r="A15918" s="9" t="s">
        <v>26066</v>
      </c>
      <c r="B15918" s="9" t="s">
        <v>77</v>
      </c>
      <c r="C15918" s="9" t="s">
        <v>10161</v>
      </c>
      <c r="D15918" s="9" t="s">
        <v>10155</v>
      </c>
      <c r="E15918" s="10" t="n">
        <v>6</v>
      </c>
      <c r="F15918" s="10" t="n">
        <v>22419.62</v>
      </c>
      <c r="G15918" s="10" t="n">
        <v>56</v>
      </c>
      <c r="H15918" s="10" t="n">
        <v>12464.17</v>
      </c>
    </row>
    <row r="15919" customFormat="false" ht="15" hidden="false" customHeight="false" outlineLevel="0" collapsed="false">
      <c r="A15919" s="9" t="s">
        <v>26067</v>
      </c>
      <c r="B15919" s="9" t="s">
        <v>62</v>
      </c>
      <c r="C15919" s="9" t="s">
        <v>10161</v>
      </c>
      <c r="D15919" s="9" t="s">
        <v>10155</v>
      </c>
      <c r="E15919" s="10" t="n">
        <v>4</v>
      </c>
      <c r="F15919" s="10" t="n">
        <v>23326.1</v>
      </c>
      <c r="G15919" s="10" t="n">
        <v>28</v>
      </c>
      <c r="H15919" s="10" t="n">
        <v>12968.13</v>
      </c>
    </row>
    <row r="15920" customFormat="false" ht="15" hidden="false" customHeight="false" outlineLevel="0" collapsed="false">
      <c r="A15920" s="9" t="s">
        <v>26068</v>
      </c>
      <c r="B15920" s="9" t="s">
        <v>64</v>
      </c>
      <c r="C15920" s="9" t="s">
        <v>10161</v>
      </c>
      <c r="D15920" s="9" t="s">
        <v>10156</v>
      </c>
      <c r="E15920" s="10" t="n">
        <v>1</v>
      </c>
      <c r="F15920" s="10" t="n">
        <v>12427.6</v>
      </c>
      <c r="G15920" s="10" t="n">
        <v>64</v>
      </c>
      <c r="H15920" s="10" t="n">
        <v>6909.12</v>
      </c>
    </row>
    <row r="15921" customFormat="false" ht="15" hidden="false" customHeight="false" outlineLevel="0" collapsed="false">
      <c r="A15921" s="9" t="s">
        <v>26069</v>
      </c>
      <c r="B15921" s="9" t="s">
        <v>70</v>
      </c>
      <c r="C15921" s="9" t="s">
        <v>10161</v>
      </c>
      <c r="D15921" s="9" t="s">
        <v>10157</v>
      </c>
      <c r="E15921" s="10" t="n">
        <v>2</v>
      </c>
      <c r="F15921" s="10" t="n">
        <v>1910.8</v>
      </c>
      <c r="G15921" s="10" t="n">
        <v>182</v>
      </c>
      <c r="H15921" s="10" t="n">
        <v>1062.31</v>
      </c>
    </row>
    <row r="15922" customFormat="false" ht="15" hidden="false" customHeight="false" outlineLevel="0" collapsed="false">
      <c r="A15922" s="9" t="s">
        <v>26070</v>
      </c>
      <c r="B15922" s="9" t="s">
        <v>62</v>
      </c>
      <c r="C15922" s="9" t="s">
        <v>10161</v>
      </c>
      <c r="D15922" s="9" t="s">
        <v>10156</v>
      </c>
      <c r="E15922" s="10" t="n">
        <v>1</v>
      </c>
      <c r="F15922" s="10" t="n">
        <v>22932.35</v>
      </c>
      <c r="G15922" s="10" t="n">
        <v>37</v>
      </c>
      <c r="H15922" s="10" t="n">
        <v>12749.23</v>
      </c>
    </row>
    <row r="15923" customFormat="false" ht="15" hidden="false" customHeight="false" outlineLevel="0" collapsed="false">
      <c r="A15923" s="9" t="s">
        <v>26071</v>
      </c>
      <c r="B15923" s="9" t="s">
        <v>71</v>
      </c>
      <c r="C15923" s="9" t="s">
        <v>10161</v>
      </c>
      <c r="D15923" s="9" t="s">
        <v>10155</v>
      </c>
      <c r="E15923" s="10" t="n">
        <v>3</v>
      </c>
      <c r="F15923" s="10" t="n">
        <v>23146.09</v>
      </c>
      <c r="G15923" s="10" t="n">
        <v>5</v>
      </c>
      <c r="H15923" s="10" t="n">
        <v>12868.05</v>
      </c>
    </row>
    <row r="15924" customFormat="false" ht="15" hidden="false" customHeight="false" outlineLevel="0" collapsed="false">
      <c r="A15924" s="9" t="s">
        <v>26072</v>
      </c>
      <c r="B15924" s="9" t="s">
        <v>65</v>
      </c>
      <c r="C15924" s="9" t="s">
        <v>10161</v>
      </c>
      <c r="D15924" s="9" t="s">
        <v>10155</v>
      </c>
      <c r="E15924" s="10" t="n">
        <v>5</v>
      </c>
      <c r="F15924" s="10" t="n">
        <v>15249.04</v>
      </c>
      <c r="G15924" s="10" t="n">
        <v>89</v>
      </c>
      <c r="H15924" s="10" t="n">
        <v>8477.69</v>
      </c>
    </row>
    <row r="15925" customFormat="false" ht="15" hidden="false" customHeight="false" outlineLevel="0" collapsed="false">
      <c r="A15925" s="9" t="s">
        <v>26073</v>
      </c>
      <c r="B15925" s="9" t="s">
        <v>77</v>
      </c>
      <c r="C15925" s="9" t="s">
        <v>10161</v>
      </c>
      <c r="D15925" s="9" t="s">
        <v>10154</v>
      </c>
      <c r="E15925" s="10" t="n">
        <v>9</v>
      </c>
      <c r="F15925" s="10" t="n">
        <v>228155.3</v>
      </c>
      <c r="G15925" s="10" t="n">
        <v>9</v>
      </c>
      <c r="H15925" s="10" t="n">
        <v>126842.8</v>
      </c>
    </row>
    <row r="15926" customFormat="false" ht="15" hidden="false" customHeight="false" outlineLevel="0" collapsed="false">
      <c r="A15926" s="9" t="s">
        <v>26074</v>
      </c>
      <c r="B15926" s="9" t="s">
        <v>71</v>
      </c>
      <c r="C15926" s="9" t="s">
        <v>10161</v>
      </c>
      <c r="D15926" s="9" t="s">
        <v>10156</v>
      </c>
      <c r="E15926" s="10" t="n">
        <v>1</v>
      </c>
      <c r="F15926" s="10" t="n">
        <v>1020.4</v>
      </c>
      <c r="G15926" s="10" t="n">
        <v>65</v>
      </c>
      <c r="H15926" s="10" t="n">
        <v>567.29</v>
      </c>
    </row>
    <row r="15927" customFormat="false" ht="15" hidden="false" customHeight="false" outlineLevel="0" collapsed="false">
      <c r="A15927" s="9" t="s">
        <v>26075</v>
      </c>
      <c r="B15927" s="9" t="s">
        <v>68</v>
      </c>
      <c r="C15927" s="9" t="s">
        <v>10161</v>
      </c>
      <c r="D15927" s="9" t="s">
        <v>10155</v>
      </c>
      <c r="E15927" s="10" t="n">
        <v>6</v>
      </c>
      <c r="F15927" s="10" t="n">
        <v>17019.04</v>
      </c>
      <c r="G15927" s="10" t="n">
        <v>11</v>
      </c>
      <c r="H15927" s="10" t="n">
        <v>9461.73</v>
      </c>
    </row>
    <row r="15928" customFormat="false" ht="15" hidden="false" customHeight="false" outlineLevel="0" collapsed="false">
      <c r="A15928" s="9" t="s">
        <v>26076</v>
      </c>
      <c r="B15928" s="9" t="s">
        <v>75</v>
      </c>
      <c r="C15928" s="9" t="s">
        <v>10161</v>
      </c>
      <c r="D15928" s="9" t="s">
        <v>10155</v>
      </c>
      <c r="E15928" s="10" t="n">
        <v>6</v>
      </c>
      <c r="F15928" s="10" t="n">
        <v>68161.94</v>
      </c>
      <c r="G15928" s="10" t="n">
        <v>28</v>
      </c>
      <c r="H15928" s="10" t="n">
        <v>37894.59</v>
      </c>
    </row>
    <row r="15929" customFormat="false" ht="15" hidden="false" customHeight="false" outlineLevel="0" collapsed="false">
      <c r="A15929" s="9" t="s">
        <v>26077</v>
      </c>
      <c r="B15929" s="9" t="s">
        <v>71</v>
      </c>
      <c r="C15929" s="9" t="s">
        <v>10161</v>
      </c>
      <c r="D15929" s="9" t="s">
        <v>10154</v>
      </c>
      <c r="E15929" s="10" t="n">
        <v>9</v>
      </c>
      <c r="F15929" s="10" t="n">
        <v>166987.77</v>
      </c>
      <c r="G15929" s="10" t="n">
        <v>30</v>
      </c>
      <c r="H15929" s="10" t="n">
        <v>92836.75</v>
      </c>
    </row>
    <row r="15930" customFormat="false" ht="15" hidden="false" customHeight="false" outlineLevel="0" collapsed="false">
      <c r="A15930" s="9" t="s">
        <v>26078</v>
      </c>
      <c r="B15930" s="9" t="s">
        <v>76</v>
      </c>
      <c r="C15930" s="9" t="s">
        <v>10163</v>
      </c>
      <c r="D15930" s="9" t="s">
        <v>10156</v>
      </c>
      <c r="E15930" s="10" t="n">
        <v>1</v>
      </c>
      <c r="F15930" s="10" t="n">
        <v>1221.83</v>
      </c>
      <c r="G15930" s="10" t="n">
        <v>353</v>
      </c>
      <c r="H15930" s="10" t="n">
        <v>679.28</v>
      </c>
    </row>
    <row r="15931" customFormat="false" ht="15" hidden="false" customHeight="false" outlineLevel="0" collapsed="false">
      <c r="A15931" s="9" t="s">
        <v>26079</v>
      </c>
      <c r="B15931" s="9" t="s">
        <v>71</v>
      </c>
      <c r="C15931" s="9" t="s">
        <v>10161</v>
      </c>
      <c r="D15931" s="9" t="s">
        <v>10156</v>
      </c>
      <c r="E15931" s="10" t="n">
        <v>1</v>
      </c>
      <c r="F15931" s="10" t="n">
        <v>1623.3</v>
      </c>
      <c r="G15931" s="10" t="n">
        <v>13</v>
      </c>
      <c r="H15931" s="10" t="n">
        <v>902.47</v>
      </c>
    </row>
    <row r="15932" customFormat="false" ht="15" hidden="false" customHeight="false" outlineLevel="0" collapsed="false">
      <c r="A15932" s="9" t="s">
        <v>26080</v>
      </c>
      <c r="B15932" s="9" t="s">
        <v>63</v>
      </c>
      <c r="C15932" s="9" t="s">
        <v>10161</v>
      </c>
      <c r="D15932" s="9" t="s">
        <v>10155</v>
      </c>
      <c r="E15932" s="10" t="n">
        <v>3</v>
      </c>
      <c r="F15932" s="10" t="n">
        <v>28593.67</v>
      </c>
      <c r="G15932" s="10" t="n">
        <v>45</v>
      </c>
      <c r="H15932" s="10" t="n">
        <v>15896.63</v>
      </c>
    </row>
    <row r="15933" customFormat="false" ht="15" hidden="false" customHeight="false" outlineLevel="0" collapsed="false">
      <c r="A15933" s="9" t="s">
        <v>26081</v>
      </c>
      <c r="B15933" s="9" t="s">
        <v>78</v>
      </c>
      <c r="C15933" s="9" t="s">
        <v>10161</v>
      </c>
      <c r="D15933" s="9" t="s">
        <v>10154</v>
      </c>
      <c r="E15933" s="10" t="n">
        <v>10</v>
      </c>
      <c r="F15933" s="10" t="n">
        <v>106254.06</v>
      </c>
      <c r="G15933" s="10" t="n">
        <v>30</v>
      </c>
      <c r="H15933" s="10" t="n">
        <v>59071.88</v>
      </c>
    </row>
    <row r="15934" customFormat="false" ht="15" hidden="false" customHeight="false" outlineLevel="0" collapsed="false">
      <c r="A15934" s="9" t="s">
        <v>26082</v>
      </c>
      <c r="B15934" s="9" t="s">
        <v>64</v>
      </c>
      <c r="C15934" s="9" t="s">
        <v>10164</v>
      </c>
      <c r="D15934" s="9" t="s">
        <v>10154</v>
      </c>
      <c r="E15934" s="10" t="n">
        <v>9</v>
      </c>
      <c r="F15934" s="10" t="n">
        <v>105131.85</v>
      </c>
      <c r="G15934" s="10" t="n">
        <v>32</v>
      </c>
      <c r="H15934" s="10" t="n">
        <v>58447.99</v>
      </c>
    </row>
    <row r="15935" customFormat="false" ht="15" hidden="false" customHeight="false" outlineLevel="0" collapsed="false">
      <c r="A15935" s="9" t="s">
        <v>26083</v>
      </c>
      <c r="B15935" s="9" t="s">
        <v>79</v>
      </c>
      <c r="C15935" s="9" t="s">
        <v>10163</v>
      </c>
      <c r="D15935" s="9" t="s">
        <v>10156</v>
      </c>
      <c r="E15935" s="10" t="n">
        <v>1</v>
      </c>
      <c r="F15935" s="10" t="n">
        <v>1358</v>
      </c>
      <c r="G15935" s="10" t="n">
        <v>249</v>
      </c>
      <c r="H15935" s="10" t="n">
        <v>754.98</v>
      </c>
    </row>
    <row r="15936" customFormat="false" ht="15" hidden="false" customHeight="false" outlineLevel="0" collapsed="false">
      <c r="A15936" s="9" t="s">
        <v>26084</v>
      </c>
      <c r="B15936" s="9" t="s">
        <v>67</v>
      </c>
      <c r="C15936" s="9" t="s">
        <v>10161</v>
      </c>
      <c r="D15936" s="9" t="s">
        <v>10155</v>
      </c>
      <c r="E15936" s="10" t="n">
        <v>3</v>
      </c>
      <c r="F15936" s="10" t="n">
        <v>41815.35</v>
      </c>
      <c r="G15936" s="10" t="n">
        <v>17</v>
      </c>
      <c r="H15936" s="10" t="n">
        <v>23247.22</v>
      </c>
    </row>
    <row r="15937" customFormat="false" ht="15" hidden="false" customHeight="false" outlineLevel="0" collapsed="false">
      <c r="A15937" s="9" t="s">
        <v>26085</v>
      </c>
      <c r="B15937" s="9" t="s">
        <v>77</v>
      </c>
      <c r="C15937" s="9" t="s">
        <v>10161</v>
      </c>
      <c r="D15937" s="9" t="s">
        <v>10155</v>
      </c>
      <c r="E15937" s="10" t="n">
        <v>10</v>
      </c>
      <c r="F15937" s="10" t="n">
        <v>37419.65</v>
      </c>
      <c r="G15937" s="10" t="n">
        <v>108</v>
      </c>
      <c r="H15937" s="10" t="n">
        <v>20803.43</v>
      </c>
    </row>
    <row r="15938" customFormat="false" ht="15" hidden="false" customHeight="false" outlineLevel="0" collapsed="false">
      <c r="A15938" s="9" t="s">
        <v>26086</v>
      </c>
      <c r="B15938" s="9" t="s">
        <v>71</v>
      </c>
      <c r="C15938" s="9" t="s">
        <v>10163</v>
      </c>
      <c r="D15938" s="9" t="s">
        <v>10156</v>
      </c>
      <c r="E15938" s="10" t="n">
        <v>1</v>
      </c>
      <c r="F15938" s="10" t="n">
        <v>828</v>
      </c>
      <c r="G15938" s="10" t="n">
        <v>276</v>
      </c>
      <c r="H15938" s="10" t="n">
        <v>460.33</v>
      </c>
    </row>
    <row r="15939" customFormat="false" ht="15" hidden="false" customHeight="false" outlineLevel="0" collapsed="false">
      <c r="A15939" s="9" t="s">
        <v>26087</v>
      </c>
      <c r="B15939" s="9" t="s">
        <v>62</v>
      </c>
      <c r="C15939" s="9" t="s">
        <v>10164</v>
      </c>
      <c r="D15939" s="9" t="s">
        <v>10156</v>
      </c>
      <c r="E15939" s="10" t="n">
        <v>2</v>
      </c>
      <c r="F15939" s="10" t="n">
        <v>7261.1</v>
      </c>
      <c r="G15939" s="10" t="n">
        <v>9</v>
      </c>
      <c r="H15939" s="10" t="n">
        <v>4036.8</v>
      </c>
    </row>
    <row r="15940" customFormat="false" ht="15" hidden="false" customHeight="false" outlineLevel="0" collapsed="false">
      <c r="A15940" s="9" t="s">
        <v>26088</v>
      </c>
      <c r="B15940" s="9" t="s">
        <v>74</v>
      </c>
      <c r="C15940" s="9" t="s">
        <v>10164</v>
      </c>
      <c r="D15940" s="9" t="s">
        <v>10154</v>
      </c>
      <c r="E15940" s="10" t="n">
        <v>8</v>
      </c>
      <c r="F15940" s="10" t="n">
        <v>89239.13</v>
      </c>
      <c r="G15940" s="10" t="n">
        <v>24</v>
      </c>
      <c r="H15940" s="10" t="n">
        <v>49612.44</v>
      </c>
    </row>
    <row r="15941" customFormat="false" ht="15" hidden="false" customHeight="false" outlineLevel="0" collapsed="false">
      <c r="A15941" s="9" t="s">
        <v>26089</v>
      </c>
      <c r="B15941" s="9" t="s">
        <v>69</v>
      </c>
      <c r="C15941" s="9" t="s">
        <v>10161</v>
      </c>
      <c r="D15941" s="9" t="s">
        <v>10156</v>
      </c>
      <c r="E15941" s="10" t="n">
        <v>2</v>
      </c>
      <c r="F15941" s="10" t="n">
        <v>3884.57</v>
      </c>
      <c r="G15941" s="10" t="n">
        <v>57</v>
      </c>
      <c r="H15941" s="10" t="n">
        <v>2159.62</v>
      </c>
    </row>
    <row r="15942" customFormat="false" ht="15" hidden="false" customHeight="false" outlineLevel="0" collapsed="false">
      <c r="A15942" s="9" t="s">
        <v>26090</v>
      </c>
      <c r="B15942" s="9" t="s">
        <v>68</v>
      </c>
      <c r="C15942" s="9" t="s">
        <v>10162</v>
      </c>
      <c r="D15942" s="9" t="s">
        <v>10154</v>
      </c>
      <c r="E15942" s="10" t="n">
        <v>14</v>
      </c>
      <c r="F15942" s="10" t="n">
        <v>120384.64</v>
      </c>
      <c r="G15942" s="10" t="n">
        <v>36</v>
      </c>
      <c r="H15942" s="10" t="n">
        <v>66927.77</v>
      </c>
    </row>
    <row r="15943" customFormat="false" ht="15" hidden="false" customHeight="false" outlineLevel="0" collapsed="false">
      <c r="A15943" s="9" t="s">
        <v>26091</v>
      </c>
      <c r="B15943" s="9" t="s">
        <v>71</v>
      </c>
      <c r="C15943" s="9" t="s">
        <v>10163</v>
      </c>
      <c r="D15943" s="9" t="s">
        <v>10156</v>
      </c>
      <c r="E15943" s="10" t="n">
        <v>1</v>
      </c>
      <c r="F15943" s="10" t="n">
        <v>2582.3</v>
      </c>
      <c r="G15943" s="10" t="n">
        <v>355</v>
      </c>
      <c r="H15943" s="10" t="n">
        <v>1435.63</v>
      </c>
    </row>
    <row r="15944" customFormat="false" ht="15" hidden="false" customHeight="false" outlineLevel="0" collapsed="false">
      <c r="A15944" s="9" t="s">
        <v>26092</v>
      </c>
      <c r="B15944" s="9" t="s">
        <v>65</v>
      </c>
      <c r="C15944" s="9" t="s">
        <v>10164</v>
      </c>
      <c r="D15944" s="9" t="s">
        <v>10154</v>
      </c>
      <c r="E15944" s="10" t="n">
        <v>6</v>
      </c>
      <c r="F15944" s="10" t="n">
        <v>181798.61</v>
      </c>
      <c r="G15944" s="10" t="n">
        <v>5</v>
      </c>
      <c r="H15944" s="10" t="n">
        <v>101070.83</v>
      </c>
    </row>
    <row r="15945" customFormat="false" ht="15" hidden="false" customHeight="false" outlineLevel="0" collapsed="false">
      <c r="A15945" s="9" t="s">
        <v>26093</v>
      </c>
      <c r="B15945" s="9" t="s">
        <v>62</v>
      </c>
      <c r="C15945" s="9" t="s">
        <v>10161</v>
      </c>
      <c r="D15945" s="9" t="s">
        <v>10156</v>
      </c>
      <c r="E15945" s="10" t="n">
        <v>1</v>
      </c>
      <c r="F15945" s="10" t="n">
        <v>10445.65</v>
      </c>
      <c r="G15945" s="10" t="n">
        <v>261</v>
      </c>
      <c r="H15945" s="10" t="n">
        <v>5807.25</v>
      </c>
    </row>
    <row r="15946" customFormat="false" ht="15" hidden="false" customHeight="false" outlineLevel="0" collapsed="false">
      <c r="A15946" s="9" t="s">
        <v>26094</v>
      </c>
      <c r="B15946" s="9" t="s">
        <v>71</v>
      </c>
      <c r="C15946" s="9" t="s">
        <v>10161</v>
      </c>
      <c r="D15946" s="9" t="s">
        <v>10156</v>
      </c>
      <c r="E15946" s="10" t="n">
        <v>1</v>
      </c>
      <c r="F15946" s="10" t="n">
        <v>4861.15</v>
      </c>
      <c r="G15946" s="10" t="n">
        <v>183</v>
      </c>
      <c r="H15946" s="10" t="n">
        <v>2702.55</v>
      </c>
    </row>
    <row r="15947" customFormat="false" ht="15" hidden="false" customHeight="false" outlineLevel="0" collapsed="false">
      <c r="A15947" s="9" t="s">
        <v>26095</v>
      </c>
      <c r="B15947" s="9" t="s">
        <v>77</v>
      </c>
      <c r="C15947" s="9" t="s">
        <v>10163</v>
      </c>
      <c r="D15947" s="9" t="s">
        <v>10155</v>
      </c>
      <c r="E15947" s="10" t="n">
        <v>4</v>
      </c>
      <c r="F15947" s="10" t="n">
        <v>45188.45</v>
      </c>
      <c r="G15947" s="10" t="n">
        <v>0</v>
      </c>
      <c r="H15947" s="10" t="n">
        <v>25122.49</v>
      </c>
    </row>
    <row r="15948" customFormat="false" ht="15" hidden="false" customHeight="false" outlineLevel="0" collapsed="false">
      <c r="A15948" s="9" t="s">
        <v>26096</v>
      </c>
      <c r="B15948" s="9" t="s">
        <v>64</v>
      </c>
      <c r="C15948" s="9" t="s">
        <v>10161</v>
      </c>
      <c r="D15948" s="9" t="s">
        <v>10155</v>
      </c>
      <c r="E15948" s="10" t="n">
        <v>5</v>
      </c>
      <c r="F15948" s="10" t="n">
        <v>61349.1</v>
      </c>
      <c r="G15948" s="10" t="n">
        <v>29</v>
      </c>
      <c r="H15948" s="10" t="n">
        <v>34107</v>
      </c>
    </row>
    <row r="15949" customFormat="false" ht="15" hidden="false" customHeight="false" outlineLevel="0" collapsed="false">
      <c r="A15949" s="9" t="s">
        <v>26097</v>
      </c>
      <c r="B15949" s="9" t="s">
        <v>75</v>
      </c>
      <c r="C15949" s="9" t="s">
        <v>10164</v>
      </c>
      <c r="D15949" s="9" t="s">
        <v>10156</v>
      </c>
      <c r="E15949" s="10" t="n">
        <v>2</v>
      </c>
      <c r="F15949" s="10" t="n">
        <v>15402.91</v>
      </c>
      <c r="G15949" s="10" t="n">
        <v>77</v>
      </c>
      <c r="H15949" s="10" t="n">
        <v>8563.24</v>
      </c>
    </row>
    <row r="15950" customFormat="false" ht="15" hidden="false" customHeight="false" outlineLevel="0" collapsed="false">
      <c r="A15950" s="9" t="s">
        <v>26098</v>
      </c>
      <c r="B15950" s="9" t="s">
        <v>71</v>
      </c>
      <c r="C15950" s="9" t="s">
        <v>10163</v>
      </c>
      <c r="D15950" s="9" t="s">
        <v>10157</v>
      </c>
      <c r="E15950" s="10" t="n">
        <v>3</v>
      </c>
      <c r="F15950" s="10" t="n">
        <v>36774.75</v>
      </c>
      <c r="G15950" s="10" t="n">
        <v>201</v>
      </c>
      <c r="H15950" s="10" t="n">
        <v>20444.9</v>
      </c>
    </row>
    <row r="15951" customFormat="false" ht="15" hidden="false" customHeight="false" outlineLevel="0" collapsed="false">
      <c r="A15951" s="9" t="s">
        <v>26099</v>
      </c>
      <c r="B15951" s="9" t="s">
        <v>71</v>
      </c>
      <c r="C15951" s="9" t="s">
        <v>10161</v>
      </c>
      <c r="D15951" s="9" t="s">
        <v>10156</v>
      </c>
      <c r="E15951" s="10" t="n">
        <v>1</v>
      </c>
      <c r="F15951" s="10" t="n">
        <v>769</v>
      </c>
      <c r="G15951" s="10" t="n">
        <v>187</v>
      </c>
      <c r="H15951" s="10" t="n">
        <v>427.53</v>
      </c>
    </row>
    <row r="15952" customFormat="false" ht="15" hidden="false" customHeight="false" outlineLevel="0" collapsed="false">
      <c r="A15952" s="9" t="s">
        <v>26100</v>
      </c>
      <c r="B15952" s="9" t="s">
        <v>75</v>
      </c>
      <c r="C15952" s="9" t="s">
        <v>10161</v>
      </c>
      <c r="D15952" s="9" t="s">
        <v>10157</v>
      </c>
      <c r="E15952" s="10" t="n">
        <v>3</v>
      </c>
      <c r="F15952" s="10" t="n">
        <v>9233.55</v>
      </c>
      <c r="G15952" s="10" t="n">
        <v>188</v>
      </c>
      <c r="H15952" s="10" t="n">
        <v>5133.39</v>
      </c>
    </row>
    <row r="15953" customFormat="false" ht="15" hidden="false" customHeight="false" outlineLevel="0" collapsed="false">
      <c r="A15953" s="9" t="s">
        <v>26101</v>
      </c>
      <c r="B15953" s="9" t="s">
        <v>74</v>
      </c>
      <c r="C15953" s="9" t="s">
        <v>10161</v>
      </c>
      <c r="D15953" s="9" t="s">
        <v>10156</v>
      </c>
      <c r="E15953" s="10" t="n">
        <v>2</v>
      </c>
      <c r="F15953" s="10" t="n">
        <v>10744.65</v>
      </c>
      <c r="G15953" s="10" t="n">
        <v>7</v>
      </c>
      <c r="H15953" s="10" t="n">
        <v>5973.48</v>
      </c>
    </row>
    <row r="15954" customFormat="false" ht="15" hidden="false" customHeight="false" outlineLevel="0" collapsed="false">
      <c r="A15954" s="9" t="s">
        <v>26102</v>
      </c>
      <c r="B15954" s="9" t="s">
        <v>60</v>
      </c>
      <c r="C15954" s="9" t="s">
        <v>10161</v>
      </c>
      <c r="D15954" s="9" t="s">
        <v>10155</v>
      </c>
      <c r="E15954" s="10" t="n">
        <v>7</v>
      </c>
      <c r="F15954" s="10" t="n">
        <v>31289</v>
      </c>
      <c r="G15954" s="10" t="n">
        <v>3</v>
      </c>
      <c r="H15954" s="10" t="n">
        <v>17395.1</v>
      </c>
    </row>
    <row r="15955" customFormat="false" ht="15" hidden="false" customHeight="false" outlineLevel="0" collapsed="false">
      <c r="A15955" s="9" t="s">
        <v>26103</v>
      </c>
      <c r="B15955" s="9" t="s">
        <v>74</v>
      </c>
      <c r="C15955" s="9" t="s">
        <v>10162</v>
      </c>
      <c r="D15955" s="9" t="s">
        <v>10155</v>
      </c>
      <c r="E15955" s="10" t="n">
        <v>9</v>
      </c>
      <c r="F15955" s="10" t="n">
        <v>24753.46</v>
      </c>
      <c r="G15955" s="10" t="n">
        <v>9</v>
      </c>
      <c r="H15955" s="10" t="n">
        <v>13761.67</v>
      </c>
    </row>
    <row r="15956" customFormat="false" ht="15" hidden="false" customHeight="false" outlineLevel="0" collapsed="false">
      <c r="A15956" s="9" t="s">
        <v>26104</v>
      </c>
      <c r="B15956" s="9" t="s">
        <v>79</v>
      </c>
      <c r="C15956" s="9" t="s">
        <v>10163</v>
      </c>
      <c r="D15956" s="9" t="s">
        <v>10155</v>
      </c>
      <c r="E15956" s="10" t="n">
        <v>5</v>
      </c>
      <c r="F15956" s="10" t="n">
        <v>18884.49</v>
      </c>
      <c r="G15956" s="10" t="n">
        <v>9</v>
      </c>
      <c r="H15956" s="10" t="n">
        <v>10498.82</v>
      </c>
    </row>
    <row r="15957" customFormat="false" ht="15" hidden="false" customHeight="false" outlineLevel="0" collapsed="false">
      <c r="A15957" s="9" t="s">
        <v>26105</v>
      </c>
      <c r="B15957" s="9" t="s">
        <v>62</v>
      </c>
      <c r="C15957" s="9" t="s">
        <v>10164</v>
      </c>
      <c r="D15957" s="9" t="s">
        <v>10155</v>
      </c>
      <c r="E15957" s="10" t="n">
        <v>12</v>
      </c>
      <c r="F15957" s="10" t="n">
        <v>50039.34</v>
      </c>
      <c r="G15957" s="10" t="n">
        <v>1</v>
      </c>
      <c r="H15957" s="10" t="n">
        <v>27819.34</v>
      </c>
    </row>
    <row r="15958" customFormat="false" ht="15" hidden="false" customHeight="false" outlineLevel="0" collapsed="false">
      <c r="A15958" s="9" t="s">
        <v>26106</v>
      </c>
      <c r="B15958" s="9" t="s">
        <v>62</v>
      </c>
      <c r="C15958" s="9" t="s">
        <v>10164</v>
      </c>
      <c r="D15958" s="9" t="s">
        <v>10155</v>
      </c>
      <c r="E15958" s="10" t="n">
        <v>3</v>
      </c>
      <c r="F15958" s="10" t="n">
        <v>31020.85</v>
      </c>
      <c r="G15958" s="10" t="n">
        <v>8</v>
      </c>
      <c r="H15958" s="10" t="n">
        <v>17246.02</v>
      </c>
    </row>
    <row r="15959" customFormat="false" ht="15" hidden="false" customHeight="false" outlineLevel="0" collapsed="false">
      <c r="A15959" s="9" t="s">
        <v>26107</v>
      </c>
      <c r="B15959" s="9" t="s">
        <v>74</v>
      </c>
      <c r="C15959" s="9" t="s">
        <v>10164</v>
      </c>
      <c r="D15959" s="9" t="s">
        <v>10155</v>
      </c>
      <c r="E15959" s="10" t="n">
        <v>8</v>
      </c>
      <c r="F15959" s="10" t="n">
        <v>29792.08</v>
      </c>
      <c r="G15959" s="10" t="n">
        <v>35</v>
      </c>
      <c r="H15959" s="10" t="n">
        <v>16562.89</v>
      </c>
    </row>
    <row r="15960" customFormat="false" ht="15" hidden="false" customHeight="false" outlineLevel="0" collapsed="false">
      <c r="A15960" s="9" t="s">
        <v>26108</v>
      </c>
      <c r="B15960" s="9" t="s">
        <v>76</v>
      </c>
      <c r="C15960" s="9" t="s">
        <v>10164</v>
      </c>
      <c r="D15960" s="9" t="s">
        <v>10156</v>
      </c>
      <c r="E15960" s="10" t="n">
        <v>1</v>
      </c>
      <c r="F15960" s="10" t="n">
        <v>3821.4</v>
      </c>
      <c r="G15960" s="10" t="n">
        <v>283</v>
      </c>
      <c r="H15960" s="10" t="n">
        <v>2124.51</v>
      </c>
    </row>
    <row r="15961" customFormat="false" ht="15" hidden="false" customHeight="false" outlineLevel="0" collapsed="false">
      <c r="A15961" s="9" t="s">
        <v>26109</v>
      </c>
      <c r="B15961" s="9" t="s">
        <v>62</v>
      </c>
      <c r="C15961" s="9" t="s">
        <v>10161</v>
      </c>
      <c r="D15961" s="9" t="s">
        <v>10155</v>
      </c>
      <c r="E15961" s="10" t="n">
        <v>7</v>
      </c>
      <c r="F15961" s="10" t="n">
        <v>36284.73</v>
      </c>
      <c r="G15961" s="10" t="n">
        <v>33</v>
      </c>
      <c r="H15961" s="10" t="n">
        <v>20172.47</v>
      </c>
    </row>
    <row r="15962" customFormat="false" ht="15" hidden="false" customHeight="false" outlineLevel="0" collapsed="false">
      <c r="A15962" s="9" t="s">
        <v>26110</v>
      </c>
      <c r="B15962" s="9" t="s">
        <v>75</v>
      </c>
      <c r="C15962" s="9" t="s">
        <v>10161</v>
      </c>
      <c r="D15962" s="9" t="s">
        <v>10157</v>
      </c>
      <c r="E15962" s="10" t="n">
        <v>2</v>
      </c>
      <c r="F15962" s="10" t="n">
        <v>21623.99</v>
      </c>
      <c r="G15962" s="10" t="n">
        <v>130</v>
      </c>
      <c r="H15962" s="10" t="n">
        <v>12021.84</v>
      </c>
    </row>
    <row r="15963" customFormat="false" ht="15" hidden="false" customHeight="false" outlineLevel="0" collapsed="false">
      <c r="A15963" s="9" t="s">
        <v>26111</v>
      </c>
      <c r="B15963" s="9" t="s">
        <v>77</v>
      </c>
      <c r="C15963" s="9" t="s">
        <v>10164</v>
      </c>
      <c r="D15963" s="9" t="s">
        <v>10155</v>
      </c>
      <c r="E15963" s="10" t="n">
        <v>7</v>
      </c>
      <c r="F15963" s="10" t="n">
        <v>34302.35</v>
      </c>
      <c r="G15963" s="10" t="n">
        <v>63</v>
      </c>
      <c r="H15963" s="10" t="n">
        <v>19070.37</v>
      </c>
    </row>
    <row r="15964" customFormat="false" ht="15" hidden="false" customHeight="false" outlineLevel="0" collapsed="false">
      <c r="A15964" s="9" t="s">
        <v>26112</v>
      </c>
      <c r="B15964" s="9" t="s">
        <v>71</v>
      </c>
      <c r="C15964" s="9" t="s">
        <v>10161</v>
      </c>
      <c r="D15964" s="9" t="s">
        <v>10155</v>
      </c>
      <c r="E15964" s="10" t="n">
        <v>3</v>
      </c>
      <c r="F15964" s="10" t="n">
        <v>8079.1</v>
      </c>
      <c r="G15964" s="10" t="n">
        <v>45</v>
      </c>
      <c r="H15964" s="10" t="n">
        <v>4491.57</v>
      </c>
    </row>
    <row r="15965" customFormat="false" ht="15" hidden="false" customHeight="false" outlineLevel="0" collapsed="false">
      <c r="A15965" s="9" t="s">
        <v>26113</v>
      </c>
      <c r="B15965" s="9" t="s">
        <v>71</v>
      </c>
      <c r="C15965" s="9" t="s">
        <v>10161</v>
      </c>
      <c r="D15965" s="9" t="s">
        <v>10155</v>
      </c>
      <c r="E15965" s="10" t="n">
        <v>7</v>
      </c>
      <c r="F15965" s="10" t="n">
        <v>50600.65</v>
      </c>
      <c r="G15965" s="10" t="n">
        <v>43</v>
      </c>
      <c r="H15965" s="10" t="n">
        <v>28131.4</v>
      </c>
    </row>
    <row r="15966" customFormat="false" ht="15" hidden="false" customHeight="false" outlineLevel="0" collapsed="false">
      <c r="A15966" s="9" t="s">
        <v>26114</v>
      </c>
      <c r="B15966" s="9" t="s">
        <v>64</v>
      </c>
      <c r="C15966" s="9" t="s">
        <v>10161</v>
      </c>
      <c r="D15966" s="9" t="s">
        <v>10156</v>
      </c>
      <c r="E15966" s="10" t="n">
        <v>2</v>
      </c>
      <c r="F15966" s="10" t="n">
        <v>7955.4</v>
      </c>
      <c r="G15966" s="10" t="n">
        <v>119</v>
      </c>
      <c r="H15966" s="10" t="n">
        <v>4422.8</v>
      </c>
    </row>
    <row r="15967" customFormat="false" ht="15" hidden="false" customHeight="false" outlineLevel="0" collapsed="false">
      <c r="A15967" s="9" t="s">
        <v>26115</v>
      </c>
      <c r="B15967" s="9" t="s">
        <v>64</v>
      </c>
      <c r="C15967" s="9" t="s">
        <v>10161</v>
      </c>
      <c r="D15967" s="9" t="s">
        <v>10156</v>
      </c>
      <c r="E15967" s="10" t="n">
        <v>2</v>
      </c>
      <c r="F15967" s="10" t="n">
        <v>2636.85</v>
      </c>
      <c r="G15967" s="10" t="n">
        <v>0</v>
      </c>
      <c r="H15967" s="10" t="n">
        <v>1465.96</v>
      </c>
    </row>
    <row r="15968" customFormat="false" ht="15" hidden="false" customHeight="false" outlineLevel="0" collapsed="false">
      <c r="A15968" s="9" t="s">
        <v>26116</v>
      </c>
      <c r="B15968" s="9" t="s">
        <v>62</v>
      </c>
      <c r="C15968" s="9" t="s">
        <v>10161</v>
      </c>
      <c r="D15968" s="9" t="s">
        <v>10155</v>
      </c>
      <c r="E15968" s="10" t="n">
        <v>5</v>
      </c>
      <c r="F15968" s="10" t="n">
        <v>25480.47</v>
      </c>
      <c r="G15968" s="10" t="n">
        <v>37</v>
      </c>
      <c r="H15968" s="10" t="n">
        <v>14165.85</v>
      </c>
    </row>
    <row r="15969" customFormat="false" ht="15" hidden="false" customHeight="false" outlineLevel="0" collapsed="false">
      <c r="A15969" s="9" t="s">
        <v>26117</v>
      </c>
      <c r="B15969" s="9" t="s">
        <v>74</v>
      </c>
      <c r="C15969" s="9" t="s">
        <v>10161</v>
      </c>
      <c r="D15969" s="9" t="s">
        <v>10156</v>
      </c>
      <c r="E15969" s="10" t="n">
        <v>1</v>
      </c>
      <c r="F15969" s="10" t="n">
        <v>183</v>
      </c>
      <c r="G15969" s="10" t="n">
        <v>236</v>
      </c>
      <c r="H15969" s="10" t="n">
        <v>101.74</v>
      </c>
    </row>
    <row r="15970" customFormat="false" ht="15" hidden="false" customHeight="false" outlineLevel="0" collapsed="false">
      <c r="A15970" s="9" t="s">
        <v>26118</v>
      </c>
      <c r="B15970" s="9" t="s">
        <v>74</v>
      </c>
      <c r="C15970" s="9" t="s">
        <v>10161</v>
      </c>
      <c r="D15970" s="9" t="s">
        <v>10156</v>
      </c>
      <c r="E15970" s="10" t="n">
        <v>2</v>
      </c>
      <c r="F15970" s="10" t="n">
        <v>3002.8</v>
      </c>
      <c r="G15970" s="10" t="n">
        <v>23</v>
      </c>
      <c r="H15970" s="10" t="n">
        <v>1669.4</v>
      </c>
    </row>
    <row r="15971" customFormat="false" ht="15" hidden="false" customHeight="false" outlineLevel="0" collapsed="false">
      <c r="A15971" s="9" t="s">
        <v>26119</v>
      </c>
      <c r="B15971" s="9" t="s">
        <v>71</v>
      </c>
      <c r="C15971" s="9" t="s">
        <v>10161</v>
      </c>
      <c r="D15971" s="9" t="s">
        <v>10156</v>
      </c>
      <c r="E15971" s="10" t="n">
        <v>2</v>
      </c>
      <c r="F15971" s="10" t="n">
        <v>6330.45</v>
      </c>
      <c r="G15971" s="10" t="n">
        <v>85</v>
      </c>
      <c r="H15971" s="10" t="n">
        <v>3519.41</v>
      </c>
    </row>
    <row r="15972" customFormat="false" ht="15" hidden="false" customHeight="false" outlineLevel="0" collapsed="false">
      <c r="A15972" s="9" t="s">
        <v>26120</v>
      </c>
      <c r="B15972" s="9" t="s">
        <v>77</v>
      </c>
      <c r="C15972" s="9" t="s">
        <v>10162</v>
      </c>
      <c r="D15972" s="9" t="s">
        <v>10155</v>
      </c>
      <c r="E15972" s="10" t="n">
        <v>5</v>
      </c>
      <c r="F15972" s="10" t="n">
        <v>29003.35</v>
      </c>
      <c r="G15972" s="10" t="n">
        <v>22</v>
      </c>
      <c r="H15972" s="10" t="n">
        <v>16124.4</v>
      </c>
    </row>
    <row r="15973" customFormat="false" ht="15" hidden="false" customHeight="false" outlineLevel="0" collapsed="false">
      <c r="A15973" s="9" t="s">
        <v>26121</v>
      </c>
      <c r="B15973" s="9" t="s">
        <v>71</v>
      </c>
      <c r="C15973" s="9" t="s">
        <v>10164</v>
      </c>
      <c r="D15973" s="9" t="s">
        <v>10156</v>
      </c>
      <c r="E15973" s="10" t="n">
        <v>2</v>
      </c>
      <c r="F15973" s="10" t="n">
        <v>6015.4</v>
      </c>
      <c r="G15973" s="10" t="n">
        <v>54</v>
      </c>
      <c r="H15973" s="10" t="n">
        <v>3344.26</v>
      </c>
    </row>
    <row r="15974" customFormat="false" ht="15" hidden="false" customHeight="false" outlineLevel="0" collapsed="false">
      <c r="A15974" s="9" t="s">
        <v>26122</v>
      </c>
      <c r="B15974" s="9" t="s">
        <v>65</v>
      </c>
      <c r="C15974" s="9" t="s">
        <v>10161</v>
      </c>
      <c r="D15974" s="9" t="s">
        <v>10155</v>
      </c>
      <c r="E15974" s="10" t="n">
        <v>4</v>
      </c>
      <c r="F15974" s="10" t="n">
        <v>26574.2</v>
      </c>
      <c r="G15974" s="10" t="n">
        <v>108</v>
      </c>
      <c r="H15974" s="10" t="n">
        <v>14773.91</v>
      </c>
    </row>
    <row r="15975" customFormat="false" ht="15" hidden="false" customHeight="false" outlineLevel="0" collapsed="false">
      <c r="A15975" s="9" t="s">
        <v>26123</v>
      </c>
      <c r="B15975" s="9" t="s">
        <v>62</v>
      </c>
      <c r="C15975" s="9" t="s">
        <v>10163</v>
      </c>
      <c r="D15975" s="9" t="s">
        <v>10154</v>
      </c>
      <c r="E15975" s="10" t="n">
        <v>4</v>
      </c>
      <c r="F15975" s="10" t="n">
        <v>76948.1</v>
      </c>
      <c r="G15975" s="10" t="n">
        <v>65</v>
      </c>
      <c r="H15975" s="10" t="n">
        <v>42779.25</v>
      </c>
    </row>
    <row r="15976" customFormat="false" ht="15" hidden="false" customHeight="false" outlineLevel="0" collapsed="false">
      <c r="A15976" s="9" t="s">
        <v>26124</v>
      </c>
      <c r="B15976" s="9" t="s">
        <v>62</v>
      </c>
      <c r="C15976" s="9" t="s">
        <v>10164</v>
      </c>
      <c r="D15976" s="9" t="s">
        <v>10154</v>
      </c>
      <c r="E15976" s="10" t="n">
        <v>7</v>
      </c>
      <c r="F15976" s="10" t="n">
        <v>74411.84</v>
      </c>
      <c r="G15976" s="10" t="n">
        <v>35</v>
      </c>
      <c r="H15976" s="10" t="n">
        <v>41369.22</v>
      </c>
    </row>
    <row r="15977" customFormat="false" ht="15" hidden="false" customHeight="false" outlineLevel="0" collapsed="false">
      <c r="A15977" s="9" t="s">
        <v>26125</v>
      </c>
      <c r="B15977" s="9" t="s">
        <v>77</v>
      </c>
      <c r="C15977" s="9" t="s">
        <v>10161</v>
      </c>
      <c r="D15977" s="9" t="s">
        <v>10155</v>
      </c>
      <c r="E15977" s="10" t="n">
        <v>5</v>
      </c>
      <c r="F15977" s="10" t="n">
        <v>30158.26</v>
      </c>
      <c r="G15977" s="10" t="n">
        <v>12</v>
      </c>
      <c r="H15977" s="10" t="n">
        <v>16766.47</v>
      </c>
    </row>
    <row r="15978" customFormat="false" ht="15" hidden="false" customHeight="false" outlineLevel="0" collapsed="false">
      <c r="A15978" s="9" t="s">
        <v>26126</v>
      </c>
      <c r="B15978" s="9" t="s">
        <v>77</v>
      </c>
      <c r="C15978" s="9" t="s">
        <v>10161</v>
      </c>
      <c r="D15978" s="9" t="s">
        <v>10155</v>
      </c>
      <c r="E15978" s="10" t="n">
        <v>5</v>
      </c>
      <c r="F15978" s="10" t="n">
        <v>21221.98</v>
      </c>
      <c r="G15978" s="10" t="n">
        <v>4</v>
      </c>
      <c r="H15978" s="10" t="n">
        <v>11798.35</v>
      </c>
    </row>
    <row r="15979" customFormat="false" ht="15" hidden="false" customHeight="false" outlineLevel="0" collapsed="false">
      <c r="A15979" s="9" t="s">
        <v>26127</v>
      </c>
      <c r="B15979" s="9" t="s">
        <v>68</v>
      </c>
      <c r="C15979" s="9" t="s">
        <v>10161</v>
      </c>
      <c r="D15979" s="9" t="s">
        <v>10155</v>
      </c>
      <c r="E15979" s="10" t="n">
        <v>4</v>
      </c>
      <c r="F15979" s="10" t="n">
        <v>25130.44</v>
      </c>
      <c r="G15979" s="10" t="n">
        <v>108</v>
      </c>
      <c r="H15979" s="10" t="n">
        <v>13971.25</v>
      </c>
    </row>
    <row r="15980" customFormat="false" ht="15" hidden="false" customHeight="false" outlineLevel="0" collapsed="false">
      <c r="A15980" s="9" t="s">
        <v>26128</v>
      </c>
      <c r="B15980" s="9" t="s">
        <v>67</v>
      </c>
      <c r="C15980" s="9" t="s">
        <v>10161</v>
      </c>
      <c r="D15980" s="9" t="s">
        <v>10155</v>
      </c>
      <c r="E15980" s="10" t="n">
        <v>4</v>
      </c>
      <c r="F15980" s="10" t="n">
        <v>6123.4</v>
      </c>
      <c r="G15980" s="10" t="n">
        <v>21</v>
      </c>
      <c r="H15980" s="10" t="n">
        <v>3404.3</v>
      </c>
    </row>
    <row r="15981" customFormat="false" ht="15" hidden="false" customHeight="false" outlineLevel="0" collapsed="false">
      <c r="A15981" s="9" t="s">
        <v>26129</v>
      </c>
      <c r="B15981" s="9" t="s">
        <v>76</v>
      </c>
      <c r="C15981" s="9" t="s">
        <v>10163</v>
      </c>
      <c r="D15981" s="9" t="s">
        <v>10157</v>
      </c>
      <c r="E15981" s="10" t="n">
        <v>3</v>
      </c>
      <c r="F15981" s="10" t="n">
        <v>2315.3</v>
      </c>
      <c r="G15981" s="10" t="n">
        <v>129</v>
      </c>
      <c r="H15981" s="10" t="n">
        <v>1287.19</v>
      </c>
    </row>
    <row r="15982" customFormat="false" ht="15" hidden="false" customHeight="false" outlineLevel="0" collapsed="false">
      <c r="A15982" s="9" t="s">
        <v>26130</v>
      </c>
      <c r="B15982" s="9" t="s">
        <v>75</v>
      </c>
      <c r="C15982" s="9" t="s">
        <v>10161</v>
      </c>
      <c r="D15982" s="9" t="s">
        <v>10155</v>
      </c>
      <c r="E15982" s="10" t="n">
        <v>9</v>
      </c>
      <c r="F15982" s="10" t="n">
        <v>14519.21</v>
      </c>
      <c r="G15982" s="10" t="n">
        <v>54</v>
      </c>
      <c r="H15982" s="10" t="n">
        <v>8071.95</v>
      </c>
    </row>
    <row r="15983" customFormat="false" ht="15" hidden="false" customHeight="false" outlineLevel="0" collapsed="false">
      <c r="A15983" s="9" t="s">
        <v>26131</v>
      </c>
      <c r="B15983" s="9" t="s">
        <v>62</v>
      </c>
      <c r="C15983" s="9" t="s">
        <v>10161</v>
      </c>
      <c r="D15983" s="9" t="s">
        <v>10154</v>
      </c>
      <c r="E15983" s="10" t="n">
        <v>9</v>
      </c>
      <c r="F15983" s="10" t="n">
        <v>119200.64</v>
      </c>
      <c r="G15983" s="10" t="n">
        <v>8</v>
      </c>
      <c r="H15983" s="10" t="n">
        <v>66269.52</v>
      </c>
    </row>
    <row r="15984" customFormat="false" ht="15" hidden="false" customHeight="false" outlineLevel="0" collapsed="false">
      <c r="A15984" s="9" t="s">
        <v>26132</v>
      </c>
      <c r="B15984" s="9" t="s">
        <v>71</v>
      </c>
      <c r="C15984" s="9" t="s">
        <v>10161</v>
      </c>
      <c r="D15984" s="9" t="s">
        <v>10154</v>
      </c>
      <c r="E15984" s="10" t="n">
        <v>1</v>
      </c>
      <c r="F15984" s="10" t="n">
        <v>102978.1</v>
      </c>
      <c r="G15984" s="10" t="n">
        <v>0</v>
      </c>
      <c r="H15984" s="10" t="n">
        <v>57250.61</v>
      </c>
    </row>
    <row r="15985" customFormat="false" ht="15" hidden="false" customHeight="false" outlineLevel="0" collapsed="false">
      <c r="A15985" s="9" t="s">
        <v>26133</v>
      </c>
      <c r="B15985" s="9" t="s">
        <v>73</v>
      </c>
      <c r="C15985" s="9" t="s">
        <v>10164</v>
      </c>
      <c r="D15985" s="9" t="s">
        <v>10156</v>
      </c>
      <c r="E15985" s="10" t="n">
        <v>2</v>
      </c>
      <c r="F15985" s="10" t="n">
        <v>5292.19</v>
      </c>
      <c r="G15985" s="10" t="n">
        <v>52</v>
      </c>
      <c r="H15985" s="10" t="n">
        <v>2942.19</v>
      </c>
    </row>
    <row r="15986" customFormat="false" ht="15" hidden="false" customHeight="false" outlineLevel="0" collapsed="false">
      <c r="A15986" s="9" t="s">
        <v>26134</v>
      </c>
      <c r="B15986" s="9" t="s">
        <v>68</v>
      </c>
      <c r="C15986" s="9" t="s">
        <v>10161</v>
      </c>
      <c r="D15986" s="9" t="s">
        <v>10156</v>
      </c>
      <c r="E15986" s="10" t="n">
        <v>1</v>
      </c>
      <c r="F15986" s="10" t="n">
        <v>1273.3</v>
      </c>
      <c r="G15986" s="10" t="n">
        <v>287</v>
      </c>
      <c r="H15986" s="10" t="n">
        <v>707.89</v>
      </c>
    </row>
    <row r="15987" customFormat="false" ht="15" hidden="false" customHeight="false" outlineLevel="0" collapsed="false">
      <c r="A15987" s="9" t="s">
        <v>26135</v>
      </c>
      <c r="B15987" s="9" t="s">
        <v>79</v>
      </c>
      <c r="C15987" s="9" t="s">
        <v>10161</v>
      </c>
      <c r="D15987" s="9" t="s">
        <v>10155</v>
      </c>
      <c r="E15987" s="10" t="n">
        <v>7</v>
      </c>
      <c r="F15987" s="10" t="n">
        <v>46541.2</v>
      </c>
      <c r="G15987" s="10" t="n">
        <v>29</v>
      </c>
      <c r="H15987" s="10" t="n">
        <v>25874.55</v>
      </c>
    </row>
    <row r="15988" customFormat="false" ht="15" hidden="false" customHeight="false" outlineLevel="0" collapsed="false">
      <c r="A15988" s="9" t="s">
        <v>26136</v>
      </c>
      <c r="B15988" s="9" t="s">
        <v>61</v>
      </c>
      <c r="C15988" s="9" t="s">
        <v>10162</v>
      </c>
      <c r="D15988" s="9" t="s">
        <v>10155</v>
      </c>
      <c r="E15988" s="10" t="n">
        <v>4</v>
      </c>
      <c r="F15988" s="10" t="n">
        <v>37164.6</v>
      </c>
      <c r="G15988" s="10" t="n">
        <v>4</v>
      </c>
      <c r="H15988" s="10" t="n">
        <v>20661.64</v>
      </c>
    </row>
    <row r="15989" customFormat="false" ht="15" hidden="false" customHeight="false" outlineLevel="0" collapsed="false">
      <c r="A15989" s="9" t="s">
        <v>26137</v>
      </c>
      <c r="B15989" s="9" t="s">
        <v>71</v>
      </c>
      <c r="C15989" s="9" t="s">
        <v>10162</v>
      </c>
      <c r="D15989" s="9" t="s">
        <v>10154</v>
      </c>
      <c r="E15989" s="10" t="n">
        <v>2</v>
      </c>
      <c r="F15989" s="10" t="n">
        <v>104738.61</v>
      </c>
      <c r="G15989" s="10" t="n">
        <v>101</v>
      </c>
      <c r="H15989" s="10" t="n">
        <v>58229.37</v>
      </c>
    </row>
    <row r="15990" customFormat="false" ht="15" hidden="false" customHeight="false" outlineLevel="0" collapsed="false">
      <c r="A15990" s="9" t="s">
        <v>26138</v>
      </c>
      <c r="B15990" s="9" t="s">
        <v>74</v>
      </c>
      <c r="C15990" s="9" t="s">
        <v>10163</v>
      </c>
      <c r="D15990" s="9" t="s">
        <v>10156</v>
      </c>
      <c r="E15990" s="10" t="n">
        <v>2</v>
      </c>
      <c r="F15990" s="10" t="n">
        <v>44014.89</v>
      </c>
      <c r="G15990" s="10" t="n">
        <v>27</v>
      </c>
      <c r="H15990" s="10" t="n">
        <v>24470.05</v>
      </c>
    </row>
    <row r="15991" customFormat="false" ht="15" hidden="false" customHeight="false" outlineLevel="0" collapsed="false">
      <c r="A15991" s="9" t="s">
        <v>26139</v>
      </c>
      <c r="B15991" s="9" t="s">
        <v>76</v>
      </c>
      <c r="C15991" s="9" t="s">
        <v>10161</v>
      </c>
      <c r="D15991" s="9" t="s">
        <v>10155</v>
      </c>
      <c r="E15991" s="10" t="n">
        <v>3</v>
      </c>
      <c r="F15991" s="10" t="n">
        <v>6015.65</v>
      </c>
      <c r="G15991" s="10" t="n">
        <v>15</v>
      </c>
      <c r="H15991" s="10" t="n">
        <v>3344.4</v>
      </c>
    </row>
    <row r="15992" customFormat="false" ht="15" hidden="false" customHeight="false" outlineLevel="0" collapsed="false">
      <c r="A15992" s="9" t="s">
        <v>26140</v>
      </c>
      <c r="B15992" s="9" t="s">
        <v>70</v>
      </c>
      <c r="C15992" s="9" t="s">
        <v>10162</v>
      </c>
      <c r="D15992" s="9" t="s">
        <v>10155</v>
      </c>
      <c r="E15992" s="10" t="n">
        <v>5</v>
      </c>
      <c r="F15992" s="10" t="n">
        <v>61000.18</v>
      </c>
      <c r="G15992" s="10" t="n">
        <v>29</v>
      </c>
      <c r="H15992" s="10" t="n">
        <v>33913.01</v>
      </c>
    </row>
    <row r="15993" customFormat="false" ht="15" hidden="false" customHeight="false" outlineLevel="0" collapsed="false">
      <c r="A15993" s="9" t="s">
        <v>26141</v>
      </c>
      <c r="B15993" s="9" t="s">
        <v>76</v>
      </c>
      <c r="C15993" s="9" t="s">
        <v>10161</v>
      </c>
      <c r="D15993" s="9" t="s">
        <v>10155</v>
      </c>
      <c r="E15993" s="10" t="n">
        <v>3</v>
      </c>
      <c r="F15993" s="10" t="n">
        <v>8905.85</v>
      </c>
      <c r="G15993" s="10" t="n">
        <v>102</v>
      </c>
      <c r="H15993" s="10" t="n">
        <v>4951.2</v>
      </c>
    </row>
    <row r="15994" customFormat="false" ht="15" hidden="false" customHeight="false" outlineLevel="0" collapsed="false">
      <c r="A15994" s="9" t="s">
        <v>26142</v>
      </c>
      <c r="B15994" s="9" t="s">
        <v>59</v>
      </c>
      <c r="C15994" s="9" t="s">
        <v>10164</v>
      </c>
      <c r="D15994" s="9" t="s">
        <v>10156</v>
      </c>
      <c r="E15994" s="10" t="n">
        <v>2</v>
      </c>
      <c r="F15994" s="10" t="n">
        <v>5658.95</v>
      </c>
      <c r="G15994" s="10" t="n">
        <v>103</v>
      </c>
      <c r="H15994" s="10" t="n">
        <v>3146.09</v>
      </c>
    </row>
    <row r="15995" customFormat="false" ht="15" hidden="false" customHeight="false" outlineLevel="0" collapsed="false">
      <c r="A15995" s="9" t="s">
        <v>26143</v>
      </c>
      <c r="B15995" s="9" t="s">
        <v>76</v>
      </c>
      <c r="C15995" s="9" t="s">
        <v>10163</v>
      </c>
      <c r="D15995" s="9" t="s">
        <v>10155</v>
      </c>
      <c r="E15995" s="10" t="n">
        <v>3</v>
      </c>
      <c r="F15995" s="10" t="n">
        <v>29579</v>
      </c>
      <c r="G15995" s="10" t="n">
        <v>61</v>
      </c>
      <c r="H15995" s="10" t="n">
        <v>16444.43</v>
      </c>
    </row>
    <row r="15996" customFormat="false" ht="15" hidden="false" customHeight="false" outlineLevel="0" collapsed="false">
      <c r="A15996" s="9" t="s">
        <v>26144</v>
      </c>
      <c r="B15996" s="9" t="s">
        <v>71</v>
      </c>
      <c r="C15996" s="9" t="s">
        <v>10161</v>
      </c>
      <c r="D15996" s="9" t="s">
        <v>10157</v>
      </c>
      <c r="E15996" s="10" t="n">
        <v>2</v>
      </c>
      <c r="F15996" s="10" t="n">
        <v>16706.3</v>
      </c>
      <c r="G15996" s="10" t="n">
        <v>143</v>
      </c>
      <c r="H15996" s="10" t="n">
        <v>9287.86</v>
      </c>
    </row>
    <row r="15997" customFormat="false" ht="15" hidden="false" customHeight="false" outlineLevel="0" collapsed="false">
      <c r="A15997" s="9" t="s">
        <v>26145</v>
      </c>
      <c r="B15997" s="9" t="s">
        <v>64</v>
      </c>
      <c r="C15997" s="9" t="s">
        <v>10162</v>
      </c>
      <c r="D15997" s="9" t="s">
        <v>10156</v>
      </c>
      <c r="E15997" s="10" t="n">
        <v>1</v>
      </c>
      <c r="F15997" s="10" t="n">
        <v>2009.55</v>
      </c>
      <c r="G15997" s="10" t="n">
        <v>149</v>
      </c>
      <c r="H15997" s="10" t="n">
        <v>1117.21</v>
      </c>
    </row>
    <row r="15998" customFormat="false" ht="15" hidden="false" customHeight="false" outlineLevel="0" collapsed="false">
      <c r="A15998" s="9" t="s">
        <v>26146</v>
      </c>
      <c r="B15998" s="9" t="s">
        <v>71</v>
      </c>
      <c r="C15998" s="9" t="s">
        <v>10164</v>
      </c>
      <c r="D15998" s="9" t="s">
        <v>10156</v>
      </c>
      <c r="E15998" s="10" t="n">
        <v>1</v>
      </c>
      <c r="F15998" s="10" t="n">
        <v>129</v>
      </c>
      <c r="G15998" s="10" t="n">
        <v>324</v>
      </c>
      <c r="H15998" s="10" t="n">
        <v>71.72</v>
      </c>
    </row>
    <row r="15999" customFormat="false" ht="15" hidden="false" customHeight="false" outlineLevel="0" collapsed="false">
      <c r="A15999" s="9" t="s">
        <v>26147</v>
      </c>
      <c r="B15999" s="9" t="s">
        <v>71</v>
      </c>
      <c r="C15999" s="9" t="s">
        <v>10164</v>
      </c>
      <c r="D15999" s="9" t="s">
        <v>10155</v>
      </c>
      <c r="E15999" s="10" t="n">
        <v>10</v>
      </c>
      <c r="F15999" s="10" t="n">
        <v>19494.4</v>
      </c>
      <c r="G15999" s="10" t="n">
        <v>16</v>
      </c>
      <c r="H15999" s="10" t="n">
        <v>10837.9</v>
      </c>
    </row>
    <row r="16000" customFormat="false" ht="15" hidden="false" customHeight="false" outlineLevel="0" collapsed="false">
      <c r="A16000" s="9" t="s">
        <v>26148</v>
      </c>
      <c r="B16000" s="9" t="s">
        <v>79</v>
      </c>
      <c r="C16000" s="9" t="s">
        <v>10163</v>
      </c>
      <c r="D16000" s="9" t="s">
        <v>10156</v>
      </c>
      <c r="E16000" s="10" t="n">
        <v>2</v>
      </c>
      <c r="F16000" s="10" t="n">
        <v>43332.09</v>
      </c>
      <c r="G16000" s="10" t="n">
        <v>43</v>
      </c>
      <c r="H16000" s="10" t="n">
        <v>24090.45</v>
      </c>
    </row>
    <row r="16001" customFormat="false" ht="15" hidden="false" customHeight="false" outlineLevel="0" collapsed="false">
      <c r="A16001" s="9" t="s">
        <v>26149</v>
      </c>
      <c r="B16001" s="9" t="s">
        <v>68</v>
      </c>
      <c r="C16001" s="9" t="s">
        <v>10161</v>
      </c>
      <c r="D16001" s="9" t="s">
        <v>10156</v>
      </c>
      <c r="E16001" s="10" t="n">
        <v>1</v>
      </c>
      <c r="F16001" s="10" t="n">
        <v>269</v>
      </c>
      <c r="G16001" s="10" t="n">
        <v>44</v>
      </c>
      <c r="H16001" s="10" t="n">
        <v>149.55</v>
      </c>
    </row>
    <row r="16002" customFormat="false" ht="15" hidden="false" customHeight="false" outlineLevel="0" collapsed="false">
      <c r="A16002" s="9" t="s">
        <v>26150</v>
      </c>
      <c r="B16002" s="9" t="s">
        <v>64</v>
      </c>
      <c r="C16002" s="9" t="s">
        <v>10161</v>
      </c>
      <c r="D16002" s="9" t="s">
        <v>10156</v>
      </c>
      <c r="E16002" s="10" t="n">
        <v>1</v>
      </c>
      <c r="F16002" s="10" t="n">
        <v>2896.2</v>
      </c>
      <c r="G16002" s="10" t="n">
        <v>182</v>
      </c>
      <c r="H16002" s="10" t="n">
        <v>1610.14</v>
      </c>
    </row>
    <row r="16003" customFormat="false" ht="15" hidden="false" customHeight="false" outlineLevel="0" collapsed="false">
      <c r="A16003" s="9" t="s">
        <v>26151</v>
      </c>
      <c r="B16003" s="9" t="s">
        <v>77</v>
      </c>
      <c r="C16003" s="9" t="s">
        <v>10161</v>
      </c>
      <c r="D16003" s="9" t="s">
        <v>10156</v>
      </c>
      <c r="E16003" s="10" t="n">
        <v>1</v>
      </c>
      <c r="F16003" s="10" t="n">
        <v>3802.95</v>
      </c>
      <c r="G16003" s="10" t="n">
        <v>99</v>
      </c>
      <c r="H16003" s="10" t="n">
        <v>2114.25</v>
      </c>
    </row>
    <row r="16004" customFormat="false" ht="15" hidden="false" customHeight="false" outlineLevel="0" collapsed="false">
      <c r="A16004" s="9" t="s">
        <v>26152</v>
      </c>
      <c r="B16004" s="9" t="s">
        <v>72</v>
      </c>
      <c r="C16004" s="9" t="s">
        <v>10161</v>
      </c>
      <c r="D16004" s="9" t="s">
        <v>10155</v>
      </c>
      <c r="E16004" s="10" t="n">
        <v>5</v>
      </c>
      <c r="F16004" s="10" t="n">
        <v>24854.15</v>
      </c>
      <c r="G16004" s="10" t="n">
        <v>9</v>
      </c>
      <c r="H16004" s="10" t="n">
        <v>13817.65</v>
      </c>
    </row>
    <row r="16005" customFormat="false" ht="15" hidden="false" customHeight="false" outlineLevel="0" collapsed="false">
      <c r="A16005" s="9" t="s">
        <v>26153</v>
      </c>
      <c r="B16005" s="9" t="s">
        <v>68</v>
      </c>
      <c r="C16005" s="9" t="s">
        <v>10162</v>
      </c>
      <c r="D16005" s="9" t="s">
        <v>10156</v>
      </c>
      <c r="E16005" s="10" t="n">
        <v>2</v>
      </c>
      <c r="F16005" s="10" t="n">
        <v>11350.05</v>
      </c>
      <c r="G16005" s="10" t="n">
        <v>24</v>
      </c>
      <c r="H16005" s="10" t="n">
        <v>6310.05</v>
      </c>
    </row>
    <row r="16006" customFormat="false" ht="15" hidden="false" customHeight="false" outlineLevel="0" collapsed="false">
      <c r="A16006" s="9" t="s">
        <v>26154</v>
      </c>
      <c r="B16006" s="9" t="s">
        <v>79</v>
      </c>
      <c r="C16006" s="9" t="s">
        <v>10163</v>
      </c>
      <c r="D16006" s="9" t="s">
        <v>10156</v>
      </c>
      <c r="E16006" s="10" t="n">
        <v>2</v>
      </c>
      <c r="F16006" s="10" t="n">
        <v>1087.4</v>
      </c>
      <c r="G16006" s="10" t="n">
        <v>16</v>
      </c>
      <c r="H16006" s="10" t="n">
        <v>604.54</v>
      </c>
    </row>
    <row r="16007" customFormat="false" ht="15" hidden="false" customHeight="false" outlineLevel="0" collapsed="false">
      <c r="A16007" s="9" t="s">
        <v>26155</v>
      </c>
      <c r="B16007" s="9" t="s">
        <v>65</v>
      </c>
      <c r="C16007" s="9" t="s">
        <v>10161</v>
      </c>
      <c r="D16007" s="9" t="s">
        <v>10155</v>
      </c>
      <c r="E16007" s="10" t="n">
        <v>4</v>
      </c>
      <c r="F16007" s="10" t="n">
        <v>11394.96</v>
      </c>
      <c r="G16007" s="10" t="n">
        <v>72</v>
      </c>
      <c r="H16007" s="10" t="n">
        <v>6335.02</v>
      </c>
    </row>
    <row r="16008" customFormat="false" ht="15" hidden="false" customHeight="false" outlineLevel="0" collapsed="false">
      <c r="A16008" s="9" t="s">
        <v>26156</v>
      </c>
      <c r="B16008" s="9" t="s">
        <v>64</v>
      </c>
      <c r="C16008" s="9" t="s">
        <v>10164</v>
      </c>
      <c r="D16008" s="9" t="s">
        <v>10155</v>
      </c>
      <c r="E16008" s="10" t="n">
        <v>4</v>
      </c>
      <c r="F16008" s="10" t="n">
        <v>11666.07</v>
      </c>
      <c r="G16008" s="10" t="n">
        <v>8</v>
      </c>
      <c r="H16008" s="10" t="n">
        <v>6485.74</v>
      </c>
    </row>
    <row r="16009" customFormat="false" ht="15" hidden="false" customHeight="false" outlineLevel="0" collapsed="false">
      <c r="A16009" s="9" t="s">
        <v>26157</v>
      </c>
      <c r="B16009" s="9" t="s">
        <v>76</v>
      </c>
      <c r="C16009" s="9" t="s">
        <v>10161</v>
      </c>
      <c r="D16009" s="9" t="s">
        <v>10155</v>
      </c>
      <c r="E16009" s="10" t="n">
        <v>3</v>
      </c>
      <c r="F16009" s="10" t="n">
        <v>10453.7</v>
      </c>
      <c r="G16009" s="10" t="n">
        <v>70</v>
      </c>
      <c r="H16009" s="10" t="n">
        <v>5811.73</v>
      </c>
    </row>
    <row r="16010" customFormat="false" ht="15" hidden="false" customHeight="false" outlineLevel="0" collapsed="false">
      <c r="A16010" s="9" t="s">
        <v>26158</v>
      </c>
      <c r="B16010" s="9" t="s">
        <v>71</v>
      </c>
      <c r="C16010" s="9" t="s">
        <v>10163</v>
      </c>
      <c r="D16010" s="9" t="s">
        <v>10155</v>
      </c>
      <c r="E16010" s="10" t="n">
        <v>4</v>
      </c>
      <c r="F16010" s="10" t="n">
        <v>6929.24</v>
      </c>
      <c r="G16010" s="10" t="n">
        <v>6</v>
      </c>
      <c r="H16010" s="10" t="n">
        <v>3852.31</v>
      </c>
    </row>
    <row r="16011" customFormat="false" ht="15" hidden="false" customHeight="false" outlineLevel="0" collapsed="false">
      <c r="A16011" s="9" t="s">
        <v>26159</v>
      </c>
      <c r="B16011" s="9" t="s">
        <v>62</v>
      </c>
      <c r="C16011" s="9" t="s">
        <v>10161</v>
      </c>
      <c r="D16011" s="9" t="s">
        <v>10156</v>
      </c>
      <c r="E16011" s="10" t="n">
        <v>1</v>
      </c>
      <c r="F16011" s="10" t="n">
        <v>809</v>
      </c>
      <c r="G16011" s="10" t="n">
        <v>43</v>
      </c>
      <c r="H16011" s="10" t="n">
        <v>449.76</v>
      </c>
    </row>
    <row r="16012" customFormat="false" ht="15" hidden="false" customHeight="false" outlineLevel="0" collapsed="false">
      <c r="A16012" s="9" t="s">
        <v>26160</v>
      </c>
      <c r="B16012" s="9" t="s">
        <v>71</v>
      </c>
      <c r="C16012" s="9" t="s">
        <v>10161</v>
      </c>
      <c r="D16012" s="9" t="s">
        <v>10156</v>
      </c>
      <c r="E16012" s="10" t="n">
        <v>2</v>
      </c>
      <c r="F16012" s="10" t="n">
        <v>1745.99</v>
      </c>
      <c r="G16012" s="10" t="n">
        <v>73</v>
      </c>
      <c r="H16012" s="10" t="n">
        <v>970.68</v>
      </c>
    </row>
    <row r="16013" customFormat="false" ht="15" hidden="false" customHeight="false" outlineLevel="0" collapsed="false">
      <c r="A16013" s="9" t="s">
        <v>26161</v>
      </c>
      <c r="B16013" s="9" t="s">
        <v>74</v>
      </c>
      <c r="C16013" s="9" t="s">
        <v>10161</v>
      </c>
      <c r="D16013" s="9" t="s">
        <v>10155</v>
      </c>
      <c r="E16013" s="10" t="n">
        <v>3</v>
      </c>
      <c r="F16013" s="10" t="n">
        <v>11677.75</v>
      </c>
      <c r="G16013" s="10" t="n">
        <v>85</v>
      </c>
      <c r="H16013" s="10" t="n">
        <v>6492.24</v>
      </c>
    </row>
    <row r="16014" customFormat="false" ht="15" hidden="false" customHeight="false" outlineLevel="0" collapsed="false">
      <c r="A16014" s="9" t="s">
        <v>26162</v>
      </c>
      <c r="B16014" s="9" t="s">
        <v>79</v>
      </c>
      <c r="C16014" s="9" t="s">
        <v>10161</v>
      </c>
      <c r="D16014" s="9" t="s">
        <v>10155</v>
      </c>
      <c r="E16014" s="10" t="n">
        <v>15</v>
      </c>
      <c r="F16014" s="10" t="n">
        <v>63588.78</v>
      </c>
      <c r="G16014" s="10" t="n">
        <v>11</v>
      </c>
      <c r="H16014" s="10" t="n">
        <v>35352.14</v>
      </c>
    </row>
    <row r="16015" customFormat="false" ht="15" hidden="false" customHeight="false" outlineLevel="0" collapsed="false">
      <c r="A16015" s="9" t="s">
        <v>26163</v>
      </c>
      <c r="B16015" s="9" t="s">
        <v>68</v>
      </c>
      <c r="C16015" s="9" t="s">
        <v>10163</v>
      </c>
      <c r="D16015" s="9" t="s">
        <v>10157</v>
      </c>
      <c r="E16015" s="10" t="n">
        <v>2</v>
      </c>
      <c r="F16015" s="10" t="n">
        <v>2535.3</v>
      </c>
      <c r="G16015" s="10" t="n">
        <v>204</v>
      </c>
      <c r="H16015" s="10" t="n">
        <v>1409.5</v>
      </c>
    </row>
    <row r="16016" customFormat="false" ht="15" hidden="false" customHeight="false" outlineLevel="0" collapsed="false">
      <c r="A16016" s="9" t="s">
        <v>26164</v>
      </c>
      <c r="B16016" s="9" t="s">
        <v>69</v>
      </c>
      <c r="C16016" s="9" t="s">
        <v>10161</v>
      </c>
      <c r="D16016" s="9" t="s">
        <v>10155</v>
      </c>
      <c r="E16016" s="10" t="n">
        <v>7</v>
      </c>
      <c r="F16016" s="10" t="n">
        <v>13176.82</v>
      </c>
      <c r="G16016" s="10" t="n">
        <v>39</v>
      </c>
      <c r="H16016" s="10" t="n">
        <v>7325.65</v>
      </c>
    </row>
    <row r="16017" customFormat="false" ht="15" hidden="false" customHeight="false" outlineLevel="0" collapsed="false">
      <c r="A16017" s="9" t="s">
        <v>26165</v>
      </c>
      <c r="B16017" s="9" t="s">
        <v>79</v>
      </c>
      <c r="C16017" s="9" t="s">
        <v>10163</v>
      </c>
      <c r="D16017" s="9" t="s">
        <v>10156</v>
      </c>
      <c r="E16017" s="10" t="n">
        <v>1</v>
      </c>
      <c r="F16017" s="10" t="n">
        <v>1189.7</v>
      </c>
      <c r="G16017" s="10" t="n">
        <v>331</v>
      </c>
      <c r="H16017" s="10" t="n">
        <v>661.41</v>
      </c>
    </row>
    <row r="16018" customFormat="false" ht="15" hidden="false" customHeight="false" outlineLevel="0" collapsed="false">
      <c r="A16018" s="9" t="s">
        <v>26166</v>
      </c>
      <c r="B16018" s="9" t="s">
        <v>66</v>
      </c>
      <c r="C16018" s="9" t="s">
        <v>10163</v>
      </c>
      <c r="D16018" s="9" t="s">
        <v>10157</v>
      </c>
      <c r="E16018" s="10" t="n">
        <v>4</v>
      </c>
      <c r="F16018" s="10" t="n">
        <v>8463.32</v>
      </c>
      <c r="G16018" s="10" t="n">
        <v>139</v>
      </c>
      <c r="H16018" s="10" t="n">
        <v>4705.18</v>
      </c>
    </row>
    <row r="16019" customFormat="false" ht="15" hidden="false" customHeight="false" outlineLevel="0" collapsed="false">
      <c r="A16019" s="9" t="s">
        <v>26167</v>
      </c>
      <c r="B16019" s="9" t="s">
        <v>76</v>
      </c>
      <c r="C16019" s="9" t="s">
        <v>10161</v>
      </c>
      <c r="D16019" s="9" t="s">
        <v>10155</v>
      </c>
      <c r="E16019" s="10" t="n">
        <v>8</v>
      </c>
      <c r="F16019" s="10" t="n">
        <v>68094.32</v>
      </c>
      <c r="G16019" s="10" t="n">
        <v>76</v>
      </c>
      <c r="H16019" s="10" t="n">
        <v>37857</v>
      </c>
    </row>
    <row r="16020" customFormat="false" ht="15" hidden="false" customHeight="false" outlineLevel="0" collapsed="false">
      <c r="A16020" s="9" t="s">
        <v>26168</v>
      </c>
      <c r="B16020" s="9" t="s">
        <v>74</v>
      </c>
      <c r="C16020" s="9" t="s">
        <v>10161</v>
      </c>
      <c r="D16020" s="9" t="s">
        <v>10155</v>
      </c>
      <c r="E16020" s="10" t="n">
        <v>6</v>
      </c>
      <c r="F16020" s="10" t="n">
        <v>66613.29</v>
      </c>
      <c r="G16020" s="10" t="n">
        <v>11</v>
      </c>
      <c r="H16020" s="10" t="n">
        <v>37033.62</v>
      </c>
    </row>
    <row r="16021" customFormat="false" ht="15" hidden="false" customHeight="false" outlineLevel="0" collapsed="false">
      <c r="A16021" s="9" t="s">
        <v>26169</v>
      </c>
      <c r="B16021" s="9" t="s">
        <v>68</v>
      </c>
      <c r="C16021" s="9" t="s">
        <v>10161</v>
      </c>
      <c r="D16021" s="9" t="s">
        <v>10155</v>
      </c>
      <c r="E16021" s="10" t="n">
        <v>9</v>
      </c>
      <c r="F16021" s="10" t="n">
        <v>16078.31</v>
      </c>
      <c r="G16021" s="10" t="n">
        <v>1</v>
      </c>
      <c r="H16021" s="10" t="n">
        <v>8938.73</v>
      </c>
    </row>
    <row r="16022" customFormat="false" ht="15" hidden="false" customHeight="false" outlineLevel="0" collapsed="false">
      <c r="A16022" s="9" t="s">
        <v>26170</v>
      </c>
      <c r="B16022" s="9" t="s">
        <v>69</v>
      </c>
      <c r="C16022" s="9" t="s">
        <v>10161</v>
      </c>
      <c r="D16022" s="9" t="s">
        <v>10155</v>
      </c>
      <c r="E16022" s="10" t="n">
        <v>13</v>
      </c>
      <c r="F16022" s="10" t="n">
        <v>61283.66</v>
      </c>
      <c r="G16022" s="10" t="n">
        <v>3</v>
      </c>
      <c r="H16022" s="10" t="n">
        <v>34070.61</v>
      </c>
    </row>
    <row r="16023" customFormat="false" ht="15" hidden="false" customHeight="false" outlineLevel="0" collapsed="false">
      <c r="A16023" s="9" t="s">
        <v>26171</v>
      </c>
      <c r="B16023" s="9" t="s">
        <v>68</v>
      </c>
      <c r="C16023" s="9" t="s">
        <v>10164</v>
      </c>
      <c r="D16023" s="9" t="s">
        <v>10155</v>
      </c>
      <c r="E16023" s="10" t="n">
        <v>9</v>
      </c>
      <c r="F16023" s="10" t="n">
        <v>23198.6</v>
      </c>
      <c r="G16023" s="10" t="n">
        <v>21</v>
      </c>
      <c r="H16023" s="10" t="n">
        <v>12897.25</v>
      </c>
    </row>
    <row r="16024" customFormat="false" ht="15" hidden="false" customHeight="false" outlineLevel="0" collapsed="false">
      <c r="A16024" s="9" t="s">
        <v>26172</v>
      </c>
      <c r="B16024" s="9" t="s">
        <v>62</v>
      </c>
      <c r="C16024" s="9" t="s">
        <v>10162</v>
      </c>
      <c r="D16024" s="9" t="s">
        <v>10155</v>
      </c>
      <c r="E16024" s="10" t="n">
        <v>12</v>
      </c>
      <c r="F16024" s="10" t="n">
        <v>22243.75</v>
      </c>
      <c r="G16024" s="10" t="n">
        <v>7</v>
      </c>
      <c r="H16024" s="10" t="n">
        <v>12366.4</v>
      </c>
    </row>
    <row r="16025" customFormat="false" ht="15" hidden="false" customHeight="false" outlineLevel="0" collapsed="false">
      <c r="A16025" s="9" t="s">
        <v>26173</v>
      </c>
      <c r="B16025" s="9" t="s">
        <v>74</v>
      </c>
      <c r="C16025" s="9" t="s">
        <v>10162</v>
      </c>
      <c r="D16025" s="9" t="s">
        <v>10155</v>
      </c>
      <c r="E16025" s="10" t="n">
        <v>12</v>
      </c>
      <c r="F16025" s="10" t="n">
        <v>31339.54</v>
      </c>
      <c r="G16025" s="10" t="n">
        <v>53</v>
      </c>
      <c r="H16025" s="10" t="n">
        <v>17423.2</v>
      </c>
    </row>
    <row r="16026" customFormat="false" ht="15" hidden="false" customHeight="false" outlineLevel="0" collapsed="false">
      <c r="A16026" s="9" t="s">
        <v>26174</v>
      </c>
      <c r="B16026" s="9" t="s">
        <v>68</v>
      </c>
      <c r="C16026" s="9" t="s">
        <v>10163</v>
      </c>
      <c r="D16026" s="9" t="s">
        <v>10156</v>
      </c>
      <c r="E16026" s="10" t="n">
        <v>1</v>
      </c>
      <c r="F16026" s="10" t="n">
        <v>17141.25</v>
      </c>
      <c r="G16026" s="10" t="n">
        <v>0</v>
      </c>
      <c r="H16026" s="10" t="n">
        <v>9529.67</v>
      </c>
    </row>
    <row r="16027" customFormat="false" ht="15" hidden="false" customHeight="false" outlineLevel="0" collapsed="false">
      <c r="A16027" s="9" t="s">
        <v>26175</v>
      </c>
      <c r="B16027" s="9" t="s">
        <v>70</v>
      </c>
      <c r="C16027" s="9" t="s">
        <v>10161</v>
      </c>
      <c r="D16027" s="9" t="s">
        <v>10156</v>
      </c>
      <c r="E16027" s="10" t="n">
        <v>2</v>
      </c>
      <c r="F16027" s="10" t="n">
        <v>42242.98</v>
      </c>
      <c r="G16027" s="10" t="n">
        <v>37</v>
      </c>
      <c r="H16027" s="10" t="n">
        <v>23484.96</v>
      </c>
    </row>
    <row r="16028" customFormat="false" ht="15" hidden="false" customHeight="false" outlineLevel="0" collapsed="false">
      <c r="A16028" s="9" t="s">
        <v>26176</v>
      </c>
      <c r="B16028" s="9" t="s">
        <v>71</v>
      </c>
      <c r="C16028" s="9" t="s">
        <v>10162</v>
      </c>
      <c r="D16028" s="9" t="s">
        <v>10155</v>
      </c>
      <c r="E16028" s="10" t="n">
        <v>8</v>
      </c>
      <c r="F16028" s="10" t="n">
        <v>31078</v>
      </c>
      <c r="G16028" s="10" t="n">
        <v>46</v>
      </c>
      <c r="H16028" s="10" t="n">
        <v>17277.8</v>
      </c>
    </row>
    <row r="16029" customFormat="false" ht="15" hidden="false" customHeight="false" outlineLevel="0" collapsed="false">
      <c r="A16029" s="9" t="s">
        <v>26177</v>
      </c>
      <c r="B16029" s="9" t="s">
        <v>71</v>
      </c>
      <c r="C16029" s="9" t="s">
        <v>10161</v>
      </c>
      <c r="D16029" s="9" t="s">
        <v>10156</v>
      </c>
      <c r="E16029" s="10" t="n">
        <v>2</v>
      </c>
      <c r="F16029" s="10" t="n">
        <v>8694.25</v>
      </c>
      <c r="G16029" s="10" t="n">
        <v>5</v>
      </c>
      <c r="H16029" s="10" t="n">
        <v>4833.56</v>
      </c>
    </row>
    <row r="16030" customFormat="false" ht="15" hidden="false" customHeight="false" outlineLevel="0" collapsed="false">
      <c r="A16030" s="9" t="s">
        <v>26178</v>
      </c>
      <c r="B16030" s="9" t="s">
        <v>71</v>
      </c>
      <c r="C16030" s="9" t="s">
        <v>10163</v>
      </c>
      <c r="D16030" s="9" t="s">
        <v>10156</v>
      </c>
      <c r="E16030" s="10" t="n">
        <v>2</v>
      </c>
      <c r="F16030" s="10" t="n">
        <v>2449.1</v>
      </c>
      <c r="G16030" s="10" t="n">
        <v>65</v>
      </c>
      <c r="H16030" s="10" t="n">
        <v>1361.58</v>
      </c>
    </row>
    <row r="16031" customFormat="false" ht="15" hidden="false" customHeight="false" outlineLevel="0" collapsed="false">
      <c r="A16031" s="9" t="s">
        <v>26179</v>
      </c>
      <c r="B16031" s="9" t="s">
        <v>68</v>
      </c>
      <c r="C16031" s="9" t="s">
        <v>10161</v>
      </c>
      <c r="D16031" s="9" t="s">
        <v>10155</v>
      </c>
      <c r="E16031" s="10" t="n">
        <v>5</v>
      </c>
      <c r="F16031" s="10" t="n">
        <v>23541.99</v>
      </c>
      <c r="G16031" s="10" t="n">
        <v>35</v>
      </c>
      <c r="H16031" s="10" t="n">
        <v>13088.16</v>
      </c>
    </row>
    <row r="16032" customFormat="false" ht="15" hidden="false" customHeight="false" outlineLevel="0" collapsed="false">
      <c r="A16032" s="9" t="s">
        <v>26180</v>
      </c>
      <c r="B16032" s="9" t="s">
        <v>73</v>
      </c>
      <c r="C16032" s="9" t="s">
        <v>10163</v>
      </c>
      <c r="D16032" s="9" t="s">
        <v>10155</v>
      </c>
      <c r="E16032" s="10" t="n">
        <v>3</v>
      </c>
      <c r="F16032" s="10" t="n">
        <v>4323.56</v>
      </c>
      <c r="G16032" s="10" t="n">
        <v>25</v>
      </c>
      <c r="H16032" s="10" t="n">
        <v>2403.68</v>
      </c>
    </row>
    <row r="16033" customFormat="false" ht="15" hidden="false" customHeight="false" outlineLevel="0" collapsed="false">
      <c r="A16033" s="9" t="s">
        <v>26181</v>
      </c>
      <c r="B16033" s="9" t="s">
        <v>69</v>
      </c>
      <c r="C16033" s="9" t="s">
        <v>10162</v>
      </c>
      <c r="D16033" s="9" t="s">
        <v>10156</v>
      </c>
      <c r="E16033" s="10" t="n">
        <v>1</v>
      </c>
      <c r="F16033" s="10" t="n">
        <v>13427.1</v>
      </c>
      <c r="G16033" s="10" t="n">
        <v>258</v>
      </c>
      <c r="H16033" s="10" t="n">
        <v>7464.79</v>
      </c>
    </row>
    <row r="16034" customFormat="false" ht="15" hidden="false" customHeight="false" outlineLevel="0" collapsed="false">
      <c r="A16034" s="9" t="s">
        <v>26182</v>
      </c>
      <c r="B16034" s="9" t="s">
        <v>72</v>
      </c>
      <c r="C16034" s="9" t="s">
        <v>10161</v>
      </c>
      <c r="D16034" s="9" t="s">
        <v>10154</v>
      </c>
      <c r="E16034" s="10" t="n">
        <v>9</v>
      </c>
      <c r="F16034" s="10" t="n">
        <v>117464.55</v>
      </c>
      <c r="G16034" s="10" t="n">
        <v>10</v>
      </c>
      <c r="H16034" s="10" t="n">
        <v>65304.35</v>
      </c>
    </row>
    <row r="16035" customFormat="false" ht="15" hidden="false" customHeight="false" outlineLevel="0" collapsed="false">
      <c r="A16035" s="9" t="s">
        <v>26183</v>
      </c>
      <c r="B16035" s="9" t="s">
        <v>69</v>
      </c>
      <c r="C16035" s="9" t="s">
        <v>10161</v>
      </c>
      <c r="D16035" s="9" t="s">
        <v>10155</v>
      </c>
      <c r="E16035" s="10" t="n">
        <v>3</v>
      </c>
      <c r="F16035" s="10" t="n">
        <v>14197.45</v>
      </c>
      <c r="G16035" s="10" t="n">
        <v>37</v>
      </c>
      <c r="H16035" s="10" t="n">
        <v>7893.06</v>
      </c>
    </row>
    <row r="16036" customFormat="false" ht="15" hidden="false" customHeight="false" outlineLevel="0" collapsed="false">
      <c r="A16036" s="9" t="s">
        <v>26184</v>
      </c>
      <c r="B16036" s="9" t="s">
        <v>68</v>
      </c>
      <c r="C16036" s="9" t="s">
        <v>10161</v>
      </c>
      <c r="D16036" s="9" t="s">
        <v>10155</v>
      </c>
      <c r="E16036" s="10" t="n">
        <v>3</v>
      </c>
      <c r="F16036" s="10" t="n">
        <v>5048.28</v>
      </c>
      <c r="G16036" s="10" t="n">
        <v>39</v>
      </c>
      <c r="H16036" s="10" t="n">
        <v>2806.59</v>
      </c>
    </row>
    <row r="16037" customFormat="false" ht="15" hidden="false" customHeight="false" outlineLevel="0" collapsed="false">
      <c r="A16037" s="9" t="s">
        <v>26185</v>
      </c>
      <c r="B16037" s="9" t="s">
        <v>64</v>
      </c>
      <c r="C16037" s="9" t="s">
        <v>10161</v>
      </c>
      <c r="D16037" s="9" t="s">
        <v>10155</v>
      </c>
      <c r="E16037" s="10" t="n">
        <v>3</v>
      </c>
      <c r="F16037" s="10" t="n">
        <v>9010.6</v>
      </c>
      <c r="G16037" s="10" t="n">
        <v>9</v>
      </c>
      <c r="H16037" s="10" t="n">
        <v>5009.44</v>
      </c>
    </row>
    <row r="16038" customFormat="false" ht="15" hidden="false" customHeight="false" outlineLevel="0" collapsed="false">
      <c r="A16038" s="9" t="s">
        <v>26186</v>
      </c>
      <c r="B16038" s="9" t="s">
        <v>76</v>
      </c>
      <c r="C16038" s="9" t="s">
        <v>10161</v>
      </c>
      <c r="D16038" s="9" t="s">
        <v>10155</v>
      </c>
      <c r="E16038" s="10" t="n">
        <v>5</v>
      </c>
      <c r="F16038" s="10" t="n">
        <v>51059.39</v>
      </c>
      <c r="G16038" s="10" t="n">
        <v>7</v>
      </c>
      <c r="H16038" s="10" t="n">
        <v>28386.44</v>
      </c>
    </row>
    <row r="16039" customFormat="false" ht="15" hidden="false" customHeight="false" outlineLevel="0" collapsed="false">
      <c r="A16039" s="9" t="s">
        <v>26187</v>
      </c>
      <c r="B16039" s="9" t="s">
        <v>77</v>
      </c>
      <c r="C16039" s="9" t="s">
        <v>10163</v>
      </c>
      <c r="D16039" s="9" t="s">
        <v>10156</v>
      </c>
      <c r="E16039" s="10" t="n">
        <v>1</v>
      </c>
      <c r="F16039" s="10" t="n">
        <v>350.1</v>
      </c>
      <c r="G16039" s="10" t="n">
        <v>48</v>
      </c>
      <c r="H16039" s="10" t="n">
        <v>194.64</v>
      </c>
    </row>
    <row r="16040" customFormat="false" ht="15" hidden="false" customHeight="false" outlineLevel="0" collapsed="false">
      <c r="A16040" s="9" t="s">
        <v>26188</v>
      </c>
      <c r="B16040" s="9" t="s">
        <v>72</v>
      </c>
      <c r="C16040" s="9" t="s">
        <v>10161</v>
      </c>
      <c r="D16040" s="9" t="s">
        <v>10156</v>
      </c>
      <c r="E16040" s="10" t="n">
        <v>2</v>
      </c>
      <c r="F16040" s="10" t="n">
        <v>6901.95</v>
      </c>
      <c r="G16040" s="10" t="n">
        <v>85</v>
      </c>
      <c r="H16040" s="10" t="n">
        <v>3837.13</v>
      </c>
    </row>
    <row r="16041" customFormat="false" ht="15" hidden="false" customHeight="false" outlineLevel="0" collapsed="false">
      <c r="A16041" s="9" t="s">
        <v>26189</v>
      </c>
      <c r="B16041" s="9" t="s">
        <v>62</v>
      </c>
      <c r="C16041" s="9" t="s">
        <v>10161</v>
      </c>
      <c r="D16041" s="9" t="s">
        <v>10156</v>
      </c>
      <c r="E16041" s="10" t="n">
        <v>2</v>
      </c>
      <c r="F16041" s="10" t="n">
        <v>17111.16</v>
      </c>
      <c r="G16041" s="10" t="n">
        <v>67</v>
      </c>
      <c r="H16041" s="10" t="n">
        <v>9512.94</v>
      </c>
    </row>
    <row r="16042" customFormat="false" ht="15" hidden="false" customHeight="false" outlineLevel="0" collapsed="false">
      <c r="A16042" s="9" t="s">
        <v>26190</v>
      </c>
      <c r="B16042" s="9" t="s">
        <v>79</v>
      </c>
      <c r="C16042" s="9" t="s">
        <v>10161</v>
      </c>
      <c r="D16042" s="9" t="s">
        <v>10155</v>
      </c>
      <c r="E16042" s="10" t="n">
        <v>7</v>
      </c>
      <c r="F16042" s="10" t="n">
        <v>44252.45</v>
      </c>
      <c r="G16042" s="10" t="n">
        <v>13</v>
      </c>
      <c r="H16042" s="10" t="n">
        <v>24602.12</v>
      </c>
    </row>
    <row r="16043" customFormat="false" ht="15" hidden="false" customHeight="false" outlineLevel="0" collapsed="false">
      <c r="A16043" s="9" t="s">
        <v>26191</v>
      </c>
      <c r="B16043" s="9" t="s">
        <v>75</v>
      </c>
      <c r="C16043" s="9" t="s">
        <v>10164</v>
      </c>
      <c r="D16043" s="9" t="s">
        <v>10156</v>
      </c>
      <c r="E16043" s="10" t="n">
        <v>1</v>
      </c>
      <c r="F16043" s="10" t="n">
        <v>3347.15</v>
      </c>
      <c r="G16043" s="10" t="n">
        <v>280</v>
      </c>
      <c r="H16043" s="10" t="n">
        <v>1860.85</v>
      </c>
    </row>
    <row r="16044" customFormat="false" ht="15" hidden="false" customHeight="false" outlineLevel="0" collapsed="false">
      <c r="A16044" s="9" t="s">
        <v>26192</v>
      </c>
      <c r="B16044" s="9" t="s">
        <v>72</v>
      </c>
      <c r="C16044" s="9" t="s">
        <v>10161</v>
      </c>
      <c r="D16044" s="9" t="s">
        <v>10155</v>
      </c>
      <c r="E16044" s="10" t="n">
        <v>3</v>
      </c>
      <c r="F16044" s="10" t="n">
        <v>24866.31</v>
      </c>
      <c r="G16044" s="10" t="n">
        <v>74</v>
      </c>
      <c r="H16044" s="10" t="n">
        <v>13824.41</v>
      </c>
    </row>
    <row r="16045" customFormat="false" ht="15" hidden="false" customHeight="false" outlineLevel="0" collapsed="false">
      <c r="A16045" s="9" t="s">
        <v>26193</v>
      </c>
      <c r="B16045" s="9" t="s">
        <v>60</v>
      </c>
      <c r="C16045" s="9" t="s">
        <v>10163</v>
      </c>
      <c r="D16045" s="9" t="s">
        <v>10155</v>
      </c>
      <c r="E16045" s="10" t="n">
        <v>6</v>
      </c>
      <c r="F16045" s="10" t="n">
        <v>60915.31</v>
      </c>
      <c r="G16045" s="10" t="n">
        <v>25</v>
      </c>
      <c r="H16045" s="10" t="n">
        <v>33865.83</v>
      </c>
    </row>
    <row r="16046" customFormat="false" ht="15" hidden="false" customHeight="false" outlineLevel="0" collapsed="false">
      <c r="A16046" s="9" t="s">
        <v>26194</v>
      </c>
      <c r="B16046" s="9" t="s">
        <v>70</v>
      </c>
      <c r="C16046" s="9" t="s">
        <v>10161</v>
      </c>
      <c r="D16046" s="9" t="s">
        <v>10157</v>
      </c>
      <c r="E16046" s="10" t="n">
        <v>2</v>
      </c>
      <c r="F16046" s="10" t="n">
        <v>3512.8</v>
      </c>
      <c r="G16046" s="10" t="n">
        <v>130</v>
      </c>
      <c r="H16046" s="10" t="n">
        <v>1952.94</v>
      </c>
    </row>
    <row r="16047" customFormat="false" ht="15" hidden="false" customHeight="false" outlineLevel="0" collapsed="false">
      <c r="A16047" s="9" t="s">
        <v>26195</v>
      </c>
      <c r="B16047" s="9" t="s">
        <v>65</v>
      </c>
      <c r="C16047" s="9" t="s">
        <v>10161</v>
      </c>
      <c r="D16047" s="9" t="s">
        <v>10156</v>
      </c>
      <c r="E16047" s="10" t="n">
        <v>2</v>
      </c>
      <c r="F16047" s="10" t="n">
        <v>3500.9</v>
      </c>
      <c r="G16047" s="10" t="n">
        <v>73</v>
      </c>
      <c r="H16047" s="10" t="n">
        <v>1946.32</v>
      </c>
    </row>
    <row r="16048" customFormat="false" ht="15" hidden="false" customHeight="false" outlineLevel="0" collapsed="false">
      <c r="A16048" s="9" t="s">
        <v>26196</v>
      </c>
      <c r="B16048" s="9" t="s">
        <v>69</v>
      </c>
      <c r="C16048" s="9" t="s">
        <v>10161</v>
      </c>
      <c r="D16048" s="9" t="s">
        <v>10156</v>
      </c>
      <c r="E16048" s="10" t="n">
        <v>1</v>
      </c>
      <c r="F16048" s="10" t="n">
        <v>2883.8</v>
      </c>
      <c r="G16048" s="10" t="n">
        <v>184</v>
      </c>
      <c r="H16048" s="10" t="n">
        <v>1603.25</v>
      </c>
    </row>
    <row r="16049" customFormat="false" ht="15" hidden="false" customHeight="false" outlineLevel="0" collapsed="false">
      <c r="A16049" s="9" t="s">
        <v>26197</v>
      </c>
      <c r="B16049" s="9" t="s">
        <v>63</v>
      </c>
      <c r="C16049" s="9" t="s">
        <v>10161</v>
      </c>
      <c r="D16049" s="9" t="s">
        <v>10155</v>
      </c>
      <c r="E16049" s="10" t="n">
        <v>5</v>
      </c>
      <c r="F16049" s="10" t="n">
        <v>9702.99</v>
      </c>
      <c r="G16049" s="10" t="n">
        <v>60</v>
      </c>
      <c r="H16049" s="10" t="n">
        <v>5394.37</v>
      </c>
    </row>
    <row r="16050" customFormat="false" ht="15" hidden="false" customHeight="false" outlineLevel="0" collapsed="false">
      <c r="A16050" s="9" t="s">
        <v>26198</v>
      </c>
      <c r="B16050" s="9" t="s">
        <v>71</v>
      </c>
      <c r="C16050" s="9" t="s">
        <v>10161</v>
      </c>
      <c r="D16050" s="9" t="s">
        <v>10156</v>
      </c>
      <c r="E16050" s="10" t="n">
        <v>1</v>
      </c>
      <c r="F16050" s="10" t="n">
        <v>189</v>
      </c>
      <c r="G16050" s="10" t="n">
        <v>169</v>
      </c>
      <c r="H16050" s="10" t="n">
        <v>105.07</v>
      </c>
    </row>
    <row r="16051" customFormat="false" ht="15" hidden="false" customHeight="false" outlineLevel="0" collapsed="false">
      <c r="A16051" s="9" t="s">
        <v>26199</v>
      </c>
      <c r="B16051" s="9" t="s">
        <v>69</v>
      </c>
      <c r="C16051" s="9" t="s">
        <v>10161</v>
      </c>
      <c r="D16051" s="9" t="s">
        <v>10155</v>
      </c>
      <c r="E16051" s="10" t="n">
        <v>8</v>
      </c>
      <c r="F16051" s="10" t="n">
        <v>13113.63</v>
      </c>
      <c r="G16051" s="10" t="n">
        <v>7</v>
      </c>
      <c r="H16051" s="10" t="n">
        <v>7290.51</v>
      </c>
    </row>
    <row r="16052" customFormat="false" ht="15" hidden="false" customHeight="false" outlineLevel="0" collapsed="false">
      <c r="A16052" s="9" t="s">
        <v>26200</v>
      </c>
      <c r="B16052" s="9" t="s">
        <v>64</v>
      </c>
      <c r="C16052" s="9" t="s">
        <v>10161</v>
      </c>
      <c r="D16052" s="9" t="s">
        <v>10155</v>
      </c>
      <c r="E16052" s="10" t="n">
        <v>6</v>
      </c>
      <c r="F16052" s="10" t="n">
        <v>60079.89</v>
      </c>
      <c r="G16052" s="10" t="n">
        <v>85</v>
      </c>
      <c r="H16052" s="10" t="n">
        <v>33401.38</v>
      </c>
    </row>
    <row r="16053" customFormat="false" ht="15" hidden="false" customHeight="false" outlineLevel="0" collapsed="false">
      <c r="A16053" s="9" t="s">
        <v>26201</v>
      </c>
      <c r="B16053" s="9" t="s">
        <v>68</v>
      </c>
      <c r="C16053" s="9" t="s">
        <v>10161</v>
      </c>
      <c r="D16053" s="9" t="s">
        <v>10155</v>
      </c>
      <c r="E16053" s="10" t="n">
        <v>8</v>
      </c>
      <c r="F16053" s="10" t="n">
        <v>68081.7</v>
      </c>
      <c r="G16053" s="10" t="n">
        <v>62</v>
      </c>
      <c r="H16053" s="10" t="n">
        <v>37849.98</v>
      </c>
    </row>
    <row r="16054" customFormat="false" ht="15" hidden="false" customHeight="false" outlineLevel="0" collapsed="false">
      <c r="A16054" s="9" t="s">
        <v>26202</v>
      </c>
      <c r="B16054" s="9" t="s">
        <v>64</v>
      </c>
      <c r="C16054" s="9" t="s">
        <v>10161</v>
      </c>
      <c r="D16054" s="9" t="s">
        <v>10158</v>
      </c>
      <c r="E16054" s="10" t="n">
        <v>0</v>
      </c>
      <c r="F16054" s="10" t="n">
        <v>0</v>
      </c>
      <c r="H16054" s="10" t="n">
        <v>0</v>
      </c>
    </row>
    <row r="16055" customFormat="false" ht="15" hidden="false" customHeight="false" outlineLevel="0" collapsed="false">
      <c r="A16055" s="9" t="s">
        <v>26203</v>
      </c>
      <c r="B16055" s="9" t="s">
        <v>79</v>
      </c>
      <c r="C16055" s="9" t="s">
        <v>10162</v>
      </c>
      <c r="D16055" s="9" t="s">
        <v>10154</v>
      </c>
      <c r="E16055" s="10" t="n">
        <v>11</v>
      </c>
      <c r="F16055" s="10" t="n">
        <v>86377.97</v>
      </c>
      <c r="G16055" s="10" t="n">
        <v>0</v>
      </c>
      <c r="H16055" s="10" t="n">
        <v>48021.78</v>
      </c>
    </row>
    <row r="16056" customFormat="false" ht="15" hidden="false" customHeight="false" outlineLevel="0" collapsed="false">
      <c r="A16056" s="9" t="s">
        <v>26204</v>
      </c>
      <c r="B16056" s="9" t="s">
        <v>64</v>
      </c>
      <c r="C16056" s="9" t="s">
        <v>10161</v>
      </c>
      <c r="D16056" s="9" t="s">
        <v>10155</v>
      </c>
      <c r="E16056" s="10" t="n">
        <v>4</v>
      </c>
      <c r="F16056" s="10" t="n">
        <v>32384.2</v>
      </c>
      <c r="G16056" s="10" t="n">
        <v>10</v>
      </c>
      <c r="H16056" s="10" t="n">
        <v>18003.98</v>
      </c>
    </row>
    <row r="16057" customFormat="false" ht="15" hidden="false" customHeight="false" outlineLevel="0" collapsed="false">
      <c r="A16057" s="9" t="s">
        <v>26205</v>
      </c>
      <c r="B16057" s="9" t="s">
        <v>76</v>
      </c>
      <c r="C16057" s="9" t="s">
        <v>10161</v>
      </c>
      <c r="D16057" s="9" t="s">
        <v>10157</v>
      </c>
      <c r="E16057" s="10" t="n">
        <v>2</v>
      </c>
      <c r="F16057" s="10" t="n">
        <v>6724.14</v>
      </c>
      <c r="G16057" s="10" t="n">
        <v>153</v>
      </c>
      <c r="H16057" s="10" t="n">
        <v>3738.28</v>
      </c>
    </row>
    <row r="16058" customFormat="false" ht="15" hidden="false" customHeight="false" outlineLevel="0" collapsed="false">
      <c r="A16058" s="9" t="s">
        <v>26206</v>
      </c>
      <c r="B16058" s="9" t="s">
        <v>74</v>
      </c>
      <c r="C16058" s="9" t="s">
        <v>10161</v>
      </c>
      <c r="D16058" s="9" t="s">
        <v>10156</v>
      </c>
      <c r="E16058" s="10" t="n">
        <v>1</v>
      </c>
      <c r="F16058" s="10" t="n">
        <v>3107.64</v>
      </c>
      <c r="G16058" s="10" t="n">
        <v>48</v>
      </c>
      <c r="H16058" s="10" t="n">
        <v>1727.69</v>
      </c>
    </row>
    <row r="16059" customFormat="false" ht="15" hidden="false" customHeight="false" outlineLevel="0" collapsed="false">
      <c r="A16059" s="9" t="s">
        <v>26207</v>
      </c>
      <c r="B16059" s="9" t="s">
        <v>77</v>
      </c>
      <c r="C16059" s="9" t="s">
        <v>10161</v>
      </c>
      <c r="D16059" s="9" t="s">
        <v>10155</v>
      </c>
      <c r="E16059" s="10" t="n">
        <v>4</v>
      </c>
      <c r="F16059" s="10" t="n">
        <v>6039.95</v>
      </c>
      <c r="G16059" s="10" t="n">
        <v>60</v>
      </c>
      <c r="H16059" s="10" t="n">
        <v>3357.91</v>
      </c>
    </row>
    <row r="16060" customFormat="false" ht="15" hidden="false" customHeight="false" outlineLevel="0" collapsed="false">
      <c r="A16060" s="9" t="s">
        <v>26208</v>
      </c>
      <c r="B16060" s="9" t="s">
        <v>71</v>
      </c>
      <c r="C16060" s="9" t="s">
        <v>10161</v>
      </c>
      <c r="D16060" s="9" t="s">
        <v>10156</v>
      </c>
      <c r="E16060" s="10" t="n">
        <v>1</v>
      </c>
      <c r="F16060" s="10" t="n">
        <v>8207.6</v>
      </c>
      <c r="G16060" s="10" t="n">
        <v>335</v>
      </c>
      <c r="H16060" s="10" t="n">
        <v>4563.01</v>
      </c>
    </row>
    <row r="16061" customFormat="false" ht="15" hidden="false" customHeight="false" outlineLevel="0" collapsed="false">
      <c r="A16061" s="9" t="s">
        <v>26209</v>
      </c>
      <c r="B16061" s="9" t="s">
        <v>65</v>
      </c>
      <c r="C16061" s="9" t="s">
        <v>10161</v>
      </c>
      <c r="D16061" s="9" t="s">
        <v>10155</v>
      </c>
      <c r="E16061" s="10" t="n">
        <v>7</v>
      </c>
      <c r="F16061" s="10" t="n">
        <v>13421.7</v>
      </c>
      <c r="G16061" s="10" t="n">
        <v>55</v>
      </c>
      <c r="H16061" s="10" t="n">
        <v>7461.79</v>
      </c>
    </row>
    <row r="16062" customFormat="false" ht="15" hidden="false" customHeight="false" outlineLevel="0" collapsed="false">
      <c r="A16062" s="9" t="s">
        <v>26210</v>
      </c>
      <c r="B16062" s="9" t="s">
        <v>64</v>
      </c>
      <c r="C16062" s="9" t="s">
        <v>10161</v>
      </c>
      <c r="D16062" s="9" t="s">
        <v>10154</v>
      </c>
      <c r="E16062" s="10" t="n">
        <v>21</v>
      </c>
      <c r="F16062" s="10" t="n">
        <v>75362.58</v>
      </c>
      <c r="G16062" s="10" t="n">
        <v>11</v>
      </c>
      <c r="H16062" s="10" t="n">
        <v>41897.78</v>
      </c>
    </row>
    <row r="16063" customFormat="false" ht="15" hidden="false" customHeight="false" outlineLevel="0" collapsed="false">
      <c r="A16063" s="9" t="s">
        <v>26211</v>
      </c>
      <c r="B16063" s="9" t="s">
        <v>60</v>
      </c>
      <c r="C16063" s="9" t="s">
        <v>10161</v>
      </c>
      <c r="D16063" s="9" t="s">
        <v>10155</v>
      </c>
      <c r="E16063" s="10" t="n">
        <v>4</v>
      </c>
      <c r="F16063" s="10" t="n">
        <v>10501.96</v>
      </c>
      <c r="G16063" s="10" t="n">
        <v>7</v>
      </c>
      <c r="H16063" s="10" t="n">
        <v>5838.56</v>
      </c>
    </row>
    <row r="16064" customFormat="false" ht="15" hidden="false" customHeight="false" outlineLevel="0" collapsed="false">
      <c r="A16064" s="9" t="s">
        <v>26212</v>
      </c>
      <c r="B16064" s="9" t="s">
        <v>74</v>
      </c>
      <c r="C16064" s="9" t="s">
        <v>10162</v>
      </c>
      <c r="D16064" s="9" t="s">
        <v>10155</v>
      </c>
      <c r="E16064" s="10" t="n">
        <v>7</v>
      </c>
      <c r="F16064" s="10" t="n">
        <v>38693.12</v>
      </c>
      <c r="G16064" s="10" t="n">
        <v>17</v>
      </c>
      <c r="H16064" s="10" t="n">
        <v>21511.42</v>
      </c>
    </row>
    <row r="16065" customFormat="false" ht="15" hidden="false" customHeight="false" outlineLevel="0" collapsed="false">
      <c r="A16065" s="9" t="s">
        <v>26213</v>
      </c>
      <c r="B16065" s="9" t="s">
        <v>63</v>
      </c>
      <c r="C16065" s="9" t="s">
        <v>10163</v>
      </c>
      <c r="D16065" s="9" t="s">
        <v>10156</v>
      </c>
      <c r="E16065" s="10" t="n">
        <v>2</v>
      </c>
      <c r="F16065" s="10" t="n">
        <v>25354.26</v>
      </c>
      <c r="G16065" s="10" t="n">
        <v>37</v>
      </c>
      <c r="H16065" s="10" t="n">
        <v>14095.69</v>
      </c>
    </row>
    <row r="16066" customFormat="false" ht="15" hidden="false" customHeight="false" outlineLevel="0" collapsed="false">
      <c r="A16066" s="9" t="s">
        <v>26214</v>
      </c>
      <c r="B16066" s="9" t="s">
        <v>65</v>
      </c>
      <c r="C16066" s="9" t="s">
        <v>10164</v>
      </c>
      <c r="D16066" s="9" t="s">
        <v>10154</v>
      </c>
      <c r="E16066" s="10" t="n">
        <v>11</v>
      </c>
      <c r="F16066" s="10" t="n">
        <v>76238.21</v>
      </c>
      <c r="G16066" s="10" t="n">
        <v>2</v>
      </c>
      <c r="H16066" s="10" t="n">
        <v>42384.59</v>
      </c>
    </row>
    <row r="16067" customFormat="false" ht="15" hidden="false" customHeight="false" outlineLevel="0" collapsed="false">
      <c r="A16067" s="9" t="s">
        <v>26215</v>
      </c>
      <c r="B16067" s="9" t="s">
        <v>75</v>
      </c>
      <c r="C16067" s="9" t="s">
        <v>10162</v>
      </c>
      <c r="D16067" s="9" t="s">
        <v>10155</v>
      </c>
      <c r="E16067" s="10" t="n">
        <v>6</v>
      </c>
      <c r="F16067" s="10" t="n">
        <v>7484.99</v>
      </c>
      <c r="G16067" s="10" t="n">
        <v>65</v>
      </c>
      <c r="H16067" s="10" t="n">
        <v>4161.28</v>
      </c>
    </row>
    <row r="16068" customFormat="false" ht="15" hidden="false" customHeight="false" outlineLevel="0" collapsed="false">
      <c r="A16068" s="9" t="s">
        <v>26216</v>
      </c>
      <c r="B16068" s="9" t="s">
        <v>62</v>
      </c>
      <c r="C16068" s="9" t="s">
        <v>10161</v>
      </c>
      <c r="D16068" s="9" t="s">
        <v>10156</v>
      </c>
      <c r="E16068" s="10" t="n">
        <v>2</v>
      </c>
      <c r="F16068" s="10" t="n">
        <v>40349.3</v>
      </c>
      <c r="G16068" s="10" t="n">
        <v>45</v>
      </c>
      <c r="H16068" s="10" t="n">
        <v>22432.17</v>
      </c>
    </row>
    <row r="16069" customFormat="false" ht="15" hidden="false" customHeight="false" outlineLevel="0" collapsed="false">
      <c r="A16069" s="9" t="s">
        <v>26217</v>
      </c>
      <c r="B16069" s="9" t="s">
        <v>74</v>
      </c>
      <c r="C16069" s="9" t="s">
        <v>10161</v>
      </c>
      <c r="D16069" s="9" t="s">
        <v>10156</v>
      </c>
      <c r="E16069" s="10" t="n">
        <v>2</v>
      </c>
      <c r="F16069" s="10" t="n">
        <v>7502.96</v>
      </c>
      <c r="G16069" s="10" t="n">
        <v>68</v>
      </c>
      <c r="H16069" s="10" t="n">
        <v>4171.27</v>
      </c>
    </row>
    <row r="16070" customFormat="false" ht="15" hidden="false" customHeight="false" outlineLevel="0" collapsed="false">
      <c r="A16070" s="9" t="s">
        <v>26218</v>
      </c>
      <c r="B16070" s="9" t="s">
        <v>79</v>
      </c>
      <c r="C16070" s="9" t="s">
        <v>10161</v>
      </c>
      <c r="D16070" s="9" t="s">
        <v>10154</v>
      </c>
      <c r="E16070" s="10" t="n">
        <v>14</v>
      </c>
      <c r="F16070" s="10" t="n">
        <v>123488.18</v>
      </c>
      <c r="G16070" s="10" t="n">
        <v>27</v>
      </c>
      <c r="H16070" s="10" t="n">
        <v>68653.18</v>
      </c>
    </row>
    <row r="16071" customFormat="false" ht="15" hidden="false" customHeight="false" outlineLevel="0" collapsed="false">
      <c r="A16071" s="9" t="s">
        <v>26219</v>
      </c>
      <c r="B16071" s="9" t="s">
        <v>75</v>
      </c>
      <c r="C16071" s="9" t="s">
        <v>10161</v>
      </c>
      <c r="D16071" s="9" t="s">
        <v>10155</v>
      </c>
      <c r="E16071" s="10" t="n">
        <v>5</v>
      </c>
      <c r="F16071" s="10" t="n">
        <v>17018.16</v>
      </c>
      <c r="G16071" s="10" t="n">
        <v>7</v>
      </c>
      <c r="H16071" s="10" t="n">
        <v>9461.24</v>
      </c>
    </row>
    <row r="16072" customFormat="false" ht="15" hidden="false" customHeight="false" outlineLevel="0" collapsed="false">
      <c r="A16072" s="9" t="s">
        <v>26220</v>
      </c>
      <c r="B16072" s="9" t="s">
        <v>70</v>
      </c>
      <c r="C16072" s="9" t="s">
        <v>10164</v>
      </c>
      <c r="D16072" s="9" t="s">
        <v>10156</v>
      </c>
      <c r="E16072" s="10" t="n">
        <v>2</v>
      </c>
      <c r="F16072" s="10" t="n">
        <v>1877.1</v>
      </c>
      <c r="G16072" s="10" t="n">
        <v>8</v>
      </c>
      <c r="H16072" s="10" t="n">
        <v>1043.57</v>
      </c>
    </row>
    <row r="16073" customFormat="false" ht="15" hidden="false" customHeight="false" outlineLevel="0" collapsed="false">
      <c r="A16073" s="9" t="s">
        <v>26221</v>
      </c>
      <c r="B16073" s="9" t="s">
        <v>69</v>
      </c>
      <c r="C16073" s="9" t="s">
        <v>10161</v>
      </c>
      <c r="D16073" s="9" t="s">
        <v>10155</v>
      </c>
      <c r="E16073" s="10" t="n">
        <v>6</v>
      </c>
      <c r="F16073" s="10" t="n">
        <v>29699.65</v>
      </c>
      <c r="G16073" s="10" t="n">
        <v>20</v>
      </c>
      <c r="H16073" s="10" t="n">
        <v>16511.5</v>
      </c>
    </row>
    <row r="16074" customFormat="false" ht="15" hidden="false" customHeight="false" outlineLevel="0" collapsed="false">
      <c r="A16074" s="9" t="s">
        <v>26222</v>
      </c>
      <c r="B16074" s="9" t="s">
        <v>75</v>
      </c>
      <c r="C16074" s="9" t="s">
        <v>10163</v>
      </c>
      <c r="D16074" s="9" t="s">
        <v>10157</v>
      </c>
      <c r="E16074" s="10" t="n">
        <v>2</v>
      </c>
      <c r="F16074" s="10" t="n">
        <v>1987.4</v>
      </c>
      <c r="G16074" s="10" t="n">
        <v>208</v>
      </c>
      <c r="H16074" s="10" t="n">
        <v>1104.89</v>
      </c>
    </row>
    <row r="16075" customFormat="false" ht="15" hidden="false" customHeight="false" outlineLevel="0" collapsed="false">
      <c r="A16075" s="9" t="s">
        <v>26223</v>
      </c>
      <c r="B16075" s="9" t="s">
        <v>71</v>
      </c>
      <c r="C16075" s="9" t="s">
        <v>10161</v>
      </c>
      <c r="D16075" s="9" t="s">
        <v>10155</v>
      </c>
      <c r="E16075" s="10" t="n">
        <v>3</v>
      </c>
      <c r="F16075" s="10" t="n">
        <v>35453.95</v>
      </c>
      <c r="G16075" s="10" t="n">
        <v>10</v>
      </c>
      <c r="H16075" s="10" t="n">
        <v>19710.6</v>
      </c>
    </row>
    <row r="16076" customFormat="false" ht="15" hidden="false" customHeight="false" outlineLevel="0" collapsed="false">
      <c r="A16076" s="9" t="s">
        <v>26224</v>
      </c>
      <c r="B16076" s="9" t="s">
        <v>60</v>
      </c>
      <c r="C16076" s="9" t="s">
        <v>10161</v>
      </c>
      <c r="D16076" s="9" t="s">
        <v>10157</v>
      </c>
      <c r="E16076" s="10" t="n">
        <v>2</v>
      </c>
      <c r="F16076" s="10" t="n">
        <v>4180.2</v>
      </c>
      <c r="G16076" s="10" t="n">
        <v>152</v>
      </c>
      <c r="H16076" s="10" t="n">
        <v>2323.98</v>
      </c>
    </row>
    <row r="16077" customFormat="false" ht="15" hidden="false" customHeight="false" outlineLevel="0" collapsed="false">
      <c r="A16077" s="9" t="s">
        <v>26225</v>
      </c>
      <c r="B16077" s="9" t="s">
        <v>71</v>
      </c>
      <c r="C16077" s="9" t="s">
        <v>10161</v>
      </c>
      <c r="D16077" s="9" t="s">
        <v>10154</v>
      </c>
      <c r="E16077" s="10" t="n">
        <v>9</v>
      </c>
      <c r="F16077" s="10" t="n">
        <v>132216.61</v>
      </c>
      <c r="G16077" s="10" t="n">
        <v>2</v>
      </c>
      <c r="H16077" s="10" t="n">
        <v>73505.74</v>
      </c>
    </row>
    <row r="16078" customFormat="false" ht="15" hidden="false" customHeight="false" outlineLevel="0" collapsed="false">
      <c r="A16078" s="9" t="s">
        <v>26226</v>
      </c>
      <c r="B16078" s="9" t="s">
        <v>75</v>
      </c>
      <c r="C16078" s="9" t="s">
        <v>10161</v>
      </c>
      <c r="D16078" s="9" t="s">
        <v>10155</v>
      </c>
      <c r="E16078" s="10" t="n">
        <v>4</v>
      </c>
      <c r="F16078" s="10" t="n">
        <v>12226.65</v>
      </c>
      <c r="G16078" s="10" t="n">
        <v>47</v>
      </c>
      <c r="H16078" s="10" t="n">
        <v>6797.4</v>
      </c>
    </row>
    <row r="16079" customFormat="false" ht="15" hidden="false" customHeight="false" outlineLevel="0" collapsed="false">
      <c r="A16079" s="9" t="s">
        <v>26227</v>
      </c>
      <c r="B16079" s="9" t="s">
        <v>68</v>
      </c>
      <c r="C16079" s="9" t="s">
        <v>10162</v>
      </c>
      <c r="D16079" s="9" t="s">
        <v>10155</v>
      </c>
      <c r="E16079" s="10" t="n">
        <v>7</v>
      </c>
      <c r="F16079" s="10" t="n">
        <v>27061.6</v>
      </c>
      <c r="G16079" s="10" t="n">
        <v>31</v>
      </c>
      <c r="H16079" s="10" t="n">
        <v>15044.88</v>
      </c>
    </row>
    <row r="16080" customFormat="false" ht="15" hidden="false" customHeight="false" outlineLevel="0" collapsed="false">
      <c r="A16080" s="9" t="s">
        <v>26228</v>
      </c>
      <c r="B16080" s="9" t="s">
        <v>76</v>
      </c>
      <c r="C16080" s="9" t="s">
        <v>10163</v>
      </c>
      <c r="D16080" s="9" t="s">
        <v>10156</v>
      </c>
      <c r="E16080" s="10" t="n">
        <v>1</v>
      </c>
      <c r="F16080" s="10" t="n">
        <v>563.44</v>
      </c>
      <c r="G16080" s="10" t="n">
        <v>295</v>
      </c>
      <c r="H16080" s="10" t="n">
        <v>313.24</v>
      </c>
    </row>
    <row r="16081" customFormat="false" ht="15" hidden="false" customHeight="false" outlineLevel="0" collapsed="false">
      <c r="A16081" s="9" t="s">
        <v>26229</v>
      </c>
      <c r="B16081" s="9" t="s">
        <v>74</v>
      </c>
      <c r="C16081" s="9" t="s">
        <v>10161</v>
      </c>
      <c r="D16081" s="9" t="s">
        <v>10155</v>
      </c>
      <c r="E16081" s="10" t="n">
        <v>6</v>
      </c>
      <c r="F16081" s="10" t="n">
        <v>7279.5</v>
      </c>
      <c r="G16081" s="10" t="n">
        <v>1</v>
      </c>
      <c r="H16081" s="10" t="n">
        <v>4047.03</v>
      </c>
    </row>
    <row r="16082" customFormat="false" ht="15" hidden="false" customHeight="false" outlineLevel="0" collapsed="false">
      <c r="A16082" s="9" t="s">
        <v>26230</v>
      </c>
      <c r="B16082" s="9" t="s">
        <v>70</v>
      </c>
      <c r="C16082" s="9" t="s">
        <v>10163</v>
      </c>
      <c r="D16082" s="9" t="s">
        <v>10156</v>
      </c>
      <c r="E16082" s="10" t="n">
        <v>1</v>
      </c>
      <c r="F16082" s="10" t="n">
        <v>1077</v>
      </c>
      <c r="G16082" s="10" t="n">
        <v>108</v>
      </c>
      <c r="H16082" s="10" t="n">
        <v>598.76</v>
      </c>
    </row>
    <row r="16083" customFormat="false" ht="15" hidden="false" customHeight="false" outlineLevel="0" collapsed="false">
      <c r="A16083" s="9" t="s">
        <v>26231</v>
      </c>
      <c r="B16083" s="9" t="s">
        <v>77</v>
      </c>
      <c r="C16083" s="9" t="s">
        <v>10161</v>
      </c>
      <c r="D16083" s="9" t="s">
        <v>10156</v>
      </c>
      <c r="E16083" s="10" t="n">
        <v>1</v>
      </c>
      <c r="F16083" s="10" t="n">
        <v>11389</v>
      </c>
      <c r="G16083" s="10" t="n">
        <v>188</v>
      </c>
      <c r="H16083" s="10" t="n">
        <v>6331.71</v>
      </c>
    </row>
    <row r="16084" customFormat="false" ht="15" hidden="false" customHeight="false" outlineLevel="0" collapsed="false">
      <c r="A16084" s="9" t="s">
        <v>26232</v>
      </c>
      <c r="B16084" s="9" t="s">
        <v>75</v>
      </c>
      <c r="C16084" s="9" t="s">
        <v>10161</v>
      </c>
      <c r="D16084" s="9" t="s">
        <v>10156</v>
      </c>
      <c r="E16084" s="10" t="n">
        <v>1</v>
      </c>
      <c r="F16084" s="10" t="n">
        <v>508.3</v>
      </c>
      <c r="G16084" s="10" t="n">
        <v>64</v>
      </c>
      <c r="H16084" s="10" t="n">
        <v>282.59</v>
      </c>
    </row>
    <row r="16085" customFormat="false" ht="15" hidden="false" customHeight="false" outlineLevel="0" collapsed="false">
      <c r="A16085" s="9" t="s">
        <v>26233</v>
      </c>
      <c r="B16085" s="9" t="s">
        <v>65</v>
      </c>
      <c r="C16085" s="9" t="s">
        <v>10161</v>
      </c>
      <c r="D16085" s="9" t="s">
        <v>10155</v>
      </c>
      <c r="E16085" s="10" t="n">
        <v>4</v>
      </c>
      <c r="F16085" s="10" t="n">
        <v>6251.8</v>
      </c>
      <c r="G16085" s="10" t="n">
        <v>23</v>
      </c>
      <c r="H16085" s="10" t="n">
        <v>3475.68</v>
      </c>
    </row>
    <row r="16086" customFormat="false" ht="15" hidden="false" customHeight="false" outlineLevel="0" collapsed="false">
      <c r="A16086" s="9" t="s">
        <v>26234</v>
      </c>
      <c r="B16086" s="9" t="s">
        <v>74</v>
      </c>
      <c r="C16086" s="9" t="s">
        <v>10162</v>
      </c>
      <c r="D16086" s="9" t="s">
        <v>10155</v>
      </c>
      <c r="E16086" s="10" t="n">
        <v>6</v>
      </c>
      <c r="F16086" s="10" t="n">
        <v>37148.73</v>
      </c>
      <c r="G16086" s="10" t="n">
        <v>9</v>
      </c>
      <c r="H16086" s="10" t="n">
        <v>20652.81</v>
      </c>
    </row>
    <row r="16087" customFormat="false" ht="15" hidden="false" customHeight="false" outlineLevel="0" collapsed="false">
      <c r="A16087" s="9" t="s">
        <v>26235</v>
      </c>
      <c r="B16087" s="9" t="s">
        <v>79</v>
      </c>
      <c r="C16087" s="9" t="s">
        <v>10161</v>
      </c>
      <c r="D16087" s="9" t="s">
        <v>10155</v>
      </c>
      <c r="E16087" s="10" t="n">
        <v>3</v>
      </c>
      <c r="F16087" s="10" t="n">
        <v>34966.77</v>
      </c>
      <c r="G16087" s="10" t="n">
        <v>115</v>
      </c>
      <c r="H16087" s="10" t="n">
        <v>19439.75</v>
      </c>
    </row>
    <row r="16088" customFormat="false" ht="15" hidden="false" customHeight="false" outlineLevel="0" collapsed="false">
      <c r="A16088" s="9" t="s">
        <v>26236</v>
      </c>
      <c r="B16088" s="9" t="s">
        <v>68</v>
      </c>
      <c r="C16088" s="9" t="s">
        <v>10164</v>
      </c>
      <c r="D16088" s="9" t="s">
        <v>10154</v>
      </c>
      <c r="E16088" s="10" t="n">
        <v>6</v>
      </c>
      <c r="F16088" s="10" t="n">
        <v>83009.8</v>
      </c>
      <c r="G16088" s="10" t="n">
        <v>59</v>
      </c>
      <c r="H16088" s="10" t="n">
        <v>46149.25</v>
      </c>
    </row>
    <row r="16089" customFormat="false" ht="15" hidden="false" customHeight="false" outlineLevel="0" collapsed="false">
      <c r="A16089" s="9" t="s">
        <v>26237</v>
      </c>
      <c r="B16089" s="9" t="s">
        <v>79</v>
      </c>
      <c r="C16089" s="9" t="s">
        <v>10163</v>
      </c>
      <c r="D16089" s="9" t="s">
        <v>10156</v>
      </c>
      <c r="E16089" s="10" t="n">
        <v>2</v>
      </c>
      <c r="F16089" s="10" t="n">
        <v>4880.7</v>
      </c>
      <c r="G16089" s="10" t="n">
        <v>1</v>
      </c>
      <c r="H16089" s="10" t="n">
        <v>2713.42</v>
      </c>
    </row>
    <row r="16090" customFormat="false" ht="15" hidden="false" customHeight="false" outlineLevel="0" collapsed="false">
      <c r="A16090" s="9" t="s">
        <v>26238</v>
      </c>
      <c r="B16090" s="9" t="s">
        <v>61</v>
      </c>
      <c r="C16090" s="9" t="s">
        <v>10162</v>
      </c>
      <c r="D16090" s="9" t="s">
        <v>10156</v>
      </c>
      <c r="E16090" s="10" t="n">
        <v>2</v>
      </c>
      <c r="F16090" s="10" t="n">
        <v>8491.84</v>
      </c>
      <c r="G16090" s="10" t="n">
        <v>73</v>
      </c>
      <c r="H16090" s="10" t="n">
        <v>4721.03</v>
      </c>
    </row>
    <row r="16091" customFormat="false" ht="15" hidden="false" customHeight="false" outlineLevel="0" collapsed="false">
      <c r="A16091" s="9" t="s">
        <v>26239</v>
      </c>
      <c r="B16091" s="9" t="s">
        <v>77</v>
      </c>
      <c r="C16091" s="9" t="s">
        <v>10164</v>
      </c>
      <c r="D16091" s="9" t="s">
        <v>10154</v>
      </c>
      <c r="E16091" s="10" t="n">
        <v>22</v>
      </c>
      <c r="F16091" s="10" t="n">
        <v>167005.13</v>
      </c>
      <c r="G16091" s="10" t="n">
        <v>2</v>
      </c>
      <c r="H16091" s="10" t="n">
        <v>92846.4</v>
      </c>
    </row>
    <row r="16092" customFormat="false" ht="15" hidden="false" customHeight="false" outlineLevel="0" collapsed="false">
      <c r="A16092" s="9" t="s">
        <v>26240</v>
      </c>
      <c r="B16092" s="9" t="s">
        <v>73</v>
      </c>
      <c r="C16092" s="9" t="s">
        <v>10161</v>
      </c>
      <c r="D16092" s="9" t="s">
        <v>10157</v>
      </c>
      <c r="E16092" s="10" t="n">
        <v>4</v>
      </c>
      <c r="F16092" s="10" t="n">
        <v>40142.95</v>
      </c>
      <c r="G16092" s="10" t="n">
        <v>142</v>
      </c>
      <c r="H16092" s="10" t="n">
        <v>22317.45</v>
      </c>
    </row>
    <row r="16093" customFormat="false" ht="15" hidden="false" customHeight="false" outlineLevel="0" collapsed="false">
      <c r="A16093" s="9" t="s">
        <v>26241</v>
      </c>
      <c r="B16093" s="9" t="s">
        <v>78</v>
      </c>
      <c r="C16093" s="9" t="s">
        <v>10161</v>
      </c>
      <c r="D16093" s="9" t="s">
        <v>10155</v>
      </c>
      <c r="E16093" s="10" t="n">
        <v>4</v>
      </c>
      <c r="F16093" s="10" t="n">
        <v>4912.65</v>
      </c>
      <c r="G16093" s="10" t="n">
        <v>55</v>
      </c>
      <c r="H16093" s="10" t="n">
        <v>2731.18</v>
      </c>
    </row>
    <row r="16094" customFormat="false" ht="15" hidden="false" customHeight="false" outlineLevel="0" collapsed="false">
      <c r="A16094" s="9" t="s">
        <v>26242</v>
      </c>
      <c r="B16094" s="9" t="s">
        <v>67</v>
      </c>
      <c r="C16094" s="9" t="s">
        <v>10162</v>
      </c>
      <c r="D16094" s="9" t="s">
        <v>10157</v>
      </c>
      <c r="E16094" s="10" t="n">
        <v>3</v>
      </c>
      <c r="F16094" s="10" t="n">
        <v>16882.46</v>
      </c>
      <c r="G16094" s="10" t="n">
        <v>199</v>
      </c>
      <c r="H16094" s="10" t="n">
        <v>9385.79</v>
      </c>
    </row>
    <row r="16095" customFormat="false" ht="15" hidden="false" customHeight="false" outlineLevel="0" collapsed="false">
      <c r="A16095" s="9" t="s">
        <v>26243</v>
      </c>
      <c r="B16095" s="9" t="s">
        <v>69</v>
      </c>
      <c r="C16095" s="9" t="s">
        <v>10161</v>
      </c>
      <c r="D16095" s="9" t="s">
        <v>10155</v>
      </c>
      <c r="E16095" s="10" t="n">
        <v>4</v>
      </c>
      <c r="F16095" s="10" t="n">
        <v>12639.82</v>
      </c>
      <c r="G16095" s="10" t="n">
        <v>5</v>
      </c>
      <c r="H16095" s="10" t="n">
        <v>7027.1</v>
      </c>
    </row>
    <row r="16096" customFormat="false" ht="15" hidden="false" customHeight="false" outlineLevel="0" collapsed="false">
      <c r="A16096" s="9" t="s">
        <v>26244</v>
      </c>
      <c r="B16096" s="9" t="s">
        <v>65</v>
      </c>
      <c r="C16096" s="9" t="s">
        <v>10161</v>
      </c>
      <c r="D16096" s="9" t="s">
        <v>10158</v>
      </c>
      <c r="E16096" s="10" t="n">
        <v>0</v>
      </c>
      <c r="F16096" s="10" t="n">
        <v>0</v>
      </c>
      <c r="H16096" s="10" t="n">
        <v>0</v>
      </c>
    </row>
    <row r="16097" customFormat="false" ht="15" hidden="false" customHeight="false" outlineLevel="0" collapsed="false">
      <c r="A16097" s="9" t="s">
        <v>26245</v>
      </c>
      <c r="B16097" s="9" t="s">
        <v>63</v>
      </c>
      <c r="C16097" s="9" t="s">
        <v>10161</v>
      </c>
      <c r="D16097" s="9" t="s">
        <v>10156</v>
      </c>
      <c r="E16097" s="10" t="n">
        <v>2</v>
      </c>
      <c r="F16097" s="10" t="n">
        <v>8232.71</v>
      </c>
      <c r="G16097" s="10" t="n">
        <v>90</v>
      </c>
      <c r="H16097" s="10" t="n">
        <v>4576.97</v>
      </c>
    </row>
    <row r="16098" customFormat="false" ht="15" hidden="false" customHeight="false" outlineLevel="0" collapsed="false">
      <c r="A16098" s="9" t="s">
        <v>26246</v>
      </c>
      <c r="B16098" s="9" t="s">
        <v>79</v>
      </c>
      <c r="C16098" s="9" t="s">
        <v>10161</v>
      </c>
      <c r="D16098" s="9" t="s">
        <v>10155</v>
      </c>
      <c r="E16098" s="10" t="n">
        <v>4</v>
      </c>
      <c r="F16098" s="10" t="n">
        <v>19474.75</v>
      </c>
      <c r="G16098" s="10" t="n">
        <v>22</v>
      </c>
      <c r="H16098" s="10" t="n">
        <v>10826.98</v>
      </c>
    </row>
    <row r="16099" customFormat="false" ht="15" hidden="false" customHeight="false" outlineLevel="0" collapsed="false">
      <c r="A16099" s="9" t="s">
        <v>26247</v>
      </c>
      <c r="B16099" s="9" t="s">
        <v>71</v>
      </c>
      <c r="C16099" s="9" t="s">
        <v>10161</v>
      </c>
      <c r="D16099" s="9" t="s">
        <v>10156</v>
      </c>
      <c r="E16099" s="10" t="n">
        <v>2</v>
      </c>
      <c r="F16099" s="10" t="n">
        <v>1939.77</v>
      </c>
      <c r="G16099" s="10" t="n">
        <v>6</v>
      </c>
      <c r="H16099" s="10" t="n">
        <v>1078.41</v>
      </c>
    </row>
    <row r="16100" customFormat="false" ht="15" hidden="false" customHeight="false" outlineLevel="0" collapsed="false">
      <c r="A16100" s="9" t="s">
        <v>26248</v>
      </c>
      <c r="B16100" s="9" t="s">
        <v>73</v>
      </c>
      <c r="C16100" s="9" t="s">
        <v>10163</v>
      </c>
      <c r="D16100" s="9" t="s">
        <v>10156</v>
      </c>
      <c r="E16100" s="10" t="n">
        <v>1</v>
      </c>
      <c r="F16100" s="10" t="n">
        <v>418</v>
      </c>
      <c r="G16100" s="10" t="n">
        <v>31</v>
      </c>
      <c r="H16100" s="10" t="n">
        <v>232.39</v>
      </c>
    </row>
    <row r="16101" customFormat="false" ht="15" hidden="false" customHeight="false" outlineLevel="0" collapsed="false">
      <c r="A16101" s="9" t="s">
        <v>26249</v>
      </c>
      <c r="B16101" s="9" t="s">
        <v>62</v>
      </c>
      <c r="C16101" s="9" t="s">
        <v>10161</v>
      </c>
      <c r="D16101" s="9" t="s">
        <v>10156</v>
      </c>
      <c r="E16101" s="10" t="n">
        <v>2</v>
      </c>
      <c r="F16101" s="10" t="n">
        <v>8560.76</v>
      </c>
      <c r="G16101" s="10" t="n">
        <v>104</v>
      </c>
      <c r="H16101" s="10" t="n">
        <v>4759.35</v>
      </c>
    </row>
    <row r="16102" customFormat="false" ht="15" hidden="false" customHeight="false" outlineLevel="0" collapsed="false">
      <c r="A16102" s="9" t="s">
        <v>26250</v>
      </c>
      <c r="B16102" s="9" t="s">
        <v>79</v>
      </c>
      <c r="C16102" s="9" t="s">
        <v>10161</v>
      </c>
      <c r="D16102" s="9" t="s">
        <v>10155</v>
      </c>
      <c r="E16102" s="10" t="n">
        <v>4</v>
      </c>
      <c r="F16102" s="10" t="n">
        <v>12625.59</v>
      </c>
      <c r="G16102" s="10" t="n">
        <v>45</v>
      </c>
      <c r="H16102" s="10" t="n">
        <v>7019.19</v>
      </c>
    </row>
    <row r="16103" customFormat="false" ht="15" hidden="false" customHeight="false" outlineLevel="0" collapsed="false">
      <c r="A16103" s="9" t="s">
        <v>26251</v>
      </c>
      <c r="B16103" s="9" t="s">
        <v>72</v>
      </c>
      <c r="C16103" s="9" t="s">
        <v>10161</v>
      </c>
      <c r="D16103" s="9" t="s">
        <v>10156</v>
      </c>
      <c r="E16103" s="10" t="n">
        <v>1</v>
      </c>
      <c r="F16103" s="10" t="n">
        <v>2245.82</v>
      </c>
      <c r="G16103" s="10" t="n">
        <v>73</v>
      </c>
      <c r="H16103" s="10" t="n">
        <v>1248.56</v>
      </c>
    </row>
    <row r="16104" customFormat="false" ht="15" hidden="false" customHeight="false" outlineLevel="0" collapsed="false">
      <c r="A16104" s="9" t="s">
        <v>26252</v>
      </c>
      <c r="B16104" s="9" t="s">
        <v>61</v>
      </c>
      <c r="C16104" s="9" t="s">
        <v>10161</v>
      </c>
      <c r="D16104" s="9" t="s">
        <v>10155</v>
      </c>
      <c r="E16104" s="10" t="n">
        <v>6</v>
      </c>
      <c r="F16104" s="10" t="n">
        <v>41483.6</v>
      </c>
      <c r="G16104" s="10" t="n">
        <v>69</v>
      </c>
      <c r="H16104" s="10" t="n">
        <v>23062.78</v>
      </c>
    </row>
    <row r="16105" customFormat="false" ht="15" hidden="false" customHeight="false" outlineLevel="0" collapsed="false">
      <c r="A16105" s="9" t="s">
        <v>26253</v>
      </c>
      <c r="B16105" s="9" t="s">
        <v>68</v>
      </c>
      <c r="C16105" s="9" t="s">
        <v>10164</v>
      </c>
      <c r="D16105" s="9" t="s">
        <v>10156</v>
      </c>
      <c r="E16105" s="10" t="n">
        <v>1</v>
      </c>
      <c r="F16105" s="10" t="n">
        <v>569.05</v>
      </c>
      <c r="G16105" s="10" t="n">
        <v>92</v>
      </c>
      <c r="H16105" s="10" t="n">
        <v>316.36</v>
      </c>
    </row>
    <row r="16106" customFormat="false" ht="15" hidden="false" customHeight="false" outlineLevel="0" collapsed="false">
      <c r="A16106" s="9" t="s">
        <v>26254</v>
      </c>
      <c r="B16106" s="9" t="s">
        <v>62</v>
      </c>
      <c r="C16106" s="9" t="s">
        <v>10163</v>
      </c>
      <c r="D16106" s="9" t="s">
        <v>10156</v>
      </c>
      <c r="E16106" s="10" t="n">
        <v>2</v>
      </c>
      <c r="F16106" s="10" t="n">
        <v>5656.4</v>
      </c>
      <c r="G16106" s="10" t="n">
        <v>54</v>
      </c>
      <c r="H16106" s="10" t="n">
        <v>3144.67</v>
      </c>
    </row>
    <row r="16107" customFormat="false" ht="15" hidden="false" customHeight="false" outlineLevel="0" collapsed="false">
      <c r="A16107" s="9" t="s">
        <v>26255</v>
      </c>
      <c r="B16107" s="9" t="s">
        <v>74</v>
      </c>
      <c r="C16107" s="9" t="s">
        <v>10161</v>
      </c>
      <c r="D16107" s="9" t="s">
        <v>10156</v>
      </c>
      <c r="E16107" s="10" t="n">
        <v>1</v>
      </c>
      <c r="F16107" s="10" t="n">
        <v>9766.9</v>
      </c>
      <c r="G16107" s="10" t="n">
        <v>39</v>
      </c>
      <c r="H16107" s="10" t="n">
        <v>5429.9</v>
      </c>
    </row>
    <row r="16108" customFormat="false" ht="15" hidden="false" customHeight="false" outlineLevel="0" collapsed="false">
      <c r="A16108" s="9" t="s">
        <v>26256</v>
      </c>
      <c r="B16108" s="9" t="s">
        <v>65</v>
      </c>
      <c r="C16108" s="9" t="s">
        <v>10161</v>
      </c>
      <c r="D16108" s="9" t="s">
        <v>10157</v>
      </c>
      <c r="E16108" s="10" t="n">
        <v>2</v>
      </c>
      <c r="F16108" s="10" t="n">
        <v>4063.3</v>
      </c>
      <c r="G16108" s="10" t="n">
        <v>135</v>
      </c>
      <c r="H16108" s="10" t="n">
        <v>2258.99</v>
      </c>
    </row>
    <row r="16109" customFormat="false" ht="15" hidden="false" customHeight="false" outlineLevel="0" collapsed="false">
      <c r="A16109" s="9" t="s">
        <v>26257</v>
      </c>
      <c r="B16109" s="9" t="s">
        <v>65</v>
      </c>
      <c r="C16109" s="9" t="s">
        <v>10161</v>
      </c>
      <c r="D16109" s="9" t="s">
        <v>10156</v>
      </c>
      <c r="E16109" s="10" t="n">
        <v>2</v>
      </c>
      <c r="F16109" s="10" t="n">
        <v>39399.66</v>
      </c>
      <c r="G16109" s="10" t="n">
        <v>83</v>
      </c>
      <c r="H16109" s="10" t="n">
        <v>21904.22</v>
      </c>
    </row>
    <row r="16110" customFormat="false" ht="15" hidden="false" customHeight="false" outlineLevel="0" collapsed="false">
      <c r="A16110" s="9" t="s">
        <v>26258</v>
      </c>
      <c r="B16110" s="9" t="s">
        <v>65</v>
      </c>
      <c r="C16110" s="9" t="s">
        <v>10164</v>
      </c>
      <c r="D16110" s="9" t="s">
        <v>10156</v>
      </c>
      <c r="E16110" s="10" t="n">
        <v>2</v>
      </c>
      <c r="F16110" s="10" t="n">
        <v>2184.43</v>
      </c>
      <c r="G16110" s="10" t="n">
        <v>90</v>
      </c>
      <c r="H16110" s="10" t="n">
        <v>1214.43</v>
      </c>
    </row>
    <row r="16111" customFormat="false" ht="15" hidden="false" customHeight="false" outlineLevel="0" collapsed="false">
      <c r="A16111" s="9" t="s">
        <v>26259</v>
      </c>
      <c r="B16111" s="9" t="s">
        <v>71</v>
      </c>
      <c r="C16111" s="9" t="s">
        <v>10161</v>
      </c>
      <c r="D16111" s="9" t="s">
        <v>10155</v>
      </c>
      <c r="E16111" s="10" t="n">
        <v>4</v>
      </c>
      <c r="F16111" s="10" t="n">
        <v>21995.07</v>
      </c>
      <c r="G16111" s="10" t="n">
        <v>7</v>
      </c>
      <c r="H16111" s="10" t="n">
        <v>12228.15</v>
      </c>
    </row>
    <row r="16112" customFormat="false" ht="15" hidden="false" customHeight="false" outlineLevel="0" collapsed="false">
      <c r="A16112" s="9" t="s">
        <v>26260</v>
      </c>
      <c r="B16112" s="9" t="s">
        <v>77</v>
      </c>
      <c r="C16112" s="9" t="s">
        <v>10161</v>
      </c>
      <c r="D16112" s="9" t="s">
        <v>10156</v>
      </c>
      <c r="E16112" s="10" t="n">
        <v>2</v>
      </c>
      <c r="F16112" s="10" t="n">
        <v>29995.78</v>
      </c>
      <c r="G16112" s="10" t="n">
        <v>42</v>
      </c>
      <c r="H16112" s="10" t="n">
        <v>16676.14</v>
      </c>
    </row>
    <row r="16113" customFormat="false" ht="15" hidden="false" customHeight="false" outlineLevel="0" collapsed="false">
      <c r="A16113" s="9" t="s">
        <v>26261</v>
      </c>
      <c r="B16113" s="9" t="s">
        <v>77</v>
      </c>
      <c r="C16113" s="9" t="s">
        <v>10161</v>
      </c>
      <c r="D16113" s="9" t="s">
        <v>10156</v>
      </c>
      <c r="E16113" s="10" t="n">
        <v>2</v>
      </c>
      <c r="F16113" s="10" t="n">
        <v>11066.6</v>
      </c>
      <c r="G16113" s="10" t="n">
        <v>40</v>
      </c>
      <c r="H16113" s="10" t="n">
        <v>6152.47</v>
      </c>
    </row>
    <row r="16114" customFormat="false" ht="15" hidden="false" customHeight="false" outlineLevel="0" collapsed="false">
      <c r="A16114" s="9" t="s">
        <v>26262</v>
      </c>
      <c r="B16114" s="9" t="s">
        <v>75</v>
      </c>
      <c r="C16114" s="9" t="s">
        <v>10161</v>
      </c>
      <c r="D16114" s="9" t="s">
        <v>10156</v>
      </c>
      <c r="E16114" s="10" t="n">
        <v>2</v>
      </c>
      <c r="F16114" s="10" t="n">
        <v>687.04</v>
      </c>
      <c r="G16114" s="10" t="n">
        <v>63</v>
      </c>
      <c r="H16114" s="10" t="n">
        <v>381.96</v>
      </c>
    </row>
    <row r="16115" customFormat="false" ht="15" hidden="false" customHeight="false" outlineLevel="0" collapsed="false">
      <c r="A16115" s="9" t="s">
        <v>26263</v>
      </c>
      <c r="B16115" s="9" t="s">
        <v>63</v>
      </c>
      <c r="C16115" s="9" t="s">
        <v>10163</v>
      </c>
      <c r="D16115" s="9" t="s">
        <v>10156</v>
      </c>
      <c r="E16115" s="10" t="n">
        <v>2</v>
      </c>
      <c r="F16115" s="10" t="n">
        <v>4706.7</v>
      </c>
      <c r="G16115" s="10" t="n">
        <v>15</v>
      </c>
      <c r="H16115" s="10" t="n">
        <v>2616.69</v>
      </c>
    </row>
    <row r="16116" customFormat="false" ht="15" hidden="false" customHeight="false" outlineLevel="0" collapsed="false">
      <c r="A16116" s="9" t="s">
        <v>26264</v>
      </c>
      <c r="B16116" s="9" t="s">
        <v>75</v>
      </c>
      <c r="C16116" s="9" t="s">
        <v>10162</v>
      </c>
      <c r="D16116" s="9" t="s">
        <v>10155</v>
      </c>
      <c r="E16116" s="10" t="n">
        <v>4</v>
      </c>
      <c r="F16116" s="10" t="n">
        <v>30017.07</v>
      </c>
      <c r="G16116" s="10" t="n">
        <v>40</v>
      </c>
      <c r="H16116" s="10" t="n">
        <v>16687.97</v>
      </c>
    </row>
    <row r="16117" customFormat="false" ht="15" hidden="false" customHeight="false" outlineLevel="0" collapsed="false">
      <c r="A16117" s="9" t="s">
        <v>26265</v>
      </c>
      <c r="B16117" s="9" t="s">
        <v>71</v>
      </c>
      <c r="C16117" s="9" t="s">
        <v>10161</v>
      </c>
      <c r="D16117" s="9" t="s">
        <v>10156</v>
      </c>
      <c r="E16117" s="10" t="n">
        <v>2</v>
      </c>
      <c r="F16117" s="10" t="n">
        <v>7153.35</v>
      </c>
      <c r="G16117" s="10" t="n">
        <v>8</v>
      </c>
      <c r="H16117" s="10" t="n">
        <v>3976.9</v>
      </c>
    </row>
    <row r="16118" customFormat="false" ht="15" hidden="false" customHeight="false" outlineLevel="0" collapsed="false">
      <c r="A16118" s="9" t="s">
        <v>26266</v>
      </c>
      <c r="B16118" s="9" t="s">
        <v>71</v>
      </c>
      <c r="C16118" s="9" t="s">
        <v>10162</v>
      </c>
      <c r="D16118" s="9" t="s">
        <v>10157</v>
      </c>
      <c r="E16118" s="10" t="n">
        <v>3</v>
      </c>
      <c r="F16118" s="10" t="n">
        <v>13074.3</v>
      </c>
      <c r="G16118" s="10" t="n">
        <v>129</v>
      </c>
      <c r="H16118" s="10" t="n">
        <v>7268.65</v>
      </c>
    </row>
    <row r="16119" customFormat="false" ht="15" hidden="false" customHeight="false" outlineLevel="0" collapsed="false">
      <c r="A16119" s="9" t="s">
        <v>26267</v>
      </c>
      <c r="B16119" s="9" t="s">
        <v>75</v>
      </c>
      <c r="C16119" s="9" t="s">
        <v>10163</v>
      </c>
      <c r="D16119" s="9" t="s">
        <v>10155</v>
      </c>
      <c r="E16119" s="10" t="n">
        <v>5</v>
      </c>
      <c r="F16119" s="10" t="n">
        <v>43225.7</v>
      </c>
      <c r="G16119" s="10" t="n">
        <v>12</v>
      </c>
      <c r="H16119" s="10" t="n">
        <v>24031.3</v>
      </c>
    </row>
    <row r="16120" customFormat="false" ht="15" hidden="false" customHeight="false" outlineLevel="0" collapsed="false">
      <c r="A16120" s="9" t="s">
        <v>26268</v>
      </c>
      <c r="B16120" s="9" t="s">
        <v>74</v>
      </c>
      <c r="C16120" s="9" t="s">
        <v>10161</v>
      </c>
      <c r="D16120" s="9" t="s">
        <v>10155</v>
      </c>
      <c r="E16120" s="10" t="n">
        <v>4</v>
      </c>
      <c r="F16120" s="10" t="n">
        <v>3421.6</v>
      </c>
      <c r="G16120" s="10" t="n">
        <v>18</v>
      </c>
      <c r="H16120" s="10" t="n">
        <v>1902.24</v>
      </c>
    </row>
    <row r="16121" customFormat="false" ht="15" hidden="false" customHeight="false" outlineLevel="0" collapsed="false">
      <c r="A16121" s="9" t="s">
        <v>26269</v>
      </c>
      <c r="B16121" s="9" t="s">
        <v>63</v>
      </c>
      <c r="C16121" s="9" t="s">
        <v>10163</v>
      </c>
      <c r="D16121" s="9" t="s">
        <v>10154</v>
      </c>
      <c r="E16121" s="10" t="n">
        <v>2</v>
      </c>
      <c r="F16121" s="10" t="n">
        <v>76023.7</v>
      </c>
      <c r="G16121" s="10" t="n">
        <v>70</v>
      </c>
      <c r="H16121" s="10" t="n">
        <v>42265.33</v>
      </c>
    </row>
    <row r="16122" customFormat="false" ht="15" hidden="false" customHeight="false" outlineLevel="0" collapsed="false">
      <c r="A16122" s="9" t="s">
        <v>26270</v>
      </c>
      <c r="B16122" s="9" t="s">
        <v>75</v>
      </c>
      <c r="C16122" s="9" t="s">
        <v>10161</v>
      </c>
      <c r="D16122" s="9" t="s">
        <v>10155</v>
      </c>
      <c r="E16122" s="10" t="n">
        <v>13</v>
      </c>
      <c r="F16122" s="10" t="n">
        <v>49809.73</v>
      </c>
      <c r="G16122" s="10" t="n">
        <v>29</v>
      </c>
      <c r="H16122" s="10" t="n">
        <v>27691.69</v>
      </c>
    </row>
    <row r="16123" customFormat="false" ht="15" hidden="false" customHeight="false" outlineLevel="0" collapsed="false">
      <c r="A16123" s="9" t="s">
        <v>26271</v>
      </c>
      <c r="B16123" s="9" t="s">
        <v>64</v>
      </c>
      <c r="C16123" s="9" t="s">
        <v>10161</v>
      </c>
      <c r="D16123" s="9" t="s">
        <v>10155</v>
      </c>
      <c r="E16123" s="10" t="n">
        <v>3</v>
      </c>
      <c r="F16123" s="10" t="n">
        <v>34868.99</v>
      </c>
      <c r="G16123" s="10" t="n">
        <v>52</v>
      </c>
      <c r="H16123" s="10" t="n">
        <v>19385.39</v>
      </c>
    </row>
    <row r="16124" customFormat="false" ht="15" hidden="false" customHeight="false" outlineLevel="0" collapsed="false">
      <c r="A16124" s="9" t="s">
        <v>26272</v>
      </c>
      <c r="B16124" s="9" t="s">
        <v>70</v>
      </c>
      <c r="C16124" s="9" t="s">
        <v>10161</v>
      </c>
      <c r="D16124" s="9" t="s">
        <v>10156</v>
      </c>
      <c r="E16124" s="10" t="n">
        <v>1</v>
      </c>
      <c r="F16124" s="10" t="n">
        <v>735.5</v>
      </c>
      <c r="G16124" s="10" t="n">
        <v>73</v>
      </c>
      <c r="H16124" s="10" t="n">
        <v>408.9</v>
      </c>
    </row>
    <row r="16125" customFormat="false" ht="15" hidden="false" customHeight="false" outlineLevel="0" collapsed="false">
      <c r="A16125" s="9" t="s">
        <v>26273</v>
      </c>
      <c r="B16125" s="9" t="s">
        <v>77</v>
      </c>
      <c r="C16125" s="9" t="s">
        <v>10161</v>
      </c>
      <c r="D16125" s="9" t="s">
        <v>10156</v>
      </c>
      <c r="E16125" s="10" t="n">
        <v>1</v>
      </c>
      <c r="F16125" s="10" t="n">
        <v>611.1</v>
      </c>
      <c r="G16125" s="10" t="n">
        <v>112</v>
      </c>
      <c r="H16125" s="10" t="n">
        <v>339.74</v>
      </c>
    </row>
    <row r="16126" customFormat="false" ht="15" hidden="false" customHeight="false" outlineLevel="0" collapsed="false">
      <c r="A16126" s="9" t="s">
        <v>26274</v>
      </c>
      <c r="B16126" s="9" t="s">
        <v>69</v>
      </c>
      <c r="C16126" s="9" t="s">
        <v>10161</v>
      </c>
      <c r="D16126" s="9" t="s">
        <v>10155</v>
      </c>
      <c r="E16126" s="10" t="n">
        <v>7</v>
      </c>
      <c r="F16126" s="10" t="n">
        <v>54073.11</v>
      </c>
      <c r="G16126" s="10" t="n">
        <v>22</v>
      </c>
      <c r="H16126" s="10" t="n">
        <v>30061.91</v>
      </c>
    </row>
    <row r="16127" customFormat="false" ht="15" hidden="false" customHeight="false" outlineLevel="0" collapsed="false">
      <c r="A16127" s="9" t="s">
        <v>26275</v>
      </c>
      <c r="B16127" s="9" t="s">
        <v>74</v>
      </c>
      <c r="C16127" s="9" t="s">
        <v>10161</v>
      </c>
      <c r="D16127" s="9" t="s">
        <v>10157</v>
      </c>
      <c r="E16127" s="10" t="n">
        <v>3</v>
      </c>
      <c r="F16127" s="10" t="n">
        <v>831.25</v>
      </c>
      <c r="G16127" s="10" t="n">
        <v>150</v>
      </c>
      <c r="H16127" s="10" t="n">
        <v>462.13</v>
      </c>
    </row>
    <row r="16128" customFormat="false" ht="15" hidden="false" customHeight="false" outlineLevel="0" collapsed="false">
      <c r="A16128" s="9" t="s">
        <v>26276</v>
      </c>
      <c r="B16128" s="9" t="s">
        <v>69</v>
      </c>
      <c r="C16128" s="9" t="s">
        <v>10162</v>
      </c>
      <c r="D16128" s="9" t="s">
        <v>10156</v>
      </c>
      <c r="E16128" s="10" t="n">
        <v>2</v>
      </c>
      <c r="F16128" s="10" t="n">
        <v>1623.31</v>
      </c>
      <c r="G16128" s="10" t="n">
        <v>33</v>
      </c>
      <c r="H16128" s="10" t="n">
        <v>902.48</v>
      </c>
    </row>
    <row r="16129" customFormat="false" ht="15" hidden="false" customHeight="false" outlineLevel="0" collapsed="false">
      <c r="A16129" s="9" t="s">
        <v>26277</v>
      </c>
      <c r="B16129" s="9" t="s">
        <v>74</v>
      </c>
      <c r="C16129" s="9" t="s">
        <v>10161</v>
      </c>
      <c r="D16129" s="9" t="s">
        <v>10155</v>
      </c>
      <c r="E16129" s="10" t="n">
        <v>3</v>
      </c>
      <c r="F16129" s="10" t="n">
        <v>71308.3</v>
      </c>
      <c r="G16129" s="10" t="n">
        <v>4</v>
      </c>
      <c r="H16129" s="10" t="n">
        <v>39643.81</v>
      </c>
    </row>
    <row r="16130" customFormat="false" ht="15" hidden="false" customHeight="false" outlineLevel="0" collapsed="false">
      <c r="A16130" s="9" t="s">
        <v>26278</v>
      </c>
      <c r="B16130" s="9" t="s">
        <v>71</v>
      </c>
      <c r="C16130" s="9" t="s">
        <v>10164</v>
      </c>
      <c r="D16130" s="9" t="s">
        <v>10156</v>
      </c>
      <c r="E16130" s="10" t="n">
        <v>2</v>
      </c>
      <c r="F16130" s="10" t="n">
        <v>5523.55</v>
      </c>
      <c r="G16130" s="10" t="n">
        <v>44</v>
      </c>
      <c r="H16130" s="10" t="n">
        <v>3070.81</v>
      </c>
    </row>
    <row r="16131" customFormat="false" ht="15" hidden="false" customHeight="false" outlineLevel="0" collapsed="false">
      <c r="A16131" s="9" t="s">
        <v>26279</v>
      </c>
      <c r="B16131" s="9" t="s">
        <v>68</v>
      </c>
      <c r="C16131" s="9" t="s">
        <v>10164</v>
      </c>
      <c r="D16131" s="9" t="s">
        <v>10155</v>
      </c>
      <c r="E16131" s="10" t="n">
        <v>3</v>
      </c>
      <c r="F16131" s="10" t="n">
        <v>11302.65</v>
      </c>
      <c r="G16131" s="10" t="n">
        <v>39</v>
      </c>
      <c r="H16131" s="10" t="n">
        <v>6283.7</v>
      </c>
    </row>
    <row r="16132" customFormat="false" ht="15" hidden="false" customHeight="false" outlineLevel="0" collapsed="false">
      <c r="A16132" s="9" t="s">
        <v>26280</v>
      </c>
      <c r="B16132" s="9" t="s">
        <v>75</v>
      </c>
      <c r="C16132" s="9" t="s">
        <v>10163</v>
      </c>
      <c r="D16132" s="9" t="s">
        <v>10157</v>
      </c>
      <c r="E16132" s="10" t="n">
        <v>2</v>
      </c>
      <c r="F16132" s="10" t="n">
        <v>5126.2</v>
      </c>
      <c r="G16132" s="10" t="n">
        <v>227</v>
      </c>
      <c r="H16132" s="10" t="n">
        <v>2849.91</v>
      </c>
    </row>
    <row r="16133" customFormat="false" ht="15" hidden="false" customHeight="false" outlineLevel="0" collapsed="false">
      <c r="A16133" s="9" t="s">
        <v>26281</v>
      </c>
      <c r="B16133" s="9" t="s">
        <v>73</v>
      </c>
      <c r="C16133" s="9" t="s">
        <v>10161</v>
      </c>
      <c r="D16133" s="9" t="s">
        <v>10155</v>
      </c>
      <c r="E16133" s="10" t="n">
        <v>5</v>
      </c>
      <c r="F16133" s="10" t="n">
        <v>18426.73</v>
      </c>
      <c r="G16133" s="10" t="n">
        <v>23</v>
      </c>
      <c r="H16133" s="10" t="n">
        <v>10244.33</v>
      </c>
    </row>
    <row r="16134" customFormat="false" ht="15" hidden="false" customHeight="false" outlineLevel="0" collapsed="false">
      <c r="A16134" s="9" t="s">
        <v>26282</v>
      </c>
      <c r="B16134" s="9" t="s">
        <v>68</v>
      </c>
      <c r="C16134" s="9" t="s">
        <v>10161</v>
      </c>
      <c r="D16134" s="9" t="s">
        <v>10155</v>
      </c>
      <c r="E16134" s="10" t="n">
        <v>7</v>
      </c>
      <c r="F16134" s="10" t="n">
        <v>68648.86</v>
      </c>
      <c r="G16134" s="10" t="n">
        <v>34</v>
      </c>
      <c r="H16134" s="10" t="n">
        <v>38165.29</v>
      </c>
    </row>
    <row r="16135" customFormat="false" ht="15" hidden="false" customHeight="false" outlineLevel="0" collapsed="false">
      <c r="A16135" s="9" t="s">
        <v>26283</v>
      </c>
      <c r="B16135" s="9" t="s">
        <v>79</v>
      </c>
      <c r="C16135" s="9" t="s">
        <v>10164</v>
      </c>
      <c r="D16135" s="9" t="s">
        <v>10157</v>
      </c>
      <c r="E16135" s="10" t="n">
        <v>5</v>
      </c>
      <c r="F16135" s="10" t="n">
        <v>6729.7</v>
      </c>
      <c r="G16135" s="10" t="n">
        <v>127</v>
      </c>
      <c r="H16135" s="10" t="n">
        <v>3741.37</v>
      </c>
    </row>
    <row r="16136" customFormat="false" ht="15" hidden="false" customHeight="false" outlineLevel="0" collapsed="false">
      <c r="A16136" s="9" t="s">
        <v>26284</v>
      </c>
      <c r="B16136" s="9" t="s">
        <v>62</v>
      </c>
      <c r="C16136" s="9" t="s">
        <v>10161</v>
      </c>
      <c r="D16136" s="9" t="s">
        <v>10154</v>
      </c>
      <c r="E16136" s="10" t="n">
        <v>15</v>
      </c>
      <c r="F16136" s="10" t="n">
        <v>108138.98</v>
      </c>
      <c r="G16136" s="10" t="n">
        <v>21</v>
      </c>
      <c r="H16136" s="10" t="n">
        <v>60119.8</v>
      </c>
    </row>
    <row r="16137" customFormat="false" ht="15" hidden="false" customHeight="false" outlineLevel="0" collapsed="false">
      <c r="A16137" s="9" t="s">
        <v>26285</v>
      </c>
      <c r="B16137" s="9" t="s">
        <v>76</v>
      </c>
      <c r="C16137" s="9" t="s">
        <v>10163</v>
      </c>
      <c r="D16137" s="9" t="s">
        <v>10156</v>
      </c>
      <c r="E16137" s="10" t="n">
        <v>1</v>
      </c>
      <c r="F16137" s="10" t="n">
        <v>1154.3</v>
      </c>
      <c r="G16137" s="10" t="n">
        <v>236</v>
      </c>
      <c r="H16137" s="10" t="n">
        <v>641.73</v>
      </c>
    </row>
    <row r="16138" customFormat="false" ht="15" hidden="false" customHeight="false" outlineLevel="0" collapsed="false">
      <c r="A16138" s="9" t="s">
        <v>26286</v>
      </c>
      <c r="B16138" s="9" t="s">
        <v>68</v>
      </c>
      <c r="C16138" s="9" t="s">
        <v>10164</v>
      </c>
      <c r="D16138" s="9" t="s">
        <v>10155</v>
      </c>
      <c r="E16138" s="10" t="n">
        <v>9</v>
      </c>
      <c r="F16138" s="10" t="n">
        <v>19486.49</v>
      </c>
      <c r="G16138" s="10" t="n">
        <v>1</v>
      </c>
      <c r="H16138" s="10" t="n">
        <v>10833.5</v>
      </c>
    </row>
    <row r="16139" customFormat="false" ht="15" hidden="false" customHeight="false" outlineLevel="0" collapsed="false">
      <c r="A16139" s="9" t="s">
        <v>26287</v>
      </c>
      <c r="B16139" s="9" t="s">
        <v>69</v>
      </c>
      <c r="C16139" s="9" t="s">
        <v>10161</v>
      </c>
      <c r="D16139" s="9" t="s">
        <v>10155</v>
      </c>
      <c r="E16139" s="10" t="n">
        <v>5</v>
      </c>
      <c r="F16139" s="10" t="n">
        <v>15707.18</v>
      </c>
      <c r="G16139" s="10" t="n">
        <v>97</v>
      </c>
      <c r="H16139" s="10" t="n">
        <v>8732.4</v>
      </c>
    </row>
    <row r="16140" customFormat="false" ht="15" hidden="false" customHeight="false" outlineLevel="0" collapsed="false">
      <c r="A16140" s="9" t="s">
        <v>26288</v>
      </c>
      <c r="B16140" s="9" t="s">
        <v>72</v>
      </c>
      <c r="C16140" s="9" t="s">
        <v>10162</v>
      </c>
      <c r="D16140" s="9" t="s">
        <v>10154</v>
      </c>
      <c r="E16140" s="10" t="n">
        <v>22</v>
      </c>
      <c r="F16140" s="10" t="n">
        <v>137027.41</v>
      </c>
      <c r="G16140" s="10" t="n">
        <v>34</v>
      </c>
      <c r="H16140" s="10" t="n">
        <v>76180.31</v>
      </c>
    </row>
    <row r="16141" customFormat="false" ht="15" hidden="false" customHeight="false" outlineLevel="0" collapsed="false">
      <c r="A16141" s="9" t="s">
        <v>26289</v>
      </c>
      <c r="B16141" s="9" t="s">
        <v>77</v>
      </c>
      <c r="C16141" s="9" t="s">
        <v>10164</v>
      </c>
      <c r="D16141" s="9" t="s">
        <v>10155</v>
      </c>
      <c r="E16141" s="10" t="n">
        <v>3</v>
      </c>
      <c r="F16141" s="10" t="n">
        <v>2238.25</v>
      </c>
      <c r="G16141" s="10" t="n">
        <v>50</v>
      </c>
      <c r="H16141" s="10" t="n">
        <v>1244.35</v>
      </c>
    </row>
    <row r="16142" customFormat="false" ht="15" hidden="false" customHeight="false" outlineLevel="0" collapsed="false">
      <c r="A16142" s="9" t="s">
        <v>26290</v>
      </c>
      <c r="B16142" s="9" t="s">
        <v>71</v>
      </c>
      <c r="C16142" s="9" t="s">
        <v>10161</v>
      </c>
      <c r="D16142" s="9" t="s">
        <v>10155</v>
      </c>
      <c r="E16142" s="10" t="n">
        <v>4</v>
      </c>
      <c r="F16142" s="10" t="n">
        <v>22488.57</v>
      </c>
      <c r="G16142" s="10" t="n">
        <v>97</v>
      </c>
      <c r="H16142" s="10" t="n">
        <v>12502.51</v>
      </c>
    </row>
    <row r="16143" customFormat="false" ht="15" hidden="false" customHeight="false" outlineLevel="0" collapsed="false">
      <c r="A16143" s="9" t="s">
        <v>26291</v>
      </c>
      <c r="B16143" s="9" t="s">
        <v>69</v>
      </c>
      <c r="C16143" s="9" t="s">
        <v>10161</v>
      </c>
      <c r="D16143" s="9" t="s">
        <v>10155</v>
      </c>
      <c r="E16143" s="10" t="n">
        <v>4</v>
      </c>
      <c r="F16143" s="10" t="n">
        <v>5974.9</v>
      </c>
      <c r="G16143" s="10" t="n">
        <v>2</v>
      </c>
      <c r="H16143" s="10" t="n">
        <v>3321.74</v>
      </c>
    </row>
    <row r="16144" customFormat="false" ht="15" hidden="false" customHeight="false" outlineLevel="0" collapsed="false">
      <c r="A16144" s="9" t="s">
        <v>26292</v>
      </c>
      <c r="B16144" s="9" t="s">
        <v>62</v>
      </c>
      <c r="C16144" s="9" t="s">
        <v>10164</v>
      </c>
      <c r="D16144" s="9" t="s">
        <v>10156</v>
      </c>
      <c r="E16144" s="10" t="n">
        <v>1</v>
      </c>
      <c r="F16144" s="10" t="n">
        <v>30158.1</v>
      </c>
      <c r="G16144" s="10" t="n">
        <v>86</v>
      </c>
      <c r="H16144" s="10" t="n">
        <v>16766.38</v>
      </c>
    </row>
    <row r="16145" customFormat="false" ht="15" hidden="false" customHeight="false" outlineLevel="0" collapsed="false">
      <c r="A16145" s="9" t="s">
        <v>26293</v>
      </c>
      <c r="B16145" s="9" t="s">
        <v>71</v>
      </c>
      <c r="C16145" s="9" t="s">
        <v>10161</v>
      </c>
      <c r="D16145" s="9" t="s">
        <v>10155</v>
      </c>
      <c r="E16145" s="10" t="n">
        <v>7</v>
      </c>
      <c r="F16145" s="10" t="n">
        <v>23858.54</v>
      </c>
      <c r="G16145" s="10" t="n">
        <v>17</v>
      </c>
      <c r="H16145" s="10" t="n">
        <v>13264.14</v>
      </c>
    </row>
    <row r="16146" customFormat="false" ht="15" hidden="false" customHeight="false" outlineLevel="0" collapsed="false">
      <c r="A16146" s="9" t="s">
        <v>26294</v>
      </c>
      <c r="B16146" s="9" t="s">
        <v>71</v>
      </c>
      <c r="C16146" s="9" t="s">
        <v>10161</v>
      </c>
      <c r="D16146" s="9" t="s">
        <v>10158</v>
      </c>
      <c r="E16146" s="10" t="n">
        <v>0</v>
      </c>
      <c r="F16146" s="10" t="n">
        <v>0</v>
      </c>
      <c r="H16146" s="10" t="n">
        <v>0</v>
      </c>
    </row>
    <row r="16147" customFormat="false" ht="15" hidden="false" customHeight="false" outlineLevel="0" collapsed="false">
      <c r="A16147" s="9" t="s">
        <v>26295</v>
      </c>
      <c r="B16147" s="9" t="s">
        <v>68</v>
      </c>
      <c r="C16147" s="9" t="s">
        <v>10161</v>
      </c>
      <c r="D16147" s="9" t="s">
        <v>10155</v>
      </c>
      <c r="E16147" s="10" t="n">
        <v>6</v>
      </c>
      <c r="F16147" s="10" t="n">
        <v>33466.4</v>
      </c>
      <c r="G16147" s="10" t="n">
        <v>11</v>
      </c>
      <c r="H16147" s="10" t="n">
        <v>18605.62</v>
      </c>
    </row>
    <row r="16148" customFormat="false" ht="15" hidden="false" customHeight="false" outlineLevel="0" collapsed="false">
      <c r="A16148" s="9" t="s">
        <v>26296</v>
      </c>
      <c r="B16148" s="9" t="s">
        <v>62</v>
      </c>
      <c r="C16148" s="9" t="s">
        <v>10161</v>
      </c>
      <c r="D16148" s="9" t="s">
        <v>10156</v>
      </c>
      <c r="E16148" s="10" t="n">
        <v>2</v>
      </c>
      <c r="F16148" s="10" t="n">
        <v>6597.05</v>
      </c>
      <c r="G16148" s="10" t="n">
        <v>29</v>
      </c>
      <c r="H16148" s="10" t="n">
        <v>3667.63</v>
      </c>
    </row>
    <row r="16149" customFormat="false" ht="15" hidden="false" customHeight="false" outlineLevel="0" collapsed="false">
      <c r="A16149" s="9" t="s">
        <v>26297</v>
      </c>
      <c r="B16149" s="9" t="s">
        <v>62</v>
      </c>
      <c r="C16149" s="9" t="s">
        <v>10161</v>
      </c>
      <c r="D16149" s="9" t="s">
        <v>10156</v>
      </c>
      <c r="E16149" s="10" t="n">
        <v>2</v>
      </c>
      <c r="F16149" s="10" t="n">
        <v>10539.6</v>
      </c>
      <c r="G16149" s="10" t="n">
        <v>51</v>
      </c>
      <c r="H16149" s="10" t="n">
        <v>5859.48</v>
      </c>
    </row>
    <row r="16150" customFormat="false" ht="15" hidden="false" customHeight="false" outlineLevel="0" collapsed="false">
      <c r="A16150" s="9" t="s">
        <v>26298</v>
      </c>
      <c r="B16150" s="9" t="s">
        <v>68</v>
      </c>
      <c r="C16150" s="9" t="s">
        <v>10161</v>
      </c>
      <c r="D16150" s="9" t="s">
        <v>10154</v>
      </c>
      <c r="E16150" s="10" t="n">
        <v>16</v>
      </c>
      <c r="F16150" s="10" t="n">
        <v>165777.13</v>
      </c>
      <c r="G16150" s="10" t="n">
        <v>70</v>
      </c>
      <c r="H16150" s="10" t="n">
        <v>92163.7</v>
      </c>
    </row>
    <row r="16151" customFormat="false" ht="15" hidden="false" customHeight="false" outlineLevel="0" collapsed="false">
      <c r="A16151" s="9" t="s">
        <v>26299</v>
      </c>
      <c r="B16151" s="9" t="s">
        <v>60</v>
      </c>
      <c r="C16151" s="9" t="s">
        <v>10161</v>
      </c>
      <c r="D16151" s="9" t="s">
        <v>10156</v>
      </c>
      <c r="E16151" s="10" t="n">
        <v>1</v>
      </c>
      <c r="F16151" s="10" t="n">
        <v>1233.1</v>
      </c>
      <c r="G16151" s="10" t="n">
        <v>19</v>
      </c>
      <c r="H16151" s="10" t="n">
        <v>685.54</v>
      </c>
    </row>
    <row r="16152" customFormat="false" ht="15" hidden="false" customHeight="false" outlineLevel="0" collapsed="false">
      <c r="A16152" s="9" t="s">
        <v>26300</v>
      </c>
      <c r="B16152" s="9" t="s">
        <v>72</v>
      </c>
      <c r="C16152" s="9" t="s">
        <v>10161</v>
      </c>
      <c r="D16152" s="9" t="s">
        <v>10156</v>
      </c>
      <c r="E16152" s="10" t="n">
        <v>1</v>
      </c>
      <c r="F16152" s="10" t="n">
        <v>57958</v>
      </c>
      <c r="G16152" s="10" t="n">
        <v>90</v>
      </c>
      <c r="H16152" s="10" t="n">
        <v>32221.72</v>
      </c>
    </row>
    <row r="16153" customFormat="false" ht="15" hidden="false" customHeight="false" outlineLevel="0" collapsed="false">
      <c r="A16153" s="9" t="s">
        <v>26301</v>
      </c>
      <c r="B16153" s="9" t="s">
        <v>72</v>
      </c>
      <c r="C16153" s="9" t="s">
        <v>10161</v>
      </c>
      <c r="D16153" s="9" t="s">
        <v>10155</v>
      </c>
      <c r="E16153" s="10" t="n">
        <v>4</v>
      </c>
      <c r="F16153" s="10" t="n">
        <v>6840.16</v>
      </c>
      <c r="G16153" s="10" t="n">
        <v>23</v>
      </c>
      <c r="H16153" s="10" t="n">
        <v>3802.78</v>
      </c>
    </row>
    <row r="16154" customFormat="false" ht="15" hidden="false" customHeight="false" outlineLevel="0" collapsed="false">
      <c r="A16154" s="9" t="s">
        <v>26302</v>
      </c>
      <c r="B16154" s="9" t="s">
        <v>65</v>
      </c>
      <c r="C16154" s="9" t="s">
        <v>10161</v>
      </c>
      <c r="D16154" s="9" t="s">
        <v>10156</v>
      </c>
      <c r="E16154" s="10" t="n">
        <v>1</v>
      </c>
      <c r="F16154" s="10" t="n">
        <v>230</v>
      </c>
      <c r="G16154" s="10" t="n">
        <v>20</v>
      </c>
      <c r="H16154" s="10" t="n">
        <v>127.87</v>
      </c>
    </row>
    <row r="16155" customFormat="false" ht="15" hidden="false" customHeight="false" outlineLevel="0" collapsed="false">
      <c r="A16155" s="9" t="s">
        <v>26303</v>
      </c>
      <c r="B16155" s="9" t="s">
        <v>77</v>
      </c>
      <c r="C16155" s="9" t="s">
        <v>10161</v>
      </c>
      <c r="D16155" s="9" t="s">
        <v>10157</v>
      </c>
      <c r="E16155" s="10" t="n">
        <v>2</v>
      </c>
      <c r="F16155" s="10" t="n">
        <v>6399.1</v>
      </c>
      <c r="G16155" s="10" t="n">
        <v>153</v>
      </c>
      <c r="H16155" s="10" t="n">
        <v>3557.58</v>
      </c>
    </row>
    <row r="16156" customFormat="false" ht="15" hidden="false" customHeight="false" outlineLevel="0" collapsed="false">
      <c r="A16156" s="9" t="s">
        <v>26304</v>
      </c>
      <c r="B16156" s="9" t="s">
        <v>64</v>
      </c>
      <c r="C16156" s="9" t="s">
        <v>10161</v>
      </c>
      <c r="D16156" s="9" t="s">
        <v>10155</v>
      </c>
      <c r="E16156" s="10" t="n">
        <v>12</v>
      </c>
      <c r="F16156" s="10" t="n">
        <v>64955.98</v>
      </c>
      <c r="G16156" s="10" t="n">
        <v>1</v>
      </c>
      <c r="H16156" s="10" t="n">
        <v>36112.24</v>
      </c>
    </row>
    <row r="16157" customFormat="false" ht="15" hidden="false" customHeight="false" outlineLevel="0" collapsed="false">
      <c r="A16157" s="9" t="s">
        <v>26305</v>
      </c>
      <c r="B16157" s="9" t="s">
        <v>63</v>
      </c>
      <c r="C16157" s="9" t="s">
        <v>10164</v>
      </c>
      <c r="D16157" s="9" t="s">
        <v>10156</v>
      </c>
      <c r="E16157" s="10" t="n">
        <v>2</v>
      </c>
      <c r="F16157" s="10" t="n">
        <v>2547.35</v>
      </c>
      <c r="G16157" s="10" t="n">
        <v>58</v>
      </c>
      <c r="H16157" s="10" t="n">
        <v>1416.2</v>
      </c>
    </row>
    <row r="16158" customFormat="false" ht="15" hidden="false" customHeight="false" outlineLevel="0" collapsed="false">
      <c r="A16158" s="9" t="s">
        <v>26306</v>
      </c>
      <c r="B16158" s="9" t="s">
        <v>68</v>
      </c>
      <c r="C16158" s="9" t="s">
        <v>10161</v>
      </c>
      <c r="D16158" s="9" t="s">
        <v>10157</v>
      </c>
      <c r="E16158" s="10" t="n">
        <v>2</v>
      </c>
      <c r="F16158" s="10" t="n">
        <v>36824.1</v>
      </c>
      <c r="G16158" s="10" t="n">
        <v>137</v>
      </c>
      <c r="H16158" s="10" t="n">
        <v>20472.34</v>
      </c>
    </row>
    <row r="16159" customFormat="false" ht="15" hidden="false" customHeight="false" outlineLevel="0" collapsed="false">
      <c r="A16159" s="9" t="s">
        <v>26307</v>
      </c>
      <c r="B16159" s="9" t="s">
        <v>77</v>
      </c>
      <c r="C16159" s="9" t="s">
        <v>10162</v>
      </c>
      <c r="D16159" s="9" t="s">
        <v>10155</v>
      </c>
      <c r="E16159" s="10" t="n">
        <v>4</v>
      </c>
      <c r="F16159" s="10" t="n">
        <v>13148.59</v>
      </c>
      <c r="G16159" s="10" t="n">
        <v>57</v>
      </c>
      <c r="H16159" s="10" t="n">
        <v>7309.95</v>
      </c>
    </row>
    <row r="16160" customFormat="false" ht="15" hidden="false" customHeight="false" outlineLevel="0" collapsed="false">
      <c r="A16160" s="9" t="s">
        <v>26308</v>
      </c>
      <c r="B16160" s="9" t="s">
        <v>71</v>
      </c>
      <c r="C16160" s="9" t="s">
        <v>10161</v>
      </c>
      <c r="D16160" s="9" t="s">
        <v>10157</v>
      </c>
      <c r="E16160" s="10" t="n">
        <v>3</v>
      </c>
      <c r="F16160" s="10" t="n">
        <v>3449.27</v>
      </c>
      <c r="G16160" s="10" t="n">
        <v>140</v>
      </c>
      <c r="H16160" s="10" t="n">
        <v>1917.62</v>
      </c>
    </row>
    <row r="16161" customFormat="false" ht="15" hidden="false" customHeight="false" outlineLevel="0" collapsed="false">
      <c r="A16161" s="9" t="s">
        <v>26309</v>
      </c>
      <c r="B16161" s="9" t="s">
        <v>71</v>
      </c>
      <c r="C16161" s="9" t="s">
        <v>10163</v>
      </c>
      <c r="D16161" s="9" t="s">
        <v>10155</v>
      </c>
      <c r="E16161" s="10" t="n">
        <v>4</v>
      </c>
      <c r="F16161" s="10" t="n">
        <v>10325.5</v>
      </c>
      <c r="G16161" s="10" t="n">
        <v>51</v>
      </c>
      <c r="H16161" s="10" t="n">
        <v>5740.46</v>
      </c>
    </row>
    <row r="16162" customFormat="false" ht="15" hidden="false" customHeight="false" outlineLevel="0" collapsed="false">
      <c r="A16162" s="9" t="s">
        <v>26310</v>
      </c>
      <c r="B16162" s="9" t="s">
        <v>64</v>
      </c>
      <c r="C16162" s="9" t="s">
        <v>10161</v>
      </c>
      <c r="D16162" s="9" t="s">
        <v>10155</v>
      </c>
      <c r="E16162" s="10" t="n">
        <v>5</v>
      </c>
      <c r="F16162" s="10" t="n">
        <v>9966.54</v>
      </c>
      <c r="G16162" s="10" t="n">
        <v>70</v>
      </c>
      <c r="H16162" s="10" t="n">
        <v>5540.89</v>
      </c>
    </row>
    <row r="16163" customFormat="false" ht="15" hidden="false" customHeight="false" outlineLevel="0" collapsed="false">
      <c r="A16163" s="9" t="s">
        <v>26311</v>
      </c>
      <c r="B16163" s="9" t="s">
        <v>70</v>
      </c>
      <c r="C16163" s="9" t="s">
        <v>10164</v>
      </c>
      <c r="D16163" s="9" t="s">
        <v>10157</v>
      </c>
      <c r="E16163" s="10" t="n">
        <v>2</v>
      </c>
      <c r="F16163" s="10" t="n">
        <v>2092.45</v>
      </c>
      <c r="G16163" s="10" t="n">
        <v>169</v>
      </c>
      <c r="H16163" s="10" t="n">
        <v>1163.3</v>
      </c>
    </row>
    <row r="16164" customFormat="false" ht="15" hidden="false" customHeight="false" outlineLevel="0" collapsed="false">
      <c r="A16164" s="9" t="s">
        <v>26312</v>
      </c>
      <c r="B16164" s="9" t="s">
        <v>72</v>
      </c>
      <c r="C16164" s="9" t="s">
        <v>10161</v>
      </c>
      <c r="D16164" s="9" t="s">
        <v>10156</v>
      </c>
      <c r="E16164" s="10" t="n">
        <v>1</v>
      </c>
      <c r="F16164" s="10" t="n">
        <v>31029</v>
      </c>
      <c r="G16164" s="10" t="n">
        <v>32</v>
      </c>
      <c r="H16164" s="10" t="n">
        <v>17250.55</v>
      </c>
    </row>
    <row r="16165" customFormat="false" ht="15" hidden="false" customHeight="false" outlineLevel="0" collapsed="false">
      <c r="A16165" s="9" t="s">
        <v>26313</v>
      </c>
      <c r="B16165" s="9" t="s">
        <v>71</v>
      </c>
      <c r="C16165" s="9" t="s">
        <v>10161</v>
      </c>
      <c r="D16165" s="9" t="s">
        <v>10157</v>
      </c>
      <c r="E16165" s="10" t="n">
        <v>3</v>
      </c>
      <c r="F16165" s="10" t="n">
        <v>4688.33</v>
      </c>
      <c r="G16165" s="10" t="n">
        <v>139</v>
      </c>
      <c r="H16165" s="10" t="n">
        <v>2606.47</v>
      </c>
    </row>
    <row r="16166" customFormat="false" ht="15" hidden="false" customHeight="false" outlineLevel="0" collapsed="false">
      <c r="A16166" s="9" t="s">
        <v>26314</v>
      </c>
      <c r="B16166" s="9" t="s">
        <v>68</v>
      </c>
      <c r="C16166" s="9" t="s">
        <v>10161</v>
      </c>
      <c r="D16166" s="9" t="s">
        <v>10156</v>
      </c>
      <c r="E16166" s="10" t="n">
        <v>2</v>
      </c>
      <c r="F16166" s="10" t="n">
        <v>10378.95</v>
      </c>
      <c r="G16166" s="10" t="n">
        <v>35</v>
      </c>
      <c r="H16166" s="10" t="n">
        <v>5770.17</v>
      </c>
    </row>
    <row r="16167" customFormat="false" ht="15" hidden="false" customHeight="false" outlineLevel="0" collapsed="false">
      <c r="A16167" s="9" t="s">
        <v>26315</v>
      </c>
      <c r="B16167" s="9" t="s">
        <v>70</v>
      </c>
      <c r="C16167" s="9" t="s">
        <v>10161</v>
      </c>
      <c r="D16167" s="9" t="s">
        <v>10156</v>
      </c>
      <c r="E16167" s="10" t="n">
        <v>1</v>
      </c>
      <c r="F16167" s="10" t="n">
        <v>254.2</v>
      </c>
      <c r="G16167" s="10" t="n">
        <v>228</v>
      </c>
      <c r="H16167" s="10" t="n">
        <v>141.32</v>
      </c>
    </row>
    <row r="16168" customFormat="false" ht="15" hidden="false" customHeight="false" outlineLevel="0" collapsed="false">
      <c r="A16168" s="9" t="s">
        <v>26316</v>
      </c>
      <c r="B16168" s="9" t="s">
        <v>64</v>
      </c>
      <c r="C16168" s="9" t="s">
        <v>10161</v>
      </c>
      <c r="D16168" s="9" t="s">
        <v>10156</v>
      </c>
      <c r="E16168" s="10" t="n">
        <v>2</v>
      </c>
      <c r="F16168" s="10" t="n">
        <v>17482.55</v>
      </c>
      <c r="G16168" s="10" t="n">
        <v>22</v>
      </c>
      <c r="H16168" s="10" t="n">
        <v>9719.41</v>
      </c>
    </row>
    <row r="16169" customFormat="false" ht="15" hidden="false" customHeight="false" outlineLevel="0" collapsed="false">
      <c r="A16169" s="9" t="s">
        <v>26317</v>
      </c>
      <c r="B16169" s="9" t="s">
        <v>62</v>
      </c>
      <c r="C16169" s="9" t="s">
        <v>10161</v>
      </c>
      <c r="D16169" s="9" t="s">
        <v>10155</v>
      </c>
      <c r="E16169" s="10" t="n">
        <v>3</v>
      </c>
      <c r="F16169" s="10" t="n">
        <v>10460.34</v>
      </c>
      <c r="G16169" s="10" t="n">
        <v>69</v>
      </c>
      <c r="H16169" s="10" t="n">
        <v>5815.42</v>
      </c>
    </row>
    <row r="16170" customFormat="false" ht="15" hidden="false" customHeight="false" outlineLevel="0" collapsed="false">
      <c r="A16170" s="9" t="s">
        <v>26318</v>
      </c>
      <c r="B16170" s="9" t="s">
        <v>75</v>
      </c>
      <c r="C16170" s="9" t="s">
        <v>10161</v>
      </c>
      <c r="D16170" s="9" t="s">
        <v>10157</v>
      </c>
      <c r="E16170" s="10" t="n">
        <v>2</v>
      </c>
      <c r="F16170" s="10" t="n">
        <v>7732</v>
      </c>
      <c r="G16170" s="10" t="n">
        <v>326</v>
      </c>
      <c r="H16170" s="10" t="n">
        <v>4298.6</v>
      </c>
    </row>
    <row r="16171" customFormat="false" ht="15" hidden="false" customHeight="false" outlineLevel="0" collapsed="false">
      <c r="A16171" s="9" t="s">
        <v>26319</v>
      </c>
      <c r="B16171" s="9" t="s">
        <v>61</v>
      </c>
      <c r="C16171" s="9" t="s">
        <v>10161</v>
      </c>
      <c r="D16171" s="9" t="s">
        <v>10156</v>
      </c>
      <c r="E16171" s="10" t="n">
        <v>2</v>
      </c>
      <c r="F16171" s="10" t="n">
        <v>8006.3</v>
      </c>
      <c r="G16171" s="10" t="n">
        <v>82</v>
      </c>
      <c r="H16171" s="10" t="n">
        <v>4451.1</v>
      </c>
    </row>
    <row r="16172" customFormat="false" ht="15" hidden="false" customHeight="false" outlineLevel="0" collapsed="false">
      <c r="A16172" s="9" t="s">
        <v>26320</v>
      </c>
      <c r="B16172" s="9" t="s">
        <v>65</v>
      </c>
      <c r="C16172" s="9" t="s">
        <v>10161</v>
      </c>
      <c r="D16172" s="9" t="s">
        <v>10154</v>
      </c>
      <c r="E16172" s="10" t="n">
        <v>15</v>
      </c>
      <c r="F16172" s="10" t="n">
        <v>122611.01</v>
      </c>
      <c r="G16172" s="10" t="n">
        <v>5</v>
      </c>
      <c r="H16172" s="10" t="n">
        <v>68165.52</v>
      </c>
    </row>
    <row r="16173" customFormat="false" ht="15" hidden="false" customHeight="false" outlineLevel="0" collapsed="false">
      <c r="A16173" s="9" t="s">
        <v>26321</v>
      </c>
      <c r="B16173" s="9" t="s">
        <v>70</v>
      </c>
      <c r="C16173" s="9" t="s">
        <v>10164</v>
      </c>
      <c r="D16173" s="9" t="s">
        <v>10157</v>
      </c>
      <c r="E16173" s="10" t="n">
        <v>2</v>
      </c>
      <c r="F16173" s="10" t="n">
        <v>4797.45</v>
      </c>
      <c r="G16173" s="10" t="n">
        <v>174</v>
      </c>
      <c r="H16173" s="10" t="n">
        <v>2667.14</v>
      </c>
    </row>
    <row r="16174" customFormat="false" ht="15" hidden="false" customHeight="false" outlineLevel="0" collapsed="false">
      <c r="A16174" s="9" t="s">
        <v>26322</v>
      </c>
      <c r="B16174" s="9" t="s">
        <v>71</v>
      </c>
      <c r="C16174" s="9" t="s">
        <v>10161</v>
      </c>
      <c r="D16174" s="9" t="s">
        <v>10155</v>
      </c>
      <c r="E16174" s="10" t="n">
        <v>3</v>
      </c>
      <c r="F16174" s="10" t="n">
        <v>6833.25</v>
      </c>
      <c r="G16174" s="10" t="n">
        <v>32</v>
      </c>
      <c r="H16174" s="10" t="n">
        <v>3798.94</v>
      </c>
    </row>
    <row r="16175" customFormat="false" ht="15" hidden="false" customHeight="false" outlineLevel="0" collapsed="false">
      <c r="A16175" s="9" t="s">
        <v>26323</v>
      </c>
      <c r="B16175" s="9" t="s">
        <v>68</v>
      </c>
      <c r="C16175" s="9" t="s">
        <v>10161</v>
      </c>
      <c r="D16175" s="9" t="s">
        <v>10156</v>
      </c>
      <c r="E16175" s="10" t="n">
        <v>1</v>
      </c>
      <c r="F16175" s="10" t="n">
        <v>1403</v>
      </c>
      <c r="G16175" s="10" t="n">
        <v>276</v>
      </c>
      <c r="H16175" s="10" t="n">
        <v>780</v>
      </c>
    </row>
    <row r="16176" customFormat="false" ht="15" hidden="false" customHeight="false" outlineLevel="0" collapsed="false">
      <c r="A16176" s="9" t="s">
        <v>26324</v>
      </c>
      <c r="B16176" s="9" t="s">
        <v>68</v>
      </c>
      <c r="C16176" s="9" t="s">
        <v>10161</v>
      </c>
      <c r="D16176" s="9" t="s">
        <v>10155</v>
      </c>
      <c r="E16176" s="10" t="n">
        <v>6</v>
      </c>
      <c r="F16176" s="10" t="n">
        <v>4393.54</v>
      </c>
      <c r="G16176" s="10" t="n">
        <v>8</v>
      </c>
      <c r="H16176" s="10" t="n">
        <v>2442.59</v>
      </c>
    </row>
    <row r="16177" customFormat="false" ht="15" hidden="false" customHeight="false" outlineLevel="0" collapsed="false">
      <c r="A16177" s="9" t="s">
        <v>26325</v>
      </c>
      <c r="B16177" s="9" t="s">
        <v>68</v>
      </c>
      <c r="C16177" s="9" t="s">
        <v>10161</v>
      </c>
      <c r="D16177" s="9" t="s">
        <v>10155</v>
      </c>
      <c r="E16177" s="10" t="n">
        <v>3</v>
      </c>
      <c r="F16177" s="10" t="n">
        <v>34009.05</v>
      </c>
      <c r="G16177" s="10" t="n">
        <v>87</v>
      </c>
      <c r="H16177" s="10" t="n">
        <v>18907.31</v>
      </c>
    </row>
    <row r="16178" customFormat="false" ht="15" hidden="false" customHeight="false" outlineLevel="0" collapsed="false">
      <c r="A16178" s="9" t="s">
        <v>26326</v>
      </c>
      <c r="B16178" s="9" t="s">
        <v>75</v>
      </c>
      <c r="C16178" s="9" t="s">
        <v>10162</v>
      </c>
      <c r="D16178" s="9" t="s">
        <v>10154</v>
      </c>
      <c r="E16178" s="10" t="n">
        <v>6</v>
      </c>
      <c r="F16178" s="10" t="n">
        <v>80895.75</v>
      </c>
      <c r="G16178" s="10" t="n">
        <v>41</v>
      </c>
      <c r="H16178" s="10" t="n">
        <v>44973.94</v>
      </c>
    </row>
    <row r="16179" customFormat="false" ht="15" hidden="false" customHeight="false" outlineLevel="0" collapsed="false">
      <c r="A16179" s="9" t="s">
        <v>26327</v>
      </c>
      <c r="B16179" s="9" t="s">
        <v>75</v>
      </c>
      <c r="C16179" s="9" t="s">
        <v>10161</v>
      </c>
      <c r="D16179" s="9" t="s">
        <v>10158</v>
      </c>
      <c r="E16179" s="10" t="n">
        <v>0</v>
      </c>
      <c r="F16179" s="10" t="n">
        <v>0</v>
      </c>
      <c r="H16179" s="10" t="n">
        <v>0</v>
      </c>
    </row>
    <row r="16180" customFormat="false" ht="15" hidden="false" customHeight="false" outlineLevel="0" collapsed="false">
      <c r="A16180" s="9" t="s">
        <v>26328</v>
      </c>
      <c r="B16180" s="9" t="s">
        <v>75</v>
      </c>
      <c r="C16180" s="9" t="s">
        <v>10161</v>
      </c>
      <c r="D16180" s="9" t="s">
        <v>10155</v>
      </c>
      <c r="E16180" s="10" t="n">
        <v>3</v>
      </c>
      <c r="F16180" s="10" t="n">
        <v>7541.55</v>
      </c>
      <c r="G16180" s="10" t="n">
        <v>85</v>
      </c>
      <c r="H16180" s="10" t="n">
        <v>4192.72</v>
      </c>
    </row>
    <row r="16181" customFormat="false" ht="15" hidden="false" customHeight="false" outlineLevel="0" collapsed="false">
      <c r="A16181" s="9" t="s">
        <v>26329</v>
      </c>
      <c r="B16181" s="9" t="s">
        <v>75</v>
      </c>
      <c r="C16181" s="9" t="s">
        <v>10164</v>
      </c>
      <c r="D16181" s="9" t="s">
        <v>10155</v>
      </c>
      <c r="E16181" s="10" t="n">
        <v>5</v>
      </c>
      <c r="F16181" s="10" t="n">
        <v>41022.8</v>
      </c>
      <c r="G16181" s="10" t="n">
        <v>7</v>
      </c>
      <c r="H16181" s="10" t="n">
        <v>22806.6</v>
      </c>
    </row>
    <row r="16182" customFormat="false" ht="15" hidden="false" customHeight="false" outlineLevel="0" collapsed="false">
      <c r="A16182" s="9" t="s">
        <v>26330</v>
      </c>
      <c r="B16182" s="9" t="s">
        <v>68</v>
      </c>
      <c r="C16182" s="9" t="s">
        <v>10162</v>
      </c>
      <c r="D16182" s="9" t="s">
        <v>10155</v>
      </c>
      <c r="E16182" s="10" t="n">
        <v>8</v>
      </c>
      <c r="F16182" s="10" t="n">
        <v>27497.91</v>
      </c>
      <c r="G16182" s="10" t="n">
        <v>3</v>
      </c>
      <c r="H16182" s="10" t="n">
        <v>15287.45</v>
      </c>
    </row>
    <row r="16183" customFormat="false" ht="15" hidden="false" customHeight="false" outlineLevel="0" collapsed="false">
      <c r="A16183" s="9" t="s">
        <v>26331</v>
      </c>
      <c r="B16183" s="9" t="s">
        <v>78</v>
      </c>
      <c r="C16183" s="9" t="s">
        <v>10161</v>
      </c>
      <c r="D16183" s="9" t="s">
        <v>10155</v>
      </c>
      <c r="E16183" s="10" t="n">
        <v>3</v>
      </c>
      <c r="F16183" s="10" t="n">
        <v>31808.76</v>
      </c>
      <c r="G16183" s="10" t="n">
        <v>59</v>
      </c>
      <c r="H16183" s="10" t="n">
        <v>17684.06</v>
      </c>
    </row>
    <row r="16184" customFormat="false" ht="15" hidden="false" customHeight="false" outlineLevel="0" collapsed="false">
      <c r="A16184" s="9" t="s">
        <v>26332</v>
      </c>
      <c r="B16184" s="9" t="s">
        <v>64</v>
      </c>
      <c r="C16184" s="9" t="s">
        <v>10161</v>
      </c>
      <c r="D16184" s="9" t="s">
        <v>10155</v>
      </c>
      <c r="E16184" s="10" t="n">
        <v>9</v>
      </c>
      <c r="F16184" s="10" t="n">
        <v>31125.36</v>
      </c>
      <c r="G16184" s="10" t="n">
        <v>67</v>
      </c>
      <c r="H16184" s="10" t="n">
        <v>17304.13</v>
      </c>
    </row>
    <row r="16185" customFormat="false" ht="15" hidden="false" customHeight="false" outlineLevel="0" collapsed="false">
      <c r="A16185" s="9" t="s">
        <v>26333</v>
      </c>
      <c r="B16185" s="9" t="s">
        <v>75</v>
      </c>
      <c r="C16185" s="9" t="s">
        <v>10163</v>
      </c>
      <c r="D16185" s="9" t="s">
        <v>10155</v>
      </c>
      <c r="E16185" s="10" t="n">
        <v>4</v>
      </c>
      <c r="F16185" s="10" t="n">
        <v>5092.1</v>
      </c>
      <c r="G16185" s="10" t="n">
        <v>44</v>
      </c>
      <c r="H16185" s="10" t="n">
        <v>2830.95</v>
      </c>
    </row>
    <row r="16186" customFormat="false" ht="15" hidden="false" customHeight="false" outlineLevel="0" collapsed="false">
      <c r="A16186" s="9" t="s">
        <v>26334</v>
      </c>
      <c r="B16186" s="9" t="s">
        <v>62</v>
      </c>
      <c r="C16186" s="9" t="s">
        <v>10163</v>
      </c>
      <c r="D16186" s="9" t="s">
        <v>10155</v>
      </c>
      <c r="E16186" s="10" t="n">
        <v>7</v>
      </c>
      <c r="F16186" s="10" t="n">
        <v>25964.65</v>
      </c>
      <c r="G16186" s="10" t="n">
        <v>23</v>
      </c>
      <c r="H16186" s="10" t="n">
        <v>14435.03</v>
      </c>
    </row>
    <row r="16187" customFormat="false" ht="15" hidden="false" customHeight="false" outlineLevel="0" collapsed="false">
      <c r="A16187" s="9" t="s">
        <v>26335</v>
      </c>
      <c r="B16187" s="9" t="s">
        <v>68</v>
      </c>
      <c r="C16187" s="9" t="s">
        <v>10163</v>
      </c>
      <c r="D16187" s="9" t="s">
        <v>10156</v>
      </c>
      <c r="E16187" s="10" t="n">
        <v>1</v>
      </c>
      <c r="F16187" s="10" t="n">
        <v>33971.05</v>
      </c>
      <c r="G16187" s="10" t="n">
        <v>66</v>
      </c>
      <c r="H16187" s="10" t="n">
        <v>18886.18</v>
      </c>
    </row>
    <row r="16188" customFormat="false" ht="15" hidden="false" customHeight="false" outlineLevel="0" collapsed="false">
      <c r="A16188" s="9" t="s">
        <v>26336</v>
      </c>
      <c r="B16188" s="9" t="s">
        <v>65</v>
      </c>
      <c r="C16188" s="9" t="s">
        <v>10163</v>
      </c>
      <c r="D16188" s="9" t="s">
        <v>10156</v>
      </c>
      <c r="E16188" s="10" t="n">
        <v>1</v>
      </c>
      <c r="F16188" s="10" t="n">
        <v>3777</v>
      </c>
      <c r="G16188" s="10" t="n">
        <v>120</v>
      </c>
      <c r="H16188" s="10" t="n">
        <v>2099.82</v>
      </c>
    </row>
    <row r="16189" customFormat="false" ht="15" hidden="false" customHeight="false" outlineLevel="0" collapsed="false">
      <c r="A16189" s="9" t="s">
        <v>26337</v>
      </c>
      <c r="B16189" s="9" t="s">
        <v>75</v>
      </c>
      <c r="C16189" s="9" t="s">
        <v>10161</v>
      </c>
      <c r="D16189" s="9" t="s">
        <v>10155</v>
      </c>
      <c r="E16189" s="10" t="n">
        <v>5</v>
      </c>
      <c r="F16189" s="10" t="n">
        <v>56115.28</v>
      </c>
      <c r="G16189" s="10" t="n">
        <v>1</v>
      </c>
      <c r="H16189" s="10" t="n">
        <v>31197.26</v>
      </c>
    </row>
    <row r="16190" customFormat="false" ht="15" hidden="false" customHeight="false" outlineLevel="0" collapsed="false">
      <c r="A16190" s="9" t="s">
        <v>26338</v>
      </c>
      <c r="B16190" s="9" t="s">
        <v>68</v>
      </c>
      <c r="C16190" s="9" t="s">
        <v>10161</v>
      </c>
      <c r="D16190" s="9" t="s">
        <v>10155</v>
      </c>
      <c r="E16190" s="10" t="n">
        <v>5</v>
      </c>
      <c r="F16190" s="10" t="n">
        <v>15555.85</v>
      </c>
      <c r="G16190" s="10" t="n">
        <v>24</v>
      </c>
      <c r="H16190" s="10" t="n">
        <v>8648.27</v>
      </c>
    </row>
    <row r="16191" customFormat="false" ht="15" hidden="false" customHeight="false" outlineLevel="0" collapsed="false">
      <c r="A16191" s="9" t="s">
        <v>26339</v>
      </c>
      <c r="B16191" s="9" t="s">
        <v>62</v>
      </c>
      <c r="C16191" s="9" t="s">
        <v>10163</v>
      </c>
      <c r="D16191" s="9" t="s">
        <v>10156</v>
      </c>
      <c r="E16191" s="10" t="n">
        <v>1</v>
      </c>
      <c r="F16191" s="10" t="n">
        <v>814.8</v>
      </c>
      <c r="G16191" s="10" t="n">
        <v>12</v>
      </c>
      <c r="H16191" s="10" t="n">
        <v>452.99</v>
      </c>
    </row>
    <row r="16192" customFormat="false" ht="15" hidden="false" customHeight="false" outlineLevel="0" collapsed="false">
      <c r="A16192" s="9" t="s">
        <v>26340</v>
      </c>
      <c r="B16192" s="9" t="s">
        <v>63</v>
      </c>
      <c r="C16192" s="9" t="s">
        <v>10161</v>
      </c>
      <c r="D16192" s="9" t="s">
        <v>10157</v>
      </c>
      <c r="E16192" s="10" t="n">
        <v>2</v>
      </c>
      <c r="F16192" s="10" t="n">
        <v>2291.24</v>
      </c>
      <c r="G16192" s="10" t="n">
        <v>219</v>
      </c>
      <c r="H16192" s="10" t="n">
        <v>1273.81</v>
      </c>
    </row>
    <row r="16193" customFormat="false" ht="15" hidden="false" customHeight="false" outlineLevel="0" collapsed="false">
      <c r="A16193" s="9" t="s">
        <v>26341</v>
      </c>
      <c r="B16193" s="9" t="s">
        <v>76</v>
      </c>
      <c r="C16193" s="9" t="s">
        <v>10161</v>
      </c>
      <c r="D16193" s="9" t="s">
        <v>10155</v>
      </c>
      <c r="E16193" s="10" t="n">
        <v>4</v>
      </c>
      <c r="F16193" s="10" t="n">
        <v>14517.72</v>
      </c>
      <c r="G16193" s="10" t="n">
        <v>50</v>
      </c>
      <c r="H16193" s="10" t="n">
        <v>8071.12</v>
      </c>
    </row>
    <row r="16194" customFormat="false" ht="15" hidden="false" customHeight="false" outlineLevel="0" collapsed="false">
      <c r="A16194" s="9" t="s">
        <v>26342</v>
      </c>
      <c r="B16194" s="9" t="s">
        <v>62</v>
      </c>
      <c r="C16194" s="9" t="s">
        <v>10163</v>
      </c>
      <c r="D16194" s="9" t="s">
        <v>10158</v>
      </c>
      <c r="E16194" s="10" t="n">
        <v>0</v>
      </c>
      <c r="F16194" s="10" t="n">
        <v>0</v>
      </c>
      <c r="H16194" s="10" t="n">
        <v>0</v>
      </c>
    </row>
    <row r="16195" customFormat="false" ht="15" hidden="false" customHeight="false" outlineLevel="0" collapsed="false">
      <c r="A16195" s="9" t="s">
        <v>26343</v>
      </c>
      <c r="B16195" s="9" t="s">
        <v>77</v>
      </c>
      <c r="C16195" s="9" t="s">
        <v>10161</v>
      </c>
      <c r="D16195" s="9" t="s">
        <v>10156</v>
      </c>
      <c r="E16195" s="10" t="n">
        <v>2</v>
      </c>
      <c r="F16195" s="10" t="n">
        <v>12048</v>
      </c>
      <c r="G16195" s="10" t="n">
        <v>66</v>
      </c>
      <c r="H16195" s="10" t="n">
        <v>6698.08</v>
      </c>
    </row>
    <row r="16196" customFormat="false" ht="15" hidden="false" customHeight="false" outlineLevel="0" collapsed="false">
      <c r="A16196" s="9" t="s">
        <v>26344</v>
      </c>
      <c r="B16196" s="9" t="s">
        <v>72</v>
      </c>
      <c r="C16196" s="9" t="s">
        <v>10164</v>
      </c>
      <c r="D16196" s="9" t="s">
        <v>10156</v>
      </c>
      <c r="E16196" s="10" t="n">
        <v>2</v>
      </c>
      <c r="F16196" s="10" t="n">
        <v>3837.8</v>
      </c>
      <c r="G16196" s="10" t="n">
        <v>73</v>
      </c>
      <c r="H16196" s="10" t="n">
        <v>2133.62</v>
      </c>
    </row>
    <row r="16197" customFormat="false" ht="15" hidden="false" customHeight="false" outlineLevel="0" collapsed="false">
      <c r="A16197" s="9" t="s">
        <v>26345</v>
      </c>
      <c r="B16197" s="9" t="s">
        <v>65</v>
      </c>
      <c r="C16197" s="9" t="s">
        <v>10162</v>
      </c>
      <c r="D16197" s="9" t="s">
        <v>10155</v>
      </c>
      <c r="E16197" s="10" t="n">
        <v>4</v>
      </c>
      <c r="F16197" s="10" t="n">
        <v>5077.76</v>
      </c>
      <c r="G16197" s="10" t="n">
        <v>21</v>
      </c>
      <c r="H16197" s="10" t="n">
        <v>2822.98</v>
      </c>
    </row>
    <row r="16198" customFormat="false" ht="15" hidden="false" customHeight="false" outlineLevel="0" collapsed="false">
      <c r="A16198" s="9" t="s">
        <v>26346</v>
      </c>
      <c r="B16198" s="9" t="s">
        <v>76</v>
      </c>
      <c r="C16198" s="9" t="s">
        <v>10161</v>
      </c>
      <c r="D16198" s="9" t="s">
        <v>10154</v>
      </c>
      <c r="E16198" s="10" t="n">
        <v>10</v>
      </c>
      <c r="F16198" s="10" t="n">
        <v>103794.04</v>
      </c>
      <c r="G16198" s="10" t="n">
        <v>17</v>
      </c>
      <c r="H16198" s="10" t="n">
        <v>57704.23</v>
      </c>
    </row>
    <row r="16199" customFormat="false" ht="15" hidden="false" customHeight="false" outlineLevel="0" collapsed="false">
      <c r="A16199" s="9" t="s">
        <v>26347</v>
      </c>
      <c r="B16199" s="9" t="s">
        <v>77</v>
      </c>
      <c r="C16199" s="9" t="s">
        <v>10161</v>
      </c>
      <c r="D16199" s="9" t="s">
        <v>10154</v>
      </c>
      <c r="E16199" s="10" t="n">
        <v>12</v>
      </c>
      <c r="F16199" s="10" t="n">
        <v>100439.55</v>
      </c>
      <c r="G16199" s="10" t="n">
        <v>29</v>
      </c>
      <c r="H16199" s="10" t="n">
        <v>55839.31</v>
      </c>
    </row>
    <row r="16200" customFormat="false" ht="15" hidden="false" customHeight="false" outlineLevel="0" collapsed="false">
      <c r="A16200" s="9" t="s">
        <v>26348</v>
      </c>
      <c r="B16200" s="9" t="s">
        <v>68</v>
      </c>
      <c r="C16200" s="9" t="s">
        <v>10163</v>
      </c>
      <c r="D16200" s="9" t="s">
        <v>10156</v>
      </c>
      <c r="E16200" s="10" t="n">
        <v>1</v>
      </c>
      <c r="F16200" s="10" t="n">
        <v>803.4</v>
      </c>
      <c r="G16200" s="10" t="n">
        <v>82</v>
      </c>
      <c r="H16200" s="10" t="n">
        <v>446.65</v>
      </c>
    </row>
    <row r="16201" customFormat="false" ht="15" hidden="false" customHeight="false" outlineLevel="0" collapsed="false">
      <c r="A16201" s="9" t="s">
        <v>26349</v>
      </c>
      <c r="B16201" s="9" t="s">
        <v>79</v>
      </c>
      <c r="C16201" s="9" t="s">
        <v>10164</v>
      </c>
      <c r="D16201" s="9" t="s">
        <v>10154</v>
      </c>
      <c r="E16201" s="10" t="n">
        <v>6</v>
      </c>
      <c r="F16201" s="10" t="n">
        <v>76012.3</v>
      </c>
      <c r="G16201" s="10" t="n">
        <v>57</v>
      </c>
      <c r="H16201" s="10" t="n">
        <v>42258.99</v>
      </c>
    </row>
    <row r="16202" customFormat="false" ht="15" hidden="false" customHeight="false" outlineLevel="0" collapsed="false">
      <c r="A16202" s="9" t="s">
        <v>26350</v>
      </c>
      <c r="B16202" s="9" t="s">
        <v>71</v>
      </c>
      <c r="C16202" s="9" t="s">
        <v>10161</v>
      </c>
      <c r="D16202" s="9" t="s">
        <v>10155</v>
      </c>
      <c r="E16202" s="10" t="n">
        <v>6</v>
      </c>
      <c r="F16202" s="10" t="n">
        <v>11281.62</v>
      </c>
      <c r="G16202" s="10" t="n">
        <v>4</v>
      </c>
      <c r="H16202" s="10" t="n">
        <v>6272.01</v>
      </c>
    </row>
    <row r="16203" customFormat="false" ht="15" hidden="false" customHeight="false" outlineLevel="0" collapsed="false">
      <c r="A16203" s="9" t="s">
        <v>26351</v>
      </c>
      <c r="B16203" s="9" t="s">
        <v>68</v>
      </c>
      <c r="C16203" s="9" t="s">
        <v>10162</v>
      </c>
      <c r="D16203" s="9" t="s">
        <v>10155</v>
      </c>
      <c r="E16203" s="10" t="n">
        <v>5</v>
      </c>
      <c r="F16203" s="10" t="n">
        <v>8301.85</v>
      </c>
      <c r="G16203" s="10" t="n">
        <v>39</v>
      </c>
      <c r="H16203" s="10" t="n">
        <v>4615.41</v>
      </c>
    </row>
    <row r="16204" customFormat="false" ht="15" hidden="false" customHeight="false" outlineLevel="0" collapsed="false">
      <c r="A16204" s="9" t="s">
        <v>26352</v>
      </c>
      <c r="B16204" s="9" t="s">
        <v>79</v>
      </c>
      <c r="C16204" s="9" t="s">
        <v>10162</v>
      </c>
      <c r="D16204" s="9" t="s">
        <v>10155</v>
      </c>
      <c r="E16204" s="10" t="n">
        <v>8</v>
      </c>
      <c r="F16204" s="10" t="n">
        <v>67464.55</v>
      </c>
      <c r="G16204" s="10" t="n">
        <v>19</v>
      </c>
      <c r="H16204" s="10" t="n">
        <v>37506.88</v>
      </c>
    </row>
    <row r="16205" customFormat="false" ht="15" hidden="false" customHeight="false" outlineLevel="0" collapsed="false">
      <c r="A16205" s="9" t="s">
        <v>26353</v>
      </c>
      <c r="B16205" s="9" t="s">
        <v>71</v>
      </c>
      <c r="C16205" s="9" t="s">
        <v>10162</v>
      </c>
      <c r="D16205" s="9" t="s">
        <v>10157</v>
      </c>
      <c r="E16205" s="10" t="n">
        <v>2</v>
      </c>
      <c r="F16205" s="10" t="n">
        <v>4918.65</v>
      </c>
      <c r="G16205" s="10" t="n">
        <v>139</v>
      </c>
      <c r="H16205" s="10" t="n">
        <v>2734.52</v>
      </c>
    </row>
    <row r="16206" customFormat="false" ht="15" hidden="false" customHeight="false" outlineLevel="0" collapsed="false">
      <c r="A16206" s="9" t="s">
        <v>26354</v>
      </c>
      <c r="B16206" s="9" t="s">
        <v>77</v>
      </c>
      <c r="C16206" s="9" t="s">
        <v>10163</v>
      </c>
      <c r="D16206" s="9" t="s">
        <v>10156</v>
      </c>
      <c r="E16206" s="10" t="n">
        <v>2</v>
      </c>
      <c r="F16206" s="10" t="n">
        <v>17137</v>
      </c>
      <c r="G16206" s="10" t="n">
        <v>52</v>
      </c>
      <c r="H16206" s="10" t="n">
        <v>9527.3</v>
      </c>
    </row>
    <row r="16207" customFormat="false" ht="15" hidden="false" customHeight="false" outlineLevel="0" collapsed="false">
      <c r="A16207" s="9" t="s">
        <v>26355</v>
      </c>
      <c r="B16207" s="9" t="s">
        <v>75</v>
      </c>
      <c r="C16207" s="9" t="s">
        <v>10162</v>
      </c>
      <c r="D16207" s="9" t="s">
        <v>10156</v>
      </c>
      <c r="E16207" s="10" t="n">
        <v>2</v>
      </c>
      <c r="F16207" s="10" t="n">
        <v>1556.55</v>
      </c>
      <c r="G16207" s="10" t="n">
        <v>15</v>
      </c>
      <c r="H16207" s="10" t="n">
        <v>865.36</v>
      </c>
    </row>
    <row r="16208" customFormat="false" ht="15" hidden="false" customHeight="false" outlineLevel="0" collapsed="false">
      <c r="A16208" s="9" t="s">
        <v>26356</v>
      </c>
      <c r="B16208" s="9" t="s">
        <v>64</v>
      </c>
      <c r="C16208" s="9" t="s">
        <v>10162</v>
      </c>
      <c r="D16208" s="9" t="s">
        <v>10154</v>
      </c>
      <c r="E16208" s="10" t="n">
        <v>17</v>
      </c>
      <c r="F16208" s="10" t="n">
        <v>149606.3</v>
      </c>
      <c r="G16208" s="10" t="n">
        <v>11</v>
      </c>
      <c r="H16208" s="10" t="n">
        <v>83173.53</v>
      </c>
    </row>
    <row r="16209" customFormat="false" ht="15" hidden="false" customHeight="false" outlineLevel="0" collapsed="false">
      <c r="A16209" s="9" t="s">
        <v>26357</v>
      </c>
      <c r="B16209" s="9" t="s">
        <v>75</v>
      </c>
      <c r="C16209" s="9" t="s">
        <v>10163</v>
      </c>
      <c r="D16209" s="9" t="s">
        <v>10154</v>
      </c>
      <c r="E16209" s="10" t="n">
        <v>13</v>
      </c>
      <c r="F16209" s="10" t="n">
        <v>95116.45</v>
      </c>
      <c r="G16209" s="10" t="n">
        <v>0</v>
      </c>
      <c r="H16209" s="10" t="n">
        <v>52879.93</v>
      </c>
    </row>
    <row r="16210" customFormat="false" ht="15" hidden="false" customHeight="false" outlineLevel="0" collapsed="false">
      <c r="A16210" s="9" t="s">
        <v>26358</v>
      </c>
      <c r="B16210" s="9" t="s">
        <v>77</v>
      </c>
      <c r="C16210" s="9" t="s">
        <v>10161</v>
      </c>
      <c r="D16210" s="9" t="s">
        <v>10155</v>
      </c>
      <c r="E16210" s="10" t="n">
        <v>4</v>
      </c>
      <c r="F16210" s="10" t="n">
        <v>7439.23</v>
      </c>
      <c r="G16210" s="10" t="n">
        <v>53</v>
      </c>
      <c r="H16210" s="10" t="n">
        <v>4135.84</v>
      </c>
    </row>
    <row r="16211" customFormat="false" ht="15" hidden="false" customHeight="false" outlineLevel="0" collapsed="false">
      <c r="A16211" s="9" t="s">
        <v>26359</v>
      </c>
      <c r="B16211" s="9" t="s">
        <v>74</v>
      </c>
      <c r="C16211" s="9" t="s">
        <v>10161</v>
      </c>
      <c r="D16211" s="9" t="s">
        <v>10155</v>
      </c>
      <c r="E16211" s="10" t="n">
        <v>3</v>
      </c>
      <c r="F16211" s="10" t="n">
        <v>44445.75</v>
      </c>
      <c r="G16211" s="10" t="n">
        <v>19</v>
      </c>
      <c r="H16211" s="10" t="n">
        <v>24709.59</v>
      </c>
    </row>
    <row r="16212" customFormat="false" ht="15" hidden="false" customHeight="false" outlineLevel="0" collapsed="false">
      <c r="A16212" s="9" t="s">
        <v>26360</v>
      </c>
      <c r="B16212" s="9" t="s">
        <v>77</v>
      </c>
      <c r="C16212" s="9" t="s">
        <v>10161</v>
      </c>
      <c r="D16212" s="9" t="s">
        <v>10155</v>
      </c>
      <c r="E16212" s="10" t="n">
        <v>3</v>
      </c>
      <c r="F16212" s="10" t="n">
        <v>6241.35</v>
      </c>
      <c r="G16212" s="10" t="n">
        <v>30</v>
      </c>
      <c r="H16212" s="10" t="n">
        <v>3469.87</v>
      </c>
    </row>
    <row r="16213" customFormat="false" ht="15" hidden="false" customHeight="false" outlineLevel="0" collapsed="false">
      <c r="A16213" s="9" t="s">
        <v>26361</v>
      </c>
      <c r="B16213" s="9" t="s">
        <v>62</v>
      </c>
      <c r="C16213" s="9" t="s">
        <v>10161</v>
      </c>
      <c r="D16213" s="9" t="s">
        <v>10156</v>
      </c>
      <c r="E16213" s="10" t="n">
        <v>1</v>
      </c>
      <c r="F16213" s="10" t="n">
        <v>440.3</v>
      </c>
      <c r="G16213" s="10" t="n">
        <v>39</v>
      </c>
      <c r="H16213" s="10" t="n">
        <v>244.78</v>
      </c>
    </row>
    <row r="16214" customFormat="false" ht="15" hidden="false" customHeight="false" outlineLevel="0" collapsed="false">
      <c r="A16214" s="9" t="s">
        <v>26362</v>
      </c>
      <c r="B16214" s="9" t="s">
        <v>74</v>
      </c>
      <c r="C16214" s="9" t="s">
        <v>10161</v>
      </c>
      <c r="D16214" s="9" t="s">
        <v>10155</v>
      </c>
      <c r="E16214" s="10" t="n">
        <v>4</v>
      </c>
      <c r="F16214" s="10" t="n">
        <v>17629.32</v>
      </c>
      <c r="G16214" s="10" t="n">
        <v>58</v>
      </c>
      <c r="H16214" s="10" t="n">
        <v>9801.01</v>
      </c>
    </row>
    <row r="16215" customFormat="false" ht="15" hidden="false" customHeight="false" outlineLevel="0" collapsed="false">
      <c r="A16215" s="9" t="s">
        <v>26363</v>
      </c>
      <c r="B16215" s="9" t="s">
        <v>64</v>
      </c>
      <c r="C16215" s="9" t="s">
        <v>10161</v>
      </c>
      <c r="D16215" s="9" t="s">
        <v>10154</v>
      </c>
      <c r="E16215" s="10" t="n">
        <v>22</v>
      </c>
      <c r="F16215" s="10" t="n">
        <v>129315.44</v>
      </c>
      <c r="G16215" s="10" t="n">
        <v>8</v>
      </c>
      <c r="H16215" s="10" t="n">
        <v>71892.84</v>
      </c>
    </row>
    <row r="16216" customFormat="false" ht="15" hidden="false" customHeight="false" outlineLevel="0" collapsed="false">
      <c r="A16216" s="9" t="s">
        <v>26364</v>
      </c>
      <c r="B16216" s="9" t="s">
        <v>71</v>
      </c>
      <c r="C16216" s="9" t="s">
        <v>10161</v>
      </c>
      <c r="D16216" s="9" t="s">
        <v>10155</v>
      </c>
      <c r="E16216" s="10" t="n">
        <v>4</v>
      </c>
      <c r="F16216" s="10" t="n">
        <v>18567.5</v>
      </c>
      <c r="G16216" s="10" t="n">
        <v>12</v>
      </c>
      <c r="H16216" s="10" t="n">
        <v>10322.59</v>
      </c>
    </row>
    <row r="16217" customFormat="false" ht="15" hidden="false" customHeight="false" outlineLevel="0" collapsed="false">
      <c r="A16217" s="9" t="s">
        <v>26365</v>
      </c>
      <c r="B16217" s="9" t="s">
        <v>71</v>
      </c>
      <c r="C16217" s="9" t="s">
        <v>10161</v>
      </c>
      <c r="D16217" s="9" t="s">
        <v>10157</v>
      </c>
      <c r="E16217" s="10" t="n">
        <v>2</v>
      </c>
      <c r="F16217" s="10" t="n">
        <v>1246.09</v>
      </c>
      <c r="G16217" s="10" t="n">
        <v>129</v>
      </c>
      <c r="H16217" s="10" t="n">
        <v>692.76</v>
      </c>
    </row>
    <row r="16218" customFormat="false" ht="15" hidden="false" customHeight="false" outlineLevel="0" collapsed="false">
      <c r="A16218" s="9" t="s">
        <v>26366</v>
      </c>
      <c r="B16218" s="9" t="s">
        <v>64</v>
      </c>
      <c r="C16218" s="9" t="s">
        <v>10161</v>
      </c>
      <c r="D16218" s="9" t="s">
        <v>10157</v>
      </c>
      <c r="E16218" s="10" t="n">
        <v>3</v>
      </c>
      <c r="F16218" s="10" t="n">
        <v>18804.12</v>
      </c>
      <c r="G16218" s="10" t="n">
        <v>170</v>
      </c>
      <c r="H16218" s="10" t="n">
        <v>10454.14</v>
      </c>
    </row>
    <row r="16219" customFormat="false" ht="15" hidden="false" customHeight="false" outlineLevel="0" collapsed="false">
      <c r="A16219" s="9" t="s">
        <v>26367</v>
      </c>
      <c r="B16219" s="9" t="s">
        <v>64</v>
      </c>
      <c r="C16219" s="9" t="s">
        <v>10163</v>
      </c>
      <c r="D16219" s="9" t="s">
        <v>10156</v>
      </c>
      <c r="E16219" s="10" t="n">
        <v>1</v>
      </c>
      <c r="F16219" s="10" t="n">
        <v>448.2</v>
      </c>
      <c r="G16219" s="10" t="n">
        <v>6</v>
      </c>
      <c r="H16219" s="10" t="n">
        <v>249.18</v>
      </c>
    </row>
    <row r="16220" customFormat="false" ht="15" hidden="false" customHeight="false" outlineLevel="0" collapsed="false">
      <c r="A16220" s="9" t="s">
        <v>26368</v>
      </c>
      <c r="B16220" s="9" t="s">
        <v>65</v>
      </c>
      <c r="C16220" s="9" t="s">
        <v>10161</v>
      </c>
      <c r="D16220" s="9" t="s">
        <v>10155</v>
      </c>
      <c r="E16220" s="10" t="n">
        <v>6</v>
      </c>
      <c r="F16220" s="10" t="n">
        <v>50948.95</v>
      </c>
      <c r="G16220" s="10" t="n">
        <v>62</v>
      </c>
      <c r="H16220" s="10" t="n">
        <v>28325.04</v>
      </c>
    </row>
    <row r="16221" customFormat="false" ht="15" hidden="false" customHeight="false" outlineLevel="0" collapsed="false">
      <c r="A16221" s="9" t="s">
        <v>26369</v>
      </c>
      <c r="B16221" s="9" t="s">
        <v>65</v>
      </c>
      <c r="C16221" s="9" t="s">
        <v>10161</v>
      </c>
      <c r="D16221" s="9" t="s">
        <v>10155</v>
      </c>
      <c r="E16221" s="10" t="n">
        <v>6</v>
      </c>
      <c r="F16221" s="10" t="n">
        <v>26033.4</v>
      </c>
      <c r="G16221" s="10" t="n">
        <v>15</v>
      </c>
      <c r="H16221" s="10" t="n">
        <v>14473.25</v>
      </c>
    </row>
    <row r="16222" customFormat="false" ht="15" hidden="false" customHeight="false" outlineLevel="0" collapsed="false">
      <c r="A16222" s="9" t="s">
        <v>26370</v>
      </c>
      <c r="B16222" s="9" t="s">
        <v>75</v>
      </c>
      <c r="C16222" s="9" t="s">
        <v>10161</v>
      </c>
      <c r="D16222" s="9" t="s">
        <v>10155</v>
      </c>
      <c r="E16222" s="10" t="n">
        <v>6</v>
      </c>
      <c r="F16222" s="10" t="n">
        <v>22215.51</v>
      </c>
      <c r="G16222" s="10" t="n">
        <v>70</v>
      </c>
      <c r="H16222" s="10" t="n">
        <v>12350.7</v>
      </c>
    </row>
    <row r="16223" customFormat="false" ht="15" hidden="false" customHeight="false" outlineLevel="0" collapsed="false">
      <c r="A16223" s="9" t="s">
        <v>26371</v>
      </c>
      <c r="B16223" s="9" t="s">
        <v>75</v>
      </c>
      <c r="C16223" s="9" t="s">
        <v>10161</v>
      </c>
      <c r="D16223" s="9" t="s">
        <v>10155</v>
      </c>
      <c r="E16223" s="10" t="n">
        <v>6</v>
      </c>
      <c r="F16223" s="10" t="n">
        <v>33509.45</v>
      </c>
      <c r="G16223" s="10" t="n">
        <v>34</v>
      </c>
      <c r="H16223" s="10" t="n">
        <v>18629.56</v>
      </c>
    </row>
    <row r="16224" customFormat="false" ht="15" hidden="false" customHeight="false" outlineLevel="0" collapsed="false">
      <c r="A16224" s="9" t="s">
        <v>26372</v>
      </c>
      <c r="B16224" s="9" t="s">
        <v>76</v>
      </c>
      <c r="C16224" s="9" t="s">
        <v>10161</v>
      </c>
      <c r="D16224" s="9" t="s">
        <v>10156</v>
      </c>
      <c r="E16224" s="10" t="n">
        <v>1</v>
      </c>
      <c r="F16224" s="10" t="n">
        <v>2763.55</v>
      </c>
      <c r="G16224" s="10" t="n">
        <v>181</v>
      </c>
      <c r="H16224" s="10" t="n">
        <v>1536.39</v>
      </c>
    </row>
    <row r="16225" customFormat="false" ht="15" hidden="false" customHeight="false" outlineLevel="0" collapsed="false">
      <c r="A16225" s="9" t="s">
        <v>26373</v>
      </c>
      <c r="B16225" s="9" t="s">
        <v>69</v>
      </c>
      <c r="C16225" s="9" t="s">
        <v>10161</v>
      </c>
      <c r="D16225" s="9" t="s">
        <v>10155</v>
      </c>
      <c r="E16225" s="10" t="n">
        <v>3</v>
      </c>
      <c r="F16225" s="10" t="n">
        <v>11410.04</v>
      </c>
      <c r="G16225" s="10" t="n">
        <v>39</v>
      </c>
      <c r="H16225" s="10" t="n">
        <v>6343.4</v>
      </c>
    </row>
    <row r="16226" customFormat="false" ht="15" hidden="false" customHeight="false" outlineLevel="0" collapsed="false">
      <c r="A16226" s="9" t="s">
        <v>26374</v>
      </c>
      <c r="B16226" s="9" t="s">
        <v>77</v>
      </c>
      <c r="C16226" s="9" t="s">
        <v>10161</v>
      </c>
      <c r="D16226" s="9" t="s">
        <v>10154</v>
      </c>
      <c r="E16226" s="10" t="n">
        <v>17</v>
      </c>
      <c r="F16226" s="10" t="n">
        <v>86058.25</v>
      </c>
      <c r="G16226" s="10" t="n">
        <v>75</v>
      </c>
      <c r="H16226" s="10" t="n">
        <v>47844.03</v>
      </c>
    </row>
    <row r="16227" customFormat="false" ht="15" hidden="false" customHeight="false" outlineLevel="0" collapsed="false">
      <c r="A16227" s="9" t="s">
        <v>26375</v>
      </c>
      <c r="B16227" s="9" t="s">
        <v>76</v>
      </c>
      <c r="C16227" s="9" t="s">
        <v>10161</v>
      </c>
      <c r="D16227" s="9" t="s">
        <v>10155</v>
      </c>
      <c r="E16227" s="10" t="n">
        <v>4</v>
      </c>
      <c r="F16227" s="10" t="n">
        <v>33305.47</v>
      </c>
      <c r="G16227" s="10" t="n">
        <v>13</v>
      </c>
      <c r="H16227" s="10" t="n">
        <v>18516.16</v>
      </c>
    </row>
    <row r="16228" customFormat="false" ht="15" hidden="false" customHeight="false" outlineLevel="0" collapsed="false">
      <c r="A16228" s="9" t="s">
        <v>26376</v>
      </c>
      <c r="B16228" s="9" t="s">
        <v>77</v>
      </c>
      <c r="C16228" s="9" t="s">
        <v>10163</v>
      </c>
      <c r="D16228" s="9" t="s">
        <v>10155</v>
      </c>
      <c r="E16228" s="10" t="n">
        <v>6</v>
      </c>
      <c r="F16228" s="10" t="n">
        <v>6415.8</v>
      </c>
      <c r="G16228" s="10" t="n">
        <v>4</v>
      </c>
      <c r="H16228" s="10" t="n">
        <v>3566.86</v>
      </c>
    </row>
    <row r="16229" customFormat="false" ht="15" hidden="false" customHeight="false" outlineLevel="0" collapsed="false">
      <c r="A16229" s="9" t="s">
        <v>26377</v>
      </c>
      <c r="B16229" s="9" t="s">
        <v>64</v>
      </c>
      <c r="C16229" s="9" t="s">
        <v>10161</v>
      </c>
      <c r="D16229" s="9" t="s">
        <v>10155</v>
      </c>
      <c r="E16229" s="10" t="n">
        <v>7</v>
      </c>
      <c r="F16229" s="10" t="n">
        <v>44329.58</v>
      </c>
      <c r="G16229" s="10" t="n">
        <v>0</v>
      </c>
      <c r="H16229" s="10" t="n">
        <v>24645</v>
      </c>
    </row>
    <row r="16230" customFormat="false" ht="15" hidden="false" customHeight="false" outlineLevel="0" collapsed="false">
      <c r="A16230" s="9" t="s">
        <v>26378</v>
      </c>
      <c r="B16230" s="9" t="s">
        <v>64</v>
      </c>
      <c r="C16230" s="9" t="s">
        <v>10163</v>
      </c>
      <c r="D16230" s="9" t="s">
        <v>10156</v>
      </c>
      <c r="E16230" s="10" t="n">
        <v>2</v>
      </c>
      <c r="F16230" s="10" t="n">
        <v>4761.92</v>
      </c>
      <c r="G16230" s="10" t="n">
        <v>2</v>
      </c>
      <c r="H16230" s="10" t="n">
        <v>2647.39</v>
      </c>
    </row>
    <row r="16231" customFormat="false" ht="15" hidden="false" customHeight="false" outlineLevel="0" collapsed="false">
      <c r="A16231" s="9" t="s">
        <v>26379</v>
      </c>
      <c r="B16231" s="9" t="s">
        <v>69</v>
      </c>
      <c r="C16231" s="9" t="s">
        <v>10161</v>
      </c>
      <c r="D16231" s="9" t="s">
        <v>10155</v>
      </c>
      <c r="E16231" s="10" t="n">
        <v>4</v>
      </c>
      <c r="F16231" s="10" t="n">
        <v>12393.35</v>
      </c>
      <c r="G16231" s="10" t="n">
        <v>62</v>
      </c>
      <c r="H16231" s="10" t="n">
        <v>6890.08</v>
      </c>
    </row>
    <row r="16232" customFormat="false" ht="15" hidden="false" customHeight="false" outlineLevel="0" collapsed="false">
      <c r="A16232" s="9" t="s">
        <v>26380</v>
      </c>
      <c r="B16232" s="9" t="s">
        <v>74</v>
      </c>
      <c r="C16232" s="9" t="s">
        <v>10164</v>
      </c>
      <c r="D16232" s="9" t="s">
        <v>10156</v>
      </c>
      <c r="E16232" s="10" t="n">
        <v>1</v>
      </c>
      <c r="F16232" s="10" t="n">
        <v>5199</v>
      </c>
      <c r="G16232" s="10" t="n">
        <v>32</v>
      </c>
      <c r="H16232" s="10" t="n">
        <v>2890.38</v>
      </c>
    </row>
    <row r="16233" customFormat="false" ht="15" hidden="false" customHeight="false" outlineLevel="0" collapsed="false">
      <c r="A16233" s="9" t="s">
        <v>26381</v>
      </c>
      <c r="B16233" s="9" t="s">
        <v>72</v>
      </c>
      <c r="C16233" s="9" t="s">
        <v>10161</v>
      </c>
      <c r="D16233" s="9" t="s">
        <v>10155</v>
      </c>
      <c r="E16233" s="10" t="n">
        <v>5</v>
      </c>
      <c r="F16233" s="10" t="n">
        <v>18156.1</v>
      </c>
      <c r="G16233" s="10" t="n">
        <v>16</v>
      </c>
      <c r="H16233" s="10" t="n">
        <v>10093.87</v>
      </c>
    </row>
    <row r="16234" customFormat="false" ht="15" hidden="false" customHeight="false" outlineLevel="0" collapsed="false">
      <c r="A16234" s="9" t="s">
        <v>26382</v>
      </c>
      <c r="B16234" s="9" t="s">
        <v>64</v>
      </c>
      <c r="C16234" s="9" t="s">
        <v>10161</v>
      </c>
      <c r="D16234" s="9" t="s">
        <v>10155</v>
      </c>
      <c r="E16234" s="10" t="n">
        <v>3</v>
      </c>
      <c r="F16234" s="10" t="n">
        <v>6413.08</v>
      </c>
      <c r="G16234" s="10" t="n">
        <v>90</v>
      </c>
      <c r="H16234" s="10" t="n">
        <v>3565.35</v>
      </c>
    </row>
    <row r="16235" customFormat="false" ht="15" hidden="false" customHeight="false" outlineLevel="0" collapsed="false">
      <c r="A16235" s="9" t="s">
        <v>26383</v>
      </c>
      <c r="B16235" s="9" t="s">
        <v>65</v>
      </c>
      <c r="C16235" s="9" t="s">
        <v>10161</v>
      </c>
      <c r="D16235" s="9" t="s">
        <v>10155</v>
      </c>
      <c r="E16235" s="10" t="n">
        <v>6</v>
      </c>
      <c r="F16235" s="10" t="n">
        <v>50619.55</v>
      </c>
      <c r="G16235" s="10" t="n">
        <v>35</v>
      </c>
      <c r="H16235" s="10" t="n">
        <v>28141.91</v>
      </c>
    </row>
    <row r="16236" customFormat="false" ht="15" hidden="false" customHeight="false" outlineLevel="0" collapsed="false">
      <c r="A16236" s="9" t="s">
        <v>26384</v>
      </c>
      <c r="B16236" s="9" t="s">
        <v>64</v>
      </c>
      <c r="C16236" s="9" t="s">
        <v>10161</v>
      </c>
      <c r="D16236" s="9" t="s">
        <v>10154</v>
      </c>
      <c r="E16236" s="10" t="n">
        <v>16</v>
      </c>
      <c r="F16236" s="10" t="n">
        <v>160932.35</v>
      </c>
      <c r="G16236" s="10" t="n">
        <v>9</v>
      </c>
      <c r="H16236" s="10" t="n">
        <v>89470.24</v>
      </c>
    </row>
    <row r="16237" customFormat="false" ht="15" hidden="false" customHeight="false" outlineLevel="0" collapsed="false">
      <c r="A16237" s="9" t="s">
        <v>26385</v>
      </c>
      <c r="B16237" s="9" t="s">
        <v>64</v>
      </c>
      <c r="C16237" s="9" t="s">
        <v>10163</v>
      </c>
      <c r="D16237" s="9" t="s">
        <v>10155</v>
      </c>
      <c r="E16237" s="10" t="n">
        <v>5</v>
      </c>
      <c r="F16237" s="10" t="n">
        <v>10732.54</v>
      </c>
      <c r="G16237" s="10" t="n">
        <v>3</v>
      </c>
      <c r="H16237" s="10" t="n">
        <v>5966.75</v>
      </c>
    </row>
    <row r="16238" customFormat="false" ht="15" hidden="false" customHeight="false" outlineLevel="0" collapsed="false">
      <c r="A16238" s="9" t="s">
        <v>26386</v>
      </c>
      <c r="B16238" s="9" t="s">
        <v>75</v>
      </c>
      <c r="C16238" s="9" t="s">
        <v>10164</v>
      </c>
      <c r="D16238" s="9" t="s">
        <v>10156</v>
      </c>
      <c r="E16238" s="10" t="n">
        <v>2</v>
      </c>
      <c r="F16238" s="10" t="n">
        <v>11066.7</v>
      </c>
      <c r="G16238" s="10" t="n">
        <v>113</v>
      </c>
      <c r="H16238" s="10" t="n">
        <v>6152.53</v>
      </c>
    </row>
    <row r="16239" customFormat="false" ht="15" hidden="false" customHeight="false" outlineLevel="0" collapsed="false">
      <c r="A16239" s="9" t="s">
        <v>26387</v>
      </c>
      <c r="B16239" s="9" t="s">
        <v>77</v>
      </c>
      <c r="C16239" s="9" t="s">
        <v>10161</v>
      </c>
      <c r="D16239" s="9" t="s">
        <v>10155</v>
      </c>
      <c r="E16239" s="10" t="n">
        <v>4</v>
      </c>
      <c r="F16239" s="10" t="n">
        <v>9582.24</v>
      </c>
      <c r="G16239" s="10" t="n">
        <v>19</v>
      </c>
      <c r="H16239" s="10" t="n">
        <v>5327.24</v>
      </c>
    </row>
    <row r="16240" customFormat="false" ht="15" hidden="false" customHeight="false" outlineLevel="0" collapsed="false">
      <c r="A16240" s="9" t="s">
        <v>26388</v>
      </c>
      <c r="B16240" s="9" t="s">
        <v>71</v>
      </c>
      <c r="C16240" s="9" t="s">
        <v>10162</v>
      </c>
      <c r="D16240" s="9" t="s">
        <v>10156</v>
      </c>
      <c r="E16240" s="10" t="n">
        <v>1</v>
      </c>
      <c r="F16240" s="10" t="n">
        <v>5428.34</v>
      </c>
      <c r="G16240" s="10" t="n">
        <v>140</v>
      </c>
      <c r="H16240" s="10" t="n">
        <v>3017.88</v>
      </c>
    </row>
    <row r="16241" customFormat="false" ht="15" hidden="false" customHeight="false" outlineLevel="0" collapsed="false">
      <c r="A16241" s="9" t="s">
        <v>26389</v>
      </c>
      <c r="B16241" s="9" t="s">
        <v>77</v>
      </c>
      <c r="C16241" s="9" t="s">
        <v>10161</v>
      </c>
      <c r="D16241" s="9" t="s">
        <v>10156</v>
      </c>
      <c r="E16241" s="10" t="n">
        <v>2</v>
      </c>
      <c r="F16241" s="10" t="n">
        <v>4690.2</v>
      </c>
      <c r="G16241" s="10" t="n">
        <v>86</v>
      </c>
      <c r="H16241" s="10" t="n">
        <v>2607.51</v>
      </c>
    </row>
    <row r="16242" customFormat="false" ht="15" hidden="false" customHeight="false" outlineLevel="0" collapsed="false">
      <c r="A16242" s="9" t="s">
        <v>26390</v>
      </c>
      <c r="B16242" s="9" t="s">
        <v>64</v>
      </c>
      <c r="C16242" s="9" t="s">
        <v>10162</v>
      </c>
      <c r="D16242" s="9" t="s">
        <v>10155</v>
      </c>
      <c r="E16242" s="10" t="n">
        <v>3</v>
      </c>
      <c r="F16242" s="10" t="n">
        <v>23983.01</v>
      </c>
      <c r="G16242" s="10" t="n">
        <v>8</v>
      </c>
      <c r="H16242" s="10" t="n">
        <v>13333.34</v>
      </c>
    </row>
    <row r="16243" customFormat="false" ht="15" hidden="false" customHeight="false" outlineLevel="0" collapsed="false">
      <c r="A16243" s="9" t="s">
        <v>26391</v>
      </c>
      <c r="B16243" s="9" t="s">
        <v>77</v>
      </c>
      <c r="C16243" s="9" t="s">
        <v>10161</v>
      </c>
      <c r="D16243" s="9" t="s">
        <v>10156</v>
      </c>
      <c r="E16243" s="10" t="n">
        <v>2</v>
      </c>
      <c r="F16243" s="10" t="n">
        <v>51635.99</v>
      </c>
      <c r="G16243" s="10" t="n">
        <v>60</v>
      </c>
      <c r="H16243" s="10" t="n">
        <v>28707</v>
      </c>
    </row>
    <row r="16244" customFormat="false" ht="15" hidden="false" customHeight="false" outlineLevel="0" collapsed="false">
      <c r="A16244" s="9" t="s">
        <v>26392</v>
      </c>
      <c r="B16244" s="9" t="s">
        <v>71</v>
      </c>
      <c r="C16244" s="9" t="s">
        <v>10163</v>
      </c>
      <c r="D16244" s="9" t="s">
        <v>10155</v>
      </c>
      <c r="E16244" s="10" t="n">
        <v>4</v>
      </c>
      <c r="F16244" s="10" t="n">
        <v>9058.6</v>
      </c>
      <c r="G16244" s="10" t="n">
        <v>12</v>
      </c>
      <c r="H16244" s="10" t="n">
        <v>5036.12</v>
      </c>
    </row>
    <row r="16245" customFormat="false" ht="15" hidden="false" customHeight="false" outlineLevel="0" collapsed="false">
      <c r="A16245" s="9" t="s">
        <v>26393</v>
      </c>
      <c r="B16245" s="9" t="s">
        <v>68</v>
      </c>
      <c r="C16245" s="9" t="s">
        <v>10164</v>
      </c>
      <c r="D16245" s="9" t="s">
        <v>10155</v>
      </c>
      <c r="E16245" s="10" t="n">
        <v>6</v>
      </c>
      <c r="F16245" s="10" t="n">
        <v>39237.56</v>
      </c>
      <c r="G16245" s="10" t="n">
        <v>115</v>
      </c>
      <c r="H16245" s="10" t="n">
        <v>21814.1</v>
      </c>
    </row>
    <row r="16246" customFormat="false" ht="15" hidden="false" customHeight="false" outlineLevel="0" collapsed="false">
      <c r="A16246" s="9" t="s">
        <v>26394</v>
      </c>
      <c r="B16246" s="9" t="s">
        <v>64</v>
      </c>
      <c r="C16246" s="9" t="s">
        <v>10161</v>
      </c>
      <c r="D16246" s="9" t="s">
        <v>10156</v>
      </c>
      <c r="E16246" s="10" t="n">
        <v>1</v>
      </c>
      <c r="F16246" s="10" t="n">
        <v>14173.05</v>
      </c>
      <c r="G16246" s="10" t="n">
        <v>65</v>
      </c>
      <c r="H16246" s="10" t="n">
        <v>7879.5</v>
      </c>
    </row>
    <row r="16247" customFormat="false" ht="15" hidden="false" customHeight="false" outlineLevel="0" collapsed="false">
      <c r="A16247" s="9" t="s">
        <v>26395</v>
      </c>
      <c r="B16247" s="9" t="s">
        <v>75</v>
      </c>
      <c r="C16247" s="9" t="s">
        <v>10162</v>
      </c>
      <c r="D16247" s="9" t="s">
        <v>10155</v>
      </c>
      <c r="E16247" s="10" t="n">
        <v>3</v>
      </c>
      <c r="F16247" s="10" t="n">
        <v>45957.85</v>
      </c>
      <c r="G16247" s="10" t="n">
        <v>35</v>
      </c>
      <c r="H16247" s="10" t="n">
        <v>25550.24</v>
      </c>
    </row>
    <row r="16248" customFormat="false" ht="15" hidden="false" customHeight="false" outlineLevel="0" collapsed="false">
      <c r="A16248" s="9" t="s">
        <v>26396</v>
      </c>
      <c r="B16248" s="9" t="s">
        <v>71</v>
      </c>
      <c r="C16248" s="9" t="s">
        <v>10161</v>
      </c>
      <c r="D16248" s="9" t="s">
        <v>10155</v>
      </c>
      <c r="E16248" s="10" t="n">
        <v>7</v>
      </c>
      <c r="F16248" s="10" t="n">
        <v>29628.04</v>
      </c>
      <c r="G16248" s="10" t="n">
        <v>16</v>
      </c>
      <c r="H16248" s="10" t="n">
        <v>16471.69</v>
      </c>
    </row>
    <row r="16249" customFormat="false" ht="15" hidden="false" customHeight="false" outlineLevel="0" collapsed="false">
      <c r="A16249" s="9" t="s">
        <v>26397</v>
      </c>
      <c r="B16249" s="9" t="s">
        <v>71</v>
      </c>
      <c r="C16249" s="9" t="s">
        <v>10161</v>
      </c>
      <c r="D16249" s="9" t="s">
        <v>10156</v>
      </c>
      <c r="E16249" s="10" t="n">
        <v>2</v>
      </c>
      <c r="F16249" s="10" t="n">
        <v>724.15</v>
      </c>
      <c r="G16249" s="10" t="n">
        <v>27</v>
      </c>
      <c r="H16249" s="10" t="n">
        <v>402.59</v>
      </c>
    </row>
    <row r="16250" customFormat="false" ht="15" hidden="false" customHeight="false" outlineLevel="0" collapsed="false">
      <c r="A16250" s="9" t="s">
        <v>26398</v>
      </c>
      <c r="B16250" s="9" t="s">
        <v>75</v>
      </c>
      <c r="C16250" s="9" t="s">
        <v>10161</v>
      </c>
      <c r="D16250" s="9" t="s">
        <v>10155</v>
      </c>
      <c r="E16250" s="10" t="n">
        <v>6</v>
      </c>
      <c r="F16250" s="10" t="n">
        <v>19921.67</v>
      </c>
      <c r="G16250" s="10" t="n">
        <v>4</v>
      </c>
      <c r="H16250" s="10" t="n">
        <v>11075.44</v>
      </c>
    </row>
    <row r="16251" customFormat="false" ht="15" hidden="false" customHeight="false" outlineLevel="0" collapsed="false">
      <c r="A16251" s="9" t="s">
        <v>26399</v>
      </c>
      <c r="B16251" s="9" t="s">
        <v>75</v>
      </c>
      <c r="C16251" s="9" t="s">
        <v>10161</v>
      </c>
      <c r="D16251" s="9" t="s">
        <v>10155</v>
      </c>
      <c r="E16251" s="10" t="n">
        <v>3</v>
      </c>
      <c r="F16251" s="10" t="n">
        <v>10997.05</v>
      </c>
      <c r="G16251" s="10" t="n">
        <v>8</v>
      </c>
      <c r="H16251" s="10" t="n">
        <v>6113.8</v>
      </c>
    </row>
    <row r="16252" customFormat="false" ht="15" hidden="false" customHeight="false" outlineLevel="0" collapsed="false">
      <c r="A16252" s="9" t="s">
        <v>26400</v>
      </c>
      <c r="B16252" s="9" t="s">
        <v>76</v>
      </c>
      <c r="C16252" s="9" t="s">
        <v>10162</v>
      </c>
      <c r="D16252" s="9" t="s">
        <v>10155</v>
      </c>
      <c r="E16252" s="10" t="n">
        <v>3</v>
      </c>
      <c r="F16252" s="10" t="n">
        <v>20173.65</v>
      </c>
      <c r="G16252" s="10" t="n">
        <v>2</v>
      </c>
      <c r="H16252" s="10" t="n">
        <v>11215.53</v>
      </c>
    </row>
    <row r="16253" customFormat="false" ht="15" hidden="false" customHeight="false" outlineLevel="0" collapsed="false">
      <c r="A16253" s="9" t="s">
        <v>26401</v>
      </c>
      <c r="B16253" s="9" t="s">
        <v>69</v>
      </c>
      <c r="C16253" s="9" t="s">
        <v>10161</v>
      </c>
      <c r="D16253" s="9" t="s">
        <v>10155</v>
      </c>
      <c r="E16253" s="10" t="n">
        <v>9</v>
      </c>
      <c r="F16253" s="10" t="n">
        <v>41811.98</v>
      </c>
      <c r="G16253" s="10" t="n">
        <v>36</v>
      </c>
      <c r="H16253" s="10" t="n">
        <v>23245.35</v>
      </c>
    </row>
    <row r="16254" customFormat="false" ht="15" hidden="false" customHeight="false" outlineLevel="0" collapsed="false">
      <c r="A16254" s="9" t="s">
        <v>26402</v>
      </c>
      <c r="B16254" s="9" t="s">
        <v>62</v>
      </c>
      <c r="C16254" s="9" t="s">
        <v>10162</v>
      </c>
      <c r="D16254" s="9" t="s">
        <v>10155</v>
      </c>
      <c r="E16254" s="10" t="n">
        <v>5</v>
      </c>
      <c r="F16254" s="10" t="n">
        <v>10537.45</v>
      </c>
      <c r="G16254" s="10" t="n">
        <v>49</v>
      </c>
      <c r="H16254" s="10" t="n">
        <v>5858.29</v>
      </c>
    </row>
    <row r="16255" customFormat="false" ht="15" hidden="false" customHeight="false" outlineLevel="0" collapsed="false">
      <c r="A16255" s="9" t="s">
        <v>26403</v>
      </c>
      <c r="B16255" s="9" t="s">
        <v>77</v>
      </c>
      <c r="C16255" s="9" t="s">
        <v>10163</v>
      </c>
      <c r="D16255" s="9" t="s">
        <v>10155</v>
      </c>
      <c r="E16255" s="10" t="n">
        <v>6</v>
      </c>
      <c r="F16255" s="10" t="n">
        <v>18994.89</v>
      </c>
      <c r="G16255" s="10" t="n">
        <v>44</v>
      </c>
      <c r="H16255" s="10" t="n">
        <v>10560.2</v>
      </c>
    </row>
    <row r="16256" customFormat="false" ht="15" hidden="false" customHeight="false" outlineLevel="0" collapsed="false">
      <c r="A16256" s="9" t="s">
        <v>26404</v>
      </c>
      <c r="B16256" s="9" t="s">
        <v>62</v>
      </c>
      <c r="C16256" s="9" t="s">
        <v>10161</v>
      </c>
      <c r="D16256" s="9" t="s">
        <v>10155</v>
      </c>
      <c r="E16256" s="10" t="n">
        <v>3</v>
      </c>
      <c r="F16256" s="10" t="n">
        <v>7937.25</v>
      </c>
      <c r="G16256" s="10" t="n">
        <v>71</v>
      </c>
      <c r="H16256" s="10" t="n">
        <v>4412.71</v>
      </c>
    </row>
    <row r="16257" customFormat="false" ht="15" hidden="false" customHeight="false" outlineLevel="0" collapsed="false">
      <c r="A16257" s="9" t="s">
        <v>26405</v>
      </c>
      <c r="B16257" s="9" t="s">
        <v>71</v>
      </c>
      <c r="C16257" s="9" t="s">
        <v>10164</v>
      </c>
      <c r="D16257" s="9" t="s">
        <v>10155</v>
      </c>
      <c r="E16257" s="10" t="n">
        <v>4</v>
      </c>
      <c r="F16257" s="10" t="n">
        <v>15973.54</v>
      </c>
      <c r="G16257" s="10" t="n">
        <v>62</v>
      </c>
      <c r="H16257" s="10" t="n">
        <v>8880.48</v>
      </c>
    </row>
    <row r="16258" customFormat="false" ht="15" hidden="false" customHeight="false" outlineLevel="0" collapsed="false">
      <c r="A16258" s="9" t="s">
        <v>26406</v>
      </c>
      <c r="B16258" s="9" t="s">
        <v>74</v>
      </c>
      <c r="C16258" s="9" t="s">
        <v>10161</v>
      </c>
      <c r="D16258" s="9" t="s">
        <v>10157</v>
      </c>
      <c r="E16258" s="10" t="n">
        <v>4</v>
      </c>
      <c r="F16258" s="10" t="n">
        <v>10346.05</v>
      </c>
      <c r="G16258" s="10" t="n">
        <v>154</v>
      </c>
      <c r="H16258" s="10" t="n">
        <v>5751.88</v>
      </c>
    </row>
    <row r="16259" customFormat="false" ht="15" hidden="false" customHeight="false" outlineLevel="0" collapsed="false">
      <c r="A16259" s="9" t="s">
        <v>26407</v>
      </c>
      <c r="B16259" s="9" t="s">
        <v>70</v>
      </c>
      <c r="C16259" s="9" t="s">
        <v>10161</v>
      </c>
      <c r="D16259" s="9" t="s">
        <v>10155</v>
      </c>
      <c r="E16259" s="10" t="n">
        <v>4</v>
      </c>
      <c r="F16259" s="10" t="n">
        <v>4857.16</v>
      </c>
      <c r="G16259" s="10" t="n">
        <v>62</v>
      </c>
      <c r="H16259" s="10" t="n">
        <v>2700.34</v>
      </c>
    </row>
    <row r="16260" customFormat="false" ht="15" hidden="false" customHeight="false" outlineLevel="0" collapsed="false">
      <c r="A16260" s="9" t="s">
        <v>26408</v>
      </c>
      <c r="B16260" s="9" t="s">
        <v>68</v>
      </c>
      <c r="C16260" s="9" t="s">
        <v>10163</v>
      </c>
      <c r="D16260" s="9" t="s">
        <v>10155</v>
      </c>
      <c r="E16260" s="10" t="n">
        <v>6</v>
      </c>
      <c r="F16260" s="10" t="n">
        <v>9812.09</v>
      </c>
      <c r="G16260" s="10" t="n">
        <v>80</v>
      </c>
      <c r="H16260" s="10" t="n">
        <v>5455.03</v>
      </c>
    </row>
    <row r="16261" customFormat="false" ht="15" hidden="false" customHeight="false" outlineLevel="0" collapsed="false">
      <c r="A16261" s="9" t="s">
        <v>26409</v>
      </c>
      <c r="B16261" s="9" t="s">
        <v>64</v>
      </c>
      <c r="C16261" s="9" t="s">
        <v>10161</v>
      </c>
      <c r="D16261" s="9" t="s">
        <v>10155</v>
      </c>
      <c r="E16261" s="10" t="n">
        <v>6</v>
      </c>
      <c r="F16261" s="10" t="n">
        <v>56491.5</v>
      </c>
      <c r="G16261" s="10" t="n">
        <v>96</v>
      </c>
      <c r="H16261" s="10" t="n">
        <v>31406.42</v>
      </c>
    </row>
    <row r="16262" customFormat="false" ht="15" hidden="false" customHeight="false" outlineLevel="0" collapsed="false">
      <c r="A16262" s="9" t="s">
        <v>26410</v>
      </c>
      <c r="B16262" s="9" t="s">
        <v>74</v>
      </c>
      <c r="C16262" s="9" t="s">
        <v>10161</v>
      </c>
      <c r="D16262" s="9" t="s">
        <v>10155</v>
      </c>
      <c r="E16262" s="10" t="n">
        <v>3</v>
      </c>
      <c r="F16262" s="10" t="n">
        <v>54197.93</v>
      </c>
      <c r="G16262" s="10" t="n">
        <v>13</v>
      </c>
      <c r="H16262" s="10" t="n">
        <v>30131.31</v>
      </c>
    </row>
    <row r="16263" customFormat="false" ht="15" hidden="false" customHeight="false" outlineLevel="0" collapsed="false">
      <c r="A16263" s="9" t="s">
        <v>26411</v>
      </c>
      <c r="B16263" s="9" t="s">
        <v>77</v>
      </c>
      <c r="C16263" s="9" t="s">
        <v>10163</v>
      </c>
      <c r="D16263" s="9" t="s">
        <v>10155</v>
      </c>
      <c r="E16263" s="10" t="n">
        <v>6</v>
      </c>
      <c r="F16263" s="10" t="n">
        <v>49346.34</v>
      </c>
      <c r="G16263" s="10" t="n">
        <v>40</v>
      </c>
      <c r="H16263" s="10" t="n">
        <v>27434.07</v>
      </c>
    </row>
    <row r="16264" customFormat="false" ht="15" hidden="false" customHeight="false" outlineLevel="0" collapsed="false">
      <c r="A16264" s="9" t="s">
        <v>26412</v>
      </c>
      <c r="B16264" s="9" t="s">
        <v>74</v>
      </c>
      <c r="C16264" s="9" t="s">
        <v>10163</v>
      </c>
      <c r="D16264" s="9" t="s">
        <v>10156</v>
      </c>
      <c r="E16264" s="10" t="n">
        <v>1</v>
      </c>
      <c r="F16264" s="10" t="n">
        <v>782.47</v>
      </c>
      <c r="G16264" s="10" t="n">
        <v>337</v>
      </c>
      <c r="H16264" s="10" t="n">
        <v>435.01</v>
      </c>
    </row>
    <row r="16265" customFormat="false" ht="15" hidden="false" customHeight="false" outlineLevel="0" collapsed="false">
      <c r="A16265" s="9" t="s">
        <v>26413</v>
      </c>
      <c r="B16265" s="9" t="s">
        <v>72</v>
      </c>
      <c r="C16265" s="9" t="s">
        <v>10161</v>
      </c>
      <c r="D16265" s="9" t="s">
        <v>10155</v>
      </c>
      <c r="E16265" s="10" t="n">
        <v>7</v>
      </c>
      <c r="F16265" s="10" t="n">
        <v>47026.38</v>
      </c>
      <c r="G16265" s="10" t="n">
        <v>21</v>
      </c>
      <c r="H16265" s="10" t="n">
        <v>26144.29</v>
      </c>
    </row>
    <row r="16266" customFormat="false" ht="15" hidden="false" customHeight="false" outlineLevel="0" collapsed="false">
      <c r="A16266" s="9" t="s">
        <v>26414</v>
      </c>
      <c r="B16266" s="9" t="s">
        <v>62</v>
      </c>
      <c r="C16266" s="9" t="s">
        <v>10161</v>
      </c>
      <c r="D16266" s="9" t="s">
        <v>10155</v>
      </c>
      <c r="E16266" s="10" t="n">
        <v>3</v>
      </c>
      <c r="F16266" s="10" t="n">
        <v>2018.45</v>
      </c>
      <c r="G16266" s="10" t="n">
        <v>7</v>
      </c>
      <c r="H16266" s="10" t="n">
        <v>1122.16</v>
      </c>
    </row>
    <row r="16267" customFormat="false" ht="15" hidden="false" customHeight="false" outlineLevel="0" collapsed="false">
      <c r="A16267" s="9" t="s">
        <v>26415</v>
      </c>
      <c r="B16267" s="9" t="s">
        <v>65</v>
      </c>
      <c r="C16267" s="9" t="s">
        <v>10161</v>
      </c>
      <c r="D16267" s="9" t="s">
        <v>10156</v>
      </c>
      <c r="E16267" s="10" t="n">
        <v>1</v>
      </c>
      <c r="F16267" s="10" t="n">
        <v>32138.1</v>
      </c>
      <c r="G16267" s="10" t="n">
        <v>92</v>
      </c>
      <c r="H16267" s="10" t="n">
        <v>17867.16</v>
      </c>
    </row>
    <row r="16268" customFormat="false" ht="15" hidden="false" customHeight="false" outlineLevel="0" collapsed="false">
      <c r="A16268" s="9" t="s">
        <v>26416</v>
      </c>
      <c r="B16268" s="9" t="s">
        <v>69</v>
      </c>
      <c r="C16268" s="9" t="s">
        <v>10162</v>
      </c>
      <c r="D16268" s="9" t="s">
        <v>10158</v>
      </c>
      <c r="E16268" s="10" t="n">
        <v>0</v>
      </c>
      <c r="F16268" s="10" t="n">
        <v>0</v>
      </c>
      <c r="H16268" s="10" t="n">
        <v>0</v>
      </c>
    </row>
    <row r="16269" customFormat="false" ht="15" hidden="false" customHeight="false" outlineLevel="0" collapsed="false">
      <c r="A16269" s="9" t="s">
        <v>26417</v>
      </c>
      <c r="B16269" s="9" t="s">
        <v>76</v>
      </c>
      <c r="C16269" s="9" t="s">
        <v>10164</v>
      </c>
      <c r="D16269" s="9" t="s">
        <v>10155</v>
      </c>
      <c r="E16269" s="10" t="n">
        <v>7</v>
      </c>
      <c r="F16269" s="10" t="n">
        <v>16877.9</v>
      </c>
      <c r="G16269" s="10" t="n">
        <v>81</v>
      </c>
      <c r="H16269" s="10" t="n">
        <v>9383.26</v>
      </c>
    </row>
    <row r="16270" customFormat="false" ht="15" hidden="false" customHeight="false" outlineLevel="0" collapsed="false">
      <c r="A16270" s="9" t="s">
        <v>26418</v>
      </c>
      <c r="B16270" s="9" t="s">
        <v>65</v>
      </c>
      <c r="C16270" s="9" t="s">
        <v>10162</v>
      </c>
      <c r="D16270" s="9" t="s">
        <v>10156</v>
      </c>
      <c r="E16270" s="10" t="n">
        <v>2</v>
      </c>
      <c r="F16270" s="10" t="n">
        <v>1880.71</v>
      </c>
      <c r="G16270" s="10" t="n">
        <v>9</v>
      </c>
      <c r="H16270" s="10" t="n">
        <v>1045.58</v>
      </c>
    </row>
    <row r="16271" customFormat="false" ht="15" hidden="false" customHeight="false" outlineLevel="0" collapsed="false">
      <c r="A16271" s="9" t="s">
        <v>26419</v>
      </c>
      <c r="B16271" s="9" t="s">
        <v>74</v>
      </c>
      <c r="C16271" s="9" t="s">
        <v>10161</v>
      </c>
      <c r="D16271" s="9" t="s">
        <v>10155</v>
      </c>
      <c r="E16271" s="10" t="n">
        <v>3</v>
      </c>
      <c r="F16271" s="10" t="n">
        <v>2770.85</v>
      </c>
      <c r="G16271" s="10" t="n">
        <v>49</v>
      </c>
      <c r="H16271" s="10" t="n">
        <v>1540.45</v>
      </c>
    </row>
    <row r="16272" customFormat="false" ht="15" hidden="false" customHeight="false" outlineLevel="0" collapsed="false">
      <c r="A16272" s="9" t="s">
        <v>26420</v>
      </c>
      <c r="B16272" s="9" t="s">
        <v>68</v>
      </c>
      <c r="C16272" s="9" t="s">
        <v>10161</v>
      </c>
      <c r="D16272" s="9" t="s">
        <v>10154</v>
      </c>
      <c r="E16272" s="10" t="n">
        <v>12</v>
      </c>
      <c r="F16272" s="10" t="n">
        <v>92267.17</v>
      </c>
      <c r="G16272" s="10" t="n">
        <v>1</v>
      </c>
      <c r="H16272" s="10" t="n">
        <v>51295.88</v>
      </c>
    </row>
    <row r="16273" customFormat="false" ht="15" hidden="false" customHeight="false" outlineLevel="0" collapsed="false">
      <c r="A16273" s="9" t="s">
        <v>26421</v>
      </c>
      <c r="B16273" s="9" t="s">
        <v>75</v>
      </c>
      <c r="C16273" s="9" t="s">
        <v>10161</v>
      </c>
      <c r="D16273" s="9" t="s">
        <v>10156</v>
      </c>
      <c r="E16273" s="10" t="n">
        <v>2</v>
      </c>
      <c r="F16273" s="10" t="n">
        <v>15784.34</v>
      </c>
      <c r="G16273" s="10" t="n">
        <v>18</v>
      </c>
      <c r="H16273" s="10" t="n">
        <v>8775.29</v>
      </c>
    </row>
    <row r="16274" customFormat="false" ht="15" hidden="false" customHeight="false" outlineLevel="0" collapsed="false">
      <c r="A16274" s="9" t="s">
        <v>26422</v>
      </c>
      <c r="B16274" s="9" t="s">
        <v>60</v>
      </c>
      <c r="C16274" s="9" t="s">
        <v>10162</v>
      </c>
      <c r="D16274" s="9" t="s">
        <v>10155</v>
      </c>
      <c r="E16274" s="10" t="n">
        <v>12</v>
      </c>
      <c r="F16274" s="10" t="n">
        <v>18869.24</v>
      </c>
      <c r="G16274" s="10" t="n">
        <v>3</v>
      </c>
      <c r="H16274" s="10" t="n">
        <v>10490.34</v>
      </c>
    </row>
    <row r="16275" customFormat="false" ht="15" hidden="false" customHeight="false" outlineLevel="0" collapsed="false">
      <c r="A16275" s="9" t="s">
        <v>26423</v>
      </c>
      <c r="B16275" s="9" t="s">
        <v>79</v>
      </c>
      <c r="C16275" s="9" t="s">
        <v>10161</v>
      </c>
      <c r="D16275" s="9" t="s">
        <v>10156</v>
      </c>
      <c r="E16275" s="10" t="n">
        <v>1</v>
      </c>
      <c r="F16275" s="10" t="n">
        <v>853.1</v>
      </c>
      <c r="G16275" s="10" t="n">
        <v>89</v>
      </c>
      <c r="H16275" s="10" t="n">
        <v>474.28</v>
      </c>
    </row>
    <row r="16276" customFormat="false" ht="15" hidden="false" customHeight="false" outlineLevel="0" collapsed="false">
      <c r="A16276" s="9" t="s">
        <v>26424</v>
      </c>
      <c r="B16276" s="9" t="s">
        <v>68</v>
      </c>
      <c r="C16276" s="9" t="s">
        <v>10163</v>
      </c>
      <c r="D16276" s="9" t="s">
        <v>10156</v>
      </c>
      <c r="E16276" s="10" t="n">
        <v>2</v>
      </c>
      <c r="F16276" s="10" t="n">
        <v>7244</v>
      </c>
      <c r="G16276" s="10" t="n">
        <v>50</v>
      </c>
      <c r="H16276" s="10" t="n">
        <v>4027.3</v>
      </c>
    </row>
    <row r="16277" customFormat="false" ht="15" hidden="false" customHeight="false" outlineLevel="0" collapsed="false">
      <c r="A16277" s="9" t="s">
        <v>26425</v>
      </c>
      <c r="B16277" s="9" t="s">
        <v>63</v>
      </c>
      <c r="C16277" s="9" t="s">
        <v>10161</v>
      </c>
      <c r="D16277" s="9" t="s">
        <v>10155</v>
      </c>
      <c r="E16277" s="10" t="n">
        <v>6</v>
      </c>
      <c r="F16277" s="10" t="n">
        <v>19693.59</v>
      </c>
      <c r="G16277" s="10" t="n">
        <v>10</v>
      </c>
      <c r="H16277" s="10" t="n">
        <v>10948.64</v>
      </c>
    </row>
    <row r="16278" customFormat="false" ht="15" hidden="false" customHeight="false" outlineLevel="0" collapsed="false">
      <c r="A16278" s="9" t="s">
        <v>26426</v>
      </c>
      <c r="B16278" s="9" t="s">
        <v>68</v>
      </c>
      <c r="C16278" s="9" t="s">
        <v>10161</v>
      </c>
      <c r="D16278" s="9" t="s">
        <v>10155</v>
      </c>
      <c r="E16278" s="10" t="n">
        <v>3</v>
      </c>
      <c r="F16278" s="10" t="n">
        <v>1856.8</v>
      </c>
      <c r="G16278" s="10" t="n">
        <v>37</v>
      </c>
      <c r="H16278" s="10" t="n">
        <v>1032.29</v>
      </c>
    </row>
    <row r="16279" customFormat="false" ht="15" hidden="false" customHeight="false" outlineLevel="0" collapsed="false">
      <c r="A16279" s="9" t="s">
        <v>26427</v>
      </c>
      <c r="B16279" s="9" t="s">
        <v>71</v>
      </c>
      <c r="C16279" s="9" t="s">
        <v>10163</v>
      </c>
      <c r="D16279" s="9" t="s">
        <v>10155</v>
      </c>
      <c r="E16279" s="10" t="n">
        <v>9</v>
      </c>
      <c r="F16279" s="10" t="n">
        <v>64760.63</v>
      </c>
      <c r="G16279" s="10" t="n">
        <v>39</v>
      </c>
      <c r="H16279" s="10" t="n">
        <v>36003.63</v>
      </c>
    </row>
    <row r="16280" customFormat="false" ht="15" hidden="false" customHeight="false" outlineLevel="0" collapsed="false">
      <c r="A16280" s="9" t="s">
        <v>26428</v>
      </c>
      <c r="B16280" s="9" t="s">
        <v>62</v>
      </c>
      <c r="C16280" s="9" t="s">
        <v>10163</v>
      </c>
      <c r="D16280" s="9" t="s">
        <v>10154</v>
      </c>
      <c r="E16280" s="10" t="n">
        <v>9</v>
      </c>
      <c r="F16280" s="10" t="n">
        <v>72752.4</v>
      </c>
      <c r="G16280" s="10" t="n">
        <v>61</v>
      </c>
      <c r="H16280" s="10" t="n">
        <v>40446.65</v>
      </c>
    </row>
    <row r="16281" customFormat="false" ht="15" hidden="false" customHeight="false" outlineLevel="0" collapsed="false">
      <c r="A16281" s="9" t="s">
        <v>26429</v>
      </c>
      <c r="B16281" s="9" t="s">
        <v>67</v>
      </c>
      <c r="C16281" s="9" t="s">
        <v>10161</v>
      </c>
      <c r="D16281" s="9" t="s">
        <v>10155</v>
      </c>
      <c r="E16281" s="10" t="n">
        <v>4</v>
      </c>
      <c r="F16281" s="10" t="n">
        <v>12238.45</v>
      </c>
      <c r="G16281" s="10" t="n">
        <v>105</v>
      </c>
      <c r="H16281" s="10" t="n">
        <v>6803.96</v>
      </c>
    </row>
    <row r="16282" customFormat="false" ht="15" hidden="false" customHeight="false" outlineLevel="0" collapsed="false">
      <c r="A16282" s="9" t="s">
        <v>26430</v>
      </c>
      <c r="B16282" s="9" t="s">
        <v>68</v>
      </c>
      <c r="C16282" s="9" t="s">
        <v>10161</v>
      </c>
      <c r="D16282" s="9" t="s">
        <v>10155</v>
      </c>
      <c r="E16282" s="10" t="n">
        <v>5</v>
      </c>
      <c r="F16282" s="10" t="n">
        <v>24633.14</v>
      </c>
      <c r="G16282" s="10" t="n">
        <v>37</v>
      </c>
      <c r="H16282" s="10" t="n">
        <v>13694.78</v>
      </c>
    </row>
    <row r="16283" customFormat="false" ht="15" hidden="false" customHeight="false" outlineLevel="0" collapsed="false">
      <c r="A16283" s="9" t="s">
        <v>26431</v>
      </c>
      <c r="B16283" s="9" t="s">
        <v>70</v>
      </c>
      <c r="C16283" s="9" t="s">
        <v>10163</v>
      </c>
      <c r="D16283" s="9" t="s">
        <v>10155</v>
      </c>
      <c r="E16283" s="10" t="n">
        <v>3</v>
      </c>
      <c r="F16283" s="10" t="n">
        <v>14927.73</v>
      </c>
      <c r="G16283" s="10" t="n">
        <v>44</v>
      </c>
      <c r="H16283" s="10" t="n">
        <v>8299.06</v>
      </c>
    </row>
    <row r="16284" customFormat="false" ht="15" hidden="false" customHeight="false" outlineLevel="0" collapsed="false">
      <c r="A16284" s="9" t="s">
        <v>26432</v>
      </c>
      <c r="B16284" s="9" t="s">
        <v>70</v>
      </c>
      <c r="C16284" s="9" t="s">
        <v>10161</v>
      </c>
      <c r="D16284" s="9" t="s">
        <v>10155</v>
      </c>
      <c r="E16284" s="10" t="n">
        <v>8</v>
      </c>
      <c r="F16284" s="10" t="n">
        <v>25145.9</v>
      </c>
      <c r="G16284" s="10" t="n">
        <v>52</v>
      </c>
      <c r="H16284" s="10" t="n">
        <v>13979.85</v>
      </c>
    </row>
    <row r="16285" customFormat="false" ht="15" hidden="false" customHeight="false" outlineLevel="0" collapsed="false">
      <c r="A16285" s="9" t="s">
        <v>26433</v>
      </c>
      <c r="B16285" s="9" t="s">
        <v>71</v>
      </c>
      <c r="C16285" s="9" t="s">
        <v>10163</v>
      </c>
      <c r="D16285" s="9" t="s">
        <v>10156</v>
      </c>
      <c r="E16285" s="10" t="n">
        <v>1</v>
      </c>
      <c r="F16285" s="10" t="n">
        <v>4618.95</v>
      </c>
      <c r="G16285" s="10" t="n">
        <v>17</v>
      </c>
      <c r="H16285" s="10" t="n">
        <v>2567.9</v>
      </c>
    </row>
    <row r="16286" customFormat="false" ht="15" hidden="false" customHeight="false" outlineLevel="0" collapsed="false">
      <c r="A16286" s="9" t="s">
        <v>26434</v>
      </c>
      <c r="B16286" s="9" t="s">
        <v>77</v>
      </c>
      <c r="C16286" s="9" t="s">
        <v>10163</v>
      </c>
      <c r="D16286" s="9" t="s">
        <v>10154</v>
      </c>
      <c r="E16286" s="10" t="n">
        <v>7</v>
      </c>
      <c r="F16286" s="10" t="n">
        <v>88546.74</v>
      </c>
      <c r="G16286" s="10" t="n">
        <v>0</v>
      </c>
      <c r="H16286" s="10" t="n">
        <v>49227.51</v>
      </c>
    </row>
    <row r="16287" customFormat="false" ht="15" hidden="false" customHeight="false" outlineLevel="0" collapsed="false">
      <c r="A16287" s="9" t="s">
        <v>26435</v>
      </c>
      <c r="B16287" s="9" t="s">
        <v>64</v>
      </c>
      <c r="C16287" s="9" t="s">
        <v>10161</v>
      </c>
      <c r="D16287" s="9" t="s">
        <v>10156</v>
      </c>
      <c r="E16287" s="10" t="n">
        <v>1</v>
      </c>
      <c r="F16287" s="10" t="n">
        <v>1841</v>
      </c>
      <c r="G16287" s="10" t="n">
        <v>87</v>
      </c>
      <c r="H16287" s="10" t="n">
        <v>1023.5</v>
      </c>
    </row>
    <row r="16288" customFormat="false" ht="15" hidden="false" customHeight="false" outlineLevel="0" collapsed="false">
      <c r="A16288" s="9" t="s">
        <v>26436</v>
      </c>
      <c r="B16288" s="9" t="s">
        <v>74</v>
      </c>
      <c r="C16288" s="9" t="s">
        <v>10162</v>
      </c>
      <c r="D16288" s="9" t="s">
        <v>10157</v>
      </c>
      <c r="E16288" s="10" t="n">
        <v>5</v>
      </c>
      <c r="F16288" s="10" t="n">
        <v>5162.98</v>
      </c>
      <c r="G16288" s="10" t="n">
        <v>155</v>
      </c>
      <c r="H16288" s="10" t="n">
        <v>2870.36</v>
      </c>
    </row>
    <row r="16289" customFormat="false" ht="15" hidden="false" customHeight="false" outlineLevel="0" collapsed="false">
      <c r="A16289" s="9" t="s">
        <v>26437</v>
      </c>
      <c r="B16289" s="9" t="s">
        <v>75</v>
      </c>
      <c r="C16289" s="9" t="s">
        <v>10164</v>
      </c>
      <c r="D16289" s="9" t="s">
        <v>10155</v>
      </c>
      <c r="E16289" s="10" t="n">
        <v>4</v>
      </c>
      <c r="F16289" s="10" t="n">
        <v>15391.9</v>
      </c>
      <c r="G16289" s="10" t="n">
        <v>36</v>
      </c>
      <c r="H16289" s="10" t="n">
        <v>8557.12</v>
      </c>
    </row>
    <row r="16290" customFormat="false" ht="15" hidden="false" customHeight="false" outlineLevel="0" collapsed="false">
      <c r="A16290" s="9" t="s">
        <v>26438</v>
      </c>
      <c r="B16290" s="9" t="s">
        <v>71</v>
      </c>
      <c r="C16290" s="9" t="s">
        <v>10162</v>
      </c>
      <c r="D16290" s="9" t="s">
        <v>10155</v>
      </c>
      <c r="E16290" s="10" t="n">
        <v>7</v>
      </c>
      <c r="F16290" s="10" t="n">
        <v>41937.95</v>
      </c>
      <c r="G16290" s="10" t="n">
        <v>33</v>
      </c>
      <c r="H16290" s="10" t="n">
        <v>23315.38</v>
      </c>
    </row>
    <row r="16291" customFormat="false" ht="15" hidden="false" customHeight="false" outlineLevel="0" collapsed="false">
      <c r="A16291" s="9" t="s">
        <v>26439</v>
      </c>
      <c r="B16291" s="9" t="s">
        <v>71</v>
      </c>
      <c r="C16291" s="9" t="s">
        <v>10161</v>
      </c>
      <c r="D16291" s="9" t="s">
        <v>10155</v>
      </c>
      <c r="E16291" s="10" t="n">
        <v>3</v>
      </c>
      <c r="F16291" s="10" t="n">
        <v>3080.5</v>
      </c>
      <c r="G16291" s="10" t="n">
        <v>46</v>
      </c>
      <c r="H16291" s="10" t="n">
        <v>1712.6</v>
      </c>
    </row>
    <row r="16292" customFormat="false" ht="15" hidden="false" customHeight="false" outlineLevel="0" collapsed="false">
      <c r="A16292" s="9" t="s">
        <v>26440</v>
      </c>
      <c r="B16292" s="9" t="s">
        <v>71</v>
      </c>
      <c r="C16292" s="9" t="s">
        <v>10161</v>
      </c>
      <c r="D16292" s="9" t="s">
        <v>10156</v>
      </c>
      <c r="E16292" s="10" t="n">
        <v>1</v>
      </c>
      <c r="F16292" s="10" t="n">
        <v>674.1</v>
      </c>
      <c r="G16292" s="10" t="n">
        <v>323</v>
      </c>
      <c r="H16292" s="10" t="n">
        <v>374.77</v>
      </c>
    </row>
    <row r="16293" customFormat="false" ht="15" hidden="false" customHeight="false" outlineLevel="0" collapsed="false">
      <c r="A16293" s="9" t="s">
        <v>26441</v>
      </c>
      <c r="B16293" s="9" t="s">
        <v>68</v>
      </c>
      <c r="C16293" s="9" t="s">
        <v>10162</v>
      </c>
      <c r="D16293" s="9" t="s">
        <v>10156</v>
      </c>
      <c r="E16293" s="10" t="n">
        <v>1</v>
      </c>
      <c r="F16293" s="10" t="n">
        <v>364.65</v>
      </c>
      <c r="G16293" s="10" t="n">
        <v>108</v>
      </c>
      <c r="H16293" s="10" t="n">
        <v>202.73</v>
      </c>
    </row>
    <row r="16294" customFormat="false" ht="15" hidden="false" customHeight="false" outlineLevel="0" collapsed="false">
      <c r="A16294" s="9" t="s">
        <v>26442</v>
      </c>
      <c r="B16294" s="9" t="s">
        <v>74</v>
      </c>
      <c r="C16294" s="9" t="s">
        <v>10162</v>
      </c>
      <c r="D16294" s="9" t="s">
        <v>10156</v>
      </c>
      <c r="E16294" s="10" t="n">
        <v>1</v>
      </c>
      <c r="F16294" s="10" t="n">
        <v>515.19</v>
      </c>
      <c r="G16294" s="10" t="n">
        <v>282</v>
      </c>
      <c r="H16294" s="10" t="n">
        <v>286.42</v>
      </c>
    </row>
    <row r="16295" customFormat="false" ht="15" hidden="false" customHeight="false" outlineLevel="0" collapsed="false">
      <c r="A16295" s="9" t="s">
        <v>26443</v>
      </c>
      <c r="B16295" s="9" t="s">
        <v>68</v>
      </c>
      <c r="C16295" s="9" t="s">
        <v>10164</v>
      </c>
      <c r="D16295" s="9" t="s">
        <v>10157</v>
      </c>
      <c r="E16295" s="10" t="n">
        <v>3</v>
      </c>
      <c r="F16295" s="10" t="n">
        <v>38151.23</v>
      </c>
      <c r="G16295" s="10" t="n">
        <v>126</v>
      </c>
      <c r="H16295" s="10" t="n">
        <v>21210.15</v>
      </c>
    </row>
    <row r="16296" customFormat="false" ht="15" hidden="false" customHeight="false" outlineLevel="0" collapsed="false">
      <c r="A16296" s="9" t="s">
        <v>26444</v>
      </c>
      <c r="B16296" s="9" t="s">
        <v>76</v>
      </c>
      <c r="C16296" s="9" t="s">
        <v>10162</v>
      </c>
      <c r="D16296" s="9" t="s">
        <v>10154</v>
      </c>
      <c r="E16296" s="10" t="n">
        <v>14</v>
      </c>
      <c r="F16296" s="10" t="n">
        <v>107110.15</v>
      </c>
      <c r="G16296" s="10" t="n">
        <v>5</v>
      </c>
      <c r="H16296" s="10" t="n">
        <v>59547.82</v>
      </c>
    </row>
    <row r="16297" customFormat="false" ht="15" hidden="false" customHeight="false" outlineLevel="0" collapsed="false">
      <c r="A16297" s="9" t="s">
        <v>26445</v>
      </c>
      <c r="B16297" s="9" t="s">
        <v>64</v>
      </c>
      <c r="C16297" s="9" t="s">
        <v>10163</v>
      </c>
      <c r="D16297" s="9" t="s">
        <v>10156</v>
      </c>
      <c r="E16297" s="10" t="n">
        <v>2</v>
      </c>
      <c r="F16297" s="10" t="n">
        <v>4662.75</v>
      </c>
      <c r="G16297" s="10" t="n">
        <v>38</v>
      </c>
      <c r="H16297" s="10" t="n">
        <v>2592.25</v>
      </c>
    </row>
    <row r="16298" customFormat="false" ht="15" hidden="false" customHeight="false" outlineLevel="0" collapsed="false">
      <c r="A16298" s="9" t="s">
        <v>26446</v>
      </c>
      <c r="B16298" s="9" t="s">
        <v>74</v>
      </c>
      <c r="C16298" s="9" t="s">
        <v>10161</v>
      </c>
      <c r="D16298" s="9" t="s">
        <v>10156</v>
      </c>
      <c r="E16298" s="10" t="n">
        <v>1</v>
      </c>
      <c r="F16298" s="10" t="n">
        <v>14266.2</v>
      </c>
      <c r="G16298" s="10" t="n">
        <v>190</v>
      </c>
      <c r="H16298" s="10" t="n">
        <v>7931.29</v>
      </c>
    </row>
    <row r="16299" customFormat="false" ht="15" hidden="false" customHeight="false" outlineLevel="0" collapsed="false">
      <c r="A16299" s="9" t="s">
        <v>26447</v>
      </c>
      <c r="B16299" s="9" t="s">
        <v>70</v>
      </c>
      <c r="C16299" s="9" t="s">
        <v>10161</v>
      </c>
      <c r="D16299" s="9" t="s">
        <v>10156</v>
      </c>
      <c r="E16299" s="10" t="n">
        <v>2</v>
      </c>
      <c r="F16299" s="10" t="n">
        <v>56087.7</v>
      </c>
      <c r="G16299" s="10" t="n">
        <v>51</v>
      </c>
      <c r="H16299" s="10" t="n">
        <v>31181.92</v>
      </c>
    </row>
    <row r="16300" customFormat="false" ht="15" hidden="false" customHeight="false" outlineLevel="0" collapsed="false">
      <c r="A16300" s="9" t="s">
        <v>26448</v>
      </c>
      <c r="B16300" s="9" t="s">
        <v>76</v>
      </c>
      <c r="C16300" s="9" t="s">
        <v>10164</v>
      </c>
      <c r="D16300" s="9" t="s">
        <v>10155</v>
      </c>
      <c r="E16300" s="10" t="n">
        <v>11</v>
      </c>
      <c r="F16300" s="10" t="n">
        <v>18616.29</v>
      </c>
      <c r="G16300" s="10" t="n">
        <v>4</v>
      </c>
      <c r="H16300" s="10" t="n">
        <v>10349.72</v>
      </c>
    </row>
    <row r="16301" customFormat="false" ht="15" hidden="false" customHeight="false" outlineLevel="0" collapsed="false">
      <c r="A16301" s="9" t="s">
        <v>26449</v>
      </c>
      <c r="B16301" s="9" t="s">
        <v>77</v>
      </c>
      <c r="C16301" s="9" t="s">
        <v>10161</v>
      </c>
      <c r="D16301" s="9" t="s">
        <v>10155</v>
      </c>
      <c r="E16301" s="10" t="n">
        <v>3</v>
      </c>
      <c r="F16301" s="10" t="n">
        <v>47700.6</v>
      </c>
      <c r="G16301" s="10" t="n">
        <v>53</v>
      </c>
      <c r="H16301" s="10" t="n">
        <v>26519.12</v>
      </c>
    </row>
    <row r="16302" customFormat="false" ht="15" hidden="false" customHeight="false" outlineLevel="0" collapsed="false">
      <c r="A16302" s="9" t="s">
        <v>26450</v>
      </c>
      <c r="B16302" s="9" t="s">
        <v>76</v>
      </c>
      <c r="C16302" s="9" t="s">
        <v>10161</v>
      </c>
      <c r="D16302" s="9" t="s">
        <v>10155</v>
      </c>
      <c r="E16302" s="10" t="n">
        <v>4</v>
      </c>
      <c r="F16302" s="10" t="n">
        <v>19094.76</v>
      </c>
      <c r="G16302" s="10" t="n">
        <v>3</v>
      </c>
      <c r="H16302" s="10" t="n">
        <v>10615.72</v>
      </c>
    </row>
    <row r="16303" customFormat="false" ht="15" hidden="false" customHeight="false" outlineLevel="0" collapsed="false">
      <c r="A16303" s="9" t="s">
        <v>26451</v>
      </c>
      <c r="B16303" s="9" t="s">
        <v>77</v>
      </c>
      <c r="C16303" s="9" t="s">
        <v>10162</v>
      </c>
      <c r="D16303" s="9" t="s">
        <v>10155</v>
      </c>
      <c r="E16303" s="10" t="n">
        <v>4</v>
      </c>
      <c r="F16303" s="10" t="n">
        <v>13405.4</v>
      </c>
      <c r="G16303" s="10" t="n">
        <v>8</v>
      </c>
      <c r="H16303" s="10" t="n">
        <v>7452.72</v>
      </c>
    </row>
    <row r="16304" customFormat="false" ht="15" hidden="false" customHeight="false" outlineLevel="0" collapsed="false">
      <c r="A16304" s="9" t="s">
        <v>26452</v>
      </c>
      <c r="B16304" s="9" t="s">
        <v>69</v>
      </c>
      <c r="C16304" s="9" t="s">
        <v>10161</v>
      </c>
      <c r="D16304" s="9" t="s">
        <v>10154</v>
      </c>
      <c r="E16304" s="10" t="n">
        <v>24</v>
      </c>
      <c r="F16304" s="10" t="n">
        <v>88350.1</v>
      </c>
      <c r="G16304" s="10" t="n">
        <v>3</v>
      </c>
      <c r="H16304" s="10" t="n">
        <v>49118.19</v>
      </c>
    </row>
    <row r="16305" customFormat="false" ht="15" hidden="false" customHeight="false" outlineLevel="0" collapsed="false">
      <c r="A16305" s="9" t="s">
        <v>26453</v>
      </c>
      <c r="B16305" s="9" t="s">
        <v>68</v>
      </c>
      <c r="C16305" s="9" t="s">
        <v>10161</v>
      </c>
      <c r="D16305" s="9" t="s">
        <v>10156</v>
      </c>
      <c r="E16305" s="10" t="n">
        <v>1</v>
      </c>
      <c r="F16305" s="10" t="n">
        <v>20157.89</v>
      </c>
      <c r="G16305" s="10" t="n">
        <v>148</v>
      </c>
      <c r="H16305" s="10" t="n">
        <v>11206.77</v>
      </c>
    </row>
    <row r="16306" customFormat="false" ht="15" hidden="false" customHeight="false" outlineLevel="0" collapsed="false">
      <c r="A16306" s="9" t="s">
        <v>26454</v>
      </c>
      <c r="B16306" s="9" t="s">
        <v>79</v>
      </c>
      <c r="C16306" s="9" t="s">
        <v>10164</v>
      </c>
      <c r="D16306" s="9" t="s">
        <v>10156</v>
      </c>
      <c r="E16306" s="10" t="n">
        <v>1</v>
      </c>
      <c r="F16306" s="10" t="n">
        <v>10923.44</v>
      </c>
      <c r="G16306" s="10" t="n">
        <v>28</v>
      </c>
      <c r="H16306" s="10" t="n">
        <v>6072.88</v>
      </c>
    </row>
    <row r="16307" customFormat="false" ht="15" hidden="false" customHeight="false" outlineLevel="0" collapsed="false">
      <c r="A16307" s="9" t="s">
        <v>26455</v>
      </c>
      <c r="B16307" s="9" t="s">
        <v>62</v>
      </c>
      <c r="C16307" s="9" t="s">
        <v>10164</v>
      </c>
      <c r="D16307" s="9" t="s">
        <v>10156</v>
      </c>
      <c r="E16307" s="10" t="n">
        <v>2</v>
      </c>
      <c r="F16307" s="10" t="n">
        <v>12521.43</v>
      </c>
      <c r="G16307" s="10" t="n">
        <v>76</v>
      </c>
      <c r="H16307" s="10" t="n">
        <v>6961.28</v>
      </c>
    </row>
    <row r="16308" customFormat="false" ht="15" hidden="false" customHeight="false" outlineLevel="0" collapsed="false">
      <c r="A16308" s="9" t="s">
        <v>26456</v>
      </c>
      <c r="B16308" s="9" t="s">
        <v>64</v>
      </c>
      <c r="C16308" s="9" t="s">
        <v>10163</v>
      </c>
      <c r="D16308" s="9" t="s">
        <v>10156</v>
      </c>
      <c r="E16308" s="10" t="n">
        <v>2</v>
      </c>
      <c r="F16308" s="10" t="n">
        <v>12521.68</v>
      </c>
      <c r="G16308" s="10" t="n">
        <v>43</v>
      </c>
      <c r="H16308" s="10" t="n">
        <v>6961.42</v>
      </c>
    </row>
    <row r="16309" customFormat="false" ht="15" hidden="false" customHeight="false" outlineLevel="0" collapsed="false">
      <c r="A16309" s="9" t="s">
        <v>26457</v>
      </c>
      <c r="B16309" s="9" t="s">
        <v>64</v>
      </c>
      <c r="C16309" s="9" t="s">
        <v>10163</v>
      </c>
      <c r="D16309" s="9" t="s">
        <v>10155</v>
      </c>
      <c r="E16309" s="10" t="n">
        <v>8</v>
      </c>
      <c r="F16309" s="10" t="n">
        <v>33413.25</v>
      </c>
      <c r="G16309" s="10" t="n">
        <v>2</v>
      </c>
      <c r="H16309" s="10" t="n">
        <v>18576.08</v>
      </c>
    </row>
    <row r="16310" customFormat="false" ht="15" hidden="false" customHeight="false" outlineLevel="0" collapsed="false">
      <c r="A16310" s="9" t="s">
        <v>26458</v>
      </c>
      <c r="B16310" s="9" t="s">
        <v>73</v>
      </c>
      <c r="C16310" s="9" t="s">
        <v>10163</v>
      </c>
      <c r="D16310" s="9" t="s">
        <v>10156</v>
      </c>
      <c r="E16310" s="10" t="n">
        <v>1</v>
      </c>
      <c r="F16310" s="10" t="n">
        <v>1484.96</v>
      </c>
      <c r="G16310" s="10" t="n">
        <v>37</v>
      </c>
      <c r="H16310" s="10" t="n">
        <v>825.56</v>
      </c>
    </row>
    <row r="16311" customFormat="false" ht="15" hidden="false" customHeight="false" outlineLevel="0" collapsed="false">
      <c r="A16311" s="9" t="s">
        <v>26459</v>
      </c>
      <c r="B16311" s="9" t="s">
        <v>65</v>
      </c>
      <c r="C16311" s="9" t="s">
        <v>10163</v>
      </c>
      <c r="D16311" s="9" t="s">
        <v>10156</v>
      </c>
      <c r="E16311" s="10" t="n">
        <v>1</v>
      </c>
      <c r="F16311" s="10" t="n">
        <v>1320.2</v>
      </c>
      <c r="G16311" s="10" t="n">
        <v>154</v>
      </c>
      <c r="H16311" s="10" t="n">
        <v>733.96</v>
      </c>
    </row>
    <row r="16312" customFormat="false" ht="15" hidden="false" customHeight="false" outlineLevel="0" collapsed="false">
      <c r="A16312" s="9" t="s">
        <v>26460</v>
      </c>
      <c r="B16312" s="9" t="s">
        <v>75</v>
      </c>
      <c r="C16312" s="9" t="s">
        <v>10161</v>
      </c>
      <c r="D16312" s="9" t="s">
        <v>10156</v>
      </c>
      <c r="E16312" s="10" t="n">
        <v>1</v>
      </c>
      <c r="F16312" s="10" t="n">
        <v>880.42</v>
      </c>
      <c r="G16312" s="10" t="n">
        <v>32</v>
      </c>
      <c r="H16312" s="10" t="n">
        <v>489.47</v>
      </c>
    </row>
    <row r="16313" customFormat="false" ht="15" hidden="false" customHeight="false" outlineLevel="0" collapsed="false">
      <c r="A16313" s="9" t="s">
        <v>26461</v>
      </c>
      <c r="B16313" s="9" t="s">
        <v>62</v>
      </c>
      <c r="C16313" s="9" t="s">
        <v>10161</v>
      </c>
      <c r="D16313" s="9" t="s">
        <v>10157</v>
      </c>
      <c r="E16313" s="10" t="n">
        <v>2</v>
      </c>
      <c r="F16313" s="10" t="n">
        <v>3541.95</v>
      </c>
      <c r="G16313" s="10" t="n">
        <v>182</v>
      </c>
      <c r="H16313" s="10" t="n">
        <v>1969.14</v>
      </c>
    </row>
    <row r="16314" customFormat="false" ht="15" hidden="false" customHeight="false" outlineLevel="0" collapsed="false">
      <c r="A16314" s="9" t="s">
        <v>26462</v>
      </c>
      <c r="B16314" s="9" t="s">
        <v>68</v>
      </c>
      <c r="C16314" s="9" t="s">
        <v>10162</v>
      </c>
      <c r="D16314" s="9" t="s">
        <v>10155</v>
      </c>
      <c r="E16314" s="10" t="n">
        <v>3</v>
      </c>
      <c r="F16314" s="10" t="n">
        <v>21936</v>
      </c>
      <c r="G16314" s="10" t="n">
        <v>7</v>
      </c>
      <c r="H16314" s="10" t="n">
        <v>12195.31</v>
      </c>
    </row>
    <row r="16315" customFormat="false" ht="15" hidden="false" customHeight="false" outlineLevel="0" collapsed="false">
      <c r="A16315" s="9" t="s">
        <v>26463</v>
      </c>
      <c r="B16315" s="9" t="s">
        <v>79</v>
      </c>
      <c r="C16315" s="9" t="s">
        <v>10163</v>
      </c>
      <c r="D16315" s="9" t="s">
        <v>10156</v>
      </c>
      <c r="E16315" s="10" t="n">
        <v>1</v>
      </c>
      <c r="F16315" s="10" t="n">
        <v>5794.05</v>
      </c>
      <c r="G16315" s="10" t="n">
        <v>107</v>
      </c>
      <c r="H16315" s="10" t="n">
        <v>3221.2</v>
      </c>
    </row>
    <row r="16316" customFormat="false" ht="15" hidden="false" customHeight="false" outlineLevel="0" collapsed="false">
      <c r="A16316" s="9" t="s">
        <v>26464</v>
      </c>
      <c r="B16316" s="9" t="s">
        <v>67</v>
      </c>
      <c r="C16316" s="9" t="s">
        <v>10161</v>
      </c>
      <c r="D16316" s="9" t="s">
        <v>10155</v>
      </c>
      <c r="E16316" s="10" t="n">
        <v>3</v>
      </c>
      <c r="F16316" s="10" t="n">
        <v>31042.04</v>
      </c>
      <c r="G16316" s="10" t="n">
        <v>48</v>
      </c>
      <c r="H16316" s="10" t="n">
        <v>17257.8</v>
      </c>
    </row>
    <row r="16317" customFormat="false" ht="15" hidden="false" customHeight="false" outlineLevel="0" collapsed="false">
      <c r="A16317" s="9" t="s">
        <v>26465</v>
      </c>
      <c r="B16317" s="9" t="s">
        <v>77</v>
      </c>
      <c r="C16317" s="9" t="s">
        <v>10161</v>
      </c>
      <c r="D16317" s="9" t="s">
        <v>10155</v>
      </c>
      <c r="E16317" s="10" t="n">
        <v>6</v>
      </c>
      <c r="F16317" s="10" t="n">
        <v>42310.2</v>
      </c>
      <c r="G16317" s="10" t="n">
        <v>1</v>
      </c>
      <c r="H16317" s="10" t="n">
        <v>23522.33</v>
      </c>
    </row>
    <row r="16318" customFormat="false" ht="15" hidden="false" customHeight="false" outlineLevel="0" collapsed="false">
      <c r="A16318" s="9" t="s">
        <v>26466</v>
      </c>
      <c r="B16318" s="9" t="s">
        <v>68</v>
      </c>
      <c r="C16318" s="9" t="s">
        <v>10162</v>
      </c>
      <c r="D16318" s="9" t="s">
        <v>10155</v>
      </c>
      <c r="E16318" s="10" t="n">
        <v>10</v>
      </c>
      <c r="F16318" s="10" t="n">
        <v>66674.3</v>
      </c>
      <c r="G16318" s="10" t="n">
        <v>4</v>
      </c>
      <c r="H16318" s="10" t="n">
        <v>37067.54</v>
      </c>
    </row>
    <row r="16319" customFormat="false" ht="15" hidden="false" customHeight="false" outlineLevel="0" collapsed="false">
      <c r="A16319" s="9" t="s">
        <v>26467</v>
      </c>
      <c r="B16319" s="9" t="s">
        <v>63</v>
      </c>
      <c r="C16319" s="9" t="s">
        <v>10162</v>
      </c>
      <c r="D16319" s="9" t="s">
        <v>10155</v>
      </c>
      <c r="E16319" s="10" t="n">
        <v>7</v>
      </c>
      <c r="F16319" s="10" t="n">
        <v>56597.79</v>
      </c>
      <c r="G16319" s="10" t="n">
        <v>8</v>
      </c>
      <c r="H16319" s="10" t="n">
        <v>31465.51</v>
      </c>
    </row>
    <row r="16320" customFormat="false" ht="15" hidden="false" customHeight="false" outlineLevel="0" collapsed="false">
      <c r="A16320" s="9" t="s">
        <v>26468</v>
      </c>
      <c r="B16320" s="9" t="s">
        <v>70</v>
      </c>
      <c r="C16320" s="9" t="s">
        <v>10161</v>
      </c>
      <c r="D16320" s="9" t="s">
        <v>10156</v>
      </c>
      <c r="E16320" s="10" t="n">
        <v>1</v>
      </c>
      <c r="F16320" s="10" t="n">
        <v>458.15</v>
      </c>
      <c r="G16320" s="10" t="n">
        <v>354</v>
      </c>
      <c r="H16320" s="10" t="n">
        <v>254.71</v>
      </c>
    </row>
    <row r="16321" customFormat="false" ht="15" hidden="false" customHeight="false" outlineLevel="0" collapsed="false">
      <c r="A16321" s="9" t="s">
        <v>26469</v>
      </c>
      <c r="B16321" s="9" t="s">
        <v>75</v>
      </c>
      <c r="C16321" s="9" t="s">
        <v>10161</v>
      </c>
      <c r="D16321" s="9" t="s">
        <v>10155</v>
      </c>
      <c r="E16321" s="10" t="n">
        <v>4</v>
      </c>
      <c r="F16321" s="10" t="n">
        <v>15971.75</v>
      </c>
      <c r="G16321" s="10" t="n">
        <v>80</v>
      </c>
      <c r="H16321" s="10" t="n">
        <v>8879.48</v>
      </c>
    </row>
    <row r="16322" customFormat="false" ht="15" hidden="false" customHeight="false" outlineLevel="0" collapsed="false">
      <c r="A16322" s="9" t="s">
        <v>26470</v>
      </c>
      <c r="B16322" s="9" t="s">
        <v>77</v>
      </c>
      <c r="C16322" s="9" t="s">
        <v>10164</v>
      </c>
      <c r="D16322" s="9" t="s">
        <v>10155</v>
      </c>
      <c r="E16322" s="10" t="n">
        <v>5</v>
      </c>
      <c r="F16322" s="10" t="n">
        <v>13389.1</v>
      </c>
      <c r="G16322" s="10" t="n">
        <v>61</v>
      </c>
      <c r="H16322" s="10" t="n">
        <v>7443.66</v>
      </c>
    </row>
    <row r="16323" customFormat="false" ht="15" hidden="false" customHeight="false" outlineLevel="0" collapsed="false">
      <c r="A16323" s="9" t="s">
        <v>26471</v>
      </c>
      <c r="B16323" s="9" t="s">
        <v>71</v>
      </c>
      <c r="C16323" s="9" t="s">
        <v>10161</v>
      </c>
      <c r="D16323" s="9" t="s">
        <v>10155</v>
      </c>
      <c r="E16323" s="10" t="n">
        <v>6</v>
      </c>
      <c r="F16323" s="10" t="n">
        <v>18311.4</v>
      </c>
      <c r="G16323" s="10" t="n">
        <v>21</v>
      </c>
      <c r="H16323" s="10" t="n">
        <v>10180.21</v>
      </c>
    </row>
    <row r="16324" customFormat="false" ht="15" hidden="false" customHeight="false" outlineLevel="0" collapsed="false">
      <c r="A16324" s="9" t="s">
        <v>26472</v>
      </c>
      <c r="B16324" s="9" t="s">
        <v>78</v>
      </c>
      <c r="C16324" s="9" t="s">
        <v>10161</v>
      </c>
      <c r="D16324" s="9" t="s">
        <v>10155</v>
      </c>
      <c r="E16324" s="10" t="n">
        <v>6</v>
      </c>
      <c r="F16324" s="10" t="n">
        <v>20480.09</v>
      </c>
      <c r="G16324" s="10" t="n">
        <v>32</v>
      </c>
      <c r="H16324" s="10" t="n">
        <v>11385.89</v>
      </c>
    </row>
    <row r="16325" customFormat="false" ht="15" hidden="false" customHeight="false" outlineLevel="0" collapsed="false">
      <c r="A16325" s="9" t="s">
        <v>26473</v>
      </c>
      <c r="B16325" s="9" t="s">
        <v>62</v>
      </c>
      <c r="C16325" s="9" t="s">
        <v>10161</v>
      </c>
      <c r="D16325" s="9" t="s">
        <v>10156</v>
      </c>
      <c r="E16325" s="10" t="n">
        <v>2</v>
      </c>
      <c r="F16325" s="10" t="n">
        <v>4249.96</v>
      </c>
      <c r="G16325" s="10" t="n">
        <v>57</v>
      </c>
      <c r="H16325" s="10" t="n">
        <v>2362.76</v>
      </c>
    </row>
    <row r="16326" customFormat="false" ht="15" hidden="false" customHeight="false" outlineLevel="0" collapsed="false">
      <c r="A16326" s="9" t="s">
        <v>26474</v>
      </c>
      <c r="B16326" s="9" t="s">
        <v>70</v>
      </c>
      <c r="C16326" s="9" t="s">
        <v>10161</v>
      </c>
      <c r="D16326" s="9" t="s">
        <v>10156</v>
      </c>
      <c r="E16326" s="10" t="n">
        <v>2</v>
      </c>
      <c r="F16326" s="10" t="n">
        <v>2205.4</v>
      </c>
      <c r="G16326" s="10" t="n">
        <v>59</v>
      </c>
      <c r="H16326" s="10" t="n">
        <v>1226.09</v>
      </c>
    </row>
    <row r="16327" customFormat="false" ht="15" hidden="false" customHeight="false" outlineLevel="0" collapsed="false">
      <c r="A16327" s="9" t="s">
        <v>26475</v>
      </c>
      <c r="B16327" s="9" t="s">
        <v>79</v>
      </c>
      <c r="C16327" s="9" t="s">
        <v>10161</v>
      </c>
      <c r="D16327" s="9" t="s">
        <v>10155</v>
      </c>
      <c r="E16327" s="10" t="n">
        <v>7</v>
      </c>
      <c r="F16327" s="10" t="n">
        <v>31922.16</v>
      </c>
      <c r="G16327" s="10" t="n">
        <v>36</v>
      </c>
      <c r="H16327" s="10" t="n">
        <v>17747.11</v>
      </c>
    </row>
    <row r="16328" customFormat="false" ht="15" hidden="false" customHeight="false" outlineLevel="0" collapsed="false">
      <c r="A16328" s="9" t="s">
        <v>26476</v>
      </c>
      <c r="B16328" s="9" t="s">
        <v>65</v>
      </c>
      <c r="C16328" s="9" t="s">
        <v>10161</v>
      </c>
      <c r="D16328" s="9" t="s">
        <v>10156</v>
      </c>
      <c r="E16328" s="10" t="n">
        <v>2</v>
      </c>
      <c r="F16328" s="10" t="n">
        <v>2476.65</v>
      </c>
      <c r="G16328" s="10" t="n">
        <v>32</v>
      </c>
      <c r="H16328" s="10" t="n">
        <v>1376.89</v>
      </c>
    </row>
    <row r="16329" customFormat="false" ht="15" hidden="false" customHeight="false" outlineLevel="0" collapsed="false">
      <c r="A16329" s="9" t="s">
        <v>26477</v>
      </c>
      <c r="B16329" s="9" t="s">
        <v>68</v>
      </c>
      <c r="C16329" s="9" t="s">
        <v>10161</v>
      </c>
      <c r="D16329" s="9" t="s">
        <v>10155</v>
      </c>
      <c r="E16329" s="10" t="n">
        <v>7</v>
      </c>
      <c r="F16329" s="10" t="n">
        <v>21443.61</v>
      </c>
      <c r="G16329" s="10" t="n">
        <v>36</v>
      </c>
      <c r="H16329" s="10" t="n">
        <v>11921.56</v>
      </c>
    </row>
    <row r="16330" customFormat="false" ht="15" hidden="false" customHeight="false" outlineLevel="0" collapsed="false">
      <c r="A16330" s="9" t="s">
        <v>26478</v>
      </c>
      <c r="B16330" s="9" t="s">
        <v>79</v>
      </c>
      <c r="C16330" s="9" t="s">
        <v>10161</v>
      </c>
      <c r="D16330" s="9" t="s">
        <v>10155</v>
      </c>
      <c r="E16330" s="10" t="n">
        <v>4</v>
      </c>
      <c r="F16330" s="10" t="n">
        <v>9588.13</v>
      </c>
      <c r="G16330" s="10" t="n">
        <v>70</v>
      </c>
      <c r="H16330" s="10" t="n">
        <v>5330.52</v>
      </c>
    </row>
    <row r="16331" customFormat="false" ht="15" hidden="false" customHeight="false" outlineLevel="0" collapsed="false">
      <c r="A16331" s="9" t="s">
        <v>26479</v>
      </c>
      <c r="B16331" s="9" t="s">
        <v>74</v>
      </c>
      <c r="C16331" s="9" t="s">
        <v>10161</v>
      </c>
      <c r="D16331" s="9" t="s">
        <v>10157</v>
      </c>
      <c r="E16331" s="10" t="n">
        <v>2</v>
      </c>
      <c r="F16331" s="10" t="n">
        <v>7108.2</v>
      </c>
      <c r="G16331" s="10" t="n">
        <v>268</v>
      </c>
      <c r="H16331" s="10" t="n">
        <v>3951.8</v>
      </c>
    </row>
    <row r="16332" customFormat="false" ht="15" hidden="false" customHeight="false" outlineLevel="0" collapsed="false">
      <c r="A16332" s="9" t="s">
        <v>26480</v>
      </c>
      <c r="B16332" s="9" t="s">
        <v>75</v>
      </c>
      <c r="C16332" s="9" t="s">
        <v>10161</v>
      </c>
      <c r="D16332" s="9" t="s">
        <v>10156</v>
      </c>
      <c r="E16332" s="10" t="n">
        <v>1</v>
      </c>
      <c r="F16332" s="10" t="n">
        <v>1015.56</v>
      </c>
      <c r="G16332" s="10" t="n">
        <v>155</v>
      </c>
      <c r="H16332" s="10" t="n">
        <v>564.6</v>
      </c>
    </row>
    <row r="16333" customFormat="false" ht="15" hidden="false" customHeight="false" outlineLevel="0" collapsed="false">
      <c r="A16333" s="9" t="s">
        <v>26481</v>
      </c>
      <c r="B16333" s="9" t="s">
        <v>79</v>
      </c>
      <c r="C16333" s="9" t="s">
        <v>10161</v>
      </c>
      <c r="D16333" s="9" t="s">
        <v>10154</v>
      </c>
      <c r="E16333" s="10" t="n">
        <v>7</v>
      </c>
      <c r="F16333" s="10" t="n">
        <v>109538.66</v>
      </c>
      <c r="G16333" s="10" t="n">
        <v>23</v>
      </c>
      <c r="H16333" s="10" t="n">
        <v>60897.95</v>
      </c>
    </row>
    <row r="16334" customFormat="false" ht="15" hidden="false" customHeight="false" outlineLevel="0" collapsed="false">
      <c r="A16334" s="9" t="s">
        <v>26482</v>
      </c>
      <c r="B16334" s="9" t="s">
        <v>78</v>
      </c>
      <c r="C16334" s="9" t="s">
        <v>10162</v>
      </c>
      <c r="D16334" s="9" t="s">
        <v>10154</v>
      </c>
      <c r="E16334" s="10" t="n">
        <v>8</v>
      </c>
      <c r="F16334" s="10" t="n">
        <v>147459.03</v>
      </c>
      <c r="G16334" s="10" t="n">
        <v>10</v>
      </c>
      <c r="H16334" s="10" t="n">
        <v>81979.76</v>
      </c>
    </row>
    <row r="16335" customFormat="false" ht="15" hidden="false" customHeight="false" outlineLevel="0" collapsed="false">
      <c r="A16335" s="9" t="s">
        <v>26483</v>
      </c>
      <c r="B16335" s="9" t="s">
        <v>75</v>
      </c>
      <c r="C16335" s="9" t="s">
        <v>10162</v>
      </c>
      <c r="D16335" s="9" t="s">
        <v>10157</v>
      </c>
      <c r="E16335" s="10" t="n">
        <v>2</v>
      </c>
      <c r="F16335" s="10" t="n">
        <v>1799.85</v>
      </c>
      <c r="G16335" s="10" t="n">
        <v>307</v>
      </c>
      <c r="H16335" s="10" t="n">
        <v>1000.63</v>
      </c>
    </row>
    <row r="16336" customFormat="false" ht="15" hidden="false" customHeight="false" outlineLevel="0" collapsed="false">
      <c r="A16336" s="9" t="s">
        <v>26484</v>
      </c>
      <c r="B16336" s="9" t="s">
        <v>62</v>
      </c>
      <c r="C16336" s="9" t="s">
        <v>10161</v>
      </c>
      <c r="D16336" s="9" t="s">
        <v>10155</v>
      </c>
      <c r="E16336" s="10" t="n">
        <v>10</v>
      </c>
      <c r="F16336" s="10" t="n">
        <v>37140.68</v>
      </c>
      <c r="G16336" s="10" t="n">
        <v>30</v>
      </c>
      <c r="H16336" s="10" t="n">
        <v>20648.34</v>
      </c>
    </row>
    <row r="16337" customFormat="false" ht="15" hidden="false" customHeight="false" outlineLevel="0" collapsed="false">
      <c r="A16337" s="9" t="s">
        <v>26485</v>
      </c>
      <c r="B16337" s="9" t="s">
        <v>79</v>
      </c>
      <c r="C16337" s="9" t="s">
        <v>10162</v>
      </c>
      <c r="D16337" s="9" t="s">
        <v>10155</v>
      </c>
      <c r="E16337" s="10" t="n">
        <v>4</v>
      </c>
      <c r="F16337" s="10" t="n">
        <v>11131.71</v>
      </c>
      <c r="G16337" s="10" t="n">
        <v>9</v>
      </c>
      <c r="H16337" s="10" t="n">
        <v>6188.67</v>
      </c>
    </row>
    <row r="16338" customFormat="false" ht="15" hidden="false" customHeight="false" outlineLevel="0" collapsed="false">
      <c r="A16338" s="9" t="s">
        <v>26486</v>
      </c>
      <c r="B16338" s="9" t="s">
        <v>72</v>
      </c>
      <c r="C16338" s="9" t="s">
        <v>10161</v>
      </c>
      <c r="D16338" s="9" t="s">
        <v>10154</v>
      </c>
      <c r="E16338" s="10" t="n">
        <v>8</v>
      </c>
      <c r="F16338" s="10" t="n">
        <v>129384.6</v>
      </c>
      <c r="G16338" s="10" t="n">
        <v>5</v>
      </c>
      <c r="H16338" s="10" t="n">
        <v>71931.29</v>
      </c>
    </row>
    <row r="16339" customFormat="false" ht="15" hidden="false" customHeight="false" outlineLevel="0" collapsed="false">
      <c r="A16339" s="9" t="s">
        <v>26487</v>
      </c>
      <c r="B16339" s="9" t="s">
        <v>68</v>
      </c>
      <c r="C16339" s="9" t="s">
        <v>10161</v>
      </c>
      <c r="D16339" s="9" t="s">
        <v>10156</v>
      </c>
      <c r="E16339" s="10" t="n">
        <v>1</v>
      </c>
      <c r="F16339" s="10" t="n">
        <v>16019.75</v>
      </c>
      <c r="G16339" s="10" t="n">
        <v>126</v>
      </c>
      <c r="H16339" s="10" t="n">
        <v>8906.17</v>
      </c>
    </row>
    <row r="16340" customFormat="false" ht="15" hidden="false" customHeight="false" outlineLevel="0" collapsed="false">
      <c r="A16340" s="9" t="s">
        <v>26488</v>
      </c>
      <c r="B16340" s="9" t="s">
        <v>68</v>
      </c>
      <c r="C16340" s="9" t="s">
        <v>10161</v>
      </c>
      <c r="D16340" s="9" t="s">
        <v>10155</v>
      </c>
      <c r="E16340" s="10" t="n">
        <v>6</v>
      </c>
      <c r="F16340" s="10" t="n">
        <v>10117.15</v>
      </c>
      <c r="G16340" s="10" t="n">
        <v>40</v>
      </c>
      <c r="H16340" s="10" t="n">
        <v>5624.62</v>
      </c>
    </row>
    <row r="16341" customFormat="false" ht="15" hidden="false" customHeight="false" outlineLevel="0" collapsed="false">
      <c r="A16341" s="9" t="s">
        <v>26489</v>
      </c>
      <c r="B16341" s="9" t="s">
        <v>68</v>
      </c>
      <c r="C16341" s="9" t="s">
        <v>10161</v>
      </c>
      <c r="D16341" s="9" t="s">
        <v>10155</v>
      </c>
      <c r="E16341" s="10" t="n">
        <v>4</v>
      </c>
      <c r="F16341" s="10" t="n">
        <v>5841.09</v>
      </c>
      <c r="G16341" s="10" t="n">
        <v>6</v>
      </c>
      <c r="H16341" s="10" t="n">
        <v>3247.35</v>
      </c>
    </row>
    <row r="16342" customFormat="false" ht="15" hidden="false" customHeight="false" outlineLevel="0" collapsed="false">
      <c r="A16342" s="9" t="s">
        <v>26490</v>
      </c>
      <c r="B16342" s="9" t="s">
        <v>76</v>
      </c>
      <c r="C16342" s="9" t="s">
        <v>10161</v>
      </c>
      <c r="D16342" s="9" t="s">
        <v>10156</v>
      </c>
      <c r="E16342" s="10" t="n">
        <v>2</v>
      </c>
      <c r="F16342" s="10" t="n">
        <v>15642.85</v>
      </c>
      <c r="G16342" s="10" t="n">
        <v>50</v>
      </c>
      <c r="H16342" s="10" t="n">
        <v>8696.63</v>
      </c>
    </row>
    <row r="16343" customFormat="false" ht="15" hidden="false" customHeight="false" outlineLevel="0" collapsed="false">
      <c r="A16343" s="9" t="s">
        <v>26491</v>
      </c>
      <c r="B16343" s="9" t="s">
        <v>79</v>
      </c>
      <c r="C16343" s="9" t="s">
        <v>10161</v>
      </c>
      <c r="D16343" s="9" t="s">
        <v>10155</v>
      </c>
      <c r="E16343" s="10" t="n">
        <v>3</v>
      </c>
      <c r="F16343" s="10" t="n">
        <v>62314.45</v>
      </c>
      <c r="G16343" s="10" t="n">
        <v>4</v>
      </c>
      <c r="H16343" s="10" t="n">
        <v>34643.68</v>
      </c>
    </row>
    <row r="16344" customFormat="false" ht="15" hidden="false" customHeight="false" outlineLevel="0" collapsed="false">
      <c r="A16344" s="9" t="s">
        <v>26492</v>
      </c>
      <c r="B16344" s="9" t="s">
        <v>68</v>
      </c>
      <c r="C16344" s="9" t="s">
        <v>10161</v>
      </c>
      <c r="D16344" s="9" t="s">
        <v>10156</v>
      </c>
      <c r="E16344" s="10" t="n">
        <v>2</v>
      </c>
      <c r="F16344" s="10" t="n">
        <v>1939.3</v>
      </c>
      <c r="G16344" s="10" t="n">
        <v>67</v>
      </c>
      <c r="H16344" s="10" t="n">
        <v>1078.15</v>
      </c>
    </row>
    <row r="16345" customFormat="false" ht="15" hidden="false" customHeight="false" outlineLevel="0" collapsed="false">
      <c r="A16345" s="9" t="s">
        <v>26493</v>
      </c>
      <c r="B16345" s="9" t="s">
        <v>62</v>
      </c>
      <c r="C16345" s="9" t="s">
        <v>10161</v>
      </c>
      <c r="D16345" s="9" t="s">
        <v>10157</v>
      </c>
      <c r="E16345" s="10" t="n">
        <v>2</v>
      </c>
      <c r="F16345" s="10" t="n">
        <v>12864.94</v>
      </c>
      <c r="G16345" s="10" t="n">
        <v>133</v>
      </c>
      <c r="H16345" s="10" t="n">
        <v>7152.26</v>
      </c>
    </row>
    <row r="16346" customFormat="false" ht="15" hidden="false" customHeight="false" outlineLevel="0" collapsed="false">
      <c r="A16346" s="9" t="s">
        <v>26494</v>
      </c>
      <c r="B16346" s="9" t="s">
        <v>68</v>
      </c>
      <c r="C16346" s="9" t="s">
        <v>10164</v>
      </c>
      <c r="D16346" s="9" t="s">
        <v>10156</v>
      </c>
      <c r="E16346" s="10" t="n">
        <v>1</v>
      </c>
      <c r="F16346" s="10" t="n">
        <v>5439.15</v>
      </c>
      <c r="G16346" s="10" t="n">
        <v>68</v>
      </c>
      <c r="H16346" s="10" t="n">
        <v>3023.89</v>
      </c>
    </row>
    <row r="16347" customFormat="false" ht="15" hidden="false" customHeight="false" outlineLevel="0" collapsed="false">
      <c r="A16347" s="9" t="s">
        <v>26495</v>
      </c>
      <c r="B16347" s="9" t="s">
        <v>75</v>
      </c>
      <c r="C16347" s="9" t="s">
        <v>10162</v>
      </c>
      <c r="D16347" s="9" t="s">
        <v>10156</v>
      </c>
      <c r="E16347" s="10" t="n">
        <v>2</v>
      </c>
      <c r="F16347" s="10" t="n">
        <v>1670.47</v>
      </c>
      <c r="G16347" s="10" t="n">
        <v>13</v>
      </c>
      <c r="H16347" s="10" t="n">
        <v>928.7</v>
      </c>
    </row>
    <row r="16348" customFormat="false" ht="15" hidden="false" customHeight="false" outlineLevel="0" collapsed="false">
      <c r="A16348" s="9" t="s">
        <v>26496</v>
      </c>
      <c r="B16348" s="9" t="s">
        <v>79</v>
      </c>
      <c r="C16348" s="9" t="s">
        <v>10161</v>
      </c>
      <c r="D16348" s="9" t="s">
        <v>10155</v>
      </c>
      <c r="E16348" s="10" t="n">
        <v>3</v>
      </c>
      <c r="F16348" s="10" t="n">
        <v>57000.3</v>
      </c>
      <c r="G16348" s="10" t="n">
        <v>11</v>
      </c>
      <c r="H16348" s="10" t="n">
        <v>31689.28</v>
      </c>
    </row>
    <row r="16349" customFormat="false" ht="15" hidden="false" customHeight="false" outlineLevel="0" collapsed="false">
      <c r="A16349" s="9" t="s">
        <v>26497</v>
      </c>
      <c r="B16349" s="9" t="s">
        <v>74</v>
      </c>
      <c r="C16349" s="9" t="s">
        <v>10162</v>
      </c>
      <c r="D16349" s="9" t="s">
        <v>10154</v>
      </c>
      <c r="E16349" s="10" t="n">
        <v>4</v>
      </c>
      <c r="F16349" s="10" t="n">
        <v>77523.65</v>
      </c>
      <c r="G16349" s="10" t="n">
        <v>5</v>
      </c>
      <c r="H16349" s="10" t="n">
        <v>43099.23</v>
      </c>
    </row>
    <row r="16350" customFormat="false" ht="15" hidden="false" customHeight="false" outlineLevel="0" collapsed="false">
      <c r="A16350" s="9" t="s">
        <v>26498</v>
      </c>
      <c r="B16350" s="9" t="s">
        <v>77</v>
      </c>
      <c r="C16350" s="9" t="s">
        <v>10163</v>
      </c>
      <c r="D16350" s="9" t="s">
        <v>10157</v>
      </c>
      <c r="E16350" s="10" t="n">
        <v>2</v>
      </c>
      <c r="F16350" s="10" t="n">
        <v>3293.55</v>
      </c>
      <c r="G16350" s="10" t="n">
        <v>181</v>
      </c>
      <c r="H16350" s="10" t="n">
        <v>1831.05</v>
      </c>
    </row>
    <row r="16351" customFormat="false" ht="15" hidden="false" customHeight="false" outlineLevel="0" collapsed="false">
      <c r="A16351" s="9" t="s">
        <v>26499</v>
      </c>
      <c r="B16351" s="9" t="s">
        <v>70</v>
      </c>
      <c r="C16351" s="9" t="s">
        <v>10161</v>
      </c>
      <c r="D16351" s="9" t="s">
        <v>10156</v>
      </c>
      <c r="E16351" s="10" t="n">
        <v>1</v>
      </c>
      <c r="F16351" s="10" t="n">
        <v>602.1</v>
      </c>
      <c r="G16351" s="10" t="n">
        <v>18</v>
      </c>
      <c r="H16351" s="10" t="n">
        <v>334.74</v>
      </c>
    </row>
    <row r="16352" customFormat="false" ht="15" hidden="false" customHeight="false" outlineLevel="0" collapsed="false">
      <c r="A16352" s="9" t="s">
        <v>26500</v>
      </c>
      <c r="B16352" s="9" t="s">
        <v>68</v>
      </c>
      <c r="C16352" s="9" t="s">
        <v>10162</v>
      </c>
      <c r="D16352" s="9" t="s">
        <v>10156</v>
      </c>
      <c r="E16352" s="10" t="n">
        <v>2</v>
      </c>
      <c r="F16352" s="10" t="n">
        <v>8307.9</v>
      </c>
      <c r="G16352" s="10" t="n">
        <v>6</v>
      </c>
      <c r="H16352" s="10" t="n">
        <v>4618.77</v>
      </c>
    </row>
    <row r="16353" customFormat="false" ht="15" hidden="false" customHeight="false" outlineLevel="0" collapsed="false">
      <c r="A16353" s="9" t="s">
        <v>26501</v>
      </c>
      <c r="B16353" s="9" t="s">
        <v>74</v>
      </c>
      <c r="C16353" s="9" t="s">
        <v>10162</v>
      </c>
      <c r="D16353" s="9" t="s">
        <v>10155</v>
      </c>
      <c r="E16353" s="10" t="n">
        <v>10</v>
      </c>
      <c r="F16353" s="10" t="n">
        <v>36512.15</v>
      </c>
      <c r="G16353" s="10" t="n">
        <v>42</v>
      </c>
      <c r="H16353" s="10" t="n">
        <v>20298.91</v>
      </c>
    </row>
    <row r="16354" customFormat="false" ht="15" hidden="false" customHeight="false" outlineLevel="0" collapsed="false">
      <c r="A16354" s="9" t="s">
        <v>26502</v>
      </c>
      <c r="B16354" s="9" t="s">
        <v>62</v>
      </c>
      <c r="C16354" s="9" t="s">
        <v>10163</v>
      </c>
      <c r="D16354" s="9" t="s">
        <v>10156</v>
      </c>
      <c r="E16354" s="10" t="n">
        <v>1</v>
      </c>
      <c r="F16354" s="10" t="n">
        <v>1068.45</v>
      </c>
      <c r="G16354" s="10" t="n">
        <v>48</v>
      </c>
      <c r="H16354" s="10" t="n">
        <v>594</v>
      </c>
    </row>
    <row r="16355" customFormat="false" ht="15" hidden="false" customHeight="false" outlineLevel="0" collapsed="false">
      <c r="A16355" s="9" t="s">
        <v>26503</v>
      </c>
      <c r="B16355" s="9" t="s">
        <v>74</v>
      </c>
      <c r="C16355" s="9" t="s">
        <v>10163</v>
      </c>
      <c r="D16355" s="9" t="s">
        <v>10157</v>
      </c>
      <c r="E16355" s="10" t="n">
        <v>3</v>
      </c>
      <c r="F16355" s="10" t="n">
        <v>6398.2</v>
      </c>
      <c r="G16355" s="10" t="n">
        <v>200</v>
      </c>
      <c r="H16355" s="10" t="n">
        <v>3557.08</v>
      </c>
    </row>
    <row r="16356" customFormat="false" ht="15" hidden="false" customHeight="false" outlineLevel="0" collapsed="false">
      <c r="A16356" s="9" t="s">
        <v>26504</v>
      </c>
      <c r="B16356" s="9" t="s">
        <v>69</v>
      </c>
      <c r="C16356" s="9" t="s">
        <v>10161</v>
      </c>
      <c r="D16356" s="9" t="s">
        <v>10155</v>
      </c>
      <c r="E16356" s="10" t="n">
        <v>3</v>
      </c>
      <c r="F16356" s="10" t="n">
        <v>4942.33</v>
      </c>
      <c r="G16356" s="10" t="n">
        <v>119</v>
      </c>
      <c r="H16356" s="10" t="n">
        <v>2747.69</v>
      </c>
    </row>
    <row r="16357" customFormat="false" ht="15" hidden="false" customHeight="false" outlineLevel="0" collapsed="false">
      <c r="A16357" s="9" t="s">
        <v>26505</v>
      </c>
      <c r="B16357" s="9" t="s">
        <v>70</v>
      </c>
      <c r="C16357" s="9" t="s">
        <v>10161</v>
      </c>
      <c r="D16357" s="9" t="s">
        <v>10157</v>
      </c>
      <c r="E16357" s="10" t="n">
        <v>2</v>
      </c>
      <c r="F16357" s="10" t="n">
        <v>32470.31</v>
      </c>
      <c r="G16357" s="10" t="n">
        <v>143</v>
      </c>
      <c r="H16357" s="10" t="n">
        <v>18051.85</v>
      </c>
    </row>
    <row r="16358" customFormat="false" ht="15" hidden="false" customHeight="false" outlineLevel="0" collapsed="false">
      <c r="A16358" s="9" t="s">
        <v>26506</v>
      </c>
      <c r="B16358" s="9" t="s">
        <v>74</v>
      </c>
      <c r="C16358" s="9" t="s">
        <v>10161</v>
      </c>
      <c r="D16358" s="9" t="s">
        <v>10155</v>
      </c>
      <c r="E16358" s="10" t="n">
        <v>3</v>
      </c>
      <c r="F16358" s="10" t="n">
        <v>32738.86</v>
      </c>
      <c r="G16358" s="10" t="n">
        <v>16</v>
      </c>
      <c r="H16358" s="10" t="n">
        <v>18201.15</v>
      </c>
    </row>
    <row r="16359" customFormat="false" ht="15" hidden="false" customHeight="false" outlineLevel="0" collapsed="false">
      <c r="A16359" s="9" t="s">
        <v>26507</v>
      </c>
      <c r="B16359" s="9" t="s">
        <v>68</v>
      </c>
      <c r="C16359" s="9" t="s">
        <v>10161</v>
      </c>
      <c r="D16359" s="9" t="s">
        <v>10157</v>
      </c>
      <c r="E16359" s="10" t="n">
        <v>2</v>
      </c>
      <c r="F16359" s="10" t="n">
        <v>6758.48</v>
      </c>
      <c r="G16359" s="10" t="n">
        <v>124</v>
      </c>
      <c r="H16359" s="10" t="n">
        <v>3757.37</v>
      </c>
    </row>
    <row r="16360" customFormat="false" ht="15" hidden="false" customHeight="false" outlineLevel="0" collapsed="false">
      <c r="A16360" s="9" t="s">
        <v>26508</v>
      </c>
      <c r="B16360" s="9" t="s">
        <v>71</v>
      </c>
      <c r="C16360" s="9" t="s">
        <v>10162</v>
      </c>
      <c r="D16360" s="9" t="s">
        <v>10155</v>
      </c>
      <c r="E16360" s="10" t="n">
        <v>6</v>
      </c>
      <c r="F16360" s="10" t="n">
        <v>30085.06</v>
      </c>
      <c r="G16360" s="10" t="n">
        <v>6</v>
      </c>
      <c r="H16360" s="10" t="n">
        <v>16725.77</v>
      </c>
    </row>
    <row r="16361" customFormat="false" ht="15" hidden="false" customHeight="false" outlineLevel="0" collapsed="false">
      <c r="A16361" s="9" t="s">
        <v>26509</v>
      </c>
      <c r="B16361" s="9" t="s">
        <v>75</v>
      </c>
      <c r="C16361" s="9" t="s">
        <v>10163</v>
      </c>
      <c r="D16361" s="9" t="s">
        <v>10155</v>
      </c>
      <c r="E16361" s="10" t="n">
        <v>3</v>
      </c>
      <c r="F16361" s="10" t="n">
        <v>19793.58</v>
      </c>
      <c r="G16361" s="10" t="n">
        <v>43</v>
      </c>
      <c r="H16361" s="10" t="n">
        <v>11004.23</v>
      </c>
    </row>
    <row r="16362" customFormat="false" ht="15" hidden="false" customHeight="false" outlineLevel="0" collapsed="false">
      <c r="A16362" s="9" t="s">
        <v>26510</v>
      </c>
      <c r="B16362" s="9" t="s">
        <v>75</v>
      </c>
      <c r="C16362" s="9" t="s">
        <v>10161</v>
      </c>
      <c r="D16362" s="9" t="s">
        <v>10156</v>
      </c>
      <c r="E16362" s="10" t="n">
        <v>1</v>
      </c>
      <c r="F16362" s="10" t="n">
        <v>2675.25</v>
      </c>
      <c r="G16362" s="10" t="n">
        <v>295</v>
      </c>
      <c r="H16362" s="10" t="n">
        <v>1487.3</v>
      </c>
    </row>
    <row r="16363" customFormat="false" ht="15" hidden="false" customHeight="false" outlineLevel="0" collapsed="false">
      <c r="A16363" s="9" t="s">
        <v>26511</v>
      </c>
      <c r="B16363" s="9" t="s">
        <v>77</v>
      </c>
      <c r="C16363" s="9" t="s">
        <v>10161</v>
      </c>
      <c r="D16363" s="9" t="s">
        <v>10156</v>
      </c>
      <c r="E16363" s="10" t="n">
        <v>1</v>
      </c>
      <c r="F16363" s="10" t="n">
        <v>14417.3</v>
      </c>
      <c r="G16363" s="10" t="n">
        <v>59</v>
      </c>
      <c r="H16363" s="10" t="n">
        <v>8015.29</v>
      </c>
    </row>
    <row r="16364" customFormat="false" ht="15" hidden="false" customHeight="false" outlineLevel="0" collapsed="false">
      <c r="A16364" s="9" t="s">
        <v>26512</v>
      </c>
      <c r="B16364" s="9" t="s">
        <v>71</v>
      </c>
      <c r="C16364" s="9" t="s">
        <v>10161</v>
      </c>
      <c r="D16364" s="9" t="s">
        <v>10156</v>
      </c>
      <c r="E16364" s="10" t="n">
        <v>1</v>
      </c>
      <c r="F16364" s="10" t="n">
        <v>2256.6</v>
      </c>
      <c r="G16364" s="10" t="n">
        <v>289</v>
      </c>
      <c r="H16364" s="10" t="n">
        <v>1254.56</v>
      </c>
    </row>
    <row r="16365" customFormat="false" ht="15" hidden="false" customHeight="false" outlineLevel="0" collapsed="false">
      <c r="A16365" s="9" t="s">
        <v>26513</v>
      </c>
      <c r="B16365" s="9" t="s">
        <v>71</v>
      </c>
      <c r="C16365" s="9" t="s">
        <v>10163</v>
      </c>
      <c r="D16365" s="9" t="s">
        <v>10156</v>
      </c>
      <c r="E16365" s="10" t="n">
        <v>1</v>
      </c>
      <c r="F16365" s="10" t="n">
        <v>819</v>
      </c>
      <c r="G16365" s="10" t="n">
        <v>61</v>
      </c>
      <c r="H16365" s="10" t="n">
        <v>455.32</v>
      </c>
    </row>
    <row r="16366" customFormat="false" ht="15" hidden="false" customHeight="false" outlineLevel="0" collapsed="false">
      <c r="A16366" s="9" t="s">
        <v>26514</v>
      </c>
      <c r="B16366" s="9" t="s">
        <v>77</v>
      </c>
      <c r="C16366" s="9" t="s">
        <v>10161</v>
      </c>
      <c r="D16366" s="9" t="s">
        <v>10155</v>
      </c>
      <c r="E16366" s="10" t="n">
        <v>4</v>
      </c>
      <c r="F16366" s="10" t="n">
        <v>50842</v>
      </c>
      <c r="G16366" s="10" t="n">
        <v>115</v>
      </c>
      <c r="H16366" s="10" t="n">
        <v>28265.58</v>
      </c>
    </row>
    <row r="16367" customFormat="false" ht="15" hidden="false" customHeight="false" outlineLevel="0" collapsed="false">
      <c r="A16367" s="9" t="s">
        <v>26515</v>
      </c>
      <c r="B16367" s="9" t="s">
        <v>74</v>
      </c>
      <c r="C16367" s="9" t="s">
        <v>10161</v>
      </c>
      <c r="D16367" s="9" t="s">
        <v>10155</v>
      </c>
      <c r="E16367" s="10" t="n">
        <v>4</v>
      </c>
      <c r="F16367" s="10" t="n">
        <v>7839.98</v>
      </c>
      <c r="G16367" s="10" t="n">
        <v>10</v>
      </c>
      <c r="H16367" s="10" t="n">
        <v>4358.63</v>
      </c>
    </row>
    <row r="16368" customFormat="false" ht="15" hidden="false" customHeight="false" outlineLevel="0" collapsed="false">
      <c r="A16368" s="9" t="s">
        <v>26516</v>
      </c>
      <c r="B16368" s="9" t="s">
        <v>76</v>
      </c>
      <c r="C16368" s="9" t="s">
        <v>10161</v>
      </c>
      <c r="D16368" s="9" t="s">
        <v>10155</v>
      </c>
      <c r="E16368" s="10" t="n">
        <v>4</v>
      </c>
      <c r="F16368" s="10" t="n">
        <v>7998.85</v>
      </c>
      <c r="G16368" s="10" t="n">
        <v>10</v>
      </c>
      <c r="H16368" s="10" t="n">
        <v>4446.96</v>
      </c>
    </row>
    <row r="16369" customFormat="false" ht="15" hidden="false" customHeight="false" outlineLevel="0" collapsed="false">
      <c r="A16369" s="9" t="s">
        <v>26517</v>
      </c>
      <c r="B16369" s="9" t="s">
        <v>65</v>
      </c>
      <c r="C16369" s="9" t="s">
        <v>10161</v>
      </c>
      <c r="D16369" s="9" t="s">
        <v>10155</v>
      </c>
      <c r="E16369" s="10" t="n">
        <v>4</v>
      </c>
      <c r="F16369" s="10" t="n">
        <v>21828.64</v>
      </c>
      <c r="G16369" s="10" t="n">
        <v>31</v>
      </c>
      <c r="H16369" s="10" t="n">
        <v>12135.62</v>
      </c>
    </row>
    <row r="16370" customFormat="false" ht="15" hidden="false" customHeight="false" outlineLevel="0" collapsed="false">
      <c r="A16370" s="9" t="s">
        <v>26518</v>
      </c>
      <c r="B16370" s="9" t="s">
        <v>75</v>
      </c>
      <c r="C16370" s="9" t="s">
        <v>10164</v>
      </c>
      <c r="D16370" s="9" t="s">
        <v>10154</v>
      </c>
      <c r="E16370" s="10" t="n">
        <v>18</v>
      </c>
      <c r="F16370" s="10" t="n">
        <v>75426.08</v>
      </c>
      <c r="G16370" s="10" t="n">
        <v>5</v>
      </c>
      <c r="H16370" s="10" t="n">
        <v>41933.08</v>
      </c>
    </row>
    <row r="16371" customFormat="false" ht="15" hidden="false" customHeight="false" outlineLevel="0" collapsed="false">
      <c r="A16371" s="9" t="s">
        <v>26519</v>
      </c>
      <c r="B16371" s="9" t="s">
        <v>61</v>
      </c>
      <c r="C16371" s="9" t="s">
        <v>10161</v>
      </c>
      <c r="D16371" s="9" t="s">
        <v>10156</v>
      </c>
      <c r="E16371" s="10" t="n">
        <v>1</v>
      </c>
      <c r="F16371" s="10" t="n">
        <v>3892.15</v>
      </c>
      <c r="G16371" s="10" t="n">
        <v>33</v>
      </c>
      <c r="H16371" s="10" t="n">
        <v>2163.84</v>
      </c>
    </row>
    <row r="16372" customFormat="false" ht="15" hidden="false" customHeight="false" outlineLevel="0" collapsed="false">
      <c r="A16372" s="9" t="s">
        <v>26520</v>
      </c>
      <c r="B16372" s="9" t="s">
        <v>70</v>
      </c>
      <c r="C16372" s="9" t="s">
        <v>10161</v>
      </c>
      <c r="D16372" s="9" t="s">
        <v>10155</v>
      </c>
      <c r="E16372" s="10" t="n">
        <v>4</v>
      </c>
      <c r="F16372" s="10" t="n">
        <v>12311.4</v>
      </c>
      <c r="G16372" s="10" t="n">
        <v>2</v>
      </c>
      <c r="H16372" s="10" t="n">
        <v>6844.52</v>
      </c>
    </row>
    <row r="16373" customFormat="false" ht="15" hidden="false" customHeight="false" outlineLevel="0" collapsed="false">
      <c r="A16373" s="9" t="s">
        <v>26521</v>
      </c>
      <c r="B16373" s="9" t="s">
        <v>65</v>
      </c>
      <c r="C16373" s="9" t="s">
        <v>10161</v>
      </c>
      <c r="D16373" s="9" t="s">
        <v>10155</v>
      </c>
      <c r="E16373" s="10" t="n">
        <v>3</v>
      </c>
      <c r="F16373" s="10" t="n">
        <v>8379.7</v>
      </c>
      <c r="G16373" s="10" t="n">
        <v>83</v>
      </c>
      <c r="H16373" s="10" t="n">
        <v>4658.69</v>
      </c>
    </row>
    <row r="16374" customFormat="false" ht="15" hidden="false" customHeight="false" outlineLevel="0" collapsed="false">
      <c r="A16374" s="9" t="s">
        <v>26522</v>
      </c>
      <c r="B16374" s="9" t="s">
        <v>69</v>
      </c>
      <c r="C16374" s="9" t="s">
        <v>10164</v>
      </c>
      <c r="D16374" s="9" t="s">
        <v>10154</v>
      </c>
      <c r="E16374" s="10" t="n">
        <v>7</v>
      </c>
      <c r="F16374" s="10" t="n">
        <v>112360.4</v>
      </c>
      <c r="G16374" s="10" t="n">
        <v>4</v>
      </c>
      <c r="H16374" s="10" t="n">
        <v>62466.7</v>
      </c>
    </row>
    <row r="16375" customFormat="false" ht="15" hidden="false" customHeight="false" outlineLevel="0" collapsed="false">
      <c r="A16375" s="9" t="s">
        <v>26523</v>
      </c>
      <c r="B16375" s="9" t="s">
        <v>71</v>
      </c>
      <c r="C16375" s="9" t="s">
        <v>10161</v>
      </c>
      <c r="D16375" s="9" t="s">
        <v>10156</v>
      </c>
      <c r="E16375" s="10" t="n">
        <v>1</v>
      </c>
      <c r="F16375" s="10" t="n">
        <v>1294.4</v>
      </c>
      <c r="G16375" s="10" t="n">
        <v>144</v>
      </c>
      <c r="H16375" s="10" t="n">
        <v>719.62</v>
      </c>
    </row>
    <row r="16376" customFormat="false" ht="15" hidden="false" customHeight="false" outlineLevel="0" collapsed="false">
      <c r="A16376" s="9" t="s">
        <v>26524</v>
      </c>
      <c r="B16376" s="9" t="s">
        <v>71</v>
      </c>
      <c r="C16376" s="9" t="s">
        <v>10162</v>
      </c>
      <c r="D16376" s="9" t="s">
        <v>10157</v>
      </c>
      <c r="E16376" s="10" t="n">
        <v>5</v>
      </c>
      <c r="F16376" s="10" t="n">
        <v>43220.55</v>
      </c>
      <c r="G16376" s="10" t="n">
        <v>134</v>
      </c>
      <c r="H16376" s="10" t="n">
        <v>24028.44</v>
      </c>
    </row>
    <row r="16377" customFormat="false" ht="15" hidden="false" customHeight="false" outlineLevel="0" collapsed="false">
      <c r="A16377" s="9" t="s">
        <v>26525</v>
      </c>
      <c r="B16377" s="9" t="s">
        <v>61</v>
      </c>
      <c r="C16377" s="9" t="s">
        <v>10161</v>
      </c>
      <c r="D16377" s="9" t="s">
        <v>10156</v>
      </c>
      <c r="E16377" s="10" t="n">
        <v>1</v>
      </c>
      <c r="F16377" s="10" t="n">
        <v>43689.5</v>
      </c>
      <c r="G16377" s="10" t="n">
        <v>32</v>
      </c>
      <c r="H16377" s="10" t="n">
        <v>24289.15</v>
      </c>
    </row>
    <row r="16378" customFormat="false" ht="15" hidden="false" customHeight="false" outlineLevel="0" collapsed="false">
      <c r="A16378" s="9" t="s">
        <v>26526</v>
      </c>
      <c r="B16378" s="9" t="s">
        <v>77</v>
      </c>
      <c r="C16378" s="9" t="s">
        <v>10164</v>
      </c>
      <c r="D16378" s="9" t="s">
        <v>10154</v>
      </c>
      <c r="E16378" s="10" t="n">
        <v>14</v>
      </c>
      <c r="F16378" s="10" t="n">
        <v>120991.01</v>
      </c>
      <c r="G16378" s="10" t="n">
        <v>22</v>
      </c>
      <c r="H16378" s="10" t="n">
        <v>67264.88</v>
      </c>
    </row>
    <row r="16379" customFormat="false" ht="15" hidden="false" customHeight="false" outlineLevel="0" collapsed="false">
      <c r="A16379" s="9" t="s">
        <v>26527</v>
      </c>
      <c r="B16379" s="9" t="s">
        <v>75</v>
      </c>
      <c r="C16379" s="9" t="s">
        <v>10162</v>
      </c>
      <c r="D16379" s="9" t="s">
        <v>10155</v>
      </c>
      <c r="E16379" s="10" t="n">
        <v>10</v>
      </c>
      <c r="F16379" s="10" t="n">
        <v>37244.14</v>
      </c>
      <c r="G16379" s="10" t="n">
        <v>17</v>
      </c>
      <c r="H16379" s="10" t="n">
        <v>20705.86</v>
      </c>
    </row>
    <row r="16380" customFormat="false" ht="15" hidden="false" customHeight="false" outlineLevel="0" collapsed="false">
      <c r="A16380" s="9" t="s">
        <v>26528</v>
      </c>
      <c r="B16380" s="9" t="s">
        <v>64</v>
      </c>
      <c r="C16380" s="9" t="s">
        <v>10161</v>
      </c>
      <c r="D16380" s="9" t="s">
        <v>10155</v>
      </c>
      <c r="E16380" s="10" t="n">
        <v>3</v>
      </c>
      <c r="F16380" s="10" t="n">
        <v>28341.06</v>
      </c>
      <c r="G16380" s="10" t="n">
        <v>34</v>
      </c>
      <c r="H16380" s="10" t="n">
        <v>15756.2</v>
      </c>
    </row>
    <row r="16381" customFormat="false" ht="15" hidden="false" customHeight="false" outlineLevel="0" collapsed="false">
      <c r="A16381" s="9" t="s">
        <v>26529</v>
      </c>
      <c r="B16381" s="9" t="s">
        <v>62</v>
      </c>
      <c r="C16381" s="9" t="s">
        <v>10161</v>
      </c>
      <c r="D16381" s="9" t="s">
        <v>10156</v>
      </c>
      <c r="E16381" s="10" t="n">
        <v>2</v>
      </c>
      <c r="F16381" s="10" t="n">
        <v>32919.55</v>
      </c>
      <c r="G16381" s="10" t="n">
        <v>42</v>
      </c>
      <c r="H16381" s="10" t="n">
        <v>18301.6</v>
      </c>
    </row>
    <row r="16382" customFormat="false" ht="15" hidden="false" customHeight="false" outlineLevel="0" collapsed="false">
      <c r="A16382" s="9" t="s">
        <v>26530</v>
      </c>
      <c r="B16382" s="9" t="s">
        <v>68</v>
      </c>
      <c r="C16382" s="9" t="s">
        <v>10163</v>
      </c>
      <c r="D16382" s="9" t="s">
        <v>10155</v>
      </c>
      <c r="E16382" s="10" t="n">
        <v>3</v>
      </c>
      <c r="F16382" s="10" t="n">
        <v>14098.42</v>
      </c>
      <c r="G16382" s="10" t="n">
        <v>10</v>
      </c>
      <c r="H16382" s="10" t="n">
        <v>7838.01</v>
      </c>
    </row>
    <row r="16383" customFormat="false" ht="15" hidden="false" customHeight="false" outlineLevel="0" collapsed="false">
      <c r="A16383" s="9" t="s">
        <v>26531</v>
      </c>
      <c r="B16383" s="9" t="s">
        <v>71</v>
      </c>
      <c r="C16383" s="9" t="s">
        <v>10163</v>
      </c>
      <c r="D16383" s="9" t="s">
        <v>10155</v>
      </c>
      <c r="E16383" s="10" t="n">
        <v>5</v>
      </c>
      <c r="F16383" s="10" t="n">
        <v>16678.12</v>
      </c>
      <c r="G16383" s="10" t="n">
        <v>34</v>
      </c>
      <c r="H16383" s="10" t="n">
        <v>9272.19</v>
      </c>
    </row>
    <row r="16384" customFormat="false" ht="15" hidden="false" customHeight="false" outlineLevel="0" collapsed="false">
      <c r="A16384" s="9" t="s">
        <v>26532</v>
      </c>
      <c r="B16384" s="9" t="s">
        <v>71</v>
      </c>
      <c r="C16384" s="9" t="s">
        <v>10161</v>
      </c>
      <c r="D16384" s="9" t="s">
        <v>10155</v>
      </c>
      <c r="E16384" s="10" t="n">
        <v>7</v>
      </c>
      <c r="F16384" s="10" t="n">
        <v>45744.64</v>
      </c>
      <c r="G16384" s="10" t="n">
        <v>9</v>
      </c>
      <c r="H16384" s="10" t="n">
        <v>25431.71</v>
      </c>
    </row>
    <row r="16385" customFormat="false" ht="15" hidden="false" customHeight="false" outlineLevel="0" collapsed="false">
      <c r="A16385" s="9" t="s">
        <v>26533</v>
      </c>
      <c r="B16385" s="9" t="s">
        <v>77</v>
      </c>
      <c r="C16385" s="9" t="s">
        <v>10161</v>
      </c>
      <c r="D16385" s="9" t="s">
        <v>10155</v>
      </c>
      <c r="E16385" s="10" t="n">
        <v>3</v>
      </c>
      <c r="F16385" s="10" t="n">
        <v>3198.15</v>
      </c>
      <c r="G16385" s="10" t="n">
        <v>93</v>
      </c>
      <c r="H16385" s="10" t="n">
        <v>1778.01</v>
      </c>
    </row>
    <row r="16386" customFormat="false" ht="15" hidden="false" customHeight="false" outlineLevel="0" collapsed="false">
      <c r="A16386" s="9" t="s">
        <v>26534</v>
      </c>
      <c r="B16386" s="9" t="s">
        <v>64</v>
      </c>
      <c r="C16386" s="9" t="s">
        <v>10162</v>
      </c>
      <c r="D16386" s="9" t="s">
        <v>10155</v>
      </c>
      <c r="E16386" s="10" t="n">
        <v>4</v>
      </c>
      <c r="F16386" s="10" t="n">
        <v>32248.87</v>
      </c>
      <c r="G16386" s="10" t="n">
        <v>47</v>
      </c>
      <c r="H16386" s="10" t="n">
        <v>17928.74</v>
      </c>
    </row>
    <row r="16387" customFormat="false" ht="15" hidden="false" customHeight="false" outlineLevel="0" collapsed="false">
      <c r="A16387" s="9" t="s">
        <v>26535</v>
      </c>
      <c r="B16387" s="9" t="s">
        <v>77</v>
      </c>
      <c r="C16387" s="9" t="s">
        <v>10162</v>
      </c>
      <c r="D16387" s="9" t="s">
        <v>10156</v>
      </c>
      <c r="E16387" s="10" t="n">
        <v>1</v>
      </c>
      <c r="F16387" s="10" t="n">
        <v>1075.97</v>
      </c>
      <c r="G16387" s="10" t="n">
        <v>82</v>
      </c>
      <c r="H16387" s="10" t="n">
        <v>598.18</v>
      </c>
    </row>
    <row r="16388" customFormat="false" ht="15" hidden="false" customHeight="false" outlineLevel="0" collapsed="false">
      <c r="A16388" s="9" t="s">
        <v>26536</v>
      </c>
      <c r="B16388" s="9" t="s">
        <v>76</v>
      </c>
      <c r="C16388" s="9" t="s">
        <v>10162</v>
      </c>
      <c r="D16388" s="9" t="s">
        <v>10155</v>
      </c>
      <c r="E16388" s="10" t="n">
        <v>4</v>
      </c>
      <c r="F16388" s="10" t="n">
        <v>56072.61</v>
      </c>
      <c r="G16388" s="10" t="n">
        <v>21</v>
      </c>
      <c r="H16388" s="10" t="n">
        <v>31173.53</v>
      </c>
    </row>
    <row r="16389" customFormat="false" ht="15" hidden="false" customHeight="false" outlineLevel="0" collapsed="false">
      <c r="A16389" s="9" t="s">
        <v>26537</v>
      </c>
      <c r="B16389" s="9" t="s">
        <v>73</v>
      </c>
      <c r="C16389" s="9" t="s">
        <v>10161</v>
      </c>
      <c r="D16389" s="9" t="s">
        <v>10156</v>
      </c>
      <c r="E16389" s="10" t="n">
        <v>2</v>
      </c>
      <c r="F16389" s="10" t="n">
        <v>5538.4</v>
      </c>
      <c r="G16389" s="10" t="n">
        <v>88</v>
      </c>
      <c r="H16389" s="10" t="n">
        <v>3079.07</v>
      </c>
    </row>
    <row r="16390" customFormat="false" ht="15" hidden="false" customHeight="false" outlineLevel="0" collapsed="false">
      <c r="A16390" s="9" t="s">
        <v>26538</v>
      </c>
      <c r="B16390" s="9" t="s">
        <v>76</v>
      </c>
      <c r="C16390" s="9" t="s">
        <v>10163</v>
      </c>
      <c r="D16390" s="9" t="s">
        <v>10156</v>
      </c>
      <c r="E16390" s="10" t="n">
        <v>2</v>
      </c>
      <c r="F16390" s="10" t="n">
        <v>4038</v>
      </c>
      <c r="G16390" s="10" t="n">
        <v>74</v>
      </c>
      <c r="H16390" s="10" t="n">
        <v>2244.92</v>
      </c>
    </row>
    <row r="16391" customFormat="false" ht="15" hidden="false" customHeight="false" outlineLevel="0" collapsed="false">
      <c r="A16391" s="9" t="s">
        <v>26539</v>
      </c>
      <c r="B16391" s="9" t="s">
        <v>68</v>
      </c>
      <c r="C16391" s="9" t="s">
        <v>10162</v>
      </c>
      <c r="D16391" s="9" t="s">
        <v>10155</v>
      </c>
      <c r="E16391" s="10" t="n">
        <v>6</v>
      </c>
      <c r="F16391" s="10" t="n">
        <v>41005.86</v>
      </c>
      <c r="G16391" s="10" t="n">
        <v>19</v>
      </c>
      <c r="H16391" s="10" t="n">
        <v>22797.18</v>
      </c>
    </row>
    <row r="16392" customFormat="false" ht="15" hidden="false" customHeight="false" outlineLevel="0" collapsed="false">
      <c r="A16392" s="9" t="s">
        <v>26540</v>
      </c>
      <c r="B16392" s="9" t="s">
        <v>74</v>
      </c>
      <c r="C16392" s="9" t="s">
        <v>10161</v>
      </c>
      <c r="D16392" s="9" t="s">
        <v>10157</v>
      </c>
      <c r="E16392" s="10" t="n">
        <v>2</v>
      </c>
      <c r="F16392" s="10" t="n">
        <v>14173.2</v>
      </c>
      <c r="G16392" s="10" t="n">
        <v>170</v>
      </c>
      <c r="H16392" s="10" t="n">
        <v>7879.58</v>
      </c>
    </row>
    <row r="16393" customFormat="false" ht="15" hidden="false" customHeight="false" outlineLevel="0" collapsed="false">
      <c r="A16393" s="9" t="s">
        <v>26541</v>
      </c>
      <c r="B16393" s="9" t="s">
        <v>64</v>
      </c>
      <c r="C16393" s="9" t="s">
        <v>10161</v>
      </c>
      <c r="D16393" s="9" t="s">
        <v>10155</v>
      </c>
      <c r="E16393" s="10" t="n">
        <v>3</v>
      </c>
      <c r="F16393" s="10" t="n">
        <v>24865.09</v>
      </c>
      <c r="G16393" s="10" t="n">
        <v>40</v>
      </c>
      <c r="H16393" s="10" t="n">
        <v>13823.73</v>
      </c>
    </row>
    <row r="16394" customFormat="false" ht="15" hidden="false" customHeight="false" outlineLevel="0" collapsed="false">
      <c r="A16394" s="9" t="s">
        <v>26542</v>
      </c>
      <c r="B16394" s="9" t="s">
        <v>77</v>
      </c>
      <c r="C16394" s="9" t="s">
        <v>10161</v>
      </c>
      <c r="D16394" s="9" t="s">
        <v>10156</v>
      </c>
      <c r="E16394" s="10" t="n">
        <v>1</v>
      </c>
      <c r="F16394" s="10" t="n">
        <v>13817.6</v>
      </c>
      <c r="G16394" s="10" t="n">
        <v>167</v>
      </c>
      <c r="H16394" s="10" t="n">
        <v>7681.89</v>
      </c>
    </row>
    <row r="16395" customFormat="false" ht="15" hidden="false" customHeight="false" outlineLevel="0" collapsed="false">
      <c r="A16395" s="9" t="s">
        <v>26543</v>
      </c>
      <c r="B16395" s="9" t="s">
        <v>75</v>
      </c>
      <c r="C16395" s="9" t="s">
        <v>10161</v>
      </c>
      <c r="D16395" s="9" t="s">
        <v>10156</v>
      </c>
      <c r="E16395" s="10" t="n">
        <v>2</v>
      </c>
      <c r="F16395" s="10" t="n">
        <v>5416.55</v>
      </c>
      <c r="G16395" s="10" t="n">
        <v>24</v>
      </c>
      <c r="H16395" s="10" t="n">
        <v>3011.33</v>
      </c>
    </row>
    <row r="16396" customFormat="false" ht="15" hidden="false" customHeight="false" outlineLevel="0" collapsed="false">
      <c r="A16396" s="9" t="s">
        <v>26544</v>
      </c>
      <c r="B16396" s="9" t="s">
        <v>69</v>
      </c>
      <c r="C16396" s="9" t="s">
        <v>10161</v>
      </c>
      <c r="D16396" s="9" t="s">
        <v>10155</v>
      </c>
      <c r="E16396" s="10" t="n">
        <v>6</v>
      </c>
      <c r="F16396" s="10" t="n">
        <v>18066.46</v>
      </c>
      <c r="G16396" s="10" t="n">
        <v>0</v>
      </c>
      <c r="H16396" s="10" t="n">
        <v>10044.04</v>
      </c>
    </row>
    <row r="16397" customFormat="false" ht="15" hidden="false" customHeight="false" outlineLevel="0" collapsed="false">
      <c r="A16397" s="9" t="s">
        <v>26545</v>
      </c>
      <c r="B16397" s="9" t="s">
        <v>79</v>
      </c>
      <c r="C16397" s="9" t="s">
        <v>10163</v>
      </c>
      <c r="D16397" s="9" t="s">
        <v>10157</v>
      </c>
      <c r="E16397" s="10" t="n">
        <v>4</v>
      </c>
      <c r="F16397" s="10" t="n">
        <v>26505.65</v>
      </c>
      <c r="G16397" s="10" t="n">
        <v>121</v>
      </c>
      <c r="H16397" s="10" t="n">
        <v>14735.8</v>
      </c>
    </row>
    <row r="16398" customFormat="false" ht="15" hidden="false" customHeight="false" outlineLevel="0" collapsed="false">
      <c r="A16398" s="9" t="s">
        <v>26546</v>
      </c>
      <c r="B16398" s="9" t="s">
        <v>71</v>
      </c>
      <c r="C16398" s="9" t="s">
        <v>10162</v>
      </c>
      <c r="D16398" s="9" t="s">
        <v>10155</v>
      </c>
      <c r="E16398" s="10" t="n">
        <v>3</v>
      </c>
      <c r="F16398" s="10" t="n">
        <v>54780.15</v>
      </c>
      <c r="G16398" s="10" t="n">
        <v>5</v>
      </c>
      <c r="H16398" s="10" t="n">
        <v>30454.99</v>
      </c>
    </row>
    <row r="16399" customFormat="false" ht="15" hidden="false" customHeight="false" outlineLevel="0" collapsed="false">
      <c r="A16399" s="9" t="s">
        <v>26547</v>
      </c>
      <c r="B16399" s="9" t="s">
        <v>64</v>
      </c>
      <c r="C16399" s="9" t="s">
        <v>10161</v>
      </c>
      <c r="D16399" s="9" t="s">
        <v>10155</v>
      </c>
      <c r="E16399" s="10" t="n">
        <v>3</v>
      </c>
      <c r="F16399" s="10" t="n">
        <v>9433.98</v>
      </c>
      <c r="G16399" s="10" t="n">
        <v>64</v>
      </c>
      <c r="H16399" s="10" t="n">
        <v>5244.82</v>
      </c>
    </row>
    <row r="16400" customFormat="false" ht="15" hidden="false" customHeight="false" outlineLevel="0" collapsed="false">
      <c r="A16400" s="9" t="s">
        <v>26548</v>
      </c>
      <c r="B16400" s="9" t="s">
        <v>65</v>
      </c>
      <c r="C16400" s="9" t="s">
        <v>10164</v>
      </c>
      <c r="D16400" s="9" t="s">
        <v>10156</v>
      </c>
      <c r="E16400" s="10" t="n">
        <v>2</v>
      </c>
      <c r="F16400" s="10" t="n">
        <v>3959.85</v>
      </c>
      <c r="G16400" s="10" t="n">
        <v>9</v>
      </c>
      <c r="H16400" s="10" t="n">
        <v>2201.48</v>
      </c>
    </row>
    <row r="16401" customFormat="false" ht="15" hidden="false" customHeight="false" outlineLevel="0" collapsed="false">
      <c r="A16401" s="9" t="s">
        <v>26549</v>
      </c>
      <c r="B16401" s="9" t="s">
        <v>79</v>
      </c>
      <c r="C16401" s="9" t="s">
        <v>10162</v>
      </c>
      <c r="D16401" s="9" t="s">
        <v>10155</v>
      </c>
      <c r="E16401" s="10" t="n">
        <v>4</v>
      </c>
      <c r="F16401" s="10" t="n">
        <v>8315.42</v>
      </c>
      <c r="G16401" s="10" t="n">
        <v>2</v>
      </c>
      <c r="H16401" s="10" t="n">
        <v>4622.95</v>
      </c>
    </row>
    <row r="16402" customFormat="false" ht="15" hidden="false" customHeight="false" outlineLevel="0" collapsed="false">
      <c r="A16402" s="9" t="s">
        <v>26550</v>
      </c>
      <c r="B16402" s="9" t="s">
        <v>68</v>
      </c>
      <c r="C16402" s="9" t="s">
        <v>10161</v>
      </c>
      <c r="D16402" s="9" t="s">
        <v>10154</v>
      </c>
      <c r="E16402" s="10" t="n">
        <v>6</v>
      </c>
      <c r="F16402" s="10" t="n">
        <v>91671.8</v>
      </c>
      <c r="G16402" s="10" t="n">
        <v>11</v>
      </c>
      <c r="H16402" s="10" t="n">
        <v>50964.88</v>
      </c>
    </row>
    <row r="16403" customFormat="false" ht="15" hidden="false" customHeight="false" outlineLevel="0" collapsed="false">
      <c r="A16403" s="9" t="s">
        <v>26551</v>
      </c>
      <c r="B16403" s="9" t="s">
        <v>64</v>
      </c>
      <c r="C16403" s="9" t="s">
        <v>10162</v>
      </c>
      <c r="D16403" s="9" t="s">
        <v>10155</v>
      </c>
      <c r="E16403" s="10" t="n">
        <v>4</v>
      </c>
      <c r="F16403" s="10" t="n">
        <v>3230.62</v>
      </c>
      <c r="G16403" s="10" t="n">
        <v>38</v>
      </c>
      <c r="H16403" s="10" t="n">
        <v>1796.06</v>
      </c>
    </row>
    <row r="16404" customFormat="false" ht="15" hidden="false" customHeight="false" outlineLevel="0" collapsed="false">
      <c r="A16404" s="9" t="s">
        <v>26552</v>
      </c>
      <c r="B16404" s="9" t="s">
        <v>77</v>
      </c>
      <c r="C16404" s="9" t="s">
        <v>10161</v>
      </c>
      <c r="D16404" s="9" t="s">
        <v>10157</v>
      </c>
      <c r="E16404" s="10" t="n">
        <v>5</v>
      </c>
      <c r="F16404" s="10" t="n">
        <v>52924.03</v>
      </c>
      <c r="G16404" s="10" t="n">
        <v>200</v>
      </c>
      <c r="H16404" s="10" t="n">
        <v>29423.08</v>
      </c>
    </row>
    <row r="16405" customFormat="false" ht="15" hidden="false" customHeight="false" outlineLevel="0" collapsed="false">
      <c r="A16405" s="9" t="s">
        <v>26553</v>
      </c>
      <c r="B16405" s="9" t="s">
        <v>74</v>
      </c>
      <c r="C16405" s="9" t="s">
        <v>10162</v>
      </c>
      <c r="D16405" s="9" t="s">
        <v>10155</v>
      </c>
      <c r="E16405" s="10" t="n">
        <v>12</v>
      </c>
      <c r="F16405" s="10" t="n">
        <v>38549.7</v>
      </c>
      <c r="G16405" s="10" t="n">
        <v>5</v>
      </c>
      <c r="H16405" s="10" t="n">
        <v>21431.68</v>
      </c>
    </row>
    <row r="16406" customFormat="false" ht="15" hidden="false" customHeight="false" outlineLevel="0" collapsed="false">
      <c r="A16406" s="9" t="s">
        <v>26554</v>
      </c>
      <c r="B16406" s="9" t="s">
        <v>75</v>
      </c>
      <c r="C16406" s="9" t="s">
        <v>10161</v>
      </c>
      <c r="D16406" s="9" t="s">
        <v>10155</v>
      </c>
      <c r="E16406" s="10" t="n">
        <v>5</v>
      </c>
      <c r="F16406" s="10" t="n">
        <v>18113.9</v>
      </c>
      <c r="G16406" s="10" t="n">
        <v>16</v>
      </c>
      <c r="H16406" s="10" t="n">
        <v>10070.41</v>
      </c>
    </row>
    <row r="16407" customFormat="false" ht="15" hidden="false" customHeight="false" outlineLevel="0" collapsed="false">
      <c r="A16407" s="9" t="s">
        <v>26555</v>
      </c>
      <c r="B16407" s="9" t="s">
        <v>76</v>
      </c>
      <c r="C16407" s="9" t="s">
        <v>10161</v>
      </c>
      <c r="D16407" s="9" t="s">
        <v>10156</v>
      </c>
      <c r="E16407" s="10" t="n">
        <v>1</v>
      </c>
      <c r="F16407" s="10" t="n">
        <v>4174.4</v>
      </c>
      <c r="G16407" s="10" t="n">
        <v>1</v>
      </c>
      <c r="H16407" s="10" t="n">
        <v>2320.76</v>
      </c>
    </row>
    <row r="16408" customFormat="false" ht="15" hidden="false" customHeight="false" outlineLevel="0" collapsed="false">
      <c r="A16408" s="9" t="s">
        <v>26556</v>
      </c>
      <c r="B16408" s="9" t="s">
        <v>73</v>
      </c>
      <c r="C16408" s="9" t="s">
        <v>10163</v>
      </c>
      <c r="D16408" s="9" t="s">
        <v>10156</v>
      </c>
      <c r="E16408" s="10" t="n">
        <v>1</v>
      </c>
      <c r="F16408" s="10" t="n">
        <v>864.83</v>
      </c>
      <c r="G16408" s="10" t="n">
        <v>182</v>
      </c>
      <c r="H16408" s="10" t="n">
        <v>480.8</v>
      </c>
    </row>
    <row r="16409" customFormat="false" ht="15" hidden="false" customHeight="false" outlineLevel="0" collapsed="false">
      <c r="A16409" s="9" t="s">
        <v>26557</v>
      </c>
      <c r="B16409" s="9" t="s">
        <v>68</v>
      </c>
      <c r="C16409" s="9" t="s">
        <v>10161</v>
      </c>
      <c r="D16409" s="9" t="s">
        <v>10155</v>
      </c>
      <c r="E16409" s="10" t="n">
        <v>5</v>
      </c>
      <c r="F16409" s="10" t="n">
        <v>16657.75</v>
      </c>
      <c r="G16409" s="10" t="n">
        <v>72</v>
      </c>
      <c r="H16409" s="10" t="n">
        <v>9260.87</v>
      </c>
    </row>
    <row r="16410" customFormat="false" ht="15" hidden="false" customHeight="false" outlineLevel="0" collapsed="false">
      <c r="A16410" s="9" t="s">
        <v>26558</v>
      </c>
      <c r="B16410" s="9" t="s">
        <v>76</v>
      </c>
      <c r="C16410" s="9" t="s">
        <v>10161</v>
      </c>
      <c r="D16410" s="9" t="s">
        <v>10157</v>
      </c>
      <c r="E16410" s="10" t="n">
        <v>3</v>
      </c>
      <c r="F16410" s="10" t="n">
        <v>6444.6</v>
      </c>
      <c r="G16410" s="10" t="n">
        <v>232</v>
      </c>
      <c r="H16410" s="10" t="n">
        <v>3582.87</v>
      </c>
    </row>
    <row r="16411" customFormat="false" ht="15" hidden="false" customHeight="false" outlineLevel="0" collapsed="false">
      <c r="A16411" s="9" t="s">
        <v>26559</v>
      </c>
      <c r="B16411" s="9" t="s">
        <v>77</v>
      </c>
      <c r="C16411" s="9" t="s">
        <v>10161</v>
      </c>
      <c r="D16411" s="9" t="s">
        <v>10155</v>
      </c>
      <c r="E16411" s="10" t="n">
        <v>4</v>
      </c>
      <c r="F16411" s="10" t="n">
        <v>21023.01</v>
      </c>
      <c r="G16411" s="10" t="n">
        <v>19</v>
      </c>
      <c r="H16411" s="10" t="n">
        <v>11687.73</v>
      </c>
    </row>
    <row r="16412" customFormat="false" ht="15" hidden="false" customHeight="false" outlineLevel="0" collapsed="false">
      <c r="A16412" s="9" t="s">
        <v>26560</v>
      </c>
      <c r="B16412" s="9" t="s">
        <v>75</v>
      </c>
      <c r="C16412" s="9" t="s">
        <v>10164</v>
      </c>
      <c r="D16412" s="9" t="s">
        <v>10155</v>
      </c>
      <c r="E16412" s="10" t="n">
        <v>3</v>
      </c>
      <c r="F16412" s="10" t="n">
        <v>17887.7</v>
      </c>
      <c r="G16412" s="10" t="n">
        <v>83</v>
      </c>
      <c r="H16412" s="10" t="n">
        <v>9944.66</v>
      </c>
    </row>
    <row r="16413" customFormat="false" ht="15" hidden="false" customHeight="false" outlineLevel="0" collapsed="false">
      <c r="A16413" s="9" t="s">
        <v>26561</v>
      </c>
      <c r="B16413" s="9" t="s">
        <v>75</v>
      </c>
      <c r="C16413" s="9" t="s">
        <v>10164</v>
      </c>
      <c r="D16413" s="9" t="s">
        <v>10154</v>
      </c>
      <c r="E16413" s="10" t="n">
        <v>16</v>
      </c>
      <c r="F16413" s="10" t="n">
        <v>136770.99</v>
      </c>
      <c r="G16413" s="10" t="n">
        <v>32</v>
      </c>
      <c r="H16413" s="10" t="n">
        <v>76037.75</v>
      </c>
    </row>
    <row r="16414" customFormat="false" ht="15" hidden="false" customHeight="false" outlineLevel="0" collapsed="false">
      <c r="A16414" s="9" t="s">
        <v>26562</v>
      </c>
      <c r="B16414" s="9" t="s">
        <v>71</v>
      </c>
      <c r="C16414" s="9" t="s">
        <v>10161</v>
      </c>
      <c r="D16414" s="9" t="s">
        <v>10156</v>
      </c>
      <c r="E16414" s="10" t="n">
        <v>2</v>
      </c>
      <c r="F16414" s="10" t="n">
        <v>37711.86</v>
      </c>
      <c r="G16414" s="10" t="n">
        <v>43</v>
      </c>
      <c r="H16414" s="10" t="n">
        <v>20965.89</v>
      </c>
    </row>
    <row r="16415" customFormat="false" ht="15" hidden="false" customHeight="false" outlineLevel="0" collapsed="false">
      <c r="A16415" s="9" t="s">
        <v>26563</v>
      </c>
      <c r="B16415" s="9" t="s">
        <v>79</v>
      </c>
      <c r="C16415" s="9" t="s">
        <v>10161</v>
      </c>
      <c r="D16415" s="9" t="s">
        <v>10155</v>
      </c>
      <c r="E16415" s="10" t="n">
        <v>3</v>
      </c>
      <c r="F16415" s="10" t="n">
        <v>5839.18</v>
      </c>
      <c r="G16415" s="10" t="n">
        <v>56</v>
      </c>
      <c r="H16415" s="10" t="n">
        <v>3246.29</v>
      </c>
    </row>
    <row r="16416" customFormat="false" ht="15" hidden="false" customHeight="false" outlineLevel="0" collapsed="false">
      <c r="A16416" s="9" t="s">
        <v>26564</v>
      </c>
      <c r="B16416" s="9" t="s">
        <v>66</v>
      </c>
      <c r="C16416" s="9" t="s">
        <v>10164</v>
      </c>
      <c r="D16416" s="9" t="s">
        <v>10155</v>
      </c>
      <c r="E16416" s="10" t="n">
        <v>5</v>
      </c>
      <c r="F16416" s="10" t="n">
        <v>53699.44</v>
      </c>
      <c r="G16416" s="10" t="n">
        <v>45</v>
      </c>
      <c r="H16416" s="10" t="n">
        <v>29854.17</v>
      </c>
    </row>
    <row r="16417" customFormat="false" ht="15" hidden="false" customHeight="false" outlineLevel="0" collapsed="false">
      <c r="A16417" s="9" t="s">
        <v>26565</v>
      </c>
      <c r="B16417" s="9" t="s">
        <v>70</v>
      </c>
      <c r="C16417" s="9" t="s">
        <v>10163</v>
      </c>
      <c r="D16417" s="9" t="s">
        <v>10156</v>
      </c>
      <c r="E16417" s="10" t="n">
        <v>1</v>
      </c>
      <c r="F16417" s="10" t="n">
        <v>4971.05</v>
      </c>
      <c r="G16417" s="10" t="n">
        <v>53</v>
      </c>
      <c r="H16417" s="10" t="n">
        <v>2763.65</v>
      </c>
    </row>
    <row r="16418" customFormat="false" ht="15" hidden="false" customHeight="false" outlineLevel="0" collapsed="false">
      <c r="A16418" s="9" t="s">
        <v>26566</v>
      </c>
      <c r="B16418" s="9" t="s">
        <v>61</v>
      </c>
      <c r="C16418" s="9" t="s">
        <v>10161</v>
      </c>
      <c r="D16418" s="9" t="s">
        <v>10156</v>
      </c>
      <c r="E16418" s="10" t="n">
        <v>2</v>
      </c>
      <c r="F16418" s="10" t="n">
        <v>3573.65</v>
      </c>
      <c r="G16418" s="10" t="n">
        <v>84</v>
      </c>
      <c r="H16418" s="10" t="n">
        <v>1986.77</v>
      </c>
    </row>
    <row r="16419" customFormat="false" ht="15" hidden="false" customHeight="false" outlineLevel="0" collapsed="false">
      <c r="A16419" s="9" t="s">
        <v>26567</v>
      </c>
      <c r="B16419" s="9" t="s">
        <v>79</v>
      </c>
      <c r="C16419" s="9" t="s">
        <v>10161</v>
      </c>
      <c r="D16419" s="9" t="s">
        <v>10155</v>
      </c>
      <c r="E16419" s="10" t="n">
        <v>7</v>
      </c>
      <c r="F16419" s="10" t="n">
        <v>14657.29</v>
      </c>
      <c r="G16419" s="10" t="n">
        <v>12</v>
      </c>
      <c r="H16419" s="10" t="n">
        <v>8148.71</v>
      </c>
    </row>
    <row r="16420" customFormat="false" ht="15" hidden="false" customHeight="false" outlineLevel="0" collapsed="false">
      <c r="A16420" s="9" t="s">
        <v>26568</v>
      </c>
      <c r="B16420" s="9" t="s">
        <v>73</v>
      </c>
      <c r="C16420" s="9" t="s">
        <v>10161</v>
      </c>
      <c r="D16420" s="9" t="s">
        <v>10155</v>
      </c>
      <c r="E16420" s="10" t="n">
        <v>4</v>
      </c>
      <c r="F16420" s="10" t="n">
        <v>15189.17</v>
      </c>
      <c r="G16420" s="10" t="n">
        <v>0</v>
      </c>
      <c r="H16420" s="10" t="n">
        <v>8444.41</v>
      </c>
    </row>
    <row r="16421" customFormat="false" ht="15" hidden="false" customHeight="false" outlineLevel="0" collapsed="false">
      <c r="A16421" s="9" t="s">
        <v>26569</v>
      </c>
      <c r="B16421" s="9" t="s">
        <v>69</v>
      </c>
      <c r="C16421" s="9" t="s">
        <v>10161</v>
      </c>
      <c r="D16421" s="9" t="s">
        <v>10157</v>
      </c>
      <c r="E16421" s="10" t="n">
        <v>3</v>
      </c>
      <c r="F16421" s="10" t="n">
        <v>8121.6</v>
      </c>
      <c r="G16421" s="10" t="n">
        <v>123</v>
      </c>
      <c r="H16421" s="10" t="n">
        <v>4515.2</v>
      </c>
    </row>
    <row r="16422" customFormat="false" ht="15" hidden="false" customHeight="false" outlineLevel="0" collapsed="false">
      <c r="A16422" s="9" t="s">
        <v>26570</v>
      </c>
      <c r="B16422" s="9" t="s">
        <v>62</v>
      </c>
      <c r="C16422" s="9" t="s">
        <v>10162</v>
      </c>
      <c r="D16422" s="9" t="s">
        <v>10156</v>
      </c>
      <c r="E16422" s="10" t="n">
        <v>1</v>
      </c>
      <c r="F16422" s="10" t="n">
        <v>3412.01</v>
      </c>
      <c r="G16422" s="10" t="n">
        <v>88</v>
      </c>
      <c r="H16422" s="10" t="n">
        <v>1896.9</v>
      </c>
    </row>
    <row r="16423" customFormat="false" ht="15" hidden="false" customHeight="false" outlineLevel="0" collapsed="false">
      <c r="A16423" s="9" t="s">
        <v>26571</v>
      </c>
      <c r="B16423" s="9" t="s">
        <v>79</v>
      </c>
      <c r="C16423" s="9" t="s">
        <v>10161</v>
      </c>
      <c r="D16423" s="9" t="s">
        <v>10156</v>
      </c>
      <c r="E16423" s="10" t="n">
        <v>2</v>
      </c>
      <c r="F16423" s="10" t="n">
        <v>3269.72</v>
      </c>
      <c r="G16423" s="10" t="n">
        <v>74</v>
      </c>
      <c r="H16423" s="10" t="n">
        <v>1817.8</v>
      </c>
    </row>
    <row r="16424" customFormat="false" ht="15" hidden="false" customHeight="false" outlineLevel="0" collapsed="false">
      <c r="A16424" s="9" t="s">
        <v>26572</v>
      </c>
      <c r="B16424" s="9" t="s">
        <v>70</v>
      </c>
      <c r="C16424" s="9" t="s">
        <v>10161</v>
      </c>
      <c r="D16424" s="9" t="s">
        <v>10156</v>
      </c>
      <c r="E16424" s="10" t="n">
        <v>1</v>
      </c>
      <c r="F16424" s="10" t="n">
        <v>2581.9</v>
      </c>
      <c r="G16424" s="10" t="n">
        <v>11</v>
      </c>
      <c r="H16424" s="10" t="n">
        <v>1435.41</v>
      </c>
    </row>
    <row r="16425" customFormat="false" ht="15" hidden="false" customHeight="false" outlineLevel="0" collapsed="false">
      <c r="A16425" s="9" t="s">
        <v>26573</v>
      </c>
      <c r="B16425" s="9" t="s">
        <v>73</v>
      </c>
      <c r="C16425" s="9" t="s">
        <v>10161</v>
      </c>
      <c r="D16425" s="9" t="s">
        <v>10154</v>
      </c>
      <c r="E16425" s="10" t="n">
        <v>24</v>
      </c>
      <c r="F16425" s="10" t="n">
        <v>215449.79</v>
      </c>
      <c r="G16425" s="10" t="n">
        <v>1</v>
      </c>
      <c r="H16425" s="10" t="n">
        <v>119779.18</v>
      </c>
    </row>
    <row r="16426" customFormat="false" ht="15" hidden="false" customHeight="false" outlineLevel="0" collapsed="false">
      <c r="A16426" s="9" t="s">
        <v>26574</v>
      </c>
      <c r="B16426" s="9" t="s">
        <v>60</v>
      </c>
      <c r="C16426" s="9" t="s">
        <v>10161</v>
      </c>
      <c r="D16426" s="9" t="s">
        <v>10157</v>
      </c>
      <c r="E16426" s="10" t="n">
        <v>6</v>
      </c>
      <c r="F16426" s="10" t="n">
        <v>34016.45</v>
      </c>
      <c r="G16426" s="10" t="n">
        <v>123</v>
      </c>
      <c r="H16426" s="10" t="n">
        <v>18911.42</v>
      </c>
    </row>
    <row r="16427" customFormat="false" ht="15" hidden="false" customHeight="false" outlineLevel="0" collapsed="false">
      <c r="A16427" s="9" t="s">
        <v>26575</v>
      </c>
      <c r="B16427" s="9" t="s">
        <v>59</v>
      </c>
      <c r="C16427" s="9" t="s">
        <v>10162</v>
      </c>
      <c r="D16427" s="9" t="s">
        <v>10155</v>
      </c>
      <c r="E16427" s="10" t="n">
        <v>3</v>
      </c>
      <c r="F16427" s="10" t="n">
        <v>28125.96</v>
      </c>
      <c r="G16427" s="10" t="n">
        <v>88</v>
      </c>
      <c r="H16427" s="10" t="n">
        <v>15636.61</v>
      </c>
    </row>
    <row r="16428" customFormat="false" ht="15" hidden="false" customHeight="false" outlineLevel="0" collapsed="false">
      <c r="A16428" s="9" t="s">
        <v>26576</v>
      </c>
      <c r="B16428" s="9" t="s">
        <v>68</v>
      </c>
      <c r="C16428" s="9" t="s">
        <v>10161</v>
      </c>
      <c r="D16428" s="9" t="s">
        <v>10156</v>
      </c>
      <c r="E16428" s="10" t="n">
        <v>1</v>
      </c>
      <c r="F16428" s="10" t="n">
        <v>1154.3</v>
      </c>
      <c r="G16428" s="10" t="n">
        <v>142</v>
      </c>
      <c r="H16428" s="10" t="n">
        <v>641.73</v>
      </c>
    </row>
    <row r="16429" customFormat="false" ht="15" hidden="false" customHeight="false" outlineLevel="0" collapsed="false">
      <c r="A16429" s="9" t="s">
        <v>26577</v>
      </c>
      <c r="B16429" s="9" t="s">
        <v>64</v>
      </c>
      <c r="C16429" s="9" t="s">
        <v>10164</v>
      </c>
      <c r="D16429" s="9" t="s">
        <v>10154</v>
      </c>
      <c r="E16429" s="10" t="n">
        <v>9</v>
      </c>
      <c r="F16429" s="10" t="n">
        <v>86903.26</v>
      </c>
      <c r="G16429" s="10" t="n">
        <v>19</v>
      </c>
      <c r="H16429" s="10" t="n">
        <v>48313.82</v>
      </c>
    </row>
    <row r="16430" customFormat="false" ht="15" hidden="false" customHeight="false" outlineLevel="0" collapsed="false">
      <c r="A16430" s="9" t="s">
        <v>26578</v>
      </c>
      <c r="B16430" s="9" t="s">
        <v>62</v>
      </c>
      <c r="C16430" s="9" t="s">
        <v>10161</v>
      </c>
      <c r="D16430" s="9" t="s">
        <v>10157</v>
      </c>
      <c r="E16430" s="10" t="n">
        <v>3</v>
      </c>
      <c r="F16430" s="10" t="n">
        <v>105400.1</v>
      </c>
      <c r="G16430" s="10" t="n">
        <v>204</v>
      </c>
      <c r="H16430" s="10" t="n">
        <v>58597.12</v>
      </c>
    </row>
    <row r="16431" customFormat="false" ht="15" hidden="false" customHeight="false" outlineLevel="0" collapsed="false">
      <c r="A16431" s="9" t="s">
        <v>26579</v>
      </c>
      <c r="B16431" s="9" t="s">
        <v>64</v>
      </c>
      <c r="C16431" s="9" t="s">
        <v>10161</v>
      </c>
      <c r="D16431" s="9" t="s">
        <v>10156</v>
      </c>
      <c r="E16431" s="10" t="n">
        <v>2</v>
      </c>
      <c r="F16431" s="10" t="n">
        <v>3643.5</v>
      </c>
      <c r="G16431" s="10" t="n">
        <v>82</v>
      </c>
      <c r="H16431" s="10" t="n">
        <v>2025.6</v>
      </c>
    </row>
    <row r="16432" customFormat="false" ht="15" hidden="false" customHeight="false" outlineLevel="0" collapsed="false">
      <c r="A16432" s="9" t="s">
        <v>26580</v>
      </c>
      <c r="B16432" s="9" t="s">
        <v>71</v>
      </c>
      <c r="C16432" s="9" t="s">
        <v>10161</v>
      </c>
      <c r="D16432" s="9" t="s">
        <v>10157</v>
      </c>
      <c r="E16432" s="10" t="n">
        <v>4</v>
      </c>
      <c r="F16432" s="10" t="n">
        <v>22073.25</v>
      </c>
      <c r="G16432" s="10" t="n">
        <v>228</v>
      </c>
      <c r="H16432" s="10" t="n">
        <v>12271.61</v>
      </c>
    </row>
    <row r="16433" customFormat="false" ht="15" hidden="false" customHeight="false" outlineLevel="0" collapsed="false">
      <c r="A16433" s="9" t="s">
        <v>26581</v>
      </c>
      <c r="B16433" s="9" t="s">
        <v>75</v>
      </c>
      <c r="C16433" s="9" t="s">
        <v>10161</v>
      </c>
      <c r="D16433" s="9" t="s">
        <v>10156</v>
      </c>
      <c r="E16433" s="10" t="n">
        <v>1</v>
      </c>
      <c r="F16433" s="10" t="n">
        <v>5546.48</v>
      </c>
      <c r="G16433" s="10" t="n">
        <v>242</v>
      </c>
      <c r="H16433" s="10" t="n">
        <v>3083.56</v>
      </c>
    </row>
    <row r="16434" customFormat="false" ht="15" hidden="false" customHeight="false" outlineLevel="0" collapsed="false">
      <c r="A16434" s="9" t="s">
        <v>26582</v>
      </c>
      <c r="B16434" s="9" t="s">
        <v>64</v>
      </c>
      <c r="C16434" s="9" t="s">
        <v>10164</v>
      </c>
      <c r="D16434" s="9" t="s">
        <v>10154</v>
      </c>
      <c r="E16434" s="10" t="n">
        <v>13</v>
      </c>
      <c r="F16434" s="10" t="n">
        <v>141243.3</v>
      </c>
      <c r="G16434" s="10" t="n">
        <v>5</v>
      </c>
      <c r="H16434" s="10" t="n">
        <v>78524.13</v>
      </c>
    </row>
    <row r="16435" customFormat="false" ht="15" hidden="false" customHeight="false" outlineLevel="0" collapsed="false">
      <c r="A16435" s="9" t="s">
        <v>26583</v>
      </c>
      <c r="B16435" s="9" t="s">
        <v>77</v>
      </c>
      <c r="C16435" s="9" t="s">
        <v>10161</v>
      </c>
      <c r="D16435" s="9" t="s">
        <v>10155</v>
      </c>
      <c r="E16435" s="10" t="n">
        <v>8</v>
      </c>
      <c r="F16435" s="10" t="n">
        <v>18030.08</v>
      </c>
      <c r="G16435" s="10" t="n">
        <v>1</v>
      </c>
      <c r="H16435" s="10" t="n">
        <v>10023.81</v>
      </c>
    </row>
    <row r="16436" customFormat="false" ht="15" hidden="false" customHeight="false" outlineLevel="0" collapsed="false">
      <c r="A16436" s="9" t="s">
        <v>26584</v>
      </c>
      <c r="B16436" s="9" t="s">
        <v>62</v>
      </c>
      <c r="C16436" s="9" t="s">
        <v>10161</v>
      </c>
      <c r="D16436" s="9" t="s">
        <v>10155</v>
      </c>
      <c r="E16436" s="10" t="n">
        <v>5</v>
      </c>
      <c r="F16436" s="10" t="n">
        <v>5699.25</v>
      </c>
      <c r="G16436" s="10" t="n">
        <v>5</v>
      </c>
      <c r="H16436" s="10" t="n">
        <v>3168.49</v>
      </c>
    </row>
    <row r="16437" customFormat="false" ht="15" hidden="false" customHeight="false" outlineLevel="0" collapsed="false">
      <c r="A16437" s="9" t="s">
        <v>26585</v>
      </c>
      <c r="B16437" s="9" t="s">
        <v>60</v>
      </c>
      <c r="C16437" s="9" t="s">
        <v>10161</v>
      </c>
      <c r="D16437" s="9" t="s">
        <v>10154</v>
      </c>
      <c r="E16437" s="10" t="n">
        <v>13</v>
      </c>
      <c r="F16437" s="10" t="n">
        <v>138591.37</v>
      </c>
      <c r="G16437" s="10" t="n">
        <v>30</v>
      </c>
      <c r="H16437" s="10" t="n">
        <v>77049.79</v>
      </c>
    </row>
    <row r="16438" customFormat="false" ht="15" hidden="false" customHeight="false" outlineLevel="0" collapsed="false">
      <c r="A16438" s="9" t="s">
        <v>26586</v>
      </c>
      <c r="B16438" s="9" t="s">
        <v>71</v>
      </c>
      <c r="C16438" s="9" t="s">
        <v>10161</v>
      </c>
      <c r="D16438" s="9" t="s">
        <v>10157</v>
      </c>
      <c r="E16438" s="10" t="n">
        <v>2</v>
      </c>
      <c r="F16438" s="10" t="n">
        <v>9444.76</v>
      </c>
      <c r="G16438" s="10" t="n">
        <v>130</v>
      </c>
      <c r="H16438" s="10" t="n">
        <v>5250.81</v>
      </c>
    </row>
    <row r="16439" customFormat="false" ht="15" hidden="false" customHeight="false" outlineLevel="0" collapsed="false">
      <c r="A16439" s="9" t="s">
        <v>26587</v>
      </c>
      <c r="B16439" s="9" t="s">
        <v>74</v>
      </c>
      <c r="C16439" s="9" t="s">
        <v>10161</v>
      </c>
      <c r="D16439" s="9" t="s">
        <v>10155</v>
      </c>
      <c r="E16439" s="10" t="n">
        <v>4</v>
      </c>
      <c r="F16439" s="10" t="n">
        <v>64934.35</v>
      </c>
      <c r="G16439" s="10" t="n">
        <v>40</v>
      </c>
      <c r="H16439" s="10" t="n">
        <v>36100.21</v>
      </c>
    </row>
    <row r="16440" customFormat="false" ht="15" hidden="false" customHeight="false" outlineLevel="0" collapsed="false">
      <c r="A16440" s="9" t="s">
        <v>26588</v>
      </c>
      <c r="B16440" s="9" t="s">
        <v>69</v>
      </c>
      <c r="C16440" s="9" t="s">
        <v>10163</v>
      </c>
      <c r="D16440" s="9" t="s">
        <v>10156</v>
      </c>
      <c r="E16440" s="10" t="n">
        <v>1</v>
      </c>
      <c r="F16440" s="10" t="n">
        <v>112.1</v>
      </c>
      <c r="G16440" s="10" t="n">
        <v>321</v>
      </c>
      <c r="H16440" s="10" t="n">
        <v>62.32</v>
      </c>
    </row>
    <row r="16441" customFormat="false" ht="15" hidden="false" customHeight="false" outlineLevel="0" collapsed="false">
      <c r="A16441" s="9" t="s">
        <v>26589</v>
      </c>
      <c r="B16441" s="9" t="s">
        <v>70</v>
      </c>
      <c r="C16441" s="9" t="s">
        <v>10164</v>
      </c>
      <c r="D16441" s="9" t="s">
        <v>10155</v>
      </c>
      <c r="E16441" s="10" t="n">
        <v>6</v>
      </c>
      <c r="F16441" s="10" t="n">
        <v>19137.4</v>
      </c>
      <c r="G16441" s="10" t="n">
        <v>31</v>
      </c>
      <c r="H16441" s="10" t="n">
        <v>10639.43</v>
      </c>
    </row>
    <row r="16442" customFormat="false" ht="15" hidden="false" customHeight="false" outlineLevel="0" collapsed="false">
      <c r="A16442" s="9" t="s">
        <v>26590</v>
      </c>
      <c r="B16442" s="9" t="s">
        <v>64</v>
      </c>
      <c r="C16442" s="9" t="s">
        <v>10162</v>
      </c>
      <c r="D16442" s="9" t="s">
        <v>10157</v>
      </c>
      <c r="E16442" s="10" t="n">
        <v>2</v>
      </c>
      <c r="F16442" s="10" t="n">
        <v>27924.2</v>
      </c>
      <c r="G16442" s="10" t="n">
        <v>187</v>
      </c>
      <c r="H16442" s="10" t="n">
        <v>15524.44</v>
      </c>
    </row>
    <row r="16443" customFormat="false" ht="15" hidden="false" customHeight="false" outlineLevel="0" collapsed="false">
      <c r="A16443" s="9" t="s">
        <v>26591</v>
      </c>
      <c r="B16443" s="9" t="s">
        <v>71</v>
      </c>
      <c r="C16443" s="9" t="s">
        <v>10163</v>
      </c>
      <c r="D16443" s="9" t="s">
        <v>10155</v>
      </c>
      <c r="E16443" s="10" t="n">
        <v>4</v>
      </c>
      <c r="F16443" s="10" t="n">
        <v>8916.03</v>
      </c>
      <c r="G16443" s="10" t="n">
        <v>14</v>
      </c>
      <c r="H16443" s="10" t="n">
        <v>4956.86</v>
      </c>
    </row>
    <row r="16444" customFormat="false" ht="15" hidden="false" customHeight="false" outlineLevel="0" collapsed="false">
      <c r="A16444" s="9" t="s">
        <v>26592</v>
      </c>
      <c r="B16444" s="9" t="s">
        <v>71</v>
      </c>
      <c r="C16444" s="9" t="s">
        <v>10162</v>
      </c>
      <c r="D16444" s="9" t="s">
        <v>10158</v>
      </c>
      <c r="E16444" s="10" t="n">
        <v>0</v>
      </c>
      <c r="F16444" s="10" t="n">
        <v>0</v>
      </c>
      <c r="H16444" s="10" t="n">
        <v>0</v>
      </c>
    </row>
    <row r="16445" customFormat="false" ht="15" hidden="false" customHeight="false" outlineLevel="0" collapsed="false">
      <c r="A16445" s="9" t="s">
        <v>26593</v>
      </c>
      <c r="B16445" s="9" t="s">
        <v>77</v>
      </c>
      <c r="C16445" s="9" t="s">
        <v>10163</v>
      </c>
      <c r="D16445" s="9" t="s">
        <v>10155</v>
      </c>
      <c r="E16445" s="10" t="n">
        <v>6</v>
      </c>
      <c r="F16445" s="10" t="n">
        <v>39988.9</v>
      </c>
      <c r="G16445" s="10" t="n">
        <v>31</v>
      </c>
      <c r="H16445" s="10" t="n">
        <v>22231.8</v>
      </c>
    </row>
    <row r="16446" customFormat="false" ht="15" hidden="false" customHeight="false" outlineLevel="0" collapsed="false">
      <c r="A16446" s="9" t="s">
        <v>26594</v>
      </c>
      <c r="B16446" s="9" t="s">
        <v>71</v>
      </c>
      <c r="C16446" s="9" t="s">
        <v>10161</v>
      </c>
      <c r="D16446" s="9" t="s">
        <v>10156</v>
      </c>
      <c r="E16446" s="10" t="n">
        <v>2</v>
      </c>
      <c r="F16446" s="10" t="n">
        <v>19605.3</v>
      </c>
      <c r="G16446" s="10" t="n">
        <v>118</v>
      </c>
      <c r="H16446" s="10" t="n">
        <v>10899.55</v>
      </c>
    </row>
    <row r="16447" customFormat="false" ht="15" hidden="false" customHeight="false" outlineLevel="0" collapsed="false">
      <c r="A16447" s="9" t="s">
        <v>26595</v>
      </c>
      <c r="B16447" s="9" t="s">
        <v>71</v>
      </c>
      <c r="C16447" s="9" t="s">
        <v>10163</v>
      </c>
      <c r="D16447" s="9" t="s">
        <v>10154</v>
      </c>
      <c r="E16447" s="10" t="n">
        <v>4</v>
      </c>
      <c r="F16447" s="10" t="n">
        <v>83336.06</v>
      </c>
      <c r="G16447" s="10" t="n">
        <v>6</v>
      </c>
      <c r="H16447" s="10" t="n">
        <v>46330.63</v>
      </c>
    </row>
    <row r="16448" customFormat="false" ht="15" hidden="false" customHeight="false" outlineLevel="0" collapsed="false">
      <c r="A16448" s="9" t="s">
        <v>26596</v>
      </c>
      <c r="B16448" s="9" t="s">
        <v>75</v>
      </c>
      <c r="C16448" s="9" t="s">
        <v>10161</v>
      </c>
      <c r="D16448" s="9" t="s">
        <v>10155</v>
      </c>
      <c r="E16448" s="10" t="n">
        <v>4</v>
      </c>
      <c r="F16448" s="10" t="n">
        <v>71064.85</v>
      </c>
      <c r="G16448" s="10" t="n">
        <v>4</v>
      </c>
      <c r="H16448" s="10" t="n">
        <v>39508.46</v>
      </c>
    </row>
    <row r="16449" customFormat="false" ht="15" hidden="false" customHeight="false" outlineLevel="0" collapsed="false">
      <c r="A16449" s="9" t="s">
        <v>26597</v>
      </c>
      <c r="B16449" s="9" t="s">
        <v>62</v>
      </c>
      <c r="C16449" s="9" t="s">
        <v>10161</v>
      </c>
      <c r="D16449" s="9" t="s">
        <v>10158</v>
      </c>
      <c r="E16449" s="10" t="n">
        <v>0</v>
      </c>
      <c r="F16449" s="10" t="n">
        <v>0</v>
      </c>
      <c r="H16449" s="10" t="n">
        <v>0</v>
      </c>
    </row>
    <row r="16450" customFormat="false" ht="15" hidden="false" customHeight="false" outlineLevel="0" collapsed="false">
      <c r="A16450" s="9" t="s">
        <v>26598</v>
      </c>
      <c r="B16450" s="9" t="s">
        <v>73</v>
      </c>
      <c r="C16450" s="9" t="s">
        <v>10161</v>
      </c>
      <c r="D16450" s="9" t="s">
        <v>10156</v>
      </c>
      <c r="E16450" s="10" t="n">
        <v>2</v>
      </c>
      <c r="F16450" s="10" t="n">
        <v>3502.44</v>
      </c>
      <c r="G16450" s="10" t="n">
        <v>39</v>
      </c>
      <c r="H16450" s="10" t="n">
        <v>1947.18</v>
      </c>
    </row>
    <row r="16451" customFormat="false" ht="15" hidden="false" customHeight="false" outlineLevel="0" collapsed="false">
      <c r="A16451" s="9" t="s">
        <v>26599</v>
      </c>
      <c r="B16451" s="9" t="s">
        <v>64</v>
      </c>
      <c r="C16451" s="9" t="s">
        <v>10161</v>
      </c>
      <c r="D16451" s="9" t="s">
        <v>10158</v>
      </c>
      <c r="E16451" s="10" t="n">
        <v>0</v>
      </c>
      <c r="F16451" s="10" t="n">
        <v>0</v>
      </c>
      <c r="H16451" s="10" t="n">
        <v>0</v>
      </c>
    </row>
    <row r="16452" customFormat="false" ht="15" hidden="false" customHeight="false" outlineLevel="0" collapsed="false">
      <c r="A16452" s="9" t="s">
        <v>26600</v>
      </c>
      <c r="B16452" s="9" t="s">
        <v>70</v>
      </c>
      <c r="C16452" s="9" t="s">
        <v>10161</v>
      </c>
      <c r="D16452" s="9" t="s">
        <v>10156</v>
      </c>
      <c r="E16452" s="10" t="n">
        <v>1</v>
      </c>
      <c r="F16452" s="10" t="n">
        <v>1453.77</v>
      </c>
      <c r="G16452" s="10" t="n">
        <v>5</v>
      </c>
      <c r="H16452" s="10" t="n">
        <v>808.22</v>
      </c>
    </row>
    <row r="16453" customFormat="false" ht="15" hidden="false" customHeight="false" outlineLevel="0" collapsed="false">
      <c r="A16453" s="9" t="s">
        <v>26601</v>
      </c>
      <c r="B16453" s="9" t="s">
        <v>76</v>
      </c>
      <c r="C16453" s="9" t="s">
        <v>10161</v>
      </c>
      <c r="D16453" s="9" t="s">
        <v>10155</v>
      </c>
      <c r="E16453" s="10" t="n">
        <v>10</v>
      </c>
      <c r="F16453" s="10" t="n">
        <v>63740.73</v>
      </c>
      <c r="G16453" s="10" t="n">
        <v>13</v>
      </c>
      <c r="H16453" s="10" t="n">
        <v>35436.62</v>
      </c>
    </row>
    <row r="16454" customFormat="false" ht="15" hidden="false" customHeight="false" outlineLevel="0" collapsed="false">
      <c r="A16454" s="9" t="s">
        <v>26602</v>
      </c>
      <c r="B16454" s="9" t="s">
        <v>69</v>
      </c>
      <c r="C16454" s="9" t="s">
        <v>10161</v>
      </c>
      <c r="D16454" s="9" t="s">
        <v>10157</v>
      </c>
      <c r="E16454" s="10" t="n">
        <v>2</v>
      </c>
      <c r="F16454" s="10" t="n">
        <v>12117.31</v>
      </c>
      <c r="G16454" s="10" t="n">
        <v>139</v>
      </c>
      <c r="H16454" s="10" t="n">
        <v>6736.61</v>
      </c>
    </row>
    <row r="16455" customFormat="false" ht="15" hidden="false" customHeight="false" outlineLevel="0" collapsed="false">
      <c r="A16455" s="9" t="s">
        <v>26603</v>
      </c>
      <c r="B16455" s="9" t="s">
        <v>78</v>
      </c>
      <c r="C16455" s="9" t="s">
        <v>10164</v>
      </c>
      <c r="D16455" s="9" t="s">
        <v>10155</v>
      </c>
      <c r="E16455" s="10" t="n">
        <v>4</v>
      </c>
      <c r="F16455" s="10" t="n">
        <v>11202.72</v>
      </c>
      <c r="G16455" s="10" t="n">
        <v>87</v>
      </c>
      <c r="H16455" s="10" t="n">
        <v>6228.15</v>
      </c>
    </row>
    <row r="16456" customFormat="false" ht="15" hidden="false" customHeight="false" outlineLevel="0" collapsed="false">
      <c r="A16456" s="9" t="s">
        <v>26604</v>
      </c>
      <c r="B16456" s="9" t="s">
        <v>64</v>
      </c>
      <c r="C16456" s="9" t="s">
        <v>10162</v>
      </c>
      <c r="D16456" s="9" t="s">
        <v>10155</v>
      </c>
      <c r="E16456" s="10" t="n">
        <v>4</v>
      </c>
      <c r="F16456" s="10" t="n">
        <v>4579.8</v>
      </c>
      <c r="G16456" s="10" t="n">
        <v>10</v>
      </c>
      <c r="H16456" s="10" t="n">
        <v>2546.14</v>
      </c>
    </row>
    <row r="16457" customFormat="false" ht="15" hidden="false" customHeight="false" outlineLevel="0" collapsed="false">
      <c r="A16457" s="9" t="s">
        <v>26605</v>
      </c>
      <c r="B16457" s="9" t="s">
        <v>62</v>
      </c>
      <c r="C16457" s="9" t="s">
        <v>10164</v>
      </c>
      <c r="D16457" s="9" t="s">
        <v>10156</v>
      </c>
      <c r="E16457" s="10" t="n">
        <v>2</v>
      </c>
      <c r="F16457" s="10" t="n">
        <v>19074.85</v>
      </c>
      <c r="G16457" s="10" t="n">
        <v>60</v>
      </c>
      <c r="H16457" s="10" t="n">
        <v>10604.65</v>
      </c>
    </row>
    <row r="16458" customFormat="false" ht="15" hidden="false" customHeight="false" outlineLevel="0" collapsed="false">
      <c r="A16458" s="9" t="s">
        <v>26606</v>
      </c>
      <c r="B16458" s="9" t="s">
        <v>71</v>
      </c>
      <c r="C16458" s="9" t="s">
        <v>10162</v>
      </c>
      <c r="D16458" s="9" t="s">
        <v>10155</v>
      </c>
      <c r="E16458" s="10" t="n">
        <v>18</v>
      </c>
      <c r="F16458" s="10" t="n">
        <v>59404.93</v>
      </c>
      <c r="G16458" s="10" t="n">
        <v>12</v>
      </c>
      <c r="H16458" s="10" t="n">
        <v>33026.14</v>
      </c>
    </row>
    <row r="16459" customFormat="false" ht="15" hidden="false" customHeight="false" outlineLevel="0" collapsed="false">
      <c r="A16459" s="9" t="s">
        <v>26607</v>
      </c>
      <c r="B16459" s="9" t="s">
        <v>69</v>
      </c>
      <c r="C16459" s="9" t="s">
        <v>10161</v>
      </c>
      <c r="D16459" s="9" t="s">
        <v>10155</v>
      </c>
      <c r="E16459" s="10" t="n">
        <v>7</v>
      </c>
      <c r="F16459" s="10" t="n">
        <v>18360.25</v>
      </c>
      <c r="G16459" s="10" t="n">
        <v>14</v>
      </c>
      <c r="H16459" s="10" t="n">
        <v>10207.37</v>
      </c>
    </row>
    <row r="16460" customFormat="false" ht="15" hidden="false" customHeight="false" outlineLevel="0" collapsed="false">
      <c r="A16460" s="9" t="s">
        <v>26608</v>
      </c>
      <c r="B16460" s="9" t="s">
        <v>79</v>
      </c>
      <c r="C16460" s="9" t="s">
        <v>10161</v>
      </c>
      <c r="D16460" s="9" t="s">
        <v>10155</v>
      </c>
      <c r="E16460" s="10" t="n">
        <v>4</v>
      </c>
      <c r="F16460" s="10" t="n">
        <v>9855.46</v>
      </c>
      <c r="G16460" s="10" t="n">
        <v>67</v>
      </c>
      <c r="H16460" s="10" t="n">
        <v>5479.14</v>
      </c>
    </row>
    <row r="16461" customFormat="false" ht="15" hidden="false" customHeight="false" outlineLevel="0" collapsed="false">
      <c r="A16461" s="9" t="s">
        <v>26609</v>
      </c>
      <c r="B16461" s="9" t="s">
        <v>62</v>
      </c>
      <c r="C16461" s="9" t="s">
        <v>10161</v>
      </c>
      <c r="D16461" s="9" t="s">
        <v>10157</v>
      </c>
      <c r="E16461" s="10" t="n">
        <v>2</v>
      </c>
      <c r="F16461" s="10" t="n">
        <v>5434.25</v>
      </c>
      <c r="G16461" s="10" t="n">
        <v>231</v>
      </c>
      <c r="H16461" s="10" t="n">
        <v>3021.17</v>
      </c>
    </row>
    <row r="16462" customFormat="false" ht="15" hidden="false" customHeight="false" outlineLevel="0" collapsed="false">
      <c r="A16462" s="9" t="s">
        <v>26610</v>
      </c>
      <c r="B16462" s="9" t="s">
        <v>76</v>
      </c>
      <c r="C16462" s="9" t="s">
        <v>10162</v>
      </c>
      <c r="D16462" s="9" t="s">
        <v>10154</v>
      </c>
      <c r="E16462" s="10" t="n">
        <v>29</v>
      </c>
      <c r="F16462" s="10" t="n">
        <v>201784.07</v>
      </c>
      <c r="G16462" s="10" t="n">
        <v>5</v>
      </c>
      <c r="H16462" s="10" t="n">
        <v>112181.73</v>
      </c>
    </row>
    <row r="16463" customFormat="false" ht="15" hidden="false" customHeight="false" outlineLevel="0" collapsed="false">
      <c r="A16463" s="9" t="s">
        <v>26611</v>
      </c>
      <c r="B16463" s="9" t="s">
        <v>69</v>
      </c>
      <c r="C16463" s="9" t="s">
        <v>10161</v>
      </c>
      <c r="D16463" s="9" t="s">
        <v>10155</v>
      </c>
      <c r="E16463" s="10" t="n">
        <v>4</v>
      </c>
      <c r="F16463" s="10" t="n">
        <v>4475.79</v>
      </c>
      <c r="G16463" s="10" t="n">
        <v>67</v>
      </c>
      <c r="H16463" s="10" t="n">
        <v>2488.31</v>
      </c>
    </row>
    <row r="16464" customFormat="false" ht="15" hidden="false" customHeight="false" outlineLevel="0" collapsed="false">
      <c r="A16464" s="9" t="s">
        <v>26612</v>
      </c>
      <c r="B16464" s="9" t="s">
        <v>59</v>
      </c>
      <c r="C16464" s="9" t="s">
        <v>10161</v>
      </c>
      <c r="D16464" s="9" t="s">
        <v>10155</v>
      </c>
      <c r="E16464" s="10" t="n">
        <v>10</v>
      </c>
      <c r="F16464" s="10" t="n">
        <v>18272.95</v>
      </c>
      <c r="G16464" s="10" t="n">
        <v>72</v>
      </c>
      <c r="H16464" s="10" t="n">
        <v>10158.84</v>
      </c>
    </row>
    <row r="16465" customFormat="false" ht="15" hidden="false" customHeight="false" outlineLevel="0" collapsed="false">
      <c r="A16465" s="9" t="s">
        <v>26613</v>
      </c>
      <c r="B16465" s="9" t="s">
        <v>62</v>
      </c>
      <c r="C16465" s="9" t="s">
        <v>10161</v>
      </c>
      <c r="D16465" s="9" t="s">
        <v>10155</v>
      </c>
      <c r="E16465" s="10" t="n">
        <v>4</v>
      </c>
      <c r="F16465" s="10" t="n">
        <v>37657.5</v>
      </c>
      <c r="G16465" s="10" t="n">
        <v>14</v>
      </c>
      <c r="H16465" s="10" t="n">
        <v>20935.66</v>
      </c>
    </row>
    <row r="16466" customFormat="false" ht="15" hidden="false" customHeight="false" outlineLevel="0" collapsed="false">
      <c r="A16466" s="9" t="s">
        <v>26614</v>
      </c>
      <c r="B16466" s="9" t="s">
        <v>79</v>
      </c>
      <c r="C16466" s="9" t="s">
        <v>10161</v>
      </c>
      <c r="D16466" s="9" t="s">
        <v>10154</v>
      </c>
      <c r="E16466" s="10" t="n">
        <v>5</v>
      </c>
      <c r="F16466" s="10" t="n">
        <v>111489.5</v>
      </c>
      <c r="G16466" s="10" t="n">
        <v>47</v>
      </c>
      <c r="H16466" s="10" t="n">
        <v>61982.52</v>
      </c>
    </row>
    <row r="16467" customFormat="false" ht="15" hidden="false" customHeight="false" outlineLevel="0" collapsed="false">
      <c r="A16467" s="9" t="s">
        <v>26615</v>
      </c>
      <c r="B16467" s="9" t="s">
        <v>73</v>
      </c>
      <c r="C16467" s="9" t="s">
        <v>10161</v>
      </c>
      <c r="D16467" s="9" t="s">
        <v>10156</v>
      </c>
      <c r="E16467" s="10" t="n">
        <v>1</v>
      </c>
      <c r="F16467" s="10" t="n">
        <v>289</v>
      </c>
      <c r="G16467" s="10" t="n">
        <v>102</v>
      </c>
      <c r="H16467" s="10" t="n">
        <v>160.67</v>
      </c>
    </row>
    <row r="16468" customFormat="false" ht="15" hidden="false" customHeight="false" outlineLevel="0" collapsed="false">
      <c r="A16468" s="9" t="s">
        <v>26616</v>
      </c>
      <c r="B16468" s="9" t="s">
        <v>77</v>
      </c>
      <c r="C16468" s="9" t="s">
        <v>10161</v>
      </c>
      <c r="D16468" s="9" t="s">
        <v>10156</v>
      </c>
      <c r="E16468" s="10" t="n">
        <v>2</v>
      </c>
      <c r="F16468" s="10" t="n">
        <v>3324.8</v>
      </c>
      <c r="G16468" s="10" t="n">
        <v>62</v>
      </c>
      <c r="H16468" s="10" t="n">
        <v>1848.42</v>
      </c>
    </row>
    <row r="16469" customFormat="false" ht="15" hidden="false" customHeight="false" outlineLevel="0" collapsed="false">
      <c r="A16469" s="9" t="s">
        <v>26617</v>
      </c>
      <c r="B16469" s="9" t="s">
        <v>74</v>
      </c>
      <c r="C16469" s="9" t="s">
        <v>10164</v>
      </c>
      <c r="D16469" s="9" t="s">
        <v>10155</v>
      </c>
      <c r="E16469" s="10" t="n">
        <v>4</v>
      </c>
      <c r="F16469" s="10" t="n">
        <v>19913.17</v>
      </c>
      <c r="G16469" s="10" t="n">
        <v>14</v>
      </c>
      <c r="H16469" s="10" t="n">
        <v>11070.71</v>
      </c>
    </row>
    <row r="16470" customFormat="false" ht="15" hidden="false" customHeight="false" outlineLevel="0" collapsed="false">
      <c r="A16470" s="9" t="s">
        <v>26618</v>
      </c>
      <c r="B16470" s="9" t="s">
        <v>70</v>
      </c>
      <c r="C16470" s="9" t="s">
        <v>10163</v>
      </c>
      <c r="D16470" s="9" t="s">
        <v>10155</v>
      </c>
      <c r="E16470" s="10" t="n">
        <v>7</v>
      </c>
      <c r="F16470" s="10" t="n">
        <v>20117.7</v>
      </c>
      <c r="G16470" s="10" t="n">
        <v>29</v>
      </c>
      <c r="H16470" s="10" t="n">
        <v>11184.42</v>
      </c>
    </row>
    <row r="16471" customFormat="false" ht="15" hidden="false" customHeight="false" outlineLevel="0" collapsed="false">
      <c r="A16471" s="9" t="s">
        <v>26619</v>
      </c>
      <c r="B16471" s="9" t="s">
        <v>73</v>
      </c>
      <c r="C16471" s="9" t="s">
        <v>10161</v>
      </c>
      <c r="D16471" s="9" t="s">
        <v>10155</v>
      </c>
      <c r="E16471" s="10" t="n">
        <v>3</v>
      </c>
      <c r="F16471" s="10" t="n">
        <v>1463.85</v>
      </c>
      <c r="G16471" s="10" t="n">
        <v>30</v>
      </c>
      <c r="H16471" s="10" t="n">
        <v>813.83</v>
      </c>
    </row>
    <row r="16472" customFormat="false" ht="15" hidden="false" customHeight="false" outlineLevel="0" collapsed="false">
      <c r="A16472" s="9" t="s">
        <v>26620</v>
      </c>
      <c r="B16472" s="9" t="s">
        <v>74</v>
      </c>
      <c r="C16472" s="9" t="s">
        <v>10164</v>
      </c>
      <c r="D16472" s="9" t="s">
        <v>10156</v>
      </c>
      <c r="E16472" s="10" t="n">
        <v>2</v>
      </c>
      <c r="F16472" s="10" t="n">
        <v>11118</v>
      </c>
      <c r="G16472" s="10" t="n">
        <v>96</v>
      </c>
      <c r="H16472" s="10" t="n">
        <v>6181.05</v>
      </c>
    </row>
    <row r="16473" customFormat="false" ht="15" hidden="false" customHeight="false" outlineLevel="0" collapsed="false">
      <c r="A16473" s="9" t="s">
        <v>26621</v>
      </c>
      <c r="B16473" s="9" t="s">
        <v>79</v>
      </c>
      <c r="C16473" s="9" t="s">
        <v>10161</v>
      </c>
      <c r="D16473" s="9" t="s">
        <v>10155</v>
      </c>
      <c r="E16473" s="10" t="n">
        <v>7</v>
      </c>
      <c r="F16473" s="10" t="n">
        <v>12133.21</v>
      </c>
      <c r="G16473" s="10" t="n">
        <v>25</v>
      </c>
      <c r="H16473" s="10" t="n">
        <v>6745.45</v>
      </c>
    </row>
    <row r="16474" customFormat="false" ht="15" hidden="false" customHeight="false" outlineLevel="0" collapsed="false">
      <c r="A16474" s="9" t="s">
        <v>26622</v>
      </c>
      <c r="B16474" s="9" t="s">
        <v>73</v>
      </c>
      <c r="C16474" s="9" t="s">
        <v>10164</v>
      </c>
      <c r="D16474" s="9" t="s">
        <v>10154</v>
      </c>
      <c r="E16474" s="10" t="n">
        <v>6</v>
      </c>
      <c r="F16474" s="10" t="n">
        <v>132419.05</v>
      </c>
      <c r="G16474" s="10" t="n">
        <v>43</v>
      </c>
      <c r="H16474" s="10" t="n">
        <v>73618.29</v>
      </c>
    </row>
    <row r="16475" customFormat="false" ht="15" hidden="false" customHeight="false" outlineLevel="0" collapsed="false">
      <c r="A16475" s="9" t="s">
        <v>26623</v>
      </c>
      <c r="B16475" s="9" t="s">
        <v>65</v>
      </c>
      <c r="C16475" s="9" t="s">
        <v>10163</v>
      </c>
      <c r="D16475" s="9" t="s">
        <v>10157</v>
      </c>
      <c r="E16475" s="10" t="n">
        <v>2</v>
      </c>
      <c r="F16475" s="10" t="n">
        <v>15110.53</v>
      </c>
      <c r="G16475" s="10" t="n">
        <v>215</v>
      </c>
      <c r="H16475" s="10" t="n">
        <v>8400.69</v>
      </c>
    </row>
    <row r="16476" customFormat="false" ht="15" hidden="false" customHeight="false" outlineLevel="0" collapsed="false">
      <c r="A16476" s="9" t="s">
        <v>26624</v>
      </c>
      <c r="B16476" s="9" t="s">
        <v>62</v>
      </c>
      <c r="C16476" s="9" t="s">
        <v>10161</v>
      </c>
      <c r="D16476" s="9" t="s">
        <v>10157</v>
      </c>
      <c r="E16476" s="10" t="n">
        <v>2</v>
      </c>
      <c r="F16476" s="10" t="n">
        <v>2654.66</v>
      </c>
      <c r="G16476" s="10" t="n">
        <v>157</v>
      </c>
      <c r="H16476" s="10" t="n">
        <v>1475.86</v>
      </c>
    </row>
    <row r="16477" customFormat="false" ht="15" hidden="false" customHeight="false" outlineLevel="0" collapsed="false">
      <c r="A16477" s="9" t="s">
        <v>26625</v>
      </c>
      <c r="B16477" s="9" t="s">
        <v>79</v>
      </c>
      <c r="C16477" s="9" t="s">
        <v>10162</v>
      </c>
      <c r="D16477" s="9" t="s">
        <v>10154</v>
      </c>
      <c r="E16477" s="10" t="n">
        <v>7</v>
      </c>
      <c r="F16477" s="10" t="n">
        <v>191378.51</v>
      </c>
      <c r="G16477" s="10" t="n">
        <v>102</v>
      </c>
      <c r="H16477" s="10" t="n">
        <v>106396.77</v>
      </c>
    </row>
    <row r="16478" customFormat="false" ht="15" hidden="false" customHeight="false" outlineLevel="0" collapsed="false">
      <c r="A16478" s="9" t="s">
        <v>26626</v>
      </c>
      <c r="B16478" s="9" t="s">
        <v>64</v>
      </c>
      <c r="C16478" s="9" t="s">
        <v>10164</v>
      </c>
      <c r="D16478" s="9" t="s">
        <v>10155</v>
      </c>
      <c r="E16478" s="10" t="n">
        <v>5</v>
      </c>
      <c r="F16478" s="10" t="n">
        <v>23232.6</v>
      </c>
      <c r="G16478" s="10" t="n">
        <v>22</v>
      </c>
      <c r="H16478" s="10" t="n">
        <v>12916.15</v>
      </c>
    </row>
    <row r="16479" customFormat="false" ht="15" hidden="false" customHeight="false" outlineLevel="0" collapsed="false">
      <c r="A16479" s="9" t="s">
        <v>26627</v>
      </c>
      <c r="B16479" s="9" t="s">
        <v>67</v>
      </c>
      <c r="C16479" s="9" t="s">
        <v>10161</v>
      </c>
      <c r="D16479" s="9" t="s">
        <v>10157</v>
      </c>
      <c r="E16479" s="10" t="n">
        <v>3</v>
      </c>
      <c r="F16479" s="10" t="n">
        <v>24807.7</v>
      </c>
      <c r="G16479" s="10" t="n">
        <v>149</v>
      </c>
      <c r="H16479" s="10" t="n">
        <v>13791.83</v>
      </c>
    </row>
    <row r="16480" customFormat="false" ht="15" hidden="false" customHeight="false" outlineLevel="0" collapsed="false">
      <c r="A16480" s="9" t="s">
        <v>26628</v>
      </c>
      <c r="B16480" s="9" t="s">
        <v>79</v>
      </c>
      <c r="C16480" s="9" t="s">
        <v>10161</v>
      </c>
      <c r="D16480" s="9" t="s">
        <v>10155</v>
      </c>
      <c r="E16480" s="10" t="n">
        <v>3</v>
      </c>
      <c r="F16480" s="10" t="n">
        <v>35224.12</v>
      </c>
      <c r="G16480" s="10" t="n">
        <v>100</v>
      </c>
      <c r="H16480" s="10" t="n">
        <v>19582.83</v>
      </c>
    </row>
    <row r="16481" customFormat="false" ht="15" hidden="false" customHeight="false" outlineLevel="0" collapsed="false">
      <c r="A16481" s="9" t="s">
        <v>26629</v>
      </c>
      <c r="B16481" s="9" t="s">
        <v>68</v>
      </c>
      <c r="C16481" s="9" t="s">
        <v>10161</v>
      </c>
      <c r="D16481" s="9" t="s">
        <v>10157</v>
      </c>
      <c r="E16481" s="10" t="n">
        <v>2</v>
      </c>
      <c r="F16481" s="10" t="n">
        <v>17745.4</v>
      </c>
      <c r="G16481" s="10" t="n">
        <v>325</v>
      </c>
      <c r="H16481" s="10" t="n">
        <v>9865.54</v>
      </c>
    </row>
    <row r="16482" customFormat="false" ht="15" hidden="false" customHeight="false" outlineLevel="0" collapsed="false">
      <c r="A16482" s="9" t="s">
        <v>26630</v>
      </c>
      <c r="B16482" s="9" t="s">
        <v>62</v>
      </c>
      <c r="C16482" s="9" t="s">
        <v>10161</v>
      </c>
      <c r="D16482" s="9" t="s">
        <v>10155</v>
      </c>
      <c r="E16482" s="10" t="n">
        <v>11</v>
      </c>
      <c r="F16482" s="10" t="n">
        <v>37251.21</v>
      </c>
      <c r="G16482" s="10" t="n">
        <v>23</v>
      </c>
      <c r="H16482" s="10" t="n">
        <v>20709.79</v>
      </c>
    </row>
    <row r="16483" customFormat="false" ht="15" hidden="false" customHeight="false" outlineLevel="0" collapsed="false">
      <c r="A16483" s="9" t="s">
        <v>26631</v>
      </c>
      <c r="B16483" s="9" t="s">
        <v>69</v>
      </c>
      <c r="C16483" s="9" t="s">
        <v>10161</v>
      </c>
      <c r="D16483" s="9" t="s">
        <v>10156</v>
      </c>
      <c r="E16483" s="10" t="n">
        <v>1</v>
      </c>
      <c r="F16483" s="10" t="n">
        <v>1754.1</v>
      </c>
      <c r="G16483" s="10" t="n">
        <v>314</v>
      </c>
      <c r="H16483" s="10" t="n">
        <v>975.19</v>
      </c>
    </row>
    <row r="16484" customFormat="false" ht="15" hidden="false" customHeight="false" outlineLevel="0" collapsed="false">
      <c r="A16484" s="9" t="s">
        <v>26632</v>
      </c>
      <c r="B16484" s="9" t="s">
        <v>64</v>
      </c>
      <c r="C16484" s="9" t="s">
        <v>10163</v>
      </c>
      <c r="D16484" s="9" t="s">
        <v>10156</v>
      </c>
      <c r="E16484" s="10" t="n">
        <v>2</v>
      </c>
      <c r="F16484" s="10" t="n">
        <v>4374.05</v>
      </c>
      <c r="G16484" s="10" t="n">
        <v>26</v>
      </c>
      <c r="H16484" s="10" t="n">
        <v>2431.75</v>
      </c>
    </row>
    <row r="16485" customFormat="false" ht="15" hidden="false" customHeight="false" outlineLevel="0" collapsed="false">
      <c r="A16485" s="9" t="s">
        <v>26633</v>
      </c>
      <c r="B16485" s="9" t="s">
        <v>68</v>
      </c>
      <c r="C16485" s="9" t="s">
        <v>10161</v>
      </c>
      <c r="D16485" s="9" t="s">
        <v>10156</v>
      </c>
      <c r="E16485" s="10" t="n">
        <v>2</v>
      </c>
      <c r="F16485" s="10" t="n">
        <v>4381.86</v>
      </c>
      <c r="G16485" s="10" t="n">
        <v>62</v>
      </c>
      <c r="H16485" s="10" t="n">
        <v>2436.09</v>
      </c>
    </row>
    <row r="16486" customFormat="false" ht="15" hidden="false" customHeight="false" outlineLevel="0" collapsed="false">
      <c r="A16486" s="9" t="s">
        <v>26634</v>
      </c>
      <c r="B16486" s="9" t="s">
        <v>75</v>
      </c>
      <c r="C16486" s="9" t="s">
        <v>10161</v>
      </c>
      <c r="D16486" s="9" t="s">
        <v>10155</v>
      </c>
      <c r="E16486" s="10" t="n">
        <v>3</v>
      </c>
      <c r="F16486" s="10" t="n">
        <v>2996.7</v>
      </c>
      <c r="G16486" s="10" t="n">
        <v>87</v>
      </c>
      <c r="H16486" s="10" t="n">
        <v>1666.01</v>
      </c>
    </row>
    <row r="16487" customFormat="false" ht="15" hidden="false" customHeight="false" outlineLevel="0" collapsed="false">
      <c r="A16487" s="9" t="s">
        <v>26635</v>
      </c>
      <c r="B16487" s="9" t="s">
        <v>71</v>
      </c>
      <c r="C16487" s="9" t="s">
        <v>10161</v>
      </c>
      <c r="D16487" s="9" t="s">
        <v>10156</v>
      </c>
      <c r="E16487" s="10" t="n">
        <v>1</v>
      </c>
      <c r="F16487" s="10" t="n">
        <v>39674.25</v>
      </c>
      <c r="G16487" s="10" t="n">
        <v>162</v>
      </c>
      <c r="H16487" s="10" t="n">
        <v>22056.88</v>
      </c>
    </row>
    <row r="16488" customFormat="false" ht="15" hidden="false" customHeight="false" outlineLevel="0" collapsed="false">
      <c r="A16488" s="9" t="s">
        <v>26636</v>
      </c>
      <c r="B16488" s="9" t="s">
        <v>71</v>
      </c>
      <c r="C16488" s="9" t="s">
        <v>10161</v>
      </c>
      <c r="D16488" s="9" t="s">
        <v>10156</v>
      </c>
      <c r="E16488" s="10" t="n">
        <v>1</v>
      </c>
      <c r="F16488" s="10" t="n">
        <v>538</v>
      </c>
      <c r="G16488" s="10" t="n">
        <v>33</v>
      </c>
      <c r="H16488" s="10" t="n">
        <v>299.1</v>
      </c>
    </row>
    <row r="16489" customFormat="false" ht="15" hidden="false" customHeight="false" outlineLevel="0" collapsed="false">
      <c r="A16489" s="9" t="s">
        <v>26637</v>
      </c>
      <c r="B16489" s="9" t="s">
        <v>68</v>
      </c>
      <c r="C16489" s="9" t="s">
        <v>10161</v>
      </c>
      <c r="D16489" s="9" t="s">
        <v>10157</v>
      </c>
      <c r="E16489" s="10" t="n">
        <v>3</v>
      </c>
      <c r="F16489" s="10" t="n">
        <v>4388.95</v>
      </c>
      <c r="G16489" s="10" t="n">
        <v>145</v>
      </c>
      <c r="H16489" s="10" t="n">
        <v>2440.03</v>
      </c>
    </row>
    <row r="16490" customFormat="false" ht="15" hidden="false" customHeight="false" outlineLevel="0" collapsed="false">
      <c r="A16490" s="9" t="s">
        <v>26638</v>
      </c>
      <c r="B16490" s="9" t="s">
        <v>77</v>
      </c>
      <c r="C16490" s="9" t="s">
        <v>10162</v>
      </c>
      <c r="D16490" s="9" t="s">
        <v>10156</v>
      </c>
      <c r="E16490" s="10" t="n">
        <v>1</v>
      </c>
      <c r="F16490" s="10" t="n">
        <v>312.55</v>
      </c>
      <c r="G16490" s="10" t="n">
        <v>138</v>
      </c>
      <c r="H16490" s="10" t="n">
        <v>173.76</v>
      </c>
    </row>
    <row r="16491" customFormat="false" ht="15" hidden="false" customHeight="false" outlineLevel="0" collapsed="false">
      <c r="A16491" s="9" t="s">
        <v>26639</v>
      </c>
      <c r="B16491" s="9" t="s">
        <v>77</v>
      </c>
      <c r="C16491" s="9" t="s">
        <v>10164</v>
      </c>
      <c r="D16491" s="9" t="s">
        <v>10157</v>
      </c>
      <c r="E16491" s="10" t="n">
        <v>3</v>
      </c>
      <c r="F16491" s="10" t="n">
        <v>12051.03</v>
      </c>
      <c r="G16491" s="10" t="n">
        <v>224</v>
      </c>
      <c r="H16491" s="10" t="n">
        <v>6699.76</v>
      </c>
    </row>
    <row r="16492" customFormat="false" ht="15" hidden="false" customHeight="false" outlineLevel="0" collapsed="false">
      <c r="A16492" s="9" t="s">
        <v>26640</v>
      </c>
      <c r="B16492" s="9" t="s">
        <v>71</v>
      </c>
      <c r="C16492" s="9" t="s">
        <v>10161</v>
      </c>
      <c r="D16492" s="9" t="s">
        <v>10155</v>
      </c>
      <c r="E16492" s="10" t="n">
        <v>3</v>
      </c>
      <c r="F16492" s="10" t="n">
        <v>15890.55</v>
      </c>
      <c r="G16492" s="10" t="n">
        <v>16</v>
      </c>
      <c r="H16492" s="10" t="n">
        <v>8834.34</v>
      </c>
    </row>
    <row r="16493" customFormat="false" ht="15" hidden="false" customHeight="false" outlineLevel="0" collapsed="false">
      <c r="A16493" s="9" t="s">
        <v>26641</v>
      </c>
      <c r="B16493" s="9" t="s">
        <v>77</v>
      </c>
      <c r="C16493" s="9" t="s">
        <v>10161</v>
      </c>
      <c r="D16493" s="9" t="s">
        <v>10156</v>
      </c>
      <c r="E16493" s="10" t="n">
        <v>1</v>
      </c>
      <c r="F16493" s="10" t="n">
        <v>3236.15</v>
      </c>
      <c r="G16493" s="10" t="n">
        <v>6</v>
      </c>
      <c r="H16493" s="10" t="n">
        <v>1799.14</v>
      </c>
    </row>
    <row r="16494" customFormat="false" ht="15" hidden="false" customHeight="false" outlineLevel="0" collapsed="false">
      <c r="A16494" s="9" t="s">
        <v>26642</v>
      </c>
      <c r="B16494" s="9" t="s">
        <v>65</v>
      </c>
      <c r="C16494" s="9" t="s">
        <v>10161</v>
      </c>
      <c r="D16494" s="9" t="s">
        <v>10156</v>
      </c>
      <c r="E16494" s="10" t="n">
        <v>1</v>
      </c>
      <c r="F16494" s="10" t="n">
        <v>1509.22</v>
      </c>
      <c r="G16494" s="10" t="n">
        <v>0</v>
      </c>
      <c r="H16494" s="10" t="n">
        <v>839.05</v>
      </c>
    </row>
    <row r="16495" customFormat="false" ht="15" hidden="false" customHeight="false" outlineLevel="0" collapsed="false">
      <c r="A16495" s="9" t="s">
        <v>26643</v>
      </c>
      <c r="B16495" s="9" t="s">
        <v>62</v>
      </c>
      <c r="C16495" s="9" t="s">
        <v>10164</v>
      </c>
      <c r="D16495" s="9" t="s">
        <v>10155</v>
      </c>
      <c r="E16495" s="10" t="n">
        <v>12</v>
      </c>
      <c r="F16495" s="10" t="n">
        <v>58208.39</v>
      </c>
      <c r="G16495" s="10" t="n">
        <v>12</v>
      </c>
      <c r="H16495" s="10" t="n">
        <v>32360.92</v>
      </c>
    </row>
    <row r="16496" customFormat="false" ht="15" hidden="false" customHeight="false" outlineLevel="0" collapsed="false">
      <c r="A16496" s="9" t="s">
        <v>26644</v>
      </c>
      <c r="B16496" s="9" t="s">
        <v>71</v>
      </c>
      <c r="C16496" s="9" t="s">
        <v>10161</v>
      </c>
      <c r="D16496" s="9" t="s">
        <v>10156</v>
      </c>
      <c r="E16496" s="10" t="n">
        <v>2</v>
      </c>
      <c r="F16496" s="10" t="n">
        <v>4177.75</v>
      </c>
      <c r="G16496" s="10" t="n">
        <v>50</v>
      </c>
      <c r="H16496" s="10" t="n">
        <v>2322.62</v>
      </c>
    </row>
    <row r="16497" customFormat="false" ht="15" hidden="false" customHeight="false" outlineLevel="0" collapsed="false">
      <c r="A16497" s="9" t="s">
        <v>26645</v>
      </c>
      <c r="B16497" s="9" t="s">
        <v>77</v>
      </c>
      <c r="C16497" s="9" t="s">
        <v>10161</v>
      </c>
      <c r="D16497" s="9" t="s">
        <v>10154</v>
      </c>
      <c r="E16497" s="10" t="n">
        <v>12</v>
      </c>
      <c r="F16497" s="10" t="n">
        <v>84570.66</v>
      </c>
      <c r="G16497" s="10" t="n">
        <v>16</v>
      </c>
      <c r="H16497" s="10" t="n">
        <v>47017.01</v>
      </c>
    </row>
    <row r="16498" customFormat="false" ht="15" hidden="false" customHeight="false" outlineLevel="0" collapsed="false">
      <c r="A16498" s="9" t="s">
        <v>26646</v>
      </c>
      <c r="B16498" s="9" t="s">
        <v>64</v>
      </c>
      <c r="C16498" s="9" t="s">
        <v>10161</v>
      </c>
      <c r="D16498" s="9" t="s">
        <v>10155</v>
      </c>
      <c r="E16498" s="10" t="n">
        <v>7</v>
      </c>
      <c r="F16498" s="10" t="n">
        <v>21980.13</v>
      </c>
      <c r="G16498" s="10" t="n">
        <v>41</v>
      </c>
      <c r="H16498" s="10" t="n">
        <v>12219.84</v>
      </c>
    </row>
    <row r="16499" customFormat="false" ht="15" hidden="false" customHeight="false" outlineLevel="0" collapsed="false">
      <c r="A16499" s="9" t="s">
        <v>26647</v>
      </c>
      <c r="B16499" s="9" t="s">
        <v>76</v>
      </c>
      <c r="C16499" s="9" t="s">
        <v>10163</v>
      </c>
      <c r="D16499" s="9" t="s">
        <v>10156</v>
      </c>
      <c r="E16499" s="10" t="n">
        <v>1</v>
      </c>
      <c r="F16499" s="10" t="n">
        <v>31443.3</v>
      </c>
      <c r="G16499" s="10" t="n">
        <v>61</v>
      </c>
      <c r="H16499" s="10" t="n">
        <v>17480.88</v>
      </c>
    </row>
    <row r="16500" customFormat="false" ht="15" hidden="false" customHeight="false" outlineLevel="0" collapsed="false">
      <c r="A16500" s="9" t="s">
        <v>26648</v>
      </c>
      <c r="B16500" s="9" t="s">
        <v>64</v>
      </c>
      <c r="C16500" s="9" t="s">
        <v>10161</v>
      </c>
      <c r="D16500" s="9" t="s">
        <v>10156</v>
      </c>
      <c r="E16500" s="10" t="n">
        <v>1</v>
      </c>
      <c r="F16500" s="10" t="n">
        <v>698.25</v>
      </c>
      <c r="G16500" s="10" t="n">
        <v>48</v>
      </c>
      <c r="H16500" s="10" t="n">
        <v>388.19</v>
      </c>
    </row>
    <row r="16501" customFormat="false" ht="15" hidden="false" customHeight="false" outlineLevel="0" collapsed="false">
      <c r="A16501" s="9" t="s">
        <v>26649</v>
      </c>
      <c r="B16501" s="9" t="s">
        <v>73</v>
      </c>
      <c r="C16501" s="9" t="s">
        <v>10161</v>
      </c>
      <c r="D16501" s="9" t="s">
        <v>10157</v>
      </c>
      <c r="E16501" s="10" t="n">
        <v>3</v>
      </c>
      <c r="F16501" s="10" t="n">
        <v>8136.21</v>
      </c>
      <c r="G16501" s="10" t="n">
        <v>153</v>
      </c>
      <c r="H16501" s="10" t="n">
        <v>4523.32</v>
      </c>
    </row>
    <row r="16502" customFormat="false" ht="15" hidden="false" customHeight="false" outlineLevel="0" collapsed="false">
      <c r="A16502" s="9" t="s">
        <v>26650</v>
      </c>
      <c r="B16502" s="9" t="s">
        <v>71</v>
      </c>
      <c r="C16502" s="9" t="s">
        <v>10163</v>
      </c>
      <c r="D16502" s="9" t="s">
        <v>10157</v>
      </c>
      <c r="E16502" s="10" t="n">
        <v>2</v>
      </c>
      <c r="F16502" s="10" t="n">
        <v>6560.45</v>
      </c>
      <c r="G16502" s="10" t="n">
        <v>228</v>
      </c>
      <c r="H16502" s="10" t="n">
        <v>3647.28</v>
      </c>
    </row>
    <row r="16503" customFormat="false" ht="15" hidden="false" customHeight="false" outlineLevel="0" collapsed="false">
      <c r="A16503" s="9" t="s">
        <v>26651</v>
      </c>
      <c r="B16503" s="9" t="s">
        <v>79</v>
      </c>
      <c r="C16503" s="9" t="s">
        <v>10162</v>
      </c>
      <c r="D16503" s="9" t="s">
        <v>10155</v>
      </c>
      <c r="E16503" s="10" t="n">
        <v>3</v>
      </c>
      <c r="F16503" s="10" t="n">
        <v>10492.25</v>
      </c>
      <c r="G16503" s="10" t="n">
        <v>24</v>
      </c>
      <c r="H16503" s="10" t="n">
        <v>5833.16</v>
      </c>
    </row>
    <row r="16504" customFormat="false" ht="15" hidden="false" customHeight="false" outlineLevel="0" collapsed="false">
      <c r="A16504" s="9" t="s">
        <v>26652</v>
      </c>
      <c r="B16504" s="9" t="s">
        <v>68</v>
      </c>
      <c r="C16504" s="9" t="s">
        <v>10162</v>
      </c>
      <c r="D16504" s="9" t="s">
        <v>10155</v>
      </c>
      <c r="E16504" s="10" t="n">
        <v>4</v>
      </c>
      <c r="F16504" s="10" t="n">
        <v>7516.3</v>
      </c>
      <c r="G16504" s="10" t="n">
        <v>16</v>
      </c>
      <c r="H16504" s="10" t="n">
        <v>4178.68</v>
      </c>
    </row>
    <row r="16505" customFormat="false" ht="15" hidden="false" customHeight="false" outlineLevel="0" collapsed="false">
      <c r="A16505" s="9" t="s">
        <v>26653</v>
      </c>
      <c r="B16505" s="9" t="s">
        <v>68</v>
      </c>
      <c r="C16505" s="9" t="s">
        <v>10164</v>
      </c>
      <c r="D16505" s="9" t="s">
        <v>10155</v>
      </c>
      <c r="E16505" s="10" t="n">
        <v>4</v>
      </c>
      <c r="F16505" s="10" t="n">
        <v>48504.17</v>
      </c>
      <c r="G16505" s="10" t="n">
        <v>12</v>
      </c>
      <c r="H16505" s="10" t="n">
        <v>26965.86</v>
      </c>
    </row>
    <row r="16506" customFormat="false" ht="15" hidden="false" customHeight="false" outlineLevel="0" collapsed="false">
      <c r="A16506" s="9" t="s">
        <v>26654</v>
      </c>
      <c r="B16506" s="9" t="s">
        <v>65</v>
      </c>
      <c r="C16506" s="9" t="s">
        <v>10161</v>
      </c>
      <c r="D16506" s="9" t="s">
        <v>10158</v>
      </c>
      <c r="E16506" s="10" t="n">
        <v>0</v>
      </c>
      <c r="F16506" s="10" t="n">
        <v>0</v>
      </c>
      <c r="H16506" s="10" t="n">
        <v>0</v>
      </c>
    </row>
    <row r="16507" customFormat="false" ht="15" hidden="false" customHeight="false" outlineLevel="0" collapsed="false">
      <c r="A16507" s="9" t="s">
        <v>26655</v>
      </c>
      <c r="B16507" s="9" t="s">
        <v>74</v>
      </c>
      <c r="C16507" s="9" t="s">
        <v>10161</v>
      </c>
      <c r="D16507" s="9" t="s">
        <v>10157</v>
      </c>
      <c r="E16507" s="10" t="n">
        <v>3</v>
      </c>
      <c r="F16507" s="10" t="n">
        <v>3026.05</v>
      </c>
      <c r="G16507" s="10" t="n">
        <v>125</v>
      </c>
      <c r="H16507" s="10" t="n">
        <v>1682.33</v>
      </c>
    </row>
    <row r="16508" customFormat="false" ht="15" hidden="false" customHeight="false" outlineLevel="0" collapsed="false">
      <c r="A16508" s="9" t="s">
        <v>26656</v>
      </c>
      <c r="B16508" s="9" t="s">
        <v>60</v>
      </c>
      <c r="C16508" s="9" t="s">
        <v>10161</v>
      </c>
      <c r="D16508" s="9" t="s">
        <v>10155</v>
      </c>
      <c r="E16508" s="10" t="n">
        <v>8</v>
      </c>
      <c r="F16508" s="10" t="n">
        <v>48146.74</v>
      </c>
      <c r="G16508" s="10" t="n">
        <v>29</v>
      </c>
      <c r="H16508" s="10" t="n">
        <v>26767.15</v>
      </c>
    </row>
    <row r="16509" customFormat="false" ht="15" hidden="false" customHeight="false" outlineLevel="0" collapsed="false">
      <c r="A16509" s="9" t="s">
        <v>26657</v>
      </c>
      <c r="B16509" s="9" t="s">
        <v>76</v>
      </c>
      <c r="C16509" s="9" t="s">
        <v>10161</v>
      </c>
      <c r="D16509" s="9" t="s">
        <v>10157</v>
      </c>
      <c r="E16509" s="10" t="n">
        <v>2</v>
      </c>
      <c r="F16509" s="10" t="n">
        <v>4940.7</v>
      </c>
      <c r="G16509" s="10" t="n">
        <v>170</v>
      </c>
      <c r="H16509" s="10" t="n">
        <v>2746.78</v>
      </c>
    </row>
    <row r="16510" customFormat="false" ht="15" hidden="false" customHeight="false" outlineLevel="0" collapsed="false">
      <c r="A16510" s="9" t="s">
        <v>26658</v>
      </c>
      <c r="B16510" s="9" t="s">
        <v>79</v>
      </c>
      <c r="C16510" s="9" t="s">
        <v>10164</v>
      </c>
      <c r="D16510" s="9" t="s">
        <v>10156</v>
      </c>
      <c r="E16510" s="10" t="n">
        <v>1</v>
      </c>
      <c r="F16510" s="10" t="n">
        <v>146.3</v>
      </c>
      <c r="G16510" s="10" t="n">
        <v>202</v>
      </c>
      <c r="H16510" s="10" t="n">
        <v>81.34</v>
      </c>
    </row>
    <row r="16511" customFormat="false" ht="15" hidden="false" customHeight="false" outlineLevel="0" collapsed="false">
      <c r="A16511" s="9" t="s">
        <v>26659</v>
      </c>
      <c r="B16511" s="9" t="s">
        <v>71</v>
      </c>
      <c r="C16511" s="9" t="s">
        <v>10161</v>
      </c>
      <c r="D16511" s="9" t="s">
        <v>10156</v>
      </c>
      <c r="E16511" s="10" t="n">
        <v>1</v>
      </c>
      <c r="F16511" s="10" t="n">
        <v>4697.47</v>
      </c>
      <c r="G16511" s="10" t="n">
        <v>1</v>
      </c>
      <c r="H16511" s="10" t="n">
        <v>2611.56</v>
      </c>
    </row>
    <row r="16512" customFormat="false" ht="15" hidden="false" customHeight="false" outlineLevel="0" collapsed="false">
      <c r="A16512" s="9" t="s">
        <v>26660</v>
      </c>
      <c r="B16512" s="9" t="s">
        <v>70</v>
      </c>
      <c r="C16512" s="9" t="s">
        <v>10161</v>
      </c>
      <c r="D16512" s="9" t="s">
        <v>10154</v>
      </c>
      <c r="E16512" s="10" t="n">
        <v>17</v>
      </c>
      <c r="F16512" s="10" t="n">
        <v>142689.48</v>
      </c>
      <c r="G16512" s="10" t="n">
        <v>35</v>
      </c>
      <c r="H16512" s="10" t="n">
        <v>79328.13</v>
      </c>
    </row>
    <row r="16513" customFormat="false" ht="15" hidden="false" customHeight="false" outlineLevel="0" collapsed="false">
      <c r="A16513" s="9" t="s">
        <v>26661</v>
      </c>
      <c r="B16513" s="9" t="s">
        <v>74</v>
      </c>
      <c r="C16513" s="9" t="s">
        <v>10161</v>
      </c>
      <c r="D16513" s="9" t="s">
        <v>10155</v>
      </c>
      <c r="E16513" s="10" t="n">
        <v>12</v>
      </c>
      <c r="F16513" s="10" t="n">
        <v>46984.41</v>
      </c>
      <c r="G16513" s="10" t="n">
        <v>16</v>
      </c>
      <c r="H16513" s="10" t="n">
        <v>26120.95</v>
      </c>
    </row>
    <row r="16514" customFormat="false" ht="15" hidden="false" customHeight="false" outlineLevel="0" collapsed="false">
      <c r="A16514" s="9" t="s">
        <v>26662</v>
      </c>
      <c r="B16514" s="9" t="s">
        <v>69</v>
      </c>
      <c r="C16514" s="9" t="s">
        <v>10161</v>
      </c>
      <c r="D16514" s="9" t="s">
        <v>10155</v>
      </c>
      <c r="E16514" s="10" t="n">
        <v>11</v>
      </c>
      <c r="F16514" s="10" t="n">
        <v>62959.13</v>
      </c>
      <c r="G16514" s="10" t="n">
        <v>2</v>
      </c>
      <c r="H16514" s="10" t="n">
        <v>35002.09</v>
      </c>
    </row>
    <row r="16515" customFormat="false" ht="15" hidden="false" customHeight="false" outlineLevel="0" collapsed="false">
      <c r="A16515" s="9" t="s">
        <v>26663</v>
      </c>
      <c r="B16515" s="9" t="s">
        <v>74</v>
      </c>
      <c r="C16515" s="9" t="s">
        <v>10161</v>
      </c>
      <c r="D16515" s="9" t="s">
        <v>10155</v>
      </c>
      <c r="E16515" s="10" t="n">
        <v>5</v>
      </c>
      <c r="F16515" s="10" t="n">
        <v>25379.57</v>
      </c>
      <c r="G16515" s="10" t="n">
        <v>38</v>
      </c>
      <c r="H16515" s="10" t="n">
        <v>14109.76</v>
      </c>
    </row>
    <row r="16516" customFormat="false" ht="15" hidden="false" customHeight="false" outlineLevel="0" collapsed="false">
      <c r="A16516" s="9" t="s">
        <v>26664</v>
      </c>
      <c r="B16516" s="9" t="s">
        <v>71</v>
      </c>
      <c r="C16516" s="9" t="s">
        <v>10162</v>
      </c>
      <c r="D16516" s="9" t="s">
        <v>10157</v>
      </c>
      <c r="E16516" s="10" t="n">
        <v>3</v>
      </c>
      <c r="F16516" s="10" t="n">
        <v>5094.8</v>
      </c>
      <c r="G16516" s="10" t="n">
        <v>298</v>
      </c>
      <c r="H16516" s="10" t="n">
        <v>2832.45</v>
      </c>
    </row>
    <row r="16517" customFormat="false" ht="15" hidden="false" customHeight="false" outlineLevel="0" collapsed="false">
      <c r="A16517" s="9" t="s">
        <v>26665</v>
      </c>
      <c r="B16517" s="9" t="s">
        <v>64</v>
      </c>
      <c r="C16517" s="9" t="s">
        <v>10161</v>
      </c>
      <c r="D16517" s="9" t="s">
        <v>10157</v>
      </c>
      <c r="E16517" s="10" t="n">
        <v>3</v>
      </c>
      <c r="F16517" s="10" t="n">
        <v>32607.26</v>
      </c>
      <c r="G16517" s="10" t="n">
        <v>126</v>
      </c>
      <c r="H16517" s="10" t="n">
        <v>18127.99</v>
      </c>
    </row>
    <row r="16518" customFormat="false" ht="15" hidden="false" customHeight="false" outlineLevel="0" collapsed="false">
      <c r="A16518" s="9" t="s">
        <v>26666</v>
      </c>
      <c r="B16518" s="9" t="s">
        <v>69</v>
      </c>
      <c r="C16518" s="9" t="s">
        <v>10163</v>
      </c>
      <c r="D16518" s="9" t="s">
        <v>10157</v>
      </c>
      <c r="E16518" s="10" t="n">
        <v>2</v>
      </c>
      <c r="F16518" s="10" t="n">
        <v>9144.05</v>
      </c>
      <c r="G16518" s="10" t="n">
        <v>178</v>
      </c>
      <c r="H16518" s="10" t="n">
        <v>5083.63</v>
      </c>
    </row>
    <row r="16519" customFormat="false" ht="15" hidden="false" customHeight="false" outlineLevel="0" collapsed="false">
      <c r="A16519" s="9" t="s">
        <v>26667</v>
      </c>
      <c r="B16519" s="9" t="s">
        <v>62</v>
      </c>
      <c r="C16519" s="9" t="s">
        <v>10162</v>
      </c>
      <c r="D16519" s="9" t="s">
        <v>10154</v>
      </c>
      <c r="E16519" s="10" t="n">
        <v>11</v>
      </c>
      <c r="F16519" s="10" t="n">
        <v>92270.72</v>
      </c>
      <c r="G16519" s="10" t="n">
        <v>0</v>
      </c>
      <c r="H16519" s="10" t="n">
        <v>51297.85</v>
      </c>
    </row>
    <row r="16520" customFormat="false" ht="15" hidden="false" customHeight="false" outlineLevel="0" collapsed="false">
      <c r="A16520" s="9" t="s">
        <v>26668</v>
      </c>
      <c r="B16520" s="9" t="s">
        <v>68</v>
      </c>
      <c r="C16520" s="9" t="s">
        <v>10161</v>
      </c>
      <c r="D16520" s="9" t="s">
        <v>10154</v>
      </c>
      <c r="E16520" s="10" t="n">
        <v>7</v>
      </c>
      <c r="F16520" s="10" t="n">
        <v>156313</v>
      </c>
      <c r="G16520" s="10" t="n">
        <v>1</v>
      </c>
      <c r="H16520" s="10" t="n">
        <v>86902.12</v>
      </c>
    </row>
    <row r="16521" customFormat="false" ht="15" hidden="false" customHeight="false" outlineLevel="0" collapsed="false">
      <c r="A16521" s="9" t="s">
        <v>26669</v>
      </c>
      <c r="B16521" s="9" t="s">
        <v>74</v>
      </c>
      <c r="C16521" s="9" t="s">
        <v>10161</v>
      </c>
      <c r="D16521" s="9" t="s">
        <v>10156</v>
      </c>
      <c r="E16521" s="10" t="n">
        <v>2</v>
      </c>
      <c r="F16521" s="10" t="n">
        <v>7736.98</v>
      </c>
      <c r="G16521" s="10" t="n">
        <v>42</v>
      </c>
      <c r="H16521" s="10" t="n">
        <v>4301.37</v>
      </c>
    </row>
    <row r="16522" customFormat="false" ht="15" hidden="false" customHeight="false" outlineLevel="0" collapsed="false">
      <c r="A16522" s="9" t="s">
        <v>26670</v>
      </c>
      <c r="B16522" s="9" t="s">
        <v>64</v>
      </c>
      <c r="C16522" s="9" t="s">
        <v>10161</v>
      </c>
      <c r="D16522" s="9" t="s">
        <v>10156</v>
      </c>
      <c r="E16522" s="10" t="n">
        <v>1</v>
      </c>
      <c r="F16522" s="10" t="n">
        <v>441.32</v>
      </c>
      <c r="G16522" s="10" t="n">
        <v>170</v>
      </c>
      <c r="H16522" s="10" t="n">
        <v>245.35</v>
      </c>
    </row>
    <row r="16523" customFormat="false" ht="15" hidden="false" customHeight="false" outlineLevel="0" collapsed="false">
      <c r="A16523" s="9" t="s">
        <v>26671</v>
      </c>
      <c r="B16523" s="9" t="s">
        <v>62</v>
      </c>
      <c r="C16523" s="9" t="s">
        <v>10161</v>
      </c>
      <c r="D16523" s="9" t="s">
        <v>10156</v>
      </c>
      <c r="E16523" s="10" t="n">
        <v>2</v>
      </c>
      <c r="F16523" s="10" t="n">
        <v>33077.99</v>
      </c>
      <c r="G16523" s="10" t="n">
        <v>83</v>
      </c>
      <c r="H16523" s="10" t="n">
        <v>18389.69</v>
      </c>
    </row>
    <row r="16524" customFormat="false" ht="15" hidden="false" customHeight="false" outlineLevel="0" collapsed="false">
      <c r="A16524" s="9" t="s">
        <v>26672</v>
      </c>
      <c r="B16524" s="9" t="s">
        <v>62</v>
      </c>
      <c r="C16524" s="9" t="s">
        <v>10163</v>
      </c>
      <c r="D16524" s="9" t="s">
        <v>10156</v>
      </c>
      <c r="E16524" s="10" t="n">
        <v>1</v>
      </c>
      <c r="F16524" s="10" t="n">
        <v>6786</v>
      </c>
      <c r="G16524" s="10" t="n">
        <v>293</v>
      </c>
      <c r="H16524" s="10" t="n">
        <v>3772.67</v>
      </c>
    </row>
    <row r="16525" customFormat="false" ht="15" hidden="false" customHeight="false" outlineLevel="0" collapsed="false">
      <c r="A16525" s="9" t="s">
        <v>26673</v>
      </c>
      <c r="B16525" s="9" t="s">
        <v>71</v>
      </c>
      <c r="C16525" s="9" t="s">
        <v>10161</v>
      </c>
      <c r="D16525" s="9" t="s">
        <v>10157</v>
      </c>
      <c r="E16525" s="10" t="n">
        <v>2</v>
      </c>
      <c r="F16525" s="10" t="n">
        <v>3494.2</v>
      </c>
      <c r="G16525" s="10" t="n">
        <v>260</v>
      </c>
      <c r="H16525" s="10" t="n">
        <v>1942.6</v>
      </c>
    </row>
    <row r="16526" customFormat="false" ht="15" hidden="false" customHeight="false" outlineLevel="0" collapsed="false">
      <c r="A16526" s="9" t="s">
        <v>26674</v>
      </c>
      <c r="B16526" s="9" t="s">
        <v>64</v>
      </c>
      <c r="C16526" s="9" t="s">
        <v>10161</v>
      </c>
      <c r="D16526" s="9" t="s">
        <v>10155</v>
      </c>
      <c r="E16526" s="10" t="n">
        <v>7</v>
      </c>
      <c r="F16526" s="10" t="n">
        <v>42108.46</v>
      </c>
      <c r="G16526" s="10" t="n">
        <v>101</v>
      </c>
      <c r="H16526" s="10" t="n">
        <v>23410.17</v>
      </c>
    </row>
    <row r="16527" customFormat="false" ht="15" hidden="false" customHeight="false" outlineLevel="0" collapsed="false">
      <c r="A16527" s="9" t="s">
        <v>26675</v>
      </c>
      <c r="B16527" s="9" t="s">
        <v>69</v>
      </c>
      <c r="C16527" s="9" t="s">
        <v>10161</v>
      </c>
      <c r="D16527" s="9" t="s">
        <v>10156</v>
      </c>
      <c r="E16527" s="10" t="n">
        <v>1</v>
      </c>
      <c r="F16527" s="10" t="n">
        <v>5631.5</v>
      </c>
      <c r="G16527" s="10" t="n">
        <v>66</v>
      </c>
      <c r="H16527" s="10" t="n">
        <v>3130.83</v>
      </c>
    </row>
    <row r="16528" customFormat="false" ht="15" hidden="false" customHeight="false" outlineLevel="0" collapsed="false">
      <c r="A16528" s="9" t="s">
        <v>26676</v>
      </c>
      <c r="B16528" s="9" t="s">
        <v>79</v>
      </c>
      <c r="C16528" s="9" t="s">
        <v>10161</v>
      </c>
      <c r="D16528" s="9" t="s">
        <v>10154</v>
      </c>
      <c r="E16528" s="10" t="n">
        <v>9</v>
      </c>
      <c r="F16528" s="10" t="n">
        <v>108758.61</v>
      </c>
      <c r="G16528" s="10" t="n">
        <v>46</v>
      </c>
      <c r="H16528" s="10" t="n">
        <v>60464.28</v>
      </c>
    </row>
    <row r="16529" customFormat="false" ht="15" hidden="false" customHeight="false" outlineLevel="0" collapsed="false">
      <c r="A16529" s="9" t="s">
        <v>26677</v>
      </c>
      <c r="B16529" s="9" t="s">
        <v>75</v>
      </c>
      <c r="C16529" s="9" t="s">
        <v>10162</v>
      </c>
      <c r="D16529" s="9" t="s">
        <v>10155</v>
      </c>
      <c r="E16529" s="10" t="n">
        <v>13</v>
      </c>
      <c r="F16529" s="10" t="n">
        <v>28512.01</v>
      </c>
      <c r="G16529" s="10" t="n">
        <v>62</v>
      </c>
      <c r="H16529" s="10" t="n">
        <v>15851.23</v>
      </c>
    </row>
    <row r="16530" customFormat="false" ht="15" hidden="false" customHeight="false" outlineLevel="0" collapsed="false">
      <c r="A16530" s="9" t="s">
        <v>26678</v>
      </c>
      <c r="B16530" s="9" t="s">
        <v>62</v>
      </c>
      <c r="C16530" s="9" t="s">
        <v>10163</v>
      </c>
      <c r="D16530" s="9" t="s">
        <v>10155</v>
      </c>
      <c r="E16530" s="10" t="n">
        <v>6</v>
      </c>
      <c r="F16530" s="10" t="n">
        <v>26339.74</v>
      </c>
      <c r="G16530" s="10" t="n">
        <v>35</v>
      </c>
      <c r="H16530" s="10" t="n">
        <v>14643.56</v>
      </c>
    </row>
    <row r="16531" customFormat="false" ht="15" hidden="false" customHeight="false" outlineLevel="0" collapsed="false">
      <c r="A16531" s="9" t="s">
        <v>26679</v>
      </c>
      <c r="B16531" s="9" t="s">
        <v>60</v>
      </c>
      <c r="C16531" s="9" t="s">
        <v>10161</v>
      </c>
      <c r="D16531" s="9" t="s">
        <v>10155</v>
      </c>
      <c r="E16531" s="10" t="n">
        <v>8</v>
      </c>
      <c r="F16531" s="10" t="n">
        <v>59925.06</v>
      </c>
      <c r="G16531" s="10" t="n">
        <v>2</v>
      </c>
      <c r="H16531" s="10" t="n">
        <v>33315.3</v>
      </c>
    </row>
    <row r="16532" customFormat="false" ht="15" hidden="false" customHeight="false" outlineLevel="0" collapsed="false">
      <c r="A16532" s="9" t="s">
        <v>26680</v>
      </c>
      <c r="B16532" s="9" t="s">
        <v>66</v>
      </c>
      <c r="C16532" s="9" t="s">
        <v>10163</v>
      </c>
      <c r="D16532" s="9" t="s">
        <v>10155</v>
      </c>
      <c r="E16532" s="10" t="n">
        <v>5</v>
      </c>
      <c r="F16532" s="10" t="n">
        <v>32774.4</v>
      </c>
      <c r="G16532" s="10" t="n">
        <v>40</v>
      </c>
      <c r="H16532" s="10" t="n">
        <v>18220.91</v>
      </c>
    </row>
    <row r="16533" customFormat="false" ht="15" hidden="false" customHeight="false" outlineLevel="0" collapsed="false">
      <c r="A16533" s="9" t="s">
        <v>26681</v>
      </c>
      <c r="B16533" s="9" t="s">
        <v>77</v>
      </c>
      <c r="C16533" s="9" t="s">
        <v>10163</v>
      </c>
      <c r="D16533" s="9" t="s">
        <v>10156</v>
      </c>
      <c r="E16533" s="10" t="n">
        <v>1</v>
      </c>
      <c r="F16533" s="10" t="n">
        <v>1515.51</v>
      </c>
      <c r="G16533" s="10" t="n">
        <v>220</v>
      </c>
      <c r="H16533" s="10" t="n">
        <v>842.55</v>
      </c>
    </row>
    <row r="16534" customFormat="false" ht="15" hidden="false" customHeight="false" outlineLevel="0" collapsed="false">
      <c r="A16534" s="9" t="s">
        <v>26682</v>
      </c>
      <c r="B16534" s="9" t="s">
        <v>79</v>
      </c>
      <c r="C16534" s="9" t="s">
        <v>10162</v>
      </c>
      <c r="D16534" s="9" t="s">
        <v>10155</v>
      </c>
      <c r="E16534" s="10" t="n">
        <v>11</v>
      </c>
      <c r="F16534" s="10" t="n">
        <v>37715.08</v>
      </c>
      <c r="G16534" s="10" t="n">
        <v>26</v>
      </c>
      <c r="H16534" s="10" t="n">
        <v>20967.68</v>
      </c>
    </row>
    <row r="16535" customFormat="false" ht="15" hidden="false" customHeight="false" outlineLevel="0" collapsed="false">
      <c r="A16535" s="9" t="s">
        <v>26683</v>
      </c>
      <c r="B16535" s="9" t="s">
        <v>69</v>
      </c>
      <c r="C16535" s="9" t="s">
        <v>10161</v>
      </c>
      <c r="D16535" s="9" t="s">
        <v>10155</v>
      </c>
      <c r="E16535" s="10" t="n">
        <v>5</v>
      </c>
      <c r="F16535" s="10" t="n">
        <v>58123.75</v>
      </c>
      <c r="G16535" s="10" t="n">
        <v>26</v>
      </c>
      <c r="H16535" s="10" t="n">
        <v>32313.86</v>
      </c>
    </row>
    <row r="16536" customFormat="false" ht="15" hidden="false" customHeight="false" outlineLevel="0" collapsed="false">
      <c r="A16536" s="9" t="s">
        <v>26684</v>
      </c>
      <c r="B16536" s="9" t="s">
        <v>64</v>
      </c>
      <c r="C16536" s="9" t="s">
        <v>10163</v>
      </c>
      <c r="D16536" s="9" t="s">
        <v>10156</v>
      </c>
      <c r="E16536" s="10" t="n">
        <v>1</v>
      </c>
      <c r="F16536" s="10" t="n">
        <v>7910.3</v>
      </c>
      <c r="G16536" s="10" t="n">
        <v>42</v>
      </c>
      <c r="H16536" s="10" t="n">
        <v>4397.73</v>
      </c>
    </row>
    <row r="16537" customFormat="false" ht="15" hidden="false" customHeight="false" outlineLevel="0" collapsed="false">
      <c r="A16537" s="9" t="s">
        <v>26685</v>
      </c>
      <c r="B16537" s="9" t="s">
        <v>76</v>
      </c>
      <c r="C16537" s="9" t="s">
        <v>10163</v>
      </c>
      <c r="D16537" s="9" t="s">
        <v>10157</v>
      </c>
      <c r="E16537" s="10" t="n">
        <v>2</v>
      </c>
      <c r="F16537" s="10" t="n">
        <v>9687.05</v>
      </c>
      <c r="G16537" s="10" t="n">
        <v>147</v>
      </c>
      <c r="H16537" s="10" t="n">
        <v>5385.51</v>
      </c>
    </row>
    <row r="16538" customFormat="false" ht="15" hidden="false" customHeight="false" outlineLevel="0" collapsed="false">
      <c r="A16538" s="9" t="s">
        <v>26686</v>
      </c>
      <c r="B16538" s="9" t="s">
        <v>62</v>
      </c>
      <c r="C16538" s="9" t="s">
        <v>10161</v>
      </c>
      <c r="D16538" s="9" t="s">
        <v>10155</v>
      </c>
      <c r="E16538" s="10" t="n">
        <v>6</v>
      </c>
      <c r="F16538" s="10" t="n">
        <v>11227.85</v>
      </c>
      <c r="G16538" s="10" t="n">
        <v>17</v>
      </c>
      <c r="H16538" s="10" t="n">
        <v>6242.12</v>
      </c>
    </row>
    <row r="16539" customFormat="false" ht="15" hidden="false" customHeight="false" outlineLevel="0" collapsed="false">
      <c r="A16539" s="9" t="s">
        <v>26687</v>
      </c>
      <c r="B16539" s="9" t="s">
        <v>71</v>
      </c>
      <c r="C16539" s="9" t="s">
        <v>10161</v>
      </c>
      <c r="D16539" s="9" t="s">
        <v>10155</v>
      </c>
      <c r="E16539" s="10" t="n">
        <v>5</v>
      </c>
      <c r="F16539" s="10" t="n">
        <v>17317.31</v>
      </c>
      <c r="G16539" s="10" t="n">
        <v>26</v>
      </c>
      <c r="H16539" s="10" t="n">
        <v>9627.55</v>
      </c>
    </row>
    <row r="16540" customFormat="false" ht="15" hidden="false" customHeight="false" outlineLevel="0" collapsed="false">
      <c r="A16540" s="9" t="s">
        <v>26688</v>
      </c>
      <c r="B16540" s="9" t="s">
        <v>75</v>
      </c>
      <c r="C16540" s="9" t="s">
        <v>10161</v>
      </c>
      <c r="D16540" s="9" t="s">
        <v>10156</v>
      </c>
      <c r="E16540" s="10" t="n">
        <v>2</v>
      </c>
      <c r="F16540" s="10" t="n">
        <v>1049.71</v>
      </c>
      <c r="G16540" s="10" t="n">
        <v>93</v>
      </c>
      <c r="H16540" s="10" t="n">
        <v>583.59</v>
      </c>
    </row>
    <row r="16541" customFormat="false" ht="15" hidden="false" customHeight="false" outlineLevel="0" collapsed="false">
      <c r="A16541" s="9" t="s">
        <v>26689</v>
      </c>
      <c r="B16541" s="9" t="s">
        <v>76</v>
      </c>
      <c r="C16541" s="9" t="s">
        <v>10163</v>
      </c>
      <c r="D16541" s="9" t="s">
        <v>10157</v>
      </c>
      <c r="E16541" s="10" t="n">
        <v>2</v>
      </c>
      <c r="F16541" s="10" t="n">
        <v>12331.35</v>
      </c>
      <c r="G16541" s="10" t="n">
        <v>188</v>
      </c>
      <c r="H16541" s="10" t="n">
        <v>6855.61</v>
      </c>
    </row>
    <row r="16542" customFormat="false" ht="15" hidden="false" customHeight="false" outlineLevel="0" collapsed="false">
      <c r="A16542" s="9" t="s">
        <v>26690</v>
      </c>
      <c r="B16542" s="9" t="s">
        <v>62</v>
      </c>
      <c r="C16542" s="9" t="s">
        <v>10161</v>
      </c>
      <c r="D16542" s="9" t="s">
        <v>10158</v>
      </c>
      <c r="E16542" s="10" t="n">
        <v>0</v>
      </c>
      <c r="F16542" s="10" t="n">
        <v>0</v>
      </c>
      <c r="H16542" s="10" t="n">
        <v>0</v>
      </c>
    </row>
    <row r="16543" customFormat="false" ht="15" hidden="false" customHeight="false" outlineLevel="0" collapsed="false">
      <c r="A16543" s="9" t="s">
        <v>26691</v>
      </c>
      <c r="B16543" s="9" t="s">
        <v>79</v>
      </c>
      <c r="C16543" s="9" t="s">
        <v>10162</v>
      </c>
      <c r="D16543" s="9" t="s">
        <v>10155</v>
      </c>
      <c r="E16543" s="10" t="n">
        <v>11</v>
      </c>
      <c r="F16543" s="10" t="n">
        <v>57851.52</v>
      </c>
      <c r="G16543" s="10" t="n">
        <v>2</v>
      </c>
      <c r="H16543" s="10" t="n">
        <v>32162.52</v>
      </c>
    </row>
    <row r="16544" customFormat="false" ht="15" hidden="false" customHeight="false" outlineLevel="0" collapsed="false">
      <c r="A16544" s="9" t="s">
        <v>26692</v>
      </c>
      <c r="B16544" s="9" t="s">
        <v>77</v>
      </c>
      <c r="C16544" s="9" t="s">
        <v>10161</v>
      </c>
      <c r="D16544" s="9" t="s">
        <v>10155</v>
      </c>
      <c r="E16544" s="10" t="n">
        <v>5</v>
      </c>
      <c r="F16544" s="10" t="n">
        <v>25299.43</v>
      </c>
      <c r="G16544" s="10" t="n">
        <v>31</v>
      </c>
      <c r="H16544" s="10" t="n">
        <v>14065.2</v>
      </c>
    </row>
    <row r="16545" customFormat="false" ht="15" hidden="false" customHeight="false" outlineLevel="0" collapsed="false">
      <c r="A16545" s="9" t="s">
        <v>26693</v>
      </c>
      <c r="B16545" s="9" t="s">
        <v>74</v>
      </c>
      <c r="C16545" s="9" t="s">
        <v>10161</v>
      </c>
      <c r="D16545" s="9" t="s">
        <v>10155</v>
      </c>
      <c r="E16545" s="10" t="n">
        <v>4</v>
      </c>
      <c r="F16545" s="10" t="n">
        <v>40306.45</v>
      </c>
      <c r="G16545" s="10" t="n">
        <v>37</v>
      </c>
      <c r="H16545" s="10" t="n">
        <v>22408.35</v>
      </c>
    </row>
    <row r="16546" customFormat="false" ht="15" hidden="false" customHeight="false" outlineLevel="0" collapsed="false">
      <c r="A16546" s="9" t="s">
        <v>26694</v>
      </c>
      <c r="B16546" s="9" t="s">
        <v>65</v>
      </c>
      <c r="C16546" s="9" t="s">
        <v>10164</v>
      </c>
      <c r="D16546" s="9" t="s">
        <v>10156</v>
      </c>
      <c r="E16546" s="10" t="n">
        <v>1</v>
      </c>
      <c r="F16546" s="10" t="n">
        <v>73.1</v>
      </c>
      <c r="G16546" s="10" t="n">
        <v>17</v>
      </c>
      <c r="H16546" s="10" t="n">
        <v>40.64</v>
      </c>
    </row>
    <row r="16547" customFormat="false" ht="15" hidden="false" customHeight="false" outlineLevel="0" collapsed="false">
      <c r="A16547" s="9" t="s">
        <v>26695</v>
      </c>
      <c r="B16547" s="9" t="s">
        <v>73</v>
      </c>
      <c r="C16547" s="9" t="s">
        <v>10162</v>
      </c>
      <c r="D16547" s="9" t="s">
        <v>10155</v>
      </c>
      <c r="E16547" s="10" t="n">
        <v>5</v>
      </c>
      <c r="F16547" s="10" t="n">
        <v>29197.51</v>
      </c>
      <c r="G16547" s="10" t="n">
        <v>0</v>
      </c>
      <c r="H16547" s="10" t="n">
        <v>16232.34</v>
      </c>
    </row>
    <row r="16548" customFormat="false" ht="15" hidden="false" customHeight="false" outlineLevel="0" collapsed="false">
      <c r="A16548" s="9" t="s">
        <v>26696</v>
      </c>
      <c r="B16548" s="9" t="s">
        <v>71</v>
      </c>
      <c r="C16548" s="9" t="s">
        <v>10161</v>
      </c>
      <c r="D16548" s="9" t="s">
        <v>10156</v>
      </c>
      <c r="E16548" s="10" t="n">
        <v>2</v>
      </c>
      <c r="F16548" s="10" t="n">
        <v>21345</v>
      </c>
      <c r="G16548" s="10" t="n">
        <v>7</v>
      </c>
      <c r="H16548" s="10" t="n">
        <v>11866.74</v>
      </c>
    </row>
    <row r="16549" customFormat="false" ht="15" hidden="false" customHeight="false" outlineLevel="0" collapsed="false">
      <c r="A16549" s="9" t="s">
        <v>26697</v>
      </c>
      <c r="B16549" s="9" t="s">
        <v>63</v>
      </c>
      <c r="C16549" s="9" t="s">
        <v>10161</v>
      </c>
      <c r="D16549" s="9" t="s">
        <v>10156</v>
      </c>
      <c r="E16549" s="10" t="n">
        <v>2</v>
      </c>
      <c r="F16549" s="10" t="n">
        <v>1176.35</v>
      </c>
      <c r="G16549" s="10" t="n">
        <v>101</v>
      </c>
      <c r="H16549" s="10" t="n">
        <v>653.99</v>
      </c>
    </row>
    <row r="16550" customFormat="false" ht="15" hidden="false" customHeight="false" outlineLevel="0" collapsed="false">
      <c r="A16550" s="9" t="s">
        <v>26698</v>
      </c>
      <c r="B16550" s="9" t="s">
        <v>62</v>
      </c>
      <c r="C16550" s="9" t="s">
        <v>10161</v>
      </c>
      <c r="D16550" s="9" t="s">
        <v>10157</v>
      </c>
      <c r="E16550" s="10" t="n">
        <v>3</v>
      </c>
      <c r="F16550" s="10" t="n">
        <v>6905.75</v>
      </c>
      <c r="G16550" s="10" t="n">
        <v>134</v>
      </c>
      <c r="H16550" s="10" t="n">
        <v>3839.25</v>
      </c>
    </row>
    <row r="16551" customFormat="false" ht="15" hidden="false" customHeight="false" outlineLevel="0" collapsed="false">
      <c r="A16551" s="9" t="s">
        <v>26699</v>
      </c>
      <c r="B16551" s="9" t="s">
        <v>77</v>
      </c>
      <c r="C16551" s="9" t="s">
        <v>10163</v>
      </c>
      <c r="D16551" s="9" t="s">
        <v>10156</v>
      </c>
      <c r="E16551" s="10" t="n">
        <v>2</v>
      </c>
      <c r="F16551" s="10" t="n">
        <v>3067.24</v>
      </c>
      <c r="G16551" s="10" t="n">
        <v>90</v>
      </c>
      <c r="H16551" s="10" t="n">
        <v>1705.23</v>
      </c>
    </row>
    <row r="16552" customFormat="false" ht="15" hidden="false" customHeight="false" outlineLevel="0" collapsed="false">
      <c r="A16552" s="9" t="s">
        <v>26700</v>
      </c>
      <c r="B16552" s="9" t="s">
        <v>64</v>
      </c>
      <c r="C16552" s="9" t="s">
        <v>10162</v>
      </c>
      <c r="D16552" s="9" t="s">
        <v>10155</v>
      </c>
      <c r="E16552" s="10" t="n">
        <v>4</v>
      </c>
      <c r="F16552" s="10" t="n">
        <v>4558.7</v>
      </c>
      <c r="G16552" s="10" t="n">
        <v>77</v>
      </c>
      <c r="H16552" s="10" t="n">
        <v>2534.41</v>
      </c>
    </row>
    <row r="16553" customFormat="false" ht="15" hidden="false" customHeight="false" outlineLevel="0" collapsed="false">
      <c r="A16553" s="9" t="s">
        <v>26701</v>
      </c>
      <c r="B16553" s="9" t="s">
        <v>64</v>
      </c>
      <c r="C16553" s="9" t="s">
        <v>10161</v>
      </c>
      <c r="D16553" s="9" t="s">
        <v>10155</v>
      </c>
      <c r="E16553" s="10" t="n">
        <v>7</v>
      </c>
      <c r="F16553" s="10" t="n">
        <v>39294.35</v>
      </c>
      <c r="G16553" s="10" t="n">
        <v>1</v>
      </c>
      <c r="H16553" s="10" t="n">
        <v>21845.67</v>
      </c>
    </row>
    <row r="16554" customFormat="false" ht="15" hidden="false" customHeight="false" outlineLevel="0" collapsed="false">
      <c r="A16554" s="9" t="s">
        <v>26702</v>
      </c>
      <c r="B16554" s="9" t="s">
        <v>72</v>
      </c>
      <c r="C16554" s="9" t="s">
        <v>10161</v>
      </c>
      <c r="D16554" s="9" t="s">
        <v>10154</v>
      </c>
      <c r="E16554" s="10" t="n">
        <v>4</v>
      </c>
      <c r="F16554" s="10" t="n">
        <v>77121.09</v>
      </c>
      <c r="G16554" s="10" t="n">
        <v>20</v>
      </c>
      <c r="H16554" s="10" t="n">
        <v>42875.42</v>
      </c>
    </row>
    <row r="16555" customFormat="false" ht="15" hidden="false" customHeight="false" outlineLevel="0" collapsed="false">
      <c r="A16555" s="9" t="s">
        <v>26703</v>
      </c>
      <c r="B16555" s="9" t="s">
        <v>61</v>
      </c>
      <c r="C16555" s="9" t="s">
        <v>10162</v>
      </c>
      <c r="D16555" s="9" t="s">
        <v>10155</v>
      </c>
      <c r="E16555" s="10" t="n">
        <v>10</v>
      </c>
      <c r="F16555" s="10" t="n">
        <v>25004.35</v>
      </c>
      <c r="G16555" s="10" t="n">
        <v>15</v>
      </c>
      <c r="H16555" s="10" t="n">
        <v>13901.15</v>
      </c>
    </row>
    <row r="16556" customFormat="false" ht="15" hidden="false" customHeight="false" outlineLevel="0" collapsed="false">
      <c r="A16556" s="9" t="s">
        <v>26704</v>
      </c>
      <c r="B16556" s="9" t="s">
        <v>71</v>
      </c>
      <c r="C16556" s="9" t="s">
        <v>10161</v>
      </c>
      <c r="D16556" s="9" t="s">
        <v>10156</v>
      </c>
      <c r="E16556" s="10" t="n">
        <v>2</v>
      </c>
      <c r="F16556" s="10" t="n">
        <v>6334.9</v>
      </c>
      <c r="G16556" s="10" t="n">
        <v>116</v>
      </c>
      <c r="H16556" s="10" t="n">
        <v>3521.88</v>
      </c>
    </row>
    <row r="16557" customFormat="false" ht="15" hidden="false" customHeight="false" outlineLevel="0" collapsed="false">
      <c r="A16557" s="9" t="s">
        <v>26705</v>
      </c>
      <c r="B16557" s="9" t="s">
        <v>74</v>
      </c>
      <c r="C16557" s="9" t="s">
        <v>10162</v>
      </c>
      <c r="D16557" s="9" t="s">
        <v>10154</v>
      </c>
      <c r="E16557" s="10" t="n">
        <v>7</v>
      </c>
      <c r="F16557" s="10" t="n">
        <v>72059.1</v>
      </c>
      <c r="G16557" s="10" t="n">
        <v>8</v>
      </c>
      <c r="H16557" s="10" t="n">
        <v>40061.21</v>
      </c>
    </row>
    <row r="16558" customFormat="false" ht="15" hidden="false" customHeight="false" outlineLevel="0" collapsed="false">
      <c r="A16558" s="9" t="s">
        <v>26706</v>
      </c>
      <c r="B16558" s="9" t="s">
        <v>79</v>
      </c>
      <c r="C16558" s="9" t="s">
        <v>10161</v>
      </c>
      <c r="D16558" s="9" t="s">
        <v>10155</v>
      </c>
      <c r="E16558" s="10" t="n">
        <v>7</v>
      </c>
      <c r="F16558" s="10" t="n">
        <v>15768.9</v>
      </c>
      <c r="G16558" s="10" t="n">
        <v>49</v>
      </c>
      <c r="H16558" s="10" t="n">
        <v>8766.71</v>
      </c>
    </row>
    <row r="16559" customFormat="false" ht="15" hidden="false" customHeight="false" outlineLevel="0" collapsed="false">
      <c r="A16559" s="9" t="s">
        <v>26707</v>
      </c>
      <c r="B16559" s="9" t="s">
        <v>75</v>
      </c>
      <c r="C16559" s="9" t="s">
        <v>10161</v>
      </c>
      <c r="D16559" s="9" t="s">
        <v>10154</v>
      </c>
      <c r="E16559" s="10" t="n">
        <v>17</v>
      </c>
      <c r="F16559" s="10" t="n">
        <v>174435.84</v>
      </c>
      <c r="G16559" s="10" t="n">
        <v>10</v>
      </c>
      <c r="H16559" s="10" t="n">
        <v>96977.5</v>
      </c>
    </row>
    <row r="16560" customFormat="false" ht="15" hidden="false" customHeight="false" outlineLevel="0" collapsed="false">
      <c r="A16560" s="9" t="s">
        <v>26708</v>
      </c>
      <c r="B16560" s="9" t="s">
        <v>71</v>
      </c>
      <c r="C16560" s="9" t="s">
        <v>10161</v>
      </c>
      <c r="D16560" s="9" t="s">
        <v>10156</v>
      </c>
      <c r="E16560" s="10" t="n">
        <v>1</v>
      </c>
      <c r="F16560" s="10" t="n">
        <v>6176.1</v>
      </c>
      <c r="G16560" s="10" t="n">
        <v>296</v>
      </c>
      <c r="H16560" s="10" t="n">
        <v>3433.6</v>
      </c>
    </row>
    <row r="16561" customFormat="false" ht="15" hidden="false" customHeight="false" outlineLevel="0" collapsed="false">
      <c r="A16561" s="9" t="s">
        <v>26709</v>
      </c>
      <c r="B16561" s="9" t="s">
        <v>60</v>
      </c>
      <c r="C16561" s="9" t="s">
        <v>10161</v>
      </c>
      <c r="D16561" s="9" t="s">
        <v>10155</v>
      </c>
      <c r="E16561" s="10" t="n">
        <v>3</v>
      </c>
      <c r="F16561" s="10" t="n">
        <v>11914.17</v>
      </c>
      <c r="G16561" s="10" t="n">
        <v>58</v>
      </c>
      <c r="H16561" s="10" t="n">
        <v>6623.68</v>
      </c>
    </row>
    <row r="16562" customFormat="false" ht="15" hidden="false" customHeight="false" outlineLevel="0" collapsed="false">
      <c r="A16562" s="9" t="s">
        <v>26710</v>
      </c>
      <c r="B16562" s="9" t="s">
        <v>68</v>
      </c>
      <c r="C16562" s="9" t="s">
        <v>10163</v>
      </c>
      <c r="D16562" s="9" t="s">
        <v>10155</v>
      </c>
      <c r="E16562" s="10" t="n">
        <v>4</v>
      </c>
      <c r="F16562" s="10" t="n">
        <v>8304.65</v>
      </c>
      <c r="G16562" s="10" t="n">
        <v>25</v>
      </c>
      <c r="H16562" s="10" t="n">
        <v>4616.97</v>
      </c>
    </row>
    <row r="16563" customFormat="false" ht="15" hidden="false" customHeight="false" outlineLevel="0" collapsed="false">
      <c r="A16563" s="9" t="s">
        <v>26711</v>
      </c>
      <c r="B16563" s="9" t="s">
        <v>63</v>
      </c>
      <c r="C16563" s="9" t="s">
        <v>10161</v>
      </c>
      <c r="D16563" s="9" t="s">
        <v>10156</v>
      </c>
      <c r="E16563" s="10" t="n">
        <v>2</v>
      </c>
      <c r="F16563" s="10" t="n">
        <v>48766.3</v>
      </c>
      <c r="G16563" s="10" t="n">
        <v>61</v>
      </c>
      <c r="H16563" s="10" t="n">
        <v>27111.6</v>
      </c>
    </row>
    <row r="16564" customFormat="false" ht="15" hidden="false" customHeight="false" outlineLevel="0" collapsed="false">
      <c r="A16564" s="9" t="s">
        <v>26712</v>
      </c>
      <c r="B16564" s="9" t="s">
        <v>73</v>
      </c>
      <c r="C16564" s="9" t="s">
        <v>10164</v>
      </c>
      <c r="D16564" s="9" t="s">
        <v>10154</v>
      </c>
      <c r="E16564" s="10" t="n">
        <v>2</v>
      </c>
      <c r="F16564" s="10" t="n">
        <v>111823.15</v>
      </c>
      <c r="G16564" s="10" t="n">
        <v>20</v>
      </c>
      <c r="H16564" s="10" t="n">
        <v>62168.01</v>
      </c>
    </row>
    <row r="16565" customFormat="false" ht="15" hidden="false" customHeight="false" outlineLevel="0" collapsed="false">
      <c r="A16565" s="9" t="s">
        <v>26713</v>
      </c>
      <c r="B16565" s="9" t="s">
        <v>73</v>
      </c>
      <c r="C16565" s="9" t="s">
        <v>10161</v>
      </c>
      <c r="D16565" s="9" t="s">
        <v>10157</v>
      </c>
      <c r="E16565" s="10" t="n">
        <v>3</v>
      </c>
      <c r="F16565" s="10" t="n">
        <v>11486.31</v>
      </c>
      <c r="G16565" s="10" t="n">
        <v>143</v>
      </c>
      <c r="H16565" s="10" t="n">
        <v>6385.81</v>
      </c>
    </row>
    <row r="16566" customFormat="false" ht="15" hidden="false" customHeight="false" outlineLevel="0" collapsed="false">
      <c r="A16566" s="9" t="s">
        <v>26714</v>
      </c>
      <c r="B16566" s="9" t="s">
        <v>64</v>
      </c>
      <c r="C16566" s="9" t="s">
        <v>10163</v>
      </c>
      <c r="D16566" s="9" t="s">
        <v>10155</v>
      </c>
      <c r="E16566" s="10" t="n">
        <v>5</v>
      </c>
      <c r="F16566" s="10" t="n">
        <v>16865.42</v>
      </c>
      <c r="G16566" s="10" t="n">
        <v>33</v>
      </c>
      <c r="H16566" s="10" t="n">
        <v>9376.32</v>
      </c>
    </row>
    <row r="16567" customFormat="false" ht="15" hidden="false" customHeight="false" outlineLevel="0" collapsed="false">
      <c r="A16567" s="9" t="s">
        <v>26715</v>
      </c>
      <c r="B16567" s="9" t="s">
        <v>70</v>
      </c>
      <c r="C16567" s="9" t="s">
        <v>10161</v>
      </c>
      <c r="D16567" s="9" t="s">
        <v>10156</v>
      </c>
      <c r="E16567" s="10" t="n">
        <v>2</v>
      </c>
      <c r="F16567" s="10" t="n">
        <v>7036</v>
      </c>
      <c r="G16567" s="10" t="n">
        <v>22</v>
      </c>
      <c r="H16567" s="10" t="n">
        <v>3911.66</v>
      </c>
    </row>
    <row r="16568" customFormat="false" ht="15" hidden="false" customHeight="false" outlineLevel="0" collapsed="false">
      <c r="A16568" s="9" t="s">
        <v>26716</v>
      </c>
      <c r="B16568" s="9" t="s">
        <v>68</v>
      </c>
      <c r="C16568" s="9" t="s">
        <v>10163</v>
      </c>
      <c r="D16568" s="9" t="s">
        <v>10156</v>
      </c>
      <c r="E16568" s="10" t="n">
        <v>2</v>
      </c>
      <c r="F16568" s="10" t="n">
        <v>4466.55</v>
      </c>
      <c r="G16568" s="10" t="n">
        <v>85</v>
      </c>
      <c r="H16568" s="10" t="n">
        <v>2483.18</v>
      </c>
    </row>
    <row r="16569" customFormat="false" ht="15" hidden="false" customHeight="false" outlineLevel="0" collapsed="false">
      <c r="A16569" s="9" t="s">
        <v>26717</v>
      </c>
      <c r="B16569" s="9" t="s">
        <v>64</v>
      </c>
      <c r="C16569" s="9" t="s">
        <v>10163</v>
      </c>
      <c r="D16569" s="9" t="s">
        <v>10155</v>
      </c>
      <c r="E16569" s="10" t="n">
        <v>3</v>
      </c>
      <c r="F16569" s="10" t="n">
        <v>12566.2</v>
      </c>
      <c r="G16569" s="10" t="n">
        <v>17</v>
      </c>
      <c r="H16569" s="10" t="n">
        <v>6986.17</v>
      </c>
    </row>
    <row r="16570" customFormat="false" ht="15" hidden="false" customHeight="false" outlineLevel="0" collapsed="false">
      <c r="A16570" s="9" t="s">
        <v>26718</v>
      </c>
      <c r="B16570" s="9" t="s">
        <v>64</v>
      </c>
      <c r="C16570" s="9" t="s">
        <v>10161</v>
      </c>
      <c r="D16570" s="9" t="s">
        <v>10156</v>
      </c>
      <c r="E16570" s="10" t="n">
        <v>1</v>
      </c>
      <c r="F16570" s="10" t="n">
        <v>5308.55</v>
      </c>
      <c r="G16570" s="10" t="n">
        <v>13</v>
      </c>
      <c r="H16570" s="10" t="n">
        <v>2951.29</v>
      </c>
    </row>
    <row r="16571" customFormat="false" ht="15" hidden="false" customHeight="false" outlineLevel="0" collapsed="false">
      <c r="A16571" s="9" t="s">
        <v>26719</v>
      </c>
      <c r="B16571" s="9" t="s">
        <v>75</v>
      </c>
      <c r="C16571" s="9" t="s">
        <v>10161</v>
      </c>
      <c r="D16571" s="9" t="s">
        <v>10155</v>
      </c>
      <c r="E16571" s="10" t="n">
        <v>5</v>
      </c>
      <c r="F16571" s="10" t="n">
        <v>53727.65</v>
      </c>
      <c r="G16571" s="10" t="n">
        <v>1</v>
      </c>
      <c r="H16571" s="10" t="n">
        <v>29869.85</v>
      </c>
    </row>
    <row r="16572" customFormat="false" ht="15" hidden="false" customHeight="false" outlineLevel="0" collapsed="false">
      <c r="A16572" s="9" t="s">
        <v>26720</v>
      </c>
      <c r="B16572" s="9" t="s">
        <v>64</v>
      </c>
      <c r="C16572" s="9" t="s">
        <v>10163</v>
      </c>
      <c r="D16572" s="9" t="s">
        <v>10154</v>
      </c>
      <c r="E16572" s="10" t="n">
        <v>16</v>
      </c>
      <c r="F16572" s="10" t="n">
        <v>81841.02</v>
      </c>
      <c r="G16572" s="10" t="n">
        <v>12</v>
      </c>
      <c r="H16572" s="10" t="n">
        <v>45499.47</v>
      </c>
    </row>
    <row r="16573" customFormat="false" ht="15" hidden="false" customHeight="false" outlineLevel="0" collapsed="false">
      <c r="A16573" s="9" t="s">
        <v>26721</v>
      </c>
      <c r="B16573" s="9" t="s">
        <v>65</v>
      </c>
      <c r="C16573" s="9" t="s">
        <v>10161</v>
      </c>
      <c r="D16573" s="9" t="s">
        <v>10155</v>
      </c>
      <c r="E16573" s="10" t="n">
        <v>3</v>
      </c>
      <c r="F16573" s="10" t="n">
        <v>6526.3</v>
      </c>
      <c r="G16573" s="10" t="n">
        <v>28</v>
      </c>
      <c r="H16573" s="10" t="n">
        <v>3628.29</v>
      </c>
    </row>
    <row r="16574" customFormat="false" ht="15" hidden="false" customHeight="false" outlineLevel="0" collapsed="false">
      <c r="A16574" s="9" t="s">
        <v>26722</v>
      </c>
      <c r="B16574" s="9" t="s">
        <v>62</v>
      </c>
      <c r="C16574" s="9" t="s">
        <v>10162</v>
      </c>
      <c r="D16574" s="9" t="s">
        <v>10155</v>
      </c>
      <c r="E16574" s="10" t="n">
        <v>3</v>
      </c>
      <c r="F16574" s="10" t="n">
        <v>23290.34</v>
      </c>
      <c r="G16574" s="10" t="n">
        <v>102</v>
      </c>
      <c r="H16574" s="10" t="n">
        <v>12948.25</v>
      </c>
    </row>
    <row r="16575" customFormat="false" ht="15" hidden="false" customHeight="false" outlineLevel="0" collapsed="false">
      <c r="A16575" s="9" t="s">
        <v>26723</v>
      </c>
      <c r="B16575" s="9" t="s">
        <v>78</v>
      </c>
      <c r="C16575" s="9" t="s">
        <v>10161</v>
      </c>
      <c r="D16575" s="9" t="s">
        <v>10155</v>
      </c>
      <c r="E16575" s="10" t="n">
        <v>5</v>
      </c>
      <c r="F16575" s="10" t="n">
        <v>18746.86</v>
      </c>
      <c r="G16575" s="10" t="n">
        <v>44</v>
      </c>
      <c r="H16575" s="10" t="n">
        <v>10422.31</v>
      </c>
    </row>
    <row r="16576" customFormat="false" ht="15" hidden="false" customHeight="false" outlineLevel="0" collapsed="false">
      <c r="A16576" s="9" t="s">
        <v>26724</v>
      </c>
      <c r="B16576" s="9" t="s">
        <v>79</v>
      </c>
      <c r="C16576" s="9" t="s">
        <v>10161</v>
      </c>
      <c r="D16576" s="9" t="s">
        <v>10155</v>
      </c>
      <c r="E16576" s="10" t="n">
        <v>4</v>
      </c>
      <c r="F16576" s="10" t="n">
        <v>5406.05</v>
      </c>
      <c r="G16576" s="10" t="n">
        <v>105</v>
      </c>
      <c r="H16576" s="10" t="n">
        <v>3005.49</v>
      </c>
    </row>
    <row r="16577" customFormat="false" ht="15" hidden="false" customHeight="false" outlineLevel="0" collapsed="false">
      <c r="A16577" s="9" t="s">
        <v>26725</v>
      </c>
      <c r="B16577" s="9" t="s">
        <v>77</v>
      </c>
      <c r="C16577" s="9" t="s">
        <v>10161</v>
      </c>
      <c r="D16577" s="9" t="s">
        <v>10154</v>
      </c>
      <c r="E16577" s="10" t="n">
        <v>13</v>
      </c>
      <c r="F16577" s="10" t="n">
        <v>117261.43</v>
      </c>
      <c r="G16577" s="10" t="n">
        <v>1</v>
      </c>
      <c r="H16577" s="10" t="n">
        <v>65191.42</v>
      </c>
    </row>
    <row r="16578" customFormat="false" ht="15" hidden="false" customHeight="false" outlineLevel="0" collapsed="false">
      <c r="A16578" s="9" t="s">
        <v>26726</v>
      </c>
      <c r="B16578" s="9" t="s">
        <v>72</v>
      </c>
      <c r="C16578" s="9" t="s">
        <v>10161</v>
      </c>
      <c r="D16578" s="9" t="s">
        <v>10155</v>
      </c>
      <c r="E16578" s="10" t="n">
        <v>4</v>
      </c>
      <c r="F16578" s="10" t="n">
        <v>14142.87</v>
      </c>
      <c r="G16578" s="10" t="n">
        <v>2</v>
      </c>
      <c r="H16578" s="10" t="n">
        <v>7862.72</v>
      </c>
    </row>
    <row r="16579" customFormat="false" ht="15" hidden="false" customHeight="false" outlineLevel="0" collapsed="false">
      <c r="A16579" s="9" t="s">
        <v>26727</v>
      </c>
      <c r="B16579" s="9" t="s">
        <v>67</v>
      </c>
      <c r="C16579" s="9" t="s">
        <v>10162</v>
      </c>
      <c r="D16579" s="9" t="s">
        <v>10157</v>
      </c>
      <c r="E16579" s="10" t="n">
        <v>2</v>
      </c>
      <c r="F16579" s="10" t="n">
        <v>5216.51</v>
      </c>
      <c r="G16579" s="10" t="n">
        <v>186</v>
      </c>
      <c r="H16579" s="10" t="n">
        <v>2900.12</v>
      </c>
    </row>
    <row r="16580" customFormat="false" ht="15" hidden="false" customHeight="false" outlineLevel="0" collapsed="false">
      <c r="A16580" s="9" t="s">
        <v>26728</v>
      </c>
      <c r="B16580" s="9" t="s">
        <v>64</v>
      </c>
      <c r="C16580" s="9" t="s">
        <v>10161</v>
      </c>
      <c r="D16580" s="9" t="s">
        <v>10155</v>
      </c>
      <c r="E16580" s="10" t="n">
        <v>4</v>
      </c>
      <c r="F16580" s="10" t="n">
        <v>13986.6</v>
      </c>
      <c r="G16580" s="10" t="n">
        <v>17</v>
      </c>
      <c r="H16580" s="10" t="n">
        <v>7775.84</v>
      </c>
    </row>
    <row r="16581" customFormat="false" ht="15" hidden="false" customHeight="false" outlineLevel="0" collapsed="false">
      <c r="A16581" s="9" t="s">
        <v>26729</v>
      </c>
      <c r="B16581" s="9" t="s">
        <v>59</v>
      </c>
      <c r="C16581" s="9" t="s">
        <v>10161</v>
      </c>
      <c r="D16581" s="9" t="s">
        <v>10156</v>
      </c>
      <c r="E16581" s="10" t="n">
        <v>2</v>
      </c>
      <c r="F16581" s="10" t="n">
        <v>5360.44</v>
      </c>
      <c r="G16581" s="10" t="n">
        <v>10</v>
      </c>
      <c r="H16581" s="10" t="n">
        <v>2980.13</v>
      </c>
    </row>
    <row r="16582" customFormat="false" ht="15" hidden="false" customHeight="false" outlineLevel="0" collapsed="false">
      <c r="A16582" s="9" t="s">
        <v>26730</v>
      </c>
      <c r="B16582" s="9" t="s">
        <v>64</v>
      </c>
      <c r="C16582" s="9" t="s">
        <v>10161</v>
      </c>
      <c r="D16582" s="9" t="s">
        <v>10156</v>
      </c>
      <c r="E16582" s="10" t="n">
        <v>2</v>
      </c>
      <c r="F16582" s="10" t="n">
        <v>2771.85</v>
      </c>
      <c r="G16582" s="10" t="n">
        <v>63</v>
      </c>
      <c r="H16582" s="10" t="n">
        <v>1541.01</v>
      </c>
    </row>
    <row r="16583" customFormat="false" ht="15" hidden="false" customHeight="false" outlineLevel="0" collapsed="false">
      <c r="A16583" s="9" t="s">
        <v>26731</v>
      </c>
      <c r="B16583" s="9" t="s">
        <v>68</v>
      </c>
      <c r="C16583" s="9" t="s">
        <v>10161</v>
      </c>
      <c r="D16583" s="9" t="s">
        <v>10155</v>
      </c>
      <c r="E16583" s="10" t="n">
        <v>4</v>
      </c>
      <c r="F16583" s="10" t="n">
        <v>8967.26</v>
      </c>
      <c r="G16583" s="10" t="n">
        <v>105</v>
      </c>
      <c r="H16583" s="10" t="n">
        <v>4985.34</v>
      </c>
    </row>
    <row r="16584" customFormat="false" ht="15" hidden="false" customHeight="false" outlineLevel="0" collapsed="false">
      <c r="A16584" s="9" t="s">
        <v>26732</v>
      </c>
      <c r="B16584" s="9" t="s">
        <v>64</v>
      </c>
      <c r="C16584" s="9" t="s">
        <v>10162</v>
      </c>
      <c r="D16584" s="9" t="s">
        <v>10155</v>
      </c>
      <c r="E16584" s="10" t="n">
        <v>4</v>
      </c>
      <c r="F16584" s="10" t="n">
        <v>6359.3</v>
      </c>
      <c r="G16584" s="10" t="n">
        <v>45</v>
      </c>
      <c r="H16584" s="10" t="n">
        <v>3535.45</v>
      </c>
    </row>
    <row r="16585" customFormat="false" ht="15" hidden="false" customHeight="false" outlineLevel="0" collapsed="false">
      <c r="A16585" s="9" t="s">
        <v>26733</v>
      </c>
      <c r="B16585" s="9" t="s">
        <v>71</v>
      </c>
      <c r="C16585" s="9" t="s">
        <v>10162</v>
      </c>
      <c r="D16585" s="9" t="s">
        <v>10154</v>
      </c>
      <c r="E16585" s="10" t="n">
        <v>19</v>
      </c>
      <c r="F16585" s="10" t="n">
        <v>111212.21</v>
      </c>
      <c r="G16585" s="10" t="n">
        <v>5</v>
      </c>
      <c r="H16585" s="10" t="n">
        <v>61828.36</v>
      </c>
    </row>
    <row r="16586" customFormat="false" ht="15" hidden="false" customHeight="false" outlineLevel="0" collapsed="false">
      <c r="A16586" s="9" t="s">
        <v>26734</v>
      </c>
      <c r="B16586" s="9" t="s">
        <v>77</v>
      </c>
      <c r="C16586" s="9" t="s">
        <v>10162</v>
      </c>
      <c r="D16586" s="9" t="s">
        <v>10156</v>
      </c>
      <c r="E16586" s="10" t="n">
        <v>1</v>
      </c>
      <c r="F16586" s="10" t="n">
        <v>6063.2</v>
      </c>
      <c r="G16586" s="10" t="n">
        <v>254</v>
      </c>
      <c r="H16586" s="10" t="n">
        <v>3370.83</v>
      </c>
    </row>
    <row r="16587" customFormat="false" ht="15" hidden="false" customHeight="false" outlineLevel="0" collapsed="false">
      <c r="A16587" s="9" t="s">
        <v>26735</v>
      </c>
      <c r="B16587" s="9" t="s">
        <v>62</v>
      </c>
      <c r="C16587" s="9" t="s">
        <v>10161</v>
      </c>
      <c r="D16587" s="9" t="s">
        <v>10155</v>
      </c>
      <c r="E16587" s="10" t="n">
        <v>3</v>
      </c>
      <c r="F16587" s="10" t="n">
        <v>6445.64</v>
      </c>
      <c r="G16587" s="10" t="n">
        <v>23</v>
      </c>
      <c r="H16587" s="10" t="n">
        <v>3583.45</v>
      </c>
    </row>
    <row r="16588" customFormat="false" ht="15" hidden="false" customHeight="false" outlineLevel="0" collapsed="false">
      <c r="A16588" s="9" t="s">
        <v>26736</v>
      </c>
      <c r="B16588" s="9" t="s">
        <v>75</v>
      </c>
      <c r="C16588" s="9" t="s">
        <v>10161</v>
      </c>
      <c r="D16588" s="9" t="s">
        <v>10157</v>
      </c>
      <c r="E16588" s="10" t="n">
        <v>2</v>
      </c>
      <c r="F16588" s="10" t="n">
        <v>4531.84</v>
      </c>
      <c r="G16588" s="10" t="n">
        <v>157</v>
      </c>
      <c r="H16588" s="10" t="n">
        <v>2519.47</v>
      </c>
    </row>
    <row r="16589" customFormat="false" ht="15" hidden="false" customHeight="false" outlineLevel="0" collapsed="false">
      <c r="A16589" s="9" t="s">
        <v>26737</v>
      </c>
      <c r="B16589" s="9" t="s">
        <v>76</v>
      </c>
      <c r="C16589" s="9" t="s">
        <v>10163</v>
      </c>
      <c r="D16589" s="9" t="s">
        <v>10157</v>
      </c>
      <c r="E16589" s="10" t="n">
        <v>2</v>
      </c>
      <c r="F16589" s="10" t="n">
        <v>36553.15</v>
      </c>
      <c r="G16589" s="10" t="n">
        <v>157</v>
      </c>
      <c r="H16589" s="10" t="n">
        <v>20321.7</v>
      </c>
    </row>
    <row r="16590" customFormat="false" ht="15" hidden="false" customHeight="false" outlineLevel="0" collapsed="false">
      <c r="A16590" s="9" t="s">
        <v>26738</v>
      </c>
      <c r="B16590" s="9" t="s">
        <v>62</v>
      </c>
      <c r="C16590" s="9" t="s">
        <v>10161</v>
      </c>
      <c r="D16590" s="9" t="s">
        <v>10155</v>
      </c>
      <c r="E16590" s="10" t="n">
        <v>3</v>
      </c>
      <c r="F16590" s="10" t="n">
        <v>7833.65</v>
      </c>
      <c r="G16590" s="10" t="n">
        <v>1</v>
      </c>
      <c r="H16590" s="10" t="n">
        <v>4355.11</v>
      </c>
    </row>
    <row r="16591" customFormat="false" ht="15" hidden="false" customHeight="false" outlineLevel="0" collapsed="false">
      <c r="A16591" s="9" t="s">
        <v>26739</v>
      </c>
      <c r="B16591" s="9" t="s">
        <v>77</v>
      </c>
      <c r="C16591" s="9" t="s">
        <v>10161</v>
      </c>
      <c r="D16591" s="9" t="s">
        <v>10156</v>
      </c>
      <c r="E16591" s="10" t="n">
        <v>2</v>
      </c>
      <c r="F16591" s="10" t="n">
        <v>6816.55</v>
      </c>
      <c r="G16591" s="10" t="n">
        <v>28</v>
      </c>
      <c r="H16591" s="10" t="n">
        <v>3789.66</v>
      </c>
    </row>
    <row r="16592" customFormat="false" ht="15" hidden="false" customHeight="false" outlineLevel="0" collapsed="false">
      <c r="A16592" s="9" t="s">
        <v>26740</v>
      </c>
      <c r="B16592" s="9" t="s">
        <v>68</v>
      </c>
      <c r="C16592" s="9" t="s">
        <v>10161</v>
      </c>
      <c r="D16592" s="9" t="s">
        <v>10156</v>
      </c>
      <c r="E16592" s="10" t="n">
        <v>1</v>
      </c>
      <c r="F16592" s="10" t="n">
        <v>11234.15</v>
      </c>
      <c r="G16592" s="10" t="n">
        <v>18</v>
      </c>
      <c r="H16592" s="10" t="n">
        <v>6245.62</v>
      </c>
    </row>
    <row r="16593" customFormat="false" ht="15" hidden="false" customHeight="false" outlineLevel="0" collapsed="false">
      <c r="A16593" s="9" t="s">
        <v>26741</v>
      </c>
      <c r="B16593" s="9" t="s">
        <v>69</v>
      </c>
      <c r="C16593" s="9" t="s">
        <v>10161</v>
      </c>
      <c r="D16593" s="9" t="s">
        <v>10154</v>
      </c>
      <c r="E16593" s="10" t="n">
        <v>14</v>
      </c>
      <c r="F16593" s="10" t="n">
        <v>162481.88</v>
      </c>
      <c r="G16593" s="10" t="n">
        <v>11</v>
      </c>
      <c r="H16593" s="10" t="n">
        <v>90331.7</v>
      </c>
    </row>
    <row r="16594" customFormat="false" ht="15" hidden="false" customHeight="false" outlineLevel="0" collapsed="false">
      <c r="A16594" s="9" t="s">
        <v>26742</v>
      </c>
      <c r="B16594" s="9" t="s">
        <v>71</v>
      </c>
      <c r="C16594" s="9" t="s">
        <v>10161</v>
      </c>
      <c r="D16594" s="9" t="s">
        <v>10156</v>
      </c>
      <c r="E16594" s="10" t="n">
        <v>2</v>
      </c>
      <c r="F16594" s="10" t="n">
        <v>838.4</v>
      </c>
      <c r="G16594" s="10" t="n">
        <v>57</v>
      </c>
      <c r="H16594" s="10" t="n">
        <v>466.11</v>
      </c>
    </row>
    <row r="16595" customFormat="false" ht="15" hidden="false" customHeight="false" outlineLevel="0" collapsed="false">
      <c r="A16595" s="9" t="s">
        <v>26743</v>
      </c>
      <c r="B16595" s="9" t="s">
        <v>75</v>
      </c>
      <c r="C16595" s="9" t="s">
        <v>10162</v>
      </c>
      <c r="D16595" s="9" t="s">
        <v>10155</v>
      </c>
      <c r="E16595" s="10" t="n">
        <v>8</v>
      </c>
      <c r="F16595" s="10" t="n">
        <v>9932.03</v>
      </c>
      <c r="G16595" s="10" t="n">
        <v>68</v>
      </c>
      <c r="H16595" s="10" t="n">
        <v>5521.71</v>
      </c>
    </row>
    <row r="16596" customFormat="false" ht="15" hidden="false" customHeight="false" outlineLevel="0" collapsed="false">
      <c r="A16596" s="9" t="s">
        <v>26744</v>
      </c>
      <c r="B16596" s="9" t="s">
        <v>75</v>
      </c>
      <c r="C16596" s="9" t="s">
        <v>10163</v>
      </c>
      <c r="D16596" s="9" t="s">
        <v>10155</v>
      </c>
      <c r="E16596" s="10" t="n">
        <v>5</v>
      </c>
      <c r="F16596" s="10" t="n">
        <v>34010.5</v>
      </c>
      <c r="G16596" s="10" t="n">
        <v>7</v>
      </c>
      <c r="H16596" s="10" t="n">
        <v>18908.12</v>
      </c>
    </row>
    <row r="16597" customFormat="false" ht="15" hidden="false" customHeight="false" outlineLevel="0" collapsed="false">
      <c r="A16597" s="9" t="s">
        <v>26745</v>
      </c>
      <c r="B16597" s="9" t="s">
        <v>64</v>
      </c>
      <c r="C16597" s="9" t="s">
        <v>10161</v>
      </c>
      <c r="D16597" s="9" t="s">
        <v>10155</v>
      </c>
      <c r="E16597" s="10" t="n">
        <v>4</v>
      </c>
      <c r="F16597" s="10" t="n">
        <v>10177.73</v>
      </c>
      <c r="G16597" s="10" t="n">
        <v>12</v>
      </c>
      <c r="H16597" s="10" t="n">
        <v>5658.3</v>
      </c>
    </row>
    <row r="16598" customFormat="false" ht="15" hidden="false" customHeight="false" outlineLevel="0" collapsed="false">
      <c r="A16598" s="9" t="s">
        <v>26746</v>
      </c>
      <c r="B16598" s="9" t="s">
        <v>71</v>
      </c>
      <c r="C16598" s="9" t="s">
        <v>10161</v>
      </c>
      <c r="D16598" s="9" t="s">
        <v>10154</v>
      </c>
      <c r="E16598" s="10" t="n">
        <v>10</v>
      </c>
      <c r="F16598" s="10" t="n">
        <v>137236.73</v>
      </c>
      <c r="G16598" s="10" t="n">
        <v>46</v>
      </c>
      <c r="H16598" s="10" t="n">
        <v>76296.68</v>
      </c>
    </row>
    <row r="16599" customFormat="false" ht="15" hidden="false" customHeight="false" outlineLevel="0" collapsed="false">
      <c r="A16599" s="9" t="s">
        <v>26747</v>
      </c>
      <c r="B16599" s="9" t="s">
        <v>70</v>
      </c>
      <c r="C16599" s="9" t="s">
        <v>10161</v>
      </c>
      <c r="D16599" s="9" t="s">
        <v>10155</v>
      </c>
      <c r="E16599" s="10" t="n">
        <v>5</v>
      </c>
      <c r="F16599" s="10" t="n">
        <v>49812.45</v>
      </c>
      <c r="G16599" s="10" t="n">
        <v>14</v>
      </c>
      <c r="H16599" s="10" t="n">
        <v>27693.2</v>
      </c>
    </row>
    <row r="16600" customFormat="false" ht="15" hidden="false" customHeight="false" outlineLevel="0" collapsed="false">
      <c r="A16600" s="9" t="s">
        <v>26748</v>
      </c>
      <c r="B16600" s="9" t="s">
        <v>62</v>
      </c>
      <c r="C16600" s="9" t="s">
        <v>10161</v>
      </c>
      <c r="D16600" s="9" t="s">
        <v>10154</v>
      </c>
      <c r="E16600" s="10" t="n">
        <v>10</v>
      </c>
      <c r="F16600" s="10" t="n">
        <v>75746.16</v>
      </c>
      <c r="G16600" s="10" t="n">
        <v>9</v>
      </c>
      <c r="H16600" s="10" t="n">
        <v>42111.03</v>
      </c>
    </row>
    <row r="16601" customFormat="false" ht="15" hidden="false" customHeight="false" outlineLevel="0" collapsed="false">
      <c r="A16601" s="9" t="s">
        <v>26749</v>
      </c>
      <c r="B16601" s="9" t="s">
        <v>76</v>
      </c>
      <c r="C16601" s="9" t="s">
        <v>10161</v>
      </c>
      <c r="D16601" s="9" t="s">
        <v>10155</v>
      </c>
      <c r="E16601" s="10" t="n">
        <v>4</v>
      </c>
      <c r="F16601" s="10" t="n">
        <v>57587.38</v>
      </c>
      <c r="G16601" s="10" t="n">
        <v>42</v>
      </c>
      <c r="H16601" s="10" t="n">
        <v>32015.67</v>
      </c>
    </row>
    <row r="16602" customFormat="false" ht="15" hidden="false" customHeight="false" outlineLevel="0" collapsed="false">
      <c r="A16602" s="9" t="s">
        <v>26750</v>
      </c>
      <c r="B16602" s="9" t="s">
        <v>64</v>
      </c>
      <c r="C16602" s="9" t="s">
        <v>10164</v>
      </c>
      <c r="D16602" s="9" t="s">
        <v>10154</v>
      </c>
      <c r="E16602" s="10" t="n">
        <v>9</v>
      </c>
      <c r="F16602" s="10" t="n">
        <v>115332.74</v>
      </c>
      <c r="G16602" s="10" t="n">
        <v>38</v>
      </c>
      <c r="H16602" s="10" t="n">
        <v>64119.17</v>
      </c>
    </row>
    <row r="16603" customFormat="false" ht="15" hidden="false" customHeight="false" outlineLevel="0" collapsed="false">
      <c r="A16603" s="9" t="s">
        <v>26751</v>
      </c>
      <c r="B16603" s="9" t="s">
        <v>71</v>
      </c>
      <c r="C16603" s="9" t="s">
        <v>10164</v>
      </c>
      <c r="D16603" s="9" t="s">
        <v>10156</v>
      </c>
      <c r="E16603" s="10" t="n">
        <v>2</v>
      </c>
      <c r="F16603" s="10" t="n">
        <v>39871.33</v>
      </c>
      <c r="G16603" s="10" t="n">
        <v>41</v>
      </c>
      <c r="H16603" s="10" t="n">
        <v>22166.44</v>
      </c>
    </row>
    <row r="16604" customFormat="false" ht="15" hidden="false" customHeight="false" outlineLevel="0" collapsed="false">
      <c r="A16604" s="9" t="s">
        <v>26752</v>
      </c>
      <c r="B16604" s="9" t="s">
        <v>74</v>
      </c>
      <c r="C16604" s="9" t="s">
        <v>10162</v>
      </c>
      <c r="D16604" s="9" t="s">
        <v>10155</v>
      </c>
      <c r="E16604" s="10" t="n">
        <v>3</v>
      </c>
      <c r="F16604" s="10" t="n">
        <v>7170.16</v>
      </c>
      <c r="G16604" s="10" t="n">
        <v>31</v>
      </c>
      <c r="H16604" s="10" t="n">
        <v>3986.25</v>
      </c>
    </row>
    <row r="16605" customFormat="false" ht="15" hidden="false" customHeight="false" outlineLevel="0" collapsed="false">
      <c r="A16605" s="9" t="s">
        <v>26753</v>
      </c>
      <c r="B16605" s="9" t="s">
        <v>62</v>
      </c>
      <c r="C16605" s="9" t="s">
        <v>10163</v>
      </c>
      <c r="D16605" s="9" t="s">
        <v>10154</v>
      </c>
      <c r="E16605" s="10" t="n">
        <v>12</v>
      </c>
      <c r="F16605" s="10" t="n">
        <v>93464.08</v>
      </c>
      <c r="G16605" s="10" t="n">
        <v>5</v>
      </c>
      <c r="H16605" s="10" t="n">
        <v>51961.3</v>
      </c>
    </row>
    <row r="16606" customFormat="false" ht="15" hidden="false" customHeight="false" outlineLevel="0" collapsed="false">
      <c r="A16606" s="9" t="s">
        <v>26754</v>
      </c>
      <c r="B16606" s="9" t="s">
        <v>65</v>
      </c>
      <c r="C16606" s="9" t="s">
        <v>10162</v>
      </c>
      <c r="D16606" s="9" t="s">
        <v>10155</v>
      </c>
      <c r="E16606" s="10" t="n">
        <v>6</v>
      </c>
      <c r="F16606" s="10" t="n">
        <v>6680.2</v>
      </c>
      <c r="G16606" s="10" t="n">
        <v>5</v>
      </c>
      <c r="H16606" s="10" t="n">
        <v>3713.85</v>
      </c>
    </row>
    <row r="16607" customFormat="false" ht="15" hidden="false" customHeight="false" outlineLevel="0" collapsed="false">
      <c r="A16607" s="9" t="s">
        <v>26755</v>
      </c>
      <c r="B16607" s="9" t="s">
        <v>68</v>
      </c>
      <c r="C16607" s="9" t="s">
        <v>10161</v>
      </c>
      <c r="D16607" s="9" t="s">
        <v>10157</v>
      </c>
      <c r="E16607" s="10" t="n">
        <v>2</v>
      </c>
      <c r="F16607" s="10" t="n">
        <v>100382.75</v>
      </c>
      <c r="G16607" s="10" t="n">
        <v>237</v>
      </c>
      <c r="H16607" s="10" t="n">
        <v>55807.73</v>
      </c>
    </row>
    <row r="16608" customFormat="false" ht="15" hidden="false" customHeight="false" outlineLevel="0" collapsed="false">
      <c r="A16608" s="9" t="s">
        <v>26756</v>
      </c>
      <c r="B16608" s="9" t="s">
        <v>74</v>
      </c>
      <c r="C16608" s="9" t="s">
        <v>10161</v>
      </c>
      <c r="D16608" s="9" t="s">
        <v>10155</v>
      </c>
      <c r="E16608" s="10" t="n">
        <v>7</v>
      </c>
      <c r="F16608" s="10" t="n">
        <v>21124.15</v>
      </c>
      <c r="G16608" s="10" t="n">
        <v>59</v>
      </c>
      <c r="H16608" s="10" t="n">
        <v>11743.96</v>
      </c>
    </row>
    <row r="16609" customFormat="false" ht="15" hidden="false" customHeight="false" outlineLevel="0" collapsed="false">
      <c r="A16609" s="9" t="s">
        <v>26757</v>
      </c>
      <c r="B16609" s="9" t="s">
        <v>79</v>
      </c>
      <c r="C16609" s="9" t="s">
        <v>10162</v>
      </c>
      <c r="D16609" s="9" t="s">
        <v>10154</v>
      </c>
      <c r="E16609" s="10" t="n">
        <v>27</v>
      </c>
      <c r="F16609" s="10" t="n">
        <v>157853.79</v>
      </c>
      <c r="G16609" s="10" t="n">
        <v>42</v>
      </c>
      <c r="H16609" s="10" t="n">
        <v>87758.72</v>
      </c>
    </row>
    <row r="16610" customFormat="false" ht="15" hidden="false" customHeight="false" outlineLevel="0" collapsed="false">
      <c r="A16610" s="9" t="s">
        <v>26758</v>
      </c>
      <c r="B16610" s="9" t="s">
        <v>60</v>
      </c>
      <c r="C16610" s="9" t="s">
        <v>10164</v>
      </c>
      <c r="D16610" s="9" t="s">
        <v>10155</v>
      </c>
      <c r="E16610" s="10" t="n">
        <v>6</v>
      </c>
      <c r="F16610" s="10" t="n">
        <v>14209.64</v>
      </c>
      <c r="G16610" s="10" t="n">
        <v>33</v>
      </c>
      <c r="H16610" s="10" t="n">
        <v>7899.84</v>
      </c>
    </row>
    <row r="16611" customFormat="false" ht="15" hidden="false" customHeight="false" outlineLevel="0" collapsed="false">
      <c r="A16611" s="9" t="s">
        <v>26759</v>
      </c>
      <c r="B16611" s="9" t="s">
        <v>76</v>
      </c>
      <c r="C16611" s="9" t="s">
        <v>10161</v>
      </c>
      <c r="D16611" s="9" t="s">
        <v>10155</v>
      </c>
      <c r="E16611" s="10" t="n">
        <v>7</v>
      </c>
      <c r="F16611" s="10" t="n">
        <v>59414.67</v>
      </c>
      <c r="G16611" s="10" t="n">
        <v>4</v>
      </c>
      <c r="H16611" s="10" t="n">
        <v>33031.55</v>
      </c>
    </row>
    <row r="16612" customFormat="false" ht="15" hidden="false" customHeight="false" outlineLevel="0" collapsed="false">
      <c r="A16612" s="9" t="s">
        <v>26760</v>
      </c>
      <c r="B16612" s="9" t="s">
        <v>79</v>
      </c>
      <c r="C16612" s="9" t="s">
        <v>10162</v>
      </c>
      <c r="D16612" s="9" t="s">
        <v>10155</v>
      </c>
      <c r="E16612" s="10" t="n">
        <v>3</v>
      </c>
      <c r="F16612" s="10" t="n">
        <v>4878.51</v>
      </c>
      <c r="G16612" s="10" t="n">
        <v>117</v>
      </c>
      <c r="H16612" s="10" t="n">
        <v>2712.2</v>
      </c>
    </row>
    <row r="16613" customFormat="false" ht="15" hidden="false" customHeight="false" outlineLevel="0" collapsed="false">
      <c r="A16613" s="9" t="s">
        <v>26761</v>
      </c>
      <c r="B16613" s="9" t="s">
        <v>64</v>
      </c>
      <c r="C16613" s="9" t="s">
        <v>10161</v>
      </c>
      <c r="D16613" s="9" t="s">
        <v>10155</v>
      </c>
      <c r="E16613" s="10" t="n">
        <v>3</v>
      </c>
      <c r="F16613" s="10" t="n">
        <v>21261.24</v>
      </c>
      <c r="G16613" s="10" t="n">
        <v>13</v>
      </c>
      <c r="H16613" s="10" t="n">
        <v>11820.17</v>
      </c>
    </row>
    <row r="16614" customFormat="false" ht="15" hidden="false" customHeight="false" outlineLevel="0" collapsed="false">
      <c r="A16614" s="9" t="s">
        <v>26762</v>
      </c>
      <c r="B16614" s="9" t="s">
        <v>71</v>
      </c>
      <c r="C16614" s="9" t="s">
        <v>10164</v>
      </c>
      <c r="D16614" s="9" t="s">
        <v>10155</v>
      </c>
      <c r="E16614" s="10" t="n">
        <v>5</v>
      </c>
      <c r="F16614" s="10" t="n">
        <v>56848.7</v>
      </c>
      <c r="G16614" s="10" t="n">
        <v>72</v>
      </c>
      <c r="H16614" s="10" t="n">
        <v>31605</v>
      </c>
    </row>
    <row r="16615" customFormat="false" ht="15" hidden="false" customHeight="false" outlineLevel="0" collapsed="false">
      <c r="A16615" s="9" t="s">
        <v>26763</v>
      </c>
      <c r="B16615" s="9" t="s">
        <v>64</v>
      </c>
      <c r="C16615" s="9" t="s">
        <v>10163</v>
      </c>
      <c r="D16615" s="9" t="s">
        <v>10157</v>
      </c>
      <c r="E16615" s="10" t="n">
        <v>2</v>
      </c>
      <c r="F16615" s="10" t="n">
        <v>4148.8</v>
      </c>
      <c r="G16615" s="10" t="n">
        <v>185</v>
      </c>
      <c r="H16615" s="10" t="n">
        <v>2306.52</v>
      </c>
    </row>
    <row r="16616" customFormat="false" ht="15" hidden="false" customHeight="false" outlineLevel="0" collapsed="false">
      <c r="A16616" s="9" t="s">
        <v>26764</v>
      </c>
      <c r="B16616" s="9" t="s">
        <v>79</v>
      </c>
      <c r="C16616" s="9" t="s">
        <v>10161</v>
      </c>
      <c r="D16616" s="9" t="s">
        <v>10156</v>
      </c>
      <c r="E16616" s="10" t="n">
        <v>1</v>
      </c>
      <c r="F16616" s="10" t="n">
        <v>2977.84</v>
      </c>
      <c r="G16616" s="10" t="n">
        <v>74</v>
      </c>
      <c r="H16616" s="10" t="n">
        <v>1655.53</v>
      </c>
    </row>
    <row r="16617" customFormat="false" ht="15" hidden="false" customHeight="false" outlineLevel="0" collapsed="false">
      <c r="A16617" s="9" t="s">
        <v>26765</v>
      </c>
      <c r="B16617" s="9" t="s">
        <v>62</v>
      </c>
      <c r="C16617" s="9" t="s">
        <v>10161</v>
      </c>
      <c r="D16617" s="9" t="s">
        <v>10156</v>
      </c>
      <c r="E16617" s="10" t="n">
        <v>2</v>
      </c>
      <c r="F16617" s="10" t="n">
        <v>12496.25</v>
      </c>
      <c r="G16617" s="10" t="n">
        <v>64</v>
      </c>
      <c r="H16617" s="10" t="n">
        <v>6947.28</v>
      </c>
    </row>
    <row r="16618" customFormat="false" ht="15" hidden="false" customHeight="false" outlineLevel="0" collapsed="false">
      <c r="A16618" s="9" t="s">
        <v>26766</v>
      </c>
      <c r="B16618" s="9" t="s">
        <v>74</v>
      </c>
      <c r="C16618" s="9" t="s">
        <v>10163</v>
      </c>
      <c r="D16618" s="9" t="s">
        <v>10155</v>
      </c>
      <c r="E16618" s="10" t="n">
        <v>3</v>
      </c>
      <c r="F16618" s="10" t="n">
        <v>1995.42</v>
      </c>
      <c r="G16618" s="10" t="n">
        <v>24</v>
      </c>
      <c r="H16618" s="10" t="n">
        <v>1109.35</v>
      </c>
    </row>
    <row r="16619" customFormat="false" ht="15" hidden="false" customHeight="false" outlineLevel="0" collapsed="false">
      <c r="A16619" s="9" t="s">
        <v>26767</v>
      </c>
      <c r="B16619" s="9" t="s">
        <v>79</v>
      </c>
      <c r="C16619" s="9" t="s">
        <v>10161</v>
      </c>
      <c r="D16619" s="9" t="s">
        <v>10156</v>
      </c>
      <c r="E16619" s="10" t="n">
        <v>1</v>
      </c>
      <c r="F16619" s="10" t="n">
        <v>41234.36</v>
      </c>
      <c r="G16619" s="10" t="n">
        <v>224</v>
      </c>
      <c r="H16619" s="10" t="n">
        <v>22924.22</v>
      </c>
    </row>
    <row r="16620" customFormat="false" ht="15" hidden="false" customHeight="false" outlineLevel="0" collapsed="false">
      <c r="A16620" s="9" t="s">
        <v>26768</v>
      </c>
      <c r="B16620" s="9" t="s">
        <v>71</v>
      </c>
      <c r="C16620" s="9" t="s">
        <v>10161</v>
      </c>
      <c r="D16620" s="9" t="s">
        <v>10155</v>
      </c>
      <c r="E16620" s="10" t="n">
        <v>5</v>
      </c>
      <c r="F16620" s="10" t="n">
        <v>40431.87</v>
      </c>
      <c r="G16620" s="10" t="n">
        <v>75</v>
      </c>
      <c r="H16620" s="10" t="n">
        <v>22478.07</v>
      </c>
    </row>
    <row r="16621" customFormat="false" ht="15" hidden="false" customHeight="false" outlineLevel="0" collapsed="false">
      <c r="A16621" s="9" t="s">
        <v>26769</v>
      </c>
      <c r="B16621" s="9" t="s">
        <v>74</v>
      </c>
      <c r="C16621" s="9" t="s">
        <v>10161</v>
      </c>
      <c r="D16621" s="9" t="s">
        <v>10155</v>
      </c>
      <c r="E16621" s="10" t="n">
        <v>4</v>
      </c>
      <c r="F16621" s="10" t="n">
        <v>25929.04</v>
      </c>
      <c r="G16621" s="10" t="n">
        <v>40</v>
      </c>
      <c r="H16621" s="10" t="n">
        <v>14415.23</v>
      </c>
    </row>
    <row r="16622" customFormat="false" ht="15" hidden="false" customHeight="false" outlineLevel="0" collapsed="false">
      <c r="A16622" s="9" t="s">
        <v>26770</v>
      </c>
      <c r="B16622" s="9" t="s">
        <v>79</v>
      </c>
      <c r="C16622" s="9" t="s">
        <v>10161</v>
      </c>
      <c r="D16622" s="9" t="s">
        <v>10156</v>
      </c>
      <c r="E16622" s="10" t="n">
        <v>2</v>
      </c>
      <c r="F16622" s="10" t="n">
        <v>36415.96</v>
      </c>
      <c r="G16622" s="10" t="n">
        <v>22</v>
      </c>
      <c r="H16622" s="10" t="n">
        <v>20245.43</v>
      </c>
    </row>
    <row r="16623" customFormat="false" ht="15" hidden="false" customHeight="false" outlineLevel="0" collapsed="false">
      <c r="A16623" s="9" t="s">
        <v>26771</v>
      </c>
      <c r="B16623" s="9" t="s">
        <v>72</v>
      </c>
      <c r="C16623" s="9" t="s">
        <v>10162</v>
      </c>
      <c r="D16623" s="9" t="s">
        <v>10156</v>
      </c>
      <c r="E16623" s="10" t="n">
        <v>2</v>
      </c>
      <c r="F16623" s="10" t="n">
        <v>8881.01</v>
      </c>
      <c r="G16623" s="10" t="n">
        <v>43</v>
      </c>
      <c r="H16623" s="10" t="n">
        <v>4937.39</v>
      </c>
    </row>
    <row r="16624" customFormat="false" ht="15" hidden="false" customHeight="false" outlineLevel="0" collapsed="false">
      <c r="A16624" s="9" t="s">
        <v>26772</v>
      </c>
      <c r="B16624" s="9" t="s">
        <v>64</v>
      </c>
      <c r="C16624" s="9" t="s">
        <v>10161</v>
      </c>
      <c r="D16624" s="9" t="s">
        <v>10156</v>
      </c>
      <c r="E16624" s="10" t="n">
        <v>1</v>
      </c>
      <c r="F16624" s="10" t="n">
        <v>2159</v>
      </c>
      <c r="G16624" s="10" t="n">
        <v>228</v>
      </c>
      <c r="H16624" s="10" t="n">
        <v>1200.29</v>
      </c>
    </row>
    <row r="16625" customFormat="false" ht="15" hidden="false" customHeight="false" outlineLevel="0" collapsed="false">
      <c r="A16625" s="9" t="s">
        <v>26773</v>
      </c>
      <c r="B16625" s="9" t="s">
        <v>62</v>
      </c>
      <c r="C16625" s="9" t="s">
        <v>10161</v>
      </c>
      <c r="D16625" s="9" t="s">
        <v>10155</v>
      </c>
      <c r="E16625" s="10" t="n">
        <v>8</v>
      </c>
      <c r="F16625" s="10" t="n">
        <v>71533.43</v>
      </c>
      <c r="G16625" s="10" t="n">
        <v>25</v>
      </c>
      <c r="H16625" s="10" t="n">
        <v>39768.97</v>
      </c>
    </row>
    <row r="16626" customFormat="false" ht="15" hidden="false" customHeight="false" outlineLevel="0" collapsed="false">
      <c r="A16626" s="9" t="s">
        <v>26774</v>
      </c>
      <c r="B16626" s="9" t="s">
        <v>65</v>
      </c>
      <c r="C16626" s="9" t="s">
        <v>10161</v>
      </c>
      <c r="D16626" s="9" t="s">
        <v>10156</v>
      </c>
      <c r="E16626" s="10" t="n">
        <v>2</v>
      </c>
      <c r="F16626" s="10" t="n">
        <v>10465.2</v>
      </c>
      <c r="G16626" s="10" t="n">
        <v>92</v>
      </c>
      <c r="H16626" s="10" t="n">
        <v>5818.12</v>
      </c>
    </row>
    <row r="16627" customFormat="false" ht="15" hidden="false" customHeight="false" outlineLevel="0" collapsed="false">
      <c r="A16627" s="9" t="s">
        <v>26775</v>
      </c>
      <c r="B16627" s="9" t="s">
        <v>75</v>
      </c>
      <c r="C16627" s="9" t="s">
        <v>10161</v>
      </c>
      <c r="D16627" s="9" t="s">
        <v>10155</v>
      </c>
      <c r="E16627" s="10" t="n">
        <v>3</v>
      </c>
      <c r="F16627" s="10" t="n">
        <v>8120.89</v>
      </c>
      <c r="G16627" s="10" t="n">
        <v>10</v>
      </c>
      <c r="H16627" s="10" t="n">
        <v>4514.8</v>
      </c>
    </row>
    <row r="16628" customFormat="false" ht="15" hidden="false" customHeight="false" outlineLevel="0" collapsed="false">
      <c r="A16628" s="9" t="s">
        <v>26776</v>
      </c>
      <c r="B16628" s="9" t="s">
        <v>70</v>
      </c>
      <c r="C16628" s="9" t="s">
        <v>10161</v>
      </c>
      <c r="D16628" s="9" t="s">
        <v>10155</v>
      </c>
      <c r="E16628" s="10" t="n">
        <v>5</v>
      </c>
      <c r="F16628" s="10" t="n">
        <v>52697.75</v>
      </c>
      <c r="G16628" s="10" t="n">
        <v>27</v>
      </c>
      <c r="H16628" s="10" t="n">
        <v>29297.28</v>
      </c>
    </row>
    <row r="16629" customFormat="false" ht="15" hidden="false" customHeight="false" outlineLevel="0" collapsed="false">
      <c r="A16629" s="9" t="s">
        <v>26777</v>
      </c>
      <c r="B16629" s="9" t="s">
        <v>75</v>
      </c>
      <c r="C16629" s="9" t="s">
        <v>10162</v>
      </c>
      <c r="D16629" s="9" t="s">
        <v>10156</v>
      </c>
      <c r="E16629" s="10" t="n">
        <v>1</v>
      </c>
      <c r="F16629" s="10" t="n">
        <v>5528.05</v>
      </c>
      <c r="G16629" s="10" t="n">
        <v>152</v>
      </c>
      <c r="H16629" s="10" t="n">
        <v>3073.32</v>
      </c>
    </row>
    <row r="16630" customFormat="false" ht="15" hidden="false" customHeight="false" outlineLevel="0" collapsed="false">
      <c r="A16630" s="9" t="s">
        <v>26778</v>
      </c>
      <c r="B16630" s="9" t="s">
        <v>62</v>
      </c>
      <c r="C16630" s="9" t="s">
        <v>10163</v>
      </c>
      <c r="D16630" s="9" t="s">
        <v>10156</v>
      </c>
      <c r="E16630" s="10" t="n">
        <v>2</v>
      </c>
      <c r="F16630" s="10" t="n">
        <v>48425.65</v>
      </c>
      <c r="G16630" s="10" t="n">
        <v>97</v>
      </c>
      <c r="H16630" s="10" t="n">
        <v>26922.21</v>
      </c>
    </row>
    <row r="16631" customFormat="false" ht="15" hidden="false" customHeight="false" outlineLevel="0" collapsed="false">
      <c r="A16631" s="9" t="s">
        <v>26779</v>
      </c>
      <c r="B16631" s="9" t="s">
        <v>79</v>
      </c>
      <c r="C16631" s="9" t="s">
        <v>10161</v>
      </c>
      <c r="D16631" s="9" t="s">
        <v>10157</v>
      </c>
      <c r="E16631" s="10" t="n">
        <v>4</v>
      </c>
      <c r="F16631" s="10" t="n">
        <v>17152.71</v>
      </c>
      <c r="G16631" s="10" t="n">
        <v>148</v>
      </c>
      <c r="H16631" s="10" t="n">
        <v>9536.04</v>
      </c>
    </row>
    <row r="16632" customFormat="false" ht="15" hidden="false" customHeight="false" outlineLevel="0" collapsed="false">
      <c r="A16632" s="9" t="s">
        <v>26780</v>
      </c>
      <c r="B16632" s="9" t="s">
        <v>71</v>
      </c>
      <c r="C16632" s="9" t="s">
        <v>10161</v>
      </c>
      <c r="D16632" s="9" t="s">
        <v>10155</v>
      </c>
      <c r="E16632" s="10" t="n">
        <v>6</v>
      </c>
      <c r="F16632" s="10" t="n">
        <v>38219.05</v>
      </c>
      <c r="G16632" s="10" t="n">
        <v>0</v>
      </c>
      <c r="H16632" s="10" t="n">
        <v>21247.86</v>
      </c>
    </row>
    <row r="16633" customFormat="false" ht="15" hidden="false" customHeight="false" outlineLevel="0" collapsed="false">
      <c r="A16633" s="9" t="s">
        <v>26781</v>
      </c>
      <c r="B16633" s="9" t="s">
        <v>76</v>
      </c>
      <c r="C16633" s="9" t="s">
        <v>10161</v>
      </c>
      <c r="D16633" s="9" t="s">
        <v>10157</v>
      </c>
      <c r="E16633" s="10" t="n">
        <v>2</v>
      </c>
      <c r="F16633" s="10" t="n">
        <v>15925.87</v>
      </c>
      <c r="G16633" s="10" t="n">
        <v>127</v>
      </c>
      <c r="H16633" s="10" t="n">
        <v>8853.98</v>
      </c>
    </row>
    <row r="16634" customFormat="false" ht="15" hidden="false" customHeight="false" outlineLevel="0" collapsed="false">
      <c r="A16634" s="9" t="s">
        <v>26782</v>
      </c>
      <c r="B16634" s="9" t="s">
        <v>64</v>
      </c>
      <c r="C16634" s="9" t="s">
        <v>10161</v>
      </c>
      <c r="D16634" s="9" t="s">
        <v>10156</v>
      </c>
      <c r="E16634" s="10" t="n">
        <v>1</v>
      </c>
      <c r="F16634" s="10" t="n">
        <v>610.2</v>
      </c>
      <c r="G16634" s="10" t="n">
        <v>20</v>
      </c>
      <c r="H16634" s="10" t="n">
        <v>339.24</v>
      </c>
    </row>
    <row r="16635" customFormat="false" ht="15" hidden="false" customHeight="false" outlineLevel="0" collapsed="false">
      <c r="A16635" s="9" t="s">
        <v>26783</v>
      </c>
      <c r="B16635" s="9" t="s">
        <v>74</v>
      </c>
      <c r="C16635" s="9" t="s">
        <v>10161</v>
      </c>
      <c r="D16635" s="9" t="s">
        <v>10155</v>
      </c>
      <c r="E16635" s="10" t="n">
        <v>5</v>
      </c>
      <c r="F16635" s="10" t="n">
        <v>15158.92</v>
      </c>
      <c r="G16635" s="10" t="n">
        <v>17</v>
      </c>
      <c r="H16635" s="10" t="n">
        <v>8427.59</v>
      </c>
    </row>
    <row r="16636" customFormat="false" ht="15" hidden="false" customHeight="false" outlineLevel="0" collapsed="false">
      <c r="A16636" s="9" t="s">
        <v>26784</v>
      </c>
      <c r="B16636" s="9" t="s">
        <v>76</v>
      </c>
      <c r="C16636" s="9" t="s">
        <v>10161</v>
      </c>
      <c r="D16636" s="9" t="s">
        <v>10155</v>
      </c>
      <c r="E16636" s="10" t="n">
        <v>11</v>
      </c>
      <c r="F16636" s="10" t="n">
        <v>61054.93</v>
      </c>
      <c r="G16636" s="10" t="n">
        <v>1</v>
      </c>
      <c r="H16636" s="10" t="n">
        <v>33943.45</v>
      </c>
    </row>
    <row r="16637" customFormat="false" ht="15" hidden="false" customHeight="false" outlineLevel="0" collapsed="false">
      <c r="A16637" s="9" t="s">
        <v>26785</v>
      </c>
      <c r="B16637" s="9" t="s">
        <v>62</v>
      </c>
      <c r="C16637" s="9" t="s">
        <v>10161</v>
      </c>
      <c r="D16637" s="9" t="s">
        <v>10155</v>
      </c>
      <c r="E16637" s="10" t="n">
        <v>5</v>
      </c>
      <c r="F16637" s="10" t="n">
        <v>14193.2</v>
      </c>
      <c r="G16637" s="10" t="n">
        <v>41</v>
      </c>
      <c r="H16637" s="10" t="n">
        <v>7890.7</v>
      </c>
    </row>
    <row r="16638" customFormat="false" ht="15" hidden="false" customHeight="false" outlineLevel="0" collapsed="false">
      <c r="A16638" s="9" t="s">
        <v>26786</v>
      </c>
      <c r="B16638" s="9" t="s">
        <v>68</v>
      </c>
      <c r="C16638" s="9" t="s">
        <v>10161</v>
      </c>
      <c r="D16638" s="9" t="s">
        <v>10157</v>
      </c>
      <c r="E16638" s="10" t="n">
        <v>3</v>
      </c>
      <c r="F16638" s="10" t="n">
        <v>7993.24</v>
      </c>
      <c r="G16638" s="10" t="n">
        <v>202</v>
      </c>
      <c r="H16638" s="10" t="n">
        <v>4443.84</v>
      </c>
    </row>
    <row r="16639" customFormat="false" ht="15" hidden="false" customHeight="false" outlineLevel="0" collapsed="false">
      <c r="A16639" s="9" t="s">
        <v>26787</v>
      </c>
      <c r="B16639" s="9" t="s">
        <v>79</v>
      </c>
      <c r="C16639" s="9" t="s">
        <v>10161</v>
      </c>
      <c r="D16639" s="9" t="s">
        <v>10156</v>
      </c>
      <c r="E16639" s="10" t="n">
        <v>2</v>
      </c>
      <c r="F16639" s="10" t="n">
        <v>1853.25</v>
      </c>
      <c r="G16639" s="10" t="n">
        <v>20</v>
      </c>
      <c r="H16639" s="10" t="n">
        <v>1030.31</v>
      </c>
    </row>
    <row r="16640" customFormat="false" ht="15" hidden="false" customHeight="false" outlineLevel="0" collapsed="false">
      <c r="A16640" s="9" t="s">
        <v>26788</v>
      </c>
      <c r="B16640" s="9" t="s">
        <v>64</v>
      </c>
      <c r="C16640" s="9" t="s">
        <v>10161</v>
      </c>
      <c r="D16640" s="9" t="s">
        <v>10155</v>
      </c>
      <c r="E16640" s="10" t="n">
        <v>6</v>
      </c>
      <c r="F16640" s="10" t="n">
        <v>34947.39</v>
      </c>
      <c r="G16640" s="10" t="n">
        <v>28</v>
      </c>
      <c r="H16640" s="10" t="n">
        <v>19428.98</v>
      </c>
    </row>
    <row r="16641" customFormat="false" ht="15" hidden="false" customHeight="false" outlineLevel="0" collapsed="false">
      <c r="A16641" s="9" t="s">
        <v>26789</v>
      </c>
      <c r="B16641" s="9" t="s">
        <v>70</v>
      </c>
      <c r="C16641" s="9" t="s">
        <v>10161</v>
      </c>
      <c r="D16641" s="9" t="s">
        <v>10156</v>
      </c>
      <c r="E16641" s="10" t="n">
        <v>1</v>
      </c>
      <c r="F16641" s="10" t="n">
        <v>986.3</v>
      </c>
      <c r="G16641" s="10" t="n">
        <v>194</v>
      </c>
      <c r="H16641" s="10" t="n">
        <v>548.33</v>
      </c>
    </row>
    <row r="16642" customFormat="false" ht="15" hidden="false" customHeight="false" outlineLevel="0" collapsed="false">
      <c r="A16642" s="9" t="s">
        <v>26790</v>
      </c>
      <c r="B16642" s="9" t="s">
        <v>71</v>
      </c>
      <c r="C16642" s="9" t="s">
        <v>10162</v>
      </c>
      <c r="D16642" s="9" t="s">
        <v>10154</v>
      </c>
      <c r="E16642" s="10" t="n">
        <v>12</v>
      </c>
      <c r="F16642" s="10" t="n">
        <v>106303.83</v>
      </c>
      <c r="G16642" s="10" t="n">
        <v>0</v>
      </c>
      <c r="H16642" s="10" t="n">
        <v>59099.55</v>
      </c>
    </row>
    <row r="16643" customFormat="false" ht="15" hidden="false" customHeight="false" outlineLevel="0" collapsed="false">
      <c r="A16643" s="9" t="s">
        <v>26791</v>
      </c>
      <c r="B16643" s="9" t="s">
        <v>64</v>
      </c>
      <c r="C16643" s="9" t="s">
        <v>10161</v>
      </c>
      <c r="D16643" s="9" t="s">
        <v>10156</v>
      </c>
      <c r="E16643" s="10" t="n">
        <v>2</v>
      </c>
      <c r="F16643" s="10" t="n">
        <v>29758.97</v>
      </c>
      <c r="G16643" s="10" t="n">
        <v>15</v>
      </c>
      <c r="H16643" s="10" t="n">
        <v>16544.48</v>
      </c>
    </row>
    <row r="16644" customFormat="false" ht="15" hidden="false" customHeight="false" outlineLevel="0" collapsed="false">
      <c r="A16644" s="9" t="s">
        <v>26792</v>
      </c>
      <c r="B16644" s="9" t="s">
        <v>62</v>
      </c>
      <c r="C16644" s="9" t="s">
        <v>10161</v>
      </c>
      <c r="D16644" s="9" t="s">
        <v>10156</v>
      </c>
      <c r="E16644" s="10" t="n">
        <v>1</v>
      </c>
      <c r="F16644" s="10" t="n">
        <v>2365.2</v>
      </c>
      <c r="G16644" s="10" t="n">
        <v>94</v>
      </c>
      <c r="H16644" s="10" t="n">
        <v>1314.93</v>
      </c>
    </row>
    <row r="16645" customFormat="false" ht="15" hidden="false" customHeight="false" outlineLevel="0" collapsed="false">
      <c r="A16645" s="9" t="s">
        <v>26793</v>
      </c>
      <c r="B16645" s="9" t="s">
        <v>60</v>
      </c>
      <c r="C16645" s="9" t="s">
        <v>10161</v>
      </c>
      <c r="D16645" s="9" t="s">
        <v>10154</v>
      </c>
      <c r="E16645" s="10" t="n">
        <v>4</v>
      </c>
      <c r="F16645" s="10" t="n">
        <v>106998.61</v>
      </c>
      <c r="G16645" s="10" t="n">
        <v>36</v>
      </c>
      <c r="H16645" s="10" t="n">
        <v>59485.81</v>
      </c>
    </row>
    <row r="16646" customFormat="false" ht="15" hidden="false" customHeight="false" outlineLevel="0" collapsed="false">
      <c r="A16646" s="9" t="s">
        <v>26794</v>
      </c>
      <c r="B16646" s="9" t="s">
        <v>77</v>
      </c>
      <c r="C16646" s="9" t="s">
        <v>10162</v>
      </c>
      <c r="D16646" s="9" t="s">
        <v>10155</v>
      </c>
      <c r="E16646" s="10" t="n">
        <v>10</v>
      </c>
      <c r="F16646" s="10" t="n">
        <v>69864.95</v>
      </c>
      <c r="G16646" s="10" t="n">
        <v>32</v>
      </c>
      <c r="H16646" s="10" t="n">
        <v>38841.38</v>
      </c>
    </row>
    <row r="16647" customFormat="false" ht="15" hidden="false" customHeight="false" outlineLevel="0" collapsed="false">
      <c r="A16647" s="9" t="s">
        <v>26795</v>
      </c>
      <c r="B16647" s="9" t="s">
        <v>68</v>
      </c>
      <c r="C16647" s="9" t="s">
        <v>10163</v>
      </c>
      <c r="D16647" s="9" t="s">
        <v>10156</v>
      </c>
      <c r="E16647" s="10" t="n">
        <v>2</v>
      </c>
      <c r="F16647" s="10" t="n">
        <v>806.6</v>
      </c>
      <c r="G16647" s="10" t="n">
        <v>29</v>
      </c>
      <c r="H16647" s="10" t="n">
        <v>448.43</v>
      </c>
    </row>
    <row r="16648" customFormat="false" ht="15" hidden="false" customHeight="false" outlineLevel="0" collapsed="false">
      <c r="A16648" s="9" t="s">
        <v>26796</v>
      </c>
      <c r="B16648" s="9" t="s">
        <v>64</v>
      </c>
      <c r="C16648" s="9" t="s">
        <v>10161</v>
      </c>
      <c r="D16648" s="9" t="s">
        <v>10156</v>
      </c>
      <c r="E16648" s="10" t="n">
        <v>2</v>
      </c>
      <c r="F16648" s="10" t="n">
        <v>31143.3</v>
      </c>
      <c r="G16648" s="10" t="n">
        <v>106</v>
      </c>
      <c r="H16648" s="10" t="n">
        <v>17314.1</v>
      </c>
    </row>
    <row r="16649" customFormat="false" ht="15" hidden="false" customHeight="false" outlineLevel="0" collapsed="false">
      <c r="A16649" s="9" t="s">
        <v>26797</v>
      </c>
      <c r="B16649" s="9" t="s">
        <v>70</v>
      </c>
      <c r="C16649" s="9" t="s">
        <v>10161</v>
      </c>
      <c r="D16649" s="9" t="s">
        <v>10157</v>
      </c>
      <c r="E16649" s="10" t="n">
        <v>2</v>
      </c>
      <c r="F16649" s="10" t="n">
        <v>15580.05</v>
      </c>
      <c r="G16649" s="10" t="n">
        <v>148</v>
      </c>
      <c r="H16649" s="10" t="n">
        <v>8661.72</v>
      </c>
    </row>
    <row r="16650" customFormat="false" ht="15" hidden="false" customHeight="false" outlineLevel="0" collapsed="false">
      <c r="A16650" s="9" t="s">
        <v>26798</v>
      </c>
      <c r="B16650" s="9" t="s">
        <v>71</v>
      </c>
      <c r="C16650" s="9" t="s">
        <v>10161</v>
      </c>
      <c r="D16650" s="9" t="s">
        <v>10154</v>
      </c>
      <c r="E16650" s="10" t="n">
        <v>17</v>
      </c>
      <c r="F16650" s="10" t="n">
        <v>101241.3</v>
      </c>
      <c r="G16650" s="10" t="n">
        <v>11</v>
      </c>
      <c r="H16650" s="10" t="n">
        <v>56285.04</v>
      </c>
    </row>
    <row r="16651" customFormat="false" ht="15" hidden="false" customHeight="false" outlineLevel="0" collapsed="false">
      <c r="A16651" s="9" t="s">
        <v>26799</v>
      </c>
      <c r="B16651" s="9" t="s">
        <v>68</v>
      </c>
      <c r="C16651" s="9" t="s">
        <v>10162</v>
      </c>
      <c r="D16651" s="9" t="s">
        <v>10155</v>
      </c>
      <c r="E16651" s="10" t="n">
        <v>4</v>
      </c>
      <c r="F16651" s="10" t="n">
        <v>10961.25</v>
      </c>
      <c r="G16651" s="10" t="n">
        <v>25</v>
      </c>
      <c r="H16651" s="10" t="n">
        <v>6093.9</v>
      </c>
    </row>
    <row r="16652" customFormat="false" ht="15" hidden="false" customHeight="false" outlineLevel="0" collapsed="false">
      <c r="A16652" s="9" t="s">
        <v>26800</v>
      </c>
      <c r="B16652" s="9" t="s">
        <v>79</v>
      </c>
      <c r="C16652" s="9" t="s">
        <v>10163</v>
      </c>
      <c r="D16652" s="9" t="s">
        <v>10155</v>
      </c>
      <c r="E16652" s="10" t="n">
        <v>3</v>
      </c>
      <c r="F16652" s="10" t="n">
        <v>12106.35</v>
      </c>
      <c r="G16652" s="10" t="n">
        <v>52</v>
      </c>
      <c r="H16652" s="10" t="n">
        <v>6730.52</v>
      </c>
    </row>
    <row r="16653" customFormat="false" ht="15" hidden="false" customHeight="false" outlineLevel="0" collapsed="false">
      <c r="A16653" s="9" t="s">
        <v>26801</v>
      </c>
      <c r="B16653" s="9" t="s">
        <v>68</v>
      </c>
      <c r="C16653" s="9" t="s">
        <v>10161</v>
      </c>
      <c r="D16653" s="9" t="s">
        <v>10155</v>
      </c>
      <c r="E16653" s="10" t="n">
        <v>4</v>
      </c>
      <c r="F16653" s="10" t="n">
        <v>18483.71</v>
      </c>
      <c r="G16653" s="10" t="n">
        <v>81</v>
      </c>
      <c r="H16653" s="10" t="n">
        <v>10276.01</v>
      </c>
    </row>
    <row r="16654" customFormat="false" ht="15" hidden="false" customHeight="false" outlineLevel="0" collapsed="false">
      <c r="A16654" s="9" t="s">
        <v>26802</v>
      </c>
      <c r="B16654" s="9" t="s">
        <v>71</v>
      </c>
      <c r="C16654" s="9" t="s">
        <v>10162</v>
      </c>
      <c r="D16654" s="9" t="s">
        <v>10154</v>
      </c>
      <c r="E16654" s="10" t="n">
        <v>8</v>
      </c>
      <c r="F16654" s="10" t="n">
        <v>88480.5</v>
      </c>
      <c r="G16654" s="10" t="n">
        <v>86</v>
      </c>
      <c r="H16654" s="10" t="n">
        <v>49190.68</v>
      </c>
    </row>
    <row r="16655" customFormat="false" ht="15" hidden="false" customHeight="false" outlineLevel="0" collapsed="false">
      <c r="A16655" s="9" t="s">
        <v>26803</v>
      </c>
      <c r="B16655" s="9" t="s">
        <v>62</v>
      </c>
      <c r="C16655" s="9" t="s">
        <v>10163</v>
      </c>
      <c r="D16655" s="9" t="s">
        <v>10155</v>
      </c>
      <c r="E16655" s="10" t="n">
        <v>3</v>
      </c>
      <c r="F16655" s="10" t="n">
        <v>9265.31</v>
      </c>
      <c r="G16655" s="10" t="n">
        <v>50</v>
      </c>
      <c r="H16655" s="10" t="n">
        <v>5151.04</v>
      </c>
    </row>
    <row r="16656" customFormat="false" ht="15" hidden="false" customHeight="false" outlineLevel="0" collapsed="false">
      <c r="A16656" s="9" t="s">
        <v>26804</v>
      </c>
      <c r="B16656" s="9" t="s">
        <v>68</v>
      </c>
      <c r="C16656" s="9" t="s">
        <v>10161</v>
      </c>
      <c r="D16656" s="9" t="s">
        <v>10156</v>
      </c>
      <c r="E16656" s="10" t="n">
        <v>2</v>
      </c>
      <c r="F16656" s="10" t="n">
        <v>2759.55</v>
      </c>
      <c r="G16656" s="10" t="n">
        <v>48</v>
      </c>
      <c r="H16656" s="10" t="n">
        <v>1534.17</v>
      </c>
    </row>
    <row r="16657" customFormat="false" ht="15" hidden="false" customHeight="false" outlineLevel="0" collapsed="false">
      <c r="A16657" s="9" t="s">
        <v>26805</v>
      </c>
      <c r="B16657" s="9" t="s">
        <v>65</v>
      </c>
      <c r="C16657" s="9" t="s">
        <v>10163</v>
      </c>
      <c r="D16657" s="9" t="s">
        <v>10156</v>
      </c>
      <c r="E16657" s="10" t="n">
        <v>1</v>
      </c>
      <c r="F16657" s="10" t="n">
        <v>593.15</v>
      </c>
      <c r="G16657" s="10" t="n">
        <v>31</v>
      </c>
      <c r="H16657" s="10" t="n">
        <v>329.76</v>
      </c>
    </row>
    <row r="16658" customFormat="false" ht="15" hidden="false" customHeight="false" outlineLevel="0" collapsed="false">
      <c r="A16658" s="9" t="s">
        <v>26806</v>
      </c>
      <c r="B16658" s="9" t="s">
        <v>78</v>
      </c>
      <c r="C16658" s="9" t="s">
        <v>10161</v>
      </c>
      <c r="D16658" s="9" t="s">
        <v>10156</v>
      </c>
      <c r="E16658" s="10" t="n">
        <v>2</v>
      </c>
      <c r="F16658" s="10" t="n">
        <v>4766.95</v>
      </c>
      <c r="G16658" s="10" t="n">
        <v>28</v>
      </c>
      <c r="H16658" s="10" t="n">
        <v>2650.18</v>
      </c>
    </row>
    <row r="16659" customFormat="false" ht="15" hidden="false" customHeight="false" outlineLevel="0" collapsed="false">
      <c r="A16659" s="9" t="s">
        <v>26807</v>
      </c>
      <c r="B16659" s="9" t="s">
        <v>62</v>
      </c>
      <c r="C16659" s="9" t="s">
        <v>10161</v>
      </c>
      <c r="D16659" s="9" t="s">
        <v>10155</v>
      </c>
      <c r="E16659" s="10" t="n">
        <v>6</v>
      </c>
      <c r="F16659" s="10" t="n">
        <v>22693.8</v>
      </c>
      <c r="G16659" s="10" t="n">
        <v>16</v>
      </c>
      <c r="H16659" s="10" t="n">
        <v>12616.6</v>
      </c>
    </row>
    <row r="16660" customFormat="false" ht="15" hidden="false" customHeight="false" outlineLevel="0" collapsed="false">
      <c r="A16660" s="9" t="s">
        <v>26808</v>
      </c>
      <c r="B16660" s="9" t="s">
        <v>73</v>
      </c>
      <c r="C16660" s="9" t="s">
        <v>10163</v>
      </c>
      <c r="D16660" s="9" t="s">
        <v>10155</v>
      </c>
      <c r="E16660" s="10" t="n">
        <v>6</v>
      </c>
      <c r="F16660" s="10" t="n">
        <v>17504.92</v>
      </c>
      <c r="G16660" s="10" t="n">
        <v>35</v>
      </c>
      <c r="H16660" s="10" t="n">
        <v>9731.85</v>
      </c>
    </row>
    <row r="16661" customFormat="false" ht="15" hidden="false" customHeight="false" outlineLevel="0" collapsed="false">
      <c r="A16661" s="9" t="s">
        <v>26809</v>
      </c>
      <c r="B16661" s="9" t="s">
        <v>75</v>
      </c>
      <c r="C16661" s="9" t="s">
        <v>10163</v>
      </c>
      <c r="D16661" s="9" t="s">
        <v>10156</v>
      </c>
      <c r="E16661" s="10" t="n">
        <v>1</v>
      </c>
      <c r="F16661" s="10" t="n">
        <v>1731.57</v>
      </c>
      <c r="G16661" s="10" t="n">
        <v>187</v>
      </c>
      <c r="H16661" s="10" t="n">
        <v>962.67</v>
      </c>
    </row>
    <row r="16662" customFormat="false" ht="15" hidden="false" customHeight="false" outlineLevel="0" collapsed="false">
      <c r="A16662" s="9" t="s">
        <v>26810</v>
      </c>
      <c r="B16662" s="9" t="s">
        <v>71</v>
      </c>
      <c r="C16662" s="9" t="s">
        <v>10161</v>
      </c>
      <c r="D16662" s="9" t="s">
        <v>10154</v>
      </c>
      <c r="E16662" s="10" t="n">
        <v>11</v>
      </c>
      <c r="F16662" s="10" t="n">
        <v>75367.81</v>
      </c>
      <c r="G16662" s="10" t="n">
        <v>38</v>
      </c>
      <c r="H16662" s="10" t="n">
        <v>41900.69</v>
      </c>
    </row>
    <row r="16663" customFormat="false" ht="15" hidden="false" customHeight="false" outlineLevel="0" collapsed="false">
      <c r="A16663" s="9" t="s">
        <v>26811</v>
      </c>
      <c r="B16663" s="9" t="s">
        <v>74</v>
      </c>
      <c r="C16663" s="9" t="s">
        <v>10163</v>
      </c>
      <c r="D16663" s="9" t="s">
        <v>10155</v>
      </c>
      <c r="E16663" s="10" t="n">
        <v>3</v>
      </c>
      <c r="F16663" s="10" t="n">
        <v>3570.5</v>
      </c>
      <c r="G16663" s="10" t="n">
        <v>67</v>
      </c>
      <c r="H16663" s="10" t="n">
        <v>1985.02</v>
      </c>
    </row>
    <row r="16664" customFormat="false" ht="15" hidden="false" customHeight="false" outlineLevel="0" collapsed="false">
      <c r="A16664" s="9" t="s">
        <v>26812</v>
      </c>
      <c r="B16664" s="9" t="s">
        <v>76</v>
      </c>
      <c r="C16664" s="9" t="s">
        <v>10161</v>
      </c>
      <c r="D16664" s="9" t="s">
        <v>10155</v>
      </c>
      <c r="E16664" s="10" t="n">
        <v>3</v>
      </c>
      <c r="F16664" s="10" t="n">
        <v>38168.19</v>
      </c>
      <c r="G16664" s="10" t="n">
        <v>60</v>
      </c>
      <c r="H16664" s="10" t="n">
        <v>21219.58</v>
      </c>
    </row>
    <row r="16665" customFormat="false" ht="15" hidden="false" customHeight="false" outlineLevel="0" collapsed="false">
      <c r="A16665" s="9" t="s">
        <v>26813</v>
      </c>
      <c r="B16665" s="9" t="s">
        <v>68</v>
      </c>
      <c r="C16665" s="9" t="s">
        <v>10161</v>
      </c>
      <c r="D16665" s="9" t="s">
        <v>10154</v>
      </c>
      <c r="E16665" s="10" t="n">
        <v>20</v>
      </c>
      <c r="F16665" s="10" t="n">
        <v>175034</v>
      </c>
      <c r="G16665" s="10" t="n">
        <v>17</v>
      </c>
      <c r="H16665" s="10" t="n">
        <v>97310.05</v>
      </c>
    </row>
    <row r="16666" customFormat="false" ht="15" hidden="false" customHeight="false" outlineLevel="0" collapsed="false">
      <c r="A16666" s="9" t="s">
        <v>26814</v>
      </c>
      <c r="B16666" s="9" t="s">
        <v>76</v>
      </c>
      <c r="C16666" s="9" t="s">
        <v>10163</v>
      </c>
      <c r="D16666" s="9" t="s">
        <v>10155</v>
      </c>
      <c r="E16666" s="10" t="n">
        <v>3</v>
      </c>
      <c r="F16666" s="10" t="n">
        <v>18263.05</v>
      </c>
      <c r="G16666" s="10" t="n">
        <v>3</v>
      </c>
      <c r="H16666" s="10" t="n">
        <v>10153.33</v>
      </c>
    </row>
    <row r="16667" customFormat="false" ht="15" hidden="false" customHeight="false" outlineLevel="0" collapsed="false">
      <c r="A16667" s="9" t="s">
        <v>26815</v>
      </c>
      <c r="B16667" s="9" t="s">
        <v>79</v>
      </c>
      <c r="C16667" s="9" t="s">
        <v>10161</v>
      </c>
      <c r="D16667" s="9" t="s">
        <v>10155</v>
      </c>
      <c r="E16667" s="10" t="n">
        <v>4</v>
      </c>
      <c r="F16667" s="10" t="n">
        <v>9429.37</v>
      </c>
      <c r="G16667" s="10" t="n">
        <v>38</v>
      </c>
      <c r="H16667" s="10" t="n">
        <v>5242.25</v>
      </c>
    </row>
    <row r="16668" customFormat="false" ht="15" hidden="false" customHeight="false" outlineLevel="0" collapsed="false">
      <c r="A16668" s="9" t="s">
        <v>26816</v>
      </c>
      <c r="B16668" s="9" t="s">
        <v>79</v>
      </c>
      <c r="C16668" s="9" t="s">
        <v>10161</v>
      </c>
      <c r="D16668" s="9" t="s">
        <v>10156</v>
      </c>
      <c r="E16668" s="10" t="n">
        <v>1</v>
      </c>
      <c r="F16668" s="10" t="n">
        <v>3970.49</v>
      </c>
      <c r="G16668" s="10" t="n">
        <v>54</v>
      </c>
      <c r="H16668" s="10" t="n">
        <v>2207.39</v>
      </c>
    </row>
    <row r="16669" customFormat="false" ht="15" hidden="false" customHeight="false" outlineLevel="0" collapsed="false">
      <c r="A16669" s="9" t="s">
        <v>26817</v>
      </c>
      <c r="B16669" s="9" t="s">
        <v>76</v>
      </c>
      <c r="C16669" s="9" t="s">
        <v>10162</v>
      </c>
      <c r="D16669" s="9" t="s">
        <v>10157</v>
      </c>
      <c r="E16669" s="10" t="n">
        <v>2</v>
      </c>
      <c r="F16669" s="10" t="n">
        <v>5965.11</v>
      </c>
      <c r="G16669" s="10" t="n">
        <v>176</v>
      </c>
      <c r="H16669" s="10" t="n">
        <v>3316.3</v>
      </c>
    </row>
    <row r="16670" customFormat="false" ht="15" hidden="false" customHeight="false" outlineLevel="0" collapsed="false">
      <c r="A16670" s="9" t="s">
        <v>26818</v>
      </c>
      <c r="B16670" s="9" t="s">
        <v>71</v>
      </c>
      <c r="C16670" s="9" t="s">
        <v>10161</v>
      </c>
      <c r="D16670" s="9" t="s">
        <v>10156</v>
      </c>
      <c r="E16670" s="10" t="n">
        <v>1</v>
      </c>
      <c r="F16670" s="10" t="n">
        <v>3517.4</v>
      </c>
      <c r="G16670" s="10" t="n">
        <v>283</v>
      </c>
      <c r="H16670" s="10" t="n">
        <v>1955.5</v>
      </c>
    </row>
    <row r="16671" customFormat="false" ht="15" hidden="false" customHeight="false" outlineLevel="0" collapsed="false">
      <c r="A16671" s="9" t="s">
        <v>26819</v>
      </c>
      <c r="B16671" s="9" t="s">
        <v>64</v>
      </c>
      <c r="C16671" s="9" t="s">
        <v>10161</v>
      </c>
      <c r="D16671" s="9" t="s">
        <v>10155</v>
      </c>
      <c r="E16671" s="10" t="n">
        <v>5</v>
      </c>
      <c r="F16671" s="10" t="n">
        <v>48527.35</v>
      </c>
      <c r="G16671" s="10" t="n">
        <v>28</v>
      </c>
      <c r="H16671" s="10" t="n">
        <v>26978.75</v>
      </c>
    </row>
    <row r="16672" customFormat="false" ht="15" hidden="false" customHeight="false" outlineLevel="0" collapsed="false">
      <c r="A16672" s="9" t="s">
        <v>26820</v>
      </c>
      <c r="B16672" s="9" t="s">
        <v>72</v>
      </c>
      <c r="C16672" s="9" t="s">
        <v>10161</v>
      </c>
      <c r="D16672" s="9" t="s">
        <v>10156</v>
      </c>
      <c r="E16672" s="10" t="n">
        <v>2</v>
      </c>
      <c r="F16672" s="10" t="n">
        <v>67998.95</v>
      </c>
      <c r="G16672" s="10" t="n">
        <v>60</v>
      </c>
      <c r="H16672" s="10" t="n">
        <v>37803.98</v>
      </c>
    </row>
    <row r="16673" customFormat="false" ht="15" hidden="false" customHeight="false" outlineLevel="0" collapsed="false">
      <c r="A16673" s="9" t="s">
        <v>26821</v>
      </c>
      <c r="B16673" s="9" t="s">
        <v>76</v>
      </c>
      <c r="C16673" s="9" t="s">
        <v>10162</v>
      </c>
      <c r="D16673" s="9" t="s">
        <v>10155</v>
      </c>
      <c r="E16673" s="10" t="n">
        <v>7</v>
      </c>
      <c r="F16673" s="10" t="n">
        <v>21741.95</v>
      </c>
      <c r="G16673" s="10" t="n">
        <v>4</v>
      </c>
      <c r="H16673" s="10" t="n">
        <v>12087.42</v>
      </c>
    </row>
    <row r="16674" customFormat="false" ht="15" hidden="false" customHeight="false" outlineLevel="0" collapsed="false">
      <c r="A16674" s="9" t="s">
        <v>26822</v>
      </c>
      <c r="B16674" s="9" t="s">
        <v>64</v>
      </c>
      <c r="C16674" s="9" t="s">
        <v>10161</v>
      </c>
      <c r="D16674" s="9" t="s">
        <v>10155</v>
      </c>
      <c r="E16674" s="10" t="n">
        <v>3</v>
      </c>
      <c r="F16674" s="10" t="n">
        <v>35944.41</v>
      </c>
      <c r="G16674" s="10" t="n">
        <v>43</v>
      </c>
      <c r="H16674" s="10" t="n">
        <v>19983.27</v>
      </c>
    </row>
    <row r="16675" customFormat="false" ht="15" hidden="false" customHeight="false" outlineLevel="0" collapsed="false">
      <c r="A16675" s="9" t="s">
        <v>26823</v>
      </c>
      <c r="B16675" s="9" t="s">
        <v>74</v>
      </c>
      <c r="C16675" s="9" t="s">
        <v>10162</v>
      </c>
      <c r="D16675" s="9" t="s">
        <v>10156</v>
      </c>
      <c r="E16675" s="10" t="n">
        <v>1</v>
      </c>
      <c r="F16675" s="10" t="n">
        <v>18548.5</v>
      </c>
      <c r="G16675" s="10" t="n">
        <v>226</v>
      </c>
      <c r="H16675" s="10" t="n">
        <v>10312.03</v>
      </c>
    </row>
    <row r="16676" customFormat="false" ht="15" hidden="false" customHeight="false" outlineLevel="0" collapsed="false">
      <c r="A16676" s="9" t="s">
        <v>26824</v>
      </c>
      <c r="B16676" s="9" t="s">
        <v>75</v>
      </c>
      <c r="C16676" s="9" t="s">
        <v>10161</v>
      </c>
      <c r="D16676" s="9" t="s">
        <v>10155</v>
      </c>
      <c r="E16676" s="10" t="n">
        <v>5</v>
      </c>
      <c r="F16676" s="10" t="n">
        <v>8499.04</v>
      </c>
      <c r="G16676" s="10" t="n">
        <v>66</v>
      </c>
      <c r="H16676" s="10" t="n">
        <v>4725.04</v>
      </c>
    </row>
    <row r="16677" customFormat="false" ht="15" hidden="false" customHeight="false" outlineLevel="0" collapsed="false">
      <c r="A16677" s="9" t="s">
        <v>26825</v>
      </c>
      <c r="B16677" s="9" t="s">
        <v>61</v>
      </c>
      <c r="C16677" s="9" t="s">
        <v>10163</v>
      </c>
      <c r="D16677" s="9" t="s">
        <v>10156</v>
      </c>
      <c r="E16677" s="10" t="n">
        <v>1</v>
      </c>
      <c r="F16677" s="10" t="n">
        <v>578</v>
      </c>
      <c r="G16677" s="10" t="n">
        <v>324</v>
      </c>
      <c r="H16677" s="10" t="n">
        <v>321.34</v>
      </c>
    </row>
    <row r="16678" customFormat="false" ht="15" hidden="false" customHeight="false" outlineLevel="0" collapsed="false">
      <c r="A16678" s="9" t="s">
        <v>26826</v>
      </c>
      <c r="B16678" s="9" t="s">
        <v>71</v>
      </c>
      <c r="C16678" s="9" t="s">
        <v>10161</v>
      </c>
      <c r="D16678" s="9" t="s">
        <v>10155</v>
      </c>
      <c r="E16678" s="10" t="n">
        <v>3</v>
      </c>
      <c r="F16678" s="10" t="n">
        <v>41632.5</v>
      </c>
      <c r="G16678" s="10" t="n">
        <v>48</v>
      </c>
      <c r="H16678" s="10" t="n">
        <v>23145.56</v>
      </c>
    </row>
    <row r="16679" customFormat="false" ht="15" hidden="false" customHeight="false" outlineLevel="0" collapsed="false">
      <c r="A16679" s="9" t="s">
        <v>26827</v>
      </c>
      <c r="B16679" s="9" t="s">
        <v>71</v>
      </c>
      <c r="C16679" s="9" t="s">
        <v>10161</v>
      </c>
      <c r="D16679" s="9" t="s">
        <v>10156</v>
      </c>
      <c r="E16679" s="10" t="n">
        <v>2</v>
      </c>
      <c r="F16679" s="10" t="n">
        <v>55424.15</v>
      </c>
      <c r="G16679" s="10" t="n">
        <v>91</v>
      </c>
      <c r="H16679" s="10" t="n">
        <v>30813.02</v>
      </c>
    </row>
    <row r="16680" customFormat="false" ht="15" hidden="false" customHeight="false" outlineLevel="0" collapsed="false">
      <c r="A16680" s="9" t="s">
        <v>26828</v>
      </c>
      <c r="B16680" s="9" t="s">
        <v>71</v>
      </c>
      <c r="C16680" s="9" t="s">
        <v>10164</v>
      </c>
      <c r="D16680" s="9" t="s">
        <v>10155</v>
      </c>
      <c r="E16680" s="10" t="n">
        <v>12</v>
      </c>
      <c r="F16680" s="10" t="n">
        <v>46676.5</v>
      </c>
      <c r="G16680" s="10" t="n">
        <v>26</v>
      </c>
      <c r="H16680" s="10" t="n">
        <v>25949.77</v>
      </c>
    </row>
    <row r="16681" customFormat="false" ht="15" hidden="false" customHeight="false" outlineLevel="0" collapsed="false">
      <c r="A16681" s="9" t="s">
        <v>26829</v>
      </c>
      <c r="B16681" s="9" t="s">
        <v>69</v>
      </c>
      <c r="C16681" s="9" t="s">
        <v>10161</v>
      </c>
      <c r="D16681" s="9" t="s">
        <v>10156</v>
      </c>
      <c r="E16681" s="10" t="n">
        <v>1</v>
      </c>
      <c r="F16681" s="10" t="n">
        <v>14367</v>
      </c>
      <c r="G16681" s="10" t="n">
        <v>199</v>
      </c>
      <c r="H16681" s="10" t="n">
        <v>7987.33</v>
      </c>
    </row>
    <row r="16682" customFormat="false" ht="15" hidden="false" customHeight="false" outlineLevel="0" collapsed="false">
      <c r="A16682" s="9" t="s">
        <v>26830</v>
      </c>
      <c r="B16682" s="9" t="s">
        <v>71</v>
      </c>
      <c r="C16682" s="9" t="s">
        <v>10161</v>
      </c>
      <c r="D16682" s="9" t="s">
        <v>10156</v>
      </c>
      <c r="E16682" s="10" t="n">
        <v>2</v>
      </c>
      <c r="F16682" s="10" t="n">
        <v>3924.2</v>
      </c>
      <c r="G16682" s="10" t="n">
        <v>98</v>
      </c>
      <c r="H16682" s="10" t="n">
        <v>2181.66</v>
      </c>
    </row>
    <row r="16683" customFormat="false" ht="15" hidden="false" customHeight="false" outlineLevel="0" collapsed="false">
      <c r="A16683" s="9" t="s">
        <v>26831</v>
      </c>
      <c r="B16683" s="9" t="s">
        <v>73</v>
      </c>
      <c r="C16683" s="9" t="s">
        <v>10164</v>
      </c>
      <c r="D16683" s="9" t="s">
        <v>10158</v>
      </c>
      <c r="E16683" s="10" t="n">
        <v>0</v>
      </c>
      <c r="F16683" s="10" t="n">
        <v>0</v>
      </c>
      <c r="H16683" s="10" t="n">
        <v>0</v>
      </c>
    </row>
    <row r="16684" customFormat="false" ht="15" hidden="false" customHeight="false" outlineLevel="0" collapsed="false">
      <c r="A16684" s="9" t="s">
        <v>26832</v>
      </c>
      <c r="B16684" s="9" t="s">
        <v>71</v>
      </c>
      <c r="C16684" s="9" t="s">
        <v>10163</v>
      </c>
      <c r="D16684" s="9" t="s">
        <v>10154</v>
      </c>
      <c r="E16684" s="10" t="n">
        <v>6</v>
      </c>
      <c r="F16684" s="10" t="n">
        <v>165963.88</v>
      </c>
      <c r="G16684" s="10" t="n">
        <v>5</v>
      </c>
      <c r="H16684" s="10" t="n">
        <v>92267.52</v>
      </c>
    </row>
    <row r="16685" customFormat="false" ht="15" hidden="false" customHeight="false" outlineLevel="0" collapsed="false">
      <c r="A16685" s="9" t="s">
        <v>26833</v>
      </c>
      <c r="B16685" s="9" t="s">
        <v>75</v>
      </c>
      <c r="C16685" s="9" t="s">
        <v>10161</v>
      </c>
      <c r="D16685" s="9" t="s">
        <v>10155</v>
      </c>
      <c r="E16685" s="10" t="n">
        <v>6</v>
      </c>
      <c r="F16685" s="10" t="n">
        <v>12233.63</v>
      </c>
      <c r="G16685" s="10" t="n">
        <v>8</v>
      </c>
      <c r="H16685" s="10" t="n">
        <v>6801.28</v>
      </c>
    </row>
    <row r="16686" customFormat="false" ht="15" hidden="false" customHeight="false" outlineLevel="0" collapsed="false">
      <c r="A16686" s="9" t="s">
        <v>26834</v>
      </c>
      <c r="B16686" s="9" t="s">
        <v>64</v>
      </c>
      <c r="C16686" s="9" t="s">
        <v>10161</v>
      </c>
      <c r="D16686" s="9" t="s">
        <v>10155</v>
      </c>
      <c r="E16686" s="10" t="n">
        <v>13</v>
      </c>
      <c r="F16686" s="10" t="n">
        <v>64063.85</v>
      </c>
      <c r="G16686" s="10" t="n">
        <v>0</v>
      </c>
      <c r="H16686" s="10" t="n">
        <v>35616.26</v>
      </c>
    </row>
    <row r="16687" customFormat="false" ht="15" hidden="false" customHeight="false" outlineLevel="0" collapsed="false">
      <c r="A16687" s="9" t="s">
        <v>26835</v>
      </c>
      <c r="B16687" s="9" t="s">
        <v>61</v>
      </c>
      <c r="C16687" s="9" t="s">
        <v>10161</v>
      </c>
      <c r="D16687" s="9" t="s">
        <v>10155</v>
      </c>
      <c r="E16687" s="10" t="n">
        <v>3</v>
      </c>
      <c r="F16687" s="10" t="n">
        <v>5147.73</v>
      </c>
      <c r="G16687" s="10" t="n">
        <v>43</v>
      </c>
      <c r="H16687" s="10" t="n">
        <v>2861.88</v>
      </c>
    </row>
    <row r="16688" customFormat="false" ht="15" hidden="false" customHeight="false" outlineLevel="0" collapsed="false">
      <c r="A16688" s="9" t="s">
        <v>26836</v>
      </c>
      <c r="B16688" s="9" t="s">
        <v>62</v>
      </c>
      <c r="C16688" s="9" t="s">
        <v>10162</v>
      </c>
      <c r="D16688" s="9" t="s">
        <v>10155</v>
      </c>
      <c r="E16688" s="10" t="n">
        <v>3</v>
      </c>
      <c r="F16688" s="10" t="n">
        <v>29417.95</v>
      </c>
      <c r="G16688" s="10" t="n">
        <v>49</v>
      </c>
      <c r="H16688" s="10" t="n">
        <v>16354.89</v>
      </c>
    </row>
    <row r="16689" customFormat="false" ht="15" hidden="false" customHeight="false" outlineLevel="0" collapsed="false">
      <c r="A16689" s="9" t="s">
        <v>26837</v>
      </c>
      <c r="B16689" s="9" t="s">
        <v>74</v>
      </c>
      <c r="C16689" s="9" t="s">
        <v>10161</v>
      </c>
      <c r="D16689" s="9" t="s">
        <v>10154</v>
      </c>
      <c r="E16689" s="10" t="n">
        <v>13</v>
      </c>
      <c r="F16689" s="10" t="n">
        <v>81348.66</v>
      </c>
      <c r="G16689" s="10" t="n">
        <v>0</v>
      </c>
      <c r="H16689" s="10" t="n">
        <v>45225.74</v>
      </c>
    </row>
    <row r="16690" customFormat="false" ht="15" hidden="false" customHeight="false" outlineLevel="0" collapsed="false">
      <c r="A16690" s="9" t="s">
        <v>26838</v>
      </c>
      <c r="B16690" s="9" t="s">
        <v>70</v>
      </c>
      <c r="C16690" s="9" t="s">
        <v>10161</v>
      </c>
      <c r="D16690" s="9" t="s">
        <v>10156</v>
      </c>
      <c r="E16690" s="10" t="n">
        <v>1</v>
      </c>
      <c r="F16690" s="10" t="n">
        <v>5307.3</v>
      </c>
      <c r="G16690" s="10" t="n">
        <v>18</v>
      </c>
      <c r="H16690" s="10" t="n">
        <v>2950.59</v>
      </c>
    </row>
    <row r="16691" customFormat="false" ht="15" hidden="false" customHeight="false" outlineLevel="0" collapsed="false">
      <c r="A16691" s="9" t="s">
        <v>26839</v>
      </c>
      <c r="B16691" s="9" t="s">
        <v>69</v>
      </c>
      <c r="C16691" s="9" t="s">
        <v>10162</v>
      </c>
      <c r="D16691" s="9" t="s">
        <v>10155</v>
      </c>
      <c r="E16691" s="10" t="n">
        <v>4</v>
      </c>
      <c r="F16691" s="10" t="n">
        <v>21578.56</v>
      </c>
      <c r="G16691" s="10" t="n">
        <v>41</v>
      </c>
      <c r="H16691" s="10" t="n">
        <v>11996.59</v>
      </c>
    </row>
    <row r="16692" customFormat="false" ht="15" hidden="false" customHeight="false" outlineLevel="0" collapsed="false">
      <c r="A16692" s="9" t="s">
        <v>26840</v>
      </c>
      <c r="B16692" s="9" t="s">
        <v>78</v>
      </c>
      <c r="C16692" s="9" t="s">
        <v>10161</v>
      </c>
      <c r="D16692" s="9" t="s">
        <v>10154</v>
      </c>
      <c r="E16692" s="10" t="n">
        <v>19</v>
      </c>
      <c r="F16692" s="10" t="n">
        <v>78762.14</v>
      </c>
      <c r="G16692" s="10" t="n">
        <v>19</v>
      </c>
      <c r="H16692" s="10" t="n">
        <v>43787.76</v>
      </c>
    </row>
    <row r="16693" customFormat="false" ht="15" hidden="false" customHeight="false" outlineLevel="0" collapsed="false">
      <c r="A16693" s="9" t="s">
        <v>26841</v>
      </c>
      <c r="B16693" s="9" t="s">
        <v>69</v>
      </c>
      <c r="C16693" s="9" t="s">
        <v>10162</v>
      </c>
      <c r="D16693" s="9" t="s">
        <v>10155</v>
      </c>
      <c r="E16693" s="10" t="n">
        <v>5</v>
      </c>
      <c r="F16693" s="10" t="n">
        <v>12279.92</v>
      </c>
      <c r="G16693" s="10" t="n">
        <v>15</v>
      </c>
      <c r="H16693" s="10" t="n">
        <v>6827.01</v>
      </c>
    </row>
    <row r="16694" customFormat="false" ht="15" hidden="false" customHeight="false" outlineLevel="0" collapsed="false">
      <c r="A16694" s="9" t="s">
        <v>26842</v>
      </c>
      <c r="B16694" s="9" t="s">
        <v>76</v>
      </c>
      <c r="C16694" s="9" t="s">
        <v>10163</v>
      </c>
      <c r="D16694" s="9" t="s">
        <v>10155</v>
      </c>
      <c r="E16694" s="10" t="n">
        <v>3</v>
      </c>
      <c r="F16694" s="10" t="n">
        <v>25342.68</v>
      </c>
      <c r="G16694" s="10" t="n">
        <v>64</v>
      </c>
      <c r="H16694" s="10" t="n">
        <v>14089.25</v>
      </c>
    </row>
    <row r="16695" customFormat="false" ht="15" hidden="false" customHeight="false" outlineLevel="0" collapsed="false">
      <c r="A16695" s="9" t="s">
        <v>26843</v>
      </c>
      <c r="B16695" s="9" t="s">
        <v>62</v>
      </c>
      <c r="C16695" s="9" t="s">
        <v>10161</v>
      </c>
      <c r="D16695" s="9" t="s">
        <v>10157</v>
      </c>
      <c r="E16695" s="10" t="n">
        <v>3</v>
      </c>
      <c r="F16695" s="10" t="n">
        <v>9117.5</v>
      </c>
      <c r="G16695" s="10" t="n">
        <v>171</v>
      </c>
      <c r="H16695" s="10" t="n">
        <v>5068.87</v>
      </c>
    </row>
    <row r="16696" customFormat="false" ht="15" hidden="false" customHeight="false" outlineLevel="0" collapsed="false">
      <c r="A16696" s="9" t="s">
        <v>26844</v>
      </c>
      <c r="B16696" s="9" t="s">
        <v>75</v>
      </c>
      <c r="C16696" s="9" t="s">
        <v>10161</v>
      </c>
      <c r="D16696" s="9" t="s">
        <v>10156</v>
      </c>
      <c r="E16696" s="10" t="n">
        <v>2</v>
      </c>
      <c r="F16696" s="10" t="n">
        <v>4295.7</v>
      </c>
      <c r="G16696" s="10" t="n">
        <v>2</v>
      </c>
      <c r="H16696" s="10" t="n">
        <v>2388.19</v>
      </c>
    </row>
    <row r="16697" customFormat="false" ht="15" hidden="false" customHeight="false" outlineLevel="0" collapsed="false">
      <c r="A16697" s="9" t="s">
        <v>26845</v>
      </c>
      <c r="B16697" s="9" t="s">
        <v>62</v>
      </c>
      <c r="C16697" s="9" t="s">
        <v>10161</v>
      </c>
      <c r="D16697" s="9" t="s">
        <v>10154</v>
      </c>
      <c r="E16697" s="10" t="n">
        <v>17</v>
      </c>
      <c r="F16697" s="10" t="n">
        <v>133619.38</v>
      </c>
      <c r="G16697" s="10" t="n">
        <v>19</v>
      </c>
      <c r="H16697" s="10" t="n">
        <v>74285.61</v>
      </c>
    </row>
    <row r="16698" customFormat="false" ht="15" hidden="false" customHeight="false" outlineLevel="0" collapsed="false">
      <c r="A16698" s="9" t="s">
        <v>26846</v>
      </c>
      <c r="B16698" s="9" t="s">
        <v>69</v>
      </c>
      <c r="C16698" s="9" t="s">
        <v>10161</v>
      </c>
      <c r="D16698" s="9" t="s">
        <v>10156</v>
      </c>
      <c r="E16698" s="10" t="n">
        <v>1</v>
      </c>
      <c r="F16698" s="10" t="n">
        <v>191.2</v>
      </c>
      <c r="G16698" s="10" t="n">
        <v>309</v>
      </c>
      <c r="H16698" s="10" t="n">
        <v>106.3</v>
      </c>
    </row>
    <row r="16699" customFormat="false" ht="15" hidden="false" customHeight="false" outlineLevel="0" collapsed="false">
      <c r="A16699" s="9" t="s">
        <v>26847</v>
      </c>
      <c r="B16699" s="9" t="s">
        <v>75</v>
      </c>
      <c r="C16699" s="9" t="s">
        <v>10163</v>
      </c>
      <c r="D16699" s="9" t="s">
        <v>10155</v>
      </c>
      <c r="E16699" s="10" t="n">
        <v>4</v>
      </c>
      <c r="F16699" s="10" t="n">
        <v>29078.43</v>
      </c>
      <c r="G16699" s="10" t="n">
        <v>13</v>
      </c>
      <c r="H16699" s="10" t="n">
        <v>16166.14</v>
      </c>
    </row>
    <row r="16700" customFormat="false" ht="15" hidden="false" customHeight="false" outlineLevel="0" collapsed="false">
      <c r="A16700" s="9" t="s">
        <v>26848</v>
      </c>
      <c r="B16700" s="9" t="s">
        <v>68</v>
      </c>
      <c r="C16700" s="9" t="s">
        <v>10163</v>
      </c>
      <c r="D16700" s="9" t="s">
        <v>10157</v>
      </c>
      <c r="E16700" s="10" t="n">
        <v>5</v>
      </c>
      <c r="F16700" s="10" t="n">
        <v>55890.45</v>
      </c>
      <c r="G16700" s="10" t="n">
        <v>138</v>
      </c>
      <c r="H16700" s="10" t="n">
        <v>31072.26</v>
      </c>
    </row>
    <row r="16701" customFormat="false" ht="15" hidden="false" customHeight="false" outlineLevel="0" collapsed="false">
      <c r="A16701" s="9" t="s">
        <v>26849</v>
      </c>
      <c r="B16701" s="9" t="s">
        <v>69</v>
      </c>
      <c r="C16701" s="9" t="s">
        <v>10162</v>
      </c>
      <c r="D16701" s="9" t="s">
        <v>10155</v>
      </c>
      <c r="E16701" s="10" t="n">
        <v>9</v>
      </c>
      <c r="F16701" s="10" t="n">
        <v>44691.35</v>
      </c>
      <c r="G16701" s="10" t="n">
        <v>6</v>
      </c>
      <c r="H16701" s="10" t="n">
        <v>24846.13</v>
      </c>
    </row>
    <row r="16702" customFormat="false" ht="15" hidden="false" customHeight="false" outlineLevel="0" collapsed="false">
      <c r="A16702" s="9" t="s">
        <v>26850</v>
      </c>
      <c r="B16702" s="9" t="s">
        <v>68</v>
      </c>
      <c r="C16702" s="9" t="s">
        <v>10163</v>
      </c>
      <c r="D16702" s="9" t="s">
        <v>10155</v>
      </c>
      <c r="E16702" s="10" t="n">
        <v>3</v>
      </c>
      <c r="F16702" s="10" t="n">
        <v>2625.06</v>
      </c>
      <c r="G16702" s="10" t="n">
        <v>57</v>
      </c>
      <c r="H16702" s="10" t="n">
        <v>1459.4</v>
      </c>
    </row>
    <row r="16703" customFormat="false" ht="15" hidden="false" customHeight="false" outlineLevel="0" collapsed="false">
      <c r="A16703" s="9" t="s">
        <v>26851</v>
      </c>
      <c r="B16703" s="9" t="s">
        <v>79</v>
      </c>
      <c r="C16703" s="9" t="s">
        <v>10163</v>
      </c>
      <c r="D16703" s="9" t="s">
        <v>10156</v>
      </c>
      <c r="E16703" s="10" t="n">
        <v>1</v>
      </c>
      <c r="F16703" s="10" t="n">
        <v>6917.3</v>
      </c>
      <c r="G16703" s="10" t="n">
        <v>125</v>
      </c>
      <c r="H16703" s="10" t="n">
        <v>3845.67</v>
      </c>
    </row>
    <row r="16704" customFormat="false" ht="15" hidden="false" customHeight="false" outlineLevel="0" collapsed="false">
      <c r="A16704" s="9" t="s">
        <v>26852</v>
      </c>
      <c r="B16704" s="9" t="s">
        <v>75</v>
      </c>
      <c r="C16704" s="9" t="s">
        <v>10161</v>
      </c>
      <c r="D16704" s="9" t="s">
        <v>10155</v>
      </c>
      <c r="E16704" s="10" t="n">
        <v>8</v>
      </c>
      <c r="F16704" s="10" t="n">
        <v>59688.26</v>
      </c>
      <c r="G16704" s="10" t="n">
        <v>12</v>
      </c>
      <c r="H16704" s="10" t="n">
        <v>33183.65</v>
      </c>
    </row>
    <row r="16705" customFormat="false" ht="15" hidden="false" customHeight="false" outlineLevel="0" collapsed="false">
      <c r="A16705" s="9" t="s">
        <v>26853</v>
      </c>
      <c r="B16705" s="9" t="s">
        <v>70</v>
      </c>
      <c r="C16705" s="9" t="s">
        <v>10162</v>
      </c>
      <c r="D16705" s="9" t="s">
        <v>10157</v>
      </c>
      <c r="E16705" s="10" t="n">
        <v>4</v>
      </c>
      <c r="F16705" s="10" t="n">
        <v>67253.95</v>
      </c>
      <c r="G16705" s="10" t="n">
        <v>207</v>
      </c>
      <c r="H16705" s="10" t="n">
        <v>37389.79</v>
      </c>
    </row>
    <row r="16706" customFormat="false" ht="15" hidden="false" customHeight="false" outlineLevel="0" collapsed="false">
      <c r="A16706" s="9" t="s">
        <v>26854</v>
      </c>
      <c r="B16706" s="9" t="s">
        <v>79</v>
      </c>
      <c r="C16706" s="9" t="s">
        <v>10161</v>
      </c>
      <c r="D16706" s="9" t="s">
        <v>10157</v>
      </c>
      <c r="E16706" s="10" t="n">
        <v>2</v>
      </c>
      <c r="F16706" s="10" t="n">
        <v>1896.65</v>
      </c>
      <c r="G16706" s="10" t="n">
        <v>146</v>
      </c>
      <c r="H16706" s="10" t="n">
        <v>1054.44</v>
      </c>
    </row>
    <row r="16707" customFormat="false" ht="15" hidden="false" customHeight="false" outlineLevel="0" collapsed="false">
      <c r="A16707" s="9" t="s">
        <v>26855</v>
      </c>
      <c r="B16707" s="9" t="s">
        <v>76</v>
      </c>
      <c r="C16707" s="9" t="s">
        <v>10164</v>
      </c>
      <c r="D16707" s="9" t="s">
        <v>10155</v>
      </c>
      <c r="E16707" s="10" t="n">
        <v>4</v>
      </c>
      <c r="F16707" s="10" t="n">
        <v>36250.75</v>
      </c>
      <c r="G16707" s="10" t="n">
        <v>32</v>
      </c>
      <c r="H16707" s="10" t="n">
        <v>20153.58</v>
      </c>
    </row>
    <row r="16708" customFormat="false" ht="15" hidden="false" customHeight="false" outlineLevel="0" collapsed="false">
      <c r="A16708" s="9" t="s">
        <v>26856</v>
      </c>
      <c r="B16708" s="9" t="s">
        <v>71</v>
      </c>
      <c r="C16708" s="9" t="s">
        <v>10161</v>
      </c>
      <c r="D16708" s="9" t="s">
        <v>10155</v>
      </c>
      <c r="E16708" s="10" t="n">
        <v>5</v>
      </c>
      <c r="F16708" s="10" t="n">
        <v>32732.62</v>
      </c>
      <c r="G16708" s="10" t="n">
        <v>17</v>
      </c>
      <c r="H16708" s="10" t="n">
        <v>18197.68</v>
      </c>
    </row>
    <row r="16709" customFormat="false" ht="15" hidden="false" customHeight="false" outlineLevel="0" collapsed="false">
      <c r="A16709" s="9" t="s">
        <v>26857</v>
      </c>
      <c r="B16709" s="9" t="s">
        <v>64</v>
      </c>
      <c r="C16709" s="9" t="s">
        <v>10164</v>
      </c>
      <c r="D16709" s="9" t="s">
        <v>10156</v>
      </c>
      <c r="E16709" s="10" t="n">
        <v>1</v>
      </c>
      <c r="F16709" s="10" t="n">
        <v>1545</v>
      </c>
      <c r="G16709" s="10" t="n">
        <v>0</v>
      </c>
      <c r="H16709" s="10" t="n">
        <v>858.94</v>
      </c>
    </row>
    <row r="16710" customFormat="false" ht="15" hidden="false" customHeight="false" outlineLevel="0" collapsed="false">
      <c r="A16710" s="9" t="s">
        <v>26858</v>
      </c>
      <c r="B16710" s="9" t="s">
        <v>77</v>
      </c>
      <c r="C16710" s="9" t="s">
        <v>10161</v>
      </c>
      <c r="D16710" s="9" t="s">
        <v>10155</v>
      </c>
      <c r="E16710" s="10" t="n">
        <v>11</v>
      </c>
      <c r="F16710" s="10" t="n">
        <v>21837.48</v>
      </c>
      <c r="G16710" s="10" t="n">
        <v>11</v>
      </c>
      <c r="H16710" s="10" t="n">
        <v>12140.53</v>
      </c>
    </row>
    <row r="16711" customFormat="false" ht="15" hidden="false" customHeight="false" outlineLevel="0" collapsed="false">
      <c r="A16711" s="9" t="s">
        <v>26859</v>
      </c>
      <c r="B16711" s="9" t="s">
        <v>68</v>
      </c>
      <c r="C16711" s="9" t="s">
        <v>10163</v>
      </c>
      <c r="D16711" s="9" t="s">
        <v>10156</v>
      </c>
      <c r="E16711" s="10" t="n">
        <v>1</v>
      </c>
      <c r="F16711" s="10" t="n">
        <v>92.65</v>
      </c>
      <c r="G16711" s="10" t="n">
        <v>27</v>
      </c>
      <c r="H16711" s="10" t="n">
        <v>51.51</v>
      </c>
    </row>
    <row r="16712" customFormat="false" ht="15" hidden="false" customHeight="false" outlineLevel="0" collapsed="false">
      <c r="A16712" s="9" t="s">
        <v>26860</v>
      </c>
      <c r="B16712" s="9" t="s">
        <v>77</v>
      </c>
      <c r="C16712" s="9" t="s">
        <v>10163</v>
      </c>
      <c r="D16712" s="9" t="s">
        <v>10156</v>
      </c>
      <c r="E16712" s="10" t="n">
        <v>1</v>
      </c>
      <c r="F16712" s="10" t="n">
        <v>160.55</v>
      </c>
      <c r="G16712" s="10" t="n">
        <v>89</v>
      </c>
      <c r="H16712" s="10" t="n">
        <v>89.26</v>
      </c>
    </row>
    <row r="16713" customFormat="false" ht="15" hidden="false" customHeight="false" outlineLevel="0" collapsed="false">
      <c r="A16713" s="9" t="s">
        <v>26861</v>
      </c>
      <c r="B16713" s="9" t="s">
        <v>75</v>
      </c>
      <c r="C16713" s="9" t="s">
        <v>10161</v>
      </c>
      <c r="D16713" s="9" t="s">
        <v>10155</v>
      </c>
      <c r="E16713" s="10" t="n">
        <v>3</v>
      </c>
      <c r="F16713" s="10" t="n">
        <v>34424.8</v>
      </c>
      <c r="G16713" s="10" t="n">
        <v>112</v>
      </c>
      <c r="H16713" s="10" t="n">
        <v>19138.45</v>
      </c>
    </row>
    <row r="16714" customFormat="false" ht="15" hidden="false" customHeight="false" outlineLevel="0" collapsed="false">
      <c r="A16714" s="9" t="s">
        <v>26862</v>
      </c>
      <c r="B16714" s="9" t="s">
        <v>71</v>
      </c>
      <c r="C16714" s="9" t="s">
        <v>10164</v>
      </c>
      <c r="D16714" s="9" t="s">
        <v>10156</v>
      </c>
      <c r="E16714" s="10" t="n">
        <v>1</v>
      </c>
      <c r="F16714" s="10" t="n">
        <v>109.65</v>
      </c>
      <c r="G16714" s="10" t="n">
        <v>231</v>
      </c>
      <c r="H16714" s="10" t="n">
        <v>60.96</v>
      </c>
    </row>
    <row r="16715" customFormat="false" ht="15" hidden="false" customHeight="false" outlineLevel="0" collapsed="false">
      <c r="A16715" s="9" t="s">
        <v>26863</v>
      </c>
      <c r="B16715" s="9" t="s">
        <v>71</v>
      </c>
      <c r="C16715" s="9" t="s">
        <v>10161</v>
      </c>
      <c r="D16715" s="9" t="s">
        <v>10157</v>
      </c>
      <c r="E16715" s="10" t="n">
        <v>2</v>
      </c>
      <c r="F16715" s="10" t="n">
        <v>8472.52</v>
      </c>
      <c r="G16715" s="10" t="n">
        <v>219</v>
      </c>
      <c r="H16715" s="10" t="n">
        <v>4710.29</v>
      </c>
    </row>
    <row r="16716" customFormat="false" ht="15" hidden="false" customHeight="false" outlineLevel="0" collapsed="false">
      <c r="A16716" s="9" t="s">
        <v>26864</v>
      </c>
      <c r="B16716" s="9" t="s">
        <v>71</v>
      </c>
      <c r="C16716" s="9" t="s">
        <v>10162</v>
      </c>
      <c r="D16716" s="9" t="s">
        <v>10155</v>
      </c>
      <c r="E16716" s="10" t="n">
        <v>5</v>
      </c>
      <c r="F16716" s="10" t="n">
        <v>31009.8</v>
      </c>
      <c r="G16716" s="10" t="n">
        <v>36</v>
      </c>
      <c r="H16716" s="10" t="n">
        <v>17239.88</v>
      </c>
    </row>
    <row r="16717" customFormat="false" ht="15" hidden="false" customHeight="false" outlineLevel="0" collapsed="false">
      <c r="A16717" s="9" t="s">
        <v>26865</v>
      </c>
      <c r="B16717" s="9" t="s">
        <v>75</v>
      </c>
      <c r="C16717" s="9" t="s">
        <v>10164</v>
      </c>
      <c r="D16717" s="9" t="s">
        <v>10155</v>
      </c>
      <c r="E16717" s="10" t="n">
        <v>3</v>
      </c>
      <c r="F16717" s="10" t="n">
        <v>20402.16</v>
      </c>
      <c r="G16717" s="10" t="n">
        <v>92</v>
      </c>
      <c r="H16717" s="10" t="n">
        <v>11342.57</v>
      </c>
    </row>
    <row r="16718" customFormat="false" ht="15" hidden="false" customHeight="false" outlineLevel="0" collapsed="false">
      <c r="A16718" s="9" t="s">
        <v>26866</v>
      </c>
      <c r="B16718" s="9" t="s">
        <v>73</v>
      </c>
      <c r="C16718" s="9" t="s">
        <v>10164</v>
      </c>
      <c r="D16718" s="9" t="s">
        <v>10154</v>
      </c>
      <c r="E16718" s="10" t="n">
        <v>15</v>
      </c>
      <c r="F16718" s="10" t="n">
        <v>174055.69</v>
      </c>
      <c r="G16718" s="10" t="n">
        <v>7</v>
      </c>
      <c r="H16718" s="10" t="n">
        <v>96766.16</v>
      </c>
    </row>
    <row r="16719" customFormat="false" ht="15" hidden="false" customHeight="false" outlineLevel="0" collapsed="false">
      <c r="A16719" s="9" t="s">
        <v>26867</v>
      </c>
      <c r="B16719" s="9" t="s">
        <v>68</v>
      </c>
      <c r="C16719" s="9" t="s">
        <v>10161</v>
      </c>
      <c r="D16719" s="9" t="s">
        <v>10156</v>
      </c>
      <c r="E16719" s="10" t="n">
        <v>1</v>
      </c>
      <c r="F16719" s="10" t="n">
        <v>29040.55</v>
      </c>
      <c r="G16719" s="10" t="n">
        <v>305</v>
      </c>
      <c r="H16719" s="10" t="n">
        <v>16145.08</v>
      </c>
    </row>
    <row r="16720" customFormat="false" ht="15" hidden="false" customHeight="false" outlineLevel="0" collapsed="false">
      <c r="A16720" s="9" t="s">
        <v>26868</v>
      </c>
      <c r="B16720" s="9" t="s">
        <v>74</v>
      </c>
      <c r="C16720" s="9" t="s">
        <v>10163</v>
      </c>
      <c r="D16720" s="9" t="s">
        <v>10158</v>
      </c>
      <c r="E16720" s="10" t="n">
        <v>0</v>
      </c>
      <c r="F16720" s="10" t="n">
        <v>0</v>
      </c>
      <c r="H16720" s="10" t="n">
        <v>0</v>
      </c>
    </row>
    <row r="16721" customFormat="false" ht="15" hidden="false" customHeight="false" outlineLevel="0" collapsed="false">
      <c r="A16721" s="9" t="s">
        <v>26869</v>
      </c>
      <c r="B16721" s="9" t="s">
        <v>70</v>
      </c>
      <c r="C16721" s="9" t="s">
        <v>10161</v>
      </c>
      <c r="D16721" s="9" t="s">
        <v>10155</v>
      </c>
      <c r="E16721" s="10" t="n">
        <v>5</v>
      </c>
      <c r="F16721" s="10" t="n">
        <v>40322.05</v>
      </c>
      <c r="G16721" s="10" t="n">
        <v>81</v>
      </c>
      <c r="H16721" s="10" t="n">
        <v>22417.02</v>
      </c>
    </row>
    <row r="16722" customFormat="false" ht="15" hidden="false" customHeight="false" outlineLevel="0" collapsed="false">
      <c r="A16722" s="9" t="s">
        <v>26870</v>
      </c>
      <c r="B16722" s="9" t="s">
        <v>64</v>
      </c>
      <c r="C16722" s="9" t="s">
        <v>10161</v>
      </c>
      <c r="D16722" s="9" t="s">
        <v>10155</v>
      </c>
      <c r="E16722" s="10" t="n">
        <v>5</v>
      </c>
      <c r="F16722" s="10" t="n">
        <v>4637.82</v>
      </c>
      <c r="G16722" s="10" t="n">
        <v>78</v>
      </c>
      <c r="H16722" s="10" t="n">
        <v>2578.39</v>
      </c>
    </row>
    <row r="16723" customFormat="false" ht="15" hidden="false" customHeight="false" outlineLevel="0" collapsed="false">
      <c r="A16723" s="9" t="s">
        <v>26871</v>
      </c>
      <c r="B16723" s="9" t="s">
        <v>69</v>
      </c>
      <c r="C16723" s="9" t="s">
        <v>10161</v>
      </c>
      <c r="D16723" s="9" t="s">
        <v>10155</v>
      </c>
      <c r="E16723" s="10" t="n">
        <v>3</v>
      </c>
      <c r="F16723" s="10" t="n">
        <v>1850.2</v>
      </c>
      <c r="G16723" s="10" t="n">
        <v>70</v>
      </c>
      <c r="H16723" s="10" t="n">
        <v>1028.62</v>
      </c>
    </row>
    <row r="16724" customFormat="false" ht="15" hidden="false" customHeight="false" outlineLevel="0" collapsed="false">
      <c r="A16724" s="9" t="s">
        <v>26872</v>
      </c>
      <c r="B16724" s="9" t="s">
        <v>68</v>
      </c>
      <c r="C16724" s="9" t="s">
        <v>10162</v>
      </c>
      <c r="D16724" s="9" t="s">
        <v>10157</v>
      </c>
      <c r="E16724" s="10" t="n">
        <v>2</v>
      </c>
      <c r="F16724" s="10" t="n">
        <v>8553.04</v>
      </c>
      <c r="G16724" s="10" t="n">
        <v>165</v>
      </c>
      <c r="H16724" s="10" t="n">
        <v>4755.06</v>
      </c>
    </row>
    <row r="16725" customFormat="false" ht="15" hidden="false" customHeight="false" outlineLevel="0" collapsed="false">
      <c r="A16725" s="9" t="s">
        <v>26873</v>
      </c>
      <c r="B16725" s="9" t="s">
        <v>79</v>
      </c>
      <c r="C16725" s="9" t="s">
        <v>10161</v>
      </c>
      <c r="D16725" s="9" t="s">
        <v>10156</v>
      </c>
      <c r="E16725" s="10" t="n">
        <v>2</v>
      </c>
      <c r="F16725" s="10" t="n">
        <v>20832.5</v>
      </c>
      <c r="G16725" s="10" t="n">
        <v>22</v>
      </c>
      <c r="H16725" s="10" t="n">
        <v>11581.82</v>
      </c>
    </row>
    <row r="16726" customFormat="false" ht="15" hidden="false" customHeight="false" outlineLevel="0" collapsed="false">
      <c r="A16726" s="9" t="s">
        <v>26874</v>
      </c>
      <c r="B16726" s="9" t="s">
        <v>64</v>
      </c>
      <c r="C16726" s="9" t="s">
        <v>10161</v>
      </c>
      <c r="D16726" s="9" t="s">
        <v>10157</v>
      </c>
      <c r="E16726" s="10" t="n">
        <v>6</v>
      </c>
      <c r="F16726" s="10" t="n">
        <v>14760.83</v>
      </c>
      <c r="G16726" s="10" t="n">
        <v>131</v>
      </c>
      <c r="H16726" s="10" t="n">
        <v>8206.27</v>
      </c>
    </row>
    <row r="16727" customFormat="false" ht="15" hidden="false" customHeight="false" outlineLevel="0" collapsed="false">
      <c r="A16727" s="9" t="s">
        <v>26875</v>
      </c>
      <c r="B16727" s="9" t="s">
        <v>62</v>
      </c>
      <c r="C16727" s="9" t="s">
        <v>10161</v>
      </c>
      <c r="D16727" s="9" t="s">
        <v>10155</v>
      </c>
      <c r="E16727" s="10" t="n">
        <v>6</v>
      </c>
      <c r="F16727" s="10" t="n">
        <v>19062.62</v>
      </c>
      <c r="G16727" s="10" t="n">
        <v>0</v>
      </c>
      <c r="H16727" s="10" t="n">
        <v>10597.85</v>
      </c>
    </row>
    <row r="16728" customFormat="false" ht="15" hidden="false" customHeight="false" outlineLevel="0" collapsed="false">
      <c r="A16728" s="9" t="s">
        <v>26876</v>
      </c>
      <c r="B16728" s="9" t="s">
        <v>79</v>
      </c>
      <c r="C16728" s="9" t="s">
        <v>10161</v>
      </c>
      <c r="D16728" s="9" t="s">
        <v>10157</v>
      </c>
      <c r="E16728" s="10" t="n">
        <v>4</v>
      </c>
      <c r="F16728" s="10" t="n">
        <v>47057.4</v>
      </c>
      <c r="G16728" s="10" t="n">
        <v>138</v>
      </c>
      <c r="H16728" s="10" t="n">
        <v>26161.53</v>
      </c>
    </row>
    <row r="16729" customFormat="false" ht="15" hidden="false" customHeight="false" outlineLevel="0" collapsed="false">
      <c r="A16729" s="9" t="s">
        <v>26877</v>
      </c>
      <c r="B16729" s="9" t="s">
        <v>74</v>
      </c>
      <c r="C16729" s="9" t="s">
        <v>10163</v>
      </c>
      <c r="D16729" s="9" t="s">
        <v>10155</v>
      </c>
      <c r="E16729" s="10" t="n">
        <v>5</v>
      </c>
      <c r="F16729" s="10" t="n">
        <v>17861.71</v>
      </c>
      <c r="G16729" s="10" t="n">
        <v>1</v>
      </c>
      <c r="H16729" s="10" t="n">
        <v>9930.21</v>
      </c>
    </row>
    <row r="16730" customFormat="false" ht="15" hidden="false" customHeight="false" outlineLevel="0" collapsed="false">
      <c r="A16730" s="9" t="s">
        <v>26878</v>
      </c>
      <c r="B16730" s="9" t="s">
        <v>71</v>
      </c>
      <c r="C16730" s="9" t="s">
        <v>10161</v>
      </c>
      <c r="D16730" s="9" t="s">
        <v>10156</v>
      </c>
      <c r="E16730" s="10" t="n">
        <v>1</v>
      </c>
      <c r="F16730" s="10" t="n">
        <v>585.72</v>
      </c>
      <c r="G16730" s="10" t="n">
        <v>157</v>
      </c>
      <c r="H16730" s="10" t="n">
        <v>325.63</v>
      </c>
    </row>
    <row r="16731" customFormat="false" ht="15" hidden="false" customHeight="false" outlineLevel="0" collapsed="false">
      <c r="A16731" s="9" t="s">
        <v>26879</v>
      </c>
      <c r="B16731" s="9" t="s">
        <v>74</v>
      </c>
      <c r="C16731" s="9" t="s">
        <v>10162</v>
      </c>
      <c r="D16731" s="9" t="s">
        <v>10156</v>
      </c>
      <c r="E16731" s="10" t="n">
        <v>2</v>
      </c>
      <c r="F16731" s="10" t="n">
        <v>2398.49</v>
      </c>
      <c r="G16731" s="10" t="n">
        <v>38</v>
      </c>
      <c r="H16731" s="10" t="n">
        <v>1333.44</v>
      </c>
    </row>
    <row r="16732" customFormat="false" ht="15" hidden="false" customHeight="false" outlineLevel="0" collapsed="false">
      <c r="A16732" s="9" t="s">
        <v>26880</v>
      </c>
      <c r="B16732" s="9" t="s">
        <v>64</v>
      </c>
      <c r="C16732" s="9" t="s">
        <v>10161</v>
      </c>
      <c r="D16732" s="9" t="s">
        <v>10155</v>
      </c>
      <c r="E16732" s="10" t="n">
        <v>3</v>
      </c>
      <c r="F16732" s="10" t="n">
        <v>20598.85</v>
      </c>
      <c r="G16732" s="10" t="n">
        <v>63</v>
      </c>
      <c r="H16732" s="10" t="n">
        <v>11451.92</v>
      </c>
    </row>
    <row r="16733" customFormat="false" ht="15" hidden="false" customHeight="false" outlineLevel="0" collapsed="false">
      <c r="A16733" s="9" t="s">
        <v>26881</v>
      </c>
      <c r="B16733" s="9" t="s">
        <v>76</v>
      </c>
      <c r="C16733" s="9" t="s">
        <v>10162</v>
      </c>
      <c r="D16733" s="9" t="s">
        <v>10154</v>
      </c>
      <c r="E16733" s="10" t="n">
        <v>21</v>
      </c>
      <c r="F16733" s="10" t="n">
        <v>116114.3</v>
      </c>
      <c r="G16733" s="10" t="n">
        <v>9</v>
      </c>
      <c r="H16733" s="10" t="n">
        <v>64553.68</v>
      </c>
    </row>
    <row r="16734" customFormat="false" ht="15" hidden="false" customHeight="false" outlineLevel="0" collapsed="false">
      <c r="A16734" s="9" t="s">
        <v>26882</v>
      </c>
      <c r="B16734" s="9" t="s">
        <v>76</v>
      </c>
      <c r="C16734" s="9" t="s">
        <v>10162</v>
      </c>
      <c r="D16734" s="9" t="s">
        <v>10155</v>
      </c>
      <c r="E16734" s="10" t="n">
        <v>3</v>
      </c>
      <c r="F16734" s="10" t="n">
        <v>48190.72</v>
      </c>
      <c r="G16734" s="10" t="n">
        <v>31</v>
      </c>
      <c r="H16734" s="10" t="n">
        <v>26791.6</v>
      </c>
    </row>
    <row r="16735" customFormat="false" ht="15" hidden="false" customHeight="false" outlineLevel="0" collapsed="false">
      <c r="A16735" s="9" t="s">
        <v>26883</v>
      </c>
      <c r="B16735" s="9" t="s">
        <v>70</v>
      </c>
      <c r="C16735" s="9" t="s">
        <v>10161</v>
      </c>
      <c r="D16735" s="9" t="s">
        <v>10155</v>
      </c>
      <c r="E16735" s="10" t="n">
        <v>4</v>
      </c>
      <c r="F16735" s="10" t="n">
        <v>3954.64</v>
      </c>
      <c r="G16735" s="10" t="n">
        <v>57</v>
      </c>
      <c r="H16735" s="10" t="n">
        <v>2198.58</v>
      </c>
    </row>
    <row r="16736" customFormat="false" ht="15" hidden="false" customHeight="false" outlineLevel="0" collapsed="false">
      <c r="A16736" s="9" t="s">
        <v>26884</v>
      </c>
      <c r="B16736" s="9" t="s">
        <v>59</v>
      </c>
      <c r="C16736" s="9" t="s">
        <v>10163</v>
      </c>
      <c r="D16736" s="9" t="s">
        <v>10155</v>
      </c>
      <c r="E16736" s="10" t="n">
        <v>3</v>
      </c>
      <c r="F16736" s="10" t="n">
        <v>13572.34</v>
      </c>
      <c r="G16736" s="10" t="n">
        <v>58</v>
      </c>
      <c r="H16736" s="10" t="n">
        <v>7545.53</v>
      </c>
    </row>
    <row r="16737" customFormat="false" ht="15" hidden="false" customHeight="false" outlineLevel="0" collapsed="false">
      <c r="A16737" s="9" t="s">
        <v>26885</v>
      </c>
      <c r="B16737" s="9" t="s">
        <v>76</v>
      </c>
      <c r="C16737" s="9" t="s">
        <v>10161</v>
      </c>
      <c r="D16737" s="9" t="s">
        <v>10155</v>
      </c>
      <c r="E16737" s="10" t="n">
        <v>4</v>
      </c>
      <c r="F16737" s="10" t="n">
        <v>43229.55</v>
      </c>
      <c r="G16737" s="10" t="n">
        <v>47</v>
      </c>
      <c r="H16737" s="10" t="n">
        <v>24033.44</v>
      </c>
    </row>
    <row r="16738" customFormat="false" ht="15" hidden="false" customHeight="false" outlineLevel="0" collapsed="false">
      <c r="A16738" s="9" t="s">
        <v>26886</v>
      </c>
      <c r="B16738" s="9" t="s">
        <v>75</v>
      </c>
      <c r="C16738" s="9" t="s">
        <v>10164</v>
      </c>
      <c r="D16738" s="9" t="s">
        <v>10155</v>
      </c>
      <c r="E16738" s="10" t="n">
        <v>6</v>
      </c>
      <c r="F16738" s="10" t="n">
        <v>33836.46</v>
      </c>
      <c r="G16738" s="10" t="n">
        <v>40</v>
      </c>
      <c r="H16738" s="10" t="n">
        <v>18811.36</v>
      </c>
    </row>
    <row r="16739" customFormat="false" ht="15" hidden="false" customHeight="false" outlineLevel="0" collapsed="false">
      <c r="A16739" s="9" t="s">
        <v>26887</v>
      </c>
      <c r="B16739" s="9" t="s">
        <v>79</v>
      </c>
      <c r="C16739" s="9" t="s">
        <v>10164</v>
      </c>
      <c r="D16739" s="9" t="s">
        <v>10156</v>
      </c>
      <c r="E16739" s="10" t="n">
        <v>1</v>
      </c>
      <c r="F16739" s="10" t="n">
        <v>5527.25</v>
      </c>
      <c r="G16739" s="10" t="n">
        <v>190</v>
      </c>
      <c r="H16739" s="10" t="n">
        <v>3072.87</v>
      </c>
    </row>
    <row r="16740" customFormat="false" ht="15" hidden="false" customHeight="false" outlineLevel="0" collapsed="false">
      <c r="A16740" s="9" t="s">
        <v>26888</v>
      </c>
      <c r="B16740" s="9" t="s">
        <v>74</v>
      </c>
      <c r="C16740" s="9" t="s">
        <v>10161</v>
      </c>
      <c r="D16740" s="9" t="s">
        <v>10156</v>
      </c>
      <c r="E16740" s="10" t="n">
        <v>1</v>
      </c>
      <c r="F16740" s="10" t="n">
        <v>460.84</v>
      </c>
      <c r="G16740" s="10" t="n">
        <v>137</v>
      </c>
      <c r="H16740" s="10" t="n">
        <v>256.2</v>
      </c>
    </row>
    <row r="16741" customFormat="false" ht="15" hidden="false" customHeight="false" outlineLevel="0" collapsed="false">
      <c r="A16741" s="9" t="s">
        <v>26889</v>
      </c>
      <c r="B16741" s="9" t="s">
        <v>62</v>
      </c>
      <c r="C16741" s="9" t="s">
        <v>10164</v>
      </c>
      <c r="D16741" s="9" t="s">
        <v>10154</v>
      </c>
      <c r="E16741" s="10" t="n">
        <v>4</v>
      </c>
      <c r="F16741" s="10" t="n">
        <v>118810.35</v>
      </c>
      <c r="G16741" s="10" t="n">
        <v>120</v>
      </c>
      <c r="H16741" s="10" t="n">
        <v>66052.54</v>
      </c>
    </row>
    <row r="16742" customFormat="false" ht="15" hidden="false" customHeight="false" outlineLevel="0" collapsed="false">
      <c r="A16742" s="9" t="s">
        <v>26890</v>
      </c>
      <c r="B16742" s="9" t="s">
        <v>76</v>
      </c>
      <c r="C16742" s="9" t="s">
        <v>10161</v>
      </c>
      <c r="D16742" s="9" t="s">
        <v>10156</v>
      </c>
      <c r="E16742" s="10" t="n">
        <v>1</v>
      </c>
      <c r="F16742" s="10" t="n">
        <v>3480.4</v>
      </c>
      <c r="G16742" s="10" t="n">
        <v>328</v>
      </c>
      <c r="H16742" s="10" t="n">
        <v>1934.93</v>
      </c>
    </row>
    <row r="16743" customFormat="false" ht="15" hidden="false" customHeight="false" outlineLevel="0" collapsed="false">
      <c r="A16743" s="9" t="s">
        <v>26891</v>
      </c>
      <c r="B16743" s="9" t="s">
        <v>71</v>
      </c>
      <c r="C16743" s="9" t="s">
        <v>10161</v>
      </c>
      <c r="D16743" s="9" t="s">
        <v>10155</v>
      </c>
      <c r="E16743" s="10" t="n">
        <v>5</v>
      </c>
      <c r="F16743" s="10" t="n">
        <v>17846.95</v>
      </c>
      <c r="G16743" s="10" t="n">
        <v>62</v>
      </c>
      <c r="H16743" s="10" t="n">
        <v>9922</v>
      </c>
    </row>
    <row r="16744" customFormat="false" ht="15" hidden="false" customHeight="false" outlineLevel="0" collapsed="false">
      <c r="A16744" s="9" t="s">
        <v>26892</v>
      </c>
      <c r="B16744" s="9" t="s">
        <v>71</v>
      </c>
      <c r="C16744" s="9" t="s">
        <v>10162</v>
      </c>
      <c r="D16744" s="9" t="s">
        <v>10156</v>
      </c>
      <c r="E16744" s="10" t="n">
        <v>1</v>
      </c>
      <c r="F16744" s="10" t="n">
        <v>136</v>
      </c>
      <c r="G16744" s="10" t="n">
        <v>45</v>
      </c>
      <c r="H16744" s="10" t="n">
        <v>75.61</v>
      </c>
    </row>
    <row r="16745" customFormat="false" ht="15" hidden="false" customHeight="false" outlineLevel="0" collapsed="false">
      <c r="A16745" s="9" t="s">
        <v>26893</v>
      </c>
      <c r="B16745" s="9" t="s">
        <v>62</v>
      </c>
      <c r="C16745" s="9" t="s">
        <v>10161</v>
      </c>
      <c r="D16745" s="9" t="s">
        <v>10156</v>
      </c>
      <c r="E16745" s="10" t="n">
        <v>2</v>
      </c>
      <c r="F16745" s="10" t="n">
        <v>19553.45</v>
      </c>
      <c r="G16745" s="10" t="n">
        <v>49</v>
      </c>
      <c r="H16745" s="10" t="n">
        <v>10870.73</v>
      </c>
    </row>
    <row r="16746" customFormat="false" ht="15" hidden="false" customHeight="false" outlineLevel="0" collapsed="false">
      <c r="A16746" s="9" t="s">
        <v>26894</v>
      </c>
      <c r="B16746" s="9" t="s">
        <v>71</v>
      </c>
      <c r="C16746" s="9" t="s">
        <v>10161</v>
      </c>
      <c r="D16746" s="9" t="s">
        <v>10155</v>
      </c>
      <c r="E16746" s="10" t="n">
        <v>3</v>
      </c>
      <c r="F16746" s="10" t="n">
        <v>7074.1</v>
      </c>
      <c r="G16746" s="10" t="n">
        <v>39</v>
      </c>
      <c r="H16746" s="10" t="n">
        <v>3932.84</v>
      </c>
    </row>
    <row r="16747" customFormat="false" ht="15" hidden="false" customHeight="false" outlineLevel="0" collapsed="false">
      <c r="A16747" s="9" t="s">
        <v>26895</v>
      </c>
      <c r="B16747" s="9" t="s">
        <v>62</v>
      </c>
      <c r="C16747" s="9" t="s">
        <v>10163</v>
      </c>
      <c r="D16747" s="9" t="s">
        <v>10155</v>
      </c>
      <c r="E16747" s="10" t="n">
        <v>5</v>
      </c>
      <c r="F16747" s="10" t="n">
        <v>24047.82</v>
      </c>
      <c r="G16747" s="10" t="n">
        <v>103</v>
      </c>
      <c r="H16747" s="10" t="n">
        <v>13369.37</v>
      </c>
    </row>
    <row r="16748" customFormat="false" ht="15" hidden="false" customHeight="false" outlineLevel="0" collapsed="false">
      <c r="A16748" s="9" t="s">
        <v>26896</v>
      </c>
      <c r="B16748" s="9" t="s">
        <v>76</v>
      </c>
      <c r="C16748" s="9" t="s">
        <v>10161</v>
      </c>
      <c r="D16748" s="9" t="s">
        <v>10155</v>
      </c>
      <c r="E16748" s="10" t="n">
        <v>3</v>
      </c>
      <c r="F16748" s="10" t="n">
        <v>6450</v>
      </c>
      <c r="G16748" s="10" t="n">
        <v>17</v>
      </c>
      <c r="H16748" s="10" t="n">
        <v>3585.87</v>
      </c>
    </row>
    <row r="16749" customFormat="false" ht="15" hidden="false" customHeight="false" outlineLevel="0" collapsed="false">
      <c r="A16749" s="9" t="s">
        <v>26897</v>
      </c>
      <c r="B16749" s="9" t="s">
        <v>71</v>
      </c>
      <c r="C16749" s="9" t="s">
        <v>10161</v>
      </c>
      <c r="D16749" s="9" t="s">
        <v>10155</v>
      </c>
      <c r="E16749" s="10" t="n">
        <v>3</v>
      </c>
      <c r="F16749" s="10" t="n">
        <v>2613</v>
      </c>
      <c r="G16749" s="10" t="n">
        <v>46</v>
      </c>
      <c r="H16749" s="10" t="n">
        <v>1452.7</v>
      </c>
    </row>
    <row r="16750" customFormat="false" ht="15" hidden="false" customHeight="false" outlineLevel="0" collapsed="false">
      <c r="A16750" s="9" t="s">
        <v>26898</v>
      </c>
      <c r="B16750" s="9" t="s">
        <v>59</v>
      </c>
      <c r="C16750" s="9" t="s">
        <v>10163</v>
      </c>
      <c r="D16750" s="9" t="s">
        <v>10155</v>
      </c>
      <c r="E16750" s="10" t="n">
        <v>3</v>
      </c>
      <c r="F16750" s="10" t="n">
        <v>14736.4</v>
      </c>
      <c r="G16750" s="10" t="n">
        <v>60</v>
      </c>
      <c r="H16750" s="10" t="n">
        <v>8192.69</v>
      </c>
    </row>
    <row r="16751" customFormat="false" ht="15" hidden="false" customHeight="false" outlineLevel="0" collapsed="false">
      <c r="A16751" s="9" t="s">
        <v>26899</v>
      </c>
      <c r="B16751" s="9" t="s">
        <v>71</v>
      </c>
      <c r="C16751" s="9" t="s">
        <v>10161</v>
      </c>
      <c r="D16751" s="9" t="s">
        <v>10155</v>
      </c>
      <c r="E16751" s="10" t="n">
        <v>5</v>
      </c>
      <c r="F16751" s="10" t="n">
        <v>29624.08</v>
      </c>
      <c r="G16751" s="10" t="n">
        <v>5</v>
      </c>
      <c r="H16751" s="10" t="n">
        <v>16469.49</v>
      </c>
    </row>
    <row r="16752" customFormat="false" ht="15" hidden="false" customHeight="false" outlineLevel="0" collapsed="false">
      <c r="A16752" s="9" t="s">
        <v>26900</v>
      </c>
      <c r="B16752" s="9" t="s">
        <v>70</v>
      </c>
      <c r="C16752" s="9" t="s">
        <v>10161</v>
      </c>
      <c r="D16752" s="9" t="s">
        <v>10156</v>
      </c>
      <c r="E16752" s="10" t="n">
        <v>1</v>
      </c>
      <c r="F16752" s="10" t="n">
        <v>2938.9</v>
      </c>
      <c r="G16752" s="10" t="n">
        <v>80</v>
      </c>
      <c r="H16752" s="10" t="n">
        <v>1633.88</v>
      </c>
    </row>
    <row r="16753" customFormat="false" ht="15" hidden="false" customHeight="false" outlineLevel="0" collapsed="false">
      <c r="A16753" s="9" t="s">
        <v>26901</v>
      </c>
      <c r="B16753" s="9" t="s">
        <v>77</v>
      </c>
      <c r="C16753" s="9" t="s">
        <v>10161</v>
      </c>
      <c r="D16753" s="9" t="s">
        <v>10155</v>
      </c>
      <c r="E16753" s="10" t="n">
        <v>8</v>
      </c>
      <c r="F16753" s="10" t="n">
        <v>25975.05</v>
      </c>
      <c r="G16753" s="10" t="n">
        <v>22</v>
      </c>
      <c r="H16753" s="10" t="n">
        <v>14440.81</v>
      </c>
    </row>
    <row r="16754" customFormat="false" ht="15" hidden="false" customHeight="false" outlineLevel="0" collapsed="false">
      <c r="A16754" s="9" t="s">
        <v>26902</v>
      </c>
      <c r="B16754" s="9" t="s">
        <v>65</v>
      </c>
      <c r="C16754" s="9" t="s">
        <v>10161</v>
      </c>
      <c r="D16754" s="9" t="s">
        <v>10158</v>
      </c>
      <c r="E16754" s="10" t="n">
        <v>0</v>
      </c>
      <c r="F16754" s="10" t="n">
        <v>0</v>
      </c>
      <c r="H16754" s="10" t="n">
        <v>0</v>
      </c>
    </row>
    <row r="16755" customFormat="false" ht="15" hidden="false" customHeight="false" outlineLevel="0" collapsed="false">
      <c r="A16755" s="9" t="s">
        <v>26903</v>
      </c>
      <c r="B16755" s="9" t="s">
        <v>62</v>
      </c>
      <c r="C16755" s="9" t="s">
        <v>10161</v>
      </c>
      <c r="D16755" s="9" t="s">
        <v>10155</v>
      </c>
      <c r="E16755" s="10" t="n">
        <v>3</v>
      </c>
      <c r="F16755" s="10" t="n">
        <v>4251.45</v>
      </c>
      <c r="G16755" s="10" t="n">
        <v>27</v>
      </c>
      <c r="H16755" s="10" t="n">
        <v>2363.59</v>
      </c>
    </row>
    <row r="16756" customFormat="false" ht="15" hidden="false" customHeight="false" outlineLevel="0" collapsed="false">
      <c r="A16756" s="9" t="s">
        <v>26904</v>
      </c>
      <c r="B16756" s="9" t="s">
        <v>69</v>
      </c>
      <c r="C16756" s="9" t="s">
        <v>10161</v>
      </c>
      <c r="D16756" s="9" t="s">
        <v>10156</v>
      </c>
      <c r="E16756" s="10" t="n">
        <v>1</v>
      </c>
      <c r="F16756" s="10" t="n">
        <v>3915.7</v>
      </c>
      <c r="G16756" s="10" t="n">
        <v>198</v>
      </c>
      <c r="H16756" s="10" t="n">
        <v>2176.93</v>
      </c>
    </row>
    <row r="16757" customFormat="false" ht="15" hidden="false" customHeight="false" outlineLevel="0" collapsed="false">
      <c r="A16757" s="9" t="s">
        <v>26905</v>
      </c>
      <c r="B16757" s="9" t="s">
        <v>62</v>
      </c>
      <c r="C16757" s="9" t="s">
        <v>10161</v>
      </c>
      <c r="D16757" s="9" t="s">
        <v>10156</v>
      </c>
      <c r="E16757" s="10" t="n">
        <v>2</v>
      </c>
      <c r="F16757" s="10" t="n">
        <v>1555.1</v>
      </c>
      <c r="G16757" s="10" t="n">
        <v>41</v>
      </c>
      <c r="H16757" s="10" t="n">
        <v>864.56</v>
      </c>
    </row>
    <row r="16758" customFormat="false" ht="15" hidden="false" customHeight="false" outlineLevel="0" collapsed="false">
      <c r="A16758" s="9" t="s">
        <v>26906</v>
      </c>
      <c r="B16758" s="9" t="s">
        <v>71</v>
      </c>
      <c r="C16758" s="9" t="s">
        <v>10162</v>
      </c>
      <c r="D16758" s="9" t="s">
        <v>10154</v>
      </c>
      <c r="E16758" s="10" t="n">
        <v>12</v>
      </c>
      <c r="F16758" s="10" t="n">
        <v>190459.43</v>
      </c>
      <c r="G16758" s="10" t="n">
        <v>0</v>
      </c>
      <c r="H16758" s="10" t="n">
        <v>105885.81</v>
      </c>
    </row>
    <row r="16759" customFormat="false" ht="15" hidden="false" customHeight="false" outlineLevel="0" collapsed="false">
      <c r="A16759" s="9" t="s">
        <v>26907</v>
      </c>
      <c r="B16759" s="9" t="s">
        <v>62</v>
      </c>
      <c r="C16759" s="9" t="s">
        <v>10162</v>
      </c>
      <c r="D16759" s="9" t="s">
        <v>10155</v>
      </c>
      <c r="E16759" s="10" t="n">
        <v>10</v>
      </c>
      <c r="F16759" s="10" t="n">
        <v>53386.57</v>
      </c>
      <c r="G16759" s="10" t="n">
        <v>63</v>
      </c>
      <c r="H16759" s="10" t="n">
        <v>29680.23</v>
      </c>
    </row>
    <row r="16760" customFormat="false" ht="15" hidden="false" customHeight="false" outlineLevel="0" collapsed="false">
      <c r="A16760" s="9" t="s">
        <v>26908</v>
      </c>
      <c r="B16760" s="9" t="s">
        <v>76</v>
      </c>
      <c r="C16760" s="9" t="s">
        <v>10163</v>
      </c>
      <c r="D16760" s="9" t="s">
        <v>10155</v>
      </c>
      <c r="E16760" s="10" t="n">
        <v>4</v>
      </c>
      <c r="F16760" s="10" t="n">
        <v>4839.36</v>
      </c>
      <c r="G16760" s="10" t="n">
        <v>74</v>
      </c>
      <c r="H16760" s="10" t="n">
        <v>2690.44</v>
      </c>
    </row>
    <row r="16761" customFormat="false" ht="15" hidden="false" customHeight="false" outlineLevel="0" collapsed="false">
      <c r="A16761" s="9" t="s">
        <v>26909</v>
      </c>
      <c r="B16761" s="9" t="s">
        <v>71</v>
      </c>
      <c r="C16761" s="9" t="s">
        <v>10161</v>
      </c>
      <c r="D16761" s="9" t="s">
        <v>10156</v>
      </c>
      <c r="E16761" s="10" t="n">
        <v>1</v>
      </c>
      <c r="F16761" s="10" t="n">
        <v>158</v>
      </c>
      <c r="G16761" s="10" t="n">
        <v>122</v>
      </c>
      <c r="H16761" s="10" t="n">
        <v>87.84</v>
      </c>
    </row>
    <row r="16762" customFormat="false" ht="15" hidden="false" customHeight="false" outlineLevel="0" collapsed="false">
      <c r="A16762" s="9" t="s">
        <v>26910</v>
      </c>
      <c r="B16762" s="9" t="s">
        <v>73</v>
      </c>
      <c r="C16762" s="9" t="s">
        <v>10161</v>
      </c>
      <c r="D16762" s="9" t="s">
        <v>10156</v>
      </c>
      <c r="E16762" s="10" t="n">
        <v>1</v>
      </c>
      <c r="F16762" s="10" t="n">
        <v>4716.6</v>
      </c>
      <c r="G16762" s="10" t="n">
        <v>306</v>
      </c>
      <c r="H16762" s="10" t="n">
        <v>2622.19</v>
      </c>
    </row>
    <row r="16763" customFormat="false" ht="15" hidden="false" customHeight="false" outlineLevel="0" collapsed="false">
      <c r="A16763" s="9" t="s">
        <v>26911</v>
      </c>
      <c r="B16763" s="9" t="s">
        <v>64</v>
      </c>
      <c r="C16763" s="9" t="s">
        <v>10163</v>
      </c>
      <c r="D16763" s="9" t="s">
        <v>10158</v>
      </c>
      <c r="E16763" s="10" t="n">
        <v>0</v>
      </c>
      <c r="F16763" s="10" t="n">
        <v>0</v>
      </c>
      <c r="H16763" s="10" t="n">
        <v>0</v>
      </c>
    </row>
    <row r="16764" customFormat="false" ht="15" hidden="false" customHeight="false" outlineLevel="0" collapsed="false">
      <c r="A16764" s="9" t="s">
        <v>26912</v>
      </c>
      <c r="B16764" s="9" t="s">
        <v>69</v>
      </c>
      <c r="C16764" s="9" t="s">
        <v>10162</v>
      </c>
      <c r="D16764" s="9" t="s">
        <v>10154</v>
      </c>
      <c r="E16764" s="10" t="n">
        <v>16</v>
      </c>
      <c r="F16764" s="10" t="n">
        <v>219567.6</v>
      </c>
      <c r="G16764" s="10" t="n">
        <v>6</v>
      </c>
      <c r="H16764" s="10" t="n">
        <v>122068.48</v>
      </c>
    </row>
    <row r="16765" customFormat="false" ht="15" hidden="false" customHeight="false" outlineLevel="0" collapsed="false">
      <c r="A16765" s="9" t="s">
        <v>26913</v>
      </c>
      <c r="B16765" s="9" t="s">
        <v>64</v>
      </c>
      <c r="C16765" s="9" t="s">
        <v>10162</v>
      </c>
      <c r="D16765" s="9" t="s">
        <v>10155</v>
      </c>
      <c r="E16765" s="10" t="n">
        <v>7</v>
      </c>
      <c r="F16765" s="10" t="n">
        <v>23167.29</v>
      </c>
      <c r="G16765" s="10" t="n">
        <v>42</v>
      </c>
      <c r="H16765" s="10" t="n">
        <v>12879.84</v>
      </c>
    </row>
    <row r="16766" customFormat="false" ht="15" hidden="false" customHeight="false" outlineLevel="0" collapsed="false">
      <c r="A16766" s="9" t="s">
        <v>26914</v>
      </c>
      <c r="B16766" s="9" t="s">
        <v>71</v>
      </c>
      <c r="C16766" s="9" t="s">
        <v>10164</v>
      </c>
      <c r="D16766" s="9" t="s">
        <v>10154</v>
      </c>
      <c r="E16766" s="10" t="n">
        <v>11</v>
      </c>
      <c r="F16766" s="10" t="n">
        <v>105914.7</v>
      </c>
      <c r="G16766" s="10" t="n">
        <v>17</v>
      </c>
      <c r="H16766" s="10" t="n">
        <v>58883.21</v>
      </c>
    </row>
    <row r="16767" customFormat="false" ht="15" hidden="false" customHeight="false" outlineLevel="0" collapsed="false">
      <c r="A16767" s="9" t="s">
        <v>26915</v>
      </c>
      <c r="B16767" s="9" t="s">
        <v>64</v>
      </c>
      <c r="C16767" s="9" t="s">
        <v>10161</v>
      </c>
      <c r="D16767" s="9" t="s">
        <v>10155</v>
      </c>
      <c r="E16767" s="10" t="n">
        <v>6</v>
      </c>
      <c r="F16767" s="10" t="n">
        <v>30551.96</v>
      </c>
      <c r="G16767" s="10" t="n">
        <v>0</v>
      </c>
      <c r="H16767" s="10" t="n">
        <v>16985.34</v>
      </c>
    </row>
    <row r="16768" customFormat="false" ht="15" hidden="false" customHeight="false" outlineLevel="0" collapsed="false">
      <c r="A16768" s="9" t="s">
        <v>26916</v>
      </c>
      <c r="B16768" s="9" t="s">
        <v>71</v>
      </c>
      <c r="C16768" s="9" t="s">
        <v>10163</v>
      </c>
      <c r="D16768" s="9" t="s">
        <v>10156</v>
      </c>
      <c r="E16768" s="10" t="n">
        <v>2</v>
      </c>
      <c r="F16768" s="10" t="n">
        <v>7950.68</v>
      </c>
      <c r="G16768" s="10" t="n">
        <v>25</v>
      </c>
      <c r="H16768" s="10" t="n">
        <v>4420.18</v>
      </c>
    </row>
    <row r="16769" customFormat="false" ht="15" hidden="false" customHeight="false" outlineLevel="0" collapsed="false">
      <c r="A16769" s="9" t="s">
        <v>26917</v>
      </c>
      <c r="B16769" s="9" t="s">
        <v>69</v>
      </c>
      <c r="C16769" s="9" t="s">
        <v>10161</v>
      </c>
      <c r="D16769" s="9" t="s">
        <v>10155</v>
      </c>
      <c r="E16769" s="10" t="n">
        <v>10</v>
      </c>
      <c r="F16769" s="10" t="n">
        <v>49954.61</v>
      </c>
      <c r="G16769" s="10" t="n">
        <v>44</v>
      </c>
      <c r="H16769" s="10" t="n">
        <v>27772.24</v>
      </c>
    </row>
    <row r="16770" customFormat="false" ht="15" hidden="false" customHeight="false" outlineLevel="0" collapsed="false">
      <c r="A16770" s="9" t="s">
        <v>26918</v>
      </c>
      <c r="B16770" s="9" t="s">
        <v>77</v>
      </c>
      <c r="C16770" s="9" t="s">
        <v>10161</v>
      </c>
      <c r="D16770" s="9" t="s">
        <v>10156</v>
      </c>
      <c r="E16770" s="10" t="n">
        <v>1</v>
      </c>
      <c r="F16770" s="10" t="n">
        <v>4881.65</v>
      </c>
      <c r="G16770" s="10" t="n">
        <v>141</v>
      </c>
      <c r="H16770" s="10" t="n">
        <v>2713.95</v>
      </c>
    </row>
    <row r="16771" customFormat="false" ht="15" hidden="false" customHeight="false" outlineLevel="0" collapsed="false">
      <c r="A16771" s="9" t="s">
        <v>26919</v>
      </c>
      <c r="B16771" s="9" t="s">
        <v>76</v>
      </c>
      <c r="C16771" s="9" t="s">
        <v>10161</v>
      </c>
      <c r="D16771" s="9" t="s">
        <v>10156</v>
      </c>
      <c r="E16771" s="10" t="n">
        <v>1</v>
      </c>
      <c r="F16771" s="10" t="n">
        <v>1469.25</v>
      </c>
      <c r="G16771" s="10" t="n">
        <v>250</v>
      </c>
      <c r="H16771" s="10" t="n">
        <v>816.83</v>
      </c>
    </row>
    <row r="16772" customFormat="false" ht="15" hidden="false" customHeight="false" outlineLevel="0" collapsed="false">
      <c r="A16772" s="9" t="s">
        <v>26920</v>
      </c>
      <c r="B16772" s="9" t="s">
        <v>74</v>
      </c>
      <c r="C16772" s="9" t="s">
        <v>10161</v>
      </c>
      <c r="D16772" s="9" t="s">
        <v>10155</v>
      </c>
      <c r="E16772" s="10" t="n">
        <v>8</v>
      </c>
      <c r="F16772" s="10" t="n">
        <v>15985.66</v>
      </c>
      <c r="G16772" s="10" t="n">
        <v>0</v>
      </c>
      <c r="H16772" s="10" t="n">
        <v>8887.22</v>
      </c>
    </row>
    <row r="16773" customFormat="false" ht="15" hidden="false" customHeight="false" outlineLevel="0" collapsed="false">
      <c r="A16773" s="9" t="s">
        <v>26921</v>
      </c>
      <c r="B16773" s="9" t="s">
        <v>65</v>
      </c>
      <c r="C16773" s="9" t="s">
        <v>10161</v>
      </c>
      <c r="D16773" s="9" t="s">
        <v>10155</v>
      </c>
      <c r="E16773" s="10" t="n">
        <v>4</v>
      </c>
      <c r="F16773" s="10" t="n">
        <v>21816.07</v>
      </c>
      <c r="G16773" s="10" t="n">
        <v>62</v>
      </c>
      <c r="H16773" s="10" t="n">
        <v>12128.63</v>
      </c>
    </row>
    <row r="16774" customFormat="false" ht="15" hidden="false" customHeight="false" outlineLevel="0" collapsed="false">
      <c r="A16774" s="9" t="s">
        <v>26922</v>
      </c>
      <c r="B16774" s="9" t="s">
        <v>69</v>
      </c>
      <c r="C16774" s="9" t="s">
        <v>10163</v>
      </c>
      <c r="D16774" s="9" t="s">
        <v>10158</v>
      </c>
      <c r="E16774" s="10" t="n">
        <v>0</v>
      </c>
      <c r="F16774" s="10" t="n">
        <v>0</v>
      </c>
      <c r="H16774" s="10" t="n">
        <v>0</v>
      </c>
    </row>
    <row r="16775" customFormat="false" ht="15" hidden="false" customHeight="false" outlineLevel="0" collapsed="false">
      <c r="A16775" s="9" t="s">
        <v>26923</v>
      </c>
      <c r="B16775" s="9" t="s">
        <v>74</v>
      </c>
      <c r="C16775" s="9" t="s">
        <v>10161</v>
      </c>
      <c r="D16775" s="9" t="s">
        <v>10156</v>
      </c>
      <c r="E16775" s="10" t="n">
        <v>2</v>
      </c>
      <c r="F16775" s="10" t="n">
        <v>3452.94</v>
      </c>
      <c r="G16775" s="10" t="n">
        <v>0</v>
      </c>
      <c r="H16775" s="10" t="n">
        <v>1919.66</v>
      </c>
    </row>
    <row r="16776" customFormat="false" ht="15" hidden="false" customHeight="false" outlineLevel="0" collapsed="false">
      <c r="A16776" s="9" t="s">
        <v>26924</v>
      </c>
      <c r="B16776" s="9" t="s">
        <v>77</v>
      </c>
      <c r="C16776" s="9" t="s">
        <v>10161</v>
      </c>
      <c r="D16776" s="9" t="s">
        <v>10156</v>
      </c>
      <c r="E16776" s="10" t="n">
        <v>2</v>
      </c>
      <c r="F16776" s="10" t="n">
        <v>10344.7</v>
      </c>
      <c r="G16776" s="10" t="n">
        <v>71</v>
      </c>
      <c r="H16776" s="10" t="n">
        <v>5751.13</v>
      </c>
    </row>
    <row r="16777" customFormat="false" ht="15" hidden="false" customHeight="false" outlineLevel="0" collapsed="false">
      <c r="A16777" s="9" t="s">
        <v>26925</v>
      </c>
      <c r="B16777" s="9" t="s">
        <v>75</v>
      </c>
      <c r="C16777" s="9" t="s">
        <v>10163</v>
      </c>
      <c r="D16777" s="9" t="s">
        <v>10156</v>
      </c>
      <c r="E16777" s="10" t="n">
        <v>1</v>
      </c>
      <c r="F16777" s="10" t="n">
        <v>2282.15</v>
      </c>
      <c r="G16777" s="10" t="n">
        <v>72</v>
      </c>
      <c r="H16777" s="10" t="n">
        <v>1268.76</v>
      </c>
    </row>
    <row r="16778" customFormat="false" ht="15" hidden="false" customHeight="false" outlineLevel="0" collapsed="false">
      <c r="A16778" s="9" t="s">
        <v>26926</v>
      </c>
      <c r="B16778" s="9" t="s">
        <v>62</v>
      </c>
      <c r="C16778" s="9" t="s">
        <v>10161</v>
      </c>
      <c r="D16778" s="9" t="s">
        <v>10156</v>
      </c>
      <c r="E16778" s="10" t="n">
        <v>1</v>
      </c>
      <c r="F16778" s="10" t="n">
        <v>398.05</v>
      </c>
      <c r="G16778" s="10" t="n">
        <v>352</v>
      </c>
      <c r="H16778" s="10" t="n">
        <v>221.3</v>
      </c>
    </row>
    <row r="16779" customFormat="false" ht="15" hidden="false" customHeight="false" outlineLevel="0" collapsed="false">
      <c r="A16779" s="9" t="s">
        <v>26927</v>
      </c>
      <c r="B16779" s="9" t="s">
        <v>76</v>
      </c>
      <c r="C16779" s="9" t="s">
        <v>10161</v>
      </c>
      <c r="D16779" s="9" t="s">
        <v>10156</v>
      </c>
      <c r="E16779" s="10" t="n">
        <v>1</v>
      </c>
      <c r="F16779" s="10" t="n">
        <v>1373.05</v>
      </c>
      <c r="G16779" s="10" t="n">
        <v>122</v>
      </c>
      <c r="H16779" s="10" t="n">
        <v>763.35</v>
      </c>
    </row>
    <row r="16780" customFormat="false" ht="15" hidden="false" customHeight="false" outlineLevel="0" collapsed="false">
      <c r="A16780" s="9" t="s">
        <v>26928</v>
      </c>
      <c r="B16780" s="9" t="s">
        <v>77</v>
      </c>
      <c r="C16780" s="9" t="s">
        <v>10163</v>
      </c>
      <c r="D16780" s="9" t="s">
        <v>10156</v>
      </c>
      <c r="E16780" s="10" t="n">
        <v>2</v>
      </c>
      <c r="F16780" s="10" t="n">
        <v>1674.24</v>
      </c>
      <c r="G16780" s="10" t="n">
        <v>35</v>
      </c>
      <c r="H16780" s="10" t="n">
        <v>930.79</v>
      </c>
    </row>
    <row r="16781" customFormat="false" ht="15" hidden="false" customHeight="false" outlineLevel="0" collapsed="false">
      <c r="A16781" s="9" t="s">
        <v>26929</v>
      </c>
      <c r="B16781" s="9" t="s">
        <v>70</v>
      </c>
      <c r="C16781" s="9" t="s">
        <v>10161</v>
      </c>
      <c r="D16781" s="9" t="s">
        <v>10156</v>
      </c>
      <c r="E16781" s="10" t="n">
        <v>1</v>
      </c>
      <c r="F16781" s="10" t="n">
        <v>926.68</v>
      </c>
      <c r="G16781" s="10" t="n">
        <v>120</v>
      </c>
      <c r="H16781" s="10" t="n">
        <v>515.19</v>
      </c>
    </row>
    <row r="16782" customFormat="false" ht="15" hidden="false" customHeight="false" outlineLevel="0" collapsed="false">
      <c r="A16782" s="9" t="s">
        <v>26930</v>
      </c>
      <c r="B16782" s="9" t="s">
        <v>77</v>
      </c>
      <c r="C16782" s="9" t="s">
        <v>10161</v>
      </c>
      <c r="D16782" s="9" t="s">
        <v>10155</v>
      </c>
      <c r="E16782" s="10" t="n">
        <v>5</v>
      </c>
      <c r="F16782" s="10" t="n">
        <v>19905.26</v>
      </c>
      <c r="G16782" s="10" t="n">
        <v>48</v>
      </c>
      <c r="H16782" s="10" t="n">
        <v>11066.32</v>
      </c>
    </row>
    <row r="16783" customFormat="false" ht="15" hidden="false" customHeight="false" outlineLevel="0" collapsed="false">
      <c r="A16783" s="9" t="s">
        <v>26931</v>
      </c>
      <c r="B16783" s="9" t="s">
        <v>59</v>
      </c>
      <c r="C16783" s="9" t="s">
        <v>10161</v>
      </c>
      <c r="D16783" s="9" t="s">
        <v>10155</v>
      </c>
      <c r="E16783" s="10" t="n">
        <v>3</v>
      </c>
      <c r="F16783" s="10" t="n">
        <v>6029.71</v>
      </c>
      <c r="G16783" s="10" t="n">
        <v>13</v>
      </c>
      <c r="H16783" s="10" t="n">
        <v>3352.21</v>
      </c>
    </row>
    <row r="16784" customFormat="false" ht="15" hidden="false" customHeight="false" outlineLevel="0" collapsed="false">
      <c r="A16784" s="9" t="s">
        <v>26932</v>
      </c>
      <c r="B16784" s="9" t="s">
        <v>77</v>
      </c>
      <c r="C16784" s="9" t="s">
        <v>10161</v>
      </c>
      <c r="D16784" s="9" t="s">
        <v>10155</v>
      </c>
      <c r="E16784" s="10" t="n">
        <v>3</v>
      </c>
      <c r="F16784" s="10" t="n">
        <v>59587.15</v>
      </c>
      <c r="G16784" s="10" t="n">
        <v>1</v>
      </c>
      <c r="H16784" s="10" t="n">
        <v>33127.44</v>
      </c>
    </row>
    <row r="16785" customFormat="false" ht="15" hidden="false" customHeight="false" outlineLevel="0" collapsed="false">
      <c r="A16785" s="9" t="s">
        <v>26933</v>
      </c>
      <c r="B16785" s="9" t="s">
        <v>74</v>
      </c>
      <c r="C16785" s="9" t="s">
        <v>10161</v>
      </c>
      <c r="D16785" s="9" t="s">
        <v>10156</v>
      </c>
      <c r="E16785" s="10" t="n">
        <v>1</v>
      </c>
      <c r="F16785" s="10" t="n">
        <v>892.05</v>
      </c>
      <c r="G16785" s="10" t="n">
        <v>140</v>
      </c>
      <c r="H16785" s="10" t="n">
        <v>495.93</v>
      </c>
    </row>
    <row r="16786" customFormat="false" ht="15" hidden="false" customHeight="false" outlineLevel="0" collapsed="false">
      <c r="A16786" s="9" t="s">
        <v>26934</v>
      </c>
      <c r="B16786" s="9" t="s">
        <v>71</v>
      </c>
      <c r="C16786" s="9" t="s">
        <v>10161</v>
      </c>
      <c r="D16786" s="9" t="s">
        <v>10155</v>
      </c>
      <c r="E16786" s="10" t="n">
        <v>4</v>
      </c>
      <c r="F16786" s="10" t="n">
        <v>8458.1</v>
      </c>
      <c r="G16786" s="10" t="n">
        <v>61</v>
      </c>
      <c r="H16786" s="10" t="n">
        <v>4702.28</v>
      </c>
    </row>
    <row r="16787" customFormat="false" ht="15" hidden="false" customHeight="false" outlineLevel="0" collapsed="false">
      <c r="A16787" s="9" t="s">
        <v>26935</v>
      </c>
      <c r="B16787" s="9" t="s">
        <v>74</v>
      </c>
      <c r="C16787" s="9" t="s">
        <v>10161</v>
      </c>
      <c r="D16787" s="9" t="s">
        <v>10155</v>
      </c>
      <c r="E16787" s="10" t="n">
        <v>5</v>
      </c>
      <c r="F16787" s="10" t="n">
        <v>6201.25</v>
      </c>
      <c r="G16787" s="10" t="n">
        <v>41</v>
      </c>
      <c r="H16787" s="10" t="n">
        <v>3447.58</v>
      </c>
    </row>
    <row r="16788" customFormat="false" ht="15" hidden="false" customHeight="false" outlineLevel="0" collapsed="false">
      <c r="A16788" s="9" t="s">
        <v>26936</v>
      </c>
      <c r="B16788" s="9" t="s">
        <v>71</v>
      </c>
      <c r="C16788" s="9" t="s">
        <v>10161</v>
      </c>
      <c r="D16788" s="9" t="s">
        <v>10154</v>
      </c>
      <c r="E16788" s="10" t="n">
        <v>6</v>
      </c>
      <c r="F16788" s="10" t="n">
        <v>152881.35</v>
      </c>
      <c r="G16788" s="10" t="n">
        <v>46</v>
      </c>
      <c r="H16788" s="10" t="n">
        <v>84994.29</v>
      </c>
    </row>
    <row r="16789" customFormat="false" ht="15" hidden="false" customHeight="false" outlineLevel="0" collapsed="false">
      <c r="A16789" s="9" t="s">
        <v>26937</v>
      </c>
      <c r="B16789" s="9" t="s">
        <v>64</v>
      </c>
      <c r="C16789" s="9" t="s">
        <v>10161</v>
      </c>
      <c r="D16789" s="9" t="s">
        <v>10158</v>
      </c>
      <c r="E16789" s="10" t="n">
        <v>0</v>
      </c>
      <c r="F16789" s="10" t="n">
        <v>0</v>
      </c>
      <c r="H16789" s="10" t="n">
        <v>0</v>
      </c>
    </row>
    <row r="16790" customFormat="false" ht="15" hidden="false" customHeight="false" outlineLevel="0" collapsed="false">
      <c r="A16790" s="9" t="s">
        <v>26938</v>
      </c>
      <c r="B16790" s="9" t="s">
        <v>64</v>
      </c>
      <c r="C16790" s="9" t="s">
        <v>10161</v>
      </c>
      <c r="D16790" s="9" t="s">
        <v>10155</v>
      </c>
      <c r="E16790" s="10" t="n">
        <v>7</v>
      </c>
      <c r="F16790" s="10" t="n">
        <v>6636.35</v>
      </c>
      <c r="G16790" s="10" t="n">
        <v>20</v>
      </c>
      <c r="H16790" s="10" t="n">
        <v>3689.47</v>
      </c>
    </row>
    <row r="16791" customFormat="false" ht="15" hidden="false" customHeight="false" outlineLevel="0" collapsed="false">
      <c r="A16791" s="9" t="s">
        <v>26939</v>
      </c>
      <c r="B16791" s="9" t="s">
        <v>74</v>
      </c>
      <c r="C16791" s="9" t="s">
        <v>10162</v>
      </c>
      <c r="D16791" s="9" t="s">
        <v>10155</v>
      </c>
      <c r="E16791" s="10" t="n">
        <v>8</v>
      </c>
      <c r="F16791" s="10" t="n">
        <v>26558.75</v>
      </c>
      <c r="G16791" s="10" t="n">
        <v>12</v>
      </c>
      <c r="H16791" s="10" t="n">
        <v>14765.32</v>
      </c>
    </row>
    <row r="16792" customFormat="false" ht="15" hidden="false" customHeight="false" outlineLevel="0" collapsed="false">
      <c r="A16792" s="9" t="s">
        <v>26940</v>
      </c>
      <c r="B16792" s="9" t="s">
        <v>70</v>
      </c>
      <c r="C16792" s="9" t="s">
        <v>10163</v>
      </c>
      <c r="D16792" s="9" t="s">
        <v>10155</v>
      </c>
      <c r="E16792" s="10" t="n">
        <v>6</v>
      </c>
      <c r="F16792" s="10" t="n">
        <v>39911.1</v>
      </c>
      <c r="G16792" s="10" t="n">
        <v>15</v>
      </c>
      <c r="H16792" s="10" t="n">
        <v>22188.55</v>
      </c>
    </row>
    <row r="16793" customFormat="false" ht="15" hidden="false" customHeight="false" outlineLevel="0" collapsed="false">
      <c r="A16793" s="9" t="s">
        <v>26941</v>
      </c>
      <c r="B16793" s="9" t="s">
        <v>79</v>
      </c>
      <c r="C16793" s="9" t="s">
        <v>10164</v>
      </c>
      <c r="D16793" s="9" t="s">
        <v>10155</v>
      </c>
      <c r="E16793" s="10" t="n">
        <v>7</v>
      </c>
      <c r="F16793" s="10" t="n">
        <v>18315.52</v>
      </c>
      <c r="G16793" s="10" t="n">
        <v>31</v>
      </c>
      <c r="H16793" s="10" t="n">
        <v>10182.5</v>
      </c>
    </row>
    <row r="16794" customFormat="false" ht="15" hidden="false" customHeight="false" outlineLevel="0" collapsed="false">
      <c r="A16794" s="9" t="s">
        <v>26942</v>
      </c>
      <c r="B16794" s="9" t="s">
        <v>79</v>
      </c>
      <c r="C16794" s="9" t="s">
        <v>10161</v>
      </c>
      <c r="D16794" s="9" t="s">
        <v>10156</v>
      </c>
      <c r="E16794" s="10" t="n">
        <v>1</v>
      </c>
      <c r="F16794" s="10" t="n">
        <v>3210.3</v>
      </c>
      <c r="G16794" s="10" t="n">
        <v>39</v>
      </c>
      <c r="H16794" s="10" t="n">
        <v>1784.76</v>
      </c>
    </row>
    <row r="16795" customFormat="false" ht="15" hidden="false" customHeight="false" outlineLevel="0" collapsed="false">
      <c r="A16795" s="9" t="s">
        <v>26943</v>
      </c>
      <c r="B16795" s="9" t="s">
        <v>64</v>
      </c>
      <c r="C16795" s="9" t="s">
        <v>10161</v>
      </c>
      <c r="D16795" s="9" t="s">
        <v>10155</v>
      </c>
      <c r="E16795" s="10" t="n">
        <v>6</v>
      </c>
      <c r="F16795" s="10" t="n">
        <v>18025.11</v>
      </c>
      <c r="G16795" s="10" t="n">
        <v>22</v>
      </c>
      <c r="H16795" s="10" t="n">
        <v>10021.05</v>
      </c>
    </row>
    <row r="16796" customFormat="false" ht="15" hidden="false" customHeight="false" outlineLevel="0" collapsed="false">
      <c r="A16796" s="9" t="s">
        <v>26944</v>
      </c>
      <c r="B16796" s="9" t="s">
        <v>68</v>
      </c>
      <c r="C16796" s="9" t="s">
        <v>10161</v>
      </c>
      <c r="D16796" s="9" t="s">
        <v>10155</v>
      </c>
      <c r="E16796" s="10" t="n">
        <v>10</v>
      </c>
      <c r="F16796" s="10" t="n">
        <v>54705.04</v>
      </c>
      <c r="G16796" s="10" t="n">
        <v>20</v>
      </c>
      <c r="H16796" s="10" t="n">
        <v>30413.23</v>
      </c>
    </row>
    <row r="16797" customFormat="false" ht="15" hidden="false" customHeight="false" outlineLevel="0" collapsed="false">
      <c r="A16797" s="9" t="s">
        <v>26945</v>
      </c>
      <c r="B16797" s="9" t="s">
        <v>68</v>
      </c>
      <c r="C16797" s="9" t="s">
        <v>10161</v>
      </c>
      <c r="D16797" s="9" t="s">
        <v>10157</v>
      </c>
      <c r="E16797" s="10" t="n">
        <v>2</v>
      </c>
      <c r="F16797" s="10" t="n">
        <v>24311.5</v>
      </c>
      <c r="G16797" s="10" t="n">
        <v>128</v>
      </c>
      <c r="H16797" s="10" t="n">
        <v>13515.96</v>
      </c>
    </row>
    <row r="16798" customFormat="false" ht="15" hidden="false" customHeight="false" outlineLevel="0" collapsed="false">
      <c r="A16798" s="9" t="s">
        <v>26946</v>
      </c>
      <c r="B16798" s="9" t="s">
        <v>71</v>
      </c>
      <c r="C16798" s="9" t="s">
        <v>10164</v>
      </c>
      <c r="D16798" s="9" t="s">
        <v>10155</v>
      </c>
      <c r="E16798" s="10" t="n">
        <v>4</v>
      </c>
      <c r="F16798" s="10" t="n">
        <v>14981.7</v>
      </c>
      <c r="G16798" s="10" t="n">
        <v>25</v>
      </c>
      <c r="H16798" s="10" t="n">
        <v>8329.07</v>
      </c>
    </row>
    <row r="16799" customFormat="false" ht="15" hidden="false" customHeight="false" outlineLevel="0" collapsed="false">
      <c r="A16799" s="9" t="s">
        <v>26947</v>
      </c>
      <c r="B16799" s="9" t="s">
        <v>70</v>
      </c>
      <c r="C16799" s="9" t="s">
        <v>10161</v>
      </c>
      <c r="D16799" s="9" t="s">
        <v>10155</v>
      </c>
      <c r="E16799" s="10" t="n">
        <v>4</v>
      </c>
      <c r="F16799" s="10" t="n">
        <v>28083.05</v>
      </c>
      <c r="G16799" s="10" t="n">
        <v>64</v>
      </c>
      <c r="H16799" s="10" t="n">
        <v>15612.75</v>
      </c>
    </row>
    <row r="16800" customFormat="false" ht="15" hidden="false" customHeight="false" outlineLevel="0" collapsed="false">
      <c r="A16800" s="9" t="s">
        <v>26948</v>
      </c>
      <c r="B16800" s="9" t="s">
        <v>71</v>
      </c>
      <c r="C16800" s="9" t="s">
        <v>10162</v>
      </c>
      <c r="D16800" s="9" t="s">
        <v>10155</v>
      </c>
      <c r="E16800" s="10" t="n">
        <v>4</v>
      </c>
      <c r="F16800" s="10" t="n">
        <v>55626.03</v>
      </c>
      <c r="G16800" s="10" t="n">
        <v>47</v>
      </c>
      <c r="H16800" s="10" t="n">
        <v>30925.26</v>
      </c>
    </row>
    <row r="16801" customFormat="false" ht="15" hidden="false" customHeight="false" outlineLevel="0" collapsed="false">
      <c r="A16801" s="9" t="s">
        <v>26949</v>
      </c>
      <c r="B16801" s="9" t="s">
        <v>78</v>
      </c>
      <c r="C16801" s="9" t="s">
        <v>10161</v>
      </c>
      <c r="D16801" s="9" t="s">
        <v>10156</v>
      </c>
      <c r="E16801" s="10" t="n">
        <v>1</v>
      </c>
      <c r="F16801" s="10" t="n">
        <v>10068.85</v>
      </c>
      <c r="G16801" s="10" t="n">
        <v>5</v>
      </c>
      <c r="H16801" s="10" t="n">
        <v>5597.77</v>
      </c>
    </row>
    <row r="16802" customFormat="false" ht="15" hidden="false" customHeight="false" outlineLevel="0" collapsed="false">
      <c r="A16802" s="9" t="s">
        <v>26950</v>
      </c>
      <c r="B16802" s="9" t="s">
        <v>68</v>
      </c>
      <c r="C16802" s="9" t="s">
        <v>10161</v>
      </c>
      <c r="D16802" s="9" t="s">
        <v>10155</v>
      </c>
      <c r="E16802" s="10" t="n">
        <v>6</v>
      </c>
      <c r="F16802" s="10" t="n">
        <v>28179.25</v>
      </c>
      <c r="G16802" s="10" t="n">
        <v>16</v>
      </c>
      <c r="H16802" s="10" t="n">
        <v>15666.24</v>
      </c>
    </row>
    <row r="16803" customFormat="false" ht="15" hidden="false" customHeight="false" outlineLevel="0" collapsed="false">
      <c r="A16803" s="9" t="s">
        <v>26951</v>
      </c>
      <c r="B16803" s="9" t="s">
        <v>77</v>
      </c>
      <c r="C16803" s="9" t="s">
        <v>10163</v>
      </c>
      <c r="D16803" s="9" t="s">
        <v>10155</v>
      </c>
      <c r="E16803" s="10" t="n">
        <v>3</v>
      </c>
      <c r="F16803" s="10" t="n">
        <v>32561.6</v>
      </c>
      <c r="G16803" s="10" t="n">
        <v>96</v>
      </c>
      <c r="H16803" s="10" t="n">
        <v>18102.6</v>
      </c>
    </row>
    <row r="16804" customFormat="false" ht="15" hidden="false" customHeight="false" outlineLevel="0" collapsed="false">
      <c r="A16804" s="9" t="s">
        <v>26952</v>
      </c>
      <c r="B16804" s="9" t="s">
        <v>77</v>
      </c>
      <c r="C16804" s="9" t="s">
        <v>10161</v>
      </c>
      <c r="D16804" s="9" t="s">
        <v>10156</v>
      </c>
      <c r="E16804" s="10" t="n">
        <v>1</v>
      </c>
      <c r="F16804" s="10" t="n">
        <v>135.2</v>
      </c>
      <c r="G16804" s="10" t="n">
        <v>68</v>
      </c>
      <c r="H16804" s="10" t="n">
        <v>75.16</v>
      </c>
    </row>
    <row r="16805" customFormat="false" ht="15" hidden="false" customHeight="false" outlineLevel="0" collapsed="false">
      <c r="A16805" s="9" t="s">
        <v>26953</v>
      </c>
      <c r="B16805" s="9" t="s">
        <v>75</v>
      </c>
      <c r="C16805" s="9" t="s">
        <v>10161</v>
      </c>
      <c r="D16805" s="9" t="s">
        <v>10156</v>
      </c>
      <c r="E16805" s="10" t="n">
        <v>1</v>
      </c>
      <c r="F16805" s="10" t="n">
        <v>1959</v>
      </c>
      <c r="G16805" s="10" t="n">
        <v>324</v>
      </c>
      <c r="H16805" s="10" t="n">
        <v>1089.1</v>
      </c>
    </row>
    <row r="16806" customFormat="false" ht="15" hidden="false" customHeight="false" outlineLevel="0" collapsed="false">
      <c r="A16806" s="9" t="s">
        <v>26954</v>
      </c>
      <c r="B16806" s="9" t="s">
        <v>75</v>
      </c>
      <c r="C16806" s="9" t="s">
        <v>10164</v>
      </c>
      <c r="D16806" s="9" t="s">
        <v>10155</v>
      </c>
      <c r="E16806" s="10" t="n">
        <v>9</v>
      </c>
      <c r="F16806" s="10" t="n">
        <v>68662.17</v>
      </c>
      <c r="G16806" s="10" t="n">
        <v>56</v>
      </c>
      <c r="H16806" s="10" t="n">
        <v>38172.69</v>
      </c>
    </row>
    <row r="16807" customFormat="false" ht="15" hidden="false" customHeight="false" outlineLevel="0" collapsed="false">
      <c r="A16807" s="9" t="s">
        <v>26955</v>
      </c>
      <c r="B16807" s="9" t="s">
        <v>74</v>
      </c>
      <c r="C16807" s="9" t="s">
        <v>10164</v>
      </c>
      <c r="D16807" s="9" t="s">
        <v>10155</v>
      </c>
      <c r="E16807" s="10" t="n">
        <v>3</v>
      </c>
      <c r="F16807" s="10" t="n">
        <v>4032.75</v>
      </c>
      <c r="G16807" s="10" t="n">
        <v>2</v>
      </c>
      <c r="H16807" s="10" t="n">
        <v>2242</v>
      </c>
    </row>
    <row r="16808" customFormat="false" ht="15" hidden="false" customHeight="false" outlineLevel="0" collapsed="false">
      <c r="A16808" s="9" t="s">
        <v>26956</v>
      </c>
      <c r="B16808" s="9" t="s">
        <v>71</v>
      </c>
      <c r="C16808" s="9" t="s">
        <v>10163</v>
      </c>
      <c r="D16808" s="9" t="s">
        <v>10155</v>
      </c>
      <c r="E16808" s="10" t="n">
        <v>3</v>
      </c>
      <c r="F16808" s="10" t="n">
        <v>27432.08</v>
      </c>
      <c r="G16808" s="10" t="n">
        <v>103</v>
      </c>
      <c r="H16808" s="10" t="n">
        <v>15250.85</v>
      </c>
    </row>
    <row r="16809" customFormat="false" ht="15" hidden="false" customHeight="false" outlineLevel="0" collapsed="false">
      <c r="A16809" s="9" t="s">
        <v>26957</v>
      </c>
      <c r="B16809" s="9" t="s">
        <v>71</v>
      </c>
      <c r="C16809" s="9" t="s">
        <v>10164</v>
      </c>
      <c r="D16809" s="9" t="s">
        <v>10155</v>
      </c>
      <c r="E16809" s="10" t="n">
        <v>4</v>
      </c>
      <c r="F16809" s="10" t="n">
        <v>10311.33</v>
      </c>
      <c r="G16809" s="10" t="n">
        <v>13</v>
      </c>
      <c r="H16809" s="10" t="n">
        <v>5732.58</v>
      </c>
    </row>
    <row r="16810" customFormat="false" ht="15" hidden="false" customHeight="false" outlineLevel="0" collapsed="false">
      <c r="A16810" s="9" t="s">
        <v>26958</v>
      </c>
      <c r="B16810" s="9" t="s">
        <v>77</v>
      </c>
      <c r="C16810" s="9" t="s">
        <v>10163</v>
      </c>
      <c r="D16810" s="9" t="s">
        <v>10156</v>
      </c>
      <c r="E16810" s="10" t="n">
        <v>2</v>
      </c>
      <c r="F16810" s="10" t="n">
        <v>3259</v>
      </c>
      <c r="G16810" s="10" t="n">
        <v>59</v>
      </c>
      <c r="H16810" s="10" t="n">
        <v>1811.84</v>
      </c>
    </row>
    <row r="16811" customFormat="false" ht="15" hidden="false" customHeight="false" outlineLevel="0" collapsed="false">
      <c r="A16811" s="9" t="s">
        <v>26959</v>
      </c>
      <c r="B16811" s="9" t="s">
        <v>64</v>
      </c>
      <c r="C16811" s="9" t="s">
        <v>10161</v>
      </c>
      <c r="D16811" s="9" t="s">
        <v>10157</v>
      </c>
      <c r="E16811" s="10" t="n">
        <v>3</v>
      </c>
      <c r="F16811" s="10" t="n">
        <v>41680.55</v>
      </c>
      <c r="G16811" s="10" t="n">
        <v>141</v>
      </c>
      <c r="H16811" s="10" t="n">
        <v>23172.28</v>
      </c>
    </row>
    <row r="16812" customFormat="false" ht="15" hidden="false" customHeight="false" outlineLevel="0" collapsed="false">
      <c r="A16812" s="9" t="s">
        <v>26960</v>
      </c>
      <c r="B16812" s="9" t="s">
        <v>63</v>
      </c>
      <c r="C16812" s="9" t="s">
        <v>10161</v>
      </c>
      <c r="D16812" s="9" t="s">
        <v>10156</v>
      </c>
      <c r="E16812" s="10" t="n">
        <v>2</v>
      </c>
      <c r="F16812" s="10" t="n">
        <v>720.55</v>
      </c>
      <c r="G16812" s="10" t="n">
        <v>73</v>
      </c>
      <c r="H16812" s="10" t="n">
        <v>400.59</v>
      </c>
    </row>
    <row r="16813" customFormat="false" ht="15" hidden="false" customHeight="false" outlineLevel="0" collapsed="false">
      <c r="A16813" s="9" t="s">
        <v>26961</v>
      </c>
      <c r="B16813" s="9" t="s">
        <v>68</v>
      </c>
      <c r="C16813" s="9" t="s">
        <v>10162</v>
      </c>
      <c r="D16813" s="9" t="s">
        <v>10157</v>
      </c>
      <c r="E16813" s="10" t="n">
        <v>4</v>
      </c>
      <c r="F16813" s="10" t="n">
        <v>37372.2</v>
      </c>
      <c r="G16813" s="10" t="n">
        <v>170</v>
      </c>
      <c r="H16813" s="10" t="n">
        <v>20777.05</v>
      </c>
    </row>
    <row r="16814" customFormat="false" ht="15" hidden="false" customHeight="false" outlineLevel="0" collapsed="false">
      <c r="A16814" s="9" t="s">
        <v>26962</v>
      </c>
      <c r="B16814" s="9" t="s">
        <v>76</v>
      </c>
      <c r="C16814" s="9" t="s">
        <v>10161</v>
      </c>
      <c r="D16814" s="9" t="s">
        <v>10155</v>
      </c>
      <c r="E16814" s="10" t="n">
        <v>7</v>
      </c>
      <c r="F16814" s="10" t="n">
        <v>45473.87</v>
      </c>
      <c r="G16814" s="10" t="n">
        <v>3</v>
      </c>
      <c r="H16814" s="10" t="n">
        <v>25281.17</v>
      </c>
    </row>
    <row r="16815" customFormat="false" ht="15" hidden="false" customHeight="false" outlineLevel="0" collapsed="false">
      <c r="A16815" s="9" t="s">
        <v>26963</v>
      </c>
      <c r="B16815" s="9" t="s">
        <v>74</v>
      </c>
      <c r="C16815" s="9" t="s">
        <v>10161</v>
      </c>
      <c r="D16815" s="9" t="s">
        <v>10155</v>
      </c>
      <c r="E16815" s="10" t="n">
        <v>6</v>
      </c>
      <c r="F16815" s="10" t="n">
        <v>21727.81</v>
      </c>
      <c r="G16815" s="10" t="n">
        <v>9</v>
      </c>
      <c r="H16815" s="10" t="n">
        <v>12079.56</v>
      </c>
    </row>
    <row r="16816" customFormat="false" ht="15" hidden="false" customHeight="false" outlineLevel="0" collapsed="false">
      <c r="A16816" s="9" t="s">
        <v>26964</v>
      </c>
      <c r="B16816" s="9" t="s">
        <v>77</v>
      </c>
      <c r="C16816" s="9" t="s">
        <v>10161</v>
      </c>
      <c r="D16816" s="9" t="s">
        <v>10155</v>
      </c>
      <c r="E16816" s="10" t="n">
        <v>3</v>
      </c>
      <c r="F16816" s="10" t="n">
        <v>1644.71</v>
      </c>
      <c r="G16816" s="10" t="n">
        <v>4</v>
      </c>
      <c r="H16816" s="10" t="n">
        <v>914.38</v>
      </c>
    </row>
    <row r="16817" customFormat="false" ht="15" hidden="false" customHeight="false" outlineLevel="0" collapsed="false">
      <c r="A16817" s="9" t="s">
        <v>26965</v>
      </c>
      <c r="B16817" s="9" t="s">
        <v>76</v>
      </c>
      <c r="C16817" s="9" t="s">
        <v>10162</v>
      </c>
      <c r="D16817" s="9" t="s">
        <v>10154</v>
      </c>
      <c r="E16817" s="10" t="n">
        <v>20</v>
      </c>
      <c r="F16817" s="10" t="n">
        <v>231209.11</v>
      </c>
      <c r="G16817" s="10" t="n">
        <v>19</v>
      </c>
      <c r="H16817" s="10" t="n">
        <v>128540.57</v>
      </c>
    </row>
    <row r="16818" customFormat="false" ht="15" hidden="false" customHeight="false" outlineLevel="0" collapsed="false">
      <c r="A16818" s="9" t="s">
        <v>26966</v>
      </c>
      <c r="B16818" s="9" t="s">
        <v>71</v>
      </c>
      <c r="C16818" s="9" t="s">
        <v>10161</v>
      </c>
      <c r="D16818" s="9" t="s">
        <v>10156</v>
      </c>
      <c r="E16818" s="10" t="n">
        <v>2</v>
      </c>
      <c r="F16818" s="10" t="n">
        <v>16266.85</v>
      </c>
      <c r="G16818" s="10" t="n">
        <v>52</v>
      </c>
      <c r="H16818" s="10" t="n">
        <v>9043.55</v>
      </c>
    </row>
    <row r="16819" customFormat="false" ht="15" hidden="false" customHeight="false" outlineLevel="0" collapsed="false">
      <c r="A16819" s="9" t="s">
        <v>26967</v>
      </c>
      <c r="B16819" s="9" t="s">
        <v>71</v>
      </c>
      <c r="C16819" s="9" t="s">
        <v>10161</v>
      </c>
      <c r="D16819" s="9" t="s">
        <v>10155</v>
      </c>
      <c r="E16819" s="10" t="n">
        <v>4</v>
      </c>
      <c r="F16819" s="10" t="n">
        <v>12298.25</v>
      </c>
      <c r="G16819" s="10" t="n">
        <v>21</v>
      </c>
      <c r="H16819" s="10" t="n">
        <v>6837.2</v>
      </c>
    </row>
    <row r="16820" customFormat="false" ht="15" hidden="false" customHeight="false" outlineLevel="0" collapsed="false">
      <c r="A16820" s="9" t="s">
        <v>26968</v>
      </c>
      <c r="B16820" s="9" t="s">
        <v>71</v>
      </c>
      <c r="C16820" s="9" t="s">
        <v>10162</v>
      </c>
      <c r="D16820" s="9" t="s">
        <v>10156</v>
      </c>
      <c r="E16820" s="10" t="n">
        <v>1</v>
      </c>
      <c r="F16820" s="10" t="n">
        <v>27030.26</v>
      </c>
      <c r="G16820" s="10" t="n">
        <v>149</v>
      </c>
      <c r="H16820" s="10" t="n">
        <v>15027.46</v>
      </c>
    </row>
    <row r="16821" customFormat="false" ht="15" hidden="false" customHeight="false" outlineLevel="0" collapsed="false">
      <c r="A16821" s="9" t="s">
        <v>26969</v>
      </c>
      <c r="B16821" s="9" t="s">
        <v>76</v>
      </c>
      <c r="C16821" s="9" t="s">
        <v>10161</v>
      </c>
      <c r="D16821" s="9" t="s">
        <v>10156</v>
      </c>
      <c r="E16821" s="10" t="n">
        <v>1</v>
      </c>
      <c r="F16821" s="10" t="n">
        <v>309.02</v>
      </c>
      <c r="G16821" s="10" t="n">
        <v>19</v>
      </c>
      <c r="H16821" s="10" t="n">
        <v>171.8</v>
      </c>
    </row>
    <row r="16822" customFormat="false" ht="15" hidden="false" customHeight="false" outlineLevel="0" collapsed="false">
      <c r="A16822" s="9" t="s">
        <v>26970</v>
      </c>
      <c r="B16822" s="9" t="s">
        <v>68</v>
      </c>
      <c r="C16822" s="9" t="s">
        <v>10162</v>
      </c>
      <c r="D16822" s="9" t="s">
        <v>10154</v>
      </c>
      <c r="E16822" s="10" t="n">
        <v>8</v>
      </c>
      <c r="F16822" s="10" t="n">
        <v>154008.93</v>
      </c>
      <c r="G16822" s="10" t="n">
        <v>23</v>
      </c>
      <c r="H16822" s="10" t="n">
        <v>85621.17</v>
      </c>
    </row>
    <row r="16823" customFormat="false" ht="15" hidden="false" customHeight="false" outlineLevel="0" collapsed="false">
      <c r="A16823" s="9" t="s">
        <v>26971</v>
      </c>
      <c r="B16823" s="9" t="s">
        <v>71</v>
      </c>
      <c r="C16823" s="9" t="s">
        <v>10162</v>
      </c>
      <c r="D16823" s="9" t="s">
        <v>10155</v>
      </c>
      <c r="E16823" s="10" t="n">
        <v>5</v>
      </c>
      <c r="F16823" s="10" t="n">
        <v>11593.5</v>
      </c>
      <c r="G16823" s="10" t="n">
        <v>30</v>
      </c>
      <c r="H16823" s="10" t="n">
        <v>6445.4</v>
      </c>
    </row>
    <row r="16824" customFormat="false" ht="15" hidden="false" customHeight="false" outlineLevel="0" collapsed="false">
      <c r="A16824" s="9" t="s">
        <v>26972</v>
      </c>
      <c r="B16824" s="9" t="s">
        <v>77</v>
      </c>
      <c r="C16824" s="9" t="s">
        <v>10161</v>
      </c>
      <c r="D16824" s="9" t="s">
        <v>10155</v>
      </c>
      <c r="E16824" s="10" t="n">
        <v>5</v>
      </c>
      <c r="F16824" s="10" t="n">
        <v>44373.29</v>
      </c>
      <c r="G16824" s="10" t="n">
        <v>2</v>
      </c>
      <c r="H16824" s="10" t="n">
        <v>24669.3</v>
      </c>
    </row>
    <row r="16825" customFormat="false" ht="15" hidden="false" customHeight="false" outlineLevel="0" collapsed="false">
      <c r="A16825" s="9" t="s">
        <v>26973</v>
      </c>
      <c r="B16825" s="9" t="s">
        <v>76</v>
      </c>
      <c r="C16825" s="9" t="s">
        <v>10161</v>
      </c>
      <c r="D16825" s="9" t="s">
        <v>10156</v>
      </c>
      <c r="E16825" s="10" t="n">
        <v>2</v>
      </c>
      <c r="F16825" s="10" t="n">
        <v>12079.8</v>
      </c>
      <c r="G16825" s="10" t="n">
        <v>45</v>
      </c>
      <c r="H16825" s="10" t="n">
        <v>6715.76</v>
      </c>
    </row>
    <row r="16826" customFormat="false" ht="15" hidden="false" customHeight="false" outlineLevel="0" collapsed="false">
      <c r="A16826" s="9" t="s">
        <v>26974</v>
      </c>
      <c r="B16826" s="9" t="s">
        <v>64</v>
      </c>
      <c r="C16826" s="9" t="s">
        <v>10161</v>
      </c>
      <c r="D16826" s="9" t="s">
        <v>10155</v>
      </c>
      <c r="E16826" s="10" t="n">
        <v>9</v>
      </c>
      <c r="F16826" s="10" t="n">
        <v>18571.64</v>
      </c>
      <c r="G16826" s="10" t="n">
        <v>7</v>
      </c>
      <c r="H16826" s="10" t="n">
        <v>10324.89</v>
      </c>
    </row>
    <row r="16827" customFormat="false" ht="15" hidden="false" customHeight="false" outlineLevel="0" collapsed="false">
      <c r="A16827" s="9" t="s">
        <v>26975</v>
      </c>
      <c r="B16827" s="9" t="s">
        <v>70</v>
      </c>
      <c r="C16827" s="9" t="s">
        <v>10161</v>
      </c>
      <c r="D16827" s="9" t="s">
        <v>10156</v>
      </c>
      <c r="E16827" s="10" t="n">
        <v>1</v>
      </c>
      <c r="F16827" s="10" t="n">
        <v>19276.2</v>
      </c>
      <c r="G16827" s="10" t="n">
        <v>32</v>
      </c>
      <c r="H16827" s="10" t="n">
        <v>10716.59</v>
      </c>
    </row>
    <row r="16828" customFormat="false" ht="15" hidden="false" customHeight="false" outlineLevel="0" collapsed="false">
      <c r="A16828" s="9" t="s">
        <v>26976</v>
      </c>
      <c r="B16828" s="9" t="s">
        <v>76</v>
      </c>
      <c r="C16828" s="9" t="s">
        <v>10162</v>
      </c>
      <c r="D16828" s="9" t="s">
        <v>10154</v>
      </c>
      <c r="E16828" s="10" t="n">
        <v>9</v>
      </c>
      <c r="F16828" s="10" t="n">
        <v>136215.7</v>
      </c>
      <c r="G16828" s="10" t="n">
        <v>79</v>
      </c>
      <c r="H16828" s="10" t="n">
        <v>75729.04</v>
      </c>
    </row>
    <row r="16829" customFormat="false" ht="15" hidden="false" customHeight="false" outlineLevel="0" collapsed="false">
      <c r="A16829" s="9" t="s">
        <v>26977</v>
      </c>
      <c r="B16829" s="9" t="s">
        <v>62</v>
      </c>
      <c r="C16829" s="9" t="s">
        <v>10162</v>
      </c>
      <c r="D16829" s="9" t="s">
        <v>10155</v>
      </c>
      <c r="E16829" s="10" t="n">
        <v>6</v>
      </c>
      <c r="F16829" s="10" t="n">
        <v>14080.88</v>
      </c>
      <c r="G16829" s="10" t="n">
        <v>84</v>
      </c>
      <c r="H16829" s="10" t="n">
        <v>7828.26</v>
      </c>
    </row>
    <row r="16830" customFormat="false" ht="15" hidden="false" customHeight="false" outlineLevel="0" collapsed="false">
      <c r="A16830" s="9" t="s">
        <v>26978</v>
      </c>
      <c r="B16830" s="9" t="s">
        <v>68</v>
      </c>
      <c r="C16830" s="9" t="s">
        <v>10161</v>
      </c>
      <c r="D16830" s="9" t="s">
        <v>10157</v>
      </c>
      <c r="E16830" s="10" t="n">
        <v>7</v>
      </c>
      <c r="F16830" s="10" t="n">
        <v>11031.7</v>
      </c>
      <c r="G16830" s="10" t="n">
        <v>148</v>
      </c>
      <c r="H16830" s="10" t="n">
        <v>6133.07</v>
      </c>
    </row>
    <row r="16831" customFormat="false" ht="15" hidden="false" customHeight="false" outlineLevel="0" collapsed="false">
      <c r="A16831" s="9" t="s">
        <v>26979</v>
      </c>
      <c r="B16831" s="9" t="s">
        <v>71</v>
      </c>
      <c r="C16831" s="9" t="s">
        <v>10161</v>
      </c>
      <c r="D16831" s="9" t="s">
        <v>10156</v>
      </c>
      <c r="E16831" s="10" t="n">
        <v>1</v>
      </c>
      <c r="F16831" s="10" t="n">
        <v>2430.4</v>
      </c>
      <c r="G16831" s="10" t="n">
        <v>88</v>
      </c>
      <c r="H16831" s="10" t="n">
        <v>1351.18</v>
      </c>
    </row>
    <row r="16832" customFormat="false" ht="15" hidden="false" customHeight="false" outlineLevel="0" collapsed="false">
      <c r="A16832" s="9" t="s">
        <v>26980</v>
      </c>
      <c r="B16832" s="9" t="s">
        <v>62</v>
      </c>
      <c r="C16832" s="9" t="s">
        <v>10164</v>
      </c>
      <c r="D16832" s="9" t="s">
        <v>10157</v>
      </c>
      <c r="E16832" s="10" t="n">
        <v>5</v>
      </c>
      <c r="F16832" s="10" t="n">
        <v>14746.92</v>
      </c>
      <c r="G16832" s="10" t="n">
        <v>135</v>
      </c>
      <c r="H16832" s="10" t="n">
        <v>8198.54</v>
      </c>
    </row>
    <row r="16833" customFormat="false" ht="15" hidden="false" customHeight="false" outlineLevel="0" collapsed="false">
      <c r="A16833" s="9" t="s">
        <v>26981</v>
      </c>
      <c r="B16833" s="9" t="s">
        <v>72</v>
      </c>
      <c r="C16833" s="9" t="s">
        <v>10161</v>
      </c>
      <c r="D16833" s="9" t="s">
        <v>10156</v>
      </c>
      <c r="E16833" s="10" t="n">
        <v>2</v>
      </c>
      <c r="F16833" s="10" t="n">
        <v>2007.6</v>
      </c>
      <c r="G16833" s="10" t="n">
        <v>37</v>
      </c>
      <c r="H16833" s="10" t="n">
        <v>1116.12</v>
      </c>
    </row>
    <row r="16834" customFormat="false" ht="15" hidden="false" customHeight="false" outlineLevel="0" collapsed="false">
      <c r="A16834" s="9" t="s">
        <v>26982</v>
      </c>
      <c r="B16834" s="9" t="s">
        <v>71</v>
      </c>
      <c r="C16834" s="9" t="s">
        <v>10162</v>
      </c>
      <c r="D16834" s="9" t="s">
        <v>10155</v>
      </c>
      <c r="E16834" s="10" t="n">
        <v>5</v>
      </c>
      <c r="F16834" s="10" t="n">
        <v>12105.94</v>
      </c>
      <c r="G16834" s="10" t="n">
        <v>69</v>
      </c>
      <c r="H16834" s="10" t="n">
        <v>6730.29</v>
      </c>
    </row>
    <row r="16835" customFormat="false" ht="15" hidden="false" customHeight="false" outlineLevel="0" collapsed="false">
      <c r="A16835" s="9" t="s">
        <v>26983</v>
      </c>
      <c r="B16835" s="9" t="s">
        <v>68</v>
      </c>
      <c r="C16835" s="9" t="s">
        <v>10161</v>
      </c>
      <c r="D16835" s="9" t="s">
        <v>10156</v>
      </c>
      <c r="E16835" s="10" t="n">
        <v>2</v>
      </c>
      <c r="F16835" s="10" t="n">
        <v>1691.15</v>
      </c>
      <c r="G16835" s="10" t="n">
        <v>1</v>
      </c>
      <c r="H16835" s="10" t="n">
        <v>940.19</v>
      </c>
    </row>
    <row r="16836" customFormat="false" ht="15" hidden="false" customHeight="false" outlineLevel="0" collapsed="false">
      <c r="A16836" s="9" t="s">
        <v>26984</v>
      </c>
      <c r="B16836" s="9" t="s">
        <v>71</v>
      </c>
      <c r="C16836" s="9" t="s">
        <v>10163</v>
      </c>
      <c r="D16836" s="9" t="s">
        <v>10156</v>
      </c>
      <c r="E16836" s="10" t="n">
        <v>2</v>
      </c>
      <c r="F16836" s="10" t="n">
        <v>10306.95</v>
      </c>
      <c r="G16836" s="10" t="n">
        <v>0</v>
      </c>
      <c r="H16836" s="10" t="n">
        <v>5730.14</v>
      </c>
    </row>
    <row r="16837" customFormat="false" ht="15" hidden="false" customHeight="false" outlineLevel="0" collapsed="false">
      <c r="A16837" s="9" t="s">
        <v>26985</v>
      </c>
      <c r="B16837" s="9" t="s">
        <v>71</v>
      </c>
      <c r="C16837" s="9" t="s">
        <v>10161</v>
      </c>
      <c r="D16837" s="9" t="s">
        <v>10156</v>
      </c>
      <c r="E16837" s="10" t="n">
        <v>1</v>
      </c>
      <c r="F16837" s="10" t="n">
        <v>1931.3</v>
      </c>
      <c r="G16837" s="10" t="n">
        <v>73</v>
      </c>
      <c r="H16837" s="10" t="n">
        <v>1073.71</v>
      </c>
    </row>
    <row r="16838" customFormat="false" ht="15" hidden="false" customHeight="false" outlineLevel="0" collapsed="false">
      <c r="A16838" s="9" t="s">
        <v>26986</v>
      </c>
      <c r="B16838" s="9" t="s">
        <v>76</v>
      </c>
      <c r="C16838" s="9" t="s">
        <v>10161</v>
      </c>
      <c r="D16838" s="9" t="s">
        <v>10156</v>
      </c>
      <c r="E16838" s="10" t="n">
        <v>1</v>
      </c>
      <c r="F16838" s="10" t="n">
        <v>4474.45</v>
      </c>
      <c r="G16838" s="10" t="n">
        <v>130</v>
      </c>
      <c r="H16838" s="10" t="n">
        <v>2487.57</v>
      </c>
    </row>
    <row r="16839" customFormat="false" ht="15" hidden="false" customHeight="false" outlineLevel="0" collapsed="false">
      <c r="A16839" s="9" t="s">
        <v>26987</v>
      </c>
      <c r="B16839" s="9" t="s">
        <v>73</v>
      </c>
      <c r="C16839" s="9" t="s">
        <v>10161</v>
      </c>
      <c r="D16839" s="9" t="s">
        <v>10157</v>
      </c>
      <c r="E16839" s="10" t="n">
        <v>3</v>
      </c>
      <c r="F16839" s="10" t="n">
        <v>6333.7</v>
      </c>
      <c r="G16839" s="10" t="n">
        <v>169</v>
      </c>
      <c r="H16839" s="10" t="n">
        <v>3521.22</v>
      </c>
    </row>
    <row r="16840" customFormat="false" ht="15" hidden="false" customHeight="false" outlineLevel="0" collapsed="false">
      <c r="A16840" s="9" t="s">
        <v>26988</v>
      </c>
      <c r="B16840" s="9" t="s">
        <v>71</v>
      </c>
      <c r="C16840" s="9" t="s">
        <v>10161</v>
      </c>
      <c r="D16840" s="9" t="s">
        <v>10155</v>
      </c>
      <c r="E16840" s="10" t="n">
        <v>6</v>
      </c>
      <c r="F16840" s="10" t="n">
        <v>9045.65</v>
      </c>
      <c r="G16840" s="10" t="n">
        <v>61</v>
      </c>
      <c r="H16840" s="10" t="n">
        <v>5028.92</v>
      </c>
    </row>
    <row r="16841" customFormat="false" ht="15" hidden="false" customHeight="false" outlineLevel="0" collapsed="false">
      <c r="A16841" s="9" t="s">
        <v>26989</v>
      </c>
      <c r="B16841" s="9" t="s">
        <v>77</v>
      </c>
      <c r="C16841" s="9" t="s">
        <v>10161</v>
      </c>
      <c r="D16841" s="9" t="s">
        <v>10157</v>
      </c>
      <c r="E16841" s="10" t="n">
        <v>2</v>
      </c>
      <c r="F16841" s="10" t="n">
        <v>4728.15</v>
      </c>
      <c r="G16841" s="10" t="n">
        <v>130</v>
      </c>
      <c r="H16841" s="10" t="n">
        <v>2628.61</v>
      </c>
    </row>
    <row r="16842" customFormat="false" ht="15" hidden="false" customHeight="false" outlineLevel="0" collapsed="false">
      <c r="A16842" s="9" t="s">
        <v>26990</v>
      </c>
      <c r="B16842" s="9" t="s">
        <v>71</v>
      </c>
      <c r="C16842" s="9" t="s">
        <v>10161</v>
      </c>
      <c r="D16842" s="9" t="s">
        <v>10155</v>
      </c>
      <c r="E16842" s="10" t="n">
        <v>8</v>
      </c>
      <c r="F16842" s="10" t="n">
        <v>48095.26</v>
      </c>
      <c r="G16842" s="10" t="n">
        <v>22</v>
      </c>
      <c r="H16842" s="10" t="n">
        <v>26738.53</v>
      </c>
    </row>
    <row r="16843" customFormat="false" ht="15" hidden="false" customHeight="false" outlineLevel="0" collapsed="false">
      <c r="A16843" s="9" t="s">
        <v>26991</v>
      </c>
      <c r="B16843" s="9" t="s">
        <v>77</v>
      </c>
      <c r="C16843" s="9" t="s">
        <v>10161</v>
      </c>
      <c r="D16843" s="9" t="s">
        <v>10156</v>
      </c>
      <c r="E16843" s="10" t="n">
        <v>2</v>
      </c>
      <c r="F16843" s="10" t="n">
        <v>60677.4</v>
      </c>
      <c r="G16843" s="10" t="n">
        <v>54</v>
      </c>
      <c r="H16843" s="10" t="n">
        <v>33733.56</v>
      </c>
    </row>
    <row r="16844" customFormat="false" ht="15" hidden="false" customHeight="false" outlineLevel="0" collapsed="false">
      <c r="A16844" s="9" t="s">
        <v>26992</v>
      </c>
      <c r="B16844" s="9" t="s">
        <v>67</v>
      </c>
      <c r="C16844" s="9" t="s">
        <v>10162</v>
      </c>
      <c r="D16844" s="9" t="s">
        <v>10155</v>
      </c>
      <c r="E16844" s="10" t="n">
        <v>3</v>
      </c>
      <c r="F16844" s="10" t="n">
        <v>2568.5</v>
      </c>
      <c r="G16844" s="10" t="n">
        <v>67</v>
      </c>
      <c r="H16844" s="10" t="n">
        <v>1427.96</v>
      </c>
    </row>
    <row r="16845" customFormat="false" ht="15" hidden="false" customHeight="false" outlineLevel="0" collapsed="false">
      <c r="A16845" s="9" t="s">
        <v>26993</v>
      </c>
      <c r="B16845" s="9" t="s">
        <v>68</v>
      </c>
      <c r="C16845" s="9" t="s">
        <v>10161</v>
      </c>
      <c r="D16845" s="9" t="s">
        <v>10155</v>
      </c>
      <c r="E16845" s="10" t="n">
        <v>3</v>
      </c>
      <c r="F16845" s="10" t="n">
        <v>14417.8</v>
      </c>
      <c r="G16845" s="10" t="n">
        <v>7</v>
      </c>
      <c r="H16845" s="10" t="n">
        <v>8015.57</v>
      </c>
    </row>
    <row r="16846" customFormat="false" ht="15" hidden="false" customHeight="false" outlineLevel="0" collapsed="false">
      <c r="A16846" s="9" t="s">
        <v>26994</v>
      </c>
      <c r="B16846" s="9" t="s">
        <v>75</v>
      </c>
      <c r="C16846" s="9" t="s">
        <v>10161</v>
      </c>
      <c r="D16846" s="9" t="s">
        <v>10155</v>
      </c>
      <c r="E16846" s="10" t="n">
        <v>4</v>
      </c>
      <c r="F16846" s="10" t="n">
        <v>8448.55</v>
      </c>
      <c r="G16846" s="10" t="n">
        <v>29</v>
      </c>
      <c r="H16846" s="10" t="n">
        <v>4696.97</v>
      </c>
    </row>
    <row r="16847" customFormat="false" ht="15" hidden="false" customHeight="false" outlineLevel="0" collapsed="false">
      <c r="A16847" s="9" t="s">
        <v>26995</v>
      </c>
      <c r="B16847" s="9" t="s">
        <v>64</v>
      </c>
      <c r="C16847" s="9" t="s">
        <v>10163</v>
      </c>
      <c r="D16847" s="9" t="s">
        <v>10157</v>
      </c>
      <c r="E16847" s="10" t="n">
        <v>2</v>
      </c>
      <c r="F16847" s="10" t="n">
        <v>11391.95</v>
      </c>
      <c r="G16847" s="10" t="n">
        <v>194</v>
      </c>
      <c r="H16847" s="10" t="n">
        <v>6333.35</v>
      </c>
    </row>
    <row r="16848" customFormat="false" ht="15" hidden="false" customHeight="false" outlineLevel="0" collapsed="false">
      <c r="A16848" s="9" t="s">
        <v>26996</v>
      </c>
      <c r="B16848" s="9" t="s">
        <v>62</v>
      </c>
      <c r="C16848" s="9" t="s">
        <v>10161</v>
      </c>
      <c r="D16848" s="9" t="s">
        <v>10156</v>
      </c>
      <c r="E16848" s="10" t="n">
        <v>2</v>
      </c>
      <c r="F16848" s="10" t="n">
        <v>2801.81</v>
      </c>
      <c r="G16848" s="10" t="n">
        <v>60</v>
      </c>
      <c r="H16848" s="10" t="n">
        <v>1557.66</v>
      </c>
    </row>
    <row r="16849" customFormat="false" ht="15" hidden="false" customHeight="false" outlineLevel="0" collapsed="false">
      <c r="A16849" s="9" t="s">
        <v>26997</v>
      </c>
      <c r="B16849" s="9" t="s">
        <v>71</v>
      </c>
      <c r="C16849" s="9" t="s">
        <v>10161</v>
      </c>
      <c r="D16849" s="9" t="s">
        <v>10155</v>
      </c>
      <c r="E16849" s="10" t="n">
        <v>3</v>
      </c>
      <c r="F16849" s="10" t="n">
        <v>25730.97</v>
      </c>
      <c r="G16849" s="10" t="n">
        <v>118</v>
      </c>
      <c r="H16849" s="10" t="n">
        <v>14305.12</v>
      </c>
    </row>
    <row r="16850" customFormat="false" ht="15" hidden="false" customHeight="false" outlineLevel="0" collapsed="false">
      <c r="A16850" s="9" t="s">
        <v>26998</v>
      </c>
      <c r="B16850" s="9" t="s">
        <v>71</v>
      </c>
      <c r="C16850" s="9" t="s">
        <v>10161</v>
      </c>
      <c r="D16850" s="9" t="s">
        <v>10154</v>
      </c>
      <c r="E16850" s="10" t="n">
        <v>3</v>
      </c>
      <c r="F16850" s="10" t="n">
        <v>79528.09</v>
      </c>
      <c r="G16850" s="10" t="n">
        <v>20</v>
      </c>
      <c r="H16850" s="10" t="n">
        <v>44213.59</v>
      </c>
    </row>
    <row r="16851" customFormat="false" ht="15" hidden="false" customHeight="false" outlineLevel="0" collapsed="false">
      <c r="A16851" s="9" t="s">
        <v>26999</v>
      </c>
      <c r="B16851" s="9" t="s">
        <v>76</v>
      </c>
      <c r="C16851" s="9" t="s">
        <v>10161</v>
      </c>
      <c r="D16851" s="9" t="s">
        <v>10156</v>
      </c>
      <c r="E16851" s="10" t="n">
        <v>1</v>
      </c>
      <c r="F16851" s="10" t="n">
        <v>5768.1</v>
      </c>
      <c r="G16851" s="10" t="n">
        <v>3</v>
      </c>
      <c r="H16851" s="10" t="n">
        <v>3206.77</v>
      </c>
    </row>
    <row r="16852" customFormat="false" ht="15" hidden="false" customHeight="false" outlineLevel="0" collapsed="false">
      <c r="A16852" s="9" t="s">
        <v>27000</v>
      </c>
      <c r="B16852" s="9" t="s">
        <v>62</v>
      </c>
      <c r="C16852" s="9" t="s">
        <v>10164</v>
      </c>
      <c r="D16852" s="9" t="s">
        <v>10155</v>
      </c>
      <c r="E16852" s="10" t="n">
        <v>5</v>
      </c>
      <c r="F16852" s="10" t="n">
        <v>5975.61</v>
      </c>
      <c r="G16852" s="10" t="n">
        <v>35</v>
      </c>
      <c r="H16852" s="10" t="n">
        <v>3322.14</v>
      </c>
    </row>
    <row r="16853" customFormat="false" ht="15" hidden="false" customHeight="false" outlineLevel="0" collapsed="false">
      <c r="A16853" s="9" t="s">
        <v>27001</v>
      </c>
      <c r="B16853" s="9" t="s">
        <v>79</v>
      </c>
      <c r="C16853" s="9" t="s">
        <v>10164</v>
      </c>
      <c r="D16853" s="9" t="s">
        <v>10156</v>
      </c>
      <c r="E16853" s="10" t="n">
        <v>1</v>
      </c>
      <c r="F16853" s="10" t="n">
        <v>2245.65</v>
      </c>
      <c r="G16853" s="10" t="n">
        <v>169</v>
      </c>
      <c r="H16853" s="10" t="n">
        <v>1248.47</v>
      </c>
    </row>
    <row r="16854" customFormat="false" ht="15" hidden="false" customHeight="false" outlineLevel="0" collapsed="false">
      <c r="A16854" s="9" t="s">
        <v>27002</v>
      </c>
      <c r="B16854" s="9" t="s">
        <v>71</v>
      </c>
      <c r="C16854" s="9" t="s">
        <v>10161</v>
      </c>
      <c r="D16854" s="9" t="s">
        <v>10154</v>
      </c>
      <c r="E16854" s="10" t="n">
        <v>5</v>
      </c>
      <c r="F16854" s="10" t="n">
        <v>93768</v>
      </c>
      <c r="G16854" s="10" t="n">
        <v>13</v>
      </c>
      <c r="H16854" s="10" t="n">
        <v>52130.26</v>
      </c>
    </row>
    <row r="16855" customFormat="false" ht="15" hidden="false" customHeight="false" outlineLevel="0" collapsed="false">
      <c r="A16855" s="9" t="s">
        <v>27003</v>
      </c>
      <c r="B16855" s="9" t="s">
        <v>77</v>
      </c>
      <c r="C16855" s="9" t="s">
        <v>10161</v>
      </c>
      <c r="D16855" s="9" t="s">
        <v>10158</v>
      </c>
      <c r="E16855" s="10" t="n">
        <v>0</v>
      </c>
      <c r="F16855" s="10" t="n">
        <v>0</v>
      </c>
      <c r="H16855" s="10" t="n">
        <v>0</v>
      </c>
    </row>
    <row r="16856" customFormat="false" ht="15" hidden="false" customHeight="false" outlineLevel="0" collapsed="false">
      <c r="A16856" s="9" t="s">
        <v>27004</v>
      </c>
      <c r="B16856" s="9" t="s">
        <v>71</v>
      </c>
      <c r="C16856" s="9" t="s">
        <v>10163</v>
      </c>
      <c r="D16856" s="9" t="s">
        <v>10156</v>
      </c>
      <c r="E16856" s="10" t="n">
        <v>1</v>
      </c>
      <c r="F16856" s="10" t="n">
        <v>21267</v>
      </c>
      <c r="G16856" s="10" t="n">
        <v>191</v>
      </c>
      <c r="H16856" s="10" t="n">
        <v>11823.38</v>
      </c>
    </row>
    <row r="16857" customFormat="false" ht="15" hidden="false" customHeight="false" outlineLevel="0" collapsed="false">
      <c r="A16857" s="9" t="s">
        <v>27005</v>
      </c>
      <c r="B16857" s="9" t="s">
        <v>71</v>
      </c>
      <c r="C16857" s="9" t="s">
        <v>10161</v>
      </c>
      <c r="D16857" s="9" t="s">
        <v>10157</v>
      </c>
      <c r="E16857" s="10" t="n">
        <v>2</v>
      </c>
      <c r="F16857" s="10" t="n">
        <v>1445.8</v>
      </c>
      <c r="G16857" s="10" t="n">
        <v>131</v>
      </c>
      <c r="H16857" s="10" t="n">
        <v>803.79</v>
      </c>
    </row>
    <row r="16858" customFormat="false" ht="15" hidden="false" customHeight="false" outlineLevel="0" collapsed="false">
      <c r="A16858" s="9" t="s">
        <v>27006</v>
      </c>
      <c r="B16858" s="9" t="s">
        <v>68</v>
      </c>
      <c r="C16858" s="9" t="s">
        <v>10163</v>
      </c>
      <c r="D16858" s="9" t="s">
        <v>10157</v>
      </c>
      <c r="E16858" s="10" t="n">
        <v>2</v>
      </c>
      <c r="F16858" s="10" t="n">
        <v>2804.2</v>
      </c>
      <c r="G16858" s="10" t="n">
        <v>171</v>
      </c>
      <c r="H16858" s="10" t="n">
        <v>1558.99</v>
      </c>
    </row>
    <row r="16859" customFormat="false" ht="15" hidden="false" customHeight="false" outlineLevel="0" collapsed="false">
      <c r="A16859" s="9" t="s">
        <v>27007</v>
      </c>
      <c r="B16859" s="9" t="s">
        <v>77</v>
      </c>
      <c r="C16859" s="9" t="s">
        <v>10161</v>
      </c>
      <c r="D16859" s="9" t="s">
        <v>10155</v>
      </c>
      <c r="E16859" s="10" t="n">
        <v>5</v>
      </c>
      <c r="F16859" s="10" t="n">
        <v>5377.95</v>
      </c>
      <c r="G16859" s="10" t="n">
        <v>39</v>
      </c>
      <c r="H16859" s="10" t="n">
        <v>2989.87</v>
      </c>
    </row>
    <row r="16860" customFormat="false" ht="15" hidden="false" customHeight="false" outlineLevel="0" collapsed="false">
      <c r="A16860" s="9" t="s">
        <v>27008</v>
      </c>
      <c r="B16860" s="9" t="s">
        <v>71</v>
      </c>
      <c r="C16860" s="9" t="s">
        <v>10163</v>
      </c>
      <c r="D16860" s="9" t="s">
        <v>10156</v>
      </c>
      <c r="E16860" s="10" t="n">
        <v>1</v>
      </c>
      <c r="F16860" s="10" t="n">
        <v>809</v>
      </c>
      <c r="G16860" s="10" t="n">
        <v>84</v>
      </c>
      <c r="H16860" s="10" t="n">
        <v>449.76</v>
      </c>
    </row>
    <row r="16861" customFormat="false" ht="15" hidden="false" customHeight="false" outlineLevel="0" collapsed="false">
      <c r="A16861" s="9" t="s">
        <v>27009</v>
      </c>
      <c r="B16861" s="9" t="s">
        <v>65</v>
      </c>
      <c r="C16861" s="9" t="s">
        <v>10161</v>
      </c>
      <c r="D16861" s="9" t="s">
        <v>10155</v>
      </c>
      <c r="E16861" s="10" t="n">
        <v>3</v>
      </c>
      <c r="F16861" s="10" t="n">
        <v>10660.15</v>
      </c>
      <c r="G16861" s="10" t="n">
        <v>10</v>
      </c>
      <c r="H16861" s="10" t="n">
        <v>5926.5</v>
      </c>
    </row>
    <row r="16862" customFormat="false" ht="15" hidden="false" customHeight="false" outlineLevel="0" collapsed="false">
      <c r="A16862" s="9" t="s">
        <v>27010</v>
      </c>
      <c r="B16862" s="9" t="s">
        <v>74</v>
      </c>
      <c r="C16862" s="9" t="s">
        <v>10162</v>
      </c>
      <c r="D16862" s="9" t="s">
        <v>10155</v>
      </c>
      <c r="E16862" s="10" t="n">
        <v>3</v>
      </c>
      <c r="F16862" s="10" t="n">
        <v>1192.42</v>
      </c>
      <c r="G16862" s="10" t="n">
        <v>26</v>
      </c>
      <c r="H16862" s="10" t="n">
        <v>662.93</v>
      </c>
    </row>
    <row r="16863" customFormat="false" ht="15" hidden="false" customHeight="false" outlineLevel="0" collapsed="false">
      <c r="A16863" s="9" t="s">
        <v>27011</v>
      </c>
      <c r="B16863" s="9" t="s">
        <v>68</v>
      </c>
      <c r="C16863" s="9" t="s">
        <v>10164</v>
      </c>
      <c r="D16863" s="9" t="s">
        <v>10155</v>
      </c>
      <c r="E16863" s="10" t="n">
        <v>3</v>
      </c>
      <c r="F16863" s="10" t="n">
        <v>14698.1</v>
      </c>
      <c r="G16863" s="10" t="n">
        <v>3</v>
      </c>
      <c r="H16863" s="10" t="n">
        <v>8171.4</v>
      </c>
    </row>
    <row r="16864" customFormat="false" ht="15" hidden="false" customHeight="false" outlineLevel="0" collapsed="false">
      <c r="A16864" s="9" t="s">
        <v>27012</v>
      </c>
      <c r="B16864" s="9" t="s">
        <v>71</v>
      </c>
      <c r="C16864" s="9" t="s">
        <v>10163</v>
      </c>
      <c r="D16864" s="9" t="s">
        <v>10156</v>
      </c>
      <c r="E16864" s="10" t="n">
        <v>1</v>
      </c>
      <c r="F16864" s="10" t="n">
        <v>18137.86</v>
      </c>
      <c r="G16864" s="10" t="n">
        <v>51</v>
      </c>
      <c r="H16864" s="10" t="n">
        <v>10083.73</v>
      </c>
    </row>
    <row r="16865" customFormat="false" ht="15" hidden="false" customHeight="false" outlineLevel="0" collapsed="false">
      <c r="A16865" s="9" t="s">
        <v>27013</v>
      </c>
      <c r="B16865" s="9" t="s">
        <v>72</v>
      </c>
      <c r="C16865" s="9" t="s">
        <v>10164</v>
      </c>
      <c r="D16865" s="9" t="s">
        <v>10155</v>
      </c>
      <c r="E16865" s="10" t="n">
        <v>3</v>
      </c>
      <c r="F16865" s="10" t="n">
        <v>11808.66</v>
      </c>
      <c r="G16865" s="10" t="n">
        <v>6</v>
      </c>
      <c r="H16865" s="10" t="n">
        <v>6565.02</v>
      </c>
    </row>
    <row r="16866" customFormat="false" ht="15" hidden="false" customHeight="false" outlineLevel="0" collapsed="false">
      <c r="A16866" s="9" t="s">
        <v>27014</v>
      </c>
      <c r="B16866" s="9" t="s">
        <v>62</v>
      </c>
      <c r="C16866" s="9" t="s">
        <v>10161</v>
      </c>
      <c r="D16866" s="9" t="s">
        <v>10155</v>
      </c>
      <c r="E16866" s="10" t="n">
        <v>6</v>
      </c>
      <c r="F16866" s="10" t="n">
        <v>12736.55</v>
      </c>
      <c r="G16866" s="10" t="n">
        <v>32</v>
      </c>
      <c r="H16866" s="10" t="n">
        <v>7080.88</v>
      </c>
    </row>
    <row r="16867" customFormat="false" ht="15" hidden="false" customHeight="false" outlineLevel="0" collapsed="false">
      <c r="A16867" s="9" t="s">
        <v>27015</v>
      </c>
      <c r="B16867" s="9" t="s">
        <v>74</v>
      </c>
      <c r="C16867" s="9" t="s">
        <v>10164</v>
      </c>
      <c r="D16867" s="9" t="s">
        <v>10155</v>
      </c>
      <c r="E16867" s="10" t="n">
        <v>7</v>
      </c>
      <c r="F16867" s="10" t="n">
        <v>18206.44</v>
      </c>
      <c r="G16867" s="10" t="n">
        <v>55</v>
      </c>
      <c r="H16867" s="10" t="n">
        <v>10121.86</v>
      </c>
    </row>
    <row r="16868" customFormat="false" ht="15" hidden="false" customHeight="false" outlineLevel="0" collapsed="false">
      <c r="A16868" s="9" t="s">
        <v>27016</v>
      </c>
      <c r="B16868" s="9" t="s">
        <v>77</v>
      </c>
      <c r="C16868" s="9" t="s">
        <v>10161</v>
      </c>
      <c r="D16868" s="9" t="s">
        <v>10155</v>
      </c>
      <c r="E16868" s="10" t="n">
        <v>6</v>
      </c>
      <c r="F16868" s="10" t="n">
        <v>42789.4</v>
      </c>
      <c r="G16868" s="10" t="n">
        <v>36</v>
      </c>
      <c r="H16868" s="10" t="n">
        <v>23788.74</v>
      </c>
    </row>
    <row r="16869" customFormat="false" ht="15" hidden="false" customHeight="false" outlineLevel="0" collapsed="false">
      <c r="A16869" s="9" t="s">
        <v>27017</v>
      </c>
      <c r="B16869" s="9" t="s">
        <v>64</v>
      </c>
      <c r="C16869" s="9" t="s">
        <v>10161</v>
      </c>
      <c r="D16869" s="9" t="s">
        <v>10157</v>
      </c>
      <c r="E16869" s="10" t="n">
        <v>2</v>
      </c>
      <c r="F16869" s="10" t="n">
        <v>1580.2</v>
      </c>
      <c r="G16869" s="10" t="n">
        <v>258</v>
      </c>
      <c r="H16869" s="10" t="n">
        <v>878.51</v>
      </c>
    </row>
    <row r="16870" customFormat="false" ht="15" hidden="false" customHeight="false" outlineLevel="0" collapsed="false">
      <c r="A16870" s="9" t="s">
        <v>27018</v>
      </c>
      <c r="B16870" s="9" t="s">
        <v>64</v>
      </c>
      <c r="C16870" s="9" t="s">
        <v>10163</v>
      </c>
      <c r="D16870" s="9" t="s">
        <v>10154</v>
      </c>
      <c r="E16870" s="10" t="n">
        <v>5</v>
      </c>
      <c r="F16870" s="10" t="n">
        <v>97578.76</v>
      </c>
      <c r="G16870" s="10" t="n">
        <v>21</v>
      </c>
      <c r="H16870" s="10" t="n">
        <v>54248.85</v>
      </c>
    </row>
    <row r="16871" customFormat="false" ht="15" hidden="false" customHeight="false" outlineLevel="0" collapsed="false">
      <c r="A16871" s="9" t="s">
        <v>27019</v>
      </c>
      <c r="B16871" s="9" t="s">
        <v>68</v>
      </c>
      <c r="C16871" s="9" t="s">
        <v>10161</v>
      </c>
      <c r="D16871" s="9" t="s">
        <v>10156</v>
      </c>
      <c r="E16871" s="10" t="n">
        <v>2</v>
      </c>
      <c r="F16871" s="10" t="n">
        <v>3330.19</v>
      </c>
      <c r="G16871" s="10" t="n">
        <v>50</v>
      </c>
      <c r="H16871" s="10" t="n">
        <v>1851.42</v>
      </c>
    </row>
    <row r="16872" customFormat="false" ht="15" hidden="false" customHeight="false" outlineLevel="0" collapsed="false">
      <c r="A16872" s="9" t="s">
        <v>27020</v>
      </c>
      <c r="B16872" s="9" t="s">
        <v>64</v>
      </c>
      <c r="C16872" s="9" t="s">
        <v>10164</v>
      </c>
      <c r="D16872" s="9" t="s">
        <v>10154</v>
      </c>
      <c r="E16872" s="10" t="n">
        <v>21</v>
      </c>
      <c r="F16872" s="10" t="n">
        <v>145564.51</v>
      </c>
      <c r="G16872" s="10" t="n">
        <v>30</v>
      </c>
      <c r="H16872" s="10" t="n">
        <v>80926.5</v>
      </c>
    </row>
    <row r="16873" customFormat="false" ht="15" hidden="false" customHeight="false" outlineLevel="0" collapsed="false">
      <c r="A16873" s="9" t="s">
        <v>27021</v>
      </c>
      <c r="B16873" s="9" t="s">
        <v>73</v>
      </c>
      <c r="C16873" s="9" t="s">
        <v>10161</v>
      </c>
      <c r="D16873" s="9" t="s">
        <v>10156</v>
      </c>
      <c r="E16873" s="10" t="n">
        <v>1</v>
      </c>
      <c r="F16873" s="10" t="n">
        <v>2189</v>
      </c>
      <c r="G16873" s="10" t="n">
        <v>270</v>
      </c>
      <c r="H16873" s="10" t="n">
        <v>1216.97</v>
      </c>
    </row>
    <row r="16874" customFormat="false" ht="15" hidden="false" customHeight="false" outlineLevel="0" collapsed="false">
      <c r="A16874" s="9" t="s">
        <v>27022</v>
      </c>
      <c r="B16874" s="9" t="s">
        <v>65</v>
      </c>
      <c r="C16874" s="9" t="s">
        <v>10161</v>
      </c>
      <c r="D16874" s="9" t="s">
        <v>10155</v>
      </c>
      <c r="E16874" s="10" t="n">
        <v>3</v>
      </c>
      <c r="F16874" s="10" t="n">
        <v>7629.83</v>
      </c>
      <c r="G16874" s="10" t="n">
        <v>3</v>
      </c>
      <c r="H16874" s="10" t="n">
        <v>4241.8</v>
      </c>
    </row>
    <row r="16875" customFormat="false" ht="15" hidden="false" customHeight="false" outlineLevel="0" collapsed="false">
      <c r="A16875" s="9" t="s">
        <v>27023</v>
      </c>
      <c r="B16875" s="9" t="s">
        <v>62</v>
      </c>
      <c r="C16875" s="9" t="s">
        <v>10161</v>
      </c>
      <c r="D16875" s="9" t="s">
        <v>10155</v>
      </c>
      <c r="E16875" s="10" t="n">
        <v>3</v>
      </c>
      <c r="F16875" s="10" t="n">
        <v>3117.25</v>
      </c>
      <c r="G16875" s="10" t="n">
        <v>55</v>
      </c>
      <c r="H16875" s="10" t="n">
        <v>1733.03</v>
      </c>
    </row>
    <row r="16876" customFormat="false" ht="15" hidden="false" customHeight="false" outlineLevel="0" collapsed="false">
      <c r="A16876" s="9" t="s">
        <v>27024</v>
      </c>
      <c r="B16876" s="9" t="s">
        <v>65</v>
      </c>
      <c r="C16876" s="9" t="s">
        <v>10162</v>
      </c>
      <c r="D16876" s="9" t="s">
        <v>10156</v>
      </c>
      <c r="E16876" s="10" t="n">
        <v>2</v>
      </c>
      <c r="F16876" s="10" t="n">
        <v>1865.06</v>
      </c>
      <c r="G16876" s="10" t="n">
        <v>57</v>
      </c>
      <c r="H16876" s="10" t="n">
        <v>1036.88</v>
      </c>
    </row>
    <row r="16877" customFormat="false" ht="15" hidden="false" customHeight="false" outlineLevel="0" collapsed="false">
      <c r="A16877" s="9" t="s">
        <v>27025</v>
      </c>
      <c r="B16877" s="9" t="s">
        <v>77</v>
      </c>
      <c r="C16877" s="9" t="s">
        <v>10161</v>
      </c>
      <c r="D16877" s="9" t="s">
        <v>10155</v>
      </c>
      <c r="E16877" s="10" t="n">
        <v>4</v>
      </c>
      <c r="F16877" s="10" t="n">
        <v>9065.3</v>
      </c>
      <c r="G16877" s="10" t="n">
        <v>35</v>
      </c>
      <c r="H16877" s="10" t="n">
        <v>5039.85</v>
      </c>
    </row>
    <row r="16878" customFormat="false" ht="15" hidden="false" customHeight="false" outlineLevel="0" collapsed="false">
      <c r="A16878" s="9" t="s">
        <v>27026</v>
      </c>
      <c r="B16878" s="9" t="s">
        <v>75</v>
      </c>
      <c r="C16878" s="9" t="s">
        <v>10162</v>
      </c>
      <c r="D16878" s="9" t="s">
        <v>10155</v>
      </c>
      <c r="E16878" s="10" t="n">
        <v>5</v>
      </c>
      <c r="F16878" s="10" t="n">
        <v>10094.21</v>
      </c>
      <c r="G16878" s="10" t="n">
        <v>0</v>
      </c>
      <c r="H16878" s="10" t="n">
        <v>5611.87</v>
      </c>
    </row>
    <row r="16879" customFormat="false" ht="15" hidden="false" customHeight="false" outlineLevel="0" collapsed="false">
      <c r="A16879" s="9" t="s">
        <v>27027</v>
      </c>
      <c r="B16879" s="9" t="s">
        <v>79</v>
      </c>
      <c r="C16879" s="9" t="s">
        <v>10161</v>
      </c>
      <c r="D16879" s="9" t="s">
        <v>10156</v>
      </c>
      <c r="E16879" s="10" t="n">
        <v>2</v>
      </c>
      <c r="F16879" s="10" t="n">
        <v>14240.6</v>
      </c>
      <c r="G16879" s="10" t="n">
        <v>54</v>
      </c>
      <c r="H16879" s="10" t="n">
        <v>7917.05</v>
      </c>
    </row>
    <row r="16880" customFormat="false" ht="15" hidden="false" customHeight="false" outlineLevel="0" collapsed="false">
      <c r="A16880" s="9" t="s">
        <v>27028</v>
      </c>
      <c r="B16880" s="9" t="s">
        <v>79</v>
      </c>
      <c r="C16880" s="9" t="s">
        <v>10161</v>
      </c>
      <c r="D16880" s="9" t="s">
        <v>10156</v>
      </c>
      <c r="E16880" s="10" t="n">
        <v>2</v>
      </c>
      <c r="F16880" s="10" t="n">
        <v>4641</v>
      </c>
      <c r="G16880" s="10" t="n">
        <v>51</v>
      </c>
      <c r="H16880" s="10" t="n">
        <v>2580.16</v>
      </c>
    </row>
    <row r="16881" customFormat="false" ht="15" hidden="false" customHeight="false" outlineLevel="0" collapsed="false">
      <c r="A16881" s="9" t="s">
        <v>27029</v>
      </c>
      <c r="B16881" s="9" t="s">
        <v>65</v>
      </c>
      <c r="C16881" s="9" t="s">
        <v>10161</v>
      </c>
      <c r="D16881" s="9" t="s">
        <v>10155</v>
      </c>
      <c r="E16881" s="10" t="n">
        <v>4</v>
      </c>
      <c r="F16881" s="10" t="n">
        <v>3537.86</v>
      </c>
      <c r="G16881" s="10" t="n">
        <v>20</v>
      </c>
      <c r="H16881" s="10" t="n">
        <v>1966.87</v>
      </c>
    </row>
    <row r="16882" customFormat="false" ht="15" hidden="false" customHeight="false" outlineLevel="0" collapsed="false">
      <c r="A16882" s="9" t="s">
        <v>27030</v>
      </c>
      <c r="B16882" s="9" t="s">
        <v>74</v>
      </c>
      <c r="C16882" s="9" t="s">
        <v>10161</v>
      </c>
      <c r="D16882" s="9" t="s">
        <v>10155</v>
      </c>
      <c r="E16882" s="10" t="n">
        <v>3</v>
      </c>
      <c r="F16882" s="10" t="n">
        <v>5699.75</v>
      </c>
      <c r="G16882" s="10" t="n">
        <v>1</v>
      </c>
      <c r="H16882" s="10" t="n">
        <v>3168.77</v>
      </c>
    </row>
    <row r="16883" customFormat="false" ht="15" hidden="false" customHeight="false" outlineLevel="0" collapsed="false">
      <c r="A16883" s="9" t="s">
        <v>27031</v>
      </c>
      <c r="B16883" s="9" t="s">
        <v>70</v>
      </c>
      <c r="C16883" s="9" t="s">
        <v>10162</v>
      </c>
      <c r="D16883" s="9" t="s">
        <v>10155</v>
      </c>
      <c r="E16883" s="10" t="n">
        <v>8</v>
      </c>
      <c r="F16883" s="10" t="n">
        <v>24562.65</v>
      </c>
      <c r="G16883" s="10" t="n">
        <v>72</v>
      </c>
      <c r="H16883" s="10" t="n">
        <v>13655.59</v>
      </c>
    </row>
    <row r="16884" customFormat="false" ht="15" hidden="false" customHeight="false" outlineLevel="0" collapsed="false">
      <c r="A16884" s="9" t="s">
        <v>27032</v>
      </c>
      <c r="B16884" s="9" t="s">
        <v>73</v>
      </c>
      <c r="C16884" s="9" t="s">
        <v>10161</v>
      </c>
      <c r="D16884" s="9" t="s">
        <v>10156</v>
      </c>
      <c r="E16884" s="10" t="n">
        <v>2</v>
      </c>
      <c r="F16884" s="10" t="n">
        <v>8839.95</v>
      </c>
      <c r="G16884" s="10" t="n">
        <v>14</v>
      </c>
      <c r="H16884" s="10" t="n">
        <v>4914.56</v>
      </c>
    </row>
    <row r="16885" customFormat="false" ht="15" hidden="false" customHeight="false" outlineLevel="0" collapsed="false">
      <c r="A16885" s="9" t="s">
        <v>27033</v>
      </c>
      <c r="B16885" s="9" t="s">
        <v>69</v>
      </c>
      <c r="C16885" s="9" t="s">
        <v>10162</v>
      </c>
      <c r="D16885" s="9" t="s">
        <v>10154</v>
      </c>
      <c r="E16885" s="10" t="n">
        <v>9</v>
      </c>
      <c r="F16885" s="10" t="n">
        <v>72845.94</v>
      </c>
      <c r="G16885" s="10" t="n">
        <v>49</v>
      </c>
      <c r="H16885" s="10" t="n">
        <v>40498.66</v>
      </c>
    </row>
    <row r="16886" customFormat="false" ht="15" hidden="false" customHeight="false" outlineLevel="0" collapsed="false">
      <c r="A16886" s="9" t="s">
        <v>27034</v>
      </c>
      <c r="B16886" s="9" t="s">
        <v>60</v>
      </c>
      <c r="C16886" s="9" t="s">
        <v>10161</v>
      </c>
      <c r="D16886" s="9" t="s">
        <v>10155</v>
      </c>
      <c r="E16886" s="10" t="n">
        <v>9</v>
      </c>
      <c r="F16886" s="10" t="n">
        <v>43753.71</v>
      </c>
      <c r="G16886" s="10" t="n">
        <v>11</v>
      </c>
      <c r="H16886" s="10" t="n">
        <v>24324.85</v>
      </c>
    </row>
    <row r="16887" customFormat="false" ht="15" hidden="false" customHeight="false" outlineLevel="0" collapsed="false">
      <c r="A16887" s="9" t="s">
        <v>27035</v>
      </c>
      <c r="B16887" s="9" t="s">
        <v>71</v>
      </c>
      <c r="C16887" s="9" t="s">
        <v>10161</v>
      </c>
      <c r="D16887" s="9" t="s">
        <v>10155</v>
      </c>
      <c r="E16887" s="10" t="n">
        <v>4</v>
      </c>
      <c r="F16887" s="10" t="n">
        <v>15114.63</v>
      </c>
      <c r="G16887" s="10" t="n">
        <v>33</v>
      </c>
      <c r="H16887" s="10" t="n">
        <v>8402.97</v>
      </c>
    </row>
    <row r="16888" customFormat="false" ht="15" hidden="false" customHeight="false" outlineLevel="0" collapsed="false">
      <c r="A16888" s="9" t="s">
        <v>27036</v>
      </c>
      <c r="B16888" s="9" t="s">
        <v>76</v>
      </c>
      <c r="C16888" s="9" t="s">
        <v>10161</v>
      </c>
      <c r="D16888" s="9" t="s">
        <v>10154</v>
      </c>
      <c r="E16888" s="10" t="n">
        <v>6</v>
      </c>
      <c r="F16888" s="10" t="n">
        <v>78416.25</v>
      </c>
      <c r="G16888" s="10" t="n">
        <v>27</v>
      </c>
      <c r="H16888" s="10" t="n">
        <v>43595.47</v>
      </c>
    </row>
    <row r="16889" customFormat="false" ht="15" hidden="false" customHeight="false" outlineLevel="0" collapsed="false">
      <c r="A16889" s="9" t="s">
        <v>27037</v>
      </c>
      <c r="B16889" s="9" t="s">
        <v>76</v>
      </c>
      <c r="C16889" s="9" t="s">
        <v>10161</v>
      </c>
      <c r="D16889" s="9" t="s">
        <v>10158</v>
      </c>
      <c r="E16889" s="10" t="n">
        <v>0</v>
      </c>
      <c r="F16889" s="10" t="n">
        <v>0</v>
      </c>
      <c r="H16889" s="10" t="n">
        <v>0</v>
      </c>
    </row>
    <row r="16890" customFormat="false" ht="15" hidden="false" customHeight="false" outlineLevel="0" collapsed="false">
      <c r="A16890" s="9" t="s">
        <v>27038</v>
      </c>
      <c r="B16890" s="9" t="s">
        <v>77</v>
      </c>
      <c r="C16890" s="9" t="s">
        <v>10162</v>
      </c>
      <c r="D16890" s="9" t="s">
        <v>10155</v>
      </c>
      <c r="E16890" s="10" t="n">
        <v>3</v>
      </c>
      <c r="F16890" s="10" t="n">
        <v>33004.85</v>
      </c>
      <c r="G16890" s="10" t="n">
        <v>78</v>
      </c>
      <c r="H16890" s="10" t="n">
        <v>18349.03</v>
      </c>
    </row>
    <row r="16891" customFormat="false" ht="15" hidden="false" customHeight="false" outlineLevel="0" collapsed="false">
      <c r="A16891" s="9" t="s">
        <v>27039</v>
      </c>
      <c r="B16891" s="9" t="s">
        <v>64</v>
      </c>
      <c r="C16891" s="9" t="s">
        <v>10161</v>
      </c>
      <c r="D16891" s="9" t="s">
        <v>10155</v>
      </c>
      <c r="E16891" s="10" t="n">
        <v>3</v>
      </c>
      <c r="F16891" s="10" t="n">
        <v>14570.75</v>
      </c>
      <c r="G16891" s="10" t="n">
        <v>52</v>
      </c>
      <c r="H16891" s="10" t="n">
        <v>8100.6</v>
      </c>
    </row>
    <row r="16892" customFormat="false" ht="15" hidden="false" customHeight="false" outlineLevel="0" collapsed="false">
      <c r="A16892" s="9" t="s">
        <v>27040</v>
      </c>
      <c r="B16892" s="9" t="s">
        <v>66</v>
      </c>
      <c r="C16892" s="9" t="s">
        <v>10163</v>
      </c>
      <c r="D16892" s="9" t="s">
        <v>10156</v>
      </c>
      <c r="E16892" s="10" t="n">
        <v>2</v>
      </c>
      <c r="F16892" s="10" t="n">
        <v>52597.81</v>
      </c>
      <c r="G16892" s="10" t="n">
        <v>68</v>
      </c>
      <c r="H16892" s="10" t="n">
        <v>29241.72</v>
      </c>
    </row>
    <row r="16893" customFormat="false" ht="15" hidden="false" customHeight="false" outlineLevel="0" collapsed="false">
      <c r="A16893" s="9" t="s">
        <v>27041</v>
      </c>
      <c r="B16893" s="9" t="s">
        <v>74</v>
      </c>
      <c r="C16893" s="9" t="s">
        <v>10164</v>
      </c>
      <c r="D16893" s="9" t="s">
        <v>10154</v>
      </c>
      <c r="E16893" s="10" t="n">
        <v>6</v>
      </c>
      <c r="F16893" s="10" t="n">
        <v>95997.76</v>
      </c>
      <c r="G16893" s="10" t="n">
        <v>17</v>
      </c>
      <c r="H16893" s="10" t="n">
        <v>53369.9</v>
      </c>
    </row>
    <row r="16894" customFormat="false" ht="15" hidden="false" customHeight="false" outlineLevel="0" collapsed="false">
      <c r="A16894" s="9" t="s">
        <v>27042</v>
      </c>
      <c r="B16894" s="9" t="s">
        <v>64</v>
      </c>
      <c r="C16894" s="9" t="s">
        <v>10161</v>
      </c>
      <c r="D16894" s="9" t="s">
        <v>10156</v>
      </c>
      <c r="E16894" s="10" t="n">
        <v>2</v>
      </c>
      <c r="F16894" s="10" t="n">
        <v>4633.85</v>
      </c>
      <c r="G16894" s="10" t="n">
        <v>114</v>
      </c>
      <c r="H16894" s="10" t="n">
        <v>2576.19</v>
      </c>
    </row>
    <row r="16895" customFormat="false" ht="15" hidden="false" customHeight="false" outlineLevel="0" collapsed="false">
      <c r="A16895" s="9" t="s">
        <v>27043</v>
      </c>
      <c r="B16895" s="9" t="s">
        <v>70</v>
      </c>
      <c r="C16895" s="9" t="s">
        <v>10164</v>
      </c>
      <c r="D16895" s="9" t="s">
        <v>10155</v>
      </c>
      <c r="E16895" s="10" t="n">
        <v>5</v>
      </c>
      <c r="F16895" s="10" t="n">
        <v>6717.7</v>
      </c>
      <c r="G16895" s="10" t="n">
        <v>44</v>
      </c>
      <c r="H16895" s="10" t="n">
        <v>3734.7</v>
      </c>
    </row>
    <row r="16896" customFormat="false" ht="15" hidden="false" customHeight="false" outlineLevel="0" collapsed="false">
      <c r="A16896" s="9" t="s">
        <v>27044</v>
      </c>
      <c r="B16896" s="9" t="s">
        <v>61</v>
      </c>
      <c r="C16896" s="9" t="s">
        <v>10161</v>
      </c>
      <c r="D16896" s="9" t="s">
        <v>10157</v>
      </c>
      <c r="E16896" s="10" t="n">
        <v>2</v>
      </c>
      <c r="F16896" s="10" t="n">
        <v>6322.36</v>
      </c>
      <c r="G16896" s="10" t="n">
        <v>165</v>
      </c>
      <c r="H16896" s="10" t="n">
        <v>3514.91</v>
      </c>
    </row>
    <row r="16897" customFormat="false" ht="15" hidden="false" customHeight="false" outlineLevel="0" collapsed="false">
      <c r="A16897" s="9" t="s">
        <v>27045</v>
      </c>
      <c r="B16897" s="9" t="s">
        <v>62</v>
      </c>
      <c r="C16897" s="9" t="s">
        <v>10162</v>
      </c>
      <c r="D16897" s="9" t="s">
        <v>10157</v>
      </c>
      <c r="E16897" s="10" t="n">
        <v>2</v>
      </c>
      <c r="F16897" s="10" t="n">
        <v>2793.8</v>
      </c>
      <c r="G16897" s="10" t="n">
        <v>161</v>
      </c>
      <c r="H16897" s="10" t="n">
        <v>1553.21</v>
      </c>
    </row>
    <row r="16898" customFormat="false" ht="15" hidden="false" customHeight="false" outlineLevel="0" collapsed="false">
      <c r="A16898" s="9" t="s">
        <v>27046</v>
      </c>
      <c r="B16898" s="9" t="s">
        <v>79</v>
      </c>
      <c r="C16898" s="9" t="s">
        <v>10161</v>
      </c>
      <c r="D16898" s="9" t="s">
        <v>10156</v>
      </c>
      <c r="E16898" s="10" t="n">
        <v>1</v>
      </c>
      <c r="F16898" s="10" t="n">
        <v>2190.51</v>
      </c>
      <c r="G16898" s="10" t="n">
        <v>139</v>
      </c>
      <c r="H16898" s="10" t="n">
        <v>1217.81</v>
      </c>
    </row>
    <row r="16899" customFormat="false" ht="15" hidden="false" customHeight="false" outlineLevel="0" collapsed="false">
      <c r="A16899" s="9" t="s">
        <v>27047</v>
      </c>
      <c r="B16899" s="9" t="s">
        <v>63</v>
      </c>
      <c r="C16899" s="9" t="s">
        <v>10163</v>
      </c>
      <c r="D16899" s="9" t="s">
        <v>10155</v>
      </c>
      <c r="E16899" s="10" t="n">
        <v>5</v>
      </c>
      <c r="F16899" s="10" t="n">
        <v>5308.51</v>
      </c>
      <c r="G16899" s="10" t="n">
        <v>25</v>
      </c>
      <c r="H16899" s="10" t="n">
        <v>2951.26</v>
      </c>
    </row>
    <row r="16900" customFormat="false" ht="15" hidden="false" customHeight="false" outlineLevel="0" collapsed="false">
      <c r="A16900" s="9" t="s">
        <v>27048</v>
      </c>
      <c r="B16900" s="9" t="s">
        <v>77</v>
      </c>
      <c r="C16900" s="9" t="s">
        <v>10161</v>
      </c>
      <c r="D16900" s="9" t="s">
        <v>10154</v>
      </c>
      <c r="E16900" s="10" t="n">
        <v>12</v>
      </c>
      <c r="F16900" s="10" t="n">
        <v>120631.12</v>
      </c>
      <c r="G16900" s="10" t="n">
        <v>8</v>
      </c>
      <c r="H16900" s="10" t="n">
        <v>67064.8</v>
      </c>
    </row>
    <row r="16901" customFormat="false" ht="15" hidden="false" customHeight="false" outlineLevel="0" collapsed="false">
      <c r="A16901" s="9" t="s">
        <v>27049</v>
      </c>
      <c r="B16901" s="9" t="s">
        <v>71</v>
      </c>
      <c r="C16901" s="9" t="s">
        <v>10161</v>
      </c>
      <c r="D16901" s="9" t="s">
        <v>10156</v>
      </c>
      <c r="E16901" s="10" t="n">
        <v>1</v>
      </c>
      <c r="F16901" s="10" t="n">
        <v>1471.2</v>
      </c>
      <c r="G16901" s="10" t="n">
        <v>74</v>
      </c>
      <c r="H16901" s="10" t="n">
        <v>817.91</v>
      </c>
    </row>
    <row r="16902" customFormat="false" ht="15" hidden="false" customHeight="false" outlineLevel="0" collapsed="false">
      <c r="A16902" s="9" t="s">
        <v>27050</v>
      </c>
      <c r="B16902" s="9" t="s">
        <v>71</v>
      </c>
      <c r="C16902" s="9" t="s">
        <v>10161</v>
      </c>
      <c r="D16902" s="9" t="s">
        <v>10155</v>
      </c>
      <c r="E16902" s="10" t="n">
        <v>6</v>
      </c>
      <c r="F16902" s="10" t="n">
        <v>25973.05</v>
      </c>
      <c r="G16902" s="10" t="n">
        <v>11</v>
      </c>
      <c r="H16902" s="10" t="n">
        <v>14439.7</v>
      </c>
    </row>
    <row r="16903" customFormat="false" ht="15" hidden="false" customHeight="false" outlineLevel="0" collapsed="false">
      <c r="A16903" s="9" t="s">
        <v>27051</v>
      </c>
      <c r="B16903" s="9" t="s">
        <v>77</v>
      </c>
      <c r="C16903" s="9" t="s">
        <v>10164</v>
      </c>
      <c r="D16903" s="9" t="s">
        <v>10157</v>
      </c>
      <c r="E16903" s="10" t="n">
        <v>2</v>
      </c>
      <c r="F16903" s="10" t="n">
        <v>55999.85</v>
      </c>
      <c r="G16903" s="10" t="n">
        <v>169</v>
      </c>
      <c r="H16903" s="10" t="n">
        <v>31133.08</v>
      </c>
    </row>
    <row r="16904" customFormat="false" ht="15" hidden="false" customHeight="false" outlineLevel="0" collapsed="false">
      <c r="A16904" s="9" t="s">
        <v>27052</v>
      </c>
      <c r="B16904" s="9" t="s">
        <v>65</v>
      </c>
      <c r="C16904" s="9" t="s">
        <v>10161</v>
      </c>
      <c r="D16904" s="9" t="s">
        <v>10155</v>
      </c>
      <c r="E16904" s="10" t="n">
        <v>7</v>
      </c>
      <c r="F16904" s="10" t="n">
        <v>13796.51</v>
      </c>
      <c r="G16904" s="10" t="n">
        <v>51</v>
      </c>
      <c r="H16904" s="10" t="n">
        <v>7670.16</v>
      </c>
    </row>
    <row r="16905" customFormat="false" ht="15" hidden="false" customHeight="false" outlineLevel="0" collapsed="false">
      <c r="A16905" s="9" t="s">
        <v>27053</v>
      </c>
      <c r="B16905" s="9" t="s">
        <v>73</v>
      </c>
      <c r="C16905" s="9" t="s">
        <v>10162</v>
      </c>
      <c r="D16905" s="9" t="s">
        <v>10155</v>
      </c>
      <c r="E16905" s="10" t="n">
        <v>5</v>
      </c>
      <c r="F16905" s="10" t="n">
        <v>36265.12</v>
      </c>
      <c r="G16905" s="10" t="n">
        <v>3</v>
      </c>
      <c r="H16905" s="10" t="n">
        <v>20161.57</v>
      </c>
    </row>
    <row r="16906" customFormat="false" ht="15" hidden="false" customHeight="false" outlineLevel="0" collapsed="false">
      <c r="A16906" s="9" t="s">
        <v>27054</v>
      </c>
      <c r="B16906" s="9" t="s">
        <v>68</v>
      </c>
      <c r="C16906" s="9" t="s">
        <v>10161</v>
      </c>
      <c r="D16906" s="9" t="s">
        <v>10155</v>
      </c>
      <c r="E16906" s="10" t="n">
        <v>7</v>
      </c>
      <c r="F16906" s="10" t="n">
        <v>23012.85</v>
      </c>
      <c r="G16906" s="10" t="n">
        <v>11</v>
      </c>
      <c r="H16906" s="10" t="n">
        <v>12793.98</v>
      </c>
    </row>
    <row r="16907" customFormat="false" ht="15" hidden="false" customHeight="false" outlineLevel="0" collapsed="false">
      <c r="A16907" s="9" t="s">
        <v>27055</v>
      </c>
      <c r="B16907" s="9" t="s">
        <v>73</v>
      </c>
      <c r="C16907" s="9" t="s">
        <v>10161</v>
      </c>
      <c r="D16907" s="9" t="s">
        <v>10158</v>
      </c>
      <c r="E16907" s="10" t="n">
        <v>0</v>
      </c>
      <c r="F16907" s="10" t="n">
        <v>0</v>
      </c>
      <c r="H16907" s="10" t="n">
        <v>0</v>
      </c>
    </row>
    <row r="16908" customFormat="false" ht="15" hidden="false" customHeight="false" outlineLevel="0" collapsed="false">
      <c r="A16908" s="9" t="s">
        <v>27056</v>
      </c>
      <c r="B16908" s="9" t="s">
        <v>63</v>
      </c>
      <c r="C16908" s="9" t="s">
        <v>10163</v>
      </c>
      <c r="D16908" s="9" t="s">
        <v>10156</v>
      </c>
      <c r="E16908" s="10" t="n">
        <v>1</v>
      </c>
      <c r="F16908" s="10" t="n">
        <v>1084.3</v>
      </c>
      <c r="G16908" s="10" t="n">
        <v>71</v>
      </c>
      <c r="H16908" s="10" t="n">
        <v>602.82</v>
      </c>
    </row>
    <row r="16909" customFormat="false" ht="15" hidden="false" customHeight="false" outlineLevel="0" collapsed="false">
      <c r="A16909" s="9" t="s">
        <v>27057</v>
      </c>
      <c r="B16909" s="9" t="s">
        <v>64</v>
      </c>
      <c r="C16909" s="9" t="s">
        <v>10163</v>
      </c>
      <c r="D16909" s="9" t="s">
        <v>10155</v>
      </c>
      <c r="E16909" s="10" t="n">
        <v>6</v>
      </c>
      <c r="F16909" s="10" t="n">
        <v>7790.45</v>
      </c>
      <c r="G16909" s="10" t="n">
        <v>12</v>
      </c>
      <c r="H16909" s="10" t="n">
        <v>4331.1</v>
      </c>
    </row>
    <row r="16910" customFormat="false" ht="15" hidden="false" customHeight="false" outlineLevel="0" collapsed="false">
      <c r="A16910" s="9" t="s">
        <v>27058</v>
      </c>
      <c r="B16910" s="9" t="s">
        <v>74</v>
      </c>
      <c r="C16910" s="9" t="s">
        <v>10161</v>
      </c>
      <c r="D16910" s="9" t="s">
        <v>10154</v>
      </c>
      <c r="E16910" s="10" t="n">
        <v>12</v>
      </c>
      <c r="F16910" s="10" t="n">
        <v>76424.41</v>
      </c>
      <c r="G16910" s="10" t="n">
        <v>0</v>
      </c>
      <c r="H16910" s="10" t="n">
        <v>42488.1</v>
      </c>
    </row>
    <row r="16911" customFormat="false" ht="15" hidden="false" customHeight="false" outlineLevel="0" collapsed="false">
      <c r="A16911" s="9" t="s">
        <v>27059</v>
      </c>
      <c r="B16911" s="9" t="s">
        <v>62</v>
      </c>
      <c r="C16911" s="9" t="s">
        <v>10161</v>
      </c>
      <c r="D16911" s="9" t="s">
        <v>10156</v>
      </c>
      <c r="E16911" s="10" t="n">
        <v>2</v>
      </c>
      <c r="F16911" s="10" t="n">
        <v>13258.25</v>
      </c>
      <c r="G16911" s="10" t="n">
        <v>71</v>
      </c>
      <c r="H16911" s="10" t="n">
        <v>7370.92</v>
      </c>
    </row>
    <row r="16912" customFormat="false" ht="15" hidden="false" customHeight="false" outlineLevel="0" collapsed="false">
      <c r="A16912" s="9" t="s">
        <v>27060</v>
      </c>
      <c r="B16912" s="9" t="s">
        <v>62</v>
      </c>
      <c r="C16912" s="9" t="s">
        <v>10161</v>
      </c>
      <c r="D16912" s="9" t="s">
        <v>10155</v>
      </c>
      <c r="E16912" s="10" t="n">
        <v>5</v>
      </c>
      <c r="F16912" s="10" t="n">
        <v>18249.5</v>
      </c>
      <c r="G16912" s="10" t="n">
        <v>16</v>
      </c>
      <c r="H16912" s="10" t="n">
        <v>10145.8</v>
      </c>
    </row>
    <row r="16913" customFormat="false" ht="15" hidden="false" customHeight="false" outlineLevel="0" collapsed="false">
      <c r="A16913" s="9" t="s">
        <v>27061</v>
      </c>
      <c r="B16913" s="9" t="s">
        <v>71</v>
      </c>
      <c r="C16913" s="9" t="s">
        <v>10162</v>
      </c>
      <c r="D16913" s="9" t="s">
        <v>10156</v>
      </c>
      <c r="E16913" s="10" t="n">
        <v>2</v>
      </c>
      <c r="F16913" s="10" t="n">
        <v>47139.65</v>
      </c>
      <c r="G16913" s="10" t="n">
        <v>8</v>
      </c>
      <c r="H16913" s="10" t="n">
        <v>26207.26</v>
      </c>
    </row>
    <row r="16914" customFormat="false" ht="15" hidden="false" customHeight="false" outlineLevel="0" collapsed="false">
      <c r="A16914" s="9" t="s">
        <v>27062</v>
      </c>
      <c r="B16914" s="9" t="s">
        <v>62</v>
      </c>
      <c r="C16914" s="9" t="s">
        <v>10161</v>
      </c>
      <c r="D16914" s="9" t="s">
        <v>10156</v>
      </c>
      <c r="E16914" s="10" t="n">
        <v>1</v>
      </c>
      <c r="F16914" s="10" t="n">
        <v>3634</v>
      </c>
      <c r="G16914" s="10" t="n">
        <v>10</v>
      </c>
      <c r="H16914" s="10" t="n">
        <v>2020.32</v>
      </c>
    </row>
    <row r="16915" customFormat="false" ht="15" hidden="false" customHeight="false" outlineLevel="0" collapsed="false">
      <c r="A16915" s="9" t="s">
        <v>27063</v>
      </c>
      <c r="B16915" s="9" t="s">
        <v>71</v>
      </c>
      <c r="C16915" s="9" t="s">
        <v>10162</v>
      </c>
      <c r="D16915" s="9" t="s">
        <v>10155</v>
      </c>
      <c r="E16915" s="10" t="n">
        <v>15</v>
      </c>
      <c r="F16915" s="10" t="n">
        <v>38577.24</v>
      </c>
      <c r="G16915" s="10" t="n">
        <v>47</v>
      </c>
      <c r="H16915" s="10" t="n">
        <v>21446.99</v>
      </c>
    </row>
    <row r="16916" customFormat="false" ht="15" hidden="false" customHeight="false" outlineLevel="0" collapsed="false">
      <c r="A16916" s="9" t="s">
        <v>27064</v>
      </c>
      <c r="B16916" s="9" t="s">
        <v>77</v>
      </c>
      <c r="C16916" s="9" t="s">
        <v>10161</v>
      </c>
      <c r="D16916" s="9" t="s">
        <v>10155</v>
      </c>
      <c r="E16916" s="10" t="n">
        <v>5</v>
      </c>
      <c r="F16916" s="10" t="n">
        <v>9665.39</v>
      </c>
      <c r="G16916" s="10" t="n">
        <v>22</v>
      </c>
      <c r="H16916" s="10" t="n">
        <v>5373.47</v>
      </c>
    </row>
    <row r="16917" customFormat="false" ht="15" hidden="false" customHeight="false" outlineLevel="0" collapsed="false">
      <c r="A16917" s="9" t="s">
        <v>27065</v>
      </c>
      <c r="B16917" s="9" t="s">
        <v>71</v>
      </c>
      <c r="C16917" s="9" t="s">
        <v>10162</v>
      </c>
      <c r="D16917" s="9" t="s">
        <v>10156</v>
      </c>
      <c r="E16917" s="10" t="n">
        <v>1</v>
      </c>
      <c r="F16917" s="10" t="n">
        <v>2143.12</v>
      </c>
      <c r="G16917" s="10" t="n">
        <v>341</v>
      </c>
      <c r="H16917" s="10" t="n">
        <v>1191.47</v>
      </c>
    </row>
    <row r="16918" customFormat="false" ht="15" hidden="false" customHeight="false" outlineLevel="0" collapsed="false">
      <c r="A16918" s="9" t="s">
        <v>27066</v>
      </c>
      <c r="B16918" s="9" t="s">
        <v>67</v>
      </c>
      <c r="C16918" s="9" t="s">
        <v>10161</v>
      </c>
      <c r="D16918" s="9" t="s">
        <v>10156</v>
      </c>
      <c r="E16918" s="10" t="n">
        <v>1</v>
      </c>
      <c r="F16918" s="10" t="n">
        <v>8262.65</v>
      </c>
      <c r="G16918" s="10" t="n">
        <v>16</v>
      </c>
      <c r="H16918" s="10" t="n">
        <v>4593.62</v>
      </c>
    </row>
    <row r="16919" customFormat="false" ht="15" hidden="false" customHeight="false" outlineLevel="0" collapsed="false">
      <c r="A16919" s="9" t="s">
        <v>27067</v>
      </c>
      <c r="B16919" s="9" t="s">
        <v>69</v>
      </c>
      <c r="C16919" s="9" t="s">
        <v>10161</v>
      </c>
      <c r="D16919" s="9" t="s">
        <v>10156</v>
      </c>
      <c r="E16919" s="10" t="n">
        <v>2</v>
      </c>
      <c r="F16919" s="10" t="n">
        <v>2123.55</v>
      </c>
      <c r="G16919" s="10" t="n">
        <v>27</v>
      </c>
      <c r="H16919" s="10" t="n">
        <v>1180.59</v>
      </c>
    </row>
    <row r="16920" customFormat="false" ht="15" hidden="false" customHeight="false" outlineLevel="0" collapsed="false">
      <c r="A16920" s="9" t="s">
        <v>27068</v>
      </c>
      <c r="B16920" s="9" t="s">
        <v>68</v>
      </c>
      <c r="C16920" s="9" t="s">
        <v>10163</v>
      </c>
      <c r="D16920" s="9" t="s">
        <v>10155</v>
      </c>
      <c r="E16920" s="10" t="n">
        <v>10</v>
      </c>
      <c r="F16920" s="10" t="n">
        <v>30265.81</v>
      </c>
      <c r="G16920" s="10" t="n">
        <v>0</v>
      </c>
      <c r="H16920" s="10" t="n">
        <v>16826.26</v>
      </c>
    </row>
    <row r="16921" customFormat="false" ht="15" hidden="false" customHeight="false" outlineLevel="0" collapsed="false">
      <c r="A16921" s="9" t="s">
        <v>27069</v>
      </c>
      <c r="B16921" s="9" t="s">
        <v>69</v>
      </c>
      <c r="C16921" s="9" t="s">
        <v>10162</v>
      </c>
      <c r="D16921" s="9" t="s">
        <v>10156</v>
      </c>
      <c r="E16921" s="10" t="n">
        <v>2</v>
      </c>
      <c r="F16921" s="10" t="n">
        <v>34572.15</v>
      </c>
      <c r="G16921" s="10" t="n">
        <v>4</v>
      </c>
      <c r="H16921" s="10" t="n">
        <v>19220.37</v>
      </c>
    </row>
    <row r="16922" customFormat="false" ht="15" hidden="false" customHeight="false" outlineLevel="0" collapsed="false">
      <c r="A16922" s="9" t="s">
        <v>27070</v>
      </c>
      <c r="B16922" s="9" t="s">
        <v>79</v>
      </c>
      <c r="C16922" s="9" t="s">
        <v>10161</v>
      </c>
      <c r="D16922" s="9" t="s">
        <v>10156</v>
      </c>
      <c r="E16922" s="10" t="n">
        <v>2</v>
      </c>
      <c r="F16922" s="10" t="n">
        <v>6060.4</v>
      </c>
      <c r="G16922" s="10" t="n">
        <v>10</v>
      </c>
      <c r="H16922" s="10" t="n">
        <v>3369.28</v>
      </c>
    </row>
    <row r="16923" customFormat="false" ht="15" hidden="false" customHeight="false" outlineLevel="0" collapsed="false">
      <c r="A16923" s="9" t="s">
        <v>27071</v>
      </c>
      <c r="B16923" s="9" t="s">
        <v>70</v>
      </c>
      <c r="C16923" s="9" t="s">
        <v>10163</v>
      </c>
      <c r="D16923" s="9" t="s">
        <v>10155</v>
      </c>
      <c r="E16923" s="10" t="n">
        <v>6</v>
      </c>
      <c r="F16923" s="10" t="n">
        <v>27161.4</v>
      </c>
      <c r="G16923" s="10" t="n">
        <v>1</v>
      </c>
      <c r="H16923" s="10" t="n">
        <v>15100.36</v>
      </c>
    </row>
    <row r="16924" customFormat="false" ht="15" hidden="false" customHeight="false" outlineLevel="0" collapsed="false">
      <c r="A16924" s="9" t="s">
        <v>27072</v>
      </c>
      <c r="B16924" s="9" t="s">
        <v>77</v>
      </c>
      <c r="C16924" s="9" t="s">
        <v>10163</v>
      </c>
      <c r="D16924" s="9" t="s">
        <v>10156</v>
      </c>
      <c r="E16924" s="10" t="n">
        <v>1</v>
      </c>
      <c r="F16924" s="10" t="n">
        <v>6296.4</v>
      </c>
      <c r="G16924" s="10" t="n">
        <v>283</v>
      </c>
      <c r="H16924" s="10" t="n">
        <v>3500.48</v>
      </c>
    </row>
    <row r="16925" customFormat="false" ht="15" hidden="false" customHeight="false" outlineLevel="0" collapsed="false">
      <c r="A16925" s="9" t="s">
        <v>27073</v>
      </c>
      <c r="B16925" s="9" t="s">
        <v>71</v>
      </c>
      <c r="C16925" s="9" t="s">
        <v>10161</v>
      </c>
      <c r="D16925" s="9" t="s">
        <v>10158</v>
      </c>
      <c r="E16925" s="10" t="n">
        <v>0</v>
      </c>
      <c r="F16925" s="10" t="n">
        <v>0</v>
      </c>
      <c r="H16925" s="10" t="n">
        <v>0</v>
      </c>
    </row>
    <row r="16926" customFormat="false" ht="15" hidden="false" customHeight="false" outlineLevel="0" collapsed="false">
      <c r="A16926" s="9" t="s">
        <v>27074</v>
      </c>
      <c r="B16926" s="9" t="s">
        <v>77</v>
      </c>
      <c r="C16926" s="9" t="s">
        <v>10161</v>
      </c>
      <c r="D16926" s="9" t="s">
        <v>10156</v>
      </c>
      <c r="E16926" s="10" t="n">
        <v>1</v>
      </c>
      <c r="F16926" s="10" t="n">
        <v>929</v>
      </c>
      <c r="G16926" s="10" t="n">
        <v>167</v>
      </c>
      <c r="H16926" s="10" t="n">
        <v>516.48</v>
      </c>
    </row>
    <row r="16927" customFormat="false" ht="15" hidden="false" customHeight="false" outlineLevel="0" collapsed="false">
      <c r="A16927" s="9" t="s">
        <v>27075</v>
      </c>
      <c r="B16927" s="9" t="s">
        <v>74</v>
      </c>
      <c r="C16927" s="9" t="s">
        <v>10161</v>
      </c>
      <c r="D16927" s="9" t="s">
        <v>10156</v>
      </c>
      <c r="E16927" s="10" t="n">
        <v>2</v>
      </c>
      <c r="F16927" s="10" t="n">
        <v>6843.19</v>
      </c>
      <c r="G16927" s="10" t="n">
        <v>59</v>
      </c>
      <c r="H16927" s="10" t="n">
        <v>3804.47</v>
      </c>
    </row>
    <row r="16928" customFormat="false" ht="15" hidden="false" customHeight="false" outlineLevel="0" collapsed="false">
      <c r="A16928" s="9" t="s">
        <v>27076</v>
      </c>
      <c r="B16928" s="9" t="s">
        <v>73</v>
      </c>
      <c r="C16928" s="9" t="s">
        <v>10162</v>
      </c>
      <c r="D16928" s="9" t="s">
        <v>10154</v>
      </c>
      <c r="E16928" s="10" t="n">
        <v>29</v>
      </c>
      <c r="F16928" s="10" t="n">
        <v>115379.87</v>
      </c>
      <c r="G16928" s="10" t="n">
        <v>37</v>
      </c>
      <c r="H16928" s="10" t="n">
        <v>64145.37</v>
      </c>
    </row>
    <row r="16929" customFormat="false" ht="15" hidden="false" customHeight="false" outlineLevel="0" collapsed="false">
      <c r="A16929" s="9" t="s">
        <v>27077</v>
      </c>
      <c r="B16929" s="9" t="s">
        <v>65</v>
      </c>
      <c r="C16929" s="9" t="s">
        <v>10161</v>
      </c>
      <c r="D16929" s="9" t="s">
        <v>10156</v>
      </c>
      <c r="E16929" s="10" t="n">
        <v>1</v>
      </c>
      <c r="F16929" s="10" t="n">
        <v>8199.15</v>
      </c>
      <c r="G16929" s="10" t="n">
        <v>331</v>
      </c>
      <c r="H16929" s="10" t="n">
        <v>4558.31</v>
      </c>
    </row>
    <row r="16930" customFormat="false" ht="15" hidden="false" customHeight="false" outlineLevel="0" collapsed="false">
      <c r="A16930" s="9" t="s">
        <v>27078</v>
      </c>
      <c r="B16930" s="9" t="s">
        <v>77</v>
      </c>
      <c r="C16930" s="9" t="s">
        <v>10161</v>
      </c>
      <c r="D16930" s="9" t="s">
        <v>10155</v>
      </c>
      <c r="E16930" s="10" t="n">
        <v>4</v>
      </c>
      <c r="F16930" s="10" t="n">
        <v>3438.1</v>
      </c>
      <c r="G16930" s="10" t="n">
        <v>3</v>
      </c>
      <c r="H16930" s="10" t="n">
        <v>1911.41</v>
      </c>
    </row>
    <row r="16931" customFormat="false" ht="15" hidden="false" customHeight="false" outlineLevel="0" collapsed="false">
      <c r="A16931" s="9" t="s">
        <v>27079</v>
      </c>
      <c r="B16931" s="9" t="s">
        <v>74</v>
      </c>
      <c r="C16931" s="9" t="s">
        <v>10163</v>
      </c>
      <c r="D16931" s="9" t="s">
        <v>10155</v>
      </c>
      <c r="E16931" s="10" t="n">
        <v>5</v>
      </c>
      <c r="F16931" s="10" t="n">
        <v>14291.89</v>
      </c>
      <c r="G16931" s="10" t="n">
        <v>55</v>
      </c>
      <c r="H16931" s="10" t="n">
        <v>7945.57</v>
      </c>
    </row>
    <row r="16932" customFormat="false" ht="15" hidden="false" customHeight="false" outlineLevel="0" collapsed="false">
      <c r="A16932" s="9" t="s">
        <v>27080</v>
      </c>
      <c r="B16932" s="9" t="s">
        <v>70</v>
      </c>
      <c r="C16932" s="9" t="s">
        <v>10161</v>
      </c>
      <c r="D16932" s="9" t="s">
        <v>10155</v>
      </c>
      <c r="E16932" s="10" t="n">
        <v>6</v>
      </c>
      <c r="F16932" s="10" t="n">
        <v>20002.75</v>
      </c>
      <c r="G16932" s="10" t="n">
        <v>47</v>
      </c>
      <c r="H16932" s="10" t="n">
        <v>11120.52</v>
      </c>
    </row>
    <row r="16933" customFormat="false" ht="15" hidden="false" customHeight="false" outlineLevel="0" collapsed="false">
      <c r="A16933" s="9" t="s">
        <v>27081</v>
      </c>
      <c r="B16933" s="9" t="s">
        <v>65</v>
      </c>
      <c r="C16933" s="9" t="s">
        <v>10162</v>
      </c>
      <c r="D16933" s="9" t="s">
        <v>10155</v>
      </c>
      <c r="E16933" s="10" t="n">
        <v>3</v>
      </c>
      <c r="F16933" s="10" t="n">
        <v>22630.78</v>
      </c>
      <c r="G16933" s="10" t="n">
        <v>94</v>
      </c>
      <c r="H16933" s="10" t="n">
        <v>12581.57</v>
      </c>
    </row>
    <row r="16934" customFormat="false" ht="15" hidden="false" customHeight="false" outlineLevel="0" collapsed="false">
      <c r="A16934" s="9" t="s">
        <v>27082</v>
      </c>
      <c r="B16934" s="9" t="s">
        <v>77</v>
      </c>
      <c r="C16934" s="9" t="s">
        <v>10161</v>
      </c>
      <c r="D16934" s="9" t="s">
        <v>10155</v>
      </c>
      <c r="E16934" s="10" t="n">
        <v>6</v>
      </c>
      <c r="F16934" s="10" t="n">
        <v>18924.17</v>
      </c>
      <c r="G16934" s="10" t="n">
        <v>83</v>
      </c>
      <c r="H16934" s="10" t="n">
        <v>10520.88</v>
      </c>
    </row>
    <row r="16935" customFormat="false" ht="15" hidden="false" customHeight="false" outlineLevel="0" collapsed="false">
      <c r="A16935" s="9" t="s">
        <v>27083</v>
      </c>
      <c r="B16935" s="9" t="s">
        <v>71</v>
      </c>
      <c r="C16935" s="9" t="s">
        <v>10163</v>
      </c>
      <c r="D16935" s="9" t="s">
        <v>10156</v>
      </c>
      <c r="E16935" s="10" t="n">
        <v>1</v>
      </c>
      <c r="F16935" s="10" t="n">
        <v>481.95</v>
      </c>
      <c r="G16935" s="10" t="n">
        <v>12</v>
      </c>
      <c r="H16935" s="10" t="n">
        <v>267.94</v>
      </c>
    </row>
    <row r="16936" customFormat="false" ht="15" hidden="false" customHeight="false" outlineLevel="0" collapsed="false">
      <c r="A16936" s="9" t="s">
        <v>27084</v>
      </c>
      <c r="B16936" s="9" t="s">
        <v>67</v>
      </c>
      <c r="C16936" s="9" t="s">
        <v>10161</v>
      </c>
      <c r="D16936" s="9" t="s">
        <v>10155</v>
      </c>
      <c r="E16936" s="10" t="n">
        <v>8</v>
      </c>
      <c r="F16936" s="10" t="n">
        <v>67238.3</v>
      </c>
      <c r="G16936" s="10" t="n">
        <v>51</v>
      </c>
      <c r="H16936" s="10" t="n">
        <v>37381.09</v>
      </c>
    </row>
    <row r="16937" customFormat="false" ht="15" hidden="false" customHeight="false" outlineLevel="0" collapsed="false">
      <c r="A16937" s="9" t="s">
        <v>27085</v>
      </c>
      <c r="B16937" s="9" t="s">
        <v>60</v>
      </c>
      <c r="C16937" s="9" t="s">
        <v>10162</v>
      </c>
      <c r="D16937" s="9" t="s">
        <v>10154</v>
      </c>
      <c r="E16937" s="10" t="n">
        <v>26</v>
      </c>
      <c r="F16937" s="10" t="n">
        <v>209562.63</v>
      </c>
      <c r="G16937" s="10" t="n">
        <v>6</v>
      </c>
      <c r="H16937" s="10" t="n">
        <v>116506.22</v>
      </c>
    </row>
    <row r="16938" customFormat="false" ht="15" hidden="false" customHeight="false" outlineLevel="0" collapsed="false">
      <c r="A16938" s="9" t="s">
        <v>27086</v>
      </c>
      <c r="B16938" s="9" t="s">
        <v>64</v>
      </c>
      <c r="C16938" s="9" t="s">
        <v>10162</v>
      </c>
      <c r="D16938" s="9" t="s">
        <v>10155</v>
      </c>
      <c r="E16938" s="10" t="n">
        <v>14</v>
      </c>
      <c r="F16938" s="10" t="n">
        <v>22159.35</v>
      </c>
      <c r="G16938" s="10" t="n">
        <v>46</v>
      </c>
      <c r="H16938" s="10" t="n">
        <v>12319.48</v>
      </c>
    </row>
    <row r="16939" customFormat="false" ht="15" hidden="false" customHeight="false" outlineLevel="0" collapsed="false">
      <c r="A16939" s="9" t="s">
        <v>27087</v>
      </c>
      <c r="B16939" s="9" t="s">
        <v>72</v>
      </c>
      <c r="C16939" s="9" t="s">
        <v>10161</v>
      </c>
      <c r="D16939" s="9" t="s">
        <v>10154</v>
      </c>
      <c r="E16939" s="10" t="n">
        <v>10</v>
      </c>
      <c r="F16939" s="10" t="n">
        <v>76451.49</v>
      </c>
      <c r="G16939" s="10" t="n">
        <v>4</v>
      </c>
      <c r="H16939" s="10" t="n">
        <v>42503.16</v>
      </c>
    </row>
    <row r="16940" customFormat="false" ht="15" hidden="false" customHeight="false" outlineLevel="0" collapsed="false">
      <c r="A16940" s="9" t="s">
        <v>27088</v>
      </c>
      <c r="B16940" s="9" t="s">
        <v>64</v>
      </c>
      <c r="C16940" s="9" t="s">
        <v>10161</v>
      </c>
      <c r="D16940" s="9" t="s">
        <v>10155</v>
      </c>
      <c r="E16940" s="10" t="n">
        <v>10</v>
      </c>
      <c r="F16940" s="10" t="n">
        <v>17915.49</v>
      </c>
      <c r="G16940" s="10" t="n">
        <v>14</v>
      </c>
      <c r="H16940" s="10" t="n">
        <v>9960.11</v>
      </c>
    </row>
    <row r="16941" customFormat="false" ht="15" hidden="false" customHeight="false" outlineLevel="0" collapsed="false">
      <c r="A16941" s="9" t="s">
        <v>27089</v>
      </c>
      <c r="B16941" s="9" t="s">
        <v>64</v>
      </c>
      <c r="C16941" s="9" t="s">
        <v>10162</v>
      </c>
      <c r="D16941" s="9" t="s">
        <v>10155</v>
      </c>
      <c r="E16941" s="10" t="n">
        <v>5</v>
      </c>
      <c r="F16941" s="10" t="n">
        <v>26310.62</v>
      </c>
      <c r="G16941" s="10" t="n">
        <v>68</v>
      </c>
      <c r="H16941" s="10" t="n">
        <v>14627.37</v>
      </c>
    </row>
    <row r="16942" customFormat="false" ht="15" hidden="false" customHeight="false" outlineLevel="0" collapsed="false">
      <c r="A16942" s="9" t="s">
        <v>27090</v>
      </c>
      <c r="B16942" s="9" t="s">
        <v>70</v>
      </c>
      <c r="C16942" s="9" t="s">
        <v>10161</v>
      </c>
      <c r="D16942" s="9" t="s">
        <v>10156</v>
      </c>
      <c r="E16942" s="10" t="n">
        <v>1</v>
      </c>
      <c r="F16942" s="10" t="n">
        <v>1536.3</v>
      </c>
      <c r="G16942" s="10" t="n">
        <v>252</v>
      </c>
      <c r="H16942" s="10" t="n">
        <v>854.11</v>
      </c>
    </row>
    <row r="16943" customFormat="false" ht="15" hidden="false" customHeight="false" outlineLevel="0" collapsed="false">
      <c r="A16943" s="9" t="s">
        <v>27091</v>
      </c>
      <c r="B16943" s="9" t="s">
        <v>76</v>
      </c>
      <c r="C16943" s="9" t="s">
        <v>10161</v>
      </c>
      <c r="D16943" s="9" t="s">
        <v>10155</v>
      </c>
      <c r="E16943" s="10" t="n">
        <v>7</v>
      </c>
      <c r="F16943" s="10" t="n">
        <v>22338.28</v>
      </c>
      <c r="G16943" s="10" t="n">
        <v>113</v>
      </c>
      <c r="H16943" s="10" t="n">
        <v>12418.95</v>
      </c>
    </row>
    <row r="16944" customFormat="false" ht="15" hidden="false" customHeight="false" outlineLevel="0" collapsed="false">
      <c r="A16944" s="9" t="s">
        <v>27092</v>
      </c>
      <c r="B16944" s="9" t="s">
        <v>77</v>
      </c>
      <c r="C16944" s="9" t="s">
        <v>10161</v>
      </c>
      <c r="D16944" s="9" t="s">
        <v>10158</v>
      </c>
      <c r="E16944" s="10" t="n">
        <v>0</v>
      </c>
      <c r="F16944" s="10" t="n">
        <v>0</v>
      </c>
      <c r="H16944" s="10" t="n">
        <v>0</v>
      </c>
    </row>
    <row r="16945" customFormat="false" ht="15" hidden="false" customHeight="false" outlineLevel="0" collapsed="false">
      <c r="A16945" s="9" t="s">
        <v>27093</v>
      </c>
      <c r="B16945" s="9" t="s">
        <v>73</v>
      </c>
      <c r="C16945" s="9" t="s">
        <v>10161</v>
      </c>
      <c r="D16945" s="9" t="s">
        <v>10155</v>
      </c>
      <c r="E16945" s="10" t="n">
        <v>4</v>
      </c>
      <c r="F16945" s="10" t="n">
        <v>17425.16</v>
      </c>
      <c r="G16945" s="10" t="n">
        <v>11</v>
      </c>
      <c r="H16945" s="10" t="n">
        <v>9687.51</v>
      </c>
    </row>
    <row r="16946" customFormat="false" ht="15" hidden="false" customHeight="false" outlineLevel="0" collapsed="false">
      <c r="A16946" s="9" t="s">
        <v>27094</v>
      </c>
      <c r="B16946" s="9" t="s">
        <v>72</v>
      </c>
      <c r="C16946" s="9" t="s">
        <v>10161</v>
      </c>
      <c r="D16946" s="9" t="s">
        <v>10154</v>
      </c>
      <c r="E16946" s="10" t="n">
        <v>2</v>
      </c>
      <c r="F16946" s="10" t="n">
        <v>126967.35</v>
      </c>
      <c r="G16946" s="10" t="n">
        <v>68</v>
      </c>
      <c r="H16946" s="10" t="n">
        <v>70587.42</v>
      </c>
    </row>
    <row r="16947" customFormat="false" ht="15" hidden="false" customHeight="false" outlineLevel="0" collapsed="false">
      <c r="A16947" s="9" t="s">
        <v>27095</v>
      </c>
      <c r="B16947" s="9" t="s">
        <v>74</v>
      </c>
      <c r="C16947" s="9" t="s">
        <v>10161</v>
      </c>
      <c r="D16947" s="9" t="s">
        <v>10157</v>
      </c>
      <c r="E16947" s="10" t="n">
        <v>3</v>
      </c>
      <c r="F16947" s="10" t="n">
        <v>25613.44</v>
      </c>
      <c r="G16947" s="10" t="n">
        <v>155</v>
      </c>
      <c r="H16947" s="10" t="n">
        <v>14239.78</v>
      </c>
    </row>
    <row r="16948" customFormat="false" ht="15" hidden="false" customHeight="false" outlineLevel="0" collapsed="false">
      <c r="A16948" s="9" t="s">
        <v>27096</v>
      </c>
      <c r="B16948" s="9" t="s">
        <v>68</v>
      </c>
      <c r="C16948" s="9" t="s">
        <v>10163</v>
      </c>
      <c r="D16948" s="9" t="s">
        <v>10156</v>
      </c>
      <c r="E16948" s="10" t="n">
        <v>1</v>
      </c>
      <c r="F16948" s="10" t="n">
        <v>4333.3</v>
      </c>
      <c r="G16948" s="10" t="n">
        <v>194</v>
      </c>
      <c r="H16948" s="10" t="n">
        <v>2409.1</v>
      </c>
    </row>
    <row r="16949" customFormat="false" ht="15" hidden="false" customHeight="false" outlineLevel="0" collapsed="false">
      <c r="A16949" s="9" t="s">
        <v>27097</v>
      </c>
      <c r="B16949" s="9" t="s">
        <v>65</v>
      </c>
      <c r="C16949" s="9" t="s">
        <v>10162</v>
      </c>
      <c r="D16949" s="9" t="s">
        <v>10154</v>
      </c>
      <c r="E16949" s="10" t="n">
        <v>40</v>
      </c>
      <c r="F16949" s="10" t="n">
        <v>181828.61</v>
      </c>
      <c r="G16949" s="10" t="n">
        <v>2</v>
      </c>
      <c r="H16949" s="10" t="n">
        <v>101087.51</v>
      </c>
    </row>
    <row r="16950" customFormat="false" ht="15" hidden="false" customHeight="false" outlineLevel="0" collapsed="false">
      <c r="A16950" s="9" t="s">
        <v>27098</v>
      </c>
      <c r="B16950" s="9" t="s">
        <v>71</v>
      </c>
      <c r="C16950" s="9" t="s">
        <v>10161</v>
      </c>
      <c r="D16950" s="9" t="s">
        <v>10155</v>
      </c>
      <c r="E16950" s="10" t="n">
        <v>3</v>
      </c>
      <c r="F16950" s="10" t="n">
        <v>8979.95</v>
      </c>
      <c r="G16950" s="10" t="n">
        <v>48</v>
      </c>
      <c r="H16950" s="10" t="n">
        <v>4992.4</v>
      </c>
    </row>
    <row r="16951" customFormat="false" ht="15" hidden="false" customHeight="false" outlineLevel="0" collapsed="false">
      <c r="A16951" s="9" t="s">
        <v>27099</v>
      </c>
      <c r="B16951" s="9" t="s">
        <v>74</v>
      </c>
      <c r="C16951" s="9" t="s">
        <v>10161</v>
      </c>
      <c r="D16951" s="9" t="s">
        <v>10156</v>
      </c>
      <c r="E16951" s="10" t="n">
        <v>2</v>
      </c>
      <c r="F16951" s="10" t="n">
        <v>10255.14</v>
      </c>
      <c r="G16951" s="10" t="n">
        <v>64</v>
      </c>
      <c r="H16951" s="10" t="n">
        <v>5701.34</v>
      </c>
    </row>
    <row r="16952" customFormat="false" ht="15" hidden="false" customHeight="false" outlineLevel="0" collapsed="false">
      <c r="A16952" s="9" t="s">
        <v>27100</v>
      </c>
      <c r="B16952" s="9" t="s">
        <v>77</v>
      </c>
      <c r="C16952" s="9" t="s">
        <v>10161</v>
      </c>
      <c r="D16952" s="9" t="s">
        <v>10155</v>
      </c>
      <c r="E16952" s="10" t="n">
        <v>4</v>
      </c>
      <c r="F16952" s="10" t="n">
        <v>7494.65</v>
      </c>
      <c r="G16952" s="10" t="n">
        <v>82</v>
      </c>
      <c r="H16952" s="10" t="n">
        <v>4166.65</v>
      </c>
    </row>
    <row r="16953" customFormat="false" ht="15" hidden="false" customHeight="false" outlineLevel="0" collapsed="false">
      <c r="A16953" s="9" t="s">
        <v>27101</v>
      </c>
      <c r="B16953" s="9" t="s">
        <v>60</v>
      </c>
      <c r="C16953" s="9" t="s">
        <v>10161</v>
      </c>
      <c r="D16953" s="9" t="s">
        <v>10155</v>
      </c>
      <c r="E16953" s="10" t="n">
        <v>5</v>
      </c>
      <c r="F16953" s="10" t="n">
        <v>9379.95</v>
      </c>
      <c r="G16953" s="10" t="n">
        <v>16</v>
      </c>
      <c r="H16953" s="10" t="n">
        <v>5214.78</v>
      </c>
    </row>
    <row r="16954" customFormat="false" ht="15" hidden="false" customHeight="false" outlineLevel="0" collapsed="false">
      <c r="A16954" s="9" t="s">
        <v>27102</v>
      </c>
      <c r="B16954" s="9" t="s">
        <v>76</v>
      </c>
      <c r="C16954" s="9" t="s">
        <v>10161</v>
      </c>
      <c r="D16954" s="9" t="s">
        <v>10156</v>
      </c>
      <c r="E16954" s="10" t="n">
        <v>1</v>
      </c>
      <c r="F16954" s="10" t="n">
        <v>16808.1</v>
      </c>
      <c r="G16954" s="10" t="n">
        <v>40</v>
      </c>
      <c r="H16954" s="10" t="n">
        <v>9344.45</v>
      </c>
    </row>
    <row r="16955" customFormat="false" ht="15" hidden="false" customHeight="false" outlineLevel="0" collapsed="false">
      <c r="A16955" s="9" t="s">
        <v>27103</v>
      </c>
      <c r="B16955" s="9" t="s">
        <v>65</v>
      </c>
      <c r="C16955" s="9" t="s">
        <v>10161</v>
      </c>
      <c r="D16955" s="9" t="s">
        <v>10157</v>
      </c>
      <c r="E16955" s="10" t="n">
        <v>2</v>
      </c>
      <c r="F16955" s="10" t="n">
        <v>1329.4</v>
      </c>
      <c r="G16955" s="10" t="n">
        <v>281</v>
      </c>
      <c r="H16955" s="10" t="n">
        <v>739.08</v>
      </c>
    </row>
    <row r="16956" customFormat="false" ht="15" hidden="false" customHeight="false" outlineLevel="0" collapsed="false">
      <c r="A16956" s="9" t="s">
        <v>27104</v>
      </c>
      <c r="B16956" s="9" t="s">
        <v>64</v>
      </c>
      <c r="C16956" s="9" t="s">
        <v>10161</v>
      </c>
      <c r="D16956" s="9" t="s">
        <v>10156</v>
      </c>
      <c r="E16956" s="10" t="n">
        <v>1</v>
      </c>
      <c r="F16956" s="10" t="n">
        <v>1327.2</v>
      </c>
      <c r="G16956" s="10" t="n">
        <v>33</v>
      </c>
      <c r="H16956" s="10" t="n">
        <v>737.86</v>
      </c>
    </row>
    <row r="16957" customFormat="false" ht="15" hidden="false" customHeight="false" outlineLevel="0" collapsed="false">
      <c r="A16957" s="9" t="s">
        <v>27105</v>
      </c>
      <c r="B16957" s="9" t="s">
        <v>74</v>
      </c>
      <c r="C16957" s="9" t="s">
        <v>10161</v>
      </c>
      <c r="D16957" s="9" t="s">
        <v>10155</v>
      </c>
      <c r="E16957" s="10" t="n">
        <v>3</v>
      </c>
      <c r="F16957" s="10" t="n">
        <v>19210.94</v>
      </c>
      <c r="G16957" s="10" t="n">
        <v>33</v>
      </c>
      <c r="H16957" s="10" t="n">
        <v>10680.31</v>
      </c>
    </row>
    <row r="16958" customFormat="false" ht="15" hidden="false" customHeight="false" outlineLevel="0" collapsed="false">
      <c r="A16958" s="9" t="s">
        <v>27106</v>
      </c>
      <c r="B16958" s="9" t="s">
        <v>77</v>
      </c>
      <c r="C16958" s="9" t="s">
        <v>10161</v>
      </c>
      <c r="D16958" s="9" t="s">
        <v>10155</v>
      </c>
      <c r="E16958" s="10" t="n">
        <v>3</v>
      </c>
      <c r="F16958" s="10" t="n">
        <v>8322.75</v>
      </c>
      <c r="G16958" s="10" t="n">
        <v>22</v>
      </c>
      <c r="H16958" s="10" t="n">
        <v>4627.03</v>
      </c>
    </row>
    <row r="16959" customFormat="false" ht="15" hidden="false" customHeight="false" outlineLevel="0" collapsed="false">
      <c r="A16959" s="9" t="s">
        <v>27107</v>
      </c>
      <c r="B16959" s="9" t="s">
        <v>62</v>
      </c>
      <c r="C16959" s="9" t="s">
        <v>10161</v>
      </c>
      <c r="D16959" s="9" t="s">
        <v>10156</v>
      </c>
      <c r="E16959" s="10" t="n">
        <v>2</v>
      </c>
      <c r="F16959" s="10" t="n">
        <v>30845.15</v>
      </c>
      <c r="G16959" s="10" t="n">
        <v>64</v>
      </c>
      <c r="H16959" s="10" t="n">
        <v>17148.34</v>
      </c>
    </row>
    <row r="16960" customFormat="false" ht="15" hidden="false" customHeight="false" outlineLevel="0" collapsed="false">
      <c r="A16960" s="9" t="s">
        <v>27108</v>
      </c>
      <c r="B16960" s="9" t="s">
        <v>77</v>
      </c>
      <c r="C16960" s="9" t="s">
        <v>10161</v>
      </c>
      <c r="D16960" s="9" t="s">
        <v>10156</v>
      </c>
      <c r="E16960" s="10" t="n">
        <v>2</v>
      </c>
      <c r="F16960" s="10" t="n">
        <v>920.4</v>
      </c>
      <c r="G16960" s="10" t="n">
        <v>60</v>
      </c>
      <c r="H16960" s="10" t="n">
        <v>511.7</v>
      </c>
    </row>
    <row r="16961" customFormat="false" ht="15" hidden="false" customHeight="false" outlineLevel="0" collapsed="false">
      <c r="A16961" s="9" t="s">
        <v>27109</v>
      </c>
      <c r="B16961" s="9" t="s">
        <v>71</v>
      </c>
      <c r="C16961" s="9" t="s">
        <v>10163</v>
      </c>
      <c r="D16961" s="9" t="s">
        <v>10155</v>
      </c>
      <c r="E16961" s="10" t="n">
        <v>4</v>
      </c>
      <c r="F16961" s="10" t="n">
        <v>24978.15</v>
      </c>
      <c r="G16961" s="10" t="n">
        <v>87</v>
      </c>
      <c r="H16961" s="10" t="n">
        <v>13886.59</v>
      </c>
    </row>
    <row r="16962" customFormat="false" ht="15" hidden="false" customHeight="false" outlineLevel="0" collapsed="false">
      <c r="A16962" s="9" t="s">
        <v>27110</v>
      </c>
      <c r="B16962" s="9" t="s">
        <v>67</v>
      </c>
      <c r="C16962" s="9" t="s">
        <v>10163</v>
      </c>
      <c r="D16962" s="9" t="s">
        <v>10157</v>
      </c>
      <c r="E16962" s="10" t="n">
        <v>2</v>
      </c>
      <c r="F16962" s="10" t="n">
        <v>3535.55</v>
      </c>
      <c r="G16962" s="10" t="n">
        <v>167</v>
      </c>
      <c r="H16962" s="10" t="n">
        <v>1965.59</v>
      </c>
    </row>
    <row r="16963" customFormat="false" ht="15" hidden="false" customHeight="false" outlineLevel="0" collapsed="false">
      <c r="A16963" s="9" t="s">
        <v>27111</v>
      </c>
      <c r="B16963" s="9" t="s">
        <v>71</v>
      </c>
      <c r="C16963" s="9" t="s">
        <v>10162</v>
      </c>
      <c r="D16963" s="9" t="s">
        <v>10155</v>
      </c>
      <c r="E16963" s="10" t="n">
        <v>5</v>
      </c>
      <c r="F16963" s="10" t="n">
        <v>48549.31</v>
      </c>
      <c r="G16963" s="10" t="n">
        <v>85</v>
      </c>
      <c r="H16963" s="10" t="n">
        <v>26990.96</v>
      </c>
    </row>
    <row r="16964" customFormat="false" ht="15" hidden="false" customHeight="false" outlineLevel="0" collapsed="false">
      <c r="A16964" s="9" t="s">
        <v>27112</v>
      </c>
      <c r="B16964" s="9" t="s">
        <v>78</v>
      </c>
      <c r="C16964" s="9" t="s">
        <v>10162</v>
      </c>
      <c r="D16964" s="9" t="s">
        <v>10155</v>
      </c>
      <c r="E16964" s="10" t="n">
        <v>4</v>
      </c>
      <c r="F16964" s="10" t="n">
        <v>60408.79</v>
      </c>
      <c r="G16964" s="10" t="n">
        <v>2</v>
      </c>
      <c r="H16964" s="10" t="n">
        <v>33584.23</v>
      </c>
    </row>
    <row r="16965" customFormat="false" ht="15" hidden="false" customHeight="false" outlineLevel="0" collapsed="false">
      <c r="A16965" s="9" t="s">
        <v>27113</v>
      </c>
      <c r="B16965" s="9" t="s">
        <v>68</v>
      </c>
      <c r="C16965" s="9" t="s">
        <v>10164</v>
      </c>
      <c r="D16965" s="9" t="s">
        <v>10154</v>
      </c>
      <c r="E16965" s="10" t="n">
        <v>4</v>
      </c>
      <c r="F16965" s="10" t="n">
        <v>95569.2</v>
      </c>
      <c r="G16965" s="10" t="n">
        <v>109</v>
      </c>
      <c r="H16965" s="10" t="n">
        <v>53131.64</v>
      </c>
    </row>
    <row r="16966" customFormat="false" ht="15" hidden="false" customHeight="false" outlineLevel="0" collapsed="false">
      <c r="A16966" s="9" t="s">
        <v>27114</v>
      </c>
      <c r="B16966" s="9" t="s">
        <v>75</v>
      </c>
      <c r="C16966" s="9" t="s">
        <v>10161</v>
      </c>
      <c r="D16966" s="9" t="s">
        <v>10156</v>
      </c>
      <c r="E16966" s="10" t="n">
        <v>1</v>
      </c>
      <c r="F16966" s="10" t="n">
        <v>2439.2</v>
      </c>
      <c r="G16966" s="10" t="n">
        <v>137</v>
      </c>
      <c r="H16966" s="10" t="n">
        <v>1356.07</v>
      </c>
    </row>
    <row r="16967" customFormat="false" ht="15" hidden="false" customHeight="false" outlineLevel="0" collapsed="false">
      <c r="A16967" s="9" t="s">
        <v>27115</v>
      </c>
      <c r="B16967" s="9" t="s">
        <v>64</v>
      </c>
      <c r="C16967" s="9" t="s">
        <v>10163</v>
      </c>
      <c r="D16967" s="9" t="s">
        <v>10155</v>
      </c>
      <c r="E16967" s="10" t="n">
        <v>4</v>
      </c>
      <c r="F16967" s="10" t="n">
        <v>22654.3</v>
      </c>
      <c r="G16967" s="10" t="n">
        <v>41</v>
      </c>
      <c r="H16967" s="10" t="n">
        <v>12594.64</v>
      </c>
    </row>
    <row r="16968" customFormat="false" ht="15" hidden="false" customHeight="false" outlineLevel="0" collapsed="false">
      <c r="A16968" s="9" t="s">
        <v>27116</v>
      </c>
      <c r="B16968" s="9" t="s">
        <v>79</v>
      </c>
      <c r="C16968" s="9" t="s">
        <v>10161</v>
      </c>
      <c r="D16968" s="9" t="s">
        <v>10156</v>
      </c>
      <c r="E16968" s="10" t="n">
        <v>2</v>
      </c>
      <c r="F16968" s="10" t="n">
        <v>2632.2</v>
      </c>
      <c r="G16968" s="10" t="n">
        <v>61</v>
      </c>
      <c r="H16968" s="10" t="n">
        <v>1463.37</v>
      </c>
    </row>
    <row r="16969" customFormat="false" ht="15" hidden="false" customHeight="false" outlineLevel="0" collapsed="false">
      <c r="A16969" s="9" t="s">
        <v>27117</v>
      </c>
      <c r="B16969" s="9" t="s">
        <v>77</v>
      </c>
      <c r="C16969" s="9" t="s">
        <v>10163</v>
      </c>
      <c r="D16969" s="9" t="s">
        <v>10156</v>
      </c>
      <c r="E16969" s="10" t="n">
        <v>1</v>
      </c>
      <c r="F16969" s="10" t="n">
        <v>958.55</v>
      </c>
      <c r="G16969" s="10" t="n">
        <v>142</v>
      </c>
      <c r="H16969" s="10" t="n">
        <v>532.91</v>
      </c>
    </row>
    <row r="16970" customFormat="false" ht="15" hidden="false" customHeight="false" outlineLevel="0" collapsed="false">
      <c r="A16970" s="9" t="s">
        <v>27118</v>
      </c>
      <c r="B16970" s="9" t="s">
        <v>77</v>
      </c>
      <c r="C16970" s="9" t="s">
        <v>10161</v>
      </c>
      <c r="D16970" s="9" t="s">
        <v>10155</v>
      </c>
      <c r="E16970" s="10" t="n">
        <v>3</v>
      </c>
      <c r="F16970" s="10" t="n">
        <v>8031.85</v>
      </c>
      <c r="G16970" s="10" t="n">
        <v>37</v>
      </c>
      <c r="H16970" s="10" t="n">
        <v>4465.3</v>
      </c>
    </row>
    <row r="16971" customFormat="false" ht="15" hidden="false" customHeight="false" outlineLevel="0" collapsed="false">
      <c r="A16971" s="9" t="s">
        <v>27119</v>
      </c>
      <c r="B16971" s="9" t="s">
        <v>76</v>
      </c>
      <c r="C16971" s="9" t="s">
        <v>10161</v>
      </c>
      <c r="D16971" s="9" t="s">
        <v>10156</v>
      </c>
      <c r="E16971" s="10" t="n">
        <v>1</v>
      </c>
      <c r="F16971" s="10" t="n">
        <v>4484.35</v>
      </c>
      <c r="G16971" s="10" t="n">
        <v>103</v>
      </c>
      <c r="H16971" s="10" t="n">
        <v>2493.07</v>
      </c>
    </row>
    <row r="16972" customFormat="false" ht="15" hidden="false" customHeight="false" outlineLevel="0" collapsed="false">
      <c r="A16972" s="9" t="s">
        <v>27120</v>
      </c>
      <c r="B16972" s="9" t="s">
        <v>65</v>
      </c>
      <c r="C16972" s="9" t="s">
        <v>10162</v>
      </c>
      <c r="D16972" s="9" t="s">
        <v>10156</v>
      </c>
      <c r="E16972" s="10" t="n">
        <v>1</v>
      </c>
      <c r="F16972" s="10" t="n">
        <v>1412.25</v>
      </c>
      <c r="G16972" s="10" t="n">
        <v>59</v>
      </c>
      <c r="H16972" s="10" t="n">
        <v>785.14</v>
      </c>
    </row>
    <row r="16973" customFormat="false" ht="15" hidden="false" customHeight="false" outlineLevel="0" collapsed="false">
      <c r="A16973" s="9" t="s">
        <v>27121</v>
      </c>
      <c r="B16973" s="9" t="s">
        <v>79</v>
      </c>
      <c r="C16973" s="9" t="s">
        <v>10163</v>
      </c>
      <c r="D16973" s="9" t="s">
        <v>10156</v>
      </c>
      <c r="E16973" s="10" t="n">
        <v>1</v>
      </c>
      <c r="F16973" s="10" t="n">
        <v>2938.5</v>
      </c>
      <c r="G16973" s="10" t="n">
        <v>35</v>
      </c>
      <c r="H16973" s="10" t="n">
        <v>1633.66</v>
      </c>
    </row>
    <row r="16974" customFormat="false" ht="15" hidden="false" customHeight="false" outlineLevel="0" collapsed="false">
      <c r="A16974" s="9" t="s">
        <v>27122</v>
      </c>
      <c r="B16974" s="9" t="s">
        <v>74</v>
      </c>
      <c r="C16974" s="9" t="s">
        <v>10162</v>
      </c>
      <c r="D16974" s="9" t="s">
        <v>10156</v>
      </c>
      <c r="E16974" s="10" t="n">
        <v>2</v>
      </c>
      <c r="F16974" s="10" t="n">
        <v>16091</v>
      </c>
      <c r="G16974" s="10" t="n">
        <v>76</v>
      </c>
      <c r="H16974" s="10" t="n">
        <v>8945.78</v>
      </c>
    </row>
    <row r="16975" customFormat="false" ht="15" hidden="false" customHeight="false" outlineLevel="0" collapsed="false">
      <c r="A16975" s="9" t="s">
        <v>27123</v>
      </c>
      <c r="B16975" s="9" t="s">
        <v>77</v>
      </c>
      <c r="C16975" s="9" t="s">
        <v>10161</v>
      </c>
      <c r="D16975" s="9" t="s">
        <v>10158</v>
      </c>
      <c r="E16975" s="10" t="n">
        <v>0</v>
      </c>
      <c r="F16975" s="10" t="n">
        <v>0</v>
      </c>
      <c r="H16975" s="10" t="n">
        <v>0</v>
      </c>
    </row>
    <row r="16976" customFormat="false" ht="15" hidden="false" customHeight="false" outlineLevel="0" collapsed="false">
      <c r="A16976" s="9" t="s">
        <v>27124</v>
      </c>
      <c r="B16976" s="9" t="s">
        <v>74</v>
      </c>
      <c r="C16976" s="9" t="s">
        <v>10164</v>
      </c>
      <c r="D16976" s="9" t="s">
        <v>10155</v>
      </c>
      <c r="E16976" s="10" t="n">
        <v>8</v>
      </c>
      <c r="F16976" s="10" t="n">
        <v>42610.27</v>
      </c>
      <c r="G16976" s="10" t="n">
        <v>36</v>
      </c>
      <c r="H16976" s="10" t="n">
        <v>23689.15</v>
      </c>
    </row>
    <row r="16977" customFormat="false" ht="15" hidden="false" customHeight="false" outlineLevel="0" collapsed="false">
      <c r="A16977" s="9" t="s">
        <v>27125</v>
      </c>
      <c r="B16977" s="9" t="s">
        <v>71</v>
      </c>
      <c r="C16977" s="9" t="s">
        <v>10162</v>
      </c>
      <c r="D16977" s="9" t="s">
        <v>10156</v>
      </c>
      <c r="E16977" s="10" t="n">
        <v>1</v>
      </c>
      <c r="F16977" s="10" t="n">
        <v>2266.2</v>
      </c>
      <c r="G16977" s="10" t="n">
        <v>72</v>
      </c>
      <c r="H16977" s="10" t="n">
        <v>1259.89</v>
      </c>
    </row>
    <row r="16978" customFormat="false" ht="15" hidden="false" customHeight="false" outlineLevel="0" collapsed="false">
      <c r="A16978" s="9" t="s">
        <v>27126</v>
      </c>
      <c r="B16978" s="9" t="s">
        <v>65</v>
      </c>
      <c r="C16978" s="9" t="s">
        <v>10161</v>
      </c>
      <c r="D16978" s="9" t="s">
        <v>10155</v>
      </c>
      <c r="E16978" s="10" t="n">
        <v>15</v>
      </c>
      <c r="F16978" s="10" t="n">
        <v>44635.34</v>
      </c>
      <c r="G16978" s="10" t="n">
        <v>36</v>
      </c>
      <c r="H16978" s="10" t="n">
        <v>24814.99</v>
      </c>
    </row>
    <row r="16979" customFormat="false" ht="15" hidden="false" customHeight="false" outlineLevel="0" collapsed="false">
      <c r="A16979" s="9" t="s">
        <v>27127</v>
      </c>
      <c r="B16979" s="9" t="s">
        <v>79</v>
      </c>
      <c r="C16979" s="9" t="s">
        <v>10164</v>
      </c>
      <c r="D16979" s="9" t="s">
        <v>10155</v>
      </c>
      <c r="E16979" s="10" t="n">
        <v>4</v>
      </c>
      <c r="F16979" s="10" t="n">
        <v>5504.36</v>
      </c>
      <c r="G16979" s="10" t="n">
        <v>72</v>
      </c>
      <c r="H16979" s="10" t="n">
        <v>3060.15</v>
      </c>
    </row>
    <row r="16980" customFormat="false" ht="15" hidden="false" customHeight="false" outlineLevel="0" collapsed="false">
      <c r="A16980" s="9" t="s">
        <v>27128</v>
      </c>
      <c r="B16980" s="9" t="s">
        <v>71</v>
      </c>
      <c r="C16980" s="9" t="s">
        <v>10161</v>
      </c>
      <c r="D16980" s="9" t="s">
        <v>10157</v>
      </c>
      <c r="E16980" s="10" t="n">
        <v>2</v>
      </c>
      <c r="F16980" s="10" t="n">
        <v>6350.85</v>
      </c>
      <c r="G16980" s="10" t="n">
        <v>211</v>
      </c>
      <c r="H16980" s="10" t="n">
        <v>3530.75</v>
      </c>
    </row>
    <row r="16981" customFormat="false" ht="15" hidden="false" customHeight="false" outlineLevel="0" collapsed="false">
      <c r="A16981" s="9" t="s">
        <v>27129</v>
      </c>
      <c r="B16981" s="9" t="s">
        <v>62</v>
      </c>
      <c r="C16981" s="9" t="s">
        <v>10161</v>
      </c>
      <c r="D16981" s="9" t="s">
        <v>10156</v>
      </c>
      <c r="E16981" s="10" t="n">
        <v>2</v>
      </c>
      <c r="F16981" s="10" t="n">
        <v>2391.15</v>
      </c>
      <c r="G16981" s="10" t="n">
        <v>32</v>
      </c>
      <c r="H16981" s="10" t="n">
        <v>1329.36</v>
      </c>
    </row>
    <row r="16982" customFormat="false" ht="15" hidden="false" customHeight="false" outlineLevel="0" collapsed="false">
      <c r="A16982" s="9" t="s">
        <v>27130</v>
      </c>
      <c r="B16982" s="9" t="s">
        <v>62</v>
      </c>
      <c r="C16982" s="9" t="s">
        <v>10161</v>
      </c>
      <c r="D16982" s="9" t="s">
        <v>10156</v>
      </c>
      <c r="E16982" s="10" t="n">
        <v>1</v>
      </c>
      <c r="F16982" s="10" t="n">
        <v>2298.05</v>
      </c>
      <c r="G16982" s="10" t="n">
        <v>114</v>
      </c>
      <c r="H16982" s="10" t="n">
        <v>1277.6</v>
      </c>
    </row>
    <row r="16983" customFormat="false" ht="15" hidden="false" customHeight="false" outlineLevel="0" collapsed="false">
      <c r="A16983" s="9" t="s">
        <v>27131</v>
      </c>
      <c r="B16983" s="9" t="s">
        <v>60</v>
      </c>
      <c r="C16983" s="9" t="s">
        <v>10161</v>
      </c>
      <c r="D16983" s="9" t="s">
        <v>10155</v>
      </c>
      <c r="E16983" s="10" t="n">
        <v>9</v>
      </c>
      <c r="F16983" s="10" t="n">
        <v>49185.03</v>
      </c>
      <c r="G16983" s="10" t="n">
        <v>0</v>
      </c>
      <c r="H16983" s="10" t="n">
        <v>27344.39</v>
      </c>
    </row>
    <row r="16984" customFormat="false" ht="15" hidden="false" customHeight="false" outlineLevel="0" collapsed="false">
      <c r="A16984" s="9" t="s">
        <v>27132</v>
      </c>
      <c r="B16984" s="9" t="s">
        <v>74</v>
      </c>
      <c r="C16984" s="9" t="s">
        <v>10161</v>
      </c>
      <c r="D16984" s="9" t="s">
        <v>10156</v>
      </c>
      <c r="E16984" s="10" t="n">
        <v>1</v>
      </c>
      <c r="F16984" s="10" t="n">
        <v>114.45</v>
      </c>
      <c r="G16984" s="10" t="n">
        <v>31</v>
      </c>
      <c r="H16984" s="10" t="n">
        <v>63.63</v>
      </c>
    </row>
    <row r="16985" customFormat="false" ht="15" hidden="false" customHeight="false" outlineLevel="0" collapsed="false">
      <c r="A16985" s="9" t="s">
        <v>27133</v>
      </c>
      <c r="B16985" s="9" t="s">
        <v>71</v>
      </c>
      <c r="C16985" s="9" t="s">
        <v>10161</v>
      </c>
      <c r="D16985" s="9" t="s">
        <v>10156</v>
      </c>
      <c r="E16985" s="10" t="n">
        <v>2</v>
      </c>
      <c r="F16985" s="10" t="n">
        <v>2728</v>
      </c>
      <c r="G16985" s="10" t="n">
        <v>32</v>
      </c>
      <c r="H16985" s="10" t="n">
        <v>1516.63</v>
      </c>
    </row>
    <row r="16986" customFormat="false" ht="15" hidden="false" customHeight="false" outlineLevel="0" collapsed="false">
      <c r="A16986" s="9" t="s">
        <v>27134</v>
      </c>
      <c r="B16986" s="9" t="s">
        <v>73</v>
      </c>
      <c r="C16986" s="9" t="s">
        <v>10162</v>
      </c>
      <c r="D16986" s="9" t="s">
        <v>10155</v>
      </c>
      <c r="E16986" s="10" t="n">
        <v>3</v>
      </c>
      <c r="F16986" s="10" t="n">
        <v>4453.78</v>
      </c>
      <c r="G16986" s="10" t="n">
        <v>13</v>
      </c>
      <c r="H16986" s="10" t="n">
        <v>2476.08</v>
      </c>
    </row>
    <row r="16987" customFormat="false" ht="15" hidden="false" customHeight="false" outlineLevel="0" collapsed="false">
      <c r="A16987" s="9" t="s">
        <v>27135</v>
      </c>
      <c r="B16987" s="9" t="s">
        <v>77</v>
      </c>
      <c r="C16987" s="9" t="s">
        <v>10162</v>
      </c>
      <c r="D16987" s="9" t="s">
        <v>10155</v>
      </c>
      <c r="E16987" s="10" t="n">
        <v>6</v>
      </c>
      <c r="F16987" s="10" t="n">
        <v>28665.44</v>
      </c>
      <c r="G16987" s="10" t="n">
        <v>48</v>
      </c>
      <c r="H16987" s="10" t="n">
        <v>15936.53</v>
      </c>
    </row>
    <row r="16988" customFormat="false" ht="15" hidden="false" customHeight="false" outlineLevel="0" collapsed="false">
      <c r="A16988" s="9" t="s">
        <v>27136</v>
      </c>
      <c r="B16988" s="9" t="s">
        <v>79</v>
      </c>
      <c r="C16988" s="9" t="s">
        <v>10163</v>
      </c>
      <c r="D16988" s="9" t="s">
        <v>10154</v>
      </c>
      <c r="E16988" s="10" t="n">
        <v>14</v>
      </c>
      <c r="F16988" s="10" t="n">
        <v>109527.51</v>
      </c>
      <c r="G16988" s="10" t="n">
        <v>7</v>
      </c>
      <c r="H16988" s="10" t="n">
        <v>60891.75</v>
      </c>
    </row>
    <row r="16989" customFormat="false" ht="15" hidden="false" customHeight="false" outlineLevel="0" collapsed="false">
      <c r="A16989" s="9" t="s">
        <v>27137</v>
      </c>
      <c r="B16989" s="9" t="s">
        <v>70</v>
      </c>
      <c r="C16989" s="9" t="s">
        <v>10161</v>
      </c>
      <c r="D16989" s="9" t="s">
        <v>10156</v>
      </c>
      <c r="E16989" s="10" t="n">
        <v>2</v>
      </c>
      <c r="F16989" s="10" t="n">
        <v>53410.85</v>
      </c>
      <c r="G16989" s="10" t="n">
        <v>66</v>
      </c>
      <c r="H16989" s="10" t="n">
        <v>29693.73</v>
      </c>
    </row>
    <row r="16990" customFormat="false" ht="15" hidden="false" customHeight="false" outlineLevel="0" collapsed="false">
      <c r="A16990" s="9" t="s">
        <v>27138</v>
      </c>
      <c r="B16990" s="9" t="s">
        <v>65</v>
      </c>
      <c r="C16990" s="9" t="s">
        <v>10161</v>
      </c>
      <c r="D16990" s="9" t="s">
        <v>10156</v>
      </c>
      <c r="E16990" s="10" t="n">
        <v>2</v>
      </c>
      <c r="F16990" s="10" t="n">
        <v>5253.8</v>
      </c>
      <c r="G16990" s="10" t="n">
        <v>4</v>
      </c>
      <c r="H16990" s="10" t="n">
        <v>2920.85</v>
      </c>
    </row>
    <row r="16991" customFormat="false" ht="15" hidden="false" customHeight="false" outlineLevel="0" collapsed="false">
      <c r="A16991" s="9" t="s">
        <v>27139</v>
      </c>
      <c r="B16991" s="9" t="s">
        <v>79</v>
      </c>
      <c r="C16991" s="9" t="s">
        <v>10161</v>
      </c>
      <c r="D16991" s="9" t="s">
        <v>10154</v>
      </c>
      <c r="E16991" s="10" t="n">
        <v>11</v>
      </c>
      <c r="F16991" s="10" t="n">
        <v>86945.02</v>
      </c>
      <c r="G16991" s="10" t="n">
        <v>6</v>
      </c>
      <c r="H16991" s="10" t="n">
        <v>48337.03</v>
      </c>
    </row>
    <row r="16992" customFormat="false" ht="15" hidden="false" customHeight="false" outlineLevel="0" collapsed="false">
      <c r="A16992" s="9" t="s">
        <v>27140</v>
      </c>
      <c r="B16992" s="9" t="s">
        <v>77</v>
      </c>
      <c r="C16992" s="9" t="s">
        <v>10161</v>
      </c>
      <c r="D16992" s="9" t="s">
        <v>10157</v>
      </c>
      <c r="E16992" s="10" t="n">
        <v>3</v>
      </c>
      <c r="F16992" s="10" t="n">
        <v>6660.22</v>
      </c>
      <c r="G16992" s="10" t="n">
        <v>174</v>
      </c>
      <c r="H16992" s="10" t="n">
        <v>3702.75</v>
      </c>
    </row>
    <row r="16993" customFormat="false" ht="15" hidden="false" customHeight="false" outlineLevel="0" collapsed="false">
      <c r="A16993" s="9" t="s">
        <v>27141</v>
      </c>
      <c r="B16993" s="9" t="s">
        <v>71</v>
      </c>
      <c r="C16993" s="9" t="s">
        <v>10161</v>
      </c>
      <c r="D16993" s="9" t="s">
        <v>10155</v>
      </c>
      <c r="E16993" s="10" t="n">
        <v>22</v>
      </c>
      <c r="F16993" s="10" t="n">
        <v>48558.93</v>
      </c>
      <c r="G16993" s="10" t="n">
        <v>15</v>
      </c>
      <c r="H16993" s="10" t="n">
        <v>26996.31</v>
      </c>
    </row>
    <row r="16994" customFormat="false" ht="15" hidden="false" customHeight="false" outlineLevel="0" collapsed="false">
      <c r="A16994" s="9" t="s">
        <v>27142</v>
      </c>
      <c r="B16994" s="9" t="s">
        <v>79</v>
      </c>
      <c r="C16994" s="9" t="s">
        <v>10161</v>
      </c>
      <c r="D16994" s="9" t="s">
        <v>10156</v>
      </c>
      <c r="E16994" s="10" t="n">
        <v>1</v>
      </c>
      <c r="F16994" s="10" t="n">
        <v>2350.4</v>
      </c>
      <c r="G16994" s="10" t="n">
        <v>135</v>
      </c>
      <c r="H16994" s="10" t="n">
        <v>1306.7</v>
      </c>
    </row>
    <row r="16995" customFormat="false" ht="15" hidden="false" customHeight="false" outlineLevel="0" collapsed="false">
      <c r="A16995" s="9" t="s">
        <v>27143</v>
      </c>
      <c r="B16995" s="9" t="s">
        <v>76</v>
      </c>
      <c r="C16995" s="9" t="s">
        <v>10163</v>
      </c>
      <c r="D16995" s="9" t="s">
        <v>10156</v>
      </c>
      <c r="E16995" s="10" t="n">
        <v>1</v>
      </c>
      <c r="F16995" s="10" t="n">
        <v>7496.5</v>
      </c>
      <c r="G16995" s="10" t="n">
        <v>349</v>
      </c>
      <c r="H16995" s="10" t="n">
        <v>4167.67</v>
      </c>
    </row>
    <row r="16996" customFormat="false" ht="15" hidden="false" customHeight="false" outlineLevel="0" collapsed="false">
      <c r="A16996" s="9" t="s">
        <v>27144</v>
      </c>
      <c r="B16996" s="9" t="s">
        <v>62</v>
      </c>
      <c r="C16996" s="9" t="s">
        <v>10163</v>
      </c>
      <c r="D16996" s="9" t="s">
        <v>10156</v>
      </c>
      <c r="E16996" s="10" t="n">
        <v>2</v>
      </c>
      <c r="F16996" s="10" t="n">
        <v>3016.05</v>
      </c>
      <c r="G16996" s="10" t="n">
        <v>26</v>
      </c>
      <c r="H16996" s="10" t="n">
        <v>1676.77</v>
      </c>
    </row>
    <row r="16997" customFormat="false" ht="15" hidden="false" customHeight="false" outlineLevel="0" collapsed="false">
      <c r="A16997" s="9" t="s">
        <v>27145</v>
      </c>
      <c r="B16997" s="9" t="s">
        <v>75</v>
      </c>
      <c r="C16997" s="9" t="s">
        <v>10161</v>
      </c>
      <c r="D16997" s="9" t="s">
        <v>10154</v>
      </c>
      <c r="E16997" s="10" t="n">
        <v>14</v>
      </c>
      <c r="F16997" s="10" t="n">
        <v>121397.71</v>
      </c>
      <c r="G16997" s="10" t="n">
        <v>8</v>
      </c>
      <c r="H16997" s="10" t="n">
        <v>67490.98</v>
      </c>
    </row>
    <row r="16998" customFormat="false" ht="15" hidden="false" customHeight="false" outlineLevel="0" collapsed="false">
      <c r="A16998" s="9" t="s">
        <v>27146</v>
      </c>
      <c r="B16998" s="9" t="s">
        <v>76</v>
      </c>
      <c r="C16998" s="9" t="s">
        <v>10161</v>
      </c>
      <c r="D16998" s="9" t="s">
        <v>10155</v>
      </c>
      <c r="E16998" s="10" t="n">
        <v>4</v>
      </c>
      <c r="F16998" s="10" t="n">
        <v>7486.7</v>
      </c>
      <c r="G16998" s="10" t="n">
        <v>50</v>
      </c>
      <c r="H16998" s="10" t="n">
        <v>4162.23</v>
      </c>
    </row>
    <row r="16999" customFormat="false" ht="15" hidden="false" customHeight="false" outlineLevel="0" collapsed="false">
      <c r="A16999" s="9" t="s">
        <v>27147</v>
      </c>
      <c r="B16999" s="9" t="s">
        <v>62</v>
      </c>
      <c r="C16999" s="9" t="s">
        <v>10161</v>
      </c>
      <c r="D16999" s="9" t="s">
        <v>10155</v>
      </c>
      <c r="E16999" s="10" t="n">
        <v>6</v>
      </c>
      <c r="F16999" s="10" t="n">
        <v>10975.5</v>
      </c>
      <c r="G16999" s="10" t="n">
        <v>15</v>
      </c>
      <c r="H16999" s="10" t="n">
        <v>6101.82</v>
      </c>
    </row>
    <row r="17000" customFormat="false" ht="15" hidden="false" customHeight="false" outlineLevel="0" collapsed="false">
      <c r="A17000" s="9" t="s">
        <v>27148</v>
      </c>
      <c r="B17000" s="9" t="s">
        <v>63</v>
      </c>
      <c r="C17000" s="9" t="s">
        <v>10161</v>
      </c>
      <c r="D17000" s="9" t="s">
        <v>10156</v>
      </c>
      <c r="E17000" s="10" t="n">
        <v>1</v>
      </c>
      <c r="F17000" s="10" t="n">
        <v>57736.7</v>
      </c>
      <c r="G17000" s="10" t="n">
        <v>31</v>
      </c>
      <c r="H17000" s="10" t="n">
        <v>32098.68</v>
      </c>
    </row>
    <row r="17001" customFormat="false" ht="15" hidden="false" customHeight="false" outlineLevel="0" collapsed="false">
      <c r="A17001" s="9" t="s">
        <v>27149</v>
      </c>
      <c r="B17001" s="9" t="s">
        <v>71</v>
      </c>
      <c r="C17001" s="9" t="s">
        <v>10161</v>
      </c>
      <c r="D17001" s="9" t="s">
        <v>10156</v>
      </c>
      <c r="E17001" s="10" t="n">
        <v>1</v>
      </c>
      <c r="F17001" s="10" t="n">
        <v>2611.6</v>
      </c>
      <c r="G17001" s="10" t="n">
        <v>78</v>
      </c>
      <c r="H17001" s="10" t="n">
        <v>1451.92</v>
      </c>
    </row>
    <row r="17002" customFormat="false" ht="15" hidden="false" customHeight="false" outlineLevel="0" collapsed="false">
      <c r="A17002" s="9" t="s">
        <v>27150</v>
      </c>
      <c r="B17002" s="9" t="s">
        <v>70</v>
      </c>
      <c r="C17002" s="9" t="s">
        <v>10162</v>
      </c>
      <c r="D17002" s="9" t="s">
        <v>10155</v>
      </c>
      <c r="E17002" s="10" t="n">
        <v>3</v>
      </c>
      <c r="F17002" s="10" t="n">
        <v>11907.4</v>
      </c>
      <c r="G17002" s="10" t="n">
        <v>38</v>
      </c>
      <c r="H17002" s="10" t="n">
        <v>6619.91</v>
      </c>
    </row>
    <row r="17003" customFormat="false" ht="15" hidden="false" customHeight="false" outlineLevel="0" collapsed="false">
      <c r="A17003" s="9" t="s">
        <v>27151</v>
      </c>
      <c r="B17003" s="9" t="s">
        <v>65</v>
      </c>
      <c r="C17003" s="9" t="s">
        <v>10161</v>
      </c>
      <c r="D17003" s="9" t="s">
        <v>10156</v>
      </c>
      <c r="E17003" s="10" t="n">
        <v>1</v>
      </c>
      <c r="F17003" s="10" t="n">
        <v>39383.7</v>
      </c>
      <c r="G17003" s="10" t="n">
        <v>252</v>
      </c>
      <c r="H17003" s="10" t="n">
        <v>21895.34</v>
      </c>
    </row>
    <row r="17004" customFormat="false" ht="15" hidden="false" customHeight="false" outlineLevel="0" collapsed="false">
      <c r="A17004" s="9" t="s">
        <v>27152</v>
      </c>
      <c r="B17004" s="9" t="s">
        <v>71</v>
      </c>
      <c r="C17004" s="9" t="s">
        <v>10161</v>
      </c>
      <c r="D17004" s="9" t="s">
        <v>10156</v>
      </c>
      <c r="E17004" s="10" t="n">
        <v>1</v>
      </c>
      <c r="F17004" s="10" t="n">
        <v>644.25</v>
      </c>
      <c r="G17004" s="10" t="n">
        <v>31</v>
      </c>
      <c r="H17004" s="10" t="n">
        <v>358.17</v>
      </c>
    </row>
    <row r="17005" customFormat="false" ht="15" hidden="false" customHeight="false" outlineLevel="0" collapsed="false">
      <c r="A17005" s="9" t="s">
        <v>27153</v>
      </c>
      <c r="B17005" s="9" t="s">
        <v>68</v>
      </c>
      <c r="C17005" s="9" t="s">
        <v>10161</v>
      </c>
      <c r="D17005" s="9" t="s">
        <v>10155</v>
      </c>
      <c r="E17005" s="10" t="n">
        <v>12</v>
      </c>
      <c r="F17005" s="10" t="n">
        <v>37131.46</v>
      </c>
      <c r="G17005" s="10" t="n">
        <v>7</v>
      </c>
      <c r="H17005" s="10" t="n">
        <v>20643.21</v>
      </c>
    </row>
    <row r="17006" customFormat="false" ht="15" hidden="false" customHeight="false" outlineLevel="0" collapsed="false">
      <c r="A17006" s="9" t="s">
        <v>27154</v>
      </c>
      <c r="B17006" s="9" t="s">
        <v>74</v>
      </c>
      <c r="C17006" s="9" t="s">
        <v>10162</v>
      </c>
      <c r="D17006" s="9" t="s">
        <v>10155</v>
      </c>
      <c r="E17006" s="10" t="n">
        <v>4</v>
      </c>
      <c r="F17006" s="10" t="n">
        <v>26273.87</v>
      </c>
      <c r="G17006" s="10" t="n">
        <v>38</v>
      </c>
      <c r="H17006" s="10" t="n">
        <v>14606.94</v>
      </c>
    </row>
    <row r="17007" customFormat="false" ht="15" hidden="false" customHeight="false" outlineLevel="0" collapsed="false">
      <c r="A17007" s="9" t="s">
        <v>27155</v>
      </c>
      <c r="B17007" s="9" t="s">
        <v>62</v>
      </c>
      <c r="C17007" s="9" t="s">
        <v>10161</v>
      </c>
      <c r="D17007" s="9" t="s">
        <v>10156</v>
      </c>
      <c r="E17007" s="10" t="n">
        <v>2</v>
      </c>
      <c r="F17007" s="10" t="n">
        <v>4256.05</v>
      </c>
      <c r="G17007" s="10" t="n">
        <v>110</v>
      </c>
      <c r="H17007" s="10" t="n">
        <v>2366.15</v>
      </c>
    </row>
    <row r="17008" customFormat="false" ht="15" hidden="false" customHeight="false" outlineLevel="0" collapsed="false">
      <c r="A17008" s="9" t="s">
        <v>27156</v>
      </c>
      <c r="B17008" s="9" t="s">
        <v>65</v>
      </c>
      <c r="C17008" s="9" t="s">
        <v>10162</v>
      </c>
      <c r="D17008" s="9" t="s">
        <v>10156</v>
      </c>
      <c r="E17008" s="10" t="n">
        <v>1</v>
      </c>
      <c r="F17008" s="10" t="n">
        <v>2866</v>
      </c>
      <c r="G17008" s="10" t="n">
        <v>39</v>
      </c>
      <c r="H17008" s="10" t="n">
        <v>1593.35</v>
      </c>
    </row>
    <row r="17009" customFormat="false" ht="15" hidden="false" customHeight="false" outlineLevel="0" collapsed="false">
      <c r="A17009" s="9" t="s">
        <v>27157</v>
      </c>
      <c r="B17009" s="9" t="s">
        <v>76</v>
      </c>
      <c r="C17009" s="9" t="s">
        <v>10164</v>
      </c>
      <c r="D17009" s="9" t="s">
        <v>10155</v>
      </c>
      <c r="E17009" s="10" t="n">
        <v>12</v>
      </c>
      <c r="F17009" s="10" t="n">
        <v>32514.14</v>
      </c>
      <c r="G17009" s="10" t="n">
        <v>23</v>
      </c>
      <c r="H17009" s="10" t="n">
        <v>18076.22</v>
      </c>
    </row>
    <row r="17010" customFormat="false" ht="15" hidden="false" customHeight="false" outlineLevel="0" collapsed="false">
      <c r="A17010" s="9" t="s">
        <v>27158</v>
      </c>
      <c r="B17010" s="9" t="s">
        <v>71</v>
      </c>
      <c r="C17010" s="9" t="s">
        <v>10161</v>
      </c>
      <c r="D17010" s="9" t="s">
        <v>10156</v>
      </c>
      <c r="E17010" s="10" t="n">
        <v>1</v>
      </c>
      <c r="F17010" s="10" t="n">
        <v>12003.4</v>
      </c>
      <c r="G17010" s="10" t="n">
        <v>52</v>
      </c>
      <c r="H17010" s="10" t="n">
        <v>6673.28</v>
      </c>
    </row>
    <row r="17011" customFormat="false" ht="15" hidden="false" customHeight="false" outlineLevel="0" collapsed="false">
      <c r="A17011" s="9" t="s">
        <v>27159</v>
      </c>
      <c r="B17011" s="9" t="s">
        <v>77</v>
      </c>
      <c r="C17011" s="9" t="s">
        <v>10161</v>
      </c>
      <c r="D17011" s="9" t="s">
        <v>10155</v>
      </c>
      <c r="E17011" s="10" t="n">
        <v>8</v>
      </c>
      <c r="F17011" s="10" t="n">
        <v>61774.32</v>
      </c>
      <c r="G17011" s="10" t="n">
        <v>38</v>
      </c>
      <c r="H17011" s="10" t="n">
        <v>34343.4</v>
      </c>
    </row>
    <row r="17012" customFormat="false" ht="15" hidden="false" customHeight="false" outlineLevel="0" collapsed="false">
      <c r="A17012" s="9" t="s">
        <v>27160</v>
      </c>
      <c r="B17012" s="9" t="s">
        <v>68</v>
      </c>
      <c r="C17012" s="9" t="s">
        <v>10161</v>
      </c>
      <c r="D17012" s="9" t="s">
        <v>10156</v>
      </c>
      <c r="E17012" s="10" t="n">
        <v>1</v>
      </c>
      <c r="F17012" s="10" t="n">
        <v>2719</v>
      </c>
      <c r="G17012" s="10" t="n">
        <v>314</v>
      </c>
      <c r="H17012" s="10" t="n">
        <v>1511.63</v>
      </c>
    </row>
    <row r="17013" customFormat="false" ht="15" hidden="false" customHeight="false" outlineLevel="0" collapsed="false">
      <c r="A17013" s="9" t="s">
        <v>27161</v>
      </c>
      <c r="B17013" s="9" t="s">
        <v>76</v>
      </c>
      <c r="C17013" s="9" t="s">
        <v>10163</v>
      </c>
      <c r="D17013" s="9" t="s">
        <v>10154</v>
      </c>
      <c r="E17013" s="10" t="n">
        <v>8</v>
      </c>
      <c r="F17013" s="10" t="n">
        <v>110934.23</v>
      </c>
      <c r="G17013" s="10" t="n">
        <v>0</v>
      </c>
      <c r="H17013" s="10" t="n">
        <v>61673.82</v>
      </c>
    </row>
    <row r="17014" customFormat="false" ht="15" hidden="false" customHeight="false" outlineLevel="0" collapsed="false">
      <c r="A17014" s="9" t="s">
        <v>27162</v>
      </c>
      <c r="B17014" s="9" t="s">
        <v>75</v>
      </c>
      <c r="C17014" s="9" t="s">
        <v>10162</v>
      </c>
      <c r="D17014" s="9" t="s">
        <v>10155</v>
      </c>
      <c r="E17014" s="10" t="n">
        <v>11</v>
      </c>
      <c r="F17014" s="10" t="n">
        <v>71298.66</v>
      </c>
      <c r="G17014" s="10" t="n">
        <v>30</v>
      </c>
      <c r="H17014" s="10" t="n">
        <v>39638.45</v>
      </c>
    </row>
    <row r="17015" customFormat="false" ht="15" hidden="false" customHeight="false" outlineLevel="0" collapsed="false">
      <c r="A17015" s="9" t="s">
        <v>27163</v>
      </c>
      <c r="B17015" s="9" t="s">
        <v>75</v>
      </c>
      <c r="C17015" s="9" t="s">
        <v>10161</v>
      </c>
      <c r="D17015" s="9" t="s">
        <v>10156</v>
      </c>
      <c r="E17015" s="10" t="n">
        <v>2</v>
      </c>
      <c r="F17015" s="10" t="n">
        <v>983.95</v>
      </c>
      <c r="G17015" s="10" t="n">
        <v>91</v>
      </c>
      <c r="H17015" s="10" t="n">
        <v>547.03</v>
      </c>
    </row>
    <row r="17016" customFormat="false" ht="15" hidden="false" customHeight="false" outlineLevel="0" collapsed="false">
      <c r="A17016" s="9" t="s">
        <v>27164</v>
      </c>
      <c r="B17016" s="9" t="s">
        <v>61</v>
      </c>
      <c r="C17016" s="9" t="s">
        <v>10161</v>
      </c>
      <c r="D17016" s="9" t="s">
        <v>10155</v>
      </c>
      <c r="E17016" s="10" t="n">
        <v>3</v>
      </c>
      <c r="F17016" s="10" t="n">
        <v>1494.45</v>
      </c>
      <c r="G17016" s="10" t="n">
        <v>6</v>
      </c>
      <c r="H17016" s="10" t="n">
        <v>830.84</v>
      </c>
    </row>
    <row r="17017" customFormat="false" ht="15" hidden="false" customHeight="false" outlineLevel="0" collapsed="false">
      <c r="A17017" s="9" t="s">
        <v>27165</v>
      </c>
      <c r="B17017" s="9" t="s">
        <v>74</v>
      </c>
      <c r="C17017" s="9" t="s">
        <v>10161</v>
      </c>
      <c r="D17017" s="9" t="s">
        <v>10156</v>
      </c>
      <c r="E17017" s="10" t="n">
        <v>1</v>
      </c>
      <c r="F17017" s="10" t="n">
        <v>5143.5</v>
      </c>
      <c r="G17017" s="10" t="n">
        <v>63</v>
      </c>
      <c r="H17017" s="10" t="n">
        <v>2859.53</v>
      </c>
    </row>
    <row r="17018" customFormat="false" ht="15" hidden="false" customHeight="false" outlineLevel="0" collapsed="false">
      <c r="A17018" s="9" t="s">
        <v>27166</v>
      </c>
      <c r="B17018" s="9" t="s">
        <v>70</v>
      </c>
      <c r="C17018" s="9" t="s">
        <v>10163</v>
      </c>
      <c r="D17018" s="9" t="s">
        <v>10155</v>
      </c>
      <c r="E17018" s="10" t="n">
        <v>4</v>
      </c>
      <c r="F17018" s="10" t="n">
        <v>4106.75</v>
      </c>
      <c r="G17018" s="10" t="n">
        <v>40</v>
      </c>
      <c r="H17018" s="10" t="n">
        <v>2283.15</v>
      </c>
    </row>
    <row r="17019" customFormat="false" ht="15" hidden="false" customHeight="false" outlineLevel="0" collapsed="false">
      <c r="A17019" s="9" t="s">
        <v>27167</v>
      </c>
      <c r="B17019" s="9" t="s">
        <v>65</v>
      </c>
      <c r="C17019" s="9" t="s">
        <v>10164</v>
      </c>
      <c r="D17019" s="9" t="s">
        <v>10155</v>
      </c>
      <c r="E17019" s="10" t="n">
        <v>6</v>
      </c>
      <c r="F17019" s="10" t="n">
        <v>31620.52</v>
      </c>
      <c r="G17019" s="10" t="n">
        <v>11</v>
      </c>
      <c r="H17019" s="10" t="n">
        <v>17579.41</v>
      </c>
    </row>
    <row r="17020" customFormat="false" ht="15" hidden="false" customHeight="false" outlineLevel="0" collapsed="false">
      <c r="A17020" s="9" t="s">
        <v>27168</v>
      </c>
      <c r="B17020" s="9" t="s">
        <v>69</v>
      </c>
      <c r="C17020" s="9" t="s">
        <v>10164</v>
      </c>
      <c r="D17020" s="9" t="s">
        <v>10156</v>
      </c>
      <c r="E17020" s="10" t="n">
        <v>2</v>
      </c>
      <c r="F17020" s="10" t="n">
        <v>5927.9</v>
      </c>
      <c r="G17020" s="10" t="n">
        <v>91</v>
      </c>
      <c r="H17020" s="10" t="n">
        <v>3295.61</v>
      </c>
    </row>
    <row r="17021" customFormat="false" ht="15" hidden="false" customHeight="false" outlineLevel="0" collapsed="false">
      <c r="A17021" s="9" t="s">
        <v>27169</v>
      </c>
      <c r="B17021" s="9" t="s">
        <v>76</v>
      </c>
      <c r="C17021" s="9" t="s">
        <v>10161</v>
      </c>
      <c r="D17021" s="9" t="s">
        <v>10156</v>
      </c>
      <c r="E17021" s="10" t="n">
        <v>2</v>
      </c>
      <c r="F17021" s="10" t="n">
        <v>12521.75</v>
      </c>
      <c r="G17021" s="10" t="n">
        <v>57</v>
      </c>
      <c r="H17021" s="10" t="n">
        <v>6961.46</v>
      </c>
    </row>
    <row r="17022" customFormat="false" ht="15" hidden="false" customHeight="false" outlineLevel="0" collapsed="false">
      <c r="A17022" s="9" t="s">
        <v>27170</v>
      </c>
      <c r="B17022" s="9" t="s">
        <v>64</v>
      </c>
      <c r="C17022" s="9" t="s">
        <v>10162</v>
      </c>
      <c r="D17022" s="9" t="s">
        <v>10155</v>
      </c>
      <c r="E17022" s="10" t="n">
        <v>6</v>
      </c>
      <c r="F17022" s="10" t="n">
        <v>26436.7</v>
      </c>
      <c r="G17022" s="10" t="n">
        <v>103</v>
      </c>
      <c r="H17022" s="10" t="n">
        <v>14697.47</v>
      </c>
    </row>
    <row r="17023" customFormat="false" ht="15" hidden="false" customHeight="false" outlineLevel="0" collapsed="false">
      <c r="A17023" s="9" t="s">
        <v>27171</v>
      </c>
      <c r="B17023" s="9" t="s">
        <v>70</v>
      </c>
      <c r="C17023" s="9" t="s">
        <v>10163</v>
      </c>
      <c r="D17023" s="9" t="s">
        <v>10156</v>
      </c>
      <c r="E17023" s="10" t="n">
        <v>2</v>
      </c>
      <c r="F17023" s="10" t="n">
        <v>19535.22</v>
      </c>
      <c r="G17023" s="10" t="n">
        <v>72</v>
      </c>
      <c r="H17023" s="10" t="n">
        <v>10860.59</v>
      </c>
    </row>
    <row r="17024" customFormat="false" ht="15" hidden="false" customHeight="false" outlineLevel="0" collapsed="false">
      <c r="A17024" s="9" t="s">
        <v>27172</v>
      </c>
      <c r="B17024" s="9" t="s">
        <v>73</v>
      </c>
      <c r="C17024" s="9" t="s">
        <v>10161</v>
      </c>
      <c r="D17024" s="9" t="s">
        <v>10155</v>
      </c>
      <c r="E17024" s="10" t="n">
        <v>3</v>
      </c>
      <c r="F17024" s="10" t="n">
        <v>4001.95</v>
      </c>
      <c r="G17024" s="10" t="n">
        <v>31</v>
      </c>
      <c r="H17024" s="10" t="n">
        <v>2224.88</v>
      </c>
    </row>
    <row r="17025" customFormat="false" ht="15" hidden="false" customHeight="false" outlineLevel="0" collapsed="false">
      <c r="A17025" s="9" t="s">
        <v>27173</v>
      </c>
      <c r="B17025" s="9" t="s">
        <v>73</v>
      </c>
      <c r="C17025" s="9" t="s">
        <v>10164</v>
      </c>
      <c r="D17025" s="9" t="s">
        <v>10157</v>
      </c>
      <c r="E17025" s="10" t="n">
        <v>4</v>
      </c>
      <c r="F17025" s="10" t="n">
        <v>52634.11</v>
      </c>
      <c r="G17025" s="10" t="n">
        <v>128</v>
      </c>
      <c r="H17025" s="10" t="n">
        <v>29261.9</v>
      </c>
    </row>
    <row r="17026" customFormat="false" ht="15" hidden="false" customHeight="false" outlineLevel="0" collapsed="false">
      <c r="A17026" s="9" t="s">
        <v>27174</v>
      </c>
      <c r="B17026" s="9" t="s">
        <v>75</v>
      </c>
      <c r="C17026" s="9" t="s">
        <v>10161</v>
      </c>
      <c r="D17026" s="9" t="s">
        <v>10155</v>
      </c>
      <c r="E17026" s="10" t="n">
        <v>3</v>
      </c>
      <c r="F17026" s="10" t="n">
        <v>24795.43</v>
      </c>
      <c r="G17026" s="10" t="n">
        <v>30</v>
      </c>
      <c r="H17026" s="10" t="n">
        <v>13785</v>
      </c>
    </row>
    <row r="17027" customFormat="false" ht="15" hidden="false" customHeight="false" outlineLevel="0" collapsed="false">
      <c r="A17027" s="9" t="s">
        <v>27175</v>
      </c>
      <c r="B17027" s="9" t="s">
        <v>79</v>
      </c>
      <c r="C17027" s="9" t="s">
        <v>10161</v>
      </c>
      <c r="D17027" s="9" t="s">
        <v>10154</v>
      </c>
      <c r="E17027" s="10" t="n">
        <v>13</v>
      </c>
      <c r="F17027" s="10" t="n">
        <v>156687.86</v>
      </c>
      <c r="G17027" s="10" t="n">
        <v>3</v>
      </c>
      <c r="H17027" s="10" t="n">
        <v>87110.52</v>
      </c>
    </row>
    <row r="17028" customFormat="false" ht="15" hidden="false" customHeight="false" outlineLevel="0" collapsed="false">
      <c r="A17028" s="9" t="s">
        <v>27176</v>
      </c>
      <c r="B17028" s="9" t="s">
        <v>71</v>
      </c>
      <c r="C17028" s="9" t="s">
        <v>10161</v>
      </c>
      <c r="D17028" s="9" t="s">
        <v>10155</v>
      </c>
      <c r="E17028" s="10" t="n">
        <v>3</v>
      </c>
      <c r="F17028" s="10" t="n">
        <v>11282.26</v>
      </c>
      <c r="G17028" s="10" t="n">
        <v>20</v>
      </c>
      <c r="H17028" s="10" t="n">
        <v>6272.37</v>
      </c>
    </row>
    <row r="17029" customFormat="false" ht="15" hidden="false" customHeight="false" outlineLevel="0" collapsed="false">
      <c r="A17029" s="9" t="s">
        <v>27177</v>
      </c>
      <c r="B17029" s="9" t="s">
        <v>62</v>
      </c>
      <c r="C17029" s="9" t="s">
        <v>10161</v>
      </c>
      <c r="D17029" s="9" t="s">
        <v>10155</v>
      </c>
      <c r="E17029" s="10" t="n">
        <v>3</v>
      </c>
      <c r="F17029" s="10" t="n">
        <v>52214.25</v>
      </c>
      <c r="G17029" s="10" t="n">
        <v>84</v>
      </c>
      <c r="H17029" s="10" t="n">
        <v>29028.48</v>
      </c>
    </row>
    <row r="17030" customFormat="false" ht="15" hidden="false" customHeight="false" outlineLevel="0" collapsed="false">
      <c r="A17030" s="9" t="s">
        <v>27178</v>
      </c>
      <c r="B17030" s="9" t="s">
        <v>75</v>
      </c>
      <c r="C17030" s="9" t="s">
        <v>10163</v>
      </c>
      <c r="D17030" s="9" t="s">
        <v>10154</v>
      </c>
      <c r="E17030" s="10" t="n">
        <v>5</v>
      </c>
      <c r="F17030" s="10" t="n">
        <v>87578.42</v>
      </c>
      <c r="G17030" s="10" t="n">
        <v>35</v>
      </c>
      <c r="H17030" s="10" t="n">
        <v>48689.17</v>
      </c>
    </row>
    <row r="17031" customFormat="false" ht="15" hidden="false" customHeight="false" outlineLevel="0" collapsed="false">
      <c r="A17031" s="9" t="s">
        <v>27179</v>
      </c>
      <c r="B17031" s="9" t="s">
        <v>68</v>
      </c>
      <c r="C17031" s="9" t="s">
        <v>10161</v>
      </c>
      <c r="D17031" s="9" t="s">
        <v>10156</v>
      </c>
      <c r="E17031" s="10" t="n">
        <v>1</v>
      </c>
      <c r="F17031" s="10" t="n">
        <v>4065.05</v>
      </c>
      <c r="G17031" s="10" t="n">
        <v>144</v>
      </c>
      <c r="H17031" s="10" t="n">
        <v>2259.96</v>
      </c>
    </row>
    <row r="17032" customFormat="false" ht="15" hidden="false" customHeight="false" outlineLevel="0" collapsed="false">
      <c r="A17032" s="9" t="s">
        <v>27180</v>
      </c>
      <c r="B17032" s="9" t="s">
        <v>62</v>
      </c>
      <c r="C17032" s="9" t="s">
        <v>10161</v>
      </c>
      <c r="D17032" s="9" t="s">
        <v>10156</v>
      </c>
      <c r="E17032" s="10" t="n">
        <v>1</v>
      </c>
      <c r="F17032" s="10" t="n">
        <v>5258</v>
      </c>
      <c r="G17032" s="10" t="n">
        <v>118</v>
      </c>
      <c r="H17032" s="10" t="n">
        <v>2923.18</v>
      </c>
    </row>
    <row r="17033" customFormat="false" ht="15" hidden="false" customHeight="false" outlineLevel="0" collapsed="false">
      <c r="A17033" s="9" t="s">
        <v>27181</v>
      </c>
      <c r="B17033" s="9" t="s">
        <v>71</v>
      </c>
      <c r="C17033" s="9" t="s">
        <v>10161</v>
      </c>
      <c r="D17033" s="9" t="s">
        <v>10155</v>
      </c>
      <c r="E17033" s="10" t="n">
        <v>5</v>
      </c>
      <c r="F17033" s="10" t="n">
        <v>6046.4</v>
      </c>
      <c r="G17033" s="10" t="n">
        <v>36</v>
      </c>
      <c r="H17033" s="10" t="n">
        <v>3361.49</v>
      </c>
    </row>
    <row r="17034" customFormat="false" ht="15" hidden="false" customHeight="false" outlineLevel="0" collapsed="false">
      <c r="A17034" s="9" t="s">
        <v>27182</v>
      </c>
      <c r="B17034" s="9" t="s">
        <v>65</v>
      </c>
      <c r="C17034" s="9" t="s">
        <v>10161</v>
      </c>
      <c r="D17034" s="9" t="s">
        <v>10156</v>
      </c>
      <c r="E17034" s="10" t="n">
        <v>2</v>
      </c>
      <c r="F17034" s="10" t="n">
        <v>11806.05</v>
      </c>
      <c r="G17034" s="10" t="n">
        <v>26</v>
      </c>
      <c r="H17034" s="10" t="n">
        <v>6563.57</v>
      </c>
    </row>
    <row r="17035" customFormat="false" ht="15" hidden="false" customHeight="false" outlineLevel="0" collapsed="false">
      <c r="A17035" s="9" t="s">
        <v>27183</v>
      </c>
      <c r="B17035" s="9" t="s">
        <v>73</v>
      </c>
      <c r="C17035" s="9" t="s">
        <v>10163</v>
      </c>
      <c r="D17035" s="9" t="s">
        <v>10157</v>
      </c>
      <c r="E17035" s="10" t="n">
        <v>3</v>
      </c>
      <c r="F17035" s="10" t="n">
        <v>8610.35</v>
      </c>
      <c r="G17035" s="10" t="n">
        <v>311</v>
      </c>
      <c r="H17035" s="10" t="n">
        <v>4786.92</v>
      </c>
    </row>
    <row r="17036" customFormat="false" ht="15" hidden="false" customHeight="false" outlineLevel="0" collapsed="false">
      <c r="A17036" s="9" t="s">
        <v>27184</v>
      </c>
      <c r="B17036" s="9" t="s">
        <v>79</v>
      </c>
      <c r="C17036" s="9" t="s">
        <v>10161</v>
      </c>
      <c r="D17036" s="9" t="s">
        <v>10157</v>
      </c>
      <c r="E17036" s="10" t="n">
        <v>3</v>
      </c>
      <c r="F17036" s="10" t="n">
        <v>6353.69</v>
      </c>
      <c r="G17036" s="10" t="n">
        <v>172</v>
      </c>
      <c r="H17036" s="10" t="n">
        <v>3532.33</v>
      </c>
    </row>
    <row r="17037" customFormat="false" ht="15" hidden="false" customHeight="false" outlineLevel="0" collapsed="false">
      <c r="A17037" s="9" t="s">
        <v>27185</v>
      </c>
      <c r="B17037" s="9" t="s">
        <v>73</v>
      </c>
      <c r="C17037" s="9" t="s">
        <v>10161</v>
      </c>
      <c r="D17037" s="9" t="s">
        <v>10155</v>
      </c>
      <c r="E17037" s="10" t="n">
        <v>3</v>
      </c>
      <c r="F17037" s="10" t="n">
        <v>22479.05</v>
      </c>
      <c r="G17037" s="10" t="n">
        <v>114</v>
      </c>
      <c r="H17037" s="10" t="n">
        <v>12497.21</v>
      </c>
    </row>
    <row r="17038" customFormat="false" ht="15" hidden="false" customHeight="false" outlineLevel="0" collapsed="false">
      <c r="A17038" s="9" t="s">
        <v>27186</v>
      </c>
      <c r="B17038" s="9" t="s">
        <v>69</v>
      </c>
      <c r="C17038" s="9" t="s">
        <v>10161</v>
      </c>
      <c r="D17038" s="9" t="s">
        <v>10156</v>
      </c>
      <c r="E17038" s="10" t="n">
        <v>1</v>
      </c>
      <c r="F17038" s="10" t="n">
        <v>1690.2</v>
      </c>
      <c r="G17038" s="10" t="n">
        <v>30</v>
      </c>
      <c r="H17038" s="10" t="n">
        <v>939.67</v>
      </c>
    </row>
    <row r="17039" customFormat="false" ht="15" hidden="false" customHeight="false" outlineLevel="0" collapsed="false">
      <c r="A17039" s="9" t="s">
        <v>27187</v>
      </c>
      <c r="B17039" s="9" t="s">
        <v>71</v>
      </c>
      <c r="C17039" s="9" t="s">
        <v>10161</v>
      </c>
      <c r="D17039" s="9" t="s">
        <v>10157</v>
      </c>
      <c r="E17039" s="10" t="n">
        <v>2</v>
      </c>
      <c r="F17039" s="10" t="n">
        <v>1526.4</v>
      </c>
      <c r="G17039" s="10" t="n">
        <v>231</v>
      </c>
      <c r="H17039" s="10" t="n">
        <v>848.6</v>
      </c>
    </row>
    <row r="17040" customFormat="false" ht="15" hidden="false" customHeight="false" outlineLevel="0" collapsed="false">
      <c r="A17040" s="9" t="s">
        <v>27188</v>
      </c>
      <c r="B17040" s="9" t="s">
        <v>70</v>
      </c>
      <c r="C17040" s="9" t="s">
        <v>10161</v>
      </c>
      <c r="D17040" s="9" t="s">
        <v>10155</v>
      </c>
      <c r="E17040" s="10" t="n">
        <v>5</v>
      </c>
      <c r="F17040" s="10" t="n">
        <v>8016.89</v>
      </c>
      <c r="G17040" s="10" t="n">
        <v>48</v>
      </c>
      <c r="H17040" s="10" t="n">
        <v>4456.99</v>
      </c>
    </row>
    <row r="17041" customFormat="false" ht="15" hidden="false" customHeight="false" outlineLevel="0" collapsed="false">
      <c r="A17041" s="9" t="s">
        <v>27189</v>
      </c>
      <c r="B17041" s="9" t="s">
        <v>71</v>
      </c>
      <c r="C17041" s="9" t="s">
        <v>10161</v>
      </c>
      <c r="D17041" s="9" t="s">
        <v>10156</v>
      </c>
      <c r="E17041" s="10" t="n">
        <v>1</v>
      </c>
      <c r="F17041" s="10" t="n">
        <v>663.1</v>
      </c>
      <c r="G17041" s="10" t="n">
        <v>0</v>
      </c>
      <c r="H17041" s="10" t="n">
        <v>368.65</v>
      </c>
    </row>
    <row r="17042" customFormat="false" ht="15" hidden="false" customHeight="false" outlineLevel="0" collapsed="false">
      <c r="A17042" s="9" t="s">
        <v>27190</v>
      </c>
      <c r="B17042" s="9" t="s">
        <v>71</v>
      </c>
      <c r="C17042" s="9" t="s">
        <v>10161</v>
      </c>
      <c r="D17042" s="9" t="s">
        <v>10155</v>
      </c>
      <c r="E17042" s="10" t="n">
        <v>3</v>
      </c>
      <c r="F17042" s="10" t="n">
        <v>10974.55</v>
      </c>
      <c r="G17042" s="10" t="n">
        <v>8</v>
      </c>
      <c r="H17042" s="10" t="n">
        <v>6101.29</v>
      </c>
    </row>
    <row r="17043" customFormat="false" ht="15" hidden="false" customHeight="false" outlineLevel="0" collapsed="false">
      <c r="A17043" s="9" t="s">
        <v>27191</v>
      </c>
      <c r="B17043" s="9" t="s">
        <v>75</v>
      </c>
      <c r="C17043" s="9" t="s">
        <v>10161</v>
      </c>
      <c r="D17043" s="9" t="s">
        <v>10158</v>
      </c>
      <c r="E17043" s="10" t="n">
        <v>0</v>
      </c>
      <c r="F17043" s="10" t="n">
        <v>0</v>
      </c>
      <c r="H17043" s="10" t="n">
        <v>0</v>
      </c>
    </row>
    <row r="17044" customFormat="false" ht="15" hidden="false" customHeight="false" outlineLevel="0" collapsed="false">
      <c r="A17044" s="9" t="s">
        <v>27192</v>
      </c>
      <c r="B17044" s="9" t="s">
        <v>77</v>
      </c>
      <c r="C17044" s="9" t="s">
        <v>10161</v>
      </c>
      <c r="D17044" s="9" t="s">
        <v>10156</v>
      </c>
      <c r="E17044" s="10" t="n">
        <v>2</v>
      </c>
      <c r="F17044" s="10" t="n">
        <v>932.31</v>
      </c>
      <c r="G17044" s="10" t="n">
        <v>1</v>
      </c>
      <c r="H17044" s="10" t="n">
        <v>518.32</v>
      </c>
    </row>
    <row r="17045" customFormat="false" ht="15" hidden="false" customHeight="false" outlineLevel="0" collapsed="false">
      <c r="A17045" s="9" t="s">
        <v>27193</v>
      </c>
      <c r="B17045" s="9" t="s">
        <v>79</v>
      </c>
      <c r="C17045" s="9" t="s">
        <v>10162</v>
      </c>
      <c r="D17045" s="9" t="s">
        <v>10157</v>
      </c>
      <c r="E17045" s="10" t="n">
        <v>3</v>
      </c>
      <c r="F17045" s="10" t="n">
        <v>23414.36</v>
      </c>
      <c r="G17045" s="10" t="n">
        <v>289</v>
      </c>
      <c r="H17045" s="10" t="n">
        <v>13017.2</v>
      </c>
    </row>
    <row r="17046" customFormat="false" ht="15" hidden="false" customHeight="false" outlineLevel="0" collapsed="false">
      <c r="A17046" s="9" t="s">
        <v>27194</v>
      </c>
      <c r="B17046" s="9" t="s">
        <v>62</v>
      </c>
      <c r="C17046" s="9" t="s">
        <v>10161</v>
      </c>
      <c r="D17046" s="9" t="s">
        <v>10155</v>
      </c>
      <c r="E17046" s="10" t="n">
        <v>8</v>
      </c>
      <c r="F17046" s="10" t="n">
        <v>17952.08</v>
      </c>
      <c r="G17046" s="10" t="n">
        <v>43</v>
      </c>
      <c r="H17046" s="10" t="n">
        <v>9980.45</v>
      </c>
    </row>
    <row r="17047" customFormat="false" ht="15" hidden="false" customHeight="false" outlineLevel="0" collapsed="false">
      <c r="A17047" s="9" t="s">
        <v>27195</v>
      </c>
      <c r="B17047" s="9" t="s">
        <v>74</v>
      </c>
      <c r="C17047" s="9" t="s">
        <v>10161</v>
      </c>
      <c r="D17047" s="9" t="s">
        <v>10156</v>
      </c>
      <c r="E17047" s="10" t="n">
        <v>2</v>
      </c>
      <c r="F17047" s="10" t="n">
        <v>4727.65</v>
      </c>
      <c r="G17047" s="10" t="n">
        <v>51</v>
      </c>
      <c r="H17047" s="10" t="n">
        <v>2628.33</v>
      </c>
    </row>
    <row r="17048" customFormat="false" ht="15" hidden="false" customHeight="false" outlineLevel="0" collapsed="false">
      <c r="A17048" s="9" t="s">
        <v>27196</v>
      </c>
      <c r="B17048" s="9" t="s">
        <v>70</v>
      </c>
      <c r="C17048" s="9" t="s">
        <v>10161</v>
      </c>
      <c r="D17048" s="9" t="s">
        <v>10155</v>
      </c>
      <c r="E17048" s="10" t="n">
        <v>3</v>
      </c>
      <c r="F17048" s="10" t="n">
        <v>12930.73</v>
      </c>
      <c r="G17048" s="10" t="n">
        <v>15</v>
      </c>
      <c r="H17048" s="10" t="n">
        <v>7188.83</v>
      </c>
    </row>
    <row r="17049" customFormat="false" ht="15" hidden="false" customHeight="false" outlineLevel="0" collapsed="false">
      <c r="A17049" s="9" t="s">
        <v>27197</v>
      </c>
      <c r="B17049" s="9" t="s">
        <v>61</v>
      </c>
      <c r="C17049" s="9" t="s">
        <v>10162</v>
      </c>
      <c r="D17049" s="9" t="s">
        <v>10157</v>
      </c>
      <c r="E17049" s="10" t="n">
        <v>3</v>
      </c>
      <c r="F17049" s="10" t="n">
        <v>9811.25</v>
      </c>
      <c r="G17049" s="10" t="n">
        <v>133</v>
      </c>
      <c r="H17049" s="10" t="n">
        <v>5454.56</v>
      </c>
    </row>
    <row r="17050" customFormat="false" ht="15" hidden="false" customHeight="false" outlineLevel="0" collapsed="false">
      <c r="A17050" s="9" t="s">
        <v>27198</v>
      </c>
      <c r="B17050" s="9" t="s">
        <v>68</v>
      </c>
      <c r="C17050" s="9" t="s">
        <v>10161</v>
      </c>
      <c r="D17050" s="9" t="s">
        <v>10156</v>
      </c>
      <c r="E17050" s="10" t="n">
        <v>1</v>
      </c>
      <c r="F17050" s="10" t="n">
        <v>3048.3</v>
      </c>
      <c r="G17050" s="10" t="n">
        <v>186</v>
      </c>
      <c r="H17050" s="10" t="n">
        <v>1694.7</v>
      </c>
    </row>
    <row r="17051" customFormat="false" ht="15" hidden="false" customHeight="false" outlineLevel="0" collapsed="false">
      <c r="A17051" s="9" t="s">
        <v>27199</v>
      </c>
      <c r="B17051" s="9" t="s">
        <v>72</v>
      </c>
      <c r="C17051" s="9" t="s">
        <v>10163</v>
      </c>
      <c r="D17051" s="9" t="s">
        <v>10156</v>
      </c>
      <c r="E17051" s="10" t="n">
        <v>2</v>
      </c>
      <c r="F17051" s="10" t="n">
        <v>40937.4</v>
      </c>
      <c r="G17051" s="10" t="n">
        <v>7</v>
      </c>
      <c r="H17051" s="10" t="n">
        <v>22759.12</v>
      </c>
    </row>
    <row r="17052" customFormat="false" ht="15" hidden="false" customHeight="false" outlineLevel="0" collapsed="false">
      <c r="A17052" s="9" t="s">
        <v>27200</v>
      </c>
      <c r="B17052" s="9" t="s">
        <v>76</v>
      </c>
      <c r="C17052" s="9" t="s">
        <v>10161</v>
      </c>
      <c r="D17052" s="9" t="s">
        <v>10156</v>
      </c>
      <c r="E17052" s="10" t="n">
        <v>2</v>
      </c>
      <c r="F17052" s="10" t="n">
        <v>3831.85</v>
      </c>
      <c r="G17052" s="10" t="n">
        <v>21</v>
      </c>
      <c r="H17052" s="10" t="n">
        <v>2130.31</v>
      </c>
    </row>
    <row r="17053" customFormat="false" ht="15" hidden="false" customHeight="false" outlineLevel="0" collapsed="false">
      <c r="A17053" s="9" t="s">
        <v>27201</v>
      </c>
      <c r="B17053" s="9" t="s">
        <v>72</v>
      </c>
      <c r="C17053" s="9" t="s">
        <v>10161</v>
      </c>
      <c r="D17053" s="9" t="s">
        <v>10155</v>
      </c>
      <c r="E17053" s="10" t="n">
        <v>5</v>
      </c>
      <c r="F17053" s="10" t="n">
        <v>8783.65</v>
      </c>
      <c r="G17053" s="10" t="n">
        <v>113</v>
      </c>
      <c r="H17053" s="10" t="n">
        <v>4883.26</v>
      </c>
    </row>
    <row r="17054" customFormat="false" ht="15" hidden="false" customHeight="false" outlineLevel="0" collapsed="false">
      <c r="A17054" s="9" t="s">
        <v>27202</v>
      </c>
      <c r="B17054" s="9" t="s">
        <v>71</v>
      </c>
      <c r="C17054" s="9" t="s">
        <v>10163</v>
      </c>
      <c r="D17054" s="9" t="s">
        <v>10155</v>
      </c>
      <c r="E17054" s="10" t="n">
        <v>3</v>
      </c>
      <c r="F17054" s="10" t="n">
        <v>3633.63</v>
      </c>
      <c r="G17054" s="10" t="n">
        <v>64</v>
      </c>
      <c r="H17054" s="10" t="n">
        <v>2020.11</v>
      </c>
    </row>
    <row r="17055" customFormat="false" ht="15" hidden="false" customHeight="false" outlineLevel="0" collapsed="false">
      <c r="A17055" s="9" t="s">
        <v>27203</v>
      </c>
      <c r="B17055" s="9" t="s">
        <v>69</v>
      </c>
      <c r="C17055" s="9" t="s">
        <v>10161</v>
      </c>
      <c r="D17055" s="9" t="s">
        <v>10155</v>
      </c>
      <c r="E17055" s="10" t="n">
        <v>4</v>
      </c>
      <c r="F17055" s="10" t="n">
        <v>25391.15</v>
      </c>
      <c r="G17055" s="10" t="n">
        <v>9</v>
      </c>
      <c r="H17055" s="10" t="n">
        <v>14116.19</v>
      </c>
    </row>
    <row r="17056" customFormat="false" ht="15" hidden="false" customHeight="false" outlineLevel="0" collapsed="false">
      <c r="A17056" s="9" t="s">
        <v>27204</v>
      </c>
      <c r="B17056" s="9" t="s">
        <v>76</v>
      </c>
      <c r="C17056" s="9" t="s">
        <v>10164</v>
      </c>
      <c r="D17056" s="9" t="s">
        <v>10155</v>
      </c>
      <c r="E17056" s="10" t="n">
        <v>6</v>
      </c>
      <c r="F17056" s="10" t="n">
        <v>6489.07</v>
      </c>
      <c r="G17056" s="10" t="n">
        <v>50</v>
      </c>
      <c r="H17056" s="10" t="n">
        <v>3607.59</v>
      </c>
    </row>
    <row r="17057" customFormat="false" ht="15" hidden="false" customHeight="false" outlineLevel="0" collapsed="false">
      <c r="A17057" s="9" t="s">
        <v>27205</v>
      </c>
      <c r="B17057" s="9" t="s">
        <v>75</v>
      </c>
      <c r="C17057" s="9" t="s">
        <v>10161</v>
      </c>
      <c r="D17057" s="9" t="s">
        <v>10156</v>
      </c>
      <c r="E17057" s="10" t="n">
        <v>1</v>
      </c>
      <c r="F17057" s="10" t="n">
        <v>513.3</v>
      </c>
      <c r="G17057" s="10" t="n">
        <v>214</v>
      </c>
      <c r="H17057" s="10" t="n">
        <v>285.37</v>
      </c>
    </row>
    <row r="17058" customFormat="false" ht="15" hidden="false" customHeight="false" outlineLevel="0" collapsed="false">
      <c r="A17058" s="9" t="s">
        <v>27206</v>
      </c>
      <c r="B17058" s="9" t="s">
        <v>70</v>
      </c>
      <c r="C17058" s="9" t="s">
        <v>10161</v>
      </c>
      <c r="D17058" s="9" t="s">
        <v>10155</v>
      </c>
      <c r="E17058" s="10" t="n">
        <v>3</v>
      </c>
      <c r="F17058" s="10" t="n">
        <v>21551.55</v>
      </c>
      <c r="G17058" s="10" t="n">
        <v>110</v>
      </c>
      <c r="H17058" s="10" t="n">
        <v>11981.57</v>
      </c>
    </row>
    <row r="17059" customFormat="false" ht="15" hidden="false" customHeight="false" outlineLevel="0" collapsed="false">
      <c r="A17059" s="9" t="s">
        <v>27207</v>
      </c>
      <c r="B17059" s="9" t="s">
        <v>77</v>
      </c>
      <c r="C17059" s="9" t="s">
        <v>10162</v>
      </c>
      <c r="D17059" s="9" t="s">
        <v>10155</v>
      </c>
      <c r="E17059" s="10" t="n">
        <v>3</v>
      </c>
      <c r="F17059" s="10" t="n">
        <v>7350.63</v>
      </c>
      <c r="G17059" s="10" t="n">
        <v>43</v>
      </c>
      <c r="H17059" s="10" t="n">
        <v>4086.58</v>
      </c>
    </row>
    <row r="17060" customFormat="false" ht="15" hidden="false" customHeight="false" outlineLevel="0" collapsed="false">
      <c r="A17060" s="9" t="s">
        <v>27208</v>
      </c>
      <c r="B17060" s="9" t="s">
        <v>64</v>
      </c>
      <c r="C17060" s="9" t="s">
        <v>10161</v>
      </c>
      <c r="D17060" s="9" t="s">
        <v>10156</v>
      </c>
      <c r="E17060" s="10" t="n">
        <v>2</v>
      </c>
      <c r="F17060" s="10" t="n">
        <v>36481.85</v>
      </c>
      <c r="G17060" s="10" t="n">
        <v>99</v>
      </c>
      <c r="H17060" s="10" t="n">
        <v>20282.06</v>
      </c>
    </row>
    <row r="17061" customFormat="false" ht="15" hidden="false" customHeight="false" outlineLevel="0" collapsed="false">
      <c r="A17061" s="9" t="s">
        <v>27209</v>
      </c>
      <c r="B17061" s="9" t="s">
        <v>77</v>
      </c>
      <c r="C17061" s="9" t="s">
        <v>10161</v>
      </c>
      <c r="D17061" s="9" t="s">
        <v>10155</v>
      </c>
      <c r="E17061" s="10" t="n">
        <v>4</v>
      </c>
      <c r="F17061" s="10" t="n">
        <v>3104.95</v>
      </c>
      <c r="G17061" s="10" t="n">
        <v>23</v>
      </c>
      <c r="H17061" s="10" t="n">
        <v>1726.2</v>
      </c>
    </row>
    <row r="17062" customFormat="false" ht="15" hidden="false" customHeight="false" outlineLevel="0" collapsed="false">
      <c r="A17062" s="9" t="s">
        <v>27210</v>
      </c>
      <c r="B17062" s="9" t="s">
        <v>64</v>
      </c>
      <c r="C17062" s="9" t="s">
        <v>10163</v>
      </c>
      <c r="D17062" s="9" t="s">
        <v>10156</v>
      </c>
      <c r="E17062" s="10" t="n">
        <v>1</v>
      </c>
      <c r="F17062" s="10" t="n">
        <v>987</v>
      </c>
      <c r="G17062" s="10" t="n">
        <v>72</v>
      </c>
      <c r="H17062" s="10" t="n">
        <v>548.72</v>
      </c>
    </row>
    <row r="17063" customFormat="false" ht="15" hidden="false" customHeight="false" outlineLevel="0" collapsed="false">
      <c r="A17063" s="9" t="s">
        <v>27211</v>
      </c>
      <c r="B17063" s="9" t="s">
        <v>71</v>
      </c>
      <c r="C17063" s="9" t="s">
        <v>10161</v>
      </c>
      <c r="D17063" s="9" t="s">
        <v>10156</v>
      </c>
      <c r="E17063" s="10" t="n">
        <v>1</v>
      </c>
      <c r="F17063" s="10" t="n">
        <v>6067.22</v>
      </c>
      <c r="G17063" s="10" t="n">
        <v>273</v>
      </c>
      <c r="H17063" s="10" t="n">
        <v>3373.07</v>
      </c>
    </row>
    <row r="17064" customFormat="false" ht="15" hidden="false" customHeight="false" outlineLevel="0" collapsed="false">
      <c r="A17064" s="9" t="s">
        <v>27212</v>
      </c>
      <c r="B17064" s="9" t="s">
        <v>79</v>
      </c>
      <c r="C17064" s="9" t="s">
        <v>10161</v>
      </c>
      <c r="D17064" s="9" t="s">
        <v>10155</v>
      </c>
      <c r="E17064" s="10" t="n">
        <v>3</v>
      </c>
      <c r="F17064" s="10" t="n">
        <v>26325.86</v>
      </c>
      <c r="G17064" s="10" t="n">
        <v>66</v>
      </c>
      <c r="H17064" s="10" t="n">
        <v>14635.85</v>
      </c>
    </row>
    <row r="17065" customFormat="false" ht="15" hidden="false" customHeight="false" outlineLevel="0" collapsed="false">
      <c r="A17065" s="9" t="s">
        <v>27213</v>
      </c>
      <c r="B17065" s="9" t="s">
        <v>74</v>
      </c>
      <c r="C17065" s="9" t="s">
        <v>10161</v>
      </c>
      <c r="D17065" s="9" t="s">
        <v>10155</v>
      </c>
      <c r="E17065" s="10" t="n">
        <v>4</v>
      </c>
      <c r="F17065" s="10" t="n">
        <v>8261.6</v>
      </c>
      <c r="G17065" s="10" t="n">
        <v>15</v>
      </c>
      <c r="H17065" s="10" t="n">
        <v>4593.03</v>
      </c>
    </row>
    <row r="17066" customFormat="false" ht="15" hidden="false" customHeight="false" outlineLevel="0" collapsed="false">
      <c r="A17066" s="9" t="s">
        <v>27214</v>
      </c>
      <c r="B17066" s="9" t="s">
        <v>71</v>
      </c>
      <c r="C17066" s="9" t="s">
        <v>10161</v>
      </c>
      <c r="D17066" s="9" t="s">
        <v>10156</v>
      </c>
      <c r="E17066" s="10" t="n">
        <v>1</v>
      </c>
      <c r="F17066" s="10" t="n">
        <v>5204.35</v>
      </c>
      <c r="G17066" s="10" t="n">
        <v>242</v>
      </c>
      <c r="H17066" s="10" t="n">
        <v>2893.36</v>
      </c>
    </row>
    <row r="17067" customFormat="false" ht="15" hidden="false" customHeight="false" outlineLevel="0" collapsed="false">
      <c r="A17067" s="9" t="s">
        <v>27215</v>
      </c>
      <c r="B17067" s="9" t="s">
        <v>62</v>
      </c>
      <c r="C17067" s="9" t="s">
        <v>10161</v>
      </c>
      <c r="D17067" s="9" t="s">
        <v>10156</v>
      </c>
      <c r="E17067" s="10" t="n">
        <v>2</v>
      </c>
      <c r="F17067" s="10" t="n">
        <v>2678.91</v>
      </c>
      <c r="G17067" s="10" t="n">
        <v>80</v>
      </c>
      <c r="H17067" s="10" t="n">
        <v>1489.34</v>
      </c>
    </row>
    <row r="17068" customFormat="false" ht="15" hidden="false" customHeight="false" outlineLevel="0" collapsed="false">
      <c r="A17068" s="9" t="s">
        <v>27216</v>
      </c>
      <c r="B17068" s="9" t="s">
        <v>62</v>
      </c>
      <c r="C17068" s="9" t="s">
        <v>10163</v>
      </c>
      <c r="D17068" s="9" t="s">
        <v>10156</v>
      </c>
      <c r="E17068" s="10" t="n">
        <v>2</v>
      </c>
      <c r="F17068" s="10" t="n">
        <v>21676.8</v>
      </c>
      <c r="G17068" s="10" t="n">
        <v>31</v>
      </c>
      <c r="H17068" s="10" t="n">
        <v>12051.2</v>
      </c>
    </row>
    <row r="17069" customFormat="false" ht="15" hidden="false" customHeight="false" outlineLevel="0" collapsed="false">
      <c r="A17069" s="9" t="s">
        <v>27217</v>
      </c>
      <c r="B17069" s="9" t="s">
        <v>64</v>
      </c>
      <c r="C17069" s="9" t="s">
        <v>10161</v>
      </c>
      <c r="D17069" s="9" t="s">
        <v>10156</v>
      </c>
      <c r="E17069" s="10" t="n">
        <v>1</v>
      </c>
      <c r="F17069" s="10" t="n">
        <v>750.4</v>
      </c>
      <c r="G17069" s="10" t="n">
        <v>276</v>
      </c>
      <c r="H17069" s="10" t="n">
        <v>417.18</v>
      </c>
    </row>
    <row r="17070" customFormat="false" ht="15" hidden="false" customHeight="false" outlineLevel="0" collapsed="false">
      <c r="A17070" s="9" t="s">
        <v>27218</v>
      </c>
      <c r="B17070" s="9" t="s">
        <v>62</v>
      </c>
      <c r="C17070" s="9" t="s">
        <v>10161</v>
      </c>
      <c r="D17070" s="9" t="s">
        <v>10155</v>
      </c>
      <c r="E17070" s="10" t="n">
        <v>4</v>
      </c>
      <c r="F17070" s="10" t="n">
        <v>38674.27</v>
      </c>
      <c r="G17070" s="10" t="n">
        <v>19</v>
      </c>
      <c r="H17070" s="10" t="n">
        <v>21500.94</v>
      </c>
    </row>
    <row r="17071" customFormat="false" ht="15" hidden="false" customHeight="false" outlineLevel="0" collapsed="false">
      <c r="A17071" s="9" t="s">
        <v>27219</v>
      </c>
      <c r="B17071" s="9" t="s">
        <v>62</v>
      </c>
      <c r="C17071" s="9" t="s">
        <v>10163</v>
      </c>
      <c r="D17071" s="9" t="s">
        <v>10156</v>
      </c>
      <c r="E17071" s="10" t="n">
        <v>2</v>
      </c>
      <c r="F17071" s="10" t="n">
        <v>6507.4</v>
      </c>
      <c r="G17071" s="10" t="n">
        <v>86</v>
      </c>
      <c r="H17071" s="10" t="n">
        <v>3617.79</v>
      </c>
    </row>
    <row r="17072" customFormat="false" ht="15" hidden="false" customHeight="false" outlineLevel="0" collapsed="false">
      <c r="A17072" s="9" t="s">
        <v>27220</v>
      </c>
      <c r="B17072" s="9" t="s">
        <v>75</v>
      </c>
      <c r="C17072" s="9" t="s">
        <v>10161</v>
      </c>
      <c r="D17072" s="9" t="s">
        <v>10157</v>
      </c>
      <c r="E17072" s="10" t="n">
        <v>3</v>
      </c>
      <c r="F17072" s="10" t="n">
        <v>11837.55</v>
      </c>
      <c r="G17072" s="10" t="n">
        <v>194</v>
      </c>
      <c r="H17072" s="10" t="n">
        <v>6581.08</v>
      </c>
    </row>
    <row r="17073" customFormat="false" ht="15" hidden="false" customHeight="false" outlineLevel="0" collapsed="false">
      <c r="A17073" s="9" t="s">
        <v>27221</v>
      </c>
      <c r="B17073" s="9" t="s">
        <v>61</v>
      </c>
      <c r="C17073" s="9" t="s">
        <v>10161</v>
      </c>
      <c r="D17073" s="9" t="s">
        <v>10154</v>
      </c>
      <c r="E17073" s="10" t="n">
        <v>20</v>
      </c>
      <c r="F17073" s="10" t="n">
        <v>72501.66</v>
      </c>
      <c r="G17073" s="10" t="n">
        <v>10</v>
      </c>
      <c r="H17073" s="10" t="n">
        <v>40307.25</v>
      </c>
    </row>
    <row r="17074" customFormat="false" ht="15" hidden="false" customHeight="false" outlineLevel="0" collapsed="false">
      <c r="A17074" s="9" t="s">
        <v>27222</v>
      </c>
      <c r="B17074" s="9" t="s">
        <v>68</v>
      </c>
      <c r="C17074" s="9" t="s">
        <v>10163</v>
      </c>
      <c r="D17074" s="9" t="s">
        <v>10155</v>
      </c>
      <c r="E17074" s="10" t="n">
        <v>3</v>
      </c>
      <c r="F17074" s="10" t="n">
        <v>7542.75</v>
      </c>
      <c r="G17074" s="10" t="n">
        <v>0</v>
      </c>
      <c r="H17074" s="10" t="n">
        <v>4193.39</v>
      </c>
    </row>
    <row r="17075" customFormat="false" ht="15" hidden="false" customHeight="false" outlineLevel="0" collapsed="false">
      <c r="A17075" s="9" t="s">
        <v>27223</v>
      </c>
      <c r="B17075" s="9" t="s">
        <v>68</v>
      </c>
      <c r="C17075" s="9" t="s">
        <v>10161</v>
      </c>
      <c r="D17075" s="9" t="s">
        <v>10156</v>
      </c>
      <c r="E17075" s="10" t="n">
        <v>1</v>
      </c>
      <c r="F17075" s="10" t="n">
        <v>754.2</v>
      </c>
      <c r="G17075" s="10" t="n">
        <v>263</v>
      </c>
      <c r="H17075" s="10" t="n">
        <v>419.3</v>
      </c>
    </row>
    <row r="17076" customFormat="false" ht="15" hidden="false" customHeight="false" outlineLevel="0" collapsed="false">
      <c r="A17076" s="9" t="s">
        <v>27224</v>
      </c>
      <c r="B17076" s="9" t="s">
        <v>79</v>
      </c>
      <c r="C17076" s="9" t="s">
        <v>10161</v>
      </c>
      <c r="D17076" s="9" t="s">
        <v>10155</v>
      </c>
      <c r="E17076" s="10" t="n">
        <v>5</v>
      </c>
      <c r="F17076" s="10" t="n">
        <v>30594.5</v>
      </c>
      <c r="G17076" s="10" t="n">
        <v>35</v>
      </c>
      <c r="H17076" s="10" t="n">
        <v>17008.99</v>
      </c>
    </row>
    <row r="17077" customFormat="false" ht="15" hidden="false" customHeight="false" outlineLevel="0" collapsed="false">
      <c r="A17077" s="9" t="s">
        <v>27225</v>
      </c>
      <c r="B17077" s="9" t="s">
        <v>76</v>
      </c>
      <c r="C17077" s="9" t="s">
        <v>10164</v>
      </c>
      <c r="D17077" s="9" t="s">
        <v>10156</v>
      </c>
      <c r="E17077" s="10" t="n">
        <v>2</v>
      </c>
      <c r="F17077" s="10" t="n">
        <v>2346.6</v>
      </c>
      <c r="G17077" s="10" t="n">
        <v>66</v>
      </c>
      <c r="H17077" s="10" t="n">
        <v>1304.59</v>
      </c>
    </row>
    <row r="17078" customFormat="false" ht="15" hidden="false" customHeight="false" outlineLevel="0" collapsed="false">
      <c r="A17078" s="9" t="s">
        <v>27226</v>
      </c>
      <c r="B17078" s="9" t="s">
        <v>78</v>
      </c>
      <c r="C17078" s="9" t="s">
        <v>10161</v>
      </c>
      <c r="D17078" s="9" t="s">
        <v>10155</v>
      </c>
      <c r="E17078" s="10" t="n">
        <v>3</v>
      </c>
      <c r="F17078" s="10" t="n">
        <v>14848.35</v>
      </c>
      <c r="G17078" s="10" t="n">
        <v>27</v>
      </c>
      <c r="H17078" s="10" t="n">
        <v>8254.93</v>
      </c>
    </row>
    <row r="17079" customFormat="false" ht="15" hidden="false" customHeight="false" outlineLevel="0" collapsed="false">
      <c r="A17079" s="9" t="s">
        <v>27227</v>
      </c>
      <c r="B17079" s="9" t="s">
        <v>73</v>
      </c>
      <c r="C17079" s="9" t="s">
        <v>10162</v>
      </c>
      <c r="D17079" s="9" t="s">
        <v>10155</v>
      </c>
      <c r="E17079" s="10" t="n">
        <v>3</v>
      </c>
      <c r="F17079" s="10" t="n">
        <v>10102.16</v>
      </c>
      <c r="G17079" s="10" t="n">
        <v>117</v>
      </c>
      <c r="H17079" s="10" t="n">
        <v>5616.29</v>
      </c>
    </row>
    <row r="17080" customFormat="false" ht="15" hidden="false" customHeight="false" outlineLevel="0" collapsed="false">
      <c r="A17080" s="9" t="s">
        <v>27228</v>
      </c>
      <c r="B17080" s="9" t="s">
        <v>76</v>
      </c>
      <c r="C17080" s="9" t="s">
        <v>10163</v>
      </c>
      <c r="D17080" s="9" t="s">
        <v>10157</v>
      </c>
      <c r="E17080" s="10" t="n">
        <v>2</v>
      </c>
      <c r="F17080" s="10" t="n">
        <v>9327.99</v>
      </c>
      <c r="G17080" s="10" t="n">
        <v>124</v>
      </c>
      <c r="H17080" s="10" t="n">
        <v>5185.89</v>
      </c>
    </row>
    <row r="17081" customFormat="false" ht="15" hidden="false" customHeight="false" outlineLevel="0" collapsed="false">
      <c r="A17081" s="9" t="s">
        <v>27229</v>
      </c>
      <c r="B17081" s="9" t="s">
        <v>71</v>
      </c>
      <c r="C17081" s="9" t="s">
        <v>10161</v>
      </c>
      <c r="D17081" s="9" t="s">
        <v>10155</v>
      </c>
      <c r="E17081" s="10" t="n">
        <v>4</v>
      </c>
      <c r="F17081" s="10" t="n">
        <v>20652.45</v>
      </c>
      <c r="G17081" s="10" t="n">
        <v>41</v>
      </c>
      <c r="H17081" s="10" t="n">
        <v>11481.72</v>
      </c>
    </row>
    <row r="17082" customFormat="false" ht="15" hidden="false" customHeight="false" outlineLevel="0" collapsed="false">
      <c r="A17082" s="9" t="s">
        <v>27230</v>
      </c>
      <c r="B17082" s="9" t="s">
        <v>62</v>
      </c>
      <c r="C17082" s="9" t="s">
        <v>10161</v>
      </c>
      <c r="D17082" s="9" t="s">
        <v>10155</v>
      </c>
      <c r="E17082" s="10" t="n">
        <v>3</v>
      </c>
      <c r="F17082" s="10" t="n">
        <v>1925.56</v>
      </c>
      <c r="G17082" s="10" t="n">
        <v>23</v>
      </c>
      <c r="H17082" s="10" t="n">
        <v>1070.51</v>
      </c>
    </row>
    <row r="17083" customFormat="false" ht="15" hidden="false" customHeight="false" outlineLevel="0" collapsed="false">
      <c r="A17083" s="9" t="s">
        <v>27231</v>
      </c>
      <c r="B17083" s="9" t="s">
        <v>61</v>
      </c>
      <c r="C17083" s="9" t="s">
        <v>10161</v>
      </c>
      <c r="D17083" s="9" t="s">
        <v>10155</v>
      </c>
      <c r="E17083" s="10" t="n">
        <v>5</v>
      </c>
      <c r="F17083" s="10" t="n">
        <v>11584.97</v>
      </c>
      <c r="G17083" s="10" t="n">
        <v>8</v>
      </c>
      <c r="H17083" s="10" t="n">
        <v>6440.66</v>
      </c>
    </row>
    <row r="17084" customFormat="false" ht="15" hidden="false" customHeight="false" outlineLevel="0" collapsed="false">
      <c r="A17084" s="9" t="s">
        <v>27232</v>
      </c>
      <c r="B17084" s="9" t="s">
        <v>75</v>
      </c>
      <c r="C17084" s="9" t="s">
        <v>10162</v>
      </c>
      <c r="D17084" s="9" t="s">
        <v>10156</v>
      </c>
      <c r="E17084" s="10" t="n">
        <v>1</v>
      </c>
      <c r="F17084" s="10" t="n">
        <v>4526.1</v>
      </c>
      <c r="G17084" s="10" t="n">
        <v>21</v>
      </c>
      <c r="H17084" s="10" t="n">
        <v>2516.28</v>
      </c>
    </row>
    <row r="17085" customFormat="false" ht="15" hidden="false" customHeight="false" outlineLevel="0" collapsed="false">
      <c r="A17085" s="9" t="s">
        <v>27233</v>
      </c>
      <c r="B17085" s="9" t="s">
        <v>62</v>
      </c>
      <c r="C17085" s="9" t="s">
        <v>10161</v>
      </c>
      <c r="D17085" s="9" t="s">
        <v>10158</v>
      </c>
      <c r="E17085" s="10" t="n">
        <v>0</v>
      </c>
      <c r="F17085" s="10" t="n">
        <v>0</v>
      </c>
      <c r="H17085" s="10" t="n">
        <v>0</v>
      </c>
    </row>
    <row r="17086" customFormat="false" ht="15" hidden="false" customHeight="false" outlineLevel="0" collapsed="false">
      <c r="A17086" s="9" t="s">
        <v>27234</v>
      </c>
      <c r="B17086" s="9" t="s">
        <v>74</v>
      </c>
      <c r="C17086" s="9" t="s">
        <v>10161</v>
      </c>
      <c r="D17086" s="9" t="s">
        <v>10155</v>
      </c>
      <c r="E17086" s="10" t="n">
        <v>6</v>
      </c>
      <c r="F17086" s="10" t="n">
        <v>21697.25</v>
      </c>
      <c r="G17086" s="10" t="n">
        <v>65</v>
      </c>
      <c r="H17086" s="10" t="n">
        <v>12062.57</v>
      </c>
    </row>
    <row r="17087" customFormat="false" ht="15" hidden="false" customHeight="false" outlineLevel="0" collapsed="false">
      <c r="A17087" s="9" t="s">
        <v>27235</v>
      </c>
      <c r="B17087" s="9" t="s">
        <v>74</v>
      </c>
      <c r="C17087" s="9" t="s">
        <v>10161</v>
      </c>
      <c r="D17087" s="9" t="s">
        <v>10155</v>
      </c>
      <c r="E17087" s="10" t="n">
        <v>6</v>
      </c>
      <c r="F17087" s="10" t="n">
        <v>18334.96</v>
      </c>
      <c r="G17087" s="10" t="n">
        <v>3</v>
      </c>
      <c r="H17087" s="10" t="n">
        <v>10193.31</v>
      </c>
    </row>
    <row r="17088" customFormat="false" ht="15" hidden="false" customHeight="false" outlineLevel="0" collapsed="false">
      <c r="A17088" s="9" t="s">
        <v>27236</v>
      </c>
      <c r="B17088" s="9" t="s">
        <v>68</v>
      </c>
      <c r="C17088" s="9" t="s">
        <v>10161</v>
      </c>
      <c r="D17088" s="9" t="s">
        <v>10157</v>
      </c>
      <c r="E17088" s="10" t="n">
        <v>4</v>
      </c>
      <c r="F17088" s="10" t="n">
        <v>17200.2</v>
      </c>
      <c r="G17088" s="10" t="n">
        <v>204</v>
      </c>
      <c r="H17088" s="10" t="n">
        <v>9562.44</v>
      </c>
    </row>
    <row r="17089" customFormat="false" ht="15" hidden="false" customHeight="false" outlineLevel="0" collapsed="false">
      <c r="A17089" s="9" t="s">
        <v>27237</v>
      </c>
      <c r="B17089" s="9" t="s">
        <v>71</v>
      </c>
      <c r="C17089" s="9" t="s">
        <v>10161</v>
      </c>
      <c r="D17089" s="9" t="s">
        <v>10157</v>
      </c>
      <c r="E17089" s="10" t="n">
        <v>2</v>
      </c>
      <c r="F17089" s="10" t="n">
        <v>17269.38</v>
      </c>
      <c r="G17089" s="10" t="n">
        <v>164</v>
      </c>
      <c r="H17089" s="10" t="n">
        <v>9600.9</v>
      </c>
    </row>
    <row r="17090" customFormat="false" ht="15" hidden="false" customHeight="false" outlineLevel="0" collapsed="false">
      <c r="A17090" s="9" t="s">
        <v>27238</v>
      </c>
      <c r="B17090" s="9" t="s">
        <v>64</v>
      </c>
      <c r="C17090" s="9" t="s">
        <v>10163</v>
      </c>
      <c r="D17090" s="9" t="s">
        <v>10156</v>
      </c>
      <c r="E17090" s="10" t="n">
        <v>1</v>
      </c>
      <c r="F17090" s="10" t="n">
        <v>5434.05</v>
      </c>
      <c r="G17090" s="10" t="n">
        <v>341</v>
      </c>
      <c r="H17090" s="10" t="n">
        <v>3021.06</v>
      </c>
    </row>
    <row r="17091" customFormat="false" ht="15" hidden="false" customHeight="false" outlineLevel="0" collapsed="false">
      <c r="A17091" s="9" t="s">
        <v>27239</v>
      </c>
      <c r="B17091" s="9" t="s">
        <v>64</v>
      </c>
      <c r="C17091" s="9" t="s">
        <v>10162</v>
      </c>
      <c r="D17091" s="9" t="s">
        <v>10155</v>
      </c>
      <c r="E17091" s="10" t="n">
        <v>5</v>
      </c>
      <c r="F17091" s="10" t="n">
        <v>12642.79</v>
      </c>
      <c r="G17091" s="10" t="n">
        <v>29</v>
      </c>
      <c r="H17091" s="10" t="n">
        <v>7028.75</v>
      </c>
    </row>
    <row r="17092" customFormat="false" ht="15" hidden="false" customHeight="false" outlineLevel="0" collapsed="false">
      <c r="A17092" s="9" t="s">
        <v>27240</v>
      </c>
      <c r="B17092" s="9" t="s">
        <v>75</v>
      </c>
      <c r="C17092" s="9" t="s">
        <v>10161</v>
      </c>
      <c r="D17092" s="9" t="s">
        <v>10155</v>
      </c>
      <c r="E17092" s="10" t="n">
        <v>4</v>
      </c>
      <c r="F17092" s="10" t="n">
        <v>14740.24</v>
      </c>
      <c r="G17092" s="10" t="n">
        <v>81</v>
      </c>
      <c r="H17092" s="10" t="n">
        <v>8194.83</v>
      </c>
    </row>
    <row r="17093" customFormat="false" ht="15" hidden="false" customHeight="false" outlineLevel="0" collapsed="false">
      <c r="A17093" s="9" t="s">
        <v>27241</v>
      </c>
      <c r="B17093" s="9" t="s">
        <v>67</v>
      </c>
      <c r="C17093" s="9" t="s">
        <v>10161</v>
      </c>
      <c r="D17093" s="9" t="s">
        <v>10155</v>
      </c>
      <c r="E17093" s="10" t="n">
        <v>3</v>
      </c>
      <c r="F17093" s="10" t="n">
        <v>4389.24</v>
      </c>
      <c r="G17093" s="10" t="n">
        <v>82</v>
      </c>
      <c r="H17093" s="10" t="n">
        <v>2440.2</v>
      </c>
    </row>
    <row r="17094" customFormat="false" ht="15" hidden="false" customHeight="false" outlineLevel="0" collapsed="false">
      <c r="A17094" s="9" t="s">
        <v>27242</v>
      </c>
      <c r="B17094" s="9" t="s">
        <v>68</v>
      </c>
      <c r="C17094" s="9" t="s">
        <v>10163</v>
      </c>
      <c r="D17094" s="9" t="s">
        <v>10155</v>
      </c>
      <c r="E17094" s="10" t="n">
        <v>8</v>
      </c>
      <c r="F17094" s="10" t="n">
        <v>61893.9</v>
      </c>
      <c r="G17094" s="10" t="n">
        <v>5</v>
      </c>
      <c r="H17094" s="10" t="n">
        <v>34409.88</v>
      </c>
    </row>
    <row r="17095" customFormat="false" ht="15" hidden="false" customHeight="false" outlineLevel="0" collapsed="false">
      <c r="A17095" s="9" t="s">
        <v>27243</v>
      </c>
      <c r="B17095" s="9" t="s">
        <v>79</v>
      </c>
      <c r="C17095" s="9" t="s">
        <v>10161</v>
      </c>
      <c r="D17095" s="9" t="s">
        <v>10156</v>
      </c>
      <c r="E17095" s="10" t="n">
        <v>1</v>
      </c>
      <c r="F17095" s="10" t="n">
        <v>548.1</v>
      </c>
      <c r="G17095" s="10" t="n">
        <v>72</v>
      </c>
      <c r="H17095" s="10" t="n">
        <v>304.72</v>
      </c>
    </row>
    <row r="17096" customFormat="false" ht="15" hidden="false" customHeight="false" outlineLevel="0" collapsed="false">
      <c r="A17096" s="9" t="s">
        <v>27244</v>
      </c>
      <c r="B17096" s="9" t="s">
        <v>74</v>
      </c>
      <c r="C17096" s="9" t="s">
        <v>10161</v>
      </c>
      <c r="D17096" s="9" t="s">
        <v>10155</v>
      </c>
      <c r="E17096" s="10" t="n">
        <v>3</v>
      </c>
      <c r="F17096" s="10" t="n">
        <v>9702.76</v>
      </c>
      <c r="G17096" s="10" t="n">
        <v>11</v>
      </c>
      <c r="H17096" s="10" t="n">
        <v>5394.24</v>
      </c>
    </row>
    <row r="17097" customFormat="false" ht="15" hidden="false" customHeight="false" outlineLevel="0" collapsed="false">
      <c r="A17097" s="9" t="s">
        <v>27245</v>
      </c>
      <c r="B17097" s="9" t="s">
        <v>77</v>
      </c>
      <c r="C17097" s="9" t="s">
        <v>10162</v>
      </c>
      <c r="D17097" s="9" t="s">
        <v>10154</v>
      </c>
      <c r="E17097" s="10" t="n">
        <v>34</v>
      </c>
      <c r="F17097" s="10" t="n">
        <v>314490.19</v>
      </c>
      <c r="G17097" s="10" t="n">
        <v>2</v>
      </c>
      <c r="H17097" s="10" t="n">
        <v>174840.63</v>
      </c>
    </row>
    <row r="17098" customFormat="false" ht="15" hidden="false" customHeight="false" outlineLevel="0" collapsed="false">
      <c r="A17098" s="9" t="s">
        <v>27246</v>
      </c>
      <c r="B17098" s="9" t="s">
        <v>70</v>
      </c>
      <c r="C17098" s="9" t="s">
        <v>10163</v>
      </c>
      <c r="D17098" s="9" t="s">
        <v>10156</v>
      </c>
      <c r="E17098" s="10" t="n">
        <v>2</v>
      </c>
      <c r="F17098" s="10" t="n">
        <v>18821.69</v>
      </c>
      <c r="G17098" s="10" t="n">
        <v>76</v>
      </c>
      <c r="H17098" s="10" t="n">
        <v>10463.91</v>
      </c>
    </row>
    <row r="17099" customFormat="false" ht="15" hidden="false" customHeight="false" outlineLevel="0" collapsed="false">
      <c r="A17099" s="9" t="s">
        <v>27247</v>
      </c>
      <c r="B17099" s="9" t="s">
        <v>62</v>
      </c>
      <c r="C17099" s="9" t="s">
        <v>10161</v>
      </c>
      <c r="D17099" s="9" t="s">
        <v>10155</v>
      </c>
      <c r="E17099" s="10" t="n">
        <v>5</v>
      </c>
      <c r="F17099" s="10" t="n">
        <v>4572.06</v>
      </c>
      <c r="G17099" s="10" t="n">
        <v>20</v>
      </c>
      <c r="H17099" s="10" t="n">
        <v>2541.83</v>
      </c>
    </row>
    <row r="17100" customFormat="false" ht="15" hidden="false" customHeight="false" outlineLevel="0" collapsed="false">
      <c r="A17100" s="9" t="s">
        <v>27248</v>
      </c>
      <c r="B17100" s="9" t="s">
        <v>70</v>
      </c>
      <c r="C17100" s="9" t="s">
        <v>10161</v>
      </c>
      <c r="D17100" s="9" t="s">
        <v>10157</v>
      </c>
      <c r="E17100" s="10" t="n">
        <v>2</v>
      </c>
      <c r="F17100" s="10" t="n">
        <v>18368.75</v>
      </c>
      <c r="G17100" s="10" t="n">
        <v>180</v>
      </c>
      <c r="H17100" s="10" t="n">
        <v>10212.1</v>
      </c>
    </row>
    <row r="17101" customFormat="false" ht="15" hidden="false" customHeight="false" outlineLevel="0" collapsed="false">
      <c r="A17101" s="9" t="s">
        <v>27249</v>
      </c>
      <c r="B17101" s="9" t="s">
        <v>71</v>
      </c>
      <c r="C17101" s="9" t="s">
        <v>10162</v>
      </c>
      <c r="D17101" s="9" t="s">
        <v>10155</v>
      </c>
      <c r="E17101" s="10" t="n">
        <v>3</v>
      </c>
      <c r="F17101" s="10" t="n">
        <v>6036.67</v>
      </c>
      <c r="G17101" s="10" t="n">
        <v>95</v>
      </c>
      <c r="H17101" s="10" t="n">
        <v>3356.08</v>
      </c>
    </row>
    <row r="17102" customFormat="false" ht="15" hidden="false" customHeight="false" outlineLevel="0" collapsed="false">
      <c r="A17102" s="9" t="s">
        <v>27250</v>
      </c>
      <c r="B17102" s="9" t="s">
        <v>71</v>
      </c>
      <c r="C17102" s="9" t="s">
        <v>10161</v>
      </c>
      <c r="D17102" s="9" t="s">
        <v>10156</v>
      </c>
      <c r="E17102" s="10" t="n">
        <v>1</v>
      </c>
      <c r="F17102" s="10" t="n">
        <v>1589</v>
      </c>
      <c r="G17102" s="10" t="n">
        <v>230</v>
      </c>
      <c r="H17102" s="10" t="n">
        <v>883.4</v>
      </c>
    </row>
    <row r="17103" customFormat="false" ht="15" hidden="false" customHeight="false" outlineLevel="0" collapsed="false">
      <c r="A17103" s="9" t="s">
        <v>27251</v>
      </c>
      <c r="B17103" s="9" t="s">
        <v>70</v>
      </c>
      <c r="C17103" s="9" t="s">
        <v>10161</v>
      </c>
      <c r="D17103" s="9" t="s">
        <v>10155</v>
      </c>
      <c r="E17103" s="10" t="n">
        <v>4</v>
      </c>
      <c r="F17103" s="10" t="n">
        <v>42474.8</v>
      </c>
      <c r="G17103" s="10" t="n">
        <v>31</v>
      </c>
      <c r="H17103" s="10" t="n">
        <v>23613.84</v>
      </c>
    </row>
    <row r="17104" customFormat="false" ht="15" hidden="false" customHeight="false" outlineLevel="0" collapsed="false">
      <c r="A17104" s="9" t="s">
        <v>27252</v>
      </c>
      <c r="B17104" s="9" t="s">
        <v>68</v>
      </c>
      <c r="C17104" s="9" t="s">
        <v>10162</v>
      </c>
      <c r="D17104" s="9" t="s">
        <v>10155</v>
      </c>
      <c r="E17104" s="10" t="n">
        <v>5</v>
      </c>
      <c r="F17104" s="10" t="n">
        <v>15556.23</v>
      </c>
      <c r="G17104" s="10" t="n">
        <v>57</v>
      </c>
      <c r="H17104" s="10" t="n">
        <v>8648.48</v>
      </c>
    </row>
    <row r="17105" customFormat="false" ht="15" hidden="false" customHeight="false" outlineLevel="0" collapsed="false">
      <c r="A17105" s="9" t="s">
        <v>27253</v>
      </c>
      <c r="B17105" s="9" t="s">
        <v>61</v>
      </c>
      <c r="C17105" s="9" t="s">
        <v>10161</v>
      </c>
      <c r="D17105" s="9" t="s">
        <v>10155</v>
      </c>
      <c r="E17105" s="10" t="n">
        <v>4</v>
      </c>
      <c r="F17105" s="10" t="n">
        <v>21450.55</v>
      </c>
      <c r="G17105" s="10" t="n">
        <v>46</v>
      </c>
      <c r="H17105" s="10" t="n">
        <v>11925.42</v>
      </c>
    </row>
    <row r="17106" customFormat="false" ht="15" hidden="false" customHeight="false" outlineLevel="0" collapsed="false">
      <c r="A17106" s="9" t="s">
        <v>27254</v>
      </c>
      <c r="B17106" s="9" t="s">
        <v>65</v>
      </c>
      <c r="C17106" s="9" t="s">
        <v>10162</v>
      </c>
      <c r="D17106" s="9" t="s">
        <v>10155</v>
      </c>
      <c r="E17106" s="10" t="n">
        <v>4</v>
      </c>
      <c r="F17106" s="10" t="n">
        <v>10928.45</v>
      </c>
      <c r="G17106" s="10" t="n">
        <v>92</v>
      </c>
      <c r="H17106" s="10" t="n">
        <v>6075.67</v>
      </c>
    </row>
    <row r="17107" customFormat="false" ht="15" hidden="false" customHeight="false" outlineLevel="0" collapsed="false">
      <c r="A17107" s="9" t="s">
        <v>27255</v>
      </c>
      <c r="B17107" s="9" t="s">
        <v>77</v>
      </c>
      <c r="C17107" s="9" t="s">
        <v>10161</v>
      </c>
      <c r="D17107" s="9" t="s">
        <v>10155</v>
      </c>
      <c r="E17107" s="10" t="n">
        <v>3</v>
      </c>
      <c r="F17107" s="10" t="n">
        <v>7643.79</v>
      </c>
      <c r="G17107" s="10" t="n">
        <v>23</v>
      </c>
      <c r="H17107" s="10" t="n">
        <v>4249.56</v>
      </c>
    </row>
    <row r="17108" customFormat="false" ht="15" hidden="false" customHeight="false" outlineLevel="0" collapsed="false">
      <c r="A17108" s="9" t="s">
        <v>27256</v>
      </c>
      <c r="B17108" s="9" t="s">
        <v>62</v>
      </c>
      <c r="C17108" s="9" t="s">
        <v>10161</v>
      </c>
      <c r="D17108" s="9" t="s">
        <v>10156</v>
      </c>
      <c r="E17108" s="10" t="n">
        <v>1</v>
      </c>
      <c r="F17108" s="10" t="n">
        <v>12167.54</v>
      </c>
      <c r="G17108" s="10" t="n">
        <v>163</v>
      </c>
      <c r="H17108" s="10" t="n">
        <v>6764.54</v>
      </c>
    </row>
    <row r="17109" customFormat="false" ht="15" hidden="false" customHeight="false" outlineLevel="0" collapsed="false">
      <c r="A17109" s="9" t="s">
        <v>27257</v>
      </c>
      <c r="B17109" s="9" t="s">
        <v>75</v>
      </c>
      <c r="C17109" s="9" t="s">
        <v>10161</v>
      </c>
      <c r="D17109" s="9" t="s">
        <v>10155</v>
      </c>
      <c r="E17109" s="10" t="n">
        <v>3</v>
      </c>
      <c r="F17109" s="10" t="n">
        <v>5475.2</v>
      </c>
      <c r="G17109" s="10" t="n">
        <v>22</v>
      </c>
      <c r="H17109" s="10" t="n">
        <v>3043.93</v>
      </c>
    </row>
    <row r="17110" customFormat="false" ht="15" hidden="false" customHeight="false" outlineLevel="0" collapsed="false">
      <c r="A17110" s="9" t="s">
        <v>27258</v>
      </c>
      <c r="B17110" s="9" t="s">
        <v>73</v>
      </c>
      <c r="C17110" s="9" t="s">
        <v>10161</v>
      </c>
      <c r="D17110" s="9" t="s">
        <v>10156</v>
      </c>
      <c r="E17110" s="10" t="n">
        <v>1</v>
      </c>
      <c r="F17110" s="10" t="n">
        <v>228.65</v>
      </c>
      <c r="G17110" s="10" t="n">
        <v>17</v>
      </c>
      <c r="H17110" s="10" t="n">
        <v>127.12</v>
      </c>
    </row>
    <row r="17111" customFormat="false" ht="15" hidden="false" customHeight="false" outlineLevel="0" collapsed="false">
      <c r="A17111" s="9" t="s">
        <v>27259</v>
      </c>
      <c r="B17111" s="9" t="s">
        <v>71</v>
      </c>
      <c r="C17111" s="9" t="s">
        <v>10162</v>
      </c>
      <c r="D17111" s="9" t="s">
        <v>10155</v>
      </c>
      <c r="E17111" s="10" t="n">
        <v>3</v>
      </c>
      <c r="F17111" s="10" t="n">
        <v>4805.7</v>
      </c>
      <c r="G17111" s="10" t="n">
        <v>5</v>
      </c>
      <c r="H17111" s="10" t="n">
        <v>2671.73</v>
      </c>
    </row>
    <row r="17112" customFormat="false" ht="15" hidden="false" customHeight="false" outlineLevel="0" collapsed="false">
      <c r="A17112" s="9" t="s">
        <v>27260</v>
      </c>
      <c r="B17112" s="9" t="s">
        <v>79</v>
      </c>
      <c r="C17112" s="9" t="s">
        <v>10161</v>
      </c>
      <c r="D17112" s="9" t="s">
        <v>10155</v>
      </c>
      <c r="E17112" s="10" t="n">
        <v>7</v>
      </c>
      <c r="F17112" s="10" t="n">
        <v>25692.06</v>
      </c>
      <c r="G17112" s="10" t="n">
        <v>57</v>
      </c>
      <c r="H17112" s="10" t="n">
        <v>14283.49</v>
      </c>
    </row>
    <row r="17113" customFormat="false" ht="15" hidden="false" customHeight="false" outlineLevel="0" collapsed="false">
      <c r="A17113" s="9" t="s">
        <v>27261</v>
      </c>
      <c r="B17113" s="9" t="s">
        <v>62</v>
      </c>
      <c r="C17113" s="9" t="s">
        <v>10164</v>
      </c>
      <c r="D17113" s="9" t="s">
        <v>10155</v>
      </c>
      <c r="E17113" s="10" t="n">
        <v>7</v>
      </c>
      <c r="F17113" s="10" t="n">
        <v>40016.8</v>
      </c>
      <c r="G17113" s="10" t="n">
        <v>82</v>
      </c>
      <c r="H17113" s="10" t="n">
        <v>22247.32</v>
      </c>
    </row>
    <row r="17114" customFormat="false" ht="15" hidden="false" customHeight="false" outlineLevel="0" collapsed="false">
      <c r="A17114" s="9" t="s">
        <v>27262</v>
      </c>
      <c r="B17114" s="9" t="s">
        <v>71</v>
      </c>
      <c r="C17114" s="9" t="s">
        <v>10161</v>
      </c>
      <c r="D17114" s="9" t="s">
        <v>10156</v>
      </c>
      <c r="E17114" s="10" t="n">
        <v>2</v>
      </c>
      <c r="F17114" s="10" t="n">
        <v>3321.4</v>
      </c>
      <c r="G17114" s="10" t="n">
        <v>114</v>
      </c>
      <c r="H17114" s="10" t="n">
        <v>1846.53</v>
      </c>
    </row>
    <row r="17115" customFormat="false" ht="15" hidden="false" customHeight="false" outlineLevel="0" collapsed="false">
      <c r="A17115" s="9" t="s">
        <v>27263</v>
      </c>
      <c r="B17115" s="9" t="s">
        <v>75</v>
      </c>
      <c r="C17115" s="9" t="s">
        <v>10161</v>
      </c>
      <c r="D17115" s="9" t="s">
        <v>10155</v>
      </c>
      <c r="E17115" s="10" t="n">
        <v>9</v>
      </c>
      <c r="F17115" s="10" t="n">
        <v>38545.43</v>
      </c>
      <c r="G17115" s="10" t="n">
        <v>7</v>
      </c>
      <c r="H17115" s="10" t="n">
        <v>21429.31</v>
      </c>
    </row>
    <row r="17116" customFormat="false" ht="15" hidden="false" customHeight="false" outlineLevel="0" collapsed="false">
      <c r="A17116" s="9" t="s">
        <v>27264</v>
      </c>
      <c r="B17116" s="9" t="s">
        <v>68</v>
      </c>
      <c r="C17116" s="9" t="s">
        <v>10163</v>
      </c>
      <c r="D17116" s="9" t="s">
        <v>10155</v>
      </c>
      <c r="E17116" s="10" t="n">
        <v>4</v>
      </c>
      <c r="F17116" s="10" t="n">
        <v>16007.59</v>
      </c>
      <c r="G17116" s="10" t="n">
        <v>10</v>
      </c>
      <c r="H17116" s="10" t="n">
        <v>8899.41</v>
      </c>
    </row>
    <row r="17117" customFormat="false" ht="15" hidden="false" customHeight="false" outlineLevel="0" collapsed="false">
      <c r="A17117" s="9" t="s">
        <v>27265</v>
      </c>
      <c r="B17117" s="9" t="s">
        <v>73</v>
      </c>
      <c r="C17117" s="9" t="s">
        <v>10161</v>
      </c>
      <c r="D17117" s="9" t="s">
        <v>10155</v>
      </c>
      <c r="E17117" s="10" t="n">
        <v>4</v>
      </c>
      <c r="F17117" s="10" t="n">
        <v>5641.84</v>
      </c>
      <c r="G17117" s="10" t="n">
        <v>17</v>
      </c>
      <c r="H17117" s="10" t="n">
        <v>3136.58</v>
      </c>
    </row>
    <row r="17118" customFormat="false" ht="15" hidden="false" customHeight="false" outlineLevel="0" collapsed="false">
      <c r="A17118" s="9" t="s">
        <v>27266</v>
      </c>
      <c r="B17118" s="9" t="s">
        <v>79</v>
      </c>
      <c r="C17118" s="9" t="s">
        <v>10164</v>
      </c>
      <c r="D17118" s="9" t="s">
        <v>10156</v>
      </c>
      <c r="E17118" s="10" t="n">
        <v>1</v>
      </c>
      <c r="F17118" s="10" t="n">
        <v>4889.74</v>
      </c>
      <c r="G17118" s="10" t="n">
        <v>91</v>
      </c>
      <c r="H17118" s="10" t="n">
        <v>2718.45</v>
      </c>
    </row>
    <row r="17119" customFormat="false" ht="15" hidden="false" customHeight="false" outlineLevel="0" collapsed="false">
      <c r="A17119" s="9" t="s">
        <v>27267</v>
      </c>
      <c r="B17119" s="9" t="s">
        <v>65</v>
      </c>
      <c r="C17119" s="9" t="s">
        <v>10163</v>
      </c>
      <c r="D17119" s="9" t="s">
        <v>10155</v>
      </c>
      <c r="E17119" s="10" t="n">
        <v>3</v>
      </c>
      <c r="F17119" s="10" t="n">
        <v>8872.55</v>
      </c>
      <c r="G17119" s="10" t="n">
        <v>73</v>
      </c>
      <c r="H17119" s="10" t="n">
        <v>4932.69</v>
      </c>
    </row>
    <row r="17120" customFormat="false" ht="15" hidden="false" customHeight="false" outlineLevel="0" collapsed="false">
      <c r="A17120" s="9" t="s">
        <v>27268</v>
      </c>
      <c r="B17120" s="9" t="s">
        <v>77</v>
      </c>
      <c r="C17120" s="9" t="s">
        <v>10161</v>
      </c>
      <c r="D17120" s="9" t="s">
        <v>10155</v>
      </c>
      <c r="E17120" s="10" t="n">
        <v>4</v>
      </c>
      <c r="F17120" s="10" t="n">
        <v>7004.33</v>
      </c>
      <c r="G17120" s="10" t="n">
        <v>100</v>
      </c>
      <c r="H17120" s="10" t="n">
        <v>3894.05</v>
      </c>
    </row>
    <row r="17121" customFormat="false" ht="15" hidden="false" customHeight="false" outlineLevel="0" collapsed="false">
      <c r="A17121" s="9" t="s">
        <v>27269</v>
      </c>
      <c r="B17121" s="9" t="s">
        <v>69</v>
      </c>
      <c r="C17121" s="9" t="s">
        <v>10161</v>
      </c>
      <c r="D17121" s="9" t="s">
        <v>10156</v>
      </c>
      <c r="E17121" s="10" t="n">
        <v>1</v>
      </c>
      <c r="F17121" s="10" t="n">
        <v>2938.5</v>
      </c>
      <c r="G17121" s="10" t="n">
        <v>200</v>
      </c>
      <c r="H17121" s="10" t="n">
        <v>1633.66</v>
      </c>
    </row>
    <row r="17122" customFormat="false" ht="15" hidden="false" customHeight="false" outlineLevel="0" collapsed="false">
      <c r="A17122" s="9" t="s">
        <v>27270</v>
      </c>
      <c r="B17122" s="9" t="s">
        <v>68</v>
      </c>
      <c r="C17122" s="9" t="s">
        <v>10162</v>
      </c>
      <c r="D17122" s="9" t="s">
        <v>10155</v>
      </c>
      <c r="E17122" s="10" t="n">
        <v>5</v>
      </c>
      <c r="F17122" s="10" t="n">
        <v>5063.8</v>
      </c>
      <c r="G17122" s="10" t="n">
        <v>1</v>
      </c>
      <c r="H17122" s="10" t="n">
        <v>2815.22</v>
      </c>
    </row>
    <row r="17123" customFormat="false" ht="15" hidden="false" customHeight="false" outlineLevel="0" collapsed="false">
      <c r="A17123" s="9" t="s">
        <v>27271</v>
      </c>
      <c r="B17123" s="9" t="s">
        <v>65</v>
      </c>
      <c r="C17123" s="9" t="s">
        <v>10161</v>
      </c>
      <c r="D17123" s="9" t="s">
        <v>10157</v>
      </c>
      <c r="E17123" s="10" t="n">
        <v>2</v>
      </c>
      <c r="F17123" s="10" t="n">
        <v>1196.5</v>
      </c>
      <c r="G17123" s="10" t="n">
        <v>144</v>
      </c>
      <c r="H17123" s="10" t="n">
        <v>665.19</v>
      </c>
    </row>
    <row r="17124" customFormat="false" ht="15" hidden="false" customHeight="false" outlineLevel="0" collapsed="false">
      <c r="A17124" s="9" t="s">
        <v>27272</v>
      </c>
      <c r="B17124" s="9" t="s">
        <v>62</v>
      </c>
      <c r="C17124" s="9" t="s">
        <v>10161</v>
      </c>
      <c r="D17124" s="9" t="s">
        <v>10155</v>
      </c>
      <c r="E17124" s="10" t="n">
        <v>3</v>
      </c>
      <c r="F17124" s="10" t="n">
        <v>13923.12</v>
      </c>
      <c r="G17124" s="10" t="n">
        <v>20</v>
      </c>
      <c r="H17124" s="10" t="n">
        <v>7740.55</v>
      </c>
    </row>
    <row r="17125" customFormat="false" ht="15" hidden="false" customHeight="false" outlineLevel="0" collapsed="false">
      <c r="A17125" s="9" t="s">
        <v>27273</v>
      </c>
      <c r="B17125" s="9" t="s">
        <v>70</v>
      </c>
      <c r="C17125" s="9" t="s">
        <v>10161</v>
      </c>
      <c r="D17125" s="9" t="s">
        <v>10155</v>
      </c>
      <c r="E17125" s="10" t="n">
        <v>3</v>
      </c>
      <c r="F17125" s="10" t="n">
        <v>20705.67</v>
      </c>
      <c r="G17125" s="10" t="n">
        <v>2</v>
      </c>
      <c r="H17125" s="10" t="n">
        <v>11511.3</v>
      </c>
    </row>
    <row r="17126" customFormat="false" ht="15" hidden="false" customHeight="false" outlineLevel="0" collapsed="false">
      <c r="A17126" s="9" t="s">
        <v>27274</v>
      </c>
      <c r="B17126" s="9" t="s">
        <v>60</v>
      </c>
      <c r="C17126" s="9" t="s">
        <v>10162</v>
      </c>
      <c r="D17126" s="9" t="s">
        <v>10154</v>
      </c>
      <c r="E17126" s="10" t="n">
        <v>6</v>
      </c>
      <c r="F17126" s="10" t="n">
        <v>88492.2</v>
      </c>
      <c r="G17126" s="10" t="n">
        <v>56</v>
      </c>
      <c r="H17126" s="10" t="n">
        <v>49197.19</v>
      </c>
    </row>
    <row r="17127" customFormat="false" ht="15" hidden="false" customHeight="false" outlineLevel="0" collapsed="false">
      <c r="A17127" s="9" t="s">
        <v>27275</v>
      </c>
      <c r="B17127" s="9" t="s">
        <v>73</v>
      </c>
      <c r="C17127" s="9" t="s">
        <v>10163</v>
      </c>
      <c r="D17127" s="9" t="s">
        <v>10155</v>
      </c>
      <c r="E17127" s="10" t="n">
        <v>4</v>
      </c>
      <c r="F17127" s="10" t="n">
        <v>7421.11</v>
      </c>
      <c r="G17127" s="10" t="n">
        <v>83</v>
      </c>
      <c r="H17127" s="10" t="n">
        <v>4125.76</v>
      </c>
    </row>
    <row r="17128" customFormat="false" ht="15" hidden="false" customHeight="false" outlineLevel="0" collapsed="false">
      <c r="A17128" s="9" t="s">
        <v>27276</v>
      </c>
      <c r="B17128" s="9" t="s">
        <v>68</v>
      </c>
      <c r="C17128" s="9" t="s">
        <v>10161</v>
      </c>
      <c r="D17128" s="9" t="s">
        <v>10155</v>
      </c>
      <c r="E17128" s="10" t="n">
        <v>3</v>
      </c>
      <c r="F17128" s="10" t="n">
        <v>14215.35</v>
      </c>
      <c r="G17128" s="10" t="n">
        <v>61</v>
      </c>
      <c r="H17128" s="10" t="n">
        <v>7903.02</v>
      </c>
    </row>
    <row r="17129" customFormat="false" ht="15" hidden="false" customHeight="false" outlineLevel="0" collapsed="false">
      <c r="A17129" s="9" t="s">
        <v>27277</v>
      </c>
      <c r="B17129" s="9" t="s">
        <v>71</v>
      </c>
      <c r="C17129" s="9" t="s">
        <v>10161</v>
      </c>
      <c r="D17129" s="9" t="s">
        <v>10155</v>
      </c>
      <c r="E17129" s="10" t="n">
        <v>6</v>
      </c>
      <c r="F17129" s="10" t="n">
        <v>38214</v>
      </c>
      <c r="G17129" s="10" t="n">
        <v>8</v>
      </c>
      <c r="H17129" s="10" t="n">
        <v>21245.05</v>
      </c>
    </row>
    <row r="17130" customFormat="false" ht="15" hidden="false" customHeight="false" outlineLevel="0" collapsed="false">
      <c r="A17130" s="9" t="s">
        <v>27278</v>
      </c>
      <c r="B17130" s="9" t="s">
        <v>70</v>
      </c>
      <c r="C17130" s="9" t="s">
        <v>10161</v>
      </c>
      <c r="D17130" s="9" t="s">
        <v>10156</v>
      </c>
      <c r="E17130" s="10" t="n">
        <v>1</v>
      </c>
      <c r="F17130" s="10" t="n">
        <v>6550.2</v>
      </c>
      <c r="G17130" s="10" t="n">
        <v>101</v>
      </c>
      <c r="H17130" s="10" t="n">
        <v>3641.58</v>
      </c>
    </row>
    <row r="17131" customFormat="false" ht="15" hidden="false" customHeight="false" outlineLevel="0" collapsed="false">
      <c r="A17131" s="9" t="s">
        <v>27279</v>
      </c>
      <c r="B17131" s="9" t="s">
        <v>64</v>
      </c>
      <c r="C17131" s="9" t="s">
        <v>10161</v>
      </c>
      <c r="D17131" s="9" t="s">
        <v>10155</v>
      </c>
      <c r="E17131" s="10" t="n">
        <v>5</v>
      </c>
      <c r="F17131" s="10" t="n">
        <v>15937.52</v>
      </c>
      <c r="G17131" s="10" t="n">
        <v>29</v>
      </c>
      <c r="H17131" s="10" t="n">
        <v>8860.45</v>
      </c>
    </row>
    <row r="17132" customFormat="false" ht="15" hidden="false" customHeight="false" outlineLevel="0" collapsed="false">
      <c r="A17132" s="9" t="s">
        <v>27280</v>
      </c>
      <c r="B17132" s="9" t="s">
        <v>75</v>
      </c>
      <c r="C17132" s="9" t="s">
        <v>10164</v>
      </c>
      <c r="D17132" s="9" t="s">
        <v>10155</v>
      </c>
      <c r="E17132" s="10" t="n">
        <v>12</v>
      </c>
      <c r="F17132" s="10" t="n">
        <v>61183.36</v>
      </c>
      <c r="G17132" s="10" t="n">
        <v>5</v>
      </c>
      <c r="H17132" s="10" t="n">
        <v>34014.85</v>
      </c>
    </row>
    <row r="17133" customFormat="false" ht="15" hidden="false" customHeight="false" outlineLevel="0" collapsed="false">
      <c r="A17133" s="9" t="s">
        <v>27281</v>
      </c>
      <c r="B17133" s="9" t="s">
        <v>75</v>
      </c>
      <c r="C17133" s="9" t="s">
        <v>10161</v>
      </c>
      <c r="D17133" s="9" t="s">
        <v>10156</v>
      </c>
      <c r="E17133" s="10" t="n">
        <v>1</v>
      </c>
      <c r="F17133" s="10" t="n">
        <v>1723.5</v>
      </c>
      <c r="G17133" s="10" t="n">
        <v>362</v>
      </c>
      <c r="H17133" s="10" t="n">
        <v>958.18</v>
      </c>
    </row>
    <row r="17134" customFormat="false" ht="15" hidden="false" customHeight="false" outlineLevel="0" collapsed="false">
      <c r="A17134" s="9" t="s">
        <v>27282</v>
      </c>
      <c r="B17134" s="9" t="s">
        <v>71</v>
      </c>
      <c r="C17134" s="9" t="s">
        <v>10161</v>
      </c>
      <c r="D17134" s="9" t="s">
        <v>10154</v>
      </c>
      <c r="E17134" s="10" t="n">
        <v>8</v>
      </c>
      <c r="F17134" s="10" t="n">
        <v>72420.26</v>
      </c>
      <c r="G17134" s="10" t="n">
        <v>0</v>
      </c>
      <c r="H17134" s="10" t="n">
        <v>40262</v>
      </c>
    </row>
    <row r="17135" customFormat="false" ht="15" hidden="false" customHeight="false" outlineLevel="0" collapsed="false">
      <c r="A17135" s="9" t="s">
        <v>27283</v>
      </c>
      <c r="B17135" s="9" t="s">
        <v>74</v>
      </c>
      <c r="C17135" s="9" t="s">
        <v>10161</v>
      </c>
      <c r="D17135" s="9" t="s">
        <v>10156</v>
      </c>
      <c r="E17135" s="10" t="n">
        <v>2</v>
      </c>
      <c r="F17135" s="10" t="n">
        <v>2623.11</v>
      </c>
      <c r="G17135" s="10" t="n">
        <v>31</v>
      </c>
      <c r="H17135" s="10" t="n">
        <v>1458.32</v>
      </c>
    </row>
    <row r="17136" customFormat="false" ht="15" hidden="false" customHeight="false" outlineLevel="0" collapsed="false">
      <c r="A17136" s="9" t="s">
        <v>27284</v>
      </c>
      <c r="B17136" s="9" t="s">
        <v>64</v>
      </c>
      <c r="C17136" s="9" t="s">
        <v>10161</v>
      </c>
      <c r="D17136" s="9" t="s">
        <v>10156</v>
      </c>
      <c r="E17136" s="10" t="n">
        <v>1</v>
      </c>
      <c r="F17136" s="10" t="n">
        <v>19263.5</v>
      </c>
      <c r="G17136" s="10" t="n">
        <v>171</v>
      </c>
      <c r="H17136" s="10" t="n">
        <v>10709.53</v>
      </c>
    </row>
    <row r="17137" customFormat="false" ht="15" hidden="false" customHeight="false" outlineLevel="0" collapsed="false">
      <c r="A17137" s="9" t="s">
        <v>27285</v>
      </c>
      <c r="B17137" s="9" t="s">
        <v>59</v>
      </c>
      <c r="C17137" s="9" t="s">
        <v>10161</v>
      </c>
      <c r="D17137" s="9" t="s">
        <v>10155</v>
      </c>
      <c r="E17137" s="10" t="n">
        <v>3</v>
      </c>
      <c r="F17137" s="10" t="n">
        <v>3559.75</v>
      </c>
      <c r="G17137" s="10" t="n">
        <v>16</v>
      </c>
      <c r="H17137" s="10" t="n">
        <v>1979.04</v>
      </c>
    </row>
    <row r="17138" customFormat="false" ht="15" hidden="false" customHeight="false" outlineLevel="0" collapsed="false">
      <c r="A17138" s="9" t="s">
        <v>27286</v>
      </c>
      <c r="B17138" s="9" t="s">
        <v>77</v>
      </c>
      <c r="C17138" s="9" t="s">
        <v>10161</v>
      </c>
      <c r="D17138" s="9" t="s">
        <v>10156</v>
      </c>
      <c r="E17138" s="10" t="n">
        <v>1</v>
      </c>
      <c r="F17138" s="10" t="n">
        <v>6609.15</v>
      </c>
      <c r="G17138" s="10" t="n">
        <v>87</v>
      </c>
      <c r="H17138" s="10" t="n">
        <v>3674.35</v>
      </c>
    </row>
    <row r="17139" customFormat="false" ht="15" hidden="false" customHeight="false" outlineLevel="0" collapsed="false">
      <c r="A17139" s="9" t="s">
        <v>27287</v>
      </c>
      <c r="B17139" s="9" t="s">
        <v>67</v>
      </c>
      <c r="C17139" s="9" t="s">
        <v>10161</v>
      </c>
      <c r="D17139" s="9" t="s">
        <v>10155</v>
      </c>
      <c r="E17139" s="10" t="n">
        <v>3</v>
      </c>
      <c r="F17139" s="10" t="n">
        <v>9376.69</v>
      </c>
      <c r="G17139" s="10" t="n">
        <v>31</v>
      </c>
      <c r="H17139" s="10" t="n">
        <v>5212.97</v>
      </c>
    </row>
    <row r="17140" customFormat="false" ht="15" hidden="false" customHeight="false" outlineLevel="0" collapsed="false">
      <c r="A17140" s="9" t="s">
        <v>27288</v>
      </c>
      <c r="B17140" s="9" t="s">
        <v>71</v>
      </c>
      <c r="C17140" s="9" t="s">
        <v>10163</v>
      </c>
      <c r="D17140" s="9" t="s">
        <v>10155</v>
      </c>
      <c r="E17140" s="10" t="n">
        <v>6</v>
      </c>
      <c r="F17140" s="10" t="n">
        <v>17517.57</v>
      </c>
      <c r="G17140" s="10" t="n">
        <v>111</v>
      </c>
      <c r="H17140" s="10" t="n">
        <v>9738.88</v>
      </c>
    </row>
    <row r="17141" customFormat="false" ht="15" hidden="false" customHeight="false" outlineLevel="0" collapsed="false">
      <c r="A17141" s="9" t="s">
        <v>27289</v>
      </c>
      <c r="B17141" s="9" t="s">
        <v>77</v>
      </c>
      <c r="C17141" s="9" t="s">
        <v>10161</v>
      </c>
      <c r="D17141" s="9" t="s">
        <v>10155</v>
      </c>
      <c r="E17141" s="10" t="n">
        <v>11</v>
      </c>
      <c r="F17141" s="10" t="n">
        <v>70944.02</v>
      </c>
      <c r="G17141" s="10" t="n">
        <v>18</v>
      </c>
      <c r="H17141" s="10" t="n">
        <v>39441.29</v>
      </c>
    </row>
    <row r="17142" customFormat="false" ht="15" hidden="false" customHeight="false" outlineLevel="0" collapsed="false">
      <c r="A17142" s="9" t="s">
        <v>27290</v>
      </c>
      <c r="B17142" s="9" t="s">
        <v>73</v>
      </c>
      <c r="C17142" s="9" t="s">
        <v>10161</v>
      </c>
      <c r="D17142" s="9" t="s">
        <v>10156</v>
      </c>
      <c r="E17142" s="10" t="n">
        <v>1</v>
      </c>
      <c r="F17142" s="10" t="n">
        <v>704.65</v>
      </c>
      <c r="G17142" s="10" t="n">
        <v>27</v>
      </c>
      <c r="H17142" s="10" t="n">
        <v>391.75</v>
      </c>
    </row>
    <row r="17143" customFormat="false" ht="15" hidden="false" customHeight="false" outlineLevel="0" collapsed="false">
      <c r="A17143" s="9" t="s">
        <v>27291</v>
      </c>
      <c r="B17143" s="9" t="s">
        <v>74</v>
      </c>
      <c r="C17143" s="9" t="s">
        <v>10161</v>
      </c>
      <c r="D17143" s="9" t="s">
        <v>10156</v>
      </c>
      <c r="E17143" s="10" t="n">
        <v>2</v>
      </c>
      <c r="F17143" s="10" t="n">
        <v>4764.2</v>
      </c>
      <c r="G17143" s="10" t="n">
        <v>12</v>
      </c>
      <c r="H17143" s="10" t="n">
        <v>2648.65</v>
      </c>
    </row>
    <row r="17144" customFormat="false" ht="15" hidden="false" customHeight="false" outlineLevel="0" collapsed="false">
      <c r="A17144" s="9" t="s">
        <v>27292</v>
      </c>
      <c r="B17144" s="9" t="s">
        <v>74</v>
      </c>
      <c r="C17144" s="9" t="s">
        <v>10163</v>
      </c>
      <c r="D17144" s="9" t="s">
        <v>10156</v>
      </c>
      <c r="E17144" s="10" t="n">
        <v>2</v>
      </c>
      <c r="F17144" s="10" t="n">
        <v>3545.75</v>
      </c>
      <c r="G17144" s="10" t="n">
        <v>104</v>
      </c>
      <c r="H17144" s="10" t="n">
        <v>1971.26</v>
      </c>
    </row>
    <row r="17145" customFormat="false" ht="15" hidden="false" customHeight="false" outlineLevel="0" collapsed="false">
      <c r="A17145" s="9" t="s">
        <v>27293</v>
      </c>
      <c r="B17145" s="9" t="s">
        <v>62</v>
      </c>
      <c r="C17145" s="9" t="s">
        <v>10161</v>
      </c>
      <c r="D17145" s="9" t="s">
        <v>10155</v>
      </c>
      <c r="E17145" s="10" t="n">
        <v>3</v>
      </c>
      <c r="F17145" s="10" t="n">
        <v>10726.15</v>
      </c>
      <c r="G17145" s="10" t="n">
        <v>12</v>
      </c>
      <c r="H17145" s="10" t="n">
        <v>5963.2</v>
      </c>
    </row>
    <row r="17146" customFormat="false" ht="15" hidden="false" customHeight="false" outlineLevel="0" collapsed="false">
      <c r="A17146" s="9" t="s">
        <v>27294</v>
      </c>
      <c r="B17146" s="9" t="s">
        <v>68</v>
      </c>
      <c r="C17146" s="9" t="s">
        <v>10161</v>
      </c>
      <c r="D17146" s="9" t="s">
        <v>10155</v>
      </c>
      <c r="E17146" s="10" t="n">
        <v>8</v>
      </c>
      <c r="F17146" s="10" t="n">
        <v>19500.71</v>
      </c>
      <c r="G17146" s="10" t="n">
        <v>3</v>
      </c>
      <c r="H17146" s="10" t="n">
        <v>10841.41</v>
      </c>
    </row>
    <row r="17147" customFormat="false" ht="15" hidden="false" customHeight="false" outlineLevel="0" collapsed="false">
      <c r="A17147" s="9" t="s">
        <v>27295</v>
      </c>
      <c r="B17147" s="9" t="s">
        <v>74</v>
      </c>
      <c r="C17147" s="9" t="s">
        <v>10163</v>
      </c>
      <c r="D17147" s="9" t="s">
        <v>10156</v>
      </c>
      <c r="E17147" s="10" t="n">
        <v>1</v>
      </c>
      <c r="F17147" s="10" t="n">
        <v>229</v>
      </c>
      <c r="G17147" s="10" t="n">
        <v>280</v>
      </c>
      <c r="H17147" s="10" t="n">
        <v>127.31</v>
      </c>
    </row>
    <row r="17148" customFormat="false" ht="15" hidden="false" customHeight="false" outlineLevel="0" collapsed="false">
      <c r="A17148" s="9" t="s">
        <v>27296</v>
      </c>
      <c r="B17148" s="9" t="s">
        <v>79</v>
      </c>
      <c r="C17148" s="9" t="s">
        <v>10161</v>
      </c>
      <c r="D17148" s="9" t="s">
        <v>10156</v>
      </c>
      <c r="E17148" s="10" t="n">
        <v>2</v>
      </c>
      <c r="F17148" s="10" t="n">
        <v>4683.13</v>
      </c>
      <c r="G17148" s="10" t="n">
        <v>83</v>
      </c>
      <c r="H17148" s="10" t="n">
        <v>2603.58</v>
      </c>
    </row>
    <row r="17149" customFormat="false" ht="15" hidden="false" customHeight="false" outlineLevel="0" collapsed="false">
      <c r="A17149" s="9" t="s">
        <v>27297</v>
      </c>
      <c r="B17149" s="9" t="s">
        <v>70</v>
      </c>
      <c r="C17149" s="9" t="s">
        <v>10161</v>
      </c>
      <c r="D17149" s="9" t="s">
        <v>10155</v>
      </c>
      <c r="E17149" s="10" t="n">
        <v>5</v>
      </c>
      <c r="F17149" s="10" t="n">
        <v>9670.03</v>
      </c>
      <c r="G17149" s="10" t="n">
        <v>80</v>
      </c>
      <c r="H17149" s="10" t="n">
        <v>5376.05</v>
      </c>
    </row>
    <row r="17150" customFormat="false" ht="15" hidden="false" customHeight="false" outlineLevel="0" collapsed="false">
      <c r="A17150" s="9" t="s">
        <v>27298</v>
      </c>
      <c r="B17150" s="9" t="s">
        <v>65</v>
      </c>
      <c r="C17150" s="9" t="s">
        <v>10164</v>
      </c>
      <c r="D17150" s="9" t="s">
        <v>10154</v>
      </c>
      <c r="E17150" s="10" t="n">
        <v>7</v>
      </c>
      <c r="F17150" s="10" t="n">
        <v>72016.34</v>
      </c>
      <c r="G17150" s="10" t="n">
        <v>10</v>
      </c>
      <c r="H17150" s="10" t="n">
        <v>40037.44</v>
      </c>
    </row>
    <row r="17151" customFormat="false" ht="15" hidden="false" customHeight="false" outlineLevel="0" collapsed="false">
      <c r="A17151" s="9" t="s">
        <v>27299</v>
      </c>
      <c r="B17151" s="9" t="s">
        <v>64</v>
      </c>
      <c r="C17151" s="9" t="s">
        <v>10161</v>
      </c>
      <c r="D17151" s="9" t="s">
        <v>10155</v>
      </c>
      <c r="E17151" s="10" t="n">
        <v>4</v>
      </c>
      <c r="F17151" s="10" t="n">
        <v>5701.15</v>
      </c>
      <c r="G17151" s="10" t="n">
        <v>45</v>
      </c>
      <c r="H17151" s="10" t="n">
        <v>3169.55</v>
      </c>
    </row>
    <row r="17152" customFormat="false" ht="15" hidden="false" customHeight="false" outlineLevel="0" collapsed="false">
      <c r="A17152" s="9" t="s">
        <v>27300</v>
      </c>
      <c r="B17152" s="9" t="s">
        <v>74</v>
      </c>
      <c r="C17152" s="9" t="s">
        <v>10161</v>
      </c>
      <c r="D17152" s="9" t="s">
        <v>10155</v>
      </c>
      <c r="E17152" s="10" t="n">
        <v>3</v>
      </c>
      <c r="F17152" s="10" t="n">
        <v>36516.52</v>
      </c>
      <c r="G17152" s="10" t="n">
        <v>38</v>
      </c>
      <c r="H17152" s="10" t="n">
        <v>20301.34</v>
      </c>
    </row>
    <row r="17153" customFormat="false" ht="15" hidden="false" customHeight="false" outlineLevel="0" collapsed="false">
      <c r="A17153" s="9" t="s">
        <v>27301</v>
      </c>
      <c r="B17153" s="9" t="s">
        <v>77</v>
      </c>
      <c r="C17153" s="9" t="s">
        <v>10161</v>
      </c>
      <c r="D17153" s="9" t="s">
        <v>10158</v>
      </c>
      <c r="E17153" s="10" t="n">
        <v>0</v>
      </c>
      <c r="F17153" s="10" t="n">
        <v>0</v>
      </c>
      <c r="H17153" s="10" t="n">
        <v>0</v>
      </c>
    </row>
    <row r="17154" customFormat="false" ht="15" hidden="false" customHeight="false" outlineLevel="0" collapsed="false">
      <c r="A17154" s="9" t="s">
        <v>27302</v>
      </c>
      <c r="B17154" s="9" t="s">
        <v>74</v>
      </c>
      <c r="C17154" s="9" t="s">
        <v>10162</v>
      </c>
      <c r="D17154" s="9" t="s">
        <v>10155</v>
      </c>
      <c r="E17154" s="10" t="n">
        <v>6</v>
      </c>
      <c r="F17154" s="10" t="n">
        <v>12331.55</v>
      </c>
      <c r="G17154" s="10" t="n">
        <v>80</v>
      </c>
      <c r="H17154" s="10" t="n">
        <v>6855.72</v>
      </c>
    </row>
    <row r="17155" customFormat="false" ht="15" hidden="false" customHeight="false" outlineLevel="0" collapsed="false">
      <c r="A17155" s="9" t="s">
        <v>27303</v>
      </c>
      <c r="B17155" s="9" t="s">
        <v>77</v>
      </c>
      <c r="C17155" s="9" t="s">
        <v>10163</v>
      </c>
      <c r="D17155" s="9" t="s">
        <v>10157</v>
      </c>
      <c r="E17155" s="10" t="n">
        <v>3</v>
      </c>
      <c r="F17155" s="10" t="n">
        <v>10298.99</v>
      </c>
      <c r="G17155" s="10" t="n">
        <v>228</v>
      </c>
      <c r="H17155" s="10" t="n">
        <v>5725.72</v>
      </c>
    </row>
    <row r="17156" customFormat="false" ht="15" hidden="false" customHeight="false" outlineLevel="0" collapsed="false">
      <c r="A17156" s="9" t="s">
        <v>27304</v>
      </c>
      <c r="B17156" s="9" t="s">
        <v>79</v>
      </c>
      <c r="C17156" s="9" t="s">
        <v>10161</v>
      </c>
      <c r="D17156" s="9" t="s">
        <v>10155</v>
      </c>
      <c r="E17156" s="10" t="n">
        <v>13</v>
      </c>
      <c r="F17156" s="10" t="n">
        <v>39663.73</v>
      </c>
      <c r="G17156" s="10" t="n">
        <v>12</v>
      </c>
      <c r="H17156" s="10" t="n">
        <v>22051.03</v>
      </c>
    </row>
    <row r="17157" customFormat="false" ht="15" hidden="false" customHeight="false" outlineLevel="0" collapsed="false">
      <c r="A17157" s="9" t="s">
        <v>27305</v>
      </c>
      <c r="B17157" s="9" t="s">
        <v>71</v>
      </c>
      <c r="C17157" s="9" t="s">
        <v>10163</v>
      </c>
      <c r="D17157" s="9" t="s">
        <v>10157</v>
      </c>
      <c r="E17157" s="10" t="n">
        <v>5</v>
      </c>
      <c r="F17157" s="10" t="n">
        <v>8714.84</v>
      </c>
      <c r="G17157" s="10" t="n">
        <v>152</v>
      </c>
      <c r="H17157" s="10" t="n">
        <v>4845.01</v>
      </c>
    </row>
    <row r="17158" customFormat="false" ht="15" hidden="false" customHeight="false" outlineLevel="0" collapsed="false">
      <c r="A17158" s="9" t="s">
        <v>27306</v>
      </c>
      <c r="B17158" s="9" t="s">
        <v>59</v>
      </c>
      <c r="C17158" s="9" t="s">
        <v>10161</v>
      </c>
      <c r="D17158" s="9" t="s">
        <v>10157</v>
      </c>
      <c r="E17158" s="10" t="n">
        <v>2</v>
      </c>
      <c r="F17158" s="10" t="n">
        <v>1523.05</v>
      </c>
      <c r="G17158" s="10" t="n">
        <v>234</v>
      </c>
      <c r="H17158" s="10" t="n">
        <v>846.74</v>
      </c>
    </row>
    <row r="17159" customFormat="false" ht="15" hidden="false" customHeight="false" outlineLevel="0" collapsed="false">
      <c r="A17159" s="9" t="s">
        <v>27307</v>
      </c>
      <c r="B17159" s="9" t="s">
        <v>71</v>
      </c>
      <c r="C17159" s="9" t="s">
        <v>10162</v>
      </c>
      <c r="D17159" s="9" t="s">
        <v>10155</v>
      </c>
      <c r="E17159" s="10" t="n">
        <v>7</v>
      </c>
      <c r="F17159" s="10" t="n">
        <v>16962.49</v>
      </c>
      <c r="G17159" s="10" t="n">
        <v>52</v>
      </c>
      <c r="H17159" s="10" t="n">
        <v>9430.29</v>
      </c>
    </row>
    <row r="17160" customFormat="false" ht="15" hidden="false" customHeight="false" outlineLevel="0" collapsed="false">
      <c r="A17160" s="9" t="s">
        <v>27308</v>
      </c>
      <c r="B17160" s="9" t="s">
        <v>71</v>
      </c>
      <c r="C17160" s="9" t="s">
        <v>10163</v>
      </c>
      <c r="D17160" s="9" t="s">
        <v>10156</v>
      </c>
      <c r="E17160" s="10" t="n">
        <v>2</v>
      </c>
      <c r="F17160" s="10" t="n">
        <v>6587</v>
      </c>
      <c r="G17160" s="10" t="n">
        <v>52</v>
      </c>
      <c r="H17160" s="10" t="n">
        <v>3662.04</v>
      </c>
    </row>
    <row r="17161" customFormat="false" ht="15" hidden="false" customHeight="false" outlineLevel="0" collapsed="false">
      <c r="A17161" s="9" t="s">
        <v>27309</v>
      </c>
      <c r="B17161" s="9" t="s">
        <v>69</v>
      </c>
      <c r="C17161" s="9" t="s">
        <v>10161</v>
      </c>
      <c r="D17161" s="9" t="s">
        <v>10156</v>
      </c>
      <c r="E17161" s="10" t="n">
        <v>1</v>
      </c>
      <c r="F17161" s="10" t="n">
        <v>2717.42</v>
      </c>
      <c r="G17161" s="10" t="n">
        <v>105</v>
      </c>
      <c r="H17161" s="10" t="n">
        <v>1510.75</v>
      </c>
    </row>
    <row r="17162" customFormat="false" ht="15" hidden="false" customHeight="false" outlineLevel="0" collapsed="false">
      <c r="A17162" s="9" t="s">
        <v>27310</v>
      </c>
      <c r="B17162" s="9" t="s">
        <v>79</v>
      </c>
      <c r="C17162" s="9" t="s">
        <v>10162</v>
      </c>
      <c r="D17162" s="9" t="s">
        <v>10156</v>
      </c>
      <c r="E17162" s="10" t="n">
        <v>2</v>
      </c>
      <c r="F17162" s="10" t="n">
        <v>6652.28</v>
      </c>
      <c r="G17162" s="10" t="n">
        <v>22</v>
      </c>
      <c r="H17162" s="10" t="n">
        <v>3698.33</v>
      </c>
    </row>
    <row r="17163" customFormat="false" ht="15" hidden="false" customHeight="false" outlineLevel="0" collapsed="false">
      <c r="A17163" s="9" t="s">
        <v>27311</v>
      </c>
      <c r="B17163" s="9" t="s">
        <v>73</v>
      </c>
      <c r="C17163" s="9" t="s">
        <v>10161</v>
      </c>
      <c r="D17163" s="9" t="s">
        <v>10154</v>
      </c>
      <c r="E17163" s="10" t="n">
        <v>10</v>
      </c>
      <c r="F17163" s="10" t="n">
        <v>107554.12</v>
      </c>
      <c r="G17163" s="10" t="n">
        <v>36</v>
      </c>
      <c r="H17163" s="10" t="n">
        <v>59794.65</v>
      </c>
    </row>
    <row r="17164" customFormat="false" ht="15" hidden="false" customHeight="false" outlineLevel="0" collapsed="false">
      <c r="A17164" s="9" t="s">
        <v>27312</v>
      </c>
      <c r="B17164" s="9" t="s">
        <v>76</v>
      </c>
      <c r="C17164" s="9" t="s">
        <v>10161</v>
      </c>
      <c r="D17164" s="9" t="s">
        <v>10154</v>
      </c>
      <c r="E17164" s="10" t="n">
        <v>28</v>
      </c>
      <c r="F17164" s="10" t="n">
        <v>264575.77</v>
      </c>
      <c r="G17164" s="10" t="n">
        <v>3</v>
      </c>
      <c r="H17164" s="10" t="n">
        <v>147090.74</v>
      </c>
    </row>
    <row r="17165" customFormat="false" ht="15" hidden="false" customHeight="false" outlineLevel="0" collapsed="false">
      <c r="A17165" s="9" t="s">
        <v>27313</v>
      </c>
      <c r="B17165" s="9" t="s">
        <v>75</v>
      </c>
      <c r="C17165" s="9" t="s">
        <v>10161</v>
      </c>
      <c r="D17165" s="9" t="s">
        <v>10156</v>
      </c>
      <c r="E17165" s="10" t="n">
        <v>1</v>
      </c>
      <c r="F17165" s="10" t="n">
        <v>1273.3</v>
      </c>
      <c r="G17165" s="10" t="n">
        <v>79</v>
      </c>
      <c r="H17165" s="10" t="n">
        <v>707.89</v>
      </c>
    </row>
    <row r="17166" customFormat="false" ht="15" hidden="false" customHeight="false" outlineLevel="0" collapsed="false">
      <c r="A17166" s="9" t="s">
        <v>27314</v>
      </c>
      <c r="B17166" s="9" t="s">
        <v>77</v>
      </c>
      <c r="C17166" s="9" t="s">
        <v>10161</v>
      </c>
      <c r="D17166" s="9" t="s">
        <v>10156</v>
      </c>
      <c r="E17166" s="10" t="n">
        <v>1</v>
      </c>
      <c r="F17166" s="10" t="n">
        <v>8689.33</v>
      </c>
      <c r="G17166" s="10" t="n">
        <v>136</v>
      </c>
      <c r="H17166" s="10" t="n">
        <v>4830.83</v>
      </c>
    </row>
    <row r="17167" customFormat="false" ht="15" hidden="false" customHeight="false" outlineLevel="0" collapsed="false">
      <c r="A17167" s="9" t="s">
        <v>27315</v>
      </c>
      <c r="B17167" s="9" t="s">
        <v>79</v>
      </c>
      <c r="C17167" s="9" t="s">
        <v>10161</v>
      </c>
      <c r="D17167" s="9" t="s">
        <v>10157</v>
      </c>
      <c r="E17167" s="10" t="n">
        <v>2</v>
      </c>
      <c r="F17167" s="10" t="n">
        <v>2632.65</v>
      </c>
      <c r="G17167" s="10" t="n">
        <v>122</v>
      </c>
      <c r="H17167" s="10" t="n">
        <v>1463.62</v>
      </c>
    </row>
    <row r="17168" customFormat="false" ht="15" hidden="false" customHeight="false" outlineLevel="0" collapsed="false">
      <c r="A17168" s="9" t="s">
        <v>27316</v>
      </c>
      <c r="B17168" s="9" t="s">
        <v>72</v>
      </c>
      <c r="C17168" s="9" t="s">
        <v>10162</v>
      </c>
      <c r="D17168" s="9" t="s">
        <v>10155</v>
      </c>
      <c r="E17168" s="10" t="n">
        <v>6</v>
      </c>
      <c r="F17168" s="10" t="n">
        <v>19134.25</v>
      </c>
      <c r="G17168" s="10" t="n">
        <v>0</v>
      </c>
      <c r="H17168" s="10" t="n">
        <v>10637.67</v>
      </c>
    </row>
    <row r="17169" customFormat="false" ht="15" hidden="false" customHeight="false" outlineLevel="0" collapsed="false">
      <c r="A17169" s="9" t="s">
        <v>27317</v>
      </c>
      <c r="B17169" s="9" t="s">
        <v>77</v>
      </c>
      <c r="C17169" s="9" t="s">
        <v>10161</v>
      </c>
      <c r="D17169" s="9" t="s">
        <v>10156</v>
      </c>
      <c r="E17169" s="10" t="n">
        <v>2</v>
      </c>
      <c r="F17169" s="10" t="n">
        <v>31470.73</v>
      </c>
      <c r="G17169" s="10" t="n">
        <v>68</v>
      </c>
      <c r="H17169" s="10" t="n">
        <v>17496.13</v>
      </c>
    </row>
    <row r="17170" customFormat="false" ht="15" hidden="false" customHeight="false" outlineLevel="0" collapsed="false">
      <c r="A17170" s="9" t="s">
        <v>27318</v>
      </c>
      <c r="B17170" s="9" t="s">
        <v>64</v>
      </c>
      <c r="C17170" s="9" t="s">
        <v>10163</v>
      </c>
      <c r="D17170" s="9" t="s">
        <v>10156</v>
      </c>
      <c r="E17170" s="10" t="n">
        <v>1</v>
      </c>
      <c r="F17170" s="10" t="n">
        <v>3662.65</v>
      </c>
      <c r="G17170" s="10" t="n">
        <v>319</v>
      </c>
      <c r="H17170" s="10" t="n">
        <v>2036.25</v>
      </c>
    </row>
    <row r="17171" customFormat="false" ht="15" hidden="false" customHeight="false" outlineLevel="0" collapsed="false">
      <c r="A17171" s="9" t="s">
        <v>27319</v>
      </c>
      <c r="B17171" s="9" t="s">
        <v>70</v>
      </c>
      <c r="C17171" s="9" t="s">
        <v>10161</v>
      </c>
      <c r="D17171" s="9" t="s">
        <v>10156</v>
      </c>
      <c r="E17171" s="10" t="n">
        <v>1</v>
      </c>
      <c r="F17171" s="10" t="n">
        <v>21418.2</v>
      </c>
      <c r="G17171" s="10" t="n">
        <v>135</v>
      </c>
      <c r="H17171" s="10" t="n">
        <v>11907.44</v>
      </c>
    </row>
    <row r="17172" customFormat="false" ht="15" hidden="false" customHeight="false" outlineLevel="0" collapsed="false">
      <c r="A17172" s="9" t="s">
        <v>27320</v>
      </c>
      <c r="B17172" s="9" t="s">
        <v>64</v>
      </c>
      <c r="C17172" s="9" t="s">
        <v>10162</v>
      </c>
      <c r="D17172" s="9" t="s">
        <v>10154</v>
      </c>
      <c r="E17172" s="10" t="n">
        <v>21</v>
      </c>
      <c r="F17172" s="10" t="n">
        <v>99610.35</v>
      </c>
      <c r="G17172" s="10" t="n">
        <v>3</v>
      </c>
      <c r="H17172" s="10" t="n">
        <v>55378.31</v>
      </c>
    </row>
    <row r="17173" customFormat="false" ht="15" hidden="false" customHeight="false" outlineLevel="0" collapsed="false">
      <c r="A17173" s="9" t="s">
        <v>27321</v>
      </c>
      <c r="B17173" s="9" t="s">
        <v>68</v>
      </c>
      <c r="C17173" s="9" t="s">
        <v>10161</v>
      </c>
      <c r="D17173" s="9" t="s">
        <v>10154</v>
      </c>
      <c r="E17173" s="10" t="n">
        <v>11</v>
      </c>
      <c r="F17173" s="10" t="n">
        <v>150306.61</v>
      </c>
      <c r="G17173" s="10" t="n">
        <v>12</v>
      </c>
      <c r="H17173" s="10" t="n">
        <v>83562.87</v>
      </c>
    </row>
    <row r="17174" customFormat="false" ht="15" hidden="false" customHeight="false" outlineLevel="0" collapsed="false">
      <c r="A17174" s="9" t="s">
        <v>27322</v>
      </c>
      <c r="B17174" s="9" t="s">
        <v>71</v>
      </c>
      <c r="C17174" s="9" t="s">
        <v>10164</v>
      </c>
      <c r="D17174" s="9" t="s">
        <v>10155</v>
      </c>
      <c r="E17174" s="10" t="n">
        <v>3</v>
      </c>
      <c r="F17174" s="10" t="n">
        <v>12286.35</v>
      </c>
      <c r="G17174" s="10" t="n">
        <v>116</v>
      </c>
      <c r="H17174" s="10" t="n">
        <v>6830.59</v>
      </c>
    </row>
    <row r="17175" customFormat="false" ht="15" hidden="false" customHeight="false" outlineLevel="0" collapsed="false">
      <c r="A17175" s="9" t="s">
        <v>27323</v>
      </c>
      <c r="B17175" s="9" t="s">
        <v>76</v>
      </c>
      <c r="C17175" s="9" t="s">
        <v>10162</v>
      </c>
      <c r="D17175" s="9" t="s">
        <v>10155</v>
      </c>
      <c r="E17175" s="10" t="n">
        <v>10</v>
      </c>
      <c r="F17175" s="10" t="n">
        <v>69465.6</v>
      </c>
      <c r="G17175" s="10" t="n">
        <v>58</v>
      </c>
      <c r="H17175" s="10" t="n">
        <v>38619.36</v>
      </c>
    </row>
    <row r="17176" customFormat="false" ht="15" hidden="false" customHeight="false" outlineLevel="0" collapsed="false">
      <c r="A17176" s="9" t="s">
        <v>27324</v>
      </c>
      <c r="B17176" s="9" t="s">
        <v>74</v>
      </c>
      <c r="C17176" s="9" t="s">
        <v>10161</v>
      </c>
      <c r="D17176" s="9" t="s">
        <v>10156</v>
      </c>
      <c r="E17176" s="10" t="n">
        <v>2</v>
      </c>
      <c r="F17176" s="10" t="n">
        <v>8460.2</v>
      </c>
      <c r="G17176" s="10" t="n">
        <v>58</v>
      </c>
      <c r="H17176" s="10" t="n">
        <v>4703.44</v>
      </c>
    </row>
    <row r="17177" customFormat="false" ht="15" hidden="false" customHeight="false" outlineLevel="0" collapsed="false">
      <c r="A17177" s="9" t="s">
        <v>27325</v>
      </c>
      <c r="B17177" s="9" t="s">
        <v>78</v>
      </c>
      <c r="C17177" s="9" t="s">
        <v>10164</v>
      </c>
      <c r="D17177" s="9" t="s">
        <v>10155</v>
      </c>
      <c r="E17177" s="10" t="n">
        <v>5</v>
      </c>
      <c r="F17177" s="10" t="n">
        <v>3972.7</v>
      </c>
      <c r="G17177" s="10" t="n">
        <v>80</v>
      </c>
      <c r="H17177" s="10" t="n">
        <v>2208.62</v>
      </c>
    </row>
    <row r="17178" customFormat="false" ht="15" hidden="false" customHeight="false" outlineLevel="0" collapsed="false">
      <c r="A17178" s="9" t="s">
        <v>27326</v>
      </c>
      <c r="B17178" s="9" t="s">
        <v>65</v>
      </c>
      <c r="C17178" s="9" t="s">
        <v>10161</v>
      </c>
      <c r="D17178" s="9" t="s">
        <v>10156</v>
      </c>
      <c r="E17178" s="10" t="n">
        <v>2</v>
      </c>
      <c r="F17178" s="10" t="n">
        <v>4515.2</v>
      </c>
      <c r="G17178" s="10" t="n">
        <v>94</v>
      </c>
      <c r="H17178" s="10" t="n">
        <v>2510.22</v>
      </c>
    </row>
    <row r="17179" customFormat="false" ht="15" hidden="false" customHeight="false" outlineLevel="0" collapsed="false">
      <c r="A17179" s="9" t="s">
        <v>27327</v>
      </c>
      <c r="B17179" s="9" t="s">
        <v>74</v>
      </c>
      <c r="C17179" s="9" t="s">
        <v>10161</v>
      </c>
      <c r="D17179" s="9" t="s">
        <v>10156</v>
      </c>
      <c r="E17179" s="10" t="n">
        <v>1</v>
      </c>
      <c r="F17179" s="10" t="n">
        <v>1428</v>
      </c>
      <c r="G17179" s="10" t="n">
        <v>71</v>
      </c>
      <c r="H17179" s="10" t="n">
        <v>793.9</v>
      </c>
    </row>
    <row r="17180" customFormat="false" ht="15" hidden="false" customHeight="false" outlineLevel="0" collapsed="false">
      <c r="A17180" s="9" t="s">
        <v>27328</v>
      </c>
      <c r="B17180" s="9" t="s">
        <v>62</v>
      </c>
      <c r="C17180" s="9" t="s">
        <v>10161</v>
      </c>
      <c r="D17180" s="9" t="s">
        <v>10156</v>
      </c>
      <c r="E17180" s="10" t="n">
        <v>1</v>
      </c>
      <c r="F17180" s="10" t="n">
        <v>718.5</v>
      </c>
      <c r="G17180" s="10" t="n">
        <v>68</v>
      </c>
      <c r="H17180" s="10" t="n">
        <v>399.45</v>
      </c>
    </row>
    <row r="17181" customFormat="false" ht="15" hidden="false" customHeight="false" outlineLevel="0" collapsed="false">
      <c r="A17181" s="9" t="s">
        <v>27329</v>
      </c>
      <c r="B17181" s="9" t="s">
        <v>77</v>
      </c>
      <c r="C17181" s="9" t="s">
        <v>10161</v>
      </c>
      <c r="D17181" s="9" t="s">
        <v>10156</v>
      </c>
      <c r="E17181" s="10" t="n">
        <v>1</v>
      </c>
      <c r="F17181" s="10" t="n">
        <v>2257.2</v>
      </c>
      <c r="G17181" s="10" t="n">
        <v>106</v>
      </c>
      <c r="H17181" s="10" t="n">
        <v>1254.89</v>
      </c>
    </row>
    <row r="17182" customFormat="false" ht="15" hidden="false" customHeight="false" outlineLevel="0" collapsed="false">
      <c r="A17182" s="9" t="s">
        <v>27330</v>
      </c>
      <c r="B17182" s="9" t="s">
        <v>64</v>
      </c>
      <c r="C17182" s="9" t="s">
        <v>10164</v>
      </c>
      <c r="D17182" s="9" t="s">
        <v>10155</v>
      </c>
      <c r="E17182" s="10" t="n">
        <v>4</v>
      </c>
      <c r="F17182" s="10" t="n">
        <v>30142.44</v>
      </c>
      <c r="G17182" s="10" t="n">
        <v>18</v>
      </c>
      <c r="H17182" s="10" t="n">
        <v>16757.67</v>
      </c>
    </row>
    <row r="17183" customFormat="false" ht="15" hidden="false" customHeight="false" outlineLevel="0" collapsed="false">
      <c r="A17183" s="9" t="s">
        <v>27331</v>
      </c>
      <c r="B17183" s="9" t="s">
        <v>77</v>
      </c>
      <c r="C17183" s="9" t="s">
        <v>10162</v>
      </c>
      <c r="D17183" s="9" t="s">
        <v>10155</v>
      </c>
      <c r="E17183" s="10" t="n">
        <v>3</v>
      </c>
      <c r="F17183" s="10" t="n">
        <v>5610.83</v>
      </c>
      <c r="G17183" s="10" t="n">
        <v>42</v>
      </c>
      <c r="H17183" s="10" t="n">
        <v>3119.34</v>
      </c>
    </row>
    <row r="17184" customFormat="false" ht="15" hidden="false" customHeight="false" outlineLevel="0" collapsed="false">
      <c r="A17184" s="9" t="s">
        <v>27332</v>
      </c>
      <c r="B17184" s="9" t="s">
        <v>76</v>
      </c>
      <c r="C17184" s="9" t="s">
        <v>10161</v>
      </c>
      <c r="D17184" s="9" t="s">
        <v>10156</v>
      </c>
      <c r="E17184" s="10" t="n">
        <v>1</v>
      </c>
      <c r="F17184" s="10" t="n">
        <v>38824.6</v>
      </c>
      <c r="G17184" s="10" t="n">
        <v>156</v>
      </c>
      <c r="H17184" s="10" t="n">
        <v>21584.51</v>
      </c>
    </row>
    <row r="17185" customFormat="false" ht="15" hidden="false" customHeight="false" outlineLevel="0" collapsed="false">
      <c r="A17185" s="9" t="s">
        <v>27333</v>
      </c>
      <c r="B17185" s="9" t="s">
        <v>79</v>
      </c>
      <c r="C17185" s="9" t="s">
        <v>10161</v>
      </c>
      <c r="D17185" s="9" t="s">
        <v>10157</v>
      </c>
      <c r="E17185" s="10" t="n">
        <v>4</v>
      </c>
      <c r="F17185" s="10" t="n">
        <v>6624.48</v>
      </c>
      <c r="G17185" s="10" t="n">
        <v>130</v>
      </c>
      <c r="H17185" s="10" t="n">
        <v>3682.88</v>
      </c>
    </row>
    <row r="17186" customFormat="false" ht="15" hidden="false" customHeight="false" outlineLevel="0" collapsed="false">
      <c r="A17186" s="9" t="s">
        <v>27334</v>
      </c>
      <c r="B17186" s="9" t="s">
        <v>64</v>
      </c>
      <c r="C17186" s="9" t="s">
        <v>10164</v>
      </c>
      <c r="D17186" s="9" t="s">
        <v>10156</v>
      </c>
      <c r="E17186" s="10" t="n">
        <v>1</v>
      </c>
      <c r="F17186" s="10" t="n">
        <v>4102.2</v>
      </c>
      <c r="G17186" s="10" t="n">
        <v>112</v>
      </c>
      <c r="H17186" s="10" t="n">
        <v>2280.62</v>
      </c>
    </row>
    <row r="17187" customFormat="false" ht="15" hidden="false" customHeight="false" outlineLevel="0" collapsed="false">
      <c r="A17187" s="9" t="s">
        <v>27335</v>
      </c>
      <c r="B17187" s="9" t="s">
        <v>76</v>
      </c>
      <c r="C17187" s="9" t="s">
        <v>10163</v>
      </c>
      <c r="D17187" s="9" t="s">
        <v>10156</v>
      </c>
      <c r="E17187" s="10" t="n">
        <v>1</v>
      </c>
      <c r="F17187" s="10" t="n">
        <v>5569.86</v>
      </c>
      <c r="G17187" s="10" t="n">
        <v>104</v>
      </c>
      <c r="H17187" s="10" t="n">
        <v>3096.56</v>
      </c>
    </row>
    <row r="17188" customFormat="false" ht="15" hidden="false" customHeight="false" outlineLevel="0" collapsed="false">
      <c r="A17188" s="9" t="s">
        <v>27336</v>
      </c>
      <c r="B17188" s="9" t="s">
        <v>64</v>
      </c>
      <c r="C17188" s="9" t="s">
        <v>10161</v>
      </c>
      <c r="D17188" s="9" t="s">
        <v>10156</v>
      </c>
      <c r="E17188" s="10" t="n">
        <v>2</v>
      </c>
      <c r="F17188" s="10" t="n">
        <v>5940.14</v>
      </c>
      <c r="G17188" s="10" t="n">
        <v>84</v>
      </c>
      <c r="H17188" s="10" t="n">
        <v>3302.42</v>
      </c>
    </row>
    <row r="17189" customFormat="false" ht="15" hidden="false" customHeight="false" outlineLevel="0" collapsed="false">
      <c r="A17189" s="9" t="s">
        <v>27337</v>
      </c>
      <c r="B17189" s="9" t="s">
        <v>68</v>
      </c>
      <c r="C17189" s="9" t="s">
        <v>10161</v>
      </c>
      <c r="D17189" s="9" t="s">
        <v>10155</v>
      </c>
      <c r="E17189" s="10" t="n">
        <v>5</v>
      </c>
      <c r="F17189" s="10" t="n">
        <v>9198.08</v>
      </c>
      <c r="G17189" s="10" t="n">
        <v>113</v>
      </c>
      <c r="H17189" s="10" t="n">
        <v>5113.67</v>
      </c>
    </row>
    <row r="17190" customFormat="false" ht="15" hidden="false" customHeight="false" outlineLevel="0" collapsed="false">
      <c r="A17190" s="9" t="s">
        <v>27338</v>
      </c>
      <c r="B17190" s="9" t="s">
        <v>71</v>
      </c>
      <c r="C17190" s="9" t="s">
        <v>10161</v>
      </c>
      <c r="D17190" s="9" t="s">
        <v>10156</v>
      </c>
      <c r="E17190" s="10" t="n">
        <v>1</v>
      </c>
      <c r="F17190" s="10" t="n">
        <v>1253.24</v>
      </c>
      <c r="G17190" s="10" t="n">
        <v>67</v>
      </c>
      <c r="H17190" s="10" t="n">
        <v>696.74</v>
      </c>
    </row>
    <row r="17191" customFormat="false" ht="15" hidden="false" customHeight="false" outlineLevel="0" collapsed="false">
      <c r="A17191" s="9" t="s">
        <v>27339</v>
      </c>
      <c r="B17191" s="9" t="s">
        <v>62</v>
      </c>
      <c r="C17191" s="9" t="s">
        <v>10161</v>
      </c>
      <c r="D17191" s="9" t="s">
        <v>10155</v>
      </c>
      <c r="E17191" s="10" t="n">
        <v>10</v>
      </c>
      <c r="F17191" s="10" t="n">
        <v>46189.31</v>
      </c>
      <c r="G17191" s="10" t="n">
        <v>18</v>
      </c>
      <c r="H17191" s="10" t="n">
        <v>25678.92</v>
      </c>
    </row>
    <row r="17192" customFormat="false" ht="15" hidden="false" customHeight="false" outlineLevel="0" collapsed="false">
      <c r="A17192" s="9" t="s">
        <v>27340</v>
      </c>
      <c r="B17192" s="9" t="s">
        <v>79</v>
      </c>
      <c r="C17192" s="9" t="s">
        <v>10161</v>
      </c>
      <c r="D17192" s="9" t="s">
        <v>10156</v>
      </c>
      <c r="E17192" s="10" t="n">
        <v>2</v>
      </c>
      <c r="F17192" s="10" t="n">
        <v>2509.18</v>
      </c>
      <c r="G17192" s="10" t="n">
        <v>73</v>
      </c>
      <c r="H17192" s="10" t="n">
        <v>1394.98</v>
      </c>
    </row>
    <row r="17193" customFormat="false" ht="15" hidden="false" customHeight="false" outlineLevel="0" collapsed="false">
      <c r="A17193" s="9" t="s">
        <v>27341</v>
      </c>
      <c r="B17193" s="9" t="s">
        <v>71</v>
      </c>
      <c r="C17193" s="9" t="s">
        <v>10161</v>
      </c>
      <c r="D17193" s="9" t="s">
        <v>10154</v>
      </c>
      <c r="E17193" s="10" t="n">
        <v>10</v>
      </c>
      <c r="F17193" s="10" t="n">
        <v>96856.74</v>
      </c>
      <c r="G17193" s="10" t="n">
        <v>31</v>
      </c>
      <c r="H17193" s="10" t="n">
        <v>53847.45</v>
      </c>
    </row>
    <row r="17194" customFormat="false" ht="15" hidden="false" customHeight="false" outlineLevel="0" collapsed="false">
      <c r="A17194" s="9" t="s">
        <v>27342</v>
      </c>
      <c r="B17194" s="9" t="s">
        <v>76</v>
      </c>
      <c r="C17194" s="9" t="s">
        <v>10161</v>
      </c>
      <c r="D17194" s="9" t="s">
        <v>10155</v>
      </c>
      <c r="E17194" s="10" t="n">
        <v>6</v>
      </c>
      <c r="F17194" s="10" t="n">
        <v>13825.8</v>
      </c>
      <c r="G17194" s="10" t="n">
        <v>66</v>
      </c>
      <c r="H17194" s="10" t="n">
        <v>7686.45</v>
      </c>
    </row>
    <row r="17195" customFormat="false" ht="15" hidden="false" customHeight="false" outlineLevel="0" collapsed="false">
      <c r="A17195" s="9" t="s">
        <v>27343</v>
      </c>
      <c r="B17195" s="9" t="s">
        <v>77</v>
      </c>
      <c r="C17195" s="9" t="s">
        <v>10161</v>
      </c>
      <c r="D17195" s="9" t="s">
        <v>10155</v>
      </c>
      <c r="E17195" s="10" t="n">
        <v>5</v>
      </c>
      <c r="F17195" s="10" t="n">
        <v>35374.95</v>
      </c>
      <c r="G17195" s="10" t="n">
        <v>39</v>
      </c>
      <c r="H17195" s="10" t="n">
        <v>19666.68</v>
      </c>
    </row>
    <row r="17196" customFormat="false" ht="15" hidden="false" customHeight="false" outlineLevel="0" collapsed="false">
      <c r="A17196" s="9" t="s">
        <v>27344</v>
      </c>
      <c r="B17196" s="9" t="s">
        <v>79</v>
      </c>
      <c r="C17196" s="9" t="s">
        <v>10161</v>
      </c>
      <c r="D17196" s="9" t="s">
        <v>10156</v>
      </c>
      <c r="E17196" s="10" t="n">
        <v>1</v>
      </c>
      <c r="F17196" s="10" t="n">
        <v>4101.15</v>
      </c>
      <c r="G17196" s="10" t="n">
        <v>303</v>
      </c>
      <c r="H17196" s="10" t="n">
        <v>2280.03</v>
      </c>
    </row>
    <row r="17197" customFormat="false" ht="15" hidden="false" customHeight="false" outlineLevel="0" collapsed="false">
      <c r="A17197" s="9" t="s">
        <v>27345</v>
      </c>
      <c r="B17197" s="9" t="s">
        <v>64</v>
      </c>
      <c r="C17197" s="9" t="s">
        <v>10161</v>
      </c>
      <c r="D17197" s="9" t="s">
        <v>10155</v>
      </c>
      <c r="E17197" s="10" t="n">
        <v>9</v>
      </c>
      <c r="F17197" s="10" t="n">
        <v>29360.01</v>
      </c>
      <c r="G17197" s="10" t="n">
        <v>25</v>
      </c>
      <c r="H17197" s="10" t="n">
        <v>16322.68</v>
      </c>
    </row>
    <row r="17198" customFormat="false" ht="15" hidden="false" customHeight="false" outlineLevel="0" collapsed="false">
      <c r="A17198" s="9" t="s">
        <v>27346</v>
      </c>
      <c r="B17198" s="9" t="s">
        <v>77</v>
      </c>
      <c r="C17198" s="9" t="s">
        <v>10161</v>
      </c>
      <c r="D17198" s="9" t="s">
        <v>10155</v>
      </c>
      <c r="E17198" s="10" t="n">
        <v>5</v>
      </c>
      <c r="F17198" s="10" t="n">
        <v>35177.36</v>
      </c>
      <c r="G17198" s="10" t="n">
        <v>3</v>
      </c>
      <c r="H17198" s="10" t="n">
        <v>19556.83</v>
      </c>
    </row>
    <row r="17199" customFormat="false" ht="15" hidden="false" customHeight="false" outlineLevel="0" collapsed="false">
      <c r="A17199" s="9" t="s">
        <v>27347</v>
      </c>
      <c r="B17199" s="9" t="s">
        <v>71</v>
      </c>
      <c r="C17199" s="9" t="s">
        <v>10161</v>
      </c>
      <c r="D17199" s="9" t="s">
        <v>10155</v>
      </c>
      <c r="E17199" s="10" t="n">
        <v>7</v>
      </c>
      <c r="F17199" s="10" t="n">
        <v>9540.42</v>
      </c>
      <c r="G17199" s="10" t="n">
        <v>16</v>
      </c>
      <c r="H17199" s="10" t="n">
        <v>5303.99</v>
      </c>
    </row>
    <row r="17200" customFormat="false" ht="15" hidden="false" customHeight="false" outlineLevel="0" collapsed="false">
      <c r="A17200" s="9" t="s">
        <v>27348</v>
      </c>
      <c r="B17200" s="9" t="s">
        <v>68</v>
      </c>
      <c r="C17200" s="9" t="s">
        <v>10163</v>
      </c>
      <c r="D17200" s="9" t="s">
        <v>10156</v>
      </c>
      <c r="E17200" s="10" t="n">
        <v>2</v>
      </c>
      <c r="F17200" s="10" t="n">
        <v>4933.3</v>
      </c>
      <c r="G17200" s="10" t="n">
        <v>91</v>
      </c>
      <c r="H17200" s="10" t="n">
        <v>2742.67</v>
      </c>
    </row>
    <row r="17201" customFormat="false" ht="15" hidden="false" customHeight="false" outlineLevel="0" collapsed="false">
      <c r="A17201" s="9" t="s">
        <v>27349</v>
      </c>
      <c r="B17201" s="9" t="s">
        <v>75</v>
      </c>
      <c r="C17201" s="9" t="s">
        <v>10161</v>
      </c>
      <c r="D17201" s="9" t="s">
        <v>10155</v>
      </c>
      <c r="E17201" s="10" t="n">
        <v>11</v>
      </c>
      <c r="F17201" s="10" t="n">
        <v>54969.81</v>
      </c>
      <c r="G17201" s="10" t="n">
        <v>15</v>
      </c>
      <c r="H17201" s="10" t="n">
        <v>30560.43</v>
      </c>
    </row>
    <row r="17202" customFormat="false" ht="15" hidden="false" customHeight="false" outlineLevel="0" collapsed="false">
      <c r="A17202" s="9" t="s">
        <v>27350</v>
      </c>
      <c r="B17202" s="9" t="s">
        <v>68</v>
      </c>
      <c r="C17202" s="9" t="s">
        <v>10163</v>
      </c>
      <c r="D17202" s="9" t="s">
        <v>10155</v>
      </c>
      <c r="E17202" s="10" t="n">
        <v>4</v>
      </c>
      <c r="F17202" s="10" t="n">
        <v>21293.6</v>
      </c>
      <c r="G17202" s="10" t="n">
        <v>0</v>
      </c>
      <c r="H17202" s="10" t="n">
        <v>11838.16</v>
      </c>
    </row>
    <row r="17203" customFormat="false" ht="15" hidden="false" customHeight="false" outlineLevel="0" collapsed="false">
      <c r="A17203" s="9" t="s">
        <v>27351</v>
      </c>
      <c r="B17203" s="9" t="s">
        <v>75</v>
      </c>
      <c r="C17203" s="9" t="s">
        <v>10162</v>
      </c>
      <c r="D17203" s="9" t="s">
        <v>10155</v>
      </c>
      <c r="E17203" s="10" t="n">
        <v>8</v>
      </c>
      <c r="F17203" s="10" t="n">
        <v>65463.06</v>
      </c>
      <c r="G17203" s="10" t="n">
        <v>68</v>
      </c>
      <c r="H17203" s="10" t="n">
        <v>36394.15</v>
      </c>
    </row>
    <row r="17204" customFormat="false" ht="15" hidden="false" customHeight="false" outlineLevel="0" collapsed="false">
      <c r="A17204" s="9" t="s">
        <v>27352</v>
      </c>
      <c r="B17204" s="9" t="s">
        <v>60</v>
      </c>
      <c r="C17204" s="9" t="s">
        <v>10161</v>
      </c>
      <c r="D17204" s="9" t="s">
        <v>10155</v>
      </c>
      <c r="E17204" s="10" t="n">
        <v>5</v>
      </c>
      <c r="F17204" s="10" t="n">
        <v>4445.65</v>
      </c>
      <c r="G17204" s="10" t="n">
        <v>16</v>
      </c>
      <c r="H17204" s="10" t="n">
        <v>2471.56</v>
      </c>
    </row>
    <row r="17205" customFormat="false" ht="15" hidden="false" customHeight="false" outlineLevel="0" collapsed="false">
      <c r="A17205" s="9" t="s">
        <v>27353</v>
      </c>
      <c r="B17205" s="9" t="s">
        <v>71</v>
      </c>
      <c r="C17205" s="9" t="s">
        <v>10164</v>
      </c>
      <c r="D17205" s="9" t="s">
        <v>10155</v>
      </c>
      <c r="E17205" s="10" t="n">
        <v>6</v>
      </c>
      <c r="F17205" s="10" t="n">
        <v>29804</v>
      </c>
      <c r="G17205" s="10" t="n">
        <v>30</v>
      </c>
      <c r="H17205" s="10" t="n">
        <v>16569.52</v>
      </c>
    </row>
    <row r="17206" customFormat="false" ht="15" hidden="false" customHeight="false" outlineLevel="0" collapsed="false">
      <c r="A17206" s="9" t="s">
        <v>27354</v>
      </c>
      <c r="B17206" s="9" t="s">
        <v>68</v>
      </c>
      <c r="C17206" s="9" t="s">
        <v>10162</v>
      </c>
      <c r="D17206" s="9" t="s">
        <v>10154</v>
      </c>
      <c r="E17206" s="10" t="n">
        <v>12</v>
      </c>
      <c r="F17206" s="10" t="n">
        <v>81706.37</v>
      </c>
      <c r="G17206" s="10" t="n">
        <v>1</v>
      </c>
      <c r="H17206" s="10" t="n">
        <v>45424.61</v>
      </c>
    </row>
    <row r="17207" customFormat="false" ht="15" hidden="false" customHeight="false" outlineLevel="0" collapsed="false">
      <c r="A17207" s="9" t="s">
        <v>27355</v>
      </c>
      <c r="B17207" s="9" t="s">
        <v>70</v>
      </c>
      <c r="C17207" s="9" t="s">
        <v>10161</v>
      </c>
      <c r="D17207" s="9" t="s">
        <v>10155</v>
      </c>
      <c r="E17207" s="10" t="n">
        <v>9</v>
      </c>
      <c r="F17207" s="10" t="n">
        <v>35543.49</v>
      </c>
      <c r="G17207" s="10" t="n">
        <v>6</v>
      </c>
      <c r="H17207" s="10" t="n">
        <v>19760.38</v>
      </c>
    </row>
    <row r="17208" customFormat="false" ht="15" hidden="false" customHeight="false" outlineLevel="0" collapsed="false">
      <c r="A17208" s="9" t="s">
        <v>27356</v>
      </c>
      <c r="B17208" s="9" t="s">
        <v>64</v>
      </c>
      <c r="C17208" s="9" t="s">
        <v>10161</v>
      </c>
      <c r="D17208" s="9" t="s">
        <v>10155</v>
      </c>
      <c r="E17208" s="10" t="n">
        <v>10</v>
      </c>
      <c r="F17208" s="10" t="n">
        <v>18134.9</v>
      </c>
      <c r="G17208" s="10" t="n">
        <v>28</v>
      </c>
      <c r="H17208" s="10" t="n">
        <v>10082.09</v>
      </c>
    </row>
    <row r="17209" customFormat="false" ht="15" hidden="false" customHeight="false" outlineLevel="0" collapsed="false">
      <c r="A17209" s="9" t="s">
        <v>27357</v>
      </c>
      <c r="B17209" s="9" t="s">
        <v>67</v>
      </c>
      <c r="C17209" s="9" t="s">
        <v>10161</v>
      </c>
      <c r="D17209" s="9" t="s">
        <v>10155</v>
      </c>
      <c r="E17209" s="10" t="n">
        <v>9</v>
      </c>
      <c r="F17209" s="10" t="n">
        <v>48901.57</v>
      </c>
      <c r="G17209" s="10" t="n">
        <v>33</v>
      </c>
      <c r="H17209" s="10" t="n">
        <v>27186.8</v>
      </c>
    </row>
    <row r="17210" customFormat="false" ht="15" hidden="false" customHeight="false" outlineLevel="0" collapsed="false">
      <c r="A17210" s="9" t="s">
        <v>27358</v>
      </c>
      <c r="B17210" s="9" t="s">
        <v>62</v>
      </c>
      <c r="C17210" s="9" t="s">
        <v>10161</v>
      </c>
      <c r="D17210" s="9" t="s">
        <v>10156</v>
      </c>
      <c r="E17210" s="10" t="n">
        <v>1</v>
      </c>
      <c r="F17210" s="10" t="n">
        <v>5024.15</v>
      </c>
      <c r="G17210" s="10" t="n">
        <v>146</v>
      </c>
      <c r="H17210" s="10" t="n">
        <v>2793.17</v>
      </c>
    </row>
    <row r="17211" customFormat="false" ht="15" hidden="false" customHeight="false" outlineLevel="0" collapsed="false">
      <c r="A17211" s="9" t="s">
        <v>27359</v>
      </c>
      <c r="B17211" s="9" t="s">
        <v>65</v>
      </c>
      <c r="C17211" s="9" t="s">
        <v>10161</v>
      </c>
      <c r="D17211" s="9" t="s">
        <v>10156</v>
      </c>
      <c r="E17211" s="10" t="n">
        <v>1</v>
      </c>
      <c r="F17211" s="10" t="n">
        <v>1925.1</v>
      </c>
      <c r="G17211" s="10" t="n">
        <v>257</v>
      </c>
      <c r="H17211" s="10" t="n">
        <v>1070.26</v>
      </c>
    </row>
    <row r="17212" customFormat="false" ht="15" hidden="false" customHeight="false" outlineLevel="0" collapsed="false">
      <c r="A17212" s="9" t="s">
        <v>27360</v>
      </c>
      <c r="B17212" s="9" t="s">
        <v>70</v>
      </c>
      <c r="C17212" s="9" t="s">
        <v>10163</v>
      </c>
      <c r="D17212" s="9" t="s">
        <v>10156</v>
      </c>
      <c r="E17212" s="10" t="n">
        <v>2</v>
      </c>
      <c r="F17212" s="10" t="n">
        <v>5488.85</v>
      </c>
      <c r="G17212" s="10" t="n">
        <v>36</v>
      </c>
      <c r="H17212" s="10" t="n">
        <v>3051.52</v>
      </c>
    </row>
    <row r="17213" customFormat="false" ht="15" hidden="false" customHeight="false" outlineLevel="0" collapsed="false">
      <c r="A17213" s="9" t="s">
        <v>27361</v>
      </c>
      <c r="B17213" s="9" t="s">
        <v>59</v>
      </c>
      <c r="C17213" s="9" t="s">
        <v>10161</v>
      </c>
      <c r="D17213" s="9" t="s">
        <v>10155</v>
      </c>
      <c r="E17213" s="10" t="n">
        <v>4</v>
      </c>
      <c r="F17213" s="10" t="n">
        <v>18174.1</v>
      </c>
      <c r="G17213" s="10" t="n">
        <v>42</v>
      </c>
      <c r="H17213" s="10" t="n">
        <v>10103.88</v>
      </c>
    </row>
    <row r="17214" customFormat="false" ht="15" hidden="false" customHeight="false" outlineLevel="0" collapsed="false">
      <c r="A17214" s="9" t="s">
        <v>27362</v>
      </c>
      <c r="B17214" s="9" t="s">
        <v>62</v>
      </c>
      <c r="C17214" s="9" t="s">
        <v>10161</v>
      </c>
      <c r="D17214" s="9" t="s">
        <v>10155</v>
      </c>
      <c r="E17214" s="10" t="n">
        <v>7</v>
      </c>
      <c r="F17214" s="10" t="n">
        <v>28355.86</v>
      </c>
      <c r="G17214" s="10" t="n">
        <v>26</v>
      </c>
      <c r="H17214" s="10" t="n">
        <v>15764.42</v>
      </c>
    </row>
    <row r="17215" customFormat="false" ht="15" hidden="false" customHeight="false" outlineLevel="0" collapsed="false">
      <c r="A17215" s="9" t="s">
        <v>27363</v>
      </c>
      <c r="B17215" s="9" t="s">
        <v>64</v>
      </c>
      <c r="C17215" s="9" t="s">
        <v>10161</v>
      </c>
      <c r="D17215" s="9" t="s">
        <v>10156</v>
      </c>
      <c r="E17215" s="10" t="n">
        <v>1</v>
      </c>
      <c r="F17215" s="10" t="n">
        <v>1136.5</v>
      </c>
      <c r="G17215" s="10" t="n">
        <v>40</v>
      </c>
      <c r="H17215" s="10" t="n">
        <v>631.84</v>
      </c>
    </row>
    <row r="17216" customFormat="false" ht="15" hidden="false" customHeight="false" outlineLevel="0" collapsed="false">
      <c r="A17216" s="9" t="s">
        <v>27364</v>
      </c>
      <c r="B17216" s="9" t="s">
        <v>75</v>
      </c>
      <c r="C17216" s="9" t="s">
        <v>10161</v>
      </c>
      <c r="D17216" s="9" t="s">
        <v>10154</v>
      </c>
      <c r="E17216" s="10" t="n">
        <v>12</v>
      </c>
      <c r="F17216" s="10" t="n">
        <v>120883.54</v>
      </c>
      <c r="G17216" s="10" t="n">
        <v>5</v>
      </c>
      <c r="H17216" s="10" t="n">
        <v>67205.13</v>
      </c>
    </row>
    <row r="17217" customFormat="false" ht="15" hidden="false" customHeight="false" outlineLevel="0" collapsed="false">
      <c r="A17217" s="9" t="s">
        <v>27365</v>
      </c>
      <c r="B17217" s="9" t="s">
        <v>74</v>
      </c>
      <c r="C17217" s="9" t="s">
        <v>10161</v>
      </c>
      <c r="D17217" s="9" t="s">
        <v>10155</v>
      </c>
      <c r="E17217" s="10" t="n">
        <v>17</v>
      </c>
      <c r="F17217" s="10" t="n">
        <v>35701.5</v>
      </c>
      <c r="G17217" s="10" t="n">
        <v>6</v>
      </c>
      <c r="H17217" s="10" t="n">
        <v>19848.23</v>
      </c>
    </row>
    <row r="17218" customFormat="false" ht="15" hidden="false" customHeight="false" outlineLevel="0" collapsed="false">
      <c r="A17218" s="9" t="s">
        <v>27366</v>
      </c>
      <c r="B17218" s="9" t="s">
        <v>71</v>
      </c>
      <c r="C17218" s="9" t="s">
        <v>10162</v>
      </c>
      <c r="D17218" s="9" t="s">
        <v>10156</v>
      </c>
      <c r="E17218" s="10" t="n">
        <v>1</v>
      </c>
      <c r="F17218" s="10" t="n">
        <v>3298.1</v>
      </c>
      <c r="G17218" s="10" t="n">
        <v>142</v>
      </c>
      <c r="H17218" s="10" t="n">
        <v>1833.58</v>
      </c>
    </row>
    <row r="17219" customFormat="false" ht="15" hidden="false" customHeight="false" outlineLevel="0" collapsed="false">
      <c r="A17219" s="9" t="s">
        <v>27367</v>
      </c>
      <c r="B17219" s="9" t="s">
        <v>79</v>
      </c>
      <c r="C17219" s="9" t="s">
        <v>10161</v>
      </c>
      <c r="D17219" s="9" t="s">
        <v>10155</v>
      </c>
      <c r="E17219" s="10" t="n">
        <v>5</v>
      </c>
      <c r="F17219" s="10" t="n">
        <v>62777.5</v>
      </c>
      <c r="G17219" s="10" t="n">
        <v>3</v>
      </c>
      <c r="H17219" s="10" t="n">
        <v>34901.11</v>
      </c>
    </row>
    <row r="17220" customFormat="false" ht="15" hidden="false" customHeight="false" outlineLevel="0" collapsed="false">
      <c r="A17220" s="9" t="s">
        <v>27368</v>
      </c>
      <c r="B17220" s="9" t="s">
        <v>71</v>
      </c>
      <c r="C17220" s="9" t="s">
        <v>10161</v>
      </c>
      <c r="D17220" s="9" t="s">
        <v>10156</v>
      </c>
      <c r="E17220" s="10" t="n">
        <v>1</v>
      </c>
      <c r="F17220" s="10" t="n">
        <v>1060.2</v>
      </c>
      <c r="G17220" s="10" t="n">
        <v>147</v>
      </c>
      <c r="H17220" s="10" t="n">
        <v>589.42</v>
      </c>
    </row>
    <row r="17221" customFormat="false" ht="15" hidden="false" customHeight="false" outlineLevel="0" collapsed="false">
      <c r="A17221" s="9" t="s">
        <v>27369</v>
      </c>
      <c r="B17221" s="9" t="s">
        <v>68</v>
      </c>
      <c r="C17221" s="9" t="s">
        <v>10161</v>
      </c>
      <c r="D17221" s="9" t="s">
        <v>10156</v>
      </c>
      <c r="E17221" s="10" t="n">
        <v>2</v>
      </c>
      <c r="F17221" s="10" t="n">
        <v>1459.2</v>
      </c>
      <c r="G17221" s="10" t="n">
        <v>21</v>
      </c>
      <c r="H17221" s="10" t="n">
        <v>811.24</v>
      </c>
    </row>
    <row r="17222" customFormat="false" ht="15" hidden="false" customHeight="false" outlineLevel="0" collapsed="false">
      <c r="A17222" s="9" t="s">
        <v>27370</v>
      </c>
      <c r="B17222" s="9" t="s">
        <v>73</v>
      </c>
      <c r="C17222" s="9" t="s">
        <v>10163</v>
      </c>
      <c r="D17222" s="9" t="s">
        <v>10156</v>
      </c>
      <c r="E17222" s="10" t="n">
        <v>2</v>
      </c>
      <c r="F17222" s="10" t="n">
        <v>3743.25</v>
      </c>
      <c r="G17222" s="10" t="n">
        <v>44</v>
      </c>
      <c r="H17222" s="10" t="n">
        <v>2081.06</v>
      </c>
    </row>
    <row r="17223" customFormat="false" ht="15" hidden="false" customHeight="false" outlineLevel="0" collapsed="false">
      <c r="A17223" s="9" t="s">
        <v>27371</v>
      </c>
      <c r="B17223" s="9" t="s">
        <v>79</v>
      </c>
      <c r="C17223" s="9" t="s">
        <v>10161</v>
      </c>
      <c r="D17223" s="9" t="s">
        <v>10156</v>
      </c>
      <c r="E17223" s="10" t="n">
        <v>2</v>
      </c>
      <c r="F17223" s="10" t="n">
        <v>1561.86</v>
      </c>
      <c r="G17223" s="10" t="n">
        <v>58</v>
      </c>
      <c r="H17223" s="10" t="n">
        <v>868.32</v>
      </c>
    </row>
    <row r="17224" customFormat="false" ht="15" hidden="false" customHeight="false" outlineLevel="0" collapsed="false">
      <c r="A17224" s="9" t="s">
        <v>27372</v>
      </c>
      <c r="B17224" s="9" t="s">
        <v>70</v>
      </c>
      <c r="C17224" s="9" t="s">
        <v>10161</v>
      </c>
      <c r="D17224" s="9" t="s">
        <v>10155</v>
      </c>
      <c r="E17224" s="10" t="n">
        <v>5</v>
      </c>
      <c r="F17224" s="10" t="n">
        <v>45606.85</v>
      </c>
      <c r="G17224" s="10" t="n">
        <v>6</v>
      </c>
      <c r="H17224" s="10" t="n">
        <v>25355.1</v>
      </c>
    </row>
    <row r="17225" customFormat="false" ht="15" hidden="false" customHeight="false" outlineLevel="0" collapsed="false">
      <c r="A17225" s="9" t="s">
        <v>27373</v>
      </c>
      <c r="B17225" s="9" t="s">
        <v>71</v>
      </c>
      <c r="C17225" s="9" t="s">
        <v>10161</v>
      </c>
      <c r="D17225" s="9" t="s">
        <v>10156</v>
      </c>
      <c r="E17225" s="10" t="n">
        <v>1</v>
      </c>
      <c r="F17225" s="10" t="n">
        <v>2644.35</v>
      </c>
      <c r="G17225" s="10" t="n">
        <v>34</v>
      </c>
      <c r="H17225" s="10" t="n">
        <v>1470.12</v>
      </c>
    </row>
    <row r="17226" customFormat="false" ht="15" hidden="false" customHeight="false" outlineLevel="0" collapsed="false">
      <c r="A17226" s="9" t="s">
        <v>27374</v>
      </c>
      <c r="B17226" s="9" t="s">
        <v>77</v>
      </c>
      <c r="C17226" s="9" t="s">
        <v>10161</v>
      </c>
      <c r="D17226" s="9" t="s">
        <v>10155</v>
      </c>
      <c r="E17226" s="10" t="n">
        <v>8</v>
      </c>
      <c r="F17226" s="10" t="n">
        <v>57550.9</v>
      </c>
      <c r="G17226" s="10" t="n">
        <v>18</v>
      </c>
      <c r="H17226" s="10" t="n">
        <v>31995.39</v>
      </c>
    </row>
    <row r="17227" customFormat="false" ht="15" hidden="false" customHeight="false" outlineLevel="0" collapsed="false">
      <c r="A17227" s="9" t="s">
        <v>27375</v>
      </c>
      <c r="B17227" s="9" t="s">
        <v>71</v>
      </c>
      <c r="C17227" s="9" t="s">
        <v>10161</v>
      </c>
      <c r="D17227" s="9" t="s">
        <v>10157</v>
      </c>
      <c r="E17227" s="10" t="n">
        <v>3</v>
      </c>
      <c r="F17227" s="10" t="n">
        <v>16364.65</v>
      </c>
      <c r="G17227" s="10" t="n">
        <v>156</v>
      </c>
      <c r="H17227" s="10" t="n">
        <v>9097.92</v>
      </c>
    </row>
    <row r="17228" customFormat="false" ht="15" hidden="false" customHeight="false" outlineLevel="0" collapsed="false">
      <c r="A17228" s="9" t="s">
        <v>27376</v>
      </c>
      <c r="B17228" s="9" t="s">
        <v>62</v>
      </c>
      <c r="C17228" s="9" t="s">
        <v>10161</v>
      </c>
      <c r="D17228" s="9" t="s">
        <v>10155</v>
      </c>
      <c r="E17228" s="10" t="n">
        <v>4</v>
      </c>
      <c r="F17228" s="10" t="n">
        <v>36162.7</v>
      </c>
      <c r="G17228" s="10" t="n">
        <v>0</v>
      </c>
      <c r="H17228" s="10" t="n">
        <v>20104.63</v>
      </c>
    </row>
    <row r="17229" customFormat="false" ht="15" hidden="false" customHeight="false" outlineLevel="0" collapsed="false">
      <c r="A17229" s="9" t="s">
        <v>27377</v>
      </c>
      <c r="B17229" s="9" t="s">
        <v>73</v>
      </c>
      <c r="C17229" s="9" t="s">
        <v>10163</v>
      </c>
      <c r="D17229" s="9" t="s">
        <v>10156</v>
      </c>
      <c r="E17229" s="10" t="n">
        <v>1</v>
      </c>
      <c r="F17229" s="10" t="n">
        <v>279.65</v>
      </c>
      <c r="G17229" s="10" t="n">
        <v>304</v>
      </c>
      <c r="H17229" s="10" t="n">
        <v>155.47</v>
      </c>
    </row>
    <row r="17230" customFormat="false" ht="15" hidden="false" customHeight="false" outlineLevel="0" collapsed="false">
      <c r="A17230" s="9" t="s">
        <v>27378</v>
      </c>
      <c r="B17230" s="9" t="s">
        <v>71</v>
      </c>
      <c r="C17230" s="9" t="s">
        <v>10163</v>
      </c>
      <c r="D17230" s="9" t="s">
        <v>10154</v>
      </c>
      <c r="E17230" s="10" t="n">
        <v>8</v>
      </c>
      <c r="F17230" s="10" t="n">
        <v>98284.53</v>
      </c>
      <c r="G17230" s="10" t="n">
        <v>5</v>
      </c>
      <c r="H17230" s="10" t="n">
        <v>54641.23</v>
      </c>
    </row>
    <row r="17231" customFormat="false" ht="15" hidden="false" customHeight="false" outlineLevel="0" collapsed="false">
      <c r="A17231" s="9" t="s">
        <v>27379</v>
      </c>
      <c r="B17231" s="9" t="s">
        <v>76</v>
      </c>
      <c r="C17231" s="9" t="s">
        <v>10163</v>
      </c>
      <c r="D17231" s="9" t="s">
        <v>10155</v>
      </c>
      <c r="E17231" s="10" t="n">
        <v>4</v>
      </c>
      <c r="F17231" s="10" t="n">
        <v>10599.34</v>
      </c>
      <c r="G17231" s="10" t="n">
        <v>89</v>
      </c>
      <c r="H17231" s="10" t="n">
        <v>5892.7</v>
      </c>
    </row>
    <row r="17232" customFormat="false" ht="15" hidden="false" customHeight="false" outlineLevel="0" collapsed="false">
      <c r="A17232" s="9" t="s">
        <v>27380</v>
      </c>
      <c r="B17232" s="9" t="s">
        <v>69</v>
      </c>
      <c r="C17232" s="9" t="s">
        <v>10162</v>
      </c>
      <c r="D17232" s="9" t="s">
        <v>10155</v>
      </c>
      <c r="E17232" s="10" t="n">
        <v>4</v>
      </c>
      <c r="F17232" s="10" t="n">
        <v>10930</v>
      </c>
      <c r="G17232" s="10" t="n">
        <v>22</v>
      </c>
      <c r="H17232" s="10" t="n">
        <v>6076.53</v>
      </c>
    </row>
    <row r="17233" customFormat="false" ht="15" hidden="false" customHeight="false" outlineLevel="0" collapsed="false">
      <c r="A17233" s="9" t="s">
        <v>27381</v>
      </c>
      <c r="B17233" s="9" t="s">
        <v>62</v>
      </c>
      <c r="C17233" s="9" t="s">
        <v>10164</v>
      </c>
      <c r="D17233" s="9" t="s">
        <v>10154</v>
      </c>
      <c r="E17233" s="10" t="n">
        <v>8</v>
      </c>
      <c r="F17233" s="10" t="n">
        <v>73463.95</v>
      </c>
      <c r="G17233" s="10" t="n">
        <v>41</v>
      </c>
      <c r="H17233" s="10" t="n">
        <v>40842.24</v>
      </c>
    </row>
    <row r="17234" customFormat="false" ht="15" hidden="false" customHeight="false" outlineLevel="0" collapsed="false">
      <c r="A17234" s="9" t="s">
        <v>27382</v>
      </c>
      <c r="B17234" s="9" t="s">
        <v>69</v>
      </c>
      <c r="C17234" s="9" t="s">
        <v>10162</v>
      </c>
      <c r="D17234" s="9" t="s">
        <v>10155</v>
      </c>
      <c r="E17234" s="10" t="n">
        <v>5</v>
      </c>
      <c r="F17234" s="10" t="n">
        <v>12698.5</v>
      </c>
      <c r="G17234" s="10" t="n">
        <v>88</v>
      </c>
      <c r="H17234" s="10" t="n">
        <v>7059.72</v>
      </c>
    </row>
    <row r="17235" customFormat="false" ht="15" hidden="false" customHeight="false" outlineLevel="0" collapsed="false">
      <c r="A17235" s="9" t="s">
        <v>27383</v>
      </c>
      <c r="B17235" s="9" t="s">
        <v>62</v>
      </c>
      <c r="C17235" s="9" t="s">
        <v>10163</v>
      </c>
      <c r="D17235" s="9" t="s">
        <v>10154</v>
      </c>
      <c r="E17235" s="10" t="n">
        <v>10</v>
      </c>
      <c r="F17235" s="10" t="n">
        <v>106151.18</v>
      </c>
      <c r="G17235" s="10" t="n">
        <v>6</v>
      </c>
      <c r="H17235" s="10" t="n">
        <v>59014.68</v>
      </c>
    </row>
    <row r="17236" customFormat="false" ht="15" hidden="false" customHeight="false" outlineLevel="0" collapsed="false">
      <c r="A17236" s="9" t="s">
        <v>27384</v>
      </c>
      <c r="B17236" s="9" t="s">
        <v>68</v>
      </c>
      <c r="C17236" s="9" t="s">
        <v>10163</v>
      </c>
      <c r="D17236" s="9" t="s">
        <v>10155</v>
      </c>
      <c r="E17236" s="10" t="n">
        <v>5</v>
      </c>
      <c r="F17236" s="10" t="n">
        <v>8075.05</v>
      </c>
      <c r="G17236" s="10" t="n">
        <v>113</v>
      </c>
      <c r="H17236" s="10" t="n">
        <v>4489.32</v>
      </c>
    </row>
    <row r="17237" customFormat="false" ht="15" hidden="false" customHeight="false" outlineLevel="0" collapsed="false">
      <c r="A17237" s="9" t="s">
        <v>27385</v>
      </c>
      <c r="B17237" s="9" t="s">
        <v>74</v>
      </c>
      <c r="C17237" s="9" t="s">
        <v>10161</v>
      </c>
      <c r="D17237" s="9" t="s">
        <v>10155</v>
      </c>
      <c r="E17237" s="10" t="n">
        <v>3</v>
      </c>
      <c r="F17237" s="10" t="n">
        <v>3974.85</v>
      </c>
      <c r="G17237" s="10" t="n">
        <v>49</v>
      </c>
      <c r="H17237" s="10" t="n">
        <v>2209.82</v>
      </c>
    </row>
    <row r="17238" customFormat="false" ht="15" hidden="false" customHeight="false" outlineLevel="0" collapsed="false">
      <c r="A17238" s="9" t="s">
        <v>27386</v>
      </c>
      <c r="B17238" s="9" t="s">
        <v>71</v>
      </c>
      <c r="C17238" s="9" t="s">
        <v>10161</v>
      </c>
      <c r="D17238" s="9" t="s">
        <v>10155</v>
      </c>
      <c r="E17238" s="10" t="n">
        <v>4</v>
      </c>
      <c r="F17238" s="10" t="n">
        <v>10639.15</v>
      </c>
      <c r="G17238" s="10" t="n">
        <v>117</v>
      </c>
      <c r="H17238" s="10" t="n">
        <v>5914.83</v>
      </c>
    </row>
    <row r="17239" customFormat="false" ht="15" hidden="false" customHeight="false" outlineLevel="0" collapsed="false">
      <c r="A17239" s="9" t="s">
        <v>27387</v>
      </c>
      <c r="B17239" s="9" t="s">
        <v>77</v>
      </c>
      <c r="C17239" s="9" t="s">
        <v>10162</v>
      </c>
      <c r="D17239" s="9" t="s">
        <v>10155</v>
      </c>
      <c r="E17239" s="10" t="n">
        <v>8</v>
      </c>
      <c r="F17239" s="10" t="n">
        <v>36722.75</v>
      </c>
      <c r="G17239" s="10" t="n">
        <v>46</v>
      </c>
      <c r="H17239" s="10" t="n">
        <v>20415.99</v>
      </c>
    </row>
    <row r="17240" customFormat="false" ht="15" hidden="false" customHeight="false" outlineLevel="0" collapsed="false">
      <c r="A17240" s="9" t="s">
        <v>27388</v>
      </c>
      <c r="B17240" s="9" t="s">
        <v>72</v>
      </c>
      <c r="C17240" s="9" t="s">
        <v>10163</v>
      </c>
      <c r="D17240" s="9" t="s">
        <v>10155</v>
      </c>
      <c r="E17240" s="10" t="n">
        <v>5</v>
      </c>
      <c r="F17240" s="10" t="n">
        <v>11569.29</v>
      </c>
      <c r="G17240" s="10" t="n">
        <v>1</v>
      </c>
      <c r="H17240" s="10" t="n">
        <v>6431.94</v>
      </c>
    </row>
    <row r="17241" customFormat="false" ht="15" hidden="false" customHeight="false" outlineLevel="0" collapsed="false">
      <c r="A17241" s="9" t="s">
        <v>27389</v>
      </c>
      <c r="B17241" s="9" t="s">
        <v>76</v>
      </c>
      <c r="C17241" s="9" t="s">
        <v>10161</v>
      </c>
      <c r="D17241" s="9" t="s">
        <v>10155</v>
      </c>
      <c r="E17241" s="10" t="n">
        <v>7</v>
      </c>
      <c r="F17241" s="10" t="n">
        <v>34463.68</v>
      </c>
      <c r="G17241" s="10" t="n">
        <v>21</v>
      </c>
      <c r="H17241" s="10" t="n">
        <v>19160.06</v>
      </c>
    </row>
    <row r="17242" customFormat="false" ht="15" hidden="false" customHeight="false" outlineLevel="0" collapsed="false">
      <c r="A17242" s="9" t="s">
        <v>27390</v>
      </c>
      <c r="B17242" s="9" t="s">
        <v>74</v>
      </c>
      <c r="C17242" s="9" t="s">
        <v>10161</v>
      </c>
      <c r="D17242" s="9" t="s">
        <v>10155</v>
      </c>
      <c r="E17242" s="10" t="n">
        <v>16</v>
      </c>
      <c r="F17242" s="10" t="n">
        <v>65423.8</v>
      </c>
      <c r="G17242" s="10" t="n">
        <v>38</v>
      </c>
      <c r="H17242" s="10" t="n">
        <v>36372.32</v>
      </c>
    </row>
    <row r="17243" customFormat="false" ht="15" hidden="false" customHeight="false" outlineLevel="0" collapsed="false">
      <c r="A17243" s="9" t="s">
        <v>27391</v>
      </c>
      <c r="B17243" s="9" t="s">
        <v>76</v>
      </c>
      <c r="C17243" s="9" t="s">
        <v>10163</v>
      </c>
      <c r="D17243" s="9" t="s">
        <v>10156</v>
      </c>
      <c r="E17243" s="10" t="n">
        <v>1</v>
      </c>
      <c r="F17243" s="10" t="n">
        <v>11248.15</v>
      </c>
      <c r="G17243" s="10" t="n">
        <v>19</v>
      </c>
      <c r="H17243" s="10" t="n">
        <v>6253.4</v>
      </c>
    </row>
    <row r="17244" customFormat="false" ht="15" hidden="false" customHeight="false" outlineLevel="0" collapsed="false">
      <c r="A17244" s="9" t="s">
        <v>27392</v>
      </c>
      <c r="B17244" s="9" t="s">
        <v>77</v>
      </c>
      <c r="C17244" s="9" t="s">
        <v>10163</v>
      </c>
      <c r="D17244" s="9" t="s">
        <v>10156</v>
      </c>
      <c r="E17244" s="10" t="n">
        <v>2</v>
      </c>
      <c r="F17244" s="10" t="n">
        <v>6638.6</v>
      </c>
      <c r="G17244" s="10" t="n">
        <v>47</v>
      </c>
      <c r="H17244" s="10" t="n">
        <v>3690.73</v>
      </c>
    </row>
    <row r="17245" customFormat="false" ht="15" hidden="false" customHeight="false" outlineLevel="0" collapsed="false">
      <c r="A17245" s="9" t="s">
        <v>27393</v>
      </c>
      <c r="B17245" s="9" t="s">
        <v>64</v>
      </c>
      <c r="C17245" s="9" t="s">
        <v>10163</v>
      </c>
      <c r="D17245" s="9" t="s">
        <v>10156</v>
      </c>
      <c r="E17245" s="10" t="n">
        <v>1</v>
      </c>
      <c r="F17245" s="10" t="n">
        <v>24893.1</v>
      </c>
      <c r="G17245" s="10" t="n">
        <v>328</v>
      </c>
      <c r="H17245" s="10" t="n">
        <v>13839.3</v>
      </c>
    </row>
    <row r="17246" customFormat="false" ht="15" hidden="false" customHeight="false" outlineLevel="0" collapsed="false">
      <c r="A17246" s="9" t="s">
        <v>27394</v>
      </c>
      <c r="B17246" s="9" t="s">
        <v>79</v>
      </c>
      <c r="C17246" s="9" t="s">
        <v>10161</v>
      </c>
      <c r="D17246" s="9" t="s">
        <v>10156</v>
      </c>
      <c r="E17246" s="10" t="n">
        <v>2</v>
      </c>
      <c r="F17246" s="10" t="n">
        <v>29622.75</v>
      </c>
      <c r="G17246" s="10" t="n">
        <v>81</v>
      </c>
      <c r="H17246" s="10" t="n">
        <v>16468.75</v>
      </c>
    </row>
    <row r="17247" customFormat="false" ht="15" hidden="false" customHeight="false" outlineLevel="0" collapsed="false">
      <c r="A17247" s="9" t="s">
        <v>27395</v>
      </c>
      <c r="B17247" s="9" t="s">
        <v>71</v>
      </c>
      <c r="C17247" s="9" t="s">
        <v>10161</v>
      </c>
      <c r="D17247" s="9" t="s">
        <v>10156</v>
      </c>
      <c r="E17247" s="10" t="n">
        <v>1</v>
      </c>
      <c r="F17247" s="10" t="n">
        <v>171.75</v>
      </c>
      <c r="G17247" s="10" t="n">
        <v>15</v>
      </c>
      <c r="H17247" s="10" t="n">
        <v>95.48</v>
      </c>
    </row>
    <row r="17248" customFormat="false" ht="15" hidden="false" customHeight="false" outlineLevel="0" collapsed="false">
      <c r="A17248" s="9" t="s">
        <v>27396</v>
      </c>
      <c r="B17248" s="9" t="s">
        <v>77</v>
      </c>
      <c r="C17248" s="9" t="s">
        <v>10164</v>
      </c>
      <c r="D17248" s="9" t="s">
        <v>10155</v>
      </c>
      <c r="E17248" s="10" t="n">
        <v>9</v>
      </c>
      <c r="F17248" s="10" t="n">
        <v>28788.96</v>
      </c>
      <c r="G17248" s="10" t="n">
        <v>4</v>
      </c>
      <c r="H17248" s="10" t="n">
        <v>16005.21</v>
      </c>
    </row>
    <row r="17249" customFormat="false" ht="15" hidden="false" customHeight="false" outlineLevel="0" collapsed="false">
      <c r="A17249" s="9" t="s">
        <v>27397</v>
      </c>
      <c r="B17249" s="9" t="s">
        <v>79</v>
      </c>
      <c r="C17249" s="9" t="s">
        <v>10161</v>
      </c>
      <c r="D17249" s="9" t="s">
        <v>10157</v>
      </c>
      <c r="E17249" s="10" t="n">
        <v>2</v>
      </c>
      <c r="F17249" s="10" t="n">
        <v>26429.3</v>
      </c>
      <c r="G17249" s="10" t="n">
        <v>184</v>
      </c>
      <c r="H17249" s="10" t="n">
        <v>14693.35</v>
      </c>
    </row>
    <row r="17250" customFormat="false" ht="15" hidden="false" customHeight="false" outlineLevel="0" collapsed="false">
      <c r="A17250" s="9" t="s">
        <v>27398</v>
      </c>
      <c r="B17250" s="9" t="s">
        <v>68</v>
      </c>
      <c r="C17250" s="9" t="s">
        <v>10161</v>
      </c>
      <c r="D17250" s="9" t="s">
        <v>10157</v>
      </c>
      <c r="E17250" s="10" t="n">
        <v>4</v>
      </c>
      <c r="F17250" s="10" t="n">
        <v>8150.94</v>
      </c>
      <c r="G17250" s="10" t="n">
        <v>163</v>
      </c>
      <c r="H17250" s="10" t="n">
        <v>4531.51</v>
      </c>
    </row>
    <row r="17251" customFormat="false" ht="15" hidden="false" customHeight="false" outlineLevel="0" collapsed="false">
      <c r="A17251" s="9" t="s">
        <v>27399</v>
      </c>
      <c r="B17251" s="9" t="s">
        <v>79</v>
      </c>
      <c r="C17251" s="9" t="s">
        <v>10164</v>
      </c>
      <c r="D17251" s="9" t="s">
        <v>10155</v>
      </c>
      <c r="E17251" s="10" t="n">
        <v>7</v>
      </c>
      <c r="F17251" s="10" t="n">
        <v>32969.89</v>
      </c>
      <c r="G17251" s="10" t="n">
        <v>36</v>
      </c>
      <c r="H17251" s="10" t="n">
        <v>18329.59</v>
      </c>
    </row>
    <row r="17252" customFormat="false" ht="15" hidden="false" customHeight="false" outlineLevel="0" collapsed="false">
      <c r="A17252" s="9" t="s">
        <v>27400</v>
      </c>
      <c r="B17252" s="9" t="s">
        <v>68</v>
      </c>
      <c r="C17252" s="9" t="s">
        <v>10161</v>
      </c>
      <c r="D17252" s="9" t="s">
        <v>10155</v>
      </c>
      <c r="E17252" s="10" t="n">
        <v>8</v>
      </c>
      <c r="F17252" s="10" t="n">
        <v>52280.51</v>
      </c>
      <c r="G17252" s="10" t="n">
        <v>10</v>
      </c>
      <c r="H17252" s="10" t="n">
        <v>29065.32</v>
      </c>
    </row>
    <row r="17253" customFormat="false" ht="15" hidden="false" customHeight="false" outlineLevel="0" collapsed="false">
      <c r="A17253" s="9" t="s">
        <v>27401</v>
      </c>
      <c r="B17253" s="9" t="s">
        <v>68</v>
      </c>
      <c r="C17253" s="9" t="s">
        <v>10163</v>
      </c>
      <c r="D17253" s="9" t="s">
        <v>10155</v>
      </c>
      <c r="E17253" s="10" t="n">
        <v>7</v>
      </c>
      <c r="F17253" s="10" t="n">
        <v>38861.71</v>
      </c>
      <c r="G17253" s="10" t="n">
        <v>69</v>
      </c>
      <c r="H17253" s="10" t="n">
        <v>21605.14</v>
      </c>
    </row>
    <row r="17254" customFormat="false" ht="15" hidden="false" customHeight="false" outlineLevel="0" collapsed="false">
      <c r="A17254" s="9" t="s">
        <v>27402</v>
      </c>
      <c r="B17254" s="9" t="s">
        <v>71</v>
      </c>
      <c r="C17254" s="9" t="s">
        <v>10161</v>
      </c>
      <c r="D17254" s="9" t="s">
        <v>10155</v>
      </c>
      <c r="E17254" s="10" t="n">
        <v>4</v>
      </c>
      <c r="F17254" s="10" t="n">
        <v>6441.73</v>
      </c>
      <c r="G17254" s="10" t="n">
        <v>12</v>
      </c>
      <c r="H17254" s="10" t="n">
        <v>3581.28</v>
      </c>
    </row>
    <row r="17255" customFormat="false" ht="15" hidden="false" customHeight="false" outlineLevel="0" collapsed="false">
      <c r="A17255" s="9" t="s">
        <v>27403</v>
      </c>
      <c r="B17255" s="9" t="s">
        <v>62</v>
      </c>
      <c r="C17255" s="9" t="s">
        <v>10161</v>
      </c>
      <c r="D17255" s="9" t="s">
        <v>10155</v>
      </c>
      <c r="E17255" s="10" t="n">
        <v>3</v>
      </c>
      <c r="F17255" s="10" t="n">
        <v>7586.55</v>
      </c>
      <c r="G17255" s="10" t="n">
        <v>32</v>
      </c>
      <c r="H17255" s="10" t="n">
        <v>4217.74</v>
      </c>
    </row>
    <row r="17256" customFormat="false" ht="15" hidden="false" customHeight="false" outlineLevel="0" collapsed="false">
      <c r="A17256" s="9" t="s">
        <v>27404</v>
      </c>
      <c r="B17256" s="9" t="s">
        <v>71</v>
      </c>
      <c r="C17256" s="9" t="s">
        <v>10161</v>
      </c>
      <c r="D17256" s="9" t="s">
        <v>10156</v>
      </c>
      <c r="E17256" s="10" t="n">
        <v>1</v>
      </c>
      <c r="F17256" s="10" t="n">
        <v>399</v>
      </c>
      <c r="G17256" s="10" t="n">
        <v>36</v>
      </c>
      <c r="H17256" s="10" t="n">
        <v>221.82</v>
      </c>
    </row>
    <row r="17257" customFormat="false" ht="15" hidden="false" customHeight="false" outlineLevel="0" collapsed="false">
      <c r="A17257" s="9" t="s">
        <v>27405</v>
      </c>
      <c r="B17257" s="9" t="s">
        <v>71</v>
      </c>
      <c r="C17257" s="9" t="s">
        <v>10161</v>
      </c>
      <c r="D17257" s="9" t="s">
        <v>10154</v>
      </c>
      <c r="E17257" s="10" t="n">
        <v>10</v>
      </c>
      <c r="F17257" s="10" t="n">
        <v>81034.83</v>
      </c>
      <c r="G17257" s="10" t="n">
        <v>35</v>
      </c>
      <c r="H17257" s="10" t="n">
        <v>45051.27</v>
      </c>
    </row>
    <row r="17258" customFormat="false" ht="15" hidden="false" customHeight="false" outlineLevel="0" collapsed="false">
      <c r="A17258" s="9" t="s">
        <v>27406</v>
      </c>
      <c r="B17258" s="9" t="s">
        <v>77</v>
      </c>
      <c r="C17258" s="9" t="s">
        <v>10161</v>
      </c>
      <c r="D17258" s="9" t="s">
        <v>10155</v>
      </c>
      <c r="E17258" s="10" t="n">
        <v>8</v>
      </c>
      <c r="F17258" s="10" t="n">
        <v>51529.52</v>
      </c>
      <c r="G17258" s="10" t="n">
        <v>10</v>
      </c>
      <c r="H17258" s="10" t="n">
        <v>28647.81</v>
      </c>
    </row>
    <row r="17259" customFormat="false" ht="15" hidden="false" customHeight="false" outlineLevel="0" collapsed="false">
      <c r="A17259" s="9" t="s">
        <v>27407</v>
      </c>
      <c r="B17259" s="9" t="s">
        <v>71</v>
      </c>
      <c r="C17259" s="9" t="s">
        <v>10161</v>
      </c>
      <c r="D17259" s="9" t="s">
        <v>10154</v>
      </c>
      <c r="E17259" s="10" t="n">
        <v>20</v>
      </c>
      <c r="F17259" s="10" t="n">
        <v>161770.38</v>
      </c>
      <c r="G17259" s="10" t="n">
        <v>10</v>
      </c>
      <c r="H17259" s="10" t="n">
        <v>89936.15</v>
      </c>
    </row>
    <row r="17260" customFormat="false" ht="15" hidden="false" customHeight="false" outlineLevel="0" collapsed="false">
      <c r="A17260" s="9" t="s">
        <v>27408</v>
      </c>
      <c r="B17260" s="9" t="s">
        <v>76</v>
      </c>
      <c r="C17260" s="9" t="s">
        <v>10163</v>
      </c>
      <c r="D17260" s="9" t="s">
        <v>10155</v>
      </c>
      <c r="E17260" s="10" t="n">
        <v>3</v>
      </c>
      <c r="F17260" s="10" t="n">
        <v>11620.41</v>
      </c>
      <c r="G17260" s="10" t="n">
        <v>35</v>
      </c>
      <c r="H17260" s="10" t="n">
        <v>6460.36</v>
      </c>
    </row>
    <row r="17261" customFormat="false" ht="15" hidden="false" customHeight="false" outlineLevel="0" collapsed="false">
      <c r="A17261" s="9" t="s">
        <v>27409</v>
      </c>
      <c r="B17261" s="9" t="s">
        <v>74</v>
      </c>
      <c r="C17261" s="9" t="s">
        <v>10163</v>
      </c>
      <c r="D17261" s="9" t="s">
        <v>10155</v>
      </c>
      <c r="E17261" s="10" t="n">
        <v>16</v>
      </c>
      <c r="F17261" s="10" t="n">
        <v>52170.96</v>
      </c>
      <c r="G17261" s="10" t="n">
        <v>10</v>
      </c>
      <c r="H17261" s="10" t="n">
        <v>29004.41</v>
      </c>
    </row>
    <row r="17262" customFormat="false" ht="15" hidden="false" customHeight="false" outlineLevel="0" collapsed="false">
      <c r="A17262" s="9" t="s">
        <v>27410</v>
      </c>
      <c r="B17262" s="9" t="s">
        <v>77</v>
      </c>
      <c r="C17262" s="9" t="s">
        <v>10161</v>
      </c>
      <c r="D17262" s="9" t="s">
        <v>10155</v>
      </c>
      <c r="E17262" s="10" t="n">
        <v>3</v>
      </c>
      <c r="F17262" s="10" t="n">
        <v>32283.2</v>
      </c>
      <c r="G17262" s="10" t="n">
        <v>59</v>
      </c>
      <c r="H17262" s="10" t="n">
        <v>17947.83</v>
      </c>
    </row>
    <row r="17263" customFormat="false" ht="15" hidden="false" customHeight="false" outlineLevel="0" collapsed="false">
      <c r="A17263" s="9" t="s">
        <v>27411</v>
      </c>
      <c r="B17263" s="9" t="s">
        <v>71</v>
      </c>
      <c r="C17263" s="9" t="s">
        <v>10164</v>
      </c>
      <c r="D17263" s="9" t="s">
        <v>10155</v>
      </c>
      <c r="E17263" s="10" t="n">
        <v>6</v>
      </c>
      <c r="F17263" s="10" t="n">
        <v>50391.09</v>
      </c>
      <c r="G17263" s="10" t="n">
        <v>79</v>
      </c>
      <c r="H17263" s="10" t="n">
        <v>28014.9</v>
      </c>
    </row>
    <row r="17264" customFormat="false" ht="15" hidden="false" customHeight="false" outlineLevel="0" collapsed="false">
      <c r="A17264" s="9" t="s">
        <v>27412</v>
      </c>
      <c r="B17264" s="9" t="s">
        <v>60</v>
      </c>
      <c r="C17264" s="9" t="s">
        <v>10161</v>
      </c>
      <c r="D17264" s="9" t="s">
        <v>10155</v>
      </c>
      <c r="E17264" s="10" t="n">
        <v>3</v>
      </c>
      <c r="F17264" s="10" t="n">
        <v>10235.8</v>
      </c>
      <c r="G17264" s="10" t="n">
        <v>30</v>
      </c>
      <c r="H17264" s="10" t="n">
        <v>5690.59</v>
      </c>
    </row>
    <row r="17265" customFormat="false" ht="15" hidden="false" customHeight="false" outlineLevel="0" collapsed="false">
      <c r="A17265" s="9" t="s">
        <v>27413</v>
      </c>
      <c r="B17265" s="9" t="s">
        <v>71</v>
      </c>
      <c r="C17265" s="9" t="s">
        <v>10164</v>
      </c>
      <c r="D17265" s="9" t="s">
        <v>10155</v>
      </c>
      <c r="E17265" s="10" t="n">
        <v>11</v>
      </c>
      <c r="F17265" s="10" t="n">
        <v>38092.27</v>
      </c>
      <c r="G17265" s="10" t="n">
        <v>44</v>
      </c>
      <c r="H17265" s="10" t="n">
        <v>21177.37</v>
      </c>
    </row>
    <row r="17266" customFormat="false" ht="15" hidden="false" customHeight="false" outlineLevel="0" collapsed="false">
      <c r="A17266" s="9" t="s">
        <v>27414</v>
      </c>
      <c r="B17266" s="9" t="s">
        <v>79</v>
      </c>
      <c r="C17266" s="9" t="s">
        <v>10161</v>
      </c>
      <c r="D17266" s="9" t="s">
        <v>10155</v>
      </c>
      <c r="E17266" s="10" t="n">
        <v>4</v>
      </c>
      <c r="F17266" s="10" t="n">
        <v>21645.85</v>
      </c>
      <c r="G17266" s="10" t="n">
        <v>55</v>
      </c>
      <c r="H17266" s="10" t="n">
        <v>12034</v>
      </c>
    </row>
    <row r="17267" customFormat="false" ht="15" hidden="false" customHeight="false" outlineLevel="0" collapsed="false">
      <c r="A17267" s="9" t="s">
        <v>27415</v>
      </c>
      <c r="B17267" s="9" t="s">
        <v>73</v>
      </c>
      <c r="C17267" s="9" t="s">
        <v>10161</v>
      </c>
      <c r="D17267" s="9" t="s">
        <v>10157</v>
      </c>
      <c r="E17267" s="10" t="n">
        <v>2</v>
      </c>
      <c r="F17267" s="10" t="n">
        <v>1725.45</v>
      </c>
      <c r="G17267" s="10" t="n">
        <v>126</v>
      </c>
      <c r="H17267" s="10" t="n">
        <v>959.26</v>
      </c>
    </row>
    <row r="17268" customFormat="false" ht="15" hidden="false" customHeight="false" outlineLevel="0" collapsed="false">
      <c r="A17268" s="9" t="s">
        <v>27416</v>
      </c>
      <c r="B17268" s="9" t="s">
        <v>75</v>
      </c>
      <c r="C17268" s="9" t="s">
        <v>10161</v>
      </c>
      <c r="D17268" s="9" t="s">
        <v>10155</v>
      </c>
      <c r="E17268" s="10" t="n">
        <v>8</v>
      </c>
      <c r="F17268" s="10" t="n">
        <v>43489.54</v>
      </c>
      <c r="G17268" s="10" t="n">
        <v>40</v>
      </c>
      <c r="H17268" s="10" t="n">
        <v>24177.98</v>
      </c>
    </row>
    <row r="17269" customFormat="false" ht="15" hidden="false" customHeight="false" outlineLevel="0" collapsed="false">
      <c r="A17269" s="9" t="s">
        <v>27417</v>
      </c>
      <c r="B17269" s="9" t="s">
        <v>63</v>
      </c>
      <c r="C17269" s="9" t="s">
        <v>10161</v>
      </c>
      <c r="D17269" s="9" t="s">
        <v>10156</v>
      </c>
      <c r="E17269" s="10" t="n">
        <v>2</v>
      </c>
      <c r="F17269" s="10" t="n">
        <v>4214.64</v>
      </c>
      <c r="G17269" s="10" t="n">
        <v>13</v>
      </c>
      <c r="H17269" s="10" t="n">
        <v>2343.13</v>
      </c>
    </row>
    <row r="17270" customFormat="false" ht="15" hidden="false" customHeight="false" outlineLevel="0" collapsed="false">
      <c r="A17270" s="9" t="s">
        <v>27418</v>
      </c>
      <c r="B17270" s="9" t="s">
        <v>77</v>
      </c>
      <c r="C17270" s="9" t="s">
        <v>10161</v>
      </c>
      <c r="D17270" s="9" t="s">
        <v>10155</v>
      </c>
      <c r="E17270" s="10" t="n">
        <v>7</v>
      </c>
      <c r="F17270" s="10" t="n">
        <v>7379.5</v>
      </c>
      <c r="G17270" s="10" t="n">
        <v>5</v>
      </c>
      <c r="H17270" s="10" t="n">
        <v>4102.63</v>
      </c>
    </row>
    <row r="17271" customFormat="false" ht="15" hidden="false" customHeight="false" outlineLevel="0" collapsed="false">
      <c r="A17271" s="9" t="s">
        <v>27419</v>
      </c>
      <c r="B17271" s="9" t="s">
        <v>68</v>
      </c>
      <c r="C17271" s="9" t="s">
        <v>10161</v>
      </c>
      <c r="D17271" s="9" t="s">
        <v>10155</v>
      </c>
      <c r="E17271" s="10" t="n">
        <v>3</v>
      </c>
      <c r="F17271" s="10" t="n">
        <v>39980.72</v>
      </c>
      <c r="G17271" s="10" t="n">
        <v>61</v>
      </c>
      <c r="H17271" s="10" t="n">
        <v>22227.26</v>
      </c>
    </row>
    <row r="17272" customFormat="false" ht="15" hidden="false" customHeight="false" outlineLevel="0" collapsed="false">
      <c r="A17272" s="9" t="s">
        <v>27420</v>
      </c>
      <c r="B17272" s="9" t="s">
        <v>71</v>
      </c>
      <c r="C17272" s="9" t="s">
        <v>10162</v>
      </c>
      <c r="D17272" s="9" t="s">
        <v>10155</v>
      </c>
      <c r="E17272" s="10" t="n">
        <v>4</v>
      </c>
      <c r="F17272" s="10" t="n">
        <v>8274.4</v>
      </c>
      <c r="G17272" s="10" t="n">
        <v>31</v>
      </c>
      <c r="H17272" s="10" t="n">
        <v>4600.15</v>
      </c>
    </row>
    <row r="17273" customFormat="false" ht="15" hidden="false" customHeight="false" outlineLevel="0" collapsed="false">
      <c r="A17273" s="9" t="s">
        <v>27421</v>
      </c>
      <c r="B17273" s="9" t="s">
        <v>73</v>
      </c>
      <c r="C17273" s="9" t="s">
        <v>10164</v>
      </c>
      <c r="D17273" s="9" t="s">
        <v>10155</v>
      </c>
      <c r="E17273" s="10" t="n">
        <v>5</v>
      </c>
      <c r="F17273" s="10" t="n">
        <v>22633.29</v>
      </c>
      <c r="G17273" s="10" t="n">
        <v>12</v>
      </c>
      <c r="H17273" s="10" t="n">
        <v>12582.96</v>
      </c>
    </row>
    <row r="17274" customFormat="false" ht="15" hidden="false" customHeight="false" outlineLevel="0" collapsed="false">
      <c r="A17274" s="9" t="s">
        <v>27422</v>
      </c>
      <c r="B17274" s="9" t="s">
        <v>70</v>
      </c>
      <c r="C17274" s="9" t="s">
        <v>10162</v>
      </c>
      <c r="D17274" s="9" t="s">
        <v>10155</v>
      </c>
      <c r="E17274" s="10" t="n">
        <v>10</v>
      </c>
      <c r="F17274" s="10" t="n">
        <v>34624.58</v>
      </c>
      <c r="G17274" s="10" t="n">
        <v>37</v>
      </c>
      <c r="H17274" s="10" t="n">
        <v>19249.51</v>
      </c>
    </row>
    <row r="17275" customFormat="false" ht="15" hidden="false" customHeight="false" outlineLevel="0" collapsed="false">
      <c r="A17275" s="9" t="s">
        <v>27423</v>
      </c>
      <c r="B17275" s="9" t="s">
        <v>74</v>
      </c>
      <c r="C17275" s="9" t="s">
        <v>10163</v>
      </c>
      <c r="D17275" s="9" t="s">
        <v>10156</v>
      </c>
      <c r="E17275" s="10" t="n">
        <v>2</v>
      </c>
      <c r="F17275" s="10" t="n">
        <v>2697</v>
      </c>
      <c r="G17275" s="10" t="n">
        <v>42</v>
      </c>
      <c r="H17275" s="10" t="n">
        <v>1499.4</v>
      </c>
    </row>
    <row r="17276" customFormat="false" ht="15" hidden="false" customHeight="false" outlineLevel="0" collapsed="false">
      <c r="A17276" s="9" t="s">
        <v>27424</v>
      </c>
      <c r="B17276" s="9" t="s">
        <v>68</v>
      </c>
      <c r="C17276" s="9" t="s">
        <v>10162</v>
      </c>
      <c r="D17276" s="9" t="s">
        <v>10155</v>
      </c>
      <c r="E17276" s="10" t="n">
        <v>5</v>
      </c>
      <c r="F17276" s="10" t="n">
        <v>7067.51</v>
      </c>
      <c r="G17276" s="10" t="n">
        <v>38</v>
      </c>
      <c r="H17276" s="10" t="n">
        <v>3929.18</v>
      </c>
    </row>
    <row r="17277" customFormat="false" ht="15" hidden="false" customHeight="false" outlineLevel="0" collapsed="false">
      <c r="A17277" s="9" t="s">
        <v>27425</v>
      </c>
      <c r="B17277" s="9" t="s">
        <v>64</v>
      </c>
      <c r="C17277" s="9" t="s">
        <v>10163</v>
      </c>
      <c r="D17277" s="9" t="s">
        <v>10156</v>
      </c>
      <c r="E17277" s="10" t="n">
        <v>1</v>
      </c>
      <c r="F17277" s="10" t="n">
        <v>23065.6</v>
      </c>
      <c r="G17277" s="10" t="n">
        <v>160</v>
      </c>
      <c r="H17277" s="10" t="n">
        <v>12823.31</v>
      </c>
    </row>
    <row r="17278" customFormat="false" ht="15" hidden="false" customHeight="false" outlineLevel="0" collapsed="false">
      <c r="A17278" s="9" t="s">
        <v>27426</v>
      </c>
      <c r="B17278" s="9" t="s">
        <v>71</v>
      </c>
      <c r="C17278" s="9" t="s">
        <v>10161</v>
      </c>
      <c r="D17278" s="9" t="s">
        <v>10154</v>
      </c>
      <c r="E17278" s="10" t="n">
        <v>4</v>
      </c>
      <c r="F17278" s="10" t="n">
        <v>77806.64</v>
      </c>
      <c r="G17278" s="10" t="n">
        <v>15</v>
      </c>
      <c r="H17278" s="10" t="n">
        <v>43256.55</v>
      </c>
    </row>
    <row r="17279" customFormat="false" ht="15" hidden="false" customHeight="false" outlineLevel="0" collapsed="false">
      <c r="A17279" s="9" t="s">
        <v>27427</v>
      </c>
      <c r="B17279" s="9" t="s">
        <v>75</v>
      </c>
      <c r="C17279" s="9" t="s">
        <v>10161</v>
      </c>
      <c r="D17279" s="9" t="s">
        <v>10154</v>
      </c>
      <c r="E17279" s="10" t="n">
        <v>13</v>
      </c>
      <c r="F17279" s="10" t="n">
        <v>75864.55</v>
      </c>
      <c r="G17279" s="10" t="n">
        <v>1</v>
      </c>
      <c r="H17279" s="10" t="n">
        <v>42176.85</v>
      </c>
    </row>
    <row r="17280" customFormat="false" ht="15" hidden="false" customHeight="false" outlineLevel="0" collapsed="false">
      <c r="A17280" s="9" t="s">
        <v>27428</v>
      </c>
      <c r="B17280" s="9" t="s">
        <v>66</v>
      </c>
      <c r="C17280" s="9" t="s">
        <v>10161</v>
      </c>
      <c r="D17280" s="9" t="s">
        <v>10155</v>
      </c>
      <c r="E17280" s="10" t="n">
        <v>6</v>
      </c>
      <c r="F17280" s="10" t="n">
        <v>15005.76</v>
      </c>
      <c r="G17280" s="10" t="n">
        <v>56</v>
      </c>
      <c r="H17280" s="10" t="n">
        <v>8342.44</v>
      </c>
    </row>
    <row r="17281" customFormat="false" ht="15" hidden="false" customHeight="false" outlineLevel="0" collapsed="false">
      <c r="A17281" s="9" t="s">
        <v>27429</v>
      </c>
      <c r="B17281" s="9" t="s">
        <v>62</v>
      </c>
      <c r="C17281" s="9" t="s">
        <v>10161</v>
      </c>
      <c r="D17281" s="9" t="s">
        <v>10155</v>
      </c>
      <c r="E17281" s="10" t="n">
        <v>3</v>
      </c>
      <c r="F17281" s="10" t="n">
        <v>31593.3</v>
      </c>
      <c r="G17281" s="10" t="n">
        <v>16</v>
      </c>
      <c r="H17281" s="10" t="n">
        <v>17564.28</v>
      </c>
    </row>
    <row r="17282" customFormat="false" ht="15" hidden="false" customHeight="false" outlineLevel="0" collapsed="false">
      <c r="A17282" s="9" t="s">
        <v>27430</v>
      </c>
      <c r="B17282" s="9" t="s">
        <v>77</v>
      </c>
      <c r="C17282" s="9" t="s">
        <v>10161</v>
      </c>
      <c r="D17282" s="9" t="s">
        <v>10155</v>
      </c>
      <c r="E17282" s="10" t="n">
        <v>5</v>
      </c>
      <c r="F17282" s="10" t="n">
        <v>13196.52</v>
      </c>
      <c r="G17282" s="10" t="n">
        <v>65</v>
      </c>
      <c r="H17282" s="10" t="n">
        <v>7336.6</v>
      </c>
    </row>
    <row r="17283" customFormat="false" ht="15" hidden="false" customHeight="false" outlineLevel="0" collapsed="false">
      <c r="A17283" s="9" t="s">
        <v>27431</v>
      </c>
      <c r="B17283" s="9" t="s">
        <v>71</v>
      </c>
      <c r="C17283" s="9" t="s">
        <v>10161</v>
      </c>
      <c r="D17283" s="9" t="s">
        <v>10157</v>
      </c>
      <c r="E17283" s="10" t="n">
        <v>4</v>
      </c>
      <c r="F17283" s="10" t="n">
        <v>11349.2</v>
      </c>
      <c r="G17283" s="10" t="n">
        <v>132</v>
      </c>
      <c r="H17283" s="10" t="n">
        <v>6309.58</v>
      </c>
    </row>
    <row r="17284" customFormat="false" ht="15" hidden="false" customHeight="false" outlineLevel="0" collapsed="false">
      <c r="A17284" s="9" t="s">
        <v>27432</v>
      </c>
      <c r="B17284" s="9" t="s">
        <v>77</v>
      </c>
      <c r="C17284" s="9" t="s">
        <v>10164</v>
      </c>
      <c r="D17284" s="9" t="s">
        <v>10156</v>
      </c>
      <c r="E17284" s="10" t="n">
        <v>1</v>
      </c>
      <c r="F17284" s="10" t="n">
        <v>372.3</v>
      </c>
      <c r="G17284" s="10" t="n">
        <v>244</v>
      </c>
      <c r="H17284" s="10" t="n">
        <v>206.98</v>
      </c>
    </row>
    <row r="17285" customFormat="false" ht="15" hidden="false" customHeight="false" outlineLevel="0" collapsed="false">
      <c r="A17285" s="9" t="s">
        <v>27433</v>
      </c>
      <c r="B17285" s="9" t="s">
        <v>75</v>
      </c>
      <c r="C17285" s="9" t="s">
        <v>10161</v>
      </c>
      <c r="D17285" s="9" t="s">
        <v>10155</v>
      </c>
      <c r="E17285" s="10" t="n">
        <v>4</v>
      </c>
      <c r="F17285" s="10" t="n">
        <v>6685.2</v>
      </c>
      <c r="G17285" s="10" t="n">
        <v>24</v>
      </c>
      <c r="H17285" s="10" t="n">
        <v>3716.63</v>
      </c>
    </row>
    <row r="17286" customFormat="false" ht="15" hidden="false" customHeight="false" outlineLevel="0" collapsed="false">
      <c r="A17286" s="9" t="s">
        <v>27434</v>
      </c>
      <c r="B17286" s="9" t="s">
        <v>68</v>
      </c>
      <c r="C17286" s="9" t="s">
        <v>10164</v>
      </c>
      <c r="D17286" s="9" t="s">
        <v>10156</v>
      </c>
      <c r="E17286" s="10" t="n">
        <v>1</v>
      </c>
      <c r="F17286" s="10" t="n">
        <v>5358.54</v>
      </c>
      <c r="G17286" s="10" t="n">
        <v>202</v>
      </c>
      <c r="H17286" s="10" t="n">
        <v>2979.08</v>
      </c>
    </row>
    <row r="17287" customFormat="false" ht="15" hidden="false" customHeight="false" outlineLevel="0" collapsed="false">
      <c r="A17287" s="9" t="s">
        <v>27435</v>
      </c>
      <c r="B17287" s="9" t="s">
        <v>79</v>
      </c>
      <c r="C17287" s="9" t="s">
        <v>10164</v>
      </c>
      <c r="D17287" s="9" t="s">
        <v>10156</v>
      </c>
      <c r="E17287" s="10" t="n">
        <v>1</v>
      </c>
      <c r="F17287" s="10" t="n">
        <v>937.1</v>
      </c>
      <c r="G17287" s="10" t="n">
        <v>44</v>
      </c>
      <c r="H17287" s="10" t="n">
        <v>520.98</v>
      </c>
    </row>
    <row r="17288" customFormat="false" ht="15" hidden="false" customHeight="false" outlineLevel="0" collapsed="false">
      <c r="A17288" s="9" t="s">
        <v>27436</v>
      </c>
      <c r="B17288" s="9" t="s">
        <v>73</v>
      </c>
      <c r="C17288" s="9" t="s">
        <v>10162</v>
      </c>
      <c r="D17288" s="9" t="s">
        <v>10156</v>
      </c>
      <c r="E17288" s="10" t="n">
        <v>2</v>
      </c>
      <c r="F17288" s="10" t="n">
        <v>51046.13</v>
      </c>
      <c r="G17288" s="10" t="n">
        <v>103</v>
      </c>
      <c r="H17288" s="10" t="n">
        <v>28379.07</v>
      </c>
    </row>
    <row r="17289" customFormat="false" ht="15" hidden="false" customHeight="false" outlineLevel="0" collapsed="false">
      <c r="A17289" s="9" t="s">
        <v>27437</v>
      </c>
      <c r="B17289" s="9" t="s">
        <v>70</v>
      </c>
      <c r="C17289" s="9" t="s">
        <v>10161</v>
      </c>
      <c r="D17289" s="9" t="s">
        <v>10155</v>
      </c>
      <c r="E17289" s="10" t="n">
        <v>5</v>
      </c>
      <c r="F17289" s="10" t="n">
        <v>11836.45</v>
      </c>
      <c r="G17289" s="10" t="n">
        <v>1</v>
      </c>
      <c r="H17289" s="10" t="n">
        <v>6580.47</v>
      </c>
    </row>
    <row r="17290" customFormat="false" ht="15" hidden="false" customHeight="false" outlineLevel="0" collapsed="false">
      <c r="A17290" s="9" t="s">
        <v>27438</v>
      </c>
      <c r="B17290" s="9" t="s">
        <v>76</v>
      </c>
      <c r="C17290" s="9" t="s">
        <v>10161</v>
      </c>
      <c r="D17290" s="9" t="s">
        <v>10158</v>
      </c>
      <c r="E17290" s="10" t="n">
        <v>0</v>
      </c>
      <c r="F17290" s="10" t="n">
        <v>0</v>
      </c>
      <c r="H17290" s="10" t="n">
        <v>0</v>
      </c>
    </row>
    <row r="17291" customFormat="false" ht="15" hidden="false" customHeight="false" outlineLevel="0" collapsed="false">
      <c r="A17291" s="9" t="s">
        <v>27439</v>
      </c>
      <c r="B17291" s="9" t="s">
        <v>74</v>
      </c>
      <c r="C17291" s="9" t="s">
        <v>10161</v>
      </c>
      <c r="D17291" s="9" t="s">
        <v>10155</v>
      </c>
      <c r="E17291" s="10" t="n">
        <v>3</v>
      </c>
      <c r="F17291" s="10" t="n">
        <v>11572.55</v>
      </c>
      <c r="G17291" s="10" t="n">
        <v>110</v>
      </c>
      <c r="H17291" s="10" t="n">
        <v>6433.75</v>
      </c>
    </row>
    <row r="17292" customFormat="false" ht="15" hidden="false" customHeight="false" outlineLevel="0" collapsed="false">
      <c r="A17292" s="9" t="s">
        <v>27440</v>
      </c>
      <c r="B17292" s="9" t="s">
        <v>68</v>
      </c>
      <c r="C17292" s="9" t="s">
        <v>10161</v>
      </c>
      <c r="D17292" s="9" t="s">
        <v>10156</v>
      </c>
      <c r="E17292" s="10" t="n">
        <v>1</v>
      </c>
      <c r="F17292" s="10" t="n">
        <v>991.4</v>
      </c>
      <c r="G17292" s="10" t="n">
        <v>152</v>
      </c>
      <c r="H17292" s="10" t="n">
        <v>551.17</v>
      </c>
    </row>
    <row r="17293" customFormat="false" ht="15" hidden="false" customHeight="false" outlineLevel="0" collapsed="false">
      <c r="A17293" s="9" t="s">
        <v>27441</v>
      </c>
      <c r="B17293" s="9" t="s">
        <v>75</v>
      </c>
      <c r="C17293" s="9" t="s">
        <v>10161</v>
      </c>
      <c r="D17293" s="9" t="s">
        <v>10157</v>
      </c>
      <c r="E17293" s="10" t="n">
        <v>2</v>
      </c>
      <c r="F17293" s="10" t="n">
        <v>2401.15</v>
      </c>
      <c r="G17293" s="10" t="n">
        <v>207</v>
      </c>
      <c r="H17293" s="10" t="n">
        <v>1334.92</v>
      </c>
    </row>
    <row r="17294" customFormat="false" ht="15" hidden="false" customHeight="false" outlineLevel="0" collapsed="false">
      <c r="A17294" s="9" t="s">
        <v>27442</v>
      </c>
      <c r="B17294" s="9" t="s">
        <v>77</v>
      </c>
      <c r="C17294" s="9" t="s">
        <v>10164</v>
      </c>
      <c r="D17294" s="9" t="s">
        <v>10155</v>
      </c>
      <c r="E17294" s="10" t="n">
        <v>6</v>
      </c>
      <c r="F17294" s="10" t="n">
        <v>34602.99</v>
      </c>
      <c r="G17294" s="10" t="n">
        <v>39</v>
      </c>
      <c r="H17294" s="10" t="n">
        <v>19237.51</v>
      </c>
    </row>
    <row r="17295" customFormat="false" ht="15" hidden="false" customHeight="false" outlineLevel="0" collapsed="false">
      <c r="A17295" s="9" t="s">
        <v>27443</v>
      </c>
      <c r="B17295" s="9" t="s">
        <v>68</v>
      </c>
      <c r="C17295" s="9" t="s">
        <v>10164</v>
      </c>
      <c r="D17295" s="9" t="s">
        <v>10155</v>
      </c>
      <c r="E17295" s="10" t="n">
        <v>3</v>
      </c>
      <c r="F17295" s="10" t="n">
        <v>42479.45</v>
      </c>
      <c r="G17295" s="10" t="n">
        <v>30</v>
      </c>
      <c r="H17295" s="10" t="n">
        <v>23616.42</v>
      </c>
    </row>
    <row r="17296" customFormat="false" ht="15" hidden="false" customHeight="false" outlineLevel="0" collapsed="false">
      <c r="A17296" s="9" t="s">
        <v>27444</v>
      </c>
      <c r="B17296" s="9" t="s">
        <v>68</v>
      </c>
      <c r="C17296" s="9" t="s">
        <v>10161</v>
      </c>
      <c r="D17296" s="9" t="s">
        <v>10156</v>
      </c>
      <c r="E17296" s="10" t="n">
        <v>1</v>
      </c>
      <c r="F17296" s="10" t="n">
        <v>3023.2</v>
      </c>
      <c r="G17296" s="10" t="n">
        <v>250</v>
      </c>
      <c r="H17296" s="10" t="n">
        <v>1680.75</v>
      </c>
    </row>
    <row r="17297" customFormat="false" ht="15" hidden="false" customHeight="false" outlineLevel="0" collapsed="false">
      <c r="A17297" s="9" t="s">
        <v>27445</v>
      </c>
      <c r="B17297" s="9" t="s">
        <v>62</v>
      </c>
      <c r="C17297" s="9" t="s">
        <v>10162</v>
      </c>
      <c r="D17297" s="9" t="s">
        <v>10155</v>
      </c>
      <c r="E17297" s="10" t="n">
        <v>9</v>
      </c>
      <c r="F17297" s="10" t="n">
        <v>34331.82</v>
      </c>
      <c r="G17297" s="10" t="n">
        <v>7</v>
      </c>
      <c r="H17297" s="10" t="n">
        <v>19086.75</v>
      </c>
    </row>
    <row r="17298" customFormat="false" ht="15" hidden="false" customHeight="false" outlineLevel="0" collapsed="false">
      <c r="A17298" s="9" t="s">
        <v>27446</v>
      </c>
      <c r="B17298" s="9" t="s">
        <v>74</v>
      </c>
      <c r="C17298" s="9" t="s">
        <v>10163</v>
      </c>
      <c r="D17298" s="9" t="s">
        <v>10155</v>
      </c>
      <c r="E17298" s="10" t="n">
        <v>12</v>
      </c>
      <c r="F17298" s="10" t="n">
        <v>66923.97</v>
      </c>
      <c r="G17298" s="10" t="n">
        <v>41</v>
      </c>
      <c r="H17298" s="10" t="n">
        <v>37206.34</v>
      </c>
    </row>
    <row r="17299" customFormat="false" ht="15" hidden="false" customHeight="false" outlineLevel="0" collapsed="false">
      <c r="A17299" s="9" t="s">
        <v>27447</v>
      </c>
      <c r="B17299" s="9" t="s">
        <v>70</v>
      </c>
      <c r="C17299" s="9" t="s">
        <v>10162</v>
      </c>
      <c r="D17299" s="9" t="s">
        <v>10156</v>
      </c>
      <c r="E17299" s="10" t="n">
        <v>2</v>
      </c>
      <c r="F17299" s="10" t="n">
        <v>29296.51</v>
      </c>
      <c r="G17299" s="10" t="n">
        <v>68</v>
      </c>
      <c r="H17299" s="10" t="n">
        <v>16287.38</v>
      </c>
    </row>
    <row r="17300" customFormat="false" ht="15" hidden="false" customHeight="false" outlineLevel="0" collapsed="false">
      <c r="A17300" s="9" t="s">
        <v>27448</v>
      </c>
      <c r="B17300" s="9" t="s">
        <v>69</v>
      </c>
      <c r="C17300" s="9" t="s">
        <v>10161</v>
      </c>
      <c r="D17300" s="9" t="s">
        <v>10155</v>
      </c>
      <c r="E17300" s="10" t="n">
        <v>6</v>
      </c>
      <c r="F17300" s="10" t="n">
        <v>13659.91</v>
      </c>
      <c r="G17300" s="10" t="n">
        <v>69</v>
      </c>
      <c r="H17300" s="10" t="n">
        <v>7594.22</v>
      </c>
    </row>
    <row r="17301" customFormat="false" ht="15" hidden="false" customHeight="false" outlineLevel="0" collapsed="false">
      <c r="A17301" s="9" t="s">
        <v>27449</v>
      </c>
      <c r="B17301" s="9" t="s">
        <v>69</v>
      </c>
      <c r="C17301" s="9" t="s">
        <v>10164</v>
      </c>
      <c r="D17301" s="9" t="s">
        <v>10157</v>
      </c>
      <c r="E17301" s="10" t="n">
        <v>2</v>
      </c>
      <c r="F17301" s="10" t="n">
        <v>26184.95</v>
      </c>
      <c r="G17301" s="10" t="n">
        <v>291</v>
      </c>
      <c r="H17301" s="10" t="n">
        <v>14557.51</v>
      </c>
    </row>
    <row r="17302" customFormat="false" ht="15" hidden="false" customHeight="false" outlineLevel="0" collapsed="false">
      <c r="A17302" s="9" t="s">
        <v>27450</v>
      </c>
      <c r="B17302" s="9" t="s">
        <v>65</v>
      </c>
      <c r="C17302" s="9" t="s">
        <v>10164</v>
      </c>
      <c r="D17302" s="9" t="s">
        <v>10155</v>
      </c>
      <c r="E17302" s="10" t="n">
        <v>8</v>
      </c>
      <c r="F17302" s="10" t="n">
        <v>57302.85</v>
      </c>
      <c r="G17302" s="10" t="n">
        <v>8</v>
      </c>
      <c r="H17302" s="10" t="n">
        <v>31857.49</v>
      </c>
    </row>
    <row r="17303" customFormat="false" ht="15" hidden="false" customHeight="false" outlineLevel="0" collapsed="false">
      <c r="A17303" s="9" t="s">
        <v>27451</v>
      </c>
      <c r="B17303" s="9" t="s">
        <v>79</v>
      </c>
      <c r="C17303" s="9" t="s">
        <v>10161</v>
      </c>
      <c r="D17303" s="9" t="s">
        <v>10157</v>
      </c>
      <c r="E17303" s="10" t="n">
        <v>2</v>
      </c>
      <c r="F17303" s="10" t="n">
        <v>3675.69</v>
      </c>
      <c r="G17303" s="10" t="n">
        <v>199</v>
      </c>
      <c r="H17303" s="10" t="n">
        <v>2043.5</v>
      </c>
    </row>
    <row r="17304" customFormat="false" ht="15" hidden="false" customHeight="false" outlineLevel="0" collapsed="false">
      <c r="A17304" s="9" t="s">
        <v>27452</v>
      </c>
      <c r="B17304" s="9" t="s">
        <v>73</v>
      </c>
      <c r="C17304" s="9" t="s">
        <v>10161</v>
      </c>
      <c r="D17304" s="9" t="s">
        <v>10155</v>
      </c>
      <c r="E17304" s="10" t="n">
        <v>4</v>
      </c>
      <c r="F17304" s="10" t="n">
        <v>7038.1</v>
      </c>
      <c r="G17304" s="10" t="n">
        <v>31</v>
      </c>
      <c r="H17304" s="10" t="n">
        <v>3912.83</v>
      </c>
    </row>
    <row r="17305" customFormat="false" ht="15" hidden="false" customHeight="false" outlineLevel="0" collapsed="false">
      <c r="A17305" s="9" t="s">
        <v>27453</v>
      </c>
      <c r="B17305" s="9" t="s">
        <v>68</v>
      </c>
      <c r="C17305" s="9" t="s">
        <v>10161</v>
      </c>
      <c r="D17305" s="9" t="s">
        <v>10155</v>
      </c>
      <c r="E17305" s="10" t="n">
        <v>3</v>
      </c>
      <c r="F17305" s="10" t="n">
        <v>5939.8</v>
      </c>
      <c r="G17305" s="10" t="n">
        <v>59</v>
      </c>
      <c r="H17305" s="10" t="n">
        <v>3302.23</v>
      </c>
    </row>
    <row r="17306" customFormat="false" ht="15" hidden="false" customHeight="false" outlineLevel="0" collapsed="false">
      <c r="A17306" s="9" t="s">
        <v>27454</v>
      </c>
      <c r="B17306" s="9" t="s">
        <v>79</v>
      </c>
      <c r="C17306" s="9" t="s">
        <v>10164</v>
      </c>
      <c r="D17306" s="9" t="s">
        <v>10155</v>
      </c>
      <c r="E17306" s="10" t="n">
        <v>22</v>
      </c>
      <c r="F17306" s="10" t="n">
        <v>67273.96</v>
      </c>
      <c r="G17306" s="10" t="n">
        <v>0</v>
      </c>
      <c r="H17306" s="10" t="n">
        <v>37400.92</v>
      </c>
    </row>
    <row r="17307" customFormat="false" ht="15" hidden="false" customHeight="false" outlineLevel="0" collapsed="false">
      <c r="A17307" s="9" t="s">
        <v>27455</v>
      </c>
      <c r="B17307" s="9" t="s">
        <v>69</v>
      </c>
      <c r="C17307" s="9" t="s">
        <v>10163</v>
      </c>
      <c r="D17307" s="9" t="s">
        <v>10155</v>
      </c>
      <c r="E17307" s="10" t="n">
        <v>3</v>
      </c>
      <c r="F17307" s="10" t="n">
        <v>31933.94</v>
      </c>
      <c r="G17307" s="10" t="n">
        <v>80</v>
      </c>
      <c r="H17307" s="10" t="n">
        <v>17753.65</v>
      </c>
    </row>
    <row r="17308" customFormat="false" ht="15" hidden="false" customHeight="false" outlineLevel="0" collapsed="false">
      <c r="A17308" s="9" t="s">
        <v>27456</v>
      </c>
      <c r="B17308" s="9" t="s">
        <v>64</v>
      </c>
      <c r="C17308" s="9" t="s">
        <v>10161</v>
      </c>
      <c r="D17308" s="9" t="s">
        <v>10157</v>
      </c>
      <c r="E17308" s="10" t="n">
        <v>3</v>
      </c>
      <c r="F17308" s="10" t="n">
        <v>3527.58</v>
      </c>
      <c r="G17308" s="10" t="n">
        <v>133</v>
      </c>
      <c r="H17308" s="10" t="n">
        <v>1961.16</v>
      </c>
    </row>
    <row r="17309" customFormat="false" ht="15" hidden="false" customHeight="false" outlineLevel="0" collapsed="false">
      <c r="A17309" s="9" t="s">
        <v>27457</v>
      </c>
      <c r="B17309" s="9" t="s">
        <v>74</v>
      </c>
      <c r="C17309" s="9" t="s">
        <v>10161</v>
      </c>
      <c r="D17309" s="9" t="s">
        <v>10156</v>
      </c>
      <c r="E17309" s="10" t="n">
        <v>1</v>
      </c>
      <c r="F17309" s="10" t="n">
        <v>3666.2</v>
      </c>
      <c r="G17309" s="10" t="n">
        <v>176</v>
      </c>
      <c r="H17309" s="10" t="n">
        <v>2038.22</v>
      </c>
    </row>
    <row r="17310" customFormat="false" ht="15" hidden="false" customHeight="false" outlineLevel="0" collapsed="false">
      <c r="A17310" s="9" t="s">
        <v>27458</v>
      </c>
      <c r="B17310" s="9" t="s">
        <v>74</v>
      </c>
      <c r="C17310" s="9" t="s">
        <v>10163</v>
      </c>
      <c r="D17310" s="9" t="s">
        <v>10155</v>
      </c>
      <c r="E17310" s="10" t="n">
        <v>4</v>
      </c>
      <c r="F17310" s="10" t="n">
        <v>64892.8</v>
      </c>
      <c r="G17310" s="10" t="n">
        <v>61</v>
      </c>
      <c r="H17310" s="10" t="n">
        <v>36077.11</v>
      </c>
    </row>
    <row r="17311" customFormat="false" ht="15" hidden="false" customHeight="false" outlineLevel="0" collapsed="false">
      <c r="A17311" s="9" t="s">
        <v>27459</v>
      </c>
      <c r="B17311" s="9" t="s">
        <v>73</v>
      </c>
      <c r="C17311" s="9" t="s">
        <v>10161</v>
      </c>
      <c r="D17311" s="9" t="s">
        <v>10155</v>
      </c>
      <c r="E17311" s="10" t="n">
        <v>3</v>
      </c>
      <c r="F17311" s="10" t="n">
        <v>19885.16</v>
      </c>
      <c r="G17311" s="10" t="n">
        <v>79</v>
      </c>
      <c r="H17311" s="10" t="n">
        <v>11055.14</v>
      </c>
    </row>
    <row r="17312" customFormat="false" ht="15" hidden="false" customHeight="false" outlineLevel="0" collapsed="false">
      <c r="A17312" s="9" t="s">
        <v>27460</v>
      </c>
      <c r="B17312" s="9" t="s">
        <v>71</v>
      </c>
      <c r="C17312" s="9" t="s">
        <v>10163</v>
      </c>
      <c r="D17312" s="9" t="s">
        <v>10157</v>
      </c>
      <c r="E17312" s="10" t="n">
        <v>3</v>
      </c>
      <c r="F17312" s="10" t="n">
        <v>6821.8</v>
      </c>
      <c r="G17312" s="10" t="n">
        <v>155</v>
      </c>
      <c r="H17312" s="10" t="n">
        <v>3792.58</v>
      </c>
    </row>
    <row r="17313" customFormat="false" ht="15" hidden="false" customHeight="false" outlineLevel="0" collapsed="false">
      <c r="A17313" s="9" t="s">
        <v>27461</v>
      </c>
      <c r="B17313" s="9" t="s">
        <v>76</v>
      </c>
      <c r="C17313" s="9" t="s">
        <v>10162</v>
      </c>
      <c r="D17313" s="9" t="s">
        <v>10156</v>
      </c>
      <c r="E17313" s="10" t="n">
        <v>1</v>
      </c>
      <c r="F17313" s="10" t="n">
        <v>8464.3</v>
      </c>
      <c r="G17313" s="10" t="n">
        <v>114</v>
      </c>
      <c r="H17313" s="10" t="n">
        <v>4705.72</v>
      </c>
    </row>
    <row r="17314" customFormat="false" ht="15" hidden="false" customHeight="false" outlineLevel="0" collapsed="false">
      <c r="A17314" s="9" t="s">
        <v>27462</v>
      </c>
      <c r="B17314" s="9" t="s">
        <v>69</v>
      </c>
      <c r="C17314" s="9" t="s">
        <v>10163</v>
      </c>
      <c r="D17314" s="9" t="s">
        <v>10156</v>
      </c>
      <c r="E17314" s="10" t="n">
        <v>2</v>
      </c>
      <c r="F17314" s="10" t="n">
        <v>17918.55</v>
      </c>
      <c r="G17314" s="10" t="n">
        <v>42</v>
      </c>
      <c r="H17314" s="10" t="n">
        <v>9961.81</v>
      </c>
    </row>
    <row r="17315" customFormat="false" ht="15" hidden="false" customHeight="false" outlineLevel="0" collapsed="false">
      <c r="A17315" s="9" t="s">
        <v>27463</v>
      </c>
      <c r="B17315" s="9" t="s">
        <v>67</v>
      </c>
      <c r="C17315" s="9" t="s">
        <v>10161</v>
      </c>
      <c r="D17315" s="9" t="s">
        <v>10157</v>
      </c>
      <c r="E17315" s="10" t="n">
        <v>2</v>
      </c>
      <c r="F17315" s="10" t="n">
        <v>4399.19</v>
      </c>
      <c r="G17315" s="10" t="n">
        <v>146</v>
      </c>
      <c r="H17315" s="10" t="n">
        <v>2445.73</v>
      </c>
    </row>
    <row r="17316" customFormat="false" ht="15" hidden="false" customHeight="false" outlineLevel="0" collapsed="false">
      <c r="A17316" s="9" t="s">
        <v>27464</v>
      </c>
      <c r="B17316" s="9" t="s">
        <v>64</v>
      </c>
      <c r="C17316" s="9" t="s">
        <v>10161</v>
      </c>
      <c r="D17316" s="9" t="s">
        <v>10155</v>
      </c>
      <c r="E17316" s="10" t="n">
        <v>4</v>
      </c>
      <c r="F17316" s="10" t="n">
        <v>27716.31</v>
      </c>
      <c r="G17316" s="10" t="n">
        <v>83</v>
      </c>
      <c r="H17316" s="10" t="n">
        <v>15408.87</v>
      </c>
    </row>
    <row r="17317" customFormat="false" ht="15" hidden="false" customHeight="false" outlineLevel="0" collapsed="false">
      <c r="A17317" s="9" t="s">
        <v>27465</v>
      </c>
      <c r="B17317" s="9" t="s">
        <v>68</v>
      </c>
      <c r="C17317" s="9" t="s">
        <v>10164</v>
      </c>
      <c r="D17317" s="9" t="s">
        <v>10155</v>
      </c>
      <c r="E17317" s="10" t="n">
        <v>3</v>
      </c>
      <c r="F17317" s="10" t="n">
        <v>5433.33</v>
      </c>
      <c r="G17317" s="10" t="n">
        <v>25</v>
      </c>
      <c r="H17317" s="10" t="n">
        <v>3020.66</v>
      </c>
    </row>
    <row r="17318" customFormat="false" ht="15" hidden="false" customHeight="false" outlineLevel="0" collapsed="false">
      <c r="A17318" s="9" t="s">
        <v>27466</v>
      </c>
      <c r="B17318" s="9" t="s">
        <v>70</v>
      </c>
      <c r="C17318" s="9" t="s">
        <v>10164</v>
      </c>
      <c r="D17318" s="9" t="s">
        <v>10155</v>
      </c>
      <c r="E17318" s="10" t="n">
        <v>4</v>
      </c>
      <c r="F17318" s="10" t="n">
        <v>55711.35</v>
      </c>
      <c r="G17318" s="10" t="n">
        <v>2</v>
      </c>
      <c r="H17318" s="10" t="n">
        <v>30972.69</v>
      </c>
    </row>
    <row r="17319" customFormat="false" ht="15" hidden="false" customHeight="false" outlineLevel="0" collapsed="false">
      <c r="A17319" s="9" t="s">
        <v>27467</v>
      </c>
      <c r="B17319" s="9" t="s">
        <v>60</v>
      </c>
      <c r="C17319" s="9" t="s">
        <v>10164</v>
      </c>
      <c r="D17319" s="9" t="s">
        <v>10156</v>
      </c>
      <c r="E17319" s="10" t="n">
        <v>1</v>
      </c>
      <c r="F17319" s="10" t="n">
        <v>3447.5</v>
      </c>
      <c r="G17319" s="10" t="n">
        <v>38</v>
      </c>
      <c r="H17319" s="10" t="n">
        <v>1916.64</v>
      </c>
    </row>
    <row r="17320" customFormat="false" ht="15" hidden="false" customHeight="false" outlineLevel="0" collapsed="false">
      <c r="A17320" s="9" t="s">
        <v>27468</v>
      </c>
      <c r="B17320" s="9" t="s">
        <v>68</v>
      </c>
      <c r="C17320" s="9" t="s">
        <v>10161</v>
      </c>
      <c r="D17320" s="9" t="s">
        <v>10157</v>
      </c>
      <c r="E17320" s="10" t="n">
        <v>3</v>
      </c>
      <c r="F17320" s="10" t="n">
        <v>9069.88</v>
      </c>
      <c r="G17320" s="10" t="n">
        <v>250</v>
      </c>
      <c r="H17320" s="10" t="n">
        <v>5042.39</v>
      </c>
    </row>
    <row r="17321" customFormat="false" ht="15" hidden="false" customHeight="false" outlineLevel="0" collapsed="false">
      <c r="A17321" s="9" t="s">
        <v>27469</v>
      </c>
      <c r="B17321" s="9" t="s">
        <v>77</v>
      </c>
      <c r="C17321" s="9" t="s">
        <v>10164</v>
      </c>
      <c r="D17321" s="9" t="s">
        <v>10156</v>
      </c>
      <c r="E17321" s="10" t="n">
        <v>2</v>
      </c>
      <c r="F17321" s="10" t="n">
        <v>3156.15</v>
      </c>
      <c r="G17321" s="10" t="n">
        <v>71</v>
      </c>
      <c r="H17321" s="10" t="n">
        <v>1754.66</v>
      </c>
    </row>
    <row r="17322" customFormat="false" ht="15" hidden="false" customHeight="false" outlineLevel="0" collapsed="false">
      <c r="A17322" s="9" t="s">
        <v>27470</v>
      </c>
      <c r="B17322" s="9" t="s">
        <v>69</v>
      </c>
      <c r="C17322" s="9" t="s">
        <v>10161</v>
      </c>
      <c r="D17322" s="9" t="s">
        <v>10157</v>
      </c>
      <c r="E17322" s="10" t="n">
        <v>2</v>
      </c>
      <c r="F17322" s="10" t="n">
        <v>16944.36</v>
      </c>
      <c r="G17322" s="10" t="n">
        <v>124</v>
      </c>
      <c r="H17322" s="10" t="n">
        <v>9420.21</v>
      </c>
    </row>
    <row r="17323" customFormat="false" ht="15" hidden="false" customHeight="false" outlineLevel="0" collapsed="false">
      <c r="A17323" s="9" t="s">
        <v>27471</v>
      </c>
      <c r="B17323" s="9" t="s">
        <v>75</v>
      </c>
      <c r="C17323" s="9" t="s">
        <v>10161</v>
      </c>
      <c r="D17323" s="9" t="s">
        <v>10156</v>
      </c>
      <c r="E17323" s="10" t="n">
        <v>1</v>
      </c>
      <c r="F17323" s="10" t="n">
        <v>5150.15</v>
      </c>
      <c r="G17323" s="10" t="n">
        <v>47</v>
      </c>
      <c r="H17323" s="10" t="n">
        <v>2863.22</v>
      </c>
    </row>
    <row r="17324" customFormat="false" ht="15" hidden="false" customHeight="false" outlineLevel="0" collapsed="false">
      <c r="A17324" s="9" t="s">
        <v>27472</v>
      </c>
      <c r="B17324" s="9" t="s">
        <v>71</v>
      </c>
      <c r="C17324" s="9" t="s">
        <v>10163</v>
      </c>
      <c r="D17324" s="9" t="s">
        <v>10154</v>
      </c>
      <c r="E17324" s="10" t="n">
        <v>12</v>
      </c>
      <c r="F17324" s="10" t="n">
        <v>89184.12</v>
      </c>
      <c r="G17324" s="10" t="n">
        <v>24</v>
      </c>
      <c r="H17324" s="10" t="n">
        <v>49581.86</v>
      </c>
    </row>
    <row r="17325" customFormat="false" ht="15" hidden="false" customHeight="false" outlineLevel="0" collapsed="false">
      <c r="A17325" s="9" t="s">
        <v>27473</v>
      </c>
      <c r="B17325" s="9" t="s">
        <v>70</v>
      </c>
      <c r="C17325" s="9" t="s">
        <v>10161</v>
      </c>
      <c r="D17325" s="9" t="s">
        <v>10155</v>
      </c>
      <c r="E17325" s="10" t="n">
        <v>9</v>
      </c>
      <c r="F17325" s="10" t="n">
        <v>40523.89</v>
      </c>
      <c r="G17325" s="10" t="n">
        <v>2</v>
      </c>
      <c r="H17325" s="10" t="n">
        <v>22529.23</v>
      </c>
    </row>
    <row r="17326" customFormat="false" ht="15" hidden="false" customHeight="false" outlineLevel="0" collapsed="false">
      <c r="A17326" s="9" t="s">
        <v>27474</v>
      </c>
      <c r="B17326" s="9" t="s">
        <v>77</v>
      </c>
      <c r="C17326" s="9" t="s">
        <v>10163</v>
      </c>
      <c r="D17326" s="9" t="s">
        <v>10155</v>
      </c>
      <c r="E17326" s="10" t="n">
        <v>6</v>
      </c>
      <c r="F17326" s="10" t="n">
        <v>30047.09</v>
      </c>
      <c r="G17326" s="10" t="n">
        <v>23</v>
      </c>
      <c r="H17326" s="10" t="n">
        <v>16704.66</v>
      </c>
    </row>
    <row r="17327" customFormat="false" ht="15" hidden="false" customHeight="false" outlineLevel="0" collapsed="false">
      <c r="A17327" s="9" t="s">
        <v>27475</v>
      </c>
      <c r="B17327" s="9" t="s">
        <v>65</v>
      </c>
      <c r="C17327" s="9" t="s">
        <v>10161</v>
      </c>
      <c r="D17327" s="9" t="s">
        <v>10155</v>
      </c>
      <c r="E17327" s="10" t="n">
        <v>4</v>
      </c>
      <c r="F17327" s="10" t="n">
        <v>8021.4</v>
      </c>
      <c r="G17327" s="10" t="n">
        <v>3</v>
      </c>
      <c r="H17327" s="10" t="n">
        <v>4459.49</v>
      </c>
    </row>
    <row r="17328" customFormat="false" ht="15" hidden="false" customHeight="false" outlineLevel="0" collapsed="false">
      <c r="A17328" s="9" t="s">
        <v>27476</v>
      </c>
      <c r="B17328" s="9" t="s">
        <v>77</v>
      </c>
      <c r="C17328" s="9" t="s">
        <v>10162</v>
      </c>
      <c r="D17328" s="9" t="s">
        <v>10157</v>
      </c>
      <c r="E17328" s="10" t="n">
        <v>2</v>
      </c>
      <c r="F17328" s="10" t="n">
        <v>5503.55</v>
      </c>
      <c r="G17328" s="10" t="n">
        <v>167</v>
      </c>
      <c r="H17328" s="10" t="n">
        <v>3059.7</v>
      </c>
    </row>
    <row r="17329" customFormat="false" ht="15" hidden="false" customHeight="false" outlineLevel="0" collapsed="false">
      <c r="A17329" s="9" t="s">
        <v>27477</v>
      </c>
      <c r="B17329" s="9" t="s">
        <v>75</v>
      </c>
      <c r="C17329" s="9" t="s">
        <v>10161</v>
      </c>
      <c r="D17329" s="9" t="s">
        <v>10156</v>
      </c>
      <c r="E17329" s="10" t="n">
        <v>1</v>
      </c>
      <c r="F17329" s="10" t="n">
        <v>30189.2</v>
      </c>
      <c r="G17329" s="10" t="n">
        <v>74</v>
      </c>
      <c r="H17329" s="10" t="n">
        <v>16783.67</v>
      </c>
    </row>
    <row r="17330" customFormat="false" ht="15" hidden="false" customHeight="false" outlineLevel="0" collapsed="false">
      <c r="A17330" s="9" t="s">
        <v>27478</v>
      </c>
      <c r="B17330" s="9" t="s">
        <v>59</v>
      </c>
      <c r="C17330" s="9" t="s">
        <v>10163</v>
      </c>
      <c r="D17330" s="9" t="s">
        <v>10155</v>
      </c>
      <c r="E17330" s="10" t="n">
        <v>4</v>
      </c>
      <c r="F17330" s="10" t="n">
        <v>10168.45</v>
      </c>
      <c r="G17330" s="10" t="n">
        <v>19</v>
      </c>
      <c r="H17330" s="10" t="n">
        <v>5653.14</v>
      </c>
    </row>
    <row r="17331" customFormat="false" ht="15" hidden="false" customHeight="false" outlineLevel="0" collapsed="false">
      <c r="A17331" s="9" t="s">
        <v>27479</v>
      </c>
      <c r="B17331" s="9" t="s">
        <v>74</v>
      </c>
      <c r="C17331" s="9" t="s">
        <v>10161</v>
      </c>
      <c r="D17331" s="9" t="s">
        <v>10154</v>
      </c>
      <c r="E17331" s="10" t="n">
        <v>5</v>
      </c>
      <c r="F17331" s="10" t="n">
        <v>97625.39</v>
      </c>
      <c r="G17331" s="10" t="n">
        <v>0</v>
      </c>
      <c r="H17331" s="10" t="n">
        <v>54274.78</v>
      </c>
    </row>
    <row r="17332" customFormat="false" ht="15" hidden="false" customHeight="false" outlineLevel="0" collapsed="false">
      <c r="A17332" s="9" t="s">
        <v>27480</v>
      </c>
      <c r="B17332" s="9" t="s">
        <v>64</v>
      </c>
      <c r="C17332" s="9" t="s">
        <v>10161</v>
      </c>
      <c r="D17332" s="9" t="s">
        <v>10155</v>
      </c>
      <c r="E17332" s="10" t="n">
        <v>4</v>
      </c>
      <c r="F17332" s="10" t="n">
        <v>1404.54</v>
      </c>
      <c r="G17332" s="10" t="n">
        <v>23</v>
      </c>
      <c r="H17332" s="10" t="n">
        <v>780.85</v>
      </c>
    </row>
    <row r="17333" customFormat="false" ht="15" hidden="false" customHeight="false" outlineLevel="0" collapsed="false">
      <c r="A17333" s="9" t="s">
        <v>27481</v>
      </c>
      <c r="B17333" s="9" t="s">
        <v>64</v>
      </c>
      <c r="C17333" s="9" t="s">
        <v>10162</v>
      </c>
      <c r="D17333" s="9" t="s">
        <v>10155</v>
      </c>
      <c r="E17333" s="10" t="n">
        <v>3</v>
      </c>
      <c r="F17333" s="10" t="n">
        <v>16910.62</v>
      </c>
      <c r="G17333" s="10" t="n">
        <v>42</v>
      </c>
      <c r="H17333" s="10" t="n">
        <v>9401.45</v>
      </c>
    </row>
    <row r="17334" customFormat="false" ht="15" hidden="false" customHeight="false" outlineLevel="0" collapsed="false">
      <c r="A17334" s="9" t="s">
        <v>27482</v>
      </c>
      <c r="B17334" s="9" t="s">
        <v>65</v>
      </c>
      <c r="C17334" s="9" t="s">
        <v>10161</v>
      </c>
      <c r="D17334" s="9" t="s">
        <v>10155</v>
      </c>
      <c r="E17334" s="10" t="n">
        <v>13</v>
      </c>
      <c r="F17334" s="10" t="n">
        <v>70400.22</v>
      </c>
      <c r="G17334" s="10" t="n">
        <v>53</v>
      </c>
      <c r="H17334" s="10" t="n">
        <v>39138.96</v>
      </c>
    </row>
    <row r="17335" customFormat="false" ht="15" hidden="false" customHeight="false" outlineLevel="0" collapsed="false">
      <c r="A17335" s="9" t="s">
        <v>27483</v>
      </c>
      <c r="B17335" s="9" t="s">
        <v>74</v>
      </c>
      <c r="C17335" s="9" t="s">
        <v>10161</v>
      </c>
      <c r="D17335" s="9" t="s">
        <v>10156</v>
      </c>
      <c r="E17335" s="10" t="n">
        <v>2</v>
      </c>
      <c r="F17335" s="10" t="n">
        <v>3484.25</v>
      </c>
      <c r="G17335" s="10" t="n">
        <v>61</v>
      </c>
      <c r="H17335" s="10" t="n">
        <v>1937.07</v>
      </c>
    </row>
    <row r="17336" customFormat="false" ht="15" hidden="false" customHeight="false" outlineLevel="0" collapsed="false">
      <c r="A17336" s="9" t="s">
        <v>27484</v>
      </c>
      <c r="B17336" s="9" t="s">
        <v>71</v>
      </c>
      <c r="C17336" s="9" t="s">
        <v>10163</v>
      </c>
      <c r="D17336" s="9" t="s">
        <v>10156</v>
      </c>
      <c r="E17336" s="10" t="n">
        <v>2</v>
      </c>
      <c r="F17336" s="10" t="n">
        <v>11738.15</v>
      </c>
      <c r="G17336" s="10" t="n">
        <v>91</v>
      </c>
      <c r="H17336" s="10" t="n">
        <v>6525.82</v>
      </c>
    </row>
    <row r="17337" customFormat="false" ht="15" hidden="false" customHeight="false" outlineLevel="0" collapsed="false">
      <c r="A17337" s="9" t="s">
        <v>27485</v>
      </c>
      <c r="B17337" s="9" t="s">
        <v>68</v>
      </c>
      <c r="C17337" s="9" t="s">
        <v>10161</v>
      </c>
      <c r="D17337" s="9" t="s">
        <v>10155</v>
      </c>
      <c r="E17337" s="10" t="n">
        <v>4</v>
      </c>
      <c r="F17337" s="10" t="n">
        <v>8487.75</v>
      </c>
      <c r="G17337" s="10" t="n">
        <v>6</v>
      </c>
      <c r="H17337" s="10" t="n">
        <v>4718.76</v>
      </c>
    </row>
    <row r="17338" customFormat="false" ht="15" hidden="false" customHeight="false" outlineLevel="0" collapsed="false">
      <c r="A17338" s="9" t="s">
        <v>27486</v>
      </c>
      <c r="B17338" s="9" t="s">
        <v>79</v>
      </c>
      <c r="C17338" s="9" t="s">
        <v>10163</v>
      </c>
      <c r="D17338" s="9" t="s">
        <v>10155</v>
      </c>
      <c r="E17338" s="10" t="n">
        <v>8</v>
      </c>
      <c r="F17338" s="10" t="n">
        <v>19862.85</v>
      </c>
      <c r="G17338" s="10" t="n">
        <v>12</v>
      </c>
      <c r="H17338" s="10" t="n">
        <v>11042.74</v>
      </c>
    </row>
    <row r="17339" customFormat="false" ht="15" hidden="false" customHeight="false" outlineLevel="0" collapsed="false">
      <c r="A17339" s="9" t="s">
        <v>27487</v>
      </c>
      <c r="B17339" s="9" t="s">
        <v>62</v>
      </c>
      <c r="C17339" s="9" t="s">
        <v>10162</v>
      </c>
      <c r="D17339" s="9" t="s">
        <v>10156</v>
      </c>
      <c r="E17339" s="10" t="n">
        <v>1</v>
      </c>
      <c r="F17339" s="10" t="n">
        <v>21241.05</v>
      </c>
      <c r="G17339" s="10" t="n">
        <v>77</v>
      </c>
      <c r="H17339" s="10" t="n">
        <v>11808.95</v>
      </c>
    </row>
    <row r="17340" customFormat="false" ht="15" hidden="false" customHeight="false" outlineLevel="0" collapsed="false">
      <c r="A17340" s="9" t="s">
        <v>27488</v>
      </c>
      <c r="B17340" s="9" t="s">
        <v>70</v>
      </c>
      <c r="C17340" s="9" t="s">
        <v>10162</v>
      </c>
      <c r="D17340" s="9" t="s">
        <v>10155</v>
      </c>
      <c r="E17340" s="10" t="n">
        <v>6</v>
      </c>
      <c r="F17340" s="10" t="n">
        <v>11604.9</v>
      </c>
      <c r="G17340" s="10" t="n">
        <v>31</v>
      </c>
      <c r="H17340" s="10" t="n">
        <v>6451.74</v>
      </c>
    </row>
    <row r="17341" customFormat="false" ht="15" hidden="false" customHeight="false" outlineLevel="0" collapsed="false">
      <c r="A17341" s="9" t="s">
        <v>27489</v>
      </c>
      <c r="B17341" s="9" t="s">
        <v>65</v>
      </c>
      <c r="C17341" s="9" t="s">
        <v>10162</v>
      </c>
      <c r="D17341" s="9" t="s">
        <v>10154</v>
      </c>
      <c r="E17341" s="10" t="n">
        <v>2</v>
      </c>
      <c r="F17341" s="10" t="n">
        <v>75129.2</v>
      </c>
      <c r="G17341" s="10" t="n">
        <v>1</v>
      </c>
      <c r="H17341" s="10" t="n">
        <v>41768.03</v>
      </c>
    </row>
    <row r="17342" customFormat="false" ht="15" hidden="false" customHeight="false" outlineLevel="0" collapsed="false">
      <c r="A17342" s="9" t="s">
        <v>27490</v>
      </c>
      <c r="B17342" s="9" t="s">
        <v>65</v>
      </c>
      <c r="C17342" s="9" t="s">
        <v>10163</v>
      </c>
      <c r="D17342" s="9" t="s">
        <v>10156</v>
      </c>
      <c r="E17342" s="10" t="n">
        <v>1</v>
      </c>
      <c r="F17342" s="10" t="n">
        <v>407.2</v>
      </c>
      <c r="G17342" s="10" t="n">
        <v>157</v>
      </c>
      <c r="H17342" s="10" t="n">
        <v>226.38</v>
      </c>
    </row>
    <row r="17343" customFormat="false" ht="15" hidden="false" customHeight="false" outlineLevel="0" collapsed="false">
      <c r="A17343" s="9" t="s">
        <v>27491</v>
      </c>
      <c r="B17343" s="9" t="s">
        <v>79</v>
      </c>
      <c r="C17343" s="9" t="s">
        <v>10163</v>
      </c>
      <c r="D17343" s="9" t="s">
        <v>10155</v>
      </c>
      <c r="E17343" s="10" t="n">
        <v>3</v>
      </c>
      <c r="F17343" s="10" t="n">
        <v>13848.52</v>
      </c>
      <c r="G17343" s="10" t="n">
        <v>3</v>
      </c>
      <c r="H17343" s="10" t="n">
        <v>7699.08</v>
      </c>
    </row>
    <row r="17344" customFormat="false" ht="15" hidden="false" customHeight="false" outlineLevel="0" collapsed="false">
      <c r="A17344" s="9" t="s">
        <v>27492</v>
      </c>
      <c r="B17344" s="9" t="s">
        <v>68</v>
      </c>
      <c r="C17344" s="9" t="s">
        <v>10161</v>
      </c>
      <c r="D17344" s="9" t="s">
        <v>10156</v>
      </c>
      <c r="E17344" s="10" t="n">
        <v>1</v>
      </c>
      <c r="F17344" s="10" t="n">
        <v>628.95</v>
      </c>
      <c r="G17344" s="10" t="n">
        <v>201</v>
      </c>
      <c r="H17344" s="10" t="n">
        <v>349.66</v>
      </c>
    </row>
    <row r="17345" customFormat="false" ht="15" hidden="false" customHeight="false" outlineLevel="0" collapsed="false">
      <c r="A17345" s="9" t="s">
        <v>27493</v>
      </c>
      <c r="B17345" s="9" t="s">
        <v>70</v>
      </c>
      <c r="C17345" s="9" t="s">
        <v>10163</v>
      </c>
      <c r="D17345" s="9" t="s">
        <v>10157</v>
      </c>
      <c r="E17345" s="10" t="n">
        <v>2</v>
      </c>
      <c r="F17345" s="10" t="n">
        <v>5141.1</v>
      </c>
      <c r="G17345" s="10" t="n">
        <v>126</v>
      </c>
      <c r="H17345" s="10" t="n">
        <v>2858.19</v>
      </c>
    </row>
    <row r="17346" customFormat="false" ht="15" hidden="false" customHeight="false" outlineLevel="0" collapsed="false">
      <c r="A17346" s="9" t="s">
        <v>27494</v>
      </c>
      <c r="B17346" s="9" t="s">
        <v>76</v>
      </c>
      <c r="C17346" s="9" t="s">
        <v>10161</v>
      </c>
      <c r="D17346" s="9" t="s">
        <v>10156</v>
      </c>
      <c r="E17346" s="10" t="n">
        <v>1</v>
      </c>
      <c r="F17346" s="10" t="n">
        <v>1302.75</v>
      </c>
      <c r="G17346" s="10" t="n">
        <v>78</v>
      </c>
      <c r="H17346" s="10" t="n">
        <v>724.26</v>
      </c>
    </row>
    <row r="17347" customFormat="false" ht="15" hidden="false" customHeight="false" outlineLevel="0" collapsed="false">
      <c r="A17347" s="9" t="s">
        <v>27495</v>
      </c>
      <c r="B17347" s="9" t="s">
        <v>64</v>
      </c>
      <c r="C17347" s="9" t="s">
        <v>10161</v>
      </c>
      <c r="D17347" s="9" t="s">
        <v>10154</v>
      </c>
      <c r="E17347" s="10" t="n">
        <v>23</v>
      </c>
      <c r="F17347" s="10" t="n">
        <v>145700.94</v>
      </c>
      <c r="G17347" s="10" t="n">
        <v>0</v>
      </c>
      <c r="H17347" s="10" t="n">
        <v>81002.35</v>
      </c>
    </row>
    <row r="17348" customFormat="false" ht="15" hidden="false" customHeight="false" outlineLevel="0" collapsed="false">
      <c r="A17348" s="9" t="s">
        <v>27496</v>
      </c>
      <c r="B17348" s="9" t="s">
        <v>68</v>
      </c>
      <c r="C17348" s="9" t="s">
        <v>10163</v>
      </c>
      <c r="D17348" s="9" t="s">
        <v>10156</v>
      </c>
      <c r="E17348" s="10" t="n">
        <v>2</v>
      </c>
      <c r="F17348" s="10" t="n">
        <v>18427.5</v>
      </c>
      <c r="G17348" s="10" t="n">
        <v>65</v>
      </c>
      <c r="H17348" s="10" t="n">
        <v>10244.76</v>
      </c>
    </row>
    <row r="17349" customFormat="false" ht="15" hidden="false" customHeight="false" outlineLevel="0" collapsed="false">
      <c r="A17349" s="9" t="s">
        <v>27497</v>
      </c>
      <c r="B17349" s="9" t="s">
        <v>78</v>
      </c>
      <c r="C17349" s="9" t="s">
        <v>10161</v>
      </c>
      <c r="D17349" s="9" t="s">
        <v>10155</v>
      </c>
      <c r="E17349" s="10" t="n">
        <v>3</v>
      </c>
      <c r="F17349" s="10" t="n">
        <v>5839.43</v>
      </c>
      <c r="G17349" s="10" t="n">
        <v>73</v>
      </c>
      <c r="H17349" s="10" t="n">
        <v>3246.43</v>
      </c>
    </row>
    <row r="17350" customFormat="false" ht="15" hidden="false" customHeight="false" outlineLevel="0" collapsed="false">
      <c r="A17350" s="9" t="s">
        <v>27498</v>
      </c>
      <c r="B17350" s="9" t="s">
        <v>77</v>
      </c>
      <c r="C17350" s="9" t="s">
        <v>10161</v>
      </c>
      <c r="D17350" s="9" t="s">
        <v>10156</v>
      </c>
      <c r="E17350" s="10" t="n">
        <v>2</v>
      </c>
      <c r="F17350" s="10" t="n">
        <v>3851.95</v>
      </c>
      <c r="G17350" s="10" t="n">
        <v>63</v>
      </c>
      <c r="H17350" s="10" t="n">
        <v>2141.49</v>
      </c>
    </row>
    <row r="17351" customFormat="false" ht="15" hidden="false" customHeight="false" outlineLevel="0" collapsed="false">
      <c r="A17351" s="9" t="s">
        <v>27499</v>
      </c>
      <c r="B17351" s="9" t="s">
        <v>59</v>
      </c>
      <c r="C17351" s="9" t="s">
        <v>10161</v>
      </c>
      <c r="D17351" s="9" t="s">
        <v>10155</v>
      </c>
      <c r="E17351" s="10" t="n">
        <v>5</v>
      </c>
      <c r="F17351" s="10" t="n">
        <v>14387.77</v>
      </c>
      <c r="G17351" s="10" t="n">
        <v>4</v>
      </c>
      <c r="H17351" s="10" t="n">
        <v>7998.87</v>
      </c>
    </row>
    <row r="17352" customFormat="false" ht="15" hidden="false" customHeight="false" outlineLevel="0" collapsed="false">
      <c r="A17352" s="9" t="s">
        <v>27500</v>
      </c>
      <c r="B17352" s="9" t="s">
        <v>59</v>
      </c>
      <c r="C17352" s="9" t="s">
        <v>10163</v>
      </c>
      <c r="D17352" s="9" t="s">
        <v>10156</v>
      </c>
      <c r="E17352" s="10" t="n">
        <v>1</v>
      </c>
      <c r="F17352" s="10" t="n">
        <v>2649</v>
      </c>
      <c r="G17352" s="10" t="n">
        <v>351</v>
      </c>
      <c r="H17352" s="10" t="n">
        <v>1472.71</v>
      </c>
    </row>
    <row r="17353" customFormat="false" ht="15" hidden="false" customHeight="false" outlineLevel="0" collapsed="false">
      <c r="A17353" s="9" t="s">
        <v>27501</v>
      </c>
      <c r="B17353" s="9" t="s">
        <v>62</v>
      </c>
      <c r="C17353" s="9" t="s">
        <v>10163</v>
      </c>
      <c r="D17353" s="9" t="s">
        <v>10156</v>
      </c>
      <c r="E17353" s="10" t="n">
        <v>2</v>
      </c>
      <c r="F17353" s="10" t="n">
        <v>21352.5</v>
      </c>
      <c r="G17353" s="10" t="n">
        <v>22</v>
      </c>
      <c r="H17353" s="10" t="n">
        <v>11870.91</v>
      </c>
    </row>
    <row r="17354" customFormat="false" ht="15" hidden="false" customHeight="false" outlineLevel="0" collapsed="false">
      <c r="A17354" s="9" t="s">
        <v>27502</v>
      </c>
      <c r="B17354" s="9" t="s">
        <v>77</v>
      </c>
      <c r="C17354" s="9" t="s">
        <v>10163</v>
      </c>
      <c r="D17354" s="9" t="s">
        <v>10156</v>
      </c>
      <c r="E17354" s="10" t="n">
        <v>2</v>
      </c>
      <c r="F17354" s="10" t="n">
        <v>16422.17</v>
      </c>
      <c r="G17354" s="10" t="n">
        <v>31</v>
      </c>
      <c r="H17354" s="10" t="n">
        <v>9129.9</v>
      </c>
    </row>
    <row r="17355" customFormat="false" ht="15" hidden="false" customHeight="false" outlineLevel="0" collapsed="false">
      <c r="A17355" s="9" t="s">
        <v>27503</v>
      </c>
      <c r="B17355" s="9" t="s">
        <v>79</v>
      </c>
      <c r="C17355" s="9" t="s">
        <v>10164</v>
      </c>
      <c r="D17355" s="9" t="s">
        <v>10155</v>
      </c>
      <c r="E17355" s="10" t="n">
        <v>4</v>
      </c>
      <c r="F17355" s="10" t="n">
        <v>27123.43</v>
      </c>
      <c r="G17355" s="10" t="n">
        <v>1</v>
      </c>
      <c r="H17355" s="10" t="n">
        <v>15079.25</v>
      </c>
    </row>
    <row r="17356" customFormat="false" ht="15" hidden="false" customHeight="false" outlineLevel="0" collapsed="false">
      <c r="A17356" s="9" t="s">
        <v>27504</v>
      </c>
      <c r="B17356" s="9" t="s">
        <v>74</v>
      </c>
      <c r="C17356" s="9" t="s">
        <v>10161</v>
      </c>
      <c r="D17356" s="9" t="s">
        <v>10155</v>
      </c>
      <c r="E17356" s="10" t="n">
        <v>4</v>
      </c>
      <c r="F17356" s="10" t="n">
        <v>18232.6</v>
      </c>
      <c r="G17356" s="10" t="n">
        <v>47</v>
      </c>
      <c r="H17356" s="10" t="n">
        <v>10136.4</v>
      </c>
    </row>
    <row r="17357" customFormat="false" ht="15" hidden="false" customHeight="false" outlineLevel="0" collapsed="false">
      <c r="A17357" s="9" t="s">
        <v>27505</v>
      </c>
      <c r="B17357" s="9" t="s">
        <v>79</v>
      </c>
      <c r="C17357" s="9" t="s">
        <v>10163</v>
      </c>
      <c r="D17357" s="9" t="s">
        <v>10155</v>
      </c>
      <c r="E17357" s="10" t="n">
        <v>3</v>
      </c>
      <c r="F17357" s="10" t="n">
        <v>4552.85</v>
      </c>
      <c r="G17357" s="10" t="n">
        <v>32</v>
      </c>
      <c r="H17357" s="10" t="n">
        <v>2531.15</v>
      </c>
    </row>
    <row r="17358" customFormat="false" ht="15" hidden="false" customHeight="false" outlineLevel="0" collapsed="false">
      <c r="A17358" s="9" t="s">
        <v>27506</v>
      </c>
      <c r="B17358" s="9" t="s">
        <v>71</v>
      </c>
      <c r="C17358" s="9" t="s">
        <v>10162</v>
      </c>
      <c r="D17358" s="9" t="s">
        <v>10154</v>
      </c>
      <c r="E17358" s="10" t="n">
        <v>8</v>
      </c>
      <c r="F17358" s="10" t="n">
        <v>89227.05</v>
      </c>
      <c r="G17358" s="10" t="n">
        <v>4</v>
      </c>
      <c r="H17358" s="10" t="n">
        <v>49605.72</v>
      </c>
    </row>
    <row r="17359" customFormat="false" ht="15" hidden="false" customHeight="false" outlineLevel="0" collapsed="false">
      <c r="A17359" s="9" t="s">
        <v>27507</v>
      </c>
      <c r="B17359" s="9" t="s">
        <v>77</v>
      </c>
      <c r="C17359" s="9" t="s">
        <v>10161</v>
      </c>
      <c r="D17359" s="9" t="s">
        <v>10154</v>
      </c>
      <c r="E17359" s="10" t="n">
        <v>23</v>
      </c>
      <c r="F17359" s="10" t="n">
        <v>112446.76</v>
      </c>
      <c r="G17359" s="10" t="n">
        <v>0</v>
      </c>
      <c r="H17359" s="10" t="n">
        <v>62514.71</v>
      </c>
    </row>
    <row r="17360" customFormat="false" ht="15" hidden="false" customHeight="false" outlineLevel="0" collapsed="false">
      <c r="A17360" s="9" t="s">
        <v>27508</v>
      </c>
      <c r="B17360" s="9" t="s">
        <v>79</v>
      </c>
      <c r="C17360" s="9" t="s">
        <v>10164</v>
      </c>
      <c r="D17360" s="9" t="s">
        <v>10154</v>
      </c>
      <c r="E17360" s="10" t="n">
        <v>5</v>
      </c>
      <c r="F17360" s="10" t="n">
        <v>75834.44</v>
      </c>
      <c r="G17360" s="10" t="n">
        <v>71</v>
      </c>
      <c r="H17360" s="10" t="n">
        <v>42160.11</v>
      </c>
    </row>
    <row r="17361" customFormat="false" ht="15" hidden="false" customHeight="false" outlineLevel="0" collapsed="false">
      <c r="A17361" s="9" t="s">
        <v>27509</v>
      </c>
      <c r="B17361" s="9" t="s">
        <v>71</v>
      </c>
      <c r="C17361" s="9" t="s">
        <v>10161</v>
      </c>
      <c r="D17361" s="9" t="s">
        <v>10154</v>
      </c>
      <c r="E17361" s="10" t="n">
        <v>11</v>
      </c>
      <c r="F17361" s="10" t="n">
        <v>82005.81</v>
      </c>
      <c r="G17361" s="10" t="n">
        <v>8</v>
      </c>
      <c r="H17361" s="10" t="n">
        <v>45591.08</v>
      </c>
    </row>
    <row r="17362" customFormat="false" ht="15" hidden="false" customHeight="false" outlineLevel="0" collapsed="false">
      <c r="A17362" s="9" t="s">
        <v>27510</v>
      </c>
      <c r="B17362" s="9" t="s">
        <v>74</v>
      </c>
      <c r="C17362" s="9" t="s">
        <v>10161</v>
      </c>
      <c r="D17362" s="9" t="s">
        <v>10156</v>
      </c>
      <c r="E17362" s="10" t="n">
        <v>2</v>
      </c>
      <c r="F17362" s="10" t="n">
        <v>11253.2</v>
      </c>
      <c r="G17362" s="10" t="n">
        <v>4</v>
      </c>
      <c r="H17362" s="10" t="n">
        <v>6256.21</v>
      </c>
    </row>
    <row r="17363" customFormat="false" ht="15" hidden="false" customHeight="false" outlineLevel="0" collapsed="false">
      <c r="A17363" s="9" t="s">
        <v>27511</v>
      </c>
      <c r="B17363" s="9" t="s">
        <v>62</v>
      </c>
      <c r="C17363" s="9" t="s">
        <v>10161</v>
      </c>
      <c r="D17363" s="9" t="s">
        <v>10155</v>
      </c>
      <c r="E17363" s="10" t="n">
        <v>4</v>
      </c>
      <c r="F17363" s="10" t="n">
        <v>12072.69</v>
      </c>
      <c r="G17363" s="10" t="n">
        <v>54</v>
      </c>
      <c r="H17363" s="10" t="n">
        <v>6711.8</v>
      </c>
    </row>
    <row r="17364" customFormat="false" ht="15" hidden="false" customHeight="false" outlineLevel="0" collapsed="false">
      <c r="A17364" s="9" t="s">
        <v>27512</v>
      </c>
      <c r="B17364" s="9" t="s">
        <v>60</v>
      </c>
      <c r="C17364" s="9" t="s">
        <v>10162</v>
      </c>
      <c r="D17364" s="9" t="s">
        <v>10156</v>
      </c>
      <c r="E17364" s="10" t="n">
        <v>2</v>
      </c>
      <c r="F17364" s="10" t="n">
        <v>1277.7</v>
      </c>
      <c r="G17364" s="10" t="n">
        <v>46</v>
      </c>
      <c r="H17364" s="10" t="n">
        <v>710.34</v>
      </c>
    </row>
    <row r="17365" customFormat="false" ht="15" hidden="false" customHeight="false" outlineLevel="0" collapsed="false">
      <c r="A17365" s="9" t="s">
        <v>27513</v>
      </c>
      <c r="B17365" s="9" t="s">
        <v>71</v>
      </c>
      <c r="C17365" s="9" t="s">
        <v>10163</v>
      </c>
      <c r="D17365" s="9" t="s">
        <v>10155</v>
      </c>
      <c r="E17365" s="10" t="n">
        <v>8</v>
      </c>
      <c r="F17365" s="10" t="n">
        <v>45039.18</v>
      </c>
      <c r="G17365" s="10" t="n">
        <v>1</v>
      </c>
      <c r="H17365" s="10" t="n">
        <v>25039.51</v>
      </c>
    </row>
    <row r="17366" customFormat="false" ht="15" hidden="false" customHeight="false" outlineLevel="0" collapsed="false">
      <c r="A17366" s="9" t="s">
        <v>27514</v>
      </c>
      <c r="B17366" s="9" t="s">
        <v>75</v>
      </c>
      <c r="C17366" s="9" t="s">
        <v>10161</v>
      </c>
      <c r="D17366" s="9" t="s">
        <v>10155</v>
      </c>
      <c r="E17366" s="10" t="n">
        <v>6</v>
      </c>
      <c r="F17366" s="10" t="n">
        <v>51593.7</v>
      </c>
      <c r="G17366" s="10" t="n">
        <v>34</v>
      </c>
      <c r="H17366" s="10" t="n">
        <v>28683.49</v>
      </c>
    </row>
    <row r="17367" customFormat="false" ht="15" hidden="false" customHeight="false" outlineLevel="0" collapsed="false">
      <c r="A17367" s="9" t="s">
        <v>27515</v>
      </c>
      <c r="B17367" s="9" t="s">
        <v>68</v>
      </c>
      <c r="C17367" s="9" t="s">
        <v>10161</v>
      </c>
      <c r="D17367" s="9" t="s">
        <v>10155</v>
      </c>
      <c r="E17367" s="10" t="n">
        <v>4</v>
      </c>
      <c r="F17367" s="10" t="n">
        <v>14036.09</v>
      </c>
      <c r="G17367" s="10" t="n">
        <v>9</v>
      </c>
      <c r="H17367" s="10" t="n">
        <v>7803.36</v>
      </c>
    </row>
    <row r="17368" customFormat="false" ht="15" hidden="false" customHeight="false" outlineLevel="0" collapsed="false">
      <c r="A17368" s="9" t="s">
        <v>27516</v>
      </c>
      <c r="B17368" s="9" t="s">
        <v>60</v>
      </c>
      <c r="C17368" s="9" t="s">
        <v>10161</v>
      </c>
      <c r="D17368" s="9" t="s">
        <v>10156</v>
      </c>
      <c r="E17368" s="10" t="n">
        <v>1</v>
      </c>
      <c r="F17368" s="10" t="n">
        <v>539</v>
      </c>
      <c r="G17368" s="10" t="n">
        <v>12</v>
      </c>
      <c r="H17368" s="10" t="n">
        <v>299.66</v>
      </c>
    </row>
    <row r="17369" customFormat="false" ht="15" hidden="false" customHeight="false" outlineLevel="0" collapsed="false">
      <c r="A17369" s="9" t="s">
        <v>27517</v>
      </c>
      <c r="B17369" s="9" t="s">
        <v>65</v>
      </c>
      <c r="C17369" s="9" t="s">
        <v>10161</v>
      </c>
      <c r="D17369" s="9" t="s">
        <v>10155</v>
      </c>
      <c r="E17369" s="10" t="n">
        <v>4</v>
      </c>
      <c r="F17369" s="10" t="n">
        <v>5390.7</v>
      </c>
      <c r="G17369" s="10" t="n">
        <v>20</v>
      </c>
      <c r="H17369" s="10" t="n">
        <v>2996.96</v>
      </c>
    </row>
    <row r="17370" customFormat="false" ht="15" hidden="false" customHeight="false" outlineLevel="0" collapsed="false">
      <c r="A17370" s="9" t="s">
        <v>27518</v>
      </c>
      <c r="B17370" s="9" t="s">
        <v>68</v>
      </c>
      <c r="C17370" s="9" t="s">
        <v>10163</v>
      </c>
      <c r="D17370" s="9" t="s">
        <v>10155</v>
      </c>
      <c r="E17370" s="10" t="n">
        <v>3</v>
      </c>
      <c r="F17370" s="10" t="n">
        <v>4835.55</v>
      </c>
      <c r="G17370" s="10" t="n">
        <v>19</v>
      </c>
      <c r="H17370" s="10" t="n">
        <v>2688.32</v>
      </c>
    </row>
    <row r="17371" customFormat="false" ht="15" hidden="false" customHeight="false" outlineLevel="0" collapsed="false">
      <c r="A17371" s="9" t="s">
        <v>27519</v>
      </c>
      <c r="B17371" s="9" t="s">
        <v>68</v>
      </c>
      <c r="C17371" s="9" t="s">
        <v>10161</v>
      </c>
      <c r="D17371" s="9" t="s">
        <v>10156</v>
      </c>
      <c r="E17371" s="10" t="n">
        <v>2</v>
      </c>
      <c r="F17371" s="10" t="n">
        <v>903.1</v>
      </c>
      <c r="G17371" s="10" t="n">
        <v>0</v>
      </c>
      <c r="H17371" s="10" t="n">
        <v>502.08</v>
      </c>
    </row>
    <row r="17372" customFormat="false" ht="15" hidden="false" customHeight="false" outlineLevel="0" collapsed="false">
      <c r="A17372" s="9" t="s">
        <v>27520</v>
      </c>
      <c r="B17372" s="9" t="s">
        <v>74</v>
      </c>
      <c r="C17372" s="9" t="s">
        <v>10161</v>
      </c>
      <c r="D17372" s="9" t="s">
        <v>10155</v>
      </c>
      <c r="E17372" s="10" t="n">
        <v>8</v>
      </c>
      <c r="F17372" s="10" t="n">
        <v>34594.88</v>
      </c>
      <c r="G17372" s="10" t="n">
        <v>3</v>
      </c>
      <c r="H17372" s="10" t="n">
        <v>19233</v>
      </c>
    </row>
    <row r="17373" customFormat="false" ht="15" hidden="false" customHeight="false" outlineLevel="0" collapsed="false">
      <c r="A17373" s="9" t="s">
        <v>27521</v>
      </c>
      <c r="B17373" s="9" t="s">
        <v>67</v>
      </c>
      <c r="C17373" s="9" t="s">
        <v>10161</v>
      </c>
      <c r="D17373" s="9" t="s">
        <v>10156</v>
      </c>
      <c r="E17373" s="10" t="n">
        <v>2</v>
      </c>
      <c r="F17373" s="10" t="n">
        <v>25292.55</v>
      </c>
      <c r="G17373" s="10" t="n">
        <v>84</v>
      </c>
      <c r="H17373" s="10" t="n">
        <v>14061.38</v>
      </c>
    </row>
    <row r="17374" customFormat="false" ht="15" hidden="false" customHeight="false" outlineLevel="0" collapsed="false">
      <c r="A17374" s="9" t="s">
        <v>27522</v>
      </c>
      <c r="B17374" s="9" t="s">
        <v>75</v>
      </c>
      <c r="C17374" s="9" t="s">
        <v>10161</v>
      </c>
      <c r="D17374" s="9" t="s">
        <v>10156</v>
      </c>
      <c r="E17374" s="10" t="n">
        <v>2</v>
      </c>
      <c r="F17374" s="10" t="n">
        <v>572.5</v>
      </c>
      <c r="G17374" s="10" t="n">
        <v>26</v>
      </c>
      <c r="H17374" s="10" t="n">
        <v>318.28</v>
      </c>
    </row>
    <row r="17375" customFormat="false" ht="15" hidden="false" customHeight="false" outlineLevel="0" collapsed="false">
      <c r="A17375" s="9" t="s">
        <v>27523</v>
      </c>
      <c r="B17375" s="9" t="s">
        <v>70</v>
      </c>
      <c r="C17375" s="9" t="s">
        <v>10161</v>
      </c>
      <c r="D17375" s="9" t="s">
        <v>10156</v>
      </c>
      <c r="E17375" s="10" t="n">
        <v>2</v>
      </c>
      <c r="F17375" s="10" t="n">
        <v>8232.61</v>
      </c>
      <c r="G17375" s="10" t="n">
        <v>55</v>
      </c>
      <c r="H17375" s="10" t="n">
        <v>4576.91</v>
      </c>
    </row>
    <row r="17376" customFormat="false" ht="15" hidden="false" customHeight="false" outlineLevel="0" collapsed="false">
      <c r="A17376" s="9" t="s">
        <v>27524</v>
      </c>
      <c r="B17376" s="9" t="s">
        <v>77</v>
      </c>
      <c r="C17376" s="9" t="s">
        <v>10163</v>
      </c>
      <c r="D17376" s="9" t="s">
        <v>10154</v>
      </c>
      <c r="E17376" s="10" t="n">
        <v>14</v>
      </c>
      <c r="F17376" s="10" t="n">
        <v>77931.21</v>
      </c>
      <c r="G17376" s="10" t="n">
        <v>3</v>
      </c>
      <c r="H17376" s="10" t="n">
        <v>43325.81</v>
      </c>
    </row>
    <row r="17377" customFormat="false" ht="15" hidden="false" customHeight="false" outlineLevel="0" collapsed="false">
      <c r="A17377" s="9" t="s">
        <v>27525</v>
      </c>
      <c r="B17377" s="9" t="s">
        <v>77</v>
      </c>
      <c r="C17377" s="9" t="s">
        <v>10164</v>
      </c>
      <c r="D17377" s="9" t="s">
        <v>10155</v>
      </c>
      <c r="E17377" s="10" t="n">
        <v>12</v>
      </c>
      <c r="F17377" s="10" t="n">
        <v>24655.98</v>
      </c>
      <c r="G17377" s="10" t="n">
        <v>6</v>
      </c>
      <c r="H17377" s="10" t="n">
        <v>13707.48</v>
      </c>
    </row>
    <row r="17378" customFormat="false" ht="15" hidden="false" customHeight="false" outlineLevel="0" collapsed="false">
      <c r="A17378" s="9" t="s">
        <v>27526</v>
      </c>
      <c r="B17378" s="9" t="s">
        <v>62</v>
      </c>
      <c r="C17378" s="9" t="s">
        <v>10161</v>
      </c>
      <c r="D17378" s="9" t="s">
        <v>10155</v>
      </c>
      <c r="E17378" s="10" t="n">
        <v>6</v>
      </c>
      <c r="F17378" s="10" t="n">
        <v>7834.73</v>
      </c>
      <c r="G17378" s="10" t="n">
        <v>1</v>
      </c>
      <c r="H17378" s="10" t="n">
        <v>4355.71</v>
      </c>
    </row>
    <row r="17379" customFormat="false" ht="15" hidden="false" customHeight="false" outlineLevel="0" collapsed="false">
      <c r="A17379" s="9" t="s">
        <v>27527</v>
      </c>
      <c r="B17379" s="9" t="s">
        <v>71</v>
      </c>
      <c r="C17379" s="9" t="s">
        <v>10161</v>
      </c>
      <c r="D17379" s="9" t="s">
        <v>10155</v>
      </c>
      <c r="E17379" s="10" t="n">
        <v>4</v>
      </c>
      <c r="F17379" s="10" t="n">
        <v>33633.26</v>
      </c>
      <c r="G17379" s="10" t="n">
        <v>34</v>
      </c>
      <c r="H17379" s="10" t="n">
        <v>18698.39</v>
      </c>
    </row>
    <row r="17380" customFormat="false" ht="15" hidden="false" customHeight="false" outlineLevel="0" collapsed="false">
      <c r="A17380" s="9" t="s">
        <v>27528</v>
      </c>
      <c r="B17380" s="9" t="s">
        <v>79</v>
      </c>
      <c r="C17380" s="9" t="s">
        <v>10164</v>
      </c>
      <c r="D17380" s="9" t="s">
        <v>10155</v>
      </c>
      <c r="E17380" s="10" t="n">
        <v>6</v>
      </c>
      <c r="F17380" s="10" t="n">
        <v>18736.75</v>
      </c>
      <c r="G17380" s="10" t="n">
        <v>20</v>
      </c>
      <c r="H17380" s="10" t="n">
        <v>10416.68</v>
      </c>
    </row>
    <row r="17381" customFormat="false" ht="15" hidden="false" customHeight="false" outlineLevel="0" collapsed="false">
      <c r="A17381" s="9" t="s">
        <v>27529</v>
      </c>
      <c r="B17381" s="9" t="s">
        <v>74</v>
      </c>
      <c r="C17381" s="9" t="s">
        <v>10161</v>
      </c>
      <c r="D17381" s="9" t="s">
        <v>10155</v>
      </c>
      <c r="E17381" s="10" t="n">
        <v>4</v>
      </c>
      <c r="F17381" s="10" t="n">
        <v>19736.38</v>
      </c>
      <c r="G17381" s="10" t="n">
        <v>4</v>
      </c>
      <c r="H17381" s="10" t="n">
        <v>10972.43</v>
      </c>
    </row>
    <row r="17382" customFormat="false" ht="15" hidden="false" customHeight="false" outlineLevel="0" collapsed="false">
      <c r="A17382" s="9" t="s">
        <v>27530</v>
      </c>
      <c r="B17382" s="9" t="s">
        <v>79</v>
      </c>
      <c r="C17382" s="9" t="s">
        <v>10161</v>
      </c>
      <c r="D17382" s="9" t="s">
        <v>10155</v>
      </c>
      <c r="E17382" s="10" t="n">
        <v>9</v>
      </c>
      <c r="F17382" s="10" t="n">
        <v>52975.26</v>
      </c>
      <c r="G17382" s="10" t="n">
        <v>88</v>
      </c>
      <c r="H17382" s="10" t="n">
        <v>29451.56</v>
      </c>
    </row>
    <row r="17383" customFormat="false" ht="15" hidden="false" customHeight="false" outlineLevel="0" collapsed="false">
      <c r="A17383" s="9" t="s">
        <v>27531</v>
      </c>
      <c r="B17383" s="9" t="s">
        <v>76</v>
      </c>
      <c r="C17383" s="9" t="s">
        <v>10161</v>
      </c>
      <c r="D17383" s="9" t="s">
        <v>10155</v>
      </c>
      <c r="E17383" s="10" t="n">
        <v>3</v>
      </c>
      <c r="F17383" s="10" t="n">
        <v>35052.7</v>
      </c>
      <c r="G17383" s="10" t="n">
        <v>117</v>
      </c>
      <c r="H17383" s="10" t="n">
        <v>19487.53</v>
      </c>
    </row>
    <row r="17384" customFormat="false" ht="15" hidden="false" customHeight="false" outlineLevel="0" collapsed="false">
      <c r="A17384" s="9" t="s">
        <v>27532</v>
      </c>
      <c r="B17384" s="9" t="s">
        <v>68</v>
      </c>
      <c r="C17384" s="9" t="s">
        <v>10161</v>
      </c>
      <c r="D17384" s="9" t="s">
        <v>10156</v>
      </c>
      <c r="E17384" s="10" t="n">
        <v>1</v>
      </c>
      <c r="F17384" s="10" t="n">
        <v>9439.5</v>
      </c>
      <c r="G17384" s="10" t="n">
        <v>71</v>
      </c>
      <c r="H17384" s="10" t="n">
        <v>5247.88</v>
      </c>
    </row>
    <row r="17385" customFormat="false" ht="15" hidden="false" customHeight="false" outlineLevel="0" collapsed="false">
      <c r="A17385" s="9" t="s">
        <v>27533</v>
      </c>
      <c r="B17385" s="9" t="s">
        <v>70</v>
      </c>
      <c r="C17385" s="9" t="s">
        <v>10161</v>
      </c>
      <c r="D17385" s="9" t="s">
        <v>10156</v>
      </c>
      <c r="E17385" s="10" t="n">
        <v>1</v>
      </c>
      <c r="F17385" s="10" t="n">
        <v>1013.4</v>
      </c>
      <c r="G17385" s="10" t="n">
        <v>13</v>
      </c>
      <c r="H17385" s="10" t="n">
        <v>563.4</v>
      </c>
    </row>
    <row r="17386" customFormat="false" ht="15" hidden="false" customHeight="false" outlineLevel="0" collapsed="false">
      <c r="A17386" s="9" t="s">
        <v>27534</v>
      </c>
      <c r="B17386" s="9" t="s">
        <v>62</v>
      </c>
      <c r="C17386" s="9" t="s">
        <v>10161</v>
      </c>
      <c r="D17386" s="9" t="s">
        <v>10156</v>
      </c>
      <c r="E17386" s="10" t="n">
        <v>1</v>
      </c>
      <c r="F17386" s="10" t="n">
        <v>2022.75</v>
      </c>
      <c r="G17386" s="10" t="n">
        <v>89</v>
      </c>
      <c r="H17386" s="10" t="n">
        <v>1124.55</v>
      </c>
    </row>
    <row r="17387" customFormat="false" ht="15" hidden="false" customHeight="false" outlineLevel="0" collapsed="false">
      <c r="A17387" s="9" t="s">
        <v>27535</v>
      </c>
      <c r="B17387" s="9" t="s">
        <v>71</v>
      </c>
      <c r="C17387" s="9" t="s">
        <v>10163</v>
      </c>
      <c r="D17387" s="9" t="s">
        <v>10156</v>
      </c>
      <c r="E17387" s="10" t="n">
        <v>1</v>
      </c>
      <c r="F17387" s="10" t="n">
        <v>902.78</v>
      </c>
      <c r="G17387" s="10" t="n">
        <v>360</v>
      </c>
      <c r="H17387" s="10" t="n">
        <v>501.9</v>
      </c>
    </row>
    <row r="17388" customFormat="false" ht="15" hidden="false" customHeight="false" outlineLevel="0" collapsed="false">
      <c r="A17388" s="9" t="s">
        <v>27536</v>
      </c>
      <c r="B17388" s="9" t="s">
        <v>71</v>
      </c>
      <c r="C17388" s="9" t="s">
        <v>10162</v>
      </c>
      <c r="D17388" s="9" t="s">
        <v>10155</v>
      </c>
      <c r="E17388" s="10" t="n">
        <v>4</v>
      </c>
      <c r="F17388" s="10" t="n">
        <v>19362.29</v>
      </c>
      <c r="G17388" s="10" t="n">
        <v>92</v>
      </c>
      <c r="H17388" s="10" t="n">
        <v>10764.45</v>
      </c>
    </row>
    <row r="17389" customFormat="false" ht="15" hidden="false" customHeight="false" outlineLevel="0" collapsed="false">
      <c r="A17389" s="9" t="s">
        <v>27537</v>
      </c>
      <c r="B17389" s="9" t="s">
        <v>75</v>
      </c>
      <c r="C17389" s="9" t="s">
        <v>10161</v>
      </c>
      <c r="D17389" s="9" t="s">
        <v>10156</v>
      </c>
      <c r="E17389" s="10" t="n">
        <v>1</v>
      </c>
      <c r="F17389" s="10" t="n">
        <v>2640.05</v>
      </c>
      <c r="G17389" s="10" t="n">
        <v>301</v>
      </c>
      <c r="H17389" s="10" t="n">
        <v>1467.73</v>
      </c>
    </row>
    <row r="17390" customFormat="false" ht="15" hidden="false" customHeight="false" outlineLevel="0" collapsed="false">
      <c r="A17390" s="9" t="s">
        <v>27538</v>
      </c>
      <c r="B17390" s="9" t="s">
        <v>64</v>
      </c>
      <c r="C17390" s="9" t="s">
        <v>10164</v>
      </c>
      <c r="D17390" s="9" t="s">
        <v>10155</v>
      </c>
      <c r="E17390" s="10" t="n">
        <v>7</v>
      </c>
      <c r="F17390" s="10" t="n">
        <v>33466.34</v>
      </c>
      <c r="G17390" s="10" t="n">
        <v>69</v>
      </c>
      <c r="H17390" s="10" t="n">
        <v>18605.59</v>
      </c>
    </row>
    <row r="17391" customFormat="false" ht="15" hidden="false" customHeight="false" outlineLevel="0" collapsed="false">
      <c r="A17391" s="9" t="s">
        <v>27539</v>
      </c>
      <c r="B17391" s="9" t="s">
        <v>77</v>
      </c>
      <c r="C17391" s="9" t="s">
        <v>10162</v>
      </c>
      <c r="D17391" s="9" t="s">
        <v>10154</v>
      </c>
      <c r="E17391" s="10" t="n">
        <v>13</v>
      </c>
      <c r="F17391" s="10" t="n">
        <v>132551.23</v>
      </c>
      <c r="G17391" s="10" t="n">
        <v>54</v>
      </c>
      <c r="H17391" s="10" t="n">
        <v>73691.78</v>
      </c>
    </row>
    <row r="17392" customFormat="false" ht="15" hidden="false" customHeight="false" outlineLevel="0" collapsed="false">
      <c r="A17392" s="9" t="s">
        <v>27540</v>
      </c>
      <c r="B17392" s="9" t="s">
        <v>64</v>
      </c>
      <c r="C17392" s="9" t="s">
        <v>10161</v>
      </c>
      <c r="D17392" s="9" t="s">
        <v>10155</v>
      </c>
      <c r="E17392" s="10" t="n">
        <v>16</v>
      </c>
      <c r="F17392" s="10" t="n">
        <v>38287.83</v>
      </c>
      <c r="G17392" s="10" t="n">
        <v>27</v>
      </c>
      <c r="H17392" s="10" t="n">
        <v>21286.1</v>
      </c>
    </row>
    <row r="17393" customFormat="false" ht="15" hidden="false" customHeight="false" outlineLevel="0" collapsed="false">
      <c r="A17393" s="9" t="s">
        <v>27541</v>
      </c>
      <c r="B17393" s="9" t="s">
        <v>74</v>
      </c>
      <c r="C17393" s="9" t="s">
        <v>10161</v>
      </c>
      <c r="D17393" s="9" t="s">
        <v>10155</v>
      </c>
      <c r="E17393" s="10" t="n">
        <v>4</v>
      </c>
      <c r="F17393" s="10" t="n">
        <v>13285.93</v>
      </c>
      <c r="G17393" s="10" t="n">
        <v>48</v>
      </c>
      <c r="H17393" s="10" t="n">
        <v>7386.3</v>
      </c>
    </row>
    <row r="17394" customFormat="false" ht="15" hidden="false" customHeight="false" outlineLevel="0" collapsed="false">
      <c r="A17394" s="9" t="s">
        <v>27542</v>
      </c>
      <c r="B17394" s="9" t="s">
        <v>71</v>
      </c>
      <c r="C17394" s="9" t="s">
        <v>10161</v>
      </c>
      <c r="D17394" s="9" t="s">
        <v>10156</v>
      </c>
      <c r="E17394" s="10" t="n">
        <v>1</v>
      </c>
      <c r="F17394" s="10" t="n">
        <v>1411.32</v>
      </c>
      <c r="G17394" s="10" t="n">
        <v>59</v>
      </c>
      <c r="H17394" s="10" t="n">
        <v>784.62</v>
      </c>
    </row>
    <row r="17395" customFormat="false" ht="15" hidden="false" customHeight="false" outlineLevel="0" collapsed="false">
      <c r="A17395" s="9" t="s">
        <v>27543</v>
      </c>
      <c r="B17395" s="9" t="s">
        <v>75</v>
      </c>
      <c r="C17395" s="9" t="s">
        <v>10161</v>
      </c>
      <c r="D17395" s="9" t="s">
        <v>10157</v>
      </c>
      <c r="E17395" s="10" t="n">
        <v>2</v>
      </c>
      <c r="F17395" s="10" t="n">
        <v>14431.35</v>
      </c>
      <c r="G17395" s="10" t="n">
        <v>170</v>
      </c>
      <c r="H17395" s="10" t="n">
        <v>8023.1</v>
      </c>
    </row>
    <row r="17396" customFormat="false" ht="15" hidden="false" customHeight="false" outlineLevel="0" collapsed="false">
      <c r="A17396" s="9" t="s">
        <v>27544</v>
      </c>
      <c r="B17396" s="9" t="s">
        <v>77</v>
      </c>
      <c r="C17396" s="9" t="s">
        <v>10161</v>
      </c>
      <c r="D17396" s="9" t="s">
        <v>10155</v>
      </c>
      <c r="E17396" s="10" t="n">
        <v>7</v>
      </c>
      <c r="F17396" s="10" t="n">
        <v>15613.08</v>
      </c>
      <c r="G17396" s="10" t="n">
        <v>53</v>
      </c>
      <c r="H17396" s="10" t="n">
        <v>8680.08</v>
      </c>
    </row>
    <row r="17397" customFormat="false" ht="15" hidden="false" customHeight="false" outlineLevel="0" collapsed="false">
      <c r="A17397" s="9" t="s">
        <v>27545</v>
      </c>
      <c r="B17397" s="9" t="s">
        <v>68</v>
      </c>
      <c r="C17397" s="9" t="s">
        <v>10163</v>
      </c>
      <c r="D17397" s="9" t="s">
        <v>10155</v>
      </c>
      <c r="E17397" s="10" t="n">
        <v>3</v>
      </c>
      <c r="F17397" s="10" t="n">
        <v>11407.75</v>
      </c>
      <c r="G17397" s="10" t="n">
        <v>95</v>
      </c>
      <c r="H17397" s="10" t="n">
        <v>6342.13</v>
      </c>
    </row>
    <row r="17398" customFormat="false" ht="15" hidden="false" customHeight="false" outlineLevel="0" collapsed="false">
      <c r="A17398" s="9" t="s">
        <v>27546</v>
      </c>
      <c r="B17398" s="9" t="s">
        <v>68</v>
      </c>
      <c r="C17398" s="9" t="s">
        <v>10161</v>
      </c>
      <c r="D17398" s="9" t="s">
        <v>10155</v>
      </c>
      <c r="E17398" s="10" t="n">
        <v>7</v>
      </c>
      <c r="F17398" s="10" t="n">
        <v>56490.12</v>
      </c>
      <c r="G17398" s="10" t="n">
        <v>9</v>
      </c>
      <c r="H17398" s="10" t="n">
        <v>31405.65</v>
      </c>
    </row>
    <row r="17399" customFormat="false" ht="15" hidden="false" customHeight="false" outlineLevel="0" collapsed="false">
      <c r="A17399" s="9" t="s">
        <v>27547</v>
      </c>
      <c r="B17399" s="9" t="s">
        <v>68</v>
      </c>
      <c r="C17399" s="9" t="s">
        <v>10162</v>
      </c>
      <c r="D17399" s="9" t="s">
        <v>10155</v>
      </c>
      <c r="E17399" s="10" t="n">
        <v>10</v>
      </c>
      <c r="F17399" s="10" t="n">
        <v>56808.2</v>
      </c>
      <c r="G17399" s="10" t="n">
        <v>46</v>
      </c>
      <c r="H17399" s="10" t="n">
        <v>31582.48</v>
      </c>
    </row>
    <row r="17400" customFormat="false" ht="15" hidden="false" customHeight="false" outlineLevel="0" collapsed="false">
      <c r="A17400" s="9" t="s">
        <v>27548</v>
      </c>
      <c r="B17400" s="9" t="s">
        <v>76</v>
      </c>
      <c r="C17400" s="9" t="s">
        <v>10161</v>
      </c>
      <c r="D17400" s="9" t="s">
        <v>10155</v>
      </c>
      <c r="E17400" s="10" t="n">
        <v>4</v>
      </c>
      <c r="F17400" s="10" t="n">
        <v>13135.22</v>
      </c>
      <c r="G17400" s="10" t="n">
        <v>0</v>
      </c>
      <c r="H17400" s="10" t="n">
        <v>7302.52</v>
      </c>
    </row>
    <row r="17401" customFormat="false" ht="15" hidden="false" customHeight="false" outlineLevel="0" collapsed="false">
      <c r="A17401" s="9" t="s">
        <v>27549</v>
      </c>
      <c r="B17401" s="9" t="s">
        <v>71</v>
      </c>
      <c r="C17401" s="9" t="s">
        <v>10162</v>
      </c>
      <c r="D17401" s="9" t="s">
        <v>10155</v>
      </c>
      <c r="E17401" s="10" t="n">
        <v>6</v>
      </c>
      <c r="F17401" s="10" t="n">
        <v>17379.45</v>
      </c>
      <c r="G17401" s="10" t="n">
        <v>54</v>
      </c>
      <c r="H17401" s="10" t="n">
        <v>9662.09</v>
      </c>
    </row>
    <row r="17402" customFormat="false" ht="15" hidden="false" customHeight="false" outlineLevel="0" collapsed="false">
      <c r="A17402" s="9" t="s">
        <v>27550</v>
      </c>
      <c r="B17402" s="9" t="s">
        <v>72</v>
      </c>
      <c r="C17402" s="9" t="s">
        <v>10161</v>
      </c>
      <c r="D17402" s="9" t="s">
        <v>10155</v>
      </c>
      <c r="E17402" s="10" t="n">
        <v>3</v>
      </c>
      <c r="F17402" s="10" t="n">
        <v>19145.3</v>
      </c>
      <c r="G17402" s="10" t="n">
        <v>0</v>
      </c>
      <c r="H17402" s="10" t="n">
        <v>10643.82</v>
      </c>
    </row>
    <row r="17403" customFormat="false" ht="15" hidden="false" customHeight="false" outlineLevel="0" collapsed="false">
      <c r="A17403" s="9" t="s">
        <v>27551</v>
      </c>
      <c r="B17403" s="9" t="s">
        <v>62</v>
      </c>
      <c r="C17403" s="9" t="s">
        <v>10161</v>
      </c>
      <c r="D17403" s="9" t="s">
        <v>10156</v>
      </c>
      <c r="E17403" s="10" t="n">
        <v>1</v>
      </c>
      <c r="F17403" s="10" t="n">
        <v>746.1</v>
      </c>
      <c r="G17403" s="10" t="n">
        <v>2</v>
      </c>
      <c r="H17403" s="10" t="n">
        <v>414.79</v>
      </c>
    </row>
    <row r="17404" customFormat="false" ht="15" hidden="false" customHeight="false" outlineLevel="0" collapsed="false">
      <c r="A17404" s="9" t="s">
        <v>27552</v>
      </c>
      <c r="B17404" s="9" t="s">
        <v>70</v>
      </c>
      <c r="C17404" s="9" t="s">
        <v>10162</v>
      </c>
      <c r="D17404" s="9" t="s">
        <v>10156</v>
      </c>
      <c r="E17404" s="10" t="n">
        <v>1</v>
      </c>
      <c r="F17404" s="10" t="n">
        <v>3274.65</v>
      </c>
      <c r="G17404" s="10" t="n">
        <v>293</v>
      </c>
      <c r="H17404" s="10" t="n">
        <v>1820.54</v>
      </c>
    </row>
    <row r="17405" customFormat="false" ht="15" hidden="false" customHeight="false" outlineLevel="0" collapsed="false">
      <c r="A17405" s="9" t="s">
        <v>27553</v>
      </c>
      <c r="B17405" s="9" t="s">
        <v>71</v>
      </c>
      <c r="C17405" s="9" t="s">
        <v>10161</v>
      </c>
      <c r="D17405" s="9" t="s">
        <v>10157</v>
      </c>
      <c r="E17405" s="10" t="n">
        <v>2</v>
      </c>
      <c r="F17405" s="10" t="n">
        <v>16772.64</v>
      </c>
      <c r="G17405" s="10" t="n">
        <v>196</v>
      </c>
      <c r="H17405" s="10" t="n">
        <v>9324.74</v>
      </c>
    </row>
    <row r="17406" customFormat="false" ht="15" hidden="false" customHeight="false" outlineLevel="0" collapsed="false">
      <c r="A17406" s="9" t="s">
        <v>27554</v>
      </c>
      <c r="B17406" s="9" t="s">
        <v>68</v>
      </c>
      <c r="C17406" s="9" t="s">
        <v>10161</v>
      </c>
      <c r="D17406" s="9" t="s">
        <v>10155</v>
      </c>
      <c r="E17406" s="10" t="n">
        <v>5</v>
      </c>
      <c r="F17406" s="10" t="n">
        <v>60438</v>
      </c>
      <c r="G17406" s="10" t="n">
        <v>27</v>
      </c>
      <c r="H17406" s="10" t="n">
        <v>33600.47</v>
      </c>
    </row>
    <row r="17407" customFormat="false" ht="15" hidden="false" customHeight="false" outlineLevel="0" collapsed="false">
      <c r="A17407" s="9" t="s">
        <v>27555</v>
      </c>
      <c r="B17407" s="9" t="s">
        <v>64</v>
      </c>
      <c r="C17407" s="9" t="s">
        <v>10161</v>
      </c>
      <c r="D17407" s="9" t="s">
        <v>10156</v>
      </c>
      <c r="E17407" s="10" t="n">
        <v>1</v>
      </c>
      <c r="F17407" s="10" t="n">
        <v>22191.2</v>
      </c>
      <c r="G17407" s="10" t="n">
        <v>51</v>
      </c>
      <c r="H17407" s="10" t="n">
        <v>12337.18</v>
      </c>
    </row>
    <row r="17408" customFormat="false" ht="15" hidden="false" customHeight="false" outlineLevel="0" collapsed="false">
      <c r="A17408" s="9" t="s">
        <v>27556</v>
      </c>
      <c r="B17408" s="9" t="s">
        <v>71</v>
      </c>
      <c r="C17408" s="9" t="s">
        <v>10164</v>
      </c>
      <c r="D17408" s="9" t="s">
        <v>10155</v>
      </c>
      <c r="E17408" s="10" t="n">
        <v>6</v>
      </c>
      <c r="F17408" s="10" t="n">
        <v>46799.92</v>
      </c>
      <c r="G17408" s="10" t="n">
        <v>53</v>
      </c>
      <c r="H17408" s="10" t="n">
        <v>26018.39</v>
      </c>
    </row>
    <row r="17409" customFormat="false" ht="15" hidden="false" customHeight="false" outlineLevel="0" collapsed="false">
      <c r="A17409" s="9" t="s">
        <v>27557</v>
      </c>
      <c r="B17409" s="9" t="s">
        <v>66</v>
      </c>
      <c r="C17409" s="9" t="s">
        <v>10161</v>
      </c>
      <c r="D17409" s="9" t="s">
        <v>10155</v>
      </c>
      <c r="E17409" s="10" t="n">
        <v>10</v>
      </c>
      <c r="F17409" s="10" t="n">
        <v>37333.1</v>
      </c>
      <c r="G17409" s="10" t="n">
        <v>13</v>
      </c>
      <c r="H17409" s="10" t="n">
        <v>20755.31</v>
      </c>
    </row>
    <row r="17410" customFormat="false" ht="15" hidden="false" customHeight="false" outlineLevel="0" collapsed="false">
      <c r="A17410" s="9" t="s">
        <v>27558</v>
      </c>
      <c r="B17410" s="9" t="s">
        <v>64</v>
      </c>
      <c r="C17410" s="9" t="s">
        <v>10163</v>
      </c>
      <c r="D17410" s="9" t="s">
        <v>10155</v>
      </c>
      <c r="E17410" s="10" t="n">
        <v>3</v>
      </c>
      <c r="F17410" s="10" t="n">
        <v>8498.29</v>
      </c>
      <c r="G17410" s="10" t="n">
        <v>46</v>
      </c>
      <c r="H17410" s="10" t="n">
        <v>4724.62</v>
      </c>
    </row>
    <row r="17411" customFormat="false" ht="15" hidden="false" customHeight="false" outlineLevel="0" collapsed="false">
      <c r="A17411" s="9" t="s">
        <v>27559</v>
      </c>
      <c r="B17411" s="9" t="s">
        <v>73</v>
      </c>
      <c r="C17411" s="9" t="s">
        <v>10161</v>
      </c>
      <c r="D17411" s="9" t="s">
        <v>10156</v>
      </c>
      <c r="E17411" s="10" t="n">
        <v>2</v>
      </c>
      <c r="F17411" s="10" t="n">
        <v>11442.62</v>
      </c>
      <c r="G17411" s="10" t="n">
        <v>33</v>
      </c>
      <c r="H17411" s="10" t="n">
        <v>6361.52</v>
      </c>
    </row>
    <row r="17412" customFormat="false" ht="15" hidden="false" customHeight="false" outlineLevel="0" collapsed="false">
      <c r="A17412" s="9" t="s">
        <v>27560</v>
      </c>
      <c r="B17412" s="9" t="s">
        <v>68</v>
      </c>
      <c r="C17412" s="9" t="s">
        <v>10161</v>
      </c>
      <c r="D17412" s="9" t="s">
        <v>10155</v>
      </c>
      <c r="E17412" s="10" t="n">
        <v>9</v>
      </c>
      <c r="F17412" s="10" t="n">
        <v>67597.36</v>
      </c>
      <c r="G17412" s="10" t="n">
        <v>14</v>
      </c>
      <c r="H17412" s="10" t="n">
        <v>37580.71</v>
      </c>
    </row>
    <row r="17413" customFormat="false" ht="15" hidden="false" customHeight="false" outlineLevel="0" collapsed="false">
      <c r="A17413" s="9" t="s">
        <v>27561</v>
      </c>
      <c r="B17413" s="9" t="s">
        <v>62</v>
      </c>
      <c r="C17413" s="9" t="s">
        <v>10161</v>
      </c>
      <c r="D17413" s="9" t="s">
        <v>10155</v>
      </c>
      <c r="E17413" s="10" t="n">
        <v>11</v>
      </c>
      <c r="F17413" s="10" t="n">
        <v>68667.75</v>
      </c>
      <c r="G17413" s="10" t="n">
        <v>44</v>
      </c>
      <c r="H17413" s="10" t="n">
        <v>38175.79</v>
      </c>
    </row>
    <row r="17414" customFormat="false" ht="15" hidden="false" customHeight="false" outlineLevel="0" collapsed="false">
      <c r="A17414" s="9" t="s">
        <v>27562</v>
      </c>
      <c r="B17414" s="9" t="s">
        <v>70</v>
      </c>
      <c r="C17414" s="9" t="s">
        <v>10163</v>
      </c>
      <c r="D17414" s="9" t="s">
        <v>10155</v>
      </c>
      <c r="E17414" s="10" t="n">
        <v>4</v>
      </c>
      <c r="F17414" s="10" t="n">
        <v>16871.24</v>
      </c>
      <c r="G17414" s="10" t="n">
        <v>49</v>
      </c>
      <c r="H17414" s="10" t="n">
        <v>9379.56</v>
      </c>
    </row>
    <row r="17415" customFormat="false" ht="15" hidden="false" customHeight="false" outlineLevel="0" collapsed="false">
      <c r="A17415" s="9" t="s">
        <v>27563</v>
      </c>
      <c r="B17415" s="9" t="s">
        <v>62</v>
      </c>
      <c r="C17415" s="9" t="s">
        <v>10161</v>
      </c>
      <c r="D17415" s="9" t="s">
        <v>10156</v>
      </c>
      <c r="E17415" s="10" t="n">
        <v>2</v>
      </c>
      <c r="F17415" s="10" t="n">
        <v>2412.2</v>
      </c>
      <c r="G17415" s="10" t="n">
        <v>9</v>
      </c>
      <c r="H17415" s="10" t="n">
        <v>1341.06</v>
      </c>
    </row>
    <row r="17416" customFormat="false" ht="15" hidden="false" customHeight="false" outlineLevel="0" collapsed="false">
      <c r="A17416" s="9" t="s">
        <v>27564</v>
      </c>
      <c r="B17416" s="9" t="s">
        <v>76</v>
      </c>
      <c r="C17416" s="9" t="s">
        <v>10162</v>
      </c>
      <c r="D17416" s="9" t="s">
        <v>10156</v>
      </c>
      <c r="E17416" s="10" t="n">
        <v>2</v>
      </c>
      <c r="F17416" s="10" t="n">
        <v>23876.34</v>
      </c>
      <c r="G17416" s="10" t="n">
        <v>28</v>
      </c>
      <c r="H17416" s="10" t="n">
        <v>13274.04</v>
      </c>
    </row>
    <row r="17417" customFormat="false" ht="15" hidden="false" customHeight="false" outlineLevel="0" collapsed="false">
      <c r="A17417" s="9" t="s">
        <v>27565</v>
      </c>
      <c r="B17417" s="9" t="s">
        <v>77</v>
      </c>
      <c r="C17417" s="9" t="s">
        <v>10161</v>
      </c>
      <c r="D17417" s="9" t="s">
        <v>10156</v>
      </c>
      <c r="E17417" s="10" t="n">
        <v>1</v>
      </c>
      <c r="F17417" s="10" t="n">
        <v>21540.7</v>
      </c>
      <c r="G17417" s="10" t="n">
        <v>197</v>
      </c>
      <c r="H17417" s="10" t="n">
        <v>11975.54</v>
      </c>
    </row>
    <row r="17418" customFormat="false" ht="15" hidden="false" customHeight="false" outlineLevel="0" collapsed="false">
      <c r="A17418" s="9" t="s">
        <v>27566</v>
      </c>
      <c r="B17418" s="9" t="s">
        <v>62</v>
      </c>
      <c r="C17418" s="9" t="s">
        <v>10163</v>
      </c>
      <c r="D17418" s="9" t="s">
        <v>10155</v>
      </c>
      <c r="E17418" s="10" t="n">
        <v>9</v>
      </c>
      <c r="F17418" s="10" t="n">
        <v>9784.55</v>
      </c>
      <c r="G17418" s="10" t="n">
        <v>37</v>
      </c>
      <c r="H17418" s="10" t="n">
        <v>5439.71</v>
      </c>
    </row>
    <row r="17419" customFormat="false" ht="15" hidden="false" customHeight="false" outlineLevel="0" collapsed="false">
      <c r="A17419" s="9" t="s">
        <v>27567</v>
      </c>
      <c r="B17419" s="9" t="s">
        <v>74</v>
      </c>
      <c r="C17419" s="9" t="s">
        <v>10161</v>
      </c>
      <c r="D17419" s="9" t="s">
        <v>10157</v>
      </c>
      <c r="E17419" s="10" t="n">
        <v>2</v>
      </c>
      <c r="F17419" s="10" t="n">
        <v>13414.03</v>
      </c>
      <c r="G17419" s="10" t="n">
        <v>153</v>
      </c>
      <c r="H17419" s="10" t="n">
        <v>7457.52</v>
      </c>
    </row>
    <row r="17420" customFormat="false" ht="15" hidden="false" customHeight="false" outlineLevel="0" collapsed="false">
      <c r="A17420" s="9" t="s">
        <v>27568</v>
      </c>
      <c r="B17420" s="9" t="s">
        <v>59</v>
      </c>
      <c r="C17420" s="9" t="s">
        <v>10161</v>
      </c>
      <c r="D17420" s="9" t="s">
        <v>10157</v>
      </c>
      <c r="E17420" s="10" t="n">
        <v>2</v>
      </c>
      <c r="F17420" s="10" t="n">
        <v>75942.65</v>
      </c>
      <c r="G17420" s="10" t="n">
        <v>175</v>
      </c>
      <c r="H17420" s="10" t="n">
        <v>42220.27</v>
      </c>
    </row>
    <row r="17421" customFormat="false" ht="15" hidden="false" customHeight="false" outlineLevel="0" collapsed="false">
      <c r="A17421" s="9" t="s">
        <v>27569</v>
      </c>
      <c r="B17421" s="9" t="s">
        <v>64</v>
      </c>
      <c r="C17421" s="9" t="s">
        <v>10161</v>
      </c>
      <c r="D17421" s="9" t="s">
        <v>10156</v>
      </c>
      <c r="E17421" s="10" t="n">
        <v>1</v>
      </c>
      <c r="F17421" s="10" t="n">
        <v>9933.1</v>
      </c>
      <c r="G17421" s="10" t="n">
        <v>37</v>
      </c>
      <c r="H17421" s="10" t="n">
        <v>5522.3</v>
      </c>
    </row>
    <row r="17422" customFormat="false" ht="15" hidden="false" customHeight="false" outlineLevel="0" collapsed="false">
      <c r="A17422" s="9" t="s">
        <v>27570</v>
      </c>
      <c r="B17422" s="9" t="s">
        <v>68</v>
      </c>
      <c r="C17422" s="9" t="s">
        <v>10164</v>
      </c>
      <c r="D17422" s="9" t="s">
        <v>10155</v>
      </c>
      <c r="E17422" s="10" t="n">
        <v>6</v>
      </c>
      <c r="F17422" s="10" t="n">
        <v>27556.55</v>
      </c>
      <c r="G17422" s="10" t="n">
        <v>28</v>
      </c>
      <c r="H17422" s="10" t="n">
        <v>15320.05</v>
      </c>
    </row>
    <row r="17423" customFormat="false" ht="15" hidden="false" customHeight="false" outlineLevel="0" collapsed="false">
      <c r="A17423" s="9" t="s">
        <v>27571</v>
      </c>
      <c r="B17423" s="9" t="s">
        <v>69</v>
      </c>
      <c r="C17423" s="9" t="s">
        <v>10162</v>
      </c>
      <c r="D17423" s="9" t="s">
        <v>10154</v>
      </c>
      <c r="E17423" s="10" t="n">
        <v>14</v>
      </c>
      <c r="F17423" s="10" t="n">
        <v>143302.13</v>
      </c>
      <c r="G17423" s="10" t="n">
        <v>15</v>
      </c>
      <c r="H17423" s="10" t="n">
        <v>79668.73</v>
      </c>
    </row>
    <row r="17424" customFormat="false" ht="15" hidden="false" customHeight="false" outlineLevel="0" collapsed="false">
      <c r="A17424" s="9" t="s">
        <v>27572</v>
      </c>
      <c r="B17424" s="9" t="s">
        <v>69</v>
      </c>
      <c r="C17424" s="9" t="s">
        <v>10164</v>
      </c>
      <c r="D17424" s="9" t="s">
        <v>10156</v>
      </c>
      <c r="E17424" s="10" t="n">
        <v>2</v>
      </c>
      <c r="F17424" s="10" t="n">
        <v>22072.08</v>
      </c>
      <c r="G17424" s="10" t="n">
        <v>38</v>
      </c>
      <c r="H17424" s="10" t="n">
        <v>12270.96</v>
      </c>
    </row>
    <row r="17425" customFormat="false" ht="15" hidden="false" customHeight="false" outlineLevel="0" collapsed="false">
      <c r="A17425" s="9" t="s">
        <v>27573</v>
      </c>
      <c r="B17425" s="9" t="s">
        <v>74</v>
      </c>
      <c r="C17425" s="9" t="s">
        <v>10161</v>
      </c>
      <c r="D17425" s="9" t="s">
        <v>10155</v>
      </c>
      <c r="E17425" s="10" t="n">
        <v>4</v>
      </c>
      <c r="F17425" s="10" t="n">
        <v>64759.25</v>
      </c>
      <c r="G17425" s="10" t="n">
        <v>8</v>
      </c>
      <c r="H17425" s="10" t="n">
        <v>36002.87</v>
      </c>
    </row>
    <row r="17426" customFormat="false" ht="15" hidden="false" customHeight="false" outlineLevel="0" collapsed="false">
      <c r="A17426" s="9" t="s">
        <v>27574</v>
      </c>
      <c r="B17426" s="9" t="s">
        <v>65</v>
      </c>
      <c r="C17426" s="9" t="s">
        <v>10162</v>
      </c>
      <c r="D17426" s="9" t="s">
        <v>10155</v>
      </c>
      <c r="E17426" s="10" t="n">
        <v>5</v>
      </c>
      <c r="F17426" s="10" t="n">
        <v>6226.7</v>
      </c>
      <c r="G17426" s="10" t="n">
        <v>11</v>
      </c>
      <c r="H17426" s="10" t="n">
        <v>3461.73</v>
      </c>
    </row>
    <row r="17427" customFormat="false" ht="15" hidden="false" customHeight="false" outlineLevel="0" collapsed="false">
      <c r="A17427" s="9" t="s">
        <v>27575</v>
      </c>
      <c r="B17427" s="9" t="s">
        <v>65</v>
      </c>
      <c r="C17427" s="9" t="s">
        <v>10161</v>
      </c>
      <c r="D17427" s="9" t="s">
        <v>10156</v>
      </c>
      <c r="E17427" s="10" t="n">
        <v>2</v>
      </c>
      <c r="F17427" s="10" t="n">
        <v>8629.39</v>
      </c>
      <c r="G17427" s="10" t="n">
        <v>82</v>
      </c>
      <c r="H17427" s="10" t="n">
        <v>4797.5</v>
      </c>
    </row>
    <row r="17428" customFormat="false" ht="15" hidden="false" customHeight="false" outlineLevel="0" collapsed="false">
      <c r="A17428" s="9" t="s">
        <v>27576</v>
      </c>
      <c r="B17428" s="9" t="s">
        <v>75</v>
      </c>
      <c r="C17428" s="9" t="s">
        <v>10164</v>
      </c>
      <c r="D17428" s="9" t="s">
        <v>10157</v>
      </c>
      <c r="E17428" s="10" t="n">
        <v>4</v>
      </c>
      <c r="F17428" s="10" t="n">
        <v>57183.18</v>
      </c>
      <c r="G17428" s="10" t="n">
        <v>169</v>
      </c>
      <c r="H17428" s="10" t="n">
        <v>31790.95</v>
      </c>
    </row>
    <row r="17429" customFormat="false" ht="15" hidden="false" customHeight="false" outlineLevel="0" collapsed="false">
      <c r="A17429" s="9" t="s">
        <v>27577</v>
      </c>
      <c r="B17429" s="9" t="s">
        <v>68</v>
      </c>
      <c r="C17429" s="9" t="s">
        <v>10162</v>
      </c>
      <c r="D17429" s="9" t="s">
        <v>10156</v>
      </c>
      <c r="E17429" s="10" t="n">
        <v>2</v>
      </c>
      <c r="F17429" s="10" t="n">
        <v>2546.75</v>
      </c>
      <c r="G17429" s="10" t="n">
        <v>10</v>
      </c>
      <c r="H17429" s="10" t="n">
        <v>1415.86</v>
      </c>
    </row>
    <row r="17430" customFormat="false" ht="15" hidden="false" customHeight="false" outlineLevel="0" collapsed="false">
      <c r="A17430" s="9" t="s">
        <v>27578</v>
      </c>
      <c r="B17430" s="9" t="s">
        <v>71</v>
      </c>
      <c r="C17430" s="9" t="s">
        <v>10161</v>
      </c>
      <c r="D17430" s="9" t="s">
        <v>10156</v>
      </c>
      <c r="E17430" s="10" t="n">
        <v>1</v>
      </c>
      <c r="F17430" s="10" t="n">
        <v>98.1</v>
      </c>
      <c r="G17430" s="10" t="n">
        <v>234</v>
      </c>
      <c r="H17430" s="10" t="n">
        <v>54.54</v>
      </c>
    </row>
    <row r="17431" customFormat="false" ht="15" hidden="false" customHeight="false" outlineLevel="0" collapsed="false">
      <c r="A17431" s="9" t="s">
        <v>27579</v>
      </c>
      <c r="B17431" s="9" t="s">
        <v>71</v>
      </c>
      <c r="C17431" s="9" t="s">
        <v>10162</v>
      </c>
      <c r="D17431" s="9" t="s">
        <v>10156</v>
      </c>
      <c r="E17431" s="10" t="n">
        <v>2</v>
      </c>
      <c r="F17431" s="10" t="n">
        <v>2174.31</v>
      </c>
      <c r="G17431" s="10" t="n">
        <v>62</v>
      </c>
      <c r="H17431" s="10" t="n">
        <v>1208.81</v>
      </c>
    </row>
    <row r="17432" customFormat="false" ht="15" hidden="false" customHeight="false" outlineLevel="0" collapsed="false">
      <c r="A17432" s="9" t="s">
        <v>27580</v>
      </c>
      <c r="B17432" s="9" t="s">
        <v>71</v>
      </c>
      <c r="C17432" s="9" t="s">
        <v>10161</v>
      </c>
      <c r="D17432" s="9" t="s">
        <v>10156</v>
      </c>
      <c r="E17432" s="10" t="n">
        <v>2</v>
      </c>
      <c r="F17432" s="10" t="n">
        <v>9555.29</v>
      </c>
      <c r="G17432" s="10" t="n">
        <v>115</v>
      </c>
      <c r="H17432" s="10" t="n">
        <v>5312.26</v>
      </c>
    </row>
    <row r="17433" customFormat="false" ht="15" hidden="false" customHeight="false" outlineLevel="0" collapsed="false">
      <c r="A17433" s="9" t="s">
        <v>27581</v>
      </c>
      <c r="B17433" s="9" t="s">
        <v>62</v>
      </c>
      <c r="C17433" s="9" t="s">
        <v>10162</v>
      </c>
      <c r="D17433" s="9" t="s">
        <v>10155</v>
      </c>
      <c r="E17433" s="10" t="n">
        <v>4</v>
      </c>
      <c r="F17433" s="10" t="n">
        <v>22269.15</v>
      </c>
      <c r="G17433" s="10" t="n">
        <v>36</v>
      </c>
      <c r="H17433" s="10" t="n">
        <v>12380.52</v>
      </c>
    </row>
    <row r="17434" customFormat="false" ht="15" hidden="false" customHeight="false" outlineLevel="0" collapsed="false">
      <c r="A17434" s="9" t="s">
        <v>27582</v>
      </c>
      <c r="B17434" s="9" t="s">
        <v>71</v>
      </c>
      <c r="C17434" s="9" t="s">
        <v>10162</v>
      </c>
      <c r="D17434" s="9" t="s">
        <v>10157</v>
      </c>
      <c r="E17434" s="10" t="n">
        <v>3</v>
      </c>
      <c r="F17434" s="10" t="n">
        <v>116367.1</v>
      </c>
      <c r="G17434" s="10" t="n">
        <v>127</v>
      </c>
      <c r="H17434" s="10" t="n">
        <v>64694.22</v>
      </c>
    </row>
    <row r="17435" customFormat="false" ht="15" hidden="false" customHeight="false" outlineLevel="0" collapsed="false">
      <c r="A17435" s="9" t="s">
        <v>27583</v>
      </c>
      <c r="B17435" s="9" t="s">
        <v>71</v>
      </c>
      <c r="C17435" s="9" t="s">
        <v>10162</v>
      </c>
      <c r="D17435" s="9" t="s">
        <v>10154</v>
      </c>
      <c r="E17435" s="10" t="n">
        <v>88</v>
      </c>
      <c r="F17435" s="10" t="n">
        <v>518615.17</v>
      </c>
      <c r="G17435" s="10" t="n">
        <v>0</v>
      </c>
      <c r="H17435" s="10" t="n">
        <v>288323.79</v>
      </c>
    </row>
    <row r="17436" customFormat="false" ht="15" hidden="false" customHeight="false" outlineLevel="0" collapsed="false">
      <c r="A17436" s="9" t="s">
        <v>27584</v>
      </c>
      <c r="B17436" s="9" t="s">
        <v>64</v>
      </c>
      <c r="C17436" s="9" t="s">
        <v>10161</v>
      </c>
      <c r="D17436" s="9" t="s">
        <v>10155</v>
      </c>
      <c r="E17436" s="10" t="n">
        <v>7</v>
      </c>
      <c r="F17436" s="10" t="n">
        <v>13230.53</v>
      </c>
      <c r="G17436" s="10" t="n">
        <v>16</v>
      </c>
      <c r="H17436" s="10" t="n">
        <v>7355.51</v>
      </c>
    </row>
    <row r="17437" customFormat="false" ht="15" hidden="false" customHeight="false" outlineLevel="0" collapsed="false">
      <c r="A17437" s="9" t="s">
        <v>27585</v>
      </c>
      <c r="B17437" s="9" t="s">
        <v>68</v>
      </c>
      <c r="C17437" s="9" t="s">
        <v>10161</v>
      </c>
      <c r="D17437" s="9" t="s">
        <v>10156</v>
      </c>
      <c r="E17437" s="10" t="n">
        <v>2</v>
      </c>
      <c r="F17437" s="10" t="n">
        <v>2838.51</v>
      </c>
      <c r="G17437" s="10" t="n">
        <v>109</v>
      </c>
      <c r="H17437" s="10" t="n">
        <v>1578.07</v>
      </c>
    </row>
    <row r="17438" customFormat="false" ht="15" hidden="false" customHeight="false" outlineLevel="0" collapsed="false">
      <c r="A17438" s="9" t="s">
        <v>27586</v>
      </c>
      <c r="B17438" s="9" t="s">
        <v>63</v>
      </c>
      <c r="C17438" s="9" t="s">
        <v>10161</v>
      </c>
      <c r="D17438" s="9" t="s">
        <v>10155</v>
      </c>
      <c r="E17438" s="10" t="n">
        <v>4</v>
      </c>
      <c r="F17438" s="10" t="n">
        <v>42193.65</v>
      </c>
      <c r="G17438" s="10" t="n">
        <v>91</v>
      </c>
      <c r="H17438" s="10" t="n">
        <v>23457.53</v>
      </c>
    </row>
    <row r="17439" customFormat="false" ht="15" hidden="false" customHeight="false" outlineLevel="0" collapsed="false">
      <c r="A17439" s="9" t="s">
        <v>27587</v>
      </c>
      <c r="B17439" s="9" t="s">
        <v>77</v>
      </c>
      <c r="C17439" s="9" t="s">
        <v>10161</v>
      </c>
      <c r="D17439" s="9" t="s">
        <v>10157</v>
      </c>
      <c r="E17439" s="10" t="n">
        <v>4</v>
      </c>
      <c r="F17439" s="10" t="n">
        <v>7270.81</v>
      </c>
      <c r="G17439" s="10" t="n">
        <v>158</v>
      </c>
      <c r="H17439" s="10" t="n">
        <v>4042.2</v>
      </c>
    </row>
    <row r="17440" customFormat="false" ht="15" hidden="false" customHeight="false" outlineLevel="0" collapsed="false">
      <c r="A17440" s="9" t="s">
        <v>27588</v>
      </c>
      <c r="B17440" s="9" t="s">
        <v>69</v>
      </c>
      <c r="C17440" s="9" t="s">
        <v>10162</v>
      </c>
      <c r="D17440" s="9" t="s">
        <v>10155</v>
      </c>
      <c r="E17440" s="10" t="n">
        <v>6</v>
      </c>
      <c r="F17440" s="10" t="n">
        <v>33721.62</v>
      </c>
      <c r="G17440" s="10" t="n">
        <v>8</v>
      </c>
      <c r="H17440" s="10" t="n">
        <v>18747.51</v>
      </c>
    </row>
    <row r="17441" customFormat="false" ht="15" hidden="false" customHeight="false" outlineLevel="0" collapsed="false">
      <c r="A17441" s="9" t="s">
        <v>27589</v>
      </c>
      <c r="B17441" s="9" t="s">
        <v>71</v>
      </c>
      <c r="C17441" s="9" t="s">
        <v>10161</v>
      </c>
      <c r="D17441" s="9" t="s">
        <v>10156</v>
      </c>
      <c r="E17441" s="10" t="n">
        <v>1</v>
      </c>
      <c r="F17441" s="10" t="n">
        <v>2436.6</v>
      </c>
      <c r="G17441" s="10" t="n">
        <v>0</v>
      </c>
      <c r="H17441" s="10" t="n">
        <v>1354.63</v>
      </c>
    </row>
    <row r="17442" customFormat="false" ht="15" hidden="false" customHeight="false" outlineLevel="0" collapsed="false">
      <c r="A17442" s="9" t="s">
        <v>27590</v>
      </c>
      <c r="B17442" s="9" t="s">
        <v>68</v>
      </c>
      <c r="C17442" s="9" t="s">
        <v>10163</v>
      </c>
      <c r="D17442" s="9" t="s">
        <v>10156</v>
      </c>
      <c r="E17442" s="10" t="n">
        <v>2</v>
      </c>
      <c r="F17442" s="10" t="n">
        <v>3421.75</v>
      </c>
      <c r="G17442" s="10" t="n">
        <v>0</v>
      </c>
      <c r="H17442" s="10" t="n">
        <v>1902.32</v>
      </c>
    </row>
    <row r="17443" customFormat="false" ht="15" hidden="false" customHeight="false" outlineLevel="0" collapsed="false">
      <c r="A17443" s="9" t="s">
        <v>27591</v>
      </c>
      <c r="B17443" s="9" t="s">
        <v>65</v>
      </c>
      <c r="C17443" s="9" t="s">
        <v>10162</v>
      </c>
      <c r="D17443" s="9" t="s">
        <v>10154</v>
      </c>
      <c r="E17443" s="10" t="n">
        <v>26</v>
      </c>
      <c r="F17443" s="10" t="n">
        <v>161268.72</v>
      </c>
      <c r="G17443" s="10" t="n">
        <v>9</v>
      </c>
      <c r="H17443" s="10" t="n">
        <v>89657.25</v>
      </c>
    </row>
    <row r="17444" customFormat="false" ht="15" hidden="false" customHeight="false" outlineLevel="0" collapsed="false">
      <c r="A17444" s="9" t="s">
        <v>27592</v>
      </c>
      <c r="B17444" s="9" t="s">
        <v>74</v>
      </c>
      <c r="C17444" s="9" t="s">
        <v>10162</v>
      </c>
      <c r="D17444" s="9" t="s">
        <v>10154</v>
      </c>
      <c r="E17444" s="10" t="n">
        <v>10</v>
      </c>
      <c r="F17444" s="10" t="n">
        <v>90556.19</v>
      </c>
      <c r="G17444" s="10" t="n">
        <v>46</v>
      </c>
      <c r="H17444" s="10" t="n">
        <v>50344.66</v>
      </c>
    </row>
    <row r="17445" customFormat="false" ht="15" hidden="false" customHeight="false" outlineLevel="0" collapsed="false">
      <c r="A17445" s="9" t="s">
        <v>27593</v>
      </c>
      <c r="B17445" s="9" t="s">
        <v>76</v>
      </c>
      <c r="C17445" s="9" t="s">
        <v>10162</v>
      </c>
      <c r="D17445" s="9" t="s">
        <v>10155</v>
      </c>
      <c r="E17445" s="10" t="n">
        <v>4</v>
      </c>
      <c r="F17445" s="10" t="n">
        <v>18138.2</v>
      </c>
      <c r="G17445" s="10" t="n">
        <v>64</v>
      </c>
      <c r="H17445" s="10" t="n">
        <v>10083.92</v>
      </c>
    </row>
    <row r="17446" customFormat="false" ht="15" hidden="false" customHeight="false" outlineLevel="0" collapsed="false">
      <c r="A17446" s="9" t="s">
        <v>27594</v>
      </c>
      <c r="B17446" s="9" t="s">
        <v>70</v>
      </c>
      <c r="C17446" s="9" t="s">
        <v>10161</v>
      </c>
      <c r="D17446" s="9" t="s">
        <v>10157</v>
      </c>
      <c r="E17446" s="10" t="n">
        <v>3</v>
      </c>
      <c r="F17446" s="10" t="n">
        <v>7082.65</v>
      </c>
      <c r="G17446" s="10" t="n">
        <v>250</v>
      </c>
      <c r="H17446" s="10" t="n">
        <v>3937.6</v>
      </c>
    </row>
    <row r="17447" customFormat="false" ht="15" hidden="false" customHeight="false" outlineLevel="0" collapsed="false">
      <c r="A17447" s="9" t="s">
        <v>27595</v>
      </c>
      <c r="B17447" s="9" t="s">
        <v>79</v>
      </c>
      <c r="C17447" s="9" t="s">
        <v>10161</v>
      </c>
      <c r="D17447" s="9" t="s">
        <v>10156</v>
      </c>
      <c r="E17447" s="10" t="n">
        <v>2</v>
      </c>
      <c r="F17447" s="10" t="n">
        <v>853.8</v>
      </c>
      <c r="G17447" s="10" t="n">
        <v>13</v>
      </c>
      <c r="H17447" s="10" t="n">
        <v>474.67</v>
      </c>
    </row>
    <row r="17448" customFormat="false" ht="15" hidden="false" customHeight="false" outlineLevel="0" collapsed="false">
      <c r="A17448" s="9" t="s">
        <v>27596</v>
      </c>
      <c r="B17448" s="9" t="s">
        <v>69</v>
      </c>
      <c r="C17448" s="9" t="s">
        <v>10164</v>
      </c>
      <c r="D17448" s="9" t="s">
        <v>10155</v>
      </c>
      <c r="E17448" s="10" t="n">
        <v>11</v>
      </c>
      <c r="F17448" s="10" t="n">
        <v>59285.39</v>
      </c>
      <c r="G17448" s="10" t="n">
        <v>14</v>
      </c>
      <c r="H17448" s="10" t="n">
        <v>32959.68</v>
      </c>
    </row>
    <row r="17449" customFormat="false" ht="15" hidden="false" customHeight="false" outlineLevel="0" collapsed="false">
      <c r="A17449" s="9" t="s">
        <v>27597</v>
      </c>
      <c r="B17449" s="9" t="s">
        <v>64</v>
      </c>
      <c r="C17449" s="9" t="s">
        <v>10161</v>
      </c>
      <c r="D17449" s="9" t="s">
        <v>10156</v>
      </c>
      <c r="E17449" s="10" t="n">
        <v>1</v>
      </c>
      <c r="F17449" s="10" t="n">
        <v>63.9</v>
      </c>
      <c r="G17449" s="10" t="n">
        <v>61</v>
      </c>
      <c r="H17449" s="10" t="n">
        <v>35.53</v>
      </c>
    </row>
    <row r="17450" customFormat="false" ht="15" hidden="false" customHeight="false" outlineLevel="0" collapsed="false">
      <c r="A17450" s="9" t="s">
        <v>27598</v>
      </c>
      <c r="B17450" s="9" t="s">
        <v>64</v>
      </c>
      <c r="C17450" s="9" t="s">
        <v>10161</v>
      </c>
      <c r="D17450" s="9" t="s">
        <v>10156</v>
      </c>
      <c r="E17450" s="10" t="n">
        <v>2</v>
      </c>
      <c r="F17450" s="10" t="n">
        <v>3078.05</v>
      </c>
      <c r="G17450" s="10" t="n">
        <v>10</v>
      </c>
      <c r="H17450" s="10" t="n">
        <v>1711.24</v>
      </c>
    </row>
    <row r="17451" customFormat="false" ht="15" hidden="false" customHeight="false" outlineLevel="0" collapsed="false">
      <c r="A17451" s="9" t="s">
        <v>27599</v>
      </c>
      <c r="B17451" s="9" t="s">
        <v>68</v>
      </c>
      <c r="C17451" s="9" t="s">
        <v>10161</v>
      </c>
      <c r="D17451" s="9" t="s">
        <v>10157</v>
      </c>
      <c r="E17451" s="10" t="n">
        <v>3</v>
      </c>
      <c r="F17451" s="10" t="n">
        <v>12059.65</v>
      </c>
      <c r="G17451" s="10" t="n">
        <v>300</v>
      </c>
      <c r="H17451" s="10" t="n">
        <v>6704.56</v>
      </c>
    </row>
    <row r="17452" customFormat="false" ht="15" hidden="false" customHeight="false" outlineLevel="0" collapsed="false">
      <c r="A17452" s="9" t="s">
        <v>27600</v>
      </c>
      <c r="B17452" s="9" t="s">
        <v>71</v>
      </c>
      <c r="C17452" s="9" t="s">
        <v>10161</v>
      </c>
      <c r="D17452" s="9" t="s">
        <v>10155</v>
      </c>
      <c r="E17452" s="10" t="n">
        <v>5</v>
      </c>
      <c r="F17452" s="10" t="n">
        <v>54914.93</v>
      </c>
      <c r="G17452" s="10" t="n">
        <v>30</v>
      </c>
      <c r="H17452" s="10" t="n">
        <v>30529.92</v>
      </c>
    </row>
    <row r="17453" customFormat="false" ht="15" hidden="false" customHeight="false" outlineLevel="0" collapsed="false">
      <c r="A17453" s="9" t="s">
        <v>27601</v>
      </c>
      <c r="B17453" s="9" t="s">
        <v>71</v>
      </c>
      <c r="C17453" s="9" t="s">
        <v>10163</v>
      </c>
      <c r="D17453" s="9" t="s">
        <v>10155</v>
      </c>
      <c r="E17453" s="10" t="n">
        <v>5</v>
      </c>
      <c r="F17453" s="10" t="n">
        <v>25043.62</v>
      </c>
      <c r="G17453" s="10" t="n">
        <v>0</v>
      </c>
      <c r="H17453" s="10" t="n">
        <v>13922.99</v>
      </c>
    </row>
    <row r="17454" customFormat="false" ht="15" hidden="false" customHeight="false" outlineLevel="0" collapsed="false">
      <c r="A17454" s="9" t="s">
        <v>27602</v>
      </c>
      <c r="B17454" s="9" t="s">
        <v>68</v>
      </c>
      <c r="C17454" s="9" t="s">
        <v>10162</v>
      </c>
      <c r="D17454" s="9" t="s">
        <v>10155</v>
      </c>
      <c r="E17454" s="10" t="n">
        <v>4</v>
      </c>
      <c r="F17454" s="10" t="n">
        <v>2771.72</v>
      </c>
      <c r="G17454" s="10" t="n">
        <v>5</v>
      </c>
      <c r="H17454" s="10" t="n">
        <v>1540.94</v>
      </c>
    </row>
    <row r="17455" customFormat="false" ht="15" hidden="false" customHeight="false" outlineLevel="0" collapsed="false">
      <c r="A17455" s="9" t="s">
        <v>27603</v>
      </c>
      <c r="B17455" s="9" t="s">
        <v>70</v>
      </c>
      <c r="C17455" s="9" t="s">
        <v>10162</v>
      </c>
      <c r="D17455" s="9" t="s">
        <v>10157</v>
      </c>
      <c r="E17455" s="10" t="n">
        <v>6</v>
      </c>
      <c r="F17455" s="10" t="n">
        <v>54373.77</v>
      </c>
      <c r="G17455" s="10" t="n">
        <v>123</v>
      </c>
      <c r="H17455" s="10" t="n">
        <v>30229.06</v>
      </c>
    </row>
    <row r="17456" customFormat="false" ht="15" hidden="false" customHeight="false" outlineLevel="0" collapsed="false">
      <c r="A17456" s="9" t="s">
        <v>27604</v>
      </c>
      <c r="B17456" s="9" t="s">
        <v>68</v>
      </c>
      <c r="C17456" s="9" t="s">
        <v>10161</v>
      </c>
      <c r="D17456" s="9" t="s">
        <v>10156</v>
      </c>
      <c r="E17456" s="10" t="n">
        <v>1</v>
      </c>
      <c r="F17456" s="10" t="n">
        <v>2340</v>
      </c>
      <c r="G17456" s="10" t="n">
        <v>21</v>
      </c>
      <c r="H17456" s="10" t="n">
        <v>1300.92</v>
      </c>
    </row>
    <row r="17457" customFormat="false" ht="15" hidden="false" customHeight="false" outlineLevel="0" collapsed="false">
      <c r="A17457" s="9" t="s">
        <v>27605</v>
      </c>
      <c r="B17457" s="9" t="s">
        <v>70</v>
      </c>
      <c r="C17457" s="9" t="s">
        <v>10162</v>
      </c>
      <c r="D17457" s="9" t="s">
        <v>10155</v>
      </c>
      <c r="E17457" s="10" t="n">
        <v>4</v>
      </c>
      <c r="F17457" s="10" t="n">
        <v>9705.71</v>
      </c>
      <c r="G17457" s="10" t="n">
        <v>36</v>
      </c>
      <c r="H17457" s="10" t="n">
        <v>5395.88</v>
      </c>
    </row>
    <row r="17458" customFormat="false" ht="15" hidden="false" customHeight="false" outlineLevel="0" collapsed="false">
      <c r="A17458" s="9" t="s">
        <v>27606</v>
      </c>
      <c r="B17458" s="9" t="s">
        <v>66</v>
      </c>
      <c r="C17458" s="9" t="s">
        <v>10163</v>
      </c>
      <c r="D17458" s="9" t="s">
        <v>10156</v>
      </c>
      <c r="E17458" s="10" t="n">
        <v>1</v>
      </c>
      <c r="F17458" s="10" t="n">
        <v>170.1</v>
      </c>
      <c r="G17458" s="10" t="n">
        <v>147</v>
      </c>
      <c r="H17458" s="10" t="n">
        <v>94.57</v>
      </c>
    </row>
    <row r="17459" customFormat="false" ht="15" hidden="false" customHeight="false" outlineLevel="0" collapsed="false">
      <c r="A17459" s="9" t="s">
        <v>27607</v>
      </c>
      <c r="B17459" s="9" t="s">
        <v>75</v>
      </c>
      <c r="C17459" s="9" t="s">
        <v>10161</v>
      </c>
      <c r="D17459" s="9" t="s">
        <v>10154</v>
      </c>
      <c r="E17459" s="10" t="n">
        <v>9</v>
      </c>
      <c r="F17459" s="10" t="n">
        <v>77333.22</v>
      </c>
      <c r="G17459" s="10" t="n">
        <v>7</v>
      </c>
      <c r="H17459" s="10" t="n">
        <v>42993.36</v>
      </c>
    </row>
    <row r="17460" customFormat="false" ht="15" hidden="false" customHeight="false" outlineLevel="0" collapsed="false">
      <c r="A17460" s="9" t="s">
        <v>27608</v>
      </c>
      <c r="B17460" s="9" t="s">
        <v>75</v>
      </c>
      <c r="C17460" s="9" t="s">
        <v>10161</v>
      </c>
      <c r="D17460" s="9" t="s">
        <v>10155</v>
      </c>
      <c r="E17460" s="10" t="n">
        <v>9</v>
      </c>
      <c r="F17460" s="10" t="n">
        <v>23842.07</v>
      </c>
      <c r="G17460" s="10" t="n">
        <v>56</v>
      </c>
      <c r="H17460" s="10" t="n">
        <v>13254.98</v>
      </c>
    </row>
    <row r="17461" customFormat="false" ht="15" hidden="false" customHeight="false" outlineLevel="0" collapsed="false">
      <c r="A17461" s="9" t="s">
        <v>27609</v>
      </c>
      <c r="B17461" s="9" t="s">
        <v>70</v>
      </c>
      <c r="C17461" s="9" t="s">
        <v>10163</v>
      </c>
      <c r="D17461" s="9" t="s">
        <v>10156</v>
      </c>
      <c r="E17461" s="10" t="n">
        <v>2</v>
      </c>
      <c r="F17461" s="10" t="n">
        <v>24489.85</v>
      </c>
      <c r="G17461" s="10" t="n">
        <v>114</v>
      </c>
      <c r="H17461" s="10" t="n">
        <v>13615.12</v>
      </c>
    </row>
    <row r="17462" customFormat="false" ht="15" hidden="false" customHeight="false" outlineLevel="0" collapsed="false">
      <c r="A17462" s="9" t="s">
        <v>27610</v>
      </c>
      <c r="B17462" s="9" t="s">
        <v>64</v>
      </c>
      <c r="C17462" s="9" t="s">
        <v>10161</v>
      </c>
      <c r="D17462" s="9" t="s">
        <v>10157</v>
      </c>
      <c r="E17462" s="10" t="n">
        <v>2</v>
      </c>
      <c r="F17462" s="10" t="n">
        <v>19400.3</v>
      </c>
      <c r="G17462" s="10" t="n">
        <v>186</v>
      </c>
      <c r="H17462" s="10" t="n">
        <v>10785.59</v>
      </c>
    </row>
    <row r="17463" customFormat="false" ht="15" hidden="false" customHeight="false" outlineLevel="0" collapsed="false">
      <c r="A17463" s="9" t="s">
        <v>27611</v>
      </c>
      <c r="B17463" s="9" t="s">
        <v>70</v>
      </c>
      <c r="C17463" s="9" t="s">
        <v>10161</v>
      </c>
      <c r="D17463" s="9" t="s">
        <v>10156</v>
      </c>
      <c r="E17463" s="10" t="n">
        <v>1</v>
      </c>
      <c r="F17463" s="10" t="n">
        <v>594.15</v>
      </c>
      <c r="G17463" s="10" t="n">
        <v>6</v>
      </c>
      <c r="H17463" s="10" t="n">
        <v>330.32</v>
      </c>
    </row>
    <row r="17464" customFormat="false" ht="15" hidden="false" customHeight="false" outlineLevel="0" collapsed="false">
      <c r="A17464" s="9" t="s">
        <v>27612</v>
      </c>
      <c r="B17464" s="9" t="s">
        <v>77</v>
      </c>
      <c r="C17464" s="9" t="s">
        <v>10161</v>
      </c>
      <c r="D17464" s="9" t="s">
        <v>10156</v>
      </c>
      <c r="E17464" s="10" t="n">
        <v>2</v>
      </c>
      <c r="F17464" s="10" t="n">
        <v>2641.56</v>
      </c>
      <c r="G17464" s="10" t="n">
        <v>26</v>
      </c>
      <c r="H17464" s="10" t="n">
        <v>1468.57</v>
      </c>
    </row>
    <row r="17465" customFormat="false" ht="15" hidden="false" customHeight="false" outlineLevel="0" collapsed="false">
      <c r="A17465" s="9" t="s">
        <v>27613</v>
      </c>
      <c r="B17465" s="9" t="s">
        <v>76</v>
      </c>
      <c r="C17465" s="9" t="s">
        <v>10164</v>
      </c>
      <c r="D17465" s="9" t="s">
        <v>10156</v>
      </c>
      <c r="E17465" s="10" t="n">
        <v>1</v>
      </c>
      <c r="F17465" s="10" t="n">
        <v>21819.25</v>
      </c>
      <c r="G17465" s="10" t="n">
        <v>165</v>
      </c>
      <c r="H17465" s="10" t="n">
        <v>12130.4</v>
      </c>
    </row>
    <row r="17466" customFormat="false" ht="15" hidden="false" customHeight="false" outlineLevel="0" collapsed="false">
      <c r="A17466" s="9" t="s">
        <v>27614</v>
      </c>
      <c r="B17466" s="9" t="s">
        <v>74</v>
      </c>
      <c r="C17466" s="9" t="s">
        <v>10161</v>
      </c>
      <c r="D17466" s="9" t="s">
        <v>10156</v>
      </c>
      <c r="E17466" s="10" t="n">
        <v>1</v>
      </c>
      <c r="F17466" s="10" t="n">
        <v>3137.52</v>
      </c>
      <c r="G17466" s="10" t="n">
        <v>6</v>
      </c>
      <c r="H17466" s="10" t="n">
        <v>1744.3</v>
      </c>
    </row>
    <row r="17467" customFormat="false" ht="15" hidden="false" customHeight="false" outlineLevel="0" collapsed="false">
      <c r="A17467" s="9" t="s">
        <v>27615</v>
      </c>
      <c r="B17467" s="9" t="s">
        <v>71</v>
      </c>
      <c r="C17467" s="9" t="s">
        <v>10161</v>
      </c>
      <c r="D17467" s="9" t="s">
        <v>10155</v>
      </c>
      <c r="E17467" s="10" t="n">
        <v>7</v>
      </c>
      <c r="F17467" s="10" t="n">
        <v>13239.99</v>
      </c>
      <c r="G17467" s="10" t="n">
        <v>6</v>
      </c>
      <c r="H17467" s="10" t="n">
        <v>7360.76</v>
      </c>
    </row>
    <row r="17468" customFormat="false" ht="15" hidden="false" customHeight="false" outlineLevel="0" collapsed="false">
      <c r="A17468" s="9" t="s">
        <v>27616</v>
      </c>
      <c r="B17468" s="9" t="s">
        <v>79</v>
      </c>
      <c r="C17468" s="9" t="s">
        <v>10163</v>
      </c>
      <c r="D17468" s="9" t="s">
        <v>10156</v>
      </c>
      <c r="E17468" s="10" t="n">
        <v>2</v>
      </c>
      <c r="F17468" s="10" t="n">
        <v>15790</v>
      </c>
      <c r="G17468" s="10" t="n">
        <v>4</v>
      </c>
      <c r="H17468" s="10" t="n">
        <v>8778.44</v>
      </c>
    </row>
    <row r="17469" customFormat="false" ht="15" hidden="false" customHeight="false" outlineLevel="0" collapsed="false">
      <c r="A17469" s="9" t="s">
        <v>27617</v>
      </c>
      <c r="B17469" s="9" t="s">
        <v>71</v>
      </c>
      <c r="C17469" s="9" t="s">
        <v>10163</v>
      </c>
      <c r="D17469" s="9" t="s">
        <v>10155</v>
      </c>
      <c r="E17469" s="10" t="n">
        <v>4</v>
      </c>
      <c r="F17469" s="10" t="n">
        <v>5368.26</v>
      </c>
      <c r="G17469" s="10" t="n">
        <v>22</v>
      </c>
      <c r="H17469" s="10" t="n">
        <v>2984.48</v>
      </c>
    </row>
    <row r="17470" customFormat="false" ht="15" hidden="false" customHeight="false" outlineLevel="0" collapsed="false">
      <c r="A17470" s="9" t="s">
        <v>27618</v>
      </c>
      <c r="B17470" s="9" t="s">
        <v>64</v>
      </c>
      <c r="C17470" s="9" t="s">
        <v>10164</v>
      </c>
      <c r="D17470" s="9" t="s">
        <v>10157</v>
      </c>
      <c r="E17470" s="10" t="n">
        <v>4</v>
      </c>
      <c r="F17470" s="10" t="n">
        <v>24951.05</v>
      </c>
      <c r="G17470" s="10" t="n">
        <v>194</v>
      </c>
      <c r="H17470" s="10" t="n">
        <v>13871.52</v>
      </c>
    </row>
    <row r="17471" customFormat="false" ht="15" hidden="false" customHeight="false" outlineLevel="0" collapsed="false">
      <c r="A17471" s="9" t="s">
        <v>27619</v>
      </c>
      <c r="B17471" s="9" t="s">
        <v>73</v>
      </c>
      <c r="C17471" s="9" t="s">
        <v>10161</v>
      </c>
      <c r="D17471" s="9" t="s">
        <v>10155</v>
      </c>
      <c r="E17471" s="10" t="n">
        <v>3</v>
      </c>
      <c r="F17471" s="10" t="n">
        <v>4618.05</v>
      </c>
      <c r="G17471" s="10" t="n">
        <v>99</v>
      </c>
      <c r="H17471" s="10" t="n">
        <v>2567.4</v>
      </c>
    </row>
    <row r="17472" customFormat="false" ht="15" hidden="false" customHeight="false" outlineLevel="0" collapsed="false">
      <c r="A17472" s="9" t="s">
        <v>27620</v>
      </c>
      <c r="B17472" s="9" t="s">
        <v>62</v>
      </c>
      <c r="C17472" s="9" t="s">
        <v>10161</v>
      </c>
      <c r="D17472" s="9" t="s">
        <v>10157</v>
      </c>
      <c r="E17472" s="10" t="n">
        <v>3</v>
      </c>
      <c r="F17472" s="10" t="n">
        <v>93275.9</v>
      </c>
      <c r="G17472" s="10" t="n">
        <v>227</v>
      </c>
      <c r="H17472" s="10" t="n">
        <v>51856.68</v>
      </c>
    </row>
    <row r="17473" customFormat="false" ht="15" hidden="false" customHeight="false" outlineLevel="0" collapsed="false">
      <c r="A17473" s="9" t="s">
        <v>27621</v>
      </c>
      <c r="B17473" s="9" t="s">
        <v>76</v>
      </c>
      <c r="C17473" s="9" t="s">
        <v>10164</v>
      </c>
      <c r="D17473" s="9" t="s">
        <v>10155</v>
      </c>
      <c r="E17473" s="10" t="n">
        <v>16</v>
      </c>
      <c r="F17473" s="10" t="n">
        <v>54157.31</v>
      </c>
      <c r="G17473" s="10" t="n">
        <v>3</v>
      </c>
      <c r="H17473" s="10" t="n">
        <v>30108.72</v>
      </c>
    </row>
    <row r="17474" customFormat="false" ht="15" hidden="false" customHeight="false" outlineLevel="0" collapsed="false">
      <c r="A17474" s="9" t="s">
        <v>27622</v>
      </c>
      <c r="B17474" s="9" t="s">
        <v>64</v>
      </c>
      <c r="C17474" s="9" t="s">
        <v>10162</v>
      </c>
      <c r="D17474" s="9" t="s">
        <v>10154</v>
      </c>
      <c r="E17474" s="10" t="n">
        <v>2</v>
      </c>
      <c r="F17474" s="10" t="n">
        <v>102377.2</v>
      </c>
      <c r="G17474" s="10" t="n">
        <v>49</v>
      </c>
      <c r="H17474" s="10" t="n">
        <v>56916.54</v>
      </c>
    </row>
    <row r="17475" customFormat="false" ht="15" hidden="false" customHeight="false" outlineLevel="0" collapsed="false">
      <c r="A17475" s="9" t="s">
        <v>27623</v>
      </c>
      <c r="B17475" s="9" t="s">
        <v>62</v>
      </c>
      <c r="C17475" s="9" t="s">
        <v>10161</v>
      </c>
      <c r="D17475" s="9" t="s">
        <v>10155</v>
      </c>
      <c r="E17475" s="10" t="n">
        <v>5</v>
      </c>
      <c r="F17475" s="10" t="n">
        <v>7356.23</v>
      </c>
      <c r="G17475" s="10" t="n">
        <v>20</v>
      </c>
      <c r="H17475" s="10" t="n">
        <v>4089.69</v>
      </c>
    </row>
    <row r="17476" customFormat="false" ht="15" hidden="false" customHeight="false" outlineLevel="0" collapsed="false">
      <c r="A17476" s="9" t="s">
        <v>27624</v>
      </c>
      <c r="B17476" s="9" t="s">
        <v>71</v>
      </c>
      <c r="C17476" s="9" t="s">
        <v>10161</v>
      </c>
      <c r="D17476" s="9" t="s">
        <v>10154</v>
      </c>
      <c r="E17476" s="10" t="n">
        <v>17</v>
      </c>
      <c r="F17476" s="10" t="n">
        <v>145053.44</v>
      </c>
      <c r="G17476" s="10" t="n">
        <v>5</v>
      </c>
      <c r="H17476" s="10" t="n">
        <v>80642.37</v>
      </c>
    </row>
    <row r="17477" customFormat="false" ht="15" hidden="false" customHeight="false" outlineLevel="0" collapsed="false">
      <c r="A17477" s="9" t="s">
        <v>27625</v>
      </c>
      <c r="B17477" s="9" t="s">
        <v>71</v>
      </c>
      <c r="C17477" s="9" t="s">
        <v>10164</v>
      </c>
      <c r="D17477" s="9" t="s">
        <v>10155</v>
      </c>
      <c r="E17477" s="10" t="n">
        <v>4</v>
      </c>
      <c r="F17477" s="10" t="n">
        <v>27432.7</v>
      </c>
      <c r="G17477" s="10" t="n">
        <v>16</v>
      </c>
      <c r="H17477" s="10" t="n">
        <v>15251.19</v>
      </c>
    </row>
    <row r="17478" customFormat="false" ht="15" hidden="false" customHeight="false" outlineLevel="0" collapsed="false">
      <c r="A17478" s="9" t="s">
        <v>27626</v>
      </c>
      <c r="B17478" s="9" t="s">
        <v>68</v>
      </c>
      <c r="C17478" s="9" t="s">
        <v>10161</v>
      </c>
      <c r="D17478" s="9" t="s">
        <v>10155</v>
      </c>
      <c r="E17478" s="10" t="n">
        <v>3</v>
      </c>
      <c r="F17478" s="10" t="n">
        <v>8654.3</v>
      </c>
      <c r="G17478" s="10" t="n">
        <v>1</v>
      </c>
      <c r="H17478" s="10" t="n">
        <v>4811.35</v>
      </c>
    </row>
    <row r="17479" customFormat="false" ht="15" hidden="false" customHeight="false" outlineLevel="0" collapsed="false">
      <c r="A17479" s="9" t="s">
        <v>27627</v>
      </c>
      <c r="B17479" s="9" t="s">
        <v>68</v>
      </c>
      <c r="C17479" s="9" t="s">
        <v>10161</v>
      </c>
      <c r="D17479" s="9" t="s">
        <v>10155</v>
      </c>
      <c r="E17479" s="10" t="n">
        <v>6</v>
      </c>
      <c r="F17479" s="10" t="n">
        <v>45077.87</v>
      </c>
      <c r="G17479" s="10" t="n">
        <v>7</v>
      </c>
      <c r="H17479" s="10" t="n">
        <v>25061.01</v>
      </c>
    </row>
    <row r="17480" customFormat="false" ht="15" hidden="false" customHeight="false" outlineLevel="0" collapsed="false">
      <c r="A17480" s="9" t="s">
        <v>27628</v>
      </c>
      <c r="B17480" s="9" t="s">
        <v>75</v>
      </c>
      <c r="C17480" s="9" t="s">
        <v>10161</v>
      </c>
      <c r="D17480" s="9" t="s">
        <v>10156</v>
      </c>
      <c r="E17480" s="10" t="n">
        <v>2</v>
      </c>
      <c r="F17480" s="10" t="n">
        <v>1181.4</v>
      </c>
      <c r="G17480" s="10" t="n">
        <v>112</v>
      </c>
      <c r="H17480" s="10" t="n">
        <v>656.8</v>
      </c>
    </row>
    <row r="17481" customFormat="false" ht="15" hidden="false" customHeight="false" outlineLevel="0" collapsed="false">
      <c r="A17481" s="9" t="s">
        <v>27629</v>
      </c>
      <c r="B17481" s="9" t="s">
        <v>70</v>
      </c>
      <c r="C17481" s="9" t="s">
        <v>10161</v>
      </c>
      <c r="D17481" s="9" t="s">
        <v>10154</v>
      </c>
      <c r="E17481" s="10" t="n">
        <v>15</v>
      </c>
      <c r="F17481" s="10" t="n">
        <v>161171.33</v>
      </c>
      <c r="G17481" s="10" t="n">
        <v>12</v>
      </c>
      <c r="H17481" s="10" t="n">
        <v>89603.1</v>
      </c>
    </row>
    <row r="17482" customFormat="false" ht="15" hidden="false" customHeight="false" outlineLevel="0" collapsed="false">
      <c r="A17482" s="9" t="s">
        <v>27630</v>
      </c>
      <c r="B17482" s="9" t="s">
        <v>75</v>
      </c>
      <c r="C17482" s="9" t="s">
        <v>10164</v>
      </c>
      <c r="D17482" s="9" t="s">
        <v>10156</v>
      </c>
      <c r="E17482" s="10" t="n">
        <v>1</v>
      </c>
      <c r="F17482" s="10" t="n">
        <v>719.4</v>
      </c>
      <c r="G17482" s="10" t="n">
        <v>40</v>
      </c>
      <c r="H17482" s="10" t="n">
        <v>399.95</v>
      </c>
    </row>
    <row r="17483" customFormat="false" ht="15" hidden="false" customHeight="false" outlineLevel="0" collapsed="false">
      <c r="A17483" s="9" t="s">
        <v>27631</v>
      </c>
      <c r="B17483" s="9" t="s">
        <v>71</v>
      </c>
      <c r="C17483" s="9" t="s">
        <v>10162</v>
      </c>
      <c r="D17483" s="9" t="s">
        <v>10155</v>
      </c>
      <c r="E17483" s="10" t="n">
        <v>6</v>
      </c>
      <c r="F17483" s="10" t="n">
        <v>9597.96</v>
      </c>
      <c r="G17483" s="10" t="n">
        <v>3</v>
      </c>
      <c r="H17483" s="10" t="n">
        <v>5335.98</v>
      </c>
    </row>
    <row r="17484" customFormat="false" ht="15" hidden="false" customHeight="false" outlineLevel="0" collapsed="false">
      <c r="A17484" s="9" t="s">
        <v>27632</v>
      </c>
      <c r="B17484" s="9" t="s">
        <v>68</v>
      </c>
      <c r="C17484" s="9" t="s">
        <v>10164</v>
      </c>
      <c r="D17484" s="9" t="s">
        <v>10155</v>
      </c>
      <c r="E17484" s="10" t="n">
        <v>7</v>
      </c>
      <c r="F17484" s="10" t="n">
        <v>22630.98</v>
      </c>
      <c r="G17484" s="10" t="n">
        <v>62</v>
      </c>
      <c r="H17484" s="10" t="n">
        <v>12581.68</v>
      </c>
    </row>
    <row r="17485" customFormat="false" ht="15" hidden="false" customHeight="false" outlineLevel="0" collapsed="false">
      <c r="A17485" s="9" t="s">
        <v>27633</v>
      </c>
      <c r="B17485" s="9" t="s">
        <v>68</v>
      </c>
      <c r="C17485" s="9" t="s">
        <v>10161</v>
      </c>
      <c r="D17485" s="9" t="s">
        <v>10156</v>
      </c>
      <c r="E17485" s="10" t="n">
        <v>1</v>
      </c>
      <c r="F17485" s="10" t="n">
        <v>11422.8</v>
      </c>
      <c r="G17485" s="10" t="n">
        <v>65</v>
      </c>
      <c r="H17485" s="10" t="n">
        <v>6350.5</v>
      </c>
    </row>
    <row r="17486" customFormat="false" ht="15" hidden="false" customHeight="false" outlineLevel="0" collapsed="false">
      <c r="A17486" s="9" t="s">
        <v>27634</v>
      </c>
      <c r="B17486" s="9" t="s">
        <v>64</v>
      </c>
      <c r="C17486" s="9" t="s">
        <v>10161</v>
      </c>
      <c r="D17486" s="9" t="s">
        <v>10155</v>
      </c>
      <c r="E17486" s="10" t="n">
        <v>6</v>
      </c>
      <c r="F17486" s="10" t="n">
        <v>10872.01</v>
      </c>
      <c r="G17486" s="10" t="n">
        <v>42</v>
      </c>
      <c r="H17486" s="10" t="n">
        <v>6044.29</v>
      </c>
    </row>
    <row r="17487" customFormat="false" ht="15" hidden="false" customHeight="false" outlineLevel="0" collapsed="false">
      <c r="A17487" s="9" t="s">
        <v>27635</v>
      </c>
      <c r="B17487" s="9" t="s">
        <v>74</v>
      </c>
      <c r="C17487" s="9" t="s">
        <v>10163</v>
      </c>
      <c r="D17487" s="9" t="s">
        <v>10155</v>
      </c>
      <c r="E17487" s="10" t="n">
        <v>3</v>
      </c>
      <c r="F17487" s="10" t="n">
        <v>4957.95</v>
      </c>
      <c r="G17487" s="10" t="n">
        <v>46</v>
      </c>
      <c r="H17487" s="10" t="n">
        <v>2756.37</v>
      </c>
    </row>
    <row r="17488" customFormat="false" ht="15" hidden="false" customHeight="false" outlineLevel="0" collapsed="false">
      <c r="A17488" s="9" t="s">
        <v>27636</v>
      </c>
      <c r="B17488" s="9" t="s">
        <v>71</v>
      </c>
      <c r="C17488" s="9" t="s">
        <v>10161</v>
      </c>
      <c r="D17488" s="9" t="s">
        <v>10155</v>
      </c>
      <c r="E17488" s="10" t="n">
        <v>4</v>
      </c>
      <c r="F17488" s="10" t="n">
        <v>51919.1</v>
      </c>
      <c r="G17488" s="10" t="n">
        <v>5</v>
      </c>
      <c r="H17488" s="10" t="n">
        <v>28864.39</v>
      </c>
    </row>
    <row r="17489" customFormat="false" ht="15" hidden="false" customHeight="false" outlineLevel="0" collapsed="false">
      <c r="A17489" s="9" t="s">
        <v>27637</v>
      </c>
      <c r="B17489" s="9" t="s">
        <v>64</v>
      </c>
      <c r="C17489" s="9" t="s">
        <v>10161</v>
      </c>
      <c r="D17489" s="9" t="s">
        <v>10156</v>
      </c>
      <c r="E17489" s="10" t="n">
        <v>2</v>
      </c>
      <c r="F17489" s="10" t="n">
        <v>4667.7</v>
      </c>
      <c r="G17489" s="10" t="n">
        <v>4</v>
      </c>
      <c r="H17489" s="10" t="n">
        <v>2595.01</v>
      </c>
    </row>
    <row r="17490" customFormat="false" ht="15" hidden="false" customHeight="false" outlineLevel="0" collapsed="false">
      <c r="A17490" s="9" t="s">
        <v>27638</v>
      </c>
      <c r="B17490" s="9" t="s">
        <v>62</v>
      </c>
      <c r="C17490" s="9" t="s">
        <v>10163</v>
      </c>
      <c r="D17490" s="9" t="s">
        <v>10157</v>
      </c>
      <c r="E17490" s="10" t="n">
        <v>2</v>
      </c>
      <c r="F17490" s="10" t="n">
        <v>5163.45</v>
      </c>
      <c r="G17490" s="10" t="n">
        <v>122</v>
      </c>
      <c r="H17490" s="10" t="n">
        <v>2870.62</v>
      </c>
    </row>
    <row r="17491" customFormat="false" ht="15" hidden="false" customHeight="false" outlineLevel="0" collapsed="false">
      <c r="A17491" s="9" t="s">
        <v>27639</v>
      </c>
      <c r="B17491" s="9" t="s">
        <v>65</v>
      </c>
      <c r="C17491" s="9" t="s">
        <v>10161</v>
      </c>
      <c r="D17491" s="9" t="s">
        <v>10155</v>
      </c>
      <c r="E17491" s="10" t="n">
        <v>6</v>
      </c>
      <c r="F17491" s="10" t="n">
        <v>57442.92</v>
      </c>
      <c r="G17491" s="10" t="n">
        <v>15</v>
      </c>
      <c r="H17491" s="10" t="n">
        <v>31935.36</v>
      </c>
    </row>
    <row r="17492" customFormat="false" ht="15" hidden="false" customHeight="false" outlineLevel="0" collapsed="false">
      <c r="A17492" s="9" t="s">
        <v>27640</v>
      </c>
      <c r="B17492" s="9" t="s">
        <v>68</v>
      </c>
      <c r="C17492" s="9" t="s">
        <v>10163</v>
      </c>
      <c r="D17492" s="9" t="s">
        <v>10155</v>
      </c>
      <c r="E17492" s="10" t="n">
        <v>4</v>
      </c>
      <c r="F17492" s="10" t="n">
        <v>3909.15</v>
      </c>
      <c r="G17492" s="10" t="n">
        <v>77</v>
      </c>
      <c r="H17492" s="10" t="n">
        <v>2173.29</v>
      </c>
    </row>
    <row r="17493" customFormat="false" ht="15" hidden="false" customHeight="false" outlineLevel="0" collapsed="false">
      <c r="A17493" s="9" t="s">
        <v>27641</v>
      </c>
      <c r="B17493" s="9" t="s">
        <v>69</v>
      </c>
      <c r="C17493" s="9" t="s">
        <v>10161</v>
      </c>
      <c r="D17493" s="9" t="s">
        <v>10155</v>
      </c>
      <c r="E17493" s="10" t="n">
        <v>5</v>
      </c>
      <c r="F17493" s="10" t="n">
        <v>18422.95</v>
      </c>
      <c r="G17493" s="10" t="n">
        <v>15</v>
      </c>
      <c r="H17493" s="10" t="n">
        <v>10242.23</v>
      </c>
    </row>
    <row r="17494" customFormat="false" ht="15" hidden="false" customHeight="false" outlineLevel="0" collapsed="false">
      <c r="A17494" s="9" t="s">
        <v>27642</v>
      </c>
      <c r="B17494" s="9" t="s">
        <v>75</v>
      </c>
      <c r="C17494" s="9" t="s">
        <v>10161</v>
      </c>
      <c r="D17494" s="9" t="s">
        <v>10155</v>
      </c>
      <c r="E17494" s="10" t="n">
        <v>7</v>
      </c>
      <c r="F17494" s="10" t="n">
        <v>13352.61</v>
      </c>
      <c r="G17494" s="10" t="n">
        <v>72</v>
      </c>
      <c r="H17494" s="10" t="n">
        <v>7423.38</v>
      </c>
    </row>
    <row r="17495" customFormat="false" ht="15" hidden="false" customHeight="false" outlineLevel="0" collapsed="false">
      <c r="A17495" s="9" t="s">
        <v>27643</v>
      </c>
      <c r="B17495" s="9" t="s">
        <v>76</v>
      </c>
      <c r="C17495" s="9" t="s">
        <v>10161</v>
      </c>
      <c r="D17495" s="9" t="s">
        <v>10157</v>
      </c>
      <c r="E17495" s="10" t="n">
        <v>3</v>
      </c>
      <c r="F17495" s="10" t="n">
        <v>13664.85</v>
      </c>
      <c r="G17495" s="10" t="n">
        <v>179</v>
      </c>
      <c r="H17495" s="10" t="n">
        <v>7596.97</v>
      </c>
    </row>
    <row r="17496" customFormat="false" ht="15" hidden="false" customHeight="false" outlineLevel="0" collapsed="false">
      <c r="A17496" s="9" t="s">
        <v>27644</v>
      </c>
      <c r="B17496" s="9" t="s">
        <v>71</v>
      </c>
      <c r="C17496" s="9" t="s">
        <v>10162</v>
      </c>
      <c r="D17496" s="9" t="s">
        <v>10155</v>
      </c>
      <c r="E17496" s="10" t="n">
        <v>4</v>
      </c>
      <c r="F17496" s="10" t="n">
        <v>25961.06</v>
      </c>
      <c r="G17496" s="10" t="n">
        <v>33</v>
      </c>
      <c r="H17496" s="10" t="n">
        <v>14433.04</v>
      </c>
    </row>
    <row r="17497" customFormat="false" ht="15" hidden="false" customHeight="false" outlineLevel="0" collapsed="false">
      <c r="A17497" s="9" t="s">
        <v>27645</v>
      </c>
      <c r="B17497" s="9" t="s">
        <v>62</v>
      </c>
      <c r="C17497" s="9" t="s">
        <v>10161</v>
      </c>
      <c r="D17497" s="9" t="s">
        <v>10156</v>
      </c>
      <c r="E17497" s="10" t="n">
        <v>2</v>
      </c>
      <c r="F17497" s="10" t="n">
        <v>3467.2</v>
      </c>
      <c r="G17497" s="10" t="n">
        <v>39</v>
      </c>
      <c r="H17497" s="10" t="n">
        <v>1927.59</v>
      </c>
    </row>
    <row r="17498" customFormat="false" ht="15" hidden="false" customHeight="false" outlineLevel="0" collapsed="false">
      <c r="A17498" s="9" t="s">
        <v>27646</v>
      </c>
      <c r="B17498" s="9" t="s">
        <v>77</v>
      </c>
      <c r="C17498" s="9" t="s">
        <v>10164</v>
      </c>
      <c r="D17498" s="9" t="s">
        <v>10156</v>
      </c>
      <c r="E17498" s="10" t="n">
        <v>2</v>
      </c>
      <c r="F17498" s="10" t="n">
        <v>29428.95</v>
      </c>
      <c r="G17498" s="10" t="n">
        <v>93</v>
      </c>
      <c r="H17498" s="10" t="n">
        <v>16361.01</v>
      </c>
    </row>
    <row r="17499" customFormat="false" ht="15" hidden="false" customHeight="false" outlineLevel="0" collapsed="false">
      <c r="A17499" s="9" t="s">
        <v>27647</v>
      </c>
      <c r="B17499" s="9" t="s">
        <v>64</v>
      </c>
      <c r="C17499" s="9" t="s">
        <v>10163</v>
      </c>
      <c r="D17499" s="9" t="s">
        <v>10155</v>
      </c>
      <c r="E17499" s="10" t="n">
        <v>11</v>
      </c>
      <c r="F17499" s="10" t="n">
        <v>49915.68</v>
      </c>
      <c r="G17499" s="10" t="n">
        <v>20</v>
      </c>
      <c r="H17499" s="10" t="n">
        <v>27750.59</v>
      </c>
    </row>
    <row r="17500" customFormat="false" ht="15" hidden="false" customHeight="false" outlineLevel="0" collapsed="false">
      <c r="A17500" s="9" t="s">
        <v>27648</v>
      </c>
      <c r="B17500" s="9" t="s">
        <v>64</v>
      </c>
      <c r="C17500" s="9" t="s">
        <v>10161</v>
      </c>
      <c r="D17500" s="9" t="s">
        <v>10155</v>
      </c>
      <c r="E17500" s="10" t="n">
        <v>9</v>
      </c>
      <c r="F17500" s="10" t="n">
        <v>54817.23</v>
      </c>
      <c r="G17500" s="10" t="n">
        <v>35</v>
      </c>
      <c r="H17500" s="10" t="n">
        <v>30475.61</v>
      </c>
    </row>
    <row r="17501" customFormat="false" ht="15" hidden="false" customHeight="false" outlineLevel="0" collapsed="false">
      <c r="A17501" s="9" t="s">
        <v>27649</v>
      </c>
      <c r="B17501" s="9" t="s">
        <v>71</v>
      </c>
      <c r="C17501" s="9" t="s">
        <v>10164</v>
      </c>
      <c r="D17501" s="9" t="s">
        <v>10155</v>
      </c>
      <c r="E17501" s="10" t="n">
        <v>4</v>
      </c>
      <c r="F17501" s="10" t="n">
        <v>8487.16</v>
      </c>
      <c r="G17501" s="10" t="n">
        <v>24</v>
      </c>
      <c r="H17501" s="10" t="n">
        <v>4718.43</v>
      </c>
    </row>
    <row r="17502" customFormat="false" ht="15" hidden="false" customHeight="false" outlineLevel="0" collapsed="false">
      <c r="A17502" s="9" t="s">
        <v>27650</v>
      </c>
      <c r="B17502" s="9" t="s">
        <v>71</v>
      </c>
      <c r="C17502" s="9" t="s">
        <v>10161</v>
      </c>
      <c r="D17502" s="9" t="s">
        <v>10155</v>
      </c>
      <c r="E17502" s="10" t="n">
        <v>5</v>
      </c>
      <c r="F17502" s="10" t="n">
        <v>61146.95</v>
      </c>
      <c r="G17502" s="10" t="n">
        <v>7</v>
      </c>
      <c r="H17502" s="10" t="n">
        <v>33994.61</v>
      </c>
    </row>
    <row r="17503" customFormat="false" ht="15" hidden="false" customHeight="false" outlineLevel="0" collapsed="false">
      <c r="A17503" s="9" t="s">
        <v>27651</v>
      </c>
      <c r="B17503" s="9" t="s">
        <v>75</v>
      </c>
      <c r="C17503" s="9" t="s">
        <v>10161</v>
      </c>
      <c r="D17503" s="9" t="s">
        <v>10155</v>
      </c>
      <c r="E17503" s="10" t="n">
        <v>4</v>
      </c>
      <c r="F17503" s="10" t="n">
        <v>6718.97</v>
      </c>
      <c r="G17503" s="10" t="n">
        <v>29</v>
      </c>
      <c r="H17503" s="10" t="n">
        <v>3735.41</v>
      </c>
    </row>
    <row r="17504" customFormat="false" ht="15" hidden="false" customHeight="false" outlineLevel="0" collapsed="false">
      <c r="A17504" s="9" t="s">
        <v>27652</v>
      </c>
      <c r="B17504" s="9" t="s">
        <v>59</v>
      </c>
      <c r="C17504" s="9" t="s">
        <v>10161</v>
      </c>
      <c r="D17504" s="9" t="s">
        <v>10155</v>
      </c>
      <c r="E17504" s="10" t="n">
        <v>7</v>
      </c>
      <c r="F17504" s="10" t="n">
        <v>12800.91</v>
      </c>
      <c r="G17504" s="10" t="n">
        <v>49</v>
      </c>
      <c r="H17504" s="10" t="n">
        <v>7116.66</v>
      </c>
    </row>
    <row r="17505" customFormat="false" ht="15" hidden="false" customHeight="false" outlineLevel="0" collapsed="false">
      <c r="A17505" s="9" t="s">
        <v>27653</v>
      </c>
      <c r="B17505" s="9" t="s">
        <v>75</v>
      </c>
      <c r="C17505" s="9" t="s">
        <v>10163</v>
      </c>
      <c r="D17505" s="9" t="s">
        <v>10155</v>
      </c>
      <c r="E17505" s="10" t="n">
        <v>11</v>
      </c>
      <c r="F17505" s="10" t="n">
        <v>51540.55</v>
      </c>
      <c r="G17505" s="10" t="n">
        <v>1</v>
      </c>
      <c r="H17505" s="10" t="n">
        <v>28653.94</v>
      </c>
    </row>
    <row r="17506" customFormat="false" ht="15" hidden="false" customHeight="false" outlineLevel="0" collapsed="false">
      <c r="A17506" s="9" t="s">
        <v>27654</v>
      </c>
      <c r="B17506" s="9" t="s">
        <v>72</v>
      </c>
      <c r="C17506" s="9" t="s">
        <v>10163</v>
      </c>
      <c r="D17506" s="9" t="s">
        <v>10157</v>
      </c>
      <c r="E17506" s="10" t="n">
        <v>2</v>
      </c>
      <c r="F17506" s="10" t="n">
        <v>2139.3</v>
      </c>
      <c r="G17506" s="10" t="n">
        <v>125</v>
      </c>
      <c r="H17506" s="10" t="n">
        <v>1189.34</v>
      </c>
    </row>
    <row r="17507" customFormat="false" ht="15" hidden="false" customHeight="false" outlineLevel="0" collapsed="false">
      <c r="A17507" s="9" t="s">
        <v>27655</v>
      </c>
      <c r="B17507" s="9" t="s">
        <v>67</v>
      </c>
      <c r="C17507" s="9" t="s">
        <v>10162</v>
      </c>
      <c r="D17507" s="9" t="s">
        <v>10155</v>
      </c>
      <c r="E17507" s="10" t="n">
        <v>4</v>
      </c>
      <c r="F17507" s="10" t="n">
        <v>15597.4</v>
      </c>
      <c r="G17507" s="10" t="n">
        <v>26</v>
      </c>
      <c r="H17507" s="10" t="n">
        <v>8671.37</v>
      </c>
    </row>
    <row r="17508" customFormat="false" ht="15" hidden="false" customHeight="false" outlineLevel="0" collapsed="false">
      <c r="A17508" s="9" t="s">
        <v>27656</v>
      </c>
      <c r="B17508" s="9" t="s">
        <v>71</v>
      </c>
      <c r="C17508" s="9" t="s">
        <v>10161</v>
      </c>
      <c r="D17508" s="9" t="s">
        <v>10154</v>
      </c>
      <c r="E17508" s="10" t="n">
        <v>3</v>
      </c>
      <c r="F17508" s="10" t="n">
        <v>78001.17</v>
      </c>
      <c r="G17508" s="10" t="n">
        <v>29</v>
      </c>
      <c r="H17508" s="10" t="n">
        <v>43364.7</v>
      </c>
    </row>
    <row r="17509" customFormat="false" ht="15" hidden="false" customHeight="false" outlineLevel="0" collapsed="false">
      <c r="A17509" s="9" t="s">
        <v>27657</v>
      </c>
      <c r="B17509" s="9" t="s">
        <v>69</v>
      </c>
      <c r="C17509" s="9" t="s">
        <v>10161</v>
      </c>
      <c r="D17509" s="9" t="s">
        <v>10156</v>
      </c>
      <c r="E17509" s="10" t="n">
        <v>2</v>
      </c>
      <c r="F17509" s="10" t="n">
        <v>5034.2</v>
      </c>
      <c r="G17509" s="10" t="n">
        <v>19</v>
      </c>
      <c r="H17509" s="10" t="n">
        <v>2798.76</v>
      </c>
    </row>
    <row r="17510" customFormat="false" ht="15" hidden="false" customHeight="false" outlineLevel="0" collapsed="false">
      <c r="A17510" s="9" t="s">
        <v>27658</v>
      </c>
      <c r="B17510" s="9" t="s">
        <v>77</v>
      </c>
      <c r="C17510" s="9" t="s">
        <v>10161</v>
      </c>
      <c r="D17510" s="9" t="s">
        <v>10155</v>
      </c>
      <c r="E17510" s="10" t="n">
        <v>8</v>
      </c>
      <c r="F17510" s="10" t="n">
        <v>18542.52</v>
      </c>
      <c r="G17510" s="10" t="n">
        <v>10</v>
      </c>
      <c r="H17510" s="10" t="n">
        <v>10308.7</v>
      </c>
    </row>
    <row r="17511" customFormat="false" ht="15" hidden="false" customHeight="false" outlineLevel="0" collapsed="false">
      <c r="A17511" s="9" t="s">
        <v>27659</v>
      </c>
      <c r="B17511" s="9" t="s">
        <v>71</v>
      </c>
      <c r="C17511" s="9" t="s">
        <v>10162</v>
      </c>
      <c r="D17511" s="9" t="s">
        <v>10155</v>
      </c>
      <c r="E17511" s="10" t="n">
        <v>4</v>
      </c>
      <c r="F17511" s="10" t="n">
        <v>20470.9</v>
      </c>
      <c r="G17511" s="10" t="n">
        <v>9</v>
      </c>
      <c r="H17511" s="10" t="n">
        <v>11380.78</v>
      </c>
    </row>
    <row r="17512" customFormat="false" ht="15" hidden="false" customHeight="false" outlineLevel="0" collapsed="false">
      <c r="A17512" s="9" t="s">
        <v>27660</v>
      </c>
      <c r="B17512" s="9" t="s">
        <v>77</v>
      </c>
      <c r="C17512" s="9" t="s">
        <v>10161</v>
      </c>
      <c r="D17512" s="9" t="s">
        <v>10155</v>
      </c>
      <c r="E17512" s="10" t="n">
        <v>3</v>
      </c>
      <c r="F17512" s="10" t="n">
        <v>42132.25</v>
      </c>
      <c r="G17512" s="10" t="n">
        <v>7</v>
      </c>
      <c r="H17512" s="10" t="n">
        <v>23423.4</v>
      </c>
    </row>
    <row r="17513" customFormat="false" ht="15" hidden="false" customHeight="false" outlineLevel="0" collapsed="false">
      <c r="A17513" s="9" t="s">
        <v>27661</v>
      </c>
      <c r="B17513" s="9" t="s">
        <v>79</v>
      </c>
      <c r="C17513" s="9" t="s">
        <v>10161</v>
      </c>
      <c r="D17513" s="9" t="s">
        <v>10155</v>
      </c>
      <c r="E17513" s="10" t="n">
        <v>3</v>
      </c>
      <c r="F17513" s="10" t="n">
        <v>4525.41</v>
      </c>
      <c r="G17513" s="10" t="n">
        <v>12</v>
      </c>
      <c r="H17513" s="10" t="n">
        <v>2515.9</v>
      </c>
    </row>
    <row r="17514" customFormat="false" ht="15" hidden="false" customHeight="false" outlineLevel="0" collapsed="false">
      <c r="A17514" s="9" t="s">
        <v>27662</v>
      </c>
      <c r="B17514" s="9" t="s">
        <v>71</v>
      </c>
      <c r="C17514" s="9" t="s">
        <v>10161</v>
      </c>
      <c r="D17514" s="9" t="s">
        <v>10156</v>
      </c>
      <c r="E17514" s="10" t="n">
        <v>1</v>
      </c>
      <c r="F17514" s="10" t="n">
        <v>4678.2</v>
      </c>
      <c r="G17514" s="10" t="n">
        <v>57</v>
      </c>
      <c r="H17514" s="10" t="n">
        <v>2600.84</v>
      </c>
    </row>
    <row r="17515" customFormat="false" ht="15" hidden="false" customHeight="false" outlineLevel="0" collapsed="false">
      <c r="A17515" s="9" t="s">
        <v>27663</v>
      </c>
      <c r="B17515" s="9" t="s">
        <v>62</v>
      </c>
      <c r="C17515" s="9" t="s">
        <v>10162</v>
      </c>
      <c r="D17515" s="9" t="s">
        <v>10157</v>
      </c>
      <c r="E17515" s="10" t="n">
        <v>2</v>
      </c>
      <c r="F17515" s="10" t="n">
        <v>67612.19</v>
      </c>
      <c r="G17515" s="10" t="n">
        <v>144</v>
      </c>
      <c r="H17515" s="10" t="n">
        <v>37588.96</v>
      </c>
    </row>
    <row r="17516" customFormat="false" ht="15" hidden="false" customHeight="false" outlineLevel="0" collapsed="false">
      <c r="A17516" s="9" t="s">
        <v>27664</v>
      </c>
      <c r="B17516" s="9" t="s">
        <v>77</v>
      </c>
      <c r="C17516" s="9" t="s">
        <v>10161</v>
      </c>
      <c r="D17516" s="9" t="s">
        <v>10155</v>
      </c>
      <c r="E17516" s="10" t="n">
        <v>11</v>
      </c>
      <c r="F17516" s="10" t="n">
        <v>51665.45</v>
      </c>
      <c r="G17516" s="10" t="n">
        <v>22</v>
      </c>
      <c r="H17516" s="10" t="n">
        <v>28723.38</v>
      </c>
    </row>
    <row r="17517" customFormat="false" ht="15" hidden="false" customHeight="false" outlineLevel="0" collapsed="false">
      <c r="A17517" s="9" t="s">
        <v>27665</v>
      </c>
      <c r="B17517" s="9" t="s">
        <v>68</v>
      </c>
      <c r="C17517" s="9" t="s">
        <v>10161</v>
      </c>
      <c r="D17517" s="9" t="s">
        <v>10154</v>
      </c>
      <c r="E17517" s="10" t="n">
        <v>8</v>
      </c>
      <c r="F17517" s="10" t="n">
        <v>102481.44</v>
      </c>
      <c r="G17517" s="10" t="n">
        <v>43</v>
      </c>
      <c r="H17517" s="10" t="n">
        <v>56974.5</v>
      </c>
    </row>
    <row r="17518" customFormat="false" ht="15" hidden="false" customHeight="false" outlineLevel="0" collapsed="false">
      <c r="A17518" s="9" t="s">
        <v>27666</v>
      </c>
      <c r="B17518" s="9" t="s">
        <v>69</v>
      </c>
      <c r="C17518" s="9" t="s">
        <v>10162</v>
      </c>
      <c r="D17518" s="9" t="s">
        <v>10156</v>
      </c>
      <c r="E17518" s="10" t="n">
        <v>2</v>
      </c>
      <c r="F17518" s="10" t="n">
        <v>485.55</v>
      </c>
      <c r="G17518" s="10" t="n">
        <v>36</v>
      </c>
      <c r="H17518" s="10" t="n">
        <v>269.94</v>
      </c>
    </row>
    <row r="17519" customFormat="false" ht="15" hidden="false" customHeight="false" outlineLevel="0" collapsed="false">
      <c r="A17519" s="9" t="s">
        <v>27667</v>
      </c>
      <c r="B17519" s="9" t="s">
        <v>73</v>
      </c>
      <c r="C17519" s="9" t="s">
        <v>10164</v>
      </c>
      <c r="D17519" s="9" t="s">
        <v>10155</v>
      </c>
      <c r="E17519" s="10" t="n">
        <v>8</v>
      </c>
      <c r="F17519" s="10" t="n">
        <v>53958.29</v>
      </c>
      <c r="G17519" s="10" t="n">
        <v>62</v>
      </c>
      <c r="H17519" s="10" t="n">
        <v>29998.08</v>
      </c>
    </row>
    <row r="17520" customFormat="false" ht="15" hidden="false" customHeight="false" outlineLevel="0" collapsed="false">
      <c r="A17520" s="9" t="s">
        <v>27668</v>
      </c>
      <c r="B17520" s="9" t="s">
        <v>64</v>
      </c>
      <c r="C17520" s="9" t="s">
        <v>10161</v>
      </c>
      <c r="D17520" s="9" t="s">
        <v>10156</v>
      </c>
      <c r="E17520" s="10" t="n">
        <v>1</v>
      </c>
      <c r="F17520" s="10" t="n">
        <v>4399.55</v>
      </c>
      <c r="G17520" s="10" t="n">
        <v>155</v>
      </c>
      <c r="H17520" s="10" t="n">
        <v>2445.93</v>
      </c>
    </row>
    <row r="17521" customFormat="false" ht="15" hidden="false" customHeight="false" outlineLevel="0" collapsed="false">
      <c r="A17521" s="9" t="s">
        <v>27669</v>
      </c>
      <c r="B17521" s="9" t="s">
        <v>74</v>
      </c>
      <c r="C17521" s="9" t="s">
        <v>10164</v>
      </c>
      <c r="D17521" s="9" t="s">
        <v>10156</v>
      </c>
      <c r="E17521" s="10" t="n">
        <v>2</v>
      </c>
      <c r="F17521" s="10" t="n">
        <v>1630.69</v>
      </c>
      <c r="G17521" s="10" t="n">
        <v>24</v>
      </c>
      <c r="H17521" s="10" t="n">
        <v>906.58</v>
      </c>
    </row>
    <row r="17522" customFormat="false" ht="15" hidden="false" customHeight="false" outlineLevel="0" collapsed="false">
      <c r="A17522" s="9" t="s">
        <v>27670</v>
      </c>
      <c r="B17522" s="9" t="s">
        <v>69</v>
      </c>
      <c r="C17522" s="9" t="s">
        <v>10164</v>
      </c>
      <c r="D17522" s="9" t="s">
        <v>10154</v>
      </c>
      <c r="E17522" s="10" t="n">
        <v>19</v>
      </c>
      <c r="F17522" s="10" t="n">
        <v>76741.59</v>
      </c>
      <c r="G17522" s="10" t="n">
        <v>13</v>
      </c>
      <c r="H17522" s="10" t="n">
        <v>42664.44</v>
      </c>
    </row>
    <row r="17523" customFormat="false" ht="15" hidden="false" customHeight="false" outlineLevel="0" collapsed="false">
      <c r="A17523" s="9" t="s">
        <v>27671</v>
      </c>
      <c r="B17523" s="9" t="s">
        <v>68</v>
      </c>
      <c r="C17523" s="9" t="s">
        <v>10164</v>
      </c>
      <c r="D17523" s="9" t="s">
        <v>10155</v>
      </c>
      <c r="E17523" s="10" t="n">
        <v>10</v>
      </c>
      <c r="F17523" s="10" t="n">
        <v>26300.29</v>
      </c>
      <c r="G17523" s="10" t="n">
        <v>105</v>
      </c>
      <c r="H17523" s="10" t="n">
        <v>14621.63</v>
      </c>
    </row>
    <row r="17524" customFormat="false" ht="15" hidden="false" customHeight="false" outlineLevel="0" collapsed="false">
      <c r="A17524" s="9" t="s">
        <v>27672</v>
      </c>
      <c r="B17524" s="9" t="s">
        <v>73</v>
      </c>
      <c r="C17524" s="9" t="s">
        <v>10163</v>
      </c>
      <c r="D17524" s="9" t="s">
        <v>10157</v>
      </c>
      <c r="E17524" s="10" t="n">
        <v>3</v>
      </c>
      <c r="F17524" s="10" t="n">
        <v>5022.2</v>
      </c>
      <c r="G17524" s="10" t="n">
        <v>161</v>
      </c>
      <c r="H17524" s="10" t="n">
        <v>2792.09</v>
      </c>
    </row>
    <row r="17525" customFormat="false" ht="15" hidden="false" customHeight="false" outlineLevel="0" collapsed="false">
      <c r="A17525" s="9" t="s">
        <v>27673</v>
      </c>
      <c r="B17525" s="9" t="s">
        <v>75</v>
      </c>
      <c r="C17525" s="9" t="s">
        <v>10161</v>
      </c>
      <c r="D17525" s="9" t="s">
        <v>10157</v>
      </c>
      <c r="E17525" s="10" t="n">
        <v>3</v>
      </c>
      <c r="F17525" s="10" t="n">
        <v>31653.21</v>
      </c>
      <c r="G17525" s="10" t="n">
        <v>131</v>
      </c>
      <c r="H17525" s="10" t="n">
        <v>17597.58</v>
      </c>
    </row>
    <row r="17526" customFormat="false" ht="15" hidden="false" customHeight="false" outlineLevel="0" collapsed="false">
      <c r="A17526" s="9" t="s">
        <v>27674</v>
      </c>
      <c r="B17526" s="9" t="s">
        <v>70</v>
      </c>
      <c r="C17526" s="9" t="s">
        <v>10161</v>
      </c>
      <c r="D17526" s="9" t="s">
        <v>10154</v>
      </c>
      <c r="E17526" s="10" t="n">
        <v>1</v>
      </c>
      <c r="F17526" s="10" t="n">
        <v>75097</v>
      </c>
      <c r="G17526" s="10" t="n">
        <v>101</v>
      </c>
      <c r="H17526" s="10" t="n">
        <v>41750.13</v>
      </c>
    </row>
    <row r="17527" customFormat="false" ht="15" hidden="false" customHeight="false" outlineLevel="0" collapsed="false">
      <c r="A17527" s="9" t="s">
        <v>27675</v>
      </c>
      <c r="B17527" s="9" t="s">
        <v>71</v>
      </c>
      <c r="C17527" s="9" t="s">
        <v>10161</v>
      </c>
      <c r="D17527" s="9" t="s">
        <v>10155</v>
      </c>
      <c r="E17527" s="10" t="n">
        <v>9</v>
      </c>
      <c r="F17527" s="10" t="n">
        <v>42338.16</v>
      </c>
      <c r="G17527" s="10" t="n">
        <v>19</v>
      </c>
      <c r="H17527" s="10" t="n">
        <v>23537.87</v>
      </c>
    </row>
    <row r="17528" customFormat="false" ht="15" hidden="false" customHeight="false" outlineLevel="0" collapsed="false">
      <c r="A17528" s="9" t="s">
        <v>27676</v>
      </c>
      <c r="B17528" s="9" t="s">
        <v>77</v>
      </c>
      <c r="C17528" s="9" t="s">
        <v>10161</v>
      </c>
      <c r="D17528" s="9" t="s">
        <v>10156</v>
      </c>
      <c r="E17528" s="10" t="n">
        <v>1</v>
      </c>
      <c r="F17528" s="10" t="n">
        <v>1993.62</v>
      </c>
      <c r="G17528" s="10" t="n">
        <v>125</v>
      </c>
      <c r="H17528" s="10" t="n">
        <v>1108.35</v>
      </c>
    </row>
    <row r="17529" customFormat="false" ht="15" hidden="false" customHeight="false" outlineLevel="0" collapsed="false">
      <c r="A17529" s="9" t="s">
        <v>27677</v>
      </c>
      <c r="B17529" s="9" t="s">
        <v>73</v>
      </c>
      <c r="C17529" s="9" t="s">
        <v>10161</v>
      </c>
      <c r="D17529" s="9" t="s">
        <v>10155</v>
      </c>
      <c r="E17529" s="10" t="n">
        <v>6</v>
      </c>
      <c r="F17529" s="10" t="n">
        <v>42415.11</v>
      </c>
      <c r="G17529" s="10" t="n">
        <v>94</v>
      </c>
      <c r="H17529" s="10" t="n">
        <v>23580.65</v>
      </c>
    </row>
    <row r="17530" customFormat="false" ht="15" hidden="false" customHeight="false" outlineLevel="0" collapsed="false">
      <c r="A17530" s="9" t="s">
        <v>27678</v>
      </c>
      <c r="B17530" s="9" t="s">
        <v>74</v>
      </c>
      <c r="C17530" s="9" t="s">
        <v>10161</v>
      </c>
      <c r="D17530" s="9" t="s">
        <v>10154</v>
      </c>
      <c r="E17530" s="10" t="n">
        <v>18</v>
      </c>
      <c r="F17530" s="10" t="n">
        <v>190708.09</v>
      </c>
      <c r="G17530" s="10" t="n">
        <v>35</v>
      </c>
      <c r="H17530" s="10" t="n">
        <v>106024.05</v>
      </c>
    </row>
    <row r="17531" customFormat="false" ht="15" hidden="false" customHeight="false" outlineLevel="0" collapsed="false">
      <c r="A17531" s="9" t="s">
        <v>27679</v>
      </c>
      <c r="B17531" s="9" t="s">
        <v>68</v>
      </c>
      <c r="C17531" s="9" t="s">
        <v>10162</v>
      </c>
      <c r="D17531" s="9" t="s">
        <v>10154</v>
      </c>
      <c r="E17531" s="10" t="n">
        <v>6</v>
      </c>
      <c r="F17531" s="10" t="n">
        <v>102119</v>
      </c>
      <c r="G17531" s="10" t="n">
        <v>63</v>
      </c>
      <c r="H17531" s="10" t="n">
        <v>56773</v>
      </c>
    </row>
    <row r="17532" customFormat="false" ht="15" hidden="false" customHeight="false" outlineLevel="0" collapsed="false">
      <c r="A17532" s="9" t="s">
        <v>27680</v>
      </c>
      <c r="B17532" s="9" t="s">
        <v>71</v>
      </c>
      <c r="C17532" s="9" t="s">
        <v>10161</v>
      </c>
      <c r="D17532" s="9" t="s">
        <v>10156</v>
      </c>
      <c r="E17532" s="10" t="n">
        <v>2</v>
      </c>
      <c r="F17532" s="10" t="n">
        <v>2464.15</v>
      </c>
      <c r="G17532" s="10" t="n">
        <v>97</v>
      </c>
      <c r="H17532" s="10" t="n">
        <v>1369.94</v>
      </c>
    </row>
    <row r="17533" customFormat="false" ht="15" hidden="false" customHeight="false" outlineLevel="0" collapsed="false">
      <c r="A17533" s="9" t="s">
        <v>27681</v>
      </c>
      <c r="B17533" s="9" t="s">
        <v>77</v>
      </c>
      <c r="C17533" s="9" t="s">
        <v>10161</v>
      </c>
      <c r="D17533" s="9" t="s">
        <v>10155</v>
      </c>
      <c r="E17533" s="10" t="n">
        <v>4</v>
      </c>
      <c r="F17533" s="10" t="n">
        <v>35575.4</v>
      </c>
      <c r="G17533" s="10" t="n">
        <v>43</v>
      </c>
      <c r="H17533" s="10" t="n">
        <v>19778.12</v>
      </c>
    </row>
    <row r="17534" customFormat="false" ht="15" hidden="false" customHeight="false" outlineLevel="0" collapsed="false">
      <c r="A17534" s="9" t="s">
        <v>27682</v>
      </c>
      <c r="B17534" s="9" t="s">
        <v>71</v>
      </c>
      <c r="C17534" s="9" t="s">
        <v>10163</v>
      </c>
      <c r="D17534" s="9" t="s">
        <v>10155</v>
      </c>
      <c r="E17534" s="10" t="n">
        <v>10</v>
      </c>
      <c r="F17534" s="10" t="n">
        <v>40974.13</v>
      </c>
      <c r="G17534" s="10" t="n">
        <v>0</v>
      </c>
      <c r="H17534" s="10" t="n">
        <v>22779.54</v>
      </c>
    </row>
    <row r="17535" customFormat="false" ht="15" hidden="false" customHeight="false" outlineLevel="0" collapsed="false">
      <c r="A17535" s="9" t="s">
        <v>27683</v>
      </c>
      <c r="B17535" s="9" t="s">
        <v>70</v>
      </c>
      <c r="C17535" s="9" t="s">
        <v>10161</v>
      </c>
      <c r="D17535" s="9" t="s">
        <v>10155</v>
      </c>
      <c r="E17535" s="10" t="n">
        <v>10</v>
      </c>
      <c r="F17535" s="10" t="n">
        <v>68049.53</v>
      </c>
      <c r="G17535" s="10" t="n">
        <v>0</v>
      </c>
      <c r="H17535" s="10" t="n">
        <v>37832.1</v>
      </c>
    </row>
    <row r="17536" customFormat="false" ht="15" hidden="false" customHeight="false" outlineLevel="0" collapsed="false">
      <c r="A17536" s="9" t="s">
        <v>27684</v>
      </c>
      <c r="B17536" s="9" t="s">
        <v>79</v>
      </c>
      <c r="C17536" s="9" t="s">
        <v>10161</v>
      </c>
      <c r="D17536" s="9" t="s">
        <v>10156</v>
      </c>
      <c r="E17536" s="10" t="n">
        <v>1</v>
      </c>
      <c r="F17536" s="10" t="n">
        <v>1061.1</v>
      </c>
      <c r="G17536" s="10" t="n">
        <v>36</v>
      </c>
      <c r="H17536" s="10" t="n">
        <v>589.92</v>
      </c>
    </row>
    <row r="17537" customFormat="false" ht="15" hidden="false" customHeight="false" outlineLevel="0" collapsed="false">
      <c r="A17537" s="9" t="s">
        <v>27685</v>
      </c>
      <c r="B17537" s="9" t="s">
        <v>76</v>
      </c>
      <c r="C17537" s="9" t="s">
        <v>10161</v>
      </c>
      <c r="D17537" s="9" t="s">
        <v>10155</v>
      </c>
      <c r="E17537" s="10" t="n">
        <v>3</v>
      </c>
      <c r="F17537" s="10" t="n">
        <v>4746.05</v>
      </c>
      <c r="G17537" s="10" t="n">
        <v>55</v>
      </c>
      <c r="H17537" s="10" t="n">
        <v>2638.56</v>
      </c>
    </row>
    <row r="17538" customFormat="false" ht="15" hidden="false" customHeight="false" outlineLevel="0" collapsed="false">
      <c r="A17538" s="9" t="s">
        <v>27686</v>
      </c>
      <c r="B17538" s="9" t="s">
        <v>62</v>
      </c>
      <c r="C17538" s="9" t="s">
        <v>10161</v>
      </c>
      <c r="D17538" s="9" t="s">
        <v>10156</v>
      </c>
      <c r="E17538" s="10" t="n">
        <v>1</v>
      </c>
      <c r="F17538" s="10" t="n">
        <v>67343.08</v>
      </c>
      <c r="G17538" s="10" t="n">
        <v>206</v>
      </c>
      <c r="H17538" s="10" t="n">
        <v>37439.34</v>
      </c>
    </row>
    <row r="17539" customFormat="false" ht="15" hidden="false" customHeight="false" outlineLevel="0" collapsed="false">
      <c r="A17539" s="9" t="s">
        <v>27687</v>
      </c>
      <c r="B17539" s="9" t="s">
        <v>71</v>
      </c>
      <c r="C17539" s="9" t="s">
        <v>10163</v>
      </c>
      <c r="D17539" s="9" t="s">
        <v>10155</v>
      </c>
      <c r="E17539" s="10" t="n">
        <v>6</v>
      </c>
      <c r="F17539" s="10" t="n">
        <v>35946.99</v>
      </c>
      <c r="G17539" s="10" t="n">
        <v>46</v>
      </c>
      <c r="H17539" s="10" t="n">
        <v>19984.71</v>
      </c>
    </row>
    <row r="17540" customFormat="false" ht="15" hidden="false" customHeight="false" outlineLevel="0" collapsed="false">
      <c r="A17540" s="9" t="s">
        <v>27688</v>
      </c>
      <c r="B17540" s="9" t="s">
        <v>72</v>
      </c>
      <c r="C17540" s="9" t="s">
        <v>10162</v>
      </c>
      <c r="D17540" s="9" t="s">
        <v>10155</v>
      </c>
      <c r="E17540" s="10" t="n">
        <v>8</v>
      </c>
      <c r="F17540" s="10" t="n">
        <v>10741.08</v>
      </c>
      <c r="G17540" s="10" t="n">
        <v>76</v>
      </c>
      <c r="H17540" s="10" t="n">
        <v>5971.5</v>
      </c>
    </row>
    <row r="17541" customFormat="false" ht="15" hidden="false" customHeight="false" outlineLevel="0" collapsed="false">
      <c r="A17541" s="9" t="s">
        <v>27689</v>
      </c>
      <c r="B17541" s="9" t="s">
        <v>74</v>
      </c>
      <c r="C17541" s="9" t="s">
        <v>10163</v>
      </c>
      <c r="D17541" s="9" t="s">
        <v>10154</v>
      </c>
      <c r="E17541" s="10" t="n">
        <v>4</v>
      </c>
      <c r="F17541" s="10" t="n">
        <v>175824.58</v>
      </c>
      <c r="G17541" s="10" t="n">
        <v>1</v>
      </c>
      <c r="H17541" s="10" t="n">
        <v>97749.57</v>
      </c>
    </row>
    <row r="17542" customFormat="false" ht="15" hidden="false" customHeight="false" outlineLevel="0" collapsed="false">
      <c r="A17542" s="9" t="s">
        <v>27690</v>
      </c>
      <c r="B17542" s="9" t="s">
        <v>77</v>
      </c>
      <c r="C17542" s="9" t="s">
        <v>10162</v>
      </c>
      <c r="D17542" s="9" t="s">
        <v>10154</v>
      </c>
      <c r="E17542" s="10" t="n">
        <v>16</v>
      </c>
      <c r="F17542" s="10" t="n">
        <v>181679.29</v>
      </c>
      <c r="G17542" s="10" t="n">
        <v>12</v>
      </c>
      <c r="H17542" s="10" t="n">
        <v>101004.49</v>
      </c>
    </row>
    <row r="17543" customFormat="false" ht="15" hidden="false" customHeight="false" outlineLevel="0" collapsed="false">
      <c r="A17543" s="9" t="s">
        <v>27691</v>
      </c>
      <c r="B17543" s="9" t="s">
        <v>67</v>
      </c>
      <c r="C17543" s="9" t="s">
        <v>10163</v>
      </c>
      <c r="D17543" s="9" t="s">
        <v>10156</v>
      </c>
      <c r="E17543" s="10" t="n">
        <v>1</v>
      </c>
      <c r="F17543" s="10" t="n">
        <v>2033.12</v>
      </c>
      <c r="G17543" s="10" t="n">
        <v>139</v>
      </c>
      <c r="H17543" s="10" t="n">
        <v>1130.31</v>
      </c>
    </row>
    <row r="17544" customFormat="false" ht="15" hidden="false" customHeight="false" outlineLevel="0" collapsed="false">
      <c r="A17544" s="9" t="s">
        <v>27692</v>
      </c>
      <c r="B17544" s="9" t="s">
        <v>62</v>
      </c>
      <c r="C17544" s="9" t="s">
        <v>10162</v>
      </c>
      <c r="D17544" s="9" t="s">
        <v>10154</v>
      </c>
      <c r="E17544" s="10" t="n">
        <v>11</v>
      </c>
      <c r="F17544" s="10" t="n">
        <v>74326.24</v>
      </c>
      <c r="G17544" s="10" t="n">
        <v>15</v>
      </c>
      <c r="H17544" s="10" t="n">
        <v>41321.63</v>
      </c>
    </row>
    <row r="17545" customFormat="false" ht="15" hidden="false" customHeight="false" outlineLevel="0" collapsed="false">
      <c r="A17545" s="9" t="s">
        <v>27693</v>
      </c>
      <c r="B17545" s="9" t="s">
        <v>71</v>
      </c>
      <c r="C17545" s="9" t="s">
        <v>10161</v>
      </c>
      <c r="D17545" s="9" t="s">
        <v>10156</v>
      </c>
      <c r="E17545" s="10" t="n">
        <v>2</v>
      </c>
      <c r="F17545" s="10" t="n">
        <v>2105.55</v>
      </c>
      <c r="G17545" s="10" t="n">
        <v>108</v>
      </c>
      <c r="H17545" s="10" t="n">
        <v>1170.58</v>
      </c>
    </row>
    <row r="17546" customFormat="false" ht="15" hidden="false" customHeight="false" outlineLevel="0" collapsed="false">
      <c r="A17546" s="9" t="s">
        <v>27694</v>
      </c>
      <c r="B17546" s="9" t="s">
        <v>79</v>
      </c>
      <c r="C17546" s="9" t="s">
        <v>10164</v>
      </c>
      <c r="D17546" s="9" t="s">
        <v>10155</v>
      </c>
      <c r="E17546" s="10" t="n">
        <v>3</v>
      </c>
      <c r="F17546" s="10" t="n">
        <v>28690.73</v>
      </c>
      <c r="G17546" s="10" t="n">
        <v>48</v>
      </c>
      <c r="H17546" s="10" t="n">
        <v>15950.59</v>
      </c>
    </row>
    <row r="17547" customFormat="false" ht="15" hidden="false" customHeight="false" outlineLevel="0" collapsed="false">
      <c r="A17547" s="9" t="s">
        <v>27695</v>
      </c>
      <c r="B17547" s="9" t="s">
        <v>75</v>
      </c>
      <c r="C17547" s="9" t="s">
        <v>10161</v>
      </c>
      <c r="D17547" s="9" t="s">
        <v>10155</v>
      </c>
      <c r="E17547" s="10" t="n">
        <v>5</v>
      </c>
      <c r="F17547" s="10" t="n">
        <v>12864.91</v>
      </c>
      <c r="G17547" s="10" t="n">
        <v>21</v>
      </c>
      <c r="H17547" s="10" t="n">
        <v>7152.24</v>
      </c>
    </row>
    <row r="17548" customFormat="false" ht="15" hidden="false" customHeight="false" outlineLevel="0" collapsed="false">
      <c r="A17548" s="9" t="s">
        <v>27696</v>
      </c>
      <c r="B17548" s="9" t="s">
        <v>71</v>
      </c>
      <c r="C17548" s="9" t="s">
        <v>10161</v>
      </c>
      <c r="D17548" s="9" t="s">
        <v>10155</v>
      </c>
      <c r="E17548" s="10" t="n">
        <v>15</v>
      </c>
      <c r="F17548" s="10" t="n">
        <v>56326.45</v>
      </c>
      <c r="G17548" s="10" t="n">
        <v>10</v>
      </c>
      <c r="H17548" s="10" t="n">
        <v>31314.66</v>
      </c>
    </row>
    <row r="17549" customFormat="false" ht="15" hidden="false" customHeight="false" outlineLevel="0" collapsed="false">
      <c r="A17549" s="9" t="s">
        <v>27697</v>
      </c>
      <c r="B17549" s="9" t="s">
        <v>79</v>
      </c>
      <c r="C17549" s="9" t="s">
        <v>10161</v>
      </c>
      <c r="D17549" s="9" t="s">
        <v>10156</v>
      </c>
      <c r="E17549" s="10" t="n">
        <v>2</v>
      </c>
      <c r="F17549" s="10" t="n">
        <v>725.4</v>
      </c>
      <c r="G17549" s="10" t="n">
        <v>107</v>
      </c>
      <c r="H17549" s="10" t="n">
        <v>403.29</v>
      </c>
    </row>
    <row r="17550" customFormat="false" ht="15" hidden="false" customHeight="false" outlineLevel="0" collapsed="false">
      <c r="A17550" s="9" t="s">
        <v>27698</v>
      </c>
      <c r="B17550" s="9" t="s">
        <v>64</v>
      </c>
      <c r="C17550" s="9" t="s">
        <v>10161</v>
      </c>
      <c r="D17550" s="9" t="s">
        <v>10156</v>
      </c>
      <c r="E17550" s="10" t="n">
        <v>1</v>
      </c>
      <c r="F17550" s="10" t="n">
        <v>663.2</v>
      </c>
      <c r="G17550" s="10" t="n">
        <v>29</v>
      </c>
      <c r="H17550" s="10" t="n">
        <v>368.71</v>
      </c>
    </row>
    <row r="17551" customFormat="false" ht="15" hidden="false" customHeight="false" outlineLevel="0" collapsed="false">
      <c r="A17551" s="9" t="s">
        <v>27699</v>
      </c>
      <c r="B17551" s="9" t="s">
        <v>71</v>
      </c>
      <c r="C17551" s="9" t="s">
        <v>10161</v>
      </c>
      <c r="D17551" s="9" t="s">
        <v>10154</v>
      </c>
      <c r="E17551" s="10" t="n">
        <v>20</v>
      </c>
      <c r="F17551" s="10" t="n">
        <v>117626.99</v>
      </c>
      <c r="G17551" s="10" t="n">
        <v>4</v>
      </c>
      <c r="H17551" s="10" t="n">
        <v>65394.65</v>
      </c>
    </row>
    <row r="17552" customFormat="false" ht="15" hidden="false" customHeight="false" outlineLevel="0" collapsed="false">
      <c r="A17552" s="9" t="s">
        <v>27700</v>
      </c>
      <c r="B17552" s="9" t="s">
        <v>77</v>
      </c>
      <c r="C17552" s="9" t="s">
        <v>10161</v>
      </c>
      <c r="D17552" s="9" t="s">
        <v>10155</v>
      </c>
      <c r="E17552" s="10" t="n">
        <v>3</v>
      </c>
      <c r="F17552" s="10" t="n">
        <v>18745.7</v>
      </c>
      <c r="G17552" s="10" t="n">
        <v>11</v>
      </c>
      <c r="H17552" s="10" t="n">
        <v>10421.66</v>
      </c>
    </row>
    <row r="17553" customFormat="false" ht="15" hidden="false" customHeight="false" outlineLevel="0" collapsed="false">
      <c r="A17553" s="9" t="s">
        <v>27701</v>
      </c>
      <c r="B17553" s="9" t="s">
        <v>76</v>
      </c>
      <c r="C17553" s="9" t="s">
        <v>10161</v>
      </c>
      <c r="D17553" s="9" t="s">
        <v>10156</v>
      </c>
      <c r="E17553" s="10" t="n">
        <v>2</v>
      </c>
      <c r="F17553" s="10" t="n">
        <v>1445.14</v>
      </c>
      <c r="G17553" s="10" t="n">
        <v>34</v>
      </c>
      <c r="H17553" s="10" t="n">
        <v>803.42</v>
      </c>
    </row>
    <row r="17554" customFormat="false" ht="15" hidden="false" customHeight="false" outlineLevel="0" collapsed="false">
      <c r="A17554" s="9" t="s">
        <v>27702</v>
      </c>
      <c r="B17554" s="9" t="s">
        <v>64</v>
      </c>
      <c r="C17554" s="9" t="s">
        <v>10161</v>
      </c>
      <c r="D17554" s="9" t="s">
        <v>10155</v>
      </c>
      <c r="E17554" s="10" t="n">
        <v>7</v>
      </c>
      <c r="F17554" s="10" t="n">
        <v>22278.61</v>
      </c>
      <c r="G17554" s="10" t="n">
        <v>28</v>
      </c>
      <c r="H17554" s="10" t="n">
        <v>12385.78</v>
      </c>
    </row>
    <row r="17555" customFormat="false" ht="15" hidden="false" customHeight="false" outlineLevel="0" collapsed="false">
      <c r="A17555" s="9" t="s">
        <v>27703</v>
      </c>
      <c r="B17555" s="9" t="s">
        <v>74</v>
      </c>
      <c r="C17555" s="9" t="s">
        <v>10162</v>
      </c>
      <c r="D17555" s="9" t="s">
        <v>10155</v>
      </c>
      <c r="E17555" s="10" t="n">
        <v>4</v>
      </c>
      <c r="F17555" s="10" t="n">
        <v>4241.56</v>
      </c>
      <c r="G17555" s="10" t="n">
        <v>74</v>
      </c>
      <c r="H17555" s="10" t="n">
        <v>2358.09</v>
      </c>
    </row>
    <row r="17556" customFormat="false" ht="15" hidden="false" customHeight="false" outlineLevel="0" collapsed="false">
      <c r="A17556" s="9" t="s">
        <v>27704</v>
      </c>
      <c r="B17556" s="9" t="s">
        <v>76</v>
      </c>
      <c r="C17556" s="9" t="s">
        <v>10162</v>
      </c>
      <c r="D17556" s="9" t="s">
        <v>10155</v>
      </c>
      <c r="E17556" s="10" t="n">
        <v>4</v>
      </c>
      <c r="F17556" s="10" t="n">
        <v>9993.4</v>
      </c>
      <c r="G17556" s="10" t="n">
        <v>80</v>
      </c>
      <c r="H17556" s="10" t="n">
        <v>5555.82</v>
      </c>
    </row>
    <row r="17557" customFormat="false" ht="15" hidden="false" customHeight="false" outlineLevel="0" collapsed="false">
      <c r="A17557" s="9" t="s">
        <v>27705</v>
      </c>
      <c r="B17557" s="9" t="s">
        <v>77</v>
      </c>
      <c r="C17557" s="9" t="s">
        <v>10161</v>
      </c>
      <c r="D17557" s="9" t="s">
        <v>10155</v>
      </c>
      <c r="E17557" s="10" t="n">
        <v>5</v>
      </c>
      <c r="F17557" s="10" t="n">
        <v>42699.42</v>
      </c>
      <c r="G17557" s="10" t="n">
        <v>33</v>
      </c>
      <c r="H17557" s="10" t="n">
        <v>23738.72</v>
      </c>
    </row>
    <row r="17558" customFormat="false" ht="15" hidden="false" customHeight="false" outlineLevel="0" collapsed="false">
      <c r="A17558" s="9" t="s">
        <v>27706</v>
      </c>
      <c r="B17558" s="9" t="s">
        <v>74</v>
      </c>
      <c r="C17558" s="9" t="s">
        <v>10161</v>
      </c>
      <c r="D17558" s="9" t="s">
        <v>10155</v>
      </c>
      <c r="E17558" s="10" t="n">
        <v>7</v>
      </c>
      <c r="F17558" s="10" t="n">
        <v>37416.78</v>
      </c>
      <c r="G17558" s="10" t="n">
        <v>36</v>
      </c>
      <c r="H17558" s="10" t="n">
        <v>20801.84</v>
      </c>
    </row>
    <row r="17559" customFormat="false" ht="15" hidden="false" customHeight="false" outlineLevel="0" collapsed="false">
      <c r="A17559" s="9" t="s">
        <v>27707</v>
      </c>
      <c r="B17559" s="9" t="s">
        <v>71</v>
      </c>
      <c r="C17559" s="9" t="s">
        <v>10161</v>
      </c>
      <c r="D17559" s="9" t="s">
        <v>10156</v>
      </c>
      <c r="E17559" s="10" t="n">
        <v>1</v>
      </c>
      <c r="F17559" s="10" t="n">
        <v>3841.1</v>
      </c>
      <c r="G17559" s="10" t="n">
        <v>106</v>
      </c>
      <c r="H17559" s="10" t="n">
        <v>2135.46</v>
      </c>
    </row>
    <row r="17560" customFormat="false" ht="15" hidden="false" customHeight="false" outlineLevel="0" collapsed="false">
      <c r="A17560" s="9" t="s">
        <v>27708</v>
      </c>
      <c r="B17560" s="9" t="s">
        <v>71</v>
      </c>
      <c r="C17560" s="9" t="s">
        <v>10161</v>
      </c>
      <c r="D17560" s="9" t="s">
        <v>10156</v>
      </c>
      <c r="E17560" s="10" t="n">
        <v>1</v>
      </c>
      <c r="F17560" s="10" t="n">
        <v>798.15</v>
      </c>
      <c r="G17560" s="10" t="n">
        <v>31</v>
      </c>
      <c r="H17560" s="10" t="n">
        <v>443.73</v>
      </c>
    </row>
    <row r="17561" customFormat="false" ht="15" hidden="false" customHeight="false" outlineLevel="0" collapsed="false">
      <c r="A17561" s="9" t="s">
        <v>27709</v>
      </c>
      <c r="B17561" s="9" t="s">
        <v>71</v>
      </c>
      <c r="C17561" s="9" t="s">
        <v>10162</v>
      </c>
      <c r="D17561" s="9" t="s">
        <v>10155</v>
      </c>
      <c r="E17561" s="10" t="n">
        <v>3</v>
      </c>
      <c r="F17561" s="10" t="n">
        <v>3509.3</v>
      </c>
      <c r="G17561" s="10" t="n">
        <v>1</v>
      </c>
      <c r="H17561" s="10" t="n">
        <v>1950.99</v>
      </c>
    </row>
    <row r="17562" customFormat="false" ht="15" hidden="false" customHeight="false" outlineLevel="0" collapsed="false">
      <c r="A17562" s="9" t="s">
        <v>27710</v>
      </c>
      <c r="B17562" s="9" t="s">
        <v>70</v>
      </c>
      <c r="C17562" s="9" t="s">
        <v>10161</v>
      </c>
      <c r="D17562" s="9" t="s">
        <v>10155</v>
      </c>
      <c r="E17562" s="10" t="n">
        <v>3</v>
      </c>
      <c r="F17562" s="10" t="n">
        <v>3424.21</v>
      </c>
      <c r="G17562" s="10" t="n">
        <v>0</v>
      </c>
      <c r="H17562" s="10" t="n">
        <v>1903.69</v>
      </c>
    </row>
    <row r="17563" customFormat="false" ht="15" hidden="false" customHeight="false" outlineLevel="0" collapsed="false">
      <c r="A17563" s="9" t="s">
        <v>27711</v>
      </c>
      <c r="B17563" s="9" t="s">
        <v>76</v>
      </c>
      <c r="C17563" s="9" t="s">
        <v>10163</v>
      </c>
      <c r="D17563" s="9" t="s">
        <v>10156</v>
      </c>
      <c r="E17563" s="10" t="n">
        <v>1</v>
      </c>
      <c r="F17563" s="10" t="n">
        <v>916.3</v>
      </c>
      <c r="G17563" s="10" t="n">
        <v>39</v>
      </c>
      <c r="H17563" s="10" t="n">
        <v>509.42</v>
      </c>
    </row>
    <row r="17564" customFormat="false" ht="15" hidden="false" customHeight="false" outlineLevel="0" collapsed="false">
      <c r="A17564" s="9" t="s">
        <v>27712</v>
      </c>
      <c r="B17564" s="9" t="s">
        <v>64</v>
      </c>
      <c r="C17564" s="9" t="s">
        <v>10161</v>
      </c>
      <c r="D17564" s="9" t="s">
        <v>10155</v>
      </c>
      <c r="E17564" s="10" t="n">
        <v>5</v>
      </c>
      <c r="F17564" s="10" t="n">
        <v>11569.7</v>
      </c>
      <c r="G17564" s="10" t="n">
        <v>46</v>
      </c>
      <c r="H17564" s="10" t="n">
        <v>6432.17</v>
      </c>
    </row>
    <row r="17565" customFormat="false" ht="15" hidden="false" customHeight="false" outlineLevel="0" collapsed="false">
      <c r="A17565" s="9" t="s">
        <v>27713</v>
      </c>
      <c r="B17565" s="9" t="s">
        <v>64</v>
      </c>
      <c r="C17565" s="9" t="s">
        <v>10161</v>
      </c>
      <c r="D17565" s="9" t="s">
        <v>10155</v>
      </c>
      <c r="E17565" s="10" t="n">
        <v>7</v>
      </c>
      <c r="F17565" s="10" t="n">
        <v>59747.77</v>
      </c>
      <c r="G17565" s="10" t="n">
        <v>39</v>
      </c>
      <c r="H17565" s="10" t="n">
        <v>33216.74</v>
      </c>
    </row>
    <row r="17566" customFormat="false" ht="15" hidden="false" customHeight="false" outlineLevel="0" collapsed="false">
      <c r="A17566" s="9" t="s">
        <v>27714</v>
      </c>
      <c r="B17566" s="9" t="s">
        <v>79</v>
      </c>
      <c r="C17566" s="9" t="s">
        <v>10162</v>
      </c>
      <c r="D17566" s="9" t="s">
        <v>10155</v>
      </c>
      <c r="E17566" s="10" t="n">
        <v>5</v>
      </c>
      <c r="F17566" s="10" t="n">
        <v>28768.85</v>
      </c>
      <c r="G17566" s="10" t="n">
        <v>4</v>
      </c>
      <c r="H17566" s="10" t="n">
        <v>15994.02</v>
      </c>
    </row>
    <row r="17567" customFormat="false" ht="15" hidden="false" customHeight="false" outlineLevel="0" collapsed="false">
      <c r="A17567" s="9" t="s">
        <v>27715</v>
      </c>
      <c r="B17567" s="9" t="s">
        <v>75</v>
      </c>
      <c r="C17567" s="9" t="s">
        <v>10163</v>
      </c>
      <c r="D17567" s="9" t="s">
        <v>10158</v>
      </c>
      <c r="E17567" s="10" t="n">
        <v>0</v>
      </c>
      <c r="F17567" s="10" t="n">
        <v>0</v>
      </c>
      <c r="H17567" s="10" t="n">
        <v>0</v>
      </c>
    </row>
    <row r="17568" customFormat="false" ht="15" hidden="false" customHeight="false" outlineLevel="0" collapsed="false">
      <c r="A17568" s="9" t="s">
        <v>27716</v>
      </c>
      <c r="B17568" s="9" t="s">
        <v>76</v>
      </c>
      <c r="C17568" s="9" t="s">
        <v>10163</v>
      </c>
      <c r="D17568" s="9" t="s">
        <v>10154</v>
      </c>
      <c r="E17568" s="10" t="n">
        <v>6</v>
      </c>
      <c r="F17568" s="10" t="n">
        <v>100496.15</v>
      </c>
      <c r="G17568" s="10" t="n">
        <v>15</v>
      </c>
      <c r="H17568" s="10" t="n">
        <v>55870.77</v>
      </c>
    </row>
    <row r="17569" customFormat="false" ht="15" hidden="false" customHeight="false" outlineLevel="0" collapsed="false">
      <c r="A17569" s="9" t="s">
        <v>27717</v>
      </c>
      <c r="B17569" s="9" t="s">
        <v>68</v>
      </c>
      <c r="C17569" s="9" t="s">
        <v>10161</v>
      </c>
      <c r="D17569" s="9" t="s">
        <v>10156</v>
      </c>
      <c r="E17569" s="10" t="n">
        <v>1</v>
      </c>
      <c r="F17569" s="10" t="n">
        <v>8700.1</v>
      </c>
      <c r="G17569" s="10" t="n">
        <v>258</v>
      </c>
      <c r="H17569" s="10" t="n">
        <v>4836.82</v>
      </c>
    </row>
    <row r="17570" customFormat="false" ht="15" hidden="false" customHeight="false" outlineLevel="0" collapsed="false">
      <c r="A17570" s="9" t="s">
        <v>27718</v>
      </c>
      <c r="B17570" s="9" t="s">
        <v>62</v>
      </c>
      <c r="C17570" s="9" t="s">
        <v>10161</v>
      </c>
      <c r="D17570" s="9" t="s">
        <v>10155</v>
      </c>
      <c r="E17570" s="10" t="n">
        <v>4</v>
      </c>
      <c r="F17570" s="10" t="n">
        <v>13612.51</v>
      </c>
      <c r="G17570" s="10" t="n">
        <v>11</v>
      </c>
      <c r="H17570" s="10" t="n">
        <v>7567.87</v>
      </c>
    </row>
    <row r="17571" customFormat="false" ht="15" hidden="false" customHeight="false" outlineLevel="0" collapsed="false">
      <c r="A17571" s="9" t="s">
        <v>27719</v>
      </c>
      <c r="B17571" s="9" t="s">
        <v>74</v>
      </c>
      <c r="C17571" s="9" t="s">
        <v>10163</v>
      </c>
      <c r="D17571" s="9" t="s">
        <v>10155</v>
      </c>
      <c r="E17571" s="10" t="n">
        <v>5</v>
      </c>
      <c r="F17571" s="10" t="n">
        <v>24838.48</v>
      </c>
      <c r="G17571" s="10" t="n">
        <v>3</v>
      </c>
      <c r="H17571" s="10" t="n">
        <v>13808.94</v>
      </c>
    </row>
    <row r="17572" customFormat="false" ht="15" hidden="false" customHeight="false" outlineLevel="0" collapsed="false">
      <c r="A17572" s="9" t="s">
        <v>27720</v>
      </c>
      <c r="B17572" s="9" t="s">
        <v>77</v>
      </c>
      <c r="C17572" s="9" t="s">
        <v>10163</v>
      </c>
      <c r="D17572" s="9" t="s">
        <v>10157</v>
      </c>
      <c r="E17572" s="10" t="n">
        <v>4</v>
      </c>
      <c r="F17572" s="10" t="n">
        <v>5812.8</v>
      </c>
      <c r="G17572" s="10" t="n">
        <v>122</v>
      </c>
      <c r="H17572" s="10" t="n">
        <v>3231.62</v>
      </c>
    </row>
    <row r="17573" customFormat="false" ht="15" hidden="false" customHeight="false" outlineLevel="0" collapsed="false">
      <c r="A17573" s="9" t="s">
        <v>27721</v>
      </c>
      <c r="B17573" s="9" t="s">
        <v>62</v>
      </c>
      <c r="C17573" s="9" t="s">
        <v>10161</v>
      </c>
      <c r="D17573" s="9" t="s">
        <v>10155</v>
      </c>
      <c r="E17573" s="10" t="n">
        <v>8</v>
      </c>
      <c r="F17573" s="10" t="n">
        <v>28530.7</v>
      </c>
      <c r="G17573" s="10" t="n">
        <v>29</v>
      </c>
      <c r="H17573" s="10" t="n">
        <v>15861.63</v>
      </c>
    </row>
    <row r="17574" customFormat="false" ht="15" hidden="false" customHeight="false" outlineLevel="0" collapsed="false">
      <c r="A17574" s="9" t="s">
        <v>27722</v>
      </c>
      <c r="B17574" s="9" t="s">
        <v>71</v>
      </c>
      <c r="C17574" s="9" t="s">
        <v>10161</v>
      </c>
      <c r="D17574" s="9" t="s">
        <v>10154</v>
      </c>
      <c r="E17574" s="10" t="n">
        <v>13</v>
      </c>
      <c r="F17574" s="10" t="n">
        <v>113749.23</v>
      </c>
      <c r="G17574" s="10" t="n">
        <v>5</v>
      </c>
      <c r="H17574" s="10" t="n">
        <v>63238.82</v>
      </c>
    </row>
    <row r="17575" customFormat="false" ht="15" hidden="false" customHeight="false" outlineLevel="0" collapsed="false">
      <c r="A17575" s="9" t="s">
        <v>27723</v>
      </c>
      <c r="B17575" s="9" t="s">
        <v>65</v>
      </c>
      <c r="C17575" s="9" t="s">
        <v>10161</v>
      </c>
      <c r="D17575" s="9" t="s">
        <v>10156</v>
      </c>
      <c r="E17575" s="10" t="n">
        <v>1</v>
      </c>
      <c r="F17575" s="10" t="n">
        <v>24953.5</v>
      </c>
      <c r="G17575" s="10" t="n">
        <v>127</v>
      </c>
      <c r="H17575" s="10" t="n">
        <v>13872.88</v>
      </c>
    </row>
    <row r="17576" customFormat="false" ht="15" hidden="false" customHeight="false" outlineLevel="0" collapsed="false">
      <c r="A17576" s="9" t="s">
        <v>27724</v>
      </c>
      <c r="B17576" s="9" t="s">
        <v>71</v>
      </c>
      <c r="C17576" s="9" t="s">
        <v>10161</v>
      </c>
      <c r="D17576" s="9" t="s">
        <v>10155</v>
      </c>
      <c r="E17576" s="10" t="n">
        <v>7</v>
      </c>
      <c r="F17576" s="10" t="n">
        <v>11065.05</v>
      </c>
      <c r="G17576" s="10" t="n">
        <v>31</v>
      </c>
      <c r="H17576" s="10" t="n">
        <v>6151.61</v>
      </c>
    </row>
    <row r="17577" customFormat="false" ht="15" hidden="false" customHeight="false" outlineLevel="0" collapsed="false">
      <c r="A17577" s="9" t="s">
        <v>27725</v>
      </c>
      <c r="B17577" s="9" t="s">
        <v>64</v>
      </c>
      <c r="C17577" s="9" t="s">
        <v>10163</v>
      </c>
      <c r="D17577" s="9" t="s">
        <v>10155</v>
      </c>
      <c r="E17577" s="10" t="n">
        <v>5</v>
      </c>
      <c r="F17577" s="10" t="n">
        <v>16586.62</v>
      </c>
      <c r="G17577" s="10" t="n">
        <v>40</v>
      </c>
      <c r="H17577" s="10" t="n">
        <v>9221.32</v>
      </c>
    </row>
    <row r="17578" customFormat="false" ht="15" hidden="false" customHeight="false" outlineLevel="0" collapsed="false">
      <c r="A17578" s="9" t="s">
        <v>27726</v>
      </c>
      <c r="B17578" s="9" t="s">
        <v>79</v>
      </c>
      <c r="C17578" s="9" t="s">
        <v>10161</v>
      </c>
      <c r="D17578" s="9" t="s">
        <v>10155</v>
      </c>
      <c r="E17578" s="10" t="n">
        <v>10</v>
      </c>
      <c r="F17578" s="10" t="n">
        <v>33471.49</v>
      </c>
      <c r="G17578" s="10" t="n">
        <v>10</v>
      </c>
      <c r="H17578" s="10" t="n">
        <v>18608.45</v>
      </c>
    </row>
    <row r="17579" customFormat="false" ht="15" hidden="false" customHeight="false" outlineLevel="0" collapsed="false">
      <c r="A17579" s="9" t="s">
        <v>27727</v>
      </c>
      <c r="B17579" s="9" t="s">
        <v>77</v>
      </c>
      <c r="C17579" s="9" t="s">
        <v>10164</v>
      </c>
      <c r="D17579" s="9" t="s">
        <v>10157</v>
      </c>
      <c r="E17579" s="10" t="n">
        <v>3</v>
      </c>
      <c r="F17579" s="10" t="n">
        <v>7603.95</v>
      </c>
      <c r="G17579" s="10" t="n">
        <v>133</v>
      </c>
      <c r="H17579" s="10" t="n">
        <v>4227.41</v>
      </c>
    </row>
    <row r="17580" customFormat="false" ht="15" hidden="false" customHeight="false" outlineLevel="0" collapsed="false">
      <c r="A17580" s="9" t="s">
        <v>27728</v>
      </c>
      <c r="B17580" s="9" t="s">
        <v>61</v>
      </c>
      <c r="C17580" s="9" t="s">
        <v>10163</v>
      </c>
      <c r="D17580" s="9" t="s">
        <v>10156</v>
      </c>
      <c r="E17580" s="10" t="n">
        <v>1</v>
      </c>
      <c r="F17580" s="10" t="n">
        <v>1976.42</v>
      </c>
      <c r="G17580" s="10" t="n">
        <v>235</v>
      </c>
      <c r="H17580" s="10" t="n">
        <v>1098.79</v>
      </c>
    </row>
    <row r="17581" customFormat="false" ht="15" hidden="false" customHeight="false" outlineLevel="0" collapsed="false">
      <c r="A17581" s="9" t="s">
        <v>27729</v>
      </c>
      <c r="B17581" s="9" t="s">
        <v>69</v>
      </c>
      <c r="C17581" s="9" t="s">
        <v>10161</v>
      </c>
      <c r="D17581" s="9" t="s">
        <v>10155</v>
      </c>
      <c r="E17581" s="10" t="n">
        <v>4</v>
      </c>
      <c r="F17581" s="10" t="n">
        <v>42448.15</v>
      </c>
      <c r="G17581" s="10" t="n">
        <v>30</v>
      </c>
      <c r="H17581" s="10" t="n">
        <v>23599.02</v>
      </c>
    </row>
    <row r="17582" customFormat="false" ht="15" hidden="false" customHeight="false" outlineLevel="0" collapsed="false">
      <c r="A17582" s="9" t="s">
        <v>27730</v>
      </c>
      <c r="B17582" s="9" t="s">
        <v>68</v>
      </c>
      <c r="C17582" s="9" t="s">
        <v>10164</v>
      </c>
      <c r="D17582" s="9" t="s">
        <v>10155</v>
      </c>
      <c r="E17582" s="10" t="n">
        <v>5</v>
      </c>
      <c r="F17582" s="10" t="n">
        <v>28291.11</v>
      </c>
      <c r="G17582" s="10" t="n">
        <v>40</v>
      </c>
      <c r="H17582" s="10" t="n">
        <v>15728.43</v>
      </c>
    </row>
    <row r="17583" customFormat="false" ht="15" hidden="false" customHeight="false" outlineLevel="0" collapsed="false">
      <c r="A17583" s="9" t="s">
        <v>27731</v>
      </c>
      <c r="B17583" s="9" t="s">
        <v>71</v>
      </c>
      <c r="C17583" s="9" t="s">
        <v>10161</v>
      </c>
      <c r="D17583" s="9" t="s">
        <v>10155</v>
      </c>
      <c r="E17583" s="10" t="n">
        <v>3</v>
      </c>
      <c r="F17583" s="10" t="n">
        <v>3498.25</v>
      </c>
      <c r="G17583" s="10" t="n">
        <v>59</v>
      </c>
      <c r="H17583" s="10" t="n">
        <v>1944.85</v>
      </c>
    </row>
    <row r="17584" customFormat="false" ht="15" hidden="false" customHeight="false" outlineLevel="0" collapsed="false">
      <c r="A17584" s="9" t="s">
        <v>27732</v>
      </c>
      <c r="B17584" s="9" t="s">
        <v>64</v>
      </c>
      <c r="C17584" s="9" t="s">
        <v>10163</v>
      </c>
      <c r="D17584" s="9" t="s">
        <v>10156</v>
      </c>
      <c r="E17584" s="10" t="n">
        <v>1</v>
      </c>
      <c r="F17584" s="10" t="n">
        <v>816.05</v>
      </c>
      <c r="G17584" s="10" t="n">
        <v>70</v>
      </c>
      <c r="H17584" s="10" t="n">
        <v>453.68</v>
      </c>
    </row>
    <row r="17585" customFormat="false" ht="15" hidden="false" customHeight="false" outlineLevel="0" collapsed="false">
      <c r="A17585" s="9" t="s">
        <v>27733</v>
      </c>
      <c r="B17585" s="9" t="s">
        <v>76</v>
      </c>
      <c r="C17585" s="9" t="s">
        <v>10161</v>
      </c>
      <c r="D17585" s="9" t="s">
        <v>10156</v>
      </c>
      <c r="E17585" s="10" t="n">
        <v>2</v>
      </c>
      <c r="F17585" s="10" t="n">
        <v>4583.4</v>
      </c>
      <c r="G17585" s="10" t="n">
        <v>87</v>
      </c>
      <c r="H17585" s="10" t="n">
        <v>2548.14</v>
      </c>
    </row>
    <row r="17586" customFormat="false" ht="15" hidden="false" customHeight="false" outlineLevel="0" collapsed="false">
      <c r="A17586" s="9" t="s">
        <v>27734</v>
      </c>
      <c r="B17586" s="9" t="s">
        <v>75</v>
      </c>
      <c r="C17586" s="9" t="s">
        <v>10161</v>
      </c>
      <c r="D17586" s="9" t="s">
        <v>10155</v>
      </c>
      <c r="E17586" s="10" t="n">
        <v>4</v>
      </c>
      <c r="F17586" s="10" t="n">
        <v>33271.77</v>
      </c>
      <c r="G17586" s="10" t="n">
        <v>44</v>
      </c>
      <c r="H17586" s="10" t="n">
        <v>18497.42</v>
      </c>
    </row>
    <row r="17587" customFormat="false" ht="15" hidden="false" customHeight="false" outlineLevel="0" collapsed="false">
      <c r="A17587" s="9" t="s">
        <v>27735</v>
      </c>
      <c r="B17587" s="9" t="s">
        <v>70</v>
      </c>
      <c r="C17587" s="9" t="s">
        <v>10161</v>
      </c>
      <c r="D17587" s="9" t="s">
        <v>10156</v>
      </c>
      <c r="E17587" s="10" t="n">
        <v>1</v>
      </c>
      <c r="F17587" s="10" t="n">
        <v>7382.7</v>
      </c>
      <c r="G17587" s="10" t="n">
        <v>67</v>
      </c>
      <c r="H17587" s="10" t="n">
        <v>4104.41</v>
      </c>
    </row>
    <row r="17588" customFormat="false" ht="15" hidden="false" customHeight="false" outlineLevel="0" collapsed="false">
      <c r="A17588" s="9" t="s">
        <v>27736</v>
      </c>
      <c r="B17588" s="9" t="s">
        <v>76</v>
      </c>
      <c r="C17588" s="9" t="s">
        <v>10164</v>
      </c>
      <c r="D17588" s="9" t="s">
        <v>10155</v>
      </c>
      <c r="E17588" s="10" t="n">
        <v>5</v>
      </c>
      <c r="F17588" s="10" t="n">
        <v>10840</v>
      </c>
      <c r="G17588" s="10" t="n">
        <v>19</v>
      </c>
      <c r="H17588" s="10" t="n">
        <v>6026.49</v>
      </c>
    </row>
    <row r="17589" customFormat="false" ht="15" hidden="false" customHeight="false" outlineLevel="0" collapsed="false">
      <c r="A17589" s="9" t="s">
        <v>27737</v>
      </c>
      <c r="B17589" s="9" t="s">
        <v>64</v>
      </c>
      <c r="C17589" s="9" t="s">
        <v>10161</v>
      </c>
      <c r="D17589" s="9" t="s">
        <v>10155</v>
      </c>
      <c r="E17589" s="10" t="n">
        <v>3</v>
      </c>
      <c r="F17589" s="10" t="n">
        <v>7291.65</v>
      </c>
      <c r="G17589" s="10" t="n">
        <v>54</v>
      </c>
      <c r="H17589" s="10" t="n">
        <v>4053.79</v>
      </c>
    </row>
    <row r="17590" customFormat="false" ht="15" hidden="false" customHeight="false" outlineLevel="0" collapsed="false">
      <c r="A17590" s="9" t="s">
        <v>27738</v>
      </c>
      <c r="B17590" s="9" t="s">
        <v>71</v>
      </c>
      <c r="C17590" s="9" t="s">
        <v>10161</v>
      </c>
      <c r="D17590" s="9" t="s">
        <v>10154</v>
      </c>
      <c r="E17590" s="10" t="n">
        <v>8</v>
      </c>
      <c r="F17590" s="10" t="n">
        <v>143624.46</v>
      </c>
      <c r="G17590" s="10" t="n">
        <v>31</v>
      </c>
      <c r="H17590" s="10" t="n">
        <v>79847.93</v>
      </c>
    </row>
    <row r="17591" customFormat="false" ht="15" hidden="false" customHeight="false" outlineLevel="0" collapsed="false">
      <c r="A17591" s="9" t="s">
        <v>27739</v>
      </c>
      <c r="B17591" s="9" t="s">
        <v>61</v>
      </c>
      <c r="C17591" s="9" t="s">
        <v>10161</v>
      </c>
      <c r="D17591" s="9" t="s">
        <v>10155</v>
      </c>
      <c r="E17591" s="10" t="n">
        <v>6</v>
      </c>
      <c r="F17591" s="10" t="n">
        <v>26479.34</v>
      </c>
      <c r="G17591" s="10" t="n">
        <v>20</v>
      </c>
      <c r="H17591" s="10" t="n">
        <v>14721.17</v>
      </c>
    </row>
    <row r="17592" customFormat="false" ht="15" hidden="false" customHeight="false" outlineLevel="0" collapsed="false">
      <c r="A17592" s="9" t="s">
        <v>27740</v>
      </c>
      <c r="B17592" s="9" t="s">
        <v>79</v>
      </c>
      <c r="C17592" s="9" t="s">
        <v>10163</v>
      </c>
      <c r="D17592" s="9" t="s">
        <v>10156</v>
      </c>
      <c r="E17592" s="10" t="n">
        <v>2</v>
      </c>
      <c r="F17592" s="10" t="n">
        <v>3674.18</v>
      </c>
      <c r="G17592" s="10" t="n">
        <v>22</v>
      </c>
      <c r="H17592" s="10" t="n">
        <v>2042.66</v>
      </c>
    </row>
    <row r="17593" customFormat="false" ht="15" hidden="false" customHeight="false" outlineLevel="0" collapsed="false">
      <c r="A17593" s="9" t="s">
        <v>27741</v>
      </c>
      <c r="B17593" s="9" t="s">
        <v>68</v>
      </c>
      <c r="C17593" s="9" t="s">
        <v>10161</v>
      </c>
      <c r="D17593" s="9" t="s">
        <v>10154</v>
      </c>
      <c r="E17593" s="10" t="n">
        <v>12</v>
      </c>
      <c r="F17593" s="10" t="n">
        <v>95917.26</v>
      </c>
      <c r="G17593" s="10" t="n">
        <v>4</v>
      </c>
      <c r="H17593" s="10" t="n">
        <v>53325.14</v>
      </c>
    </row>
    <row r="17594" customFormat="false" ht="15" hidden="false" customHeight="false" outlineLevel="0" collapsed="false">
      <c r="A17594" s="9" t="s">
        <v>27742</v>
      </c>
      <c r="B17594" s="9" t="s">
        <v>75</v>
      </c>
      <c r="C17594" s="9" t="s">
        <v>10162</v>
      </c>
      <c r="D17594" s="9" t="s">
        <v>10155</v>
      </c>
      <c r="E17594" s="10" t="n">
        <v>11</v>
      </c>
      <c r="F17594" s="10" t="n">
        <v>57568.19</v>
      </c>
      <c r="G17594" s="10" t="n">
        <v>11</v>
      </c>
      <c r="H17594" s="10" t="n">
        <v>32005</v>
      </c>
    </row>
    <row r="17595" customFormat="false" ht="15" hidden="false" customHeight="false" outlineLevel="0" collapsed="false">
      <c r="A17595" s="9" t="s">
        <v>27743</v>
      </c>
      <c r="B17595" s="9" t="s">
        <v>62</v>
      </c>
      <c r="C17595" s="9" t="s">
        <v>10161</v>
      </c>
      <c r="D17595" s="9" t="s">
        <v>10154</v>
      </c>
      <c r="E17595" s="10" t="n">
        <v>19</v>
      </c>
      <c r="F17595" s="10" t="n">
        <v>184580.4</v>
      </c>
      <c r="G17595" s="10" t="n">
        <v>17</v>
      </c>
      <c r="H17595" s="10" t="n">
        <v>102617.36</v>
      </c>
    </row>
    <row r="17596" customFormat="false" ht="15" hidden="false" customHeight="false" outlineLevel="0" collapsed="false">
      <c r="A17596" s="9" t="s">
        <v>27744</v>
      </c>
      <c r="B17596" s="9" t="s">
        <v>64</v>
      </c>
      <c r="C17596" s="9" t="s">
        <v>10164</v>
      </c>
      <c r="D17596" s="9" t="s">
        <v>10155</v>
      </c>
      <c r="E17596" s="10" t="n">
        <v>4</v>
      </c>
      <c r="F17596" s="10" t="n">
        <v>9537.6</v>
      </c>
      <c r="G17596" s="10" t="n">
        <v>11</v>
      </c>
      <c r="H17596" s="10" t="n">
        <v>5302.42</v>
      </c>
    </row>
    <row r="17597" customFormat="false" ht="15" hidden="false" customHeight="false" outlineLevel="0" collapsed="false">
      <c r="A17597" s="9" t="s">
        <v>27745</v>
      </c>
      <c r="B17597" s="9" t="s">
        <v>62</v>
      </c>
      <c r="C17597" s="9" t="s">
        <v>10164</v>
      </c>
      <c r="D17597" s="9" t="s">
        <v>10155</v>
      </c>
      <c r="E17597" s="10" t="n">
        <v>7</v>
      </c>
      <c r="F17597" s="10" t="n">
        <v>34713.92</v>
      </c>
      <c r="G17597" s="10" t="n">
        <v>81</v>
      </c>
      <c r="H17597" s="10" t="n">
        <v>19299.18</v>
      </c>
    </row>
    <row r="17598" customFormat="false" ht="15" hidden="false" customHeight="false" outlineLevel="0" collapsed="false">
      <c r="A17598" s="9" t="s">
        <v>27746</v>
      </c>
      <c r="B17598" s="9" t="s">
        <v>76</v>
      </c>
      <c r="C17598" s="9" t="s">
        <v>10164</v>
      </c>
      <c r="D17598" s="9" t="s">
        <v>10155</v>
      </c>
      <c r="E17598" s="10" t="n">
        <v>3</v>
      </c>
      <c r="F17598" s="10" t="n">
        <v>28211.05</v>
      </c>
      <c r="G17598" s="10" t="n">
        <v>75</v>
      </c>
      <c r="H17598" s="10" t="n">
        <v>15683.92</v>
      </c>
    </row>
    <row r="17599" customFormat="false" ht="15" hidden="false" customHeight="false" outlineLevel="0" collapsed="false">
      <c r="A17599" s="9" t="s">
        <v>27747</v>
      </c>
      <c r="B17599" s="9" t="s">
        <v>71</v>
      </c>
      <c r="C17599" s="9" t="s">
        <v>10161</v>
      </c>
      <c r="D17599" s="9" t="s">
        <v>10156</v>
      </c>
      <c r="E17599" s="10" t="n">
        <v>2</v>
      </c>
      <c r="F17599" s="10" t="n">
        <v>10242.18</v>
      </c>
      <c r="G17599" s="10" t="n">
        <v>53</v>
      </c>
      <c r="H17599" s="10" t="n">
        <v>5694.13</v>
      </c>
    </row>
    <row r="17600" customFormat="false" ht="15" hidden="false" customHeight="false" outlineLevel="0" collapsed="false">
      <c r="A17600" s="9" t="s">
        <v>27748</v>
      </c>
      <c r="B17600" s="9" t="s">
        <v>68</v>
      </c>
      <c r="C17600" s="9" t="s">
        <v>10161</v>
      </c>
      <c r="D17600" s="9" t="s">
        <v>10155</v>
      </c>
      <c r="E17600" s="10" t="n">
        <v>3</v>
      </c>
      <c r="F17600" s="10" t="n">
        <v>8211.01</v>
      </c>
      <c r="G17600" s="10" t="n">
        <v>0</v>
      </c>
      <c r="H17600" s="10" t="n">
        <v>4564.91</v>
      </c>
    </row>
    <row r="17601" customFormat="false" ht="15" hidden="false" customHeight="false" outlineLevel="0" collapsed="false">
      <c r="A17601" s="9" t="s">
        <v>27749</v>
      </c>
      <c r="B17601" s="9" t="s">
        <v>76</v>
      </c>
      <c r="C17601" s="9" t="s">
        <v>10161</v>
      </c>
      <c r="D17601" s="9" t="s">
        <v>10155</v>
      </c>
      <c r="E17601" s="10" t="n">
        <v>4</v>
      </c>
      <c r="F17601" s="10" t="n">
        <v>8248</v>
      </c>
      <c r="G17601" s="10" t="n">
        <v>62</v>
      </c>
      <c r="H17601" s="10" t="n">
        <v>4585.47</v>
      </c>
    </row>
    <row r="17602" customFormat="false" ht="15" hidden="false" customHeight="false" outlineLevel="0" collapsed="false">
      <c r="A17602" s="9" t="s">
        <v>27750</v>
      </c>
      <c r="B17602" s="9" t="s">
        <v>65</v>
      </c>
      <c r="C17602" s="9" t="s">
        <v>10161</v>
      </c>
      <c r="D17602" s="9" t="s">
        <v>10155</v>
      </c>
      <c r="E17602" s="10" t="n">
        <v>5</v>
      </c>
      <c r="F17602" s="10" t="n">
        <v>34682.66</v>
      </c>
      <c r="G17602" s="10" t="n">
        <v>21</v>
      </c>
      <c r="H17602" s="10" t="n">
        <v>19281.8</v>
      </c>
    </row>
    <row r="17603" customFormat="false" ht="15" hidden="false" customHeight="false" outlineLevel="0" collapsed="false">
      <c r="A17603" s="9" t="s">
        <v>27751</v>
      </c>
      <c r="B17603" s="9" t="s">
        <v>74</v>
      </c>
      <c r="C17603" s="9" t="s">
        <v>10162</v>
      </c>
      <c r="D17603" s="9" t="s">
        <v>10155</v>
      </c>
      <c r="E17603" s="10" t="n">
        <v>4</v>
      </c>
      <c r="F17603" s="10" t="n">
        <v>63876.21</v>
      </c>
      <c r="G17603" s="10" t="n">
        <v>24</v>
      </c>
      <c r="H17603" s="10" t="n">
        <v>35511.94</v>
      </c>
    </row>
    <row r="17604" customFormat="false" ht="15" hidden="false" customHeight="false" outlineLevel="0" collapsed="false">
      <c r="A17604" s="9" t="s">
        <v>27752</v>
      </c>
      <c r="B17604" s="9" t="s">
        <v>71</v>
      </c>
      <c r="C17604" s="9" t="s">
        <v>10161</v>
      </c>
      <c r="D17604" s="9" t="s">
        <v>10155</v>
      </c>
      <c r="E17604" s="10" t="n">
        <v>4</v>
      </c>
      <c r="F17604" s="10" t="n">
        <v>8132.46</v>
      </c>
      <c r="G17604" s="10" t="n">
        <v>48</v>
      </c>
      <c r="H17604" s="10" t="n">
        <v>4521.24</v>
      </c>
    </row>
    <row r="17605" customFormat="false" ht="15" hidden="false" customHeight="false" outlineLevel="0" collapsed="false">
      <c r="A17605" s="9" t="s">
        <v>27753</v>
      </c>
      <c r="B17605" s="9" t="s">
        <v>74</v>
      </c>
      <c r="C17605" s="9" t="s">
        <v>10162</v>
      </c>
      <c r="D17605" s="9" t="s">
        <v>10155</v>
      </c>
      <c r="E17605" s="10" t="n">
        <v>5</v>
      </c>
      <c r="F17605" s="10" t="n">
        <v>24187.08</v>
      </c>
      <c r="G17605" s="10" t="n">
        <v>8</v>
      </c>
      <c r="H17605" s="10" t="n">
        <v>13446.79</v>
      </c>
    </row>
    <row r="17606" customFormat="false" ht="15" hidden="false" customHeight="false" outlineLevel="0" collapsed="false">
      <c r="A17606" s="9" t="s">
        <v>27754</v>
      </c>
      <c r="B17606" s="9" t="s">
        <v>75</v>
      </c>
      <c r="C17606" s="9" t="s">
        <v>10164</v>
      </c>
      <c r="D17606" s="9" t="s">
        <v>10155</v>
      </c>
      <c r="E17606" s="10" t="n">
        <v>9</v>
      </c>
      <c r="F17606" s="10" t="n">
        <v>9839.57</v>
      </c>
      <c r="G17606" s="10" t="n">
        <v>92</v>
      </c>
      <c r="H17606" s="10" t="n">
        <v>5470.3</v>
      </c>
    </row>
    <row r="17607" customFormat="false" ht="15" hidden="false" customHeight="false" outlineLevel="0" collapsed="false">
      <c r="A17607" s="9" t="s">
        <v>27755</v>
      </c>
      <c r="B17607" s="9" t="s">
        <v>75</v>
      </c>
      <c r="C17607" s="9" t="s">
        <v>10161</v>
      </c>
      <c r="D17607" s="9" t="s">
        <v>10156</v>
      </c>
      <c r="E17607" s="10" t="n">
        <v>1</v>
      </c>
      <c r="F17607" s="10" t="n">
        <v>1974.1</v>
      </c>
      <c r="G17607" s="10" t="n">
        <v>255</v>
      </c>
      <c r="H17607" s="10" t="n">
        <v>1097.5</v>
      </c>
    </row>
    <row r="17608" customFormat="false" ht="15" hidden="false" customHeight="false" outlineLevel="0" collapsed="false">
      <c r="A17608" s="9" t="s">
        <v>27756</v>
      </c>
      <c r="B17608" s="9" t="s">
        <v>71</v>
      </c>
      <c r="C17608" s="9" t="s">
        <v>10161</v>
      </c>
      <c r="D17608" s="9" t="s">
        <v>10156</v>
      </c>
      <c r="E17608" s="10" t="n">
        <v>1</v>
      </c>
      <c r="F17608" s="10" t="n">
        <v>3769.14</v>
      </c>
      <c r="G17608" s="10" t="n">
        <v>113</v>
      </c>
      <c r="H17608" s="10" t="n">
        <v>2095.45</v>
      </c>
    </row>
    <row r="17609" customFormat="false" ht="15" hidden="false" customHeight="false" outlineLevel="0" collapsed="false">
      <c r="A17609" s="9" t="s">
        <v>27757</v>
      </c>
      <c r="B17609" s="9" t="s">
        <v>64</v>
      </c>
      <c r="C17609" s="9" t="s">
        <v>10163</v>
      </c>
      <c r="D17609" s="9" t="s">
        <v>10156</v>
      </c>
      <c r="E17609" s="10" t="n">
        <v>1</v>
      </c>
      <c r="F17609" s="10" t="n">
        <v>736.95</v>
      </c>
      <c r="G17609" s="10" t="n">
        <v>69</v>
      </c>
      <c r="H17609" s="10" t="n">
        <v>409.71</v>
      </c>
    </row>
    <row r="17610" customFormat="false" ht="15" hidden="false" customHeight="false" outlineLevel="0" collapsed="false">
      <c r="A17610" s="9" t="s">
        <v>27758</v>
      </c>
      <c r="B17610" s="9" t="s">
        <v>62</v>
      </c>
      <c r="C17610" s="9" t="s">
        <v>10164</v>
      </c>
      <c r="D17610" s="9" t="s">
        <v>10155</v>
      </c>
      <c r="E17610" s="10" t="n">
        <v>4</v>
      </c>
      <c r="F17610" s="10" t="n">
        <v>3507</v>
      </c>
      <c r="G17610" s="10" t="n">
        <v>8</v>
      </c>
      <c r="H17610" s="10" t="n">
        <v>1949.71</v>
      </c>
    </row>
    <row r="17611" customFormat="false" ht="15" hidden="false" customHeight="false" outlineLevel="0" collapsed="false">
      <c r="A17611" s="9" t="s">
        <v>27759</v>
      </c>
      <c r="B17611" s="9" t="s">
        <v>68</v>
      </c>
      <c r="C17611" s="9" t="s">
        <v>10164</v>
      </c>
      <c r="D17611" s="9" t="s">
        <v>10155</v>
      </c>
      <c r="E17611" s="10" t="n">
        <v>6</v>
      </c>
      <c r="F17611" s="10" t="n">
        <v>32687.64</v>
      </c>
      <c r="G17611" s="10" t="n">
        <v>46</v>
      </c>
      <c r="H17611" s="10" t="n">
        <v>18172.67</v>
      </c>
    </row>
    <row r="17612" customFormat="false" ht="15" hidden="false" customHeight="false" outlineLevel="0" collapsed="false">
      <c r="A17612" s="9" t="s">
        <v>27760</v>
      </c>
      <c r="B17612" s="9" t="s">
        <v>73</v>
      </c>
      <c r="C17612" s="9" t="s">
        <v>10164</v>
      </c>
      <c r="D17612" s="9" t="s">
        <v>10154</v>
      </c>
      <c r="E17612" s="10" t="n">
        <v>14</v>
      </c>
      <c r="F17612" s="10" t="n">
        <v>117218.21</v>
      </c>
      <c r="G17612" s="10" t="n">
        <v>2</v>
      </c>
      <c r="H17612" s="10" t="n">
        <v>65167.39</v>
      </c>
    </row>
    <row r="17613" customFormat="false" ht="15" hidden="false" customHeight="false" outlineLevel="0" collapsed="false">
      <c r="A17613" s="9" t="s">
        <v>27761</v>
      </c>
      <c r="B17613" s="9" t="s">
        <v>71</v>
      </c>
      <c r="C17613" s="9" t="s">
        <v>10163</v>
      </c>
      <c r="D17613" s="9" t="s">
        <v>10156</v>
      </c>
      <c r="E17613" s="10" t="n">
        <v>1</v>
      </c>
      <c r="F17613" s="10" t="n">
        <v>8092.1</v>
      </c>
      <c r="G17613" s="10" t="n">
        <v>258</v>
      </c>
      <c r="H17613" s="10" t="n">
        <v>4498.8</v>
      </c>
    </row>
    <row r="17614" customFormat="false" ht="15" hidden="false" customHeight="false" outlineLevel="0" collapsed="false">
      <c r="A17614" s="9" t="s">
        <v>27762</v>
      </c>
      <c r="B17614" s="9" t="s">
        <v>65</v>
      </c>
      <c r="C17614" s="9" t="s">
        <v>10163</v>
      </c>
      <c r="D17614" s="9" t="s">
        <v>10156</v>
      </c>
      <c r="E17614" s="10" t="n">
        <v>2</v>
      </c>
      <c r="F17614" s="10" t="n">
        <v>5238.3</v>
      </c>
      <c r="G17614" s="10" t="n">
        <v>14</v>
      </c>
      <c r="H17614" s="10" t="n">
        <v>2912.23</v>
      </c>
    </row>
    <row r="17615" customFormat="false" ht="15" hidden="false" customHeight="false" outlineLevel="0" collapsed="false">
      <c r="A17615" s="9" t="s">
        <v>27763</v>
      </c>
      <c r="B17615" s="9" t="s">
        <v>76</v>
      </c>
      <c r="C17615" s="9" t="s">
        <v>10162</v>
      </c>
      <c r="D17615" s="9" t="s">
        <v>10155</v>
      </c>
      <c r="E17615" s="10" t="n">
        <v>6</v>
      </c>
      <c r="F17615" s="10" t="n">
        <v>16830.74</v>
      </c>
      <c r="G17615" s="10" t="n">
        <v>31</v>
      </c>
      <c r="H17615" s="10" t="n">
        <v>9357.04</v>
      </c>
    </row>
    <row r="17616" customFormat="false" ht="15" hidden="false" customHeight="false" outlineLevel="0" collapsed="false">
      <c r="A17616" s="9" t="s">
        <v>27764</v>
      </c>
      <c r="B17616" s="9" t="s">
        <v>68</v>
      </c>
      <c r="C17616" s="9" t="s">
        <v>10163</v>
      </c>
      <c r="D17616" s="9" t="s">
        <v>10156</v>
      </c>
      <c r="E17616" s="10" t="n">
        <v>1</v>
      </c>
      <c r="F17616" s="10" t="n">
        <v>8671.74</v>
      </c>
      <c r="G17616" s="10" t="n">
        <v>90</v>
      </c>
      <c r="H17616" s="10" t="n">
        <v>4821.05</v>
      </c>
    </row>
    <row r="17617" customFormat="false" ht="15" hidden="false" customHeight="false" outlineLevel="0" collapsed="false">
      <c r="A17617" s="9" t="s">
        <v>27765</v>
      </c>
      <c r="B17617" s="9" t="s">
        <v>79</v>
      </c>
      <c r="C17617" s="9" t="s">
        <v>10161</v>
      </c>
      <c r="D17617" s="9" t="s">
        <v>10156</v>
      </c>
      <c r="E17617" s="10" t="n">
        <v>2</v>
      </c>
      <c r="F17617" s="10" t="n">
        <v>2704.04</v>
      </c>
      <c r="G17617" s="10" t="n">
        <v>12</v>
      </c>
      <c r="H17617" s="10" t="n">
        <v>1503.31</v>
      </c>
    </row>
    <row r="17618" customFormat="false" ht="15" hidden="false" customHeight="false" outlineLevel="0" collapsed="false">
      <c r="A17618" s="9" t="s">
        <v>27766</v>
      </c>
      <c r="B17618" s="9" t="s">
        <v>68</v>
      </c>
      <c r="C17618" s="9" t="s">
        <v>10164</v>
      </c>
      <c r="D17618" s="9" t="s">
        <v>10154</v>
      </c>
      <c r="E17618" s="10" t="n">
        <v>33</v>
      </c>
      <c r="F17618" s="10" t="n">
        <v>145766.46</v>
      </c>
      <c r="G17618" s="10" t="n">
        <v>15</v>
      </c>
      <c r="H17618" s="10" t="n">
        <v>81038.78</v>
      </c>
    </row>
    <row r="17619" customFormat="false" ht="15" hidden="false" customHeight="false" outlineLevel="0" collapsed="false">
      <c r="A17619" s="9" t="s">
        <v>27767</v>
      </c>
      <c r="B17619" s="9" t="s">
        <v>70</v>
      </c>
      <c r="C17619" s="9" t="s">
        <v>10161</v>
      </c>
      <c r="D17619" s="9" t="s">
        <v>10155</v>
      </c>
      <c r="E17619" s="10" t="n">
        <v>3</v>
      </c>
      <c r="F17619" s="10" t="n">
        <v>20744.55</v>
      </c>
      <c r="G17619" s="10" t="n">
        <v>52</v>
      </c>
      <c r="H17619" s="10" t="n">
        <v>11532.92</v>
      </c>
    </row>
    <row r="17620" customFormat="false" ht="15" hidden="false" customHeight="false" outlineLevel="0" collapsed="false">
      <c r="A17620" s="9" t="s">
        <v>27768</v>
      </c>
      <c r="B17620" s="9" t="s">
        <v>71</v>
      </c>
      <c r="C17620" s="9" t="s">
        <v>10161</v>
      </c>
      <c r="D17620" s="9" t="s">
        <v>10155</v>
      </c>
      <c r="E17620" s="10" t="n">
        <v>5</v>
      </c>
      <c r="F17620" s="10" t="n">
        <v>56459.94</v>
      </c>
      <c r="G17620" s="10" t="n">
        <v>59</v>
      </c>
      <c r="H17620" s="10" t="n">
        <v>31388.87</v>
      </c>
    </row>
    <row r="17621" customFormat="false" ht="15" hidden="false" customHeight="false" outlineLevel="0" collapsed="false">
      <c r="A17621" s="9" t="s">
        <v>27769</v>
      </c>
      <c r="B17621" s="9" t="s">
        <v>77</v>
      </c>
      <c r="C17621" s="9" t="s">
        <v>10161</v>
      </c>
      <c r="D17621" s="9" t="s">
        <v>10155</v>
      </c>
      <c r="E17621" s="10" t="n">
        <v>3</v>
      </c>
      <c r="F17621" s="10" t="n">
        <v>21841.42</v>
      </c>
      <c r="G17621" s="10" t="n">
        <v>99</v>
      </c>
      <c r="H17621" s="10" t="n">
        <v>12142.72</v>
      </c>
    </row>
    <row r="17622" customFormat="false" ht="15" hidden="false" customHeight="false" outlineLevel="0" collapsed="false">
      <c r="A17622" s="9" t="s">
        <v>27770</v>
      </c>
      <c r="B17622" s="9" t="s">
        <v>73</v>
      </c>
      <c r="C17622" s="9" t="s">
        <v>10162</v>
      </c>
      <c r="D17622" s="9" t="s">
        <v>10155</v>
      </c>
      <c r="E17622" s="10" t="n">
        <v>8</v>
      </c>
      <c r="F17622" s="10" t="n">
        <v>23176.8</v>
      </c>
      <c r="G17622" s="10" t="n">
        <v>54</v>
      </c>
      <c r="H17622" s="10" t="n">
        <v>12885.13</v>
      </c>
    </row>
    <row r="17623" customFormat="false" ht="15" hidden="false" customHeight="false" outlineLevel="0" collapsed="false">
      <c r="A17623" s="9" t="s">
        <v>27771</v>
      </c>
      <c r="B17623" s="9" t="s">
        <v>62</v>
      </c>
      <c r="C17623" s="9" t="s">
        <v>10162</v>
      </c>
      <c r="D17623" s="9" t="s">
        <v>10155</v>
      </c>
      <c r="E17623" s="10" t="n">
        <v>8</v>
      </c>
      <c r="F17623" s="10" t="n">
        <v>18144.61</v>
      </c>
      <c r="G17623" s="10" t="n">
        <v>56</v>
      </c>
      <c r="H17623" s="10" t="n">
        <v>10087.49</v>
      </c>
    </row>
    <row r="17624" customFormat="false" ht="15" hidden="false" customHeight="false" outlineLevel="0" collapsed="false">
      <c r="A17624" s="9" t="s">
        <v>27772</v>
      </c>
      <c r="B17624" s="9" t="s">
        <v>65</v>
      </c>
      <c r="C17624" s="9" t="s">
        <v>10161</v>
      </c>
      <c r="D17624" s="9" t="s">
        <v>10154</v>
      </c>
      <c r="E17624" s="10" t="n">
        <v>6</v>
      </c>
      <c r="F17624" s="10" t="n">
        <v>74966.08</v>
      </c>
      <c r="G17624" s="10" t="n">
        <v>27</v>
      </c>
      <c r="H17624" s="10" t="n">
        <v>41677.35</v>
      </c>
    </row>
    <row r="17625" customFormat="false" ht="15" hidden="false" customHeight="false" outlineLevel="0" collapsed="false">
      <c r="A17625" s="9" t="s">
        <v>27773</v>
      </c>
      <c r="B17625" s="9" t="s">
        <v>75</v>
      </c>
      <c r="C17625" s="9" t="s">
        <v>10161</v>
      </c>
      <c r="D17625" s="9" t="s">
        <v>10155</v>
      </c>
      <c r="E17625" s="10" t="n">
        <v>3</v>
      </c>
      <c r="F17625" s="10" t="n">
        <v>44633.75</v>
      </c>
      <c r="G17625" s="10" t="n">
        <v>28</v>
      </c>
      <c r="H17625" s="10" t="n">
        <v>24814.11</v>
      </c>
    </row>
    <row r="17626" customFormat="false" ht="15" hidden="false" customHeight="false" outlineLevel="0" collapsed="false">
      <c r="A17626" s="9" t="s">
        <v>27774</v>
      </c>
      <c r="B17626" s="9" t="s">
        <v>66</v>
      </c>
      <c r="C17626" s="9" t="s">
        <v>10161</v>
      </c>
      <c r="D17626" s="9" t="s">
        <v>10155</v>
      </c>
      <c r="E17626" s="10" t="n">
        <v>4</v>
      </c>
      <c r="F17626" s="10" t="n">
        <v>6601.03</v>
      </c>
      <c r="G17626" s="10" t="n">
        <v>19</v>
      </c>
      <c r="H17626" s="10" t="n">
        <v>3669.84</v>
      </c>
    </row>
    <row r="17627" customFormat="false" ht="15" hidden="false" customHeight="false" outlineLevel="0" collapsed="false">
      <c r="A17627" s="9" t="s">
        <v>27775</v>
      </c>
      <c r="B17627" s="9" t="s">
        <v>76</v>
      </c>
      <c r="C17627" s="9" t="s">
        <v>10164</v>
      </c>
      <c r="D17627" s="9" t="s">
        <v>10155</v>
      </c>
      <c r="E17627" s="10" t="n">
        <v>3</v>
      </c>
      <c r="F17627" s="10" t="n">
        <v>6051.63</v>
      </c>
      <c r="G17627" s="10" t="n">
        <v>64</v>
      </c>
      <c r="H17627" s="10" t="n">
        <v>3364.4</v>
      </c>
    </row>
    <row r="17628" customFormat="false" ht="15" hidden="false" customHeight="false" outlineLevel="0" collapsed="false">
      <c r="A17628" s="9" t="s">
        <v>27776</v>
      </c>
      <c r="B17628" s="9" t="s">
        <v>68</v>
      </c>
      <c r="C17628" s="9" t="s">
        <v>10161</v>
      </c>
      <c r="D17628" s="9" t="s">
        <v>10157</v>
      </c>
      <c r="E17628" s="10" t="n">
        <v>2</v>
      </c>
      <c r="F17628" s="10" t="n">
        <v>8593.1</v>
      </c>
      <c r="G17628" s="10" t="n">
        <v>156</v>
      </c>
      <c r="H17628" s="10" t="n">
        <v>4777.33</v>
      </c>
    </row>
    <row r="17629" customFormat="false" ht="15" hidden="false" customHeight="false" outlineLevel="0" collapsed="false">
      <c r="A17629" s="9" t="s">
        <v>27777</v>
      </c>
      <c r="B17629" s="9" t="s">
        <v>60</v>
      </c>
      <c r="C17629" s="9" t="s">
        <v>10161</v>
      </c>
      <c r="D17629" s="9" t="s">
        <v>10156</v>
      </c>
      <c r="E17629" s="10" t="n">
        <v>1</v>
      </c>
      <c r="F17629" s="10" t="n">
        <v>1389</v>
      </c>
      <c r="G17629" s="10" t="n">
        <v>279</v>
      </c>
      <c r="H17629" s="10" t="n">
        <v>772.21</v>
      </c>
    </row>
    <row r="17630" customFormat="false" ht="15" hidden="false" customHeight="false" outlineLevel="0" collapsed="false">
      <c r="A17630" s="9" t="s">
        <v>27778</v>
      </c>
      <c r="B17630" s="9" t="s">
        <v>77</v>
      </c>
      <c r="C17630" s="9" t="s">
        <v>10161</v>
      </c>
      <c r="D17630" s="9" t="s">
        <v>10155</v>
      </c>
      <c r="E17630" s="10" t="n">
        <v>6</v>
      </c>
      <c r="F17630" s="10" t="n">
        <v>15887.29</v>
      </c>
      <c r="G17630" s="10" t="n">
        <v>5</v>
      </c>
      <c r="H17630" s="10" t="n">
        <v>8832.53</v>
      </c>
    </row>
    <row r="17631" customFormat="false" ht="15" hidden="false" customHeight="false" outlineLevel="0" collapsed="false">
      <c r="A17631" s="9" t="s">
        <v>27779</v>
      </c>
      <c r="B17631" s="9" t="s">
        <v>65</v>
      </c>
      <c r="C17631" s="9" t="s">
        <v>10161</v>
      </c>
      <c r="D17631" s="9" t="s">
        <v>10154</v>
      </c>
      <c r="E17631" s="10" t="n">
        <v>19</v>
      </c>
      <c r="F17631" s="10" t="n">
        <v>108687.19</v>
      </c>
      <c r="G17631" s="10" t="n">
        <v>29</v>
      </c>
      <c r="H17631" s="10" t="n">
        <v>60424.58</v>
      </c>
    </row>
    <row r="17632" customFormat="false" ht="15" hidden="false" customHeight="false" outlineLevel="0" collapsed="false">
      <c r="A17632" s="9" t="s">
        <v>27780</v>
      </c>
      <c r="B17632" s="9" t="s">
        <v>75</v>
      </c>
      <c r="C17632" s="9" t="s">
        <v>10161</v>
      </c>
      <c r="D17632" s="9" t="s">
        <v>10156</v>
      </c>
      <c r="E17632" s="10" t="n">
        <v>2</v>
      </c>
      <c r="F17632" s="10" t="n">
        <v>1855.8</v>
      </c>
      <c r="G17632" s="10" t="n">
        <v>46</v>
      </c>
      <c r="H17632" s="10" t="n">
        <v>1031.73</v>
      </c>
    </row>
    <row r="17633" customFormat="false" ht="15" hidden="false" customHeight="false" outlineLevel="0" collapsed="false">
      <c r="A17633" s="9" t="s">
        <v>27781</v>
      </c>
      <c r="B17633" s="9" t="s">
        <v>79</v>
      </c>
      <c r="C17633" s="9" t="s">
        <v>10161</v>
      </c>
      <c r="D17633" s="9" t="s">
        <v>10155</v>
      </c>
      <c r="E17633" s="10" t="n">
        <v>5</v>
      </c>
      <c r="F17633" s="10" t="n">
        <v>40121.41</v>
      </c>
      <c r="G17633" s="10" t="n">
        <v>67</v>
      </c>
      <c r="H17633" s="10" t="n">
        <v>22305.47</v>
      </c>
    </row>
    <row r="17634" customFormat="false" ht="15" hidden="false" customHeight="false" outlineLevel="0" collapsed="false">
      <c r="A17634" s="9" t="s">
        <v>27782</v>
      </c>
      <c r="B17634" s="9" t="s">
        <v>78</v>
      </c>
      <c r="C17634" s="9" t="s">
        <v>10161</v>
      </c>
      <c r="D17634" s="9" t="s">
        <v>10155</v>
      </c>
      <c r="E17634" s="10" t="n">
        <v>3</v>
      </c>
      <c r="F17634" s="10" t="n">
        <v>37085.57</v>
      </c>
      <c r="G17634" s="10" t="n">
        <v>13</v>
      </c>
      <c r="H17634" s="10" t="n">
        <v>20617.7</v>
      </c>
    </row>
    <row r="17635" customFormat="false" ht="15" hidden="false" customHeight="false" outlineLevel="0" collapsed="false">
      <c r="A17635" s="9" t="s">
        <v>27783</v>
      </c>
      <c r="B17635" s="9" t="s">
        <v>64</v>
      </c>
      <c r="C17635" s="9" t="s">
        <v>10161</v>
      </c>
      <c r="D17635" s="9" t="s">
        <v>10154</v>
      </c>
      <c r="E17635" s="10" t="n">
        <v>14</v>
      </c>
      <c r="F17635" s="10" t="n">
        <v>89926.95</v>
      </c>
      <c r="G17635" s="10" t="n">
        <v>26</v>
      </c>
      <c r="H17635" s="10" t="n">
        <v>49994.83</v>
      </c>
    </row>
    <row r="17636" customFormat="false" ht="15" hidden="false" customHeight="false" outlineLevel="0" collapsed="false">
      <c r="A17636" s="9" t="s">
        <v>27784</v>
      </c>
      <c r="B17636" s="9" t="s">
        <v>65</v>
      </c>
      <c r="C17636" s="9" t="s">
        <v>10161</v>
      </c>
      <c r="D17636" s="9" t="s">
        <v>10157</v>
      </c>
      <c r="E17636" s="10" t="n">
        <v>2</v>
      </c>
      <c r="F17636" s="10" t="n">
        <v>27784.05</v>
      </c>
      <c r="G17636" s="10" t="n">
        <v>175</v>
      </c>
      <c r="H17636" s="10" t="n">
        <v>15446.53</v>
      </c>
    </row>
    <row r="17637" customFormat="false" ht="15" hidden="false" customHeight="false" outlineLevel="0" collapsed="false">
      <c r="A17637" s="9" t="s">
        <v>27785</v>
      </c>
      <c r="B17637" s="9" t="s">
        <v>78</v>
      </c>
      <c r="C17637" s="9" t="s">
        <v>10162</v>
      </c>
      <c r="D17637" s="9" t="s">
        <v>10154</v>
      </c>
      <c r="E17637" s="10" t="n">
        <v>10</v>
      </c>
      <c r="F17637" s="10" t="n">
        <v>84562.44</v>
      </c>
      <c r="G17637" s="10" t="n">
        <v>12</v>
      </c>
      <c r="H17637" s="10" t="n">
        <v>47012.44</v>
      </c>
    </row>
    <row r="17638" customFormat="false" ht="15" hidden="false" customHeight="false" outlineLevel="0" collapsed="false">
      <c r="A17638" s="9" t="s">
        <v>27786</v>
      </c>
      <c r="B17638" s="9" t="s">
        <v>77</v>
      </c>
      <c r="C17638" s="9" t="s">
        <v>10161</v>
      </c>
      <c r="D17638" s="9" t="s">
        <v>10156</v>
      </c>
      <c r="E17638" s="10" t="n">
        <v>2</v>
      </c>
      <c r="F17638" s="10" t="n">
        <v>3444.25</v>
      </c>
      <c r="G17638" s="10" t="n">
        <v>9</v>
      </c>
      <c r="H17638" s="10" t="n">
        <v>1914.83</v>
      </c>
    </row>
    <row r="17639" customFormat="false" ht="15" hidden="false" customHeight="false" outlineLevel="0" collapsed="false">
      <c r="A17639" s="9" t="s">
        <v>27787</v>
      </c>
      <c r="B17639" s="9" t="s">
        <v>77</v>
      </c>
      <c r="C17639" s="9" t="s">
        <v>10161</v>
      </c>
      <c r="D17639" s="9" t="s">
        <v>10157</v>
      </c>
      <c r="E17639" s="10" t="n">
        <v>3</v>
      </c>
      <c r="F17639" s="10" t="n">
        <v>5807.75</v>
      </c>
      <c r="G17639" s="10" t="n">
        <v>200</v>
      </c>
      <c r="H17639" s="10" t="n">
        <v>3228.82</v>
      </c>
    </row>
    <row r="17640" customFormat="false" ht="15" hidden="false" customHeight="false" outlineLevel="0" collapsed="false">
      <c r="A17640" s="9" t="s">
        <v>27788</v>
      </c>
      <c r="B17640" s="9" t="s">
        <v>71</v>
      </c>
      <c r="C17640" s="9" t="s">
        <v>10163</v>
      </c>
      <c r="D17640" s="9" t="s">
        <v>10156</v>
      </c>
      <c r="E17640" s="10" t="n">
        <v>1</v>
      </c>
      <c r="F17640" s="10" t="n">
        <v>1690.2</v>
      </c>
      <c r="G17640" s="10" t="n">
        <v>100</v>
      </c>
      <c r="H17640" s="10" t="n">
        <v>939.67</v>
      </c>
    </row>
    <row r="17641" customFormat="false" ht="15" hidden="false" customHeight="false" outlineLevel="0" collapsed="false">
      <c r="A17641" s="9" t="s">
        <v>27789</v>
      </c>
      <c r="B17641" s="9" t="s">
        <v>62</v>
      </c>
      <c r="C17641" s="9" t="s">
        <v>10161</v>
      </c>
      <c r="D17641" s="9" t="s">
        <v>10155</v>
      </c>
      <c r="E17641" s="10" t="n">
        <v>7</v>
      </c>
      <c r="F17641" s="10" t="n">
        <v>10616.1</v>
      </c>
      <c r="G17641" s="10" t="n">
        <v>43</v>
      </c>
      <c r="H17641" s="10" t="n">
        <v>5902.01</v>
      </c>
    </row>
    <row r="17642" customFormat="false" ht="15" hidden="false" customHeight="false" outlineLevel="0" collapsed="false">
      <c r="A17642" s="9" t="s">
        <v>27790</v>
      </c>
      <c r="B17642" s="9" t="s">
        <v>65</v>
      </c>
      <c r="C17642" s="9" t="s">
        <v>10161</v>
      </c>
      <c r="D17642" s="9" t="s">
        <v>10157</v>
      </c>
      <c r="E17642" s="10" t="n">
        <v>3</v>
      </c>
      <c r="F17642" s="10" t="n">
        <v>15876.35</v>
      </c>
      <c r="G17642" s="10" t="n">
        <v>214</v>
      </c>
      <c r="H17642" s="10" t="n">
        <v>8826.45</v>
      </c>
    </row>
    <row r="17643" customFormat="false" ht="15" hidden="false" customHeight="false" outlineLevel="0" collapsed="false">
      <c r="A17643" s="9" t="s">
        <v>27791</v>
      </c>
      <c r="B17643" s="9" t="s">
        <v>78</v>
      </c>
      <c r="C17643" s="9" t="s">
        <v>10161</v>
      </c>
      <c r="D17643" s="9" t="s">
        <v>10154</v>
      </c>
      <c r="E17643" s="10" t="n">
        <v>3</v>
      </c>
      <c r="F17643" s="10" t="n">
        <v>77990.75</v>
      </c>
      <c r="G17643" s="10" t="n">
        <v>110</v>
      </c>
      <c r="H17643" s="10" t="n">
        <v>43358.91</v>
      </c>
    </row>
    <row r="17644" customFormat="false" ht="15" hidden="false" customHeight="false" outlineLevel="0" collapsed="false">
      <c r="A17644" s="9" t="s">
        <v>27792</v>
      </c>
      <c r="B17644" s="9" t="s">
        <v>75</v>
      </c>
      <c r="C17644" s="9" t="s">
        <v>10161</v>
      </c>
      <c r="D17644" s="9" t="s">
        <v>10154</v>
      </c>
      <c r="E17644" s="10" t="n">
        <v>13</v>
      </c>
      <c r="F17644" s="10" t="n">
        <v>77517.41</v>
      </c>
      <c r="G17644" s="10" t="n">
        <v>78</v>
      </c>
      <c r="H17644" s="10" t="n">
        <v>43095.76</v>
      </c>
    </row>
    <row r="17645" customFormat="false" ht="15" hidden="false" customHeight="false" outlineLevel="0" collapsed="false">
      <c r="A17645" s="9" t="s">
        <v>27793</v>
      </c>
      <c r="B17645" s="9" t="s">
        <v>65</v>
      </c>
      <c r="C17645" s="9" t="s">
        <v>10161</v>
      </c>
      <c r="D17645" s="9" t="s">
        <v>10155</v>
      </c>
      <c r="E17645" s="10" t="n">
        <v>5</v>
      </c>
      <c r="F17645" s="10" t="n">
        <v>16708.19</v>
      </c>
      <c r="G17645" s="10" t="n">
        <v>50</v>
      </c>
      <c r="H17645" s="10" t="n">
        <v>9288.91</v>
      </c>
    </row>
    <row r="17646" customFormat="false" ht="15" hidden="false" customHeight="false" outlineLevel="0" collapsed="false">
      <c r="A17646" s="9" t="s">
        <v>27794</v>
      </c>
      <c r="B17646" s="9" t="s">
        <v>71</v>
      </c>
      <c r="C17646" s="9" t="s">
        <v>10161</v>
      </c>
      <c r="D17646" s="9" t="s">
        <v>10155</v>
      </c>
      <c r="E17646" s="10" t="n">
        <v>3</v>
      </c>
      <c r="F17646" s="10" t="n">
        <v>7667.18</v>
      </c>
      <c r="G17646" s="10" t="n">
        <v>4</v>
      </c>
      <c r="H17646" s="10" t="n">
        <v>4262.56</v>
      </c>
    </row>
    <row r="17647" customFormat="false" ht="15" hidden="false" customHeight="false" outlineLevel="0" collapsed="false">
      <c r="A17647" s="9" t="s">
        <v>27795</v>
      </c>
      <c r="B17647" s="9" t="s">
        <v>71</v>
      </c>
      <c r="C17647" s="9" t="s">
        <v>10162</v>
      </c>
      <c r="D17647" s="9" t="s">
        <v>10155</v>
      </c>
      <c r="E17647" s="10" t="n">
        <v>11</v>
      </c>
      <c r="F17647" s="10" t="n">
        <v>61551.03</v>
      </c>
      <c r="G17647" s="10" t="n">
        <v>11</v>
      </c>
      <c r="H17647" s="10" t="n">
        <v>34219.26</v>
      </c>
    </row>
    <row r="17648" customFormat="false" ht="15" hidden="false" customHeight="false" outlineLevel="0" collapsed="false">
      <c r="A17648" s="9" t="s">
        <v>27796</v>
      </c>
      <c r="B17648" s="9" t="s">
        <v>71</v>
      </c>
      <c r="C17648" s="9" t="s">
        <v>10164</v>
      </c>
      <c r="D17648" s="9" t="s">
        <v>10155</v>
      </c>
      <c r="E17648" s="10" t="n">
        <v>6</v>
      </c>
      <c r="F17648" s="10" t="n">
        <v>12309.86</v>
      </c>
      <c r="G17648" s="10" t="n">
        <v>16</v>
      </c>
      <c r="H17648" s="10" t="n">
        <v>6843.66</v>
      </c>
    </row>
    <row r="17649" customFormat="false" ht="15" hidden="false" customHeight="false" outlineLevel="0" collapsed="false">
      <c r="A17649" s="9" t="s">
        <v>27797</v>
      </c>
      <c r="B17649" s="9" t="s">
        <v>71</v>
      </c>
      <c r="C17649" s="9" t="s">
        <v>10161</v>
      </c>
      <c r="D17649" s="9" t="s">
        <v>10155</v>
      </c>
      <c r="E17649" s="10" t="n">
        <v>3</v>
      </c>
      <c r="F17649" s="10" t="n">
        <v>10568.21</v>
      </c>
      <c r="G17649" s="10" t="n">
        <v>1</v>
      </c>
      <c r="H17649" s="10" t="n">
        <v>5875.39</v>
      </c>
    </row>
    <row r="17650" customFormat="false" ht="15" hidden="false" customHeight="false" outlineLevel="0" collapsed="false">
      <c r="A17650" s="9" t="s">
        <v>27798</v>
      </c>
      <c r="B17650" s="9" t="s">
        <v>71</v>
      </c>
      <c r="C17650" s="9" t="s">
        <v>10163</v>
      </c>
      <c r="D17650" s="9" t="s">
        <v>10155</v>
      </c>
      <c r="E17650" s="10" t="n">
        <v>3</v>
      </c>
      <c r="F17650" s="10" t="n">
        <v>9523.2</v>
      </c>
      <c r="G17650" s="10" t="n">
        <v>66</v>
      </c>
      <c r="H17650" s="10" t="n">
        <v>5294.42</v>
      </c>
    </row>
    <row r="17651" customFormat="false" ht="15" hidden="false" customHeight="false" outlineLevel="0" collapsed="false">
      <c r="A17651" s="9" t="s">
        <v>27799</v>
      </c>
      <c r="B17651" s="9" t="s">
        <v>71</v>
      </c>
      <c r="C17651" s="9" t="s">
        <v>10163</v>
      </c>
      <c r="D17651" s="9" t="s">
        <v>10154</v>
      </c>
      <c r="E17651" s="10" t="n">
        <v>8</v>
      </c>
      <c r="F17651" s="10" t="n">
        <v>107372.86</v>
      </c>
      <c r="G17651" s="10" t="n">
        <v>7</v>
      </c>
      <c r="H17651" s="10" t="n">
        <v>59693.88</v>
      </c>
    </row>
    <row r="17652" customFormat="false" ht="15" hidden="false" customHeight="false" outlineLevel="0" collapsed="false">
      <c r="A17652" s="9" t="s">
        <v>27800</v>
      </c>
      <c r="B17652" s="9" t="s">
        <v>77</v>
      </c>
      <c r="C17652" s="9" t="s">
        <v>10163</v>
      </c>
      <c r="D17652" s="9" t="s">
        <v>10157</v>
      </c>
      <c r="E17652" s="10" t="n">
        <v>2</v>
      </c>
      <c r="F17652" s="10" t="n">
        <v>3997.2</v>
      </c>
      <c r="G17652" s="10" t="n">
        <v>124</v>
      </c>
      <c r="H17652" s="10" t="n">
        <v>2222.24</v>
      </c>
    </row>
    <row r="17653" customFormat="false" ht="15" hidden="false" customHeight="false" outlineLevel="0" collapsed="false">
      <c r="A17653" s="9" t="s">
        <v>27801</v>
      </c>
      <c r="B17653" s="9" t="s">
        <v>75</v>
      </c>
      <c r="C17653" s="9" t="s">
        <v>10161</v>
      </c>
      <c r="D17653" s="9" t="s">
        <v>10157</v>
      </c>
      <c r="E17653" s="10" t="n">
        <v>5</v>
      </c>
      <c r="F17653" s="10" t="n">
        <v>15011.44</v>
      </c>
      <c r="G17653" s="10" t="n">
        <v>134</v>
      </c>
      <c r="H17653" s="10" t="n">
        <v>8345.6</v>
      </c>
    </row>
    <row r="17654" customFormat="false" ht="15" hidden="false" customHeight="false" outlineLevel="0" collapsed="false">
      <c r="A17654" s="9" t="s">
        <v>27802</v>
      </c>
      <c r="B17654" s="9" t="s">
        <v>64</v>
      </c>
      <c r="C17654" s="9" t="s">
        <v>10161</v>
      </c>
      <c r="D17654" s="9" t="s">
        <v>10158</v>
      </c>
      <c r="E17654" s="10" t="n">
        <v>0</v>
      </c>
      <c r="F17654" s="10" t="n">
        <v>0</v>
      </c>
      <c r="H17654" s="10" t="n">
        <v>0</v>
      </c>
    </row>
    <row r="17655" customFormat="false" ht="15" hidden="false" customHeight="false" outlineLevel="0" collapsed="false">
      <c r="A17655" s="9" t="s">
        <v>27803</v>
      </c>
      <c r="B17655" s="9" t="s">
        <v>68</v>
      </c>
      <c r="C17655" s="9" t="s">
        <v>10161</v>
      </c>
      <c r="D17655" s="9" t="s">
        <v>10156</v>
      </c>
      <c r="E17655" s="10" t="n">
        <v>1</v>
      </c>
      <c r="F17655" s="10" t="n">
        <v>3023.14</v>
      </c>
      <c r="G17655" s="10" t="n">
        <v>43</v>
      </c>
      <c r="H17655" s="10" t="n">
        <v>1680.71</v>
      </c>
    </row>
    <row r="17656" customFormat="false" ht="15" hidden="false" customHeight="false" outlineLevel="0" collapsed="false">
      <c r="A17656" s="9" t="s">
        <v>27804</v>
      </c>
      <c r="B17656" s="9" t="s">
        <v>75</v>
      </c>
      <c r="C17656" s="9" t="s">
        <v>10161</v>
      </c>
      <c r="D17656" s="9" t="s">
        <v>10155</v>
      </c>
      <c r="E17656" s="10" t="n">
        <v>3</v>
      </c>
      <c r="F17656" s="10" t="n">
        <v>1179.36</v>
      </c>
      <c r="G17656" s="10" t="n">
        <v>37</v>
      </c>
      <c r="H17656" s="10" t="n">
        <v>655.66</v>
      </c>
    </row>
    <row r="17657" customFormat="false" ht="15" hidden="false" customHeight="false" outlineLevel="0" collapsed="false">
      <c r="A17657" s="9" t="s">
        <v>27805</v>
      </c>
      <c r="B17657" s="9" t="s">
        <v>62</v>
      </c>
      <c r="C17657" s="9" t="s">
        <v>10161</v>
      </c>
      <c r="D17657" s="9" t="s">
        <v>10156</v>
      </c>
      <c r="E17657" s="10" t="n">
        <v>1</v>
      </c>
      <c r="F17657" s="10" t="n">
        <v>2763.15</v>
      </c>
      <c r="G17657" s="10" t="n">
        <v>253</v>
      </c>
      <c r="H17657" s="10" t="n">
        <v>1536.17</v>
      </c>
    </row>
    <row r="17658" customFormat="false" ht="15" hidden="false" customHeight="false" outlineLevel="0" collapsed="false">
      <c r="A17658" s="9" t="s">
        <v>27806</v>
      </c>
      <c r="B17658" s="9" t="s">
        <v>74</v>
      </c>
      <c r="C17658" s="9" t="s">
        <v>10161</v>
      </c>
      <c r="D17658" s="9" t="s">
        <v>10155</v>
      </c>
      <c r="E17658" s="10" t="n">
        <v>6</v>
      </c>
      <c r="F17658" s="10" t="n">
        <v>35305.45</v>
      </c>
      <c r="G17658" s="10" t="n">
        <v>85</v>
      </c>
      <c r="H17658" s="10" t="n">
        <v>19628.04</v>
      </c>
    </row>
    <row r="17659" customFormat="false" ht="15" hidden="false" customHeight="false" outlineLevel="0" collapsed="false">
      <c r="A17659" s="9" t="s">
        <v>27807</v>
      </c>
      <c r="B17659" s="9" t="s">
        <v>71</v>
      </c>
      <c r="C17659" s="9" t="s">
        <v>10161</v>
      </c>
      <c r="D17659" s="9" t="s">
        <v>10156</v>
      </c>
      <c r="E17659" s="10" t="n">
        <v>1</v>
      </c>
      <c r="F17659" s="10" t="n">
        <v>3378</v>
      </c>
      <c r="G17659" s="10" t="n">
        <v>158</v>
      </c>
      <c r="H17659" s="10" t="n">
        <v>1878</v>
      </c>
    </row>
    <row r="17660" customFormat="false" ht="15" hidden="false" customHeight="false" outlineLevel="0" collapsed="false">
      <c r="A17660" s="9" t="s">
        <v>27808</v>
      </c>
      <c r="B17660" s="9" t="s">
        <v>60</v>
      </c>
      <c r="C17660" s="9" t="s">
        <v>10161</v>
      </c>
      <c r="D17660" s="9" t="s">
        <v>10157</v>
      </c>
      <c r="E17660" s="10" t="n">
        <v>4</v>
      </c>
      <c r="F17660" s="10" t="n">
        <v>51318</v>
      </c>
      <c r="G17660" s="10" t="n">
        <v>221</v>
      </c>
      <c r="H17660" s="10" t="n">
        <v>28530.21</v>
      </c>
    </row>
    <row r="17661" customFormat="false" ht="15" hidden="false" customHeight="false" outlineLevel="0" collapsed="false">
      <c r="A17661" s="9" t="s">
        <v>27809</v>
      </c>
      <c r="B17661" s="9" t="s">
        <v>68</v>
      </c>
      <c r="C17661" s="9" t="s">
        <v>10162</v>
      </c>
      <c r="D17661" s="9" t="s">
        <v>10155</v>
      </c>
      <c r="E17661" s="10" t="n">
        <v>11</v>
      </c>
      <c r="F17661" s="10" t="n">
        <v>65457.27</v>
      </c>
      <c r="G17661" s="10" t="n">
        <v>4</v>
      </c>
      <c r="H17661" s="10" t="n">
        <v>36390.93</v>
      </c>
    </row>
    <row r="17662" customFormat="false" ht="15" hidden="false" customHeight="false" outlineLevel="0" collapsed="false">
      <c r="A17662" s="9" t="s">
        <v>27810</v>
      </c>
      <c r="B17662" s="9" t="s">
        <v>68</v>
      </c>
      <c r="C17662" s="9" t="s">
        <v>10164</v>
      </c>
      <c r="D17662" s="9" t="s">
        <v>10156</v>
      </c>
      <c r="E17662" s="10" t="n">
        <v>1</v>
      </c>
      <c r="F17662" s="10" t="n">
        <v>1254.75</v>
      </c>
      <c r="G17662" s="10" t="n">
        <v>70</v>
      </c>
      <c r="H17662" s="10" t="n">
        <v>697.58</v>
      </c>
    </row>
    <row r="17663" customFormat="false" ht="15" hidden="false" customHeight="false" outlineLevel="0" collapsed="false">
      <c r="A17663" s="9" t="s">
        <v>27811</v>
      </c>
      <c r="B17663" s="9" t="s">
        <v>62</v>
      </c>
      <c r="C17663" s="9" t="s">
        <v>10164</v>
      </c>
      <c r="D17663" s="9" t="s">
        <v>10155</v>
      </c>
      <c r="E17663" s="10" t="n">
        <v>3</v>
      </c>
      <c r="F17663" s="10" t="n">
        <v>6963.7</v>
      </c>
      <c r="G17663" s="10" t="n">
        <v>19</v>
      </c>
      <c r="H17663" s="10" t="n">
        <v>3871.46</v>
      </c>
    </row>
    <row r="17664" customFormat="false" ht="15" hidden="false" customHeight="false" outlineLevel="0" collapsed="false">
      <c r="A17664" s="9" t="s">
        <v>27812</v>
      </c>
      <c r="B17664" s="9" t="s">
        <v>71</v>
      </c>
      <c r="C17664" s="9" t="s">
        <v>10164</v>
      </c>
      <c r="D17664" s="9" t="s">
        <v>10155</v>
      </c>
      <c r="E17664" s="10" t="n">
        <v>3</v>
      </c>
      <c r="F17664" s="10" t="n">
        <v>2380.7</v>
      </c>
      <c r="G17664" s="10" t="n">
        <v>62</v>
      </c>
      <c r="H17664" s="10" t="n">
        <v>1323.55</v>
      </c>
    </row>
    <row r="17665" customFormat="false" ht="15" hidden="false" customHeight="false" outlineLevel="0" collapsed="false">
      <c r="A17665" s="9" t="s">
        <v>27813</v>
      </c>
      <c r="B17665" s="9" t="s">
        <v>68</v>
      </c>
      <c r="C17665" s="9" t="s">
        <v>10161</v>
      </c>
      <c r="D17665" s="9" t="s">
        <v>10157</v>
      </c>
      <c r="E17665" s="10" t="n">
        <v>2</v>
      </c>
      <c r="F17665" s="10" t="n">
        <v>80841.47</v>
      </c>
      <c r="G17665" s="10" t="n">
        <v>301</v>
      </c>
      <c r="H17665" s="10" t="n">
        <v>44943.77</v>
      </c>
    </row>
    <row r="17666" customFormat="false" ht="15" hidden="false" customHeight="false" outlineLevel="0" collapsed="false">
      <c r="A17666" s="9" t="s">
        <v>27814</v>
      </c>
      <c r="B17666" s="9" t="s">
        <v>63</v>
      </c>
      <c r="C17666" s="9" t="s">
        <v>10161</v>
      </c>
      <c r="D17666" s="9" t="s">
        <v>10157</v>
      </c>
      <c r="E17666" s="10" t="n">
        <v>2</v>
      </c>
      <c r="F17666" s="10" t="n">
        <v>4675.5</v>
      </c>
      <c r="G17666" s="10" t="n">
        <v>152</v>
      </c>
      <c r="H17666" s="10" t="n">
        <v>2599.34</v>
      </c>
    </row>
    <row r="17667" customFormat="false" ht="15" hidden="false" customHeight="false" outlineLevel="0" collapsed="false">
      <c r="A17667" s="9" t="s">
        <v>27815</v>
      </c>
      <c r="B17667" s="9" t="s">
        <v>71</v>
      </c>
      <c r="C17667" s="9" t="s">
        <v>10163</v>
      </c>
      <c r="D17667" s="9" t="s">
        <v>10156</v>
      </c>
      <c r="E17667" s="10" t="n">
        <v>1</v>
      </c>
      <c r="F17667" s="10" t="n">
        <v>2820.3</v>
      </c>
      <c r="G17667" s="10" t="n">
        <v>8</v>
      </c>
      <c r="H17667" s="10" t="n">
        <v>1567.94</v>
      </c>
    </row>
    <row r="17668" customFormat="false" ht="15" hidden="false" customHeight="false" outlineLevel="0" collapsed="false">
      <c r="A17668" s="9" t="s">
        <v>27816</v>
      </c>
      <c r="B17668" s="9" t="s">
        <v>79</v>
      </c>
      <c r="C17668" s="9" t="s">
        <v>10161</v>
      </c>
      <c r="D17668" s="9" t="s">
        <v>10155</v>
      </c>
      <c r="E17668" s="10" t="n">
        <v>3</v>
      </c>
      <c r="F17668" s="10" t="n">
        <v>12616.99</v>
      </c>
      <c r="G17668" s="10" t="n">
        <v>2</v>
      </c>
      <c r="H17668" s="10" t="n">
        <v>7014.41</v>
      </c>
    </row>
    <row r="17669" customFormat="false" ht="15" hidden="false" customHeight="false" outlineLevel="0" collapsed="false">
      <c r="A17669" s="9" t="s">
        <v>27817</v>
      </c>
      <c r="B17669" s="9" t="s">
        <v>76</v>
      </c>
      <c r="C17669" s="9" t="s">
        <v>10161</v>
      </c>
      <c r="D17669" s="9" t="s">
        <v>10155</v>
      </c>
      <c r="E17669" s="10" t="n">
        <v>7</v>
      </c>
      <c r="F17669" s="10" t="n">
        <v>17132.83</v>
      </c>
      <c r="G17669" s="10" t="n">
        <v>32</v>
      </c>
      <c r="H17669" s="10" t="n">
        <v>9524.99</v>
      </c>
    </row>
    <row r="17670" customFormat="false" ht="15" hidden="false" customHeight="false" outlineLevel="0" collapsed="false">
      <c r="A17670" s="9" t="s">
        <v>27818</v>
      </c>
      <c r="B17670" s="9" t="s">
        <v>65</v>
      </c>
      <c r="C17670" s="9" t="s">
        <v>10161</v>
      </c>
      <c r="D17670" s="9" t="s">
        <v>10156</v>
      </c>
      <c r="E17670" s="10" t="n">
        <v>1</v>
      </c>
      <c r="F17670" s="10" t="n">
        <v>383.9</v>
      </c>
      <c r="G17670" s="10" t="n">
        <v>37</v>
      </c>
      <c r="H17670" s="10" t="n">
        <v>213.43</v>
      </c>
    </row>
    <row r="17671" customFormat="false" ht="15" hidden="false" customHeight="false" outlineLevel="0" collapsed="false">
      <c r="A17671" s="9" t="s">
        <v>27819</v>
      </c>
      <c r="B17671" s="9" t="s">
        <v>74</v>
      </c>
      <c r="C17671" s="9" t="s">
        <v>10161</v>
      </c>
      <c r="D17671" s="9" t="s">
        <v>10156</v>
      </c>
      <c r="E17671" s="10" t="n">
        <v>1</v>
      </c>
      <c r="F17671" s="10" t="n">
        <v>816.25</v>
      </c>
      <c r="G17671" s="10" t="n">
        <v>53</v>
      </c>
      <c r="H17671" s="10" t="n">
        <v>453.79</v>
      </c>
    </row>
    <row r="17672" customFormat="false" ht="15" hidden="false" customHeight="false" outlineLevel="0" collapsed="false">
      <c r="A17672" s="9" t="s">
        <v>27820</v>
      </c>
      <c r="B17672" s="9" t="s">
        <v>71</v>
      </c>
      <c r="C17672" s="9" t="s">
        <v>10161</v>
      </c>
      <c r="D17672" s="9" t="s">
        <v>10155</v>
      </c>
      <c r="E17672" s="10" t="n">
        <v>11</v>
      </c>
      <c r="F17672" s="10" t="n">
        <v>26648.91</v>
      </c>
      <c r="G17672" s="10" t="n">
        <v>1</v>
      </c>
      <c r="H17672" s="10" t="n">
        <v>14815.45</v>
      </c>
    </row>
    <row r="17673" customFormat="false" ht="15" hidden="false" customHeight="false" outlineLevel="0" collapsed="false">
      <c r="A17673" s="9" t="s">
        <v>27821</v>
      </c>
      <c r="B17673" s="9" t="s">
        <v>71</v>
      </c>
      <c r="C17673" s="9" t="s">
        <v>10162</v>
      </c>
      <c r="D17673" s="9" t="s">
        <v>10157</v>
      </c>
      <c r="E17673" s="10" t="n">
        <v>2</v>
      </c>
      <c r="F17673" s="10" t="n">
        <v>14207.05</v>
      </c>
      <c r="G17673" s="10" t="n">
        <v>231</v>
      </c>
      <c r="H17673" s="10" t="n">
        <v>7898.4</v>
      </c>
    </row>
    <row r="17674" customFormat="false" ht="15" hidden="false" customHeight="false" outlineLevel="0" collapsed="false">
      <c r="A17674" s="9" t="s">
        <v>27822</v>
      </c>
      <c r="B17674" s="9" t="s">
        <v>77</v>
      </c>
      <c r="C17674" s="9" t="s">
        <v>10161</v>
      </c>
      <c r="D17674" s="9" t="s">
        <v>10155</v>
      </c>
      <c r="E17674" s="10" t="n">
        <v>3</v>
      </c>
      <c r="F17674" s="10" t="n">
        <v>9222.29</v>
      </c>
      <c r="G17674" s="10" t="n">
        <v>55</v>
      </c>
      <c r="H17674" s="10" t="n">
        <v>5127.13</v>
      </c>
    </row>
    <row r="17675" customFormat="false" ht="15" hidden="false" customHeight="false" outlineLevel="0" collapsed="false">
      <c r="A17675" s="9" t="s">
        <v>27823</v>
      </c>
      <c r="B17675" s="9" t="s">
        <v>77</v>
      </c>
      <c r="C17675" s="9" t="s">
        <v>10164</v>
      </c>
      <c r="D17675" s="9" t="s">
        <v>10155</v>
      </c>
      <c r="E17675" s="10" t="n">
        <v>3</v>
      </c>
      <c r="F17675" s="10" t="n">
        <v>3451.15</v>
      </c>
      <c r="G17675" s="10" t="n">
        <v>85</v>
      </c>
      <c r="H17675" s="10" t="n">
        <v>1918.66</v>
      </c>
    </row>
    <row r="17676" customFormat="false" ht="15" hidden="false" customHeight="false" outlineLevel="0" collapsed="false">
      <c r="A17676" s="9" t="s">
        <v>27824</v>
      </c>
      <c r="B17676" s="9" t="s">
        <v>74</v>
      </c>
      <c r="C17676" s="9" t="s">
        <v>10161</v>
      </c>
      <c r="D17676" s="9" t="s">
        <v>10154</v>
      </c>
      <c r="E17676" s="10" t="n">
        <v>7</v>
      </c>
      <c r="F17676" s="10" t="n">
        <v>88132.02</v>
      </c>
      <c r="G17676" s="10" t="n">
        <v>63</v>
      </c>
      <c r="H17676" s="10" t="n">
        <v>48996.94</v>
      </c>
    </row>
    <row r="17677" customFormat="false" ht="15" hidden="false" customHeight="false" outlineLevel="0" collapsed="false">
      <c r="A17677" s="9" t="s">
        <v>27825</v>
      </c>
      <c r="B17677" s="9" t="s">
        <v>74</v>
      </c>
      <c r="C17677" s="9" t="s">
        <v>10161</v>
      </c>
      <c r="D17677" s="9" t="s">
        <v>10155</v>
      </c>
      <c r="E17677" s="10" t="n">
        <v>3</v>
      </c>
      <c r="F17677" s="10" t="n">
        <v>13505.11</v>
      </c>
      <c r="G17677" s="10" t="n">
        <v>65</v>
      </c>
      <c r="H17677" s="10" t="n">
        <v>7508.16</v>
      </c>
    </row>
    <row r="17678" customFormat="false" ht="15" hidden="false" customHeight="false" outlineLevel="0" collapsed="false">
      <c r="A17678" s="9" t="s">
        <v>27826</v>
      </c>
      <c r="B17678" s="9" t="s">
        <v>70</v>
      </c>
      <c r="C17678" s="9" t="s">
        <v>10161</v>
      </c>
      <c r="D17678" s="9" t="s">
        <v>10156</v>
      </c>
      <c r="E17678" s="10" t="n">
        <v>2</v>
      </c>
      <c r="F17678" s="10" t="n">
        <v>12375.25</v>
      </c>
      <c r="G17678" s="10" t="n">
        <v>53</v>
      </c>
      <c r="H17678" s="10" t="n">
        <v>6880.01</v>
      </c>
    </row>
    <row r="17679" customFormat="false" ht="15" hidden="false" customHeight="false" outlineLevel="0" collapsed="false">
      <c r="A17679" s="9" t="s">
        <v>27827</v>
      </c>
      <c r="B17679" s="9" t="s">
        <v>76</v>
      </c>
      <c r="C17679" s="9" t="s">
        <v>10161</v>
      </c>
      <c r="D17679" s="9" t="s">
        <v>10155</v>
      </c>
      <c r="E17679" s="10" t="n">
        <v>4</v>
      </c>
      <c r="F17679" s="10" t="n">
        <v>12497.6</v>
      </c>
      <c r="G17679" s="10" t="n">
        <v>72</v>
      </c>
      <c r="H17679" s="10" t="n">
        <v>6948.03</v>
      </c>
    </row>
    <row r="17680" customFormat="false" ht="15" hidden="false" customHeight="false" outlineLevel="0" collapsed="false">
      <c r="A17680" s="9" t="s">
        <v>27828</v>
      </c>
      <c r="B17680" s="9" t="s">
        <v>68</v>
      </c>
      <c r="C17680" s="9" t="s">
        <v>10163</v>
      </c>
      <c r="D17680" s="9" t="s">
        <v>10155</v>
      </c>
      <c r="E17680" s="10" t="n">
        <v>3</v>
      </c>
      <c r="F17680" s="10" t="n">
        <v>54745.42</v>
      </c>
      <c r="G17680" s="10" t="n">
        <v>40</v>
      </c>
      <c r="H17680" s="10" t="n">
        <v>30435.68</v>
      </c>
    </row>
    <row r="17681" customFormat="false" ht="15" hidden="false" customHeight="false" outlineLevel="0" collapsed="false">
      <c r="A17681" s="9" t="s">
        <v>27829</v>
      </c>
      <c r="B17681" s="9" t="s">
        <v>73</v>
      </c>
      <c r="C17681" s="9" t="s">
        <v>10162</v>
      </c>
      <c r="D17681" s="9" t="s">
        <v>10155</v>
      </c>
      <c r="E17681" s="10" t="n">
        <v>7</v>
      </c>
      <c r="F17681" s="10" t="n">
        <v>25908.52</v>
      </c>
      <c r="G17681" s="10" t="n">
        <v>41</v>
      </c>
      <c r="H17681" s="10" t="n">
        <v>14403.83</v>
      </c>
    </row>
    <row r="17682" customFormat="false" ht="15" hidden="false" customHeight="false" outlineLevel="0" collapsed="false">
      <c r="A17682" s="9" t="s">
        <v>27830</v>
      </c>
      <c r="B17682" s="9" t="s">
        <v>68</v>
      </c>
      <c r="C17682" s="9" t="s">
        <v>10161</v>
      </c>
      <c r="D17682" s="9" t="s">
        <v>10156</v>
      </c>
      <c r="E17682" s="10" t="n">
        <v>2</v>
      </c>
      <c r="F17682" s="10" t="n">
        <v>2931.96</v>
      </c>
      <c r="G17682" s="10" t="n">
        <v>0</v>
      </c>
      <c r="H17682" s="10" t="n">
        <v>1630.02</v>
      </c>
    </row>
    <row r="17683" customFormat="false" ht="15" hidden="false" customHeight="false" outlineLevel="0" collapsed="false">
      <c r="A17683" s="9" t="s">
        <v>27831</v>
      </c>
      <c r="B17683" s="9" t="s">
        <v>59</v>
      </c>
      <c r="C17683" s="9" t="s">
        <v>10161</v>
      </c>
      <c r="D17683" s="9" t="s">
        <v>10155</v>
      </c>
      <c r="E17683" s="10" t="n">
        <v>4</v>
      </c>
      <c r="F17683" s="10" t="n">
        <v>17223.73</v>
      </c>
      <c r="G17683" s="10" t="n">
        <v>0</v>
      </c>
      <c r="H17683" s="10" t="n">
        <v>9575.52</v>
      </c>
    </row>
    <row r="17684" customFormat="false" ht="15" hidden="false" customHeight="false" outlineLevel="0" collapsed="false">
      <c r="A17684" s="9" t="s">
        <v>27832</v>
      </c>
      <c r="B17684" s="9" t="s">
        <v>77</v>
      </c>
      <c r="C17684" s="9" t="s">
        <v>10161</v>
      </c>
      <c r="D17684" s="9" t="s">
        <v>10155</v>
      </c>
      <c r="E17684" s="10" t="n">
        <v>3</v>
      </c>
      <c r="F17684" s="10" t="n">
        <v>5337.6</v>
      </c>
      <c r="G17684" s="10" t="n">
        <v>8</v>
      </c>
      <c r="H17684" s="10" t="n">
        <v>2967.44</v>
      </c>
    </row>
    <row r="17685" customFormat="false" ht="15" hidden="false" customHeight="false" outlineLevel="0" collapsed="false">
      <c r="A17685" s="9" t="s">
        <v>27833</v>
      </c>
      <c r="B17685" s="9" t="s">
        <v>77</v>
      </c>
      <c r="C17685" s="9" t="s">
        <v>10164</v>
      </c>
      <c r="D17685" s="9" t="s">
        <v>10157</v>
      </c>
      <c r="E17685" s="10" t="n">
        <v>2</v>
      </c>
      <c r="F17685" s="10" t="n">
        <v>6291.65</v>
      </c>
      <c r="G17685" s="10" t="n">
        <v>161</v>
      </c>
      <c r="H17685" s="10" t="n">
        <v>3497.84</v>
      </c>
    </row>
    <row r="17686" customFormat="false" ht="15" hidden="false" customHeight="false" outlineLevel="0" collapsed="false">
      <c r="A17686" s="9" t="s">
        <v>27834</v>
      </c>
      <c r="B17686" s="9" t="s">
        <v>72</v>
      </c>
      <c r="C17686" s="9" t="s">
        <v>10163</v>
      </c>
      <c r="D17686" s="9" t="s">
        <v>10155</v>
      </c>
      <c r="E17686" s="10" t="n">
        <v>3</v>
      </c>
      <c r="F17686" s="10" t="n">
        <v>12065.2</v>
      </c>
      <c r="G17686" s="10" t="n">
        <v>27</v>
      </c>
      <c r="H17686" s="10" t="n">
        <v>6707.64</v>
      </c>
    </row>
    <row r="17687" customFormat="false" ht="15" hidden="false" customHeight="false" outlineLevel="0" collapsed="false">
      <c r="A17687" s="9" t="s">
        <v>27835</v>
      </c>
      <c r="B17687" s="9" t="s">
        <v>65</v>
      </c>
      <c r="C17687" s="9" t="s">
        <v>10161</v>
      </c>
      <c r="D17687" s="9" t="s">
        <v>10155</v>
      </c>
      <c r="E17687" s="10" t="n">
        <v>13</v>
      </c>
      <c r="F17687" s="10" t="n">
        <v>48956.6</v>
      </c>
      <c r="G17687" s="10" t="n">
        <v>26</v>
      </c>
      <c r="H17687" s="10" t="n">
        <v>27217.39</v>
      </c>
    </row>
    <row r="17688" customFormat="false" ht="15" hidden="false" customHeight="false" outlineLevel="0" collapsed="false">
      <c r="A17688" s="9" t="s">
        <v>27836</v>
      </c>
      <c r="B17688" s="9" t="s">
        <v>71</v>
      </c>
      <c r="C17688" s="9" t="s">
        <v>10161</v>
      </c>
      <c r="D17688" s="9" t="s">
        <v>10156</v>
      </c>
      <c r="E17688" s="10" t="n">
        <v>1</v>
      </c>
      <c r="F17688" s="10" t="n">
        <v>14413.45</v>
      </c>
      <c r="G17688" s="10" t="n">
        <v>99</v>
      </c>
      <c r="H17688" s="10" t="n">
        <v>8013.15</v>
      </c>
    </row>
    <row r="17689" customFormat="false" ht="15" hidden="false" customHeight="false" outlineLevel="0" collapsed="false">
      <c r="A17689" s="9" t="s">
        <v>27837</v>
      </c>
      <c r="B17689" s="9" t="s">
        <v>75</v>
      </c>
      <c r="C17689" s="9" t="s">
        <v>10162</v>
      </c>
      <c r="D17689" s="9" t="s">
        <v>10154</v>
      </c>
      <c r="E17689" s="10" t="n">
        <v>5</v>
      </c>
      <c r="F17689" s="10" t="n">
        <v>85401.35</v>
      </c>
      <c r="G17689" s="10" t="n">
        <v>3</v>
      </c>
      <c r="H17689" s="10" t="n">
        <v>47478.83</v>
      </c>
    </row>
    <row r="17690" customFormat="false" ht="15" hidden="false" customHeight="false" outlineLevel="0" collapsed="false">
      <c r="A17690" s="9" t="s">
        <v>27838</v>
      </c>
      <c r="B17690" s="9" t="s">
        <v>76</v>
      </c>
      <c r="C17690" s="9" t="s">
        <v>10161</v>
      </c>
      <c r="D17690" s="9" t="s">
        <v>10156</v>
      </c>
      <c r="E17690" s="10" t="n">
        <v>2</v>
      </c>
      <c r="F17690" s="10" t="n">
        <v>2020.1</v>
      </c>
      <c r="G17690" s="10" t="n">
        <v>6</v>
      </c>
      <c r="H17690" s="10" t="n">
        <v>1123.07</v>
      </c>
    </row>
    <row r="17691" customFormat="false" ht="15" hidden="false" customHeight="false" outlineLevel="0" collapsed="false">
      <c r="A17691" s="9" t="s">
        <v>27839</v>
      </c>
      <c r="B17691" s="9" t="s">
        <v>75</v>
      </c>
      <c r="C17691" s="9" t="s">
        <v>10161</v>
      </c>
      <c r="D17691" s="9" t="s">
        <v>10156</v>
      </c>
      <c r="E17691" s="10" t="n">
        <v>2</v>
      </c>
      <c r="F17691" s="10" t="n">
        <v>11722.3</v>
      </c>
      <c r="G17691" s="10" t="n">
        <v>97</v>
      </c>
      <c r="H17691" s="10" t="n">
        <v>6517.01</v>
      </c>
    </row>
    <row r="17692" customFormat="false" ht="15" hidden="false" customHeight="false" outlineLevel="0" collapsed="false">
      <c r="A17692" s="9" t="s">
        <v>27840</v>
      </c>
      <c r="B17692" s="9" t="s">
        <v>68</v>
      </c>
      <c r="C17692" s="9" t="s">
        <v>10161</v>
      </c>
      <c r="D17692" s="9" t="s">
        <v>10156</v>
      </c>
      <c r="E17692" s="10" t="n">
        <v>1</v>
      </c>
      <c r="F17692" s="10" t="n">
        <v>4182.1</v>
      </c>
      <c r="G17692" s="10" t="n">
        <v>0</v>
      </c>
      <c r="H17692" s="10" t="n">
        <v>2325.04</v>
      </c>
    </row>
    <row r="17693" customFormat="false" ht="15" hidden="false" customHeight="false" outlineLevel="0" collapsed="false">
      <c r="A17693" s="9" t="s">
        <v>27841</v>
      </c>
      <c r="B17693" s="9" t="s">
        <v>62</v>
      </c>
      <c r="C17693" s="9" t="s">
        <v>10161</v>
      </c>
      <c r="D17693" s="9" t="s">
        <v>10155</v>
      </c>
      <c r="E17693" s="10" t="n">
        <v>3</v>
      </c>
      <c r="F17693" s="10" t="n">
        <v>4640.6</v>
      </c>
      <c r="G17693" s="10" t="n">
        <v>46</v>
      </c>
      <c r="H17693" s="10" t="n">
        <v>2579.94</v>
      </c>
    </row>
    <row r="17694" customFormat="false" ht="15" hidden="false" customHeight="false" outlineLevel="0" collapsed="false">
      <c r="A17694" s="9" t="s">
        <v>27842</v>
      </c>
      <c r="B17694" s="9" t="s">
        <v>64</v>
      </c>
      <c r="C17694" s="9" t="s">
        <v>10163</v>
      </c>
      <c r="D17694" s="9" t="s">
        <v>10155</v>
      </c>
      <c r="E17694" s="10" t="n">
        <v>7</v>
      </c>
      <c r="F17694" s="10" t="n">
        <v>20245.48</v>
      </c>
      <c r="G17694" s="10" t="n">
        <v>34</v>
      </c>
      <c r="H17694" s="10" t="n">
        <v>11255.46</v>
      </c>
    </row>
    <row r="17695" customFormat="false" ht="15" hidden="false" customHeight="false" outlineLevel="0" collapsed="false">
      <c r="A17695" s="9" t="s">
        <v>27843</v>
      </c>
      <c r="B17695" s="9" t="s">
        <v>65</v>
      </c>
      <c r="C17695" s="9" t="s">
        <v>10163</v>
      </c>
      <c r="D17695" s="9" t="s">
        <v>10156</v>
      </c>
      <c r="E17695" s="10" t="n">
        <v>2</v>
      </c>
      <c r="F17695" s="10" t="n">
        <v>7515.9</v>
      </c>
      <c r="G17695" s="10" t="n">
        <v>73</v>
      </c>
      <c r="H17695" s="10" t="n">
        <v>4178.46</v>
      </c>
    </row>
    <row r="17696" customFormat="false" ht="15" hidden="false" customHeight="false" outlineLevel="0" collapsed="false">
      <c r="A17696" s="9" t="s">
        <v>27844</v>
      </c>
      <c r="B17696" s="9" t="s">
        <v>62</v>
      </c>
      <c r="C17696" s="9" t="s">
        <v>10161</v>
      </c>
      <c r="D17696" s="9" t="s">
        <v>10157</v>
      </c>
      <c r="E17696" s="10" t="n">
        <v>2</v>
      </c>
      <c r="F17696" s="10" t="n">
        <v>3093.74</v>
      </c>
      <c r="G17696" s="10" t="n">
        <v>219</v>
      </c>
      <c r="H17696" s="10" t="n">
        <v>1719.96</v>
      </c>
    </row>
    <row r="17697" customFormat="false" ht="15" hidden="false" customHeight="false" outlineLevel="0" collapsed="false">
      <c r="A17697" s="9" t="s">
        <v>27845</v>
      </c>
      <c r="B17697" s="9" t="s">
        <v>68</v>
      </c>
      <c r="C17697" s="9" t="s">
        <v>10161</v>
      </c>
      <c r="D17697" s="9" t="s">
        <v>10155</v>
      </c>
      <c r="E17697" s="10" t="n">
        <v>3</v>
      </c>
      <c r="F17697" s="10" t="n">
        <v>9591.55</v>
      </c>
      <c r="G17697" s="10" t="n">
        <v>3</v>
      </c>
      <c r="H17697" s="10" t="n">
        <v>5332.42</v>
      </c>
    </row>
    <row r="17698" customFormat="false" ht="15" hidden="false" customHeight="false" outlineLevel="0" collapsed="false">
      <c r="A17698" s="9" t="s">
        <v>27846</v>
      </c>
      <c r="B17698" s="9" t="s">
        <v>77</v>
      </c>
      <c r="C17698" s="9" t="s">
        <v>10162</v>
      </c>
      <c r="D17698" s="9" t="s">
        <v>10155</v>
      </c>
      <c r="E17698" s="10" t="n">
        <v>9</v>
      </c>
      <c r="F17698" s="10" t="n">
        <v>62400.05</v>
      </c>
      <c r="G17698" s="10" t="n">
        <v>1</v>
      </c>
      <c r="H17698" s="10" t="n">
        <v>34691.27</v>
      </c>
    </row>
    <row r="17699" customFormat="false" ht="15" hidden="false" customHeight="false" outlineLevel="0" collapsed="false">
      <c r="A17699" s="9" t="s">
        <v>27847</v>
      </c>
      <c r="B17699" s="9" t="s">
        <v>77</v>
      </c>
      <c r="C17699" s="9" t="s">
        <v>10161</v>
      </c>
      <c r="D17699" s="9" t="s">
        <v>10155</v>
      </c>
      <c r="E17699" s="10" t="n">
        <v>4</v>
      </c>
      <c r="F17699" s="10" t="n">
        <v>7003.81</v>
      </c>
      <c r="G17699" s="10" t="n">
        <v>39</v>
      </c>
      <c r="H17699" s="10" t="n">
        <v>3893.76</v>
      </c>
    </row>
    <row r="17700" customFormat="false" ht="15" hidden="false" customHeight="false" outlineLevel="0" collapsed="false">
      <c r="A17700" s="9" t="s">
        <v>27848</v>
      </c>
      <c r="B17700" s="9" t="s">
        <v>71</v>
      </c>
      <c r="C17700" s="9" t="s">
        <v>10162</v>
      </c>
      <c r="D17700" s="9" t="s">
        <v>10154</v>
      </c>
      <c r="E17700" s="10" t="n">
        <v>31</v>
      </c>
      <c r="F17700" s="10" t="n">
        <v>206500.64</v>
      </c>
      <c r="G17700" s="10" t="n">
        <v>1</v>
      </c>
      <c r="H17700" s="10" t="n">
        <v>114803.91</v>
      </c>
    </row>
    <row r="17701" customFormat="false" ht="15" hidden="false" customHeight="false" outlineLevel="0" collapsed="false">
      <c r="A17701" s="9" t="s">
        <v>27849</v>
      </c>
      <c r="B17701" s="9" t="s">
        <v>71</v>
      </c>
      <c r="C17701" s="9" t="s">
        <v>10161</v>
      </c>
      <c r="D17701" s="9" t="s">
        <v>10155</v>
      </c>
      <c r="E17701" s="10" t="n">
        <v>5</v>
      </c>
      <c r="F17701" s="10" t="n">
        <v>39874.45</v>
      </c>
      <c r="G17701" s="10" t="n">
        <v>43</v>
      </c>
      <c r="H17701" s="10" t="n">
        <v>22168.18</v>
      </c>
    </row>
    <row r="17702" customFormat="false" ht="15" hidden="false" customHeight="false" outlineLevel="0" collapsed="false">
      <c r="A17702" s="9" t="s">
        <v>27850</v>
      </c>
      <c r="B17702" s="9" t="s">
        <v>79</v>
      </c>
      <c r="C17702" s="9" t="s">
        <v>10162</v>
      </c>
      <c r="D17702" s="9" t="s">
        <v>10157</v>
      </c>
      <c r="E17702" s="10" t="n">
        <v>4</v>
      </c>
      <c r="F17702" s="10" t="n">
        <v>21436.36</v>
      </c>
      <c r="G17702" s="10" t="n">
        <v>172</v>
      </c>
      <c r="H17702" s="10" t="n">
        <v>11917.53</v>
      </c>
    </row>
    <row r="17703" customFormat="false" ht="15" hidden="false" customHeight="false" outlineLevel="0" collapsed="false">
      <c r="A17703" s="9" t="s">
        <v>27851</v>
      </c>
      <c r="B17703" s="9" t="s">
        <v>70</v>
      </c>
      <c r="C17703" s="9" t="s">
        <v>10162</v>
      </c>
      <c r="D17703" s="9" t="s">
        <v>10155</v>
      </c>
      <c r="E17703" s="10" t="n">
        <v>8</v>
      </c>
      <c r="F17703" s="10" t="n">
        <v>15186.59</v>
      </c>
      <c r="G17703" s="10" t="n">
        <v>22</v>
      </c>
      <c r="H17703" s="10" t="n">
        <v>8442.98</v>
      </c>
    </row>
    <row r="17704" customFormat="false" ht="15" hidden="false" customHeight="false" outlineLevel="0" collapsed="false">
      <c r="A17704" s="9" t="s">
        <v>27852</v>
      </c>
      <c r="B17704" s="9" t="s">
        <v>62</v>
      </c>
      <c r="C17704" s="9" t="s">
        <v>10161</v>
      </c>
      <c r="D17704" s="9" t="s">
        <v>10155</v>
      </c>
      <c r="E17704" s="10" t="n">
        <v>3</v>
      </c>
      <c r="F17704" s="10" t="n">
        <v>24608</v>
      </c>
      <c r="G17704" s="10" t="n">
        <v>47</v>
      </c>
      <c r="H17704" s="10" t="n">
        <v>13680.8</v>
      </c>
    </row>
    <row r="17705" customFormat="false" ht="15" hidden="false" customHeight="false" outlineLevel="0" collapsed="false">
      <c r="A17705" s="9" t="s">
        <v>27853</v>
      </c>
      <c r="B17705" s="9" t="s">
        <v>63</v>
      </c>
      <c r="C17705" s="9" t="s">
        <v>10161</v>
      </c>
      <c r="D17705" s="9" t="s">
        <v>10154</v>
      </c>
      <c r="E17705" s="10" t="n">
        <v>3</v>
      </c>
      <c r="F17705" s="10" t="n">
        <v>85426.26</v>
      </c>
      <c r="G17705" s="10" t="n">
        <v>52</v>
      </c>
      <c r="H17705" s="10" t="n">
        <v>47492.68</v>
      </c>
    </row>
    <row r="17706" customFormat="false" ht="15" hidden="false" customHeight="false" outlineLevel="0" collapsed="false">
      <c r="A17706" s="9" t="s">
        <v>27854</v>
      </c>
      <c r="B17706" s="9" t="s">
        <v>63</v>
      </c>
      <c r="C17706" s="9" t="s">
        <v>10162</v>
      </c>
      <c r="D17706" s="9" t="s">
        <v>10155</v>
      </c>
      <c r="E17706" s="10" t="n">
        <v>8</v>
      </c>
      <c r="F17706" s="10" t="n">
        <v>24048.62</v>
      </c>
      <c r="G17706" s="10" t="n">
        <v>36</v>
      </c>
      <c r="H17706" s="10" t="n">
        <v>13369.82</v>
      </c>
    </row>
    <row r="17707" customFormat="false" ht="15" hidden="false" customHeight="false" outlineLevel="0" collapsed="false">
      <c r="A17707" s="9" t="s">
        <v>27855</v>
      </c>
      <c r="B17707" s="9" t="s">
        <v>74</v>
      </c>
      <c r="C17707" s="9" t="s">
        <v>10161</v>
      </c>
      <c r="D17707" s="9" t="s">
        <v>10156</v>
      </c>
      <c r="E17707" s="10" t="n">
        <v>2</v>
      </c>
      <c r="F17707" s="10" t="n">
        <v>4191.25</v>
      </c>
      <c r="G17707" s="10" t="n">
        <v>8</v>
      </c>
      <c r="H17707" s="10" t="n">
        <v>2330.12</v>
      </c>
    </row>
    <row r="17708" customFormat="false" ht="15" hidden="false" customHeight="false" outlineLevel="0" collapsed="false">
      <c r="A17708" s="9" t="s">
        <v>27856</v>
      </c>
      <c r="B17708" s="9" t="s">
        <v>59</v>
      </c>
      <c r="C17708" s="9" t="s">
        <v>10161</v>
      </c>
      <c r="D17708" s="9" t="s">
        <v>10154</v>
      </c>
      <c r="E17708" s="10" t="n">
        <v>5</v>
      </c>
      <c r="F17708" s="10" t="n">
        <v>93355.15</v>
      </c>
      <c r="G17708" s="10" t="n">
        <v>9</v>
      </c>
      <c r="H17708" s="10" t="n">
        <v>51900.74</v>
      </c>
    </row>
    <row r="17709" customFormat="false" ht="15" hidden="false" customHeight="false" outlineLevel="0" collapsed="false">
      <c r="A17709" s="9" t="s">
        <v>27857</v>
      </c>
      <c r="B17709" s="9" t="s">
        <v>76</v>
      </c>
      <c r="C17709" s="9" t="s">
        <v>10161</v>
      </c>
      <c r="D17709" s="9" t="s">
        <v>10154</v>
      </c>
      <c r="E17709" s="10" t="n">
        <v>16</v>
      </c>
      <c r="F17709" s="10" t="n">
        <v>109050.47</v>
      </c>
      <c r="G17709" s="10" t="n">
        <v>21</v>
      </c>
      <c r="H17709" s="10" t="n">
        <v>60626.54</v>
      </c>
    </row>
    <row r="17710" customFormat="false" ht="15" hidden="false" customHeight="false" outlineLevel="0" collapsed="false">
      <c r="A17710" s="9" t="s">
        <v>27858</v>
      </c>
      <c r="B17710" s="9" t="s">
        <v>79</v>
      </c>
      <c r="C17710" s="9" t="s">
        <v>10161</v>
      </c>
      <c r="D17710" s="9" t="s">
        <v>10155</v>
      </c>
      <c r="E17710" s="10" t="n">
        <v>4</v>
      </c>
      <c r="F17710" s="10" t="n">
        <v>37905.82</v>
      </c>
      <c r="G17710" s="10" t="n">
        <v>33</v>
      </c>
      <c r="H17710" s="10" t="n">
        <v>21073.72</v>
      </c>
    </row>
    <row r="17711" customFormat="false" ht="15" hidden="false" customHeight="false" outlineLevel="0" collapsed="false">
      <c r="A17711" s="9" t="s">
        <v>27859</v>
      </c>
      <c r="B17711" s="9" t="s">
        <v>77</v>
      </c>
      <c r="C17711" s="9" t="s">
        <v>10161</v>
      </c>
      <c r="D17711" s="9" t="s">
        <v>10155</v>
      </c>
      <c r="E17711" s="10" t="n">
        <v>3</v>
      </c>
      <c r="F17711" s="10" t="n">
        <v>9914.45</v>
      </c>
      <c r="G17711" s="10" t="n">
        <v>6</v>
      </c>
      <c r="H17711" s="10" t="n">
        <v>5511.93</v>
      </c>
    </row>
    <row r="17712" customFormat="false" ht="15" hidden="false" customHeight="false" outlineLevel="0" collapsed="false">
      <c r="A17712" s="9" t="s">
        <v>27860</v>
      </c>
      <c r="B17712" s="9" t="s">
        <v>71</v>
      </c>
      <c r="C17712" s="9" t="s">
        <v>10161</v>
      </c>
      <c r="D17712" s="9" t="s">
        <v>10155</v>
      </c>
      <c r="E17712" s="10" t="n">
        <v>7</v>
      </c>
      <c r="F17712" s="10" t="n">
        <v>64584.95</v>
      </c>
      <c r="G17712" s="10" t="n">
        <v>52</v>
      </c>
      <c r="H17712" s="10" t="n">
        <v>35905.96</v>
      </c>
    </row>
    <row r="17713" customFormat="false" ht="15" hidden="false" customHeight="false" outlineLevel="0" collapsed="false">
      <c r="A17713" s="9" t="s">
        <v>27861</v>
      </c>
      <c r="B17713" s="9" t="s">
        <v>65</v>
      </c>
      <c r="C17713" s="9" t="s">
        <v>10161</v>
      </c>
      <c r="D17713" s="9" t="s">
        <v>10155</v>
      </c>
      <c r="E17713" s="10" t="n">
        <v>4</v>
      </c>
      <c r="F17713" s="10" t="n">
        <v>46795.04</v>
      </c>
      <c r="G17713" s="10" t="n">
        <v>1</v>
      </c>
      <c r="H17713" s="10" t="n">
        <v>26015.67</v>
      </c>
    </row>
    <row r="17714" customFormat="false" ht="15" hidden="false" customHeight="false" outlineLevel="0" collapsed="false">
      <c r="A17714" s="9" t="s">
        <v>27862</v>
      </c>
      <c r="B17714" s="9" t="s">
        <v>69</v>
      </c>
      <c r="C17714" s="9" t="s">
        <v>10161</v>
      </c>
      <c r="D17714" s="9" t="s">
        <v>10155</v>
      </c>
      <c r="E17714" s="10" t="n">
        <v>7</v>
      </c>
      <c r="F17714" s="10" t="n">
        <v>42733.15</v>
      </c>
      <c r="G17714" s="10" t="n">
        <v>67</v>
      </c>
      <c r="H17714" s="10" t="n">
        <v>23757.47</v>
      </c>
    </row>
    <row r="17715" customFormat="false" ht="15" hidden="false" customHeight="false" outlineLevel="0" collapsed="false">
      <c r="A17715" s="9" t="s">
        <v>27863</v>
      </c>
      <c r="B17715" s="9" t="s">
        <v>64</v>
      </c>
      <c r="C17715" s="9" t="s">
        <v>10161</v>
      </c>
      <c r="D17715" s="9" t="s">
        <v>10155</v>
      </c>
      <c r="E17715" s="10" t="n">
        <v>5</v>
      </c>
      <c r="F17715" s="10" t="n">
        <v>25401.35</v>
      </c>
      <c r="G17715" s="10" t="n">
        <v>27</v>
      </c>
      <c r="H17715" s="10" t="n">
        <v>14121.87</v>
      </c>
    </row>
    <row r="17716" customFormat="false" ht="15" hidden="false" customHeight="false" outlineLevel="0" collapsed="false">
      <c r="A17716" s="9" t="s">
        <v>27864</v>
      </c>
      <c r="B17716" s="9" t="s">
        <v>62</v>
      </c>
      <c r="C17716" s="9" t="s">
        <v>10163</v>
      </c>
      <c r="D17716" s="9" t="s">
        <v>10157</v>
      </c>
      <c r="E17716" s="10" t="n">
        <v>2</v>
      </c>
      <c r="F17716" s="10" t="n">
        <v>3231.15</v>
      </c>
      <c r="G17716" s="10" t="n">
        <v>151</v>
      </c>
      <c r="H17716" s="10" t="n">
        <v>1796.36</v>
      </c>
    </row>
    <row r="17717" customFormat="false" ht="15" hidden="false" customHeight="false" outlineLevel="0" collapsed="false">
      <c r="A17717" s="9" t="s">
        <v>27865</v>
      </c>
      <c r="B17717" s="9" t="s">
        <v>71</v>
      </c>
      <c r="C17717" s="9" t="s">
        <v>10161</v>
      </c>
      <c r="D17717" s="9" t="s">
        <v>10156</v>
      </c>
      <c r="E17717" s="10" t="n">
        <v>2</v>
      </c>
      <c r="F17717" s="10" t="n">
        <v>2958</v>
      </c>
      <c r="G17717" s="10" t="n">
        <v>0</v>
      </c>
      <c r="H17717" s="10" t="n">
        <v>1644.5</v>
      </c>
    </row>
    <row r="17718" customFormat="false" ht="15" hidden="false" customHeight="false" outlineLevel="0" collapsed="false">
      <c r="A17718" s="9" t="s">
        <v>27866</v>
      </c>
      <c r="B17718" s="9" t="s">
        <v>62</v>
      </c>
      <c r="C17718" s="9" t="s">
        <v>10161</v>
      </c>
      <c r="D17718" s="9" t="s">
        <v>10156</v>
      </c>
      <c r="E17718" s="10" t="n">
        <v>1</v>
      </c>
      <c r="F17718" s="10" t="n">
        <v>28466.65</v>
      </c>
      <c r="G17718" s="10" t="n">
        <v>260</v>
      </c>
      <c r="H17718" s="10" t="n">
        <v>15826.02</v>
      </c>
    </row>
    <row r="17719" customFormat="false" ht="15" hidden="false" customHeight="false" outlineLevel="0" collapsed="false">
      <c r="A17719" s="9" t="s">
        <v>27867</v>
      </c>
      <c r="B17719" s="9" t="s">
        <v>62</v>
      </c>
      <c r="C17719" s="9" t="s">
        <v>10161</v>
      </c>
      <c r="D17719" s="9" t="s">
        <v>10156</v>
      </c>
      <c r="E17719" s="10" t="n">
        <v>2</v>
      </c>
      <c r="F17719" s="10" t="n">
        <v>46755.1</v>
      </c>
      <c r="G17719" s="10" t="n">
        <v>16</v>
      </c>
      <c r="H17719" s="10" t="n">
        <v>25993.47</v>
      </c>
    </row>
    <row r="17720" customFormat="false" ht="15" hidden="false" customHeight="false" outlineLevel="0" collapsed="false">
      <c r="A17720" s="9" t="s">
        <v>27868</v>
      </c>
      <c r="B17720" s="9" t="s">
        <v>70</v>
      </c>
      <c r="C17720" s="9" t="s">
        <v>10161</v>
      </c>
      <c r="D17720" s="9" t="s">
        <v>10155</v>
      </c>
      <c r="E17720" s="10" t="n">
        <v>3</v>
      </c>
      <c r="F17720" s="10" t="n">
        <v>24304.11</v>
      </c>
      <c r="G17720" s="10" t="n">
        <v>32</v>
      </c>
      <c r="H17720" s="10" t="n">
        <v>13511.86</v>
      </c>
    </row>
    <row r="17721" customFormat="false" ht="15" hidden="false" customHeight="false" outlineLevel="0" collapsed="false">
      <c r="A17721" s="9" t="s">
        <v>27869</v>
      </c>
      <c r="B17721" s="9" t="s">
        <v>71</v>
      </c>
      <c r="C17721" s="9" t="s">
        <v>10161</v>
      </c>
      <c r="D17721" s="9" t="s">
        <v>10155</v>
      </c>
      <c r="E17721" s="10" t="n">
        <v>3</v>
      </c>
      <c r="F17721" s="10" t="n">
        <v>32885.05</v>
      </c>
      <c r="G17721" s="10" t="n">
        <v>25</v>
      </c>
      <c r="H17721" s="10" t="n">
        <v>18282.42</v>
      </c>
    </row>
    <row r="17722" customFormat="false" ht="15" hidden="false" customHeight="false" outlineLevel="0" collapsed="false">
      <c r="A17722" s="9" t="s">
        <v>27870</v>
      </c>
      <c r="B17722" s="9" t="s">
        <v>67</v>
      </c>
      <c r="C17722" s="9" t="s">
        <v>10161</v>
      </c>
      <c r="D17722" s="9" t="s">
        <v>10155</v>
      </c>
      <c r="E17722" s="10" t="n">
        <v>3</v>
      </c>
      <c r="F17722" s="10" t="n">
        <v>4945.14</v>
      </c>
      <c r="G17722" s="10" t="n">
        <v>108</v>
      </c>
      <c r="H17722" s="10" t="n">
        <v>2749.25</v>
      </c>
    </row>
    <row r="17723" customFormat="false" ht="15" hidden="false" customHeight="false" outlineLevel="0" collapsed="false">
      <c r="A17723" s="9" t="s">
        <v>27871</v>
      </c>
      <c r="B17723" s="9" t="s">
        <v>65</v>
      </c>
      <c r="C17723" s="9" t="s">
        <v>10162</v>
      </c>
      <c r="D17723" s="9" t="s">
        <v>10155</v>
      </c>
      <c r="E17723" s="10" t="n">
        <v>6</v>
      </c>
      <c r="F17723" s="10" t="n">
        <v>71385.31</v>
      </c>
      <c r="G17723" s="10" t="n">
        <v>72</v>
      </c>
      <c r="H17723" s="10" t="n">
        <v>39686.62</v>
      </c>
    </row>
    <row r="17724" customFormat="false" ht="15" hidden="false" customHeight="false" outlineLevel="0" collapsed="false">
      <c r="A17724" s="9" t="s">
        <v>27872</v>
      </c>
      <c r="B17724" s="9" t="s">
        <v>77</v>
      </c>
      <c r="C17724" s="9" t="s">
        <v>10161</v>
      </c>
      <c r="D17724" s="9" t="s">
        <v>10155</v>
      </c>
      <c r="E17724" s="10" t="n">
        <v>5</v>
      </c>
      <c r="F17724" s="10" t="n">
        <v>10676.06</v>
      </c>
      <c r="G17724" s="10" t="n">
        <v>21</v>
      </c>
      <c r="H17724" s="10" t="n">
        <v>5935.35</v>
      </c>
    </row>
    <row r="17725" customFormat="false" ht="15" hidden="false" customHeight="false" outlineLevel="0" collapsed="false">
      <c r="A17725" s="9" t="s">
        <v>27873</v>
      </c>
      <c r="B17725" s="9" t="s">
        <v>74</v>
      </c>
      <c r="C17725" s="9" t="s">
        <v>10161</v>
      </c>
      <c r="D17725" s="9" t="s">
        <v>10156</v>
      </c>
      <c r="E17725" s="10" t="n">
        <v>1</v>
      </c>
      <c r="F17725" s="10" t="n">
        <v>807</v>
      </c>
      <c r="G17725" s="10" t="n">
        <v>123</v>
      </c>
      <c r="H17725" s="10" t="n">
        <v>448.65</v>
      </c>
    </row>
    <row r="17726" customFormat="false" ht="15" hidden="false" customHeight="false" outlineLevel="0" collapsed="false">
      <c r="A17726" s="9" t="s">
        <v>27874</v>
      </c>
      <c r="B17726" s="9" t="s">
        <v>71</v>
      </c>
      <c r="C17726" s="9" t="s">
        <v>10161</v>
      </c>
      <c r="D17726" s="9" t="s">
        <v>10157</v>
      </c>
      <c r="E17726" s="10" t="n">
        <v>2</v>
      </c>
      <c r="F17726" s="10" t="n">
        <v>8314.55</v>
      </c>
      <c r="G17726" s="10" t="n">
        <v>195</v>
      </c>
      <c r="H17726" s="10" t="n">
        <v>4622.47</v>
      </c>
    </row>
    <row r="17727" customFormat="false" ht="15" hidden="false" customHeight="false" outlineLevel="0" collapsed="false">
      <c r="A17727" s="9" t="s">
        <v>27875</v>
      </c>
      <c r="B17727" s="9" t="s">
        <v>77</v>
      </c>
      <c r="C17727" s="9" t="s">
        <v>10162</v>
      </c>
      <c r="D17727" s="9" t="s">
        <v>10155</v>
      </c>
      <c r="E17727" s="10" t="n">
        <v>3</v>
      </c>
      <c r="F17727" s="10" t="n">
        <v>7021.89</v>
      </c>
      <c r="G17727" s="10" t="n">
        <v>17</v>
      </c>
      <c r="H17727" s="10" t="n">
        <v>3903.82</v>
      </c>
    </row>
    <row r="17728" customFormat="false" ht="15" hidden="false" customHeight="false" outlineLevel="0" collapsed="false">
      <c r="A17728" s="9" t="s">
        <v>27876</v>
      </c>
      <c r="B17728" s="9" t="s">
        <v>76</v>
      </c>
      <c r="C17728" s="9" t="s">
        <v>10164</v>
      </c>
      <c r="D17728" s="9" t="s">
        <v>10155</v>
      </c>
      <c r="E17728" s="10" t="n">
        <v>12</v>
      </c>
      <c r="F17728" s="10" t="n">
        <v>37312.5</v>
      </c>
      <c r="G17728" s="10" t="n">
        <v>0</v>
      </c>
      <c r="H17728" s="10" t="n">
        <v>20743.86</v>
      </c>
    </row>
    <row r="17729" customFormat="false" ht="15" hidden="false" customHeight="false" outlineLevel="0" collapsed="false">
      <c r="A17729" s="9" t="s">
        <v>27877</v>
      </c>
      <c r="B17729" s="9" t="s">
        <v>71</v>
      </c>
      <c r="C17729" s="9" t="s">
        <v>10161</v>
      </c>
      <c r="D17729" s="9" t="s">
        <v>10156</v>
      </c>
      <c r="E17729" s="10" t="n">
        <v>2</v>
      </c>
      <c r="F17729" s="10" t="n">
        <v>998.7</v>
      </c>
      <c r="G17729" s="10" t="n">
        <v>96</v>
      </c>
      <c r="H17729" s="10" t="n">
        <v>555.23</v>
      </c>
    </row>
    <row r="17730" customFormat="false" ht="15" hidden="false" customHeight="false" outlineLevel="0" collapsed="false">
      <c r="A17730" s="9" t="s">
        <v>27878</v>
      </c>
      <c r="B17730" s="9" t="s">
        <v>70</v>
      </c>
      <c r="C17730" s="9" t="s">
        <v>10161</v>
      </c>
      <c r="D17730" s="9" t="s">
        <v>10156</v>
      </c>
      <c r="E17730" s="10" t="n">
        <v>1</v>
      </c>
      <c r="F17730" s="10" t="n">
        <v>4561.95</v>
      </c>
      <c r="G17730" s="10" t="n">
        <v>11</v>
      </c>
      <c r="H17730" s="10" t="n">
        <v>2536.21</v>
      </c>
    </row>
    <row r="17731" customFormat="false" ht="15" hidden="false" customHeight="false" outlineLevel="0" collapsed="false">
      <c r="A17731" s="9" t="s">
        <v>27879</v>
      </c>
      <c r="B17731" s="9" t="s">
        <v>68</v>
      </c>
      <c r="C17731" s="9" t="s">
        <v>10161</v>
      </c>
      <c r="D17731" s="9" t="s">
        <v>10156</v>
      </c>
      <c r="E17731" s="10" t="n">
        <v>1</v>
      </c>
      <c r="F17731" s="10" t="n">
        <v>24812.95</v>
      </c>
      <c r="G17731" s="10" t="n">
        <v>1</v>
      </c>
      <c r="H17731" s="10" t="n">
        <v>13794.74</v>
      </c>
    </row>
    <row r="17732" customFormat="false" ht="15" hidden="false" customHeight="false" outlineLevel="0" collapsed="false">
      <c r="A17732" s="9" t="s">
        <v>27880</v>
      </c>
      <c r="B17732" s="9" t="s">
        <v>74</v>
      </c>
      <c r="C17732" s="9" t="s">
        <v>10161</v>
      </c>
      <c r="D17732" s="9" t="s">
        <v>10155</v>
      </c>
      <c r="E17732" s="10" t="n">
        <v>9</v>
      </c>
      <c r="F17732" s="10" t="n">
        <v>63688.98</v>
      </c>
      <c r="G17732" s="10" t="n">
        <v>0</v>
      </c>
      <c r="H17732" s="10" t="n">
        <v>35407.85</v>
      </c>
    </row>
    <row r="17733" customFormat="false" ht="15" hidden="false" customHeight="false" outlineLevel="0" collapsed="false">
      <c r="A17733" s="9" t="s">
        <v>27881</v>
      </c>
      <c r="B17733" s="9" t="s">
        <v>62</v>
      </c>
      <c r="C17733" s="9" t="s">
        <v>10161</v>
      </c>
      <c r="D17733" s="9" t="s">
        <v>10155</v>
      </c>
      <c r="E17733" s="10" t="n">
        <v>9</v>
      </c>
      <c r="F17733" s="10" t="n">
        <v>44088.26</v>
      </c>
      <c r="G17733" s="10" t="n">
        <v>30</v>
      </c>
      <c r="H17733" s="10" t="n">
        <v>24510.84</v>
      </c>
    </row>
    <row r="17734" customFormat="false" ht="15" hidden="false" customHeight="false" outlineLevel="0" collapsed="false">
      <c r="A17734" s="9" t="s">
        <v>27882</v>
      </c>
      <c r="B17734" s="9" t="s">
        <v>71</v>
      </c>
      <c r="C17734" s="9" t="s">
        <v>10163</v>
      </c>
      <c r="D17734" s="9" t="s">
        <v>10156</v>
      </c>
      <c r="E17734" s="10" t="n">
        <v>2</v>
      </c>
      <c r="F17734" s="10" t="n">
        <v>5888.59</v>
      </c>
      <c r="G17734" s="10" t="n">
        <v>82</v>
      </c>
      <c r="H17734" s="10" t="n">
        <v>3273.76</v>
      </c>
    </row>
    <row r="17735" customFormat="false" ht="15" hidden="false" customHeight="false" outlineLevel="0" collapsed="false">
      <c r="A17735" s="9" t="s">
        <v>27883</v>
      </c>
      <c r="B17735" s="9" t="s">
        <v>75</v>
      </c>
      <c r="C17735" s="9" t="s">
        <v>10162</v>
      </c>
      <c r="D17735" s="9" t="s">
        <v>10154</v>
      </c>
      <c r="E17735" s="10" t="n">
        <v>10</v>
      </c>
      <c r="F17735" s="10" t="n">
        <v>166755.05</v>
      </c>
      <c r="G17735" s="10" t="n">
        <v>54</v>
      </c>
      <c r="H17735" s="10" t="n">
        <v>92707.37</v>
      </c>
    </row>
    <row r="17736" customFormat="false" ht="15" hidden="false" customHeight="false" outlineLevel="0" collapsed="false">
      <c r="A17736" s="9" t="s">
        <v>27884</v>
      </c>
      <c r="B17736" s="9" t="s">
        <v>71</v>
      </c>
      <c r="C17736" s="9" t="s">
        <v>10161</v>
      </c>
      <c r="D17736" s="9" t="s">
        <v>10157</v>
      </c>
      <c r="E17736" s="10" t="n">
        <v>4</v>
      </c>
      <c r="F17736" s="10" t="n">
        <v>19596.86</v>
      </c>
      <c r="G17736" s="10" t="n">
        <v>137</v>
      </c>
      <c r="H17736" s="10" t="n">
        <v>10894.86</v>
      </c>
    </row>
    <row r="17737" customFormat="false" ht="15" hidden="false" customHeight="false" outlineLevel="0" collapsed="false">
      <c r="A17737" s="9" t="s">
        <v>27885</v>
      </c>
      <c r="B17737" s="9" t="s">
        <v>74</v>
      </c>
      <c r="C17737" s="9" t="s">
        <v>10164</v>
      </c>
      <c r="D17737" s="9" t="s">
        <v>10156</v>
      </c>
      <c r="E17737" s="10" t="n">
        <v>1</v>
      </c>
      <c r="F17737" s="10" t="n">
        <v>702.05</v>
      </c>
      <c r="G17737" s="10" t="n">
        <v>253</v>
      </c>
      <c r="H17737" s="10" t="n">
        <v>390.3</v>
      </c>
    </row>
    <row r="17738" customFormat="false" ht="15" hidden="false" customHeight="false" outlineLevel="0" collapsed="false">
      <c r="A17738" s="9" t="s">
        <v>27886</v>
      </c>
      <c r="B17738" s="9" t="s">
        <v>71</v>
      </c>
      <c r="C17738" s="9" t="s">
        <v>10161</v>
      </c>
      <c r="D17738" s="9" t="s">
        <v>10155</v>
      </c>
      <c r="E17738" s="10" t="n">
        <v>4</v>
      </c>
      <c r="F17738" s="10" t="n">
        <v>6870.86</v>
      </c>
      <c r="G17738" s="10" t="n">
        <v>13</v>
      </c>
      <c r="H17738" s="10" t="n">
        <v>3819.85</v>
      </c>
    </row>
    <row r="17739" customFormat="false" ht="15" hidden="false" customHeight="false" outlineLevel="0" collapsed="false">
      <c r="A17739" s="9" t="s">
        <v>27887</v>
      </c>
      <c r="B17739" s="9" t="s">
        <v>64</v>
      </c>
      <c r="C17739" s="9" t="s">
        <v>10162</v>
      </c>
      <c r="D17739" s="9" t="s">
        <v>10157</v>
      </c>
      <c r="E17739" s="10" t="n">
        <v>5</v>
      </c>
      <c r="F17739" s="10" t="n">
        <v>54539.86</v>
      </c>
      <c r="G17739" s="10" t="n">
        <v>202</v>
      </c>
      <c r="H17739" s="10" t="n">
        <v>30321.4</v>
      </c>
    </row>
    <row r="17740" customFormat="false" ht="15" hidden="false" customHeight="false" outlineLevel="0" collapsed="false">
      <c r="A17740" s="9" t="s">
        <v>27888</v>
      </c>
      <c r="B17740" s="9" t="s">
        <v>76</v>
      </c>
      <c r="C17740" s="9" t="s">
        <v>10161</v>
      </c>
      <c r="D17740" s="9" t="s">
        <v>10156</v>
      </c>
      <c r="E17740" s="10" t="n">
        <v>1</v>
      </c>
      <c r="F17740" s="10" t="n">
        <v>369</v>
      </c>
      <c r="G17740" s="10" t="n">
        <v>107</v>
      </c>
      <c r="H17740" s="10" t="n">
        <v>205.15</v>
      </c>
    </row>
    <row r="17741" customFormat="false" ht="15" hidden="false" customHeight="false" outlineLevel="0" collapsed="false">
      <c r="A17741" s="9" t="s">
        <v>27889</v>
      </c>
      <c r="B17741" s="9" t="s">
        <v>68</v>
      </c>
      <c r="C17741" s="9" t="s">
        <v>10161</v>
      </c>
      <c r="D17741" s="9" t="s">
        <v>10155</v>
      </c>
      <c r="E17741" s="10" t="n">
        <v>5</v>
      </c>
      <c r="F17741" s="10" t="n">
        <v>51314.2</v>
      </c>
      <c r="G17741" s="10" t="n">
        <v>11</v>
      </c>
      <c r="H17741" s="10" t="n">
        <v>28528.1</v>
      </c>
    </row>
    <row r="17742" customFormat="false" ht="15" hidden="false" customHeight="false" outlineLevel="0" collapsed="false">
      <c r="A17742" s="9" t="s">
        <v>27890</v>
      </c>
      <c r="B17742" s="9" t="s">
        <v>65</v>
      </c>
      <c r="C17742" s="9" t="s">
        <v>10161</v>
      </c>
      <c r="D17742" s="9" t="s">
        <v>10155</v>
      </c>
      <c r="E17742" s="10" t="n">
        <v>4</v>
      </c>
      <c r="F17742" s="10" t="n">
        <v>26030.9</v>
      </c>
      <c r="G17742" s="10" t="n">
        <v>66</v>
      </c>
      <c r="H17742" s="10" t="n">
        <v>14471.86</v>
      </c>
    </row>
    <row r="17743" customFormat="false" ht="15" hidden="false" customHeight="false" outlineLevel="0" collapsed="false">
      <c r="A17743" s="9" t="s">
        <v>27891</v>
      </c>
      <c r="B17743" s="9" t="s">
        <v>79</v>
      </c>
      <c r="C17743" s="9" t="s">
        <v>10161</v>
      </c>
      <c r="D17743" s="9" t="s">
        <v>10155</v>
      </c>
      <c r="E17743" s="10" t="n">
        <v>8</v>
      </c>
      <c r="F17743" s="10" t="n">
        <v>29550.3</v>
      </c>
      <c r="G17743" s="10" t="n">
        <v>21</v>
      </c>
      <c r="H17743" s="10" t="n">
        <v>16428.47</v>
      </c>
    </row>
    <row r="17744" customFormat="false" ht="15" hidden="false" customHeight="false" outlineLevel="0" collapsed="false">
      <c r="A17744" s="9" t="s">
        <v>27892</v>
      </c>
      <c r="B17744" s="9" t="s">
        <v>62</v>
      </c>
      <c r="C17744" s="9" t="s">
        <v>10164</v>
      </c>
      <c r="D17744" s="9" t="s">
        <v>10156</v>
      </c>
      <c r="E17744" s="10" t="n">
        <v>1</v>
      </c>
      <c r="F17744" s="10" t="n">
        <v>5782.9</v>
      </c>
      <c r="G17744" s="10" t="n">
        <v>144</v>
      </c>
      <c r="H17744" s="10" t="n">
        <v>3215</v>
      </c>
    </row>
    <row r="17745" customFormat="false" ht="15" hidden="false" customHeight="false" outlineLevel="0" collapsed="false">
      <c r="A17745" s="9" t="s">
        <v>27893</v>
      </c>
      <c r="B17745" s="9" t="s">
        <v>76</v>
      </c>
      <c r="C17745" s="9" t="s">
        <v>10162</v>
      </c>
      <c r="D17745" s="9" t="s">
        <v>10155</v>
      </c>
      <c r="E17745" s="10" t="n">
        <v>10</v>
      </c>
      <c r="F17745" s="10" t="n">
        <v>42912.43</v>
      </c>
      <c r="G17745" s="10" t="n">
        <v>0</v>
      </c>
      <c r="H17745" s="10" t="n">
        <v>23857.14</v>
      </c>
    </row>
    <row r="17746" customFormat="false" ht="15" hidden="false" customHeight="false" outlineLevel="0" collapsed="false">
      <c r="A17746" s="9" t="s">
        <v>27894</v>
      </c>
      <c r="B17746" s="9" t="s">
        <v>76</v>
      </c>
      <c r="C17746" s="9" t="s">
        <v>10161</v>
      </c>
      <c r="D17746" s="9" t="s">
        <v>10156</v>
      </c>
      <c r="E17746" s="10" t="n">
        <v>1</v>
      </c>
      <c r="F17746" s="10" t="n">
        <v>2707.7</v>
      </c>
      <c r="G17746" s="10" t="n">
        <v>105</v>
      </c>
      <c r="H17746" s="10" t="n">
        <v>1505.34</v>
      </c>
    </row>
    <row r="17747" customFormat="false" ht="15" hidden="false" customHeight="false" outlineLevel="0" collapsed="false">
      <c r="A17747" s="9" t="s">
        <v>27895</v>
      </c>
      <c r="B17747" s="9" t="s">
        <v>64</v>
      </c>
      <c r="C17747" s="9" t="s">
        <v>10163</v>
      </c>
      <c r="D17747" s="9" t="s">
        <v>10156</v>
      </c>
      <c r="E17747" s="10" t="n">
        <v>1</v>
      </c>
      <c r="F17747" s="10" t="n">
        <v>957</v>
      </c>
      <c r="G17747" s="10" t="n">
        <v>237</v>
      </c>
      <c r="H17747" s="10" t="n">
        <v>532.04</v>
      </c>
    </row>
    <row r="17748" customFormat="false" ht="15" hidden="false" customHeight="false" outlineLevel="0" collapsed="false">
      <c r="A17748" s="9" t="s">
        <v>27896</v>
      </c>
      <c r="B17748" s="9" t="s">
        <v>74</v>
      </c>
      <c r="C17748" s="9" t="s">
        <v>10163</v>
      </c>
      <c r="D17748" s="9" t="s">
        <v>10156</v>
      </c>
      <c r="E17748" s="10" t="n">
        <v>1</v>
      </c>
      <c r="F17748" s="10" t="n">
        <v>10268.1</v>
      </c>
      <c r="G17748" s="10" t="n">
        <v>143</v>
      </c>
      <c r="H17748" s="10" t="n">
        <v>5708.54</v>
      </c>
    </row>
    <row r="17749" customFormat="false" ht="15" hidden="false" customHeight="false" outlineLevel="0" collapsed="false">
      <c r="A17749" s="9" t="s">
        <v>27897</v>
      </c>
      <c r="B17749" s="9" t="s">
        <v>68</v>
      </c>
      <c r="C17749" s="9" t="s">
        <v>10161</v>
      </c>
      <c r="D17749" s="9" t="s">
        <v>10156</v>
      </c>
      <c r="E17749" s="10" t="n">
        <v>2</v>
      </c>
      <c r="F17749" s="10" t="n">
        <v>4943.65</v>
      </c>
      <c r="G17749" s="10" t="n">
        <v>28</v>
      </c>
      <c r="H17749" s="10" t="n">
        <v>2748.42</v>
      </c>
    </row>
    <row r="17750" customFormat="false" ht="15" hidden="false" customHeight="false" outlineLevel="0" collapsed="false">
      <c r="A17750" s="9" t="s">
        <v>27898</v>
      </c>
      <c r="B17750" s="9" t="s">
        <v>68</v>
      </c>
      <c r="C17750" s="9" t="s">
        <v>10161</v>
      </c>
      <c r="D17750" s="9" t="s">
        <v>10158</v>
      </c>
      <c r="E17750" s="10" t="n">
        <v>0</v>
      </c>
      <c r="F17750" s="10" t="n">
        <v>0</v>
      </c>
      <c r="H17750" s="10" t="n">
        <v>0</v>
      </c>
    </row>
    <row r="17751" customFormat="false" ht="15" hidden="false" customHeight="false" outlineLevel="0" collapsed="false">
      <c r="A17751" s="9" t="s">
        <v>27899</v>
      </c>
      <c r="B17751" s="9" t="s">
        <v>61</v>
      </c>
      <c r="C17751" s="9" t="s">
        <v>10161</v>
      </c>
      <c r="D17751" s="9" t="s">
        <v>10155</v>
      </c>
      <c r="E17751" s="10" t="n">
        <v>7</v>
      </c>
      <c r="F17751" s="10" t="n">
        <v>38449.97</v>
      </c>
      <c r="G17751" s="10" t="n">
        <v>0</v>
      </c>
      <c r="H17751" s="10" t="n">
        <v>21376.24</v>
      </c>
    </row>
    <row r="17752" customFormat="false" ht="15" hidden="false" customHeight="false" outlineLevel="0" collapsed="false">
      <c r="A17752" s="9" t="s">
        <v>27900</v>
      </c>
      <c r="B17752" s="9" t="s">
        <v>62</v>
      </c>
      <c r="C17752" s="9" t="s">
        <v>10161</v>
      </c>
      <c r="D17752" s="9" t="s">
        <v>10156</v>
      </c>
      <c r="E17752" s="10" t="n">
        <v>1</v>
      </c>
      <c r="F17752" s="10" t="n">
        <v>3420.85</v>
      </c>
      <c r="G17752" s="10" t="n">
        <v>39</v>
      </c>
      <c r="H17752" s="10" t="n">
        <v>1901.82</v>
      </c>
    </row>
    <row r="17753" customFormat="false" ht="15" hidden="false" customHeight="false" outlineLevel="0" collapsed="false">
      <c r="A17753" s="9" t="s">
        <v>27901</v>
      </c>
      <c r="B17753" s="9" t="s">
        <v>74</v>
      </c>
      <c r="C17753" s="9" t="s">
        <v>10161</v>
      </c>
      <c r="D17753" s="9" t="s">
        <v>10155</v>
      </c>
      <c r="E17753" s="10" t="n">
        <v>3</v>
      </c>
      <c r="F17753" s="10" t="n">
        <v>6471.86</v>
      </c>
      <c r="G17753" s="10" t="n">
        <v>49</v>
      </c>
      <c r="H17753" s="10" t="n">
        <v>3598.03</v>
      </c>
    </row>
    <row r="17754" customFormat="false" ht="15" hidden="false" customHeight="false" outlineLevel="0" collapsed="false">
      <c r="A17754" s="9" t="s">
        <v>27902</v>
      </c>
      <c r="B17754" s="9" t="s">
        <v>66</v>
      </c>
      <c r="C17754" s="9" t="s">
        <v>10161</v>
      </c>
      <c r="D17754" s="9" t="s">
        <v>10156</v>
      </c>
      <c r="E17754" s="10" t="n">
        <v>1</v>
      </c>
      <c r="F17754" s="10" t="n">
        <v>4456.7</v>
      </c>
      <c r="G17754" s="10" t="n">
        <v>84</v>
      </c>
      <c r="H17754" s="10" t="n">
        <v>2477.7</v>
      </c>
    </row>
    <row r="17755" customFormat="false" ht="15" hidden="false" customHeight="false" outlineLevel="0" collapsed="false">
      <c r="A17755" s="9" t="s">
        <v>27903</v>
      </c>
      <c r="B17755" s="9" t="s">
        <v>65</v>
      </c>
      <c r="C17755" s="9" t="s">
        <v>10162</v>
      </c>
      <c r="D17755" s="9" t="s">
        <v>10154</v>
      </c>
      <c r="E17755" s="10" t="n">
        <v>21</v>
      </c>
      <c r="F17755" s="10" t="n">
        <v>79858.06</v>
      </c>
      <c r="G17755" s="10" t="n">
        <v>47</v>
      </c>
      <c r="H17755" s="10" t="n">
        <v>44397.04</v>
      </c>
    </row>
    <row r="17756" customFormat="false" ht="15" hidden="false" customHeight="false" outlineLevel="0" collapsed="false">
      <c r="A17756" s="9" t="s">
        <v>27904</v>
      </c>
      <c r="B17756" s="9" t="s">
        <v>68</v>
      </c>
      <c r="C17756" s="9" t="s">
        <v>10163</v>
      </c>
      <c r="D17756" s="9" t="s">
        <v>10155</v>
      </c>
      <c r="E17756" s="10" t="n">
        <v>5</v>
      </c>
      <c r="F17756" s="10" t="n">
        <v>16547.55</v>
      </c>
      <c r="G17756" s="10" t="n">
        <v>4</v>
      </c>
      <c r="H17756" s="10" t="n">
        <v>9199.6</v>
      </c>
    </row>
    <row r="17757" customFormat="false" ht="15" hidden="false" customHeight="false" outlineLevel="0" collapsed="false">
      <c r="A17757" s="9" t="s">
        <v>27905</v>
      </c>
      <c r="B17757" s="9" t="s">
        <v>71</v>
      </c>
      <c r="C17757" s="9" t="s">
        <v>10161</v>
      </c>
      <c r="D17757" s="9" t="s">
        <v>10155</v>
      </c>
      <c r="E17757" s="10" t="n">
        <v>3</v>
      </c>
      <c r="F17757" s="10" t="n">
        <v>4667.6</v>
      </c>
      <c r="G17757" s="10" t="n">
        <v>14</v>
      </c>
      <c r="H17757" s="10" t="n">
        <v>2594.95</v>
      </c>
    </row>
    <row r="17758" customFormat="false" ht="15" hidden="false" customHeight="false" outlineLevel="0" collapsed="false">
      <c r="A17758" s="9" t="s">
        <v>27906</v>
      </c>
      <c r="B17758" s="9" t="s">
        <v>68</v>
      </c>
      <c r="C17758" s="9" t="s">
        <v>10162</v>
      </c>
      <c r="D17758" s="9" t="s">
        <v>10155</v>
      </c>
      <c r="E17758" s="10" t="n">
        <v>4</v>
      </c>
      <c r="F17758" s="10" t="n">
        <v>6227.69</v>
      </c>
      <c r="G17758" s="10" t="n">
        <v>80</v>
      </c>
      <c r="H17758" s="10" t="n">
        <v>3462.28</v>
      </c>
    </row>
    <row r="17759" customFormat="false" ht="15" hidden="false" customHeight="false" outlineLevel="0" collapsed="false">
      <c r="A17759" s="9" t="s">
        <v>27907</v>
      </c>
      <c r="B17759" s="9" t="s">
        <v>71</v>
      </c>
      <c r="C17759" s="9" t="s">
        <v>10164</v>
      </c>
      <c r="D17759" s="9" t="s">
        <v>10155</v>
      </c>
      <c r="E17759" s="10" t="n">
        <v>5</v>
      </c>
      <c r="F17759" s="10" t="n">
        <v>8444.66</v>
      </c>
      <c r="G17759" s="10" t="n">
        <v>63</v>
      </c>
      <c r="H17759" s="10" t="n">
        <v>4694.8</v>
      </c>
    </row>
    <row r="17760" customFormat="false" ht="15" hidden="false" customHeight="false" outlineLevel="0" collapsed="false">
      <c r="A17760" s="9" t="s">
        <v>27908</v>
      </c>
      <c r="B17760" s="9" t="s">
        <v>64</v>
      </c>
      <c r="C17760" s="9" t="s">
        <v>10161</v>
      </c>
      <c r="D17760" s="9" t="s">
        <v>10155</v>
      </c>
      <c r="E17760" s="10" t="n">
        <v>3</v>
      </c>
      <c r="F17760" s="10" t="n">
        <v>6299.94</v>
      </c>
      <c r="G17760" s="10" t="n">
        <v>45</v>
      </c>
      <c r="H17760" s="10" t="n">
        <v>3502.45</v>
      </c>
    </row>
    <row r="17761" customFormat="false" ht="15" hidden="false" customHeight="false" outlineLevel="0" collapsed="false">
      <c r="A17761" s="9" t="s">
        <v>27909</v>
      </c>
      <c r="B17761" s="9" t="s">
        <v>75</v>
      </c>
      <c r="C17761" s="9" t="s">
        <v>10161</v>
      </c>
      <c r="D17761" s="9" t="s">
        <v>10156</v>
      </c>
      <c r="E17761" s="10" t="n">
        <v>1</v>
      </c>
      <c r="F17761" s="10" t="n">
        <v>11465.1</v>
      </c>
      <c r="G17761" s="10" t="n">
        <v>245</v>
      </c>
      <c r="H17761" s="10" t="n">
        <v>6374.02</v>
      </c>
    </row>
    <row r="17762" customFormat="false" ht="15" hidden="false" customHeight="false" outlineLevel="0" collapsed="false">
      <c r="A17762" s="9" t="s">
        <v>27910</v>
      </c>
      <c r="B17762" s="9" t="s">
        <v>74</v>
      </c>
      <c r="C17762" s="9" t="s">
        <v>10161</v>
      </c>
      <c r="D17762" s="9" t="s">
        <v>10156</v>
      </c>
      <c r="E17762" s="10" t="n">
        <v>1</v>
      </c>
      <c r="F17762" s="10" t="n">
        <v>3134.1</v>
      </c>
      <c r="G17762" s="10" t="n">
        <v>106</v>
      </c>
      <c r="H17762" s="10" t="n">
        <v>1742.4</v>
      </c>
    </row>
    <row r="17763" customFormat="false" ht="15" hidden="false" customHeight="false" outlineLevel="0" collapsed="false">
      <c r="A17763" s="9" t="s">
        <v>27911</v>
      </c>
      <c r="B17763" s="9" t="s">
        <v>61</v>
      </c>
      <c r="C17763" s="9" t="s">
        <v>10161</v>
      </c>
      <c r="D17763" s="9" t="s">
        <v>10154</v>
      </c>
      <c r="E17763" s="10" t="n">
        <v>21</v>
      </c>
      <c r="F17763" s="10" t="n">
        <v>138743.72</v>
      </c>
      <c r="G17763" s="10" t="n">
        <v>12</v>
      </c>
      <c r="H17763" s="10" t="n">
        <v>77134.49</v>
      </c>
    </row>
    <row r="17764" customFormat="false" ht="15" hidden="false" customHeight="false" outlineLevel="0" collapsed="false">
      <c r="A17764" s="9" t="s">
        <v>27912</v>
      </c>
      <c r="B17764" s="9" t="s">
        <v>62</v>
      </c>
      <c r="C17764" s="9" t="s">
        <v>10161</v>
      </c>
      <c r="D17764" s="9" t="s">
        <v>10156</v>
      </c>
      <c r="E17764" s="10" t="n">
        <v>1</v>
      </c>
      <c r="F17764" s="10" t="n">
        <v>1648.15</v>
      </c>
      <c r="G17764" s="10" t="n">
        <v>35</v>
      </c>
      <c r="H17764" s="10" t="n">
        <v>916.29</v>
      </c>
    </row>
    <row r="17765" customFormat="false" ht="15" hidden="false" customHeight="false" outlineLevel="0" collapsed="false">
      <c r="A17765" s="9" t="s">
        <v>27913</v>
      </c>
      <c r="B17765" s="9" t="s">
        <v>76</v>
      </c>
      <c r="C17765" s="9" t="s">
        <v>10164</v>
      </c>
      <c r="D17765" s="9" t="s">
        <v>10154</v>
      </c>
      <c r="E17765" s="10" t="n">
        <v>6</v>
      </c>
      <c r="F17765" s="10" t="n">
        <v>108923.85</v>
      </c>
      <c r="G17765" s="10" t="n">
        <v>86</v>
      </c>
      <c r="H17765" s="10" t="n">
        <v>60556.15</v>
      </c>
    </row>
    <row r="17766" customFormat="false" ht="15" hidden="false" customHeight="false" outlineLevel="0" collapsed="false">
      <c r="A17766" s="9" t="s">
        <v>27914</v>
      </c>
      <c r="B17766" s="9" t="s">
        <v>75</v>
      </c>
      <c r="C17766" s="9" t="s">
        <v>10161</v>
      </c>
      <c r="D17766" s="9" t="s">
        <v>10155</v>
      </c>
      <c r="E17766" s="10" t="n">
        <v>5</v>
      </c>
      <c r="F17766" s="10" t="n">
        <v>11171.45</v>
      </c>
      <c r="G17766" s="10" t="n">
        <v>23</v>
      </c>
      <c r="H17766" s="10" t="n">
        <v>6210.76</v>
      </c>
    </row>
    <row r="17767" customFormat="false" ht="15" hidden="false" customHeight="false" outlineLevel="0" collapsed="false">
      <c r="A17767" s="9" t="s">
        <v>27915</v>
      </c>
      <c r="B17767" s="9" t="s">
        <v>65</v>
      </c>
      <c r="C17767" s="9" t="s">
        <v>10161</v>
      </c>
      <c r="D17767" s="9" t="s">
        <v>10156</v>
      </c>
      <c r="E17767" s="10" t="n">
        <v>1</v>
      </c>
      <c r="F17767" s="10" t="n">
        <v>388.55</v>
      </c>
      <c r="G17767" s="10" t="n">
        <v>249</v>
      </c>
      <c r="H17767" s="10" t="n">
        <v>216.01</v>
      </c>
    </row>
    <row r="17768" customFormat="false" ht="15" hidden="false" customHeight="false" outlineLevel="0" collapsed="false">
      <c r="A17768" s="9" t="s">
        <v>27916</v>
      </c>
      <c r="B17768" s="9" t="s">
        <v>75</v>
      </c>
      <c r="C17768" s="9" t="s">
        <v>10163</v>
      </c>
      <c r="D17768" s="9" t="s">
        <v>10157</v>
      </c>
      <c r="E17768" s="10" t="n">
        <v>2</v>
      </c>
      <c r="F17768" s="10" t="n">
        <v>3439</v>
      </c>
      <c r="G17768" s="10" t="n">
        <v>165</v>
      </c>
      <c r="H17768" s="10" t="n">
        <v>1911.91</v>
      </c>
    </row>
    <row r="17769" customFormat="false" ht="15" hidden="false" customHeight="false" outlineLevel="0" collapsed="false">
      <c r="A17769" s="9" t="s">
        <v>27917</v>
      </c>
      <c r="B17769" s="9" t="s">
        <v>62</v>
      </c>
      <c r="C17769" s="9" t="s">
        <v>10163</v>
      </c>
      <c r="D17769" s="9" t="s">
        <v>10156</v>
      </c>
      <c r="E17769" s="10" t="n">
        <v>2</v>
      </c>
      <c r="F17769" s="10" t="n">
        <v>5757.79</v>
      </c>
      <c r="G17769" s="10" t="n">
        <v>51</v>
      </c>
      <c r="H17769" s="10" t="n">
        <v>3201.04</v>
      </c>
    </row>
    <row r="17770" customFormat="false" ht="15" hidden="false" customHeight="false" outlineLevel="0" collapsed="false">
      <c r="A17770" s="9" t="s">
        <v>27918</v>
      </c>
      <c r="B17770" s="9" t="s">
        <v>72</v>
      </c>
      <c r="C17770" s="9" t="s">
        <v>10161</v>
      </c>
      <c r="D17770" s="9" t="s">
        <v>10156</v>
      </c>
      <c r="E17770" s="10" t="n">
        <v>1</v>
      </c>
      <c r="F17770" s="10" t="n">
        <v>376.2</v>
      </c>
      <c r="G17770" s="10" t="n">
        <v>60</v>
      </c>
      <c r="H17770" s="10" t="n">
        <v>209.15</v>
      </c>
    </row>
    <row r="17771" customFormat="false" ht="15" hidden="false" customHeight="false" outlineLevel="0" collapsed="false">
      <c r="A17771" s="9" t="s">
        <v>27919</v>
      </c>
      <c r="B17771" s="9" t="s">
        <v>71</v>
      </c>
      <c r="C17771" s="9" t="s">
        <v>10161</v>
      </c>
      <c r="D17771" s="9" t="s">
        <v>10156</v>
      </c>
      <c r="E17771" s="10" t="n">
        <v>2</v>
      </c>
      <c r="F17771" s="10" t="n">
        <v>5181.15</v>
      </c>
      <c r="G17771" s="10" t="n">
        <v>5</v>
      </c>
      <c r="H17771" s="10" t="n">
        <v>2880.46</v>
      </c>
    </row>
    <row r="17772" customFormat="false" ht="15" hidden="false" customHeight="false" outlineLevel="0" collapsed="false">
      <c r="A17772" s="9" t="s">
        <v>27920</v>
      </c>
      <c r="B17772" s="9" t="s">
        <v>74</v>
      </c>
      <c r="C17772" s="9" t="s">
        <v>10162</v>
      </c>
      <c r="D17772" s="9" t="s">
        <v>10155</v>
      </c>
      <c r="E17772" s="10" t="n">
        <v>12</v>
      </c>
      <c r="F17772" s="10" t="n">
        <v>41496.82</v>
      </c>
      <c r="G17772" s="10" t="n">
        <v>56</v>
      </c>
      <c r="H17772" s="10" t="n">
        <v>23070.13</v>
      </c>
    </row>
    <row r="17773" customFormat="false" ht="15" hidden="false" customHeight="false" outlineLevel="0" collapsed="false">
      <c r="A17773" s="9" t="s">
        <v>27921</v>
      </c>
      <c r="B17773" s="9" t="s">
        <v>68</v>
      </c>
      <c r="C17773" s="9" t="s">
        <v>10164</v>
      </c>
      <c r="D17773" s="9" t="s">
        <v>10155</v>
      </c>
      <c r="E17773" s="10" t="n">
        <v>11</v>
      </c>
      <c r="F17773" s="10" t="n">
        <v>39698.73</v>
      </c>
      <c r="G17773" s="10" t="n">
        <v>59</v>
      </c>
      <c r="H17773" s="10" t="n">
        <v>22070.49</v>
      </c>
    </row>
    <row r="17774" customFormat="false" ht="15" hidden="false" customHeight="false" outlineLevel="0" collapsed="false">
      <c r="A17774" s="9" t="s">
        <v>27922</v>
      </c>
      <c r="B17774" s="9" t="s">
        <v>79</v>
      </c>
      <c r="C17774" s="9" t="s">
        <v>10163</v>
      </c>
      <c r="D17774" s="9" t="s">
        <v>10157</v>
      </c>
      <c r="E17774" s="10" t="n">
        <v>2</v>
      </c>
      <c r="F17774" s="10" t="n">
        <v>20382.8</v>
      </c>
      <c r="G17774" s="10" t="n">
        <v>153</v>
      </c>
      <c r="H17774" s="10" t="n">
        <v>11331.81</v>
      </c>
    </row>
    <row r="17775" customFormat="false" ht="15" hidden="false" customHeight="false" outlineLevel="0" collapsed="false">
      <c r="A17775" s="9" t="s">
        <v>27923</v>
      </c>
      <c r="B17775" s="9" t="s">
        <v>67</v>
      </c>
      <c r="C17775" s="9" t="s">
        <v>10161</v>
      </c>
      <c r="D17775" s="9" t="s">
        <v>10154</v>
      </c>
      <c r="E17775" s="10" t="n">
        <v>13</v>
      </c>
      <c r="F17775" s="10" t="n">
        <v>153111.01</v>
      </c>
      <c r="G17775" s="10" t="n">
        <v>9</v>
      </c>
      <c r="H17775" s="10" t="n">
        <v>85121.97</v>
      </c>
    </row>
    <row r="17776" customFormat="false" ht="15" hidden="false" customHeight="false" outlineLevel="0" collapsed="false">
      <c r="A17776" s="9" t="s">
        <v>27924</v>
      </c>
      <c r="B17776" s="9" t="s">
        <v>64</v>
      </c>
      <c r="C17776" s="9" t="s">
        <v>10162</v>
      </c>
      <c r="D17776" s="9" t="s">
        <v>10154</v>
      </c>
      <c r="E17776" s="10" t="n">
        <v>45</v>
      </c>
      <c r="F17776" s="10" t="n">
        <v>267632.13</v>
      </c>
      <c r="G17776" s="10" t="n">
        <v>4</v>
      </c>
      <c r="H17776" s="10" t="n">
        <v>148789.92</v>
      </c>
    </row>
    <row r="17777" customFormat="false" ht="15" hidden="false" customHeight="false" outlineLevel="0" collapsed="false">
      <c r="A17777" s="9" t="s">
        <v>27925</v>
      </c>
      <c r="B17777" s="9" t="s">
        <v>77</v>
      </c>
      <c r="C17777" s="9" t="s">
        <v>10161</v>
      </c>
      <c r="D17777" s="9" t="s">
        <v>10155</v>
      </c>
      <c r="E17777" s="10" t="n">
        <v>3</v>
      </c>
      <c r="F17777" s="10" t="n">
        <v>7755.62</v>
      </c>
      <c r="G17777" s="10" t="n">
        <v>73</v>
      </c>
      <c r="H17777" s="10" t="n">
        <v>4311.73</v>
      </c>
    </row>
    <row r="17778" customFormat="false" ht="15" hidden="false" customHeight="false" outlineLevel="0" collapsed="false">
      <c r="A17778" s="9" t="s">
        <v>27926</v>
      </c>
      <c r="B17778" s="9" t="s">
        <v>74</v>
      </c>
      <c r="C17778" s="9" t="s">
        <v>10162</v>
      </c>
      <c r="D17778" s="9" t="s">
        <v>10154</v>
      </c>
      <c r="E17778" s="10" t="n">
        <v>4</v>
      </c>
      <c r="F17778" s="10" t="n">
        <v>90741.14</v>
      </c>
      <c r="G17778" s="10" t="n">
        <v>57</v>
      </c>
      <c r="H17778" s="10" t="n">
        <v>50447.48</v>
      </c>
    </row>
    <row r="17779" customFormat="false" ht="15" hidden="false" customHeight="false" outlineLevel="0" collapsed="false">
      <c r="A17779" s="9" t="s">
        <v>27927</v>
      </c>
      <c r="B17779" s="9" t="s">
        <v>77</v>
      </c>
      <c r="C17779" s="9" t="s">
        <v>10161</v>
      </c>
      <c r="D17779" s="9" t="s">
        <v>10156</v>
      </c>
      <c r="E17779" s="10" t="n">
        <v>2</v>
      </c>
      <c r="F17779" s="10" t="n">
        <v>32851.31</v>
      </c>
      <c r="G17779" s="10" t="n">
        <v>46</v>
      </c>
      <c r="H17779" s="10" t="n">
        <v>18263.67</v>
      </c>
    </row>
    <row r="17780" customFormat="false" ht="15" hidden="false" customHeight="false" outlineLevel="0" collapsed="false">
      <c r="A17780" s="9" t="s">
        <v>27928</v>
      </c>
      <c r="B17780" s="9" t="s">
        <v>75</v>
      </c>
      <c r="C17780" s="9" t="s">
        <v>10161</v>
      </c>
      <c r="D17780" s="9" t="s">
        <v>10155</v>
      </c>
      <c r="E17780" s="10" t="n">
        <v>3</v>
      </c>
      <c r="F17780" s="10" t="n">
        <v>24648.47</v>
      </c>
      <c r="G17780" s="10" t="n">
        <v>45</v>
      </c>
      <c r="H17780" s="10" t="n">
        <v>13703.3</v>
      </c>
    </row>
    <row r="17781" customFormat="false" ht="15" hidden="false" customHeight="false" outlineLevel="0" collapsed="false">
      <c r="A17781" s="9" t="s">
        <v>27929</v>
      </c>
      <c r="B17781" s="9" t="s">
        <v>71</v>
      </c>
      <c r="C17781" s="9" t="s">
        <v>10163</v>
      </c>
      <c r="D17781" s="9" t="s">
        <v>10156</v>
      </c>
      <c r="E17781" s="10" t="n">
        <v>1</v>
      </c>
      <c r="F17781" s="10" t="n">
        <v>287.2</v>
      </c>
      <c r="G17781" s="10" t="n">
        <v>25</v>
      </c>
      <c r="H17781" s="10" t="n">
        <v>159.67</v>
      </c>
    </row>
    <row r="17782" customFormat="false" ht="15" hidden="false" customHeight="false" outlineLevel="0" collapsed="false">
      <c r="A17782" s="9" t="s">
        <v>27930</v>
      </c>
      <c r="B17782" s="9" t="s">
        <v>60</v>
      </c>
      <c r="C17782" s="9" t="s">
        <v>10161</v>
      </c>
      <c r="D17782" s="9" t="s">
        <v>10156</v>
      </c>
      <c r="E17782" s="10" t="n">
        <v>2</v>
      </c>
      <c r="F17782" s="10" t="n">
        <v>31564.2</v>
      </c>
      <c r="G17782" s="10" t="n">
        <v>11</v>
      </c>
      <c r="H17782" s="10" t="n">
        <v>17548.1</v>
      </c>
    </row>
    <row r="17783" customFormat="false" ht="15" hidden="false" customHeight="false" outlineLevel="0" collapsed="false">
      <c r="A17783" s="9" t="s">
        <v>27931</v>
      </c>
      <c r="B17783" s="9" t="s">
        <v>64</v>
      </c>
      <c r="C17783" s="9" t="s">
        <v>10161</v>
      </c>
      <c r="D17783" s="9" t="s">
        <v>10156</v>
      </c>
      <c r="E17783" s="10" t="n">
        <v>1</v>
      </c>
      <c r="F17783" s="10" t="n">
        <v>2828.05</v>
      </c>
      <c r="G17783" s="10" t="n">
        <v>191</v>
      </c>
      <c r="H17783" s="10" t="n">
        <v>1572.25</v>
      </c>
    </row>
    <row r="17784" customFormat="false" ht="15" hidden="false" customHeight="false" outlineLevel="0" collapsed="false">
      <c r="A17784" s="9" t="s">
        <v>27932</v>
      </c>
      <c r="B17784" s="9" t="s">
        <v>69</v>
      </c>
      <c r="C17784" s="9" t="s">
        <v>10161</v>
      </c>
      <c r="D17784" s="9" t="s">
        <v>10155</v>
      </c>
      <c r="E17784" s="10" t="n">
        <v>3</v>
      </c>
      <c r="F17784" s="10" t="n">
        <v>9947.39</v>
      </c>
      <c r="G17784" s="10" t="n">
        <v>16</v>
      </c>
      <c r="H17784" s="10" t="n">
        <v>5530.25</v>
      </c>
    </row>
    <row r="17785" customFormat="false" ht="15" hidden="false" customHeight="false" outlineLevel="0" collapsed="false">
      <c r="A17785" s="9" t="s">
        <v>27933</v>
      </c>
      <c r="B17785" s="9" t="s">
        <v>77</v>
      </c>
      <c r="C17785" s="9" t="s">
        <v>10162</v>
      </c>
      <c r="D17785" s="9" t="s">
        <v>10156</v>
      </c>
      <c r="E17785" s="10" t="n">
        <v>1</v>
      </c>
      <c r="F17785" s="10" t="n">
        <v>3519.3</v>
      </c>
      <c r="G17785" s="10" t="n">
        <v>51</v>
      </c>
      <c r="H17785" s="10" t="n">
        <v>1956.55</v>
      </c>
    </row>
    <row r="17786" customFormat="false" ht="15" hidden="false" customHeight="false" outlineLevel="0" collapsed="false">
      <c r="A17786" s="9" t="s">
        <v>27934</v>
      </c>
      <c r="B17786" s="9" t="s">
        <v>65</v>
      </c>
      <c r="C17786" s="9" t="s">
        <v>10161</v>
      </c>
      <c r="D17786" s="9" t="s">
        <v>10156</v>
      </c>
      <c r="E17786" s="10" t="n">
        <v>2</v>
      </c>
      <c r="F17786" s="10" t="n">
        <v>5564.43</v>
      </c>
      <c r="G17786" s="10" t="n">
        <v>56</v>
      </c>
      <c r="H17786" s="10" t="n">
        <v>3093.54</v>
      </c>
    </row>
    <row r="17787" customFormat="false" ht="15" hidden="false" customHeight="false" outlineLevel="0" collapsed="false">
      <c r="A17787" s="9" t="s">
        <v>27935</v>
      </c>
      <c r="B17787" s="9" t="s">
        <v>74</v>
      </c>
      <c r="C17787" s="9" t="s">
        <v>10163</v>
      </c>
      <c r="D17787" s="9" t="s">
        <v>10158</v>
      </c>
      <c r="E17787" s="10" t="n">
        <v>0</v>
      </c>
      <c r="F17787" s="10" t="n">
        <v>0</v>
      </c>
      <c r="H17787" s="10" t="n">
        <v>0</v>
      </c>
    </row>
    <row r="17788" customFormat="false" ht="15" hidden="false" customHeight="false" outlineLevel="0" collapsed="false">
      <c r="A17788" s="9" t="s">
        <v>27936</v>
      </c>
      <c r="B17788" s="9" t="s">
        <v>59</v>
      </c>
      <c r="C17788" s="9" t="s">
        <v>10161</v>
      </c>
      <c r="D17788" s="9" t="s">
        <v>10156</v>
      </c>
      <c r="E17788" s="10" t="n">
        <v>1</v>
      </c>
      <c r="F17788" s="10" t="n">
        <v>1858.5</v>
      </c>
      <c r="G17788" s="10" t="n">
        <v>78</v>
      </c>
      <c r="H17788" s="10" t="n">
        <v>1033.23</v>
      </c>
    </row>
    <row r="17789" customFormat="false" ht="15" hidden="false" customHeight="false" outlineLevel="0" collapsed="false">
      <c r="A17789" s="9" t="s">
        <v>27937</v>
      </c>
      <c r="B17789" s="9" t="s">
        <v>61</v>
      </c>
      <c r="C17789" s="9" t="s">
        <v>10163</v>
      </c>
      <c r="D17789" s="9" t="s">
        <v>10156</v>
      </c>
      <c r="E17789" s="10" t="n">
        <v>1</v>
      </c>
      <c r="F17789" s="10" t="n">
        <v>2372.06</v>
      </c>
      <c r="G17789" s="10" t="n">
        <v>77</v>
      </c>
      <c r="H17789" s="10" t="n">
        <v>1318.75</v>
      </c>
    </row>
    <row r="17790" customFormat="false" ht="15" hidden="false" customHeight="false" outlineLevel="0" collapsed="false">
      <c r="A17790" s="9" t="s">
        <v>27938</v>
      </c>
      <c r="B17790" s="9" t="s">
        <v>75</v>
      </c>
      <c r="C17790" s="9" t="s">
        <v>10161</v>
      </c>
      <c r="D17790" s="9" t="s">
        <v>10155</v>
      </c>
      <c r="E17790" s="10" t="n">
        <v>3</v>
      </c>
      <c r="F17790" s="10" t="n">
        <v>2686.49</v>
      </c>
      <c r="G17790" s="10" t="n">
        <v>46</v>
      </c>
      <c r="H17790" s="10" t="n">
        <v>1493.55</v>
      </c>
    </row>
    <row r="17791" customFormat="false" ht="15" hidden="false" customHeight="false" outlineLevel="0" collapsed="false">
      <c r="A17791" s="9" t="s">
        <v>27939</v>
      </c>
      <c r="B17791" s="9" t="s">
        <v>68</v>
      </c>
      <c r="C17791" s="9" t="s">
        <v>10161</v>
      </c>
      <c r="D17791" s="9" t="s">
        <v>10154</v>
      </c>
      <c r="E17791" s="10" t="n">
        <v>19</v>
      </c>
      <c r="F17791" s="10" t="n">
        <v>142021.45</v>
      </c>
      <c r="G17791" s="10" t="n">
        <v>0</v>
      </c>
      <c r="H17791" s="10" t="n">
        <v>78956.74</v>
      </c>
    </row>
    <row r="17792" customFormat="false" ht="15" hidden="false" customHeight="false" outlineLevel="0" collapsed="false">
      <c r="A17792" s="9" t="s">
        <v>27940</v>
      </c>
      <c r="B17792" s="9" t="s">
        <v>76</v>
      </c>
      <c r="C17792" s="9" t="s">
        <v>10161</v>
      </c>
      <c r="D17792" s="9" t="s">
        <v>10156</v>
      </c>
      <c r="E17792" s="10" t="n">
        <v>1</v>
      </c>
      <c r="F17792" s="10" t="n">
        <v>11184.48</v>
      </c>
      <c r="G17792" s="10" t="n">
        <v>131</v>
      </c>
      <c r="H17792" s="10" t="n">
        <v>6218</v>
      </c>
    </row>
    <row r="17793" customFormat="false" ht="15" hidden="false" customHeight="false" outlineLevel="0" collapsed="false">
      <c r="A17793" s="9" t="s">
        <v>27941</v>
      </c>
      <c r="B17793" s="9" t="s">
        <v>62</v>
      </c>
      <c r="C17793" s="9" t="s">
        <v>10163</v>
      </c>
      <c r="D17793" s="9" t="s">
        <v>10157</v>
      </c>
      <c r="E17793" s="10" t="n">
        <v>5</v>
      </c>
      <c r="F17793" s="10" t="n">
        <v>69373.67</v>
      </c>
      <c r="G17793" s="10" t="n">
        <v>132</v>
      </c>
      <c r="H17793" s="10" t="n">
        <v>38568.25</v>
      </c>
    </row>
    <row r="17794" customFormat="false" ht="15" hidden="false" customHeight="false" outlineLevel="0" collapsed="false">
      <c r="A17794" s="9" t="s">
        <v>27942</v>
      </c>
      <c r="B17794" s="9" t="s">
        <v>62</v>
      </c>
      <c r="C17794" s="9" t="s">
        <v>10161</v>
      </c>
      <c r="D17794" s="9" t="s">
        <v>10155</v>
      </c>
      <c r="E17794" s="10" t="n">
        <v>3</v>
      </c>
      <c r="F17794" s="10" t="n">
        <v>15360.4</v>
      </c>
      <c r="G17794" s="10" t="n">
        <v>3</v>
      </c>
      <c r="H17794" s="10" t="n">
        <v>8539.61</v>
      </c>
    </row>
    <row r="17795" customFormat="false" ht="15" hidden="false" customHeight="false" outlineLevel="0" collapsed="false">
      <c r="A17795" s="9" t="s">
        <v>27943</v>
      </c>
      <c r="B17795" s="9" t="s">
        <v>62</v>
      </c>
      <c r="C17795" s="9" t="s">
        <v>10161</v>
      </c>
      <c r="D17795" s="9" t="s">
        <v>10158</v>
      </c>
      <c r="E17795" s="10" t="n">
        <v>0</v>
      </c>
      <c r="F17795" s="10" t="n">
        <v>0</v>
      </c>
      <c r="H17795" s="10" t="n">
        <v>0</v>
      </c>
    </row>
    <row r="17796" customFormat="false" ht="15" hidden="false" customHeight="false" outlineLevel="0" collapsed="false">
      <c r="A17796" s="9" t="s">
        <v>27944</v>
      </c>
      <c r="B17796" s="9" t="s">
        <v>71</v>
      </c>
      <c r="C17796" s="9" t="s">
        <v>10163</v>
      </c>
      <c r="D17796" s="9" t="s">
        <v>10155</v>
      </c>
      <c r="E17796" s="10" t="n">
        <v>6</v>
      </c>
      <c r="F17796" s="10" t="n">
        <v>23959.77</v>
      </c>
      <c r="G17796" s="10" t="n">
        <v>29</v>
      </c>
      <c r="H17796" s="10" t="n">
        <v>13320.42</v>
      </c>
    </row>
    <row r="17797" customFormat="false" ht="15" hidden="false" customHeight="false" outlineLevel="0" collapsed="false">
      <c r="A17797" s="9" t="s">
        <v>27945</v>
      </c>
      <c r="B17797" s="9" t="s">
        <v>76</v>
      </c>
      <c r="C17797" s="9" t="s">
        <v>10164</v>
      </c>
      <c r="D17797" s="9" t="s">
        <v>10156</v>
      </c>
      <c r="E17797" s="10" t="n">
        <v>1</v>
      </c>
      <c r="F17797" s="10" t="n">
        <v>269</v>
      </c>
      <c r="G17797" s="10" t="n">
        <v>261</v>
      </c>
      <c r="H17797" s="10" t="n">
        <v>149.55</v>
      </c>
    </row>
    <row r="17798" customFormat="false" ht="15" hidden="false" customHeight="false" outlineLevel="0" collapsed="false">
      <c r="A17798" s="9" t="s">
        <v>27946</v>
      </c>
      <c r="B17798" s="9" t="s">
        <v>65</v>
      </c>
      <c r="C17798" s="9" t="s">
        <v>10163</v>
      </c>
      <c r="D17798" s="9" t="s">
        <v>10156</v>
      </c>
      <c r="E17798" s="10" t="n">
        <v>2</v>
      </c>
      <c r="F17798" s="10" t="n">
        <v>1547.13</v>
      </c>
      <c r="G17798" s="10" t="n">
        <v>86</v>
      </c>
      <c r="H17798" s="10" t="n">
        <v>860.13</v>
      </c>
    </row>
    <row r="17799" customFormat="false" ht="15" hidden="false" customHeight="false" outlineLevel="0" collapsed="false">
      <c r="A17799" s="9" t="s">
        <v>27947</v>
      </c>
      <c r="B17799" s="9" t="s">
        <v>71</v>
      </c>
      <c r="C17799" s="9" t="s">
        <v>10163</v>
      </c>
      <c r="D17799" s="9" t="s">
        <v>10155</v>
      </c>
      <c r="E17799" s="10" t="n">
        <v>14</v>
      </c>
      <c r="F17799" s="10" t="n">
        <v>43225.13</v>
      </c>
      <c r="G17799" s="10" t="n">
        <v>3</v>
      </c>
      <c r="H17799" s="10" t="n">
        <v>24030.99</v>
      </c>
    </row>
    <row r="17800" customFormat="false" ht="15" hidden="false" customHeight="false" outlineLevel="0" collapsed="false">
      <c r="A17800" s="9" t="s">
        <v>27948</v>
      </c>
      <c r="B17800" s="9" t="s">
        <v>74</v>
      </c>
      <c r="C17800" s="9" t="s">
        <v>10162</v>
      </c>
      <c r="D17800" s="9" t="s">
        <v>10155</v>
      </c>
      <c r="E17800" s="10" t="n">
        <v>10</v>
      </c>
      <c r="F17800" s="10" t="n">
        <v>44625.93</v>
      </c>
      <c r="G17800" s="10" t="n">
        <v>7</v>
      </c>
      <c r="H17800" s="10" t="n">
        <v>24809.76</v>
      </c>
    </row>
    <row r="17801" customFormat="false" ht="15" hidden="false" customHeight="false" outlineLevel="0" collapsed="false">
      <c r="A17801" s="9" t="s">
        <v>27949</v>
      </c>
      <c r="B17801" s="9" t="s">
        <v>78</v>
      </c>
      <c r="C17801" s="9" t="s">
        <v>10164</v>
      </c>
      <c r="D17801" s="9" t="s">
        <v>10155</v>
      </c>
      <c r="E17801" s="10" t="n">
        <v>8</v>
      </c>
      <c r="F17801" s="10" t="n">
        <v>67389.1</v>
      </c>
      <c r="G17801" s="10" t="n">
        <v>5</v>
      </c>
      <c r="H17801" s="10" t="n">
        <v>37464.93</v>
      </c>
    </row>
    <row r="17802" customFormat="false" ht="15" hidden="false" customHeight="false" outlineLevel="0" collapsed="false">
      <c r="A17802" s="9" t="s">
        <v>27950</v>
      </c>
      <c r="B17802" s="9" t="s">
        <v>75</v>
      </c>
      <c r="C17802" s="9" t="s">
        <v>10161</v>
      </c>
      <c r="D17802" s="9" t="s">
        <v>10157</v>
      </c>
      <c r="E17802" s="10" t="n">
        <v>3</v>
      </c>
      <c r="F17802" s="10" t="n">
        <v>13835.9</v>
      </c>
      <c r="G17802" s="10" t="n">
        <v>265</v>
      </c>
      <c r="H17802" s="10" t="n">
        <v>7692.06</v>
      </c>
    </row>
    <row r="17803" customFormat="false" ht="15" hidden="false" customHeight="false" outlineLevel="0" collapsed="false">
      <c r="A17803" s="9" t="s">
        <v>27951</v>
      </c>
      <c r="B17803" s="9" t="s">
        <v>68</v>
      </c>
      <c r="C17803" s="9" t="s">
        <v>10162</v>
      </c>
      <c r="D17803" s="9" t="s">
        <v>10156</v>
      </c>
      <c r="E17803" s="10" t="n">
        <v>1</v>
      </c>
      <c r="F17803" s="10" t="n">
        <v>689</v>
      </c>
      <c r="G17803" s="10" t="n">
        <v>237</v>
      </c>
      <c r="H17803" s="10" t="n">
        <v>383.05</v>
      </c>
    </row>
    <row r="17804" customFormat="false" ht="15" hidden="false" customHeight="false" outlineLevel="0" collapsed="false">
      <c r="A17804" s="9" t="s">
        <v>27952</v>
      </c>
      <c r="B17804" s="9" t="s">
        <v>74</v>
      </c>
      <c r="C17804" s="9" t="s">
        <v>10162</v>
      </c>
      <c r="D17804" s="9" t="s">
        <v>10155</v>
      </c>
      <c r="E17804" s="10" t="n">
        <v>7</v>
      </c>
      <c r="F17804" s="10" t="n">
        <v>24468.37</v>
      </c>
      <c r="G17804" s="10" t="n">
        <v>12</v>
      </c>
      <c r="H17804" s="10" t="n">
        <v>13603.18</v>
      </c>
    </row>
    <row r="17805" customFormat="false" ht="15" hidden="false" customHeight="false" outlineLevel="0" collapsed="false">
      <c r="A17805" s="9" t="s">
        <v>27953</v>
      </c>
      <c r="B17805" s="9" t="s">
        <v>77</v>
      </c>
      <c r="C17805" s="9" t="s">
        <v>10161</v>
      </c>
      <c r="D17805" s="9" t="s">
        <v>10155</v>
      </c>
      <c r="E17805" s="10" t="n">
        <v>4</v>
      </c>
      <c r="F17805" s="10" t="n">
        <v>6688.8</v>
      </c>
      <c r="G17805" s="10" t="n">
        <v>47</v>
      </c>
      <c r="H17805" s="10" t="n">
        <v>3718.63</v>
      </c>
    </row>
    <row r="17806" customFormat="false" ht="15" hidden="false" customHeight="false" outlineLevel="0" collapsed="false">
      <c r="A17806" s="9" t="s">
        <v>27954</v>
      </c>
      <c r="B17806" s="9" t="s">
        <v>68</v>
      </c>
      <c r="C17806" s="9" t="s">
        <v>10162</v>
      </c>
      <c r="D17806" s="9" t="s">
        <v>10155</v>
      </c>
      <c r="E17806" s="10" t="n">
        <v>7</v>
      </c>
      <c r="F17806" s="10" t="n">
        <v>25331.1</v>
      </c>
      <c r="G17806" s="10" t="n">
        <v>75</v>
      </c>
      <c r="H17806" s="10" t="n">
        <v>14082.81</v>
      </c>
    </row>
    <row r="17807" customFormat="false" ht="15" hidden="false" customHeight="false" outlineLevel="0" collapsed="false">
      <c r="A17807" s="9" t="s">
        <v>27955</v>
      </c>
      <c r="B17807" s="9" t="s">
        <v>75</v>
      </c>
      <c r="C17807" s="9" t="s">
        <v>10161</v>
      </c>
      <c r="D17807" s="9" t="s">
        <v>10155</v>
      </c>
      <c r="E17807" s="10" t="n">
        <v>3</v>
      </c>
      <c r="F17807" s="10" t="n">
        <v>3704.05</v>
      </c>
      <c r="G17807" s="10" t="n">
        <v>29</v>
      </c>
      <c r="H17807" s="10" t="n">
        <v>2059.26</v>
      </c>
    </row>
    <row r="17808" customFormat="false" ht="15" hidden="false" customHeight="false" outlineLevel="0" collapsed="false">
      <c r="A17808" s="9" t="s">
        <v>27956</v>
      </c>
      <c r="B17808" s="9" t="s">
        <v>69</v>
      </c>
      <c r="C17808" s="9" t="s">
        <v>10163</v>
      </c>
      <c r="D17808" s="9" t="s">
        <v>10156</v>
      </c>
      <c r="E17808" s="10" t="n">
        <v>1</v>
      </c>
      <c r="F17808" s="10" t="n">
        <v>286.3</v>
      </c>
      <c r="G17808" s="10" t="n">
        <v>50</v>
      </c>
      <c r="H17808" s="10" t="n">
        <v>159.17</v>
      </c>
    </row>
    <row r="17809" customFormat="false" ht="15" hidden="false" customHeight="false" outlineLevel="0" collapsed="false">
      <c r="A17809" s="9" t="s">
        <v>27957</v>
      </c>
      <c r="B17809" s="9" t="s">
        <v>64</v>
      </c>
      <c r="C17809" s="9" t="s">
        <v>10164</v>
      </c>
      <c r="D17809" s="9" t="s">
        <v>10154</v>
      </c>
      <c r="E17809" s="10" t="n">
        <v>19</v>
      </c>
      <c r="F17809" s="10" t="n">
        <v>97384.94</v>
      </c>
      <c r="G17809" s="10" t="n">
        <v>3</v>
      </c>
      <c r="H17809" s="10" t="n">
        <v>54141.1</v>
      </c>
    </row>
    <row r="17810" customFormat="false" ht="15" hidden="false" customHeight="false" outlineLevel="0" collapsed="false">
      <c r="A17810" s="9" t="s">
        <v>27958</v>
      </c>
      <c r="B17810" s="9" t="s">
        <v>66</v>
      </c>
      <c r="C17810" s="9" t="s">
        <v>10161</v>
      </c>
      <c r="D17810" s="9" t="s">
        <v>10157</v>
      </c>
      <c r="E17810" s="10" t="n">
        <v>2</v>
      </c>
      <c r="F17810" s="10" t="n">
        <v>7422.25</v>
      </c>
      <c r="G17810" s="10" t="n">
        <v>275</v>
      </c>
      <c r="H17810" s="10" t="n">
        <v>4126.4</v>
      </c>
    </row>
    <row r="17811" customFormat="false" ht="15" hidden="false" customHeight="false" outlineLevel="0" collapsed="false">
      <c r="A17811" s="9" t="s">
        <v>27959</v>
      </c>
      <c r="B17811" s="9" t="s">
        <v>79</v>
      </c>
      <c r="C17811" s="9" t="s">
        <v>10161</v>
      </c>
      <c r="D17811" s="9" t="s">
        <v>10156</v>
      </c>
      <c r="E17811" s="10" t="n">
        <v>1</v>
      </c>
      <c r="F17811" s="10" t="n">
        <v>10532.1</v>
      </c>
      <c r="G17811" s="10" t="n">
        <v>125</v>
      </c>
      <c r="H17811" s="10" t="n">
        <v>5855.31</v>
      </c>
    </row>
    <row r="17812" customFormat="false" ht="15" hidden="false" customHeight="false" outlineLevel="0" collapsed="false">
      <c r="A17812" s="9" t="s">
        <v>27960</v>
      </c>
      <c r="B17812" s="9" t="s">
        <v>62</v>
      </c>
      <c r="C17812" s="9" t="s">
        <v>10161</v>
      </c>
      <c r="D17812" s="9" t="s">
        <v>10157</v>
      </c>
      <c r="E17812" s="10" t="n">
        <v>3</v>
      </c>
      <c r="F17812" s="10" t="n">
        <v>42445.95</v>
      </c>
      <c r="G17812" s="10" t="n">
        <v>193</v>
      </c>
      <c r="H17812" s="10" t="n">
        <v>23597.8</v>
      </c>
    </row>
    <row r="17813" customFormat="false" ht="15" hidden="false" customHeight="false" outlineLevel="0" collapsed="false">
      <c r="A17813" s="9" t="s">
        <v>27961</v>
      </c>
      <c r="B17813" s="9" t="s">
        <v>61</v>
      </c>
      <c r="C17813" s="9" t="s">
        <v>10161</v>
      </c>
      <c r="D17813" s="9" t="s">
        <v>10157</v>
      </c>
      <c r="E17813" s="10" t="n">
        <v>2</v>
      </c>
      <c r="F17813" s="10" t="n">
        <v>15656.3</v>
      </c>
      <c r="G17813" s="10" t="n">
        <v>270</v>
      </c>
      <c r="H17813" s="10" t="n">
        <v>8704.11</v>
      </c>
    </row>
    <row r="17814" customFormat="false" ht="15" hidden="false" customHeight="false" outlineLevel="0" collapsed="false">
      <c r="A17814" s="9" t="s">
        <v>27962</v>
      </c>
      <c r="B17814" s="9" t="s">
        <v>70</v>
      </c>
      <c r="C17814" s="9" t="s">
        <v>10161</v>
      </c>
      <c r="D17814" s="9" t="s">
        <v>10156</v>
      </c>
      <c r="E17814" s="10" t="n">
        <v>2</v>
      </c>
      <c r="F17814" s="10" t="n">
        <v>8195</v>
      </c>
      <c r="G17814" s="10" t="n">
        <v>88</v>
      </c>
      <c r="H17814" s="10" t="n">
        <v>4556.01</v>
      </c>
    </row>
    <row r="17815" customFormat="false" ht="15" hidden="false" customHeight="false" outlineLevel="0" collapsed="false">
      <c r="A17815" s="9" t="s">
        <v>27963</v>
      </c>
      <c r="B17815" s="9" t="s">
        <v>71</v>
      </c>
      <c r="C17815" s="9" t="s">
        <v>10161</v>
      </c>
      <c r="D17815" s="9" t="s">
        <v>10155</v>
      </c>
      <c r="E17815" s="10" t="n">
        <v>3</v>
      </c>
      <c r="F17815" s="10" t="n">
        <v>66145.9</v>
      </c>
      <c r="G17815" s="10" t="n">
        <v>7</v>
      </c>
      <c r="H17815" s="10" t="n">
        <v>36773.77</v>
      </c>
    </row>
    <row r="17816" customFormat="false" ht="15" hidden="false" customHeight="false" outlineLevel="0" collapsed="false">
      <c r="A17816" s="9" t="s">
        <v>27964</v>
      </c>
      <c r="B17816" s="9" t="s">
        <v>62</v>
      </c>
      <c r="C17816" s="9" t="s">
        <v>10161</v>
      </c>
      <c r="D17816" s="9" t="s">
        <v>10155</v>
      </c>
      <c r="E17816" s="10" t="n">
        <v>9</v>
      </c>
      <c r="F17816" s="10" t="n">
        <v>32119.41</v>
      </c>
      <c r="G17816" s="10" t="n">
        <v>25</v>
      </c>
      <c r="H17816" s="10" t="n">
        <v>17856.77</v>
      </c>
    </row>
    <row r="17817" customFormat="false" ht="15" hidden="false" customHeight="false" outlineLevel="0" collapsed="false">
      <c r="A17817" s="9" t="s">
        <v>27965</v>
      </c>
      <c r="B17817" s="9" t="s">
        <v>75</v>
      </c>
      <c r="C17817" s="9" t="s">
        <v>10161</v>
      </c>
      <c r="D17817" s="9" t="s">
        <v>10155</v>
      </c>
      <c r="E17817" s="10" t="n">
        <v>3</v>
      </c>
      <c r="F17817" s="10" t="n">
        <v>46837.85</v>
      </c>
      <c r="G17817" s="10" t="n">
        <v>52</v>
      </c>
      <c r="H17817" s="10" t="n">
        <v>26039.47</v>
      </c>
    </row>
    <row r="17818" customFormat="false" ht="15" hidden="false" customHeight="false" outlineLevel="0" collapsed="false">
      <c r="A17818" s="9" t="s">
        <v>27966</v>
      </c>
      <c r="B17818" s="9" t="s">
        <v>69</v>
      </c>
      <c r="C17818" s="9" t="s">
        <v>10161</v>
      </c>
      <c r="D17818" s="9" t="s">
        <v>10156</v>
      </c>
      <c r="E17818" s="10" t="n">
        <v>1</v>
      </c>
      <c r="F17818" s="10" t="n">
        <v>39772.25</v>
      </c>
      <c r="G17818" s="10" t="n">
        <v>119</v>
      </c>
      <c r="H17818" s="10" t="n">
        <v>22111.36</v>
      </c>
    </row>
    <row r="17819" customFormat="false" ht="15" hidden="false" customHeight="false" outlineLevel="0" collapsed="false">
      <c r="A17819" s="9" t="s">
        <v>27967</v>
      </c>
      <c r="B17819" s="9" t="s">
        <v>60</v>
      </c>
      <c r="C17819" s="9" t="s">
        <v>10161</v>
      </c>
      <c r="D17819" s="9" t="s">
        <v>10156</v>
      </c>
      <c r="E17819" s="10" t="n">
        <v>1</v>
      </c>
      <c r="F17819" s="10" t="n">
        <v>796.6</v>
      </c>
      <c r="G17819" s="10" t="n">
        <v>23</v>
      </c>
      <c r="H17819" s="10" t="n">
        <v>442.87</v>
      </c>
    </row>
    <row r="17820" customFormat="false" ht="15" hidden="false" customHeight="false" outlineLevel="0" collapsed="false">
      <c r="A17820" s="9" t="s">
        <v>27968</v>
      </c>
      <c r="B17820" s="9" t="s">
        <v>74</v>
      </c>
      <c r="C17820" s="9" t="s">
        <v>10163</v>
      </c>
      <c r="D17820" s="9" t="s">
        <v>10155</v>
      </c>
      <c r="E17820" s="10" t="n">
        <v>6</v>
      </c>
      <c r="F17820" s="10" t="n">
        <v>42967.74</v>
      </c>
      <c r="G17820" s="10" t="n">
        <v>55</v>
      </c>
      <c r="H17820" s="10" t="n">
        <v>23887.89</v>
      </c>
    </row>
    <row r="17821" customFormat="false" ht="15" hidden="false" customHeight="false" outlineLevel="0" collapsed="false">
      <c r="A17821" s="9" t="s">
        <v>27969</v>
      </c>
      <c r="B17821" s="9" t="s">
        <v>65</v>
      </c>
      <c r="C17821" s="9" t="s">
        <v>10161</v>
      </c>
      <c r="D17821" s="9" t="s">
        <v>10158</v>
      </c>
      <c r="E17821" s="10" t="n">
        <v>0</v>
      </c>
      <c r="F17821" s="10" t="n">
        <v>0</v>
      </c>
      <c r="H17821" s="10" t="n">
        <v>0</v>
      </c>
    </row>
    <row r="17822" customFormat="false" ht="15" hidden="false" customHeight="false" outlineLevel="0" collapsed="false">
      <c r="A17822" s="9" t="s">
        <v>27970</v>
      </c>
      <c r="B17822" s="9" t="s">
        <v>71</v>
      </c>
      <c r="C17822" s="9" t="s">
        <v>10161</v>
      </c>
      <c r="D17822" s="9" t="s">
        <v>10157</v>
      </c>
      <c r="E17822" s="10" t="n">
        <v>2</v>
      </c>
      <c r="F17822" s="10" t="n">
        <v>7653.95</v>
      </c>
      <c r="G17822" s="10" t="n">
        <v>202</v>
      </c>
      <c r="H17822" s="10" t="n">
        <v>4255.21</v>
      </c>
    </row>
    <row r="17823" customFormat="false" ht="15" hidden="false" customHeight="false" outlineLevel="0" collapsed="false">
      <c r="A17823" s="9" t="s">
        <v>27971</v>
      </c>
      <c r="B17823" s="9" t="s">
        <v>64</v>
      </c>
      <c r="C17823" s="9" t="s">
        <v>10161</v>
      </c>
      <c r="D17823" s="9" t="s">
        <v>10156</v>
      </c>
      <c r="E17823" s="10" t="n">
        <v>1</v>
      </c>
      <c r="F17823" s="10" t="n">
        <v>1750.45</v>
      </c>
      <c r="G17823" s="10" t="n">
        <v>96</v>
      </c>
      <c r="H17823" s="10" t="n">
        <v>973.16</v>
      </c>
    </row>
    <row r="17824" customFormat="false" ht="15" hidden="false" customHeight="false" outlineLevel="0" collapsed="false">
      <c r="A17824" s="9" t="s">
        <v>27972</v>
      </c>
      <c r="B17824" s="9" t="s">
        <v>65</v>
      </c>
      <c r="C17824" s="9" t="s">
        <v>10163</v>
      </c>
      <c r="D17824" s="9" t="s">
        <v>10154</v>
      </c>
      <c r="E17824" s="10" t="n">
        <v>7</v>
      </c>
      <c r="F17824" s="10" t="n">
        <v>86637.3</v>
      </c>
      <c r="G17824" s="10" t="n">
        <v>18</v>
      </c>
      <c r="H17824" s="10" t="n">
        <v>48165.95</v>
      </c>
    </row>
    <row r="17825" customFormat="false" ht="15" hidden="false" customHeight="false" outlineLevel="0" collapsed="false">
      <c r="A17825" s="9" t="s">
        <v>27973</v>
      </c>
      <c r="B17825" s="9" t="s">
        <v>62</v>
      </c>
      <c r="C17825" s="9" t="s">
        <v>10162</v>
      </c>
      <c r="D17825" s="9" t="s">
        <v>10157</v>
      </c>
      <c r="E17825" s="10" t="n">
        <v>4</v>
      </c>
      <c r="F17825" s="10" t="n">
        <v>15553.4</v>
      </c>
      <c r="G17825" s="10" t="n">
        <v>124</v>
      </c>
      <c r="H17825" s="10" t="n">
        <v>8646.9</v>
      </c>
    </row>
    <row r="17826" customFormat="false" ht="15" hidden="false" customHeight="false" outlineLevel="0" collapsed="false">
      <c r="A17826" s="9" t="s">
        <v>27974</v>
      </c>
      <c r="B17826" s="9" t="s">
        <v>71</v>
      </c>
      <c r="C17826" s="9" t="s">
        <v>10161</v>
      </c>
      <c r="D17826" s="9" t="s">
        <v>10155</v>
      </c>
      <c r="E17826" s="10" t="n">
        <v>5</v>
      </c>
      <c r="F17826" s="10" t="n">
        <v>68869.95</v>
      </c>
      <c r="G17826" s="10" t="n">
        <v>7</v>
      </c>
      <c r="H17826" s="10" t="n">
        <v>38288.21</v>
      </c>
    </row>
    <row r="17827" customFormat="false" ht="15" hidden="false" customHeight="false" outlineLevel="0" collapsed="false">
      <c r="A17827" s="9" t="s">
        <v>27975</v>
      </c>
      <c r="B17827" s="9" t="s">
        <v>74</v>
      </c>
      <c r="C17827" s="9" t="s">
        <v>10163</v>
      </c>
      <c r="D17827" s="9" t="s">
        <v>10155</v>
      </c>
      <c r="E17827" s="10" t="n">
        <v>3</v>
      </c>
      <c r="F17827" s="10" t="n">
        <v>14259.4</v>
      </c>
      <c r="G17827" s="10" t="n">
        <v>68</v>
      </c>
      <c r="H17827" s="10" t="n">
        <v>7927.5</v>
      </c>
    </row>
    <row r="17828" customFormat="false" ht="15" hidden="false" customHeight="false" outlineLevel="0" collapsed="false">
      <c r="A17828" s="9" t="s">
        <v>27976</v>
      </c>
      <c r="B17828" s="9" t="s">
        <v>69</v>
      </c>
      <c r="C17828" s="9" t="s">
        <v>10161</v>
      </c>
      <c r="D17828" s="9" t="s">
        <v>10155</v>
      </c>
      <c r="E17828" s="10" t="n">
        <v>3</v>
      </c>
      <c r="F17828" s="10" t="n">
        <v>33464.25</v>
      </c>
      <c r="G17828" s="10" t="n">
        <v>69</v>
      </c>
      <c r="H17828" s="10" t="n">
        <v>18604.43</v>
      </c>
    </row>
    <row r="17829" customFormat="false" ht="15" hidden="false" customHeight="false" outlineLevel="0" collapsed="false">
      <c r="A17829" s="9" t="s">
        <v>27977</v>
      </c>
      <c r="B17829" s="9" t="s">
        <v>67</v>
      </c>
      <c r="C17829" s="9" t="s">
        <v>10161</v>
      </c>
      <c r="D17829" s="9" t="s">
        <v>10156</v>
      </c>
      <c r="E17829" s="10" t="n">
        <v>2</v>
      </c>
      <c r="F17829" s="10" t="n">
        <v>27107.74</v>
      </c>
      <c r="G17829" s="10" t="n">
        <v>80</v>
      </c>
      <c r="H17829" s="10" t="n">
        <v>15070.53</v>
      </c>
    </row>
    <row r="17830" customFormat="false" ht="15" hidden="false" customHeight="false" outlineLevel="0" collapsed="false">
      <c r="A17830" s="9" t="s">
        <v>27978</v>
      </c>
      <c r="B17830" s="9" t="s">
        <v>75</v>
      </c>
      <c r="C17830" s="9" t="s">
        <v>10161</v>
      </c>
      <c r="D17830" s="9" t="s">
        <v>10156</v>
      </c>
      <c r="E17830" s="10" t="n">
        <v>1</v>
      </c>
      <c r="F17830" s="10" t="n">
        <v>739.1</v>
      </c>
      <c r="G17830" s="10" t="n">
        <v>86</v>
      </c>
      <c r="H17830" s="10" t="n">
        <v>410.9</v>
      </c>
    </row>
    <row r="17831" customFormat="false" ht="15" hidden="false" customHeight="false" outlineLevel="0" collapsed="false">
      <c r="A17831" s="9" t="s">
        <v>27979</v>
      </c>
      <c r="B17831" s="9" t="s">
        <v>79</v>
      </c>
      <c r="C17831" s="9" t="s">
        <v>10161</v>
      </c>
      <c r="D17831" s="9" t="s">
        <v>10155</v>
      </c>
      <c r="E17831" s="10" t="n">
        <v>4</v>
      </c>
      <c r="F17831" s="10" t="n">
        <v>20121.85</v>
      </c>
      <c r="G17831" s="10" t="n">
        <v>102</v>
      </c>
      <c r="H17831" s="10" t="n">
        <v>11186.73</v>
      </c>
    </row>
    <row r="17832" customFormat="false" ht="15" hidden="false" customHeight="false" outlineLevel="0" collapsed="false">
      <c r="A17832" s="9" t="s">
        <v>27980</v>
      </c>
      <c r="B17832" s="9" t="s">
        <v>74</v>
      </c>
      <c r="C17832" s="9" t="s">
        <v>10162</v>
      </c>
      <c r="D17832" s="9" t="s">
        <v>10155</v>
      </c>
      <c r="E17832" s="10" t="n">
        <v>8</v>
      </c>
      <c r="F17832" s="10" t="n">
        <v>46657.6</v>
      </c>
      <c r="G17832" s="10" t="n">
        <v>28</v>
      </c>
      <c r="H17832" s="10" t="n">
        <v>25939.26</v>
      </c>
    </row>
    <row r="17833" customFormat="false" ht="15" hidden="false" customHeight="false" outlineLevel="0" collapsed="false">
      <c r="A17833" s="9" t="s">
        <v>27981</v>
      </c>
      <c r="B17833" s="9" t="s">
        <v>71</v>
      </c>
      <c r="C17833" s="9" t="s">
        <v>10163</v>
      </c>
      <c r="D17833" s="9" t="s">
        <v>10154</v>
      </c>
      <c r="E17833" s="10" t="n">
        <v>25</v>
      </c>
      <c r="F17833" s="10" t="n">
        <v>246349.98</v>
      </c>
      <c r="G17833" s="10" t="n">
        <v>4</v>
      </c>
      <c r="H17833" s="10" t="n">
        <v>136958.12</v>
      </c>
    </row>
    <row r="17834" customFormat="false" ht="15" hidden="false" customHeight="false" outlineLevel="0" collapsed="false">
      <c r="A17834" s="9" t="s">
        <v>27982</v>
      </c>
      <c r="B17834" s="9" t="s">
        <v>64</v>
      </c>
      <c r="C17834" s="9" t="s">
        <v>10161</v>
      </c>
      <c r="D17834" s="9" t="s">
        <v>10156</v>
      </c>
      <c r="E17834" s="10" t="n">
        <v>1</v>
      </c>
      <c r="F17834" s="10" t="n">
        <v>19373.45</v>
      </c>
      <c r="G17834" s="10" t="n">
        <v>91</v>
      </c>
      <c r="H17834" s="10" t="n">
        <v>10770.66</v>
      </c>
    </row>
    <row r="17835" customFormat="false" ht="15" hidden="false" customHeight="false" outlineLevel="0" collapsed="false">
      <c r="A17835" s="9" t="s">
        <v>27983</v>
      </c>
      <c r="B17835" s="9" t="s">
        <v>74</v>
      </c>
      <c r="C17835" s="9" t="s">
        <v>10164</v>
      </c>
      <c r="D17835" s="9" t="s">
        <v>10155</v>
      </c>
      <c r="E17835" s="10" t="n">
        <v>10</v>
      </c>
      <c r="F17835" s="10" t="n">
        <v>33806.42</v>
      </c>
      <c r="G17835" s="10" t="n">
        <v>5</v>
      </c>
      <c r="H17835" s="10" t="n">
        <v>18794.66</v>
      </c>
    </row>
    <row r="17836" customFormat="false" ht="15" hidden="false" customHeight="false" outlineLevel="0" collapsed="false">
      <c r="A17836" s="9" t="s">
        <v>27984</v>
      </c>
      <c r="B17836" s="9" t="s">
        <v>71</v>
      </c>
      <c r="C17836" s="9" t="s">
        <v>10162</v>
      </c>
      <c r="D17836" s="9" t="s">
        <v>10154</v>
      </c>
      <c r="E17836" s="10" t="n">
        <v>13</v>
      </c>
      <c r="F17836" s="10" t="n">
        <v>155710.95</v>
      </c>
      <c r="G17836" s="10" t="n">
        <v>5</v>
      </c>
      <c r="H17836" s="10" t="n">
        <v>86567.41</v>
      </c>
    </row>
    <row r="17837" customFormat="false" ht="15" hidden="false" customHeight="false" outlineLevel="0" collapsed="false">
      <c r="A17837" s="9" t="s">
        <v>27985</v>
      </c>
      <c r="B17837" s="9" t="s">
        <v>70</v>
      </c>
      <c r="C17837" s="9" t="s">
        <v>10161</v>
      </c>
      <c r="D17837" s="9" t="s">
        <v>10155</v>
      </c>
      <c r="E17837" s="10" t="n">
        <v>4</v>
      </c>
      <c r="F17837" s="10" t="n">
        <v>16306.84</v>
      </c>
      <c r="G17837" s="10" t="n">
        <v>9</v>
      </c>
      <c r="H17837" s="10" t="n">
        <v>9065.78</v>
      </c>
    </row>
    <row r="17838" customFormat="false" ht="15" hidden="false" customHeight="false" outlineLevel="0" collapsed="false">
      <c r="A17838" s="9" t="s">
        <v>27986</v>
      </c>
      <c r="B17838" s="9" t="s">
        <v>64</v>
      </c>
      <c r="C17838" s="9" t="s">
        <v>10163</v>
      </c>
      <c r="D17838" s="9" t="s">
        <v>10155</v>
      </c>
      <c r="E17838" s="10" t="n">
        <v>3</v>
      </c>
      <c r="F17838" s="10" t="n">
        <v>10017.1</v>
      </c>
      <c r="G17838" s="10" t="n">
        <v>93</v>
      </c>
      <c r="H17838" s="10" t="n">
        <v>5569</v>
      </c>
    </row>
    <row r="17839" customFormat="false" ht="15" hidden="false" customHeight="false" outlineLevel="0" collapsed="false">
      <c r="A17839" s="9" t="s">
        <v>27987</v>
      </c>
      <c r="B17839" s="9" t="s">
        <v>70</v>
      </c>
      <c r="C17839" s="9" t="s">
        <v>10161</v>
      </c>
      <c r="D17839" s="9" t="s">
        <v>10155</v>
      </c>
      <c r="E17839" s="10" t="n">
        <v>6</v>
      </c>
      <c r="F17839" s="10" t="n">
        <v>13028.99</v>
      </c>
      <c r="G17839" s="10" t="n">
        <v>69</v>
      </c>
      <c r="H17839" s="10" t="n">
        <v>7243.46</v>
      </c>
    </row>
    <row r="17840" customFormat="false" ht="15" hidden="false" customHeight="false" outlineLevel="0" collapsed="false">
      <c r="A17840" s="9" t="s">
        <v>27988</v>
      </c>
      <c r="B17840" s="9" t="s">
        <v>64</v>
      </c>
      <c r="C17840" s="9" t="s">
        <v>10161</v>
      </c>
      <c r="D17840" s="9" t="s">
        <v>10154</v>
      </c>
      <c r="E17840" s="10" t="n">
        <v>8</v>
      </c>
      <c r="F17840" s="10" t="n">
        <v>80155.8</v>
      </c>
      <c r="G17840" s="10" t="n">
        <v>2</v>
      </c>
      <c r="H17840" s="10" t="n">
        <v>44562.57</v>
      </c>
    </row>
    <row r="17841" customFormat="false" ht="15" hidden="false" customHeight="false" outlineLevel="0" collapsed="false">
      <c r="A17841" s="9" t="s">
        <v>27989</v>
      </c>
      <c r="B17841" s="9" t="s">
        <v>68</v>
      </c>
      <c r="C17841" s="9" t="s">
        <v>10161</v>
      </c>
      <c r="D17841" s="9" t="s">
        <v>10155</v>
      </c>
      <c r="E17841" s="10" t="n">
        <v>3</v>
      </c>
      <c r="F17841" s="10" t="n">
        <v>3450.35</v>
      </c>
      <c r="G17841" s="10" t="n">
        <v>17</v>
      </c>
      <c r="H17841" s="10" t="n">
        <v>1918.22</v>
      </c>
    </row>
    <row r="17842" customFormat="false" ht="15" hidden="false" customHeight="false" outlineLevel="0" collapsed="false">
      <c r="A17842" s="9" t="s">
        <v>27990</v>
      </c>
      <c r="B17842" s="9" t="s">
        <v>76</v>
      </c>
      <c r="C17842" s="9" t="s">
        <v>10161</v>
      </c>
      <c r="D17842" s="9" t="s">
        <v>10157</v>
      </c>
      <c r="E17842" s="10" t="n">
        <v>3</v>
      </c>
      <c r="F17842" s="10" t="n">
        <v>1286.3</v>
      </c>
      <c r="G17842" s="10" t="n">
        <v>174</v>
      </c>
      <c r="H17842" s="10" t="n">
        <v>715.12</v>
      </c>
    </row>
    <row r="17843" customFormat="false" ht="15" hidden="false" customHeight="false" outlineLevel="0" collapsed="false">
      <c r="A17843" s="9" t="s">
        <v>27991</v>
      </c>
      <c r="B17843" s="9" t="s">
        <v>59</v>
      </c>
      <c r="C17843" s="9" t="s">
        <v>10163</v>
      </c>
      <c r="D17843" s="9" t="s">
        <v>10155</v>
      </c>
      <c r="E17843" s="10" t="n">
        <v>8</v>
      </c>
      <c r="F17843" s="10" t="n">
        <v>22269.59</v>
      </c>
      <c r="G17843" s="10" t="n">
        <v>8</v>
      </c>
      <c r="H17843" s="10" t="n">
        <v>12380.77</v>
      </c>
    </row>
    <row r="17844" customFormat="false" ht="15" hidden="false" customHeight="false" outlineLevel="0" collapsed="false">
      <c r="A17844" s="9" t="s">
        <v>27992</v>
      </c>
      <c r="B17844" s="9" t="s">
        <v>75</v>
      </c>
      <c r="C17844" s="9" t="s">
        <v>10161</v>
      </c>
      <c r="D17844" s="9" t="s">
        <v>10156</v>
      </c>
      <c r="E17844" s="10" t="n">
        <v>2</v>
      </c>
      <c r="F17844" s="10" t="n">
        <v>4170.95</v>
      </c>
      <c r="G17844" s="10" t="n">
        <v>95</v>
      </c>
      <c r="H17844" s="10" t="n">
        <v>2318.84</v>
      </c>
    </row>
    <row r="17845" customFormat="false" ht="15" hidden="false" customHeight="false" outlineLevel="0" collapsed="false">
      <c r="A17845" s="9" t="s">
        <v>27993</v>
      </c>
      <c r="B17845" s="9" t="s">
        <v>79</v>
      </c>
      <c r="C17845" s="9" t="s">
        <v>10163</v>
      </c>
      <c r="D17845" s="9" t="s">
        <v>10157</v>
      </c>
      <c r="E17845" s="10" t="n">
        <v>4</v>
      </c>
      <c r="F17845" s="10" t="n">
        <v>4300.15</v>
      </c>
      <c r="G17845" s="10" t="n">
        <v>171</v>
      </c>
      <c r="H17845" s="10" t="n">
        <v>2390.67</v>
      </c>
    </row>
    <row r="17846" customFormat="false" ht="15" hidden="false" customHeight="false" outlineLevel="0" collapsed="false">
      <c r="A17846" s="9" t="s">
        <v>27994</v>
      </c>
      <c r="B17846" s="9" t="s">
        <v>65</v>
      </c>
      <c r="C17846" s="9" t="s">
        <v>10161</v>
      </c>
      <c r="D17846" s="9" t="s">
        <v>10155</v>
      </c>
      <c r="E17846" s="10" t="n">
        <v>6</v>
      </c>
      <c r="F17846" s="10" t="n">
        <v>16987.06</v>
      </c>
      <c r="G17846" s="10" t="n">
        <v>66</v>
      </c>
      <c r="H17846" s="10" t="n">
        <v>9443.95</v>
      </c>
    </row>
    <row r="17847" customFormat="false" ht="15" hidden="false" customHeight="false" outlineLevel="0" collapsed="false">
      <c r="A17847" s="9" t="s">
        <v>27995</v>
      </c>
      <c r="B17847" s="9" t="s">
        <v>73</v>
      </c>
      <c r="C17847" s="9" t="s">
        <v>10161</v>
      </c>
      <c r="D17847" s="9" t="s">
        <v>10154</v>
      </c>
      <c r="E17847" s="10" t="n">
        <v>6</v>
      </c>
      <c r="F17847" s="10" t="n">
        <v>85737.94</v>
      </c>
      <c r="G17847" s="10" t="n">
        <v>62</v>
      </c>
      <c r="H17847" s="10" t="n">
        <v>47665.96</v>
      </c>
    </row>
    <row r="17848" customFormat="false" ht="15" hidden="false" customHeight="false" outlineLevel="0" collapsed="false">
      <c r="A17848" s="9" t="s">
        <v>27996</v>
      </c>
      <c r="B17848" s="9" t="s">
        <v>69</v>
      </c>
      <c r="C17848" s="9" t="s">
        <v>10161</v>
      </c>
      <c r="D17848" s="9" t="s">
        <v>10155</v>
      </c>
      <c r="E17848" s="10" t="n">
        <v>6</v>
      </c>
      <c r="F17848" s="10" t="n">
        <v>13431.4</v>
      </c>
      <c r="G17848" s="10" t="n">
        <v>21</v>
      </c>
      <c r="H17848" s="10" t="n">
        <v>7467.18</v>
      </c>
    </row>
    <row r="17849" customFormat="false" ht="15" hidden="false" customHeight="false" outlineLevel="0" collapsed="false">
      <c r="A17849" s="9" t="s">
        <v>27997</v>
      </c>
      <c r="B17849" s="9" t="s">
        <v>77</v>
      </c>
      <c r="C17849" s="9" t="s">
        <v>10161</v>
      </c>
      <c r="D17849" s="9" t="s">
        <v>10155</v>
      </c>
      <c r="E17849" s="10" t="n">
        <v>4</v>
      </c>
      <c r="F17849" s="10" t="n">
        <v>8884.12</v>
      </c>
      <c r="G17849" s="10" t="n">
        <v>48</v>
      </c>
      <c r="H17849" s="10" t="n">
        <v>4939.12</v>
      </c>
    </row>
    <row r="17850" customFormat="false" ht="15" hidden="false" customHeight="false" outlineLevel="0" collapsed="false">
      <c r="A17850" s="9" t="s">
        <v>27998</v>
      </c>
      <c r="B17850" s="9" t="s">
        <v>68</v>
      </c>
      <c r="C17850" s="9" t="s">
        <v>10163</v>
      </c>
      <c r="D17850" s="9" t="s">
        <v>10156</v>
      </c>
      <c r="E17850" s="10" t="n">
        <v>1</v>
      </c>
      <c r="F17850" s="10" t="n">
        <v>1378</v>
      </c>
      <c r="G17850" s="10" t="n">
        <v>278</v>
      </c>
      <c r="H17850" s="10" t="n">
        <v>766.1</v>
      </c>
    </row>
    <row r="17851" customFormat="false" ht="15" hidden="false" customHeight="false" outlineLevel="0" collapsed="false">
      <c r="A17851" s="9" t="s">
        <v>27999</v>
      </c>
      <c r="B17851" s="9" t="s">
        <v>71</v>
      </c>
      <c r="C17851" s="9" t="s">
        <v>10161</v>
      </c>
      <c r="D17851" s="9" t="s">
        <v>10156</v>
      </c>
      <c r="E17851" s="10" t="n">
        <v>1</v>
      </c>
      <c r="F17851" s="10" t="n">
        <v>18061.25</v>
      </c>
      <c r="G17851" s="10" t="n">
        <v>253</v>
      </c>
      <c r="H17851" s="10" t="n">
        <v>10041.14</v>
      </c>
    </row>
    <row r="17852" customFormat="false" ht="15" hidden="false" customHeight="false" outlineLevel="0" collapsed="false">
      <c r="A17852" s="9" t="s">
        <v>28000</v>
      </c>
      <c r="B17852" s="9" t="s">
        <v>75</v>
      </c>
      <c r="C17852" s="9" t="s">
        <v>10162</v>
      </c>
      <c r="D17852" s="9" t="s">
        <v>10155</v>
      </c>
      <c r="E17852" s="10" t="n">
        <v>9</v>
      </c>
      <c r="F17852" s="10" t="n">
        <v>20162.57</v>
      </c>
      <c r="G17852" s="10" t="n">
        <v>37</v>
      </c>
      <c r="H17852" s="10" t="n">
        <v>11209.37</v>
      </c>
    </row>
    <row r="17853" customFormat="false" ht="15" hidden="false" customHeight="false" outlineLevel="0" collapsed="false">
      <c r="A17853" s="9" t="s">
        <v>28001</v>
      </c>
      <c r="B17853" s="9" t="s">
        <v>71</v>
      </c>
      <c r="C17853" s="9" t="s">
        <v>10161</v>
      </c>
      <c r="D17853" s="9" t="s">
        <v>10156</v>
      </c>
      <c r="E17853" s="10" t="n">
        <v>1</v>
      </c>
      <c r="F17853" s="10" t="n">
        <v>7472.1</v>
      </c>
      <c r="G17853" s="10" t="n">
        <v>174</v>
      </c>
      <c r="H17853" s="10" t="n">
        <v>4154.11</v>
      </c>
    </row>
    <row r="17854" customFormat="false" ht="15" hidden="false" customHeight="false" outlineLevel="0" collapsed="false">
      <c r="A17854" s="9" t="s">
        <v>28002</v>
      </c>
      <c r="B17854" s="9" t="s">
        <v>69</v>
      </c>
      <c r="C17854" s="9" t="s">
        <v>10164</v>
      </c>
      <c r="D17854" s="9" t="s">
        <v>10156</v>
      </c>
      <c r="E17854" s="10" t="n">
        <v>2</v>
      </c>
      <c r="F17854" s="10" t="n">
        <v>11492.95</v>
      </c>
      <c r="G17854" s="10" t="n">
        <v>8</v>
      </c>
      <c r="H17854" s="10" t="n">
        <v>6389.5</v>
      </c>
    </row>
    <row r="17855" customFormat="false" ht="15" hidden="false" customHeight="false" outlineLevel="0" collapsed="false">
      <c r="A17855" s="9" t="s">
        <v>28003</v>
      </c>
      <c r="B17855" s="9" t="s">
        <v>78</v>
      </c>
      <c r="C17855" s="9" t="s">
        <v>10161</v>
      </c>
      <c r="D17855" s="9" t="s">
        <v>10155</v>
      </c>
      <c r="E17855" s="10" t="n">
        <v>9</v>
      </c>
      <c r="F17855" s="10" t="n">
        <v>64294.97</v>
      </c>
      <c r="G17855" s="10" t="n">
        <v>33</v>
      </c>
      <c r="H17855" s="10" t="n">
        <v>35744.75</v>
      </c>
    </row>
    <row r="17856" customFormat="false" ht="15" hidden="false" customHeight="false" outlineLevel="0" collapsed="false">
      <c r="A17856" s="9" t="s">
        <v>28004</v>
      </c>
      <c r="B17856" s="9" t="s">
        <v>64</v>
      </c>
      <c r="C17856" s="9" t="s">
        <v>10163</v>
      </c>
      <c r="D17856" s="9" t="s">
        <v>10155</v>
      </c>
      <c r="E17856" s="10" t="n">
        <v>5</v>
      </c>
      <c r="F17856" s="10" t="n">
        <v>12140.65</v>
      </c>
      <c r="G17856" s="10" t="n">
        <v>21</v>
      </c>
      <c r="H17856" s="10" t="n">
        <v>6749.59</v>
      </c>
    </row>
    <row r="17857" customFormat="false" ht="15" hidden="false" customHeight="false" outlineLevel="0" collapsed="false">
      <c r="A17857" s="9" t="s">
        <v>28005</v>
      </c>
      <c r="B17857" s="9" t="s">
        <v>71</v>
      </c>
      <c r="C17857" s="9" t="s">
        <v>10162</v>
      </c>
      <c r="D17857" s="9" t="s">
        <v>10154</v>
      </c>
      <c r="E17857" s="10" t="n">
        <v>9</v>
      </c>
      <c r="F17857" s="10" t="n">
        <v>130893.62</v>
      </c>
      <c r="G17857" s="10" t="n">
        <v>2</v>
      </c>
      <c r="H17857" s="10" t="n">
        <v>72770.23</v>
      </c>
    </row>
    <row r="17858" customFormat="false" ht="15" hidden="false" customHeight="false" outlineLevel="0" collapsed="false">
      <c r="A17858" s="9" t="s">
        <v>28006</v>
      </c>
      <c r="B17858" s="9" t="s">
        <v>68</v>
      </c>
      <c r="C17858" s="9" t="s">
        <v>10161</v>
      </c>
      <c r="D17858" s="9" t="s">
        <v>10155</v>
      </c>
      <c r="E17858" s="10" t="n">
        <v>6</v>
      </c>
      <c r="F17858" s="10" t="n">
        <v>49870.26</v>
      </c>
      <c r="G17858" s="10" t="n">
        <v>59</v>
      </c>
      <c r="H17858" s="10" t="n">
        <v>27725.34</v>
      </c>
    </row>
    <row r="17859" customFormat="false" ht="15" hidden="false" customHeight="false" outlineLevel="0" collapsed="false">
      <c r="A17859" s="9" t="s">
        <v>28007</v>
      </c>
      <c r="B17859" s="9" t="s">
        <v>76</v>
      </c>
      <c r="C17859" s="9" t="s">
        <v>10163</v>
      </c>
      <c r="D17859" s="9" t="s">
        <v>10157</v>
      </c>
      <c r="E17859" s="10" t="n">
        <v>2</v>
      </c>
      <c r="F17859" s="10" t="n">
        <v>2342.81</v>
      </c>
      <c r="G17859" s="10" t="n">
        <v>136</v>
      </c>
      <c r="H17859" s="10" t="n">
        <v>1302.48</v>
      </c>
    </row>
    <row r="17860" customFormat="false" ht="15" hidden="false" customHeight="false" outlineLevel="0" collapsed="false">
      <c r="A17860" s="9" t="s">
        <v>28008</v>
      </c>
      <c r="B17860" s="9" t="s">
        <v>76</v>
      </c>
      <c r="C17860" s="9" t="s">
        <v>10161</v>
      </c>
      <c r="D17860" s="9" t="s">
        <v>10155</v>
      </c>
      <c r="E17860" s="10" t="n">
        <v>3</v>
      </c>
      <c r="F17860" s="10" t="n">
        <v>62629.67</v>
      </c>
      <c r="G17860" s="10" t="n">
        <v>64</v>
      </c>
      <c r="H17860" s="10" t="n">
        <v>34818.93</v>
      </c>
    </row>
    <row r="17861" customFormat="false" ht="15" hidden="false" customHeight="false" outlineLevel="0" collapsed="false">
      <c r="A17861" s="9" t="s">
        <v>28009</v>
      </c>
      <c r="B17861" s="9" t="s">
        <v>77</v>
      </c>
      <c r="C17861" s="9" t="s">
        <v>10161</v>
      </c>
      <c r="D17861" s="9" t="s">
        <v>10157</v>
      </c>
      <c r="E17861" s="10" t="n">
        <v>2</v>
      </c>
      <c r="F17861" s="10" t="n">
        <v>38338.75</v>
      </c>
      <c r="G17861" s="10" t="n">
        <v>190</v>
      </c>
      <c r="H17861" s="10" t="n">
        <v>21314.41</v>
      </c>
    </row>
    <row r="17862" customFormat="false" ht="15" hidden="false" customHeight="false" outlineLevel="0" collapsed="false">
      <c r="A17862" s="9" t="s">
        <v>28010</v>
      </c>
      <c r="B17862" s="9" t="s">
        <v>78</v>
      </c>
      <c r="C17862" s="9" t="s">
        <v>10161</v>
      </c>
      <c r="D17862" s="9" t="s">
        <v>10156</v>
      </c>
      <c r="E17862" s="10" t="n">
        <v>1</v>
      </c>
      <c r="F17862" s="10" t="n">
        <v>854.14</v>
      </c>
      <c r="G17862" s="10" t="n">
        <v>141</v>
      </c>
      <c r="H17862" s="10" t="n">
        <v>474.86</v>
      </c>
    </row>
    <row r="17863" customFormat="false" ht="15" hidden="false" customHeight="false" outlineLevel="0" collapsed="false">
      <c r="A17863" s="9" t="s">
        <v>28011</v>
      </c>
      <c r="B17863" s="9" t="s">
        <v>71</v>
      </c>
      <c r="C17863" s="9" t="s">
        <v>10161</v>
      </c>
      <c r="D17863" s="9" t="s">
        <v>10156</v>
      </c>
      <c r="E17863" s="10" t="n">
        <v>1</v>
      </c>
      <c r="F17863" s="10" t="n">
        <v>6502.99</v>
      </c>
      <c r="G17863" s="10" t="n">
        <v>327</v>
      </c>
      <c r="H17863" s="10" t="n">
        <v>3615.33</v>
      </c>
    </row>
    <row r="17864" customFormat="false" ht="15" hidden="false" customHeight="false" outlineLevel="0" collapsed="false">
      <c r="A17864" s="9" t="s">
        <v>28012</v>
      </c>
      <c r="B17864" s="9" t="s">
        <v>67</v>
      </c>
      <c r="C17864" s="9" t="s">
        <v>10163</v>
      </c>
      <c r="D17864" s="9" t="s">
        <v>10155</v>
      </c>
      <c r="E17864" s="10" t="n">
        <v>4</v>
      </c>
      <c r="F17864" s="10" t="n">
        <v>12579.15</v>
      </c>
      <c r="G17864" s="10" t="n">
        <v>75</v>
      </c>
      <c r="H17864" s="10" t="n">
        <v>6993.37</v>
      </c>
    </row>
    <row r="17865" customFormat="false" ht="15" hidden="false" customHeight="false" outlineLevel="0" collapsed="false">
      <c r="A17865" s="9" t="s">
        <v>28013</v>
      </c>
      <c r="B17865" s="9" t="s">
        <v>69</v>
      </c>
      <c r="C17865" s="9" t="s">
        <v>10161</v>
      </c>
      <c r="D17865" s="9" t="s">
        <v>10156</v>
      </c>
      <c r="E17865" s="10" t="n">
        <v>2</v>
      </c>
      <c r="F17865" s="10" t="n">
        <v>2990.15</v>
      </c>
      <c r="G17865" s="10" t="n">
        <v>60</v>
      </c>
      <c r="H17865" s="10" t="n">
        <v>1662.37</v>
      </c>
    </row>
    <row r="17866" customFormat="false" ht="15" hidden="false" customHeight="false" outlineLevel="0" collapsed="false">
      <c r="A17866" s="9" t="s">
        <v>28014</v>
      </c>
      <c r="B17866" s="9" t="s">
        <v>70</v>
      </c>
      <c r="C17866" s="9" t="s">
        <v>10161</v>
      </c>
      <c r="D17866" s="9" t="s">
        <v>10155</v>
      </c>
      <c r="E17866" s="10" t="n">
        <v>3</v>
      </c>
      <c r="F17866" s="10" t="n">
        <v>12059.89</v>
      </c>
      <c r="G17866" s="10" t="n">
        <v>7</v>
      </c>
      <c r="H17866" s="10" t="n">
        <v>6704.69</v>
      </c>
    </row>
    <row r="17867" customFormat="false" ht="15" hidden="false" customHeight="false" outlineLevel="0" collapsed="false">
      <c r="A17867" s="9" t="s">
        <v>28015</v>
      </c>
      <c r="B17867" s="9" t="s">
        <v>75</v>
      </c>
      <c r="C17867" s="9" t="s">
        <v>10161</v>
      </c>
      <c r="D17867" s="9" t="s">
        <v>10156</v>
      </c>
      <c r="E17867" s="10" t="n">
        <v>1</v>
      </c>
      <c r="F17867" s="10" t="n">
        <v>2931.79</v>
      </c>
      <c r="G17867" s="10" t="n">
        <v>114</v>
      </c>
      <c r="H17867" s="10" t="n">
        <v>1629.93</v>
      </c>
    </row>
    <row r="17868" customFormat="false" ht="15" hidden="false" customHeight="false" outlineLevel="0" collapsed="false">
      <c r="A17868" s="9" t="s">
        <v>28016</v>
      </c>
      <c r="B17868" s="9" t="s">
        <v>76</v>
      </c>
      <c r="C17868" s="9" t="s">
        <v>10162</v>
      </c>
      <c r="D17868" s="9" t="s">
        <v>10155</v>
      </c>
      <c r="E17868" s="10" t="n">
        <v>4</v>
      </c>
      <c r="F17868" s="10" t="n">
        <v>68671.09</v>
      </c>
      <c r="G17868" s="10" t="n">
        <v>18</v>
      </c>
      <c r="H17868" s="10" t="n">
        <v>38177.65</v>
      </c>
    </row>
    <row r="17869" customFormat="false" ht="15" hidden="false" customHeight="false" outlineLevel="0" collapsed="false">
      <c r="A17869" s="9" t="s">
        <v>28017</v>
      </c>
      <c r="B17869" s="9" t="s">
        <v>79</v>
      </c>
      <c r="C17869" s="9" t="s">
        <v>10163</v>
      </c>
      <c r="D17869" s="9" t="s">
        <v>10155</v>
      </c>
      <c r="E17869" s="10" t="n">
        <v>4</v>
      </c>
      <c r="F17869" s="10" t="n">
        <v>18718.17</v>
      </c>
      <c r="G17869" s="10" t="n">
        <v>19</v>
      </c>
      <c r="H17869" s="10" t="n">
        <v>10406.36</v>
      </c>
    </row>
    <row r="17870" customFormat="false" ht="15" hidden="false" customHeight="false" outlineLevel="0" collapsed="false">
      <c r="A17870" s="9" t="s">
        <v>28018</v>
      </c>
      <c r="B17870" s="9" t="s">
        <v>74</v>
      </c>
      <c r="C17870" s="9" t="s">
        <v>10163</v>
      </c>
      <c r="D17870" s="9" t="s">
        <v>10156</v>
      </c>
      <c r="E17870" s="10" t="n">
        <v>1</v>
      </c>
      <c r="F17870" s="10" t="n">
        <v>631.2</v>
      </c>
      <c r="G17870" s="10" t="n">
        <v>237</v>
      </c>
      <c r="H17870" s="10" t="n">
        <v>350.92</v>
      </c>
    </row>
    <row r="17871" customFormat="false" ht="15" hidden="false" customHeight="false" outlineLevel="0" collapsed="false">
      <c r="A17871" s="9" t="s">
        <v>28019</v>
      </c>
      <c r="B17871" s="9" t="s">
        <v>68</v>
      </c>
      <c r="C17871" s="9" t="s">
        <v>10162</v>
      </c>
      <c r="D17871" s="9" t="s">
        <v>10155</v>
      </c>
      <c r="E17871" s="10" t="n">
        <v>5</v>
      </c>
      <c r="F17871" s="10" t="n">
        <v>4690.68</v>
      </c>
      <c r="G17871" s="10" t="n">
        <v>7</v>
      </c>
      <c r="H17871" s="10" t="n">
        <v>2607.78</v>
      </c>
    </row>
    <row r="17872" customFormat="false" ht="15" hidden="false" customHeight="false" outlineLevel="0" collapsed="false">
      <c r="A17872" s="9" t="s">
        <v>28020</v>
      </c>
      <c r="B17872" s="9" t="s">
        <v>75</v>
      </c>
      <c r="C17872" s="9" t="s">
        <v>10161</v>
      </c>
      <c r="D17872" s="9" t="s">
        <v>10156</v>
      </c>
      <c r="E17872" s="10" t="n">
        <v>2</v>
      </c>
      <c r="F17872" s="10" t="n">
        <v>14990.75</v>
      </c>
      <c r="G17872" s="10" t="n">
        <v>90</v>
      </c>
      <c r="H17872" s="10" t="n">
        <v>8334.1</v>
      </c>
    </row>
    <row r="17873" customFormat="false" ht="15" hidden="false" customHeight="false" outlineLevel="0" collapsed="false">
      <c r="A17873" s="9" t="s">
        <v>28021</v>
      </c>
      <c r="B17873" s="9" t="s">
        <v>59</v>
      </c>
      <c r="C17873" s="9" t="s">
        <v>10164</v>
      </c>
      <c r="D17873" s="9" t="s">
        <v>10156</v>
      </c>
      <c r="E17873" s="10" t="n">
        <v>2</v>
      </c>
      <c r="F17873" s="10" t="n">
        <v>2604.15</v>
      </c>
      <c r="G17873" s="10" t="n">
        <v>55</v>
      </c>
      <c r="H17873" s="10" t="n">
        <v>1447.78</v>
      </c>
    </row>
    <row r="17874" customFormat="false" ht="15" hidden="false" customHeight="false" outlineLevel="0" collapsed="false">
      <c r="A17874" s="9" t="s">
        <v>28022</v>
      </c>
      <c r="B17874" s="9" t="s">
        <v>71</v>
      </c>
      <c r="C17874" s="9" t="s">
        <v>10162</v>
      </c>
      <c r="D17874" s="9" t="s">
        <v>10155</v>
      </c>
      <c r="E17874" s="10" t="n">
        <v>4</v>
      </c>
      <c r="F17874" s="10" t="n">
        <v>21217.61</v>
      </c>
      <c r="G17874" s="10" t="n">
        <v>6</v>
      </c>
      <c r="H17874" s="10" t="n">
        <v>11795.92</v>
      </c>
    </row>
    <row r="17875" customFormat="false" ht="15" hidden="false" customHeight="false" outlineLevel="0" collapsed="false">
      <c r="A17875" s="9" t="s">
        <v>28023</v>
      </c>
      <c r="B17875" s="9" t="s">
        <v>62</v>
      </c>
      <c r="C17875" s="9" t="s">
        <v>10163</v>
      </c>
      <c r="D17875" s="9" t="s">
        <v>10156</v>
      </c>
      <c r="E17875" s="10" t="n">
        <v>1</v>
      </c>
      <c r="F17875" s="10" t="n">
        <v>679</v>
      </c>
      <c r="G17875" s="10" t="n">
        <v>124</v>
      </c>
      <c r="H17875" s="10" t="n">
        <v>377.49</v>
      </c>
    </row>
    <row r="17876" customFormat="false" ht="15" hidden="false" customHeight="false" outlineLevel="0" collapsed="false">
      <c r="A17876" s="9" t="s">
        <v>28024</v>
      </c>
      <c r="B17876" s="9" t="s">
        <v>71</v>
      </c>
      <c r="C17876" s="9" t="s">
        <v>10164</v>
      </c>
      <c r="D17876" s="9" t="s">
        <v>10156</v>
      </c>
      <c r="E17876" s="10" t="n">
        <v>1</v>
      </c>
      <c r="F17876" s="10" t="n">
        <v>8824.55</v>
      </c>
      <c r="G17876" s="10" t="n">
        <v>17</v>
      </c>
      <c r="H17876" s="10" t="n">
        <v>4906</v>
      </c>
    </row>
    <row r="17877" customFormat="false" ht="15" hidden="false" customHeight="false" outlineLevel="0" collapsed="false">
      <c r="A17877" s="9" t="s">
        <v>28025</v>
      </c>
      <c r="B17877" s="9" t="s">
        <v>64</v>
      </c>
      <c r="C17877" s="9" t="s">
        <v>10161</v>
      </c>
      <c r="D17877" s="9" t="s">
        <v>10155</v>
      </c>
      <c r="E17877" s="10" t="n">
        <v>6</v>
      </c>
      <c r="F17877" s="10" t="n">
        <v>11652.47</v>
      </c>
      <c r="G17877" s="10" t="n">
        <v>58</v>
      </c>
      <c r="H17877" s="10" t="n">
        <v>6478.18</v>
      </c>
    </row>
    <row r="17878" customFormat="false" ht="15" hidden="false" customHeight="false" outlineLevel="0" collapsed="false">
      <c r="A17878" s="9" t="s">
        <v>28026</v>
      </c>
      <c r="B17878" s="9" t="s">
        <v>64</v>
      </c>
      <c r="C17878" s="9" t="s">
        <v>10161</v>
      </c>
      <c r="D17878" s="9" t="s">
        <v>10157</v>
      </c>
      <c r="E17878" s="10" t="n">
        <v>2</v>
      </c>
      <c r="F17878" s="10" t="n">
        <v>6822.1</v>
      </c>
      <c r="G17878" s="10" t="n">
        <v>199</v>
      </c>
      <c r="H17878" s="10" t="n">
        <v>3792.74</v>
      </c>
    </row>
    <row r="17879" customFormat="false" ht="15" hidden="false" customHeight="false" outlineLevel="0" collapsed="false">
      <c r="A17879" s="9" t="s">
        <v>28027</v>
      </c>
      <c r="B17879" s="9" t="s">
        <v>71</v>
      </c>
      <c r="C17879" s="9" t="s">
        <v>10161</v>
      </c>
      <c r="D17879" s="9" t="s">
        <v>10156</v>
      </c>
      <c r="E17879" s="10" t="n">
        <v>1</v>
      </c>
      <c r="F17879" s="10" t="n">
        <v>919</v>
      </c>
      <c r="G17879" s="10" t="n">
        <v>136</v>
      </c>
      <c r="H17879" s="10" t="n">
        <v>510.92</v>
      </c>
    </row>
    <row r="17880" customFormat="false" ht="15" hidden="false" customHeight="false" outlineLevel="0" collapsed="false">
      <c r="A17880" s="9" t="s">
        <v>28028</v>
      </c>
      <c r="B17880" s="9" t="s">
        <v>75</v>
      </c>
      <c r="C17880" s="9" t="s">
        <v>10161</v>
      </c>
      <c r="D17880" s="9" t="s">
        <v>10156</v>
      </c>
      <c r="E17880" s="10" t="n">
        <v>1</v>
      </c>
      <c r="F17880" s="10" t="n">
        <v>1108.65</v>
      </c>
      <c r="G17880" s="10" t="n">
        <v>133</v>
      </c>
      <c r="H17880" s="10" t="n">
        <v>616.35</v>
      </c>
    </row>
    <row r="17881" customFormat="false" ht="15" hidden="false" customHeight="false" outlineLevel="0" collapsed="false">
      <c r="A17881" s="9" t="s">
        <v>28029</v>
      </c>
      <c r="B17881" s="9" t="s">
        <v>62</v>
      </c>
      <c r="C17881" s="9" t="s">
        <v>10163</v>
      </c>
      <c r="D17881" s="9" t="s">
        <v>10155</v>
      </c>
      <c r="E17881" s="10" t="n">
        <v>4</v>
      </c>
      <c r="F17881" s="10" t="n">
        <v>10773.6</v>
      </c>
      <c r="G17881" s="10" t="n">
        <v>8</v>
      </c>
      <c r="H17881" s="10" t="n">
        <v>5989.58</v>
      </c>
    </row>
    <row r="17882" customFormat="false" ht="15" hidden="false" customHeight="false" outlineLevel="0" collapsed="false">
      <c r="A17882" s="9" t="s">
        <v>28030</v>
      </c>
      <c r="B17882" s="9" t="s">
        <v>74</v>
      </c>
      <c r="C17882" s="9" t="s">
        <v>10161</v>
      </c>
      <c r="D17882" s="9" t="s">
        <v>10155</v>
      </c>
      <c r="E17882" s="10" t="n">
        <v>6</v>
      </c>
      <c r="F17882" s="10" t="n">
        <v>6761.35</v>
      </c>
      <c r="G17882" s="10" t="n">
        <v>14</v>
      </c>
      <c r="H17882" s="10" t="n">
        <v>3758.97</v>
      </c>
    </row>
    <row r="17883" customFormat="false" ht="15" hidden="false" customHeight="false" outlineLevel="0" collapsed="false">
      <c r="A17883" s="9" t="s">
        <v>28031</v>
      </c>
      <c r="B17883" s="9" t="s">
        <v>73</v>
      </c>
      <c r="C17883" s="9" t="s">
        <v>10163</v>
      </c>
      <c r="D17883" s="9" t="s">
        <v>10155</v>
      </c>
      <c r="E17883" s="10" t="n">
        <v>3</v>
      </c>
      <c r="F17883" s="10" t="n">
        <v>27121.25</v>
      </c>
      <c r="G17883" s="10" t="n">
        <v>57</v>
      </c>
      <c r="H17883" s="10" t="n">
        <v>15078.04</v>
      </c>
    </row>
    <row r="17884" customFormat="false" ht="15" hidden="false" customHeight="false" outlineLevel="0" collapsed="false">
      <c r="A17884" s="9" t="s">
        <v>28032</v>
      </c>
      <c r="B17884" s="9" t="s">
        <v>71</v>
      </c>
      <c r="C17884" s="9" t="s">
        <v>10161</v>
      </c>
      <c r="D17884" s="9" t="s">
        <v>10155</v>
      </c>
      <c r="E17884" s="10" t="n">
        <v>4</v>
      </c>
      <c r="F17884" s="10" t="n">
        <v>10791.12</v>
      </c>
      <c r="G17884" s="10" t="n">
        <v>35</v>
      </c>
      <c r="H17884" s="10" t="n">
        <v>5999.32</v>
      </c>
    </row>
    <row r="17885" customFormat="false" ht="15" hidden="false" customHeight="false" outlineLevel="0" collapsed="false">
      <c r="A17885" s="9" t="s">
        <v>28033</v>
      </c>
      <c r="B17885" s="9" t="s">
        <v>65</v>
      </c>
      <c r="C17885" s="9" t="s">
        <v>10162</v>
      </c>
      <c r="D17885" s="9" t="s">
        <v>10156</v>
      </c>
      <c r="E17885" s="10" t="n">
        <v>2</v>
      </c>
      <c r="F17885" s="10" t="n">
        <v>28915.94</v>
      </c>
      <c r="G17885" s="10" t="n">
        <v>90</v>
      </c>
      <c r="H17885" s="10" t="n">
        <v>16075.8</v>
      </c>
    </row>
    <row r="17886" customFormat="false" ht="15" hidden="false" customHeight="false" outlineLevel="0" collapsed="false">
      <c r="A17886" s="9" t="s">
        <v>28034</v>
      </c>
      <c r="B17886" s="9" t="s">
        <v>75</v>
      </c>
      <c r="C17886" s="9" t="s">
        <v>10161</v>
      </c>
      <c r="D17886" s="9" t="s">
        <v>10155</v>
      </c>
      <c r="E17886" s="10" t="n">
        <v>4</v>
      </c>
      <c r="F17886" s="10" t="n">
        <v>18661.57</v>
      </c>
      <c r="G17886" s="10" t="n">
        <v>40</v>
      </c>
      <c r="H17886" s="10" t="n">
        <v>10374.89</v>
      </c>
    </row>
    <row r="17887" customFormat="false" ht="15" hidden="false" customHeight="false" outlineLevel="0" collapsed="false">
      <c r="A17887" s="9" t="s">
        <v>28035</v>
      </c>
      <c r="B17887" s="9" t="s">
        <v>79</v>
      </c>
      <c r="C17887" s="9" t="s">
        <v>10164</v>
      </c>
      <c r="D17887" s="9" t="s">
        <v>10154</v>
      </c>
      <c r="E17887" s="10" t="n">
        <v>24</v>
      </c>
      <c r="F17887" s="10" t="n">
        <v>86487.57</v>
      </c>
      <c r="G17887" s="10" t="n">
        <v>1</v>
      </c>
      <c r="H17887" s="10" t="n">
        <v>48082.71</v>
      </c>
    </row>
    <row r="17888" customFormat="false" ht="15" hidden="false" customHeight="false" outlineLevel="0" collapsed="false">
      <c r="A17888" s="9" t="s">
        <v>28036</v>
      </c>
      <c r="B17888" s="9" t="s">
        <v>75</v>
      </c>
      <c r="C17888" s="9" t="s">
        <v>10161</v>
      </c>
      <c r="D17888" s="9" t="s">
        <v>10155</v>
      </c>
      <c r="E17888" s="10" t="n">
        <v>7</v>
      </c>
      <c r="F17888" s="10" t="n">
        <v>17852.43</v>
      </c>
      <c r="G17888" s="10" t="n">
        <v>33</v>
      </c>
      <c r="H17888" s="10" t="n">
        <v>9925.05</v>
      </c>
    </row>
    <row r="17889" customFormat="false" ht="15" hidden="false" customHeight="false" outlineLevel="0" collapsed="false">
      <c r="A17889" s="9" t="s">
        <v>28037</v>
      </c>
      <c r="B17889" s="9" t="s">
        <v>77</v>
      </c>
      <c r="C17889" s="9" t="s">
        <v>10162</v>
      </c>
      <c r="D17889" s="9" t="s">
        <v>10157</v>
      </c>
      <c r="E17889" s="10" t="n">
        <v>3</v>
      </c>
      <c r="F17889" s="10" t="n">
        <v>6668.17</v>
      </c>
      <c r="G17889" s="10" t="n">
        <v>162</v>
      </c>
      <c r="H17889" s="10" t="n">
        <v>3707.17</v>
      </c>
    </row>
    <row r="17890" customFormat="false" ht="15" hidden="false" customHeight="false" outlineLevel="0" collapsed="false">
      <c r="A17890" s="9" t="s">
        <v>28038</v>
      </c>
      <c r="B17890" s="9" t="s">
        <v>77</v>
      </c>
      <c r="C17890" s="9" t="s">
        <v>10163</v>
      </c>
      <c r="D17890" s="9" t="s">
        <v>10155</v>
      </c>
      <c r="E17890" s="10" t="n">
        <v>4</v>
      </c>
      <c r="F17890" s="10" t="n">
        <v>20296.7</v>
      </c>
      <c r="G17890" s="10" t="n">
        <v>8</v>
      </c>
      <c r="H17890" s="10" t="n">
        <v>11283.94</v>
      </c>
    </row>
    <row r="17891" customFormat="false" ht="15" hidden="false" customHeight="false" outlineLevel="0" collapsed="false">
      <c r="A17891" s="9" t="s">
        <v>28039</v>
      </c>
      <c r="B17891" s="9" t="s">
        <v>64</v>
      </c>
      <c r="C17891" s="9" t="s">
        <v>10161</v>
      </c>
      <c r="D17891" s="9" t="s">
        <v>10157</v>
      </c>
      <c r="E17891" s="10" t="n">
        <v>2</v>
      </c>
      <c r="F17891" s="10" t="n">
        <v>973.2</v>
      </c>
      <c r="G17891" s="10" t="n">
        <v>239</v>
      </c>
      <c r="H17891" s="10" t="n">
        <v>541.05</v>
      </c>
    </row>
    <row r="17892" customFormat="false" ht="15" hidden="false" customHeight="false" outlineLevel="0" collapsed="false">
      <c r="A17892" s="9" t="s">
        <v>28040</v>
      </c>
      <c r="B17892" s="9" t="s">
        <v>62</v>
      </c>
      <c r="C17892" s="9" t="s">
        <v>10162</v>
      </c>
      <c r="D17892" s="9" t="s">
        <v>10155</v>
      </c>
      <c r="E17892" s="10" t="n">
        <v>13</v>
      </c>
      <c r="F17892" s="10" t="n">
        <v>40764.65</v>
      </c>
      <c r="G17892" s="10" t="n">
        <v>6</v>
      </c>
      <c r="H17892" s="10" t="n">
        <v>22663.08</v>
      </c>
    </row>
    <row r="17893" customFormat="false" ht="15" hidden="false" customHeight="false" outlineLevel="0" collapsed="false">
      <c r="A17893" s="9" t="s">
        <v>28041</v>
      </c>
      <c r="B17893" s="9" t="s">
        <v>76</v>
      </c>
      <c r="C17893" s="9" t="s">
        <v>10161</v>
      </c>
      <c r="D17893" s="9" t="s">
        <v>10156</v>
      </c>
      <c r="E17893" s="10" t="n">
        <v>2</v>
      </c>
      <c r="F17893" s="10" t="n">
        <v>2313.1</v>
      </c>
      <c r="G17893" s="10" t="n">
        <v>22</v>
      </c>
      <c r="H17893" s="10" t="n">
        <v>1285.97</v>
      </c>
    </row>
    <row r="17894" customFormat="false" ht="15" hidden="false" customHeight="false" outlineLevel="0" collapsed="false">
      <c r="A17894" s="9" t="s">
        <v>28042</v>
      </c>
      <c r="B17894" s="9" t="s">
        <v>73</v>
      </c>
      <c r="C17894" s="9" t="s">
        <v>10161</v>
      </c>
      <c r="D17894" s="9" t="s">
        <v>10156</v>
      </c>
      <c r="E17894" s="10" t="n">
        <v>1</v>
      </c>
      <c r="F17894" s="10" t="n">
        <v>27512.1</v>
      </c>
      <c r="G17894" s="10" t="n">
        <v>87</v>
      </c>
      <c r="H17894" s="10" t="n">
        <v>15295.34</v>
      </c>
    </row>
    <row r="17895" customFormat="false" ht="15" hidden="false" customHeight="false" outlineLevel="0" collapsed="false">
      <c r="A17895" s="9" t="s">
        <v>28043</v>
      </c>
      <c r="B17895" s="9" t="s">
        <v>68</v>
      </c>
      <c r="C17895" s="9" t="s">
        <v>10161</v>
      </c>
      <c r="D17895" s="9" t="s">
        <v>10157</v>
      </c>
      <c r="E17895" s="10" t="n">
        <v>2</v>
      </c>
      <c r="F17895" s="10" t="n">
        <v>5116.9</v>
      </c>
      <c r="G17895" s="10" t="n">
        <v>123</v>
      </c>
      <c r="H17895" s="10" t="n">
        <v>2844.74</v>
      </c>
    </row>
    <row r="17896" customFormat="false" ht="15" hidden="false" customHeight="false" outlineLevel="0" collapsed="false">
      <c r="A17896" s="9" t="s">
        <v>28044</v>
      </c>
      <c r="B17896" s="9" t="s">
        <v>69</v>
      </c>
      <c r="C17896" s="9" t="s">
        <v>10161</v>
      </c>
      <c r="D17896" s="9" t="s">
        <v>10156</v>
      </c>
      <c r="E17896" s="10" t="n">
        <v>1</v>
      </c>
      <c r="F17896" s="10" t="n">
        <v>5221.8</v>
      </c>
      <c r="G17896" s="10" t="n">
        <v>78</v>
      </c>
      <c r="H17896" s="10" t="n">
        <v>2903.06</v>
      </c>
    </row>
    <row r="17897" customFormat="false" ht="15" hidden="false" customHeight="false" outlineLevel="0" collapsed="false">
      <c r="A17897" s="9" t="s">
        <v>28045</v>
      </c>
      <c r="B17897" s="9" t="s">
        <v>68</v>
      </c>
      <c r="C17897" s="9" t="s">
        <v>10161</v>
      </c>
      <c r="D17897" s="9" t="s">
        <v>10155</v>
      </c>
      <c r="E17897" s="10" t="n">
        <v>3</v>
      </c>
      <c r="F17897" s="10" t="n">
        <v>2926.36</v>
      </c>
      <c r="G17897" s="10" t="n">
        <v>5</v>
      </c>
      <c r="H17897" s="10" t="n">
        <v>1626.91</v>
      </c>
    </row>
    <row r="17898" customFormat="false" ht="15" hidden="false" customHeight="false" outlineLevel="0" collapsed="false">
      <c r="A17898" s="9" t="s">
        <v>28046</v>
      </c>
      <c r="B17898" s="9" t="s">
        <v>64</v>
      </c>
      <c r="C17898" s="9" t="s">
        <v>10162</v>
      </c>
      <c r="D17898" s="9" t="s">
        <v>10157</v>
      </c>
      <c r="E17898" s="10" t="n">
        <v>4</v>
      </c>
      <c r="F17898" s="10" t="n">
        <v>7522.2</v>
      </c>
      <c r="G17898" s="10" t="n">
        <v>190</v>
      </c>
      <c r="H17898" s="10" t="n">
        <v>4181.96</v>
      </c>
    </row>
    <row r="17899" customFormat="false" ht="15" hidden="false" customHeight="false" outlineLevel="0" collapsed="false">
      <c r="A17899" s="9" t="s">
        <v>28047</v>
      </c>
      <c r="B17899" s="9" t="s">
        <v>74</v>
      </c>
      <c r="C17899" s="9" t="s">
        <v>10163</v>
      </c>
      <c r="D17899" s="9" t="s">
        <v>10157</v>
      </c>
      <c r="E17899" s="10" t="n">
        <v>3</v>
      </c>
      <c r="F17899" s="10" t="n">
        <v>8813.25</v>
      </c>
      <c r="G17899" s="10" t="n">
        <v>191</v>
      </c>
      <c r="H17899" s="10" t="n">
        <v>4899.72</v>
      </c>
    </row>
    <row r="17900" customFormat="false" ht="15" hidden="false" customHeight="false" outlineLevel="0" collapsed="false">
      <c r="A17900" s="9" t="s">
        <v>28048</v>
      </c>
      <c r="B17900" s="9" t="s">
        <v>62</v>
      </c>
      <c r="C17900" s="9" t="s">
        <v>10163</v>
      </c>
      <c r="D17900" s="9" t="s">
        <v>10156</v>
      </c>
      <c r="E17900" s="10" t="n">
        <v>1</v>
      </c>
      <c r="F17900" s="10" t="n">
        <v>1021.7</v>
      </c>
      <c r="G17900" s="10" t="n">
        <v>130</v>
      </c>
      <c r="H17900" s="10" t="n">
        <v>568.01</v>
      </c>
    </row>
    <row r="17901" customFormat="false" ht="15" hidden="false" customHeight="false" outlineLevel="0" collapsed="false">
      <c r="A17901" s="9" t="s">
        <v>28049</v>
      </c>
      <c r="B17901" s="9" t="s">
        <v>79</v>
      </c>
      <c r="C17901" s="9" t="s">
        <v>10161</v>
      </c>
      <c r="D17901" s="9" t="s">
        <v>10155</v>
      </c>
      <c r="E17901" s="10" t="n">
        <v>4</v>
      </c>
      <c r="F17901" s="10" t="n">
        <v>8837.73</v>
      </c>
      <c r="G17901" s="10" t="n">
        <v>41</v>
      </c>
      <c r="H17901" s="10" t="n">
        <v>4913.33</v>
      </c>
    </row>
    <row r="17902" customFormat="false" ht="15" hidden="false" customHeight="false" outlineLevel="0" collapsed="false">
      <c r="A17902" s="9" t="s">
        <v>28050</v>
      </c>
      <c r="B17902" s="9" t="s">
        <v>68</v>
      </c>
      <c r="C17902" s="9" t="s">
        <v>10162</v>
      </c>
      <c r="D17902" s="9" t="s">
        <v>10155</v>
      </c>
      <c r="E17902" s="10" t="n">
        <v>3</v>
      </c>
      <c r="F17902" s="10" t="n">
        <v>30475.6</v>
      </c>
      <c r="G17902" s="10" t="n">
        <v>35</v>
      </c>
      <c r="H17902" s="10" t="n">
        <v>16942.89</v>
      </c>
    </row>
    <row r="17903" customFormat="false" ht="15" hidden="false" customHeight="false" outlineLevel="0" collapsed="false">
      <c r="A17903" s="9" t="s">
        <v>28051</v>
      </c>
      <c r="B17903" s="9" t="s">
        <v>62</v>
      </c>
      <c r="C17903" s="9" t="s">
        <v>10162</v>
      </c>
      <c r="D17903" s="9" t="s">
        <v>10155</v>
      </c>
      <c r="E17903" s="10" t="n">
        <v>7</v>
      </c>
      <c r="F17903" s="10" t="n">
        <v>17865.48</v>
      </c>
      <c r="G17903" s="10" t="n">
        <v>67</v>
      </c>
      <c r="H17903" s="10" t="n">
        <v>9932.3</v>
      </c>
    </row>
    <row r="17904" customFormat="false" ht="15" hidden="false" customHeight="false" outlineLevel="0" collapsed="false">
      <c r="A17904" s="9" t="s">
        <v>28052</v>
      </c>
      <c r="B17904" s="9" t="s">
        <v>79</v>
      </c>
      <c r="C17904" s="9" t="s">
        <v>10162</v>
      </c>
      <c r="D17904" s="9" t="s">
        <v>10154</v>
      </c>
      <c r="E17904" s="10" t="n">
        <v>20</v>
      </c>
      <c r="F17904" s="10" t="n">
        <v>144987.82</v>
      </c>
      <c r="G17904" s="10" t="n">
        <v>0</v>
      </c>
      <c r="H17904" s="10" t="n">
        <v>80605.89</v>
      </c>
    </row>
    <row r="17905" customFormat="false" ht="15" hidden="false" customHeight="false" outlineLevel="0" collapsed="false">
      <c r="A17905" s="9" t="s">
        <v>28053</v>
      </c>
      <c r="B17905" s="9" t="s">
        <v>68</v>
      </c>
      <c r="C17905" s="9" t="s">
        <v>10161</v>
      </c>
      <c r="D17905" s="9" t="s">
        <v>10155</v>
      </c>
      <c r="E17905" s="10" t="n">
        <v>9</v>
      </c>
      <c r="F17905" s="10" t="n">
        <v>21033.89</v>
      </c>
      <c r="G17905" s="10" t="n">
        <v>9</v>
      </c>
      <c r="H17905" s="10" t="n">
        <v>11693.78</v>
      </c>
    </row>
    <row r="17906" customFormat="false" ht="15" hidden="false" customHeight="false" outlineLevel="0" collapsed="false">
      <c r="A17906" s="9" t="s">
        <v>28054</v>
      </c>
      <c r="B17906" s="9" t="s">
        <v>64</v>
      </c>
      <c r="C17906" s="9" t="s">
        <v>10163</v>
      </c>
      <c r="D17906" s="9" t="s">
        <v>10155</v>
      </c>
      <c r="E17906" s="10" t="n">
        <v>3</v>
      </c>
      <c r="F17906" s="10" t="n">
        <v>6015.75</v>
      </c>
      <c r="G17906" s="10" t="n">
        <v>13</v>
      </c>
      <c r="H17906" s="10" t="n">
        <v>3344.45</v>
      </c>
    </row>
    <row r="17907" customFormat="false" ht="15" hidden="false" customHeight="false" outlineLevel="0" collapsed="false">
      <c r="A17907" s="9" t="s">
        <v>28055</v>
      </c>
      <c r="B17907" s="9" t="s">
        <v>77</v>
      </c>
      <c r="C17907" s="9" t="s">
        <v>10162</v>
      </c>
      <c r="D17907" s="9" t="s">
        <v>10155</v>
      </c>
      <c r="E17907" s="10" t="n">
        <v>3</v>
      </c>
      <c r="F17907" s="10" t="n">
        <v>6800.8</v>
      </c>
      <c r="G17907" s="10" t="n">
        <v>15</v>
      </c>
      <c r="H17907" s="10" t="n">
        <v>3780.9</v>
      </c>
    </row>
    <row r="17908" customFormat="false" ht="15" hidden="false" customHeight="false" outlineLevel="0" collapsed="false">
      <c r="A17908" s="9" t="s">
        <v>28056</v>
      </c>
      <c r="B17908" s="9" t="s">
        <v>77</v>
      </c>
      <c r="C17908" s="9" t="s">
        <v>10161</v>
      </c>
      <c r="D17908" s="9" t="s">
        <v>10155</v>
      </c>
      <c r="E17908" s="10" t="n">
        <v>4</v>
      </c>
      <c r="F17908" s="10" t="n">
        <v>10379.45</v>
      </c>
      <c r="G17908" s="10" t="n">
        <v>91</v>
      </c>
      <c r="H17908" s="10" t="n">
        <v>5770.45</v>
      </c>
    </row>
    <row r="17909" customFormat="false" ht="15" hidden="false" customHeight="false" outlineLevel="0" collapsed="false">
      <c r="A17909" s="9" t="s">
        <v>28057</v>
      </c>
      <c r="B17909" s="9" t="s">
        <v>62</v>
      </c>
      <c r="C17909" s="9" t="s">
        <v>10161</v>
      </c>
      <c r="D17909" s="9" t="s">
        <v>10155</v>
      </c>
      <c r="E17909" s="10" t="n">
        <v>4</v>
      </c>
      <c r="F17909" s="10" t="n">
        <v>12504.15</v>
      </c>
      <c r="G17909" s="10" t="n">
        <v>43</v>
      </c>
      <c r="H17909" s="10" t="n">
        <v>6951.67</v>
      </c>
    </row>
    <row r="17910" customFormat="false" ht="15" hidden="false" customHeight="false" outlineLevel="0" collapsed="false">
      <c r="A17910" s="9" t="s">
        <v>28058</v>
      </c>
      <c r="B17910" s="9" t="s">
        <v>68</v>
      </c>
      <c r="C17910" s="9" t="s">
        <v>10161</v>
      </c>
      <c r="D17910" s="9" t="s">
        <v>10155</v>
      </c>
      <c r="E17910" s="10" t="n">
        <v>3</v>
      </c>
      <c r="F17910" s="10" t="n">
        <v>44607.45</v>
      </c>
      <c r="G17910" s="10" t="n">
        <v>29</v>
      </c>
      <c r="H17910" s="10" t="n">
        <v>24799.49</v>
      </c>
    </row>
    <row r="17911" customFormat="false" ht="15" hidden="false" customHeight="false" outlineLevel="0" collapsed="false">
      <c r="A17911" s="9" t="s">
        <v>28059</v>
      </c>
      <c r="B17911" s="9" t="s">
        <v>67</v>
      </c>
      <c r="C17911" s="9" t="s">
        <v>10161</v>
      </c>
      <c r="D17911" s="9" t="s">
        <v>10156</v>
      </c>
      <c r="E17911" s="10" t="n">
        <v>1</v>
      </c>
      <c r="F17911" s="10" t="n">
        <v>2139.5</v>
      </c>
      <c r="G17911" s="10" t="n">
        <v>67</v>
      </c>
      <c r="H17911" s="10" t="n">
        <v>1189.45</v>
      </c>
    </row>
    <row r="17912" customFormat="false" ht="15" hidden="false" customHeight="false" outlineLevel="0" collapsed="false">
      <c r="A17912" s="9" t="s">
        <v>28060</v>
      </c>
      <c r="B17912" s="9" t="s">
        <v>69</v>
      </c>
      <c r="C17912" s="9" t="s">
        <v>10162</v>
      </c>
      <c r="D17912" s="9" t="s">
        <v>10157</v>
      </c>
      <c r="E17912" s="10" t="n">
        <v>4</v>
      </c>
      <c r="F17912" s="10" t="n">
        <v>8353.12</v>
      </c>
      <c r="G17912" s="10" t="n">
        <v>184</v>
      </c>
      <c r="H17912" s="10" t="n">
        <v>4643.91</v>
      </c>
    </row>
    <row r="17913" customFormat="false" ht="15" hidden="false" customHeight="false" outlineLevel="0" collapsed="false">
      <c r="A17913" s="9" t="s">
        <v>28061</v>
      </c>
      <c r="B17913" s="9" t="s">
        <v>69</v>
      </c>
      <c r="C17913" s="9" t="s">
        <v>10161</v>
      </c>
      <c r="D17913" s="9" t="s">
        <v>10156</v>
      </c>
      <c r="E17913" s="10" t="n">
        <v>1</v>
      </c>
      <c r="F17913" s="10" t="n">
        <v>23593.45</v>
      </c>
      <c r="G17913" s="10" t="n">
        <v>45</v>
      </c>
      <c r="H17913" s="10" t="n">
        <v>13116.76</v>
      </c>
    </row>
    <row r="17914" customFormat="false" ht="15" hidden="false" customHeight="false" outlineLevel="0" collapsed="false">
      <c r="A17914" s="9" t="s">
        <v>28062</v>
      </c>
      <c r="B17914" s="9" t="s">
        <v>74</v>
      </c>
      <c r="C17914" s="9" t="s">
        <v>10161</v>
      </c>
      <c r="D17914" s="9" t="s">
        <v>10156</v>
      </c>
      <c r="E17914" s="10" t="n">
        <v>2</v>
      </c>
      <c r="F17914" s="10" t="n">
        <v>19398.48</v>
      </c>
      <c r="G17914" s="10" t="n">
        <v>99</v>
      </c>
      <c r="H17914" s="10" t="n">
        <v>10784.57</v>
      </c>
    </row>
    <row r="17915" customFormat="false" ht="15" hidden="false" customHeight="false" outlineLevel="0" collapsed="false">
      <c r="A17915" s="9" t="s">
        <v>28063</v>
      </c>
      <c r="B17915" s="9" t="s">
        <v>64</v>
      </c>
      <c r="C17915" s="9" t="s">
        <v>10162</v>
      </c>
      <c r="D17915" s="9" t="s">
        <v>10155</v>
      </c>
      <c r="E17915" s="10" t="n">
        <v>4</v>
      </c>
      <c r="F17915" s="10" t="n">
        <v>39158.1</v>
      </c>
      <c r="G17915" s="10" t="n">
        <v>54</v>
      </c>
      <c r="H17915" s="10" t="n">
        <v>21769.92</v>
      </c>
    </row>
    <row r="17916" customFormat="false" ht="15" hidden="false" customHeight="false" outlineLevel="0" collapsed="false">
      <c r="A17916" s="9" t="s">
        <v>28064</v>
      </c>
      <c r="B17916" s="9" t="s">
        <v>64</v>
      </c>
      <c r="C17916" s="9" t="s">
        <v>10162</v>
      </c>
      <c r="D17916" s="9" t="s">
        <v>10155</v>
      </c>
      <c r="E17916" s="10" t="n">
        <v>7</v>
      </c>
      <c r="F17916" s="10" t="n">
        <v>27087.6</v>
      </c>
      <c r="G17916" s="10" t="n">
        <v>5</v>
      </c>
      <c r="H17916" s="10" t="n">
        <v>15059.33</v>
      </c>
    </row>
    <row r="17917" customFormat="false" ht="15" hidden="false" customHeight="false" outlineLevel="0" collapsed="false">
      <c r="A17917" s="9" t="s">
        <v>28065</v>
      </c>
      <c r="B17917" s="9" t="s">
        <v>77</v>
      </c>
      <c r="C17917" s="9" t="s">
        <v>10161</v>
      </c>
      <c r="D17917" s="9" t="s">
        <v>10154</v>
      </c>
      <c r="E17917" s="10" t="n">
        <v>80</v>
      </c>
      <c r="F17917" s="10" t="n">
        <v>439783.96</v>
      </c>
      <c r="G17917" s="10" t="n">
        <v>5</v>
      </c>
      <c r="H17917" s="10" t="n">
        <v>244497.63</v>
      </c>
    </row>
    <row r="17918" customFormat="false" ht="15" hidden="false" customHeight="false" outlineLevel="0" collapsed="false">
      <c r="A17918" s="9" t="s">
        <v>28066</v>
      </c>
      <c r="B17918" s="9" t="s">
        <v>71</v>
      </c>
      <c r="C17918" s="9" t="s">
        <v>10161</v>
      </c>
      <c r="D17918" s="9" t="s">
        <v>10157</v>
      </c>
      <c r="E17918" s="10" t="n">
        <v>2</v>
      </c>
      <c r="F17918" s="10" t="n">
        <v>12200.95</v>
      </c>
      <c r="G17918" s="10" t="n">
        <v>301</v>
      </c>
      <c r="H17918" s="10" t="n">
        <v>6783.11</v>
      </c>
    </row>
    <row r="17919" customFormat="false" ht="15" hidden="false" customHeight="false" outlineLevel="0" collapsed="false">
      <c r="A17919" s="9" t="s">
        <v>28067</v>
      </c>
      <c r="B17919" s="9" t="s">
        <v>62</v>
      </c>
      <c r="C17919" s="9" t="s">
        <v>10164</v>
      </c>
      <c r="D17919" s="9" t="s">
        <v>10154</v>
      </c>
      <c r="E17919" s="10" t="n">
        <v>6</v>
      </c>
      <c r="F17919" s="10" t="n">
        <v>128680.2</v>
      </c>
      <c r="G17919" s="10" t="n">
        <v>111</v>
      </c>
      <c r="H17919" s="10" t="n">
        <v>71539.68</v>
      </c>
    </row>
    <row r="17920" customFormat="false" ht="15" hidden="false" customHeight="false" outlineLevel="0" collapsed="false">
      <c r="A17920" s="9" t="s">
        <v>28068</v>
      </c>
      <c r="B17920" s="9" t="s">
        <v>68</v>
      </c>
      <c r="C17920" s="9" t="s">
        <v>10161</v>
      </c>
      <c r="D17920" s="9" t="s">
        <v>10156</v>
      </c>
      <c r="E17920" s="10" t="n">
        <v>2</v>
      </c>
      <c r="F17920" s="10" t="n">
        <v>2334.65</v>
      </c>
      <c r="G17920" s="10" t="n">
        <v>86</v>
      </c>
      <c r="H17920" s="10" t="n">
        <v>1297.95</v>
      </c>
    </row>
    <row r="17921" customFormat="false" ht="15" hidden="false" customHeight="false" outlineLevel="0" collapsed="false">
      <c r="A17921" s="9" t="s">
        <v>28069</v>
      </c>
      <c r="B17921" s="9" t="s">
        <v>74</v>
      </c>
      <c r="C17921" s="9" t="s">
        <v>10162</v>
      </c>
      <c r="D17921" s="9" t="s">
        <v>10155</v>
      </c>
      <c r="E17921" s="10" t="n">
        <v>7</v>
      </c>
      <c r="F17921" s="10" t="n">
        <v>60463.78</v>
      </c>
      <c r="G17921" s="10" t="n">
        <v>10</v>
      </c>
      <c r="H17921" s="10" t="n">
        <v>33614.8</v>
      </c>
    </row>
    <row r="17922" customFormat="false" ht="15" hidden="false" customHeight="false" outlineLevel="0" collapsed="false">
      <c r="A17922" s="9" t="s">
        <v>28070</v>
      </c>
      <c r="B17922" s="9" t="s">
        <v>68</v>
      </c>
      <c r="C17922" s="9" t="s">
        <v>10161</v>
      </c>
      <c r="D17922" s="9" t="s">
        <v>10156</v>
      </c>
      <c r="E17922" s="10" t="n">
        <v>1</v>
      </c>
      <c r="F17922" s="10" t="n">
        <v>1017</v>
      </c>
      <c r="G17922" s="10" t="n">
        <v>93</v>
      </c>
      <c r="H17922" s="10" t="n">
        <v>565.4</v>
      </c>
    </row>
    <row r="17923" customFormat="false" ht="15" hidden="false" customHeight="false" outlineLevel="0" collapsed="false">
      <c r="A17923" s="9" t="s">
        <v>28071</v>
      </c>
      <c r="B17923" s="9" t="s">
        <v>71</v>
      </c>
      <c r="C17923" s="9" t="s">
        <v>10162</v>
      </c>
      <c r="D17923" s="9" t="s">
        <v>10156</v>
      </c>
      <c r="E17923" s="10" t="n">
        <v>2</v>
      </c>
      <c r="F17923" s="10" t="n">
        <v>8208.05</v>
      </c>
      <c r="G17923" s="10" t="n">
        <v>88</v>
      </c>
      <c r="H17923" s="10" t="n">
        <v>4563.26</v>
      </c>
    </row>
    <row r="17924" customFormat="false" ht="15" hidden="false" customHeight="false" outlineLevel="0" collapsed="false">
      <c r="A17924" s="9" t="s">
        <v>28072</v>
      </c>
      <c r="B17924" s="9" t="s">
        <v>71</v>
      </c>
      <c r="C17924" s="9" t="s">
        <v>10161</v>
      </c>
      <c r="D17924" s="9" t="s">
        <v>10156</v>
      </c>
      <c r="E17924" s="10" t="n">
        <v>2</v>
      </c>
      <c r="F17924" s="10" t="n">
        <v>3936.5</v>
      </c>
      <c r="G17924" s="10" t="n">
        <v>93</v>
      </c>
      <c r="H17924" s="10" t="n">
        <v>2188.49</v>
      </c>
    </row>
    <row r="17925" customFormat="false" ht="15" hidden="false" customHeight="false" outlineLevel="0" collapsed="false">
      <c r="A17925" s="9" t="s">
        <v>28073</v>
      </c>
      <c r="B17925" s="9" t="s">
        <v>72</v>
      </c>
      <c r="C17925" s="9" t="s">
        <v>10162</v>
      </c>
      <c r="D17925" s="9" t="s">
        <v>10155</v>
      </c>
      <c r="E17925" s="10" t="n">
        <v>5</v>
      </c>
      <c r="F17925" s="10" t="n">
        <v>45151.7</v>
      </c>
      <c r="G17925" s="10" t="n">
        <v>16</v>
      </c>
      <c r="H17925" s="10" t="n">
        <v>25102.06</v>
      </c>
    </row>
    <row r="17926" customFormat="false" ht="15" hidden="false" customHeight="false" outlineLevel="0" collapsed="false">
      <c r="A17926" s="9" t="s">
        <v>28074</v>
      </c>
      <c r="B17926" s="9" t="s">
        <v>77</v>
      </c>
      <c r="C17926" s="9" t="s">
        <v>10161</v>
      </c>
      <c r="D17926" s="9" t="s">
        <v>10155</v>
      </c>
      <c r="E17926" s="10" t="n">
        <v>3</v>
      </c>
      <c r="F17926" s="10" t="n">
        <v>8424.38</v>
      </c>
      <c r="G17926" s="10" t="n">
        <v>37</v>
      </c>
      <c r="H17926" s="10" t="n">
        <v>4683.53</v>
      </c>
    </row>
    <row r="17927" customFormat="false" ht="15" hidden="false" customHeight="false" outlineLevel="0" collapsed="false">
      <c r="A17927" s="9" t="s">
        <v>28075</v>
      </c>
      <c r="B17927" s="9" t="s">
        <v>75</v>
      </c>
      <c r="C17927" s="9" t="s">
        <v>10162</v>
      </c>
      <c r="D17927" s="9" t="s">
        <v>10155</v>
      </c>
      <c r="E17927" s="10" t="n">
        <v>7</v>
      </c>
      <c r="F17927" s="10" t="n">
        <v>35264.25</v>
      </c>
      <c r="G17927" s="10" t="n">
        <v>37</v>
      </c>
      <c r="H17927" s="10" t="n">
        <v>19605.14</v>
      </c>
    </row>
    <row r="17928" customFormat="false" ht="15" hidden="false" customHeight="false" outlineLevel="0" collapsed="false">
      <c r="A17928" s="9" t="s">
        <v>28076</v>
      </c>
      <c r="B17928" s="9" t="s">
        <v>71</v>
      </c>
      <c r="C17928" s="9" t="s">
        <v>10161</v>
      </c>
      <c r="D17928" s="9" t="s">
        <v>10156</v>
      </c>
      <c r="E17928" s="10" t="n">
        <v>1</v>
      </c>
      <c r="F17928" s="10" t="n">
        <v>209.14</v>
      </c>
      <c r="G17928" s="10" t="n">
        <v>241</v>
      </c>
      <c r="H17928" s="10" t="n">
        <v>116.27</v>
      </c>
    </row>
    <row r="17929" customFormat="false" ht="15" hidden="false" customHeight="false" outlineLevel="0" collapsed="false">
      <c r="A17929" s="9" t="s">
        <v>28077</v>
      </c>
      <c r="B17929" s="9" t="s">
        <v>74</v>
      </c>
      <c r="C17929" s="9" t="s">
        <v>10163</v>
      </c>
      <c r="D17929" s="9" t="s">
        <v>10155</v>
      </c>
      <c r="E17929" s="10" t="n">
        <v>3</v>
      </c>
      <c r="F17929" s="10" t="n">
        <v>12166.92</v>
      </c>
      <c r="G17929" s="10" t="n">
        <v>57</v>
      </c>
      <c r="H17929" s="10" t="n">
        <v>6764.19</v>
      </c>
    </row>
    <row r="17930" customFormat="false" ht="15" hidden="false" customHeight="false" outlineLevel="0" collapsed="false">
      <c r="A17930" s="9" t="s">
        <v>28078</v>
      </c>
      <c r="B17930" s="9" t="s">
        <v>74</v>
      </c>
      <c r="C17930" s="9" t="s">
        <v>10161</v>
      </c>
      <c r="D17930" s="9" t="s">
        <v>10156</v>
      </c>
      <c r="E17930" s="10" t="n">
        <v>2</v>
      </c>
      <c r="F17930" s="10" t="n">
        <v>51299.17</v>
      </c>
      <c r="G17930" s="10" t="n">
        <v>12</v>
      </c>
      <c r="H17930" s="10" t="n">
        <v>28519.74</v>
      </c>
    </row>
    <row r="17931" customFormat="false" ht="15" hidden="false" customHeight="false" outlineLevel="0" collapsed="false">
      <c r="A17931" s="9" t="s">
        <v>28079</v>
      </c>
      <c r="B17931" s="9" t="s">
        <v>71</v>
      </c>
      <c r="C17931" s="9" t="s">
        <v>10161</v>
      </c>
      <c r="D17931" s="9" t="s">
        <v>10155</v>
      </c>
      <c r="E17931" s="10" t="n">
        <v>3</v>
      </c>
      <c r="F17931" s="10" t="n">
        <v>7111.2</v>
      </c>
      <c r="G17931" s="10" t="n">
        <v>4</v>
      </c>
      <c r="H17931" s="10" t="n">
        <v>3953.47</v>
      </c>
    </row>
    <row r="17932" customFormat="false" ht="15" hidden="false" customHeight="false" outlineLevel="0" collapsed="false">
      <c r="A17932" s="9" t="s">
        <v>28080</v>
      </c>
      <c r="B17932" s="9" t="s">
        <v>68</v>
      </c>
      <c r="C17932" s="9" t="s">
        <v>10161</v>
      </c>
      <c r="D17932" s="9" t="s">
        <v>10156</v>
      </c>
      <c r="E17932" s="10" t="n">
        <v>2</v>
      </c>
      <c r="F17932" s="10" t="n">
        <v>19876.57</v>
      </c>
      <c r="G17932" s="10" t="n">
        <v>71</v>
      </c>
      <c r="H17932" s="10" t="n">
        <v>11050.37</v>
      </c>
    </row>
    <row r="17933" customFormat="false" ht="15" hidden="false" customHeight="false" outlineLevel="0" collapsed="false">
      <c r="A17933" s="9" t="s">
        <v>28081</v>
      </c>
      <c r="B17933" s="9" t="s">
        <v>65</v>
      </c>
      <c r="C17933" s="9" t="s">
        <v>10164</v>
      </c>
      <c r="D17933" s="9" t="s">
        <v>10154</v>
      </c>
      <c r="E17933" s="10" t="n">
        <v>4</v>
      </c>
      <c r="F17933" s="10" t="n">
        <v>121498.1</v>
      </c>
      <c r="G17933" s="10" t="n">
        <v>41</v>
      </c>
      <c r="H17933" s="10" t="n">
        <v>67546.8</v>
      </c>
    </row>
    <row r="17934" customFormat="false" ht="15" hidden="false" customHeight="false" outlineLevel="0" collapsed="false">
      <c r="A17934" s="9" t="s">
        <v>28082</v>
      </c>
      <c r="B17934" s="9" t="s">
        <v>70</v>
      </c>
      <c r="C17934" s="9" t="s">
        <v>10164</v>
      </c>
      <c r="D17934" s="9" t="s">
        <v>10157</v>
      </c>
      <c r="E17934" s="10" t="n">
        <v>3</v>
      </c>
      <c r="F17934" s="10" t="n">
        <v>10692.55</v>
      </c>
      <c r="G17934" s="10" t="n">
        <v>187</v>
      </c>
      <c r="H17934" s="10" t="n">
        <v>5944.52</v>
      </c>
    </row>
    <row r="17935" customFormat="false" ht="15" hidden="false" customHeight="false" outlineLevel="0" collapsed="false">
      <c r="A17935" s="9" t="s">
        <v>28083</v>
      </c>
      <c r="B17935" s="9" t="s">
        <v>68</v>
      </c>
      <c r="C17935" s="9" t="s">
        <v>10161</v>
      </c>
      <c r="D17935" s="9" t="s">
        <v>10155</v>
      </c>
      <c r="E17935" s="10" t="n">
        <v>3</v>
      </c>
      <c r="F17935" s="10" t="n">
        <v>7630</v>
      </c>
      <c r="G17935" s="10" t="n">
        <v>73</v>
      </c>
      <c r="H17935" s="10" t="n">
        <v>4241.89</v>
      </c>
    </row>
    <row r="17936" customFormat="false" ht="15" hidden="false" customHeight="false" outlineLevel="0" collapsed="false">
      <c r="A17936" s="9" t="s">
        <v>28084</v>
      </c>
      <c r="B17936" s="9" t="s">
        <v>75</v>
      </c>
      <c r="C17936" s="9" t="s">
        <v>10161</v>
      </c>
      <c r="D17936" s="9" t="s">
        <v>10156</v>
      </c>
      <c r="E17936" s="10" t="n">
        <v>1</v>
      </c>
      <c r="F17936" s="10" t="n">
        <v>1637.1</v>
      </c>
      <c r="G17936" s="10" t="n">
        <v>149</v>
      </c>
      <c r="H17936" s="10" t="n">
        <v>910.14</v>
      </c>
    </row>
    <row r="17937" customFormat="false" ht="15" hidden="false" customHeight="false" outlineLevel="0" collapsed="false">
      <c r="A17937" s="9" t="s">
        <v>28085</v>
      </c>
      <c r="B17937" s="9" t="s">
        <v>65</v>
      </c>
      <c r="C17937" s="9" t="s">
        <v>10161</v>
      </c>
      <c r="D17937" s="9" t="s">
        <v>10155</v>
      </c>
      <c r="E17937" s="10" t="n">
        <v>3</v>
      </c>
      <c r="F17937" s="10" t="n">
        <v>38153.05</v>
      </c>
      <c r="G17937" s="10" t="n">
        <v>46</v>
      </c>
      <c r="H17937" s="10" t="n">
        <v>21211.17</v>
      </c>
    </row>
    <row r="17938" customFormat="false" ht="15" hidden="false" customHeight="false" outlineLevel="0" collapsed="false">
      <c r="A17938" s="9" t="s">
        <v>28086</v>
      </c>
      <c r="B17938" s="9" t="s">
        <v>74</v>
      </c>
      <c r="C17938" s="9" t="s">
        <v>10162</v>
      </c>
      <c r="D17938" s="9" t="s">
        <v>10155</v>
      </c>
      <c r="E17938" s="10" t="n">
        <v>5</v>
      </c>
      <c r="F17938" s="10" t="n">
        <v>5554.53</v>
      </c>
      <c r="G17938" s="10" t="n">
        <v>58</v>
      </c>
      <c r="H17938" s="10" t="n">
        <v>3088.04</v>
      </c>
    </row>
    <row r="17939" customFormat="false" ht="15" hidden="false" customHeight="false" outlineLevel="0" collapsed="false">
      <c r="A17939" s="9" t="s">
        <v>28087</v>
      </c>
      <c r="B17939" s="9" t="s">
        <v>76</v>
      </c>
      <c r="C17939" s="9" t="s">
        <v>10164</v>
      </c>
      <c r="D17939" s="9" t="s">
        <v>10154</v>
      </c>
      <c r="E17939" s="10" t="n">
        <v>14</v>
      </c>
      <c r="F17939" s="10" t="n">
        <v>73776.85</v>
      </c>
      <c r="G17939" s="10" t="n">
        <v>11</v>
      </c>
      <c r="H17939" s="10" t="n">
        <v>41016.2</v>
      </c>
    </row>
    <row r="17940" customFormat="false" ht="15" hidden="false" customHeight="false" outlineLevel="0" collapsed="false">
      <c r="A17940" s="9" t="s">
        <v>28088</v>
      </c>
      <c r="B17940" s="9" t="s">
        <v>67</v>
      </c>
      <c r="C17940" s="9" t="s">
        <v>10163</v>
      </c>
      <c r="D17940" s="9" t="s">
        <v>10157</v>
      </c>
      <c r="E17940" s="10" t="n">
        <v>3</v>
      </c>
      <c r="F17940" s="10" t="n">
        <v>57419.15</v>
      </c>
      <c r="G17940" s="10" t="n">
        <v>218</v>
      </c>
      <c r="H17940" s="10" t="n">
        <v>31922.14</v>
      </c>
    </row>
    <row r="17941" customFormat="false" ht="15" hidden="false" customHeight="false" outlineLevel="0" collapsed="false">
      <c r="A17941" s="9" t="s">
        <v>28089</v>
      </c>
      <c r="B17941" s="9" t="s">
        <v>79</v>
      </c>
      <c r="C17941" s="9" t="s">
        <v>10161</v>
      </c>
      <c r="D17941" s="9" t="s">
        <v>10156</v>
      </c>
      <c r="E17941" s="10" t="n">
        <v>1</v>
      </c>
      <c r="F17941" s="10" t="n">
        <v>7922.54</v>
      </c>
      <c r="G17941" s="10" t="n">
        <v>144</v>
      </c>
      <c r="H17941" s="10" t="n">
        <v>4404.53</v>
      </c>
    </row>
    <row r="17942" customFormat="false" ht="15" hidden="false" customHeight="false" outlineLevel="0" collapsed="false">
      <c r="A17942" s="9" t="s">
        <v>28090</v>
      </c>
      <c r="B17942" s="9" t="s">
        <v>74</v>
      </c>
      <c r="C17942" s="9" t="s">
        <v>10163</v>
      </c>
      <c r="D17942" s="9" t="s">
        <v>10155</v>
      </c>
      <c r="E17942" s="10" t="n">
        <v>4</v>
      </c>
      <c r="F17942" s="10" t="n">
        <v>21463.17</v>
      </c>
      <c r="G17942" s="10" t="n">
        <v>0</v>
      </c>
      <c r="H17942" s="10" t="n">
        <v>11932.44</v>
      </c>
    </row>
    <row r="17943" customFormat="false" ht="15" hidden="false" customHeight="false" outlineLevel="0" collapsed="false">
      <c r="A17943" s="9" t="s">
        <v>28091</v>
      </c>
      <c r="B17943" s="9" t="s">
        <v>79</v>
      </c>
      <c r="C17943" s="9" t="s">
        <v>10161</v>
      </c>
      <c r="D17943" s="9" t="s">
        <v>10155</v>
      </c>
      <c r="E17943" s="10" t="n">
        <v>6</v>
      </c>
      <c r="F17943" s="10" t="n">
        <v>26021.11</v>
      </c>
      <c r="G17943" s="10" t="n">
        <v>20</v>
      </c>
      <c r="H17943" s="10" t="n">
        <v>14466.42</v>
      </c>
    </row>
    <row r="17944" customFormat="false" ht="15" hidden="false" customHeight="false" outlineLevel="0" collapsed="false">
      <c r="A17944" s="9" t="s">
        <v>28092</v>
      </c>
      <c r="B17944" s="9" t="s">
        <v>71</v>
      </c>
      <c r="C17944" s="9" t="s">
        <v>10163</v>
      </c>
      <c r="D17944" s="9" t="s">
        <v>10156</v>
      </c>
      <c r="E17944" s="10" t="n">
        <v>2</v>
      </c>
      <c r="F17944" s="10" t="n">
        <v>9954.38</v>
      </c>
      <c r="G17944" s="10" t="n">
        <v>45</v>
      </c>
      <c r="H17944" s="10" t="n">
        <v>5534.13</v>
      </c>
    </row>
    <row r="17945" customFormat="false" ht="15" hidden="false" customHeight="false" outlineLevel="0" collapsed="false">
      <c r="A17945" s="9" t="s">
        <v>28093</v>
      </c>
      <c r="B17945" s="9" t="s">
        <v>64</v>
      </c>
      <c r="C17945" s="9" t="s">
        <v>10161</v>
      </c>
      <c r="D17945" s="9" t="s">
        <v>10156</v>
      </c>
      <c r="E17945" s="10" t="n">
        <v>2</v>
      </c>
      <c r="F17945" s="10" t="n">
        <v>984.85</v>
      </c>
      <c r="G17945" s="10" t="n">
        <v>39</v>
      </c>
      <c r="H17945" s="10" t="n">
        <v>547.53</v>
      </c>
    </row>
    <row r="17946" customFormat="false" ht="15" hidden="false" customHeight="false" outlineLevel="0" collapsed="false">
      <c r="A17946" s="9" t="s">
        <v>28094</v>
      </c>
      <c r="B17946" s="9" t="s">
        <v>68</v>
      </c>
      <c r="C17946" s="9" t="s">
        <v>10162</v>
      </c>
      <c r="D17946" s="9" t="s">
        <v>10155</v>
      </c>
      <c r="E17946" s="10" t="n">
        <v>5</v>
      </c>
      <c r="F17946" s="10" t="n">
        <v>16603.84</v>
      </c>
      <c r="G17946" s="10" t="n">
        <v>26</v>
      </c>
      <c r="H17946" s="10" t="n">
        <v>9230.89</v>
      </c>
    </row>
    <row r="17947" customFormat="false" ht="15" hidden="false" customHeight="false" outlineLevel="0" collapsed="false">
      <c r="A17947" s="9" t="s">
        <v>28095</v>
      </c>
      <c r="B17947" s="9" t="s">
        <v>71</v>
      </c>
      <c r="C17947" s="9" t="s">
        <v>10163</v>
      </c>
      <c r="D17947" s="9" t="s">
        <v>10157</v>
      </c>
      <c r="E17947" s="10" t="n">
        <v>2</v>
      </c>
      <c r="F17947" s="10" t="n">
        <v>3136.55</v>
      </c>
      <c r="G17947" s="10" t="n">
        <v>171</v>
      </c>
      <c r="H17947" s="10" t="n">
        <v>1743.76</v>
      </c>
    </row>
    <row r="17948" customFormat="false" ht="15" hidden="false" customHeight="false" outlineLevel="0" collapsed="false">
      <c r="A17948" s="9" t="s">
        <v>28096</v>
      </c>
      <c r="B17948" s="9" t="s">
        <v>62</v>
      </c>
      <c r="C17948" s="9" t="s">
        <v>10161</v>
      </c>
      <c r="D17948" s="9" t="s">
        <v>10155</v>
      </c>
      <c r="E17948" s="10" t="n">
        <v>3</v>
      </c>
      <c r="F17948" s="10" t="n">
        <v>36323.51</v>
      </c>
      <c r="G17948" s="10" t="n">
        <v>53</v>
      </c>
      <c r="H17948" s="10" t="n">
        <v>20194.03</v>
      </c>
    </row>
    <row r="17949" customFormat="false" ht="15" hidden="false" customHeight="false" outlineLevel="0" collapsed="false">
      <c r="A17949" s="9" t="s">
        <v>28097</v>
      </c>
      <c r="B17949" s="9" t="s">
        <v>69</v>
      </c>
      <c r="C17949" s="9" t="s">
        <v>10161</v>
      </c>
      <c r="D17949" s="9" t="s">
        <v>10155</v>
      </c>
      <c r="E17949" s="10" t="n">
        <v>10</v>
      </c>
      <c r="F17949" s="10" t="n">
        <v>27020.17</v>
      </c>
      <c r="G17949" s="10" t="n">
        <v>1</v>
      </c>
      <c r="H17949" s="10" t="n">
        <v>15021.85</v>
      </c>
    </row>
    <row r="17950" customFormat="false" ht="15" hidden="false" customHeight="false" outlineLevel="0" collapsed="false">
      <c r="A17950" s="9" t="s">
        <v>28098</v>
      </c>
      <c r="B17950" s="9" t="s">
        <v>73</v>
      </c>
      <c r="C17950" s="9" t="s">
        <v>10161</v>
      </c>
      <c r="D17950" s="9" t="s">
        <v>10156</v>
      </c>
      <c r="E17950" s="10" t="n">
        <v>2</v>
      </c>
      <c r="F17950" s="10" t="n">
        <v>6494.68</v>
      </c>
      <c r="G17950" s="10" t="n">
        <v>13</v>
      </c>
      <c r="H17950" s="10" t="n">
        <v>3610.71</v>
      </c>
    </row>
    <row r="17951" customFormat="false" ht="15" hidden="false" customHeight="false" outlineLevel="0" collapsed="false">
      <c r="A17951" s="9" t="s">
        <v>28099</v>
      </c>
      <c r="B17951" s="9" t="s">
        <v>71</v>
      </c>
      <c r="C17951" s="9" t="s">
        <v>10161</v>
      </c>
      <c r="D17951" s="9" t="s">
        <v>10157</v>
      </c>
      <c r="E17951" s="10" t="n">
        <v>3</v>
      </c>
      <c r="F17951" s="10" t="n">
        <v>32177</v>
      </c>
      <c r="G17951" s="10" t="n">
        <v>186</v>
      </c>
      <c r="H17951" s="10" t="n">
        <v>17888.78</v>
      </c>
    </row>
    <row r="17952" customFormat="false" ht="15" hidden="false" customHeight="false" outlineLevel="0" collapsed="false">
      <c r="A17952" s="9" t="s">
        <v>28100</v>
      </c>
      <c r="B17952" s="9" t="s">
        <v>74</v>
      </c>
      <c r="C17952" s="9" t="s">
        <v>10161</v>
      </c>
      <c r="D17952" s="9" t="s">
        <v>10156</v>
      </c>
      <c r="E17952" s="10" t="n">
        <v>2</v>
      </c>
      <c r="F17952" s="10" t="n">
        <v>11824.85</v>
      </c>
      <c r="G17952" s="10" t="n">
        <v>0</v>
      </c>
      <c r="H17952" s="10" t="n">
        <v>6574.02</v>
      </c>
    </row>
    <row r="17953" customFormat="false" ht="15" hidden="false" customHeight="false" outlineLevel="0" collapsed="false">
      <c r="A17953" s="9" t="s">
        <v>28101</v>
      </c>
      <c r="B17953" s="9" t="s">
        <v>64</v>
      </c>
      <c r="C17953" s="9" t="s">
        <v>10163</v>
      </c>
      <c r="D17953" s="9" t="s">
        <v>10156</v>
      </c>
      <c r="E17953" s="10" t="n">
        <v>2</v>
      </c>
      <c r="F17953" s="10" t="n">
        <v>18245.03</v>
      </c>
      <c r="G17953" s="10" t="n">
        <v>63</v>
      </c>
      <c r="H17953" s="10" t="n">
        <v>10143.31</v>
      </c>
    </row>
    <row r="17954" customFormat="false" ht="15" hidden="false" customHeight="false" outlineLevel="0" collapsed="false">
      <c r="A17954" s="9" t="s">
        <v>28102</v>
      </c>
      <c r="B17954" s="9" t="s">
        <v>79</v>
      </c>
      <c r="C17954" s="9" t="s">
        <v>10161</v>
      </c>
      <c r="D17954" s="9" t="s">
        <v>10156</v>
      </c>
      <c r="E17954" s="10" t="n">
        <v>1</v>
      </c>
      <c r="F17954" s="10" t="n">
        <v>4019.65</v>
      </c>
      <c r="G17954" s="10" t="n">
        <v>37</v>
      </c>
      <c r="H17954" s="10" t="n">
        <v>2234.72</v>
      </c>
    </row>
    <row r="17955" customFormat="false" ht="15" hidden="false" customHeight="false" outlineLevel="0" collapsed="false">
      <c r="A17955" s="9" t="s">
        <v>28103</v>
      </c>
      <c r="B17955" s="9" t="s">
        <v>71</v>
      </c>
      <c r="C17955" s="9" t="s">
        <v>10161</v>
      </c>
      <c r="D17955" s="9" t="s">
        <v>10155</v>
      </c>
      <c r="E17955" s="10" t="n">
        <v>11</v>
      </c>
      <c r="F17955" s="10" t="n">
        <v>45438.2</v>
      </c>
      <c r="G17955" s="10" t="n">
        <v>2</v>
      </c>
      <c r="H17955" s="10" t="n">
        <v>25261.34</v>
      </c>
    </row>
    <row r="17956" customFormat="false" ht="15" hidden="false" customHeight="false" outlineLevel="0" collapsed="false">
      <c r="A17956" s="9" t="s">
        <v>28104</v>
      </c>
      <c r="B17956" s="9" t="s">
        <v>69</v>
      </c>
      <c r="C17956" s="9" t="s">
        <v>10163</v>
      </c>
      <c r="D17956" s="9" t="s">
        <v>10155</v>
      </c>
      <c r="E17956" s="10" t="n">
        <v>8</v>
      </c>
      <c r="F17956" s="10" t="n">
        <v>53504.61</v>
      </c>
      <c r="G17956" s="10" t="n">
        <v>29</v>
      </c>
      <c r="H17956" s="10" t="n">
        <v>29745.86</v>
      </c>
    </row>
    <row r="17957" customFormat="false" ht="15" hidden="false" customHeight="false" outlineLevel="0" collapsed="false">
      <c r="A17957" s="9" t="s">
        <v>28105</v>
      </c>
      <c r="B17957" s="9" t="s">
        <v>64</v>
      </c>
      <c r="C17957" s="9" t="s">
        <v>10164</v>
      </c>
      <c r="D17957" s="9" t="s">
        <v>10156</v>
      </c>
      <c r="E17957" s="10" t="n">
        <v>2</v>
      </c>
      <c r="F17957" s="10" t="n">
        <v>5548.05</v>
      </c>
      <c r="G17957" s="10" t="n">
        <v>57</v>
      </c>
      <c r="H17957" s="10" t="n">
        <v>3084.44</v>
      </c>
    </row>
    <row r="17958" customFormat="false" ht="15" hidden="false" customHeight="false" outlineLevel="0" collapsed="false">
      <c r="A17958" s="9" t="s">
        <v>28106</v>
      </c>
      <c r="B17958" s="9" t="s">
        <v>77</v>
      </c>
      <c r="C17958" s="9" t="s">
        <v>10161</v>
      </c>
      <c r="D17958" s="9" t="s">
        <v>10155</v>
      </c>
      <c r="E17958" s="10" t="n">
        <v>6</v>
      </c>
      <c r="F17958" s="10" t="n">
        <v>18138.65</v>
      </c>
      <c r="G17958" s="10" t="n">
        <v>3</v>
      </c>
      <c r="H17958" s="10" t="n">
        <v>10084.17</v>
      </c>
    </row>
    <row r="17959" customFormat="false" ht="15" hidden="false" customHeight="false" outlineLevel="0" collapsed="false">
      <c r="A17959" s="9" t="s">
        <v>28107</v>
      </c>
      <c r="B17959" s="9" t="s">
        <v>70</v>
      </c>
      <c r="C17959" s="9" t="s">
        <v>10164</v>
      </c>
      <c r="D17959" s="9" t="s">
        <v>10156</v>
      </c>
      <c r="E17959" s="10" t="n">
        <v>1</v>
      </c>
      <c r="F17959" s="10" t="n">
        <v>1024.1</v>
      </c>
      <c r="G17959" s="10" t="n">
        <v>61</v>
      </c>
      <c r="H17959" s="10" t="n">
        <v>569.35</v>
      </c>
    </row>
    <row r="17960" customFormat="false" ht="15" hidden="false" customHeight="false" outlineLevel="0" collapsed="false">
      <c r="A17960" s="9" t="s">
        <v>28108</v>
      </c>
      <c r="B17960" s="9" t="s">
        <v>59</v>
      </c>
      <c r="C17960" s="9" t="s">
        <v>10161</v>
      </c>
      <c r="D17960" s="9" t="s">
        <v>10156</v>
      </c>
      <c r="E17960" s="10" t="n">
        <v>1</v>
      </c>
      <c r="F17960" s="10" t="n">
        <v>47119.55</v>
      </c>
      <c r="G17960" s="10" t="n">
        <v>143</v>
      </c>
      <c r="H17960" s="10" t="n">
        <v>26196.09</v>
      </c>
    </row>
    <row r="17961" customFormat="false" ht="15" hidden="false" customHeight="false" outlineLevel="0" collapsed="false">
      <c r="A17961" s="9" t="s">
        <v>28109</v>
      </c>
      <c r="B17961" s="9" t="s">
        <v>71</v>
      </c>
      <c r="C17961" s="9" t="s">
        <v>10161</v>
      </c>
      <c r="D17961" s="9" t="s">
        <v>10156</v>
      </c>
      <c r="E17961" s="10" t="n">
        <v>1</v>
      </c>
      <c r="F17961" s="10" t="n">
        <v>2677.4</v>
      </c>
      <c r="G17961" s="10" t="n">
        <v>97</v>
      </c>
      <c r="H17961" s="10" t="n">
        <v>1488.5</v>
      </c>
    </row>
    <row r="17962" customFormat="false" ht="15" hidden="false" customHeight="false" outlineLevel="0" collapsed="false">
      <c r="A17962" s="9" t="s">
        <v>28110</v>
      </c>
      <c r="B17962" s="9" t="s">
        <v>76</v>
      </c>
      <c r="C17962" s="9" t="s">
        <v>10161</v>
      </c>
      <c r="D17962" s="9" t="s">
        <v>10155</v>
      </c>
      <c r="E17962" s="10" t="n">
        <v>3</v>
      </c>
      <c r="F17962" s="10" t="n">
        <v>11479.06</v>
      </c>
      <c r="G17962" s="10" t="n">
        <v>14</v>
      </c>
      <c r="H17962" s="10" t="n">
        <v>6381.78</v>
      </c>
    </row>
    <row r="17963" customFormat="false" ht="15" hidden="false" customHeight="false" outlineLevel="0" collapsed="false">
      <c r="A17963" s="9" t="s">
        <v>28111</v>
      </c>
      <c r="B17963" s="9" t="s">
        <v>64</v>
      </c>
      <c r="C17963" s="9" t="s">
        <v>10161</v>
      </c>
      <c r="D17963" s="9" t="s">
        <v>10154</v>
      </c>
      <c r="E17963" s="10" t="n">
        <v>8</v>
      </c>
      <c r="F17963" s="10" t="n">
        <v>96333.81</v>
      </c>
      <c r="G17963" s="10" t="n">
        <v>0</v>
      </c>
      <c r="H17963" s="10" t="n">
        <v>53556.72</v>
      </c>
    </row>
    <row r="17964" customFormat="false" ht="15" hidden="false" customHeight="false" outlineLevel="0" collapsed="false">
      <c r="A17964" s="9" t="s">
        <v>28112</v>
      </c>
      <c r="B17964" s="9" t="s">
        <v>64</v>
      </c>
      <c r="C17964" s="9" t="s">
        <v>10162</v>
      </c>
      <c r="D17964" s="9" t="s">
        <v>10155</v>
      </c>
      <c r="E17964" s="10" t="n">
        <v>6</v>
      </c>
      <c r="F17964" s="10" t="n">
        <v>33952.55</v>
      </c>
      <c r="G17964" s="10" t="n">
        <v>32</v>
      </c>
      <c r="H17964" s="10" t="n">
        <v>18875.9</v>
      </c>
    </row>
    <row r="17965" customFormat="false" ht="15" hidden="false" customHeight="false" outlineLevel="0" collapsed="false">
      <c r="A17965" s="9" t="s">
        <v>28113</v>
      </c>
      <c r="B17965" s="9" t="s">
        <v>69</v>
      </c>
      <c r="C17965" s="9" t="s">
        <v>10162</v>
      </c>
      <c r="D17965" s="9" t="s">
        <v>10155</v>
      </c>
      <c r="E17965" s="10" t="n">
        <v>6</v>
      </c>
      <c r="F17965" s="10" t="n">
        <v>43680.3</v>
      </c>
      <c r="G17965" s="10" t="n">
        <v>4</v>
      </c>
      <c r="H17965" s="10" t="n">
        <v>24284.04</v>
      </c>
    </row>
    <row r="17966" customFormat="false" ht="15" hidden="false" customHeight="false" outlineLevel="0" collapsed="false">
      <c r="A17966" s="9" t="s">
        <v>28114</v>
      </c>
      <c r="B17966" s="9" t="s">
        <v>79</v>
      </c>
      <c r="C17966" s="9" t="s">
        <v>10161</v>
      </c>
      <c r="D17966" s="9" t="s">
        <v>10156</v>
      </c>
      <c r="E17966" s="10" t="n">
        <v>1</v>
      </c>
      <c r="F17966" s="10" t="n">
        <v>6128.19</v>
      </c>
      <c r="G17966" s="10" t="n">
        <v>192</v>
      </c>
      <c r="H17966" s="10" t="n">
        <v>3406.96</v>
      </c>
    </row>
    <row r="17967" customFormat="false" ht="15" hidden="false" customHeight="false" outlineLevel="0" collapsed="false">
      <c r="A17967" s="9" t="s">
        <v>28115</v>
      </c>
      <c r="B17967" s="9" t="s">
        <v>65</v>
      </c>
      <c r="C17967" s="9" t="s">
        <v>10161</v>
      </c>
      <c r="D17967" s="9" t="s">
        <v>10156</v>
      </c>
      <c r="E17967" s="10" t="n">
        <v>1</v>
      </c>
      <c r="F17967" s="10" t="n">
        <v>1865.65</v>
      </c>
      <c r="G17967" s="10" t="n">
        <v>242</v>
      </c>
      <c r="H17967" s="10" t="n">
        <v>1037.21</v>
      </c>
    </row>
    <row r="17968" customFormat="false" ht="15" hidden="false" customHeight="false" outlineLevel="0" collapsed="false">
      <c r="A17968" s="9" t="s">
        <v>28116</v>
      </c>
      <c r="B17968" s="9" t="s">
        <v>75</v>
      </c>
      <c r="C17968" s="9" t="s">
        <v>10161</v>
      </c>
      <c r="D17968" s="9" t="s">
        <v>10154</v>
      </c>
      <c r="E17968" s="10" t="n">
        <v>9</v>
      </c>
      <c r="F17968" s="10" t="n">
        <v>72601.18</v>
      </c>
      <c r="G17968" s="10" t="n">
        <v>56</v>
      </c>
      <c r="H17968" s="10" t="n">
        <v>40362.58</v>
      </c>
    </row>
    <row r="17969" customFormat="false" ht="15" hidden="false" customHeight="false" outlineLevel="0" collapsed="false">
      <c r="A17969" s="9" t="s">
        <v>28117</v>
      </c>
      <c r="B17969" s="9" t="s">
        <v>76</v>
      </c>
      <c r="C17969" s="9" t="s">
        <v>10161</v>
      </c>
      <c r="D17969" s="9" t="s">
        <v>10156</v>
      </c>
      <c r="E17969" s="10" t="n">
        <v>1</v>
      </c>
      <c r="F17969" s="10" t="n">
        <v>1510.95</v>
      </c>
      <c r="G17969" s="10" t="n">
        <v>33</v>
      </c>
      <c r="H17969" s="10" t="n">
        <v>840.01</v>
      </c>
    </row>
    <row r="17970" customFormat="false" ht="15" hidden="false" customHeight="false" outlineLevel="0" collapsed="false">
      <c r="A17970" s="9" t="s">
        <v>28118</v>
      </c>
      <c r="B17970" s="9" t="s">
        <v>68</v>
      </c>
      <c r="C17970" s="9" t="s">
        <v>10161</v>
      </c>
      <c r="D17970" s="9" t="s">
        <v>10155</v>
      </c>
      <c r="E17970" s="10" t="n">
        <v>3</v>
      </c>
      <c r="F17970" s="10" t="n">
        <v>5785.82</v>
      </c>
      <c r="G17970" s="10" t="n">
        <v>64</v>
      </c>
      <c r="H17970" s="10" t="n">
        <v>3216.62</v>
      </c>
    </row>
    <row r="17971" customFormat="false" ht="15" hidden="false" customHeight="false" outlineLevel="0" collapsed="false">
      <c r="A17971" s="9" t="s">
        <v>28119</v>
      </c>
      <c r="B17971" s="9" t="s">
        <v>68</v>
      </c>
      <c r="C17971" s="9" t="s">
        <v>10164</v>
      </c>
      <c r="D17971" s="9" t="s">
        <v>10154</v>
      </c>
      <c r="E17971" s="10" t="n">
        <v>11</v>
      </c>
      <c r="F17971" s="10" t="n">
        <v>92078.6</v>
      </c>
      <c r="G17971" s="10" t="n">
        <v>10</v>
      </c>
      <c r="H17971" s="10" t="n">
        <v>51191.04</v>
      </c>
    </row>
    <row r="17972" customFormat="false" ht="15" hidden="false" customHeight="false" outlineLevel="0" collapsed="false">
      <c r="A17972" s="9" t="s">
        <v>28120</v>
      </c>
      <c r="B17972" s="9" t="s">
        <v>74</v>
      </c>
      <c r="C17972" s="9" t="s">
        <v>10162</v>
      </c>
      <c r="D17972" s="9" t="s">
        <v>10155</v>
      </c>
      <c r="E17972" s="10" t="n">
        <v>6</v>
      </c>
      <c r="F17972" s="10" t="n">
        <v>10797.8</v>
      </c>
      <c r="G17972" s="10" t="n">
        <v>51</v>
      </c>
      <c r="H17972" s="10" t="n">
        <v>6003.03</v>
      </c>
    </row>
    <row r="17973" customFormat="false" ht="15" hidden="false" customHeight="false" outlineLevel="0" collapsed="false">
      <c r="A17973" s="9" t="s">
        <v>28121</v>
      </c>
      <c r="B17973" s="9" t="s">
        <v>71</v>
      </c>
      <c r="C17973" s="9" t="s">
        <v>10163</v>
      </c>
      <c r="D17973" s="9" t="s">
        <v>10155</v>
      </c>
      <c r="E17973" s="10" t="n">
        <v>3</v>
      </c>
      <c r="F17973" s="10" t="n">
        <v>3900.06</v>
      </c>
      <c r="G17973" s="10" t="n">
        <v>88</v>
      </c>
      <c r="H17973" s="10" t="n">
        <v>2168.24</v>
      </c>
    </row>
    <row r="17974" customFormat="false" ht="15" hidden="false" customHeight="false" outlineLevel="0" collapsed="false">
      <c r="A17974" s="9" t="s">
        <v>28122</v>
      </c>
      <c r="B17974" s="9" t="s">
        <v>68</v>
      </c>
      <c r="C17974" s="9" t="s">
        <v>10163</v>
      </c>
      <c r="D17974" s="9" t="s">
        <v>10156</v>
      </c>
      <c r="E17974" s="10" t="n">
        <v>1</v>
      </c>
      <c r="F17974" s="10" t="n">
        <v>553.5</v>
      </c>
      <c r="G17974" s="10" t="n">
        <v>92</v>
      </c>
      <c r="H17974" s="10" t="n">
        <v>307.72</v>
      </c>
    </row>
    <row r="17975" customFormat="false" ht="15" hidden="false" customHeight="false" outlineLevel="0" collapsed="false">
      <c r="A17975" s="9" t="s">
        <v>28123</v>
      </c>
      <c r="B17975" s="9" t="s">
        <v>77</v>
      </c>
      <c r="C17975" s="9" t="s">
        <v>10161</v>
      </c>
      <c r="D17975" s="9" t="s">
        <v>10155</v>
      </c>
      <c r="E17975" s="10" t="n">
        <v>5</v>
      </c>
      <c r="F17975" s="10" t="n">
        <v>14004.75</v>
      </c>
      <c r="G17975" s="10" t="n">
        <v>10</v>
      </c>
      <c r="H17975" s="10" t="n">
        <v>7785.93</v>
      </c>
    </row>
    <row r="17976" customFormat="false" ht="15" hidden="false" customHeight="false" outlineLevel="0" collapsed="false">
      <c r="A17976" s="9" t="s">
        <v>28124</v>
      </c>
      <c r="B17976" s="9" t="s">
        <v>71</v>
      </c>
      <c r="C17976" s="9" t="s">
        <v>10161</v>
      </c>
      <c r="D17976" s="9" t="s">
        <v>10156</v>
      </c>
      <c r="E17976" s="10" t="n">
        <v>1</v>
      </c>
      <c r="F17976" s="10" t="n">
        <v>4618</v>
      </c>
      <c r="G17976" s="10" t="n">
        <v>270</v>
      </c>
      <c r="H17976" s="10" t="n">
        <v>2567.37</v>
      </c>
    </row>
    <row r="17977" customFormat="false" ht="15" hidden="false" customHeight="false" outlineLevel="0" collapsed="false">
      <c r="A17977" s="9" t="s">
        <v>28125</v>
      </c>
      <c r="B17977" s="9" t="s">
        <v>64</v>
      </c>
      <c r="C17977" s="9" t="s">
        <v>10161</v>
      </c>
      <c r="D17977" s="9" t="s">
        <v>10155</v>
      </c>
      <c r="E17977" s="10" t="n">
        <v>4</v>
      </c>
      <c r="F17977" s="10" t="n">
        <v>7946.35</v>
      </c>
      <c r="G17977" s="10" t="n">
        <v>60</v>
      </c>
      <c r="H17977" s="10" t="n">
        <v>4417.77</v>
      </c>
    </row>
    <row r="17978" customFormat="false" ht="15" hidden="false" customHeight="false" outlineLevel="0" collapsed="false">
      <c r="A17978" s="9" t="s">
        <v>28126</v>
      </c>
      <c r="B17978" s="9" t="s">
        <v>75</v>
      </c>
      <c r="C17978" s="9" t="s">
        <v>10161</v>
      </c>
      <c r="D17978" s="9" t="s">
        <v>10155</v>
      </c>
      <c r="E17978" s="10" t="n">
        <v>5</v>
      </c>
      <c r="F17978" s="10" t="n">
        <v>13575.45</v>
      </c>
      <c r="G17978" s="10" t="n">
        <v>46</v>
      </c>
      <c r="H17978" s="10" t="n">
        <v>7547.26</v>
      </c>
    </row>
    <row r="17979" customFormat="false" ht="15" hidden="false" customHeight="false" outlineLevel="0" collapsed="false">
      <c r="A17979" s="9" t="s">
        <v>28127</v>
      </c>
      <c r="B17979" s="9" t="s">
        <v>71</v>
      </c>
      <c r="C17979" s="9" t="s">
        <v>10161</v>
      </c>
      <c r="D17979" s="9" t="s">
        <v>10156</v>
      </c>
      <c r="E17979" s="10" t="n">
        <v>1</v>
      </c>
      <c r="F17979" s="10" t="n">
        <v>484.2</v>
      </c>
      <c r="G17979" s="10" t="n">
        <v>9</v>
      </c>
      <c r="H17979" s="10" t="n">
        <v>269.19</v>
      </c>
    </row>
    <row r="17980" customFormat="false" ht="15" hidden="false" customHeight="false" outlineLevel="0" collapsed="false">
      <c r="A17980" s="9" t="s">
        <v>28128</v>
      </c>
      <c r="B17980" s="9" t="s">
        <v>71</v>
      </c>
      <c r="C17980" s="9" t="s">
        <v>10161</v>
      </c>
      <c r="D17980" s="9" t="s">
        <v>10155</v>
      </c>
      <c r="E17980" s="10" t="n">
        <v>3</v>
      </c>
      <c r="F17980" s="10" t="n">
        <v>1936.25</v>
      </c>
      <c r="G17980" s="10" t="n">
        <v>31</v>
      </c>
      <c r="H17980" s="10" t="n">
        <v>1076.46</v>
      </c>
    </row>
    <row r="17981" customFormat="false" ht="15" hidden="false" customHeight="false" outlineLevel="0" collapsed="false">
      <c r="A17981" s="9" t="s">
        <v>28129</v>
      </c>
      <c r="B17981" s="9" t="s">
        <v>74</v>
      </c>
      <c r="C17981" s="9" t="s">
        <v>10161</v>
      </c>
      <c r="D17981" s="9" t="s">
        <v>10156</v>
      </c>
      <c r="E17981" s="10" t="n">
        <v>2</v>
      </c>
      <c r="F17981" s="10" t="n">
        <v>12059.29</v>
      </c>
      <c r="G17981" s="10" t="n">
        <v>11</v>
      </c>
      <c r="H17981" s="10" t="n">
        <v>6704.36</v>
      </c>
    </row>
    <row r="17982" customFormat="false" ht="15" hidden="false" customHeight="false" outlineLevel="0" collapsed="false">
      <c r="A17982" s="9" t="s">
        <v>28130</v>
      </c>
      <c r="B17982" s="9" t="s">
        <v>64</v>
      </c>
      <c r="C17982" s="9" t="s">
        <v>10164</v>
      </c>
      <c r="D17982" s="9" t="s">
        <v>10155</v>
      </c>
      <c r="E17982" s="10" t="n">
        <v>5</v>
      </c>
      <c r="F17982" s="10" t="n">
        <v>2843.97</v>
      </c>
      <c r="G17982" s="10" t="n">
        <v>83</v>
      </c>
      <c r="H17982" s="10" t="n">
        <v>1581.1</v>
      </c>
    </row>
    <row r="17983" customFormat="false" ht="15" hidden="false" customHeight="false" outlineLevel="0" collapsed="false">
      <c r="A17983" s="9" t="s">
        <v>28131</v>
      </c>
      <c r="B17983" s="9" t="s">
        <v>77</v>
      </c>
      <c r="C17983" s="9" t="s">
        <v>10163</v>
      </c>
      <c r="D17983" s="9" t="s">
        <v>10155</v>
      </c>
      <c r="E17983" s="10" t="n">
        <v>4</v>
      </c>
      <c r="F17983" s="10" t="n">
        <v>4493.53</v>
      </c>
      <c r="G17983" s="10" t="n">
        <v>30</v>
      </c>
      <c r="H17983" s="10" t="n">
        <v>2498.18</v>
      </c>
    </row>
    <row r="17984" customFormat="false" ht="15" hidden="false" customHeight="false" outlineLevel="0" collapsed="false">
      <c r="A17984" s="9" t="s">
        <v>28132</v>
      </c>
      <c r="B17984" s="9" t="s">
        <v>74</v>
      </c>
      <c r="C17984" s="9" t="s">
        <v>10163</v>
      </c>
      <c r="D17984" s="9" t="s">
        <v>10155</v>
      </c>
      <c r="E17984" s="10" t="n">
        <v>3</v>
      </c>
      <c r="F17984" s="10" t="n">
        <v>20208.6</v>
      </c>
      <c r="G17984" s="10" t="n">
        <v>44</v>
      </c>
      <c r="H17984" s="10" t="n">
        <v>11234.96</v>
      </c>
    </row>
    <row r="17985" customFormat="false" ht="15" hidden="false" customHeight="false" outlineLevel="0" collapsed="false">
      <c r="A17985" s="9" t="s">
        <v>28133</v>
      </c>
      <c r="B17985" s="9" t="s">
        <v>79</v>
      </c>
      <c r="C17985" s="9" t="s">
        <v>10163</v>
      </c>
      <c r="D17985" s="9" t="s">
        <v>10156</v>
      </c>
      <c r="E17985" s="10" t="n">
        <v>2</v>
      </c>
      <c r="F17985" s="10" t="n">
        <v>13369.2</v>
      </c>
      <c r="G17985" s="10" t="n">
        <v>11</v>
      </c>
      <c r="H17985" s="10" t="n">
        <v>7432.6</v>
      </c>
    </row>
    <row r="17986" customFormat="false" ht="15" hidden="false" customHeight="false" outlineLevel="0" collapsed="false">
      <c r="A17986" s="9" t="s">
        <v>28134</v>
      </c>
      <c r="B17986" s="9" t="s">
        <v>75</v>
      </c>
      <c r="C17986" s="9" t="s">
        <v>10163</v>
      </c>
      <c r="D17986" s="9" t="s">
        <v>10156</v>
      </c>
      <c r="E17986" s="10" t="n">
        <v>2</v>
      </c>
      <c r="F17986" s="10" t="n">
        <v>2690.65</v>
      </c>
      <c r="G17986" s="10" t="n">
        <v>87</v>
      </c>
      <c r="H17986" s="10" t="n">
        <v>1495.87</v>
      </c>
    </row>
    <row r="17987" customFormat="false" ht="15" hidden="false" customHeight="false" outlineLevel="0" collapsed="false">
      <c r="A17987" s="9" t="s">
        <v>28135</v>
      </c>
      <c r="B17987" s="9" t="s">
        <v>68</v>
      </c>
      <c r="C17987" s="9" t="s">
        <v>10163</v>
      </c>
      <c r="D17987" s="9" t="s">
        <v>10155</v>
      </c>
      <c r="E17987" s="10" t="n">
        <v>3</v>
      </c>
      <c r="F17987" s="10" t="n">
        <v>23060.8</v>
      </c>
      <c r="G17987" s="10" t="n">
        <v>14</v>
      </c>
      <c r="H17987" s="10" t="n">
        <v>12820.64</v>
      </c>
    </row>
    <row r="17988" customFormat="false" ht="15" hidden="false" customHeight="false" outlineLevel="0" collapsed="false">
      <c r="A17988" s="9" t="s">
        <v>28136</v>
      </c>
      <c r="B17988" s="9" t="s">
        <v>71</v>
      </c>
      <c r="C17988" s="9" t="s">
        <v>10164</v>
      </c>
      <c r="D17988" s="9" t="s">
        <v>10155</v>
      </c>
      <c r="E17988" s="10" t="n">
        <v>16</v>
      </c>
      <c r="F17988" s="10" t="n">
        <v>70636.88</v>
      </c>
      <c r="G17988" s="10" t="n">
        <v>11</v>
      </c>
      <c r="H17988" s="10" t="n">
        <v>39270.53</v>
      </c>
    </row>
    <row r="17989" customFormat="false" ht="15" hidden="false" customHeight="false" outlineLevel="0" collapsed="false">
      <c r="A17989" s="9" t="s">
        <v>28137</v>
      </c>
      <c r="B17989" s="9" t="s">
        <v>71</v>
      </c>
      <c r="C17989" s="9" t="s">
        <v>10161</v>
      </c>
      <c r="D17989" s="9" t="s">
        <v>10157</v>
      </c>
      <c r="E17989" s="10" t="n">
        <v>3</v>
      </c>
      <c r="F17989" s="10" t="n">
        <v>55996.92</v>
      </c>
      <c r="G17989" s="10" t="n">
        <v>133</v>
      </c>
      <c r="H17989" s="10" t="n">
        <v>31131.45</v>
      </c>
    </row>
    <row r="17990" customFormat="false" ht="15" hidden="false" customHeight="false" outlineLevel="0" collapsed="false">
      <c r="A17990" s="9" t="s">
        <v>28138</v>
      </c>
      <c r="B17990" s="9" t="s">
        <v>64</v>
      </c>
      <c r="C17990" s="9" t="s">
        <v>10162</v>
      </c>
      <c r="D17990" s="9" t="s">
        <v>10156</v>
      </c>
      <c r="E17990" s="10" t="n">
        <v>2</v>
      </c>
      <c r="F17990" s="10" t="n">
        <v>7698.9</v>
      </c>
      <c r="G17990" s="10" t="n">
        <v>57</v>
      </c>
      <c r="H17990" s="10" t="n">
        <v>4280.2</v>
      </c>
    </row>
    <row r="17991" customFormat="false" ht="15" hidden="false" customHeight="false" outlineLevel="0" collapsed="false">
      <c r="A17991" s="9" t="s">
        <v>28139</v>
      </c>
      <c r="B17991" s="9" t="s">
        <v>64</v>
      </c>
      <c r="C17991" s="9" t="s">
        <v>10163</v>
      </c>
      <c r="D17991" s="9" t="s">
        <v>10155</v>
      </c>
      <c r="E17991" s="10" t="n">
        <v>3</v>
      </c>
      <c r="F17991" s="10" t="n">
        <v>10668.81</v>
      </c>
      <c r="G17991" s="10" t="n">
        <v>34</v>
      </c>
      <c r="H17991" s="10" t="n">
        <v>5931.32</v>
      </c>
    </row>
    <row r="17992" customFormat="false" ht="15" hidden="false" customHeight="false" outlineLevel="0" collapsed="false">
      <c r="A17992" s="9" t="s">
        <v>28140</v>
      </c>
      <c r="B17992" s="9" t="s">
        <v>71</v>
      </c>
      <c r="C17992" s="9" t="s">
        <v>10163</v>
      </c>
      <c r="D17992" s="9" t="s">
        <v>10156</v>
      </c>
      <c r="E17992" s="10" t="n">
        <v>1</v>
      </c>
      <c r="F17992" s="10" t="n">
        <v>9804.76</v>
      </c>
      <c r="G17992" s="10" t="n">
        <v>115</v>
      </c>
      <c r="H17992" s="10" t="n">
        <v>5450.95</v>
      </c>
    </row>
    <row r="17993" customFormat="false" ht="15" hidden="false" customHeight="false" outlineLevel="0" collapsed="false">
      <c r="A17993" s="9" t="s">
        <v>28141</v>
      </c>
      <c r="B17993" s="9" t="s">
        <v>75</v>
      </c>
      <c r="C17993" s="9" t="s">
        <v>10161</v>
      </c>
      <c r="D17993" s="9" t="s">
        <v>10156</v>
      </c>
      <c r="E17993" s="10" t="n">
        <v>2</v>
      </c>
      <c r="F17993" s="10" t="n">
        <v>15528.6</v>
      </c>
      <c r="G17993" s="10" t="n">
        <v>2</v>
      </c>
      <c r="H17993" s="10" t="n">
        <v>8633.12</v>
      </c>
    </row>
    <row r="17994" customFormat="false" ht="15" hidden="false" customHeight="false" outlineLevel="0" collapsed="false">
      <c r="A17994" s="9" t="s">
        <v>28142</v>
      </c>
      <c r="B17994" s="9" t="s">
        <v>69</v>
      </c>
      <c r="C17994" s="9" t="s">
        <v>10161</v>
      </c>
      <c r="D17994" s="9" t="s">
        <v>10156</v>
      </c>
      <c r="E17994" s="10" t="n">
        <v>2</v>
      </c>
      <c r="F17994" s="10" t="n">
        <v>18871.35</v>
      </c>
      <c r="G17994" s="10" t="n">
        <v>15</v>
      </c>
      <c r="H17994" s="10" t="n">
        <v>10491.52</v>
      </c>
    </row>
    <row r="17995" customFormat="false" ht="15" hidden="false" customHeight="false" outlineLevel="0" collapsed="false">
      <c r="A17995" s="9" t="s">
        <v>28143</v>
      </c>
      <c r="B17995" s="9" t="s">
        <v>62</v>
      </c>
      <c r="C17995" s="9" t="s">
        <v>10163</v>
      </c>
      <c r="D17995" s="9" t="s">
        <v>10155</v>
      </c>
      <c r="E17995" s="10" t="n">
        <v>3</v>
      </c>
      <c r="F17995" s="10" t="n">
        <v>4368.4</v>
      </c>
      <c r="G17995" s="10" t="n">
        <v>6</v>
      </c>
      <c r="H17995" s="10" t="n">
        <v>2428.61</v>
      </c>
    </row>
    <row r="17996" customFormat="false" ht="15" hidden="false" customHeight="false" outlineLevel="0" collapsed="false">
      <c r="A17996" s="9" t="s">
        <v>28144</v>
      </c>
      <c r="B17996" s="9" t="s">
        <v>65</v>
      </c>
      <c r="C17996" s="9" t="s">
        <v>10162</v>
      </c>
      <c r="D17996" s="9" t="s">
        <v>10155</v>
      </c>
      <c r="E17996" s="10" t="n">
        <v>9</v>
      </c>
      <c r="F17996" s="10" t="n">
        <v>40612.7</v>
      </c>
      <c r="G17996" s="10" t="n">
        <v>3</v>
      </c>
      <c r="H17996" s="10" t="n">
        <v>22578.61</v>
      </c>
    </row>
    <row r="17997" customFormat="false" ht="15" hidden="false" customHeight="false" outlineLevel="0" collapsed="false">
      <c r="A17997" s="9" t="s">
        <v>28145</v>
      </c>
      <c r="B17997" s="9" t="s">
        <v>79</v>
      </c>
      <c r="C17997" s="9" t="s">
        <v>10162</v>
      </c>
      <c r="D17997" s="9" t="s">
        <v>10155</v>
      </c>
      <c r="E17997" s="10" t="n">
        <v>5</v>
      </c>
      <c r="F17997" s="10" t="n">
        <v>12848.54</v>
      </c>
      <c r="G17997" s="10" t="n">
        <v>37</v>
      </c>
      <c r="H17997" s="10" t="n">
        <v>7143.14</v>
      </c>
    </row>
    <row r="17998" customFormat="false" ht="15" hidden="false" customHeight="false" outlineLevel="0" collapsed="false">
      <c r="A17998" s="9" t="s">
        <v>28146</v>
      </c>
      <c r="B17998" s="9" t="s">
        <v>65</v>
      </c>
      <c r="C17998" s="9" t="s">
        <v>10161</v>
      </c>
      <c r="D17998" s="9" t="s">
        <v>10155</v>
      </c>
      <c r="E17998" s="10" t="n">
        <v>3</v>
      </c>
      <c r="F17998" s="10" t="n">
        <v>4387.9</v>
      </c>
      <c r="G17998" s="10" t="n">
        <v>42</v>
      </c>
      <c r="H17998" s="10" t="n">
        <v>2439.45</v>
      </c>
    </row>
    <row r="17999" customFormat="false" ht="15" hidden="false" customHeight="false" outlineLevel="0" collapsed="false">
      <c r="A17999" s="9" t="s">
        <v>28147</v>
      </c>
      <c r="B17999" s="9" t="s">
        <v>68</v>
      </c>
      <c r="C17999" s="9" t="s">
        <v>10161</v>
      </c>
      <c r="D17999" s="9" t="s">
        <v>10155</v>
      </c>
      <c r="E17999" s="10" t="n">
        <v>7</v>
      </c>
      <c r="F17999" s="10" t="n">
        <v>28802.96</v>
      </c>
      <c r="G17999" s="10" t="n">
        <v>4</v>
      </c>
      <c r="H17999" s="10" t="n">
        <v>16012.99</v>
      </c>
    </row>
    <row r="18000" customFormat="false" ht="15" hidden="false" customHeight="false" outlineLevel="0" collapsed="false">
      <c r="A18000" s="9" t="s">
        <v>28148</v>
      </c>
      <c r="B18000" s="9" t="s">
        <v>78</v>
      </c>
      <c r="C18000" s="9" t="s">
        <v>10161</v>
      </c>
      <c r="D18000" s="9" t="s">
        <v>10156</v>
      </c>
      <c r="E18000" s="10" t="n">
        <v>2</v>
      </c>
      <c r="F18000" s="10" t="n">
        <v>20245.56</v>
      </c>
      <c r="G18000" s="10" t="n">
        <v>7</v>
      </c>
      <c r="H18000" s="10" t="n">
        <v>11255.51</v>
      </c>
    </row>
    <row r="18001" customFormat="false" ht="15" hidden="false" customHeight="false" outlineLevel="0" collapsed="false">
      <c r="A18001" s="9" t="s">
        <v>28149</v>
      </c>
      <c r="B18001" s="9" t="s">
        <v>76</v>
      </c>
      <c r="C18001" s="9" t="s">
        <v>10161</v>
      </c>
      <c r="D18001" s="9" t="s">
        <v>10155</v>
      </c>
      <c r="E18001" s="10" t="n">
        <v>8</v>
      </c>
      <c r="F18001" s="10" t="n">
        <v>56578.55</v>
      </c>
      <c r="G18001" s="10" t="n">
        <v>15</v>
      </c>
      <c r="H18001" s="10" t="n">
        <v>31454.81</v>
      </c>
    </row>
    <row r="18002" customFormat="false" ht="15" hidden="false" customHeight="false" outlineLevel="0" collapsed="false">
      <c r="A18002" s="9" t="s">
        <v>28150</v>
      </c>
      <c r="B18002" s="9" t="s">
        <v>74</v>
      </c>
      <c r="C18002" s="9" t="s">
        <v>10161</v>
      </c>
      <c r="D18002" s="9" t="s">
        <v>10156</v>
      </c>
      <c r="E18002" s="10" t="n">
        <v>1</v>
      </c>
      <c r="F18002" s="10" t="n">
        <v>9700.3</v>
      </c>
      <c r="G18002" s="10" t="n">
        <v>185</v>
      </c>
      <c r="H18002" s="10" t="n">
        <v>5392.88</v>
      </c>
    </row>
    <row r="18003" customFormat="false" ht="15" hidden="false" customHeight="false" outlineLevel="0" collapsed="false">
      <c r="A18003" s="9" t="s">
        <v>28151</v>
      </c>
      <c r="B18003" s="9" t="s">
        <v>77</v>
      </c>
      <c r="C18003" s="9" t="s">
        <v>10163</v>
      </c>
      <c r="D18003" s="9" t="s">
        <v>10155</v>
      </c>
      <c r="E18003" s="10" t="n">
        <v>7</v>
      </c>
      <c r="F18003" s="10" t="n">
        <v>14113.25</v>
      </c>
      <c r="G18003" s="10" t="n">
        <v>27</v>
      </c>
      <c r="H18003" s="10" t="n">
        <v>7846.25</v>
      </c>
    </row>
    <row r="18004" customFormat="false" ht="15" hidden="false" customHeight="false" outlineLevel="0" collapsed="false">
      <c r="A18004" s="9" t="s">
        <v>28152</v>
      </c>
      <c r="B18004" s="9" t="s">
        <v>77</v>
      </c>
      <c r="C18004" s="9" t="s">
        <v>10161</v>
      </c>
      <c r="D18004" s="9" t="s">
        <v>10157</v>
      </c>
      <c r="E18004" s="10" t="n">
        <v>3</v>
      </c>
      <c r="F18004" s="10" t="n">
        <v>5378.95</v>
      </c>
      <c r="G18004" s="10" t="n">
        <v>130</v>
      </c>
      <c r="H18004" s="10" t="n">
        <v>2990.42</v>
      </c>
    </row>
    <row r="18005" customFormat="false" ht="15" hidden="false" customHeight="false" outlineLevel="0" collapsed="false">
      <c r="A18005" s="9" t="s">
        <v>28153</v>
      </c>
      <c r="B18005" s="9" t="s">
        <v>64</v>
      </c>
      <c r="C18005" s="9" t="s">
        <v>10161</v>
      </c>
      <c r="D18005" s="9" t="s">
        <v>10155</v>
      </c>
      <c r="E18005" s="10" t="n">
        <v>12</v>
      </c>
      <c r="F18005" s="10" t="n">
        <v>35023.46</v>
      </c>
      <c r="G18005" s="10" t="n">
        <v>23</v>
      </c>
      <c r="H18005" s="10" t="n">
        <v>19471.27</v>
      </c>
    </row>
    <row r="18006" customFormat="false" ht="15" hidden="false" customHeight="false" outlineLevel="0" collapsed="false">
      <c r="A18006" s="9" t="s">
        <v>28154</v>
      </c>
      <c r="B18006" s="9" t="s">
        <v>77</v>
      </c>
      <c r="C18006" s="9" t="s">
        <v>10163</v>
      </c>
      <c r="D18006" s="9" t="s">
        <v>10156</v>
      </c>
      <c r="E18006" s="10" t="n">
        <v>1</v>
      </c>
      <c r="F18006" s="10" t="n">
        <v>21691.55</v>
      </c>
      <c r="G18006" s="10" t="n">
        <v>353</v>
      </c>
      <c r="H18006" s="10" t="n">
        <v>12059.4</v>
      </c>
    </row>
    <row r="18007" customFormat="false" ht="15" hidden="false" customHeight="false" outlineLevel="0" collapsed="false">
      <c r="A18007" s="9" t="s">
        <v>28155</v>
      </c>
      <c r="B18007" s="9" t="s">
        <v>77</v>
      </c>
      <c r="C18007" s="9" t="s">
        <v>10163</v>
      </c>
      <c r="D18007" s="9" t="s">
        <v>10156</v>
      </c>
      <c r="E18007" s="10" t="n">
        <v>1</v>
      </c>
      <c r="F18007" s="10" t="n">
        <v>542.4</v>
      </c>
      <c r="G18007" s="10" t="n">
        <v>43</v>
      </c>
      <c r="H18007" s="10" t="n">
        <v>301.55</v>
      </c>
    </row>
    <row r="18008" customFormat="false" ht="15" hidden="false" customHeight="false" outlineLevel="0" collapsed="false">
      <c r="A18008" s="9" t="s">
        <v>28156</v>
      </c>
      <c r="B18008" s="9" t="s">
        <v>77</v>
      </c>
      <c r="C18008" s="9" t="s">
        <v>10164</v>
      </c>
      <c r="D18008" s="9" t="s">
        <v>10155</v>
      </c>
      <c r="E18008" s="10" t="n">
        <v>5</v>
      </c>
      <c r="F18008" s="10" t="n">
        <v>16938.7</v>
      </c>
      <c r="G18008" s="10" t="n">
        <v>16</v>
      </c>
      <c r="H18008" s="10" t="n">
        <v>9417.06</v>
      </c>
    </row>
    <row r="18009" customFormat="false" ht="15" hidden="false" customHeight="false" outlineLevel="0" collapsed="false">
      <c r="A18009" s="9" t="s">
        <v>28157</v>
      </c>
      <c r="B18009" s="9" t="s">
        <v>77</v>
      </c>
      <c r="C18009" s="9" t="s">
        <v>10162</v>
      </c>
      <c r="D18009" s="9" t="s">
        <v>10155</v>
      </c>
      <c r="E18009" s="10" t="n">
        <v>5</v>
      </c>
      <c r="F18009" s="10" t="n">
        <v>40560.16</v>
      </c>
      <c r="G18009" s="10" t="n">
        <v>49</v>
      </c>
      <c r="H18009" s="10" t="n">
        <v>22549.4</v>
      </c>
    </row>
    <row r="18010" customFormat="false" ht="15" hidden="false" customHeight="false" outlineLevel="0" collapsed="false">
      <c r="A18010" s="9" t="s">
        <v>28158</v>
      </c>
      <c r="B18010" s="9" t="s">
        <v>77</v>
      </c>
      <c r="C18010" s="9" t="s">
        <v>10162</v>
      </c>
      <c r="D18010" s="9" t="s">
        <v>10155</v>
      </c>
      <c r="E18010" s="10" t="n">
        <v>4</v>
      </c>
      <c r="F18010" s="10" t="n">
        <v>17955.7</v>
      </c>
      <c r="G18010" s="10" t="n">
        <v>23</v>
      </c>
      <c r="H18010" s="10" t="n">
        <v>9982.46</v>
      </c>
    </row>
    <row r="18011" customFormat="false" ht="15" hidden="false" customHeight="false" outlineLevel="0" collapsed="false">
      <c r="A18011" s="9" t="s">
        <v>28159</v>
      </c>
      <c r="B18011" s="9" t="s">
        <v>69</v>
      </c>
      <c r="C18011" s="9" t="s">
        <v>10161</v>
      </c>
      <c r="D18011" s="9" t="s">
        <v>10156</v>
      </c>
      <c r="E18011" s="10" t="n">
        <v>1</v>
      </c>
      <c r="F18011" s="10" t="n">
        <v>6149</v>
      </c>
      <c r="G18011" s="10" t="n">
        <v>238</v>
      </c>
      <c r="H18011" s="10" t="n">
        <v>3418.53</v>
      </c>
    </row>
    <row r="18012" customFormat="false" ht="15" hidden="false" customHeight="false" outlineLevel="0" collapsed="false">
      <c r="A18012" s="9" t="s">
        <v>28160</v>
      </c>
      <c r="B18012" s="9" t="s">
        <v>72</v>
      </c>
      <c r="C18012" s="9" t="s">
        <v>10161</v>
      </c>
      <c r="D18012" s="9" t="s">
        <v>10156</v>
      </c>
      <c r="E18012" s="10" t="n">
        <v>2</v>
      </c>
      <c r="F18012" s="10" t="n">
        <v>13977.1</v>
      </c>
      <c r="G18012" s="10" t="n">
        <v>115</v>
      </c>
      <c r="H18012" s="10" t="n">
        <v>7770.56</v>
      </c>
    </row>
    <row r="18013" customFormat="false" ht="15" hidden="false" customHeight="false" outlineLevel="0" collapsed="false">
      <c r="A18013" s="9" t="s">
        <v>28161</v>
      </c>
      <c r="B18013" s="9" t="s">
        <v>71</v>
      </c>
      <c r="C18013" s="9" t="s">
        <v>10162</v>
      </c>
      <c r="D18013" s="9" t="s">
        <v>10156</v>
      </c>
      <c r="E18013" s="10" t="n">
        <v>1</v>
      </c>
      <c r="F18013" s="10" t="n">
        <v>1596.19</v>
      </c>
      <c r="G18013" s="10" t="n">
        <v>45</v>
      </c>
      <c r="H18013" s="10" t="n">
        <v>887.4</v>
      </c>
    </row>
    <row r="18014" customFormat="false" ht="15" hidden="false" customHeight="false" outlineLevel="0" collapsed="false">
      <c r="A18014" s="9" t="s">
        <v>28162</v>
      </c>
      <c r="B18014" s="9" t="s">
        <v>78</v>
      </c>
      <c r="C18014" s="9" t="s">
        <v>10163</v>
      </c>
      <c r="D18014" s="9" t="s">
        <v>10155</v>
      </c>
      <c r="E18014" s="10" t="n">
        <v>5</v>
      </c>
      <c r="F18014" s="10" t="n">
        <v>11439.55</v>
      </c>
      <c r="G18014" s="10" t="n">
        <v>0</v>
      </c>
      <c r="H18014" s="10" t="n">
        <v>6359.81</v>
      </c>
    </row>
    <row r="18015" customFormat="false" ht="15" hidden="false" customHeight="false" outlineLevel="0" collapsed="false">
      <c r="A18015" s="9" t="s">
        <v>28163</v>
      </c>
      <c r="B18015" s="9" t="s">
        <v>61</v>
      </c>
      <c r="C18015" s="9" t="s">
        <v>10161</v>
      </c>
      <c r="D18015" s="9" t="s">
        <v>10156</v>
      </c>
      <c r="E18015" s="10" t="n">
        <v>2</v>
      </c>
      <c r="F18015" s="10" t="n">
        <v>9599.9</v>
      </c>
      <c r="G18015" s="10" t="n">
        <v>84</v>
      </c>
      <c r="H18015" s="10" t="n">
        <v>5337.06</v>
      </c>
    </row>
    <row r="18016" customFormat="false" ht="15" hidden="false" customHeight="false" outlineLevel="0" collapsed="false">
      <c r="A18016" s="9" t="s">
        <v>28164</v>
      </c>
      <c r="B18016" s="9" t="s">
        <v>64</v>
      </c>
      <c r="C18016" s="9" t="s">
        <v>10163</v>
      </c>
      <c r="D18016" s="9" t="s">
        <v>10155</v>
      </c>
      <c r="E18016" s="10" t="n">
        <v>3</v>
      </c>
      <c r="F18016" s="10" t="n">
        <v>14784.25</v>
      </c>
      <c r="G18016" s="10" t="n">
        <v>60</v>
      </c>
      <c r="H18016" s="10" t="n">
        <v>8219.29</v>
      </c>
    </row>
    <row r="18017" customFormat="false" ht="15" hidden="false" customHeight="false" outlineLevel="0" collapsed="false">
      <c r="A18017" s="9" t="s">
        <v>28165</v>
      </c>
      <c r="B18017" s="9" t="s">
        <v>74</v>
      </c>
      <c r="C18017" s="9" t="s">
        <v>10164</v>
      </c>
      <c r="D18017" s="9" t="s">
        <v>10157</v>
      </c>
      <c r="E18017" s="10" t="n">
        <v>2</v>
      </c>
      <c r="F18017" s="10" t="n">
        <v>4140.05</v>
      </c>
      <c r="G18017" s="10" t="n">
        <v>159</v>
      </c>
      <c r="H18017" s="10" t="n">
        <v>2301.66</v>
      </c>
    </row>
    <row r="18018" customFormat="false" ht="15" hidden="false" customHeight="false" outlineLevel="0" collapsed="false">
      <c r="A18018" s="9" t="s">
        <v>28166</v>
      </c>
      <c r="B18018" s="9" t="s">
        <v>76</v>
      </c>
      <c r="C18018" s="9" t="s">
        <v>10162</v>
      </c>
      <c r="D18018" s="9" t="s">
        <v>10155</v>
      </c>
      <c r="E18018" s="10" t="n">
        <v>5</v>
      </c>
      <c r="F18018" s="10" t="n">
        <v>32567.05</v>
      </c>
      <c r="G18018" s="10" t="n">
        <v>8</v>
      </c>
      <c r="H18018" s="10" t="n">
        <v>18105.63</v>
      </c>
    </row>
    <row r="18019" customFormat="false" ht="15" hidden="false" customHeight="false" outlineLevel="0" collapsed="false">
      <c r="A18019" s="9" t="s">
        <v>28167</v>
      </c>
      <c r="B18019" s="9" t="s">
        <v>75</v>
      </c>
      <c r="C18019" s="9" t="s">
        <v>10162</v>
      </c>
      <c r="D18019" s="9" t="s">
        <v>10156</v>
      </c>
      <c r="E18019" s="10" t="n">
        <v>1</v>
      </c>
      <c r="F18019" s="10" t="n">
        <v>381.65</v>
      </c>
      <c r="G18019" s="10" t="n">
        <v>116</v>
      </c>
      <c r="H18019" s="10" t="n">
        <v>212.18</v>
      </c>
    </row>
    <row r="18020" customFormat="false" ht="15" hidden="false" customHeight="false" outlineLevel="0" collapsed="false">
      <c r="A18020" s="9" t="s">
        <v>28168</v>
      </c>
      <c r="B18020" s="9" t="s">
        <v>76</v>
      </c>
      <c r="C18020" s="9" t="s">
        <v>10164</v>
      </c>
      <c r="D18020" s="9" t="s">
        <v>10154</v>
      </c>
      <c r="E18020" s="10" t="n">
        <v>8</v>
      </c>
      <c r="F18020" s="10" t="n">
        <v>72210.41</v>
      </c>
      <c r="G18020" s="10" t="n">
        <v>4</v>
      </c>
      <c r="H18020" s="10" t="n">
        <v>40145.33</v>
      </c>
    </row>
    <row r="18021" customFormat="false" ht="15" hidden="false" customHeight="false" outlineLevel="0" collapsed="false">
      <c r="A18021" s="9" t="s">
        <v>28169</v>
      </c>
      <c r="B18021" s="9" t="s">
        <v>69</v>
      </c>
      <c r="C18021" s="9" t="s">
        <v>10163</v>
      </c>
      <c r="D18021" s="9" t="s">
        <v>10156</v>
      </c>
      <c r="E18021" s="10" t="n">
        <v>1</v>
      </c>
      <c r="F18021" s="10" t="n">
        <v>2060.1</v>
      </c>
      <c r="G18021" s="10" t="n">
        <v>51</v>
      </c>
      <c r="H18021" s="10" t="n">
        <v>1145.31</v>
      </c>
    </row>
    <row r="18022" customFormat="false" ht="15" hidden="false" customHeight="false" outlineLevel="0" collapsed="false">
      <c r="A18022" s="9" t="s">
        <v>28170</v>
      </c>
      <c r="B18022" s="9" t="s">
        <v>74</v>
      </c>
      <c r="C18022" s="9" t="s">
        <v>10161</v>
      </c>
      <c r="D18022" s="9" t="s">
        <v>10156</v>
      </c>
      <c r="E18022" s="10" t="n">
        <v>2</v>
      </c>
      <c r="F18022" s="10" t="n">
        <v>5681.25</v>
      </c>
      <c r="G18022" s="10" t="n">
        <v>91</v>
      </c>
      <c r="H18022" s="10" t="n">
        <v>3158.49</v>
      </c>
    </row>
    <row r="18023" customFormat="false" ht="15" hidden="false" customHeight="false" outlineLevel="0" collapsed="false">
      <c r="A18023" s="9" t="s">
        <v>28171</v>
      </c>
      <c r="B18023" s="9" t="s">
        <v>62</v>
      </c>
      <c r="C18023" s="9" t="s">
        <v>10161</v>
      </c>
      <c r="D18023" s="9" t="s">
        <v>10155</v>
      </c>
      <c r="E18023" s="10" t="n">
        <v>8</v>
      </c>
      <c r="F18023" s="10" t="n">
        <v>28679.34</v>
      </c>
      <c r="G18023" s="10" t="n">
        <v>2</v>
      </c>
      <c r="H18023" s="10" t="n">
        <v>15944.26</v>
      </c>
    </row>
    <row r="18024" customFormat="false" ht="15" hidden="false" customHeight="false" outlineLevel="0" collapsed="false">
      <c r="A18024" s="9" t="s">
        <v>28172</v>
      </c>
      <c r="B18024" s="9" t="s">
        <v>65</v>
      </c>
      <c r="C18024" s="9" t="s">
        <v>10162</v>
      </c>
      <c r="D18024" s="9" t="s">
        <v>10155</v>
      </c>
      <c r="E18024" s="10" t="n">
        <v>4</v>
      </c>
      <c r="F18024" s="10" t="n">
        <v>9742.75</v>
      </c>
      <c r="G18024" s="10" t="n">
        <v>58</v>
      </c>
      <c r="H18024" s="10" t="n">
        <v>5416.48</v>
      </c>
    </row>
    <row r="18025" customFormat="false" ht="15" hidden="false" customHeight="false" outlineLevel="0" collapsed="false">
      <c r="A18025" s="9" t="s">
        <v>28173</v>
      </c>
      <c r="B18025" s="9" t="s">
        <v>77</v>
      </c>
      <c r="C18025" s="9" t="s">
        <v>10163</v>
      </c>
      <c r="D18025" s="9" t="s">
        <v>10155</v>
      </c>
      <c r="E18025" s="10" t="n">
        <v>10</v>
      </c>
      <c r="F18025" s="10" t="n">
        <v>25961.11</v>
      </c>
      <c r="G18025" s="10" t="n">
        <v>24</v>
      </c>
      <c r="H18025" s="10" t="n">
        <v>14433.06</v>
      </c>
    </row>
    <row r="18026" customFormat="false" ht="15" hidden="false" customHeight="false" outlineLevel="0" collapsed="false">
      <c r="A18026" s="9" t="s">
        <v>28174</v>
      </c>
      <c r="B18026" s="9" t="s">
        <v>74</v>
      </c>
      <c r="C18026" s="9" t="s">
        <v>10161</v>
      </c>
      <c r="D18026" s="9" t="s">
        <v>10157</v>
      </c>
      <c r="E18026" s="10" t="n">
        <v>2</v>
      </c>
      <c r="F18026" s="10" t="n">
        <v>20947.75</v>
      </c>
      <c r="G18026" s="10" t="n">
        <v>229</v>
      </c>
      <c r="H18026" s="10" t="n">
        <v>11645.89</v>
      </c>
    </row>
    <row r="18027" customFormat="false" ht="15" hidden="false" customHeight="false" outlineLevel="0" collapsed="false">
      <c r="A18027" s="9" t="s">
        <v>28175</v>
      </c>
      <c r="B18027" s="9" t="s">
        <v>68</v>
      </c>
      <c r="C18027" s="9" t="s">
        <v>10161</v>
      </c>
      <c r="D18027" s="9" t="s">
        <v>10155</v>
      </c>
      <c r="E18027" s="10" t="n">
        <v>5</v>
      </c>
      <c r="F18027" s="10" t="n">
        <v>55058.33</v>
      </c>
      <c r="G18027" s="10" t="n">
        <v>38</v>
      </c>
      <c r="H18027" s="10" t="n">
        <v>30609.65</v>
      </c>
    </row>
    <row r="18028" customFormat="false" ht="15" hidden="false" customHeight="false" outlineLevel="0" collapsed="false">
      <c r="A18028" s="9" t="s">
        <v>28176</v>
      </c>
      <c r="B18028" s="9" t="s">
        <v>74</v>
      </c>
      <c r="C18028" s="9" t="s">
        <v>10162</v>
      </c>
      <c r="D18028" s="9" t="s">
        <v>10155</v>
      </c>
      <c r="E18028" s="10" t="n">
        <v>7</v>
      </c>
      <c r="F18028" s="10" t="n">
        <v>18932.78</v>
      </c>
      <c r="G18028" s="10" t="n">
        <v>13</v>
      </c>
      <c r="H18028" s="10" t="n">
        <v>10525.67</v>
      </c>
    </row>
    <row r="18029" customFormat="false" ht="15" hidden="false" customHeight="false" outlineLevel="0" collapsed="false">
      <c r="A18029" s="9" t="s">
        <v>28177</v>
      </c>
      <c r="B18029" s="9" t="s">
        <v>73</v>
      </c>
      <c r="C18029" s="9" t="s">
        <v>10161</v>
      </c>
      <c r="D18029" s="9" t="s">
        <v>10155</v>
      </c>
      <c r="E18029" s="10" t="n">
        <v>3</v>
      </c>
      <c r="F18029" s="10" t="n">
        <v>9039.55</v>
      </c>
      <c r="G18029" s="10" t="n">
        <v>37</v>
      </c>
      <c r="H18029" s="10" t="n">
        <v>5025.53</v>
      </c>
    </row>
    <row r="18030" customFormat="false" ht="15" hidden="false" customHeight="false" outlineLevel="0" collapsed="false">
      <c r="A18030" s="9" t="s">
        <v>28178</v>
      </c>
      <c r="B18030" s="9" t="s">
        <v>62</v>
      </c>
      <c r="C18030" s="9" t="s">
        <v>10161</v>
      </c>
      <c r="D18030" s="9" t="s">
        <v>10156</v>
      </c>
      <c r="E18030" s="10" t="n">
        <v>2</v>
      </c>
      <c r="F18030" s="10" t="n">
        <v>6898.5</v>
      </c>
      <c r="G18030" s="10" t="n">
        <v>78</v>
      </c>
      <c r="H18030" s="10" t="n">
        <v>3835.22</v>
      </c>
    </row>
    <row r="18031" customFormat="false" ht="15" hidden="false" customHeight="false" outlineLevel="0" collapsed="false">
      <c r="A18031" s="9" t="s">
        <v>28179</v>
      </c>
      <c r="B18031" s="9" t="s">
        <v>64</v>
      </c>
      <c r="C18031" s="9" t="s">
        <v>10161</v>
      </c>
      <c r="D18031" s="9" t="s">
        <v>10155</v>
      </c>
      <c r="E18031" s="10" t="n">
        <v>3</v>
      </c>
      <c r="F18031" s="10" t="n">
        <v>7391</v>
      </c>
      <c r="G18031" s="10" t="n">
        <v>20</v>
      </c>
      <c r="H18031" s="10" t="n">
        <v>4109.02</v>
      </c>
    </row>
    <row r="18032" customFormat="false" ht="15" hidden="false" customHeight="false" outlineLevel="0" collapsed="false">
      <c r="A18032" s="9" t="s">
        <v>28180</v>
      </c>
      <c r="B18032" s="9" t="s">
        <v>62</v>
      </c>
      <c r="C18032" s="9" t="s">
        <v>10161</v>
      </c>
      <c r="D18032" s="9" t="s">
        <v>10156</v>
      </c>
      <c r="E18032" s="10" t="n">
        <v>1</v>
      </c>
      <c r="F18032" s="10" t="n">
        <v>574.6</v>
      </c>
      <c r="G18032" s="10" t="n">
        <v>4</v>
      </c>
      <c r="H18032" s="10" t="n">
        <v>319.45</v>
      </c>
    </row>
    <row r="18033" customFormat="false" ht="15" hidden="false" customHeight="false" outlineLevel="0" collapsed="false">
      <c r="A18033" s="9" t="s">
        <v>28181</v>
      </c>
      <c r="B18033" s="9" t="s">
        <v>64</v>
      </c>
      <c r="C18033" s="9" t="s">
        <v>10161</v>
      </c>
      <c r="D18033" s="9" t="s">
        <v>10155</v>
      </c>
      <c r="E18033" s="10" t="n">
        <v>4</v>
      </c>
      <c r="F18033" s="10" t="n">
        <v>17153.9</v>
      </c>
      <c r="G18033" s="10" t="n">
        <v>89</v>
      </c>
      <c r="H18033" s="10" t="n">
        <v>9536.7</v>
      </c>
    </row>
    <row r="18034" customFormat="false" ht="15" hidden="false" customHeight="false" outlineLevel="0" collapsed="false">
      <c r="A18034" s="9" t="s">
        <v>28182</v>
      </c>
      <c r="B18034" s="9" t="s">
        <v>74</v>
      </c>
      <c r="C18034" s="9" t="s">
        <v>10161</v>
      </c>
      <c r="D18034" s="9" t="s">
        <v>10156</v>
      </c>
      <c r="E18034" s="10" t="n">
        <v>2</v>
      </c>
      <c r="F18034" s="10" t="n">
        <v>1145.35</v>
      </c>
      <c r="G18034" s="10" t="n">
        <v>87</v>
      </c>
      <c r="H18034" s="10" t="n">
        <v>636.76</v>
      </c>
    </row>
    <row r="18035" customFormat="false" ht="15" hidden="false" customHeight="false" outlineLevel="0" collapsed="false">
      <c r="A18035" s="9" t="s">
        <v>28183</v>
      </c>
      <c r="B18035" s="9" t="s">
        <v>73</v>
      </c>
      <c r="C18035" s="9" t="s">
        <v>10161</v>
      </c>
      <c r="D18035" s="9" t="s">
        <v>10154</v>
      </c>
      <c r="E18035" s="10" t="n">
        <v>7</v>
      </c>
      <c r="F18035" s="10" t="n">
        <v>86090.09</v>
      </c>
      <c r="G18035" s="10" t="n">
        <v>16</v>
      </c>
      <c r="H18035" s="10" t="n">
        <v>47861.73</v>
      </c>
    </row>
    <row r="18036" customFormat="false" ht="15" hidden="false" customHeight="false" outlineLevel="0" collapsed="false">
      <c r="A18036" s="9" t="s">
        <v>28184</v>
      </c>
      <c r="B18036" s="9" t="s">
        <v>79</v>
      </c>
      <c r="C18036" s="9" t="s">
        <v>10161</v>
      </c>
      <c r="D18036" s="9" t="s">
        <v>10155</v>
      </c>
      <c r="E18036" s="10" t="n">
        <v>9</v>
      </c>
      <c r="F18036" s="10" t="n">
        <v>57178.14</v>
      </c>
      <c r="G18036" s="10" t="n">
        <v>38</v>
      </c>
      <c r="H18036" s="10" t="n">
        <v>31788.15</v>
      </c>
    </row>
    <row r="18037" customFormat="false" ht="15" hidden="false" customHeight="false" outlineLevel="0" collapsed="false">
      <c r="A18037" s="9" t="s">
        <v>28185</v>
      </c>
      <c r="B18037" s="9" t="s">
        <v>69</v>
      </c>
      <c r="C18037" s="9" t="s">
        <v>10161</v>
      </c>
      <c r="D18037" s="9" t="s">
        <v>10156</v>
      </c>
      <c r="E18037" s="10" t="n">
        <v>1</v>
      </c>
      <c r="F18037" s="10" t="n">
        <v>816.9</v>
      </c>
      <c r="G18037" s="10" t="n">
        <v>212</v>
      </c>
      <c r="H18037" s="10" t="n">
        <v>454.16</v>
      </c>
    </row>
    <row r="18038" customFormat="false" ht="15" hidden="false" customHeight="false" outlineLevel="0" collapsed="false">
      <c r="A18038" s="9" t="s">
        <v>28186</v>
      </c>
      <c r="B18038" s="9" t="s">
        <v>69</v>
      </c>
      <c r="C18038" s="9" t="s">
        <v>10161</v>
      </c>
      <c r="D18038" s="9" t="s">
        <v>10155</v>
      </c>
      <c r="E18038" s="10" t="n">
        <v>5</v>
      </c>
      <c r="F18038" s="10" t="n">
        <v>8488.59</v>
      </c>
      <c r="G18038" s="10" t="n">
        <v>7</v>
      </c>
      <c r="H18038" s="10" t="n">
        <v>4719.23</v>
      </c>
    </row>
    <row r="18039" customFormat="false" ht="15" hidden="false" customHeight="false" outlineLevel="0" collapsed="false">
      <c r="A18039" s="9" t="s">
        <v>28187</v>
      </c>
      <c r="B18039" s="9" t="s">
        <v>73</v>
      </c>
      <c r="C18039" s="9" t="s">
        <v>10162</v>
      </c>
      <c r="D18039" s="9" t="s">
        <v>10155</v>
      </c>
      <c r="E18039" s="10" t="n">
        <v>4</v>
      </c>
      <c r="F18039" s="10" t="n">
        <v>6418.54</v>
      </c>
      <c r="G18039" s="10" t="n">
        <v>13</v>
      </c>
      <c r="H18039" s="10" t="n">
        <v>3568.38</v>
      </c>
    </row>
    <row r="18040" customFormat="false" ht="15" hidden="false" customHeight="false" outlineLevel="0" collapsed="false">
      <c r="A18040" s="9" t="s">
        <v>28188</v>
      </c>
      <c r="B18040" s="9" t="s">
        <v>64</v>
      </c>
      <c r="C18040" s="9" t="s">
        <v>10161</v>
      </c>
      <c r="D18040" s="9" t="s">
        <v>10157</v>
      </c>
      <c r="E18040" s="10" t="n">
        <v>4</v>
      </c>
      <c r="F18040" s="10" t="n">
        <v>9297.4</v>
      </c>
      <c r="G18040" s="10" t="n">
        <v>141</v>
      </c>
      <c r="H18040" s="10" t="n">
        <v>5168.88</v>
      </c>
    </row>
    <row r="18041" customFormat="false" ht="15" hidden="false" customHeight="false" outlineLevel="0" collapsed="false">
      <c r="A18041" s="9" t="s">
        <v>28189</v>
      </c>
      <c r="B18041" s="9" t="s">
        <v>62</v>
      </c>
      <c r="C18041" s="9" t="s">
        <v>10163</v>
      </c>
      <c r="D18041" s="9" t="s">
        <v>10155</v>
      </c>
      <c r="E18041" s="10" t="n">
        <v>9</v>
      </c>
      <c r="F18041" s="10" t="n">
        <v>33144.39</v>
      </c>
      <c r="G18041" s="10" t="n">
        <v>10</v>
      </c>
      <c r="H18041" s="10" t="n">
        <v>18426.6</v>
      </c>
    </row>
    <row r="18042" customFormat="false" ht="15" hidden="false" customHeight="false" outlineLevel="0" collapsed="false">
      <c r="A18042" s="9" t="s">
        <v>28190</v>
      </c>
      <c r="B18042" s="9" t="s">
        <v>74</v>
      </c>
      <c r="C18042" s="9" t="s">
        <v>10161</v>
      </c>
      <c r="D18042" s="9" t="s">
        <v>10155</v>
      </c>
      <c r="E18042" s="10" t="n">
        <v>8</v>
      </c>
      <c r="F18042" s="10" t="n">
        <v>28788.55</v>
      </c>
      <c r="G18042" s="10" t="n">
        <v>31</v>
      </c>
      <c r="H18042" s="10" t="n">
        <v>16004.98</v>
      </c>
    </row>
    <row r="18043" customFormat="false" ht="15" hidden="false" customHeight="false" outlineLevel="0" collapsed="false">
      <c r="A18043" s="9" t="s">
        <v>28191</v>
      </c>
      <c r="B18043" s="9" t="s">
        <v>77</v>
      </c>
      <c r="C18043" s="9" t="s">
        <v>10162</v>
      </c>
      <c r="D18043" s="9" t="s">
        <v>10155</v>
      </c>
      <c r="E18043" s="10" t="n">
        <v>4</v>
      </c>
      <c r="F18043" s="10" t="n">
        <v>17991.35</v>
      </c>
      <c r="G18043" s="10" t="n">
        <v>85</v>
      </c>
      <c r="H18043" s="10" t="n">
        <v>10002.28</v>
      </c>
    </row>
    <row r="18044" customFormat="false" ht="15" hidden="false" customHeight="false" outlineLevel="0" collapsed="false">
      <c r="A18044" s="9" t="s">
        <v>28192</v>
      </c>
      <c r="B18044" s="9" t="s">
        <v>79</v>
      </c>
      <c r="C18044" s="9" t="s">
        <v>10161</v>
      </c>
      <c r="D18044" s="9" t="s">
        <v>10155</v>
      </c>
      <c r="E18044" s="10" t="n">
        <v>3</v>
      </c>
      <c r="F18044" s="10" t="n">
        <v>16543.24</v>
      </c>
      <c r="G18044" s="10" t="n">
        <v>38</v>
      </c>
      <c r="H18044" s="10" t="n">
        <v>9197.2</v>
      </c>
    </row>
    <row r="18045" customFormat="false" ht="15" hidden="false" customHeight="false" outlineLevel="0" collapsed="false">
      <c r="A18045" s="9" t="s">
        <v>28193</v>
      </c>
      <c r="B18045" s="9" t="s">
        <v>67</v>
      </c>
      <c r="C18045" s="9" t="s">
        <v>10164</v>
      </c>
      <c r="D18045" s="9" t="s">
        <v>10154</v>
      </c>
      <c r="E18045" s="10" t="n">
        <v>4</v>
      </c>
      <c r="F18045" s="10" t="n">
        <v>71975.84</v>
      </c>
      <c r="G18045" s="10" t="n">
        <v>87</v>
      </c>
      <c r="H18045" s="10" t="n">
        <v>40014.93</v>
      </c>
    </row>
    <row r="18046" customFormat="false" ht="15" hidden="false" customHeight="false" outlineLevel="0" collapsed="false">
      <c r="A18046" s="9" t="s">
        <v>28194</v>
      </c>
      <c r="B18046" s="9" t="s">
        <v>71</v>
      </c>
      <c r="C18046" s="9" t="s">
        <v>10161</v>
      </c>
      <c r="D18046" s="9" t="s">
        <v>10155</v>
      </c>
      <c r="E18046" s="10" t="n">
        <v>5</v>
      </c>
      <c r="F18046" s="10" t="n">
        <v>43680.55</v>
      </c>
      <c r="G18046" s="10" t="n">
        <v>47</v>
      </c>
      <c r="H18046" s="10" t="n">
        <v>24284.18</v>
      </c>
    </row>
    <row r="18047" customFormat="false" ht="15" hidden="false" customHeight="false" outlineLevel="0" collapsed="false">
      <c r="A18047" s="9" t="s">
        <v>28195</v>
      </c>
      <c r="B18047" s="9" t="s">
        <v>70</v>
      </c>
      <c r="C18047" s="9" t="s">
        <v>10161</v>
      </c>
      <c r="D18047" s="9" t="s">
        <v>10155</v>
      </c>
      <c r="E18047" s="10" t="n">
        <v>3</v>
      </c>
      <c r="F18047" s="10" t="n">
        <v>8579.3</v>
      </c>
      <c r="G18047" s="10" t="n">
        <v>73</v>
      </c>
      <c r="H18047" s="10" t="n">
        <v>4769.66</v>
      </c>
    </row>
    <row r="18048" customFormat="false" ht="15" hidden="false" customHeight="false" outlineLevel="0" collapsed="false">
      <c r="A18048" s="9" t="s">
        <v>28196</v>
      </c>
      <c r="B18048" s="9" t="s">
        <v>72</v>
      </c>
      <c r="C18048" s="9" t="s">
        <v>10161</v>
      </c>
      <c r="D18048" s="9" t="s">
        <v>10156</v>
      </c>
      <c r="E18048" s="10" t="n">
        <v>1</v>
      </c>
      <c r="F18048" s="10" t="n">
        <v>24794.05</v>
      </c>
      <c r="G18048" s="10" t="n">
        <v>50</v>
      </c>
      <c r="H18048" s="10" t="n">
        <v>13784.24</v>
      </c>
    </row>
    <row r="18049" customFormat="false" ht="15" hidden="false" customHeight="false" outlineLevel="0" collapsed="false">
      <c r="A18049" s="9" t="s">
        <v>28197</v>
      </c>
      <c r="B18049" s="9" t="s">
        <v>74</v>
      </c>
      <c r="C18049" s="9" t="s">
        <v>10161</v>
      </c>
      <c r="D18049" s="9" t="s">
        <v>10155</v>
      </c>
      <c r="E18049" s="10" t="n">
        <v>3</v>
      </c>
      <c r="F18049" s="10" t="n">
        <v>1432.84</v>
      </c>
      <c r="G18049" s="10" t="n">
        <v>53</v>
      </c>
      <c r="H18049" s="10" t="n">
        <v>796.59</v>
      </c>
    </row>
    <row r="18050" customFormat="false" ht="15" hidden="false" customHeight="false" outlineLevel="0" collapsed="false">
      <c r="A18050" s="9" t="s">
        <v>28198</v>
      </c>
      <c r="B18050" s="9" t="s">
        <v>60</v>
      </c>
      <c r="C18050" s="9" t="s">
        <v>10161</v>
      </c>
      <c r="D18050" s="9" t="s">
        <v>10156</v>
      </c>
      <c r="E18050" s="10" t="n">
        <v>1</v>
      </c>
      <c r="F18050" s="10" t="n">
        <v>531.45</v>
      </c>
      <c r="G18050" s="10" t="n">
        <v>255</v>
      </c>
      <c r="H18050" s="10" t="n">
        <v>295.46</v>
      </c>
    </row>
    <row r="18051" customFormat="false" ht="15" hidden="false" customHeight="false" outlineLevel="0" collapsed="false">
      <c r="A18051" s="9" t="s">
        <v>28199</v>
      </c>
      <c r="B18051" s="9" t="s">
        <v>62</v>
      </c>
      <c r="C18051" s="9" t="s">
        <v>10161</v>
      </c>
      <c r="D18051" s="9" t="s">
        <v>10156</v>
      </c>
      <c r="E18051" s="10" t="n">
        <v>2</v>
      </c>
      <c r="F18051" s="10" t="n">
        <v>2121.05</v>
      </c>
      <c r="G18051" s="10" t="n">
        <v>108</v>
      </c>
      <c r="H18051" s="10" t="n">
        <v>1179.2</v>
      </c>
    </row>
    <row r="18052" customFormat="false" ht="15" hidden="false" customHeight="false" outlineLevel="0" collapsed="false">
      <c r="A18052" s="9" t="s">
        <v>28200</v>
      </c>
      <c r="B18052" s="9" t="s">
        <v>76</v>
      </c>
      <c r="C18052" s="9" t="s">
        <v>10161</v>
      </c>
      <c r="D18052" s="9" t="s">
        <v>10155</v>
      </c>
      <c r="E18052" s="10" t="n">
        <v>3</v>
      </c>
      <c r="F18052" s="10" t="n">
        <v>6383.82</v>
      </c>
      <c r="G18052" s="10" t="n">
        <v>9</v>
      </c>
      <c r="H18052" s="10" t="n">
        <v>3549.08</v>
      </c>
    </row>
    <row r="18053" customFormat="false" ht="15" hidden="false" customHeight="false" outlineLevel="0" collapsed="false">
      <c r="A18053" s="9" t="s">
        <v>28201</v>
      </c>
      <c r="B18053" s="9" t="s">
        <v>62</v>
      </c>
      <c r="C18053" s="9" t="s">
        <v>10161</v>
      </c>
      <c r="D18053" s="9" t="s">
        <v>10155</v>
      </c>
      <c r="E18053" s="10" t="n">
        <v>4</v>
      </c>
      <c r="F18053" s="10" t="n">
        <v>5552.06</v>
      </c>
      <c r="G18053" s="10" t="n">
        <v>11</v>
      </c>
      <c r="H18053" s="10" t="n">
        <v>3086.66</v>
      </c>
    </row>
    <row r="18054" customFormat="false" ht="15" hidden="false" customHeight="false" outlineLevel="0" collapsed="false">
      <c r="A18054" s="9" t="s">
        <v>28202</v>
      </c>
      <c r="B18054" s="9" t="s">
        <v>68</v>
      </c>
      <c r="C18054" s="9" t="s">
        <v>10161</v>
      </c>
      <c r="D18054" s="9" t="s">
        <v>10158</v>
      </c>
      <c r="E18054" s="10" t="n">
        <v>0</v>
      </c>
      <c r="F18054" s="10" t="n">
        <v>0</v>
      </c>
      <c r="H18054" s="10" t="n">
        <v>0</v>
      </c>
    </row>
    <row r="18055" customFormat="false" ht="15" hidden="false" customHeight="false" outlineLevel="0" collapsed="false">
      <c r="A18055" s="9" t="s">
        <v>28203</v>
      </c>
      <c r="B18055" s="9" t="s">
        <v>62</v>
      </c>
      <c r="C18055" s="9" t="s">
        <v>10161</v>
      </c>
      <c r="D18055" s="9" t="s">
        <v>10156</v>
      </c>
      <c r="E18055" s="10" t="n">
        <v>1</v>
      </c>
      <c r="F18055" s="10" t="n">
        <v>188.1</v>
      </c>
      <c r="G18055" s="10" t="n">
        <v>216</v>
      </c>
      <c r="H18055" s="10" t="n">
        <v>104.57</v>
      </c>
    </row>
    <row r="18056" customFormat="false" ht="15" hidden="false" customHeight="false" outlineLevel="0" collapsed="false">
      <c r="A18056" s="9" t="s">
        <v>28204</v>
      </c>
      <c r="B18056" s="9" t="s">
        <v>62</v>
      </c>
      <c r="C18056" s="9" t="s">
        <v>10164</v>
      </c>
      <c r="D18056" s="9" t="s">
        <v>10155</v>
      </c>
      <c r="E18056" s="10" t="n">
        <v>5</v>
      </c>
      <c r="F18056" s="10" t="n">
        <v>31870.84</v>
      </c>
      <c r="G18056" s="10" t="n">
        <v>30</v>
      </c>
      <c r="H18056" s="10" t="n">
        <v>17718.57</v>
      </c>
    </row>
    <row r="18057" customFormat="false" ht="15" hidden="false" customHeight="false" outlineLevel="0" collapsed="false">
      <c r="A18057" s="9" t="s">
        <v>28205</v>
      </c>
      <c r="B18057" s="9" t="s">
        <v>71</v>
      </c>
      <c r="C18057" s="9" t="s">
        <v>10161</v>
      </c>
      <c r="D18057" s="9" t="s">
        <v>10155</v>
      </c>
      <c r="E18057" s="10" t="n">
        <v>4</v>
      </c>
      <c r="F18057" s="10" t="n">
        <v>18481.15</v>
      </c>
      <c r="G18057" s="10" t="n">
        <v>74</v>
      </c>
      <c r="H18057" s="10" t="n">
        <v>10274.58</v>
      </c>
    </row>
    <row r="18058" customFormat="false" ht="15" hidden="false" customHeight="false" outlineLevel="0" collapsed="false">
      <c r="A18058" s="9" t="s">
        <v>28206</v>
      </c>
      <c r="B18058" s="9" t="s">
        <v>65</v>
      </c>
      <c r="C18058" s="9" t="s">
        <v>10161</v>
      </c>
      <c r="D18058" s="9" t="s">
        <v>10156</v>
      </c>
      <c r="E18058" s="10" t="n">
        <v>2</v>
      </c>
      <c r="F18058" s="10" t="n">
        <v>2767.1</v>
      </c>
      <c r="G18058" s="10" t="n">
        <v>43</v>
      </c>
      <c r="H18058" s="10" t="n">
        <v>1538.37</v>
      </c>
    </row>
    <row r="18059" customFormat="false" ht="15" hidden="false" customHeight="false" outlineLevel="0" collapsed="false">
      <c r="A18059" s="9" t="s">
        <v>28207</v>
      </c>
      <c r="B18059" s="9" t="s">
        <v>68</v>
      </c>
      <c r="C18059" s="9" t="s">
        <v>10161</v>
      </c>
      <c r="D18059" s="9" t="s">
        <v>10156</v>
      </c>
      <c r="E18059" s="10" t="n">
        <v>2</v>
      </c>
      <c r="F18059" s="10" t="n">
        <v>7443.2</v>
      </c>
      <c r="G18059" s="10" t="n">
        <v>105</v>
      </c>
      <c r="H18059" s="10" t="n">
        <v>4138.04</v>
      </c>
    </row>
    <row r="18060" customFormat="false" ht="15" hidden="false" customHeight="false" outlineLevel="0" collapsed="false">
      <c r="A18060" s="9" t="s">
        <v>28208</v>
      </c>
      <c r="B18060" s="9" t="s">
        <v>74</v>
      </c>
      <c r="C18060" s="9" t="s">
        <v>10161</v>
      </c>
      <c r="D18060" s="9" t="s">
        <v>10155</v>
      </c>
      <c r="E18060" s="10" t="n">
        <v>3</v>
      </c>
      <c r="F18060" s="10" t="n">
        <v>21398.17</v>
      </c>
      <c r="G18060" s="10" t="n">
        <v>50</v>
      </c>
      <c r="H18060" s="10" t="n">
        <v>11896.3</v>
      </c>
    </row>
    <row r="18061" customFormat="false" ht="15" hidden="false" customHeight="false" outlineLevel="0" collapsed="false">
      <c r="A18061" s="9" t="s">
        <v>28209</v>
      </c>
      <c r="B18061" s="9" t="s">
        <v>77</v>
      </c>
      <c r="C18061" s="9" t="s">
        <v>10161</v>
      </c>
      <c r="D18061" s="9" t="s">
        <v>10155</v>
      </c>
      <c r="E18061" s="10" t="n">
        <v>6</v>
      </c>
      <c r="F18061" s="10" t="n">
        <v>16267.58</v>
      </c>
      <c r="G18061" s="10" t="n">
        <v>50</v>
      </c>
      <c r="H18061" s="10" t="n">
        <v>9043.95</v>
      </c>
    </row>
    <row r="18062" customFormat="false" ht="15" hidden="false" customHeight="false" outlineLevel="0" collapsed="false">
      <c r="A18062" s="9" t="s">
        <v>28210</v>
      </c>
      <c r="B18062" s="9" t="s">
        <v>77</v>
      </c>
      <c r="C18062" s="9" t="s">
        <v>10161</v>
      </c>
      <c r="D18062" s="9" t="s">
        <v>10155</v>
      </c>
      <c r="E18062" s="10" t="n">
        <v>11</v>
      </c>
      <c r="F18062" s="10" t="n">
        <v>31102.85</v>
      </c>
      <c r="G18062" s="10" t="n">
        <v>28</v>
      </c>
      <c r="H18062" s="10" t="n">
        <v>17291.61</v>
      </c>
    </row>
    <row r="18063" customFormat="false" ht="15" hidden="false" customHeight="false" outlineLevel="0" collapsed="false">
      <c r="A18063" s="9" t="s">
        <v>28211</v>
      </c>
      <c r="B18063" s="9" t="s">
        <v>69</v>
      </c>
      <c r="C18063" s="9" t="s">
        <v>10161</v>
      </c>
      <c r="D18063" s="9" t="s">
        <v>10156</v>
      </c>
      <c r="E18063" s="10" t="n">
        <v>2</v>
      </c>
      <c r="F18063" s="10" t="n">
        <v>6517.4</v>
      </c>
      <c r="G18063" s="10" t="n">
        <v>60</v>
      </c>
      <c r="H18063" s="10" t="n">
        <v>3623.34</v>
      </c>
    </row>
    <row r="18064" customFormat="false" ht="15" hidden="false" customHeight="false" outlineLevel="0" collapsed="false">
      <c r="A18064" s="9" t="s">
        <v>28212</v>
      </c>
      <c r="B18064" s="9" t="s">
        <v>77</v>
      </c>
      <c r="C18064" s="9" t="s">
        <v>10161</v>
      </c>
      <c r="D18064" s="9" t="s">
        <v>10155</v>
      </c>
      <c r="E18064" s="10" t="n">
        <v>3</v>
      </c>
      <c r="F18064" s="10" t="n">
        <v>6408.04</v>
      </c>
      <c r="G18064" s="10" t="n">
        <v>13</v>
      </c>
      <c r="H18064" s="10" t="n">
        <v>3562.55</v>
      </c>
    </row>
    <row r="18065" customFormat="false" ht="15" hidden="false" customHeight="false" outlineLevel="0" collapsed="false">
      <c r="A18065" s="9" t="s">
        <v>28213</v>
      </c>
      <c r="B18065" s="9" t="s">
        <v>74</v>
      </c>
      <c r="C18065" s="9" t="s">
        <v>10163</v>
      </c>
      <c r="D18065" s="9" t="s">
        <v>10155</v>
      </c>
      <c r="E18065" s="10" t="n">
        <v>3</v>
      </c>
      <c r="F18065" s="10" t="n">
        <v>16938.82</v>
      </c>
      <c r="G18065" s="10" t="n">
        <v>38</v>
      </c>
      <c r="H18065" s="10" t="n">
        <v>9417.13</v>
      </c>
    </row>
    <row r="18066" customFormat="false" ht="15" hidden="false" customHeight="false" outlineLevel="0" collapsed="false">
      <c r="A18066" s="9" t="s">
        <v>28214</v>
      </c>
      <c r="B18066" s="9" t="s">
        <v>71</v>
      </c>
      <c r="C18066" s="9" t="s">
        <v>10161</v>
      </c>
      <c r="D18066" s="9" t="s">
        <v>10156</v>
      </c>
      <c r="E18066" s="10" t="n">
        <v>1</v>
      </c>
      <c r="F18066" s="10" t="n">
        <v>26148.76</v>
      </c>
      <c r="G18066" s="10" t="n">
        <v>8</v>
      </c>
      <c r="H18066" s="10" t="n">
        <v>14537.39</v>
      </c>
    </row>
    <row r="18067" customFormat="false" ht="15" hidden="false" customHeight="false" outlineLevel="0" collapsed="false">
      <c r="A18067" s="9" t="s">
        <v>28215</v>
      </c>
      <c r="B18067" s="9" t="s">
        <v>71</v>
      </c>
      <c r="C18067" s="9" t="s">
        <v>10162</v>
      </c>
      <c r="D18067" s="9" t="s">
        <v>10157</v>
      </c>
      <c r="E18067" s="10" t="n">
        <v>6</v>
      </c>
      <c r="F18067" s="10" t="n">
        <v>12588.7</v>
      </c>
      <c r="G18067" s="10" t="n">
        <v>162</v>
      </c>
      <c r="H18067" s="10" t="n">
        <v>6998.68</v>
      </c>
    </row>
    <row r="18068" customFormat="false" ht="15" hidden="false" customHeight="false" outlineLevel="0" collapsed="false">
      <c r="A18068" s="9" t="s">
        <v>28216</v>
      </c>
      <c r="B18068" s="9" t="s">
        <v>77</v>
      </c>
      <c r="C18068" s="9" t="s">
        <v>10161</v>
      </c>
      <c r="D18068" s="9" t="s">
        <v>10155</v>
      </c>
      <c r="E18068" s="10" t="n">
        <v>3</v>
      </c>
      <c r="F18068" s="10" t="n">
        <v>67689.6</v>
      </c>
      <c r="G18068" s="10" t="n">
        <v>12</v>
      </c>
      <c r="H18068" s="10" t="n">
        <v>37631.99</v>
      </c>
    </row>
    <row r="18069" customFormat="false" ht="15" hidden="false" customHeight="false" outlineLevel="0" collapsed="false">
      <c r="A18069" s="9" t="s">
        <v>28217</v>
      </c>
      <c r="B18069" s="9" t="s">
        <v>70</v>
      </c>
      <c r="C18069" s="9" t="s">
        <v>10164</v>
      </c>
      <c r="D18069" s="9" t="s">
        <v>10156</v>
      </c>
      <c r="E18069" s="10" t="n">
        <v>2</v>
      </c>
      <c r="F18069" s="10" t="n">
        <v>3622.05</v>
      </c>
      <c r="G18069" s="10" t="n">
        <v>20</v>
      </c>
      <c r="H18069" s="10" t="n">
        <v>2013.68</v>
      </c>
    </row>
    <row r="18070" customFormat="false" ht="15" hidden="false" customHeight="false" outlineLevel="0" collapsed="false">
      <c r="A18070" s="9" t="s">
        <v>28218</v>
      </c>
      <c r="B18070" s="9" t="s">
        <v>74</v>
      </c>
      <c r="C18070" s="9" t="s">
        <v>10161</v>
      </c>
      <c r="D18070" s="9" t="s">
        <v>10155</v>
      </c>
      <c r="E18070" s="10" t="n">
        <v>5</v>
      </c>
      <c r="F18070" s="10" t="n">
        <v>27892.05</v>
      </c>
      <c r="G18070" s="10" t="n">
        <v>88</v>
      </c>
      <c r="H18070" s="10" t="n">
        <v>15506.57</v>
      </c>
    </row>
    <row r="18071" customFormat="false" ht="15" hidden="false" customHeight="false" outlineLevel="0" collapsed="false">
      <c r="A18071" s="9" t="s">
        <v>28219</v>
      </c>
      <c r="B18071" s="9" t="s">
        <v>66</v>
      </c>
      <c r="C18071" s="9" t="s">
        <v>10161</v>
      </c>
      <c r="D18071" s="9" t="s">
        <v>10155</v>
      </c>
      <c r="E18071" s="10" t="n">
        <v>3</v>
      </c>
      <c r="F18071" s="10" t="n">
        <v>2109.45</v>
      </c>
      <c r="G18071" s="10" t="n">
        <v>63</v>
      </c>
      <c r="H18071" s="10" t="n">
        <v>1172.75</v>
      </c>
    </row>
    <row r="18072" customFormat="false" ht="15" hidden="false" customHeight="false" outlineLevel="0" collapsed="false">
      <c r="A18072" s="9" t="s">
        <v>28220</v>
      </c>
      <c r="B18072" s="9" t="s">
        <v>60</v>
      </c>
      <c r="C18072" s="9" t="s">
        <v>10161</v>
      </c>
      <c r="D18072" s="9" t="s">
        <v>10155</v>
      </c>
      <c r="E18072" s="10" t="n">
        <v>10</v>
      </c>
      <c r="F18072" s="10" t="n">
        <v>67207.67</v>
      </c>
      <c r="G18072" s="10" t="n">
        <v>0</v>
      </c>
      <c r="H18072" s="10" t="n">
        <v>37364.06</v>
      </c>
    </row>
    <row r="18073" customFormat="false" ht="15" hidden="false" customHeight="false" outlineLevel="0" collapsed="false">
      <c r="A18073" s="9" t="s">
        <v>28221</v>
      </c>
      <c r="B18073" s="9" t="s">
        <v>69</v>
      </c>
      <c r="C18073" s="9" t="s">
        <v>10161</v>
      </c>
      <c r="D18073" s="9" t="s">
        <v>10156</v>
      </c>
      <c r="E18073" s="10" t="n">
        <v>1</v>
      </c>
      <c r="F18073" s="10" t="n">
        <v>218</v>
      </c>
      <c r="G18073" s="10" t="n">
        <v>12</v>
      </c>
      <c r="H18073" s="10" t="n">
        <v>121.2</v>
      </c>
    </row>
    <row r="18074" customFormat="false" ht="15" hidden="false" customHeight="false" outlineLevel="0" collapsed="false">
      <c r="A18074" s="9" t="s">
        <v>28222</v>
      </c>
      <c r="B18074" s="9" t="s">
        <v>77</v>
      </c>
      <c r="C18074" s="9" t="s">
        <v>10161</v>
      </c>
      <c r="D18074" s="9" t="s">
        <v>10156</v>
      </c>
      <c r="E18074" s="10" t="n">
        <v>1</v>
      </c>
      <c r="F18074" s="10" t="n">
        <v>1339</v>
      </c>
      <c r="G18074" s="10" t="n">
        <v>197</v>
      </c>
      <c r="H18074" s="10" t="n">
        <v>744.42</v>
      </c>
    </row>
    <row r="18075" customFormat="false" ht="15" hidden="false" customHeight="false" outlineLevel="0" collapsed="false">
      <c r="A18075" s="9" t="s">
        <v>28223</v>
      </c>
      <c r="B18075" s="9" t="s">
        <v>59</v>
      </c>
      <c r="C18075" s="9" t="s">
        <v>10161</v>
      </c>
      <c r="D18075" s="9" t="s">
        <v>10157</v>
      </c>
      <c r="E18075" s="10" t="n">
        <v>2</v>
      </c>
      <c r="F18075" s="10" t="n">
        <v>9503.8</v>
      </c>
      <c r="G18075" s="10" t="n">
        <v>311</v>
      </c>
      <c r="H18075" s="10" t="n">
        <v>5283.63</v>
      </c>
    </row>
    <row r="18076" customFormat="false" ht="15" hidden="false" customHeight="false" outlineLevel="0" collapsed="false">
      <c r="A18076" s="9" t="s">
        <v>28224</v>
      </c>
      <c r="B18076" s="9" t="s">
        <v>74</v>
      </c>
      <c r="C18076" s="9" t="s">
        <v>10161</v>
      </c>
      <c r="D18076" s="9" t="s">
        <v>10158</v>
      </c>
      <c r="E18076" s="10" t="n">
        <v>0</v>
      </c>
      <c r="F18076" s="10" t="n">
        <v>0</v>
      </c>
      <c r="H18076" s="10" t="n">
        <v>0</v>
      </c>
    </row>
    <row r="18077" customFormat="false" ht="15" hidden="false" customHeight="false" outlineLevel="0" collapsed="false">
      <c r="A18077" s="9" t="s">
        <v>28225</v>
      </c>
      <c r="B18077" s="9" t="s">
        <v>79</v>
      </c>
      <c r="C18077" s="9" t="s">
        <v>10161</v>
      </c>
      <c r="D18077" s="9" t="s">
        <v>10156</v>
      </c>
      <c r="E18077" s="10" t="n">
        <v>2</v>
      </c>
      <c r="F18077" s="10" t="n">
        <v>7310.25</v>
      </c>
      <c r="G18077" s="10" t="n">
        <v>66</v>
      </c>
      <c r="H18077" s="10" t="n">
        <v>4064.13</v>
      </c>
    </row>
    <row r="18078" customFormat="false" ht="15" hidden="false" customHeight="false" outlineLevel="0" collapsed="false">
      <c r="A18078" s="9" t="s">
        <v>28226</v>
      </c>
      <c r="B18078" s="9" t="s">
        <v>71</v>
      </c>
      <c r="C18078" s="9" t="s">
        <v>10163</v>
      </c>
      <c r="D18078" s="9" t="s">
        <v>10156</v>
      </c>
      <c r="E18078" s="10" t="n">
        <v>2</v>
      </c>
      <c r="F18078" s="10" t="n">
        <v>31166.13</v>
      </c>
      <c r="G18078" s="10" t="n">
        <v>18</v>
      </c>
      <c r="H18078" s="10" t="n">
        <v>17326.79</v>
      </c>
    </row>
    <row r="18079" customFormat="false" ht="15" hidden="false" customHeight="false" outlineLevel="0" collapsed="false">
      <c r="A18079" s="9" t="s">
        <v>28227</v>
      </c>
      <c r="B18079" s="9" t="s">
        <v>69</v>
      </c>
      <c r="C18079" s="9" t="s">
        <v>10161</v>
      </c>
      <c r="D18079" s="9" t="s">
        <v>10155</v>
      </c>
      <c r="E18079" s="10" t="n">
        <v>6</v>
      </c>
      <c r="F18079" s="10" t="n">
        <v>40255.61</v>
      </c>
      <c r="G18079" s="10" t="n">
        <v>23</v>
      </c>
      <c r="H18079" s="10" t="n">
        <v>22380.08</v>
      </c>
    </row>
    <row r="18080" customFormat="false" ht="15" hidden="false" customHeight="false" outlineLevel="0" collapsed="false">
      <c r="A18080" s="9" t="s">
        <v>28228</v>
      </c>
      <c r="B18080" s="9" t="s">
        <v>76</v>
      </c>
      <c r="C18080" s="9" t="s">
        <v>10163</v>
      </c>
      <c r="D18080" s="9" t="s">
        <v>10155</v>
      </c>
      <c r="E18080" s="10" t="n">
        <v>4</v>
      </c>
      <c r="F18080" s="10" t="n">
        <v>21655.99</v>
      </c>
      <c r="G18080" s="10" t="n">
        <v>12</v>
      </c>
      <c r="H18080" s="10" t="n">
        <v>12039.63</v>
      </c>
    </row>
    <row r="18081" customFormat="false" ht="15" hidden="false" customHeight="false" outlineLevel="0" collapsed="false">
      <c r="A18081" s="9" t="s">
        <v>28229</v>
      </c>
      <c r="B18081" s="9" t="s">
        <v>71</v>
      </c>
      <c r="C18081" s="9" t="s">
        <v>10164</v>
      </c>
      <c r="D18081" s="9" t="s">
        <v>10156</v>
      </c>
      <c r="E18081" s="10" t="n">
        <v>2</v>
      </c>
      <c r="F18081" s="10" t="n">
        <v>10635.1</v>
      </c>
      <c r="G18081" s="10" t="n">
        <v>22</v>
      </c>
      <c r="H18081" s="10" t="n">
        <v>5912.58</v>
      </c>
    </row>
    <row r="18082" customFormat="false" ht="15" hidden="false" customHeight="false" outlineLevel="0" collapsed="false">
      <c r="A18082" s="9" t="s">
        <v>28230</v>
      </c>
      <c r="B18082" s="9" t="s">
        <v>77</v>
      </c>
      <c r="C18082" s="9" t="s">
        <v>10161</v>
      </c>
      <c r="D18082" s="9" t="s">
        <v>10155</v>
      </c>
      <c r="E18082" s="10" t="n">
        <v>5</v>
      </c>
      <c r="F18082" s="10" t="n">
        <v>27568.65</v>
      </c>
      <c r="G18082" s="10" t="n">
        <v>6</v>
      </c>
      <c r="H18082" s="10" t="n">
        <v>15326.77</v>
      </c>
    </row>
    <row r="18083" customFormat="false" ht="15" hidden="false" customHeight="false" outlineLevel="0" collapsed="false">
      <c r="A18083" s="9" t="s">
        <v>28231</v>
      </c>
      <c r="B18083" s="9" t="s">
        <v>68</v>
      </c>
      <c r="C18083" s="9" t="s">
        <v>10164</v>
      </c>
      <c r="D18083" s="9" t="s">
        <v>10155</v>
      </c>
      <c r="E18083" s="10" t="n">
        <v>3</v>
      </c>
      <c r="F18083" s="10" t="n">
        <v>3180.35</v>
      </c>
      <c r="G18083" s="10" t="n">
        <v>70</v>
      </c>
      <c r="H18083" s="10" t="n">
        <v>1768.11</v>
      </c>
    </row>
    <row r="18084" customFormat="false" ht="15" hidden="false" customHeight="false" outlineLevel="0" collapsed="false">
      <c r="A18084" s="9" t="s">
        <v>28232</v>
      </c>
      <c r="B18084" s="9" t="s">
        <v>64</v>
      </c>
      <c r="C18084" s="9" t="s">
        <v>10162</v>
      </c>
      <c r="D18084" s="9" t="s">
        <v>10156</v>
      </c>
      <c r="E18084" s="10" t="n">
        <v>1</v>
      </c>
      <c r="F18084" s="10" t="n">
        <v>14919</v>
      </c>
      <c r="G18084" s="10" t="n">
        <v>108</v>
      </c>
      <c r="H18084" s="10" t="n">
        <v>8294.21</v>
      </c>
    </row>
    <row r="18085" customFormat="false" ht="15" hidden="false" customHeight="false" outlineLevel="0" collapsed="false">
      <c r="A18085" s="9" t="s">
        <v>28233</v>
      </c>
      <c r="B18085" s="9" t="s">
        <v>63</v>
      </c>
      <c r="C18085" s="9" t="s">
        <v>10162</v>
      </c>
      <c r="D18085" s="9" t="s">
        <v>10154</v>
      </c>
      <c r="E18085" s="10" t="n">
        <v>33</v>
      </c>
      <c r="F18085" s="10" t="n">
        <v>276320.2</v>
      </c>
      <c r="G18085" s="10" t="n">
        <v>11</v>
      </c>
      <c r="H18085" s="10" t="n">
        <v>153620.05</v>
      </c>
    </row>
    <row r="18086" customFormat="false" ht="15" hidden="false" customHeight="false" outlineLevel="0" collapsed="false">
      <c r="A18086" s="9" t="s">
        <v>28234</v>
      </c>
      <c r="B18086" s="9" t="s">
        <v>74</v>
      </c>
      <c r="C18086" s="9" t="s">
        <v>10164</v>
      </c>
      <c r="D18086" s="9" t="s">
        <v>10156</v>
      </c>
      <c r="E18086" s="10" t="n">
        <v>1</v>
      </c>
      <c r="F18086" s="10" t="n">
        <v>4983.4</v>
      </c>
      <c r="G18086" s="10" t="n">
        <v>69</v>
      </c>
      <c r="H18086" s="10" t="n">
        <v>2770.52</v>
      </c>
    </row>
    <row r="18087" customFormat="false" ht="15" hidden="false" customHeight="false" outlineLevel="0" collapsed="false">
      <c r="A18087" s="9" t="s">
        <v>28235</v>
      </c>
      <c r="B18087" s="9" t="s">
        <v>71</v>
      </c>
      <c r="C18087" s="9" t="s">
        <v>10161</v>
      </c>
      <c r="D18087" s="9" t="s">
        <v>10157</v>
      </c>
      <c r="E18087" s="10" t="n">
        <v>2</v>
      </c>
      <c r="F18087" s="10" t="n">
        <v>1604.03</v>
      </c>
      <c r="G18087" s="10" t="n">
        <v>178</v>
      </c>
      <c r="H18087" s="10" t="n">
        <v>891.76</v>
      </c>
    </row>
    <row r="18088" customFormat="false" ht="15" hidden="false" customHeight="false" outlineLevel="0" collapsed="false">
      <c r="A18088" s="9" t="s">
        <v>28236</v>
      </c>
      <c r="B18088" s="9" t="s">
        <v>71</v>
      </c>
      <c r="C18088" s="9" t="s">
        <v>10161</v>
      </c>
      <c r="D18088" s="9" t="s">
        <v>10158</v>
      </c>
      <c r="E18088" s="10" t="n">
        <v>0</v>
      </c>
      <c r="F18088" s="10" t="n">
        <v>0</v>
      </c>
      <c r="H18088" s="10" t="n">
        <v>0</v>
      </c>
    </row>
    <row r="18089" customFormat="false" ht="15" hidden="false" customHeight="false" outlineLevel="0" collapsed="false">
      <c r="A18089" s="9" t="s">
        <v>28237</v>
      </c>
      <c r="B18089" s="9" t="s">
        <v>64</v>
      </c>
      <c r="C18089" s="9" t="s">
        <v>10161</v>
      </c>
      <c r="D18089" s="9" t="s">
        <v>10157</v>
      </c>
      <c r="E18089" s="10" t="n">
        <v>2</v>
      </c>
      <c r="F18089" s="10" t="n">
        <v>6875.51</v>
      </c>
      <c r="G18089" s="10" t="n">
        <v>122</v>
      </c>
      <c r="H18089" s="10" t="n">
        <v>3822.44</v>
      </c>
    </row>
    <row r="18090" customFormat="false" ht="15" hidden="false" customHeight="false" outlineLevel="0" collapsed="false">
      <c r="A18090" s="9" t="s">
        <v>28238</v>
      </c>
      <c r="B18090" s="9" t="s">
        <v>71</v>
      </c>
      <c r="C18090" s="9" t="s">
        <v>10162</v>
      </c>
      <c r="D18090" s="9" t="s">
        <v>10155</v>
      </c>
      <c r="E18090" s="10" t="n">
        <v>11</v>
      </c>
      <c r="F18090" s="10" t="n">
        <v>28054.76</v>
      </c>
      <c r="G18090" s="10" t="n">
        <v>57</v>
      </c>
      <c r="H18090" s="10" t="n">
        <v>15597.03</v>
      </c>
    </row>
    <row r="18091" customFormat="false" ht="15" hidden="false" customHeight="false" outlineLevel="0" collapsed="false">
      <c r="A18091" s="9" t="s">
        <v>28239</v>
      </c>
      <c r="B18091" s="9" t="s">
        <v>71</v>
      </c>
      <c r="C18091" s="9" t="s">
        <v>10161</v>
      </c>
      <c r="D18091" s="9" t="s">
        <v>10155</v>
      </c>
      <c r="E18091" s="10" t="n">
        <v>8</v>
      </c>
      <c r="F18091" s="10" t="n">
        <v>35728.6</v>
      </c>
      <c r="G18091" s="10" t="n">
        <v>43</v>
      </c>
      <c r="H18091" s="10" t="n">
        <v>19863.29</v>
      </c>
    </row>
    <row r="18092" customFormat="false" ht="15" hidden="false" customHeight="false" outlineLevel="0" collapsed="false">
      <c r="A18092" s="9" t="s">
        <v>28240</v>
      </c>
      <c r="B18092" s="9" t="s">
        <v>68</v>
      </c>
      <c r="C18092" s="9" t="s">
        <v>10161</v>
      </c>
      <c r="D18092" s="9" t="s">
        <v>10156</v>
      </c>
      <c r="E18092" s="10" t="n">
        <v>1</v>
      </c>
      <c r="F18092" s="10" t="n">
        <v>764.1</v>
      </c>
      <c r="G18092" s="10" t="n">
        <v>247</v>
      </c>
      <c r="H18092" s="10" t="n">
        <v>424.8</v>
      </c>
    </row>
    <row r="18093" customFormat="false" ht="15" hidden="false" customHeight="false" outlineLevel="0" collapsed="false">
      <c r="A18093" s="9" t="s">
        <v>28241</v>
      </c>
      <c r="B18093" s="9" t="s">
        <v>71</v>
      </c>
      <c r="C18093" s="9" t="s">
        <v>10162</v>
      </c>
      <c r="D18093" s="9" t="s">
        <v>10155</v>
      </c>
      <c r="E18093" s="10" t="n">
        <v>3</v>
      </c>
      <c r="F18093" s="10" t="n">
        <v>9554.64</v>
      </c>
      <c r="G18093" s="10" t="n">
        <v>7</v>
      </c>
      <c r="H18093" s="10" t="n">
        <v>5311.9</v>
      </c>
    </row>
    <row r="18094" customFormat="false" ht="15" hidden="false" customHeight="false" outlineLevel="0" collapsed="false">
      <c r="A18094" s="9" t="s">
        <v>28242</v>
      </c>
      <c r="B18094" s="9" t="s">
        <v>70</v>
      </c>
      <c r="C18094" s="9" t="s">
        <v>10162</v>
      </c>
      <c r="D18094" s="9" t="s">
        <v>10156</v>
      </c>
      <c r="E18094" s="10" t="n">
        <v>2</v>
      </c>
      <c r="F18094" s="10" t="n">
        <v>5126.7</v>
      </c>
      <c r="G18094" s="10" t="n">
        <v>80</v>
      </c>
      <c r="H18094" s="10" t="n">
        <v>2850.19</v>
      </c>
    </row>
    <row r="18095" customFormat="false" ht="15" hidden="false" customHeight="false" outlineLevel="0" collapsed="false">
      <c r="A18095" s="9" t="s">
        <v>28243</v>
      </c>
      <c r="B18095" s="9" t="s">
        <v>76</v>
      </c>
      <c r="C18095" s="9" t="s">
        <v>10161</v>
      </c>
      <c r="D18095" s="9" t="s">
        <v>10155</v>
      </c>
      <c r="E18095" s="10" t="n">
        <v>11</v>
      </c>
      <c r="F18095" s="10" t="n">
        <v>46182.59</v>
      </c>
      <c r="G18095" s="10" t="n">
        <v>14</v>
      </c>
      <c r="H18095" s="10" t="n">
        <v>25675.18</v>
      </c>
    </row>
    <row r="18096" customFormat="false" ht="15" hidden="false" customHeight="false" outlineLevel="0" collapsed="false">
      <c r="A18096" s="9" t="s">
        <v>28244</v>
      </c>
      <c r="B18096" s="9" t="s">
        <v>79</v>
      </c>
      <c r="C18096" s="9" t="s">
        <v>10161</v>
      </c>
      <c r="D18096" s="9" t="s">
        <v>10157</v>
      </c>
      <c r="E18096" s="10" t="n">
        <v>5</v>
      </c>
      <c r="F18096" s="10" t="n">
        <v>19015.6</v>
      </c>
      <c r="G18096" s="10" t="n">
        <v>178</v>
      </c>
      <c r="H18096" s="10" t="n">
        <v>10571.71</v>
      </c>
    </row>
    <row r="18097" customFormat="false" ht="15" hidden="false" customHeight="false" outlineLevel="0" collapsed="false">
      <c r="A18097" s="9" t="s">
        <v>28245</v>
      </c>
      <c r="B18097" s="9" t="s">
        <v>65</v>
      </c>
      <c r="C18097" s="9" t="s">
        <v>10163</v>
      </c>
      <c r="D18097" s="9" t="s">
        <v>10156</v>
      </c>
      <c r="E18097" s="10" t="n">
        <v>1</v>
      </c>
      <c r="F18097" s="10" t="n">
        <v>6057</v>
      </c>
      <c r="G18097" s="10" t="n">
        <v>266</v>
      </c>
      <c r="H18097" s="10" t="n">
        <v>3367.39</v>
      </c>
    </row>
    <row r="18098" customFormat="false" ht="15" hidden="false" customHeight="false" outlineLevel="0" collapsed="false">
      <c r="A18098" s="9" t="s">
        <v>28246</v>
      </c>
      <c r="B18098" s="9" t="s">
        <v>68</v>
      </c>
      <c r="C18098" s="9" t="s">
        <v>10163</v>
      </c>
      <c r="D18098" s="9" t="s">
        <v>10156</v>
      </c>
      <c r="E18098" s="10" t="n">
        <v>2</v>
      </c>
      <c r="F18098" s="10" t="n">
        <v>3716.93</v>
      </c>
      <c r="G18098" s="10" t="n">
        <v>30</v>
      </c>
      <c r="H18098" s="10" t="n">
        <v>2066.43</v>
      </c>
    </row>
    <row r="18099" customFormat="false" ht="15" hidden="false" customHeight="false" outlineLevel="0" collapsed="false">
      <c r="A18099" s="9" t="s">
        <v>28247</v>
      </c>
      <c r="B18099" s="9" t="s">
        <v>68</v>
      </c>
      <c r="C18099" s="9" t="s">
        <v>10161</v>
      </c>
      <c r="D18099" s="9" t="s">
        <v>10155</v>
      </c>
      <c r="E18099" s="10" t="n">
        <v>7</v>
      </c>
      <c r="F18099" s="10" t="n">
        <v>29023</v>
      </c>
      <c r="G18099" s="10" t="n">
        <v>96</v>
      </c>
      <c r="H18099" s="10" t="n">
        <v>16135.32</v>
      </c>
    </row>
    <row r="18100" customFormat="false" ht="15" hidden="false" customHeight="false" outlineLevel="0" collapsed="false">
      <c r="A18100" s="9" t="s">
        <v>28248</v>
      </c>
      <c r="B18100" s="9" t="s">
        <v>68</v>
      </c>
      <c r="C18100" s="9" t="s">
        <v>10161</v>
      </c>
      <c r="D18100" s="9" t="s">
        <v>10154</v>
      </c>
      <c r="E18100" s="10" t="n">
        <v>15</v>
      </c>
      <c r="F18100" s="10" t="n">
        <v>135993.82</v>
      </c>
      <c r="G18100" s="10" t="n">
        <v>25</v>
      </c>
      <c r="H18100" s="10" t="n">
        <v>75605.68</v>
      </c>
    </row>
    <row r="18101" customFormat="false" ht="15" hidden="false" customHeight="false" outlineLevel="0" collapsed="false">
      <c r="A18101" s="9" t="s">
        <v>28249</v>
      </c>
      <c r="B18101" s="9" t="s">
        <v>78</v>
      </c>
      <c r="C18101" s="9" t="s">
        <v>10161</v>
      </c>
      <c r="D18101" s="9" t="s">
        <v>10156</v>
      </c>
      <c r="E18101" s="10" t="n">
        <v>2</v>
      </c>
      <c r="F18101" s="10" t="n">
        <v>19204.8</v>
      </c>
      <c r="G18101" s="10" t="n">
        <v>39</v>
      </c>
      <c r="H18101" s="10" t="n">
        <v>10676.9</v>
      </c>
    </row>
    <row r="18102" customFormat="false" ht="15" hidden="false" customHeight="false" outlineLevel="0" collapsed="false">
      <c r="A18102" s="9" t="s">
        <v>28250</v>
      </c>
      <c r="B18102" s="9" t="s">
        <v>62</v>
      </c>
      <c r="C18102" s="9" t="s">
        <v>10164</v>
      </c>
      <c r="D18102" s="9" t="s">
        <v>10156</v>
      </c>
      <c r="E18102" s="10" t="n">
        <v>1</v>
      </c>
      <c r="F18102" s="10" t="n">
        <v>1199.2</v>
      </c>
      <c r="G18102" s="10" t="n">
        <v>61</v>
      </c>
      <c r="H18102" s="10" t="n">
        <v>666.69</v>
      </c>
    </row>
    <row r="18103" customFormat="false" ht="15" hidden="false" customHeight="false" outlineLevel="0" collapsed="false">
      <c r="A18103" s="9" t="s">
        <v>28251</v>
      </c>
      <c r="B18103" s="9" t="s">
        <v>77</v>
      </c>
      <c r="C18103" s="9" t="s">
        <v>10161</v>
      </c>
      <c r="D18103" s="9" t="s">
        <v>10155</v>
      </c>
      <c r="E18103" s="10" t="n">
        <v>4</v>
      </c>
      <c r="F18103" s="10" t="n">
        <v>9537.36</v>
      </c>
      <c r="G18103" s="10" t="n">
        <v>46</v>
      </c>
      <c r="H18103" s="10" t="n">
        <v>5302.29</v>
      </c>
    </row>
    <row r="18104" customFormat="false" ht="15" hidden="false" customHeight="false" outlineLevel="0" collapsed="false">
      <c r="A18104" s="9" t="s">
        <v>28252</v>
      </c>
      <c r="B18104" s="9" t="s">
        <v>74</v>
      </c>
      <c r="C18104" s="9" t="s">
        <v>10163</v>
      </c>
      <c r="D18104" s="9" t="s">
        <v>10155</v>
      </c>
      <c r="E18104" s="10" t="n">
        <v>3</v>
      </c>
      <c r="F18104" s="10" t="n">
        <v>7828.9</v>
      </c>
      <c r="G18104" s="10" t="n">
        <v>14</v>
      </c>
      <c r="H18104" s="10" t="n">
        <v>4352.47</v>
      </c>
    </row>
    <row r="18105" customFormat="false" ht="15" hidden="false" customHeight="false" outlineLevel="0" collapsed="false">
      <c r="A18105" s="9" t="s">
        <v>28253</v>
      </c>
      <c r="B18105" s="9" t="s">
        <v>75</v>
      </c>
      <c r="C18105" s="9" t="s">
        <v>10161</v>
      </c>
      <c r="D18105" s="9" t="s">
        <v>10156</v>
      </c>
      <c r="E18105" s="10" t="n">
        <v>1</v>
      </c>
      <c r="F18105" s="10" t="n">
        <v>746.1</v>
      </c>
      <c r="G18105" s="10" t="n">
        <v>152</v>
      </c>
      <c r="H18105" s="10" t="n">
        <v>414.79</v>
      </c>
    </row>
    <row r="18106" customFormat="false" ht="15" hidden="false" customHeight="false" outlineLevel="0" collapsed="false">
      <c r="A18106" s="9" t="s">
        <v>28254</v>
      </c>
      <c r="B18106" s="9" t="s">
        <v>65</v>
      </c>
      <c r="C18106" s="9" t="s">
        <v>10161</v>
      </c>
      <c r="D18106" s="9" t="s">
        <v>10155</v>
      </c>
      <c r="E18106" s="10" t="n">
        <v>4</v>
      </c>
      <c r="F18106" s="10" t="n">
        <v>71854.41</v>
      </c>
      <c r="G18106" s="10" t="n">
        <v>60</v>
      </c>
      <c r="H18106" s="10" t="n">
        <v>39947.42</v>
      </c>
    </row>
    <row r="18107" customFormat="false" ht="15" hidden="false" customHeight="false" outlineLevel="0" collapsed="false">
      <c r="A18107" s="9" t="s">
        <v>28255</v>
      </c>
      <c r="B18107" s="9" t="s">
        <v>62</v>
      </c>
      <c r="C18107" s="9" t="s">
        <v>10161</v>
      </c>
      <c r="D18107" s="9" t="s">
        <v>10155</v>
      </c>
      <c r="E18107" s="10" t="n">
        <v>4</v>
      </c>
      <c r="F18107" s="10" t="n">
        <v>67485.25</v>
      </c>
      <c r="G18107" s="10" t="n">
        <v>24</v>
      </c>
      <c r="H18107" s="10" t="n">
        <v>37518.38</v>
      </c>
    </row>
    <row r="18108" customFormat="false" ht="15" hidden="false" customHeight="false" outlineLevel="0" collapsed="false">
      <c r="A18108" s="9" t="s">
        <v>28256</v>
      </c>
      <c r="B18108" s="9" t="s">
        <v>71</v>
      </c>
      <c r="C18108" s="9" t="s">
        <v>10163</v>
      </c>
      <c r="D18108" s="9" t="s">
        <v>10156</v>
      </c>
      <c r="E18108" s="10" t="n">
        <v>1</v>
      </c>
      <c r="F18108" s="10" t="n">
        <v>5521.32</v>
      </c>
      <c r="G18108" s="10" t="n">
        <v>270</v>
      </c>
      <c r="H18108" s="10" t="n">
        <v>3069.57</v>
      </c>
    </row>
    <row r="18109" customFormat="false" ht="15" hidden="false" customHeight="false" outlineLevel="0" collapsed="false">
      <c r="A18109" s="9" t="s">
        <v>28257</v>
      </c>
      <c r="B18109" s="9" t="s">
        <v>74</v>
      </c>
      <c r="C18109" s="9" t="s">
        <v>10161</v>
      </c>
      <c r="D18109" s="9" t="s">
        <v>10154</v>
      </c>
      <c r="E18109" s="10" t="n">
        <v>9</v>
      </c>
      <c r="F18109" s="10" t="n">
        <v>86014.78</v>
      </c>
      <c r="G18109" s="10" t="n">
        <v>44</v>
      </c>
      <c r="H18109" s="10" t="n">
        <v>47819.87</v>
      </c>
    </row>
    <row r="18110" customFormat="false" ht="15" hidden="false" customHeight="false" outlineLevel="0" collapsed="false">
      <c r="A18110" s="9" t="s">
        <v>28258</v>
      </c>
      <c r="B18110" s="9" t="s">
        <v>68</v>
      </c>
      <c r="C18110" s="9" t="s">
        <v>10161</v>
      </c>
      <c r="D18110" s="9" t="s">
        <v>10156</v>
      </c>
      <c r="E18110" s="10" t="n">
        <v>1</v>
      </c>
      <c r="F18110" s="10" t="n">
        <v>752.22</v>
      </c>
      <c r="G18110" s="10" t="n">
        <v>271</v>
      </c>
      <c r="H18110" s="10" t="n">
        <v>418.2</v>
      </c>
    </row>
    <row r="18111" customFormat="false" ht="15" hidden="false" customHeight="false" outlineLevel="0" collapsed="false">
      <c r="A18111" s="9" t="s">
        <v>28259</v>
      </c>
      <c r="B18111" s="9" t="s">
        <v>60</v>
      </c>
      <c r="C18111" s="9" t="s">
        <v>10161</v>
      </c>
      <c r="D18111" s="9" t="s">
        <v>10156</v>
      </c>
      <c r="E18111" s="10" t="n">
        <v>2</v>
      </c>
      <c r="F18111" s="10" t="n">
        <v>5680.05</v>
      </c>
      <c r="G18111" s="10" t="n">
        <v>61</v>
      </c>
      <c r="H18111" s="10" t="n">
        <v>3157.82</v>
      </c>
    </row>
    <row r="18112" customFormat="false" ht="15" hidden="false" customHeight="false" outlineLevel="0" collapsed="false">
      <c r="A18112" s="9" t="s">
        <v>28260</v>
      </c>
      <c r="B18112" s="9" t="s">
        <v>64</v>
      </c>
      <c r="C18112" s="9" t="s">
        <v>10161</v>
      </c>
      <c r="D18112" s="9" t="s">
        <v>10156</v>
      </c>
      <c r="E18112" s="10" t="n">
        <v>2</v>
      </c>
      <c r="F18112" s="10" t="n">
        <v>1517</v>
      </c>
      <c r="G18112" s="10" t="n">
        <v>97</v>
      </c>
      <c r="H18112" s="10" t="n">
        <v>843.38</v>
      </c>
    </row>
    <row r="18113" customFormat="false" ht="15" hidden="false" customHeight="false" outlineLevel="0" collapsed="false">
      <c r="A18113" s="9" t="s">
        <v>28261</v>
      </c>
      <c r="B18113" s="9" t="s">
        <v>62</v>
      </c>
      <c r="C18113" s="9" t="s">
        <v>10161</v>
      </c>
      <c r="D18113" s="9" t="s">
        <v>10156</v>
      </c>
      <c r="E18113" s="10" t="n">
        <v>1</v>
      </c>
      <c r="F18113" s="10" t="n">
        <v>1489.95</v>
      </c>
      <c r="G18113" s="10" t="n">
        <v>213</v>
      </c>
      <c r="H18113" s="10" t="n">
        <v>828.34</v>
      </c>
    </row>
    <row r="18114" customFormat="false" ht="15" hidden="false" customHeight="false" outlineLevel="0" collapsed="false">
      <c r="A18114" s="9" t="s">
        <v>28262</v>
      </c>
      <c r="B18114" s="9" t="s">
        <v>68</v>
      </c>
      <c r="C18114" s="9" t="s">
        <v>10162</v>
      </c>
      <c r="D18114" s="9" t="s">
        <v>10155</v>
      </c>
      <c r="E18114" s="10" t="n">
        <v>8</v>
      </c>
      <c r="F18114" s="10" t="n">
        <v>53247.34</v>
      </c>
      <c r="G18114" s="10" t="n">
        <v>3</v>
      </c>
      <c r="H18114" s="10" t="n">
        <v>29602.83</v>
      </c>
    </row>
    <row r="18115" customFormat="false" ht="15" hidden="false" customHeight="false" outlineLevel="0" collapsed="false">
      <c r="A18115" s="9" t="s">
        <v>28263</v>
      </c>
      <c r="B18115" s="9" t="s">
        <v>74</v>
      </c>
      <c r="C18115" s="9" t="s">
        <v>10161</v>
      </c>
      <c r="D18115" s="9" t="s">
        <v>10154</v>
      </c>
      <c r="E18115" s="10" t="n">
        <v>9</v>
      </c>
      <c r="F18115" s="10" t="n">
        <v>98050.4</v>
      </c>
      <c r="G18115" s="10" t="n">
        <v>1</v>
      </c>
      <c r="H18115" s="10" t="n">
        <v>54511.06</v>
      </c>
    </row>
    <row r="18116" customFormat="false" ht="15" hidden="false" customHeight="false" outlineLevel="0" collapsed="false">
      <c r="A18116" s="9" t="s">
        <v>28264</v>
      </c>
      <c r="B18116" s="9" t="s">
        <v>69</v>
      </c>
      <c r="C18116" s="9" t="s">
        <v>10161</v>
      </c>
      <c r="D18116" s="9" t="s">
        <v>10154</v>
      </c>
      <c r="E18116" s="10" t="n">
        <v>12</v>
      </c>
      <c r="F18116" s="10" t="n">
        <v>85741.37</v>
      </c>
      <c r="G18116" s="10" t="n">
        <v>38</v>
      </c>
      <c r="H18116" s="10" t="n">
        <v>47667.86</v>
      </c>
    </row>
    <row r="18117" customFormat="false" ht="15" hidden="false" customHeight="false" outlineLevel="0" collapsed="false">
      <c r="A18117" s="9" t="s">
        <v>28265</v>
      </c>
      <c r="B18117" s="9" t="s">
        <v>76</v>
      </c>
      <c r="C18117" s="9" t="s">
        <v>10161</v>
      </c>
      <c r="D18117" s="9" t="s">
        <v>10154</v>
      </c>
      <c r="E18117" s="10" t="n">
        <v>4</v>
      </c>
      <c r="F18117" s="10" t="n">
        <v>86409.34</v>
      </c>
      <c r="G18117" s="10" t="n">
        <v>8</v>
      </c>
      <c r="H18117" s="10" t="n">
        <v>48039.22</v>
      </c>
    </row>
    <row r="18118" customFormat="false" ht="15" hidden="false" customHeight="false" outlineLevel="0" collapsed="false">
      <c r="A18118" s="9" t="s">
        <v>28266</v>
      </c>
      <c r="B18118" s="9" t="s">
        <v>71</v>
      </c>
      <c r="C18118" s="9" t="s">
        <v>10163</v>
      </c>
      <c r="D18118" s="9" t="s">
        <v>10156</v>
      </c>
      <c r="E18118" s="10" t="n">
        <v>1</v>
      </c>
      <c r="F18118" s="10" t="n">
        <v>1329.05</v>
      </c>
      <c r="G18118" s="10" t="n">
        <v>338</v>
      </c>
      <c r="H18118" s="10" t="n">
        <v>738.88</v>
      </c>
    </row>
    <row r="18119" customFormat="false" ht="15" hidden="false" customHeight="false" outlineLevel="0" collapsed="false">
      <c r="A18119" s="9" t="s">
        <v>28267</v>
      </c>
      <c r="B18119" s="9" t="s">
        <v>77</v>
      </c>
      <c r="C18119" s="9" t="s">
        <v>10161</v>
      </c>
      <c r="D18119" s="9" t="s">
        <v>10155</v>
      </c>
      <c r="E18119" s="10" t="n">
        <v>5</v>
      </c>
      <c r="F18119" s="10" t="n">
        <v>15291.81</v>
      </c>
      <c r="G18119" s="10" t="n">
        <v>21</v>
      </c>
      <c r="H18119" s="10" t="n">
        <v>8501.47</v>
      </c>
    </row>
    <row r="18120" customFormat="false" ht="15" hidden="false" customHeight="false" outlineLevel="0" collapsed="false">
      <c r="A18120" s="9" t="s">
        <v>28268</v>
      </c>
      <c r="B18120" s="9" t="s">
        <v>64</v>
      </c>
      <c r="C18120" s="9" t="s">
        <v>10161</v>
      </c>
      <c r="D18120" s="9" t="s">
        <v>10156</v>
      </c>
      <c r="E18120" s="10" t="n">
        <v>1</v>
      </c>
      <c r="F18120" s="10" t="n">
        <v>11588.1</v>
      </c>
      <c r="G18120" s="10" t="n">
        <v>117</v>
      </c>
      <c r="H18120" s="10" t="n">
        <v>6442.4</v>
      </c>
    </row>
    <row r="18121" customFormat="false" ht="15" hidden="false" customHeight="false" outlineLevel="0" collapsed="false">
      <c r="A18121" s="9" t="s">
        <v>28269</v>
      </c>
      <c r="B18121" s="9" t="s">
        <v>65</v>
      </c>
      <c r="C18121" s="9" t="s">
        <v>10161</v>
      </c>
      <c r="D18121" s="9" t="s">
        <v>10155</v>
      </c>
      <c r="E18121" s="10" t="n">
        <v>5</v>
      </c>
      <c r="F18121" s="10" t="n">
        <v>36100.44</v>
      </c>
      <c r="G18121" s="10" t="n">
        <v>78</v>
      </c>
      <c r="H18121" s="10" t="n">
        <v>20070.02</v>
      </c>
    </row>
    <row r="18122" customFormat="false" ht="15" hidden="false" customHeight="false" outlineLevel="0" collapsed="false">
      <c r="A18122" s="9" t="s">
        <v>28270</v>
      </c>
      <c r="B18122" s="9" t="s">
        <v>79</v>
      </c>
      <c r="C18122" s="9" t="s">
        <v>10161</v>
      </c>
      <c r="D18122" s="9" t="s">
        <v>10155</v>
      </c>
      <c r="E18122" s="10" t="n">
        <v>5</v>
      </c>
      <c r="F18122" s="10" t="n">
        <v>35945.95</v>
      </c>
      <c r="G18122" s="10" t="n">
        <v>46</v>
      </c>
      <c r="H18122" s="10" t="n">
        <v>19984.13</v>
      </c>
    </row>
    <row r="18123" customFormat="false" ht="15" hidden="false" customHeight="false" outlineLevel="0" collapsed="false">
      <c r="A18123" s="9" t="s">
        <v>28271</v>
      </c>
      <c r="B18123" s="9" t="s">
        <v>75</v>
      </c>
      <c r="C18123" s="9" t="s">
        <v>10164</v>
      </c>
      <c r="D18123" s="9" t="s">
        <v>10157</v>
      </c>
      <c r="E18123" s="10" t="n">
        <v>3</v>
      </c>
      <c r="F18123" s="10" t="n">
        <v>7817.85</v>
      </c>
      <c r="G18123" s="10" t="n">
        <v>145</v>
      </c>
      <c r="H18123" s="10" t="n">
        <v>4346.33</v>
      </c>
    </row>
    <row r="18124" customFormat="false" ht="15" hidden="false" customHeight="false" outlineLevel="0" collapsed="false">
      <c r="A18124" s="9" t="s">
        <v>28272</v>
      </c>
      <c r="B18124" s="9" t="s">
        <v>75</v>
      </c>
      <c r="C18124" s="9" t="s">
        <v>10161</v>
      </c>
      <c r="D18124" s="9" t="s">
        <v>10154</v>
      </c>
      <c r="E18124" s="10" t="n">
        <v>15</v>
      </c>
      <c r="F18124" s="10" t="n">
        <v>170808.98</v>
      </c>
      <c r="G18124" s="10" t="n">
        <v>11</v>
      </c>
      <c r="H18124" s="10" t="n">
        <v>94961.15</v>
      </c>
    </row>
    <row r="18125" customFormat="false" ht="15" hidden="false" customHeight="false" outlineLevel="0" collapsed="false">
      <c r="A18125" s="9" t="s">
        <v>28273</v>
      </c>
      <c r="B18125" s="9" t="s">
        <v>73</v>
      </c>
      <c r="C18125" s="9" t="s">
        <v>10161</v>
      </c>
      <c r="D18125" s="9" t="s">
        <v>10155</v>
      </c>
      <c r="E18125" s="10" t="n">
        <v>4</v>
      </c>
      <c r="F18125" s="10" t="n">
        <v>55481.61</v>
      </c>
      <c r="G18125" s="10" t="n">
        <v>57</v>
      </c>
      <c r="H18125" s="10" t="n">
        <v>30844.97</v>
      </c>
    </row>
    <row r="18126" customFormat="false" ht="15" hidden="false" customHeight="false" outlineLevel="0" collapsed="false">
      <c r="A18126" s="9" t="s">
        <v>28274</v>
      </c>
      <c r="B18126" s="9" t="s">
        <v>76</v>
      </c>
      <c r="C18126" s="9" t="s">
        <v>10163</v>
      </c>
      <c r="D18126" s="9" t="s">
        <v>10156</v>
      </c>
      <c r="E18126" s="10" t="n">
        <v>2</v>
      </c>
      <c r="F18126" s="10" t="n">
        <v>20651.38</v>
      </c>
      <c r="G18126" s="10" t="n">
        <v>78</v>
      </c>
      <c r="H18126" s="10" t="n">
        <v>11481.12</v>
      </c>
    </row>
    <row r="18127" customFormat="false" ht="15" hidden="false" customHeight="false" outlineLevel="0" collapsed="false">
      <c r="A18127" s="9" t="s">
        <v>28275</v>
      </c>
      <c r="B18127" s="9" t="s">
        <v>75</v>
      </c>
      <c r="C18127" s="9" t="s">
        <v>10164</v>
      </c>
      <c r="D18127" s="9" t="s">
        <v>10156</v>
      </c>
      <c r="E18127" s="10" t="n">
        <v>1</v>
      </c>
      <c r="F18127" s="10" t="n">
        <v>66966.4</v>
      </c>
      <c r="G18127" s="10" t="n">
        <v>102</v>
      </c>
      <c r="H18127" s="10" t="n">
        <v>37229.93</v>
      </c>
    </row>
    <row r="18128" customFormat="false" ht="15" hidden="false" customHeight="false" outlineLevel="0" collapsed="false">
      <c r="A18128" s="9" t="s">
        <v>28276</v>
      </c>
      <c r="B18128" s="9" t="s">
        <v>68</v>
      </c>
      <c r="C18128" s="9" t="s">
        <v>10162</v>
      </c>
      <c r="D18128" s="9" t="s">
        <v>10156</v>
      </c>
      <c r="E18128" s="10" t="n">
        <v>1</v>
      </c>
      <c r="F18128" s="10" t="n">
        <v>9510.65</v>
      </c>
      <c r="G18128" s="10" t="n">
        <v>46</v>
      </c>
      <c r="H18128" s="10" t="n">
        <v>5287.44</v>
      </c>
    </row>
    <row r="18129" customFormat="false" ht="15" hidden="false" customHeight="false" outlineLevel="0" collapsed="false">
      <c r="A18129" s="9" t="s">
        <v>28277</v>
      </c>
      <c r="B18129" s="9" t="s">
        <v>71</v>
      </c>
      <c r="C18129" s="9" t="s">
        <v>10163</v>
      </c>
      <c r="D18129" s="9" t="s">
        <v>10156</v>
      </c>
      <c r="E18129" s="10" t="n">
        <v>1</v>
      </c>
      <c r="F18129" s="10" t="n">
        <v>3115.05</v>
      </c>
      <c r="G18129" s="10" t="n">
        <v>111</v>
      </c>
      <c r="H18129" s="10" t="n">
        <v>1731.81</v>
      </c>
    </row>
    <row r="18130" customFormat="false" ht="15" hidden="false" customHeight="false" outlineLevel="0" collapsed="false">
      <c r="A18130" s="9" t="s">
        <v>28278</v>
      </c>
      <c r="B18130" s="9" t="s">
        <v>62</v>
      </c>
      <c r="C18130" s="9" t="s">
        <v>10161</v>
      </c>
      <c r="D18130" s="9" t="s">
        <v>10155</v>
      </c>
      <c r="E18130" s="10" t="n">
        <v>5</v>
      </c>
      <c r="F18130" s="10" t="n">
        <v>19658.4</v>
      </c>
      <c r="G18130" s="10" t="n">
        <v>5</v>
      </c>
      <c r="H18130" s="10" t="n">
        <v>10929.08</v>
      </c>
    </row>
    <row r="18131" customFormat="false" ht="15" hidden="false" customHeight="false" outlineLevel="0" collapsed="false">
      <c r="A18131" s="9" t="s">
        <v>28279</v>
      </c>
      <c r="B18131" s="9" t="s">
        <v>73</v>
      </c>
      <c r="C18131" s="9" t="s">
        <v>10164</v>
      </c>
      <c r="D18131" s="9" t="s">
        <v>10155</v>
      </c>
      <c r="E18131" s="10" t="n">
        <v>3</v>
      </c>
      <c r="F18131" s="10" t="n">
        <v>5865.24</v>
      </c>
      <c r="G18131" s="10" t="n">
        <v>82</v>
      </c>
      <c r="H18131" s="10" t="n">
        <v>3260.78</v>
      </c>
    </row>
    <row r="18132" customFormat="false" ht="15" hidden="false" customHeight="false" outlineLevel="0" collapsed="false">
      <c r="A18132" s="9" t="s">
        <v>28280</v>
      </c>
      <c r="B18132" s="9" t="s">
        <v>69</v>
      </c>
      <c r="C18132" s="9" t="s">
        <v>10162</v>
      </c>
      <c r="D18132" s="9" t="s">
        <v>10154</v>
      </c>
      <c r="E18132" s="10" t="n">
        <v>16</v>
      </c>
      <c r="F18132" s="10" t="n">
        <v>131008.41</v>
      </c>
      <c r="G18132" s="10" t="n">
        <v>5</v>
      </c>
      <c r="H18132" s="10" t="n">
        <v>72834.05</v>
      </c>
    </row>
    <row r="18133" customFormat="false" ht="15" hidden="false" customHeight="false" outlineLevel="0" collapsed="false">
      <c r="A18133" s="9" t="s">
        <v>28281</v>
      </c>
      <c r="B18133" s="9" t="s">
        <v>65</v>
      </c>
      <c r="C18133" s="9" t="s">
        <v>10162</v>
      </c>
      <c r="D18133" s="9" t="s">
        <v>10156</v>
      </c>
      <c r="E18133" s="10" t="n">
        <v>2</v>
      </c>
      <c r="F18133" s="10" t="n">
        <v>9069.35</v>
      </c>
      <c r="G18133" s="10" t="n">
        <v>62</v>
      </c>
      <c r="H18133" s="10" t="n">
        <v>5042.1</v>
      </c>
    </row>
    <row r="18134" customFormat="false" ht="15" hidden="false" customHeight="false" outlineLevel="0" collapsed="false">
      <c r="A18134" s="9" t="s">
        <v>28282</v>
      </c>
      <c r="B18134" s="9" t="s">
        <v>75</v>
      </c>
      <c r="C18134" s="9" t="s">
        <v>10161</v>
      </c>
      <c r="D18134" s="9" t="s">
        <v>10156</v>
      </c>
      <c r="E18134" s="10" t="n">
        <v>2</v>
      </c>
      <c r="F18134" s="10" t="n">
        <v>27123.21</v>
      </c>
      <c r="G18134" s="10" t="n">
        <v>109</v>
      </c>
      <c r="H18134" s="10" t="n">
        <v>15079.13</v>
      </c>
    </row>
    <row r="18135" customFormat="false" ht="15" hidden="false" customHeight="false" outlineLevel="0" collapsed="false">
      <c r="A18135" s="9" t="s">
        <v>28283</v>
      </c>
      <c r="B18135" s="9" t="s">
        <v>77</v>
      </c>
      <c r="C18135" s="9" t="s">
        <v>10162</v>
      </c>
      <c r="D18135" s="9" t="s">
        <v>10154</v>
      </c>
      <c r="E18135" s="10" t="n">
        <v>14</v>
      </c>
      <c r="F18135" s="10" t="n">
        <v>84406.34</v>
      </c>
      <c r="G18135" s="10" t="n">
        <v>12</v>
      </c>
      <c r="H18135" s="10" t="n">
        <v>46925.65</v>
      </c>
    </row>
    <row r="18136" customFormat="false" ht="15" hidden="false" customHeight="false" outlineLevel="0" collapsed="false">
      <c r="A18136" s="9" t="s">
        <v>28284</v>
      </c>
      <c r="B18136" s="9" t="s">
        <v>71</v>
      </c>
      <c r="C18136" s="9" t="s">
        <v>10161</v>
      </c>
      <c r="D18136" s="9" t="s">
        <v>10156</v>
      </c>
      <c r="E18136" s="10" t="n">
        <v>2</v>
      </c>
      <c r="F18136" s="10" t="n">
        <v>17871.66</v>
      </c>
      <c r="G18136" s="10" t="n">
        <v>82</v>
      </c>
      <c r="H18136" s="10" t="n">
        <v>9935.74</v>
      </c>
    </row>
    <row r="18137" customFormat="false" ht="15" hidden="false" customHeight="false" outlineLevel="0" collapsed="false">
      <c r="A18137" s="9" t="s">
        <v>28285</v>
      </c>
      <c r="B18137" s="9" t="s">
        <v>71</v>
      </c>
      <c r="C18137" s="9" t="s">
        <v>10164</v>
      </c>
      <c r="D18137" s="9" t="s">
        <v>10156</v>
      </c>
      <c r="E18137" s="10" t="n">
        <v>2</v>
      </c>
      <c r="F18137" s="10" t="n">
        <v>7435.7</v>
      </c>
      <c r="G18137" s="10" t="n">
        <v>18</v>
      </c>
      <c r="H18137" s="10" t="n">
        <v>4133.87</v>
      </c>
    </row>
    <row r="18138" customFormat="false" ht="15" hidden="false" customHeight="false" outlineLevel="0" collapsed="false">
      <c r="A18138" s="9" t="s">
        <v>28286</v>
      </c>
      <c r="B18138" s="9" t="s">
        <v>62</v>
      </c>
      <c r="C18138" s="9" t="s">
        <v>10161</v>
      </c>
      <c r="D18138" s="9" t="s">
        <v>10155</v>
      </c>
      <c r="E18138" s="10" t="n">
        <v>4</v>
      </c>
      <c r="F18138" s="10" t="n">
        <v>8830.85</v>
      </c>
      <c r="G18138" s="10" t="n">
        <v>44</v>
      </c>
      <c r="H18138" s="10" t="n">
        <v>4909.51</v>
      </c>
    </row>
    <row r="18139" customFormat="false" ht="15" hidden="false" customHeight="false" outlineLevel="0" collapsed="false">
      <c r="A18139" s="9" t="s">
        <v>28287</v>
      </c>
      <c r="B18139" s="9" t="s">
        <v>74</v>
      </c>
      <c r="C18139" s="9" t="s">
        <v>10161</v>
      </c>
      <c r="D18139" s="9" t="s">
        <v>10155</v>
      </c>
      <c r="E18139" s="10" t="n">
        <v>10</v>
      </c>
      <c r="F18139" s="10" t="n">
        <v>40119.44</v>
      </c>
      <c r="G18139" s="10" t="n">
        <v>3</v>
      </c>
      <c r="H18139" s="10" t="n">
        <v>22304.38</v>
      </c>
    </row>
    <row r="18140" customFormat="false" ht="15" hidden="false" customHeight="false" outlineLevel="0" collapsed="false">
      <c r="A18140" s="9" t="s">
        <v>28288</v>
      </c>
      <c r="B18140" s="9" t="s">
        <v>75</v>
      </c>
      <c r="C18140" s="9" t="s">
        <v>10164</v>
      </c>
      <c r="D18140" s="9" t="s">
        <v>10155</v>
      </c>
      <c r="E18140" s="10" t="n">
        <v>3</v>
      </c>
      <c r="F18140" s="10" t="n">
        <v>3811.5</v>
      </c>
      <c r="G18140" s="10" t="n">
        <v>61</v>
      </c>
      <c r="H18140" s="10" t="n">
        <v>2119</v>
      </c>
    </row>
    <row r="18141" customFormat="false" ht="15" hidden="false" customHeight="false" outlineLevel="0" collapsed="false">
      <c r="A18141" s="9" t="s">
        <v>28289</v>
      </c>
      <c r="B18141" s="9" t="s">
        <v>62</v>
      </c>
      <c r="C18141" s="9" t="s">
        <v>10163</v>
      </c>
      <c r="D18141" s="9" t="s">
        <v>10155</v>
      </c>
      <c r="E18141" s="10" t="n">
        <v>4</v>
      </c>
      <c r="F18141" s="10" t="n">
        <v>9514.27</v>
      </c>
      <c r="G18141" s="10" t="n">
        <v>70</v>
      </c>
      <c r="H18141" s="10" t="n">
        <v>5289.45</v>
      </c>
    </row>
    <row r="18142" customFormat="false" ht="15" hidden="false" customHeight="false" outlineLevel="0" collapsed="false">
      <c r="A18142" s="9" t="s">
        <v>28290</v>
      </c>
      <c r="B18142" s="9" t="s">
        <v>64</v>
      </c>
      <c r="C18142" s="9" t="s">
        <v>10162</v>
      </c>
      <c r="D18142" s="9" t="s">
        <v>10155</v>
      </c>
      <c r="E18142" s="10" t="n">
        <v>3</v>
      </c>
      <c r="F18142" s="10" t="n">
        <v>8690.35</v>
      </c>
      <c r="G18142" s="10" t="n">
        <v>113</v>
      </c>
      <c r="H18142" s="10" t="n">
        <v>4831.39</v>
      </c>
    </row>
    <row r="18143" customFormat="false" ht="15" hidden="false" customHeight="false" outlineLevel="0" collapsed="false">
      <c r="A18143" s="9" t="s">
        <v>28291</v>
      </c>
      <c r="B18143" s="9" t="s">
        <v>69</v>
      </c>
      <c r="C18143" s="9" t="s">
        <v>10164</v>
      </c>
      <c r="D18143" s="9" t="s">
        <v>10155</v>
      </c>
      <c r="E18143" s="10" t="n">
        <v>5</v>
      </c>
      <c r="F18143" s="10" t="n">
        <v>45148.3</v>
      </c>
      <c r="G18143" s="10" t="n">
        <v>40</v>
      </c>
      <c r="H18143" s="10" t="n">
        <v>25100.17</v>
      </c>
    </row>
    <row r="18144" customFormat="false" ht="15" hidden="false" customHeight="false" outlineLevel="0" collapsed="false">
      <c r="A18144" s="9" t="s">
        <v>28292</v>
      </c>
      <c r="B18144" s="9" t="s">
        <v>64</v>
      </c>
      <c r="C18144" s="9" t="s">
        <v>10161</v>
      </c>
      <c r="D18144" s="9" t="s">
        <v>10156</v>
      </c>
      <c r="E18144" s="10" t="n">
        <v>1</v>
      </c>
      <c r="F18144" s="10" t="n">
        <v>821.2</v>
      </c>
      <c r="G18144" s="10" t="n">
        <v>85</v>
      </c>
      <c r="H18144" s="10" t="n">
        <v>456.55</v>
      </c>
    </row>
    <row r="18145" customFormat="false" ht="15" hidden="false" customHeight="false" outlineLevel="0" collapsed="false">
      <c r="A18145" s="9" t="s">
        <v>28293</v>
      </c>
      <c r="B18145" s="9" t="s">
        <v>64</v>
      </c>
      <c r="C18145" s="9" t="s">
        <v>10161</v>
      </c>
      <c r="D18145" s="9" t="s">
        <v>10155</v>
      </c>
      <c r="E18145" s="10" t="n">
        <v>9</v>
      </c>
      <c r="F18145" s="10" t="n">
        <v>22563.17</v>
      </c>
      <c r="G18145" s="10" t="n">
        <v>15</v>
      </c>
      <c r="H18145" s="10" t="n">
        <v>12543.98</v>
      </c>
    </row>
    <row r="18146" customFormat="false" ht="15" hidden="false" customHeight="false" outlineLevel="0" collapsed="false">
      <c r="A18146" s="9" t="s">
        <v>28294</v>
      </c>
      <c r="B18146" s="9" t="s">
        <v>76</v>
      </c>
      <c r="C18146" s="9" t="s">
        <v>10162</v>
      </c>
      <c r="D18146" s="9" t="s">
        <v>10154</v>
      </c>
      <c r="E18146" s="10" t="n">
        <v>13</v>
      </c>
      <c r="F18146" s="10" t="n">
        <v>86485.09</v>
      </c>
      <c r="G18146" s="10" t="n">
        <v>6</v>
      </c>
      <c r="H18146" s="10" t="n">
        <v>48081.33</v>
      </c>
    </row>
    <row r="18147" customFormat="false" ht="15" hidden="false" customHeight="false" outlineLevel="0" collapsed="false">
      <c r="A18147" s="9" t="s">
        <v>28295</v>
      </c>
      <c r="B18147" s="9" t="s">
        <v>71</v>
      </c>
      <c r="C18147" s="9" t="s">
        <v>10161</v>
      </c>
      <c r="D18147" s="9" t="s">
        <v>10157</v>
      </c>
      <c r="E18147" s="10" t="n">
        <v>2</v>
      </c>
      <c r="F18147" s="10" t="n">
        <v>9560.76</v>
      </c>
      <c r="G18147" s="10" t="n">
        <v>123</v>
      </c>
      <c r="H18147" s="10" t="n">
        <v>5315.3</v>
      </c>
    </row>
    <row r="18148" customFormat="false" ht="15" hidden="false" customHeight="false" outlineLevel="0" collapsed="false">
      <c r="A18148" s="9" t="s">
        <v>28296</v>
      </c>
      <c r="B18148" s="9" t="s">
        <v>62</v>
      </c>
      <c r="C18148" s="9" t="s">
        <v>10161</v>
      </c>
      <c r="D18148" s="9" t="s">
        <v>10156</v>
      </c>
      <c r="E18148" s="10" t="n">
        <v>1</v>
      </c>
      <c r="F18148" s="10" t="n">
        <v>31689.25</v>
      </c>
      <c r="G18148" s="10" t="n">
        <v>38</v>
      </c>
      <c r="H18148" s="10" t="n">
        <v>17617.62</v>
      </c>
    </row>
    <row r="18149" customFormat="false" ht="15" hidden="false" customHeight="false" outlineLevel="0" collapsed="false">
      <c r="A18149" s="9" t="s">
        <v>28297</v>
      </c>
      <c r="B18149" s="9" t="s">
        <v>68</v>
      </c>
      <c r="C18149" s="9" t="s">
        <v>10163</v>
      </c>
      <c r="D18149" s="9" t="s">
        <v>10156</v>
      </c>
      <c r="E18149" s="10" t="n">
        <v>2</v>
      </c>
      <c r="F18149" s="10" t="n">
        <v>30807.25</v>
      </c>
      <c r="G18149" s="10" t="n">
        <v>77</v>
      </c>
      <c r="H18149" s="10" t="n">
        <v>17127.27</v>
      </c>
    </row>
    <row r="18150" customFormat="false" ht="15" hidden="false" customHeight="false" outlineLevel="0" collapsed="false">
      <c r="A18150" s="9" t="s">
        <v>28298</v>
      </c>
      <c r="B18150" s="9" t="s">
        <v>75</v>
      </c>
      <c r="C18150" s="9" t="s">
        <v>10161</v>
      </c>
      <c r="D18150" s="9" t="s">
        <v>10156</v>
      </c>
      <c r="E18150" s="10" t="n">
        <v>2</v>
      </c>
      <c r="F18150" s="10" t="n">
        <v>19038.85</v>
      </c>
      <c r="G18150" s="10" t="n">
        <v>13</v>
      </c>
      <c r="H18150" s="10" t="n">
        <v>10584.64</v>
      </c>
    </row>
    <row r="18151" customFormat="false" ht="15" hidden="false" customHeight="false" outlineLevel="0" collapsed="false">
      <c r="A18151" s="9" t="s">
        <v>28299</v>
      </c>
      <c r="B18151" s="9" t="s">
        <v>69</v>
      </c>
      <c r="C18151" s="9" t="s">
        <v>10161</v>
      </c>
      <c r="D18151" s="9" t="s">
        <v>10155</v>
      </c>
      <c r="E18151" s="10" t="n">
        <v>5</v>
      </c>
      <c r="F18151" s="10" t="n">
        <v>66623.1</v>
      </c>
      <c r="G18151" s="10" t="n">
        <v>58</v>
      </c>
      <c r="H18151" s="10" t="n">
        <v>37039.07</v>
      </c>
    </row>
    <row r="18152" customFormat="false" ht="15" hidden="false" customHeight="false" outlineLevel="0" collapsed="false">
      <c r="A18152" s="9" t="s">
        <v>28300</v>
      </c>
      <c r="B18152" s="9" t="s">
        <v>68</v>
      </c>
      <c r="C18152" s="9" t="s">
        <v>10161</v>
      </c>
      <c r="D18152" s="9" t="s">
        <v>10155</v>
      </c>
      <c r="E18152" s="10" t="n">
        <v>6</v>
      </c>
      <c r="F18152" s="10" t="n">
        <v>22217.9</v>
      </c>
      <c r="G18152" s="10" t="n">
        <v>21</v>
      </c>
      <c r="H18152" s="10" t="n">
        <v>12352.03</v>
      </c>
    </row>
    <row r="18153" customFormat="false" ht="15" hidden="false" customHeight="false" outlineLevel="0" collapsed="false">
      <c r="A18153" s="9" t="s">
        <v>28301</v>
      </c>
      <c r="B18153" s="9" t="s">
        <v>68</v>
      </c>
      <c r="C18153" s="9" t="s">
        <v>10163</v>
      </c>
      <c r="D18153" s="9" t="s">
        <v>10157</v>
      </c>
      <c r="E18153" s="10" t="n">
        <v>2</v>
      </c>
      <c r="F18153" s="10" t="n">
        <v>4096.45</v>
      </c>
      <c r="G18153" s="10" t="n">
        <v>145</v>
      </c>
      <c r="H18153" s="10" t="n">
        <v>2277.42</v>
      </c>
    </row>
    <row r="18154" customFormat="false" ht="15" hidden="false" customHeight="false" outlineLevel="0" collapsed="false">
      <c r="A18154" s="9" t="s">
        <v>28302</v>
      </c>
      <c r="B18154" s="9" t="s">
        <v>68</v>
      </c>
      <c r="C18154" s="9" t="s">
        <v>10164</v>
      </c>
      <c r="D18154" s="9" t="s">
        <v>10155</v>
      </c>
      <c r="E18154" s="10" t="n">
        <v>3</v>
      </c>
      <c r="F18154" s="10" t="n">
        <v>3507.61</v>
      </c>
      <c r="G18154" s="10" t="n">
        <v>38</v>
      </c>
      <c r="H18154" s="10" t="n">
        <v>1950.05</v>
      </c>
    </row>
    <row r="18155" customFormat="false" ht="15" hidden="false" customHeight="false" outlineLevel="0" collapsed="false">
      <c r="A18155" s="9" t="s">
        <v>28303</v>
      </c>
      <c r="B18155" s="9" t="s">
        <v>62</v>
      </c>
      <c r="C18155" s="9" t="s">
        <v>10164</v>
      </c>
      <c r="D18155" s="9" t="s">
        <v>10155</v>
      </c>
      <c r="E18155" s="10" t="n">
        <v>6</v>
      </c>
      <c r="F18155" s="10" t="n">
        <v>6199.16</v>
      </c>
      <c r="G18155" s="10" t="n">
        <v>16</v>
      </c>
      <c r="H18155" s="10" t="n">
        <v>3446.42</v>
      </c>
    </row>
    <row r="18156" customFormat="false" ht="15" hidden="false" customHeight="false" outlineLevel="0" collapsed="false">
      <c r="A18156" s="9" t="s">
        <v>28304</v>
      </c>
      <c r="B18156" s="9" t="s">
        <v>75</v>
      </c>
      <c r="C18156" s="9" t="s">
        <v>10162</v>
      </c>
      <c r="D18156" s="9" t="s">
        <v>10158</v>
      </c>
      <c r="E18156" s="10" t="n">
        <v>0</v>
      </c>
      <c r="F18156" s="10" t="n">
        <v>0</v>
      </c>
      <c r="H18156" s="10" t="n">
        <v>0</v>
      </c>
    </row>
    <row r="18157" customFormat="false" ht="15" hidden="false" customHeight="false" outlineLevel="0" collapsed="false">
      <c r="A18157" s="9" t="s">
        <v>28305</v>
      </c>
      <c r="B18157" s="9" t="s">
        <v>65</v>
      </c>
      <c r="C18157" s="9" t="s">
        <v>10161</v>
      </c>
      <c r="D18157" s="9" t="s">
        <v>10155</v>
      </c>
      <c r="E18157" s="10" t="n">
        <v>4</v>
      </c>
      <c r="F18157" s="10" t="n">
        <v>23339.55</v>
      </c>
      <c r="G18157" s="10" t="n">
        <v>3</v>
      </c>
      <c r="H18157" s="10" t="n">
        <v>12975.61</v>
      </c>
    </row>
    <row r="18158" customFormat="false" ht="15" hidden="false" customHeight="false" outlineLevel="0" collapsed="false">
      <c r="A18158" s="9" t="s">
        <v>28306</v>
      </c>
      <c r="B18158" s="9" t="s">
        <v>77</v>
      </c>
      <c r="C18158" s="9" t="s">
        <v>10161</v>
      </c>
      <c r="D18158" s="9" t="s">
        <v>10155</v>
      </c>
      <c r="E18158" s="10" t="n">
        <v>4</v>
      </c>
      <c r="F18158" s="10" t="n">
        <v>41164.98</v>
      </c>
      <c r="G18158" s="10" t="n">
        <v>69</v>
      </c>
      <c r="H18158" s="10" t="n">
        <v>22885.65</v>
      </c>
    </row>
    <row r="18159" customFormat="false" ht="15" hidden="false" customHeight="false" outlineLevel="0" collapsed="false">
      <c r="A18159" s="9" t="s">
        <v>28307</v>
      </c>
      <c r="B18159" s="9" t="s">
        <v>71</v>
      </c>
      <c r="C18159" s="9" t="s">
        <v>10161</v>
      </c>
      <c r="D18159" s="9" t="s">
        <v>10155</v>
      </c>
      <c r="E18159" s="10" t="n">
        <v>4</v>
      </c>
      <c r="F18159" s="10" t="n">
        <v>65182.41</v>
      </c>
      <c r="G18159" s="10" t="n">
        <v>80</v>
      </c>
      <c r="H18159" s="10" t="n">
        <v>36238.12</v>
      </c>
    </row>
    <row r="18160" customFormat="false" ht="15" hidden="false" customHeight="false" outlineLevel="0" collapsed="false">
      <c r="A18160" s="9" t="s">
        <v>28308</v>
      </c>
      <c r="B18160" s="9" t="s">
        <v>65</v>
      </c>
      <c r="C18160" s="9" t="s">
        <v>10161</v>
      </c>
      <c r="D18160" s="9" t="s">
        <v>10155</v>
      </c>
      <c r="E18160" s="10" t="n">
        <v>9</v>
      </c>
      <c r="F18160" s="10" t="n">
        <v>15609.37</v>
      </c>
      <c r="G18160" s="10" t="n">
        <v>12</v>
      </c>
      <c r="H18160" s="10" t="n">
        <v>8678.02</v>
      </c>
    </row>
    <row r="18161" customFormat="false" ht="15" hidden="false" customHeight="false" outlineLevel="0" collapsed="false">
      <c r="A18161" s="9" t="s">
        <v>28309</v>
      </c>
      <c r="B18161" s="9" t="s">
        <v>76</v>
      </c>
      <c r="C18161" s="9" t="s">
        <v>10162</v>
      </c>
      <c r="D18161" s="9" t="s">
        <v>10155</v>
      </c>
      <c r="E18161" s="10" t="n">
        <v>3</v>
      </c>
      <c r="F18161" s="10" t="n">
        <v>38956.3</v>
      </c>
      <c r="G18161" s="10" t="n">
        <v>98</v>
      </c>
      <c r="H18161" s="10" t="n">
        <v>21657.73</v>
      </c>
    </row>
    <row r="18162" customFormat="false" ht="15" hidden="false" customHeight="false" outlineLevel="0" collapsed="false">
      <c r="A18162" s="9" t="s">
        <v>28310</v>
      </c>
      <c r="B18162" s="9" t="s">
        <v>71</v>
      </c>
      <c r="C18162" s="9" t="s">
        <v>10164</v>
      </c>
      <c r="D18162" s="9" t="s">
        <v>10155</v>
      </c>
      <c r="E18162" s="10" t="n">
        <v>5</v>
      </c>
      <c r="F18162" s="10" t="n">
        <v>24899.9</v>
      </c>
      <c r="G18162" s="10" t="n">
        <v>66</v>
      </c>
      <c r="H18162" s="10" t="n">
        <v>13843.08</v>
      </c>
    </row>
    <row r="18163" customFormat="false" ht="15" hidden="false" customHeight="false" outlineLevel="0" collapsed="false">
      <c r="A18163" s="9" t="s">
        <v>28311</v>
      </c>
      <c r="B18163" s="9" t="s">
        <v>66</v>
      </c>
      <c r="C18163" s="9" t="s">
        <v>10164</v>
      </c>
      <c r="D18163" s="9" t="s">
        <v>10155</v>
      </c>
      <c r="E18163" s="10" t="n">
        <v>4</v>
      </c>
      <c r="F18163" s="10" t="n">
        <v>11741.6</v>
      </c>
      <c r="G18163" s="10" t="n">
        <v>38</v>
      </c>
      <c r="H18163" s="10" t="n">
        <v>6527.74</v>
      </c>
    </row>
    <row r="18164" customFormat="false" ht="15" hidden="false" customHeight="false" outlineLevel="0" collapsed="false">
      <c r="A18164" s="9" t="s">
        <v>28312</v>
      </c>
      <c r="B18164" s="9" t="s">
        <v>60</v>
      </c>
      <c r="C18164" s="9" t="s">
        <v>10162</v>
      </c>
      <c r="D18164" s="9" t="s">
        <v>10155</v>
      </c>
      <c r="E18164" s="10" t="n">
        <v>5</v>
      </c>
      <c r="F18164" s="10" t="n">
        <v>45928.45</v>
      </c>
      <c r="G18164" s="10" t="n">
        <v>13</v>
      </c>
      <c r="H18164" s="10" t="n">
        <v>25533.89</v>
      </c>
    </row>
    <row r="18165" customFormat="false" ht="15" hidden="false" customHeight="false" outlineLevel="0" collapsed="false">
      <c r="A18165" s="9" t="s">
        <v>28313</v>
      </c>
      <c r="B18165" s="9" t="s">
        <v>76</v>
      </c>
      <c r="C18165" s="9" t="s">
        <v>10163</v>
      </c>
      <c r="D18165" s="9" t="s">
        <v>10155</v>
      </c>
      <c r="E18165" s="10" t="n">
        <v>4</v>
      </c>
      <c r="F18165" s="10" t="n">
        <v>44008.35</v>
      </c>
      <c r="G18165" s="10" t="n">
        <v>17</v>
      </c>
      <c r="H18165" s="10" t="n">
        <v>24466.42</v>
      </c>
    </row>
    <row r="18166" customFormat="false" ht="15" hidden="false" customHeight="false" outlineLevel="0" collapsed="false">
      <c r="A18166" s="9" t="s">
        <v>28314</v>
      </c>
      <c r="B18166" s="9" t="s">
        <v>77</v>
      </c>
      <c r="C18166" s="9" t="s">
        <v>10163</v>
      </c>
      <c r="D18166" s="9" t="s">
        <v>10156</v>
      </c>
      <c r="E18166" s="10" t="n">
        <v>2</v>
      </c>
      <c r="F18166" s="10" t="n">
        <v>3989.7</v>
      </c>
      <c r="G18166" s="10" t="n">
        <v>40</v>
      </c>
      <c r="H18166" s="10" t="n">
        <v>2218.07</v>
      </c>
    </row>
    <row r="18167" customFormat="false" ht="15" hidden="false" customHeight="false" outlineLevel="0" collapsed="false">
      <c r="A18167" s="9" t="s">
        <v>28315</v>
      </c>
      <c r="B18167" s="9" t="s">
        <v>74</v>
      </c>
      <c r="C18167" s="9" t="s">
        <v>10164</v>
      </c>
      <c r="D18167" s="9" t="s">
        <v>10155</v>
      </c>
      <c r="E18167" s="10" t="n">
        <v>3</v>
      </c>
      <c r="F18167" s="10" t="n">
        <v>20995.2</v>
      </c>
      <c r="G18167" s="10" t="n">
        <v>75</v>
      </c>
      <c r="H18167" s="10" t="n">
        <v>11672.27</v>
      </c>
    </row>
    <row r="18168" customFormat="false" ht="15" hidden="false" customHeight="false" outlineLevel="0" collapsed="false">
      <c r="A18168" s="9" t="s">
        <v>28316</v>
      </c>
      <c r="B18168" s="9" t="s">
        <v>78</v>
      </c>
      <c r="C18168" s="9" t="s">
        <v>10161</v>
      </c>
      <c r="D18168" s="9" t="s">
        <v>10155</v>
      </c>
      <c r="E18168" s="10" t="n">
        <v>5</v>
      </c>
      <c r="F18168" s="10" t="n">
        <v>11480.45</v>
      </c>
      <c r="G18168" s="10" t="n">
        <v>13</v>
      </c>
      <c r="H18168" s="10" t="n">
        <v>6382.55</v>
      </c>
    </row>
    <row r="18169" customFormat="false" ht="15" hidden="false" customHeight="false" outlineLevel="0" collapsed="false">
      <c r="A18169" s="9" t="s">
        <v>28317</v>
      </c>
      <c r="B18169" s="9" t="s">
        <v>62</v>
      </c>
      <c r="C18169" s="9" t="s">
        <v>10161</v>
      </c>
      <c r="D18169" s="9" t="s">
        <v>10154</v>
      </c>
      <c r="E18169" s="10" t="n">
        <v>7</v>
      </c>
      <c r="F18169" s="10" t="n">
        <v>83650.7</v>
      </c>
      <c r="G18169" s="10" t="n">
        <v>5</v>
      </c>
      <c r="H18169" s="10" t="n">
        <v>46505.56</v>
      </c>
    </row>
    <row r="18170" customFormat="false" ht="15" hidden="false" customHeight="false" outlineLevel="0" collapsed="false">
      <c r="A18170" s="9" t="s">
        <v>28318</v>
      </c>
      <c r="B18170" s="9" t="s">
        <v>62</v>
      </c>
      <c r="C18170" s="9" t="s">
        <v>10162</v>
      </c>
      <c r="D18170" s="9" t="s">
        <v>10156</v>
      </c>
      <c r="E18170" s="10" t="n">
        <v>2</v>
      </c>
      <c r="F18170" s="10" t="n">
        <v>5454</v>
      </c>
      <c r="G18170" s="10" t="n">
        <v>76</v>
      </c>
      <c r="H18170" s="10" t="n">
        <v>3032.15</v>
      </c>
    </row>
    <row r="18171" customFormat="false" ht="15" hidden="false" customHeight="false" outlineLevel="0" collapsed="false">
      <c r="A18171" s="9" t="s">
        <v>28319</v>
      </c>
      <c r="B18171" s="9" t="s">
        <v>77</v>
      </c>
      <c r="C18171" s="9" t="s">
        <v>10163</v>
      </c>
      <c r="D18171" s="9" t="s">
        <v>10156</v>
      </c>
      <c r="E18171" s="10" t="n">
        <v>1</v>
      </c>
      <c r="F18171" s="10" t="n">
        <v>1792.5</v>
      </c>
      <c r="G18171" s="10" t="n">
        <v>82</v>
      </c>
      <c r="H18171" s="10" t="n">
        <v>996.54</v>
      </c>
    </row>
    <row r="18172" customFormat="false" ht="15" hidden="false" customHeight="false" outlineLevel="0" collapsed="false">
      <c r="A18172" s="9" t="s">
        <v>28320</v>
      </c>
      <c r="B18172" s="9" t="s">
        <v>71</v>
      </c>
      <c r="C18172" s="9" t="s">
        <v>10161</v>
      </c>
      <c r="D18172" s="9" t="s">
        <v>10155</v>
      </c>
      <c r="E18172" s="10" t="n">
        <v>5</v>
      </c>
      <c r="F18172" s="10" t="n">
        <v>48062.27</v>
      </c>
      <c r="G18172" s="10" t="n">
        <v>13</v>
      </c>
      <c r="H18172" s="10" t="n">
        <v>26720.19</v>
      </c>
    </row>
    <row r="18173" customFormat="false" ht="15" hidden="false" customHeight="false" outlineLevel="0" collapsed="false">
      <c r="A18173" s="9" t="s">
        <v>28321</v>
      </c>
      <c r="B18173" s="9" t="s">
        <v>73</v>
      </c>
      <c r="C18173" s="9" t="s">
        <v>10161</v>
      </c>
      <c r="D18173" s="9" t="s">
        <v>10155</v>
      </c>
      <c r="E18173" s="10" t="n">
        <v>6</v>
      </c>
      <c r="F18173" s="10" t="n">
        <v>23804.23</v>
      </c>
      <c r="G18173" s="10" t="n">
        <v>17</v>
      </c>
      <c r="H18173" s="10" t="n">
        <v>13233.95</v>
      </c>
    </row>
    <row r="18174" customFormat="false" ht="15" hidden="false" customHeight="false" outlineLevel="0" collapsed="false">
      <c r="A18174" s="9" t="s">
        <v>28322</v>
      </c>
      <c r="B18174" s="9" t="s">
        <v>62</v>
      </c>
      <c r="C18174" s="9" t="s">
        <v>10162</v>
      </c>
      <c r="D18174" s="9" t="s">
        <v>10155</v>
      </c>
      <c r="E18174" s="10" t="n">
        <v>7</v>
      </c>
      <c r="F18174" s="10" t="n">
        <v>34999.53</v>
      </c>
      <c r="G18174" s="10" t="n">
        <v>22</v>
      </c>
      <c r="H18174" s="10" t="n">
        <v>19457.97</v>
      </c>
    </row>
    <row r="18175" customFormat="false" ht="15" hidden="false" customHeight="false" outlineLevel="0" collapsed="false">
      <c r="A18175" s="9" t="s">
        <v>28323</v>
      </c>
      <c r="B18175" s="9" t="s">
        <v>65</v>
      </c>
      <c r="C18175" s="9" t="s">
        <v>10161</v>
      </c>
      <c r="D18175" s="9" t="s">
        <v>10156</v>
      </c>
      <c r="E18175" s="10" t="n">
        <v>2</v>
      </c>
      <c r="F18175" s="10" t="n">
        <v>2192.5</v>
      </c>
      <c r="G18175" s="10" t="n">
        <v>87</v>
      </c>
      <c r="H18175" s="10" t="n">
        <v>1218.92</v>
      </c>
    </row>
    <row r="18176" customFormat="false" ht="15" hidden="false" customHeight="false" outlineLevel="0" collapsed="false">
      <c r="A18176" s="9" t="s">
        <v>28324</v>
      </c>
      <c r="B18176" s="9" t="s">
        <v>62</v>
      </c>
      <c r="C18176" s="9" t="s">
        <v>10161</v>
      </c>
      <c r="D18176" s="9" t="s">
        <v>10154</v>
      </c>
      <c r="E18176" s="10" t="n">
        <v>8</v>
      </c>
      <c r="F18176" s="10" t="n">
        <v>98196.11</v>
      </c>
      <c r="G18176" s="10" t="n">
        <v>11</v>
      </c>
      <c r="H18176" s="10" t="n">
        <v>54592.07</v>
      </c>
    </row>
    <row r="18177" customFormat="false" ht="15" hidden="false" customHeight="false" outlineLevel="0" collapsed="false">
      <c r="A18177" s="9" t="s">
        <v>28325</v>
      </c>
      <c r="B18177" s="9" t="s">
        <v>77</v>
      </c>
      <c r="C18177" s="9" t="s">
        <v>10161</v>
      </c>
      <c r="D18177" s="9" t="s">
        <v>10156</v>
      </c>
      <c r="E18177" s="10" t="n">
        <v>1</v>
      </c>
      <c r="F18177" s="10" t="n">
        <v>189.05</v>
      </c>
      <c r="G18177" s="10" t="n">
        <v>324</v>
      </c>
      <c r="H18177" s="10" t="n">
        <v>105.1</v>
      </c>
    </row>
    <row r="18178" customFormat="false" ht="15" hidden="false" customHeight="false" outlineLevel="0" collapsed="false">
      <c r="A18178" s="9" t="s">
        <v>28326</v>
      </c>
      <c r="B18178" s="9" t="s">
        <v>71</v>
      </c>
      <c r="C18178" s="9" t="s">
        <v>10164</v>
      </c>
      <c r="D18178" s="9" t="s">
        <v>10155</v>
      </c>
      <c r="E18178" s="10" t="n">
        <v>3</v>
      </c>
      <c r="F18178" s="10" t="n">
        <v>46260.45</v>
      </c>
      <c r="G18178" s="10" t="n">
        <v>50</v>
      </c>
      <c r="H18178" s="10" t="n">
        <v>25718.47</v>
      </c>
    </row>
    <row r="18179" customFormat="false" ht="15" hidden="false" customHeight="false" outlineLevel="0" collapsed="false">
      <c r="A18179" s="9" t="s">
        <v>28327</v>
      </c>
      <c r="B18179" s="9" t="s">
        <v>71</v>
      </c>
      <c r="C18179" s="9" t="s">
        <v>10161</v>
      </c>
      <c r="D18179" s="9" t="s">
        <v>10154</v>
      </c>
      <c r="E18179" s="10" t="n">
        <v>14</v>
      </c>
      <c r="F18179" s="10" t="n">
        <v>119385.05</v>
      </c>
      <c r="G18179" s="10" t="n">
        <v>3</v>
      </c>
      <c r="H18179" s="10" t="n">
        <v>66372.05</v>
      </c>
    </row>
    <row r="18180" customFormat="false" ht="15" hidden="false" customHeight="false" outlineLevel="0" collapsed="false">
      <c r="A18180" s="9" t="s">
        <v>28328</v>
      </c>
      <c r="B18180" s="9" t="s">
        <v>71</v>
      </c>
      <c r="C18180" s="9" t="s">
        <v>10161</v>
      </c>
      <c r="D18180" s="9" t="s">
        <v>10157</v>
      </c>
      <c r="E18180" s="10" t="n">
        <v>4</v>
      </c>
      <c r="F18180" s="10" t="n">
        <v>25952.02</v>
      </c>
      <c r="G18180" s="10" t="n">
        <v>170</v>
      </c>
      <c r="H18180" s="10" t="n">
        <v>14428.01</v>
      </c>
    </row>
    <row r="18181" customFormat="false" ht="15" hidden="false" customHeight="false" outlineLevel="0" collapsed="false">
      <c r="A18181" s="9" t="s">
        <v>28329</v>
      </c>
      <c r="B18181" s="9" t="s">
        <v>77</v>
      </c>
      <c r="C18181" s="9" t="s">
        <v>10162</v>
      </c>
      <c r="D18181" s="9" t="s">
        <v>10156</v>
      </c>
      <c r="E18181" s="10" t="n">
        <v>2</v>
      </c>
      <c r="F18181" s="10" t="n">
        <v>2296.2</v>
      </c>
      <c r="G18181" s="10" t="n">
        <v>103</v>
      </c>
      <c r="H18181" s="10" t="n">
        <v>1276.57</v>
      </c>
    </row>
    <row r="18182" customFormat="false" ht="15" hidden="false" customHeight="false" outlineLevel="0" collapsed="false">
      <c r="A18182" s="9" t="s">
        <v>28330</v>
      </c>
      <c r="B18182" s="9" t="s">
        <v>62</v>
      </c>
      <c r="C18182" s="9" t="s">
        <v>10161</v>
      </c>
      <c r="D18182" s="9" t="s">
        <v>10158</v>
      </c>
      <c r="E18182" s="10" t="n">
        <v>0</v>
      </c>
      <c r="F18182" s="10" t="n">
        <v>0</v>
      </c>
      <c r="H18182" s="10" t="n">
        <v>0</v>
      </c>
    </row>
    <row r="18183" customFormat="false" ht="15" hidden="false" customHeight="false" outlineLevel="0" collapsed="false">
      <c r="A18183" s="9" t="s">
        <v>28331</v>
      </c>
      <c r="B18183" s="9" t="s">
        <v>76</v>
      </c>
      <c r="C18183" s="9" t="s">
        <v>10161</v>
      </c>
      <c r="D18183" s="9" t="s">
        <v>10155</v>
      </c>
      <c r="E18183" s="10" t="n">
        <v>3</v>
      </c>
      <c r="F18183" s="10" t="n">
        <v>7137.65</v>
      </c>
      <c r="G18183" s="10" t="n">
        <v>70</v>
      </c>
      <c r="H18183" s="10" t="n">
        <v>3968.17</v>
      </c>
    </row>
    <row r="18184" customFormat="false" ht="15" hidden="false" customHeight="false" outlineLevel="0" collapsed="false">
      <c r="A18184" s="9" t="s">
        <v>28332</v>
      </c>
      <c r="B18184" s="9" t="s">
        <v>60</v>
      </c>
      <c r="C18184" s="9" t="s">
        <v>10161</v>
      </c>
      <c r="D18184" s="9" t="s">
        <v>10155</v>
      </c>
      <c r="E18184" s="10" t="n">
        <v>3</v>
      </c>
      <c r="F18184" s="10" t="n">
        <v>11261.86</v>
      </c>
      <c r="G18184" s="10" t="n">
        <v>31</v>
      </c>
      <c r="H18184" s="10" t="n">
        <v>6261.02</v>
      </c>
    </row>
    <row r="18185" customFormat="false" ht="15" hidden="false" customHeight="false" outlineLevel="0" collapsed="false">
      <c r="A18185" s="9" t="s">
        <v>28333</v>
      </c>
      <c r="B18185" s="9" t="s">
        <v>68</v>
      </c>
      <c r="C18185" s="9" t="s">
        <v>10164</v>
      </c>
      <c r="D18185" s="9" t="s">
        <v>10157</v>
      </c>
      <c r="E18185" s="10" t="n">
        <v>2</v>
      </c>
      <c r="F18185" s="10" t="n">
        <v>1271.05</v>
      </c>
      <c r="G18185" s="10" t="n">
        <v>332</v>
      </c>
      <c r="H18185" s="10" t="n">
        <v>706.64</v>
      </c>
    </row>
    <row r="18186" customFormat="false" ht="15" hidden="false" customHeight="false" outlineLevel="0" collapsed="false">
      <c r="A18186" s="9" t="s">
        <v>28334</v>
      </c>
      <c r="B18186" s="9" t="s">
        <v>62</v>
      </c>
      <c r="C18186" s="9" t="s">
        <v>10161</v>
      </c>
      <c r="D18186" s="9" t="s">
        <v>10154</v>
      </c>
      <c r="E18186" s="10" t="n">
        <v>5</v>
      </c>
      <c r="F18186" s="10" t="n">
        <v>79084.72</v>
      </c>
      <c r="G18186" s="10" t="n">
        <v>47</v>
      </c>
      <c r="H18186" s="10" t="n">
        <v>43967.1</v>
      </c>
    </row>
    <row r="18187" customFormat="false" ht="15" hidden="false" customHeight="false" outlineLevel="0" collapsed="false">
      <c r="A18187" s="9" t="s">
        <v>28335</v>
      </c>
      <c r="B18187" s="9" t="s">
        <v>77</v>
      </c>
      <c r="C18187" s="9" t="s">
        <v>10161</v>
      </c>
      <c r="D18187" s="9" t="s">
        <v>10155</v>
      </c>
      <c r="E18187" s="10" t="n">
        <v>5</v>
      </c>
      <c r="F18187" s="10" t="n">
        <v>6931.55</v>
      </c>
      <c r="G18187" s="10" t="n">
        <v>20</v>
      </c>
      <c r="H18187" s="10" t="n">
        <v>3853.59</v>
      </c>
    </row>
    <row r="18188" customFormat="false" ht="15" hidden="false" customHeight="false" outlineLevel="0" collapsed="false">
      <c r="A18188" s="9" t="s">
        <v>28336</v>
      </c>
      <c r="B18188" s="9" t="s">
        <v>62</v>
      </c>
      <c r="C18188" s="9" t="s">
        <v>10161</v>
      </c>
      <c r="D18188" s="9" t="s">
        <v>10156</v>
      </c>
      <c r="E18188" s="10" t="n">
        <v>2</v>
      </c>
      <c r="F18188" s="10" t="n">
        <v>14223.4</v>
      </c>
      <c r="G18188" s="10" t="n">
        <v>29</v>
      </c>
      <c r="H18188" s="10" t="n">
        <v>7907.49</v>
      </c>
    </row>
    <row r="18189" customFormat="false" ht="15" hidden="false" customHeight="false" outlineLevel="0" collapsed="false">
      <c r="A18189" s="9" t="s">
        <v>28337</v>
      </c>
      <c r="B18189" s="9" t="s">
        <v>77</v>
      </c>
      <c r="C18189" s="9" t="s">
        <v>10162</v>
      </c>
      <c r="D18189" s="9" t="s">
        <v>10157</v>
      </c>
      <c r="E18189" s="10" t="n">
        <v>3</v>
      </c>
      <c r="F18189" s="10" t="n">
        <v>42697.64</v>
      </c>
      <c r="G18189" s="10" t="n">
        <v>135</v>
      </c>
      <c r="H18189" s="10" t="n">
        <v>23737.73</v>
      </c>
    </row>
    <row r="18190" customFormat="false" ht="15" hidden="false" customHeight="false" outlineLevel="0" collapsed="false">
      <c r="A18190" s="9" t="s">
        <v>28338</v>
      </c>
      <c r="B18190" s="9" t="s">
        <v>75</v>
      </c>
      <c r="C18190" s="9" t="s">
        <v>10164</v>
      </c>
      <c r="D18190" s="9" t="s">
        <v>10154</v>
      </c>
      <c r="E18190" s="10" t="n">
        <v>49</v>
      </c>
      <c r="F18190" s="10" t="n">
        <v>415027.35</v>
      </c>
      <c r="G18190" s="10" t="n">
        <v>2</v>
      </c>
      <c r="H18190" s="10" t="n">
        <v>230734.21</v>
      </c>
    </row>
    <row r="18191" customFormat="false" ht="15" hidden="false" customHeight="false" outlineLevel="0" collapsed="false">
      <c r="A18191" s="9" t="s">
        <v>28339</v>
      </c>
      <c r="B18191" s="9" t="s">
        <v>69</v>
      </c>
      <c r="C18191" s="9" t="s">
        <v>10161</v>
      </c>
      <c r="D18191" s="9" t="s">
        <v>10157</v>
      </c>
      <c r="E18191" s="10" t="n">
        <v>3</v>
      </c>
      <c r="F18191" s="10" t="n">
        <v>71646.85</v>
      </c>
      <c r="G18191" s="10" t="n">
        <v>181</v>
      </c>
      <c r="H18191" s="10" t="n">
        <v>39832.02</v>
      </c>
    </row>
    <row r="18192" customFormat="false" ht="15" hidden="false" customHeight="false" outlineLevel="0" collapsed="false">
      <c r="A18192" s="9" t="s">
        <v>28340</v>
      </c>
      <c r="B18192" s="9" t="s">
        <v>62</v>
      </c>
      <c r="C18192" s="9" t="s">
        <v>10161</v>
      </c>
      <c r="D18192" s="9" t="s">
        <v>10157</v>
      </c>
      <c r="E18192" s="10" t="n">
        <v>2</v>
      </c>
      <c r="F18192" s="10" t="n">
        <v>8957.85</v>
      </c>
      <c r="G18192" s="10" t="n">
        <v>164</v>
      </c>
      <c r="H18192" s="10" t="n">
        <v>4980.11</v>
      </c>
    </row>
    <row r="18193" customFormat="false" ht="15" hidden="false" customHeight="false" outlineLevel="0" collapsed="false">
      <c r="A18193" s="9" t="s">
        <v>28341</v>
      </c>
      <c r="B18193" s="9" t="s">
        <v>79</v>
      </c>
      <c r="C18193" s="9" t="s">
        <v>10161</v>
      </c>
      <c r="D18193" s="9" t="s">
        <v>10154</v>
      </c>
      <c r="E18193" s="10" t="n">
        <v>5</v>
      </c>
      <c r="F18193" s="10" t="n">
        <v>72142.31</v>
      </c>
      <c r="G18193" s="10" t="n">
        <v>4</v>
      </c>
      <c r="H18193" s="10" t="n">
        <v>40107.47</v>
      </c>
    </row>
    <row r="18194" customFormat="false" ht="15" hidden="false" customHeight="false" outlineLevel="0" collapsed="false">
      <c r="A18194" s="9" t="s">
        <v>28342</v>
      </c>
      <c r="B18194" s="9" t="s">
        <v>70</v>
      </c>
      <c r="C18194" s="9" t="s">
        <v>10164</v>
      </c>
      <c r="D18194" s="9" t="s">
        <v>10155</v>
      </c>
      <c r="E18194" s="10" t="n">
        <v>5</v>
      </c>
      <c r="F18194" s="10" t="n">
        <v>45093.2</v>
      </c>
      <c r="G18194" s="10" t="n">
        <v>76</v>
      </c>
      <c r="H18194" s="10" t="n">
        <v>25069.54</v>
      </c>
    </row>
    <row r="18195" customFormat="false" ht="15" hidden="false" customHeight="false" outlineLevel="0" collapsed="false">
      <c r="A18195" s="9" t="s">
        <v>28343</v>
      </c>
      <c r="B18195" s="9" t="s">
        <v>74</v>
      </c>
      <c r="C18195" s="9" t="s">
        <v>10164</v>
      </c>
      <c r="D18195" s="9" t="s">
        <v>10155</v>
      </c>
      <c r="E18195" s="10" t="n">
        <v>6</v>
      </c>
      <c r="F18195" s="10" t="n">
        <v>21621.2</v>
      </c>
      <c r="G18195" s="10" t="n">
        <v>14</v>
      </c>
      <c r="H18195" s="10" t="n">
        <v>12020.29</v>
      </c>
    </row>
    <row r="18196" customFormat="false" ht="15" hidden="false" customHeight="false" outlineLevel="0" collapsed="false">
      <c r="A18196" s="9" t="s">
        <v>28344</v>
      </c>
      <c r="B18196" s="9" t="s">
        <v>62</v>
      </c>
      <c r="C18196" s="9" t="s">
        <v>10161</v>
      </c>
      <c r="D18196" s="9" t="s">
        <v>10155</v>
      </c>
      <c r="E18196" s="10" t="n">
        <v>6</v>
      </c>
      <c r="F18196" s="10" t="n">
        <v>59201.75</v>
      </c>
      <c r="G18196" s="10" t="n">
        <v>45</v>
      </c>
      <c r="H18196" s="10" t="n">
        <v>32913.18</v>
      </c>
    </row>
    <row r="18197" customFormat="false" ht="15" hidden="false" customHeight="false" outlineLevel="0" collapsed="false">
      <c r="A18197" s="9" t="s">
        <v>28345</v>
      </c>
      <c r="B18197" s="9" t="s">
        <v>71</v>
      </c>
      <c r="C18197" s="9" t="s">
        <v>10164</v>
      </c>
      <c r="D18197" s="9" t="s">
        <v>10155</v>
      </c>
      <c r="E18197" s="10" t="n">
        <v>4</v>
      </c>
      <c r="F18197" s="10" t="n">
        <v>40916.16</v>
      </c>
      <c r="G18197" s="10" t="n">
        <v>17</v>
      </c>
      <c r="H18197" s="10" t="n">
        <v>22747.31</v>
      </c>
    </row>
    <row r="18198" customFormat="false" ht="15" hidden="false" customHeight="false" outlineLevel="0" collapsed="false">
      <c r="A18198" s="9" t="s">
        <v>28346</v>
      </c>
      <c r="B18198" s="9" t="s">
        <v>64</v>
      </c>
      <c r="C18198" s="9" t="s">
        <v>10163</v>
      </c>
      <c r="D18198" s="9" t="s">
        <v>10157</v>
      </c>
      <c r="E18198" s="10" t="n">
        <v>3</v>
      </c>
      <c r="F18198" s="10" t="n">
        <v>86574.45</v>
      </c>
      <c r="G18198" s="10" t="n">
        <v>123</v>
      </c>
      <c r="H18198" s="10" t="n">
        <v>48131.01</v>
      </c>
    </row>
    <row r="18199" customFormat="false" ht="15" hidden="false" customHeight="false" outlineLevel="0" collapsed="false">
      <c r="A18199" s="9" t="s">
        <v>28347</v>
      </c>
      <c r="B18199" s="9" t="s">
        <v>64</v>
      </c>
      <c r="C18199" s="9" t="s">
        <v>10161</v>
      </c>
      <c r="D18199" s="9" t="s">
        <v>10155</v>
      </c>
      <c r="E18199" s="10" t="n">
        <v>3</v>
      </c>
      <c r="F18199" s="10" t="n">
        <v>29581.4</v>
      </c>
      <c r="G18199" s="10" t="n">
        <v>86</v>
      </c>
      <c r="H18199" s="10" t="n">
        <v>16445.76</v>
      </c>
    </row>
    <row r="18200" customFormat="false" ht="15" hidden="false" customHeight="false" outlineLevel="0" collapsed="false">
      <c r="A18200" s="9" t="s">
        <v>28348</v>
      </c>
      <c r="B18200" s="9" t="s">
        <v>62</v>
      </c>
      <c r="C18200" s="9" t="s">
        <v>10161</v>
      </c>
      <c r="D18200" s="9" t="s">
        <v>10154</v>
      </c>
      <c r="E18200" s="10" t="n">
        <v>12</v>
      </c>
      <c r="F18200" s="10" t="n">
        <v>107752.29</v>
      </c>
      <c r="G18200" s="10" t="n">
        <v>10</v>
      </c>
      <c r="H18200" s="10" t="n">
        <v>59904.82</v>
      </c>
    </row>
    <row r="18201" customFormat="false" ht="15" hidden="false" customHeight="false" outlineLevel="0" collapsed="false">
      <c r="A18201" s="9" t="s">
        <v>28349</v>
      </c>
      <c r="B18201" s="9" t="s">
        <v>61</v>
      </c>
      <c r="C18201" s="9" t="s">
        <v>10161</v>
      </c>
      <c r="D18201" s="9" t="s">
        <v>10156</v>
      </c>
      <c r="E18201" s="10" t="n">
        <v>1</v>
      </c>
      <c r="F18201" s="10" t="n">
        <v>1447.24</v>
      </c>
      <c r="G18201" s="10" t="n">
        <v>28</v>
      </c>
      <c r="H18201" s="10" t="n">
        <v>804.59</v>
      </c>
    </row>
    <row r="18202" customFormat="false" ht="15" hidden="false" customHeight="false" outlineLevel="0" collapsed="false">
      <c r="A18202" s="9" t="s">
        <v>28350</v>
      </c>
      <c r="B18202" s="9" t="s">
        <v>62</v>
      </c>
      <c r="C18202" s="9" t="s">
        <v>10163</v>
      </c>
      <c r="D18202" s="9" t="s">
        <v>10156</v>
      </c>
      <c r="E18202" s="10" t="n">
        <v>1</v>
      </c>
      <c r="F18202" s="10" t="n">
        <v>746.1</v>
      </c>
      <c r="G18202" s="10" t="n">
        <v>20</v>
      </c>
      <c r="H18202" s="10" t="n">
        <v>414.79</v>
      </c>
    </row>
    <row r="18203" customFormat="false" ht="15" hidden="false" customHeight="false" outlineLevel="0" collapsed="false">
      <c r="A18203" s="9" t="s">
        <v>28351</v>
      </c>
      <c r="B18203" s="9" t="s">
        <v>67</v>
      </c>
      <c r="C18203" s="9" t="s">
        <v>10161</v>
      </c>
      <c r="D18203" s="9" t="s">
        <v>10158</v>
      </c>
      <c r="E18203" s="10" t="n">
        <v>0</v>
      </c>
      <c r="F18203" s="10" t="n">
        <v>0</v>
      </c>
      <c r="H18203" s="10" t="n">
        <v>0</v>
      </c>
    </row>
    <row r="18204" customFormat="false" ht="15" hidden="false" customHeight="false" outlineLevel="0" collapsed="false">
      <c r="A18204" s="9" t="s">
        <v>28352</v>
      </c>
      <c r="B18204" s="9" t="s">
        <v>77</v>
      </c>
      <c r="C18204" s="9" t="s">
        <v>10161</v>
      </c>
      <c r="D18204" s="9" t="s">
        <v>10156</v>
      </c>
      <c r="E18204" s="10" t="n">
        <v>1</v>
      </c>
      <c r="F18204" s="10" t="n">
        <v>844.55</v>
      </c>
      <c r="G18204" s="10" t="n">
        <v>293</v>
      </c>
      <c r="H18204" s="10" t="n">
        <v>469.53</v>
      </c>
    </row>
    <row r="18205" customFormat="false" ht="15" hidden="false" customHeight="false" outlineLevel="0" collapsed="false">
      <c r="A18205" s="9" t="s">
        <v>28353</v>
      </c>
      <c r="B18205" s="9" t="s">
        <v>74</v>
      </c>
      <c r="C18205" s="9" t="s">
        <v>10163</v>
      </c>
      <c r="D18205" s="9" t="s">
        <v>10156</v>
      </c>
      <c r="E18205" s="10" t="n">
        <v>1</v>
      </c>
      <c r="F18205" s="10" t="n">
        <v>6079.55</v>
      </c>
      <c r="G18205" s="10" t="n">
        <v>94</v>
      </c>
      <c r="H18205" s="10" t="n">
        <v>3379.92</v>
      </c>
    </row>
    <row r="18206" customFormat="false" ht="15" hidden="false" customHeight="false" outlineLevel="0" collapsed="false">
      <c r="A18206" s="9" t="s">
        <v>28354</v>
      </c>
      <c r="B18206" s="9" t="s">
        <v>74</v>
      </c>
      <c r="C18206" s="9" t="s">
        <v>10161</v>
      </c>
      <c r="D18206" s="9" t="s">
        <v>10156</v>
      </c>
      <c r="E18206" s="10" t="n">
        <v>2</v>
      </c>
      <c r="F18206" s="10" t="n">
        <v>5260</v>
      </c>
      <c r="G18206" s="10" t="n">
        <v>23</v>
      </c>
      <c r="H18206" s="10" t="n">
        <v>2924.29</v>
      </c>
    </row>
    <row r="18207" customFormat="false" ht="15" hidden="false" customHeight="false" outlineLevel="0" collapsed="false">
      <c r="A18207" s="9" t="s">
        <v>28355</v>
      </c>
      <c r="B18207" s="9" t="s">
        <v>71</v>
      </c>
      <c r="C18207" s="9" t="s">
        <v>10163</v>
      </c>
      <c r="D18207" s="9" t="s">
        <v>10156</v>
      </c>
      <c r="E18207" s="10" t="n">
        <v>2</v>
      </c>
      <c r="F18207" s="10" t="n">
        <v>8526.52</v>
      </c>
      <c r="G18207" s="10" t="n">
        <v>17</v>
      </c>
      <c r="H18207" s="10" t="n">
        <v>4740.31</v>
      </c>
    </row>
    <row r="18208" customFormat="false" ht="15" hidden="false" customHeight="false" outlineLevel="0" collapsed="false">
      <c r="A18208" s="9" t="s">
        <v>28356</v>
      </c>
      <c r="B18208" s="9" t="s">
        <v>76</v>
      </c>
      <c r="C18208" s="9" t="s">
        <v>10161</v>
      </c>
      <c r="D18208" s="9" t="s">
        <v>10155</v>
      </c>
      <c r="E18208" s="10" t="n">
        <v>3</v>
      </c>
      <c r="F18208" s="10" t="n">
        <v>5265.15</v>
      </c>
      <c r="G18208" s="10" t="n">
        <v>44</v>
      </c>
      <c r="H18208" s="10" t="n">
        <v>2927.16</v>
      </c>
    </row>
    <row r="18209" customFormat="false" ht="15" hidden="false" customHeight="false" outlineLevel="0" collapsed="false">
      <c r="A18209" s="9" t="s">
        <v>28357</v>
      </c>
      <c r="B18209" s="9" t="s">
        <v>70</v>
      </c>
      <c r="C18209" s="9" t="s">
        <v>10161</v>
      </c>
      <c r="D18209" s="9" t="s">
        <v>10156</v>
      </c>
      <c r="E18209" s="10" t="n">
        <v>1</v>
      </c>
      <c r="F18209" s="10" t="n">
        <v>447</v>
      </c>
      <c r="G18209" s="10" t="n">
        <v>146</v>
      </c>
      <c r="H18209" s="10" t="n">
        <v>248.51</v>
      </c>
    </row>
    <row r="18210" customFormat="false" ht="15" hidden="false" customHeight="false" outlineLevel="0" collapsed="false">
      <c r="A18210" s="9" t="s">
        <v>28358</v>
      </c>
      <c r="B18210" s="9" t="s">
        <v>69</v>
      </c>
      <c r="C18210" s="9" t="s">
        <v>10163</v>
      </c>
      <c r="D18210" s="9" t="s">
        <v>10156</v>
      </c>
      <c r="E18210" s="10" t="n">
        <v>2</v>
      </c>
      <c r="F18210" s="10" t="n">
        <v>2887.59</v>
      </c>
      <c r="G18210" s="10" t="n">
        <v>94</v>
      </c>
      <c r="H18210" s="10" t="n">
        <v>1605.35</v>
      </c>
    </row>
    <row r="18211" customFormat="false" ht="15" hidden="false" customHeight="false" outlineLevel="0" collapsed="false">
      <c r="A18211" s="9" t="s">
        <v>28359</v>
      </c>
      <c r="B18211" s="9" t="s">
        <v>62</v>
      </c>
      <c r="C18211" s="9" t="s">
        <v>10161</v>
      </c>
      <c r="D18211" s="9" t="s">
        <v>10155</v>
      </c>
      <c r="E18211" s="10" t="n">
        <v>4</v>
      </c>
      <c r="F18211" s="10" t="n">
        <v>37226.62</v>
      </c>
      <c r="G18211" s="10" t="n">
        <v>38</v>
      </c>
      <c r="H18211" s="10" t="n">
        <v>20696.12</v>
      </c>
    </row>
    <row r="18212" customFormat="false" ht="15" hidden="false" customHeight="false" outlineLevel="0" collapsed="false">
      <c r="A18212" s="9" t="s">
        <v>28360</v>
      </c>
      <c r="B18212" s="9" t="s">
        <v>72</v>
      </c>
      <c r="C18212" s="9" t="s">
        <v>10161</v>
      </c>
      <c r="D18212" s="9" t="s">
        <v>10155</v>
      </c>
      <c r="E18212" s="10" t="n">
        <v>5</v>
      </c>
      <c r="F18212" s="10" t="n">
        <v>34222.08</v>
      </c>
      <c r="G18212" s="10" t="n">
        <v>27</v>
      </c>
      <c r="H18212" s="10" t="n">
        <v>19025.74</v>
      </c>
    </row>
    <row r="18213" customFormat="false" ht="15" hidden="false" customHeight="false" outlineLevel="0" collapsed="false">
      <c r="A18213" s="9" t="s">
        <v>28361</v>
      </c>
      <c r="B18213" s="9" t="s">
        <v>76</v>
      </c>
      <c r="C18213" s="9" t="s">
        <v>10162</v>
      </c>
      <c r="D18213" s="9" t="s">
        <v>10155</v>
      </c>
      <c r="E18213" s="10" t="n">
        <v>4</v>
      </c>
      <c r="F18213" s="10" t="n">
        <v>12566.03</v>
      </c>
      <c r="G18213" s="10" t="n">
        <v>42</v>
      </c>
      <c r="H18213" s="10" t="n">
        <v>6986.08</v>
      </c>
    </row>
    <row r="18214" customFormat="false" ht="15" hidden="false" customHeight="false" outlineLevel="0" collapsed="false">
      <c r="A18214" s="9" t="s">
        <v>28362</v>
      </c>
      <c r="B18214" s="9" t="s">
        <v>77</v>
      </c>
      <c r="C18214" s="9" t="s">
        <v>10163</v>
      </c>
      <c r="D18214" s="9" t="s">
        <v>10154</v>
      </c>
      <c r="E18214" s="10" t="n">
        <v>32</v>
      </c>
      <c r="F18214" s="10" t="n">
        <v>131670.83</v>
      </c>
      <c r="G18214" s="10" t="n">
        <v>7</v>
      </c>
      <c r="H18214" s="10" t="n">
        <v>73202.32</v>
      </c>
    </row>
    <row r="18215" customFormat="false" ht="15" hidden="false" customHeight="false" outlineLevel="0" collapsed="false">
      <c r="A18215" s="9" t="s">
        <v>28363</v>
      </c>
      <c r="B18215" s="9" t="s">
        <v>60</v>
      </c>
      <c r="C18215" s="9" t="s">
        <v>10161</v>
      </c>
      <c r="D18215" s="9" t="s">
        <v>10156</v>
      </c>
      <c r="E18215" s="10" t="n">
        <v>1</v>
      </c>
      <c r="F18215" s="10" t="n">
        <v>3307.44</v>
      </c>
      <c r="G18215" s="10" t="n">
        <v>294</v>
      </c>
      <c r="H18215" s="10" t="n">
        <v>1838.77</v>
      </c>
    </row>
    <row r="18216" customFormat="false" ht="15" hidden="false" customHeight="false" outlineLevel="0" collapsed="false">
      <c r="A18216" s="9" t="s">
        <v>28364</v>
      </c>
      <c r="B18216" s="9" t="s">
        <v>62</v>
      </c>
      <c r="C18216" s="9" t="s">
        <v>10161</v>
      </c>
      <c r="D18216" s="9" t="s">
        <v>10155</v>
      </c>
      <c r="E18216" s="10" t="n">
        <v>6</v>
      </c>
      <c r="F18216" s="10" t="n">
        <v>14952.48</v>
      </c>
      <c r="G18216" s="10" t="n">
        <v>1</v>
      </c>
      <c r="H18216" s="10" t="n">
        <v>8312.82</v>
      </c>
    </row>
    <row r="18217" customFormat="false" ht="15" hidden="false" customHeight="false" outlineLevel="0" collapsed="false">
      <c r="A18217" s="9" t="s">
        <v>28365</v>
      </c>
      <c r="B18217" s="9" t="s">
        <v>71</v>
      </c>
      <c r="C18217" s="9" t="s">
        <v>10163</v>
      </c>
      <c r="D18217" s="9" t="s">
        <v>10155</v>
      </c>
      <c r="E18217" s="10" t="n">
        <v>6</v>
      </c>
      <c r="F18217" s="10" t="n">
        <v>37147.46</v>
      </c>
      <c r="G18217" s="10" t="n">
        <v>54</v>
      </c>
      <c r="H18217" s="10" t="n">
        <v>20652.11</v>
      </c>
    </row>
    <row r="18218" customFormat="false" ht="15" hidden="false" customHeight="false" outlineLevel="0" collapsed="false">
      <c r="A18218" s="9" t="s">
        <v>28366</v>
      </c>
      <c r="B18218" s="9" t="s">
        <v>79</v>
      </c>
      <c r="C18218" s="9" t="s">
        <v>10163</v>
      </c>
      <c r="D18218" s="9" t="s">
        <v>10156</v>
      </c>
      <c r="E18218" s="10" t="n">
        <v>2</v>
      </c>
      <c r="F18218" s="10" t="n">
        <v>2100.81</v>
      </c>
      <c r="G18218" s="10" t="n">
        <v>70</v>
      </c>
      <c r="H18218" s="10" t="n">
        <v>1167.94</v>
      </c>
    </row>
    <row r="18219" customFormat="false" ht="15" hidden="false" customHeight="false" outlineLevel="0" collapsed="false">
      <c r="A18219" s="9" t="s">
        <v>28367</v>
      </c>
      <c r="B18219" s="9" t="s">
        <v>74</v>
      </c>
      <c r="C18219" s="9" t="s">
        <v>10161</v>
      </c>
      <c r="D18219" s="9" t="s">
        <v>10155</v>
      </c>
      <c r="E18219" s="10" t="n">
        <v>6</v>
      </c>
      <c r="F18219" s="10" t="n">
        <v>46216.84</v>
      </c>
      <c r="G18219" s="10" t="n">
        <v>107</v>
      </c>
      <c r="H18219" s="10" t="n">
        <v>25694.22</v>
      </c>
    </row>
    <row r="18220" customFormat="false" ht="15" hidden="false" customHeight="false" outlineLevel="0" collapsed="false">
      <c r="A18220" s="9" t="s">
        <v>28368</v>
      </c>
      <c r="B18220" s="9" t="s">
        <v>64</v>
      </c>
      <c r="C18220" s="9" t="s">
        <v>10161</v>
      </c>
      <c r="D18220" s="9" t="s">
        <v>10155</v>
      </c>
      <c r="E18220" s="10" t="n">
        <v>5</v>
      </c>
      <c r="F18220" s="10" t="n">
        <v>10718.05</v>
      </c>
      <c r="G18220" s="10" t="n">
        <v>4</v>
      </c>
      <c r="H18220" s="10" t="n">
        <v>5958.69</v>
      </c>
    </row>
    <row r="18221" customFormat="false" ht="15" hidden="false" customHeight="false" outlineLevel="0" collapsed="false">
      <c r="A18221" s="9" t="s">
        <v>28369</v>
      </c>
      <c r="B18221" s="9" t="s">
        <v>77</v>
      </c>
      <c r="C18221" s="9" t="s">
        <v>10161</v>
      </c>
      <c r="D18221" s="9" t="s">
        <v>10155</v>
      </c>
      <c r="E18221" s="10" t="n">
        <v>3</v>
      </c>
      <c r="F18221" s="10" t="n">
        <v>6309.5</v>
      </c>
      <c r="G18221" s="10" t="n">
        <v>72</v>
      </c>
      <c r="H18221" s="10" t="n">
        <v>3507.76</v>
      </c>
    </row>
    <row r="18222" customFormat="false" ht="15" hidden="false" customHeight="false" outlineLevel="0" collapsed="false">
      <c r="A18222" s="9" t="s">
        <v>28370</v>
      </c>
      <c r="B18222" s="9" t="s">
        <v>69</v>
      </c>
      <c r="C18222" s="9" t="s">
        <v>10164</v>
      </c>
      <c r="D18222" s="9" t="s">
        <v>10154</v>
      </c>
      <c r="E18222" s="10" t="n">
        <v>17</v>
      </c>
      <c r="F18222" s="10" t="n">
        <v>135969.55</v>
      </c>
      <c r="G18222" s="10" t="n">
        <v>3</v>
      </c>
      <c r="H18222" s="10" t="n">
        <v>75592.19</v>
      </c>
    </row>
    <row r="18223" customFormat="false" ht="15" hidden="false" customHeight="false" outlineLevel="0" collapsed="false">
      <c r="A18223" s="9" t="s">
        <v>28371</v>
      </c>
      <c r="B18223" s="9" t="s">
        <v>71</v>
      </c>
      <c r="C18223" s="9" t="s">
        <v>10161</v>
      </c>
      <c r="D18223" s="9" t="s">
        <v>10156</v>
      </c>
      <c r="E18223" s="10" t="n">
        <v>1</v>
      </c>
      <c r="F18223" s="10" t="n">
        <v>13282.65</v>
      </c>
      <c r="G18223" s="10" t="n">
        <v>325</v>
      </c>
      <c r="H18223" s="10" t="n">
        <v>7384.48</v>
      </c>
    </row>
    <row r="18224" customFormat="false" ht="15" hidden="false" customHeight="false" outlineLevel="0" collapsed="false">
      <c r="A18224" s="9" t="s">
        <v>28372</v>
      </c>
      <c r="B18224" s="9" t="s">
        <v>59</v>
      </c>
      <c r="C18224" s="9" t="s">
        <v>10162</v>
      </c>
      <c r="D18224" s="9" t="s">
        <v>10155</v>
      </c>
      <c r="E18224" s="10" t="n">
        <v>8</v>
      </c>
      <c r="F18224" s="10" t="n">
        <v>31498.59</v>
      </c>
      <c r="G18224" s="10" t="n">
        <v>57</v>
      </c>
      <c r="H18224" s="10" t="n">
        <v>17511.62</v>
      </c>
    </row>
    <row r="18225" customFormat="false" ht="15" hidden="false" customHeight="false" outlineLevel="0" collapsed="false">
      <c r="A18225" s="9" t="s">
        <v>28373</v>
      </c>
      <c r="B18225" s="9" t="s">
        <v>62</v>
      </c>
      <c r="C18225" s="9" t="s">
        <v>10161</v>
      </c>
      <c r="D18225" s="9" t="s">
        <v>10155</v>
      </c>
      <c r="E18225" s="10" t="n">
        <v>4</v>
      </c>
      <c r="F18225" s="10" t="n">
        <v>51036.44</v>
      </c>
      <c r="G18225" s="10" t="n">
        <v>3</v>
      </c>
      <c r="H18225" s="10" t="n">
        <v>28373.68</v>
      </c>
    </row>
    <row r="18226" customFormat="false" ht="15" hidden="false" customHeight="false" outlineLevel="0" collapsed="false">
      <c r="A18226" s="9" t="s">
        <v>28374</v>
      </c>
      <c r="B18226" s="9" t="s">
        <v>69</v>
      </c>
      <c r="C18226" s="9" t="s">
        <v>10161</v>
      </c>
      <c r="D18226" s="9" t="s">
        <v>10154</v>
      </c>
      <c r="E18226" s="10" t="n">
        <v>25</v>
      </c>
      <c r="F18226" s="10" t="n">
        <v>197507.48</v>
      </c>
      <c r="G18226" s="10" t="n">
        <v>9</v>
      </c>
      <c r="H18226" s="10" t="n">
        <v>109804.16</v>
      </c>
    </row>
    <row r="18227" customFormat="false" ht="15" hidden="false" customHeight="false" outlineLevel="0" collapsed="false">
      <c r="A18227" s="9" t="s">
        <v>28375</v>
      </c>
      <c r="B18227" s="9" t="s">
        <v>65</v>
      </c>
      <c r="C18227" s="9" t="s">
        <v>10162</v>
      </c>
      <c r="D18227" s="9" t="s">
        <v>10155</v>
      </c>
      <c r="E18227" s="10" t="n">
        <v>10</v>
      </c>
      <c r="F18227" s="10" t="n">
        <v>51906</v>
      </c>
      <c r="G18227" s="10" t="n">
        <v>3</v>
      </c>
      <c r="H18227" s="10" t="n">
        <v>28857.11</v>
      </c>
    </row>
    <row r="18228" customFormat="false" ht="15" hidden="false" customHeight="false" outlineLevel="0" collapsed="false">
      <c r="A18228" s="9" t="s">
        <v>28376</v>
      </c>
      <c r="B18228" s="9" t="s">
        <v>73</v>
      </c>
      <c r="C18228" s="9" t="s">
        <v>10164</v>
      </c>
      <c r="D18228" s="9" t="s">
        <v>10155</v>
      </c>
      <c r="E18228" s="10" t="n">
        <v>10</v>
      </c>
      <c r="F18228" s="10" t="n">
        <v>25704.36</v>
      </c>
      <c r="G18228" s="10" t="n">
        <v>40</v>
      </c>
      <c r="H18228" s="10" t="n">
        <v>14290.32</v>
      </c>
    </row>
    <row r="18229" customFormat="false" ht="15" hidden="false" customHeight="false" outlineLevel="0" collapsed="false">
      <c r="A18229" s="9" t="s">
        <v>28377</v>
      </c>
      <c r="B18229" s="9" t="s">
        <v>60</v>
      </c>
      <c r="C18229" s="9" t="s">
        <v>10161</v>
      </c>
      <c r="D18229" s="9" t="s">
        <v>10156</v>
      </c>
      <c r="E18229" s="10" t="n">
        <v>1</v>
      </c>
      <c r="F18229" s="10" t="n">
        <v>953.1</v>
      </c>
      <c r="G18229" s="10" t="n">
        <v>15</v>
      </c>
      <c r="H18229" s="10" t="n">
        <v>529.88</v>
      </c>
    </row>
    <row r="18230" customFormat="false" ht="15" hidden="false" customHeight="false" outlineLevel="0" collapsed="false">
      <c r="A18230" s="9" t="s">
        <v>28378</v>
      </c>
      <c r="B18230" s="9" t="s">
        <v>71</v>
      </c>
      <c r="C18230" s="9" t="s">
        <v>10161</v>
      </c>
      <c r="D18230" s="9" t="s">
        <v>10155</v>
      </c>
      <c r="E18230" s="10" t="n">
        <v>4</v>
      </c>
      <c r="F18230" s="10" t="n">
        <v>5664.84</v>
      </c>
      <c r="G18230" s="10" t="n">
        <v>74</v>
      </c>
      <c r="H18230" s="10" t="n">
        <v>3149.36</v>
      </c>
    </row>
    <row r="18231" customFormat="false" ht="15" hidden="false" customHeight="false" outlineLevel="0" collapsed="false">
      <c r="A18231" s="9" t="s">
        <v>28379</v>
      </c>
      <c r="B18231" s="9" t="s">
        <v>77</v>
      </c>
      <c r="C18231" s="9" t="s">
        <v>10161</v>
      </c>
      <c r="D18231" s="9" t="s">
        <v>10154</v>
      </c>
      <c r="E18231" s="10" t="n">
        <v>10</v>
      </c>
      <c r="F18231" s="10" t="n">
        <v>93275.73</v>
      </c>
      <c r="G18231" s="10" t="n">
        <v>94</v>
      </c>
      <c r="H18231" s="10" t="n">
        <v>51856.59</v>
      </c>
    </row>
    <row r="18232" customFormat="false" ht="15" hidden="false" customHeight="false" outlineLevel="0" collapsed="false">
      <c r="A18232" s="9" t="s">
        <v>28380</v>
      </c>
      <c r="B18232" s="9" t="s">
        <v>76</v>
      </c>
      <c r="C18232" s="9" t="s">
        <v>10163</v>
      </c>
      <c r="D18232" s="9" t="s">
        <v>10155</v>
      </c>
      <c r="E18232" s="10" t="n">
        <v>4</v>
      </c>
      <c r="F18232" s="10" t="n">
        <v>17971.6</v>
      </c>
      <c r="G18232" s="10" t="n">
        <v>59</v>
      </c>
      <c r="H18232" s="10" t="n">
        <v>9991.3</v>
      </c>
    </row>
    <row r="18233" customFormat="false" ht="15" hidden="false" customHeight="false" outlineLevel="0" collapsed="false">
      <c r="A18233" s="9" t="s">
        <v>28381</v>
      </c>
      <c r="B18233" s="9" t="s">
        <v>76</v>
      </c>
      <c r="C18233" s="9" t="s">
        <v>10162</v>
      </c>
      <c r="D18233" s="9" t="s">
        <v>10154</v>
      </c>
      <c r="E18233" s="10" t="n">
        <v>2</v>
      </c>
      <c r="F18233" s="10" t="n">
        <v>140684.75</v>
      </c>
      <c r="G18233" s="10" t="n">
        <v>59</v>
      </c>
      <c r="H18233" s="10" t="n">
        <v>78213.6</v>
      </c>
    </row>
    <row r="18234" customFormat="false" ht="15" hidden="false" customHeight="false" outlineLevel="0" collapsed="false">
      <c r="A18234" s="9" t="s">
        <v>28382</v>
      </c>
      <c r="B18234" s="9" t="s">
        <v>64</v>
      </c>
      <c r="C18234" s="9" t="s">
        <v>10161</v>
      </c>
      <c r="D18234" s="9" t="s">
        <v>10157</v>
      </c>
      <c r="E18234" s="10" t="n">
        <v>3</v>
      </c>
      <c r="F18234" s="10" t="n">
        <v>4204.07</v>
      </c>
      <c r="G18234" s="10" t="n">
        <v>137</v>
      </c>
      <c r="H18234" s="10" t="n">
        <v>2337.25</v>
      </c>
    </row>
    <row r="18235" customFormat="false" ht="15" hidden="false" customHeight="false" outlineLevel="0" collapsed="false">
      <c r="A18235" s="9" t="s">
        <v>28383</v>
      </c>
      <c r="B18235" s="9" t="s">
        <v>74</v>
      </c>
      <c r="C18235" s="9" t="s">
        <v>10162</v>
      </c>
      <c r="D18235" s="9" t="s">
        <v>10155</v>
      </c>
      <c r="E18235" s="10" t="n">
        <v>9</v>
      </c>
      <c r="F18235" s="10" t="n">
        <v>25554.91</v>
      </c>
      <c r="G18235" s="10" t="n">
        <v>54</v>
      </c>
      <c r="H18235" s="10" t="n">
        <v>14207.24</v>
      </c>
    </row>
    <row r="18236" customFormat="false" ht="15" hidden="false" customHeight="false" outlineLevel="0" collapsed="false">
      <c r="A18236" s="9" t="s">
        <v>28384</v>
      </c>
      <c r="B18236" s="9" t="s">
        <v>77</v>
      </c>
      <c r="C18236" s="9" t="s">
        <v>10161</v>
      </c>
      <c r="D18236" s="9" t="s">
        <v>10156</v>
      </c>
      <c r="E18236" s="10" t="n">
        <v>2</v>
      </c>
      <c r="F18236" s="10" t="n">
        <v>2234.1</v>
      </c>
      <c r="G18236" s="10" t="n">
        <v>42</v>
      </c>
      <c r="H18236" s="10" t="n">
        <v>1242.05</v>
      </c>
    </row>
    <row r="18237" customFormat="false" ht="15" hidden="false" customHeight="false" outlineLevel="0" collapsed="false">
      <c r="A18237" s="9" t="s">
        <v>28385</v>
      </c>
      <c r="B18237" s="9" t="s">
        <v>74</v>
      </c>
      <c r="C18237" s="9" t="s">
        <v>10161</v>
      </c>
      <c r="D18237" s="9" t="s">
        <v>10157</v>
      </c>
      <c r="E18237" s="10" t="n">
        <v>3</v>
      </c>
      <c r="F18237" s="10" t="n">
        <v>2380.6</v>
      </c>
      <c r="G18237" s="10" t="n">
        <v>174</v>
      </c>
      <c r="H18237" s="10" t="n">
        <v>1323.49</v>
      </c>
    </row>
    <row r="18238" customFormat="false" ht="15" hidden="false" customHeight="false" outlineLevel="0" collapsed="false">
      <c r="A18238" s="9" t="s">
        <v>28386</v>
      </c>
      <c r="B18238" s="9" t="s">
        <v>62</v>
      </c>
      <c r="C18238" s="9" t="s">
        <v>10163</v>
      </c>
      <c r="D18238" s="9" t="s">
        <v>10155</v>
      </c>
      <c r="E18238" s="10" t="n">
        <v>3</v>
      </c>
      <c r="F18238" s="10" t="n">
        <v>11082.2</v>
      </c>
      <c r="G18238" s="10" t="n">
        <v>87</v>
      </c>
      <c r="H18238" s="10" t="n">
        <v>6161.14</v>
      </c>
    </row>
    <row r="18239" customFormat="false" ht="15" hidden="false" customHeight="false" outlineLevel="0" collapsed="false">
      <c r="A18239" s="9" t="s">
        <v>28387</v>
      </c>
      <c r="B18239" s="9" t="s">
        <v>76</v>
      </c>
      <c r="C18239" s="9" t="s">
        <v>10161</v>
      </c>
      <c r="D18239" s="9" t="s">
        <v>10155</v>
      </c>
      <c r="E18239" s="10" t="n">
        <v>3</v>
      </c>
      <c r="F18239" s="10" t="n">
        <v>3312.34</v>
      </c>
      <c r="G18239" s="10" t="n">
        <v>97</v>
      </c>
      <c r="H18239" s="10" t="n">
        <v>1841.49</v>
      </c>
    </row>
    <row r="18240" customFormat="false" ht="15" hidden="false" customHeight="false" outlineLevel="0" collapsed="false">
      <c r="A18240" s="9" t="s">
        <v>28388</v>
      </c>
      <c r="B18240" s="9" t="s">
        <v>70</v>
      </c>
      <c r="C18240" s="9" t="s">
        <v>10161</v>
      </c>
      <c r="D18240" s="9" t="s">
        <v>10155</v>
      </c>
      <c r="E18240" s="10" t="n">
        <v>5</v>
      </c>
      <c r="F18240" s="10" t="n">
        <v>18474.06</v>
      </c>
      <c r="G18240" s="10" t="n">
        <v>2</v>
      </c>
      <c r="H18240" s="10" t="n">
        <v>10270.64</v>
      </c>
    </row>
    <row r="18241" customFormat="false" ht="15" hidden="false" customHeight="false" outlineLevel="0" collapsed="false">
      <c r="A18241" s="9" t="s">
        <v>28389</v>
      </c>
      <c r="B18241" s="9" t="s">
        <v>77</v>
      </c>
      <c r="C18241" s="9" t="s">
        <v>10161</v>
      </c>
      <c r="D18241" s="9" t="s">
        <v>10155</v>
      </c>
      <c r="E18241" s="10" t="n">
        <v>7</v>
      </c>
      <c r="F18241" s="10" t="n">
        <v>16622.86</v>
      </c>
      <c r="G18241" s="10" t="n">
        <v>2</v>
      </c>
      <c r="H18241" s="10" t="n">
        <v>9241.47</v>
      </c>
    </row>
    <row r="18242" customFormat="false" ht="15" hidden="false" customHeight="false" outlineLevel="0" collapsed="false">
      <c r="A18242" s="9" t="s">
        <v>28390</v>
      </c>
      <c r="B18242" s="9" t="s">
        <v>75</v>
      </c>
      <c r="C18242" s="9" t="s">
        <v>10161</v>
      </c>
      <c r="D18242" s="9" t="s">
        <v>10154</v>
      </c>
      <c r="E18242" s="10" t="n">
        <v>25</v>
      </c>
      <c r="F18242" s="10" t="n">
        <v>168103.04</v>
      </c>
      <c r="G18242" s="10" t="n">
        <v>11</v>
      </c>
      <c r="H18242" s="10" t="n">
        <v>93456.78</v>
      </c>
    </row>
    <row r="18243" customFormat="false" ht="15" hidden="false" customHeight="false" outlineLevel="0" collapsed="false">
      <c r="A18243" s="9" t="s">
        <v>28391</v>
      </c>
      <c r="B18243" s="9" t="s">
        <v>62</v>
      </c>
      <c r="C18243" s="9" t="s">
        <v>10161</v>
      </c>
      <c r="D18243" s="9" t="s">
        <v>10156</v>
      </c>
      <c r="E18243" s="10" t="n">
        <v>1</v>
      </c>
      <c r="F18243" s="10" t="n">
        <v>2316.18</v>
      </c>
      <c r="G18243" s="10" t="n">
        <v>36</v>
      </c>
      <c r="H18243" s="10" t="n">
        <v>1287.68</v>
      </c>
    </row>
    <row r="18244" customFormat="false" ht="15" hidden="false" customHeight="false" outlineLevel="0" collapsed="false">
      <c r="A18244" s="9" t="s">
        <v>28392</v>
      </c>
      <c r="B18244" s="9" t="s">
        <v>70</v>
      </c>
      <c r="C18244" s="9" t="s">
        <v>10161</v>
      </c>
      <c r="D18244" s="9" t="s">
        <v>10156</v>
      </c>
      <c r="E18244" s="10" t="n">
        <v>2</v>
      </c>
      <c r="F18244" s="10" t="n">
        <v>35840.3</v>
      </c>
      <c r="G18244" s="10" t="n">
        <v>108</v>
      </c>
      <c r="H18244" s="10" t="n">
        <v>19925.39</v>
      </c>
    </row>
    <row r="18245" customFormat="false" ht="15" hidden="false" customHeight="false" outlineLevel="0" collapsed="false">
      <c r="A18245" s="9" t="s">
        <v>28393</v>
      </c>
      <c r="B18245" s="9" t="s">
        <v>68</v>
      </c>
      <c r="C18245" s="9" t="s">
        <v>10163</v>
      </c>
      <c r="D18245" s="9" t="s">
        <v>10157</v>
      </c>
      <c r="E18245" s="10" t="n">
        <v>2</v>
      </c>
      <c r="F18245" s="10" t="n">
        <v>774.27</v>
      </c>
      <c r="G18245" s="10" t="n">
        <v>138</v>
      </c>
      <c r="H18245" s="10" t="n">
        <v>430.45</v>
      </c>
    </row>
    <row r="18246" customFormat="false" ht="15" hidden="false" customHeight="false" outlineLevel="0" collapsed="false">
      <c r="A18246" s="9" t="s">
        <v>28394</v>
      </c>
      <c r="B18246" s="9" t="s">
        <v>72</v>
      </c>
      <c r="C18246" s="9" t="s">
        <v>10161</v>
      </c>
      <c r="D18246" s="9" t="s">
        <v>10155</v>
      </c>
      <c r="E18246" s="10" t="n">
        <v>3</v>
      </c>
      <c r="F18246" s="10" t="n">
        <v>17965.1</v>
      </c>
      <c r="G18246" s="10" t="n">
        <v>3</v>
      </c>
      <c r="H18246" s="10" t="n">
        <v>9987.69</v>
      </c>
    </row>
    <row r="18247" customFormat="false" ht="15" hidden="false" customHeight="false" outlineLevel="0" collapsed="false">
      <c r="A18247" s="9" t="s">
        <v>28395</v>
      </c>
      <c r="B18247" s="9" t="s">
        <v>75</v>
      </c>
      <c r="C18247" s="9" t="s">
        <v>10161</v>
      </c>
      <c r="D18247" s="9" t="s">
        <v>10155</v>
      </c>
      <c r="E18247" s="10" t="n">
        <v>5</v>
      </c>
      <c r="F18247" s="10" t="n">
        <v>19381.65</v>
      </c>
      <c r="G18247" s="10" t="n">
        <v>46</v>
      </c>
      <c r="H18247" s="10" t="n">
        <v>10775.22</v>
      </c>
    </row>
    <row r="18248" customFormat="false" ht="15" hidden="false" customHeight="false" outlineLevel="0" collapsed="false">
      <c r="A18248" s="9" t="s">
        <v>28396</v>
      </c>
      <c r="B18248" s="9" t="s">
        <v>77</v>
      </c>
      <c r="C18248" s="9" t="s">
        <v>10164</v>
      </c>
      <c r="D18248" s="9" t="s">
        <v>10155</v>
      </c>
      <c r="E18248" s="10" t="n">
        <v>4</v>
      </c>
      <c r="F18248" s="10" t="n">
        <v>7815.35</v>
      </c>
      <c r="G18248" s="10" t="n">
        <v>54</v>
      </c>
      <c r="H18248" s="10" t="n">
        <v>4344.94</v>
      </c>
    </row>
    <row r="18249" customFormat="false" ht="15" hidden="false" customHeight="false" outlineLevel="0" collapsed="false">
      <c r="A18249" s="9" t="s">
        <v>28397</v>
      </c>
      <c r="B18249" s="9" t="s">
        <v>62</v>
      </c>
      <c r="C18249" s="9" t="s">
        <v>10162</v>
      </c>
      <c r="D18249" s="9" t="s">
        <v>10155</v>
      </c>
      <c r="E18249" s="10" t="n">
        <v>6</v>
      </c>
      <c r="F18249" s="10" t="n">
        <v>26386.03</v>
      </c>
      <c r="G18249" s="10" t="n">
        <v>68</v>
      </c>
      <c r="H18249" s="10" t="n">
        <v>14669.3</v>
      </c>
    </row>
    <row r="18250" customFormat="false" ht="15" hidden="false" customHeight="false" outlineLevel="0" collapsed="false">
      <c r="A18250" s="9" t="s">
        <v>28398</v>
      </c>
      <c r="B18250" s="9" t="s">
        <v>71</v>
      </c>
      <c r="C18250" s="9" t="s">
        <v>10161</v>
      </c>
      <c r="D18250" s="9" t="s">
        <v>10155</v>
      </c>
      <c r="E18250" s="10" t="n">
        <v>4</v>
      </c>
      <c r="F18250" s="10" t="n">
        <v>4304.7</v>
      </c>
      <c r="G18250" s="10" t="n">
        <v>11</v>
      </c>
      <c r="H18250" s="10" t="n">
        <v>2393.2</v>
      </c>
    </row>
    <row r="18251" customFormat="false" ht="15" hidden="false" customHeight="false" outlineLevel="0" collapsed="false">
      <c r="A18251" s="9" t="s">
        <v>28399</v>
      </c>
      <c r="B18251" s="9" t="s">
        <v>62</v>
      </c>
      <c r="C18251" s="9" t="s">
        <v>10164</v>
      </c>
      <c r="D18251" s="9" t="s">
        <v>10155</v>
      </c>
      <c r="E18251" s="10" t="n">
        <v>6</v>
      </c>
      <c r="F18251" s="10" t="n">
        <v>52640.49</v>
      </c>
      <c r="G18251" s="10" t="n">
        <v>37</v>
      </c>
      <c r="H18251" s="10" t="n">
        <v>29265.45</v>
      </c>
    </row>
    <row r="18252" customFormat="false" ht="15" hidden="false" customHeight="false" outlineLevel="0" collapsed="false">
      <c r="A18252" s="9" t="s">
        <v>28400</v>
      </c>
      <c r="B18252" s="9" t="s">
        <v>64</v>
      </c>
      <c r="C18252" s="9" t="s">
        <v>10162</v>
      </c>
      <c r="D18252" s="9" t="s">
        <v>10154</v>
      </c>
      <c r="E18252" s="10" t="n">
        <v>32</v>
      </c>
      <c r="F18252" s="10" t="n">
        <v>105218.15</v>
      </c>
      <c r="G18252" s="10" t="n">
        <v>14</v>
      </c>
      <c r="H18252" s="10" t="n">
        <v>58495.97</v>
      </c>
    </row>
    <row r="18253" customFormat="false" ht="15" hidden="false" customHeight="false" outlineLevel="0" collapsed="false">
      <c r="A18253" s="9" t="s">
        <v>28401</v>
      </c>
      <c r="B18253" s="9" t="s">
        <v>77</v>
      </c>
      <c r="C18253" s="9" t="s">
        <v>10163</v>
      </c>
      <c r="D18253" s="9" t="s">
        <v>10156</v>
      </c>
      <c r="E18253" s="10" t="n">
        <v>2</v>
      </c>
      <c r="F18253" s="10" t="n">
        <v>3309.3</v>
      </c>
      <c r="G18253" s="10" t="n">
        <v>10</v>
      </c>
      <c r="H18253" s="10" t="n">
        <v>1839.8</v>
      </c>
    </row>
    <row r="18254" customFormat="false" ht="15" hidden="false" customHeight="false" outlineLevel="0" collapsed="false">
      <c r="A18254" s="9" t="s">
        <v>28402</v>
      </c>
      <c r="B18254" s="9" t="s">
        <v>79</v>
      </c>
      <c r="C18254" s="9" t="s">
        <v>10161</v>
      </c>
      <c r="D18254" s="9" t="s">
        <v>10155</v>
      </c>
      <c r="E18254" s="10" t="n">
        <v>5</v>
      </c>
      <c r="F18254" s="10" t="n">
        <v>44652.71</v>
      </c>
      <c r="G18254" s="10" t="n">
        <v>43</v>
      </c>
      <c r="H18254" s="10" t="n">
        <v>24824.65</v>
      </c>
    </row>
    <row r="18255" customFormat="false" ht="15" hidden="false" customHeight="false" outlineLevel="0" collapsed="false">
      <c r="A18255" s="9" t="s">
        <v>28403</v>
      </c>
      <c r="B18255" s="9" t="s">
        <v>61</v>
      </c>
      <c r="C18255" s="9" t="s">
        <v>10161</v>
      </c>
      <c r="D18255" s="9" t="s">
        <v>10156</v>
      </c>
      <c r="E18255" s="10" t="n">
        <v>1</v>
      </c>
      <c r="F18255" s="10" t="n">
        <v>24083.1</v>
      </c>
      <c r="G18255" s="10" t="n">
        <v>41</v>
      </c>
      <c r="H18255" s="10" t="n">
        <v>13388.98</v>
      </c>
    </row>
    <row r="18256" customFormat="false" ht="15" hidden="false" customHeight="false" outlineLevel="0" collapsed="false">
      <c r="A18256" s="9" t="s">
        <v>28404</v>
      </c>
      <c r="B18256" s="9" t="s">
        <v>71</v>
      </c>
      <c r="C18256" s="9" t="s">
        <v>10162</v>
      </c>
      <c r="D18256" s="9" t="s">
        <v>10155</v>
      </c>
      <c r="E18256" s="10" t="n">
        <v>8</v>
      </c>
      <c r="F18256" s="10" t="n">
        <v>22307.35</v>
      </c>
      <c r="G18256" s="10" t="n">
        <v>2</v>
      </c>
      <c r="H18256" s="10" t="n">
        <v>12401.76</v>
      </c>
    </row>
    <row r="18257" customFormat="false" ht="15" hidden="false" customHeight="false" outlineLevel="0" collapsed="false">
      <c r="A18257" s="9" t="s">
        <v>28405</v>
      </c>
      <c r="B18257" s="9" t="s">
        <v>69</v>
      </c>
      <c r="C18257" s="9" t="s">
        <v>10161</v>
      </c>
      <c r="D18257" s="9" t="s">
        <v>10156</v>
      </c>
      <c r="E18257" s="10" t="n">
        <v>2</v>
      </c>
      <c r="F18257" s="10" t="n">
        <v>6972.75</v>
      </c>
      <c r="G18257" s="10" t="n">
        <v>39</v>
      </c>
      <c r="H18257" s="10" t="n">
        <v>3876.5</v>
      </c>
    </row>
    <row r="18258" customFormat="false" ht="15" hidden="false" customHeight="false" outlineLevel="0" collapsed="false">
      <c r="A18258" s="9" t="s">
        <v>28406</v>
      </c>
      <c r="B18258" s="9" t="s">
        <v>74</v>
      </c>
      <c r="C18258" s="9" t="s">
        <v>10161</v>
      </c>
      <c r="D18258" s="9" t="s">
        <v>10154</v>
      </c>
      <c r="E18258" s="10" t="n">
        <v>6</v>
      </c>
      <c r="F18258" s="10" t="n">
        <v>86741</v>
      </c>
      <c r="G18258" s="10" t="n">
        <v>15</v>
      </c>
      <c r="H18258" s="10" t="n">
        <v>48223.61</v>
      </c>
    </row>
    <row r="18259" customFormat="false" ht="15" hidden="false" customHeight="false" outlineLevel="0" collapsed="false">
      <c r="A18259" s="9" t="s">
        <v>28407</v>
      </c>
      <c r="B18259" s="9" t="s">
        <v>68</v>
      </c>
      <c r="C18259" s="9" t="s">
        <v>10162</v>
      </c>
      <c r="D18259" s="9" t="s">
        <v>10155</v>
      </c>
      <c r="E18259" s="10" t="n">
        <v>5</v>
      </c>
      <c r="F18259" s="10" t="n">
        <v>9922</v>
      </c>
      <c r="G18259" s="10" t="n">
        <v>62</v>
      </c>
      <c r="H18259" s="10" t="n">
        <v>5516.13</v>
      </c>
    </row>
    <row r="18260" customFormat="false" ht="15" hidden="false" customHeight="false" outlineLevel="0" collapsed="false">
      <c r="A18260" s="9" t="s">
        <v>28408</v>
      </c>
      <c r="B18260" s="9" t="s">
        <v>64</v>
      </c>
      <c r="C18260" s="9" t="s">
        <v>10161</v>
      </c>
      <c r="D18260" s="9" t="s">
        <v>10157</v>
      </c>
      <c r="E18260" s="10" t="n">
        <v>2</v>
      </c>
      <c r="F18260" s="10" t="n">
        <v>7595.75</v>
      </c>
      <c r="G18260" s="10" t="n">
        <v>282</v>
      </c>
      <c r="H18260" s="10" t="n">
        <v>4222.85</v>
      </c>
    </row>
    <row r="18261" customFormat="false" ht="15" hidden="false" customHeight="false" outlineLevel="0" collapsed="false">
      <c r="A18261" s="9" t="s">
        <v>28409</v>
      </c>
      <c r="B18261" s="9" t="s">
        <v>75</v>
      </c>
      <c r="C18261" s="9" t="s">
        <v>10161</v>
      </c>
      <c r="D18261" s="9" t="s">
        <v>10155</v>
      </c>
      <c r="E18261" s="10" t="n">
        <v>4</v>
      </c>
      <c r="F18261" s="10" t="n">
        <v>4685.84</v>
      </c>
      <c r="G18261" s="10" t="n">
        <v>39</v>
      </c>
      <c r="H18261" s="10" t="n">
        <v>2605.09</v>
      </c>
    </row>
    <row r="18262" customFormat="false" ht="15" hidden="false" customHeight="false" outlineLevel="0" collapsed="false">
      <c r="A18262" s="9" t="s">
        <v>28410</v>
      </c>
      <c r="B18262" s="9" t="s">
        <v>73</v>
      </c>
      <c r="C18262" s="9" t="s">
        <v>10161</v>
      </c>
      <c r="D18262" s="9" t="s">
        <v>10157</v>
      </c>
      <c r="E18262" s="10" t="n">
        <v>2</v>
      </c>
      <c r="F18262" s="10" t="n">
        <v>3890.75</v>
      </c>
      <c r="G18262" s="10" t="n">
        <v>273</v>
      </c>
      <c r="H18262" s="10" t="n">
        <v>2163.06</v>
      </c>
    </row>
    <row r="18263" customFormat="false" ht="15" hidden="false" customHeight="false" outlineLevel="0" collapsed="false">
      <c r="A18263" s="9" t="s">
        <v>28411</v>
      </c>
      <c r="B18263" s="9" t="s">
        <v>68</v>
      </c>
      <c r="C18263" s="9" t="s">
        <v>10161</v>
      </c>
      <c r="D18263" s="9" t="s">
        <v>10155</v>
      </c>
      <c r="E18263" s="10" t="n">
        <v>8</v>
      </c>
      <c r="F18263" s="10" t="n">
        <v>22869.77</v>
      </c>
      <c r="G18263" s="10" t="n">
        <v>10</v>
      </c>
      <c r="H18263" s="10" t="n">
        <v>12714.43</v>
      </c>
    </row>
    <row r="18264" customFormat="false" ht="15" hidden="false" customHeight="false" outlineLevel="0" collapsed="false">
      <c r="A18264" s="9" t="s">
        <v>28412</v>
      </c>
      <c r="B18264" s="9" t="s">
        <v>74</v>
      </c>
      <c r="C18264" s="9" t="s">
        <v>10163</v>
      </c>
      <c r="D18264" s="9" t="s">
        <v>10155</v>
      </c>
      <c r="E18264" s="10" t="n">
        <v>4</v>
      </c>
      <c r="F18264" s="10" t="n">
        <v>13649.74</v>
      </c>
      <c r="G18264" s="10" t="n">
        <v>57</v>
      </c>
      <c r="H18264" s="10" t="n">
        <v>7588.56</v>
      </c>
    </row>
    <row r="18265" customFormat="false" ht="15" hidden="false" customHeight="false" outlineLevel="0" collapsed="false">
      <c r="A18265" s="9" t="s">
        <v>28413</v>
      </c>
      <c r="B18265" s="9" t="s">
        <v>77</v>
      </c>
      <c r="C18265" s="9" t="s">
        <v>10161</v>
      </c>
      <c r="D18265" s="9" t="s">
        <v>10156</v>
      </c>
      <c r="E18265" s="10" t="n">
        <v>1</v>
      </c>
      <c r="F18265" s="10" t="n">
        <v>929.1</v>
      </c>
      <c r="G18265" s="10" t="n">
        <v>87</v>
      </c>
      <c r="H18265" s="10" t="n">
        <v>516.53</v>
      </c>
    </row>
    <row r="18266" customFormat="false" ht="15" hidden="false" customHeight="false" outlineLevel="0" collapsed="false">
      <c r="A18266" s="9" t="s">
        <v>28414</v>
      </c>
      <c r="B18266" s="9" t="s">
        <v>67</v>
      </c>
      <c r="C18266" s="9" t="s">
        <v>10161</v>
      </c>
      <c r="D18266" s="9" t="s">
        <v>10155</v>
      </c>
      <c r="E18266" s="10" t="n">
        <v>4</v>
      </c>
      <c r="F18266" s="10" t="n">
        <v>6462.36</v>
      </c>
      <c r="G18266" s="10" t="n">
        <v>27</v>
      </c>
      <c r="H18266" s="10" t="n">
        <v>3592.75</v>
      </c>
    </row>
    <row r="18267" customFormat="false" ht="15" hidden="false" customHeight="false" outlineLevel="0" collapsed="false">
      <c r="A18267" s="9" t="s">
        <v>28415</v>
      </c>
      <c r="B18267" s="9" t="s">
        <v>71</v>
      </c>
      <c r="C18267" s="9" t="s">
        <v>10162</v>
      </c>
      <c r="D18267" s="9" t="s">
        <v>10155</v>
      </c>
      <c r="E18267" s="10" t="n">
        <v>3</v>
      </c>
      <c r="F18267" s="10" t="n">
        <v>7477.8</v>
      </c>
      <c r="G18267" s="10" t="n">
        <v>54</v>
      </c>
      <c r="H18267" s="10" t="n">
        <v>4157.28</v>
      </c>
    </row>
    <row r="18268" customFormat="false" ht="15" hidden="false" customHeight="false" outlineLevel="0" collapsed="false">
      <c r="A18268" s="9" t="s">
        <v>28416</v>
      </c>
      <c r="B18268" s="9" t="s">
        <v>74</v>
      </c>
      <c r="C18268" s="9" t="s">
        <v>10164</v>
      </c>
      <c r="D18268" s="9" t="s">
        <v>10156</v>
      </c>
      <c r="E18268" s="10" t="n">
        <v>1</v>
      </c>
      <c r="F18268" s="10" t="n">
        <v>5650.7</v>
      </c>
      <c r="G18268" s="10" t="n">
        <v>69</v>
      </c>
      <c r="H18268" s="10" t="n">
        <v>3141.5</v>
      </c>
    </row>
    <row r="18269" customFormat="false" ht="15" hidden="false" customHeight="false" outlineLevel="0" collapsed="false">
      <c r="A18269" s="9" t="s">
        <v>28417</v>
      </c>
      <c r="B18269" s="9" t="s">
        <v>76</v>
      </c>
      <c r="C18269" s="9" t="s">
        <v>10161</v>
      </c>
      <c r="D18269" s="9" t="s">
        <v>10156</v>
      </c>
      <c r="E18269" s="10" t="n">
        <v>1</v>
      </c>
      <c r="F18269" s="10" t="n">
        <v>36087</v>
      </c>
      <c r="G18269" s="10" t="n">
        <v>41</v>
      </c>
      <c r="H18269" s="10" t="n">
        <v>20062.55</v>
      </c>
    </row>
    <row r="18270" customFormat="false" ht="15" hidden="false" customHeight="false" outlineLevel="0" collapsed="false">
      <c r="A18270" s="9" t="s">
        <v>28418</v>
      </c>
      <c r="B18270" s="9" t="s">
        <v>76</v>
      </c>
      <c r="C18270" s="9" t="s">
        <v>10161</v>
      </c>
      <c r="D18270" s="9" t="s">
        <v>10156</v>
      </c>
      <c r="E18270" s="10" t="n">
        <v>1</v>
      </c>
      <c r="F18270" s="10" t="n">
        <v>718</v>
      </c>
      <c r="G18270" s="10" t="n">
        <v>10</v>
      </c>
      <c r="H18270" s="10" t="n">
        <v>399.17</v>
      </c>
    </row>
    <row r="18271" customFormat="false" ht="15" hidden="false" customHeight="false" outlineLevel="0" collapsed="false">
      <c r="A18271" s="9" t="s">
        <v>28419</v>
      </c>
      <c r="B18271" s="9" t="s">
        <v>75</v>
      </c>
      <c r="C18271" s="9" t="s">
        <v>10161</v>
      </c>
      <c r="D18271" s="9" t="s">
        <v>10156</v>
      </c>
      <c r="E18271" s="10" t="n">
        <v>2</v>
      </c>
      <c r="F18271" s="10" t="n">
        <v>15473.3</v>
      </c>
      <c r="G18271" s="10" t="n">
        <v>92</v>
      </c>
      <c r="H18271" s="10" t="n">
        <v>8602.37</v>
      </c>
    </row>
    <row r="18272" customFormat="false" ht="15" hidden="false" customHeight="false" outlineLevel="0" collapsed="false">
      <c r="A18272" s="9" t="s">
        <v>28420</v>
      </c>
      <c r="B18272" s="9" t="s">
        <v>68</v>
      </c>
      <c r="C18272" s="9" t="s">
        <v>10162</v>
      </c>
      <c r="D18272" s="9" t="s">
        <v>10157</v>
      </c>
      <c r="E18272" s="10" t="n">
        <v>5</v>
      </c>
      <c r="F18272" s="10" t="n">
        <v>8385.05</v>
      </c>
      <c r="G18272" s="10" t="n">
        <v>190</v>
      </c>
      <c r="H18272" s="10" t="n">
        <v>4661.66</v>
      </c>
    </row>
    <row r="18273" customFormat="false" ht="15" hidden="false" customHeight="false" outlineLevel="0" collapsed="false">
      <c r="A18273" s="9" t="s">
        <v>28421</v>
      </c>
      <c r="B18273" s="9" t="s">
        <v>64</v>
      </c>
      <c r="C18273" s="9" t="s">
        <v>10161</v>
      </c>
      <c r="D18273" s="9" t="s">
        <v>10155</v>
      </c>
      <c r="E18273" s="10" t="n">
        <v>7</v>
      </c>
      <c r="F18273" s="10" t="n">
        <v>45030.29</v>
      </c>
      <c r="G18273" s="10" t="n">
        <v>50</v>
      </c>
      <c r="H18273" s="10" t="n">
        <v>25034.56</v>
      </c>
    </row>
    <row r="18274" customFormat="false" ht="15" hidden="false" customHeight="false" outlineLevel="0" collapsed="false">
      <c r="A18274" s="9" t="s">
        <v>28422</v>
      </c>
      <c r="B18274" s="9" t="s">
        <v>62</v>
      </c>
      <c r="C18274" s="9" t="s">
        <v>10161</v>
      </c>
      <c r="D18274" s="9" t="s">
        <v>10155</v>
      </c>
      <c r="E18274" s="10" t="n">
        <v>3</v>
      </c>
      <c r="F18274" s="10" t="n">
        <v>26515.49</v>
      </c>
      <c r="G18274" s="10" t="n">
        <v>77</v>
      </c>
      <c r="H18274" s="10" t="n">
        <v>14741.27</v>
      </c>
    </row>
    <row r="18275" customFormat="false" ht="15" hidden="false" customHeight="false" outlineLevel="0" collapsed="false">
      <c r="A18275" s="9" t="s">
        <v>28423</v>
      </c>
      <c r="B18275" s="9" t="s">
        <v>70</v>
      </c>
      <c r="C18275" s="9" t="s">
        <v>10161</v>
      </c>
      <c r="D18275" s="9" t="s">
        <v>10155</v>
      </c>
      <c r="E18275" s="10" t="n">
        <v>5</v>
      </c>
      <c r="F18275" s="10" t="n">
        <v>30763</v>
      </c>
      <c r="G18275" s="10" t="n">
        <v>19</v>
      </c>
      <c r="H18275" s="10" t="n">
        <v>17102.67</v>
      </c>
    </row>
    <row r="18276" customFormat="false" ht="15" hidden="false" customHeight="false" outlineLevel="0" collapsed="false">
      <c r="A18276" s="9" t="s">
        <v>28424</v>
      </c>
      <c r="B18276" s="9" t="s">
        <v>70</v>
      </c>
      <c r="C18276" s="9" t="s">
        <v>10161</v>
      </c>
      <c r="D18276" s="9" t="s">
        <v>10155</v>
      </c>
      <c r="E18276" s="10" t="n">
        <v>5</v>
      </c>
      <c r="F18276" s="10" t="n">
        <v>10783.19</v>
      </c>
      <c r="G18276" s="10" t="n">
        <v>31</v>
      </c>
      <c r="H18276" s="10" t="n">
        <v>5994.91</v>
      </c>
    </row>
    <row r="18277" customFormat="false" ht="15" hidden="false" customHeight="false" outlineLevel="0" collapsed="false">
      <c r="A18277" s="9" t="s">
        <v>28425</v>
      </c>
      <c r="B18277" s="9" t="s">
        <v>71</v>
      </c>
      <c r="C18277" s="9" t="s">
        <v>10161</v>
      </c>
      <c r="D18277" s="9" t="s">
        <v>10155</v>
      </c>
      <c r="E18277" s="10" t="n">
        <v>3</v>
      </c>
      <c r="F18277" s="10" t="n">
        <v>11077.18</v>
      </c>
      <c r="G18277" s="10" t="n">
        <v>28</v>
      </c>
      <c r="H18277" s="10" t="n">
        <v>6158.35</v>
      </c>
    </row>
    <row r="18278" customFormat="false" ht="15" hidden="false" customHeight="false" outlineLevel="0" collapsed="false">
      <c r="A18278" s="9" t="s">
        <v>28426</v>
      </c>
      <c r="B18278" s="9" t="s">
        <v>71</v>
      </c>
      <c r="C18278" s="9" t="s">
        <v>10162</v>
      </c>
      <c r="D18278" s="9" t="s">
        <v>10154</v>
      </c>
      <c r="E18278" s="10" t="n">
        <v>71</v>
      </c>
      <c r="F18278" s="10" t="n">
        <v>329729.98</v>
      </c>
      <c r="G18278" s="10" t="n">
        <v>5</v>
      </c>
      <c r="H18278" s="10" t="n">
        <v>183313.18</v>
      </c>
    </row>
    <row r="18279" customFormat="false" ht="15" hidden="false" customHeight="false" outlineLevel="0" collapsed="false">
      <c r="A18279" s="9" t="s">
        <v>28427</v>
      </c>
      <c r="B18279" s="9" t="s">
        <v>75</v>
      </c>
      <c r="C18279" s="9" t="s">
        <v>10161</v>
      </c>
      <c r="D18279" s="9" t="s">
        <v>10155</v>
      </c>
      <c r="E18279" s="10" t="n">
        <v>4</v>
      </c>
      <c r="F18279" s="10" t="n">
        <v>8471.14</v>
      </c>
      <c r="G18279" s="10" t="n">
        <v>59</v>
      </c>
      <c r="H18279" s="10" t="n">
        <v>4709.53</v>
      </c>
    </row>
    <row r="18280" customFormat="false" ht="15" hidden="false" customHeight="false" outlineLevel="0" collapsed="false">
      <c r="A18280" s="9" t="s">
        <v>28428</v>
      </c>
      <c r="B18280" s="9" t="s">
        <v>77</v>
      </c>
      <c r="C18280" s="9" t="s">
        <v>10161</v>
      </c>
      <c r="D18280" s="9" t="s">
        <v>10156</v>
      </c>
      <c r="E18280" s="10" t="n">
        <v>1</v>
      </c>
      <c r="F18280" s="10" t="n">
        <v>5319.93</v>
      </c>
      <c r="G18280" s="10" t="n">
        <v>9</v>
      </c>
      <c r="H18280" s="10" t="n">
        <v>2957.61</v>
      </c>
    </row>
    <row r="18281" customFormat="false" ht="15" hidden="false" customHeight="false" outlineLevel="0" collapsed="false">
      <c r="A18281" s="9" t="s">
        <v>28429</v>
      </c>
      <c r="B18281" s="9" t="s">
        <v>74</v>
      </c>
      <c r="C18281" s="9" t="s">
        <v>10162</v>
      </c>
      <c r="D18281" s="9" t="s">
        <v>10156</v>
      </c>
      <c r="E18281" s="10" t="n">
        <v>2</v>
      </c>
      <c r="F18281" s="10" t="n">
        <v>4844.65</v>
      </c>
      <c r="G18281" s="10" t="n">
        <v>60</v>
      </c>
      <c r="H18281" s="10" t="n">
        <v>2693.38</v>
      </c>
    </row>
    <row r="18282" customFormat="false" ht="15" hidden="false" customHeight="false" outlineLevel="0" collapsed="false">
      <c r="A18282" s="9" t="s">
        <v>28430</v>
      </c>
      <c r="B18282" s="9" t="s">
        <v>62</v>
      </c>
      <c r="C18282" s="9" t="s">
        <v>10163</v>
      </c>
      <c r="D18282" s="9" t="s">
        <v>10155</v>
      </c>
      <c r="E18282" s="10" t="n">
        <v>5</v>
      </c>
      <c r="F18282" s="10" t="n">
        <v>65391.86</v>
      </c>
      <c r="G18282" s="10" t="n">
        <v>53</v>
      </c>
      <c r="H18282" s="10" t="n">
        <v>36354.57</v>
      </c>
    </row>
    <row r="18283" customFormat="false" ht="15" hidden="false" customHeight="false" outlineLevel="0" collapsed="false">
      <c r="A18283" s="9" t="s">
        <v>28431</v>
      </c>
      <c r="B18283" s="9" t="s">
        <v>64</v>
      </c>
      <c r="C18283" s="9" t="s">
        <v>10163</v>
      </c>
      <c r="D18283" s="9" t="s">
        <v>10154</v>
      </c>
      <c r="E18283" s="10" t="n">
        <v>7</v>
      </c>
      <c r="F18283" s="10" t="n">
        <v>117236.44</v>
      </c>
      <c r="G18283" s="10" t="n">
        <v>7</v>
      </c>
      <c r="H18283" s="10" t="n">
        <v>65177.53</v>
      </c>
    </row>
    <row r="18284" customFormat="false" ht="15" hidden="false" customHeight="false" outlineLevel="0" collapsed="false">
      <c r="A18284" s="9" t="s">
        <v>28432</v>
      </c>
      <c r="B18284" s="9" t="s">
        <v>71</v>
      </c>
      <c r="C18284" s="9" t="s">
        <v>10161</v>
      </c>
      <c r="D18284" s="9" t="s">
        <v>10155</v>
      </c>
      <c r="E18284" s="10" t="n">
        <v>5</v>
      </c>
      <c r="F18284" s="10" t="n">
        <v>66790.51</v>
      </c>
      <c r="G18284" s="10" t="n">
        <v>7</v>
      </c>
      <c r="H18284" s="10" t="n">
        <v>37132.14</v>
      </c>
    </row>
    <row r="18285" customFormat="false" ht="15" hidden="false" customHeight="false" outlineLevel="0" collapsed="false">
      <c r="A18285" s="9" t="s">
        <v>28433</v>
      </c>
      <c r="B18285" s="9" t="s">
        <v>62</v>
      </c>
      <c r="C18285" s="9" t="s">
        <v>10163</v>
      </c>
      <c r="D18285" s="9" t="s">
        <v>10154</v>
      </c>
      <c r="E18285" s="10" t="n">
        <v>16</v>
      </c>
      <c r="F18285" s="10" t="n">
        <v>81540.27</v>
      </c>
      <c r="G18285" s="10" t="n">
        <v>39</v>
      </c>
      <c r="H18285" s="10" t="n">
        <v>45332.26</v>
      </c>
    </row>
    <row r="18286" customFormat="false" ht="15" hidden="false" customHeight="false" outlineLevel="0" collapsed="false">
      <c r="A18286" s="9" t="s">
        <v>28434</v>
      </c>
      <c r="B18286" s="9" t="s">
        <v>68</v>
      </c>
      <c r="C18286" s="9" t="s">
        <v>10161</v>
      </c>
      <c r="D18286" s="9" t="s">
        <v>10155</v>
      </c>
      <c r="E18286" s="10" t="n">
        <v>13</v>
      </c>
      <c r="F18286" s="10" t="n">
        <v>40156.6</v>
      </c>
      <c r="G18286" s="10" t="n">
        <v>24</v>
      </c>
      <c r="H18286" s="10" t="n">
        <v>22325.04</v>
      </c>
    </row>
    <row r="18287" customFormat="false" ht="15" hidden="false" customHeight="false" outlineLevel="0" collapsed="false">
      <c r="A18287" s="9" t="s">
        <v>28435</v>
      </c>
      <c r="B18287" s="9" t="s">
        <v>77</v>
      </c>
      <c r="C18287" s="9" t="s">
        <v>10161</v>
      </c>
      <c r="D18287" s="9" t="s">
        <v>10155</v>
      </c>
      <c r="E18287" s="10" t="n">
        <v>4</v>
      </c>
      <c r="F18287" s="10" t="n">
        <v>10152.55</v>
      </c>
      <c r="G18287" s="10" t="n">
        <v>17</v>
      </c>
      <c r="H18287" s="10" t="n">
        <v>5644.3</v>
      </c>
    </row>
    <row r="18288" customFormat="false" ht="15" hidden="false" customHeight="false" outlineLevel="0" collapsed="false">
      <c r="A18288" s="9" t="s">
        <v>28436</v>
      </c>
      <c r="B18288" s="9" t="s">
        <v>65</v>
      </c>
      <c r="C18288" s="9" t="s">
        <v>10162</v>
      </c>
      <c r="D18288" s="9" t="s">
        <v>10155</v>
      </c>
      <c r="E18288" s="10" t="n">
        <v>6</v>
      </c>
      <c r="F18288" s="10" t="n">
        <v>57801.6</v>
      </c>
      <c r="G18288" s="10" t="n">
        <v>63</v>
      </c>
      <c r="H18288" s="10" t="n">
        <v>32134.76</v>
      </c>
    </row>
    <row r="18289" customFormat="false" ht="15" hidden="false" customHeight="false" outlineLevel="0" collapsed="false">
      <c r="A18289" s="9" t="s">
        <v>28437</v>
      </c>
      <c r="B18289" s="9" t="s">
        <v>71</v>
      </c>
      <c r="C18289" s="9" t="s">
        <v>10161</v>
      </c>
      <c r="D18289" s="9" t="s">
        <v>10156</v>
      </c>
      <c r="E18289" s="10" t="n">
        <v>1</v>
      </c>
      <c r="F18289" s="10" t="n">
        <v>10879.6</v>
      </c>
      <c r="G18289" s="10" t="n">
        <v>18</v>
      </c>
      <c r="H18289" s="10" t="n">
        <v>6048.51</v>
      </c>
    </row>
    <row r="18290" customFormat="false" ht="15" hidden="false" customHeight="false" outlineLevel="0" collapsed="false">
      <c r="A18290" s="9" t="s">
        <v>28438</v>
      </c>
      <c r="B18290" s="9" t="s">
        <v>62</v>
      </c>
      <c r="C18290" s="9" t="s">
        <v>10161</v>
      </c>
      <c r="D18290" s="9" t="s">
        <v>10156</v>
      </c>
      <c r="E18290" s="10" t="n">
        <v>1</v>
      </c>
      <c r="F18290" s="10" t="n">
        <v>1056.72</v>
      </c>
      <c r="G18290" s="10" t="n">
        <v>74</v>
      </c>
      <c r="H18290" s="10" t="n">
        <v>587.48</v>
      </c>
    </row>
    <row r="18291" customFormat="false" ht="15" hidden="false" customHeight="false" outlineLevel="0" collapsed="false">
      <c r="A18291" s="9" t="s">
        <v>28439</v>
      </c>
      <c r="B18291" s="9" t="s">
        <v>62</v>
      </c>
      <c r="C18291" s="9" t="s">
        <v>10163</v>
      </c>
      <c r="D18291" s="9" t="s">
        <v>10156</v>
      </c>
      <c r="E18291" s="10" t="n">
        <v>1</v>
      </c>
      <c r="F18291" s="10" t="n">
        <v>1899</v>
      </c>
      <c r="G18291" s="10" t="n">
        <v>183</v>
      </c>
      <c r="H18291" s="10" t="n">
        <v>1055.75</v>
      </c>
    </row>
    <row r="18292" customFormat="false" ht="15" hidden="false" customHeight="false" outlineLevel="0" collapsed="false">
      <c r="A18292" s="9" t="s">
        <v>28440</v>
      </c>
      <c r="B18292" s="9" t="s">
        <v>64</v>
      </c>
      <c r="C18292" s="9" t="s">
        <v>10162</v>
      </c>
      <c r="D18292" s="9" t="s">
        <v>10154</v>
      </c>
      <c r="E18292" s="10" t="n">
        <v>4</v>
      </c>
      <c r="F18292" s="10" t="n">
        <v>74414.95</v>
      </c>
      <c r="G18292" s="10" t="n">
        <v>67</v>
      </c>
      <c r="H18292" s="10" t="n">
        <v>41370.95</v>
      </c>
    </row>
    <row r="18293" customFormat="false" ht="15" hidden="false" customHeight="false" outlineLevel="0" collapsed="false">
      <c r="A18293" s="9" t="s">
        <v>28441</v>
      </c>
      <c r="B18293" s="9" t="s">
        <v>71</v>
      </c>
      <c r="C18293" s="9" t="s">
        <v>10161</v>
      </c>
      <c r="D18293" s="9" t="s">
        <v>10157</v>
      </c>
      <c r="E18293" s="10" t="n">
        <v>2</v>
      </c>
      <c r="F18293" s="10" t="n">
        <v>6249.9</v>
      </c>
      <c r="G18293" s="10" t="n">
        <v>220</v>
      </c>
      <c r="H18293" s="10" t="n">
        <v>3474.63</v>
      </c>
    </row>
    <row r="18294" customFormat="false" ht="15" hidden="false" customHeight="false" outlineLevel="0" collapsed="false">
      <c r="A18294" s="9" t="s">
        <v>28442</v>
      </c>
      <c r="B18294" s="9" t="s">
        <v>61</v>
      </c>
      <c r="C18294" s="9" t="s">
        <v>10161</v>
      </c>
      <c r="D18294" s="9" t="s">
        <v>10155</v>
      </c>
      <c r="E18294" s="10" t="n">
        <v>4</v>
      </c>
      <c r="F18294" s="10" t="n">
        <v>46571.57</v>
      </c>
      <c r="G18294" s="10" t="n">
        <v>114</v>
      </c>
      <c r="H18294" s="10" t="n">
        <v>25891.44</v>
      </c>
    </row>
    <row r="18295" customFormat="false" ht="15" hidden="false" customHeight="false" outlineLevel="0" collapsed="false">
      <c r="A18295" s="9" t="s">
        <v>28443</v>
      </c>
      <c r="B18295" s="9" t="s">
        <v>77</v>
      </c>
      <c r="C18295" s="9" t="s">
        <v>10161</v>
      </c>
      <c r="D18295" s="9" t="s">
        <v>10156</v>
      </c>
      <c r="E18295" s="10" t="n">
        <v>1</v>
      </c>
      <c r="F18295" s="10" t="n">
        <v>245.65</v>
      </c>
      <c r="G18295" s="10" t="n">
        <v>141</v>
      </c>
      <c r="H18295" s="10" t="n">
        <v>136.57</v>
      </c>
    </row>
    <row r="18296" customFormat="false" ht="15" hidden="false" customHeight="false" outlineLevel="0" collapsed="false">
      <c r="A18296" s="9" t="s">
        <v>28444</v>
      </c>
      <c r="B18296" s="9" t="s">
        <v>77</v>
      </c>
      <c r="C18296" s="9" t="s">
        <v>10161</v>
      </c>
      <c r="D18296" s="9" t="s">
        <v>10155</v>
      </c>
      <c r="E18296" s="10" t="n">
        <v>5</v>
      </c>
      <c r="F18296" s="10" t="n">
        <v>15525.96</v>
      </c>
      <c r="G18296" s="10" t="n">
        <v>63</v>
      </c>
      <c r="H18296" s="10" t="n">
        <v>8631.65</v>
      </c>
    </row>
    <row r="18297" customFormat="false" ht="15" hidden="false" customHeight="false" outlineLevel="0" collapsed="false">
      <c r="A18297" s="9" t="s">
        <v>28445</v>
      </c>
      <c r="B18297" s="9" t="s">
        <v>68</v>
      </c>
      <c r="C18297" s="9" t="s">
        <v>10161</v>
      </c>
      <c r="D18297" s="9" t="s">
        <v>10156</v>
      </c>
      <c r="E18297" s="10" t="n">
        <v>2</v>
      </c>
      <c r="F18297" s="10" t="n">
        <v>4415.7</v>
      </c>
      <c r="G18297" s="10" t="n">
        <v>80</v>
      </c>
      <c r="H18297" s="10" t="n">
        <v>2454.91</v>
      </c>
    </row>
    <row r="18298" customFormat="false" ht="15" hidden="false" customHeight="false" outlineLevel="0" collapsed="false">
      <c r="A18298" s="9" t="s">
        <v>28446</v>
      </c>
      <c r="B18298" s="9" t="s">
        <v>64</v>
      </c>
      <c r="C18298" s="9" t="s">
        <v>10161</v>
      </c>
      <c r="D18298" s="9" t="s">
        <v>10156</v>
      </c>
      <c r="E18298" s="10" t="n">
        <v>1</v>
      </c>
      <c r="F18298" s="10" t="n">
        <v>2718.3</v>
      </c>
      <c r="G18298" s="10" t="n">
        <v>194</v>
      </c>
      <c r="H18298" s="10" t="n">
        <v>1511.24</v>
      </c>
    </row>
    <row r="18299" customFormat="false" ht="15" hidden="false" customHeight="false" outlineLevel="0" collapsed="false">
      <c r="A18299" s="9" t="s">
        <v>28447</v>
      </c>
      <c r="B18299" s="9" t="s">
        <v>68</v>
      </c>
      <c r="C18299" s="9" t="s">
        <v>10162</v>
      </c>
      <c r="D18299" s="9" t="s">
        <v>10155</v>
      </c>
      <c r="E18299" s="10" t="n">
        <v>7</v>
      </c>
      <c r="F18299" s="10" t="n">
        <v>32167.71</v>
      </c>
      <c r="G18299" s="10" t="n">
        <v>36</v>
      </c>
      <c r="H18299" s="10" t="n">
        <v>17883.62</v>
      </c>
    </row>
    <row r="18300" customFormat="false" ht="15" hidden="false" customHeight="false" outlineLevel="0" collapsed="false">
      <c r="A18300" s="9" t="s">
        <v>28448</v>
      </c>
      <c r="B18300" s="9" t="s">
        <v>75</v>
      </c>
      <c r="C18300" s="9" t="s">
        <v>10161</v>
      </c>
      <c r="D18300" s="9" t="s">
        <v>10156</v>
      </c>
      <c r="E18300" s="10" t="n">
        <v>1</v>
      </c>
      <c r="F18300" s="10" t="n">
        <v>367.65</v>
      </c>
      <c r="G18300" s="10" t="n">
        <v>10</v>
      </c>
      <c r="H18300" s="10" t="n">
        <v>204.39</v>
      </c>
    </row>
    <row r="18301" customFormat="false" ht="15" hidden="false" customHeight="false" outlineLevel="0" collapsed="false">
      <c r="A18301" s="9" t="s">
        <v>28449</v>
      </c>
      <c r="B18301" s="9" t="s">
        <v>71</v>
      </c>
      <c r="C18301" s="9" t="s">
        <v>10161</v>
      </c>
      <c r="D18301" s="9" t="s">
        <v>10155</v>
      </c>
      <c r="E18301" s="10" t="n">
        <v>4</v>
      </c>
      <c r="F18301" s="10" t="n">
        <v>13655.65</v>
      </c>
      <c r="G18301" s="10" t="n">
        <v>48</v>
      </c>
      <c r="H18301" s="10" t="n">
        <v>7591.85</v>
      </c>
    </row>
    <row r="18302" customFormat="false" ht="15" hidden="false" customHeight="false" outlineLevel="0" collapsed="false">
      <c r="A18302" s="9" t="s">
        <v>28450</v>
      </c>
      <c r="B18302" s="9" t="s">
        <v>62</v>
      </c>
      <c r="C18302" s="9" t="s">
        <v>10161</v>
      </c>
      <c r="D18302" s="9" t="s">
        <v>10156</v>
      </c>
      <c r="E18302" s="10" t="n">
        <v>1</v>
      </c>
      <c r="F18302" s="10" t="n">
        <v>1670.1</v>
      </c>
      <c r="G18302" s="10" t="n">
        <v>59</v>
      </c>
      <c r="H18302" s="10" t="n">
        <v>928.49</v>
      </c>
    </row>
    <row r="18303" customFormat="false" ht="15" hidden="false" customHeight="false" outlineLevel="0" collapsed="false">
      <c r="A18303" s="9" t="s">
        <v>28451</v>
      </c>
      <c r="B18303" s="9" t="s">
        <v>71</v>
      </c>
      <c r="C18303" s="9" t="s">
        <v>10162</v>
      </c>
      <c r="D18303" s="9" t="s">
        <v>10154</v>
      </c>
      <c r="E18303" s="10" t="n">
        <v>15</v>
      </c>
      <c r="F18303" s="10" t="n">
        <v>150014.34</v>
      </c>
      <c r="G18303" s="10" t="n">
        <v>13</v>
      </c>
      <c r="H18303" s="10" t="n">
        <v>83400.38</v>
      </c>
    </row>
    <row r="18304" customFormat="false" ht="15" hidden="false" customHeight="false" outlineLevel="0" collapsed="false">
      <c r="A18304" s="9" t="s">
        <v>28452</v>
      </c>
      <c r="B18304" s="9" t="s">
        <v>74</v>
      </c>
      <c r="C18304" s="9" t="s">
        <v>10163</v>
      </c>
      <c r="D18304" s="9" t="s">
        <v>10156</v>
      </c>
      <c r="E18304" s="10" t="n">
        <v>2</v>
      </c>
      <c r="F18304" s="10" t="n">
        <v>11773.35</v>
      </c>
      <c r="G18304" s="10" t="n">
        <v>62</v>
      </c>
      <c r="H18304" s="10" t="n">
        <v>6545.39</v>
      </c>
    </row>
    <row r="18305" customFormat="false" ht="15" hidden="false" customHeight="false" outlineLevel="0" collapsed="false">
      <c r="A18305" s="9" t="s">
        <v>28453</v>
      </c>
      <c r="B18305" s="9" t="s">
        <v>73</v>
      </c>
      <c r="C18305" s="9" t="s">
        <v>10163</v>
      </c>
      <c r="D18305" s="9" t="s">
        <v>10155</v>
      </c>
      <c r="E18305" s="10" t="n">
        <v>3</v>
      </c>
      <c r="F18305" s="10" t="n">
        <v>10510.23</v>
      </c>
      <c r="G18305" s="10" t="n">
        <v>8</v>
      </c>
      <c r="H18305" s="10" t="n">
        <v>5843.16</v>
      </c>
    </row>
    <row r="18306" customFormat="false" ht="15" hidden="false" customHeight="false" outlineLevel="0" collapsed="false">
      <c r="A18306" s="9" t="s">
        <v>28454</v>
      </c>
      <c r="B18306" s="9" t="s">
        <v>78</v>
      </c>
      <c r="C18306" s="9" t="s">
        <v>10163</v>
      </c>
      <c r="D18306" s="9" t="s">
        <v>10155</v>
      </c>
      <c r="E18306" s="10" t="n">
        <v>3</v>
      </c>
      <c r="F18306" s="10" t="n">
        <v>7039.07</v>
      </c>
      <c r="G18306" s="10" t="n">
        <v>73</v>
      </c>
      <c r="H18306" s="10" t="n">
        <v>3913.37</v>
      </c>
    </row>
    <row r="18307" customFormat="false" ht="15" hidden="false" customHeight="false" outlineLevel="0" collapsed="false">
      <c r="A18307" s="9" t="s">
        <v>28455</v>
      </c>
      <c r="B18307" s="9" t="s">
        <v>77</v>
      </c>
      <c r="C18307" s="9" t="s">
        <v>10161</v>
      </c>
      <c r="D18307" s="9" t="s">
        <v>10156</v>
      </c>
      <c r="E18307" s="10" t="n">
        <v>2</v>
      </c>
      <c r="F18307" s="10" t="n">
        <v>4626.4</v>
      </c>
      <c r="G18307" s="10" t="n">
        <v>46</v>
      </c>
      <c r="H18307" s="10" t="n">
        <v>2572.04</v>
      </c>
    </row>
    <row r="18308" customFormat="false" ht="15" hidden="false" customHeight="false" outlineLevel="0" collapsed="false">
      <c r="A18308" s="9" t="s">
        <v>28456</v>
      </c>
      <c r="B18308" s="9" t="s">
        <v>70</v>
      </c>
      <c r="C18308" s="9" t="s">
        <v>10162</v>
      </c>
      <c r="D18308" s="9" t="s">
        <v>10157</v>
      </c>
      <c r="E18308" s="10" t="n">
        <v>10</v>
      </c>
      <c r="F18308" s="10" t="n">
        <v>73737.5</v>
      </c>
      <c r="G18308" s="10" t="n">
        <v>133</v>
      </c>
      <c r="H18308" s="10" t="n">
        <v>40994.32</v>
      </c>
    </row>
    <row r="18309" customFormat="false" ht="15" hidden="false" customHeight="false" outlineLevel="0" collapsed="false">
      <c r="A18309" s="9" t="s">
        <v>28457</v>
      </c>
      <c r="B18309" s="9" t="s">
        <v>76</v>
      </c>
      <c r="C18309" s="9" t="s">
        <v>10162</v>
      </c>
      <c r="D18309" s="9" t="s">
        <v>10156</v>
      </c>
      <c r="E18309" s="10" t="n">
        <v>2</v>
      </c>
      <c r="F18309" s="10" t="n">
        <v>4551.88</v>
      </c>
      <c r="G18309" s="10" t="n">
        <v>2</v>
      </c>
      <c r="H18309" s="10" t="n">
        <v>2530.61</v>
      </c>
    </row>
    <row r="18310" customFormat="false" ht="15" hidden="false" customHeight="false" outlineLevel="0" collapsed="false">
      <c r="A18310" s="9" t="s">
        <v>28458</v>
      </c>
      <c r="B18310" s="9" t="s">
        <v>73</v>
      </c>
      <c r="C18310" s="9" t="s">
        <v>10161</v>
      </c>
      <c r="D18310" s="9" t="s">
        <v>10156</v>
      </c>
      <c r="E18310" s="10" t="n">
        <v>2</v>
      </c>
      <c r="F18310" s="10" t="n">
        <v>4053.75</v>
      </c>
      <c r="G18310" s="10" t="n">
        <v>70</v>
      </c>
      <c r="H18310" s="10" t="n">
        <v>2253.68</v>
      </c>
    </row>
    <row r="18311" customFormat="false" ht="15" hidden="false" customHeight="false" outlineLevel="0" collapsed="false">
      <c r="A18311" s="9" t="s">
        <v>28459</v>
      </c>
      <c r="B18311" s="9" t="s">
        <v>62</v>
      </c>
      <c r="C18311" s="9" t="s">
        <v>10161</v>
      </c>
      <c r="D18311" s="9" t="s">
        <v>10156</v>
      </c>
      <c r="E18311" s="10" t="n">
        <v>2</v>
      </c>
      <c r="F18311" s="10" t="n">
        <v>5289.05</v>
      </c>
      <c r="G18311" s="10" t="n">
        <v>28</v>
      </c>
      <c r="H18311" s="10" t="n">
        <v>2940.44</v>
      </c>
    </row>
    <row r="18312" customFormat="false" ht="15" hidden="false" customHeight="false" outlineLevel="0" collapsed="false">
      <c r="A18312" s="9" t="s">
        <v>28460</v>
      </c>
      <c r="B18312" s="9" t="s">
        <v>64</v>
      </c>
      <c r="C18312" s="9" t="s">
        <v>10161</v>
      </c>
      <c r="D18312" s="9" t="s">
        <v>10156</v>
      </c>
      <c r="E18312" s="10" t="n">
        <v>1</v>
      </c>
      <c r="F18312" s="10" t="n">
        <v>2344.3</v>
      </c>
      <c r="G18312" s="10" t="n">
        <v>4</v>
      </c>
      <c r="H18312" s="10" t="n">
        <v>1303.31</v>
      </c>
    </row>
    <row r="18313" customFormat="false" ht="15" hidden="false" customHeight="false" outlineLevel="0" collapsed="false">
      <c r="A18313" s="9" t="s">
        <v>28461</v>
      </c>
      <c r="B18313" s="9" t="s">
        <v>76</v>
      </c>
      <c r="C18313" s="9" t="s">
        <v>10161</v>
      </c>
      <c r="D18313" s="9" t="s">
        <v>10155</v>
      </c>
      <c r="E18313" s="10" t="n">
        <v>5</v>
      </c>
      <c r="F18313" s="10" t="n">
        <v>9260.9</v>
      </c>
      <c r="G18313" s="10" t="n">
        <v>81</v>
      </c>
      <c r="H18313" s="10" t="n">
        <v>5148.59</v>
      </c>
    </row>
    <row r="18314" customFormat="false" ht="15" hidden="false" customHeight="false" outlineLevel="0" collapsed="false">
      <c r="A18314" s="9" t="s">
        <v>28462</v>
      </c>
      <c r="B18314" s="9" t="s">
        <v>77</v>
      </c>
      <c r="C18314" s="9" t="s">
        <v>10161</v>
      </c>
      <c r="D18314" s="9" t="s">
        <v>10154</v>
      </c>
      <c r="E18314" s="10" t="n">
        <v>18</v>
      </c>
      <c r="F18314" s="10" t="n">
        <v>145713.3</v>
      </c>
      <c r="G18314" s="10" t="n">
        <v>8</v>
      </c>
      <c r="H18314" s="10" t="n">
        <v>81009.22</v>
      </c>
    </row>
    <row r="18315" customFormat="false" ht="15" hidden="false" customHeight="false" outlineLevel="0" collapsed="false">
      <c r="A18315" s="9" t="s">
        <v>28463</v>
      </c>
      <c r="B18315" s="9" t="s">
        <v>64</v>
      </c>
      <c r="C18315" s="9" t="s">
        <v>10161</v>
      </c>
      <c r="D18315" s="9" t="s">
        <v>10156</v>
      </c>
      <c r="E18315" s="10" t="n">
        <v>1</v>
      </c>
      <c r="F18315" s="10" t="n">
        <v>19923.3</v>
      </c>
      <c r="G18315" s="10" t="n">
        <v>8</v>
      </c>
      <c r="H18315" s="10" t="n">
        <v>11076.35</v>
      </c>
    </row>
    <row r="18316" customFormat="false" ht="15" hidden="false" customHeight="false" outlineLevel="0" collapsed="false">
      <c r="A18316" s="9" t="s">
        <v>28464</v>
      </c>
      <c r="B18316" s="9" t="s">
        <v>65</v>
      </c>
      <c r="C18316" s="9" t="s">
        <v>10161</v>
      </c>
      <c r="D18316" s="9" t="s">
        <v>10157</v>
      </c>
      <c r="E18316" s="10" t="n">
        <v>2</v>
      </c>
      <c r="F18316" s="10" t="n">
        <v>1167.4</v>
      </c>
      <c r="G18316" s="10" t="n">
        <v>181</v>
      </c>
      <c r="H18316" s="10" t="n">
        <v>649.02</v>
      </c>
    </row>
    <row r="18317" customFormat="false" ht="15" hidden="false" customHeight="false" outlineLevel="0" collapsed="false">
      <c r="A18317" s="9" t="s">
        <v>28465</v>
      </c>
      <c r="B18317" s="9" t="s">
        <v>62</v>
      </c>
      <c r="C18317" s="9" t="s">
        <v>10161</v>
      </c>
      <c r="D18317" s="9" t="s">
        <v>10156</v>
      </c>
      <c r="E18317" s="10" t="n">
        <v>1</v>
      </c>
      <c r="F18317" s="10" t="n">
        <v>278</v>
      </c>
      <c r="G18317" s="10" t="n">
        <v>227</v>
      </c>
      <c r="H18317" s="10" t="n">
        <v>154.55</v>
      </c>
    </row>
    <row r="18318" customFormat="false" ht="15" hidden="false" customHeight="false" outlineLevel="0" collapsed="false">
      <c r="A18318" s="9" t="s">
        <v>28466</v>
      </c>
      <c r="B18318" s="9" t="s">
        <v>60</v>
      </c>
      <c r="C18318" s="9" t="s">
        <v>10161</v>
      </c>
      <c r="D18318" s="9" t="s">
        <v>10157</v>
      </c>
      <c r="E18318" s="10" t="n">
        <v>2</v>
      </c>
      <c r="F18318" s="10" t="n">
        <v>3454.65</v>
      </c>
      <c r="G18318" s="10" t="n">
        <v>226</v>
      </c>
      <c r="H18318" s="10" t="n">
        <v>1920.61</v>
      </c>
    </row>
    <row r="18319" customFormat="false" ht="15" hidden="false" customHeight="false" outlineLevel="0" collapsed="false">
      <c r="A18319" s="9" t="s">
        <v>28467</v>
      </c>
      <c r="B18319" s="9" t="s">
        <v>68</v>
      </c>
      <c r="C18319" s="9" t="s">
        <v>10161</v>
      </c>
      <c r="D18319" s="9" t="s">
        <v>10155</v>
      </c>
      <c r="E18319" s="10" t="n">
        <v>3</v>
      </c>
      <c r="F18319" s="10" t="n">
        <v>14583.29</v>
      </c>
      <c r="G18319" s="10" t="n">
        <v>88</v>
      </c>
      <c r="H18319" s="10" t="n">
        <v>8107.57</v>
      </c>
    </row>
    <row r="18320" customFormat="false" ht="15" hidden="false" customHeight="false" outlineLevel="0" collapsed="false">
      <c r="A18320" s="9" t="s">
        <v>28468</v>
      </c>
      <c r="B18320" s="9" t="s">
        <v>71</v>
      </c>
      <c r="C18320" s="9" t="s">
        <v>10161</v>
      </c>
      <c r="D18320" s="9" t="s">
        <v>10156</v>
      </c>
      <c r="E18320" s="10" t="n">
        <v>1</v>
      </c>
      <c r="F18320" s="10" t="n">
        <v>42977.7</v>
      </c>
      <c r="G18320" s="10" t="n">
        <v>149</v>
      </c>
      <c r="H18320" s="10" t="n">
        <v>23893.43</v>
      </c>
    </row>
    <row r="18321" customFormat="false" ht="15" hidden="false" customHeight="false" outlineLevel="0" collapsed="false">
      <c r="A18321" s="9" t="s">
        <v>28469</v>
      </c>
      <c r="B18321" s="9" t="s">
        <v>76</v>
      </c>
      <c r="C18321" s="9" t="s">
        <v>10161</v>
      </c>
      <c r="D18321" s="9" t="s">
        <v>10156</v>
      </c>
      <c r="E18321" s="10" t="n">
        <v>2</v>
      </c>
      <c r="F18321" s="10" t="n">
        <v>12702.25</v>
      </c>
      <c r="G18321" s="10" t="n">
        <v>20</v>
      </c>
      <c r="H18321" s="10" t="n">
        <v>7061.81</v>
      </c>
    </row>
    <row r="18322" customFormat="false" ht="15" hidden="false" customHeight="false" outlineLevel="0" collapsed="false">
      <c r="A18322" s="9" t="s">
        <v>28470</v>
      </c>
      <c r="B18322" s="9" t="s">
        <v>71</v>
      </c>
      <c r="C18322" s="9" t="s">
        <v>10162</v>
      </c>
      <c r="D18322" s="9" t="s">
        <v>10155</v>
      </c>
      <c r="E18322" s="10" t="n">
        <v>5</v>
      </c>
      <c r="F18322" s="10" t="n">
        <v>19157.98</v>
      </c>
      <c r="G18322" s="10" t="n">
        <v>8</v>
      </c>
      <c r="H18322" s="10" t="n">
        <v>10650.87</v>
      </c>
    </row>
    <row r="18323" customFormat="false" ht="15" hidden="false" customHeight="false" outlineLevel="0" collapsed="false">
      <c r="A18323" s="9" t="s">
        <v>28471</v>
      </c>
      <c r="B18323" s="9" t="s">
        <v>77</v>
      </c>
      <c r="C18323" s="9" t="s">
        <v>10161</v>
      </c>
      <c r="D18323" s="9" t="s">
        <v>10155</v>
      </c>
      <c r="E18323" s="10" t="n">
        <v>10</v>
      </c>
      <c r="F18323" s="10" t="n">
        <v>21906.52</v>
      </c>
      <c r="G18323" s="10" t="n">
        <v>2</v>
      </c>
      <c r="H18323" s="10" t="n">
        <v>12178.92</v>
      </c>
    </row>
    <row r="18324" customFormat="false" ht="15" hidden="false" customHeight="false" outlineLevel="0" collapsed="false">
      <c r="A18324" s="9" t="s">
        <v>28472</v>
      </c>
      <c r="B18324" s="9" t="s">
        <v>62</v>
      </c>
      <c r="C18324" s="9" t="s">
        <v>10162</v>
      </c>
      <c r="D18324" s="9" t="s">
        <v>10155</v>
      </c>
      <c r="E18324" s="10" t="n">
        <v>5</v>
      </c>
      <c r="F18324" s="10" t="n">
        <v>7971.95</v>
      </c>
      <c r="G18324" s="10" t="n">
        <v>5</v>
      </c>
      <c r="H18324" s="10" t="n">
        <v>4432</v>
      </c>
    </row>
    <row r="18325" customFormat="false" ht="15" hidden="false" customHeight="false" outlineLevel="0" collapsed="false">
      <c r="A18325" s="9" t="s">
        <v>28473</v>
      </c>
      <c r="B18325" s="9" t="s">
        <v>77</v>
      </c>
      <c r="C18325" s="9" t="s">
        <v>10161</v>
      </c>
      <c r="D18325" s="9" t="s">
        <v>10156</v>
      </c>
      <c r="E18325" s="10" t="n">
        <v>2</v>
      </c>
      <c r="F18325" s="10" t="n">
        <v>6459.35</v>
      </c>
      <c r="G18325" s="10" t="n">
        <v>32</v>
      </c>
      <c r="H18325" s="10" t="n">
        <v>3591.07</v>
      </c>
    </row>
    <row r="18326" customFormat="false" ht="15" hidden="false" customHeight="false" outlineLevel="0" collapsed="false">
      <c r="A18326" s="9" t="s">
        <v>28474</v>
      </c>
      <c r="B18326" s="9" t="s">
        <v>72</v>
      </c>
      <c r="C18326" s="9" t="s">
        <v>10161</v>
      </c>
      <c r="D18326" s="9" t="s">
        <v>10155</v>
      </c>
      <c r="E18326" s="10" t="n">
        <v>3</v>
      </c>
      <c r="F18326" s="10" t="n">
        <v>1160.35</v>
      </c>
      <c r="G18326" s="10" t="n">
        <v>49</v>
      </c>
      <c r="H18326" s="10" t="n">
        <v>645.1</v>
      </c>
    </row>
    <row r="18327" customFormat="false" ht="15" hidden="false" customHeight="false" outlineLevel="0" collapsed="false">
      <c r="A18327" s="9" t="s">
        <v>28475</v>
      </c>
      <c r="B18327" s="9" t="s">
        <v>64</v>
      </c>
      <c r="C18327" s="9" t="s">
        <v>10161</v>
      </c>
      <c r="D18327" s="9" t="s">
        <v>10156</v>
      </c>
      <c r="E18327" s="10" t="n">
        <v>2</v>
      </c>
      <c r="F18327" s="10" t="n">
        <v>15580.26</v>
      </c>
      <c r="G18327" s="10" t="n">
        <v>25</v>
      </c>
      <c r="H18327" s="10" t="n">
        <v>8661.84</v>
      </c>
    </row>
    <row r="18328" customFormat="false" ht="15" hidden="false" customHeight="false" outlineLevel="0" collapsed="false">
      <c r="A18328" s="9" t="s">
        <v>28476</v>
      </c>
      <c r="B18328" s="9" t="s">
        <v>77</v>
      </c>
      <c r="C18328" s="9" t="s">
        <v>10161</v>
      </c>
      <c r="D18328" s="9" t="s">
        <v>10155</v>
      </c>
      <c r="E18328" s="10" t="n">
        <v>5</v>
      </c>
      <c r="F18328" s="10" t="n">
        <v>11088.95</v>
      </c>
      <c r="G18328" s="10" t="n">
        <v>15</v>
      </c>
      <c r="H18328" s="10" t="n">
        <v>6164.9</v>
      </c>
    </row>
    <row r="18329" customFormat="false" ht="15" hidden="false" customHeight="false" outlineLevel="0" collapsed="false">
      <c r="A18329" s="9" t="s">
        <v>28477</v>
      </c>
      <c r="B18329" s="9" t="s">
        <v>75</v>
      </c>
      <c r="C18329" s="9" t="s">
        <v>10161</v>
      </c>
      <c r="D18329" s="9" t="s">
        <v>10157</v>
      </c>
      <c r="E18329" s="10" t="n">
        <v>3</v>
      </c>
      <c r="F18329" s="10" t="n">
        <v>6549.7</v>
      </c>
      <c r="G18329" s="10" t="n">
        <v>179</v>
      </c>
      <c r="H18329" s="10" t="n">
        <v>3641.3</v>
      </c>
    </row>
    <row r="18330" customFormat="false" ht="15" hidden="false" customHeight="false" outlineLevel="0" collapsed="false">
      <c r="A18330" s="9" t="s">
        <v>28478</v>
      </c>
      <c r="B18330" s="9" t="s">
        <v>71</v>
      </c>
      <c r="C18330" s="9" t="s">
        <v>10161</v>
      </c>
      <c r="D18330" s="9" t="s">
        <v>10155</v>
      </c>
      <c r="E18330" s="10" t="n">
        <v>7</v>
      </c>
      <c r="F18330" s="10" t="n">
        <v>33346.85</v>
      </c>
      <c r="G18330" s="10" t="n">
        <v>90</v>
      </c>
      <c r="H18330" s="10" t="n">
        <v>18539.16</v>
      </c>
    </row>
    <row r="18331" customFormat="false" ht="15" hidden="false" customHeight="false" outlineLevel="0" collapsed="false">
      <c r="A18331" s="9" t="s">
        <v>28479</v>
      </c>
      <c r="B18331" s="9" t="s">
        <v>75</v>
      </c>
      <c r="C18331" s="9" t="s">
        <v>10161</v>
      </c>
      <c r="D18331" s="9" t="s">
        <v>10155</v>
      </c>
      <c r="E18331" s="10" t="n">
        <v>13</v>
      </c>
      <c r="F18331" s="10" t="n">
        <v>43586.78</v>
      </c>
      <c r="G18331" s="10" t="n">
        <v>3</v>
      </c>
      <c r="H18331" s="10" t="n">
        <v>24232.04</v>
      </c>
    </row>
    <row r="18332" customFormat="false" ht="15" hidden="false" customHeight="false" outlineLevel="0" collapsed="false">
      <c r="A18332" s="9" t="s">
        <v>28480</v>
      </c>
      <c r="B18332" s="9" t="s">
        <v>75</v>
      </c>
      <c r="C18332" s="9" t="s">
        <v>10162</v>
      </c>
      <c r="D18332" s="9" t="s">
        <v>10155</v>
      </c>
      <c r="E18332" s="10" t="n">
        <v>4</v>
      </c>
      <c r="F18332" s="10" t="n">
        <v>16467.94</v>
      </c>
      <c r="G18332" s="10" t="n">
        <v>12</v>
      </c>
      <c r="H18332" s="10" t="n">
        <v>9155.34</v>
      </c>
    </row>
    <row r="18333" customFormat="false" ht="15" hidden="false" customHeight="false" outlineLevel="0" collapsed="false">
      <c r="A18333" s="9" t="s">
        <v>28481</v>
      </c>
      <c r="B18333" s="9" t="s">
        <v>76</v>
      </c>
      <c r="C18333" s="9" t="s">
        <v>10164</v>
      </c>
      <c r="D18333" s="9" t="s">
        <v>10156</v>
      </c>
      <c r="E18333" s="10" t="n">
        <v>2</v>
      </c>
      <c r="F18333" s="10" t="n">
        <v>8813.1</v>
      </c>
      <c r="G18333" s="10" t="n">
        <v>110</v>
      </c>
      <c r="H18333" s="10" t="n">
        <v>4899.64</v>
      </c>
    </row>
    <row r="18334" customFormat="false" ht="15" hidden="false" customHeight="false" outlineLevel="0" collapsed="false">
      <c r="A18334" s="9" t="s">
        <v>28482</v>
      </c>
      <c r="B18334" s="9" t="s">
        <v>74</v>
      </c>
      <c r="C18334" s="9" t="s">
        <v>10161</v>
      </c>
      <c r="D18334" s="9" t="s">
        <v>10156</v>
      </c>
      <c r="E18334" s="10" t="n">
        <v>2</v>
      </c>
      <c r="F18334" s="10" t="n">
        <v>4441.44</v>
      </c>
      <c r="G18334" s="10" t="n">
        <v>83</v>
      </c>
      <c r="H18334" s="10" t="n">
        <v>2469.22</v>
      </c>
    </row>
    <row r="18335" customFormat="false" ht="15" hidden="false" customHeight="false" outlineLevel="0" collapsed="false">
      <c r="A18335" s="9" t="s">
        <v>28483</v>
      </c>
      <c r="B18335" s="9" t="s">
        <v>79</v>
      </c>
      <c r="C18335" s="9" t="s">
        <v>10161</v>
      </c>
      <c r="D18335" s="9" t="s">
        <v>10157</v>
      </c>
      <c r="E18335" s="10" t="n">
        <v>2</v>
      </c>
      <c r="F18335" s="10" t="n">
        <v>2103.1</v>
      </c>
      <c r="G18335" s="10" t="n">
        <v>283</v>
      </c>
      <c r="H18335" s="10" t="n">
        <v>1169.22</v>
      </c>
    </row>
    <row r="18336" customFormat="false" ht="15" hidden="false" customHeight="false" outlineLevel="0" collapsed="false">
      <c r="A18336" s="9" t="s">
        <v>28484</v>
      </c>
      <c r="B18336" s="9" t="s">
        <v>72</v>
      </c>
      <c r="C18336" s="9" t="s">
        <v>10162</v>
      </c>
      <c r="D18336" s="9" t="s">
        <v>10156</v>
      </c>
      <c r="E18336" s="10" t="n">
        <v>2</v>
      </c>
      <c r="F18336" s="10" t="n">
        <v>7509.2</v>
      </c>
      <c r="G18336" s="10" t="n">
        <v>90</v>
      </c>
      <c r="H18336" s="10" t="n">
        <v>4174.74</v>
      </c>
    </row>
    <row r="18337" customFormat="false" ht="15" hidden="false" customHeight="false" outlineLevel="0" collapsed="false">
      <c r="A18337" s="9" t="s">
        <v>28485</v>
      </c>
      <c r="B18337" s="9" t="s">
        <v>65</v>
      </c>
      <c r="C18337" s="9" t="s">
        <v>10163</v>
      </c>
      <c r="D18337" s="9" t="s">
        <v>10155</v>
      </c>
      <c r="E18337" s="10" t="n">
        <v>4</v>
      </c>
      <c r="F18337" s="10" t="n">
        <v>9798.39</v>
      </c>
      <c r="G18337" s="10" t="n">
        <v>101</v>
      </c>
      <c r="H18337" s="10" t="n">
        <v>5447.41</v>
      </c>
    </row>
    <row r="18338" customFormat="false" ht="15" hidden="false" customHeight="false" outlineLevel="0" collapsed="false">
      <c r="A18338" s="9" t="s">
        <v>28486</v>
      </c>
      <c r="B18338" s="9" t="s">
        <v>77</v>
      </c>
      <c r="C18338" s="9" t="s">
        <v>10161</v>
      </c>
      <c r="D18338" s="9" t="s">
        <v>10156</v>
      </c>
      <c r="E18338" s="10" t="n">
        <v>1</v>
      </c>
      <c r="F18338" s="10" t="n">
        <v>458.1</v>
      </c>
      <c r="G18338" s="10" t="n">
        <v>41</v>
      </c>
      <c r="H18338" s="10" t="n">
        <v>254.68</v>
      </c>
    </row>
    <row r="18339" customFormat="false" ht="15" hidden="false" customHeight="false" outlineLevel="0" collapsed="false">
      <c r="A18339" s="9" t="s">
        <v>28487</v>
      </c>
      <c r="B18339" s="9" t="s">
        <v>72</v>
      </c>
      <c r="C18339" s="9" t="s">
        <v>10161</v>
      </c>
      <c r="D18339" s="9" t="s">
        <v>10157</v>
      </c>
      <c r="E18339" s="10" t="n">
        <v>4</v>
      </c>
      <c r="F18339" s="10" t="n">
        <v>51941.65</v>
      </c>
      <c r="G18339" s="10" t="n">
        <v>134</v>
      </c>
      <c r="H18339" s="10" t="n">
        <v>28876.93</v>
      </c>
    </row>
    <row r="18340" customFormat="false" ht="15" hidden="false" customHeight="false" outlineLevel="0" collapsed="false">
      <c r="A18340" s="9" t="s">
        <v>28488</v>
      </c>
      <c r="B18340" s="9" t="s">
        <v>79</v>
      </c>
      <c r="C18340" s="9" t="s">
        <v>10164</v>
      </c>
      <c r="D18340" s="9" t="s">
        <v>10156</v>
      </c>
      <c r="E18340" s="10" t="n">
        <v>1</v>
      </c>
      <c r="F18340" s="10" t="n">
        <v>1614.9</v>
      </c>
      <c r="G18340" s="10" t="n">
        <v>186</v>
      </c>
      <c r="H18340" s="10" t="n">
        <v>897.8</v>
      </c>
    </row>
    <row r="18341" customFormat="false" ht="15" hidden="false" customHeight="false" outlineLevel="0" collapsed="false">
      <c r="A18341" s="9" t="s">
        <v>28489</v>
      </c>
      <c r="B18341" s="9" t="s">
        <v>69</v>
      </c>
      <c r="C18341" s="9" t="s">
        <v>10161</v>
      </c>
      <c r="D18341" s="9" t="s">
        <v>10155</v>
      </c>
      <c r="E18341" s="10" t="n">
        <v>5</v>
      </c>
      <c r="F18341" s="10" t="n">
        <v>24103.37</v>
      </c>
      <c r="G18341" s="10" t="n">
        <v>23</v>
      </c>
      <c r="H18341" s="10" t="n">
        <v>13400.25</v>
      </c>
    </row>
    <row r="18342" customFormat="false" ht="15" hidden="false" customHeight="false" outlineLevel="0" collapsed="false">
      <c r="A18342" s="9" t="s">
        <v>28490</v>
      </c>
      <c r="B18342" s="9" t="s">
        <v>75</v>
      </c>
      <c r="C18342" s="9" t="s">
        <v>10161</v>
      </c>
      <c r="D18342" s="9" t="s">
        <v>10155</v>
      </c>
      <c r="E18342" s="10" t="n">
        <v>3</v>
      </c>
      <c r="F18342" s="10" t="n">
        <v>10949.76</v>
      </c>
      <c r="G18342" s="10" t="n">
        <v>99</v>
      </c>
      <c r="H18342" s="10" t="n">
        <v>6087.51</v>
      </c>
    </row>
    <row r="18343" customFormat="false" ht="15" hidden="false" customHeight="false" outlineLevel="0" collapsed="false">
      <c r="A18343" s="9" t="s">
        <v>28491</v>
      </c>
      <c r="B18343" s="9" t="s">
        <v>68</v>
      </c>
      <c r="C18343" s="9" t="s">
        <v>10161</v>
      </c>
      <c r="D18343" s="9" t="s">
        <v>10156</v>
      </c>
      <c r="E18343" s="10" t="n">
        <v>2</v>
      </c>
      <c r="F18343" s="10" t="n">
        <v>1390.15</v>
      </c>
      <c r="G18343" s="10" t="n">
        <v>87</v>
      </c>
      <c r="H18343" s="10" t="n">
        <v>772.85</v>
      </c>
    </row>
    <row r="18344" customFormat="false" ht="15" hidden="false" customHeight="false" outlineLevel="0" collapsed="false">
      <c r="A18344" s="9" t="s">
        <v>28492</v>
      </c>
      <c r="B18344" s="9" t="s">
        <v>61</v>
      </c>
      <c r="C18344" s="9" t="s">
        <v>10163</v>
      </c>
      <c r="D18344" s="9" t="s">
        <v>10155</v>
      </c>
      <c r="E18344" s="10" t="n">
        <v>3</v>
      </c>
      <c r="F18344" s="10" t="n">
        <v>5613.45</v>
      </c>
      <c r="G18344" s="10" t="n">
        <v>36</v>
      </c>
      <c r="H18344" s="10" t="n">
        <v>3120.79</v>
      </c>
    </row>
    <row r="18345" customFormat="false" ht="15" hidden="false" customHeight="false" outlineLevel="0" collapsed="false">
      <c r="A18345" s="9" t="s">
        <v>28493</v>
      </c>
      <c r="B18345" s="9" t="s">
        <v>73</v>
      </c>
      <c r="C18345" s="9" t="s">
        <v>10162</v>
      </c>
      <c r="D18345" s="9" t="s">
        <v>10154</v>
      </c>
      <c r="E18345" s="10" t="n">
        <v>18</v>
      </c>
      <c r="F18345" s="10" t="n">
        <v>197746.78</v>
      </c>
      <c r="G18345" s="10" t="n">
        <v>4</v>
      </c>
      <c r="H18345" s="10" t="n">
        <v>109937.2</v>
      </c>
    </row>
    <row r="18346" customFormat="false" ht="15" hidden="false" customHeight="false" outlineLevel="0" collapsed="false">
      <c r="A18346" s="9" t="s">
        <v>28494</v>
      </c>
      <c r="B18346" s="9" t="s">
        <v>75</v>
      </c>
      <c r="C18346" s="9" t="s">
        <v>10162</v>
      </c>
      <c r="D18346" s="9" t="s">
        <v>10156</v>
      </c>
      <c r="E18346" s="10" t="n">
        <v>1</v>
      </c>
      <c r="F18346" s="10" t="n">
        <v>3058.3</v>
      </c>
      <c r="G18346" s="10" t="n">
        <v>157</v>
      </c>
      <c r="H18346" s="10" t="n">
        <v>1700.26</v>
      </c>
    </row>
    <row r="18347" customFormat="false" ht="15" hidden="false" customHeight="false" outlineLevel="0" collapsed="false">
      <c r="A18347" s="9" t="s">
        <v>28495</v>
      </c>
      <c r="B18347" s="9" t="s">
        <v>74</v>
      </c>
      <c r="C18347" s="9" t="s">
        <v>10163</v>
      </c>
      <c r="D18347" s="9" t="s">
        <v>10155</v>
      </c>
      <c r="E18347" s="10" t="n">
        <v>3</v>
      </c>
      <c r="F18347" s="10" t="n">
        <v>16364</v>
      </c>
      <c r="G18347" s="10" t="n">
        <v>101</v>
      </c>
      <c r="H18347" s="10" t="n">
        <v>9097.56</v>
      </c>
    </row>
    <row r="18348" customFormat="false" ht="15" hidden="false" customHeight="false" outlineLevel="0" collapsed="false">
      <c r="A18348" s="9" t="s">
        <v>28496</v>
      </c>
      <c r="B18348" s="9" t="s">
        <v>70</v>
      </c>
      <c r="C18348" s="9" t="s">
        <v>10161</v>
      </c>
      <c r="D18348" s="9" t="s">
        <v>10155</v>
      </c>
      <c r="E18348" s="10" t="n">
        <v>6</v>
      </c>
      <c r="F18348" s="10" t="n">
        <v>22578.24</v>
      </c>
      <c r="G18348" s="10" t="n">
        <v>39</v>
      </c>
      <c r="H18348" s="10" t="n">
        <v>12552.36</v>
      </c>
    </row>
    <row r="18349" customFormat="false" ht="15" hidden="false" customHeight="false" outlineLevel="0" collapsed="false">
      <c r="A18349" s="9" t="s">
        <v>28497</v>
      </c>
      <c r="B18349" s="9" t="s">
        <v>71</v>
      </c>
      <c r="C18349" s="9" t="s">
        <v>10161</v>
      </c>
      <c r="D18349" s="9" t="s">
        <v>10156</v>
      </c>
      <c r="E18349" s="10" t="n">
        <v>2</v>
      </c>
      <c r="F18349" s="10" t="n">
        <v>9380.15</v>
      </c>
      <c r="G18349" s="10" t="n">
        <v>7</v>
      </c>
      <c r="H18349" s="10" t="n">
        <v>5214.89</v>
      </c>
    </row>
    <row r="18350" customFormat="false" ht="15" hidden="false" customHeight="false" outlineLevel="0" collapsed="false">
      <c r="A18350" s="9" t="s">
        <v>28498</v>
      </c>
      <c r="B18350" s="9" t="s">
        <v>65</v>
      </c>
      <c r="C18350" s="9" t="s">
        <v>10161</v>
      </c>
      <c r="D18350" s="9" t="s">
        <v>10156</v>
      </c>
      <c r="E18350" s="10" t="n">
        <v>1</v>
      </c>
      <c r="F18350" s="10" t="n">
        <v>759</v>
      </c>
      <c r="G18350" s="10" t="n">
        <v>164</v>
      </c>
      <c r="H18350" s="10" t="n">
        <v>421.97</v>
      </c>
    </row>
    <row r="18351" customFormat="false" ht="15" hidden="false" customHeight="false" outlineLevel="0" collapsed="false">
      <c r="A18351" s="9" t="s">
        <v>28499</v>
      </c>
      <c r="B18351" s="9" t="s">
        <v>76</v>
      </c>
      <c r="C18351" s="9" t="s">
        <v>10161</v>
      </c>
      <c r="D18351" s="9" t="s">
        <v>10155</v>
      </c>
      <c r="E18351" s="10" t="n">
        <v>9</v>
      </c>
      <c r="F18351" s="10" t="n">
        <v>59333.47</v>
      </c>
      <c r="G18351" s="10" t="n">
        <v>24</v>
      </c>
      <c r="H18351" s="10" t="n">
        <v>32986.41</v>
      </c>
    </row>
    <row r="18352" customFormat="false" ht="15" hidden="false" customHeight="false" outlineLevel="0" collapsed="false">
      <c r="A18352" s="9" t="s">
        <v>28500</v>
      </c>
      <c r="B18352" s="9" t="s">
        <v>69</v>
      </c>
      <c r="C18352" s="9" t="s">
        <v>10161</v>
      </c>
      <c r="D18352" s="9" t="s">
        <v>10155</v>
      </c>
      <c r="E18352" s="10" t="n">
        <v>6</v>
      </c>
      <c r="F18352" s="10" t="n">
        <v>15973.94</v>
      </c>
      <c r="G18352" s="10" t="n">
        <v>8</v>
      </c>
      <c r="H18352" s="10" t="n">
        <v>8880.7</v>
      </c>
    </row>
    <row r="18353" customFormat="false" ht="15" hidden="false" customHeight="false" outlineLevel="0" collapsed="false">
      <c r="A18353" s="9" t="s">
        <v>28501</v>
      </c>
      <c r="B18353" s="9" t="s">
        <v>71</v>
      </c>
      <c r="C18353" s="9" t="s">
        <v>10161</v>
      </c>
      <c r="D18353" s="9" t="s">
        <v>10156</v>
      </c>
      <c r="E18353" s="10" t="n">
        <v>2</v>
      </c>
      <c r="F18353" s="10" t="n">
        <v>24381.6</v>
      </c>
      <c r="G18353" s="10" t="n">
        <v>105</v>
      </c>
      <c r="H18353" s="10" t="n">
        <v>13554.94</v>
      </c>
    </row>
    <row r="18354" customFormat="false" ht="15" hidden="false" customHeight="false" outlineLevel="0" collapsed="false">
      <c r="A18354" s="9" t="s">
        <v>28502</v>
      </c>
      <c r="B18354" s="9" t="s">
        <v>74</v>
      </c>
      <c r="C18354" s="9" t="s">
        <v>10162</v>
      </c>
      <c r="D18354" s="9" t="s">
        <v>10155</v>
      </c>
      <c r="E18354" s="10" t="n">
        <v>3</v>
      </c>
      <c r="F18354" s="10" t="n">
        <v>15412.27</v>
      </c>
      <c r="G18354" s="10" t="n">
        <v>31</v>
      </c>
      <c r="H18354" s="10" t="n">
        <v>8568.44</v>
      </c>
    </row>
    <row r="18355" customFormat="false" ht="15" hidden="false" customHeight="false" outlineLevel="0" collapsed="false">
      <c r="A18355" s="9" t="s">
        <v>28503</v>
      </c>
      <c r="B18355" s="9" t="s">
        <v>65</v>
      </c>
      <c r="C18355" s="9" t="s">
        <v>10162</v>
      </c>
      <c r="D18355" s="9" t="s">
        <v>10156</v>
      </c>
      <c r="E18355" s="10" t="n">
        <v>1</v>
      </c>
      <c r="F18355" s="10" t="n">
        <v>598.5</v>
      </c>
      <c r="G18355" s="10" t="n">
        <v>67</v>
      </c>
      <c r="H18355" s="10" t="n">
        <v>332.74</v>
      </c>
    </row>
    <row r="18356" customFormat="false" ht="15" hidden="false" customHeight="false" outlineLevel="0" collapsed="false">
      <c r="A18356" s="9" t="s">
        <v>28504</v>
      </c>
      <c r="B18356" s="9" t="s">
        <v>71</v>
      </c>
      <c r="C18356" s="9" t="s">
        <v>10161</v>
      </c>
      <c r="D18356" s="9" t="s">
        <v>10157</v>
      </c>
      <c r="E18356" s="10" t="n">
        <v>2</v>
      </c>
      <c r="F18356" s="10" t="n">
        <v>4836.25</v>
      </c>
      <c r="G18356" s="10" t="n">
        <v>140</v>
      </c>
      <c r="H18356" s="10" t="n">
        <v>2688.71</v>
      </c>
    </row>
    <row r="18357" customFormat="false" ht="15" hidden="false" customHeight="false" outlineLevel="0" collapsed="false">
      <c r="A18357" s="9" t="s">
        <v>28505</v>
      </c>
      <c r="B18357" s="9" t="s">
        <v>60</v>
      </c>
      <c r="C18357" s="9" t="s">
        <v>10163</v>
      </c>
      <c r="D18357" s="9" t="s">
        <v>10155</v>
      </c>
      <c r="E18357" s="10" t="n">
        <v>4</v>
      </c>
      <c r="F18357" s="10" t="n">
        <v>13037.15</v>
      </c>
      <c r="G18357" s="10" t="n">
        <v>95</v>
      </c>
      <c r="H18357" s="10" t="n">
        <v>7248</v>
      </c>
    </row>
    <row r="18358" customFormat="false" ht="15" hidden="false" customHeight="false" outlineLevel="0" collapsed="false">
      <c r="A18358" s="9" t="s">
        <v>28506</v>
      </c>
      <c r="B18358" s="9" t="s">
        <v>75</v>
      </c>
      <c r="C18358" s="9" t="s">
        <v>10163</v>
      </c>
      <c r="D18358" s="9" t="s">
        <v>10156</v>
      </c>
      <c r="E18358" s="10" t="n">
        <v>1</v>
      </c>
      <c r="F18358" s="10" t="n">
        <v>12779</v>
      </c>
      <c r="G18358" s="10" t="n">
        <v>222</v>
      </c>
      <c r="H18358" s="10" t="n">
        <v>7104.48</v>
      </c>
    </row>
    <row r="18359" customFormat="false" ht="15" hidden="false" customHeight="false" outlineLevel="0" collapsed="false">
      <c r="A18359" s="9" t="s">
        <v>28507</v>
      </c>
      <c r="B18359" s="9" t="s">
        <v>71</v>
      </c>
      <c r="C18359" s="9" t="s">
        <v>10161</v>
      </c>
      <c r="D18359" s="9" t="s">
        <v>10156</v>
      </c>
      <c r="E18359" s="10" t="n">
        <v>1</v>
      </c>
      <c r="F18359" s="10" t="n">
        <v>1379</v>
      </c>
      <c r="G18359" s="10" t="n">
        <v>188</v>
      </c>
      <c r="H18359" s="10" t="n">
        <v>766.65</v>
      </c>
    </row>
    <row r="18360" customFormat="false" ht="15" hidden="false" customHeight="false" outlineLevel="0" collapsed="false">
      <c r="A18360" s="9" t="s">
        <v>28508</v>
      </c>
      <c r="B18360" s="9" t="s">
        <v>77</v>
      </c>
      <c r="C18360" s="9" t="s">
        <v>10163</v>
      </c>
      <c r="D18360" s="9" t="s">
        <v>10154</v>
      </c>
      <c r="E18360" s="10" t="n">
        <v>10</v>
      </c>
      <c r="F18360" s="10" t="n">
        <v>79497.3</v>
      </c>
      <c r="G18360" s="10" t="n">
        <v>56</v>
      </c>
      <c r="H18360" s="10" t="n">
        <v>44196.48</v>
      </c>
    </row>
    <row r="18361" customFormat="false" ht="15" hidden="false" customHeight="false" outlineLevel="0" collapsed="false">
      <c r="A18361" s="9" t="s">
        <v>28509</v>
      </c>
      <c r="B18361" s="9" t="s">
        <v>71</v>
      </c>
      <c r="C18361" s="9" t="s">
        <v>10161</v>
      </c>
      <c r="D18361" s="9" t="s">
        <v>10155</v>
      </c>
      <c r="E18361" s="10" t="n">
        <v>6</v>
      </c>
      <c r="F18361" s="10" t="n">
        <v>50343.26</v>
      </c>
      <c r="G18361" s="10" t="n">
        <v>16</v>
      </c>
      <c r="H18361" s="10" t="n">
        <v>27988.31</v>
      </c>
    </row>
    <row r="18362" customFormat="false" ht="15" hidden="false" customHeight="false" outlineLevel="0" collapsed="false">
      <c r="A18362" s="9" t="s">
        <v>28510</v>
      </c>
      <c r="B18362" s="9" t="s">
        <v>69</v>
      </c>
      <c r="C18362" s="9" t="s">
        <v>10162</v>
      </c>
      <c r="D18362" s="9" t="s">
        <v>10154</v>
      </c>
      <c r="E18362" s="10" t="n">
        <v>32</v>
      </c>
      <c r="F18362" s="10" t="n">
        <v>201807.18</v>
      </c>
      <c r="G18362" s="10" t="n">
        <v>14</v>
      </c>
      <c r="H18362" s="10" t="n">
        <v>112194.58</v>
      </c>
    </row>
    <row r="18363" customFormat="false" ht="15" hidden="false" customHeight="false" outlineLevel="0" collapsed="false">
      <c r="A18363" s="9" t="s">
        <v>28511</v>
      </c>
      <c r="B18363" s="9" t="s">
        <v>79</v>
      </c>
      <c r="C18363" s="9" t="s">
        <v>10161</v>
      </c>
      <c r="D18363" s="9" t="s">
        <v>10157</v>
      </c>
      <c r="E18363" s="10" t="n">
        <v>2</v>
      </c>
      <c r="F18363" s="10" t="n">
        <v>9685.65</v>
      </c>
      <c r="G18363" s="10" t="n">
        <v>127</v>
      </c>
      <c r="H18363" s="10" t="n">
        <v>5384.73</v>
      </c>
    </row>
    <row r="18364" customFormat="false" ht="15" hidden="false" customHeight="false" outlineLevel="0" collapsed="false">
      <c r="A18364" s="9" t="s">
        <v>28512</v>
      </c>
      <c r="B18364" s="9" t="s">
        <v>60</v>
      </c>
      <c r="C18364" s="9" t="s">
        <v>10163</v>
      </c>
      <c r="D18364" s="9" t="s">
        <v>10156</v>
      </c>
      <c r="E18364" s="10" t="n">
        <v>2</v>
      </c>
      <c r="F18364" s="10" t="n">
        <v>1407.5</v>
      </c>
      <c r="G18364" s="10" t="n">
        <v>104</v>
      </c>
      <c r="H18364" s="10" t="n">
        <v>782.5</v>
      </c>
    </row>
    <row r="18365" customFormat="false" ht="15" hidden="false" customHeight="false" outlineLevel="0" collapsed="false">
      <c r="A18365" s="9" t="s">
        <v>28513</v>
      </c>
      <c r="B18365" s="9" t="s">
        <v>77</v>
      </c>
      <c r="C18365" s="9" t="s">
        <v>10164</v>
      </c>
      <c r="D18365" s="9" t="s">
        <v>10156</v>
      </c>
      <c r="E18365" s="10" t="n">
        <v>2</v>
      </c>
      <c r="F18365" s="10" t="n">
        <v>2233.06</v>
      </c>
      <c r="G18365" s="10" t="n">
        <v>85</v>
      </c>
      <c r="H18365" s="10" t="n">
        <v>1241.47</v>
      </c>
    </row>
    <row r="18366" customFormat="false" ht="15" hidden="false" customHeight="false" outlineLevel="0" collapsed="false">
      <c r="A18366" s="9" t="s">
        <v>28514</v>
      </c>
      <c r="B18366" s="9" t="s">
        <v>69</v>
      </c>
      <c r="C18366" s="9" t="s">
        <v>10161</v>
      </c>
      <c r="D18366" s="9" t="s">
        <v>10155</v>
      </c>
      <c r="E18366" s="10" t="n">
        <v>4</v>
      </c>
      <c r="F18366" s="10" t="n">
        <v>45326.14</v>
      </c>
      <c r="G18366" s="10" t="n">
        <v>25</v>
      </c>
      <c r="H18366" s="10" t="n">
        <v>25199.04</v>
      </c>
    </row>
    <row r="18367" customFormat="false" ht="15" hidden="false" customHeight="false" outlineLevel="0" collapsed="false">
      <c r="A18367" s="9" t="s">
        <v>28515</v>
      </c>
      <c r="B18367" s="9" t="s">
        <v>64</v>
      </c>
      <c r="C18367" s="9" t="s">
        <v>10163</v>
      </c>
      <c r="D18367" s="9" t="s">
        <v>10155</v>
      </c>
      <c r="E18367" s="10" t="n">
        <v>4</v>
      </c>
      <c r="F18367" s="10" t="n">
        <v>20316.54</v>
      </c>
      <c r="G18367" s="10" t="n">
        <v>73</v>
      </c>
      <c r="H18367" s="10" t="n">
        <v>11294.97</v>
      </c>
    </row>
    <row r="18368" customFormat="false" ht="15" hidden="false" customHeight="false" outlineLevel="0" collapsed="false">
      <c r="A18368" s="9" t="s">
        <v>28516</v>
      </c>
      <c r="B18368" s="9" t="s">
        <v>68</v>
      </c>
      <c r="C18368" s="9" t="s">
        <v>10161</v>
      </c>
      <c r="D18368" s="9" t="s">
        <v>10155</v>
      </c>
      <c r="E18368" s="10" t="n">
        <v>5</v>
      </c>
      <c r="F18368" s="10" t="n">
        <v>4884.05</v>
      </c>
      <c r="G18368" s="10" t="n">
        <v>1</v>
      </c>
      <c r="H18368" s="10" t="n">
        <v>2715.28</v>
      </c>
    </row>
    <row r="18369" customFormat="false" ht="15" hidden="false" customHeight="false" outlineLevel="0" collapsed="false">
      <c r="A18369" s="9" t="s">
        <v>28517</v>
      </c>
      <c r="B18369" s="9" t="s">
        <v>71</v>
      </c>
      <c r="C18369" s="9" t="s">
        <v>10161</v>
      </c>
      <c r="D18369" s="9" t="s">
        <v>10157</v>
      </c>
      <c r="E18369" s="10" t="n">
        <v>3</v>
      </c>
      <c r="F18369" s="10" t="n">
        <v>3104</v>
      </c>
      <c r="G18369" s="10" t="n">
        <v>133</v>
      </c>
      <c r="H18369" s="10" t="n">
        <v>1725.67</v>
      </c>
    </row>
    <row r="18370" customFormat="false" ht="15" hidden="false" customHeight="false" outlineLevel="0" collapsed="false">
      <c r="A18370" s="9" t="s">
        <v>28518</v>
      </c>
      <c r="B18370" s="9" t="s">
        <v>68</v>
      </c>
      <c r="C18370" s="9" t="s">
        <v>10161</v>
      </c>
      <c r="D18370" s="9" t="s">
        <v>10155</v>
      </c>
      <c r="E18370" s="10" t="n">
        <v>4</v>
      </c>
      <c r="F18370" s="10" t="n">
        <v>2674.17</v>
      </c>
      <c r="G18370" s="10" t="n">
        <v>4</v>
      </c>
      <c r="H18370" s="10" t="n">
        <v>1486.7</v>
      </c>
    </row>
    <row r="18371" customFormat="false" ht="15" hidden="false" customHeight="false" outlineLevel="0" collapsed="false">
      <c r="A18371" s="9" t="s">
        <v>28519</v>
      </c>
      <c r="B18371" s="9" t="s">
        <v>72</v>
      </c>
      <c r="C18371" s="9" t="s">
        <v>10161</v>
      </c>
      <c r="D18371" s="9" t="s">
        <v>10155</v>
      </c>
      <c r="E18371" s="10" t="n">
        <v>5</v>
      </c>
      <c r="F18371" s="10" t="n">
        <v>69778.96</v>
      </c>
      <c r="G18371" s="10" t="n">
        <v>81</v>
      </c>
      <c r="H18371" s="10" t="n">
        <v>38793.57</v>
      </c>
    </row>
    <row r="18372" customFormat="false" ht="15" hidden="false" customHeight="false" outlineLevel="0" collapsed="false">
      <c r="A18372" s="9" t="s">
        <v>28520</v>
      </c>
      <c r="B18372" s="9" t="s">
        <v>78</v>
      </c>
      <c r="C18372" s="9" t="s">
        <v>10161</v>
      </c>
      <c r="D18372" s="9" t="s">
        <v>10156</v>
      </c>
      <c r="E18372" s="10" t="n">
        <v>2</v>
      </c>
      <c r="F18372" s="10" t="n">
        <v>6370.63</v>
      </c>
      <c r="G18372" s="10" t="n">
        <v>77</v>
      </c>
      <c r="H18372" s="10" t="n">
        <v>3541.75</v>
      </c>
    </row>
    <row r="18373" customFormat="false" ht="15" hidden="false" customHeight="false" outlineLevel="0" collapsed="false">
      <c r="A18373" s="9" t="s">
        <v>28521</v>
      </c>
      <c r="B18373" s="9" t="s">
        <v>71</v>
      </c>
      <c r="C18373" s="9" t="s">
        <v>10164</v>
      </c>
      <c r="D18373" s="9" t="s">
        <v>10155</v>
      </c>
      <c r="E18373" s="10" t="n">
        <v>11</v>
      </c>
      <c r="F18373" s="10" t="n">
        <v>19245.53</v>
      </c>
      <c r="G18373" s="10" t="n">
        <v>93</v>
      </c>
      <c r="H18373" s="10" t="n">
        <v>10699.54</v>
      </c>
    </row>
    <row r="18374" customFormat="false" ht="15" hidden="false" customHeight="false" outlineLevel="0" collapsed="false">
      <c r="A18374" s="9" t="s">
        <v>28522</v>
      </c>
      <c r="B18374" s="9" t="s">
        <v>68</v>
      </c>
      <c r="C18374" s="9" t="s">
        <v>10161</v>
      </c>
      <c r="D18374" s="9" t="s">
        <v>10156</v>
      </c>
      <c r="E18374" s="10" t="n">
        <v>1</v>
      </c>
      <c r="F18374" s="10" t="n">
        <v>240</v>
      </c>
      <c r="G18374" s="10" t="n">
        <v>330</v>
      </c>
      <c r="H18374" s="10" t="n">
        <v>133.43</v>
      </c>
    </row>
    <row r="18375" customFormat="false" ht="15" hidden="false" customHeight="false" outlineLevel="0" collapsed="false">
      <c r="A18375" s="9" t="s">
        <v>28523</v>
      </c>
      <c r="B18375" s="9" t="s">
        <v>62</v>
      </c>
      <c r="C18375" s="9" t="s">
        <v>10162</v>
      </c>
      <c r="D18375" s="9" t="s">
        <v>10154</v>
      </c>
      <c r="E18375" s="10" t="n">
        <v>22</v>
      </c>
      <c r="F18375" s="10" t="n">
        <v>186915.75</v>
      </c>
      <c r="G18375" s="10" t="n">
        <v>26</v>
      </c>
      <c r="H18375" s="10" t="n">
        <v>103915.7</v>
      </c>
    </row>
    <row r="18376" customFormat="false" ht="15" hidden="false" customHeight="false" outlineLevel="0" collapsed="false">
      <c r="A18376" s="9" t="s">
        <v>28524</v>
      </c>
      <c r="B18376" s="9" t="s">
        <v>79</v>
      </c>
      <c r="C18376" s="9" t="s">
        <v>10161</v>
      </c>
      <c r="D18376" s="9" t="s">
        <v>10154</v>
      </c>
      <c r="E18376" s="10" t="n">
        <v>12</v>
      </c>
      <c r="F18376" s="10" t="n">
        <v>98518.2</v>
      </c>
      <c r="G18376" s="10" t="n">
        <v>36</v>
      </c>
      <c r="H18376" s="10" t="n">
        <v>54771.13</v>
      </c>
    </row>
    <row r="18377" customFormat="false" ht="15" hidden="false" customHeight="false" outlineLevel="0" collapsed="false">
      <c r="A18377" s="9" t="s">
        <v>28525</v>
      </c>
      <c r="B18377" s="9" t="s">
        <v>75</v>
      </c>
      <c r="C18377" s="9" t="s">
        <v>10161</v>
      </c>
      <c r="D18377" s="9" t="s">
        <v>10156</v>
      </c>
      <c r="E18377" s="10" t="n">
        <v>1</v>
      </c>
      <c r="F18377" s="10" t="n">
        <v>588.05</v>
      </c>
      <c r="G18377" s="10" t="n">
        <v>122</v>
      </c>
      <c r="H18377" s="10" t="n">
        <v>326.93</v>
      </c>
    </row>
    <row r="18378" customFormat="false" ht="15" hidden="false" customHeight="false" outlineLevel="0" collapsed="false">
      <c r="A18378" s="9" t="s">
        <v>28526</v>
      </c>
      <c r="B18378" s="9" t="s">
        <v>78</v>
      </c>
      <c r="C18378" s="9" t="s">
        <v>10161</v>
      </c>
      <c r="D18378" s="9" t="s">
        <v>10155</v>
      </c>
      <c r="E18378" s="10" t="n">
        <v>9</v>
      </c>
      <c r="F18378" s="10" t="n">
        <v>30480.59</v>
      </c>
      <c r="G18378" s="10" t="n">
        <v>8</v>
      </c>
      <c r="H18378" s="10" t="n">
        <v>16945.67</v>
      </c>
    </row>
    <row r="18379" customFormat="false" ht="15" hidden="false" customHeight="false" outlineLevel="0" collapsed="false">
      <c r="A18379" s="9" t="s">
        <v>28527</v>
      </c>
      <c r="B18379" s="9" t="s">
        <v>76</v>
      </c>
      <c r="C18379" s="9" t="s">
        <v>10161</v>
      </c>
      <c r="D18379" s="9" t="s">
        <v>10157</v>
      </c>
      <c r="E18379" s="10" t="n">
        <v>2</v>
      </c>
      <c r="F18379" s="10" t="n">
        <v>2776.64</v>
      </c>
      <c r="G18379" s="10" t="n">
        <v>189</v>
      </c>
      <c r="H18379" s="10" t="n">
        <v>1543.67</v>
      </c>
    </row>
    <row r="18380" customFormat="false" ht="15" hidden="false" customHeight="false" outlineLevel="0" collapsed="false">
      <c r="A18380" s="9" t="s">
        <v>28528</v>
      </c>
      <c r="B18380" s="9" t="s">
        <v>64</v>
      </c>
      <c r="C18380" s="9" t="s">
        <v>10164</v>
      </c>
      <c r="D18380" s="9" t="s">
        <v>10155</v>
      </c>
      <c r="E18380" s="10" t="n">
        <v>12</v>
      </c>
      <c r="F18380" s="10" t="n">
        <v>57949.13</v>
      </c>
      <c r="G18380" s="10" t="n">
        <v>65</v>
      </c>
      <c r="H18380" s="10" t="n">
        <v>32216.78</v>
      </c>
    </row>
    <row r="18381" customFormat="false" ht="15" hidden="false" customHeight="false" outlineLevel="0" collapsed="false">
      <c r="A18381" s="9" t="s">
        <v>28529</v>
      </c>
      <c r="B18381" s="9" t="s">
        <v>61</v>
      </c>
      <c r="C18381" s="9" t="s">
        <v>10162</v>
      </c>
      <c r="D18381" s="9" t="s">
        <v>10156</v>
      </c>
      <c r="E18381" s="10" t="n">
        <v>1</v>
      </c>
      <c r="F18381" s="10" t="n">
        <v>4767.05</v>
      </c>
      <c r="G18381" s="10" t="n">
        <v>73</v>
      </c>
      <c r="H18381" s="10" t="n">
        <v>2650.24</v>
      </c>
    </row>
    <row r="18382" customFormat="false" ht="15" hidden="false" customHeight="false" outlineLevel="0" collapsed="false">
      <c r="A18382" s="9" t="s">
        <v>28530</v>
      </c>
      <c r="B18382" s="9" t="s">
        <v>71</v>
      </c>
      <c r="C18382" s="9" t="s">
        <v>10161</v>
      </c>
      <c r="D18382" s="9" t="s">
        <v>10156</v>
      </c>
      <c r="E18382" s="10" t="n">
        <v>1</v>
      </c>
      <c r="F18382" s="10" t="n">
        <v>1938</v>
      </c>
      <c r="G18382" s="10" t="n">
        <v>27</v>
      </c>
      <c r="H18382" s="10" t="n">
        <v>1077.43</v>
      </c>
    </row>
    <row r="18383" customFormat="false" ht="15" hidden="false" customHeight="false" outlineLevel="0" collapsed="false">
      <c r="A18383" s="9" t="s">
        <v>28531</v>
      </c>
      <c r="B18383" s="9" t="s">
        <v>61</v>
      </c>
      <c r="C18383" s="9" t="s">
        <v>10161</v>
      </c>
      <c r="D18383" s="9" t="s">
        <v>10156</v>
      </c>
      <c r="E18383" s="10" t="n">
        <v>1</v>
      </c>
      <c r="F18383" s="10" t="n">
        <v>10887.65</v>
      </c>
      <c r="G18383" s="10" t="n">
        <v>15</v>
      </c>
      <c r="H18383" s="10" t="n">
        <v>6052.98</v>
      </c>
    </row>
    <row r="18384" customFormat="false" ht="15" hidden="false" customHeight="false" outlineLevel="0" collapsed="false">
      <c r="A18384" s="9" t="s">
        <v>28532</v>
      </c>
      <c r="B18384" s="9" t="s">
        <v>77</v>
      </c>
      <c r="C18384" s="9" t="s">
        <v>10161</v>
      </c>
      <c r="D18384" s="9" t="s">
        <v>10156</v>
      </c>
      <c r="E18384" s="10" t="n">
        <v>1</v>
      </c>
      <c r="F18384" s="10" t="n">
        <v>1255.85</v>
      </c>
      <c r="G18384" s="10" t="n">
        <v>22</v>
      </c>
      <c r="H18384" s="10" t="n">
        <v>698.19</v>
      </c>
    </row>
    <row r="18385" customFormat="false" ht="15" hidden="false" customHeight="false" outlineLevel="0" collapsed="false">
      <c r="A18385" s="9" t="s">
        <v>28533</v>
      </c>
      <c r="B18385" s="9" t="s">
        <v>72</v>
      </c>
      <c r="C18385" s="9" t="s">
        <v>10161</v>
      </c>
      <c r="D18385" s="9" t="s">
        <v>10155</v>
      </c>
      <c r="E18385" s="10" t="n">
        <v>7</v>
      </c>
      <c r="F18385" s="10" t="n">
        <v>57721.81</v>
      </c>
      <c r="G18385" s="10" t="n">
        <v>35</v>
      </c>
      <c r="H18385" s="10" t="n">
        <v>32090.41</v>
      </c>
    </row>
    <row r="18386" customFormat="false" ht="15" hidden="false" customHeight="false" outlineLevel="0" collapsed="false">
      <c r="A18386" s="9" t="s">
        <v>28534</v>
      </c>
      <c r="B18386" s="9" t="s">
        <v>59</v>
      </c>
      <c r="C18386" s="9" t="s">
        <v>10161</v>
      </c>
      <c r="D18386" s="9" t="s">
        <v>10157</v>
      </c>
      <c r="E18386" s="10" t="n">
        <v>3</v>
      </c>
      <c r="F18386" s="10" t="n">
        <v>17558.51</v>
      </c>
      <c r="G18386" s="10" t="n">
        <v>188</v>
      </c>
      <c r="H18386" s="10" t="n">
        <v>9761.64</v>
      </c>
    </row>
    <row r="18387" customFormat="false" ht="15" hidden="false" customHeight="false" outlineLevel="0" collapsed="false">
      <c r="A18387" s="9" t="s">
        <v>28535</v>
      </c>
      <c r="B18387" s="9" t="s">
        <v>64</v>
      </c>
      <c r="C18387" s="9" t="s">
        <v>10161</v>
      </c>
      <c r="D18387" s="9" t="s">
        <v>10158</v>
      </c>
      <c r="E18387" s="10" t="n">
        <v>0</v>
      </c>
      <c r="F18387" s="10" t="n">
        <v>0</v>
      </c>
      <c r="H18387" s="10" t="n">
        <v>0</v>
      </c>
    </row>
    <row r="18388" customFormat="false" ht="15" hidden="false" customHeight="false" outlineLevel="0" collapsed="false">
      <c r="A18388" s="9" t="s">
        <v>28536</v>
      </c>
      <c r="B18388" s="9" t="s">
        <v>77</v>
      </c>
      <c r="C18388" s="9" t="s">
        <v>10161</v>
      </c>
      <c r="D18388" s="9" t="s">
        <v>10155</v>
      </c>
      <c r="E18388" s="10" t="n">
        <v>3</v>
      </c>
      <c r="F18388" s="10" t="n">
        <v>7915.29</v>
      </c>
      <c r="G18388" s="10" t="n">
        <v>16</v>
      </c>
      <c r="H18388" s="10" t="n">
        <v>4400.5</v>
      </c>
    </row>
    <row r="18389" customFormat="false" ht="15" hidden="false" customHeight="false" outlineLevel="0" collapsed="false">
      <c r="A18389" s="9" t="s">
        <v>28537</v>
      </c>
      <c r="B18389" s="9" t="s">
        <v>66</v>
      </c>
      <c r="C18389" s="9" t="s">
        <v>10162</v>
      </c>
      <c r="D18389" s="9" t="s">
        <v>10156</v>
      </c>
      <c r="E18389" s="10" t="n">
        <v>1</v>
      </c>
      <c r="F18389" s="10" t="n">
        <v>38159.1</v>
      </c>
      <c r="G18389" s="10" t="n">
        <v>41</v>
      </c>
      <c r="H18389" s="10" t="n">
        <v>21214.53</v>
      </c>
    </row>
    <row r="18390" customFormat="false" ht="15" hidden="false" customHeight="false" outlineLevel="0" collapsed="false">
      <c r="A18390" s="9" t="s">
        <v>28538</v>
      </c>
      <c r="B18390" s="9" t="s">
        <v>70</v>
      </c>
      <c r="C18390" s="9" t="s">
        <v>10161</v>
      </c>
      <c r="D18390" s="9" t="s">
        <v>10157</v>
      </c>
      <c r="E18390" s="10" t="n">
        <v>4</v>
      </c>
      <c r="F18390" s="10" t="n">
        <v>13394.71</v>
      </c>
      <c r="G18390" s="10" t="n">
        <v>171</v>
      </c>
      <c r="H18390" s="10" t="n">
        <v>7446.78</v>
      </c>
    </row>
    <row r="18391" customFormat="false" ht="15" hidden="false" customHeight="false" outlineLevel="0" collapsed="false">
      <c r="A18391" s="9" t="s">
        <v>28539</v>
      </c>
      <c r="B18391" s="9" t="s">
        <v>64</v>
      </c>
      <c r="C18391" s="9" t="s">
        <v>10161</v>
      </c>
      <c r="D18391" s="9" t="s">
        <v>10155</v>
      </c>
      <c r="E18391" s="10" t="n">
        <v>3</v>
      </c>
      <c r="F18391" s="10" t="n">
        <v>8528.15</v>
      </c>
      <c r="G18391" s="10" t="n">
        <v>59</v>
      </c>
      <c r="H18391" s="10" t="n">
        <v>4741.22</v>
      </c>
    </row>
    <row r="18392" customFormat="false" ht="15" hidden="false" customHeight="false" outlineLevel="0" collapsed="false">
      <c r="A18392" s="9" t="s">
        <v>28540</v>
      </c>
      <c r="B18392" s="9" t="s">
        <v>71</v>
      </c>
      <c r="C18392" s="9" t="s">
        <v>10161</v>
      </c>
      <c r="D18392" s="9" t="s">
        <v>10156</v>
      </c>
      <c r="E18392" s="10" t="n">
        <v>2</v>
      </c>
      <c r="F18392" s="10" t="n">
        <v>15298.4</v>
      </c>
      <c r="G18392" s="10" t="n">
        <v>100</v>
      </c>
      <c r="H18392" s="10" t="n">
        <v>8505.14</v>
      </c>
    </row>
    <row r="18393" customFormat="false" ht="15" hidden="false" customHeight="false" outlineLevel="0" collapsed="false">
      <c r="A18393" s="9" t="s">
        <v>28541</v>
      </c>
      <c r="B18393" s="9" t="s">
        <v>76</v>
      </c>
      <c r="C18393" s="9" t="s">
        <v>10161</v>
      </c>
      <c r="D18393" s="9" t="s">
        <v>10155</v>
      </c>
      <c r="E18393" s="10" t="n">
        <v>6</v>
      </c>
      <c r="F18393" s="10" t="n">
        <v>57522.89</v>
      </c>
      <c r="G18393" s="10" t="n">
        <v>87</v>
      </c>
      <c r="H18393" s="10" t="n">
        <v>31979.82</v>
      </c>
    </row>
    <row r="18394" customFormat="false" ht="15" hidden="false" customHeight="false" outlineLevel="0" collapsed="false">
      <c r="A18394" s="9" t="s">
        <v>28542</v>
      </c>
      <c r="B18394" s="9" t="s">
        <v>60</v>
      </c>
      <c r="C18394" s="9" t="s">
        <v>10161</v>
      </c>
      <c r="D18394" s="9" t="s">
        <v>10156</v>
      </c>
      <c r="E18394" s="10" t="n">
        <v>1</v>
      </c>
      <c r="F18394" s="10" t="n">
        <v>1218</v>
      </c>
      <c r="G18394" s="10" t="n">
        <v>88</v>
      </c>
      <c r="H18394" s="10" t="n">
        <v>677.15</v>
      </c>
    </row>
    <row r="18395" customFormat="false" ht="15" hidden="false" customHeight="false" outlineLevel="0" collapsed="false">
      <c r="A18395" s="9" t="s">
        <v>28543</v>
      </c>
      <c r="B18395" s="9" t="s">
        <v>71</v>
      </c>
      <c r="C18395" s="9" t="s">
        <v>10161</v>
      </c>
      <c r="D18395" s="9" t="s">
        <v>10155</v>
      </c>
      <c r="E18395" s="10" t="n">
        <v>3</v>
      </c>
      <c r="F18395" s="10" t="n">
        <v>12478.21</v>
      </c>
      <c r="G18395" s="10" t="n">
        <v>48</v>
      </c>
      <c r="H18395" s="10" t="n">
        <v>6937.25</v>
      </c>
    </row>
    <row r="18396" customFormat="false" ht="15" hidden="false" customHeight="false" outlineLevel="0" collapsed="false">
      <c r="A18396" s="9" t="s">
        <v>28544</v>
      </c>
      <c r="B18396" s="9" t="s">
        <v>60</v>
      </c>
      <c r="C18396" s="9" t="s">
        <v>10163</v>
      </c>
      <c r="D18396" s="9" t="s">
        <v>10155</v>
      </c>
      <c r="E18396" s="10" t="n">
        <v>9</v>
      </c>
      <c r="F18396" s="10" t="n">
        <v>18540.14</v>
      </c>
      <c r="G18396" s="10" t="n">
        <v>30</v>
      </c>
      <c r="H18396" s="10" t="n">
        <v>10307.38</v>
      </c>
    </row>
    <row r="18397" customFormat="false" ht="15" hidden="false" customHeight="false" outlineLevel="0" collapsed="false">
      <c r="A18397" s="9" t="s">
        <v>28545</v>
      </c>
      <c r="B18397" s="9" t="s">
        <v>74</v>
      </c>
      <c r="C18397" s="9" t="s">
        <v>10162</v>
      </c>
      <c r="D18397" s="9" t="s">
        <v>10154</v>
      </c>
      <c r="E18397" s="10" t="n">
        <v>16</v>
      </c>
      <c r="F18397" s="10" t="n">
        <v>81637.72</v>
      </c>
      <c r="G18397" s="10" t="n">
        <v>15</v>
      </c>
      <c r="H18397" s="10" t="n">
        <v>45386.44</v>
      </c>
    </row>
    <row r="18398" customFormat="false" ht="15" hidden="false" customHeight="false" outlineLevel="0" collapsed="false">
      <c r="A18398" s="9" t="s">
        <v>28546</v>
      </c>
      <c r="B18398" s="9" t="s">
        <v>73</v>
      </c>
      <c r="C18398" s="9" t="s">
        <v>10161</v>
      </c>
      <c r="D18398" s="9" t="s">
        <v>10155</v>
      </c>
      <c r="E18398" s="10" t="n">
        <v>11</v>
      </c>
      <c r="F18398" s="10" t="n">
        <v>45531.3</v>
      </c>
      <c r="G18398" s="10" t="n">
        <v>15</v>
      </c>
      <c r="H18398" s="10" t="n">
        <v>25313.1</v>
      </c>
    </row>
    <row r="18399" customFormat="false" ht="15" hidden="false" customHeight="false" outlineLevel="0" collapsed="false">
      <c r="A18399" s="9" t="s">
        <v>28547</v>
      </c>
      <c r="B18399" s="9" t="s">
        <v>75</v>
      </c>
      <c r="C18399" s="9" t="s">
        <v>10162</v>
      </c>
      <c r="D18399" s="9" t="s">
        <v>10155</v>
      </c>
      <c r="E18399" s="10" t="n">
        <v>13</v>
      </c>
      <c r="F18399" s="10" t="n">
        <v>49177.74</v>
      </c>
      <c r="G18399" s="10" t="n">
        <v>82</v>
      </c>
      <c r="H18399" s="10" t="n">
        <v>27340.34</v>
      </c>
    </row>
    <row r="18400" customFormat="false" ht="15" hidden="false" customHeight="false" outlineLevel="0" collapsed="false">
      <c r="A18400" s="9" t="s">
        <v>28548</v>
      </c>
      <c r="B18400" s="9" t="s">
        <v>68</v>
      </c>
      <c r="C18400" s="9" t="s">
        <v>10161</v>
      </c>
      <c r="D18400" s="9" t="s">
        <v>10156</v>
      </c>
      <c r="E18400" s="10" t="n">
        <v>2</v>
      </c>
      <c r="F18400" s="10" t="n">
        <v>7920.65</v>
      </c>
      <c r="G18400" s="10" t="n">
        <v>9</v>
      </c>
      <c r="H18400" s="10" t="n">
        <v>4403.48</v>
      </c>
    </row>
    <row r="18401" customFormat="false" ht="15" hidden="false" customHeight="false" outlineLevel="0" collapsed="false">
      <c r="A18401" s="9" t="s">
        <v>28549</v>
      </c>
      <c r="B18401" s="9" t="s">
        <v>67</v>
      </c>
      <c r="C18401" s="9" t="s">
        <v>10163</v>
      </c>
      <c r="D18401" s="9" t="s">
        <v>10155</v>
      </c>
      <c r="E18401" s="10" t="n">
        <v>3</v>
      </c>
      <c r="F18401" s="10" t="n">
        <v>3120.8</v>
      </c>
      <c r="G18401" s="10" t="n">
        <v>94</v>
      </c>
      <c r="H18401" s="10" t="n">
        <v>1735.01</v>
      </c>
    </row>
    <row r="18402" customFormat="false" ht="15" hidden="false" customHeight="false" outlineLevel="0" collapsed="false">
      <c r="A18402" s="9" t="s">
        <v>28550</v>
      </c>
      <c r="B18402" s="9" t="s">
        <v>64</v>
      </c>
      <c r="C18402" s="9" t="s">
        <v>10161</v>
      </c>
      <c r="D18402" s="9" t="s">
        <v>10155</v>
      </c>
      <c r="E18402" s="10" t="n">
        <v>7</v>
      </c>
      <c r="F18402" s="10" t="n">
        <v>17606.38</v>
      </c>
      <c r="G18402" s="10" t="n">
        <v>48</v>
      </c>
      <c r="H18402" s="10" t="n">
        <v>9788.26</v>
      </c>
    </row>
    <row r="18403" customFormat="false" ht="15" hidden="false" customHeight="false" outlineLevel="0" collapsed="false">
      <c r="A18403" s="9" t="s">
        <v>28551</v>
      </c>
      <c r="B18403" s="9" t="s">
        <v>77</v>
      </c>
      <c r="C18403" s="9" t="s">
        <v>10161</v>
      </c>
      <c r="D18403" s="9" t="s">
        <v>10155</v>
      </c>
      <c r="E18403" s="10" t="n">
        <v>9</v>
      </c>
      <c r="F18403" s="10" t="n">
        <v>56374.46</v>
      </c>
      <c r="G18403" s="10" t="n">
        <v>18</v>
      </c>
      <c r="H18403" s="10" t="n">
        <v>31341.35</v>
      </c>
    </row>
    <row r="18404" customFormat="false" ht="15" hidden="false" customHeight="false" outlineLevel="0" collapsed="false">
      <c r="A18404" s="9" t="s">
        <v>28552</v>
      </c>
      <c r="B18404" s="9" t="s">
        <v>69</v>
      </c>
      <c r="C18404" s="9" t="s">
        <v>10161</v>
      </c>
      <c r="D18404" s="9" t="s">
        <v>10155</v>
      </c>
      <c r="E18404" s="10" t="n">
        <v>3</v>
      </c>
      <c r="F18404" s="10" t="n">
        <v>6805.61</v>
      </c>
      <c r="G18404" s="10" t="n">
        <v>33</v>
      </c>
      <c r="H18404" s="10" t="n">
        <v>3783.57</v>
      </c>
    </row>
    <row r="18405" customFormat="false" ht="15" hidden="false" customHeight="false" outlineLevel="0" collapsed="false">
      <c r="A18405" s="9" t="s">
        <v>28553</v>
      </c>
      <c r="B18405" s="9" t="s">
        <v>79</v>
      </c>
      <c r="C18405" s="9" t="s">
        <v>10161</v>
      </c>
      <c r="D18405" s="9" t="s">
        <v>10154</v>
      </c>
      <c r="E18405" s="10" t="n">
        <v>4</v>
      </c>
      <c r="F18405" s="10" t="n">
        <v>118591.25</v>
      </c>
      <c r="G18405" s="10" t="n">
        <v>34</v>
      </c>
      <c r="H18405" s="10" t="n">
        <v>65930.73</v>
      </c>
    </row>
    <row r="18406" customFormat="false" ht="15" hidden="false" customHeight="false" outlineLevel="0" collapsed="false">
      <c r="A18406" s="9" t="s">
        <v>28554</v>
      </c>
      <c r="B18406" s="9" t="s">
        <v>71</v>
      </c>
      <c r="C18406" s="9" t="s">
        <v>10161</v>
      </c>
      <c r="D18406" s="9" t="s">
        <v>10157</v>
      </c>
      <c r="E18406" s="10" t="n">
        <v>3</v>
      </c>
      <c r="F18406" s="10" t="n">
        <v>56300.71</v>
      </c>
      <c r="G18406" s="10" t="n">
        <v>126</v>
      </c>
      <c r="H18406" s="10" t="n">
        <v>31300.35</v>
      </c>
    </row>
    <row r="18407" customFormat="false" ht="15" hidden="false" customHeight="false" outlineLevel="0" collapsed="false">
      <c r="A18407" s="9" t="s">
        <v>28555</v>
      </c>
      <c r="B18407" s="9" t="s">
        <v>62</v>
      </c>
      <c r="C18407" s="9" t="s">
        <v>10161</v>
      </c>
      <c r="D18407" s="9" t="s">
        <v>10155</v>
      </c>
      <c r="E18407" s="10" t="n">
        <v>4</v>
      </c>
      <c r="F18407" s="10" t="n">
        <v>8859.14</v>
      </c>
      <c r="G18407" s="10" t="n">
        <v>37</v>
      </c>
      <c r="H18407" s="10" t="n">
        <v>4925.23</v>
      </c>
    </row>
    <row r="18408" customFormat="false" ht="15" hidden="false" customHeight="false" outlineLevel="0" collapsed="false">
      <c r="A18408" s="9" t="s">
        <v>28556</v>
      </c>
      <c r="B18408" s="9" t="s">
        <v>74</v>
      </c>
      <c r="C18408" s="9" t="s">
        <v>10164</v>
      </c>
      <c r="D18408" s="9" t="s">
        <v>10156</v>
      </c>
      <c r="E18408" s="10" t="n">
        <v>1</v>
      </c>
      <c r="F18408" s="10" t="n">
        <v>1944.6</v>
      </c>
      <c r="G18408" s="10" t="n">
        <v>60</v>
      </c>
      <c r="H18408" s="10" t="n">
        <v>1081.1</v>
      </c>
    </row>
    <row r="18409" customFormat="false" ht="15" hidden="false" customHeight="false" outlineLevel="0" collapsed="false">
      <c r="A18409" s="9" t="s">
        <v>28557</v>
      </c>
      <c r="B18409" s="9" t="s">
        <v>65</v>
      </c>
      <c r="C18409" s="9" t="s">
        <v>10161</v>
      </c>
      <c r="D18409" s="9" t="s">
        <v>10155</v>
      </c>
      <c r="E18409" s="10" t="n">
        <v>3</v>
      </c>
      <c r="F18409" s="10" t="n">
        <v>7656.9</v>
      </c>
      <c r="G18409" s="10" t="n">
        <v>85</v>
      </c>
      <c r="H18409" s="10" t="n">
        <v>4256.85</v>
      </c>
    </row>
    <row r="18410" customFormat="false" ht="15" hidden="false" customHeight="false" outlineLevel="0" collapsed="false">
      <c r="A18410" s="9" t="s">
        <v>28558</v>
      </c>
      <c r="B18410" s="9" t="s">
        <v>79</v>
      </c>
      <c r="C18410" s="9" t="s">
        <v>10161</v>
      </c>
      <c r="D18410" s="9" t="s">
        <v>10156</v>
      </c>
      <c r="E18410" s="10" t="n">
        <v>2</v>
      </c>
      <c r="F18410" s="10" t="n">
        <v>57449.2</v>
      </c>
      <c r="G18410" s="10" t="n">
        <v>59</v>
      </c>
      <c r="H18410" s="10" t="n">
        <v>31938.85</v>
      </c>
    </row>
    <row r="18411" customFormat="false" ht="15" hidden="false" customHeight="false" outlineLevel="0" collapsed="false">
      <c r="A18411" s="9" t="s">
        <v>28559</v>
      </c>
      <c r="B18411" s="9" t="s">
        <v>74</v>
      </c>
      <c r="C18411" s="9" t="s">
        <v>10163</v>
      </c>
      <c r="D18411" s="9" t="s">
        <v>10156</v>
      </c>
      <c r="E18411" s="10" t="n">
        <v>2</v>
      </c>
      <c r="F18411" s="10" t="n">
        <v>14384.6</v>
      </c>
      <c r="G18411" s="10" t="n">
        <v>41</v>
      </c>
      <c r="H18411" s="10" t="n">
        <v>7997.11</v>
      </c>
    </row>
    <row r="18412" customFormat="false" ht="15" hidden="false" customHeight="false" outlineLevel="0" collapsed="false">
      <c r="A18412" s="9" t="s">
        <v>28560</v>
      </c>
      <c r="B18412" s="9" t="s">
        <v>77</v>
      </c>
      <c r="C18412" s="9" t="s">
        <v>10161</v>
      </c>
      <c r="D18412" s="9" t="s">
        <v>10155</v>
      </c>
      <c r="E18412" s="10" t="n">
        <v>8</v>
      </c>
      <c r="F18412" s="10" t="n">
        <v>26775.97</v>
      </c>
      <c r="G18412" s="10" t="n">
        <v>31</v>
      </c>
      <c r="H18412" s="10" t="n">
        <v>14886.08</v>
      </c>
    </row>
    <row r="18413" customFormat="false" ht="15" hidden="false" customHeight="false" outlineLevel="0" collapsed="false">
      <c r="A18413" s="9" t="s">
        <v>28561</v>
      </c>
      <c r="B18413" s="9" t="s">
        <v>71</v>
      </c>
      <c r="C18413" s="9" t="s">
        <v>10164</v>
      </c>
      <c r="D18413" s="9" t="s">
        <v>10156</v>
      </c>
      <c r="E18413" s="10" t="n">
        <v>1</v>
      </c>
      <c r="F18413" s="10" t="n">
        <v>2068.2</v>
      </c>
      <c r="G18413" s="10" t="n">
        <v>211</v>
      </c>
      <c r="H18413" s="10" t="n">
        <v>1149.81</v>
      </c>
    </row>
    <row r="18414" customFormat="false" ht="15" hidden="false" customHeight="false" outlineLevel="0" collapsed="false">
      <c r="A18414" s="9" t="s">
        <v>28562</v>
      </c>
      <c r="B18414" s="9" t="s">
        <v>79</v>
      </c>
      <c r="C18414" s="9" t="s">
        <v>10161</v>
      </c>
      <c r="D18414" s="9" t="s">
        <v>10155</v>
      </c>
      <c r="E18414" s="10" t="n">
        <v>5</v>
      </c>
      <c r="F18414" s="10" t="n">
        <v>60497.32</v>
      </c>
      <c r="G18414" s="10" t="n">
        <v>6</v>
      </c>
      <c r="H18414" s="10" t="n">
        <v>33633.45</v>
      </c>
    </row>
    <row r="18415" customFormat="false" ht="15" hidden="false" customHeight="false" outlineLevel="0" collapsed="false">
      <c r="A18415" s="9" t="s">
        <v>28563</v>
      </c>
      <c r="B18415" s="9" t="s">
        <v>60</v>
      </c>
      <c r="C18415" s="9" t="s">
        <v>10161</v>
      </c>
      <c r="D18415" s="9" t="s">
        <v>10155</v>
      </c>
      <c r="E18415" s="10" t="n">
        <v>9</v>
      </c>
      <c r="F18415" s="10" t="n">
        <v>51789.72</v>
      </c>
      <c r="G18415" s="10" t="n">
        <v>0</v>
      </c>
      <c r="H18415" s="10" t="n">
        <v>28792.46</v>
      </c>
    </row>
    <row r="18416" customFormat="false" ht="15" hidden="false" customHeight="false" outlineLevel="0" collapsed="false">
      <c r="A18416" s="9" t="s">
        <v>28564</v>
      </c>
      <c r="B18416" s="9" t="s">
        <v>71</v>
      </c>
      <c r="C18416" s="9" t="s">
        <v>10161</v>
      </c>
      <c r="D18416" s="9" t="s">
        <v>10155</v>
      </c>
      <c r="E18416" s="10" t="n">
        <v>9</v>
      </c>
      <c r="F18416" s="10" t="n">
        <v>18913.37</v>
      </c>
      <c r="G18416" s="10" t="n">
        <v>48</v>
      </c>
      <c r="H18416" s="10" t="n">
        <v>10514.88</v>
      </c>
    </row>
    <row r="18417" customFormat="false" ht="15" hidden="false" customHeight="false" outlineLevel="0" collapsed="false">
      <c r="A18417" s="9" t="s">
        <v>28565</v>
      </c>
      <c r="B18417" s="9" t="s">
        <v>77</v>
      </c>
      <c r="C18417" s="9" t="s">
        <v>10163</v>
      </c>
      <c r="D18417" s="9" t="s">
        <v>10155</v>
      </c>
      <c r="E18417" s="10" t="n">
        <v>4</v>
      </c>
      <c r="F18417" s="10" t="n">
        <v>4968.24</v>
      </c>
      <c r="G18417" s="10" t="n">
        <v>79</v>
      </c>
      <c r="H18417" s="10" t="n">
        <v>2762.09</v>
      </c>
    </row>
    <row r="18418" customFormat="false" ht="15" hidden="false" customHeight="false" outlineLevel="0" collapsed="false">
      <c r="A18418" s="9" t="s">
        <v>28566</v>
      </c>
      <c r="B18418" s="9" t="s">
        <v>64</v>
      </c>
      <c r="C18418" s="9" t="s">
        <v>10161</v>
      </c>
      <c r="D18418" s="9" t="s">
        <v>10155</v>
      </c>
      <c r="E18418" s="10" t="n">
        <v>3</v>
      </c>
      <c r="F18418" s="10" t="n">
        <v>3005.4</v>
      </c>
      <c r="G18418" s="10" t="n">
        <v>77</v>
      </c>
      <c r="H18418" s="10" t="n">
        <v>1670.85</v>
      </c>
    </row>
    <row r="18419" customFormat="false" ht="15" hidden="false" customHeight="false" outlineLevel="0" collapsed="false">
      <c r="A18419" s="9" t="s">
        <v>28567</v>
      </c>
      <c r="B18419" s="9" t="s">
        <v>77</v>
      </c>
      <c r="C18419" s="9" t="s">
        <v>10164</v>
      </c>
      <c r="D18419" s="9" t="s">
        <v>10154</v>
      </c>
      <c r="E18419" s="10" t="n">
        <v>21</v>
      </c>
      <c r="F18419" s="10" t="n">
        <v>76491.2</v>
      </c>
      <c r="G18419" s="10" t="n">
        <v>7</v>
      </c>
      <c r="H18419" s="10" t="n">
        <v>42525.24</v>
      </c>
    </row>
    <row r="18420" customFormat="false" ht="15" hidden="false" customHeight="false" outlineLevel="0" collapsed="false">
      <c r="A18420" s="9" t="s">
        <v>28568</v>
      </c>
      <c r="B18420" s="9" t="s">
        <v>60</v>
      </c>
      <c r="C18420" s="9" t="s">
        <v>10161</v>
      </c>
      <c r="D18420" s="9" t="s">
        <v>10155</v>
      </c>
      <c r="E18420" s="10" t="n">
        <v>5</v>
      </c>
      <c r="F18420" s="10" t="n">
        <v>50523.36</v>
      </c>
      <c r="G18420" s="10" t="n">
        <v>2</v>
      </c>
      <c r="H18420" s="10" t="n">
        <v>28088.43</v>
      </c>
    </row>
    <row r="18421" customFormat="false" ht="15" hidden="false" customHeight="false" outlineLevel="0" collapsed="false">
      <c r="A18421" s="9" t="s">
        <v>28569</v>
      </c>
      <c r="B18421" s="9" t="s">
        <v>60</v>
      </c>
      <c r="C18421" s="9" t="s">
        <v>10164</v>
      </c>
      <c r="D18421" s="9" t="s">
        <v>10155</v>
      </c>
      <c r="E18421" s="10" t="n">
        <v>3</v>
      </c>
      <c r="F18421" s="10" t="n">
        <v>1183.04</v>
      </c>
      <c r="G18421" s="10" t="n">
        <v>3</v>
      </c>
      <c r="H18421" s="10" t="n">
        <v>657.71</v>
      </c>
    </row>
    <row r="18422" customFormat="false" ht="15" hidden="false" customHeight="false" outlineLevel="0" collapsed="false">
      <c r="A18422" s="9" t="s">
        <v>28570</v>
      </c>
      <c r="B18422" s="9" t="s">
        <v>73</v>
      </c>
      <c r="C18422" s="9" t="s">
        <v>10161</v>
      </c>
      <c r="D18422" s="9" t="s">
        <v>10155</v>
      </c>
      <c r="E18422" s="10" t="n">
        <v>5</v>
      </c>
      <c r="F18422" s="10" t="n">
        <v>22909.22</v>
      </c>
      <c r="G18422" s="10" t="n">
        <v>30</v>
      </c>
      <c r="H18422" s="10" t="n">
        <v>12736.37</v>
      </c>
    </row>
    <row r="18423" customFormat="false" ht="15" hidden="false" customHeight="false" outlineLevel="0" collapsed="false">
      <c r="A18423" s="9" t="s">
        <v>28571</v>
      </c>
      <c r="B18423" s="9" t="s">
        <v>75</v>
      </c>
      <c r="C18423" s="9" t="s">
        <v>10161</v>
      </c>
      <c r="D18423" s="9" t="s">
        <v>10155</v>
      </c>
      <c r="E18423" s="10" t="n">
        <v>4</v>
      </c>
      <c r="F18423" s="10" t="n">
        <v>29521.25</v>
      </c>
      <c r="G18423" s="10" t="n">
        <v>110</v>
      </c>
      <c r="H18423" s="10" t="n">
        <v>16412.32</v>
      </c>
    </row>
    <row r="18424" customFormat="false" ht="15" hidden="false" customHeight="false" outlineLevel="0" collapsed="false">
      <c r="A18424" s="9" t="s">
        <v>28572</v>
      </c>
      <c r="B18424" s="9" t="s">
        <v>62</v>
      </c>
      <c r="C18424" s="9" t="s">
        <v>10162</v>
      </c>
      <c r="D18424" s="9" t="s">
        <v>10155</v>
      </c>
      <c r="E18424" s="10" t="n">
        <v>3</v>
      </c>
      <c r="F18424" s="10" t="n">
        <v>11671.28</v>
      </c>
      <c r="G18424" s="10" t="n">
        <v>68</v>
      </c>
      <c r="H18424" s="10" t="n">
        <v>6488.64</v>
      </c>
    </row>
    <row r="18425" customFormat="false" ht="15" hidden="false" customHeight="false" outlineLevel="0" collapsed="false">
      <c r="A18425" s="9" t="s">
        <v>28573</v>
      </c>
      <c r="B18425" s="9" t="s">
        <v>77</v>
      </c>
      <c r="C18425" s="9" t="s">
        <v>10164</v>
      </c>
      <c r="D18425" s="9" t="s">
        <v>10156</v>
      </c>
      <c r="E18425" s="10" t="n">
        <v>2</v>
      </c>
      <c r="F18425" s="10" t="n">
        <v>1405.71</v>
      </c>
      <c r="G18425" s="10" t="n">
        <v>48</v>
      </c>
      <c r="H18425" s="10" t="n">
        <v>781.5</v>
      </c>
    </row>
    <row r="18426" customFormat="false" ht="15" hidden="false" customHeight="false" outlineLevel="0" collapsed="false">
      <c r="A18426" s="9" t="s">
        <v>28574</v>
      </c>
      <c r="B18426" s="9" t="s">
        <v>65</v>
      </c>
      <c r="C18426" s="9" t="s">
        <v>10161</v>
      </c>
      <c r="D18426" s="9" t="s">
        <v>10156</v>
      </c>
      <c r="E18426" s="10" t="n">
        <v>1</v>
      </c>
      <c r="F18426" s="10" t="n">
        <v>2191.3</v>
      </c>
      <c r="G18426" s="10" t="n">
        <v>11</v>
      </c>
      <c r="H18426" s="10" t="n">
        <v>1218.25</v>
      </c>
    </row>
    <row r="18427" customFormat="false" ht="15" hidden="false" customHeight="false" outlineLevel="0" collapsed="false">
      <c r="A18427" s="9" t="s">
        <v>28575</v>
      </c>
      <c r="B18427" s="9" t="s">
        <v>71</v>
      </c>
      <c r="C18427" s="9" t="s">
        <v>10161</v>
      </c>
      <c r="D18427" s="9" t="s">
        <v>10156</v>
      </c>
      <c r="E18427" s="10" t="n">
        <v>2</v>
      </c>
      <c r="F18427" s="10" t="n">
        <v>2832.03</v>
      </c>
      <c r="G18427" s="10" t="n">
        <v>19</v>
      </c>
      <c r="H18427" s="10" t="n">
        <v>1574.47</v>
      </c>
    </row>
    <row r="18428" customFormat="false" ht="15" hidden="false" customHeight="false" outlineLevel="0" collapsed="false">
      <c r="A18428" s="9" t="s">
        <v>28576</v>
      </c>
      <c r="B18428" s="9" t="s">
        <v>65</v>
      </c>
      <c r="C18428" s="9" t="s">
        <v>10161</v>
      </c>
      <c r="D18428" s="9" t="s">
        <v>10155</v>
      </c>
      <c r="E18428" s="10" t="n">
        <v>7</v>
      </c>
      <c r="F18428" s="10" t="n">
        <v>43583.84</v>
      </c>
      <c r="G18428" s="10" t="n">
        <v>20</v>
      </c>
      <c r="H18428" s="10" t="n">
        <v>24230.41</v>
      </c>
    </row>
    <row r="18429" customFormat="false" ht="15" hidden="false" customHeight="false" outlineLevel="0" collapsed="false">
      <c r="A18429" s="9" t="s">
        <v>28577</v>
      </c>
      <c r="B18429" s="9" t="s">
        <v>65</v>
      </c>
      <c r="C18429" s="9" t="s">
        <v>10161</v>
      </c>
      <c r="D18429" s="9" t="s">
        <v>10155</v>
      </c>
      <c r="E18429" s="10" t="n">
        <v>3</v>
      </c>
      <c r="F18429" s="10" t="n">
        <v>17899.3</v>
      </c>
      <c r="G18429" s="10" t="n">
        <v>85</v>
      </c>
      <c r="H18429" s="10" t="n">
        <v>9951.11</v>
      </c>
    </row>
    <row r="18430" customFormat="false" ht="15" hidden="false" customHeight="false" outlineLevel="0" collapsed="false">
      <c r="A18430" s="9" t="s">
        <v>28578</v>
      </c>
      <c r="B18430" s="9" t="s">
        <v>64</v>
      </c>
      <c r="C18430" s="9" t="s">
        <v>10161</v>
      </c>
      <c r="D18430" s="9" t="s">
        <v>10155</v>
      </c>
      <c r="E18430" s="10" t="n">
        <v>4</v>
      </c>
      <c r="F18430" s="10" t="n">
        <v>2722.03</v>
      </c>
      <c r="G18430" s="10" t="n">
        <v>117</v>
      </c>
      <c r="H18430" s="10" t="n">
        <v>1513.31</v>
      </c>
    </row>
    <row r="18431" customFormat="false" ht="15" hidden="false" customHeight="false" outlineLevel="0" collapsed="false">
      <c r="A18431" s="9" t="s">
        <v>28579</v>
      </c>
      <c r="B18431" s="9" t="s">
        <v>70</v>
      </c>
      <c r="C18431" s="9" t="s">
        <v>10161</v>
      </c>
      <c r="D18431" s="9" t="s">
        <v>10155</v>
      </c>
      <c r="E18431" s="10" t="n">
        <v>4</v>
      </c>
      <c r="F18431" s="10" t="n">
        <v>13266.81</v>
      </c>
      <c r="G18431" s="10" t="n">
        <v>32</v>
      </c>
      <c r="H18431" s="10" t="n">
        <v>7375.68</v>
      </c>
    </row>
    <row r="18432" customFormat="false" ht="15" hidden="false" customHeight="false" outlineLevel="0" collapsed="false">
      <c r="A18432" s="9" t="s">
        <v>28580</v>
      </c>
      <c r="B18432" s="9" t="s">
        <v>72</v>
      </c>
      <c r="C18432" s="9" t="s">
        <v>10161</v>
      </c>
      <c r="D18432" s="9" t="s">
        <v>10155</v>
      </c>
      <c r="E18432" s="10" t="n">
        <v>6</v>
      </c>
      <c r="F18432" s="10" t="n">
        <v>45674.19</v>
      </c>
      <c r="G18432" s="10" t="n">
        <v>54</v>
      </c>
      <c r="H18432" s="10" t="n">
        <v>25392.54</v>
      </c>
    </row>
    <row r="18433" customFormat="false" ht="15" hidden="false" customHeight="false" outlineLevel="0" collapsed="false">
      <c r="A18433" s="9" t="s">
        <v>28581</v>
      </c>
      <c r="B18433" s="9" t="s">
        <v>62</v>
      </c>
      <c r="C18433" s="9" t="s">
        <v>10161</v>
      </c>
      <c r="D18433" s="9" t="s">
        <v>10156</v>
      </c>
      <c r="E18433" s="10" t="n">
        <v>1</v>
      </c>
      <c r="F18433" s="10" t="n">
        <v>4389.6</v>
      </c>
      <c r="G18433" s="10" t="n">
        <v>70</v>
      </c>
      <c r="H18433" s="10" t="n">
        <v>2440.4</v>
      </c>
    </row>
    <row r="18434" customFormat="false" ht="15" hidden="false" customHeight="false" outlineLevel="0" collapsed="false">
      <c r="A18434" s="9" t="s">
        <v>28582</v>
      </c>
      <c r="B18434" s="9" t="s">
        <v>62</v>
      </c>
      <c r="C18434" s="9" t="s">
        <v>10161</v>
      </c>
      <c r="D18434" s="9" t="s">
        <v>10157</v>
      </c>
      <c r="E18434" s="10" t="n">
        <v>3</v>
      </c>
      <c r="F18434" s="10" t="n">
        <v>2699.25</v>
      </c>
      <c r="G18434" s="10" t="n">
        <v>177</v>
      </c>
      <c r="H18434" s="10" t="n">
        <v>1500.65</v>
      </c>
    </row>
    <row r="18435" customFormat="false" ht="15" hidden="false" customHeight="false" outlineLevel="0" collapsed="false">
      <c r="A18435" s="9" t="s">
        <v>28583</v>
      </c>
      <c r="B18435" s="9" t="s">
        <v>71</v>
      </c>
      <c r="C18435" s="9" t="s">
        <v>10161</v>
      </c>
      <c r="D18435" s="9" t="s">
        <v>10158</v>
      </c>
      <c r="E18435" s="10" t="n">
        <v>0</v>
      </c>
      <c r="F18435" s="10" t="n">
        <v>0</v>
      </c>
      <c r="H18435" s="10" t="n">
        <v>0</v>
      </c>
    </row>
    <row r="18436" customFormat="false" ht="15" hidden="false" customHeight="false" outlineLevel="0" collapsed="false">
      <c r="A18436" s="9" t="s">
        <v>28584</v>
      </c>
      <c r="B18436" s="9" t="s">
        <v>69</v>
      </c>
      <c r="C18436" s="9" t="s">
        <v>10161</v>
      </c>
      <c r="D18436" s="9" t="s">
        <v>10155</v>
      </c>
      <c r="E18436" s="10" t="n">
        <v>4</v>
      </c>
      <c r="F18436" s="10" t="n">
        <v>5565.98</v>
      </c>
      <c r="G18436" s="10" t="n">
        <v>47</v>
      </c>
      <c r="H18436" s="10" t="n">
        <v>3094.4</v>
      </c>
    </row>
    <row r="18437" customFormat="false" ht="15" hidden="false" customHeight="false" outlineLevel="0" collapsed="false">
      <c r="A18437" s="9" t="s">
        <v>28585</v>
      </c>
      <c r="B18437" s="9" t="s">
        <v>62</v>
      </c>
      <c r="C18437" s="9" t="s">
        <v>10161</v>
      </c>
      <c r="D18437" s="9" t="s">
        <v>10156</v>
      </c>
      <c r="E18437" s="10" t="n">
        <v>2</v>
      </c>
      <c r="F18437" s="10" t="n">
        <v>8696.19</v>
      </c>
      <c r="G18437" s="10" t="n">
        <v>6</v>
      </c>
      <c r="H18437" s="10" t="n">
        <v>4834.64</v>
      </c>
    </row>
    <row r="18438" customFormat="false" ht="15" hidden="false" customHeight="false" outlineLevel="0" collapsed="false">
      <c r="A18438" s="9" t="s">
        <v>28586</v>
      </c>
      <c r="B18438" s="9" t="s">
        <v>64</v>
      </c>
      <c r="C18438" s="9" t="s">
        <v>10161</v>
      </c>
      <c r="D18438" s="9" t="s">
        <v>10155</v>
      </c>
      <c r="E18438" s="10" t="n">
        <v>5</v>
      </c>
      <c r="F18438" s="10" t="n">
        <v>26961.74</v>
      </c>
      <c r="G18438" s="10" t="n">
        <v>69</v>
      </c>
      <c r="H18438" s="10" t="n">
        <v>14989.36</v>
      </c>
    </row>
    <row r="18439" customFormat="false" ht="15" hidden="false" customHeight="false" outlineLevel="0" collapsed="false">
      <c r="A18439" s="9" t="s">
        <v>28587</v>
      </c>
      <c r="B18439" s="9" t="s">
        <v>71</v>
      </c>
      <c r="C18439" s="9" t="s">
        <v>10161</v>
      </c>
      <c r="D18439" s="9" t="s">
        <v>10155</v>
      </c>
      <c r="E18439" s="10" t="n">
        <v>3</v>
      </c>
      <c r="F18439" s="10" t="n">
        <v>15783.25</v>
      </c>
      <c r="G18439" s="10" t="n">
        <v>39</v>
      </c>
      <c r="H18439" s="10" t="n">
        <v>8774.69</v>
      </c>
    </row>
    <row r="18440" customFormat="false" ht="15" hidden="false" customHeight="false" outlineLevel="0" collapsed="false">
      <c r="A18440" s="9" t="s">
        <v>28588</v>
      </c>
      <c r="B18440" s="9" t="s">
        <v>64</v>
      </c>
      <c r="C18440" s="9" t="s">
        <v>10161</v>
      </c>
      <c r="D18440" s="9" t="s">
        <v>10156</v>
      </c>
      <c r="E18440" s="10" t="n">
        <v>1</v>
      </c>
      <c r="F18440" s="10" t="n">
        <v>1401.65</v>
      </c>
      <c r="G18440" s="10" t="n">
        <v>81</v>
      </c>
      <c r="H18440" s="10" t="n">
        <v>779.25</v>
      </c>
    </row>
    <row r="18441" customFormat="false" ht="15" hidden="false" customHeight="false" outlineLevel="0" collapsed="false">
      <c r="A18441" s="9" t="s">
        <v>28589</v>
      </c>
      <c r="B18441" s="9" t="s">
        <v>75</v>
      </c>
      <c r="C18441" s="9" t="s">
        <v>10164</v>
      </c>
      <c r="D18441" s="9" t="s">
        <v>10155</v>
      </c>
      <c r="E18441" s="10" t="n">
        <v>6</v>
      </c>
      <c r="F18441" s="10" t="n">
        <v>15267.05</v>
      </c>
      <c r="G18441" s="10" t="n">
        <v>74</v>
      </c>
      <c r="H18441" s="10" t="n">
        <v>8487.71</v>
      </c>
    </row>
    <row r="18442" customFormat="false" ht="15" hidden="false" customHeight="false" outlineLevel="0" collapsed="false">
      <c r="A18442" s="9" t="s">
        <v>28590</v>
      </c>
      <c r="B18442" s="9" t="s">
        <v>62</v>
      </c>
      <c r="C18442" s="9" t="s">
        <v>10164</v>
      </c>
      <c r="D18442" s="9" t="s">
        <v>10155</v>
      </c>
      <c r="E18442" s="10" t="n">
        <v>4</v>
      </c>
      <c r="F18442" s="10" t="n">
        <v>25507.25</v>
      </c>
      <c r="G18442" s="10" t="n">
        <v>34</v>
      </c>
      <c r="H18442" s="10" t="n">
        <v>14180.74</v>
      </c>
    </row>
    <row r="18443" customFormat="false" ht="15" hidden="false" customHeight="false" outlineLevel="0" collapsed="false">
      <c r="A18443" s="9" t="s">
        <v>28591</v>
      </c>
      <c r="B18443" s="9" t="s">
        <v>77</v>
      </c>
      <c r="C18443" s="9" t="s">
        <v>10161</v>
      </c>
      <c r="D18443" s="9" t="s">
        <v>10156</v>
      </c>
      <c r="E18443" s="10" t="n">
        <v>2</v>
      </c>
      <c r="F18443" s="10" t="n">
        <v>19827.92</v>
      </c>
      <c r="G18443" s="10" t="n">
        <v>4</v>
      </c>
      <c r="H18443" s="10" t="n">
        <v>11023.32</v>
      </c>
    </row>
    <row r="18444" customFormat="false" ht="15" hidden="false" customHeight="false" outlineLevel="0" collapsed="false">
      <c r="A18444" s="9" t="s">
        <v>28592</v>
      </c>
      <c r="B18444" s="9" t="s">
        <v>79</v>
      </c>
      <c r="C18444" s="9" t="s">
        <v>10163</v>
      </c>
      <c r="D18444" s="9" t="s">
        <v>10156</v>
      </c>
      <c r="E18444" s="10" t="n">
        <v>2</v>
      </c>
      <c r="F18444" s="10" t="n">
        <v>4172.65</v>
      </c>
      <c r="G18444" s="10" t="n">
        <v>111</v>
      </c>
      <c r="H18444" s="10" t="n">
        <v>2319.78</v>
      </c>
    </row>
    <row r="18445" customFormat="false" ht="15" hidden="false" customHeight="false" outlineLevel="0" collapsed="false">
      <c r="A18445" s="9" t="s">
        <v>28593</v>
      </c>
      <c r="B18445" s="9" t="s">
        <v>79</v>
      </c>
      <c r="C18445" s="9" t="s">
        <v>10161</v>
      </c>
      <c r="D18445" s="9" t="s">
        <v>10155</v>
      </c>
      <c r="E18445" s="10" t="n">
        <v>4</v>
      </c>
      <c r="F18445" s="10" t="n">
        <v>19826.25</v>
      </c>
      <c r="G18445" s="10" t="n">
        <v>3</v>
      </c>
      <c r="H18445" s="10" t="n">
        <v>11022.39</v>
      </c>
    </row>
    <row r="18446" customFormat="false" ht="15" hidden="false" customHeight="false" outlineLevel="0" collapsed="false">
      <c r="A18446" s="9" t="s">
        <v>28594</v>
      </c>
      <c r="B18446" s="9" t="s">
        <v>67</v>
      </c>
      <c r="C18446" s="9" t="s">
        <v>10161</v>
      </c>
      <c r="D18446" s="9" t="s">
        <v>10156</v>
      </c>
      <c r="E18446" s="10" t="n">
        <v>2</v>
      </c>
      <c r="F18446" s="10" t="n">
        <v>3243.17</v>
      </c>
      <c r="G18446" s="10" t="n">
        <v>77</v>
      </c>
      <c r="H18446" s="10" t="n">
        <v>1803.04</v>
      </c>
    </row>
    <row r="18447" customFormat="false" ht="15" hidden="false" customHeight="false" outlineLevel="0" collapsed="false">
      <c r="A18447" s="9" t="s">
        <v>28595</v>
      </c>
      <c r="B18447" s="9" t="s">
        <v>68</v>
      </c>
      <c r="C18447" s="9" t="s">
        <v>10161</v>
      </c>
      <c r="D18447" s="9" t="s">
        <v>10157</v>
      </c>
      <c r="E18447" s="10" t="n">
        <v>2</v>
      </c>
      <c r="F18447" s="10" t="n">
        <v>14900.75</v>
      </c>
      <c r="G18447" s="10" t="n">
        <v>143</v>
      </c>
      <c r="H18447" s="10" t="n">
        <v>8284.06</v>
      </c>
    </row>
    <row r="18448" customFormat="false" ht="15" hidden="false" customHeight="false" outlineLevel="0" collapsed="false">
      <c r="A18448" s="9" t="s">
        <v>28596</v>
      </c>
      <c r="B18448" s="9" t="s">
        <v>63</v>
      </c>
      <c r="C18448" s="9" t="s">
        <v>10161</v>
      </c>
      <c r="D18448" s="9" t="s">
        <v>10157</v>
      </c>
      <c r="E18448" s="10" t="n">
        <v>3</v>
      </c>
      <c r="F18448" s="10" t="n">
        <v>13551.41</v>
      </c>
      <c r="G18448" s="10" t="n">
        <v>150</v>
      </c>
      <c r="H18448" s="10" t="n">
        <v>7533.9</v>
      </c>
    </row>
    <row r="18449" customFormat="false" ht="15" hidden="false" customHeight="false" outlineLevel="0" collapsed="false">
      <c r="A18449" s="9" t="s">
        <v>28597</v>
      </c>
      <c r="B18449" s="9" t="s">
        <v>70</v>
      </c>
      <c r="C18449" s="9" t="s">
        <v>10162</v>
      </c>
      <c r="D18449" s="9" t="s">
        <v>10156</v>
      </c>
      <c r="E18449" s="10" t="n">
        <v>2</v>
      </c>
      <c r="F18449" s="10" t="n">
        <v>26656.6</v>
      </c>
      <c r="G18449" s="10" t="n">
        <v>72</v>
      </c>
      <c r="H18449" s="10" t="n">
        <v>14819.72</v>
      </c>
    </row>
    <row r="18450" customFormat="false" ht="15" hidden="false" customHeight="false" outlineLevel="0" collapsed="false">
      <c r="A18450" s="9" t="s">
        <v>28598</v>
      </c>
      <c r="B18450" s="9" t="s">
        <v>62</v>
      </c>
      <c r="C18450" s="9" t="s">
        <v>10163</v>
      </c>
      <c r="D18450" s="9" t="s">
        <v>10155</v>
      </c>
      <c r="E18450" s="10" t="n">
        <v>3</v>
      </c>
      <c r="F18450" s="10" t="n">
        <v>3156.75</v>
      </c>
      <c r="G18450" s="10" t="n">
        <v>50</v>
      </c>
      <c r="H18450" s="10" t="n">
        <v>1754.99</v>
      </c>
    </row>
    <row r="18451" customFormat="false" ht="15" hidden="false" customHeight="false" outlineLevel="0" collapsed="false">
      <c r="A18451" s="9" t="s">
        <v>28599</v>
      </c>
      <c r="B18451" s="9" t="s">
        <v>76</v>
      </c>
      <c r="C18451" s="9" t="s">
        <v>10162</v>
      </c>
      <c r="D18451" s="9" t="s">
        <v>10154</v>
      </c>
      <c r="E18451" s="10" t="n">
        <v>13</v>
      </c>
      <c r="F18451" s="10" t="n">
        <v>86860.43</v>
      </c>
      <c r="G18451" s="10" t="n">
        <v>35</v>
      </c>
      <c r="H18451" s="10" t="n">
        <v>48290</v>
      </c>
    </row>
    <row r="18452" customFormat="false" ht="15" hidden="false" customHeight="false" outlineLevel="0" collapsed="false">
      <c r="A18452" s="9" t="s">
        <v>28600</v>
      </c>
      <c r="B18452" s="9" t="s">
        <v>68</v>
      </c>
      <c r="C18452" s="9" t="s">
        <v>10162</v>
      </c>
      <c r="D18452" s="9" t="s">
        <v>10156</v>
      </c>
      <c r="E18452" s="10" t="n">
        <v>1</v>
      </c>
      <c r="F18452" s="10" t="n">
        <v>3534.3</v>
      </c>
      <c r="G18452" s="10" t="n">
        <v>80</v>
      </c>
      <c r="H18452" s="10" t="n">
        <v>1964.89</v>
      </c>
    </row>
    <row r="18453" customFormat="false" ht="15" hidden="false" customHeight="false" outlineLevel="0" collapsed="false">
      <c r="A18453" s="9" t="s">
        <v>28601</v>
      </c>
      <c r="B18453" s="9" t="s">
        <v>77</v>
      </c>
      <c r="C18453" s="9" t="s">
        <v>10162</v>
      </c>
      <c r="D18453" s="9" t="s">
        <v>10155</v>
      </c>
      <c r="E18453" s="10" t="n">
        <v>8</v>
      </c>
      <c r="F18453" s="10" t="n">
        <v>27993.74</v>
      </c>
      <c r="G18453" s="10" t="n">
        <v>0</v>
      </c>
      <c r="H18453" s="10" t="n">
        <v>15563.1</v>
      </c>
    </row>
    <row r="18454" customFormat="false" ht="15" hidden="false" customHeight="false" outlineLevel="0" collapsed="false">
      <c r="A18454" s="9" t="s">
        <v>28602</v>
      </c>
      <c r="B18454" s="9" t="s">
        <v>68</v>
      </c>
      <c r="C18454" s="9" t="s">
        <v>10161</v>
      </c>
      <c r="D18454" s="9" t="s">
        <v>10155</v>
      </c>
      <c r="E18454" s="10" t="n">
        <v>3</v>
      </c>
      <c r="F18454" s="10" t="n">
        <v>16963.6</v>
      </c>
      <c r="G18454" s="10" t="n">
        <v>103</v>
      </c>
      <c r="H18454" s="10" t="n">
        <v>9430.9</v>
      </c>
    </row>
    <row r="18455" customFormat="false" ht="15" hidden="false" customHeight="false" outlineLevel="0" collapsed="false">
      <c r="A18455" s="9" t="s">
        <v>28603</v>
      </c>
      <c r="B18455" s="9" t="s">
        <v>68</v>
      </c>
      <c r="C18455" s="9" t="s">
        <v>10163</v>
      </c>
      <c r="D18455" s="9" t="s">
        <v>10155</v>
      </c>
      <c r="E18455" s="10" t="n">
        <v>3</v>
      </c>
      <c r="F18455" s="10" t="n">
        <v>7542.62</v>
      </c>
      <c r="G18455" s="10" t="n">
        <v>112</v>
      </c>
      <c r="H18455" s="10" t="n">
        <v>4193.32</v>
      </c>
    </row>
    <row r="18456" customFormat="false" ht="15" hidden="false" customHeight="false" outlineLevel="0" collapsed="false">
      <c r="A18456" s="9" t="s">
        <v>28604</v>
      </c>
      <c r="B18456" s="9" t="s">
        <v>77</v>
      </c>
      <c r="C18456" s="9" t="s">
        <v>10163</v>
      </c>
      <c r="D18456" s="9" t="s">
        <v>10155</v>
      </c>
      <c r="E18456" s="10" t="n">
        <v>10</v>
      </c>
      <c r="F18456" s="10" t="n">
        <v>59433.04</v>
      </c>
      <c r="G18456" s="10" t="n">
        <v>47</v>
      </c>
      <c r="H18456" s="10" t="n">
        <v>33041.76</v>
      </c>
    </row>
    <row r="18457" customFormat="false" ht="15" hidden="false" customHeight="false" outlineLevel="0" collapsed="false">
      <c r="A18457" s="9" t="s">
        <v>28605</v>
      </c>
      <c r="B18457" s="9" t="s">
        <v>65</v>
      </c>
      <c r="C18457" s="9" t="s">
        <v>10161</v>
      </c>
      <c r="D18457" s="9" t="s">
        <v>10157</v>
      </c>
      <c r="E18457" s="10" t="n">
        <v>2</v>
      </c>
      <c r="F18457" s="10" t="n">
        <v>2488.7</v>
      </c>
      <c r="G18457" s="10" t="n">
        <v>226</v>
      </c>
      <c r="H18457" s="10" t="n">
        <v>1383.59</v>
      </c>
    </row>
    <row r="18458" customFormat="false" ht="15" hidden="false" customHeight="false" outlineLevel="0" collapsed="false">
      <c r="A18458" s="9" t="s">
        <v>28606</v>
      </c>
      <c r="B18458" s="9" t="s">
        <v>77</v>
      </c>
      <c r="C18458" s="9" t="s">
        <v>10164</v>
      </c>
      <c r="D18458" s="9" t="s">
        <v>10154</v>
      </c>
      <c r="E18458" s="10" t="n">
        <v>9</v>
      </c>
      <c r="F18458" s="10" t="n">
        <v>73688.69</v>
      </c>
      <c r="G18458" s="10" t="n">
        <v>17</v>
      </c>
      <c r="H18458" s="10" t="n">
        <v>40967.18</v>
      </c>
    </row>
    <row r="18459" customFormat="false" ht="15" hidden="false" customHeight="false" outlineLevel="0" collapsed="false">
      <c r="A18459" s="9" t="s">
        <v>28607</v>
      </c>
      <c r="B18459" s="9" t="s">
        <v>79</v>
      </c>
      <c r="C18459" s="9" t="s">
        <v>10161</v>
      </c>
      <c r="D18459" s="9" t="s">
        <v>10154</v>
      </c>
      <c r="E18459" s="10" t="n">
        <v>3</v>
      </c>
      <c r="F18459" s="10" t="n">
        <v>118330.15</v>
      </c>
      <c r="G18459" s="10" t="n">
        <v>89</v>
      </c>
      <c r="H18459" s="10" t="n">
        <v>65785.58</v>
      </c>
    </row>
    <row r="18460" customFormat="false" ht="15" hidden="false" customHeight="false" outlineLevel="0" collapsed="false">
      <c r="A18460" s="9" t="s">
        <v>28608</v>
      </c>
      <c r="B18460" s="9" t="s">
        <v>65</v>
      </c>
      <c r="C18460" s="9" t="s">
        <v>10162</v>
      </c>
      <c r="D18460" s="9" t="s">
        <v>10155</v>
      </c>
      <c r="E18460" s="10" t="n">
        <v>5</v>
      </c>
      <c r="F18460" s="10" t="n">
        <v>15871.3</v>
      </c>
      <c r="G18460" s="10" t="n">
        <v>9</v>
      </c>
      <c r="H18460" s="10" t="n">
        <v>8823.64</v>
      </c>
    </row>
    <row r="18461" customFormat="false" ht="15" hidden="false" customHeight="false" outlineLevel="0" collapsed="false">
      <c r="A18461" s="9" t="s">
        <v>28609</v>
      </c>
      <c r="B18461" s="9" t="s">
        <v>64</v>
      </c>
      <c r="C18461" s="9" t="s">
        <v>10163</v>
      </c>
      <c r="D18461" s="9" t="s">
        <v>10156</v>
      </c>
      <c r="E18461" s="10" t="n">
        <v>1</v>
      </c>
      <c r="F18461" s="10" t="n">
        <v>1918.2</v>
      </c>
      <c r="G18461" s="10" t="n">
        <v>238</v>
      </c>
      <c r="H18461" s="10" t="n">
        <v>1066.42</v>
      </c>
    </row>
    <row r="18462" customFormat="false" ht="15" hidden="false" customHeight="false" outlineLevel="0" collapsed="false">
      <c r="A18462" s="9" t="s">
        <v>28610</v>
      </c>
      <c r="B18462" s="9" t="s">
        <v>70</v>
      </c>
      <c r="C18462" s="9" t="s">
        <v>10162</v>
      </c>
      <c r="D18462" s="9" t="s">
        <v>10155</v>
      </c>
      <c r="E18462" s="10" t="n">
        <v>3</v>
      </c>
      <c r="F18462" s="10" t="n">
        <v>9700.64</v>
      </c>
      <c r="G18462" s="10" t="n">
        <v>8</v>
      </c>
      <c r="H18462" s="10" t="n">
        <v>5393.06</v>
      </c>
    </row>
    <row r="18463" customFormat="false" ht="15" hidden="false" customHeight="false" outlineLevel="0" collapsed="false">
      <c r="A18463" s="9" t="s">
        <v>28611</v>
      </c>
      <c r="B18463" s="9" t="s">
        <v>77</v>
      </c>
      <c r="C18463" s="9" t="s">
        <v>10163</v>
      </c>
      <c r="D18463" s="9" t="s">
        <v>10156</v>
      </c>
      <c r="E18463" s="10" t="n">
        <v>2</v>
      </c>
      <c r="F18463" s="10" t="n">
        <v>2885.15</v>
      </c>
      <c r="G18463" s="10" t="n">
        <v>39</v>
      </c>
      <c r="H18463" s="10" t="n">
        <v>1604</v>
      </c>
    </row>
    <row r="18464" customFormat="false" ht="15" hidden="false" customHeight="false" outlineLevel="0" collapsed="false">
      <c r="A18464" s="9" t="s">
        <v>28612</v>
      </c>
      <c r="B18464" s="9" t="s">
        <v>74</v>
      </c>
      <c r="C18464" s="9" t="s">
        <v>10162</v>
      </c>
      <c r="D18464" s="9" t="s">
        <v>10156</v>
      </c>
      <c r="E18464" s="10" t="n">
        <v>2</v>
      </c>
      <c r="F18464" s="10" t="n">
        <v>2968.7</v>
      </c>
      <c r="G18464" s="10" t="n">
        <v>43</v>
      </c>
      <c r="H18464" s="10" t="n">
        <v>1650.45</v>
      </c>
    </row>
    <row r="18465" customFormat="false" ht="15" hidden="false" customHeight="false" outlineLevel="0" collapsed="false">
      <c r="A18465" s="9" t="s">
        <v>28613</v>
      </c>
      <c r="B18465" s="9" t="s">
        <v>74</v>
      </c>
      <c r="C18465" s="9" t="s">
        <v>10161</v>
      </c>
      <c r="D18465" s="9" t="s">
        <v>10157</v>
      </c>
      <c r="E18465" s="10" t="n">
        <v>2</v>
      </c>
      <c r="F18465" s="10" t="n">
        <v>25883.14</v>
      </c>
      <c r="G18465" s="10" t="n">
        <v>137</v>
      </c>
      <c r="H18465" s="10" t="n">
        <v>14389.72</v>
      </c>
    </row>
    <row r="18466" customFormat="false" ht="15" hidden="false" customHeight="false" outlineLevel="0" collapsed="false">
      <c r="A18466" s="9" t="s">
        <v>28614</v>
      </c>
      <c r="B18466" s="9" t="s">
        <v>68</v>
      </c>
      <c r="C18466" s="9" t="s">
        <v>10163</v>
      </c>
      <c r="D18466" s="9" t="s">
        <v>10155</v>
      </c>
      <c r="E18466" s="10" t="n">
        <v>4</v>
      </c>
      <c r="F18466" s="10" t="n">
        <v>56300.85</v>
      </c>
      <c r="G18466" s="10" t="n">
        <v>109</v>
      </c>
      <c r="H18466" s="10" t="n">
        <v>31300.42</v>
      </c>
    </row>
    <row r="18467" customFormat="false" ht="15" hidden="false" customHeight="false" outlineLevel="0" collapsed="false">
      <c r="A18467" s="9" t="s">
        <v>28615</v>
      </c>
      <c r="B18467" s="9" t="s">
        <v>64</v>
      </c>
      <c r="C18467" s="9" t="s">
        <v>10162</v>
      </c>
      <c r="D18467" s="9" t="s">
        <v>10156</v>
      </c>
      <c r="E18467" s="10" t="n">
        <v>2</v>
      </c>
      <c r="F18467" s="10" t="n">
        <v>3662.82</v>
      </c>
      <c r="G18467" s="10" t="n">
        <v>40</v>
      </c>
      <c r="H18467" s="10" t="n">
        <v>2036.34</v>
      </c>
    </row>
    <row r="18468" customFormat="false" ht="15" hidden="false" customHeight="false" outlineLevel="0" collapsed="false">
      <c r="A18468" s="9" t="s">
        <v>28616</v>
      </c>
      <c r="B18468" s="9" t="s">
        <v>67</v>
      </c>
      <c r="C18468" s="9" t="s">
        <v>10161</v>
      </c>
      <c r="D18468" s="9" t="s">
        <v>10156</v>
      </c>
      <c r="E18468" s="10" t="n">
        <v>1</v>
      </c>
      <c r="F18468" s="10" t="n">
        <v>989.1</v>
      </c>
      <c r="G18468" s="10" t="n">
        <v>189</v>
      </c>
      <c r="H18468" s="10" t="n">
        <v>549.89</v>
      </c>
    </row>
    <row r="18469" customFormat="false" ht="15" hidden="false" customHeight="false" outlineLevel="0" collapsed="false">
      <c r="A18469" s="9" t="s">
        <v>28617</v>
      </c>
      <c r="B18469" s="9" t="s">
        <v>69</v>
      </c>
      <c r="C18469" s="9" t="s">
        <v>10164</v>
      </c>
      <c r="D18469" s="9" t="s">
        <v>10155</v>
      </c>
      <c r="E18469" s="10" t="n">
        <v>8</v>
      </c>
      <c r="F18469" s="10" t="n">
        <v>23477.8</v>
      </c>
      <c r="G18469" s="10" t="n">
        <v>55</v>
      </c>
      <c r="H18469" s="10" t="n">
        <v>13052.47</v>
      </c>
    </row>
    <row r="18470" customFormat="false" ht="15" hidden="false" customHeight="false" outlineLevel="0" collapsed="false">
      <c r="A18470" s="9" t="s">
        <v>28618</v>
      </c>
      <c r="B18470" s="9" t="s">
        <v>71</v>
      </c>
      <c r="C18470" s="9" t="s">
        <v>10162</v>
      </c>
      <c r="D18470" s="9" t="s">
        <v>10155</v>
      </c>
      <c r="E18470" s="10" t="n">
        <v>8</v>
      </c>
      <c r="F18470" s="10" t="n">
        <v>10633.95</v>
      </c>
      <c r="G18470" s="10" t="n">
        <v>85</v>
      </c>
      <c r="H18470" s="10" t="n">
        <v>5911.94</v>
      </c>
    </row>
    <row r="18471" customFormat="false" ht="15" hidden="false" customHeight="false" outlineLevel="0" collapsed="false">
      <c r="A18471" s="9" t="s">
        <v>28619</v>
      </c>
      <c r="B18471" s="9" t="s">
        <v>76</v>
      </c>
      <c r="C18471" s="9" t="s">
        <v>10161</v>
      </c>
      <c r="D18471" s="9" t="s">
        <v>10157</v>
      </c>
      <c r="E18471" s="10" t="n">
        <v>4</v>
      </c>
      <c r="F18471" s="10" t="n">
        <v>11808.7</v>
      </c>
      <c r="G18471" s="10" t="n">
        <v>161</v>
      </c>
      <c r="H18471" s="10" t="n">
        <v>6565.04</v>
      </c>
    </row>
    <row r="18472" customFormat="false" ht="15" hidden="false" customHeight="false" outlineLevel="0" collapsed="false">
      <c r="A18472" s="9" t="s">
        <v>28620</v>
      </c>
      <c r="B18472" s="9" t="s">
        <v>62</v>
      </c>
      <c r="C18472" s="9" t="s">
        <v>10161</v>
      </c>
      <c r="D18472" s="9" t="s">
        <v>10155</v>
      </c>
      <c r="E18472" s="10" t="n">
        <v>9</v>
      </c>
      <c r="F18472" s="10" t="n">
        <v>20594.66</v>
      </c>
      <c r="G18472" s="10" t="n">
        <v>36</v>
      </c>
      <c r="H18472" s="10" t="n">
        <v>11449.59</v>
      </c>
    </row>
    <row r="18473" customFormat="false" ht="15" hidden="false" customHeight="false" outlineLevel="0" collapsed="false">
      <c r="A18473" s="9" t="s">
        <v>28621</v>
      </c>
      <c r="B18473" s="9" t="s">
        <v>65</v>
      </c>
      <c r="C18473" s="9" t="s">
        <v>10164</v>
      </c>
      <c r="D18473" s="9" t="s">
        <v>10154</v>
      </c>
      <c r="E18473" s="10" t="n">
        <v>18</v>
      </c>
      <c r="F18473" s="10" t="n">
        <v>75676.35</v>
      </c>
      <c r="G18473" s="10" t="n">
        <v>45</v>
      </c>
      <c r="H18473" s="10" t="n">
        <v>42072.22</v>
      </c>
    </row>
    <row r="18474" customFormat="false" ht="15" hidden="false" customHeight="false" outlineLevel="0" collapsed="false">
      <c r="A18474" s="9" t="s">
        <v>28622</v>
      </c>
      <c r="B18474" s="9" t="s">
        <v>64</v>
      </c>
      <c r="C18474" s="9" t="s">
        <v>10164</v>
      </c>
      <c r="D18474" s="9" t="s">
        <v>10157</v>
      </c>
      <c r="E18474" s="10" t="n">
        <v>3</v>
      </c>
      <c r="F18474" s="10" t="n">
        <v>7458.88</v>
      </c>
      <c r="G18474" s="10" t="n">
        <v>154</v>
      </c>
      <c r="H18474" s="10" t="n">
        <v>4146.76</v>
      </c>
    </row>
    <row r="18475" customFormat="false" ht="15" hidden="false" customHeight="false" outlineLevel="0" collapsed="false">
      <c r="A18475" s="9" t="s">
        <v>28623</v>
      </c>
      <c r="B18475" s="9" t="s">
        <v>60</v>
      </c>
      <c r="C18475" s="9" t="s">
        <v>10161</v>
      </c>
      <c r="D18475" s="9" t="s">
        <v>10155</v>
      </c>
      <c r="E18475" s="10" t="n">
        <v>4</v>
      </c>
      <c r="F18475" s="10" t="n">
        <v>5854.98</v>
      </c>
      <c r="G18475" s="10" t="n">
        <v>0</v>
      </c>
      <c r="H18475" s="10" t="n">
        <v>3255.07</v>
      </c>
    </row>
    <row r="18476" customFormat="false" ht="15" hidden="false" customHeight="false" outlineLevel="0" collapsed="false">
      <c r="A18476" s="9" t="s">
        <v>28624</v>
      </c>
      <c r="B18476" s="9" t="s">
        <v>71</v>
      </c>
      <c r="C18476" s="9" t="s">
        <v>10161</v>
      </c>
      <c r="D18476" s="9" t="s">
        <v>10157</v>
      </c>
      <c r="E18476" s="10" t="n">
        <v>2</v>
      </c>
      <c r="F18476" s="10" t="n">
        <v>15177</v>
      </c>
      <c r="G18476" s="10" t="n">
        <v>210</v>
      </c>
      <c r="H18476" s="10" t="n">
        <v>8437.64</v>
      </c>
    </row>
    <row r="18477" customFormat="false" ht="15" hidden="false" customHeight="false" outlineLevel="0" collapsed="false">
      <c r="A18477" s="9" t="s">
        <v>28625</v>
      </c>
      <c r="B18477" s="9" t="s">
        <v>74</v>
      </c>
      <c r="C18477" s="9" t="s">
        <v>10161</v>
      </c>
      <c r="D18477" s="9" t="s">
        <v>10157</v>
      </c>
      <c r="E18477" s="10" t="n">
        <v>2</v>
      </c>
      <c r="F18477" s="10" t="n">
        <v>7033.98</v>
      </c>
      <c r="G18477" s="10" t="n">
        <v>121</v>
      </c>
      <c r="H18477" s="10" t="n">
        <v>3910.54</v>
      </c>
    </row>
    <row r="18478" customFormat="false" ht="15" hidden="false" customHeight="false" outlineLevel="0" collapsed="false">
      <c r="A18478" s="9" t="s">
        <v>28626</v>
      </c>
      <c r="B18478" s="9" t="s">
        <v>79</v>
      </c>
      <c r="C18478" s="9" t="s">
        <v>10162</v>
      </c>
      <c r="D18478" s="9" t="s">
        <v>10155</v>
      </c>
      <c r="E18478" s="10" t="n">
        <v>7</v>
      </c>
      <c r="F18478" s="10" t="n">
        <v>10474.05</v>
      </c>
      <c r="G18478" s="10" t="n">
        <v>57</v>
      </c>
      <c r="H18478" s="10" t="n">
        <v>5823.04</v>
      </c>
    </row>
    <row r="18479" customFormat="false" ht="15" hidden="false" customHeight="false" outlineLevel="0" collapsed="false">
      <c r="A18479" s="9" t="s">
        <v>28627</v>
      </c>
      <c r="B18479" s="9" t="s">
        <v>64</v>
      </c>
      <c r="C18479" s="9" t="s">
        <v>10161</v>
      </c>
      <c r="D18479" s="9" t="s">
        <v>10155</v>
      </c>
      <c r="E18479" s="10" t="n">
        <v>4</v>
      </c>
      <c r="F18479" s="10" t="n">
        <v>16154.9</v>
      </c>
      <c r="G18479" s="10" t="n">
        <v>64</v>
      </c>
      <c r="H18479" s="10" t="n">
        <v>8981.31</v>
      </c>
    </row>
    <row r="18480" customFormat="false" ht="15" hidden="false" customHeight="false" outlineLevel="0" collapsed="false">
      <c r="A18480" s="9" t="s">
        <v>28628</v>
      </c>
      <c r="B18480" s="9" t="s">
        <v>73</v>
      </c>
      <c r="C18480" s="9" t="s">
        <v>10161</v>
      </c>
      <c r="D18480" s="9" t="s">
        <v>10156</v>
      </c>
      <c r="E18480" s="10" t="n">
        <v>2</v>
      </c>
      <c r="F18480" s="10" t="n">
        <v>23184.21</v>
      </c>
      <c r="G18480" s="10" t="n">
        <v>55</v>
      </c>
      <c r="H18480" s="10" t="n">
        <v>12889.25</v>
      </c>
    </row>
    <row r="18481" customFormat="false" ht="15" hidden="false" customHeight="false" outlineLevel="0" collapsed="false">
      <c r="A18481" s="9" t="s">
        <v>28629</v>
      </c>
      <c r="B18481" s="9" t="s">
        <v>70</v>
      </c>
      <c r="C18481" s="9" t="s">
        <v>10161</v>
      </c>
      <c r="D18481" s="9" t="s">
        <v>10155</v>
      </c>
      <c r="E18481" s="10" t="n">
        <v>8</v>
      </c>
      <c r="F18481" s="10" t="n">
        <v>58975.1</v>
      </c>
      <c r="G18481" s="10" t="n">
        <v>80</v>
      </c>
      <c r="H18481" s="10" t="n">
        <v>32787.17</v>
      </c>
    </row>
    <row r="18482" customFormat="false" ht="15" hidden="false" customHeight="false" outlineLevel="0" collapsed="false">
      <c r="A18482" s="9" t="s">
        <v>28630</v>
      </c>
      <c r="B18482" s="9" t="s">
        <v>71</v>
      </c>
      <c r="C18482" s="9" t="s">
        <v>10161</v>
      </c>
      <c r="D18482" s="9" t="s">
        <v>10156</v>
      </c>
      <c r="E18482" s="10" t="n">
        <v>1</v>
      </c>
      <c r="F18482" s="10" t="n">
        <v>29049</v>
      </c>
      <c r="G18482" s="10" t="n">
        <v>167</v>
      </c>
      <c r="H18482" s="10" t="n">
        <v>16149.77</v>
      </c>
    </row>
    <row r="18483" customFormat="false" ht="15" hidden="false" customHeight="false" outlineLevel="0" collapsed="false">
      <c r="A18483" s="9" t="s">
        <v>28631</v>
      </c>
      <c r="B18483" s="9" t="s">
        <v>70</v>
      </c>
      <c r="C18483" s="9" t="s">
        <v>10161</v>
      </c>
      <c r="D18483" s="9" t="s">
        <v>10155</v>
      </c>
      <c r="E18483" s="10" t="n">
        <v>4</v>
      </c>
      <c r="F18483" s="10" t="n">
        <v>11195.05</v>
      </c>
      <c r="G18483" s="10" t="n">
        <v>10</v>
      </c>
      <c r="H18483" s="10" t="n">
        <v>6223.88</v>
      </c>
    </row>
    <row r="18484" customFormat="false" ht="15" hidden="false" customHeight="false" outlineLevel="0" collapsed="false">
      <c r="A18484" s="9" t="s">
        <v>28632</v>
      </c>
      <c r="B18484" s="9" t="s">
        <v>78</v>
      </c>
      <c r="C18484" s="9" t="s">
        <v>10161</v>
      </c>
      <c r="D18484" s="9" t="s">
        <v>10155</v>
      </c>
      <c r="E18484" s="10" t="n">
        <v>6</v>
      </c>
      <c r="F18484" s="10" t="n">
        <v>33382.85</v>
      </c>
      <c r="G18484" s="10" t="n">
        <v>11</v>
      </c>
      <c r="H18484" s="10" t="n">
        <v>18559.18</v>
      </c>
    </row>
    <row r="18485" customFormat="false" ht="15" hidden="false" customHeight="false" outlineLevel="0" collapsed="false">
      <c r="A18485" s="9" t="s">
        <v>28633</v>
      </c>
      <c r="B18485" s="9" t="s">
        <v>65</v>
      </c>
      <c r="C18485" s="9" t="s">
        <v>10163</v>
      </c>
      <c r="D18485" s="9" t="s">
        <v>10156</v>
      </c>
      <c r="E18485" s="10" t="n">
        <v>2</v>
      </c>
      <c r="F18485" s="10" t="n">
        <v>5406</v>
      </c>
      <c r="G18485" s="10" t="n">
        <v>8</v>
      </c>
      <c r="H18485" s="10" t="n">
        <v>3005.46</v>
      </c>
    </row>
    <row r="18486" customFormat="false" ht="15" hidden="false" customHeight="false" outlineLevel="0" collapsed="false">
      <c r="A18486" s="9" t="s">
        <v>28634</v>
      </c>
      <c r="B18486" s="9" t="s">
        <v>62</v>
      </c>
      <c r="C18486" s="9" t="s">
        <v>10163</v>
      </c>
      <c r="D18486" s="9" t="s">
        <v>10155</v>
      </c>
      <c r="E18486" s="10" t="n">
        <v>3</v>
      </c>
      <c r="F18486" s="10" t="n">
        <v>16593.69</v>
      </c>
      <c r="G18486" s="10" t="n">
        <v>118</v>
      </c>
      <c r="H18486" s="10" t="n">
        <v>9225.25</v>
      </c>
    </row>
    <row r="18487" customFormat="false" ht="15" hidden="false" customHeight="false" outlineLevel="0" collapsed="false">
      <c r="A18487" s="9" t="s">
        <v>28635</v>
      </c>
      <c r="B18487" s="9" t="s">
        <v>68</v>
      </c>
      <c r="C18487" s="9" t="s">
        <v>10161</v>
      </c>
      <c r="D18487" s="9" t="s">
        <v>10154</v>
      </c>
      <c r="E18487" s="10" t="n">
        <v>2</v>
      </c>
      <c r="F18487" s="10" t="n">
        <v>98795.42</v>
      </c>
      <c r="G18487" s="10" t="n">
        <v>49</v>
      </c>
      <c r="H18487" s="10" t="n">
        <v>54925.25</v>
      </c>
    </row>
    <row r="18488" customFormat="false" ht="15" hidden="false" customHeight="false" outlineLevel="0" collapsed="false">
      <c r="A18488" s="9" t="s">
        <v>28636</v>
      </c>
      <c r="B18488" s="9" t="s">
        <v>71</v>
      </c>
      <c r="C18488" s="9" t="s">
        <v>10163</v>
      </c>
      <c r="D18488" s="9" t="s">
        <v>10156</v>
      </c>
      <c r="E18488" s="10" t="n">
        <v>2</v>
      </c>
      <c r="F18488" s="10" t="n">
        <v>6805.63</v>
      </c>
      <c r="G18488" s="10" t="n">
        <v>24</v>
      </c>
      <c r="H18488" s="10" t="n">
        <v>3783.59</v>
      </c>
    </row>
    <row r="18489" customFormat="false" ht="15" hidden="false" customHeight="false" outlineLevel="0" collapsed="false">
      <c r="A18489" s="9" t="s">
        <v>28637</v>
      </c>
      <c r="B18489" s="9" t="s">
        <v>66</v>
      </c>
      <c r="C18489" s="9" t="s">
        <v>10161</v>
      </c>
      <c r="D18489" s="9" t="s">
        <v>10157</v>
      </c>
      <c r="E18489" s="10" t="n">
        <v>3</v>
      </c>
      <c r="F18489" s="10" t="n">
        <v>3766.5</v>
      </c>
      <c r="G18489" s="10" t="n">
        <v>131</v>
      </c>
      <c r="H18489" s="10" t="n">
        <v>2093.98</v>
      </c>
    </row>
    <row r="18490" customFormat="false" ht="15" hidden="false" customHeight="false" outlineLevel="0" collapsed="false">
      <c r="A18490" s="9" t="s">
        <v>28638</v>
      </c>
      <c r="B18490" s="9" t="s">
        <v>75</v>
      </c>
      <c r="C18490" s="9" t="s">
        <v>10164</v>
      </c>
      <c r="D18490" s="9" t="s">
        <v>10156</v>
      </c>
      <c r="E18490" s="10" t="n">
        <v>2</v>
      </c>
      <c r="F18490" s="10" t="n">
        <v>5824.2</v>
      </c>
      <c r="G18490" s="10" t="n">
        <v>39</v>
      </c>
      <c r="H18490" s="10" t="n">
        <v>3237.96</v>
      </c>
    </row>
    <row r="18491" customFormat="false" ht="15" hidden="false" customHeight="false" outlineLevel="0" collapsed="false">
      <c r="A18491" s="9" t="s">
        <v>28639</v>
      </c>
      <c r="B18491" s="9" t="s">
        <v>72</v>
      </c>
      <c r="C18491" s="9" t="s">
        <v>10163</v>
      </c>
      <c r="D18491" s="9" t="s">
        <v>10156</v>
      </c>
      <c r="E18491" s="10" t="n">
        <v>1</v>
      </c>
      <c r="F18491" s="10" t="n">
        <v>9093.6</v>
      </c>
      <c r="G18491" s="10" t="n">
        <v>154</v>
      </c>
      <c r="H18491" s="10" t="n">
        <v>5055.58</v>
      </c>
    </row>
    <row r="18492" customFormat="false" ht="15" hidden="false" customHeight="false" outlineLevel="0" collapsed="false">
      <c r="A18492" s="9" t="s">
        <v>28640</v>
      </c>
      <c r="B18492" s="9" t="s">
        <v>65</v>
      </c>
      <c r="C18492" s="9" t="s">
        <v>10161</v>
      </c>
      <c r="D18492" s="9" t="s">
        <v>10155</v>
      </c>
      <c r="E18492" s="10" t="n">
        <v>5</v>
      </c>
      <c r="F18492" s="10" t="n">
        <v>7052.98</v>
      </c>
      <c r="G18492" s="10" t="n">
        <v>31</v>
      </c>
      <c r="H18492" s="10" t="n">
        <v>3921.1</v>
      </c>
    </row>
    <row r="18493" customFormat="false" ht="15" hidden="false" customHeight="false" outlineLevel="0" collapsed="false">
      <c r="A18493" s="9" t="s">
        <v>28641</v>
      </c>
      <c r="B18493" s="9" t="s">
        <v>76</v>
      </c>
      <c r="C18493" s="9" t="s">
        <v>10161</v>
      </c>
      <c r="D18493" s="9" t="s">
        <v>10154</v>
      </c>
      <c r="E18493" s="10" t="n">
        <v>7</v>
      </c>
      <c r="F18493" s="10" t="n">
        <v>82338.47</v>
      </c>
      <c r="G18493" s="10" t="n">
        <v>35</v>
      </c>
      <c r="H18493" s="10" t="n">
        <v>45776.02</v>
      </c>
    </row>
    <row r="18494" customFormat="false" ht="15" hidden="false" customHeight="false" outlineLevel="0" collapsed="false">
      <c r="A18494" s="9" t="s">
        <v>28642</v>
      </c>
      <c r="B18494" s="9" t="s">
        <v>68</v>
      </c>
      <c r="C18494" s="9" t="s">
        <v>10161</v>
      </c>
      <c r="D18494" s="9" t="s">
        <v>10155</v>
      </c>
      <c r="E18494" s="10" t="n">
        <v>3</v>
      </c>
      <c r="F18494" s="10" t="n">
        <v>9951.6</v>
      </c>
      <c r="G18494" s="10" t="n">
        <v>59</v>
      </c>
      <c r="H18494" s="10" t="n">
        <v>5532.59</v>
      </c>
    </row>
    <row r="18495" customFormat="false" ht="15" hidden="false" customHeight="false" outlineLevel="0" collapsed="false">
      <c r="A18495" s="9" t="s">
        <v>28643</v>
      </c>
      <c r="B18495" s="9" t="s">
        <v>75</v>
      </c>
      <c r="C18495" s="9" t="s">
        <v>10163</v>
      </c>
      <c r="D18495" s="9" t="s">
        <v>10155</v>
      </c>
      <c r="E18495" s="10" t="n">
        <v>5</v>
      </c>
      <c r="F18495" s="10" t="n">
        <v>50212.08</v>
      </c>
      <c r="G18495" s="10" t="n">
        <v>12</v>
      </c>
      <c r="H18495" s="10" t="n">
        <v>27915.38</v>
      </c>
    </row>
    <row r="18496" customFormat="false" ht="15" hidden="false" customHeight="false" outlineLevel="0" collapsed="false">
      <c r="A18496" s="9" t="s">
        <v>28644</v>
      </c>
      <c r="B18496" s="9" t="s">
        <v>68</v>
      </c>
      <c r="C18496" s="9" t="s">
        <v>10161</v>
      </c>
      <c r="D18496" s="9" t="s">
        <v>10154</v>
      </c>
      <c r="E18496" s="10" t="n">
        <v>6</v>
      </c>
      <c r="F18496" s="10" t="n">
        <v>101918.42</v>
      </c>
      <c r="G18496" s="10" t="n">
        <v>2</v>
      </c>
      <c r="H18496" s="10" t="n">
        <v>56661.48</v>
      </c>
    </row>
    <row r="18497" customFormat="false" ht="15" hidden="false" customHeight="false" outlineLevel="0" collapsed="false">
      <c r="A18497" s="9" t="s">
        <v>28645</v>
      </c>
      <c r="B18497" s="9" t="s">
        <v>64</v>
      </c>
      <c r="C18497" s="9" t="s">
        <v>10164</v>
      </c>
      <c r="D18497" s="9" t="s">
        <v>10155</v>
      </c>
      <c r="E18497" s="10" t="n">
        <v>5</v>
      </c>
      <c r="F18497" s="10" t="n">
        <v>16519.5</v>
      </c>
      <c r="G18497" s="10" t="n">
        <v>59</v>
      </c>
      <c r="H18497" s="10" t="n">
        <v>9184.01</v>
      </c>
    </row>
    <row r="18498" customFormat="false" ht="15" hidden="false" customHeight="false" outlineLevel="0" collapsed="false">
      <c r="A18498" s="9" t="s">
        <v>28646</v>
      </c>
      <c r="B18498" s="9" t="s">
        <v>71</v>
      </c>
      <c r="C18498" s="9" t="s">
        <v>10161</v>
      </c>
      <c r="D18498" s="9" t="s">
        <v>10156</v>
      </c>
      <c r="E18498" s="10" t="n">
        <v>1</v>
      </c>
      <c r="F18498" s="10" t="n">
        <v>1840.75</v>
      </c>
      <c r="G18498" s="10" t="n">
        <v>147</v>
      </c>
      <c r="H18498" s="10" t="n">
        <v>1023.36</v>
      </c>
    </row>
    <row r="18499" customFormat="false" ht="15" hidden="false" customHeight="false" outlineLevel="0" collapsed="false">
      <c r="A18499" s="9" t="s">
        <v>28647</v>
      </c>
      <c r="B18499" s="9" t="s">
        <v>74</v>
      </c>
      <c r="C18499" s="9" t="s">
        <v>10161</v>
      </c>
      <c r="D18499" s="9" t="s">
        <v>10155</v>
      </c>
      <c r="E18499" s="10" t="n">
        <v>3</v>
      </c>
      <c r="F18499" s="10" t="n">
        <v>13776.25</v>
      </c>
      <c r="G18499" s="10" t="n">
        <v>72</v>
      </c>
      <c r="H18499" s="10" t="n">
        <v>7658.9</v>
      </c>
    </row>
    <row r="18500" customFormat="false" ht="15" hidden="false" customHeight="false" outlineLevel="0" collapsed="false">
      <c r="A18500" s="9" t="s">
        <v>28648</v>
      </c>
      <c r="B18500" s="9" t="s">
        <v>60</v>
      </c>
      <c r="C18500" s="9" t="s">
        <v>10161</v>
      </c>
      <c r="D18500" s="9" t="s">
        <v>10156</v>
      </c>
      <c r="E18500" s="10" t="n">
        <v>2</v>
      </c>
      <c r="F18500" s="10" t="n">
        <v>9363.7</v>
      </c>
      <c r="G18500" s="10" t="n">
        <v>59</v>
      </c>
      <c r="H18500" s="10" t="n">
        <v>5205.74</v>
      </c>
    </row>
    <row r="18501" customFormat="false" ht="15" hidden="false" customHeight="false" outlineLevel="0" collapsed="false">
      <c r="A18501" s="9" t="s">
        <v>28649</v>
      </c>
      <c r="B18501" s="9" t="s">
        <v>62</v>
      </c>
      <c r="C18501" s="9" t="s">
        <v>10163</v>
      </c>
      <c r="D18501" s="9" t="s">
        <v>10155</v>
      </c>
      <c r="E18501" s="10" t="n">
        <v>4</v>
      </c>
      <c r="F18501" s="10" t="n">
        <v>30352.75</v>
      </c>
      <c r="G18501" s="10" t="n">
        <v>45</v>
      </c>
      <c r="H18501" s="10" t="n">
        <v>16874.59</v>
      </c>
    </row>
    <row r="18502" customFormat="false" ht="15" hidden="false" customHeight="false" outlineLevel="0" collapsed="false">
      <c r="A18502" s="9" t="s">
        <v>28650</v>
      </c>
      <c r="B18502" s="9" t="s">
        <v>68</v>
      </c>
      <c r="C18502" s="9" t="s">
        <v>10161</v>
      </c>
      <c r="D18502" s="9" t="s">
        <v>10156</v>
      </c>
      <c r="E18502" s="10" t="n">
        <v>2</v>
      </c>
      <c r="F18502" s="10" t="n">
        <v>4974.15</v>
      </c>
      <c r="G18502" s="10" t="n">
        <v>10</v>
      </c>
      <c r="H18502" s="10" t="n">
        <v>2765.38</v>
      </c>
    </row>
    <row r="18503" customFormat="false" ht="15" hidden="false" customHeight="false" outlineLevel="0" collapsed="false">
      <c r="A18503" s="9" t="s">
        <v>28651</v>
      </c>
      <c r="B18503" s="9" t="s">
        <v>69</v>
      </c>
      <c r="C18503" s="9" t="s">
        <v>10161</v>
      </c>
      <c r="D18503" s="9" t="s">
        <v>10155</v>
      </c>
      <c r="E18503" s="10" t="n">
        <v>3</v>
      </c>
      <c r="F18503" s="10" t="n">
        <v>23092.53</v>
      </c>
      <c r="G18503" s="10" t="n">
        <v>60</v>
      </c>
      <c r="H18503" s="10" t="n">
        <v>12838.28</v>
      </c>
    </row>
    <row r="18504" customFormat="false" ht="15" hidden="false" customHeight="false" outlineLevel="0" collapsed="false">
      <c r="A18504" s="9" t="s">
        <v>28652</v>
      </c>
      <c r="B18504" s="9" t="s">
        <v>77</v>
      </c>
      <c r="C18504" s="9" t="s">
        <v>10162</v>
      </c>
      <c r="D18504" s="9" t="s">
        <v>10156</v>
      </c>
      <c r="E18504" s="10" t="n">
        <v>1</v>
      </c>
      <c r="F18504" s="10" t="n">
        <v>191.1</v>
      </c>
      <c r="G18504" s="10" t="n">
        <v>210</v>
      </c>
      <c r="H18504" s="10" t="n">
        <v>106.24</v>
      </c>
    </row>
    <row r="18505" customFormat="false" ht="15" hidden="false" customHeight="false" outlineLevel="0" collapsed="false">
      <c r="A18505" s="9" t="s">
        <v>28653</v>
      </c>
      <c r="B18505" s="9" t="s">
        <v>71</v>
      </c>
      <c r="C18505" s="9" t="s">
        <v>10162</v>
      </c>
      <c r="D18505" s="9" t="s">
        <v>10156</v>
      </c>
      <c r="E18505" s="10" t="n">
        <v>2</v>
      </c>
      <c r="F18505" s="10" t="n">
        <v>4785.2</v>
      </c>
      <c r="G18505" s="10" t="n">
        <v>30</v>
      </c>
      <c r="H18505" s="10" t="n">
        <v>2660.33</v>
      </c>
    </row>
    <row r="18506" customFormat="false" ht="15" hidden="false" customHeight="false" outlineLevel="0" collapsed="false">
      <c r="A18506" s="9" t="s">
        <v>28654</v>
      </c>
      <c r="B18506" s="9" t="s">
        <v>75</v>
      </c>
      <c r="C18506" s="9" t="s">
        <v>10161</v>
      </c>
      <c r="D18506" s="9" t="s">
        <v>10157</v>
      </c>
      <c r="E18506" s="10" t="n">
        <v>2</v>
      </c>
      <c r="F18506" s="10" t="n">
        <v>4092.5</v>
      </c>
      <c r="G18506" s="10" t="n">
        <v>207</v>
      </c>
      <c r="H18506" s="10" t="n">
        <v>2275.22</v>
      </c>
    </row>
    <row r="18507" customFormat="false" ht="15" hidden="false" customHeight="false" outlineLevel="0" collapsed="false">
      <c r="A18507" s="9" t="s">
        <v>28655</v>
      </c>
      <c r="B18507" s="9" t="s">
        <v>71</v>
      </c>
      <c r="C18507" s="9" t="s">
        <v>10161</v>
      </c>
      <c r="D18507" s="9" t="s">
        <v>10155</v>
      </c>
      <c r="E18507" s="10" t="n">
        <v>5</v>
      </c>
      <c r="F18507" s="10" t="n">
        <v>23601.03</v>
      </c>
      <c r="G18507" s="10" t="n">
        <v>59</v>
      </c>
      <c r="H18507" s="10" t="n">
        <v>13120.98</v>
      </c>
    </row>
    <row r="18508" customFormat="false" ht="15" hidden="false" customHeight="false" outlineLevel="0" collapsed="false">
      <c r="A18508" s="9" t="s">
        <v>28656</v>
      </c>
      <c r="B18508" s="9" t="s">
        <v>62</v>
      </c>
      <c r="C18508" s="9" t="s">
        <v>10161</v>
      </c>
      <c r="D18508" s="9" t="s">
        <v>10155</v>
      </c>
      <c r="E18508" s="10" t="n">
        <v>3</v>
      </c>
      <c r="F18508" s="10" t="n">
        <v>29091.8</v>
      </c>
      <c r="G18508" s="10" t="n">
        <v>15</v>
      </c>
      <c r="H18508" s="10" t="n">
        <v>16173.57</v>
      </c>
    </row>
    <row r="18509" customFormat="false" ht="15" hidden="false" customHeight="false" outlineLevel="0" collapsed="false">
      <c r="A18509" s="9" t="s">
        <v>28657</v>
      </c>
      <c r="B18509" s="9" t="s">
        <v>65</v>
      </c>
      <c r="C18509" s="9" t="s">
        <v>10164</v>
      </c>
      <c r="D18509" s="9" t="s">
        <v>10155</v>
      </c>
      <c r="E18509" s="10" t="n">
        <v>3</v>
      </c>
      <c r="F18509" s="10" t="n">
        <v>29954.29</v>
      </c>
      <c r="G18509" s="10" t="n">
        <v>11</v>
      </c>
      <c r="H18509" s="10" t="n">
        <v>16653.07</v>
      </c>
    </row>
    <row r="18510" customFormat="false" ht="15" hidden="false" customHeight="false" outlineLevel="0" collapsed="false">
      <c r="A18510" s="9" t="s">
        <v>28658</v>
      </c>
      <c r="B18510" s="9" t="s">
        <v>71</v>
      </c>
      <c r="C18510" s="9" t="s">
        <v>10161</v>
      </c>
      <c r="D18510" s="9" t="s">
        <v>10155</v>
      </c>
      <c r="E18510" s="10" t="n">
        <v>12</v>
      </c>
      <c r="F18510" s="10" t="n">
        <v>39300.04</v>
      </c>
      <c r="G18510" s="10" t="n">
        <v>16</v>
      </c>
      <c r="H18510" s="10" t="n">
        <v>21848.83</v>
      </c>
    </row>
    <row r="18511" customFormat="false" ht="15" hidden="false" customHeight="false" outlineLevel="0" collapsed="false">
      <c r="A18511" s="9" t="s">
        <v>28659</v>
      </c>
      <c r="B18511" s="9" t="s">
        <v>68</v>
      </c>
      <c r="C18511" s="9" t="s">
        <v>10161</v>
      </c>
      <c r="D18511" s="9" t="s">
        <v>10155</v>
      </c>
      <c r="E18511" s="10" t="n">
        <v>3</v>
      </c>
      <c r="F18511" s="10" t="n">
        <v>5203.89</v>
      </c>
      <c r="G18511" s="10" t="n">
        <v>13</v>
      </c>
      <c r="H18511" s="10" t="n">
        <v>2893.1</v>
      </c>
    </row>
    <row r="18512" customFormat="false" ht="15" hidden="false" customHeight="false" outlineLevel="0" collapsed="false">
      <c r="A18512" s="9" t="s">
        <v>28660</v>
      </c>
      <c r="B18512" s="9" t="s">
        <v>62</v>
      </c>
      <c r="C18512" s="9" t="s">
        <v>10161</v>
      </c>
      <c r="D18512" s="9" t="s">
        <v>10156</v>
      </c>
      <c r="E18512" s="10" t="n">
        <v>2</v>
      </c>
      <c r="F18512" s="10" t="n">
        <v>12160.5</v>
      </c>
      <c r="G18512" s="10" t="n">
        <v>37</v>
      </c>
      <c r="H18512" s="10" t="n">
        <v>6760.62</v>
      </c>
    </row>
    <row r="18513" customFormat="false" ht="15" hidden="false" customHeight="false" outlineLevel="0" collapsed="false">
      <c r="A18513" s="9" t="s">
        <v>28661</v>
      </c>
      <c r="B18513" s="9" t="s">
        <v>65</v>
      </c>
      <c r="C18513" s="9" t="s">
        <v>10163</v>
      </c>
      <c r="D18513" s="9" t="s">
        <v>10155</v>
      </c>
      <c r="E18513" s="10" t="n">
        <v>4</v>
      </c>
      <c r="F18513" s="10" t="n">
        <v>11558.8</v>
      </c>
      <c r="G18513" s="10" t="n">
        <v>19</v>
      </c>
      <c r="H18513" s="10" t="n">
        <v>6426.11</v>
      </c>
    </row>
    <row r="18514" customFormat="false" ht="15" hidden="false" customHeight="false" outlineLevel="0" collapsed="false">
      <c r="A18514" s="9" t="s">
        <v>28662</v>
      </c>
      <c r="B18514" s="9" t="s">
        <v>76</v>
      </c>
      <c r="C18514" s="9" t="s">
        <v>10161</v>
      </c>
      <c r="D18514" s="9" t="s">
        <v>10156</v>
      </c>
      <c r="E18514" s="10" t="n">
        <v>1</v>
      </c>
      <c r="F18514" s="10" t="n">
        <v>1175.25</v>
      </c>
      <c r="G18514" s="10" t="n">
        <v>138</v>
      </c>
      <c r="H18514" s="10" t="n">
        <v>653.38</v>
      </c>
    </row>
    <row r="18515" customFormat="false" ht="15" hidden="false" customHeight="false" outlineLevel="0" collapsed="false">
      <c r="A18515" s="9" t="s">
        <v>28663</v>
      </c>
      <c r="B18515" s="9" t="s">
        <v>79</v>
      </c>
      <c r="C18515" s="9" t="s">
        <v>10161</v>
      </c>
      <c r="D18515" s="9" t="s">
        <v>10155</v>
      </c>
      <c r="E18515" s="10" t="n">
        <v>3</v>
      </c>
      <c r="F18515" s="10" t="n">
        <v>3370.99</v>
      </c>
      <c r="G18515" s="10" t="n">
        <v>19</v>
      </c>
      <c r="H18515" s="10" t="n">
        <v>1874.1</v>
      </c>
    </row>
    <row r="18516" customFormat="false" ht="15" hidden="false" customHeight="false" outlineLevel="0" collapsed="false">
      <c r="A18516" s="9" t="s">
        <v>28664</v>
      </c>
      <c r="B18516" s="9" t="s">
        <v>71</v>
      </c>
      <c r="C18516" s="9" t="s">
        <v>10162</v>
      </c>
      <c r="D18516" s="9" t="s">
        <v>10154</v>
      </c>
      <c r="E18516" s="10" t="n">
        <v>17</v>
      </c>
      <c r="F18516" s="10" t="n">
        <v>88398.65</v>
      </c>
      <c r="G18516" s="10" t="n">
        <v>34</v>
      </c>
      <c r="H18516" s="10" t="n">
        <v>49145.18</v>
      </c>
    </row>
    <row r="18517" customFormat="false" ht="15" hidden="false" customHeight="false" outlineLevel="0" collapsed="false">
      <c r="A18517" s="9" t="s">
        <v>28665</v>
      </c>
      <c r="B18517" s="9" t="s">
        <v>72</v>
      </c>
      <c r="C18517" s="9" t="s">
        <v>10161</v>
      </c>
      <c r="D18517" s="9" t="s">
        <v>10155</v>
      </c>
      <c r="E18517" s="10" t="n">
        <v>8</v>
      </c>
      <c r="F18517" s="10" t="n">
        <v>21953.93</v>
      </c>
      <c r="G18517" s="10" t="n">
        <v>15</v>
      </c>
      <c r="H18517" s="10" t="n">
        <v>12205.27</v>
      </c>
    </row>
    <row r="18518" customFormat="false" ht="15" hidden="false" customHeight="false" outlineLevel="0" collapsed="false">
      <c r="A18518" s="9" t="s">
        <v>28666</v>
      </c>
      <c r="B18518" s="9" t="s">
        <v>70</v>
      </c>
      <c r="C18518" s="9" t="s">
        <v>10161</v>
      </c>
      <c r="D18518" s="9" t="s">
        <v>10155</v>
      </c>
      <c r="E18518" s="10" t="n">
        <v>3</v>
      </c>
      <c r="F18518" s="10" t="n">
        <v>47038.89</v>
      </c>
      <c r="G18518" s="10" t="n">
        <v>29</v>
      </c>
      <c r="H18518" s="10" t="n">
        <v>26151.24</v>
      </c>
    </row>
    <row r="18519" customFormat="false" ht="15" hidden="false" customHeight="false" outlineLevel="0" collapsed="false">
      <c r="A18519" s="9" t="s">
        <v>28667</v>
      </c>
      <c r="B18519" s="9" t="s">
        <v>61</v>
      </c>
      <c r="C18519" s="9" t="s">
        <v>10161</v>
      </c>
      <c r="D18519" s="9" t="s">
        <v>10155</v>
      </c>
      <c r="E18519" s="10" t="n">
        <v>3</v>
      </c>
      <c r="F18519" s="10" t="n">
        <v>48770.3</v>
      </c>
      <c r="G18519" s="10" t="n">
        <v>26</v>
      </c>
      <c r="H18519" s="10" t="n">
        <v>27113.82</v>
      </c>
    </row>
    <row r="18520" customFormat="false" ht="15" hidden="false" customHeight="false" outlineLevel="0" collapsed="false">
      <c r="A18520" s="9" t="s">
        <v>28668</v>
      </c>
      <c r="B18520" s="9" t="s">
        <v>70</v>
      </c>
      <c r="C18520" s="9" t="s">
        <v>10162</v>
      </c>
      <c r="D18520" s="9" t="s">
        <v>10155</v>
      </c>
      <c r="E18520" s="10" t="n">
        <v>7</v>
      </c>
      <c r="F18520" s="10" t="n">
        <v>17342.57</v>
      </c>
      <c r="G18520" s="10" t="n">
        <v>28</v>
      </c>
      <c r="H18520" s="10" t="n">
        <v>9641.59</v>
      </c>
    </row>
    <row r="18521" customFormat="false" ht="15" hidden="false" customHeight="false" outlineLevel="0" collapsed="false">
      <c r="A18521" s="9" t="s">
        <v>28669</v>
      </c>
      <c r="B18521" s="9" t="s">
        <v>63</v>
      </c>
      <c r="C18521" s="9" t="s">
        <v>10161</v>
      </c>
      <c r="D18521" s="9" t="s">
        <v>10155</v>
      </c>
      <c r="E18521" s="10" t="n">
        <v>7</v>
      </c>
      <c r="F18521" s="10" t="n">
        <v>6697.9</v>
      </c>
      <c r="G18521" s="10" t="n">
        <v>30</v>
      </c>
      <c r="H18521" s="10" t="n">
        <v>3723.69</v>
      </c>
    </row>
    <row r="18522" customFormat="false" ht="15" hidden="false" customHeight="false" outlineLevel="0" collapsed="false">
      <c r="A18522" s="9" t="s">
        <v>28670</v>
      </c>
      <c r="B18522" s="9" t="s">
        <v>64</v>
      </c>
      <c r="C18522" s="9" t="s">
        <v>10163</v>
      </c>
      <c r="D18522" s="9" t="s">
        <v>10156</v>
      </c>
      <c r="E18522" s="10" t="n">
        <v>1</v>
      </c>
      <c r="F18522" s="10" t="n">
        <v>4706.1</v>
      </c>
      <c r="G18522" s="10" t="n">
        <v>65</v>
      </c>
      <c r="H18522" s="10" t="n">
        <v>2616.35</v>
      </c>
    </row>
    <row r="18523" customFormat="false" ht="15" hidden="false" customHeight="false" outlineLevel="0" collapsed="false">
      <c r="A18523" s="9" t="s">
        <v>28671</v>
      </c>
      <c r="B18523" s="9" t="s">
        <v>70</v>
      </c>
      <c r="C18523" s="9" t="s">
        <v>10161</v>
      </c>
      <c r="D18523" s="9" t="s">
        <v>10156</v>
      </c>
      <c r="E18523" s="10" t="n">
        <v>2</v>
      </c>
      <c r="F18523" s="10" t="n">
        <v>39883.53</v>
      </c>
      <c r="G18523" s="10" t="n">
        <v>90</v>
      </c>
      <c r="H18523" s="10" t="n">
        <v>22173.22</v>
      </c>
    </row>
    <row r="18524" customFormat="false" ht="15" hidden="false" customHeight="false" outlineLevel="0" collapsed="false">
      <c r="A18524" s="9" t="s">
        <v>28672</v>
      </c>
      <c r="B18524" s="9" t="s">
        <v>60</v>
      </c>
      <c r="C18524" s="9" t="s">
        <v>10162</v>
      </c>
      <c r="D18524" s="9" t="s">
        <v>10155</v>
      </c>
      <c r="E18524" s="10" t="n">
        <v>7</v>
      </c>
      <c r="F18524" s="10" t="n">
        <v>34886.55</v>
      </c>
      <c r="G18524" s="10" t="n">
        <v>25</v>
      </c>
      <c r="H18524" s="10" t="n">
        <v>19395.16</v>
      </c>
    </row>
    <row r="18525" customFormat="false" ht="15" hidden="false" customHeight="false" outlineLevel="0" collapsed="false">
      <c r="A18525" s="9" t="s">
        <v>28673</v>
      </c>
      <c r="B18525" s="9" t="s">
        <v>79</v>
      </c>
      <c r="C18525" s="9" t="s">
        <v>10161</v>
      </c>
      <c r="D18525" s="9" t="s">
        <v>10156</v>
      </c>
      <c r="E18525" s="10" t="n">
        <v>1</v>
      </c>
      <c r="F18525" s="10" t="n">
        <v>561.4</v>
      </c>
      <c r="G18525" s="10" t="n">
        <v>275</v>
      </c>
      <c r="H18525" s="10" t="n">
        <v>312.11</v>
      </c>
    </row>
    <row r="18526" customFormat="false" ht="15" hidden="false" customHeight="false" outlineLevel="0" collapsed="false">
      <c r="A18526" s="9" t="s">
        <v>28674</v>
      </c>
      <c r="B18526" s="9" t="s">
        <v>62</v>
      </c>
      <c r="C18526" s="9" t="s">
        <v>10163</v>
      </c>
      <c r="D18526" s="9" t="s">
        <v>10157</v>
      </c>
      <c r="E18526" s="10" t="n">
        <v>3</v>
      </c>
      <c r="F18526" s="10" t="n">
        <v>41035.45</v>
      </c>
      <c r="G18526" s="10" t="n">
        <v>198</v>
      </c>
      <c r="H18526" s="10" t="n">
        <v>22813.63</v>
      </c>
    </row>
    <row r="18527" customFormat="false" ht="15" hidden="false" customHeight="false" outlineLevel="0" collapsed="false">
      <c r="A18527" s="9" t="s">
        <v>28675</v>
      </c>
      <c r="B18527" s="9" t="s">
        <v>64</v>
      </c>
      <c r="C18527" s="9" t="s">
        <v>10163</v>
      </c>
      <c r="D18527" s="9" t="s">
        <v>10155</v>
      </c>
      <c r="E18527" s="10" t="n">
        <v>4</v>
      </c>
      <c r="F18527" s="10" t="n">
        <v>6669.69</v>
      </c>
      <c r="G18527" s="10" t="n">
        <v>96</v>
      </c>
      <c r="H18527" s="10" t="n">
        <v>3708.01</v>
      </c>
    </row>
    <row r="18528" customFormat="false" ht="15" hidden="false" customHeight="false" outlineLevel="0" collapsed="false">
      <c r="A18528" s="9" t="s">
        <v>28676</v>
      </c>
      <c r="B18528" s="9" t="s">
        <v>61</v>
      </c>
      <c r="C18528" s="9" t="s">
        <v>10161</v>
      </c>
      <c r="D18528" s="9" t="s">
        <v>10157</v>
      </c>
      <c r="E18528" s="10" t="n">
        <v>3</v>
      </c>
      <c r="F18528" s="10" t="n">
        <v>5826.41</v>
      </c>
      <c r="G18528" s="10" t="n">
        <v>158</v>
      </c>
      <c r="H18528" s="10" t="n">
        <v>3239.19</v>
      </c>
    </row>
    <row r="18529" customFormat="false" ht="15" hidden="false" customHeight="false" outlineLevel="0" collapsed="false">
      <c r="A18529" s="9" t="s">
        <v>28677</v>
      </c>
      <c r="B18529" s="9" t="s">
        <v>77</v>
      </c>
      <c r="C18529" s="9" t="s">
        <v>10161</v>
      </c>
      <c r="D18529" s="9" t="s">
        <v>10158</v>
      </c>
      <c r="E18529" s="10" t="n">
        <v>0</v>
      </c>
      <c r="F18529" s="10" t="n">
        <v>0</v>
      </c>
      <c r="H18529" s="10" t="n">
        <v>0</v>
      </c>
    </row>
    <row r="18530" customFormat="false" ht="15" hidden="false" customHeight="false" outlineLevel="0" collapsed="false">
      <c r="A18530" s="9" t="s">
        <v>28678</v>
      </c>
      <c r="B18530" s="9" t="s">
        <v>77</v>
      </c>
      <c r="C18530" s="9" t="s">
        <v>10164</v>
      </c>
      <c r="D18530" s="9" t="s">
        <v>10154</v>
      </c>
      <c r="E18530" s="10" t="n">
        <v>11</v>
      </c>
      <c r="F18530" s="10" t="n">
        <v>72099.75</v>
      </c>
      <c r="G18530" s="10" t="n">
        <v>16</v>
      </c>
      <c r="H18530" s="10" t="n">
        <v>40083.81</v>
      </c>
    </row>
    <row r="18531" customFormat="false" ht="15" hidden="false" customHeight="false" outlineLevel="0" collapsed="false">
      <c r="A18531" s="9" t="s">
        <v>28679</v>
      </c>
      <c r="B18531" s="9" t="s">
        <v>62</v>
      </c>
      <c r="C18531" s="9" t="s">
        <v>10162</v>
      </c>
      <c r="D18531" s="9" t="s">
        <v>10156</v>
      </c>
      <c r="E18531" s="10" t="n">
        <v>1</v>
      </c>
      <c r="F18531" s="10" t="n">
        <v>1604.55</v>
      </c>
      <c r="G18531" s="10" t="n">
        <v>199</v>
      </c>
      <c r="H18531" s="10" t="n">
        <v>892.05</v>
      </c>
    </row>
    <row r="18532" customFormat="false" ht="15" hidden="false" customHeight="false" outlineLevel="0" collapsed="false">
      <c r="A18532" s="9" t="s">
        <v>28680</v>
      </c>
      <c r="B18532" s="9" t="s">
        <v>71</v>
      </c>
      <c r="C18532" s="9" t="s">
        <v>10162</v>
      </c>
      <c r="D18532" s="9" t="s">
        <v>10155</v>
      </c>
      <c r="E18532" s="10" t="n">
        <v>5</v>
      </c>
      <c r="F18532" s="10" t="n">
        <v>17517.35</v>
      </c>
      <c r="G18532" s="10" t="n">
        <v>10</v>
      </c>
      <c r="H18532" s="10" t="n">
        <v>9738.76</v>
      </c>
    </row>
    <row r="18533" customFormat="false" ht="15" hidden="false" customHeight="false" outlineLevel="0" collapsed="false">
      <c r="A18533" s="9" t="s">
        <v>28681</v>
      </c>
      <c r="B18533" s="9" t="s">
        <v>68</v>
      </c>
      <c r="C18533" s="9" t="s">
        <v>10163</v>
      </c>
      <c r="D18533" s="9" t="s">
        <v>10156</v>
      </c>
      <c r="E18533" s="10" t="n">
        <v>1</v>
      </c>
      <c r="F18533" s="10" t="n">
        <v>3080.05</v>
      </c>
      <c r="G18533" s="10" t="n">
        <v>133</v>
      </c>
      <c r="H18533" s="10" t="n">
        <v>1712.35</v>
      </c>
    </row>
    <row r="18534" customFormat="false" ht="15" hidden="false" customHeight="false" outlineLevel="0" collapsed="false">
      <c r="A18534" s="9" t="s">
        <v>28682</v>
      </c>
      <c r="B18534" s="9" t="s">
        <v>64</v>
      </c>
      <c r="C18534" s="9" t="s">
        <v>10161</v>
      </c>
      <c r="D18534" s="9" t="s">
        <v>10156</v>
      </c>
      <c r="E18534" s="10" t="n">
        <v>2</v>
      </c>
      <c r="F18534" s="10" t="n">
        <v>3617.45</v>
      </c>
      <c r="G18534" s="10" t="n">
        <v>114</v>
      </c>
      <c r="H18534" s="10" t="n">
        <v>2011.12</v>
      </c>
    </row>
    <row r="18535" customFormat="false" ht="15" hidden="false" customHeight="false" outlineLevel="0" collapsed="false">
      <c r="A18535" s="9" t="s">
        <v>28683</v>
      </c>
      <c r="B18535" s="9" t="s">
        <v>62</v>
      </c>
      <c r="C18535" s="9" t="s">
        <v>10161</v>
      </c>
      <c r="D18535" s="9" t="s">
        <v>10155</v>
      </c>
      <c r="E18535" s="10" t="n">
        <v>5</v>
      </c>
      <c r="F18535" s="10" t="n">
        <v>11343.85</v>
      </c>
      <c r="G18535" s="10" t="n">
        <v>60</v>
      </c>
      <c r="H18535" s="10" t="n">
        <v>6306.61</v>
      </c>
    </row>
    <row r="18536" customFormat="false" ht="15" hidden="false" customHeight="false" outlineLevel="0" collapsed="false">
      <c r="A18536" s="9" t="s">
        <v>28684</v>
      </c>
      <c r="B18536" s="9" t="s">
        <v>62</v>
      </c>
      <c r="C18536" s="9" t="s">
        <v>10161</v>
      </c>
      <c r="D18536" s="9" t="s">
        <v>10155</v>
      </c>
      <c r="E18536" s="10" t="n">
        <v>6</v>
      </c>
      <c r="F18536" s="10" t="n">
        <v>41332.03</v>
      </c>
      <c r="G18536" s="10" t="n">
        <v>7</v>
      </c>
      <c r="H18536" s="10" t="n">
        <v>22978.52</v>
      </c>
    </row>
    <row r="18537" customFormat="false" ht="15" hidden="false" customHeight="false" outlineLevel="0" collapsed="false">
      <c r="A18537" s="9" t="s">
        <v>28685</v>
      </c>
      <c r="B18537" s="9" t="s">
        <v>78</v>
      </c>
      <c r="C18537" s="9" t="s">
        <v>10162</v>
      </c>
      <c r="D18537" s="9" t="s">
        <v>10155</v>
      </c>
      <c r="E18537" s="10" t="n">
        <v>6</v>
      </c>
      <c r="F18537" s="10" t="n">
        <v>39629.37</v>
      </c>
      <c r="G18537" s="10" t="n">
        <v>59</v>
      </c>
      <c r="H18537" s="10" t="n">
        <v>22031.92</v>
      </c>
    </row>
    <row r="18538" customFormat="false" ht="15" hidden="false" customHeight="false" outlineLevel="0" collapsed="false">
      <c r="A18538" s="9" t="s">
        <v>28686</v>
      </c>
      <c r="B18538" s="9" t="s">
        <v>65</v>
      </c>
      <c r="C18538" s="9" t="s">
        <v>10161</v>
      </c>
      <c r="D18538" s="9" t="s">
        <v>10154</v>
      </c>
      <c r="E18538" s="10" t="n">
        <v>18</v>
      </c>
      <c r="F18538" s="10" t="n">
        <v>148579.14</v>
      </c>
      <c r="G18538" s="10" t="n">
        <v>19</v>
      </c>
      <c r="H18538" s="10" t="n">
        <v>82602.48</v>
      </c>
    </row>
    <row r="18539" customFormat="false" ht="15" hidden="false" customHeight="false" outlineLevel="0" collapsed="false">
      <c r="A18539" s="9" t="s">
        <v>28687</v>
      </c>
      <c r="B18539" s="9" t="s">
        <v>76</v>
      </c>
      <c r="C18539" s="9" t="s">
        <v>10164</v>
      </c>
      <c r="D18539" s="9" t="s">
        <v>10155</v>
      </c>
      <c r="E18539" s="10" t="n">
        <v>6</v>
      </c>
      <c r="F18539" s="10" t="n">
        <v>22740.34</v>
      </c>
      <c r="G18539" s="10" t="n">
        <v>27</v>
      </c>
      <c r="H18539" s="10" t="n">
        <v>12642.48</v>
      </c>
    </row>
    <row r="18540" customFormat="false" ht="15" hidden="false" customHeight="false" outlineLevel="0" collapsed="false">
      <c r="A18540" s="9" t="s">
        <v>28688</v>
      </c>
      <c r="B18540" s="9" t="s">
        <v>71</v>
      </c>
      <c r="C18540" s="9" t="s">
        <v>10163</v>
      </c>
      <c r="D18540" s="9" t="s">
        <v>10157</v>
      </c>
      <c r="E18540" s="10" t="n">
        <v>6</v>
      </c>
      <c r="F18540" s="10" t="n">
        <v>43563.5</v>
      </c>
      <c r="G18540" s="10" t="n">
        <v>126</v>
      </c>
      <c r="H18540" s="10" t="n">
        <v>24219.1</v>
      </c>
    </row>
    <row r="18541" customFormat="false" ht="15" hidden="false" customHeight="false" outlineLevel="0" collapsed="false">
      <c r="A18541" s="9" t="s">
        <v>28689</v>
      </c>
      <c r="B18541" s="9" t="s">
        <v>71</v>
      </c>
      <c r="C18541" s="9" t="s">
        <v>10161</v>
      </c>
      <c r="D18541" s="9" t="s">
        <v>10155</v>
      </c>
      <c r="E18541" s="10" t="n">
        <v>3</v>
      </c>
      <c r="F18541" s="10" t="n">
        <v>9808.7</v>
      </c>
      <c r="G18541" s="10" t="n">
        <v>37</v>
      </c>
      <c r="H18541" s="10" t="n">
        <v>5453.14</v>
      </c>
    </row>
    <row r="18542" customFormat="false" ht="15" hidden="false" customHeight="false" outlineLevel="0" collapsed="false">
      <c r="A18542" s="9" t="s">
        <v>28690</v>
      </c>
      <c r="B18542" s="9" t="s">
        <v>76</v>
      </c>
      <c r="C18542" s="9" t="s">
        <v>10163</v>
      </c>
      <c r="D18542" s="9" t="s">
        <v>10156</v>
      </c>
      <c r="E18542" s="10" t="n">
        <v>1</v>
      </c>
      <c r="F18542" s="10" t="n">
        <v>3414.45</v>
      </c>
      <c r="G18542" s="10" t="n">
        <v>28</v>
      </c>
      <c r="H18542" s="10" t="n">
        <v>1898.26</v>
      </c>
    </row>
    <row r="18543" customFormat="false" ht="15" hidden="false" customHeight="false" outlineLevel="0" collapsed="false">
      <c r="A18543" s="9" t="s">
        <v>28691</v>
      </c>
      <c r="B18543" s="9" t="s">
        <v>62</v>
      </c>
      <c r="C18543" s="9" t="s">
        <v>10161</v>
      </c>
      <c r="D18543" s="9" t="s">
        <v>10155</v>
      </c>
      <c r="E18543" s="10" t="n">
        <v>4</v>
      </c>
      <c r="F18543" s="10" t="n">
        <v>23920.07</v>
      </c>
      <c r="G18543" s="10" t="n">
        <v>24</v>
      </c>
      <c r="H18543" s="10" t="n">
        <v>13298.35</v>
      </c>
    </row>
    <row r="18544" customFormat="false" ht="15" hidden="false" customHeight="false" outlineLevel="0" collapsed="false">
      <c r="A18544" s="9" t="s">
        <v>28692</v>
      </c>
      <c r="B18544" s="9" t="s">
        <v>71</v>
      </c>
      <c r="C18544" s="9" t="s">
        <v>10161</v>
      </c>
      <c r="D18544" s="9" t="s">
        <v>10155</v>
      </c>
      <c r="E18544" s="10" t="n">
        <v>7</v>
      </c>
      <c r="F18544" s="10" t="n">
        <v>22503.9</v>
      </c>
      <c r="G18544" s="10" t="n">
        <v>45</v>
      </c>
      <c r="H18544" s="10" t="n">
        <v>12511.03</v>
      </c>
    </row>
    <row r="18545" customFormat="false" ht="15" hidden="false" customHeight="false" outlineLevel="0" collapsed="false">
      <c r="A18545" s="9" t="s">
        <v>28693</v>
      </c>
      <c r="B18545" s="9" t="s">
        <v>73</v>
      </c>
      <c r="C18545" s="9" t="s">
        <v>10161</v>
      </c>
      <c r="D18545" s="9" t="s">
        <v>10155</v>
      </c>
      <c r="E18545" s="10" t="n">
        <v>6</v>
      </c>
      <c r="F18545" s="10" t="n">
        <v>15697</v>
      </c>
      <c r="G18545" s="10" t="n">
        <v>11</v>
      </c>
      <c r="H18545" s="10" t="n">
        <v>8726.74</v>
      </c>
    </row>
    <row r="18546" customFormat="false" ht="15" hidden="false" customHeight="false" outlineLevel="0" collapsed="false">
      <c r="A18546" s="9" t="s">
        <v>28694</v>
      </c>
      <c r="B18546" s="9" t="s">
        <v>68</v>
      </c>
      <c r="C18546" s="9" t="s">
        <v>10161</v>
      </c>
      <c r="D18546" s="9" t="s">
        <v>10156</v>
      </c>
      <c r="E18546" s="10" t="n">
        <v>2</v>
      </c>
      <c r="F18546" s="10" t="n">
        <v>4236.45</v>
      </c>
      <c r="G18546" s="10" t="n">
        <v>4</v>
      </c>
      <c r="H18546" s="10" t="n">
        <v>2355.25</v>
      </c>
    </row>
    <row r="18547" customFormat="false" ht="15" hidden="false" customHeight="false" outlineLevel="0" collapsed="false">
      <c r="A18547" s="9" t="s">
        <v>28695</v>
      </c>
      <c r="B18547" s="9" t="s">
        <v>70</v>
      </c>
      <c r="C18547" s="9" t="s">
        <v>10161</v>
      </c>
      <c r="D18547" s="9" t="s">
        <v>10156</v>
      </c>
      <c r="E18547" s="10" t="n">
        <v>1</v>
      </c>
      <c r="F18547" s="10" t="n">
        <v>4965.6</v>
      </c>
      <c r="G18547" s="10" t="n">
        <v>285</v>
      </c>
      <c r="H18547" s="10" t="n">
        <v>2760.62</v>
      </c>
    </row>
    <row r="18548" customFormat="false" ht="15" hidden="false" customHeight="false" outlineLevel="0" collapsed="false">
      <c r="A18548" s="9" t="s">
        <v>28696</v>
      </c>
      <c r="B18548" s="9" t="s">
        <v>69</v>
      </c>
      <c r="C18548" s="9" t="s">
        <v>10161</v>
      </c>
      <c r="D18548" s="9" t="s">
        <v>10156</v>
      </c>
      <c r="E18548" s="10" t="n">
        <v>1</v>
      </c>
      <c r="F18548" s="10" t="n">
        <v>3635.1</v>
      </c>
      <c r="G18548" s="10" t="n">
        <v>274</v>
      </c>
      <c r="H18548" s="10" t="n">
        <v>2020.93</v>
      </c>
    </row>
    <row r="18549" customFormat="false" ht="15" hidden="false" customHeight="false" outlineLevel="0" collapsed="false">
      <c r="A18549" s="9" t="s">
        <v>28697</v>
      </c>
      <c r="B18549" s="9" t="s">
        <v>79</v>
      </c>
      <c r="C18549" s="9" t="s">
        <v>10162</v>
      </c>
      <c r="D18549" s="9" t="s">
        <v>10155</v>
      </c>
      <c r="E18549" s="10" t="n">
        <v>4</v>
      </c>
      <c r="F18549" s="10" t="n">
        <v>6184.95</v>
      </c>
      <c r="G18549" s="10" t="n">
        <v>26</v>
      </c>
      <c r="H18549" s="10" t="n">
        <v>3438.52</v>
      </c>
    </row>
    <row r="18550" customFormat="false" ht="15" hidden="false" customHeight="false" outlineLevel="0" collapsed="false">
      <c r="A18550" s="9" t="s">
        <v>28698</v>
      </c>
      <c r="B18550" s="9" t="s">
        <v>68</v>
      </c>
      <c r="C18550" s="9" t="s">
        <v>10164</v>
      </c>
      <c r="D18550" s="9" t="s">
        <v>10155</v>
      </c>
      <c r="E18550" s="10" t="n">
        <v>4</v>
      </c>
      <c r="F18550" s="10" t="n">
        <v>10476.81</v>
      </c>
      <c r="G18550" s="10" t="n">
        <v>5</v>
      </c>
      <c r="H18550" s="10" t="n">
        <v>5824.58</v>
      </c>
    </row>
    <row r="18551" customFormat="false" ht="15" hidden="false" customHeight="false" outlineLevel="0" collapsed="false">
      <c r="A18551" s="9" t="s">
        <v>28699</v>
      </c>
      <c r="B18551" s="9" t="s">
        <v>74</v>
      </c>
      <c r="C18551" s="9" t="s">
        <v>10161</v>
      </c>
      <c r="D18551" s="9" t="s">
        <v>10156</v>
      </c>
      <c r="E18551" s="10" t="n">
        <v>1</v>
      </c>
      <c r="F18551" s="10" t="n">
        <v>2144.66</v>
      </c>
      <c r="G18551" s="10" t="n">
        <v>2</v>
      </c>
      <c r="H18551" s="10" t="n">
        <v>1192.32</v>
      </c>
    </row>
    <row r="18552" customFormat="false" ht="15" hidden="false" customHeight="false" outlineLevel="0" collapsed="false">
      <c r="A18552" s="9" t="s">
        <v>28700</v>
      </c>
      <c r="B18552" s="9" t="s">
        <v>69</v>
      </c>
      <c r="C18552" s="9" t="s">
        <v>10161</v>
      </c>
      <c r="D18552" s="9" t="s">
        <v>10155</v>
      </c>
      <c r="E18552" s="10" t="n">
        <v>6</v>
      </c>
      <c r="F18552" s="10" t="n">
        <v>5637.95</v>
      </c>
      <c r="G18552" s="10" t="n">
        <v>44</v>
      </c>
      <c r="H18552" s="10" t="n">
        <v>3134.41</v>
      </c>
    </row>
    <row r="18553" customFormat="false" ht="15" hidden="false" customHeight="false" outlineLevel="0" collapsed="false">
      <c r="A18553" s="9" t="s">
        <v>28701</v>
      </c>
      <c r="B18553" s="9" t="s">
        <v>65</v>
      </c>
      <c r="C18553" s="9" t="s">
        <v>10163</v>
      </c>
      <c r="D18553" s="9" t="s">
        <v>10156</v>
      </c>
      <c r="E18553" s="10" t="n">
        <v>2</v>
      </c>
      <c r="F18553" s="10" t="n">
        <v>7181.35</v>
      </c>
      <c r="G18553" s="10" t="n">
        <v>21</v>
      </c>
      <c r="H18553" s="10" t="n">
        <v>3992.47</v>
      </c>
    </row>
    <row r="18554" customFormat="false" ht="15" hidden="false" customHeight="false" outlineLevel="0" collapsed="false">
      <c r="A18554" s="9" t="s">
        <v>28702</v>
      </c>
      <c r="B18554" s="9" t="s">
        <v>62</v>
      </c>
      <c r="C18554" s="9" t="s">
        <v>10161</v>
      </c>
      <c r="D18554" s="9" t="s">
        <v>10155</v>
      </c>
      <c r="E18554" s="10" t="n">
        <v>7</v>
      </c>
      <c r="F18554" s="10" t="n">
        <v>14242.71</v>
      </c>
      <c r="G18554" s="10" t="n">
        <v>15</v>
      </c>
      <c r="H18554" s="10" t="n">
        <v>7918.23</v>
      </c>
    </row>
    <row r="18555" customFormat="false" ht="15" hidden="false" customHeight="false" outlineLevel="0" collapsed="false">
      <c r="A18555" s="9" t="s">
        <v>28703</v>
      </c>
      <c r="B18555" s="9" t="s">
        <v>73</v>
      </c>
      <c r="C18555" s="9" t="s">
        <v>10161</v>
      </c>
      <c r="D18555" s="9" t="s">
        <v>10154</v>
      </c>
      <c r="E18555" s="10" t="n">
        <v>9</v>
      </c>
      <c r="F18555" s="10" t="n">
        <v>169047.13</v>
      </c>
      <c r="G18555" s="10" t="n">
        <v>1</v>
      </c>
      <c r="H18555" s="10" t="n">
        <v>93981.65</v>
      </c>
    </row>
    <row r="18556" customFormat="false" ht="15" hidden="false" customHeight="false" outlineLevel="0" collapsed="false">
      <c r="A18556" s="9" t="s">
        <v>28704</v>
      </c>
      <c r="B18556" s="9" t="s">
        <v>64</v>
      </c>
      <c r="C18556" s="9" t="s">
        <v>10161</v>
      </c>
      <c r="D18556" s="9" t="s">
        <v>10155</v>
      </c>
      <c r="E18556" s="10" t="n">
        <v>3</v>
      </c>
      <c r="F18556" s="10" t="n">
        <v>15250.39</v>
      </c>
      <c r="G18556" s="10" t="n">
        <v>31</v>
      </c>
      <c r="H18556" s="10" t="n">
        <v>8478.45</v>
      </c>
    </row>
    <row r="18557" customFormat="false" ht="15" hidden="false" customHeight="false" outlineLevel="0" collapsed="false">
      <c r="A18557" s="9" t="s">
        <v>28705</v>
      </c>
      <c r="B18557" s="9" t="s">
        <v>75</v>
      </c>
      <c r="C18557" s="9" t="s">
        <v>10161</v>
      </c>
      <c r="D18557" s="9" t="s">
        <v>10156</v>
      </c>
      <c r="E18557" s="10" t="n">
        <v>2</v>
      </c>
      <c r="F18557" s="10" t="n">
        <v>11940.5</v>
      </c>
      <c r="G18557" s="10" t="n">
        <v>10</v>
      </c>
      <c r="H18557" s="10" t="n">
        <v>6638.31</v>
      </c>
    </row>
    <row r="18558" customFormat="false" ht="15" hidden="false" customHeight="false" outlineLevel="0" collapsed="false">
      <c r="A18558" s="9" t="s">
        <v>28706</v>
      </c>
      <c r="B18558" s="9" t="s">
        <v>62</v>
      </c>
      <c r="C18558" s="9" t="s">
        <v>10164</v>
      </c>
      <c r="D18558" s="9" t="s">
        <v>10154</v>
      </c>
      <c r="E18558" s="10" t="n">
        <v>25</v>
      </c>
      <c r="F18558" s="10" t="n">
        <v>118977.41</v>
      </c>
      <c r="G18558" s="10" t="n">
        <v>5</v>
      </c>
      <c r="H18558" s="10" t="n">
        <v>66145.42</v>
      </c>
    </row>
    <row r="18559" customFormat="false" ht="15" hidden="false" customHeight="false" outlineLevel="0" collapsed="false">
      <c r="A18559" s="9" t="s">
        <v>28707</v>
      </c>
      <c r="B18559" s="9" t="s">
        <v>64</v>
      </c>
      <c r="C18559" s="9" t="s">
        <v>10161</v>
      </c>
      <c r="D18559" s="9" t="s">
        <v>10155</v>
      </c>
      <c r="E18559" s="10" t="n">
        <v>3</v>
      </c>
      <c r="F18559" s="10" t="n">
        <v>3565.7</v>
      </c>
      <c r="G18559" s="10" t="n">
        <v>119</v>
      </c>
      <c r="H18559" s="10" t="n">
        <v>1982.35</v>
      </c>
    </row>
    <row r="18560" customFormat="false" ht="15" hidden="false" customHeight="false" outlineLevel="0" collapsed="false">
      <c r="A18560" s="9" t="s">
        <v>28708</v>
      </c>
      <c r="B18560" s="9" t="s">
        <v>77</v>
      </c>
      <c r="C18560" s="9" t="s">
        <v>10162</v>
      </c>
      <c r="D18560" s="9" t="s">
        <v>10157</v>
      </c>
      <c r="E18560" s="10" t="n">
        <v>3</v>
      </c>
      <c r="F18560" s="10" t="n">
        <v>6489.92</v>
      </c>
      <c r="G18560" s="10" t="n">
        <v>121</v>
      </c>
      <c r="H18560" s="10" t="n">
        <v>3608.07</v>
      </c>
    </row>
    <row r="18561" customFormat="false" ht="15" hidden="false" customHeight="false" outlineLevel="0" collapsed="false">
      <c r="A18561" s="9" t="s">
        <v>28709</v>
      </c>
      <c r="B18561" s="9" t="s">
        <v>76</v>
      </c>
      <c r="C18561" s="9" t="s">
        <v>10162</v>
      </c>
      <c r="D18561" s="9" t="s">
        <v>10156</v>
      </c>
      <c r="E18561" s="10" t="n">
        <v>1</v>
      </c>
      <c r="F18561" s="10" t="n">
        <v>846.3</v>
      </c>
      <c r="G18561" s="10" t="n">
        <v>150</v>
      </c>
      <c r="H18561" s="10" t="n">
        <v>470.5</v>
      </c>
    </row>
    <row r="18562" customFormat="false" ht="15" hidden="false" customHeight="false" outlineLevel="0" collapsed="false">
      <c r="A18562" s="9" t="s">
        <v>28710</v>
      </c>
      <c r="B18562" s="9" t="s">
        <v>59</v>
      </c>
      <c r="C18562" s="9" t="s">
        <v>10161</v>
      </c>
      <c r="D18562" s="9" t="s">
        <v>10155</v>
      </c>
      <c r="E18562" s="10" t="n">
        <v>3</v>
      </c>
      <c r="F18562" s="10" t="n">
        <v>36060.69</v>
      </c>
      <c r="G18562" s="10" t="n">
        <v>87</v>
      </c>
      <c r="H18562" s="10" t="n">
        <v>20047.92</v>
      </c>
    </row>
    <row r="18563" customFormat="false" ht="15" hidden="false" customHeight="false" outlineLevel="0" collapsed="false">
      <c r="A18563" s="9" t="s">
        <v>28711</v>
      </c>
      <c r="B18563" s="9" t="s">
        <v>62</v>
      </c>
      <c r="C18563" s="9" t="s">
        <v>10161</v>
      </c>
      <c r="D18563" s="9" t="s">
        <v>10156</v>
      </c>
      <c r="E18563" s="10" t="n">
        <v>1</v>
      </c>
      <c r="F18563" s="10" t="n">
        <v>4697.3</v>
      </c>
      <c r="G18563" s="10" t="n">
        <v>2</v>
      </c>
      <c r="H18563" s="10" t="n">
        <v>2611.46</v>
      </c>
    </row>
    <row r="18564" customFormat="false" ht="15" hidden="false" customHeight="false" outlineLevel="0" collapsed="false">
      <c r="A18564" s="9" t="s">
        <v>28712</v>
      </c>
      <c r="B18564" s="9" t="s">
        <v>71</v>
      </c>
      <c r="C18564" s="9" t="s">
        <v>10163</v>
      </c>
      <c r="D18564" s="9" t="s">
        <v>10155</v>
      </c>
      <c r="E18564" s="10" t="n">
        <v>3</v>
      </c>
      <c r="F18564" s="10" t="n">
        <v>20604.46</v>
      </c>
      <c r="G18564" s="10" t="n">
        <v>33</v>
      </c>
      <c r="H18564" s="10" t="n">
        <v>11455.04</v>
      </c>
    </row>
    <row r="18565" customFormat="false" ht="15" hidden="false" customHeight="false" outlineLevel="0" collapsed="false">
      <c r="A18565" s="9" t="s">
        <v>28713</v>
      </c>
      <c r="B18565" s="9" t="s">
        <v>79</v>
      </c>
      <c r="C18565" s="9" t="s">
        <v>10163</v>
      </c>
      <c r="D18565" s="9" t="s">
        <v>10156</v>
      </c>
      <c r="E18565" s="10" t="n">
        <v>1</v>
      </c>
      <c r="F18565" s="10" t="n">
        <v>273.1</v>
      </c>
      <c r="G18565" s="10" t="n">
        <v>295</v>
      </c>
      <c r="H18565" s="10" t="n">
        <v>151.83</v>
      </c>
    </row>
    <row r="18566" customFormat="false" ht="15" hidden="false" customHeight="false" outlineLevel="0" collapsed="false">
      <c r="A18566" s="9" t="s">
        <v>28714</v>
      </c>
      <c r="B18566" s="9" t="s">
        <v>62</v>
      </c>
      <c r="C18566" s="9" t="s">
        <v>10161</v>
      </c>
      <c r="D18566" s="9" t="s">
        <v>10156</v>
      </c>
      <c r="E18566" s="10" t="n">
        <v>1</v>
      </c>
      <c r="F18566" s="10" t="n">
        <v>24321.44</v>
      </c>
      <c r="G18566" s="10" t="n">
        <v>322</v>
      </c>
      <c r="H18566" s="10" t="n">
        <v>13521.49</v>
      </c>
    </row>
    <row r="18567" customFormat="false" ht="15" hidden="false" customHeight="false" outlineLevel="0" collapsed="false">
      <c r="A18567" s="9" t="s">
        <v>28715</v>
      </c>
      <c r="B18567" s="9" t="s">
        <v>74</v>
      </c>
      <c r="C18567" s="9" t="s">
        <v>10161</v>
      </c>
      <c r="D18567" s="9" t="s">
        <v>10155</v>
      </c>
      <c r="E18567" s="10" t="n">
        <v>5</v>
      </c>
      <c r="F18567" s="10" t="n">
        <v>20781.39</v>
      </c>
      <c r="G18567" s="10" t="n">
        <v>72</v>
      </c>
      <c r="H18567" s="10" t="n">
        <v>11553.4</v>
      </c>
    </row>
    <row r="18568" customFormat="false" ht="15" hidden="false" customHeight="false" outlineLevel="0" collapsed="false">
      <c r="A18568" s="9" t="s">
        <v>28716</v>
      </c>
      <c r="B18568" s="9" t="s">
        <v>75</v>
      </c>
      <c r="C18568" s="9" t="s">
        <v>10161</v>
      </c>
      <c r="D18568" s="9" t="s">
        <v>10156</v>
      </c>
      <c r="E18568" s="10" t="n">
        <v>2</v>
      </c>
      <c r="F18568" s="10" t="n">
        <v>7371.62</v>
      </c>
      <c r="G18568" s="10" t="n">
        <v>46</v>
      </c>
      <c r="H18568" s="10" t="n">
        <v>4098.25</v>
      </c>
    </row>
    <row r="18569" customFormat="false" ht="15" hidden="false" customHeight="false" outlineLevel="0" collapsed="false">
      <c r="A18569" s="9" t="s">
        <v>28717</v>
      </c>
      <c r="B18569" s="9" t="s">
        <v>75</v>
      </c>
      <c r="C18569" s="9" t="s">
        <v>10161</v>
      </c>
      <c r="D18569" s="9" t="s">
        <v>10155</v>
      </c>
      <c r="E18569" s="10" t="n">
        <v>3</v>
      </c>
      <c r="F18569" s="10" t="n">
        <v>29566.3</v>
      </c>
      <c r="G18569" s="10" t="n">
        <v>8</v>
      </c>
      <c r="H18569" s="10" t="n">
        <v>16437.37</v>
      </c>
    </row>
    <row r="18570" customFormat="false" ht="15" hidden="false" customHeight="false" outlineLevel="0" collapsed="false">
      <c r="A18570" s="9" t="s">
        <v>28718</v>
      </c>
      <c r="B18570" s="9" t="s">
        <v>75</v>
      </c>
      <c r="C18570" s="9" t="s">
        <v>10161</v>
      </c>
      <c r="D18570" s="9" t="s">
        <v>10155</v>
      </c>
      <c r="E18570" s="10" t="n">
        <v>4</v>
      </c>
      <c r="F18570" s="10" t="n">
        <v>3129.15</v>
      </c>
      <c r="G18570" s="10" t="n">
        <v>0</v>
      </c>
      <c r="H18570" s="10" t="n">
        <v>1739.65</v>
      </c>
    </row>
    <row r="18571" customFormat="false" ht="15" hidden="false" customHeight="false" outlineLevel="0" collapsed="false">
      <c r="A18571" s="9" t="s">
        <v>28719</v>
      </c>
      <c r="B18571" s="9" t="s">
        <v>71</v>
      </c>
      <c r="C18571" s="9" t="s">
        <v>10163</v>
      </c>
      <c r="D18571" s="9" t="s">
        <v>10156</v>
      </c>
      <c r="E18571" s="10" t="n">
        <v>2</v>
      </c>
      <c r="F18571" s="10" t="n">
        <v>1329.85</v>
      </c>
      <c r="G18571" s="10" t="n">
        <v>31</v>
      </c>
      <c r="H18571" s="10" t="n">
        <v>739.33</v>
      </c>
    </row>
    <row r="18572" customFormat="false" ht="15" hidden="false" customHeight="false" outlineLevel="0" collapsed="false">
      <c r="A18572" s="9" t="s">
        <v>28720</v>
      </c>
      <c r="B18572" s="9" t="s">
        <v>68</v>
      </c>
      <c r="C18572" s="9" t="s">
        <v>10161</v>
      </c>
      <c r="D18572" s="9" t="s">
        <v>10156</v>
      </c>
      <c r="E18572" s="10" t="n">
        <v>1</v>
      </c>
      <c r="F18572" s="10" t="n">
        <v>1479</v>
      </c>
      <c r="G18572" s="10" t="n">
        <v>25</v>
      </c>
      <c r="H18572" s="10" t="n">
        <v>822.25</v>
      </c>
    </row>
    <row r="18573" customFormat="false" ht="15" hidden="false" customHeight="false" outlineLevel="0" collapsed="false">
      <c r="A18573" s="9" t="s">
        <v>28721</v>
      </c>
      <c r="B18573" s="9" t="s">
        <v>75</v>
      </c>
      <c r="C18573" s="9" t="s">
        <v>10161</v>
      </c>
      <c r="D18573" s="9" t="s">
        <v>10156</v>
      </c>
      <c r="E18573" s="10" t="n">
        <v>1</v>
      </c>
      <c r="F18573" s="10" t="n">
        <v>626.05</v>
      </c>
      <c r="G18573" s="10" t="n">
        <v>320</v>
      </c>
      <c r="H18573" s="10" t="n">
        <v>348.05</v>
      </c>
    </row>
    <row r="18574" customFormat="false" ht="15" hidden="false" customHeight="false" outlineLevel="0" collapsed="false">
      <c r="A18574" s="9" t="s">
        <v>28722</v>
      </c>
      <c r="B18574" s="9" t="s">
        <v>65</v>
      </c>
      <c r="C18574" s="9" t="s">
        <v>10162</v>
      </c>
      <c r="D18574" s="9" t="s">
        <v>10155</v>
      </c>
      <c r="E18574" s="10" t="n">
        <v>4</v>
      </c>
      <c r="F18574" s="10" t="n">
        <v>24492</v>
      </c>
      <c r="G18574" s="10" t="n">
        <v>32</v>
      </c>
      <c r="H18574" s="10" t="n">
        <v>13616.31</v>
      </c>
    </row>
    <row r="18575" customFormat="false" ht="15" hidden="false" customHeight="false" outlineLevel="0" collapsed="false">
      <c r="A18575" s="9" t="s">
        <v>28723</v>
      </c>
      <c r="B18575" s="9" t="s">
        <v>60</v>
      </c>
      <c r="C18575" s="9" t="s">
        <v>10161</v>
      </c>
      <c r="D18575" s="9" t="s">
        <v>10154</v>
      </c>
      <c r="E18575" s="10" t="n">
        <v>20</v>
      </c>
      <c r="F18575" s="10" t="n">
        <v>107994.81</v>
      </c>
      <c r="G18575" s="10" t="n">
        <v>14</v>
      </c>
      <c r="H18575" s="10" t="n">
        <v>60039.65</v>
      </c>
    </row>
    <row r="18576" customFormat="false" ht="15" hidden="false" customHeight="false" outlineLevel="0" collapsed="false">
      <c r="A18576" s="9" t="s">
        <v>28724</v>
      </c>
      <c r="B18576" s="9" t="s">
        <v>68</v>
      </c>
      <c r="C18576" s="9" t="s">
        <v>10161</v>
      </c>
      <c r="D18576" s="9" t="s">
        <v>10155</v>
      </c>
      <c r="E18576" s="10" t="n">
        <v>7</v>
      </c>
      <c r="F18576" s="10" t="n">
        <v>17881.65</v>
      </c>
      <c r="G18576" s="10" t="n">
        <v>23</v>
      </c>
      <c r="H18576" s="10" t="n">
        <v>9941.29</v>
      </c>
    </row>
    <row r="18577" customFormat="false" ht="15" hidden="false" customHeight="false" outlineLevel="0" collapsed="false">
      <c r="A18577" s="9" t="s">
        <v>28725</v>
      </c>
      <c r="B18577" s="9" t="s">
        <v>62</v>
      </c>
      <c r="C18577" s="9" t="s">
        <v>10163</v>
      </c>
      <c r="D18577" s="9" t="s">
        <v>10157</v>
      </c>
      <c r="E18577" s="10" t="n">
        <v>5</v>
      </c>
      <c r="F18577" s="10" t="n">
        <v>9611.49</v>
      </c>
      <c r="G18577" s="10" t="n">
        <v>166</v>
      </c>
      <c r="H18577" s="10" t="n">
        <v>5343.5</v>
      </c>
    </row>
    <row r="18578" customFormat="false" ht="15" hidden="false" customHeight="false" outlineLevel="0" collapsed="false">
      <c r="A18578" s="9" t="s">
        <v>28726</v>
      </c>
      <c r="B18578" s="9" t="s">
        <v>76</v>
      </c>
      <c r="C18578" s="9" t="s">
        <v>10161</v>
      </c>
      <c r="D18578" s="9" t="s">
        <v>10156</v>
      </c>
      <c r="E18578" s="10" t="n">
        <v>2</v>
      </c>
      <c r="F18578" s="10" t="n">
        <v>38802.95</v>
      </c>
      <c r="G18578" s="10" t="n">
        <v>115</v>
      </c>
      <c r="H18578" s="10" t="n">
        <v>21572.48</v>
      </c>
    </row>
    <row r="18579" customFormat="false" ht="15" hidden="false" customHeight="false" outlineLevel="0" collapsed="false">
      <c r="A18579" s="9" t="s">
        <v>28727</v>
      </c>
      <c r="B18579" s="9" t="s">
        <v>76</v>
      </c>
      <c r="C18579" s="9" t="s">
        <v>10161</v>
      </c>
      <c r="D18579" s="9" t="s">
        <v>10155</v>
      </c>
      <c r="E18579" s="10" t="n">
        <v>6</v>
      </c>
      <c r="F18579" s="10" t="n">
        <v>21089.44</v>
      </c>
      <c r="G18579" s="10" t="n">
        <v>19</v>
      </c>
      <c r="H18579" s="10" t="n">
        <v>11724.66</v>
      </c>
    </row>
    <row r="18580" customFormat="false" ht="15" hidden="false" customHeight="false" outlineLevel="0" collapsed="false">
      <c r="A18580" s="9" t="s">
        <v>28728</v>
      </c>
      <c r="B18580" s="9" t="s">
        <v>75</v>
      </c>
      <c r="C18580" s="9" t="s">
        <v>10161</v>
      </c>
      <c r="D18580" s="9" t="s">
        <v>10155</v>
      </c>
      <c r="E18580" s="10" t="n">
        <v>3</v>
      </c>
      <c r="F18580" s="10" t="n">
        <v>2230.35</v>
      </c>
      <c r="G18580" s="10" t="n">
        <v>76</v>
      </c>
      <c r="H18580" s="10" t="n">
        <v>1239.96</v>
      </c>
    </row>
    <row r="18581" customFormat="false" ht="15" hidden="false" customHeight="false" outlineLevel="0" collapsed="false">
      <c r="A18581" s="9" t="s">
        <v>28729</v>
      </c>
      <c r="B18581" s="9" t="s">
        <v>74</v>
      </c>
      <c r="C18581" s="9" t="s">
        <v>10161</v>
      </c>
      <c r="D18581" s="9" t="s">
        <v>10156</v>
      </c>
      <c r="E18581" s="10" t="n">
        <v>1</v>
      </c>
      <c r="F18581" s="10" t="n">
        <v>1290.3</v>
      </c>
      <c r="G18581" s="10" t="n">
        <v>17</v>
      </c>
      <c r="H18581" s="10" t="n">
        <v>717.34</v>
      </c>
    </row>
    <row r="18582" customFormat="false" ht="15" hidden="false" customHeight="false" outlineLevel="0" collapsed="false">
      <c r="A18582" s="9" t="s">
        <v>28730</v>
      </c>
      <c r="B18582" s="9" t="s">
        <v>75</v>
      </c>
      <c r="C18582" s="9" t="s">
        <v>10161</v>
      </c>
      <c r="D18582" s="9" t="s">
        <v>10155</v>
      </c>
      <c r="E18582" s="10" t="n">
        <v>3</v>
      </c>
      <c r="F18582" s="10" t="n">
        <v>2798.48</v>
      </c>
      <c r="G18582" s="10" t="n">
        <v>38</v>
      </c>
      <c r="H18582" s="10" t="n">
        <v>1555.81</v>
      </c>
    </row>
    <row r="18583" customFormat="false" ht="15" hidden="false" customHeight="false" outlineLevel="0" collapsed="false">
      <c r="A18583" s="9" t="s">
        <v>28731</v>
      </c>
      <c r="B18583" s="9" t="s">
        <v>68</v>
      </c>
      <c r="C18583" s="9" t="s">
        <v>10161</v>
      </c>
      <c r="D18583" s="9" t="s">
        <v>10154</v>
      </c>
      <c r="E18583" s="10" t="n">
        <v>18</v>
      </c>
      <c r="F18583" s="10" t="n">
        <v>74676.29</v>
      </c>
      <c r="G18583" s="10" t="n">
        <v>7</v>
      </c>
      <c r="H18583" s="10" t="n">
        <v>41516.24</v>
      </c>
    </row>
    <row r="18584" customFormat="false" ht="15" hidden="false" customHeight="false" outlineLevel="0" collapsed="false">
      <c r="A18584" s="9" t="s">
        <v>28732</v>
      </c>
      <c r="B18584" s="9" t="s">
        <v>71</v>
      </c>
      <c r="C18584" s="9" t="s">
        <v>10161</v>
      </c>
      <c r="D18584" s="9" t="s">
        <v>10157</v>
      </c>
      <c r="E18584" s="10" t="n">
        <v>2</v>
      </c>
      <c r="F18584" s="10" t="n">
        <v>4218.85</v>
      </c>
      <c r="G18584" s="10" t="n">
        <v>180</v>
      </c>
      <c r="H18584" s="10" t="n">
        <v>2345.47</v>
      </c>
    </row>
    <row r="18585" customFormat="false" ht="15" hidden="false" customHeight="false" outlineLevel="0" collapsed="false">
      <c r="A18585" s="9" t="s">
        <v>28733</v>
      </c>
      <c r="B18585" s="9" t="s">
        <v>73</v>
      </c>
      <c r="C18585" s="9" t="s">
        <v>10161</v>
      </c>
      <c r="D18585" s="9" t="s">
        <v>10158</v>
      </c>
      <c r="E18585" s="10" t="n">
        <v>0</v>
      </c>
      <c r="F18585" s="10" t="n">
        <v>0</v>
      </c>
      <c r="H18585" s="10" t="n">
        <v>0</v>
      </c>
    </row>
    <row r="18586" customFormat="false" ht="15" hidden="false" customHeight="false" outlineLevel="0" collapsed="false">
      <c r="A18586" s="9" t="s">
        <v>28734</v>
      </c>
      <c r="B18586" s="9" t="s">
        <v>77</v>
      </c>
      <c r="C18586" s="9" t="s">
        <v>10161</v>
      </c>
      <c r="D18586" s="9" t="s">
        <v>10155</v>
      </c>
      <c r="E18586" s="10" t="n">
        <v>6</v>
      </c>
      <c r="F18586" s="10" t="n">
        <v>15199.33</v>
      </c>
      <c r="G18586" s="10" t="n">
        <v>3</v>
      </c>
      <c r="H18586" s="10" t="n">
        <v>8450.06</v>
      </c>
    </row>
    <row r="18587" customFormat="false" ht="15" hidden="false" customHeight="false" outlineLevel="0" collapsed="false">
      <c r="A18587" s="9" t="s">
        <v>28735</v>
      </c>
      <c r="B18587" s="9" t="s">
        <v>70</v>
      </c>
      <c r="C18587" s="9" t="s">
        <v>10161</v>
      </c>
      <c r="D18587" s="9" t="s">
        <v>10157</v>
      </c>
      <c r="E18587" s="10" t="n">
        <v>2</v>
      </c>
      <c r="F18587" s="10" t="n">
        <v>18216.56</v>
      </c>
      <c r="G18587" s="10" t="n">
        <v>225</v>
      </c>
      <c r="H18587" s="10" t="n">
        <v>10127.49</v>
      </c>
    </row>
    <row r="18588" customFormat="false" ht="15" hidden="false" customHeight="false" outlineLevel="0" collapsed="false">
      <c r="A18588" s="9" t="s">
        <v>28736</v>
      </c>
      <c r="B18588" s="9" t="s">
        <v>62</v>
      </c>
      <c r="C18588" s="9" t="s">
        <v>10161</v>
      </c>
      <c r="D18588" s="9" t="s">
        <v>10155</v>
      </c>
      <c r="E18588" s="10" t="n">
        <v>3</v>
      </c>
      <c r="F18588" s="10" t="n">
        <v>41937.6</v>
      </c>
      <c r="G18588" s="10" t="n">
        <v>46</v>
      </c>
      <c r="H18588" s="10" t="n">
        <v>23315.18</v>
      </c>
    </row>
    <row r="18589" customFormat="false" ht="15" hidden="false" customHeight="false" outlineLevel="0" collapsed="false">
      <c r="A18589" s="9" t="s">
        <v>28737</v>
      </c>
      <c r="B18589" s="9" t="s">
        <v>70</v>
      </c>
      <c r="C18589" s="9" t="s">
        <v>10162</v>
      </c>
      <c r="D18589" s="9" t="s">
        <v>10156</v>
      </c>
      <c r="E18589" s="10" t="n">
        <v>2</v>
      </c>
      <c r="F18589" s="10" t="n">
        <v>5275.85</v>
      </c>
      <c r="G18589" s="10" t="n">
        <v>40</v>
      </c>
      <c r="H18589" s="10" t="n">
        <v>2933.11</v>
      </c>
    </row>
    <row r="18590" customFormat="false" ht="15" hidden="false" customHeight="false" outlineLevel="0" collapsed="false">
      <c r="A18590" s="9" t="s">
        <v>28738</v>
      </c>
      <c r="B18590" s="9" t="s">
        <v>72</v>
      </c>
      <c r="C18590" s="9" t="s">
        <v>10161</v>
      </c>
      <c r="D18590" s="9" t="s">
        <v>10156</v>
      </c>
      <c r="E18590" s="10" t="n">
        <v>2</v>
      </c>
      <c r="F18590" s="10" t="n">
        <v>13544.12</v>
      </c>
      <c r="G18590" s="10" t="n">
        <v>7</v>
      </c>
      <c r="H18590" s="10" t="n">
        <v>7529.85</v>
      </c>
    </row>
    <row r="18591" customFormat="false" ht="15" hidden="false" customHeight="false" outlineLevel="0" collapsed="false">
      <c r="A18591" s="9" t="s">
        <v>28739</v>
      </c>
      <c r="B18591" s="9" t="s">
        <v>70</v>
      </c>
      <c r="C18591" s="9" t="s">
        <v>10163</v>
      </c>
      <c r="D18591" s="9" t="s">
        <v>10155</v>
      </c>
      <c r="E18591" s="10" t="n">
        <v>4</v>
      </c>
      <c r="F18591" s="10" t="n">
        <v>48632.2</v>
      </c>
      <c r="G18591" s="10" t="n">
        <v>7</v>
      </c>
      <c r="H18591" s="10" t="n">
        <v>27037.04</v>
      </c>
    </row>
    <row r="18592" customFormat="false" ht="15" hidden="false" customHeight="false" outlineLevel="0" collapsed="false">
      <c r="A18592" s="9" t="s">
        <v>28740</v>
      </c>
      <c r="B18592" s="9" t="s">
        <v>71</v>
      </c>
      <c r="C18592" s="9" t="s">
        <v>10163</v>
      </c>
      <c r="D18592" s="9" t="s">
        <v>10156</v>
      </c>
      <c r="E18592" s="10" t="n">
        <v>1</v>
      </c>
      <c r="F18592" s="10" t="n">
        <v>5719</v>
      </c>
      <c r="G18592" s="10" t="n">
        <v>314</v>
      </c>
      <c r="H18592" s="10" t="n">
        <v>3179.47</v>
      </c>
    </row>
    <row r="18593" customFormat="false" ht="15" hidden="false" customHeight="false" outlineLevel="0" collapsed="false">
      <c r="A18593" s="9" t="s">
        <v>28741</v>
      </c>
      <c r="B18593" s="9" t="s">
        <v>76</v>
      </c>
      <c r="C18593" s="9" t="s">
        <v>10163</v>
      </c>
      <c r="D18593" s="9" t="s">
        <v>10156</v>
      </c>
      <c r="E18593" s="10" t="n">
        <v>2</v>
      </c>
      <c r="F18593" s="10" t="n">
        <v>4632.75</v>
      </c>
      <c r="G18593" s="10" t="n">
        <v>91</v>
      </c>
      <c r="H18593" s="10" t="n">
        <v>2575.57</v>
      </c>
    </row>
    <row r="18594" customFormat="false" ht="15" hidden="false" customHeight="false" outlineLevel="0" collapsed="false">
      <c r="A18594" s="9" t="s">
        <v>28742</v>
      </c>
      <c r="B18594" s="9" t="s">
        <v>67</v>
      </c>
      <c r="C18594" s="9" t="s">
        <v>10162</v>
      </c>
      <c r="D18594" s="9" t="s">
        <v>10155</v>
      </c>
      <c r="E18594" s="10" t="n">
        <v>7</v>
      </c>
      <c r="F18594" s="10" t="n">
        <v>18089</v>
      </c>
      <c r="G18594" s="10" t="n">
        <v>49</v>
      </c>
      <c r="H18594" s="10" t="n">
        <v>10056.57</v>
      </c>
    </row>
    <row r="18595" customFormat="false" ht="15" hidden="false" customHeight="false" outlineLevel="0" collapsed="false">
      <c r="A18595" s="9" t="s">
        <v>28743</v>
      </c>
      <c r="B18595" s="9" t="s">
        <v>64</v>
      </c>
      <c r="C18595" s="9" t="s">
        <v>10164</v>
      </c>
      <c r="D18595" s="9" t="s">
        <v>10155</v>
      </c>
      <c r="E18595" s="10" t="n">
        <v>3</v>
      </c>
      <c r="F18595" s="10" t="n">
        <v>27681.25</v>
      </c>
      <c r="G18595" s="10" t="n">
        <v>0</v>
      </c>
      <c r="H18595" s="10" t="n">
        <v>15389.37</v>
      </c>
    </row>
    <row r="18596" customFormat="false" ht="15" hidden="false" customHeight="false" outlineLevel="0" collapsed="false">
      <c r="A18596" s="9" t="s">
        <v>28744</v>
      </c>
      <c r="B18596" s="9" t="s">
        <v>65</v>
      </c>
      <c r="C18596" s="9" t="s">
        <v>10163</v>
      </c>
      <c r="D18596" s="9" t="s">
        <v>10155</v>
      </c>
      <c r="E18596" s="10" t="n">
        <v>4</v>
      </c>
      <c r="F18596" s="10" t="n">
        <v>16504.65</v>
      </c>
      <c r="G18596" s="10" t="n">
        <v>18</v>
      </c>
      <c r="H18596" s="10" t="n">
        <v>9175.75</v>
      </c>
    </row>
    <row r="18597" customFormat="false" ht="15" hidden="false" customHeight="false" outlineLevel="0" collapsed="false">
      <c r="A18597" s="9" t="s">
        <v>28745</v>
      </c>
      <c r="B18597" s="9" t="s">
        <v>68</v>
      </c>
      <c r="C18597" s="9" t="s">
        <v>10162</v>
      </c>
      <c r="D18597" s="9" t="s">
        <v>10155</v>
      </c>
      <c r="E18597" s="10" t="n">
        <v>9</v>
      </c>
      <c r="F18597" s="10" t="n">
        <v>10869.54</v>
      </c>
      <c r="G18597" s="10" t="n">
        <v>9</v>
      </c>
      <c r="H18597" s="10" t="n">
        <v>6042.91</v>
      </c>
    </row>
    <row r="18598" customFormat="false" ht="15" hidden="false" customHeight="false" outlineLevel="0" collapsed="false">
      <c r="A18598" s="9" t="s">
        <v>28746</v>
      </c>
      <c r="B18598" s="9" t="s">
        <v>75</v>
      </c>
      <c r="C18598" s="9" t="s">
        <v>10161</v>
      </c>
      <c r="D18598" s="9" t="s">
        <v>10155</v>
      </c>
      <c r="E18598" s="10" t="n">
        <v>4</v>
      </c>
      <c r="F18598" s="10" t="n">
        <v>8137.65</v>
      </c>
      <c r="G18598" s="10" t="n">
        <v>16</v>
      </c>
      <c r="H18598" s="10" t="n">
        <v>4524.12</v>
      </c>
    </row>
    <row r="18599" customFormat="false" ht="15" hidden="false" customHeight="false" outlineLevel="0" collapsed="false">
      <c r="A18599" s="9" t="s">
        <v>28747</v>
      </c>
      <c r="B18599" s="9" t="s">
        <v>76</v>
      </c>
      <c r="C18599" s="9" t="s">
        <v>10162</v>
      </c>
      <c r="D18599" s="9" t="s">
        <v>10154</v>
      </c>
      <c r="E18599" s="10" t="n">
        <v>6</v>
      </c>
      <c r="F18599" s="10" t="n">
        <v>81952.06</v>
      </c>
      <c r="G18599" s="10" t="n">
        <v>45</v>
      </c>
      <c r="H18599" s="10" t="n">
        <v>45561.2</v>
      </c>
    </row>
    <row r="18600" customFormat="false" ht="15" hidden="false" customHeight="false" outlineLevel="0" collapsed="false">
      <c r="A18600" s="9" t="s">
        <v>28748</v>
      </c>
      <c r="B18600" s="9" t="s">
        <v>61</v>
      </c>
      <c r="C18600" s="9" t="s">
        <v>10163</v>
      </c>
      <c r="D18600" s="9" t="s">
        <v>10156</v>
      </c>
      <c r="E18600" s="10" t="n">
        <v>2</v>
      </c>
      <c r="F18600" s="10" t="n">
        <v>5001.1</v>
      </c>
      <c r="G18600" s="10" t="n">
        <v>0</v>
      </c>
      <c r="H18600" s="10" t="n">
        <v>2780.36</v>
      </c>
    </row>
    <row r="18601" customFormat="false" ht="15" hidden="false" customHeight="false" outlineLevel="0" collapsed="false">
      <c r="A18601" s="9" t="s">
        <v>28749</v>
      </c>
      <c r="B18601" s="9" t="s">
        <v>71</v>
      </c>
      <c r="C18601" s="9" t="s">
        <v>10161</v>
      </c>
      <c r="D18601" s="9" t="s">
        <v>10155</v>
      </c>
      <c r="E18601" s="10" t="n">
        <v>4</v>
      </c>
      <c r="F18601" s="10" t="n">
        <v>21961.69</v>
      </c>
      <c r="G18601" s="10" t="n">
        <v>10</v>
      </c>
      <c r="H18601" s="10" t="n">
        <v>12209.59</v>
      </c>
    </row>
    <row r="18602" customFormat="false" ht="15" hidden="false" customHeight="false" outlineLevel="0" collapsed="false">
      <c r="A18602" s="9" t="s">
        <v>28750</v>
      </c>
      <c r="B18602" s="9" t="s">
        <v>75</v>
      </c>
      <c r="C18602" s="9" t="s">
        <v>10164</v>
      </c>
      <c r="D18602" s="9" t="s">
        <v>10155</v>
      </c>
      <c r="E18602" s="10" t="n">
        <v>5</v>
      </c>
      <c r="F18602" s="10" t="n">
        <v>26946.78</v>
      </c>
      <c r="G18602" s="10" t="n">
        <v>2</v>
      </c>
      <c r="H18602" s="10" t="n">
        <v>14981.05</v>
      </c>
    </row>
    <row r="18603" customFormat="false" ht="15" hidden="false" customHeight="false" outlineLevel="0" collapsed="false">
      <c r="A18603" s="9" t="s">
        <v>28751</v>
      </c>
      <c r="B18603" s="9" t="s">
        <v>60</v>
      </c>
      <c r="C18603" s="9" t="s">
        <v>10162</v>
      </c>
      <c r="D18603" s="9" t="s">
        <v>10155</v>
      </c>
      <c r="E18603" s="10" t="n">
        <v>7</v>
      </c>
      <c r="F18603" s="10" t="n">
        <v>26107.42</v>
      </c>
      <c r="G18603" s="10" t="n">
        <v>7</v>
      </c>
      <c r="H18603" s="10" t="n">
        <v>14514.4</v>
      </c>
    </row>
    <row r="18604" customFormat="false" ht="15" hidden="false" customHeight="false" outlineLevel="0" collapsed="false">
      <c r="A18604" s="9" t="s">
        <v>28752</v>
      </c>
      <c r="B18604" s="9" t="s">
        <v>70</v>
      </c>
      <c r="C18604" s="9" t="s">
        <v>10163</v>
      </c>
      <c r="D18604" s="9" t="s">
        <v>10156</v>
      </c>
      <c r="E18604" s="10" t="n">
        <v>2</v>
      </c>
      <c r="F18604" s="10" t="n">
        <v>20367.01</v>
      </c>
      <c r="G18604" s="10" t="n">
        <v>1</v>
      </c>
      <c r="H18604" s="10" t="n">
        <v>11323.03</v>
      </c>
    </row>
    <row r="18605" customFormat="false" ht="15" hidden="false" customHeight="false" outlineLevel="0" collapsed="false">
      <c r="A18605" s="9" t="s">
        <v>28753</v>
      </c>
      <c r="B18605" s="9" t="s">
        <v>73</v>
      </c>
      <c r="C18605" s="9" t="s">
        <v>10164</v>
      </c>
      <c r="D18605" s="9" t="s">
        <v>10156</v>
      </c>
      <c r="E18605" s="10" t="n">
        <v>2</v>
      </c>
      <c r="F18605" s="10" t="n">
        <v>9491.05</v>
      </c>
      <c r="G18605" s="10" t="n">
        <v>24</v>
      </c>
      <c r="H18605" s="10" t="n">
        <v>5276.54</v>
      </c>
    </row>
    <row r="18606" customFormat="false" ht="15" hidden="false" customHeight="false" outlineLevel="0" collapsed="false">
      <c r="A18606" s="9" t="s">
        <v>28754</v>
      </c>
      <c r="B18606" s="9" t="s">
        <v>71</v>
      </c>
      <c r="C18606" s="9" t="s">
        <v>10161</v>
      </c>
      <c r="D18606" s="9" t="s">
        <v>10156</v>
      </c>
      <c r="E18606" s="10" t="n">
        <v>1</v>
      </c>
      <c r="F18606" s="10" t="n">
        <v>58132.84</v>
      </c>
      <c r="G18606" s="10" t="n">
        <v>216</v>
      </c>
      <c r="H18606" s="10" t="n">
        <v>32318.92</v>
      </c>
    </row>
    <row r="18607" customFormat="false" ht="15" hidden="false" customHeight="false" outlineLevel="0" collapsed="false">
      <c r="A18607" s="9" t="s">
        <v>28755</v>
      </c>
      <c r="B18607" s="9" t="s">
        <v>64</v>
      </c>
      <c r="C18607" s="9" t="s">
        <v>10163</v>
      </c>
      <c r="D18607" s="9" t="s">
        <v>10157</v>
      </c>
      <c r="E18607" s="10" t="n">
        <v>2</v>
      </c>
      <c r="F18607" s="10" t="n">
        <v>8640.75</v>
      </c>
      <c r="G18607" s="10" t="n">
        <v>203</v>
      </c>
      <c r="H18607" s="10" t="n">
        <v>4803.82</v>
      </c>
    </row>
    <row r="18608" customFormat="false" ht="15" hidden="false" customHeight="false" outlineLevel="0" collapsed="false">
      <c r="A18608" s="9" t="s">
        <v>28756</v>
      </c>
      <c r="B18608" s="9" t="s">
        <v>68</v>
      </c>
      <c r="C18608" s="9" t="s">
        <v>10163</v>
      </c>
      <c r="D18608" s="9" t="s">
        <v>10155</v>
      </c>
      <c r="E18608" s="10" t="n">
        <v>4</v>
      </c>
      <c r="F18608" s="10" t="n">
        <v>3450.47</v>
      </c>
      <c r="G18608" s="10" t="n">
        <v>44</v>
      </c>
      <c r="H18608" s="10" t="n">
        <v>1918.29</v>
      </c>
    </row>
    <row r="18609" customFormat="false" ht="15" hidden="false" customHeight="false" outlineLevel="0" collapsed="false">
      <c r="A18609" s="9" t="s">
        <v>28757</v>
      </c>
      <c r="B18609" s="9" t="s">
        <v>67</v>
      </c>
      <c r="C18609" s="9" t="s">
        <v>10162</v>
      </c>
      <c r="D18609" s="9" t="s">
        <v>10155</v>
      </c>
      <c r="E18609" s="10" t="n">
        <v>9</v>
      </c>
      <c r="F18609" s="10" t="n">
        <v>50374.61</v>
      </c>
      <c r="G18609" s="10" t="n">
        <v>23</v>
      </c>
      <c r="H18609" s="10" t="n">
        <v>28005.73</v>
      </c>
    </row>
    <row r="18610" customFormat="false" ht="15" hidden="false" customHeight="false" outlineLevel="0" collapsed="false">
      <c r="A18610" s="9" t="s">
        <v>28758</v>
      </c>
      <c r="B18610" s="9" t="s">
        <v>64</v>
      </c>
      <c r="C18610" s="9" t="s">
        <v>10161</v>
      </c>
      <c r="D18610" s="9" t="s">
        <v>10155</v>
      </c>
      <c r="E18610" s="10" t="n">
        <v>3</v>
      </c>
      <c r="F18610" s="10" t="n">
        <v>6170.73</v>
      </c>
      <c r="G18610" s="10" t="n">
        <v>20</v>
      </c>
      <c r="H18610" s="10" t="n">
        <v>3430.61</v>
      </c>
    </row>
    <row r="18611" customFormat="false" ht="15" hidden="false" customHeight="false" outlineLevel="0" collapsed="false">
      <c r="A18611" s="9" t="s">
        <v>28759</v>
      </c>
      <c r="B18611" s="9" t="s">
        <v>72</v>
      </c>
      <c r="C18611" s="9" t="s">
        <v>10161</v>
      </c>
      <c r="D18611" s="9" t="s">
        <v>10154</v>
      </c>
      <c r="E18611" s="10" t="n">
        <v>5</v>
      </c>
      <c r="F18611" s="10" t="n">
        <v>71972.34</v>
      </c>
      <c r="G18611" s="10" t="n">
        <v>71</v>
      </c>
      <c r="H18611" s="10" t="n">
        <v>40012.98</v>
      </c>
    </row>
    <row r="18612" customFormat="false" ht="15" hidden="false" customHeight="false" outlineLevel="0" collapsed="false">
      <c r="A18612" s="9" t="s">
        <v>28760</v>
      </c>
      <c r="B18612" s="9" t="s">
        <v>62</v>
      </c>
      <c r="C18612" s="9" t="s">
        <v>10163</v>
      </c>
      <c r="D18612" s="9" t="s">
        <v>10155</v>
      </c>
      <c r="E18612" s="10" t="n">
        <v>3</v>
      </c>
      <c r="F18612" s="10" t="n">
        <v>15457.8</v>
      </c>
      <c r="G18612" s="10" t="n">
        <v>60</v>
      </c>
      <c r="H18612" s="10" t="n">
        <v>8593.75</v>
      </c>
    </row>
    <row r="18613" customFormat="false" ht="15" hidden="false" customHeight="false" outlineLevel="0" collapsed="false">
      <c r="A18613" s="9" t="s">
        <v>28761</v>
      </c>
      <c r="B18613" s="9" t="s">
        <v>70</v>
      </c>
      <c r="C18613" s="9" t="s">
        <v>10161</v>
      </c>
      <c r="D18613" s="9" t="s">
        <v>10156</v>
      </c>
      <c r="E18613" s="10" t="n">
        <v>1</v>
      </c>
      <c r="F18613" s="10" t="n">
        <v>7418</v>
      </c>
      <c r="G18613" s="10" t="n">
        <v>93</v>
      </c>
      <c r="H18613" s="10" t="n">
        <v>4124.03</v>
      </c>
    </row>
    <row r="18614" customFormat="false" ht="15" hidden="false" customHeight="false" outlineLevel="0" collapsed="false">
      <c r="A18614" s="9" t="s">
        <v>28762</v>
      </c>
      <c r="B18614" s="9" t="s">
        <v>75</v>
      </c>
      <c r="C18614" s="9" t="s">
        <v>10161</v>
      </c>
      <c r="D18614" s="9" t="s">
        <v>10156</v>
      </c>
      <c r="E18614" s="10" t="n">
        <v>1</v>
      </c>
      <c r="F18614" s="10" t="n">
        <v>14193.4</v>
      </c>
      <c r="G18614" s="10" t="n">
        <v>234</v>
      </c>
      <c r="H18614" s="10" t="n">
        <v>7890.81</v>
      </c>
    </row>
    <row r="18615" customFormat="false" ht="15" hidden="false" customHeight="false" outlineLevel="0" collapsed="false">
      <c r="A18615" s="9" t="s">
        <v>28763</v>
      </c>
      <c r="B18615" s="9" t="s">
        <v>79</v>
      </c>
      <c r="C18615" s="9" t="s">
        <v>10161</v>
      </c>
      <c r="D18615" s="9" t="s">
        <v>10156</v>
      </c>
      <c r="E18615" s="10" t="n">
        <v>1</v>
      </c>
      <c r="F18615" s="10" t="n">
        <v>1883.25</v>
      </c>
      <c r="G18615" s="10" t="n">
        <v>271</v>
      </c>
      <c r="H18615" s="10" t="n">
        <v>1046.99</v>
      </c>
    </row>
    <row r="18616" customFormat="false" ht="15" hidden="false" customHeight="false" outlineLevel="0" collapsed="false">
      <c r="A18616" s="9" t="s">
        <v>28764</v>
      </c>
      <c r="B18616" s="9" t="s">
        <v>73</v>
      </c>
      <c r="C18616" s="9" t="s">
        <v>10161</v>
      </c>
      <c r="D18616" s="9" t="s">
        <v>10156</v>
      </c>
      <c r="E18616" s="10" t="n">
        <v>1</v>
      </c>
      <c r="F18616" s="10" t="n">
        <v>846.7</v>
      </c>
      <c r="G18616" s="10" t="n">
        <v>214</v>
      </c>
      <c r="H18616" s="10" t="n">
        <v>470.72</v>
      </c>
    </row>
    <row r="18617" customFormat="false" ht="15" hidden="false" customHeight="false" outlineLevel="0" collapsed="false">
      <c r="A18617" s="9" t="s">
        <v>28765</v>
      </c>
      <c r="B18617" s="9" t="s">
        <v>62</v>
      </c>
      <c r="C18617" s="9" t="s">
        <v>10161</v>
      </c>
      <c r="D18617" s="9" t="s">
        <v>10156</v>
      </c>
      <c r="E18617" s="10" t="n">
        <v>2</v>
      </c>
      <c r="F18617" s="10" t="n">
        <v>771.2</v>
      </c>
      <c r="G18617" s="10" t="n">
        <v>114</v>
      </c>
      <c r="H18617" s="10" t="n">
        <v>428.75</v>
      </c>
    </row>
    <row r="18618" customFormat="false" ht="15" hidden="false" customHeight="false" outlineLevel="0" collapsed="false">
      <c r="A18618" s="9" t="s">
        <v>28766</v>
      </c>
      <c r="B18618" s="9" t="s">
        <v>62</v>
      </c>
      <c r="C18618" s="9" t="s">
        <v>10163</v>
      </c>
      <c r="D18618" s="9" t="s">
        <v>10155</v>
      </c>
      <c r="E18618" s="10" t="n">
        <v>4</v>
      </c>
      <c r="F18618" s="10" t="n">
        <v>53723.9</v>
      </c>
      <c r="G18618" s="10" t="n">
        <v>11</v>
      </c>
      <c r="H18618" s="10" t="n">
        <v>29867.77</v>
      </c>
    </row>
    <row r="18619" customFormat="false" ht="15" hidden="false" customHeight="false" outlineLevel="0" collapsed="false">
      <c r="A18619" s="9" t="s">
        <v>28767</v>
      </c>
      <c r="B18619" s="9" t="s">
        <v>71</v>
      </c>
      <c r="C18619" s="9" t="s">
        <v>10162</v>
      </c>
      <c r="D18619" s="9" t="s">
        <v>10155</v>
      </c>
      <c r="E18619" s="10" t="n">
        <v>4</v>
      </c>
      <c r="F18619" s="10" t="n">
        <v>26691.89</v>
      </c>
      <c r="G18619" s="10" t="n">
        <v>101</v>
      </c>
      <c r="H18619" s="10" t="n">
        <v>14839.34</v>
      </c>
    </row>
    <row r="18620" customFormat="false" ht="15" hidden="false" customHeight="false" outlineLevel="0" collapsed="false">
      <c r="A18620" s="9" t="s">
        <v>28768</v>
      </c>
      <c r="B18620" s="9" t="s">
        <v>64</v>
      </c>
      <c r="C18620" s="9" t="s">
        <v>10162</v>
      </c>
      <c r="D18620" s="9" t="s">
        <v>10154</v>
      </c>
      <c r="E18620" s="10" t="n">
        <v>21</v>
      </c>
      <c r="F18620" s="10" t="n">
        <v>187850.54</v>
      </c>
      <c r="G18620" s="10" t="n">
        <v>3</v>
      </c>
      <c r="H18620" s="10" t="n">
        <v>104435.39</v>
      </c>
    </row>
    <row r="18621" customFormat="false" ht="15" hidden="false" customHeight="false" outlineLevel="0" collapsed="false">
      <c r="A18621" s="9" t="s">
        <v>28769</v>
      </c>
      <c r="B18621" s="9" t="s">
        <v>77</v>
      </c>
      <c r="C18621" s="9" t="s">
        <v>10161</v>
      </c>
      <c r="D18621" s="9" t="s">
        <v>10156</v>
      </c>
      <c r="E18621" s="10" t="n">
        <v>1</v>
      </c>
      <c r="F18621" s="10" t="n">
        <v>8287.3</v>
      </c>
      <c r="G18621" s="10" t="n">
        <v>9</v>
      </c>
      <c r="H18621" s="10" t="n">
        <v>4607.32</v>
      </c>
    </row>
    <row r="18622" customFormat="false" ht="15" hidden="false" customHeight="false" outlineLevel="0" collapsed="false">
      <c r="A18622" s="9" t="s">
        <v>28770</v>
      </c>
      <c r="B18622" s="9" t="s">
        <v>69</v>
      </c>
      <c r="C18622" s="9" t="s">
        <v>10163</v>
      </c>
      <c r="D18622" s="9" t="s">
        <v>10156</v>
      </c>
      <c r="E18622" s="10" t="n">
        <v>1</v>
      </c>
      <c r="F18622" s="10" t="n">
        <v>17058.65</v>
      </c>
      <c r="G18622" s="10" t="n">
        <v>202</v>
      </c>
      <c r="H18622" s="10" t="n">
        <v>9483.75</v>
      </c>
    </row>
    <row r="18623" customFormat="false" ht="15" hidden="false" customHeight="false" outlineLevel="0" collapsed="false">
      <c r="A18623" s="9" t="s">
        <v>28771</v>
      </c>
      <c r="B18623" s="9" t="s">
        <v>65</v>
      </c>
      <c r="C18623" s="9" t="s">
        <v>10161</v>
      </c>
      <c r="D18623" s="9" t="s">
        <v>10155</v>
      </c>
      <c r="E18623" s="10" t="n">
        <v>8</v>
      </c>
      <c r="F18623" s="10" t="n">
        <v>13621.4</v>
      </c>
      <c r="G18623" s="10" t="n">
        <v>1</v>
      </c>
      <c r="H18623" s="10" t="n">
        <v>7572.81</v>
      </c>
    </row>
    <row r="18624" customFormat="false" ht="15" hidden="false" customHeight="false" outlineLevel="0" collapsed="false">
      <c r="A18624" s="9" t="s">
        <v>28772</v>
      </c>
      <c r="B18624" s="9" t="s">
        <v>74</v>
      </c>
      <c r="C18624" s="9" t="s">
        <v>10161</v>
      </c>
      <c r="D18624" s="9" t="s">
        <v>10157</v>
      </c>
      <c r="E18624" s="10" t="n">
        <v>2</v>
      </c>
      <c r="F18624" s="10" t="n">
        <v>3403.1</v>
      </c>
      <c r="G18624" s="10" t="n">
        <v>313</v>
      </c>
      <c r="H18624" s="10" t="n">
        <v>1891.95</v>
      </c>
    </row>
    <row r="18625" customFormat="false" ht="15" hidden="false" customHeight="false" outlineLevel="0" collapsed="false">
      <c r="A18625" s="9" t="s">
        <v>28773</v>
      </c>
      <c r="B18625" s="9" t="s">
        <v>79</v>
      </c>
      <c r="C18625" s="9" t="s">
        <v>10162</v>
      </c>
      <c r="D18625" s="9" t="s">
        <v>10155</v>
      </c>
      <c r="E18625" s="10" t="n">
        <v>4</v>
      </c>
      <c r="F18625" s="10" t="n">
        <v>53413</v>
      </c>
      <c r="G18625" s="10" t="n">
        <v>6</v>
      </c>
      <c r="H18625" s="10" t="n">
        <v>29694.93</v>
      </c>
    </row>
    <row r="18626" customFormat="false" ht="15" hidden="false" customHeight="false" outlineLevel="0" collapsed="false">
      <c r="A18626" s="9" t="s">
        <v>28774</v>
      </c>
      <c r="B18626" s="9" t="s">
        <v>75</v>
      </c>
      <c r="C18626" s="9" t="s">
        <v>10161</v>
      </c>
      <c r="D18626" s="9" t="s">
        <v>10155</v>
      </c>
      <c r="E18626" s="10" t="n">
        <v>13</v>
      </c>
      <c r="F18626" s="10" t="n">
        <v>46275.77</v>
      </c>
      <c r="G18626" s="10" t="n">
        <v>35</v>
      </c>
      <c r="H18626" s="10" t="n">
        <v>25726.99</v>
      </c>
    </row>
    <row r="18627" customFormat="false" ht="15" hidden="false" customHeight="false" outlineLevel="0" collapsed="false">
      <c r="A18627" s="9" t="s">
        <v>28775</v>
      </c>
      <c r="B18627" s="9" t="s">
        <v>75</v>
      </c>
      <c r="C18627" s="9" t="s">
        <v>10161</v>
      </c>
      <c r="D18627" s="9" t="s">
        <v>10154</v>
      </c>
      <c r="E18627" s="10" t="n">
        <v>3</v>
      </c>
      <c r="F18627" s="10" t="n">
        <v>73674.71</v>
      </c>
      <c r="G18627" s="10" t="n">
        <v>31</v>
      </c>
      <c r="H18627" s="10" t="n">
        <v>40959.41</v>
      </c>
    </row>
    <row r="18628" customFormat="false" ht="15" hidden="false" customHeight="false" outlineLevel="0" collapsed="false">
      <c r="A18628" s="9" t="s">
        <v>28776</v>
      </c>
      <c r="B18628" s="9" t="s">
        <v>73</v>
      </c>
      <c r="C18628" s="9" t="s">
        <v>10161</v>
      </c>
      <c r="D18628" s="9" t="s">
        <v>10155</v>
      </c>
      <c r="E18628" s="10" t="n">
        <v>5</v>
      </c>
      <c r="F18628" s="10" t="n">
        <v>9806.46</v>
      </c>
      <c r="G18628" s="10" t="n">
        <v>7</v>
      </c>
      <c r="H18628" s="10" t="n">
        <v>5451.9</v>
      </c>
    </row>
    <row r="18629" customFormat="false" ht="15" hidden="false" customHeight="false" outlineLevel="0" collapsed="false">
      <c r="A18629" s="9" t="s">
        <v>28777</v>
      </c>
      <c r="B18629" s="9" t="s">
        <v>76</v>
      </c>
      <c r="C18629" s="9" t="s">
        <v>10163</v>
      </c>
      <c r="D18629" s="9" t="s">
        <v>10156</v>
      </c>
      <c r="E18629" s="10" t="n">
        <v>2</v>
      </c>
      <c r="F18629" s="10" t="n">
        <v>45662.9</v>
      </c>
      <c r="G18629" s="10" t="n">
        <v>1</v>
      </c>
      <c r="H18629" s="10" t="n">
        <v>25386.26</v>
      </c>
    </row>
    <row r="18630" customFormat="false" ht="15" hidden="false" customHeight="false" outlineLevel="0" collapsed="false">
      <c r="A18630" s="9" t="s">
        <v>28778</v>
      </c>
      <c r="B18630" s="9" t="s">
        <v>68</v>
      </c>
      <c r="C18630" s="9" t="s">
        <v>10161</v>
      </c>
      <c r="D18630" s="9" t="s">
        <v>10156</v>
      </c>
      <c r="E18630" s="10" t="n">
        <v>2</v>
      </c>
      <c r="F18630" s="10" t="n">
        <v>7983.25</v>
      </c>
      <c r="G18630" s="10" t="n">
        <v>60</v>
      </c>
      <c r="H18630" s="10" t="n">
        <v>4438.28</v>
      </c>
    </row>
    <row r="18631" customFormat="false" ht="15" hidden="false" customHeight="false" outlineLevel="0" collapsed="false">
      <c r="A18631" s="9" t="s">
        <v>28779</v>
      </c>
      <c r="B18631" s="9" t="s">
        <v>60</v>
      </c>
      <c r="C18631" s="9" t="s">
        <v>10161</v>
      </c>
      <c r="D18631" s="9" t="s">
        <v>10155</v>
      </c>
      <c r="E18631" s="10" t="n">
        <v>4</v>
      </c>
      <c r="F18631" s="10" t="n">
        <v>15902.51</v>
      </c>
      <c r="G18631" s="10" t="n">
        <v>17</v>
      </c>
      <c r="H18631" s="10" t="n">
        <v>8840.99</v>
      </c>
    </row>
    <row r="18632" customFormat="false" ht="15" hidden="false" customHeight="false" outlineLevel="0" collapsed="false">
      <c r="A18632" s="9" t="s">
        <v>28780</v>
      </c>
      <c r="B18632" s="9" t="s">
        <v>70</v>
      </c>
      <c r="C18632" s="9" t="s">
        <v>10161</v>
      </c>
      <c r="D18632" s="9" t="s">
        <v>10154</v>
      </c>
      <c r="E18632" s="10" t="n">
        <v>6</v>
      </c>
      <c r="F18632" s="10" t="n">
        <v>73515.64</v>
      </c>
      <c r="G18632" s="10" t="n">
        <v>1</v>
      </c>
      <c r="H18632" s="10" t="n">
        <v>40870.98</v>
      </c>
    </row>
    <row r="18633" customFormat="false" ht="15" hidden="false" customHeight="false" outlineLevel="0" collapsed="false">
      <c r="A18633" s="9" t="s">
        <v>28781</v>
      </c>
      <c r="B18633" s="9" t="s">
        <v>77</v>
      </c>
      <c r="C18633" s="9" t="s">
        <v>10163</v>
      </c>
      <c r="D18633" s="9" t="s">
        <v>10155</v>
      </c>
      <c r="E18633" s="10" t="n">
        <v>5</v>
      </c>
      <c r="F18633" s="10" t="n">
        <v>5018.38</v>
      </c>
      <c r="G18633" s="10" t="n">
        <v>45</v>
      </c>
      <c r="H18633" s="10" t="n">
        <v>2789.97</v>
      </c>
    </row>
    <row r="18634" customFormat="false" ht="15" hidden="false" customHeight="false" outlineLevel="0" collapsed="false">
      <c r="A18634" s="9" t="s">
        <v>28782</v>
      </c>
      <c r="B18634" s="9" t="s">
        <v>74</v>
      </c>
      <c r="C18634" s="9" t="s">
        <v>10161</v>
      </c>
      <c r="D18634" s="9" t="s">
        <v>10156</v>
      </c>
      <c r="E18634" s="10" t="n">
        <v>1</v>
      </c>
      <c r="F18634" s="10" t="n">
        <v>14685.6</v>
      </c>
      <c r="G18634" s="10" t="n">
        <v>359</v>
      </c>
      <c r="H18634" s="10" t="n">
        <v>8164.45</v>
      </c>
    </row>
    <row r="18635" customFormat="false" ht="15" hidden="false" customHeight="false" outlineLevel="0" collapsed="false">
      <c r="A18635" s="9" t="s">
        <v>28783</v>
      </c>
      <c r="B18635" s="9" t="s">
        <v>76</v>
      </c>
      <c r="C18635" s="9" t="s">
        <v>10161</v>
      </c>
      <c r="D18635" s="9" t="s">
        <v>10155</v>
      </c>
      <c r="E18635" s="10" t="n">
        <v>9</v>
      </c>
      <c r="F18635" s="10" t="n">
        <v>41698.43</v>
      </c>
      <c r="G18635" s="10" t="n">
        <v>29</v>
      </c>
      <c r="H18635" s="10" t="n">
        <v>23182.22</v>
      </c>
    </row>
    <row r="18636" customFormat="false" ht="15" hidden="false" customHeight="false" outlineLevel="0" collapsed="false">
      <c r="A18636" s="9" t="s">
        <v>28784</v>
      </c>
      <c r="B18636" s="9" t="s">
        <v>65</v>
      </c>
      <c r="C18636" s="9" t="s">
        <v>10162</v>
      </c>
      <c r="D18636" s="9" t="s">
        <v>10156</v>
      </c>
      <c r="E18636" s="10" t="n">
        <v>2</v>
      </c>
      <c r="F18636" s="10" t="n">
        <v>6665.9</v>
      </c>
      <c r="G18636" s="10" t="n">
        <v>115</v>
      </c>
      <c r="H18636" s="10" t="n">
        <v>3705.9</v>
      </c>
    </row>
    <row r="18637" customFormat="false" ht="15" hidden="false" customHeight="false" outlineLevel="0" collapsed="false">
      <c r="A18637" s="9" t="s">
        <v>28785</v>
      </c>
      <c r="B18637" s="9" t="s">
        <v>61</v>
      </c>
      <c r="C18637" s="9" t="s">
        <v>10161</v>
      </c>
      <c r="D18637" s="9" t="s">
        <v>10155</v>
      </c>
      <c r="E18637" s="10" t="n">
        <v>6</v>
      </c>
      <c r="F18637" s="10" t="n">
        <v>34930.8</v>
      </c>
      <c r="G18637" s="10" t="n">
        <v>21</v>
      </c>
      <c r="H18637" s="10" t="n">
        <v>19419.76</v>
      </c>
    </row>
    <row r="18638" customFormat="false" ht="15" hidden="false" customHeight="false" outlineLevel="0" collapsed="false">
      <c r="A18638" s="9" t="s">
        <v>28786</v>
      </c>
      <c r="B18638" s="9" t="s">
        <v>79</v>
      </c>
      <c r="C18638" s="9" t="s">
        <v>10163</v>
      </c>
      <c r="D18638" s="9" t="s">
        <v>10156</v>
      </c>
      <c r="E18638" s="10" t="n">
        <v>2</v>
      </c>
      <c r="F18638" s="10" t="n">
        <v>1833.4</v>
      </c>
      <c r="G18638" s="10" t="n">
        <v>52</v>
      </c>
      <c r="H18638" s="10" t="n">
        <v>1019.28</v>
      </c>
    </row>
    <row r="18639" customFormat="false" ht="15" hidden="false" customHeight="false" outlineLevel="0" collapsed="false">
      <c r="A18639" s="9" t="s">
        <v>28787</v>
      </c>
      <c r="B18639" s="9" t="s">
        <v>76</v>
      </c>
      <c r="C18639" s="9" t="s">
        <v>10163</v>
      </c>
      <c r="D18639" s="9" t="s">
        <v>10154</v>
      </c>
      <c r="E18639" s="10" t="n">
        <v>7</v>
      </c>
      <c r="F18639" s="10" t="n">
        <v>83792.15</v>
      </c>
      <c r="G18639" s="10" t="n">
        <v>12</v>
      </c>
      <c r="H18639" s="10" t="n">
        <v>46584.2</v>
      </c>
    </row>
    <row r="18640" customFormat="false" ht="15" hidden="false" customHeight="false" outlineLevel="0" collapsed="false">
      <c r="A18640" s="9" t="s">
        <v>28788</v>
      </c>
      <c r="B18640" s="9" t="s">
        <v>71</v>
      </c>
      <c r="C18640" s="9" t="s">
        <v>10161</v>
      </c>
      <c r="D18640" s="9" t="s">
        <v>10155</v>
      </c>
      <c r="E18640" s="10" t="n">
        <v>6</v>
      </c>
      <c r="F18640" s="10" t="n">
        <v>58837.65</v>
      </c>
      <c r="G18640" s="10" t="n">
        <v>51</v>
      </c>
      <c r="H18640" s="10" t="n">
        <v>32710.76</v>
      </c>
    </row>
    <row r="18641" customFormat="false" ht="15" hidden="false" customHeight="false" outlineLevel="0" collapsed="false">
      <c r="A18641" s="9" t="s">
        <v>28789</v>
      </c>
      <c r="B18641" s="9" t="s">
        <v>64</v>
      </c>
      <c r="C18641" s="9" t="s">
        <v>10161</v>
      </c>
      <c r="D18641" s="9" t="s">
        <v>10154</v>
      </c>
      <c r="E18641" s="10" t="n">
        <v>4</v>
      </c>
      <c r="F18641" s="10" t="n">
        <v>122197.59</v>
      </c>
      <c r="G18641" s="10" t="n">
        <v>30</v>
      </c>
      <c r="H18641" s="10" t="n">
        <v>67935.68</v>
      </c>
    </row>
    <row r="18642" customFormat="false" ht="15" hidden="false" customHeight="false" outlineLevel="0" collapsed="false">
      <c r="A18642" s="9" t="s">
        <v>28790</v>
      </c>
      <c r="B18642" s="9" t="s">
        <v>64</v>
      </c>
      <c r="C18642" s="9" t="s">
        <v>10161</v>
      </c>
      <c r="D18642" s="9" t="s">
        <v>10155</v>
      </c>
      <c r="E18642" s="10" t="n">
        <v>5</v>
      </c>
      <c r="F18642" s="10" t="n">
        <v>8786.26</v>
      </c>
      <c r="G18642" s="10" t="n">
        <v>88</v>
      </c>
      <c r="H18642" s="10" t="n">
        <v>4884.72</v>
      </c>
    </row>
    <row r="18643" customFormat="false" ht="15" hidden="false" customHeight="false" outlineLevel="0" collapsed="false">
      <c r="A18643" s="9" t="s">
        <v>28791</v>
      </c>
      <c r="B18643" s="9" t="s">
        <v>74</v>
      </c>
      <c r="C18643" s="9" t="s">
        <v>10163</v>
      </c>
      <c r="D18643" s="9" t="s">
        <v>10155</v>
      </c>
      <c r="E18643" s="10" t="n">
        <v>3</v>
      </c>
      <c r="F18643" s="10" t="n">
        <v>5297.48</v>
      </c>
      <c r="G18643" s="10" t="n">
        <v>26</v>
      </c>
      <c r="H18643" s="10" t="n">
        <v>2945.13</v>
      </c>
    </row>
    <row r="18644" customFormat="false" ht="15" hidden="false" customHeight="false" outlineLevel="0" collapsed="false">
      <c r="A18644" s="9" t="s">
        <v>28792</v>
      </c>
      <c r="B18644" s="9" t="s">
        <v>71</v>
      </c>
      <c r="C18644" s="9" t="s">
        <v>10161</v>
      </c>
      <c r="D18644" s="9" t="s">
        <v>10156</v>
      </c>
      <c r="E18644" s="10" t="n">
        <v>1</v>
      </c>
      <c r="F18644" s="10" t="n">
        <v>1522.55</v>
      </c>
      <c r="G18644" s="10" t="n">
        <v>87</v>
      </c>
      <c r="H18644" s="10" t="n">
        <v>846.46</v>
      </c>
    </row>
    <row r="18645" customFormat="false" ht="15" hidden="false" customHeight="false" outlineLevel="0" collapsed="false">
      <c r="A18645" s="9" t="s">
        <v>28793</v>
      </c>
      <c r="B18645" s="9" t="s">
        <v>74</v>
      </c>
      <c r="C18645" s="9" t="s">
        <v>10163</v>
      </c>
      <c r="D18645" s="9" t="s">
        <v>10155</v>
      </c>
      <c r="E18645" s="10" t="n">
        <v>8</v>
      </c>
      <c r="F18645" s="10" t="n">
        <v>34116.91</v>
      </c>
      <c r="G18645" s="10" t="n">
        <v>17</v>
      </c>
      <c r="H18645" s="10" t="n">
        <v>18967.28</v>
      </c>
    </row>
    <row r="18646" customFormat="false" ht="15" hidden="false" customHeight="false" outlineLevel="0" collapsed="false">
      <c r="A18646" s="9" t="s">
        <v>28794</v>
      </c>
      <c r="B18646" s="9" t="s">
        <v>73</v>
      </c>
      <c r="C18646" s="9" t="s">
        <v>10161</v>
      </c>
      <c r="D18646" s="9" t="s">
        <v>10155</v>
      </c>
      <c r="E18646" s="10" t="n">
        <v>8</v>
      </c>
      <c r="F18646" s="10" t="n">
        <v>36855.45</v>
      </c>
      <c r="G18646" s="10" t="n">
        <v>25</v>
      </c>
      <c r="H18646" s="10" t="n">
        <v>20489.77</v>
      </c>
    </row>
    <row r="18647" customFormat="false" ht="15" hidden="false" customHeight="false" outlineLevel="0" collapsed="false">
      <c r="A18647" s="9" t="s">
        <v>28795</v>
      </c>
      <c r="B18647" s="9" t="s">
        <v>64</v>
      </c>
      <c r="C18647" s="9" t="s">
        <v>10161</v>
      </c>
      <c r="D18647" s="9" t="s">
        <v>10155</v>
      </c>
      <c r="E18647" s="10" t="n">
        <v>3</v>
      </c>
      <c r="F18647" s="10" t="n">
        <v>65388.4</v>
      </c>
      <c r="G18647" s="10" t="n">
        <v>70</v>
      </c>
      <c r="H18647" s="10" t="n">
        <v>36352.64</v>
      </c>
    </row>
    <row r="18648" customFormat="false" ht="15" hidden="false" customHeight="false" outlineLevel="0" collapsed="false">
      <c r="A18648" s="9" t="s">
        <v>28796</v>
      </c>
      <c r="B18648" s="9" t="s">
        <v>75</v>
      </c>
      <c r="C18648" s="9" t="s">
        <v>10162</v>
      </c>
      <c r="D18648" s="9" t="s">
        <v>10156</v>
      </c>
      <c r="E18648" s="10" t="n">
        <v>2</v>
      </c>
      <c r="F18648" s="10" t="n">
        <v>2520.7</v>
      </c>
      <c r="G18648" s="10" t="n">
        <v>71</v>
      </c>
      <c r="H18648" s="10" t="n">
        <v>1401.38</v>
      </c>
    </row>
    <row r="18649" customFormat="false" ht="15" hidden="false" customHeight="false" outlineLevel="0" collapsed="false">
      <c r="A18649" s="9" t="s">
        <v>28797</v>
      </c>
      <c r="B18649" s="9" t="s">
        <v>63</v>
      </c>
      <c r="C18649" s="9" t="s">
        <v>10161</v>
      </c>
      <c r="D18649" s="9" t="s">
        <v>10155</v>
      </c>
      <c r="E18649" s="10" t="n">
        <v>3</v>
      </c>
      <c r="F18649" s="10" t="n">
        <v>30159.8</v>
      </c>
      <c r="G18649" s="10" t="n">
        <v>22</v>
      </c>
      <c r="H18649" s="10" t="n">
        <v>16767.32</v>
      </c>
    </row>
    <row r="18650" customFormat="false" ht="15" hidden="false" customHeight="false" outlineLevel="0" collapsed="false">
      <c r="A18650" s="9" t="s">
        <v>28798</v>
      </c>
      <c r="B18650" s="9" t="s">
        <v>74</v>
      </c>
      <c r="C18650" s="9" t="s">
        <v>10161</v>
      </c>
      <c r="D18650" s="9" t="s">
        <v>10157</v>
      </c>
      <c r="E18650" s="10" t="n">
        <v>6</v>
      </c>
      <c r="F18650" s="10" t="n">
        <v>13261.92</v>
      </c>
      <c r="G18650" s="10" t="n">
        <v>140</v>
      </c>
      <c r="H18650" s="10" t="n">
        <v>7372.96</v>
      </c>
    </row>
    <row r="18651" customFormat="false" ht="15" hidden="false" customHeight="false" outlineLevel="0" collapsed="false">
      <c r="A18651" s="9" t="s">
        <v>28799</v>
      </c>
      <c r="B18651" s="9" t="s">
        <v>61</v>
      </c>
      <c r="C18651" s="9" t="s">
        <v>10163</v>
      </c>
      <c r="D18651" s="9" t="s">
        <v>10156</v>
      </c>
      <c r="E18651" s="10" t="n">
        <v>1</v>
      </c>
      <c r="F18651" s="10" t="n">
        <v>849</v>
      </c>
      <c r="G18651" s="10" t="n">
        <v>192</v>
      </c>
      <c r="H18651" s="10" t="n">
        <v>472</v>
      </c>
    </row>
    <row r="18652" customFormat="false" ht="15" hidden="false" customHeight="false" outlineLevel="0" collapsed="false">
      <c r="A18652" s="9" t="s">
        <v>28800</v>
      </c>
      <c r="B18652" s="9" t="s">
        <v>62</v>
      </c>
      <c r="C18652" s="9" t="s">
        <v>10161</v>
      </c>
      <c r="D18652" s="9" t="s">
        <v>10155</v>
      </c>
      <c r="E18652" s="10" t="n">
        <v>4</v>
      </c>
      <c r="F18652" s="10" t="n">
        <v>7448.15</v>
      </c>
      <c r="G18652" s="10" t="n">
        <v>45</v>
      </c>
      <c r="H18652" s="10" t="n">
        <v>4140.79</v>
      </c>
    </row>
    <row r="18653" customFormat="false" ht="15" hidden="false" customHeight="false" outlineLevel="0" collapsed="false">
      <c r="A18653" s="9" t="s">
        <v>28801</v>
      </c>
      <c r="B18653" s="9" t="s">
        <v>62</v>
      </c>
      <c r="C18653" s="9" t="s">
        <v>10161</v>
      </c>
      <c r="D18653" s="9" t="s">
        <v>10156</v>
      </c>
      <c r="E18653" s="10" t="n">
        <v>2</v>
      </c>
      <c r="F18653" s="10" t="n">
        <v>5826.7</v>
      </c>
      <c r="G18653" s="10" t="n">
        <v>60</v>
      </c>
      <c r="H18653" s="10" t="n">
        <v>3239.35</v>
      </c>
    </row>
    <row r="18654" customFormat="false" ht="15" hidden="false" customHeight="false" outlineLevel="0" collapsed="false">
      <c r="A18654" s="9" t="s">
        <v>28802</v>
      </c>
      <c r="B18654" s="9" t="s">
        <v>69</v>
      </c>
      <c r="C18654" s="9" t="s">
        <v>10162</v>
      </c>
      <c r="D18654" s="9" t="s">
        <v>10156</v>
      </c>
      <c r="E18654" s="10" t="n">
        <v>1</v>
      </c>
      <c r="F18654" s="10" t="n">
        <v>18525.75</v>
      </c>
      <c r="G18654" s="10" t="n">
        <v>3</v>
      </c>
      <c r="H18654" s="10" t="n">
        <v>10299.38</v>
      </c>
    </row>
    <row r="18655" customFormat="false" ht="15" hidden="false" customHeight="false" outlineLevel="0" collapsed="false">
      <c r="A18655" s="9" t="s">
        <v>28803</v>
      </c>
      <c r="B18655" s="9" t="s">
        <v>69</v>
      </c>
      <c r="C18655" s="9" t="s">
        <v>10161</v>
      </c>
      <c r="D18655" s="9" t="s">
        <v>10155</v>
      </c>
      <c r="E18655" s="10" t="n">
        <v>10</v>
      </c>
      <c r="F18655" s="10" t="n">
        <v>28699.18</v>
      </c>
      <c r="G18655" s="10" t="n">
        <v>40</v>
      </c>
      <c r="H18655" s="10" t="n">
        <v>15955.29</v>
      </c>
    </row>
    <row r="18656" customFormat="false" ht="15" hidden="false" customHeight="false" outlineLevel="0" collapsed="false">
      <c r="A18656" s="9" t="s">
        <v>28804</v>
      </c>
      <c r="B18656" s="9" t="s">
        <v>71</v>
      </c>
      <c r="C18656" s="9" t="s">
        <v>10161</v>
      </c>
      <c r="D18656" s="9" t="s">
        <v>10155</v>
      </c>
      <c r="E18656" s="10" t="n">
        <v>5</v>
      </c>
      <c r="F18656" s="10" t="n">
        <v>61495.98</v>
      </c>
      <c r="G18656" s="10" t="n">
        <v>10</v>
      </c>
      <c r="H18656" s="10" t="n">
        <v>34188.65</v>
      </c>
    </row>
    <row r="18657" customFormat="false" ht="15" hidden="false" customHeight="false" outlineLevel="0" collapsed="false">
      <c r="A18657" s="9" t="s">
        <v>28805</v>
      </c>
      <c r="B18657" s="9" t="s">
        <v>59</v>
      </c>
      <c r="C18657" s="9" t="s">
        <v>10164</v>
      </c>
      <c r="D18657" s="9" t="s">
        <v>10157</v>
      </c>
      <c r="E18657" s="10" t="n">
        <v>6</v>
      </c>
      <c r="F18657" s="10" t="n">
        <v>101350.15</v>
      </c>
      <c r="G18657" s="10" t="n">
        <v>144</v>
      </c>
      <c r="H18657" s="10" t="n">
        <v>56345.56</v>
      </c>
    </row>
    <row r="18658" customFormat="false" ht="15" hidden="false" customHeight="false" outlineLevel="0" collapsed="false">
      <c r="A18658" s="9" t="s">
        <v>28806</v>
      </c>
      <c r="B18658" s="9" t="s">
        <v>77</v>
      </c>
      <c r="C18658" s="9" t="s">
        <v>10161</v>
      </c>
      <c r="D18658" s="9" t="s">
        <v>10155</v>
      </c>
      <c r="E18658" s="10" t="n">
        <v>4</v>
      </c>
      <c r="F18658" s="10" t="n">
        <v>46809.95</v>
      </c>
      <c r="G18658" s="10" t="n">
        <v>47</v>
      </c>
      <c r="H18658" s="10" t="n">
        <v>26023.96</v>
      </c>
    </row>
    <row r="18659" customFormat="false" ht="15" hidden="false" customHeight="false" outlineLevel="0" collapsed="false">
      <c r="A18659" s="9" t="s">
        <v>28807</v>
      </c>
      <c r="B18659" s="9" t="s">
        <v>68</v>
      </c>
      <c r="C18659" s="9" t="s">
        <v>10161</v>
      </c>
      <c r="D18659" s="9" t="s">
        <v>10155</v>
      </c>
      <c r="E18659" s="10" t="n">
        <v>3</v>
      </c>
      <c r="F18659" s="10" t="n">
        <v>14003.81</v>
      </c>
      <c r="G18659" s="10" t="n">
        <v>77</v>
      </c>
      <c r="H18659" s="10" t="n">
        <v>7785.41</v>
      </c>
    </row>
    <row r="18660" customFormat="false" ht="15" hidden="false" customHeight="false" outlineLevel="0" collapsed="false">
      <c r="A18660" s="9" t="s">
        <v>28808</v>
      </c>
      <c r="B18660" s="9" t="s">
        <v>62</v>
      </c>
      <c r="C18660" s="9" t="s">
        <v>10161</v>
      </c>
      <c r="D18660" s="9" t="s">
        <v>10155</v>
      </c>
      <c r="E18660" s="10" t="n">
        <v>3</v>
      </c>
      <c r="F18660" s="10" t="n">
        <v>16278.35</v>
      </c>
      <c r="G18660" s="10" t="n">
        <v>101</v>
      </c>
      <c r="H18660" s="10" t="n">
        <v>9049.94</v>
      </c>
    </row>
    <row r="18661" customFormat="false" ht="15" hidden="false" customHeight="false" outlineLevel="0" collapsed="false">
      <c r="A18661" s="9" t="s">
        <v>28809</v>
      </c>
      <c r="B18661" s="9" t="s">
        <v>74</v>
      </c>
      <c r="C18661" s="9" t="s">
        <v>10161</v>
      </c>
      <c r="D18661" s="9" t="s">
        <v>10155</v>
      </c>
      <c r="E18661" s="10" t="n">
        <v>4</v>
      </c>
      <c r="F18661" s="10" t="n">
        <v>8608.43</v>
      </c>
      <c r="G18661" s="10" t="n">
        <v>18</v>
      </c>
      <c r="H18661" s="10" t="n">
        <v>4785.85</v>
      </c>
    </row>
    <row r="18662" customFormat="false" ht="15" hidden="false" customHeight="false" outlineLevel="0" collapsed="false">
      <c r="A18662" s="9" t="s">
        <v>28810</v>
      </c>
      <c r="B18662" s="9" t="s">
        <v>71</v>
      </c>
      <c r="C18662" s="9" t="s">
        <v>10163</v>
      </c>
      <c r="D18662" s="9" t="s">
        <v>10155</v>
      </c>
      <c r="E18662" s="10" t="n">
        <v>4</v>
      </c>
      <c r="F18662" s="10" t="n">
        <v>24292.86</v>
      </c>
      <c r="G18662" s="10" t="n">
        <v>39</v>
      </c>
      <c r="H18662" s="10" t="n">
        <v>13505.6</v>
      </c>
    </row>
    <row r="18663" customFormat="false" ht="15" hidden="false" customHeight="false" outlineLevel="0" collapsed="false">
      <c r="A18663" s="9" t="s">
        <v>28811</v>
      </c>
      <c r="B18663" s="9" t="s">
        <v>77</v>
      </c>
      <c r="C18663" s="9" t="s">
        <v>10164</v>
      </c>
      <c r="D18663" s="9" t="s">
        <v>10155</v>
      </c>
      <c r="E18663" s="10" t="n">
        <v>15</v>
      </c>
      <c r="F18663" s="10" t="n">
        <v>31064.39</v>
      </c>
      <c r="G18663" s="10" t="n">
        <v>37</v>
      </c>
      <c r="H18663" s="10" t="n">
        <v>17270.23</v>
      </c>
    </row>
    <row r="18664" customFormat="false" ht="15" hidden="false" customHeight="false" outlineLevel="0" collapsed="false">
      <c r="A18664" s="9" t="s">
        <v>28812</v>
      </c>
      <c r="B18664" s="9" t="s">
        <v>73</v>
      </c>
      <c r="C18664" s="9" t="s">
        <v>10164</v>
      </c>
      <c r="D18664" s="9" t="s">
        <v>10157</v>
      </c>
      <c r="E18664" s="10" t="n">
        <v>2</v>
      </c>
      <c r="F18664" s="10" t="n">
        <v>2958</v>
      </c>
      <c r="G18664" s="10" t="n">
        <v>159</v>
      </c>
      <c r="H18664" s="10" t="n">
        <v>1644.5</v>
      </c>
    </row>
    <row r="18665" customFormat="false" ht="15" hidden="false" customHeight="false" outlineLevel="0" collapsed="false">
      <c r="A18665" s="9" t="s">
        <v>28813</v>
      </c>
      <c r="B18665" s="9" t="s">
        <v>79</v>
      </c>
      <c r="C18665" s="9" t="s">
        <v>10164</v>
      </c>
      <c r="D18665" s="9" t="s">
        <v>10155</v>
      </c>
      <c r="E18665" s="10" t="n">
        <v>3</v>
      </c>
      <c r="F18665" s="10" t="n">
        <v>6887.95</v>
      </c>
      <c r="G18665" s="10" t="n">
        <v>55</v>
      </c>
      <c r="H18665" s="10" t="n">
        <v>3829.35</v>
      </c>
    </row>
    <row r="18666" customFormat="false" ht="15" hidden="false" customHeight="false" outlineLevel="0" collapsed="false">
      <c r="A18666" s="9" t="s">
        <v>28814</v>
      </c>
      <c r="B18666" s="9" t="s">
        <v>70</v>
      </c>
      <c r="C18666" s="9" t="s">
        <v>10161</v>
      </c>
      <c r="D18666" s="9" t="s">
        <v>10155</v>
      </c>
      <c r="E18666" s="10" t="n">
        <v>5</v>
      </c>
      <c r="F18666" s="10" t="n">
        <v>23648.13</v>
      </c>
      <c r="G18666" s="10" t="n">
        <v>31</v>
      </c>
      <c r="H18666" s="10" t="n">
        <v>13147.16</v>
      </c>
    </row>
    <row r="18667" customFormat="false" ht="15" hidden="false" customHeight="false" outlineLevel="0" collapsed="false">
      <c r="A18667" s="9" t="s">
        <v>28815</v>
      </c>
      <c r="B18667" s="9" t="s">
        <v>77</v>
      </c>
      <c r="C18667" s="9" t="s">
        <v>10161</v>
      </c>
      <c r="D18667" s="9" t="s">
        <v>10155</v>
      </c>
      <c r="E18667" s="10" t="n">
        <v>3</v>
      </c>
      <c r="F18667" s="10" t="n">
        <v>2444.8</v>
      </c>
      <c r="G18667" s="10" t="n">
        <v>2</v>
      </c>
      <c r="H18667" s="10" t="n">
        <v>1359.19</v>
      </c>
    </row>
    <row r="18668" customFormat="false" ht="15" hidden="false" customHeight="false" outlineLevel="0" collapsed="false">
      <c r="A18668" s="9" t="s">
        <v>28816</v>
      </c>
      <c r="B18668" s="9" t="s">
        <v>64</v>
      </c>
      <c r="C18668" s="9" t="s">
        <v>10161</v>
      </c>
      <c r="D18668" s="9" t="s">
        <v>10155</v>
      </c>
      <c r="E18668" s="10" t="n">
        <v>3</v>
      </c>
      <c r="F18668" s="10" t="n">
        <v>7332.56</v>
      </c>
      <c r="G18668" s="10" t="n">
        <v>3</v>
      </c>
      <c r="H18668" s="10" t="n">
        <v>4076.53</v>
      </c>
    </row>
    <row r="18669" customFormat="false" ht="15" hidden="false" customHeight="false" outlineLevel="0" collapsed="false">
      <c r="A18669" s="9" t="s">
        <v>28817</v>
      </c>
      <c r="B18669" s="9" t="s">
        <v>75</v>
      </c>
      <c r="C18669" s="9" t="s">
        <v>10164</v>
      </c>
      <c r="D18669" s="9" t="s">
        <v>10156</v>
      </c>
      <c r="E18669" s="10" t="n">
        <v>1</v>
      </c>
      <c r="F18669" s="10" t="n">
        <v>25315.85</v>
      </c>
      <c r="G18669" s="10" t="n">
        <v>46</v>
      </c>
      <c r="H18669" s="10" t="n">
        <v>14074.33</v>
      </c>
    </row>
    <row r="18670" customFormat="false" ht="15" hidden="false" customHeight="false" outlineLevel="0" collapsed="false">
      <c r="A18670" s="9" t="s">
        <v>28818</v>
      </c>
      <c r="B18670" s="9" t="s">
        <v>74</v>
      </c>
      <c r="C18670" s="9" t="s">
        <v>10163</v>
      </c>
      <c r="D18670" s="9" t="s">
        <v>10156</v>
      </c>
      <c r="E18670" s="10" t="n">
        <v>2</v>
      </c>
      <c r="F18670" s="10" t="n">
        <v>2546.8</v>
      </c>
      <c r="G18670" s="10" t="n">
        <v>54</v>
      </c>
      <c r="H18670" s="10" t="n">
        <v>1415.89</v>
      </c>
    </row>
    <row r="18671" customFormat="false" ht="15" hidden="false" customHeight="false" outlineLevel="0" collapsed="false">
      <c r="A18671" s="9" t="s">
        <v>28819</v>
      </c>
      <c r="B18671" s="9" t="s">
        <v>67</v>
      </c>
      <c r="C18671" s="9" t="s">
        <v>10161</v>
      </c>
      <c r="D18671" s="9" t="s">
        <v>10156</v>
      </c>
      <c r="E18671" s="10" t="n">
        <v>1</v>
      </c>
      <c r="F18671" s="10" t="n">
        <v>565.95</v>
      </c>
      <c r="G18671" s="10" t="n">
        <v>24</v>
      </c>
      <c r="H18671" s="10" t="n">
        <v>314.64</v>
      </c>
    </row>
    <row r="18672" customFormat="false" ht="15" hidden="false" customHeight="false" outlineLevel="0" collapsed="false">
      <c r="A18672" s="9" t="s">
        <v>28820</v>
      </c>
      <c r="B18672" s="9" t="s">
        <v>71</v>
      </c>
      <c r="C18672" s="9" t="s">
        <v>10164</v>
      </c>
      <c r="D18672" s="9" t="s">
        <v>10157</v>
      </c>
      <c r="E18672" s="10" t="n">
        <v>2</v>
      </c>
      <c r="F18672" s="10" t="n">
        <v>7648.97</v>
      </c>
      <c r="G18672" s="10" t="n">
        <v>224</v>
      </c>
      <c r="H18672" s="10" t="n">
        <v>4252.44</v>
      </c>
    </row>
    <row r="18673" customFormat="false" ht="15" hidden="false" customHeight="false" outlineLevel="0" collapsed="false">
      <c r="A18673" s="9" t="s">
        <v>28821</v>
      </c>
      <c r="B18673" s="9" t="s">
        <v>62</v>
      </c>
      <c r="C18673" s="9" t="s">
        <v>10161</v>
      </c>
      <c r="D18673" s="9" t="s">
        <v>10155</v>
      </c>
      <c r="E18673" s="10" t="n">
        <v>7</v>
      </c>
      <c r="F18673" s="10" t="n">
        <v>10962.8</v>
      </c>
      <c r="G18673" s="10" t="n">
        <v>28</v>
      </c>
      <c r="H18673" s="10" t="n">
        <v>6094.76</v>
      </c>
    </row>
    <row r="18674" customFormat="false" ht="15" hidden="false" customHeight="false" outlineLevel="0" collapsed="false">
      <c r="A18674" s="9" t="s">
        <v>28822</v>
      </c>
      <c r="B18674" s="9" t="s">
        <v>77</v>
      </c>
      <c r="C18674" s="9" t="s">
        <v>10162</v>
      </c>
      <c r="D18674" s="9" t="s">
        <v>10157</v>
      </c>
      <c r="E18674" s="10" t="n">
        <v>4</v>
      </c>
      <c r="F18674" s="10" t="n">
        <v>31991.35</v>
      </c>
      <c r="G18674" s="10" t="n">
        <v>176</v>
      </c>
      <c r="H18674" s="10" t="n">
        <v>17785.57</v>
      </c>
    </row>
    <row r="18675" customFormat="false" ht="15" hidden="false" customHeight="false" outlineLevel="0" collapsed="false">
      <c r="A18675" s="9" t="s">
        <v>28823</v>
      </c>
      <c r="B18675" s="9" t="s">
        <v>78</v>
      </c>
      <c r="C18675" s="9" t="s">
        <v>10163</v>
      </c>
      <c r="D18675" s="9" t="s">
        <v>10155</v>
      </c>
      <c r="E18675" s="10" t="n">
        <v>5</v>
      </c>
      <c r="F18675" s="10" t="n">
        <v>3287.36</v>
      </c>
      <c r="G18675" s="10" t="n">
        <v>17</v>
      </c>
      <c r="H18675" s="10" t="n">
        <v>1827.61</v>
      </c>
    </row>
    <row r="18676" customFormat="false" ht="15" hidden="false" customHeight="false" outlineLevel="0" collapsed="false">
      <c r="A18676" s="9" t="s">
        <v>28824</v>
      </c>
      <c r="B18676" s="9" t="s">
        <v>79</v>
      </c>
      <c r="C18676" s="9" t="s">
        <v>10161</v>
      </c>
      <c r="D18676" s="9" t="s">
        <v>10155</v>
      </c>
      <c r="E18676" s="10" t="n">
        <v>3</v>
      </c>
      <c r="F18676" s="10" t="n">
        <v>30523.68</v>
      </c>
      <c r="G18676" s="10" t="n">
        <v>109</v>
      </c>
      <c r="H18676" s="10" t="n">
        <v>16969.62</v>
      </c>
    </row>
    <row r="18677" customFormat="false" ht="15" hidden="false" customHeight="false" outlineLevel="0" collapsed="false">
      <c r="A18677" s="9" t="s">
        <v>28825</v>
      </c>
      <c r="B18677" s="9" t="s">
        <v>76</v>
      </c>
      <c r="C18677" s="9" t="s">
        <v>10162</v>
      </c>
      <c r="D18677" s="9" t="s">
        <v>10155</v>
      </c>
      <c r="E18677" s="10" t="n">
        <v>6</v>
      </c>
      <c r="F18677" s="10" t="n">
        <v>21426.54</v>
      </c>
      <c r="G18677" s="10" t="n">
        <v>17</v>
      </c>
      <c r="H18677" s="10" t="n">
        <v>11912.07</v>
      </c>
    </row>
    <row r="18678" customFormat="false" ht="15" hidden="false" customHeight="false" outlineLevel="0" collapsed="false">
      <c r="A18678" s="9" t="s">
        <v>28826</v>
      </c>
      <c r="B18678" s="9" t="s">
        <v>59</v>
      </c>
      <c r="C18678" s="9" t="s">
        <v>10164</v>
      </c>
      <c r="D18678" s="9" t="s">
        <v>10155</v>
      </c>
      <c r="E18678" s="10" t="n">
        <v>6</v>
      </c>
      <c r="F18678" s="10" t="n">
        <v>9731.15</v>
      </c>
      <c r="G18678" s="10" t="n">
        <v>50</v>
      </c>
      <c r="H18678" s="10" t="n">
        <v>5410.03</v>
      </c>
    </row>
    <row r="18679" customFormat="false" ht="15" hidden="false" customHeight="false" outlineLevel="0" collapsed="false">
      <c r="A18679" s="9" t="s">
        <v>28827</v>
      </c>
      <c r="B18679" s="9" t="s">
        <v>68</v>
      </c>
      <c r="C18679" s="9" t="s">
        <v>10163</v>
      </c>
      <c r="D18679" s="9" t="s">
        <v>10155</v>
      </c>
      <c r="E18679" s="10" t="n">
        <v>7</v>
      </c>
      <c r="F18679" s="10" t="n">
        <v>48497.4</v>
      </c>
      <c r="G18679" s="10" t="n">
        <v>12</v>
      </c>
      <c r="H18679" s="10" t="n">
        <v>26962.1</v>
      </c>
    </row>
    <row r="18680" customFormat="false" ht="15" hidden="false" customHeight="false" outlineLevel="0" collapsed="false">
      <c r="A18680" s="9" t="s">
        <v>28828</v>
      </c>
      <c r="B18680" s="9" t="s">
        <v>68</v>
      </c>
      <c r="C18680" s="9" t="s">
        <v>10163</v>
      </c>
      <c r="D18680" s="9" t="s">
        <v>10156</v>
      </c>
      <c r="E18680" s="10" t="n">
        <v>1</v>
      </c>
      <c r="F18680" s="10" t="n">
        <v>777.25</v>
      </c>
      <c r="G18680" s="10" t="n">
        <v>122</v>
      </c>
      <c r="H18680" s="10" t="n">
        <v>432.11</v>
      </c>
    </row>
    <row r="18681" customFormat="false" ht="15" hidden="false" customHeight="false" outlineLevel="0" collapsed="false">
      <c r="A18681" s="9" t="s">
        <v>28829</v>
      </c>
      <c r="B18681" s="9" t="s">
        <v>75</v>
      </c>
      <c r="C18681" s="9" t="s">
        <v>10164</v>
      </c>
      <c r="D18681" s="9" t="s">
        <v>10155</v>
      </c>
      <c r="E18681" s="10" t="n">
        <v>4</v>
      </c>
      <c r="F18681" s="10" t="n">
        <v>7850.1</v>
      </c>
      <c r="G18681" s="10" t="n">
        <v>8</v>
      </c>
      <c r="H18681" s="10" t="n">
        <v>4364.26</v>
      </c>
    </row>
    <row r="18682" customFormat="false" ht="15" hidden="false" customHeight="false" outlineLevel="0" collapsed="false">
      <c r="A18682" s="9" t="s">
        <v>28830</v>
      </c>
      <c r="B18682" s="9" t="s">
        <v>64</v>
      </c>
      <c r="C18682" s="9" t="s">
        <v>10163</v>
      </c>
      <c r="D18682" s="9" t="s">
        <v>10156</v>
      </c>
      <c r="E18682" s="10" t="n">
        <v>1</v>
      </c>
      <c r="F18682" s="10" t="n">
        <v>1658</v>
      </c>
      <c r="G18682" s="10" t="n">
        <v>52</v>
      </c>
      <c r="H18682" s="10" t="n">
        <v>921.76</v>
      </c>
    </row>
    <row r="18683" customFormat="false" ht="15" hidden="false" customHeight="false" outlineLevel="0" collapsed="false">
      <c r="A18683" s="9" t="s">
        <v>28831</v>
      </c>
      <c r="B18683" s="9" t="s">
        <v>71</v>
      </c>
      <c r="C18683" s="9" t="s">
        <v>10161</v>
      </c>
      <c r="D18683" s="9" t="s">
        <v>10155</v>
      </c>
      <c r="E18683" s="10" t="n">
        <v>5</v>
      </c>
      <c r="F18683" s="10" t="n">
        <v>49585.15</v>
      </c>
      <c r="G18683" s="10" t="n">
        <v>31</v>
      </c>
      <c r="H18683" s="10" t="n">
        <v>27566.83</v>
      </c>
    </row>
    <row r="18684" customFormat="false" ht="15" hidden="false" customHeight="false" outlineLevel="0" collapsed="false">
      <c r="A18684" s="9" t="s">
        <v>28832</v>
      </c>
      <c r="B18684" s="9" t="s">
        <v>75</v>
      </c>
      <c r="C18684" s="9" t="s">
        <v>10161</v>
      </c>
      <c r="D18684" s="9" t="s">
        <v>10156</v>
      </c>
      <c r="E18684" s="10" t="n">
        <v>2</v>
      </c>
      <c r="F18684" s="10" t="n">
        <v>25063.35</v>
      </c>
      <c r="G18684" s="10" t="n">
        <v>116</v>
      </c>
      <c r="H18684" s="10" t="n">
        <v>13933.95</v>
      </c>
    </row>
    <row r="18685" customFormat="false" ht="15" hidden="false" customHeight="false" outlineLevel="0" collapsed="false">
      <c r="A18685" s="9" t="s">
        <v>28833</v>
      </c>
      <c r="B18685" s="9" t="s">
        <v>64</v>
      </c>
      <c r="C18685" s="9" t="s">
        <v>10161</v>
      </c>
      <c r="D18685" s="9" t="s">
        <v>10155</v>
      </c>
      <c r="E18685" s="10" t="n">
        <v>9</v>
      </c>
      <c r="F18685" s="10" t="n">
        <v>38694.12</v>
      </c>
      <c r="G18685" s="10" t="n">
        <v>13</v>
      </c>
      <c r="H18685" s="10" t="n">
        <v>21511.97</v>
      </c>
    </row>
    <row r="18686" customFormat="false" ht="15" hidden="false" customHeight="false" outlineLevel="0" collapsed="false">
      <c r="A18686" s="9" t="s">
        <v>28834</v>
      </c>
      <c r="B18686" s="9" t="s">
        <v>71</v>
      </c>
      <c r="C18686" s="9" t="s">
        <v>10161</v>
      </c>
      <c r="D18686" s="9" t="s">
        <v>10156</v>
      </c>
      <c r="E18686" s="10" t="n">
        <v>2</v>
      </c>
      <c r="F18686" s="10" t="n">
        <v>5804.76</v>
      </c>
      <c r="G18686" s="10" t="n">
        <v>12</v>
      </c>
      <c r="H18686" s="10" t="n">
        <v>3227.15</v>
      </c>
    </row>
    <row r="18687" customFormat="false" ht="15" hidden="false" customHeight="false" outlineLevel="0" collapsed="false">
      <c r="A18687" s="9" t="s">
        <v>28835</v>
      </c>
      <c r="B18687" s="9" t="s">
        <v>75</v>
      </c>
      <c r="C18687" s="9" t="s">
        <v>10161</v>
      </c>
      <c r="D18687" s="9" t="s">
        <v>10156</v>
      </c>
      <c r="E18687" s="10" t="n">
        <v>2</v>
      </c>
      <c r="F18687" s="10" t="n">
        <v>644.1</v>
      </c>
      <c r="G18687" s="10" t="n">
        <v>21</v>
      </c>
      <c r="H18687" s="10" t="n">
        <v>358.09</v>
      </c>
    </row>
    <row r="18688" customFormat="false" ht="15" hidden="false" customHeight="false" outlineLevel="0" collapsed="false">
      <c r="A18688" s="9" t="s">
        <v>28836</v>
      </c>
      <c r="B18688" s="9" t="s">
        <v>68</v>
      </c>
      <c r="C18688" s="9" t="s">
        <v>10161</v>
      </c>
      <c r="D18688" s="9" t="s">
        <v>10155</v>
      </c>
      <c r="E18688" s="10" t="n">
        <v>4</v>
      </c>
      <c r="F18688" s="10" t="n">
        <v>9411.77</v>
      </c>
      <c r="G18688" s="10" t="n">
        <v>117</v>
      </c>
      <c r="H18688" s="10" t="n">
        <v>5232.47</v>
      </c>
    </row>
    <row r="18689" customFormat="false" ht="15" hidden="false" customHeight="false" outlineLevel="0" collapsed="false">
      <c r="A18689" s="9" t="s">
        <v>28837</v>
      </c>
      <c r="B18689" s="9" t="s">
        <v>71</v>
      </c>
      <c r="C18689" s="9" t="s">
        <v>10161</v>
      </c>
      <c r="D18689" s="9" t="s">
        <v>10155</v>
      </c>
      <c r="E18689" s="10" t="n">
        <v>4</v>
      </c>
      <c r="F18689" s="10" t="n">
        <v>19527.41</v>
      </c>
      <c r="G18689" s="10" t="n">
        <v>33</v>
      </c>
      <c r="H18689" s="10" t="n">
        <v>10856.25</v>
      </c>
    </row>
    <row r="18690" customFormat="false" ht="15" hidden="false" customHeight="false" outlineLevel="0" collapsed="false">
      <c r="A18690" s="9" t="s">
        <v>28838</v>
      </c>
      <c r="B18690" s="9" t="s">
        <v>69</v>
      </c>
      <c r="C18690" s="9" t="s">
        <v>10161</v>
      </c>
      <c r="D18690" s="9" t="s">
        <v>10155</v>
      </c>
      <c r="E18690" s="10" t="n">
        <v>4</v>
      </c>
      <c r="F18690" s="10" t="n">
        <v>5960.55</v>
      </c>
      <c r="G18690" s="10" t="n">
        <v>29</v>
      </c>
      <c r="H18690" s="10" t="n">
        <v>3313.76</v>
      </c>
    </row>
    <row r="18691" customFormat="false" ht="15" hidden="false" customHeight="false" outlineLevel="0" collapsed="false">
      <c r="A18691" s="9" t="s">
        <v>28839</v>
      </c>
      <c r="B18691" s="9" t="s">
        <v>76</v>
      </c>
      <c r="C18691" s="9" t="s">
        <v>10161</v>
      </c>
      <c r="D18691" s="9" t="s">
        <v>10156</v>
      </c>
      <c r="E18691" s="10" t="n">
        <v>2</v>
      </c>
      <c r="F18691" s="10" t="n">
        <v>5771.45</v>
      </c>
      <c r="G18691" s="10" t="n">
        <v>4</v>
      </c>
      <c r="H18691" s="10" t="n">
        <v>3208.63</v>
      </c>
    </row>
    <row r="18692" customFormat="false" ht="15" hidden="false" customHeight="false" outlineLevel="0" collapsed="false">
      <c r="A18692" s="9" t="s">
        <v>28840</v>
      </c>
      <c r="B18692" s="9" t="s">
        <v>79</v>
      </c>
      <c r="C18692" s="9" t="s">
        <v>10161</v>
      </c>
      <c r="D18692" s="9" t="s">
        <v>10156</v>
      </c>
      <c r="E18692" s="10" t="n">
        <v>2</v>
      </c>
      <c r="F18692" s="10" t="n">
        <v>4722.35</v>
      </c>
      <c r="G18692" s="10" t="n">
        <v>57</v>
      </c>
      <c r="H18692" s="10" t="n">
        <v>2625.39</v>
      </c>
    </row>
    <row r="18693" customFormat="false" ht="15" hidden="false" customHeight="false" outlineLevel="0" collapsed="false">
      <c r="A18693" s="9" t="s">
        <v>28841</v>
      </c>
      <c r="B18693" s="9" t="s">
        <v>64</v>
      </c>
      <c r="C18693" s="9" t="s">
        <v>10161</v>
      </c>
      <c r="D18693" s="9" t="s">
        <v>10156</v>
      </c>
      <c r="E18693" s="10" t="n">
        <v>1</v>
      </c>
      <c r="F18693" s="10" t="n">
        <v>293.3</v>
      </c>
      <c r="G18693" s="10" t="n">
        <v>242</v>
      </c>
      <c r="H18693" s="10" t="n">
        <v>163.06</v>
      </c>
    </row>
    <row r="18694" customFormat="false" ht="15" hidden="false" customHeight="false" outlineLevel="0" collapsed="false">
      <c r="A18694" s="9" t="s">
        <v>28842</v>
      </c>
      <c r="B18694" s="9" t="s">
        <v>62</v>
      </c>
      <c r="C18694" s="9" t="s">
        <v>10162</v>
      </c>
      <c r="D18694" s="9" t="s">
        <v>10155</v>
      </c>
      <c r="E18694" s="10" t="n">
        <v>3</v>
      </c>
      <c r="F18694" s="10" t="n">
        <v>5365.2</v>
      </c>
      <c r="G18694" s="10" t="n">
        <v>34</v>
      </c>
      <c r="H18694" s="10" t="n">
        <v>2982.78</v>
      </c>
    </row>
    <row r="18695" customFormat="false" ht="15" hidden="false" customHeight="false" outlineLevel="0" collapsed="false">
      <c r="A18695" s="9" t="s">
        <v>28843</v>
      </c>
      <c r="B18695" s="9" t="s">
        <v>64</v>
      </c>
      <c r="C18695" s="9" t="s">
        <v>10161</v>
      </c>
      <c r="D18695" s="9" t="s">
        <v>10155</v>
      </c>
      <c r="E18695" s="10" t="n">
        <v>8</v>
      </c>
      <c r="F18695" s="10" t="n">
        <v>71157.29</v>
      </c>
      <c r="G18695" s="10" t="n">
        <v>73</v>
      </c>
      <c r="H18695" s="10" t="n">
        <v>39559.85</v>
      </c>
    </row>
    <row r="18696" customFormat="false" ht="15" hidden="false" customHeight="false" outlineLevel="0" collapsed="false">
      <c r="A18696" s="9" t="s">
        <v>28844</v>
      </c>
      <c r="B18696" s="9" t="s">
        <v>62</v>
      </c>
      <c r="C18696" s="9" t="s">
        <v>10161</v>
      </c>
      <c r="D18696" s="9" t="s">
        <v>10156</v>
      </c>
      <c r="E18696" s="10" t="n">
        <v>1</v>
      </c>
      <c r="F18696" s="10" t="n">
        <v>399</v>
      </c>
      <c r="G18696" s="10" t="n">
        <v>326</v>
      </c>
      <c r="H18696" s="10" t="n">
        <v>221.82</v>
      </c>
    </row>
    <row r="18697" customFormat="false" ht="15" hidden="false" customHeight="false" outlineLevel="0" collapsed="false">
      <c r="A18697" s="9" t="s">
        <v>28845</v>
      </c>
      <c r="B18697" s="9" t="s">
        <v>74</v>
      </c>
      <c r="C18697" s="9" t="s">
        <v>10161</v>
      </c>
      <c r="D18697" s="9" t="s">
        <v>10156</v>
      </c>
      <c r="E18697" s="10" t="n">
        <v>1</v>
      </c>
      <c r="F18697" s="10" t="n">
        <v>479</v>
      </c>
      <c r="G18697" s="10" t="n">
        <v>129</v>
      </c>
      <c r="H18697" s="10" t="n">
        <v>266.3</v>
      </c>
    </row>
    <row r="18698" customFormat="false" ht="15" hidden="false" customHeight="false" outlineLevel="0" collapsed="false">
      <c r="A18698" s="9" t="s">
        <v>28846</v>
      </c>
      <c r="B18698" s="9" t="s">
        <v>71</v>
      </c>
      <c r="C18698" s="9" t="s">
        <v>10163</v>
      </c>
      <c r="D18698" s="9" t="s">
        <v>10156</v>
      </c>
      <c r="E18698" s="10" t="n">
        <v>1</v>
      </c>
      <c r="F18698" s="10" t="n">
        <v>8545.25</v>
      </c>
      <c r="G18698" s="10" t="n">
        <v>180</v>
      </c>
      <c r="H18698" s="10" t="n">
        <v>4750.73</v>
      </c>
    </row>
    <row r="18699" customFormat="false" ht="15" hidden="false" customHeight="false" outlineLevel="0" collapsed="false">
      <c r="A18699" s="9" t="s">
        <v>28847</v>
      </c>
      <c r="B18699" s="9" t="s">
        <v>61</v>
      </c>
      <c r="C18699" s="9" t="s">
        <v>10161</v>
      </c>
      <c r="D18699" s="9" t="s">
        <v>10156</v>
      </c>
      <c r="E18699" s="10" t="n">
        <v>2</v>
      </c>
      <c r="F18699" s="10" t="n">
        <v>7366.8</v>
      </c>
      <c r="G18699" s="10" t="n">
        <v>1</v>
      </c>
      <c r="H18699" s="10" t="n">
        <v>4095.57</v>
      </c>
    </row>
    <row r="18700" customFormat="false" ht="15" hidden="false" customHeight="false" outlineLevel="0" collapsed="false">
      <c r="A18700" s="9" t="s">
        <v>28848</v>
      </c>
      <c r="B18700" s="9" t="s">
        <v>70</v>
      </c>
      <c r="C18700" s="9" t="s">
        <v>10161</v>
      </c>
      <c r="D18700" s="9" t="s">
        <v>10155</v>
      </c>
      <c r="E18700" s="10" t="n">
        <v>3</v>
      </c>
      <c r="F18700" s="10" t="n">
        <v>54824.19</v>
      </c>
      <c r="G18700" s="10" t="n">
        <v>17</v>
      </c>
      <c r="H18700" s="10" t="n">
        <v>30479.48</v>
      </c>
    </row>
    <row r="18701" customFormat="false" ht="15" hidden="false" customHeight="false" outlineLevel="0" collapsed="false">
      <c r="A18701" s="9" t="s">
        <v>28849</v>
      </c>
      <c r="B18701" s="9" t="s">
        <v>78</v>
      </c>
      <c r="C18701" s="9" t="s">
        <v>10164</v>
      </c>
      <c r="D18701" s="9" t="s">
        <v>10156</v>
      </c>
      <c r="E18701" s="10" t="n">
        <v>1</v>
      </c>
      <c r="F18701" s="10" t="n">
        <v>2103.2</v>
      </c>
      <c r="G18701" s="10" t="n">
        <v>34</v>
      </c>
      <c r="H18701" s="10" t="n">
        <v>1169.27</v>
      </c>
    </row>
    <row r="18702" customFormat="false" ht="15" hidden="false" customHeight="false" outlineLevel="0" collapsed="false">
      <c r="A18702" s="9" t="s">
        <v>28850</v>
      </c>
      <c r="B18702" s="9" t="s">
        <v>72</v>
      </c>
      <c r="C18702" s="9" t="s">
        <v>10161</v>
      </c>
      <c r="D18702" s="9" t="s">
        <v>10155</v>
      </c>
      <c r="E18702" s="10" t="n">
        <v>3</v>
      </c>
      <c r="F18702" s="10" t="n">
        <v>57008.69</v>
      </c>
      <c r="G18702" s="10" t="n">
        <v>58</v>
      </c>
      <c r="H18702" s="10" t="n">
        <v>31693.95</v>
      </c>
    </row>
    <row r="18703" customFormat="false" ht="15" hidden="false" customHeight="false" outlineLevel="0" collapsed="false">
      <c r="A18703" s="9" t="s">
        <v>28851</v>
      </c>
      <c r="B18703" s="9" t="s">
        <v>77</v>
      </c>
      <c r="C18703" s="9" t="s">
        <v>10163</v>
      </c>
      <c r="D18703" s="9" t="s">
        <v>10156</v>
      </c>
      <c r="E18703" s="10" t="n">
        <v>2</v>
      </c>
      <c r="F18703" s="10" t="n">
        <v>1179.6</v>
      </c>
      <c r="G18703" s="10" t="n">
        <v>10</v>
      </c>
      <c r="H18703" s="10" t="n">
        <v>655.8</v>
      </c>
    </row>
    <row r="18704" customFormat="false" ht="15" hidden="false" customHeight="false" outlineLevel="0" collapsed="false">
      <c r="A18704" s="9" t="s">
        <v>28852</v>
      </c>
      <c r="B18704" s="9" t="s">
        <v>71</v>
      </c>
      <c r="C18704" s="9" t="s">
        <v>10162</v>
      </c>
      <c r="D18704" s="9" t="s">
        <v>10155</v>
      </c>
      <c r="E18704" s="10" t="n">
        <v>3</v>
      </c>
      <c r="F18704" s="10" t="n">
        <v>24932.35</v>
      </c>
      <c r="G18704" s="10" t="n">
        <v>62</v>
      </c>
      <c r="H18704" s="10" t="n">
        <v>13861.13</v>
      </c>
    </row>
    <row r="18705" customFormat="false" ht="15" hidden="false" customHeight="false" outlineLevel="0" collapsed="false">
      <c r="A18705" s="9" t="s">
        <v>28853</v>
      </c>
      <c r="B18705" s="9" t="s">
        <v>71</v>
      </c>
      <c r="C18705" s="9" t="s">
        <v>10163</v>
      </c>
      <c r="D18705" s="9" t="s">
        <v>10155</v>
      </c>
      <c r="E18705" s="10" t="n">
        <v>5</v>
      </c>
      <c r="F18705" s="10" t="n">
        <v>32780.42</v>
      </c>
      <c r="G18705" s="10" t="n">
        <v>69</v>
      </c>
      <c r="H18705" s="10" t="n">
        <v>18224.25</v>
      </c>
    </row>
    <row r="18706" customFormat="false" ht="15" hidden="false" customHeight="false" outlineLevel="0" collapsed="false">
      <c r="A18706" s="9" t="s">
        <v>28854</v>
      </c>
      <c r="B18706" s="9" t="s">
        <v>71</v>
      </c>
      <c r="C18706" s="9" t="s">
        <v>10164</v>
      </c>
      <c r="D18706" s="9" t="s">
        <v>10155</v>
      </c>
      <c r="E18706" s="10" t="n">
        <v>6</v>
      </c>
      <c r="F18706" s="10" t="n">
        <v>67470.03</v>
      </c>
      <c r="G18706" s="10" t="n">
        <v>37</v>
      </c>
      <c r="H18706" s="10" t="n">
        <v>37509.92</v>
      </c>
    </row>
    <row r="18707" customFormat="false" ht="15" hidden="false" customHeight="false" outlineLevel="0" collapsed="false">
      <c r="A18707" s="9" t="s">
        <v>28855</v>
      </c>
      <c r="B18707" s="9" t="s">
        <v>70</v>
      </c>
      <c r="C18707" s="9" t="s">
        <v>10161</v>
      </c>
      <c r="D18707" s="9" t="s">
        <v>10157</v>
      </c>
      <c r="E18707" s="10" t="n">
        <v>3</v>
      </c>
      <c r="F18707" s="10" t="n">
        <v>5820.52</v>
      </c>
      <c r="G18707" s="10" t="n">
        <v>268</v>
      </c>
      <c r="H18707" s="10" t="n">
        <v>3235.91</v>
      </c>
    </row>
    <row r="18708" customFormat="false" ht="15" hidden="false" customHeight="false" outlineLevel="0" collapsed="false">
      <c r="A18708" s="9" t="s">
        <v>28856</v>
      </c>
      <c r="B18708" s="9" t="s">
        <v>65</v>
      </c>
      <c r="C18708" s="9" t="s">
        <v>10161</v>
      </c>
      <c r="D18708" s="9" t="s">
        <v>10155</v>
      </c>
      <c r="E18708" s="10" t="n">
        <v>6</v>
      </c>
      <c r="F18708" s="10" t="n">
        <v>49708.85</v>
      </c>
      <c r="G18708" s="10" t="n">
        <v>6</v>
      </c>
      <c r="H18708" s="10" t="n">
        <v>27635.61</v>
      </c>
    </row>
    <row r="18709" customFormat="false" ht="15" hidden="false" customHeight="false" outlineLevel="0" collapsed="false">
      <c r="A18709" s="9" t="s">
        <v>28857</v>
      </c>
      <c r="B18709" s="9" t="s">
        <v>62</v>
      </c>
      <c r="C18709" s="9" t="s">
        <v>10161</v>
      </c>
      <c r="D18709" s="9" t="s">
        <v>10156</v>
      </c>
      <c r="E18709" s="10" t="n">
        <v>1</v>
      </c>
      <c r="F18709" s="10" t="n">
        <v>2334.14</v>
      </c>
      <c r="G18709" s="10" t="n">
        <v>131</v>
      </c>
      <c r="H18709" s="10" t="n">
        <v>1297.66</v>
      </c>
    </row>
    <row r="18710" customFormat="false" ht="15" hidden="false" customHeight="false" outlineLevel="0" collapsed="false">
      <c r="A18710" s="9" t="s">
        <v>28858</v>
      </c>
      <c r="B18710" s="9" t="s">
        <v>62</v>
      </c>
      <c r="C18710" s="9" t="s">
        <v>10162</v>
      </c>
      <c r="D18710" s="9" t="s">
        <v>10155</v>
      </c>
      <c r="E18710" s="10" t="n">
        <v>3</v>
      </c>
      <c r="F18710" s="10" t="n">
        <v>6356</v>
      </c>
      <c r="G18710" s="10" t="n">
        <v>93</v>
      </c>
      <c r="H18710" s="10" t="n">
        <v>3533.61</v>
      </c>
    </row>
    <row r="18711" customFormat="false" ht="15" hidden="false" customHeight="false" outlineLevel="0" collapsed="false">
      <c r="A18711" s="9" t="s">
        <v>28859</v>
      </c>
      <c r="B18711" s="9" t="s">
        <v>71</v>
      </c>
      <c r="C18711" s="9" t="s">
        <v>10163</v>
      </c>
      <c r="D18711" s="9" t="s">
        <v>10155</v>
      </c>
      <c r="E18711" s="10" t="n">
        <v>4</v>
      </c>
      <c r="F18711" s="10" t="n">
        <v>55551.5</v>
      </c>
      <c r="G18711" s="10" t="n">
        <v>63</v>
      </c>
      <c r="H18711" s="10" t="n">
        <v>30883.82</v>
      </c>
    </row>
    <row r="18712" customFormat="false" ht="15" hidden="false" customHeight="false" outlineLevel="0" collapsed="false">
      <c r="A18712" s="9" t="s">
        <v>28860</v>
      </c>
      <c r="B18712" s="9" t="s">
        <v>67</v>
      </c>
      <c r="C18712" s="9" t="s">
        <v>10161</v>
      </c>
      <c r="D18712" s="9" t="s">
        <v>10156</v>
      </c>
      <c r="E18712" s="10" t="n">
        <v>1</v>
      </c>
      <c r="F18712" s="10" t="n">
        <v>2603</v>
      </c>
      <c r="G18712" s="10" t="n">
        <v>40</v>
      </c>
      <c r="H18712" s="10" t="n">
        <v>1447.14</v>
      </c>
    </row>
    <row r="18713" customFormat="false" ht="15" hidden="false" customHeight="false" outlineLevel="0" collapsed="false">
      <c r="A18713" s="9" t="s">
        <v>28861</v>
      </c>
      <c r="B18713" s="9" t="s">
        <v>68</v>
      </c>
      <c r="C18713" s="9" t="s">
        <v>10161</v>
      </c>
      <c r="D18713" s="9" t="s">
        <v>10155</v>
      </c>
      <c r="E18713" s="10" t="n">
        <v>9</v>
      </c>
      <c r="F18713" s="10" t="n">
        <v>20088.58</v>
      </c>
      <c r="G18713" s="10" t="n">
        <v>56</v>
      </c>
      <c r="H18713" s="10" t="n">
        <v>11168.23</v>
      </c>
    </row>
    <row r="18714" customFormat="false" ht="15" hidden="false" customHeight="false" outlineLevel="0" collapsed="false">
      <c r="A18714" s="9" t="s">
        <v>28862</v>
      </c>
      <c r="B18714" s="9" t="s">
        <v>70</v>
      </c>
      <c r="C18714" s="9" t="s">
        <v>10162</v>
      </c>
      <c r="D18714" s="9" t="s">
        <v>10155</v>
      </c>
      <c r="E18714" s="10" t="n">
        <v>13</v>
      </c>
      <c r="F18714" s="10" t="n">
        <v>45850.78</v>
      </c>
      <c r="G18714" s="10" t="n">
        <v>33</v>
      </c>
      <c r="H18714" s="10" t="n">
        <v>25490.71</v>
      </c>
    </row>
    <row r="18715" customFormat="false" ht="15" hidden="false" customHeight="false" outlineLevel="0" collapsed="false">
      <c r="A18715" s="9" t="s">
        <v>28863</v>
      </c>
      <c r="B18715" s="9" t="s">
        <v>65</v>
      </c>
      <c r="C18715" s="9" t="s">
        <v>10161</v>
      </c>
      <c r="D18715" s="9" t="s">
        <v>10155</v>
      </c>
      <c r="E18715" s="10" t="n">
        <v>5</v>
      </c>
      <c r="F18715" s="10" t="n">
        <v>14807.83</v>
      </c>
      <c r="G18715" s="10" t="n">
        <v>63</v>
      </c>
      <c r="H18715" s="10" t="n">
        <v>8232.4</v>
      </c>
    </row>
    <row r="18716" customFormat="false" ht="15" hidden="false" customHeight="false" outlineLevel="0" collapsed="false">
      <c r="A18716" s="9" t="s">
        <v>28864</v>
      </c>
      <c r="B18716" s="9" t="s">
        <v>73</v>
      </c>
      <c r="C18716" s="9" t="s">
        <v>10161</v>
      </c>
      <c r="D18716" s="9" t="s">
        <v>10154</v>
      </c>
      <c r="E18716" s="10" t="n">
        <v>53</v>
      </c>
      <c r="F18716" s="10" t="n">
        <v>295880.68</v>
      </c>
      <c r="G18716" s="10" t="n">
        <v>0</v>
      </c>
      <c r="H18716" s="10" t="n">
        <v>164494.69</v>
      </c>
    </row>
    <row r="18717" customFormat="false" ht="15" hidden="false" customHeight="false" outlineLevel="0" collapsed="false">
      <c r="A18717" s="9" t="s">
        <v>28865</v>
      </c>
      <c r="B18717" s="9" t="s">
        <v>74</v>
      </c>
      <c r="C18717" s="9" t="s">
        <v>10164</v>
      </c>
      <c r="D18717" s="9" t="s">
        <v>10155</v>
      </c>
      <c r="E18717" s="10" t="n">
        <v>6</v>
      </c>
      <c r="F18717" s="10" t="n">
        <v>13802.65</v>
      </c>
      <c r="G18717" s="10" t="n">
        <v>0</v>
      </c>
      <c r="H18717" s="10" t="n">
        <v>7673.57</v>
      </c>
    </row>
    <row r="18718" customFormat="false" ht="15" hidden="false" customHeight="false" outlineLevel="0" collapsed="false">
      <c r="A18718" s="9" t="s">
        <v>28866</v>
      </c>
      <c r="B18718" s="9" t="s">
        <v>62</v>
      </c>
      <c r="C18718" s="9" t="s">
        <v>10161</v>
      </c>
      <c r="D18718" s="9" t="s">
        <v>10155</v>
      </c>
      <c r="E18718" s="10" t="n">
        <v>3</v>
      </c>
      <c r="F18718" s="10" t="n">
        <v>6503.85</v>
      </c>
      <c r="G18718" s="10" t="n">
        <v>48</v>
      </c>
      <c r="H18718" s="10" t="n">
        <v>3615.81</v>
      </c>
    </row>
    <row r="18719" customFormat="false" ht="15" hidden="false" customHeight="false" outlineLevel="0" collapsed="false">
      <c r="A18719" s="9" t="s">
        <v>28867</v>
      </c>
      <c r="B18719" s="9" t="s">
        <v>62</v>
      </c>
      <c r="C18719" s="9" t="s">
        <v>10161</v>
      </c>
      <c r="D18719" s="9" t="s">
        <v>10156</v>
      </c>
      <c r="E18719" s="10" t="n">
        <v>1</v>
      </c>
      <c r="F18719" s="10" t="n">
        <v>26409.05</v>
      </c>
      <c r="G18719" s="10" t="n">
        <v>63</v>
      </c>
      <c r="H18719" s="10" t="n">
        <v>14682.1</v>
      </c>
    </row>
    <row r="18720" customFormat="false" ht="15" hidden="false" customHeight="false" outlineLevel="0" collapsed="false">
      <c r="A18720" s="9" t="s">
        <v>28868</v>
      </c>
      <c r="B18720" s="9" t="s">
        <v>69</v>
      </c>
      <c r="C18720" s="9" t="s">
        <v>10161</v>
      </c>
      <c r="D18720" s="9" t="s">
        <v>10156</v>
      </c>
      <c r="E18720" s="10" t="n">
        <v>2</v>
      </c>
      <c r="F18720" s="10" t="n">
        <v>4282</v>
      </c>
      <c r="G18720" s="10" t="n">
        <v>86</v>
      </c>
      <c r="H18720" s="10" t="n">
        <v>2380.58</v>
      </c>
    </row>
    <row r="18721" customFormat="false" ht="15" hidden="false" customHeight="false" outlineLevel="0" collapsed="false">
      <c r="A18721" s="9" t="s">
        <v>28869</v>
      </c>
      <c r="B18721" s="9" t="s">
        <v>64</v>
      </c>
      <c r="C18721" s="9" t="s">
        <v>10162</v>
      </c>
      <c r="D18721" s="9" t="s">
        <v>10154</v>
      </c>
      <c r="E18721" s="10" t="n">
        <v>7</v>
      </c>
      <c r="F18721" s="10" t="n">
        <v>79506.32</v>
      </c>
      <c r="G18721" s="10" t="n">
        <v>16</v>
      </c>
      <c r="H18721" s="10" t="n">
        <v>44201.49</v>
      </c>
    </row>
    <row r="18722" customFormat="false" ht="15" hidden="false" customHeight="false" outlineLevel="0" collapsed="false">
      <c r="A18722" s="9" t="s">
        <v>28870</v>
      </c>
      <c r="B18722" s="9" t="s">
        <v>77</v>
      </c>
      <c r="C18722" s="9" t="s">
        <v>10161</v>
      </c>
      <c r="D18722" s="9" t="s">
        <v>10155</v>
      </c>
      <c r="E18722" s="10" t="n">
        <v>6</v>
      </c>
      <c r="F18722" s="10" t="n">
        <v>9635.25</v>
      </c>
      <c r="G18722" s="10" t="n">
        <v>10</v>
      </c>
      <c r="H18722" s="10" t="n">
        <v>5356.71</v>
      </c>
    </row>
    <row r="18723" customFormat="false" ht="15" hidden="false" customHeight="false" outlineLevel="0" collapsed="false">
      <c r="A18723" s="9" t="s">
        <v>28871</v>
      </c>
      <c r="B18723" s="9" t="s">
        <v>64</v>
      </c>
      <c r="C18723" s="9" t="s">
        <v>10163</v>
      </c>
      <c r="D18723" s="9" t="s">
        <v>10155</v>
      </c>
      <c r="E18723" s="10" t="n">
        <v>4</v>
      </c>
      <c r="F18723" s="10" t="n">
        <v>17909.94</v>
      </c>
      <c r="G18723" s="10" t="n">
        <v>54</v>
      </c>
      <c r="H18723" s="10" t="n">
        <v>9957.02</v>
      </c>
    </row>
    <row r="18724" customFormat="false" ht="15" hidden="false" customHeight="false" outlineLevel="0" collapsed="false">
      <c r="A18724" s="9" t="s">
        <v>28872</v>
      </c>
      <c r="B18724" s="9" t="s">
        <v>68</v>
      </c>
      <c r="C18724" s="9" t="s">
        <v>10161</v>
      </c>
      <c r="D18724" s="9" t="s">
        <v>10155</v>
      </c>
      <c r="E18724" s="10" t="n">
        <v>3</v>
      </c>
      <c r="F18724" s="10" t="n">
        <v>16340.75</v>
      </c>
      <c r="G18724" s="10" t="n">
        <v>7</v>
      </c>
      <c r="H18724" s="10" t="n">
        <v>9084.63</v>
      </c>
    </row>
    <row r="18725" customFormat="false" ht="15" hidden="false" customHeight="false" outlineLevel="0" collapsed="false">
      <c r="A18725" s="9" t="s">
        <v>28873</v>
      </c>
      <c r="B18725" s="9" t="s">
        <v>77</v>
      </c>
      <c r="C18725" s="9" t="s">
        <v>10163</v>
      </c>
      <c r="D18725" s="9" t="s">
        <v>10156</v>
      </c>
      <c r="E18725" s="10" t="n">
        <v>1</v>
      </c>
      <c r="F18725" s="10" t="n">
        <v>9486.23</v>
      </c>
      <c r="G18725" s="10" t="n">
        <v>60</v>
      </c>
      <c r="H18725" s="10" t="n">
        <v>5273.86</v>
      </c>
    </row>
    <row r="18726" customFormat="false" ht="15" hidden="false" customHeight="false" outlineLevel="0" collapsed="false">
      <c r="A18726" s="9" t="s">
        <v>28874</v>
      </c>
      <c r="B18726" s="9" t="s">
        <v>70</v>
      </c>
      <c r="C18726" s="9" t="s">
        <v>10161</v>
      </c>
      <c r="D18726" s="9" t="s">
        <v>10156</v>
      </c>
      <c r="E18726" s="10" t="n">
        <v>1</v>
      </c>
      <c r="F18726" s="10" t="n">
        <v>5600.65</v>
      </c>
      <c r="G18726" s="10" t="n">
        <v>191</v>
      </c>
      <c r="H18726" s="10" t="n">
        <v>3113.68</v>
      </c>
    </row>
    <row r="18727" customFormat="false" ht="15" hidden="false" customHeight="false" outlineLevel="0" collapsed="false">
      <c r="A18727" s="9" t="s">
        <v>28875</v>
      </c>
      <c r="B18727" s="9" t="s">
        <v>62</v>
      </c>
      <c r="C18727" s="9" t="s">
        <v>10163</v>
      </c>
      <c r="D18727" s="9" t="s">
        <v>10155</v>
      </c>
      <c r="E18727" s="10" t="n">
        <v>6</v>
      </c>
      <c r="F18727" s="10" t="n">
        <v>34056.3</v>
      </c>
      <c r="G18727" s="10" t="n">
        <v>79</v>
      </c>
      <c r="H18727" s="10" t="n">
        <v>18933.58</v>
      </c>
    </row>
    <row r="18728" customFormat="false" ht="15" hidden="false" customHeight="false" outlineLevel="0" collapsed="false">
      <c r="A18728" s="9" t="s">
        <v>28876</v>
      </c>
      <c r="B18728" s="9" t="s">
        <v>62</v>
      </c>
      <c r="C18728" s="9" t="s">
        <v>10162</v>
      </c>
      <c r="D18728" s="9" t="s">
        <v>10154</v>
      </c>
      <c r="E18728" s="10" t="n">
        <v>15</v>
      </c>
      <c r="F18728" s="10" t="n">
        <v>198265.11</v>
      </c>
      <c r="G18728" s="10" t="n">
        <v>15</v>
      </c>
      <c r="H18728" s="10" t="n">
        <v>110225.37</v>
      </c>
    </row>
    <row r="18729" customFormat="false" ht="15" hidden="false" customHeight="false" outlineLevel="0" collapsed="false">
      <c r="A18729" s="9" t="s">
        <v>28877</v>
      </c>
      <c r="B18729" s="9" t="s">
        <v>71</v>
      </c>
      <c r="C18729" s="9" t="s">
        <v>10161</v>
      </c>
      <c r="D18729" s="9" t="s">
        <v>10158</v>
      </c>
      <c r="E18729" s="10" t="n">
        <v>0</v>
      </c>
      <c r="F18729" s="10" t="n">
        <v>0</v>
      </c>
      <c r="H18729" s="10" t="n">
        <v>0</v>
      </c>
    </row>
    <row r="18730" customFormat="false" ht="15" hidden="false" customHeight="false" outlineLevel="0" collapsed="false">
      <c r="A18730" s="9" t="s">
        <v>28878</v>
      </c>
      <c r="B18730" s="9" t="s">
        <v>72</v>
      </c>
      <c r="C18730" s="9" t="s">
        <v>10161</v>
      </c>
      <c r="D18730" s="9" t="s">
        <v>10154</v>
      </c>
      <c r="E18730" s="10" t="n">
        <v>10</v>
      </c>
      <c r="F18730" s="10" t="n">
        <v>100640.96</v>
      </c>
      <c r="G18730" s="10" t="n">
        <v>35</v>
      </c>
      <c r="H18730" s="10" t="n">
        <v>55951.28</v>
      </c>
    </row>
    <row r="18731" customFormat="false" ht="15" hidden="false" customHeight="false" outlineLevel="0" collapsed="false">
      <c r="A18731" s="9" t="s">
        <v>28879</v>
      </c>
      <c r="B18731" s="9" t="s">
        <v>77</v>
      </c>
      <c r="C18731" s="9" t="s">
        <v>10163</v>
      </c>
      <c r="D18731" s="9" t="s">
        <v>10156</v>
      </c>
      <c r="E18731" s="10" t="n">
        <v>1</v>
      </c>
      <c r="F18731" s="10" t="n">
        <v>5909</v>
      </c>
      <c r="G18731" s="10" t="n">
        <v>142</v>
      </c>
      <c r="H18731" s="10" t="n">
        <v>3285.11</v>
      </c>
    </row>
    <row r="18732" customFormat="false" ht="15" hidden="false" customHeight="false" outlineLevel="0" collapsed="false">
      <c r="A18732" s="9" t="s">
        <v>28880</v>
      </c>
      <c r="B18732" s="9" t="s">
        <v>77</v>
      </c>
      <c r="C18732" s="9" t="s">
        <v>10161</v>
      </c>
      <c r="D18732" s="9" t="s">
        <v>10155</v>
      </c>
      <c r="E18732" s="10" t="n">
        <v>5</v>
      </c>
      <c r="F18732" s="10" t="n">
        <v>10781.94</v>
      </c>
      <c r="G18732" s="10" t="n">
        <v>88</v>
      </c>
      <c r="H18732" s="10" t="n">
        <v>5994.21</v>
      </c>
    </row>
    <row r="18733" customFormat="false" ht="15" hidden="false" customHeight="false" outlineLevel="0" collapsed="false">
      <c r="A18733" s="9" t="s">
        <v>28881</v>
      </c>
      <c r="B18733" s="9" t="s">
        <v>71</v>
      </c>
      <c r="C18733" s="9" t="s">
        <v>10161</v>
      </c>
      <c r="D18733" s="9" t="s">
        <v>10154</v>
      </c>
      <c r="E18733" s="10" t="n">
        <v>7</v>
      </c>
      <c r="F18733" s="10" t="n">
        <v>76818.27</v>
      </c>
      <c r="G18733" s="10" t="n">
        <v>3</v>
      </c>
      <c r="H18733" s="10" t="n">
        <v>42707.07</v>
      </c>
    </row>
    <row r="18734" customFormat="false" ht="15" hidden="false" customHeight="false" outlineLevel="0" collapsed="false">
      <c r="A18734" s="9" t="s">
        <v>28882</v>
      </c>
      <c r="B18734" s="9" t="s">
        <v>75</v>
      </c>
      <c r="C18734" s="9" t="s">
        <v>10161</v>
      </c>
      <c r="D18734" s="9" t="s">
        <v>10156</v>
      </c>
      <c r="E18734" s="10" t="n">
        <v>2</v>
      </c>
      <c r="F18734" s="10" t="n">
        <v>12007.35</v>
      </c>
      <c r="G18734" s="10" t="n">
        <v>16</v>
      </c>
      <c r="H18734" s="10" t="n">
        <v>6675.48</v>
      </c>
    </row>
    <row r="18735" customFormat="false" ht="15" hidden="false" customHeight="false" outlineLevel="0" collapsed="false">
      <c r="A18735" s="9" t="s">
        <v>28883</v>
      </c>
      <c r="B18735" s="9" t="s">
        <v>71</v>
      </c>
      <c r="C18735" s="9" t="s">
        <v>10164</v>
      </c>
      <c r="D18735" s="9" t="s">
        <v>10155</v>
      </c>
      <c r="E18735" s="10" t="n">
        <v>6</v>
      </c>
      <c r="F18735" s="10" t="n">
        <v>13306.36</v>
      </c>
      <c r="G18735" s="10" t="n">
        <v>45</v>
      </c>
      <c r="H18735" s="10" t="n">
        <v>7397.66</v>
      </c>
    </row>
    <row r="18736" customFormat="false" ht="15" hidden="false" customHeight="false" outlineLevel="0" collapsed="false">
      <c r="A18736" s="9" t="s">
        <v>28884</v>
      </c>
      <c r="B18736" s="9" t="s">
        <v>77</v>
      </c>
      <c r="C18736" s="9" t="s">
        <v>10161</v>
      </c>
      <c r="D18736" s="9" t="s">
        <v>10157</v>
      </c>
      <c r="E18736" s="10" t="n">
        <v>3</v>
      </c>
      <c r="F18736" s="10" t="n">
        <v>56461.53</v>
      </c>
      <c r="G18736" s="10" t="n">
        <v>190</v>
      </c>
      <c r="H18736" s="10" t="n">
        <v>31389.75</v>
      </c>
    </row>
    <row r="18737" customFormat="false" ht="15" hidden="false" customHeight="false" outlineLevel="0" collapsed="false">
      <c r="A18737" s="9" t="s">
        <v>28885</v>
      </c>
      <c r="B18737" s="9" t="s">
        <v>68</v>
      </c>
      <c r="C18737" s="9" t="s">
        <v>10161</v>
      </c>
      <c r="D18737" s="9" t="s">
        <v>10157</v>
      </c>
      <c r="E18737" s="10" t="n">
        <v>2</v>
      </c>
      <c r="F18737" s="10" t="n">
        <v>1725</v>
      </c>
      <c r="G18737" s="10" t="n">
        <v>245</v>
      </c>
      <c r="H18737" s="10" t="n">
        <v>959.01</v>
      </c>
    </row>
    <row r="18738" customFormat="false" ht="15" hidden="false" customHeight="false" outlineLevel="0" collapsed="false">
      <c r="A18738" s="9" t="s">
        <v>28886</v>
      </c>
      <c r="B18738" s="9" t="s">
        <v>78</v>
      </c>
      <c r="C18738" s="9" t="s">
        <v>10161</v>
      </c>
      <c r="D18738" s="9" t="s">
        <v>10156</v>
      </c>
      <c r="E18738" s="10" t="n">
        <v>2</v>
      </c>
      <c r="F18738" s="10" t="n">
        <v>5610.4</v>
      </c>
      <c r="G18738" s="10" t="n">
        <v>13</v>
      </c>
      <c r="H18738" s="10" t="n">
        <v>3119.1</v>
      </c>
    </row>
    <row r="18739" customFormat="false" ht="15" hidden="false" customHeight="false" outlineLevel="0" collapsed="false">
      <c r="A18739" s="9" t="s">
        <v>28887</v>
      </c>
      <c r="B18739" s="9" t="s">
        <v>77</v>
      </c>
      <c r="C18739" s="9" t="s">
        <v>10161</v>
      </c>
      <c r="D18739" s="9" t="s">
        <v>10155</v>
      </c>
      <c r="E18739" s="10" t="n">
        <v>4</v>
      </c>
      <c r="F18739" s="10" t="n">
        <v>25315.39</v>
      </c>
      <c r="G18739" s="10" t="n">
        <v>44</v>
      </c>
      <c r="H18739" s="10" t="n">
        <v>14074.08</v>
      </c>
    </row>
    <row r="18740" customFormat="false" ht="15" hidden="false" customHeight="false" outlineLevel="0" collapsed="false">
      <c r="A18740" s="9" t="s">
        <v>28888</v>
      </c>
      <c r="B18740" s="9" t="s">
        <v>71</v>
      </c>
      <c r="C18740" s="9" t="s">
        <v>10163</v>
      </c>
      <c r="D18740" s="9" t="s">
        <v>10156</v>
      </c>
      <c r="E18740" s="10" t="n">
        <v>2</v>
      </c>
      <c r="F18740" s="10" t="n">
        <v>13630.52</v>
      </c>
      <c r="G18740" s="10" t="n">
        <v>42</v>
      </c>
      <c r="H18740" s="10" t="n">
        <v>7577.88</v>
      </c>
    </row>
    <row r="18741" customFormat="false" ht="15" hidden="false" customHeight="false" outlineLevel="0" collapsed="false">
      <c r="A18741" s="9" t="s">
        <v>28889</v>
      </c>
      <c r="B18741" s="9" t="s">
        <v>62</v>
      </c>
      <c r="C18741" s="9" t="s">
        <v>10161</v>
      </c>
      <c r="D18741" s="9" t="s">
        <v>10156</v>
      </c>
      <c r="E18741" s="10" t="n">
        <v>1</v>
      </c>
      <c r="F18741" s="10" t="n">
        <v>744.45</v>
      </c>
      <c r="G18741" s="10" t="n">
        <v>200</v>
      </c>
      <c r="H18741" s="10" t="n">
        <v>413.88</v>
      </c>
    </row>
    <row r="18742" customFormat="false" ht="15" hidden="false" customHeight="false" outlineLevel="0" collapsed="false">
      <c r="A18742" s="9" t="s">
        <v>28890</v>
      </c>
      <c r="B18742" s="9" t="s">
        <v>71</v>
      </c>
      <c r="C18742" s="9" t="s">
        <v>10161</v>
      </c>
      <c r="D18742" s="9" t="s">
        <v>10156</v>
      </c>
      <c r="E18742" s="10" t="n">
        <v>2</v>
      </c>
      <c r="F18742" s="10" t="n">
        <v>1530.5</v>
      </c>
      <c r="G18742" s="10" t="n">
        <v>55</v>
      </c>
      <c r="H18742" s="10" t="n">
        <v>850.88</v>
      </c>
    </row>
    <row r="18743" customFormat="false" ht="15" hidden="false" customHeight="false" outlineLevel="0" collapsed="false">
      <c r="A18743" s="9" t="s">
        <v>28891</v>
      </c>
      <c r="B18743" s="9" t="s">
        <v>68</v>
      </c>
      <c r="C18743" s="9" t="s">
        <v>10161</v>
      </c>
      <c r="D18743" s="9" t="s">
        <v>10156</v>
      </c>
      <c r="E18743" s="10" t="n">
        <v>1</v>
      </c>
      <c r="F18743" s="10" t="n">
        <v>36549.25</v>
      </c>
      <c r="G18743" s="10" t="n">
        <v>312</v>
      </c>
      <c r="H18743" s="10" t="n">
        <v>20319.53</v>
      </c>
    </row>
    <row r="18744" customFormat="false" ht="15" hidden="false" customHeight="false" outlineLevel="0" collapsed="false">
      <c r="A18744" s="9" t="s">
        <v>28892</v>
      </c>
      <c r="B18744" s="9" t="s">
        <v>67</v>
      </c>
      <c r="C18744" s="9" t="s">
        <v>10163</v>
      </c>
      <c r="D18744" s="9" t="s">
        <v>10156</v>
      </c>
      <c r="E18744" s="10" t="n">
        <v>2</v>
      </c>
      <c r="F18744" s="10" t="n">
        <v>1929.2</v>
      </c>
      <c r="G18744" s="10" t="n">
        <v>59</v>
      </c>
      <c r="H18744" s="10" t="n">
        <v>1072.54</v>
      </c>
    </row>
    <row r="18745" customFormat="false" ht="15" hidden="false" customHeight="false" outlineLevel="0" collapsed="false">
      <c r="A18745" s="9" t="s">
        <v>28893</v>
      </c>
      <c r="B18745" s="9" t="s">
        <v>78</v>
      </c>
      <c r="C18745" s="9" t="s">
        <v>10162</v>
      </c>
      <c r="D18745" s="9" t="s">
        <v>10155</v>
      </c>
      <c r="E18745" s="10" t="n">
        <v>21</v>
      </c>
      <c r="F18745" s="10" t="n">
        <v>47812.49</v>
      </c>
      <c r="G18745" s="10" t="n">
        <v>1</v>
      </c>
      <c r="H18745" s="10" t="n">
        <v>26581.33</v>
      </c>
    </row>
    <row r="18746" customFormat="false" ht="15" hidden="false" customHeight="false" outlineLevel="0" collapsed="false">
      <c r="A18746" s="9" t="s">
        <v>28894</v>
      </c>
      <c r="B18746" s="9" t="s">
        <v>68</v>
      </c>
      <c r="C18746" s="9" t="s">
        <v>10161</v>
      </c>
      <c r="D18746" s="9" t="s">
        <v>10155</v>
      </c>
      <c r="E18746" s="10" t="n">
        <v>7</v>
      </c>
      <c r="F18746" s="10" t="n">
        <v>13227.88</v>
      </c>
      <c r="G18746" s="10" t="n">
        <v>55</v>
      </c>
      <c r="H18746" s="10" t="n">
        <v>7354.03</v>
      </c>
    </row>
    <row r="18747" customFormat="false" ht="15" hidden="false" customHeight="false" outlineLevel="0" collapsed="false">
      <c r="A18747" s="9" t="s">
        <v>28895</v>
      </c>
      <c r="B18747" s="9" t="s">
        <v>62</v>
      </c>
      <c r="C18747" s="9" t="s">
        <v>10161</v>
      </c>
      <c r="D18747" s="9" t="s">
        <v>10155</v>
      </c>
      <c r="E18747" s="10" t="n">
        <v>4</v>
      </c>
      <c r="F18747" s="10" t="n">
        <v>13951.39</v>
      </c>
      <c r="G18747" s="10" t="n">
        <v>112</v>
      </c>
      <c r="H18747" s="10" t="n">
        <v>7756.27</v>
      </c>
    </row>
    <row r="18748" customFormat="false" ht="15" hidden="false" customHeight="false" outlineLevel="0" collapsed="false">
      <c r="A18748" s="9" t="s">
        <v>28896</v>
      </c>
      <c r="B18748" s="9" t="s">
        <v>68</v>
      </c>
      <c r="C18748" s="9" t="s">
        <v>10161</v>
      </c>
      <c r="D18748" s="9" t="s">
        <v>10155</v>
      </c>
      <c r="E18748" s="10" t="n">
        <v>6</v>
      </c>
      <c r="F18748" s="10" t="n">
        <v>39912.43</v>
      </c>
      <c r="G18748" s="10" t="n">
        <v>20</v>
      </c>
      <c r="H18748" s="10" t="n">
        <v>22189.29</v>
      </c>
    </row>
    <row r="18749" customFormat="false" ht="15" hidden="false" customHeight="false" outlineLevel="0" collapsed="false">
      <c r="A18749" s="9" t="s">
        <v>28897</v>
      </c>
      <c r="B18749" s="9" t="s">
        <v>79</v>
      </c>
      <c r="C18749" s="9" t="s">
        <v>10161</v>
      </c>
      <c r="D18749" s="9" t="s">
        <v>10155</v>
      </c>
      <c r="E18749" s="10" t="n">
        <v>6</v>
      </c>
      <c r="F18749" s="10" t="n">
        <v>12195.92</v>
      </c>
      <c r="G18749" s="10" t="n">
        <v>57</v>
      </c>
      <c r="H18749" s="10" t="n">
        <v>6780.31</v>
      </c>
    </row>
    <row r="18750" customFormat="false" ht="15" hidden="false" customHeight="false" outlineLevel="0" collapsed="false">
      <c r="A18750" s="9" t="s">
        <v>28898</v>
      </c>
      <c r="B18750" s="9" t="s">
        <v>79</v>
      </c>
      <c r="C18750" s="9" t="s">
        <v>10164</v>
      </c>
      <c r="D18750" s="9" t="s">
        <v>10155</v>
      </c>
      <c r="E18750" s="10" t="n">
        <v>5</v>
      </c>
      <c r="F18750" s="10" t="n">
        <v>19141.33</v>
      </c>
      <c r="G18750" s="10" t="n">
        <v>22</v>
      </c>
      <c r="H18750" s="10" t="n">
        <v>10641.61</v>
      </c>
    </row>
    <row r="18751" customFormat="false" ht="15" hidden="false" customHeight="false" outlineLevel="0" collapsed="false">
      <c r="A18751" s="9" t="s">
        <v>28899</v>
      </c>
      <c r="B18751" s="9" t="s">
        <v>75</v>
      </c>
      <c r="C18751" s="9" t="s">
        <v>10161</v>
      </c>
      <c r="D18751" s="9" t="s">
        <v>10157</v>
      </c>
      <c r="E18751" s="10" t="n">
        <v>2</v>
      </c>
      <c r="F18751" s="10" t="n">
        <v>10196.23</v>
      </c>
      <c r="G18751" s="10" t="n">
        <v>162</v>
      </c>
      <c r="H18751" s="10" t="n">
        <v>5668.59</v>
      </c>
    </row>
    <row r="18752" customFormat="false" ht="15" hidden="false" customHeight="false" outlineLevel="0" collapsed="false">
      <c r="A18752" s="9" t="s">
        <v>28900</v>
      </c>
      <c r="B18752" s="9" t="s">
        <v>71</v>
      </c>
      <c r="C18752" s="9" t="s">
        <v>10163</v>
      </c>
      <c r="D18752" s="9" t="s">
        <v>10155</v>
      </c>
      <c r="E18752" s="10" t="n">
        <v>6</v>
      </c>
      <c r="F18752" s="10" t="n">
        <v>22839.86</v>
      </c>
      <c r="G18752" s="10" t="n">
        <v>5</v>
      </c>
      <c r="H18752" s="10" t="n">
        <v>12697.81</v>
      </c>
    </row>
    <row r="18753" customFormat="false" ht="15" hidden="false" customHeight="false" outlineLevel="0" collapsed="false">
      <c r="A18753" s="9" t="s">
        <v>28901</v>
      </c>
      <c r="B18753" s="9" t="s">
        <v>68</v>
      </c>
      <c r="C18753" s="9" t="s">
        <v>10161</v>
      </c>
      <c r="D18753" s="9" t="s">
        <v>10156</v>
      </c>
      <c r="E18753" s="10" t="n">
        <v>1</v>
      </c>
      <c r="F18753" s="10" t="n">
        <v>1151.2</v>
      </c>
      <c r="G18753" s="10" t="n">
        <v>84</v>
      </c>
      <c r="H18753" s="10" t="n">
        <v>640.01</v>
      </c>
    </row>
    <row r="18754" customFormat="false" ht="15" hidden="false" customHeight="false" outlineLevel="0" collapsed="false">
      <c r="A18754" s="9" t="s">
        <v>28902</v>
      </c>
      <c r="B18754" s="9" t="s">
        <v>75</v>
      </c>
      <c r="C18754" s="9" t="s">
        <v>10161</v>
      </c>
      <c r="D18754" s="9" t="s">
        <v>10155</v>
      </c>
      <c r="E18754" s="10" t="n">
        <v>3</v>
      </c>
      <c r="F18754" s="10" t="n">
        <v>24484.95</v>
      </c>
      <c r="G18754" s="10" t="n">
        <v>14</v>
      </c>
      <c r="H18754" s="10" t="n">
        <v>13612.39</v>
      </c>
    </row>
    <row r="18755" customFormat="false" ht="15" hidden="false" customHeight="false" outlineLevel="0" collapsed="false">
      <c r="A18755" s="9" t="s">
        <v>28903</v>
      </c>
      <c r="B18755" s="9" t="s">
        <v>62</v>
      </c>
      <c r="C18755" s="9" t="s">
        <v>10162</v>
      </c>
      <c r="D18755" s="9" t="s">
        <v>10154</v>
      </c>
      <c r="E18755" s="10" t="n">
        <v>10</v>
      </c>
      <c r="F18755" s="10" t="n">
        <v>79000.47</v>
      </c>
      <c r="G18755" s="10" t="n">
        <v>31</v>
      </c>
      <c r="H18755" s="10" t="n">
        <v>43920.26</v>
      </c>
    </row>
    <row r="18756" customFormat="false" ht="15" hidden="false" customHeight="false" outlineLevel="0" collapsed="false">
      <c r="A18756" s="9" t="s">
        <v>28904</v>
      </c>
      <c r="B18756" s="9" t="s">
        <v>74</v>
      </c>
      <c r="C18756" s="9" t="s">
        <v>10161</v>
      </c>
      <c r="D18756" s="9" t="s">
        <v>10156</v>
      </c>
      <c r="E18756" s="10" t="n">
        <v>1</v>
      </c>
      <c r="F18756" s="10" t="n">
        <v>1257.2</v>
      </c>
      <c r="G18756" s="10" t="n">
        <v>51</v>
      </c>
      <c r="H18756" s="10" t="n">
        <v>698.94</v>
      </c>
    </row>
    <row r="18757" customFormat="false" ht="15" hidden="false" customHeight="false" outlineLevel="0" collapsed="false">
      <c r="A18757" s="9" t="s">
        <v>28905</v>
      </c>
      <c r="B18757" s="9" t="s">
        <v>62</v>
      </c>
      <c r="C18757" s="9" t="s">
        <v>10161</v>
      </c>
      <c r="D18757" s="9" t="s">
        <v>10157</v>
      </c>
      <c r="E18757" s="10" t="n">
        <v>3</v>
      </c>
      <c r="F18757" s="10" t="n">
        <v>8805.5</v>
      </c>
      <c r="G18757" s="10" t="n">
        <v>165</v>
      </c>
      <c r="H18757" s="10" t="n">
        <v>4895.41</v>
      </c>
    </row>
    <row r="18758" customFormat="false" ht="15" hidden="false" customHeight="false" outlineLevel="0" collapsed="false">
      <c r="A18758" s="9" t="s">
        <v>28906</v>
      </c>
      <c r="B18758" s="9" t="s">
        <v>76</v>
      </c>
      <c r="C18758" s="9" t="s">
        <v>10162</v>
      </c>
      <c r="D18758" s="9" t="s">
        <v>10156</v>
      </c>
      <c r="E18758" s="10" t="n">
        <v>2</v>
      </c>
      <c r="F18758" s="10" t="n">
        <v>1489.15</v>
      </c>
      <c r="G18758" s="10" t="n">
        <v>75</v>
      </c>
      <c r="H18758" s="10" t="n">
        <v>827.89</v>
      </c>
    </row>
    <row r="18759" customFormat="false" ht="15" hidden="false" customHeight="false" outlineLevel="0" collapsed="false">
      <c r="A18759" s="9" t="s">
        <v>28907</v>
      </c>
      <c r="B18759" s="9" t="s">
        <v>65</v>
      </c>
      <c r="C18759" s="9" t="s">
        <v>10161</v>
      </c>
      <c r="D18759" s="9" t="s">
        <v>10155</v>
      </c>
      <c r="E18759" s="10" t="n">
        <v>6</v>
      </c>
      <c r="F18759" s="10" t="n">
        <v>11689.82</v>
      </c>
      <c r="G18759" s="10" t="n">
        <v>1</v>
      </c>
      <c r="H18759" s="10" t="n">
        <v>6498.95</v>
      </c>
    </row>
    <row r="18760" customFormat="false" ht="15" hidden="false" customHeight="false" outlineLevel="0" collapsed="false">
      <c r="A18760" s="9" t="s">
        <v>28908</v>
      </c>
      <c r="B18760" s="9" t="s">
        <v>64</v>
      </c>
      <c r="C18760" s="9" t="s">
        <v>10161</v>
      </c>
      <c r="D18760" s="9" t="s">
        <v>10155</v>
      </c>
      <c r="E18760" s="10" t="n">
        <v>11</v>
      </c>
      <c r="F18760" s="10" t="n">
        <v>37835.39</v>
      </c>
      <c r="G18760" s="10" t="n">
        <v>35</v>
      </c>
      <c r="H18760" s="10" t="n">
        <v>21034.56</v>
      </c>
    </row>
    <row r="18761" customFormat="false" ht="15" hidden="false" customHeight="false" outlineLevel="0" collapsed="false">
      <c r="A18761" s="9" t="s">
        <v>28909</v>
      </c>
      <c r="B18761" s="9" t="s">
        <v>69</v>
      </c>
      <c r="C18761" s="9" t="s">
        <v>10163</v>
      </c>
      <c r="D18761" s="9" t="s">
        <v>10156</v>
      </c>
      <c r="E18761" s="10" t="n">
        <v>1</v>
      </c>
      <c r="F18761" s="10" t="n">
        <v>1939.47</v>
      </c>
      <c r="G18761" s="10" t="n">
        <v>0</v>
      </c>
      <c r="H18761" s="10" t="n">
        <v>1078.25</v>
      </c>
    </row>
    <row r="18762" customFormat="false" ht="15" hidden="false" customHeight="false" outlineLevel="0" collapsed="false">
      <c r="A18762" s="9" t="s">
        <v>28910</v>
      </c>
      <c r="B18762" s="9" t="s">
        <v>68</v>
      </c>
      <c r="C18762" s="9" t="s">
        <v>10164</v>
      </c>
      <c r="D18762" s="9" t="s">
        <v>10157</v>
      </c>
      <c r="E18762" s="10" t="n">
        <v>3</v>
      </c>
      <c r="F18762" s="10" t="n">
        <v>8683.75</v>
      </c>
      <c r="G18762" s="10" t="n">
        <v>192</v>
      </c>
      <c r="H18762" s="10" t="n">
        <v>4827.73</v>
      </c>
    </row>
    <row r="18763" customFormat="false" ht="15" hidden="false" customHeight="false" outlineLevel="0" collapsed="false">
      <c r="A18763" s="9" t="s">
        <v>28911</v>
      </c>
      <c r="B18763" s="9" t="s">
        <v>71</v>
      </c>
      <c r="C18763" s="9" t="s">
        <v>10162</v>
      </c>
      <c r="D18763" s="9" t="s">
        <v>10154</v>
      </c>
      <c r="E18763" s="10" t="n">
        <v>85</v>
      </c>
      <c r="F18763" s="10" t="n">
        <v>719704.72</v>
      </c>
      <c r="G18763" s="10" t="n">
        <v>2</v>
      </c>
      <c r="H18763" s="10" t="n">
        <v>400119.41</v>
      </c>
    </row>
    <row r="18764" customFormat="false" ht="15" hidden="false" customHeight="false" outlineLevel="0" collapsed="false">
      <c r="A18764" s="9" t="s">
        <v>28912</v>
      </c>
      <c r="B18764" s="9" t="s">
        <v>79</v>
      </c>
      <c r="C18764" s="9" t="s">
        <v>10163</v>
      </c>
      <c r="D18764" s="9" t="s">
        <v>10155</v>
      </c>
      <c r="E18764" s="10" t="n">
        <v>4</v>
      </c>
      <c r="F18764" s="10" t="n">
        <v>48782</v>
      </c>
      <c r="G18764" s="10" t="n">
        <v>13</v>
      </c>
      <c r="H18764" s="10" t="n">
        <v>27120.32</v>
      </c>
    </row>
    <row r="18765" customFormat="false" ht="15" hidden="false" customHeight="false" outlineLevel="0" collapsed="false">
      <c r="A18765" s="9" t="s">
        <v>28913</v>
      </c>
      <c r="B18765" s="9" t="s">
        <v>62</v>
      </c>
      <c r="C18765" s="9" t="s">
        <v>10161</v>
      </c>
      <c r="D18765" s="9" t="s">
        <v>10156</v>
      </c>
      <c r="E18765" s="10" t="n">
        <v>1</v>
      </c>
      <c r="F18765" s="10" t="n">
        <v>5034.05</v>
      </c>
      <c r="G18765" s="10" t="n">
        <v>32</v>
      </c>
      <c r="H18765" s="10" t="n">
        <v>2798.68</v>
      </c>
    </row>
    <row r="18766" customFormat="false" ht="15" hidden="false" customHeight="false" outlineLevel="0" collapsed="false">
      <c r="A18766" s="9" t="s">
        <v>28914</v>
      </c>
      <c r="B18766" s="9" t="s">
        <v>71</v>
      </c>
      <c r="C18766" s="9" t="s">
        <v>10162</v>
      </c>
      <c r="D18766" s="9" t="s">
        <v>10155</v>
      </c>
      <c r="E18766" s="10" t="n">
        <v>7</v>
      </c>
      <c r="F18766" s="10" t="n">
        <v>41898.13</v>
      </c>
      <c r="G18766" s="10" t="n">
        <v>63</v>
      </c>
      <c r="H18766" s="10" t="n">
        <v>23293.24</v>
      </c>
    </row>
    <row r="18767" customFormat="false" ht="15" hidden="false" customHeight="false" outlineLevel="0" collapsed="false">
      <c r="A18767" s="9" t="s">
        <v>28915</v>
      </c>
      <c r="B18767" s="9" t="s">
        <v>71</v>
      </c>
      <c r="C18767" s="9" t="s">
        <v>10161</v>
      </c>
      <c r="D18767" s="9" t="s">
        <v>10155</v>
      </c>
      <c r="E18767" s="10" t="n">
        <v>8</v>
      </c>
      <c r="F18767" s="10" t="n">
        <v>27949.64</v>
      </c>
      <c r="G18767" s="10" t="n">
        <v>16</v>
      </c>
      <c r="H18767" s="10" t="n">
        <v>15538.59</v>
      </c>
    </row>
    <row r="18768" customFormat="false" ht="15" hidden="false" customHeight="false" outlineLevel="0" collapsed="false">
      <c r="A18768" s="9" t="s">
        <v>28916</v>
      </c>
      <c r="B18768" s="9" t="s">
        <v>64</v>
      </c>
      <c r="C18768" s="9" t="s">
        <v>10161</v>
      </c>
      <c r="D18768" s="9" t="s">
        <v>10154</v>
      </c>
      <c r="E18768" s="10" t="n">
        <v>8</v>
      </c>
      <c r="F18768" s="10" t="n">
        <v>72102.09</v>
      </c>
      <c r="G18768" s="10" t="n">
        <v>0</v>
      </c>
      <c r="H18768" s="10" t="n">
        <v>40085.11</v>
      </c>
    </row>
    <row r="18769" customFormat="false" ht="15" hidden="false" customHeight="false" outlineLevel="0" collapsed="false">
      <c r="A18769" s="9" t="s">
        <v>28917</v>
      </c>
      <c r="B18769" s="9" t="s">
        <v>76</v>
      </c>
      <c r="C18769" s="9" t="s">
        <v>10162</v>
      </c>
      <c r="D18769" s="9" t="s">
        <v>10155</v>
      </c>
      <c r="E18769" s="10" t="n">
        <v>8</v>
      </c>
      <c r="F18769" s="10" t="n">
        <v>48471.11</v>
      </c>
      <c r="G18769" s="10" t="n">
        <v>55</v>
      </c>
      <c r="H18769" s="10" t="n">
        <v>26947.48</v>
      </c>
    </row>
    <row r="18770" customFormat="false" ht="15" hidden="false" customHeight="false" outlineLevel="0" collapsed="false">
      <c r="A18770" s="9" t="s">
        <v>28918</v>
      </c>
      <c r="B18770" s="9" t="s">
        <v>68</v>
      </c>
      <c r="C18770" s="9" t="s">
        <v>10161</v>
      </c>
      <c r="D18770" s="9" t="s">
        <v>10155</v>
      </c>
      <c r="E18770" s="10" t="n">
        <v>3</v>
      </c>
      <c r="F18770" s="10" t="n">
        <v>22282.85</v>
      </c>
      <c r="G18770" s="10" t="n">
        <v>31</v>
      </c>
      <c r="H18770" s="10" t="n">
        <v>12388.14</v>
      </c>
    </row>
    <row r="18771" customFormat="false" ht="15" hidden="false" customHeight="false" outlineLevel="0" collapsed="false">
      <c r="A18771" s="9" t="s">
        <v>28919</v>
      </c>
      <c r="B18771" s="9" t="s">
        <v>76</v>
      </c>
      <c r="C18771" s="9" t="s">
        <v>10164</v>
      </c>
      <c r="D18771" s="9" t="s">
        <v>10155</v>
      </c>
      <c r="E18771" s="10" t="n">
        <v>6</v>
      </c>
      <c r="F18771" s="10" t="n">
        <v>38952.26</v>
      </c>
      <c r="G18771" s="10" t="n">
        <v>54</v>
      </c>
      <c r="H18771" s="10" t="n">
        <v>21655.49</v>
      </c>
    </row>
    <row r="18772" customFormat="false" ht="15" hidden="false" customHeight="false" outlineLevel="0" collapsed="false">
      <c r="A18772" s="9" t="s">
        <v>28920</v>
      </c>
      <c r="B18772" s="9" t="s">
        <v>65</v>
      </c>
      <c r="C18772" s="9" t="s">
        <v>10163</v>
      </c>
      <c r="D18772" s="9" t="s">
        <v>10155</v>
      </c>
      <c r="E18772" s="10" t="n">
        <v>5</v>
      </c>
      <c r="F18772" s="10" t="n">
        <v>31471.02</v>
      </c>
      <c r="G18772" s="10" t="n">
        <v>4</v>
      </c>
      <c r="H18772" s="10" t="n">
        <v>17496.29</v>
      </c>
    </row>
    <row r="18773" customFormat="false" ht="15" hidden="false" customHeight="false" outlineLevel="0" collapsed="false">
      <c r="A18773" s="9" t="s">
        <v>28921</v>
      </c>
      <c r="B18773" s="9" t="s">
        <v>62</v>
      </c>
      <c r="C18773" s="9" t="s">
        <v>10163</v>
      </c>
      <c r="D18773" s="9" t="s">
        <v>10156</v>
      </c>
      <c r="E18773" s="10" t="n">
        <v>2</v>
      </c>
      <c r="F18773" s="10" t="n">
        <v>19128.88</v>
      </c>
      <c r="G18773" s="10" t="n">
        <v>9</v>
      </c>
      <c r="H18773" s="10" t="n">
        <v>10634.69</v>
      </c>
    </row>
    <row r="18774" customFormat="false" ht="15" hidden="false" customHeight="false" outlineLevel="0" collapsed="false">
      <c r="A18774" s="9" t="s">
        <v>28922</v>
      </c>
      <c r="B18774" s="9" t="s">
        <v>79</v>
      </c>
      <c r="C18774" s="9" t="s">
        <v>10161</v>
      </c>
      <c r="D18774" s="9" t="s">
        <v>10155</v>
      </c>
      <c r="E18774" s="10" t="n">
        <v>3</v>
      </c>
      <c r="F18774" s="10" t="n">
        <v>3774.72</v>
      </c>
      <c r="G18774" s="10" t="n">
        <v>66</v>
      </c>
      <c r="H18774" s="10" t="n">
        <v>2098.55</v>
      </c>
    </row>
    <row r="18775" customFormat="false" ht="15" hidden="false" customHeight="false" outlineLevel="0" collapsed="false">
      <c r="A18775" s="9" t="s">
        <v>28923</v>
      </c>
      <c r="B18775" s="9" t="s">
        <v>63</v>
      </c>
      <c r="C18775" s="9" t="s">
        <v>10164</v>
      </c>
      <c r="D18775" s="9" t="s">
        <v>10155</v>
      </c>
      <c r="E18775" s="10" t="n">
        <v>4</v>
      </c>
      <c r="F18775" s="10" t="n">
        <v>4839</v>
      </c>
      <c r="G18775" s="10" t="n">
        <v>85</v>
      </c>
      <c r="H18775" s="10" t="n">
        <v>2690.24</v>
      </c>
    </row>
    <row r="18776" customFormat="false" ht="15" hidden="false" customHeight="false" outlineLevel="0" collapsed="false">
      <c r="A18776" s="9" t="s">
        <v>28924</v>
      </c>
      <c r="B18776" s="9" t="s">
        <v>71</v>
      </c>
      <c r="C18776" s="9" t="s">
        <v>10162</v>
      </c>
      <c r="D18776" s="9" t="s">
        <v>10155</v>
      </c>
      <c r="E18776" s="10" t="n">
        <v>3</v>
      </c>
      <c r="F18776" s="10" t="n">
        <v>16852.1</v>
      </c>
      <c r="G18776" s="10" t="n">
        <v>4</v>
      </c>
      <c r="H18776" s="10" t="n">
        <v>9368.91</v>
      </c>
    </row>
    <row r="18777" customFormat="false" ht="15" hidden="false" customHeight="false" outlineLevel="0" collapsed="false">
      <c r="A18777" s="9" t="s">
        <v>28925</v>
      </c>
      <c r="B18777" s="9" t="s">
        <v>77</v>
      </c>
      <c r="C18777" s="9" t="s">
        <v>10161</v>
      </c>
      <c r="D18777" s="9" t="s">
        <v>10155</v>
      </c>
      <c r="E18777" s="10" t="n">
        <v>5</v>
      </c>
      <c r="F18777" s="10" t="n">
        <v>16273.78</v>
      </c>
      <c r="G18777" s="10" t="n">
        <v>48</v>
      </c>
      <c r="H18777" s="10" t="n">
        <v>9047.4</v>
      </c>
    </row>
    <row r="18778" customFormat="false" ht="15" hidden="false" customHeight="false" outlineLevel="0" collapsed="false">
      <c r="A18778" s="9" t="s">
        <v>28926</v>
      </c>
      <c r="B18778" s="9" t="s">
        <v>77</v>
      </c>
      <c r="C18778" s="9" t="s">
        <v>10161</v>
      </c>
      <c r="D18778" s="9" t="s">
        <v>10156</v>
      </c>
      <c r="E18778" s="10" t="n">
        <v>1</v>
      </c>
      <c r="F18778" s="10" t="n">
        <v>175.2</v>
      </c>
      <c r="G18778" s="10" t="n">
        <v>275</v>
      </c>
      <c r="H18778" s="10" t="n">
        <v>97.4</v>
      </c>
    </row>
    <row r="18779" customFormat="false" ht="15" hidden="false" customHeight="false" outlineLevel="0" collapsed="false">
      <c r="A18779" s="9" t="s">
        <v>28927</v>
      </c>
      <c r="B18779" s="9" t="s">
        <v>75</v>
      </c>
      <c r="C18779" s="9" t="s">
        <v>10161</v>
      </c>
      <c r="D18779" s="9" t="s">
        <v>10155</v>
      </c>
      <c r="E18779" s="10" t="n">
        <v>5</v>
      </c>
      <c r="F18779" s="10" t="n">
        <v>8030.88</v>
      </c>
      <c r="G18779" s="10" t="n">
        <v>53</v>
      </c>
      <c r="H18779" s="10" t="n">
        <v>4464.76</v>
      </c>
    </row>
    <row r="18780" customFormat="false" ht="15" hidden="false" customHeight="false" outlineLevel="0" collapsed="false">
      <c r="A18780" s="9" t="s">
        <v>28928</v>
      </c>
      <c r="B18780" s="9" t="s">
        <v>73</v>
      </c>
      <c r="C18780" s="9" t="s">
        <v>10163</v>
      </c>
      <c r="D18780" s="9" t="s">
        <v>10156</v>
      </c>
      <c r="E18780" s="10" t="n">
        <v>1</v>
      </c>
      <c r="F18780" s="10" t="n">
        <v>1861.3</v>
      </c>
      <c r="G18780" s="10" t="n">
        <v>143</v>
      </c>
      <c r="H18780" s="10" t="n">
        <v>1034.79</v>
      </c>
    </row>
    <row r="18781" customFormat="false" ht="15" hidden="false" customHeight="false" outlineLevel="0" collapsed="false">
      <c r="A18781" s="9" t="s">
        <v>28929</v>
      </c>
      <c r="B18781" s="9" t="s">
        <v>77</v>
      </c>
      <c r="C18781" s="9" t="s">
        <v>10162</v>
      </c>
      <c r="D18781" s="9" t="s">
        <v>10157</v>
      </c>
      <c r="E18781" s="10" t="n">
        <v>2</v>
      </c>
      <c r="F18781" s="10" t="n">
        <v>638</v>
      </c>
      <c r="G18781" s="10" t="n">
        <v>239</v>
      </c>
      <c r="H18781" s="10" t="n">
        <v>354.7</v>
      </c>
    </row>
    <row r="18782" customFormat="false" ht="15" hidden="false" customHeight="false" outlineLevel="0" collapsed="false">
      <c r="A18782" s="9" t="s">
        <v>28930</v>
      </c>
      <c r="B18782" s="9" t="s">
        <v>77</v>
      </c>
      <c r="C18782" s="9" t="s">
        <v>10164</v>
      </c>
      <c r="D18782" s="9" t="s">
        <v>10155</v>
      </c>
      <c r="E18782" s="10" t="n">
        <v>13</v>
      </c>
      <c r="F18782" s="10" t="n">
        <v>65104.73</v>
      </c>
      <c r="G18782" s="10" t="n">
        <v>27</v>
      </c>
      <c r="H18782" s="10" t="n">
        <v>36194.94</v>
      </c>
    </row>
    <row r="18783" customFormat="false" ht="15" hidden="false" customHeight="false" outlineLevel="0" collapsed="false">
      <c r="A18783" s="9" t="s">
        <v>28931</v>
      </c>
      <c r="B18783" s="9" t="s">
        <v>71</v>
      </c>
      <c r="C18783" s="9" t="s">
        <v>10161</v>
      </c>
      <c r="D18783" s="9" t="s">
        <v>10156</v>
      </c>
      <c r="E18783" s="10" t="n">
        <v>1</v>
      </c>
      <c r="F18783" s="10" t="n">
        <v>609</v>
      </c>
      <c r="G18783" s="10" t="n">
        <v>218</v>
      </c>
      <c r="H18783" s="10" t="n">
        <v>338.57</v>
      </c>
    </row>
    <row r="18784" customFormat="false" ht="15" hidden="false" customHeight="false" outlineLevel="0" collapsed="false">
      <c r="A18784" s="9" t="s">
        <v>28932</v>
      </c>
      <c r="B18784" s="9" t="s">
        <v>64</v>
      </c>
      <c r="C18784" s="9" t="s">
        <v>10164</v>
      </c>
      <c r="D18784" s="9" t="s">
        <v>10157</v>
      </c>
      <c r="E18784" s="10" t="n">
        <v>4</v>
      </c>
      <c r="F18784" s="10" t="n">
        <v>10824.7</v>
      </c>
      <c r="G18784" s="10" t="n">
        <v>144</v>
      </c>
      <c r="H18784" s="10" t="n">
        <v>6017.99</v>
      </c>
    </row>
    <row r="18785" customFormat="false" ht="15" hidden="false" customHeight="false" outlineLevel="0" collapsed="false">
      <c r="A18785" s="9" t="s">
        <v>28933</v>
      </c>
      <c r="B18785" s="9" t="s">
        <v>62</v>
      </c>
      <c r="C18785" s="9" t="s">
        <v>10161</v>
      </c>
      <c r="D18785" s="9" t="s">
        <v>10154</v>
      </c>
      <c r="E18785" s="10" t="n">
        <v>32</v>
      </c>
      <c r="F18785" s="10" t="n">
        <v>192390.4</v>
      </c>
      <c r="G18785" s="10" t="n">
        <v>0</v>
      </c>
      <c r="H18785" s="10" t="n">
        <v>106959.33</v>
      </c>
    </row>
    <row r="18786" customFormat="false" ht="15" hidden="false" customHeight="false" outlineLevel="0" collapsed="false">
      <c r="A18786" s="9" t="s">
        <v>28934</v>
      </c>
      <c r="B18786" s="9" t="s">
        <v>71</v>
      </c>
      <c r="C18786" s="9" t="s">
        <v>10164</v>
      </c>
      <c r="D18786" s="9" t="s">
        <v>10155</v>
      </c>
      <c r="E18786" s="10" t="n">
        <v>5</v>
      </c>
      <c r="F18786" s="10" t="n">
        <v>11774</v>
      </c>
      <c r="G18786" s="10" t="n">
        <v>33</v>
      </c>
      <c r="H18786" s="10" t="n">
        <v>6545.75</v>
      </c>
    </row>
    <row r="18787" customFormat="false" ht="15" hidden="false" customHeight="false" outlineLevel="0" collapsed="false">
      <c r="A18787" s="9" t="s">
        <v>28935</v>
      </c>
      <c r="B18787" s="9" t="s">
        <v>75</v>
      </c>
      <c r="C18787" s="9" t="s">
        <v>10161</v>
      </c>
      <c r="D18787" s="9" t="s">
        <v>10156</v>
      </c>
      <c r="E18787" s="10" t="n">
        <v>1</v>
      </c>
      <c r="F18787" s="10" t="n">
        <v>2180.65</v>
      </c>
      <c r="G18787" s="10" t="n">
        <v>237</v>
      </c>
      <c r="H18787" s="10" t="n">
        <v>1212.33</v>
      </c>
    </row>
    <row r="18788" customFormat="false" ht="15" hidden="false" customHeight="false" outlineLevel="0" collapsed="false">
      <c r="A18788" s="9" t="s">
        <v>28936</v>
      </c>
      <c r="B18788" s="9" t="s">
        <v>71</v>
      </c>
      <c r="C18788" s="9" t="s">
        <v>10161</v>
      </c>
      <c r="D18788" s="9" t="s">
        <v>10155</v>
      </c>
      <c r="E18788" s="10" t="n">
        <v>7</v>
      </c>
      <c r="F18788" s="10" t="n">
        <v>46410.75</v>
      </c>
      <c r="G18788" s="10" t="n">
        <v>87</v>
      </c>
      <c r="H18788" s="10" t="n">
        <v>25802.03</v>
      </c>
    </row>
    <row r="18789" customFormat="false" ht="15" hidden="false" customHeight="false" outlineLevel="0" collapsed="false">
      <c r="A18789" s="9" t="s">
        <v>28937</v>
      </c>
      <c r="B18789" s="9" t="s">
        <v>71</v>
      </c>
      <c r="C18789" s="9" t="s">
        <v>10163</v>
      </c>
      <c r="D18789" s="9" t="s">
        <v>10155</v>
      </c>
      <c r="E18789" s="10" t="n">
        <v>13</v>
      </c>
      <c r="F18789" s="10" t="n">
        <v>43999.77</v>
      </c>
      <c r="G18789" s="10" t="n">
        <v>10</v>
      </c>
      <c r="H18789" s="10" t="n">
        <v>24461.65</v>
      </c>
    </row>
    <row r="18790" customFormat="false" ht="15" hidden="false" customHeight="false" outlineLevel="0" collapsed="false">
      <c r="A18790" s="9" t="s">
        <v>28938</v>
      </c>
      <c r="B18790" s="9" t="s">
        <v>67</v>
      </c>
      <c r="C18790" s="9" t="s">
        <v>10161</v>
      </c>
      <c r="D18790" s="9" t="s">
        <v>10155</v>
      </c>
      <c r="E18790" s="10" t="n">
        <v>7</v>
      </c>
      <c r="F18790" s="10" t="n">
        <v>35147.85</v>
      </c>
      <c r="G18790" s="10" t="n">
        <v>10</v>
      </c>
      <c r="H18790" s="10" t="n">
        <v>19540.43</v>
      </c>
    </row>
    <row r="18791" customFormat="false" ht="15" hidden="false" customHeight="false" outlineLevel="0" collapsed="false">
      <c r="A18791" s="9" t="s">
        <v>28939</v>
      </c>
      <c r="B18791" s="9" t="s">
        <v>60</v>
      </c>
      <c r="C18791" s="9" t="s">
        <v>10161</v>
      </c>
      <c r="D18791" s="9" t="s">
        <v>10155</v>
      </c>
      <c r="E18791" s="10" t="n">
        <v>7</v>
      </c>
      <c r="F18791" s="10" t="n">
        <v>18112.19</v>
      </c>
      <c r="G18791" s="10" t="n">
        <v>1</v>
      </c>
      <c r="H18791" s="10" t="n">
        <v>10069.46</v>
      </c>
    </row>
    <row r="18792" customFormat="false" ht="15" hidden="false" customHeight="false" outlineLevel="0" collapsed="false">
      <c r="A18792" s="9" t="s">
        <v>28940</v>
      </c>
      <c r="B18792" s="9" t="s">
        <v>62</v>
      </c>
      <c r="C18792" s="9" t="s">
        <v>10161</v>
      </c>
      <c r="D18792" s="9" t="s">
        <v>10156</v>
      </c>
      <c r="E18792" s="10" t="n">
        <v>1</v>
      </c>
      <c r="F18792" s="10" t="n">
        <v>1137.15</v>
      </c>
      <c r="G18792" s="10" t="n">
        <v>225</v>
      </c>
      <c r="H18792" s="10" t="n">
        <v>632.2</v>
      </c>
    </row>
    <row r="18793" customFormat="false" ht="15" hidden="false" customHeight="false" outlineLevel="0" collapsed="false">
      <c r="A18793" s="9" t="s">
        <v>28941</v>
      </c>
      <c r="B18793" s="9" t="s">
        <v>71</v>
      </c>
      <c r="C18793" s="9" t="s">
        <v>10164</v>
      </c>
      <c r="D18793" s="9" t="s">
        <v>10155</v>
      </c>
      <c r="E18793" s="10" t="n">
        <v>6</v>
      </c>
      <c r="F18793" s="10" t="n">
        <v>53490.72</v>
      </c>
      <c r="G18793" s="10" t="n">
        <v>58</v>
      </c>
      <c r="H18793" s="10" t="n">
        <v>29738.13</v>
      </c>
    </row>
    <row r="18794" customFormat="false" ht="15" hidden="false" customHeight="false" outlineLevel="0" collapsed="false">
      <c r="A18794" s="9" t="s">
        <v>28942</v>
      </c>
      <c r="B18794" s="9" t="s">
        <v>68</v>
      </c>
      <c r="C18794" s="9" t="s">
        <v>10161</v>
      </c>
      <c r="D18794" s="9" t="s">
        <v>10155</v>
      </c>
      <c r="E18794" s="10" t="n">
        <v>4</v>
      </c>
      <c r="F18794" s="10" t="n">
        <v>6757.05</v>
      </c>
      <c r="G18794" s="10" t="n">
        <v>38</v>
      </c>
      <c r="H18794" s="10" t="n">
        <v>3756.58</v>
      </c>
    </row>
    <row r="18795" customFormat="false" ht="15" hidden="false" customHeight="false" outlineLevel="0" collapsed="false">
      <c r="A18795" s="9" t="s">
        <v>28943</v>
      </c>
      <c r="B18795" s="9" t="s">
        <v>71</v>
      </c>
      <c r="C18795" s="9" t="s">
        <v>10163</v>
      </c>
      <c r="D18795" s="9" t="s">
        <v>10156</v>
      </c>
      <c r="E18795" s="10" t="n">
        <v>1</v>
      </c>
      <c r="F18795" s="10" t="n">
        <v>1231.65</v>
      </c>
      <c r="G18795" s="10" t="n">
        <v>289</v>
      </c>
      <c r="H18795" s="10" t="n">
        <v>684.74</v>
      </c>
    </row>
    <row r="18796" customFormat="false" ht="15" hidden="false" customHeight="false" outlineLevel="0" collapsed="false">
      <c r="A18796" s="9" t="s">
        <v>28944</v>
      </c>
      <c r="B18796" s="9" t="s">
        <v>68</v>
      </c>
      <c r="C18796" s="9" t="s">
        <v>10163</v>
      </c>
      <c r="D18796" s="9" t="s">
        <v>10155</v>
      </c>
      <c r="E18796" s="10" t="n">
        <v>5</v>
      </c>
      <c r="F18796" s="10" t="n">
        <v>15905.85</v>
      </c>
      <c r="G18796" s="10" t="n">
        <v>5</v>
      </c>
      <c r="H18796" s="10" t="n">
        <v>8842.85</v>
      </c>
    </row>
    <row r="18797" customFormat="false" ht="15" hidden="false" customHeight="false" outlineLevel="0" collapsed="false">
      <c r="A18797" s="9" t="s">
        <v>28945</v>
      </c>
      <c r="B18797" s="9" t="s">
        <v>77</v>
      </c>
      <c r="C18797" s="9" t="s">
        <v>10163</v>
      </c>
      <c r="D18797" s="9" t="s">
        <v>10155</v>
      </c>
      <c r="E18797" s="10" t="n">
        <v>12</v>
      </c>
      <c r="F18797" s="10" t="n">
        <v>69220.11</v>
      </c>
      <c r="G18797" s="10" t="n">
        <v>56</v>
      </c>
      <c r="H18797" s="10" t="n">
        <v>38482.88</v>
      </c>
    </row>
    <row r="18798" customFormat="false" ht="15" hidden="false" customHeight="false" outlineLevel="0" collapsed="false">
      <c r="A18798" s="9" t="s">
        <v>28946</v>
      </c>
      <c r="B18798" s="9" t="s">
        <v>62</v>
      </c>
      <c r="C18798" s="9" t="s">
        <v>10162</v>
      </c>
      <c r="D18798" s="9" t="s">
        <v>10156</v>
      </c>
      <c r="E18798" s="10" t="n">
        <v>2</v>
      </c>
      <c r="F18798" s="10" t="n">
        <v>3533.15</v>
      </c>
      <c r="G18798" s="10" t="n">
        <v>111</v>
      </c>
      <c r="H18798" s="10" t="n">
        <v>1964.25</v>
      </c>
    </row>
    <row r="18799" customFormat="false" ht="15" hidden="false" customHeight="false" outlineLevel="0" collapsed="false">
      <c r="A18799" s="9" t="s">
        <v>28947</v>
      </c>
      <c r="B18799" s="9" t="s">
        <v>65</v>
      </c>
      <c r="C18799" s="9" t="s">
        <v>10161</v>
      </c>
      <c r="D18799" s="9" t="s">
        <v>10155</v>
      </c>
      <c r="E18799" s="10" t="n">
        <v>3</v>
      </c>
      <c r="F18799" s="10" t="n">
        <v>3145</v>
      </c>
      <c r="G18799" s="10" t="n">
        <v>109</v>
      </c>
      <c r="H18799" s="10" t="n">
        <v>1748.46</v>
      </c>
    </row>
    <row r="18800" customFormat="false" ht="15" hidden="false" customHeight="false" outlineLevel="0" collapsed="false">
      <c r="A18800" s="9" t="s">
        <v>28948</v>
      </c>
      <c r="B18800" s="9" t="s">
        <v>69</v>
      </c>
      <c r="C18800" s="9" t="s">
        <v>10161</v>
      </c>
      <c r="D18800" s="9" t="s">
        <v>10155</v>
      </c>
      <c r="E18800" s="10" t="n">
        <v>3</v>
      </c>
      <c r="F18800" s="10" t="n">
        <v>5647.35</v>
      </c>
      <c r="G18800" s="10" t="n">
        <v>13</v>
      </c>
      <c r="H18800" s="10" t="n">
        <v>3139.64</v>
      </c>
    </row>
    <row r="18801" customFormat="false" ht="15" hidden="false" customHeight="false" outlineLevel="0" collapsed="false">
      <c r="A18801" s="9" t="s">
        <v>28949</v>
      </c>
      <c r="B18801" s="9" t="s">
        <v>71</v>
      </c>
      <c r="C18801" s="9" t="s">
        <v>10164</v>
      </c>
      <c r="D18801" s="9" t="s">
        <v>10157</v>
      </c>
      <c r="E18801" s="10" t="n">
        <v>4</v>
      </c>
      <c r="F18801" s="10" t="n">
        <v>6909.56</v>
      </c>
      <c r="G18801" s="10" t="n">
        <v>190</v>
      </c>
      <c r="H18801" s="10" t="n">
        <v>3841.37</v>
      </c>
    </row>
    <row r="18802" customFormat="false" ht="15" hidden="false" customHeight="false" outlineLevel="0" collapsed="false">
      <c r="A18802" s="9" t="s">
        <v>28950</v>
      </c>
      <c r="B18802" s="9" t="s">
        <v>64</v>
      </c>
      <c r="C18802" s="9" t="s">
        <v>10164</v>
      </c>
      <c r="D18802" s="9" t="s">
        <v>10154</v>
      </c>
      <c r="E18802" s="10" t="n">
        <v>9</v>
      </c>
      <c r="F18802" s="10" t="n">
        <v>145116.18</v>
      </c>
      <c r="G18802" s="10" t="n">
        <v>5</v>
      </c>
      <c r="H18802" s="10" t="n">
        <v>80677.25</v>
      </c>
    </row>
    <row r="18803" customFormat="false" ht="15" hidden="false" customHeight="false" outlineLevel="0" collapsed="false">
      <c r="A18803" s="9" t="s">
        <v>28951</v>
      </c>
      <c r="B18803" s="9" t="s">
        <v>71</v>
      </c>
      <c r="C18803" s="9" t="s">
        <v>10161</v>
      </c>
      <c r="D18803" s="9" t="s">
        <v>10155</v>
      </c>
      <c r="E18803" s="10" t="n">
        <v>3</v>
      </c>
      <c r="F18803" s="10" t="n">
        <v>11340.02</v>
      </c>
      <c r="G18803" s="10" t="n">
        <v>24</v>
      </c>
      <c r="H18803" s="10" t="n">
        <v>6304.48</v>
      </c>
    </row>
    <row r="18804" customFormat="false" ht="15" hidden="false" customHeight="false" outlineLevel="0" collapsed="false">
      <c r="A18804" s="9" t="s">
        <v>28952</v>
      </c>
      <c r="B18804" s="9" t="s">
        <v>64</v>
      </c>
      <c r="C18804" s="9" t="s">
        <v>10161</v>
      </c>
      <c r="D18804" s="9" t="s">
        <v>10155</v>
      </c>
      <c r="E18804" s="10" t="n">
        <v>3</v>
      </c>
      <c r="F18804" s="10" t="n">
        <v>7097.95</v>
      </c>
      <c r="G18804" s="10" t="n">
        <v>26</v>
      </c>
      <c r="H18804" s="10" t="n">
        <v>3946.1</v>
      </c>
    </row>
    <row r="18805" customFormat="false" ht="15" hidden="false" customHeight="false" outlineLevel="0" collapsed="false">
      <c r="A18805" s="9" t="s">
        <v>28953</v>
      </c>
      <c r="B18805" s="9" t="s">
        <v>71</v>
      </c>
      <c r="C18805" s="9" t="s">
        <v>10161</v>
      </c>
      <c r="D18805" s="9" t="s">
        <v>10155</v>
      </c>
      <c r="E18805" s="10" t="n">
        <v>3</v>
      </c>
      <c r="F18805" s="10" t="n">
        <v>13707.74</v>
      </c>
      <c r="G18805" s="10" t="n">
        <v>9</v>
      </c>
      <c r="H18805" s="10" t="n">
        <v>7620.81</v>
      </c>
    </row>
    <row r="18806" customFormat="false" ht="15" hidden="false" customHeight="false" outlineLevel="0" collapsed="false">
      <c r="A18806" s="9" t="s">
        <v>28954</v>
      </c>
      <c r="B18806" s="9" t="s">
        <v>79</v>
      </c>
      <c r="C18806" s="9" t="s">
        <v>10161</v>
      </c>
      <c r="D18806" s="9" t="s">
        <v>10154</v>
      </c>
      <c r="E18806" s="10" t="n">
        <v>5</v>
      </c>
      <c r="F18806" s="10" t="n">
        <v>80921.33</v>
      </c>
      <c r="G18806" s="10" t="n">
        <v>29</v>
      </c>
      <c r="H18806" s="10" t="n">
        <v>44988.16</v>
      </c>
    </row>
    <row r="18807" customFormat="false" ht="15" hidden="false" customHeight="false" outlineLevel="0" collapsed="false">
      <c r="A18807" s="9" t="s">
        <v>28955</v>
      </c>
      <c r="B18807" s="9" t="s">
        <v>75</v>
      </c>
      <c r="C18807" s="9" t="s">
        <v>10164</v>
      </c>
      <c r="D18807" s="9" t="s">
        <v>10155</v>
      </c>
      <c r="E18807" s="10" t="n">
        <v>6</v>
      </c>
      <c r="F18807" s="10" t="n">
        <v>21046.59</v>
      </c>
      <c r="G18807" s="10" t="n">
        <v>30</v>
      </c>
      <c r="H18807" s="10" t="n">
        <v>11700.84</v>
      </c>
    </row>
    <row r="18808" customFormat="false" ht="15" hidden="false" customHeight="false" outlineLevel="0" collapsed="false">
      <c r="A18808" s="9" t="s">
        <v>28956</v>
      </c>
      <c r="B18808" s="9" t="s">
        <v>59</v>
      </c>
      <c r="C18808" s="9" t="s">
        <v>10164</v>
      </c>
      <c r="D18808" s="9" t="s">
        <v>10155</v>
      </c>
      <c r="E18808" s="10" t="n">
        <v>5</v>
      </c>
      <c r="F18808" s="10" t="n">
        <v>17094.36</v>
      </c>
      <c r="G18808" s="10" t="n">
        <v>2</v>
      </c>
      <c r="H18808" s="10" t="n">
        <v>9503.6</v>
      </c>
    </row>
    <row r="18809" customFormat="false" ht="15" hidden="false" customHeight="false" outlineLevel="0" collapsed="false">
      <c r="A18809" s="9" t="s">
        <v>28957</v>
      </c>
      <c r="B18809" s="9" t="s">
        <v>62</v>
      </c>
      <c r="C18809" s="9" t="s">
        <v>10161</v>
      </c>
      <c r="D18809" s="9" t="s">
        <v>10155</v>
      </c>
      <c r="E18809" s="10" t="n">
        <v>6</v>
      </c>
      <c r="F18809" s="10" t="n">
        <v>47035.66</v>
      </c>
      <c r="G18809" s="10" t="n">
        <v>52</v>
      </c>
      <c r="H18809" s="10" t="n">
        <v>26149.45</v>
      </c>
    </row>
    <row r="18810" customFormat="false" ht="15" hidden="false" customHeight="false" outlineLevel="0" collapsed="false">
      <c r="A18810" s="9" t="s">
        <v>28958</v>
      </c>
      <c r="B18810" s="9" t="s">
        <v>71</v>
      </c>
      <c r="C18810" s="9" t="s">
        <v>10161</v>
      </c>
      <c r="D18810" s="9" t="s">
        <v>10157</v>
      </c>
      <c r="E18810" s="10" t="n">
        <v>3</v>
      </c>
      <c r="F18810" s="10" t="n">
        <v>4309.1</v>
      </c>
      <c r="G18810" s="10" t="n">
        <v>129</v>
      </c>
      <c r="H18810" s="10" t="n">
        <v>2395.64</v>
      </c>
    </row>
    <row r="18811" customFormat="false" ht="15" hidden="false" customHeight="false" outlineLevel="0" collapsed="false">
      <c r="A18811" s="9" t="s">
        <v>28959</v>
      </c>
      <c r="B18811" s="9" t="s">
        <v>71</v>
      </c>
      <c r="C18811" s="9" t="s">
        <v>10161</v>
      </c>
      <c r="D18811" s="9" t="s">
        <v>10156</v>
      </c>
      <c r="E18811" s="10" t="n">
        <v>1</v>
      </c>
      <c r="F18811" s="10" t="n">
        <v>4181.1</v>
      </c>
      <c r="G18811" s="10" t="n">
        <v>324</v>
      </c>
      <c r="H18811" s="10" t="n">
        <v>2324.48</v>
      </c>
    </row>
    <row r="18812" customFormat="false" ht="15" hidden="false" customHeight="false" outlineLevel="0" collapsed="false">
      <c r="A18812" s="9" t="s">
        <v>28960</v>
      </c>
      <c r="B18812" s="9" t="s">
        <v>71</v>
      </c>
      <c r="C18812" s="9" t="s">
        <v>10161</v>
      </c>
      <c r="D18812" s="9" t="s">
        <v>10156</v>
      </c>
      <c r="E18812" s="10" t="n">
        <v>2</v>
      </c>
      <c r="F18812" s="10" t="n">
        <v>5816.65</v>
      </c>
      <c r="G18812" s="10" t="n">
        <v>17</v>
      </c>
      <c r="H18812" s="10" t="n">
        <v>3233.76</v>
      </c>
    </row>
    <row r="18813" customFormat="false" ht="15" hidden="false" customHeight="false" outlineLevel="0" collapsed="false">
      <c r="A18813" s="9" t="s">
        <v>28961</v>
      </c>
      <c r="B18813" s="9" t="s">
        <v>64</v>
      </c>
      <c r="C18813" s="9" t="s">
        <v>10164</v>
      </c>
      <c r="D18813" s="9" t="s">
        <v>10154</v>
      </c>
      <c r="E18813" s="10" t="n">
        <v>26</v>
      </c>
      <c r="F18813" s="10" t="n">
        <v>156121.22</v>
      </c>
      <c r="G18813" s="10" t="n">
        <v>15</v>
      </c>
      <c r="H18813" s="10" t="n">
        <v>86795.5</v>
      </c>
    </row>
    <row r="18814" customFormat="false" ht="15" hidden="false" customHeight="false" outlineLevel="0" collapsed="false">
      <c r="A18814" s="9" t="s">
        <v>28962</v>
      </c>
      <c r="B18814" s="9" t="s">
        <v>67</v>
      </c>
      <c r="C18814" s="9" t="s">
        <v>10161</v>
      </c>
      <c r="D18814" s="9" t="s">
        <v>10156</v>
      </c>
      <c r="E18814" s="10" t="n">
        <v>2</v>
      </c>
      <c r="F18814" s="10" t="n">
        <v>1239.45</v>
      </c>
      <c r="G18814" s="10" t="n">
        <v>65</v>
      </c>
      <c r="H18814" s="10" t="n">
        <v>689.07</v>
      </c>
    </row>
    <row r="18815" customFormat="false" ht="15" hidden="false" customHeight="false" outlineLevel="0" collapsed="false">
      <c r="A18815" s="9" t="s">
        <v>28963</v>
      </c>
      <c r="B18815" s="9" t="s">
        <v>64</v>
      </c>
      <c r="C18815" s="9" t="s">
        <v>10161</v>
      </c>
      <c r="D18815" s="9" t="s">
        <v>10155</v>
      </c>
      <c r="E18815" s="10" t="n">
        <v>3</v>
      </c>
      <c r="F18815" s="10" t="n">
        <v>19794.3</v>
      </c>
      <c r="G18815" s="10" t="n">
        <v>32</v>
      </c>
      <c r="H18815" s="10" t="n">
        <v>11004.63</v>
      </c>
    </row>
    <row r="18816" customFormat="false" ht="15" hidden="false" customHeight="false" outlineLevel="0" collapsed="false">
      <c r="A18816" s="9" t="s">
        <v>28964</v>
      </c>
      <c r="B18816" s="9" t="s">
        <v>74</v>
      </c>
      <c r="C18816" s="9" t="s">
        <v>10164</v>
      </c>
      <c r="D18816" s="9" t="s">
        <v>10156</v>
      </c>
      <c r="E18816" s="10" t="n">
        <v>1</v>
      </c>
      <c r="F18816" s="10" t="n">
        <v>3841.68</v>
      </c>
      <c r="G18816" s="10" t="n">
        <v>69</v>
      </c>
      <c r="H18816" s="10" t="n">
        <v>2135.78</v>
      </c>
    </row>
    <row r="18817" customFormat="false" ht="15" hidden="false" customHeight="false" outlineLevel="0" collapsed="false">
      <c r="A18817" s="9" t="s">
        <v>28965</v>
      </c>
      <c r="B18817" s="9" t="s">
        <v>74</v>
      </c>
      <c r="C18817" s="9" t="s">
        <v>10161</v>
      </c>
      <c r="D18817" s="9" t="s">
        <v>10155</v>
      </c>
      <c r="E18817" s="10" t="n">
        <v>12</v>
      </c>
      <c r="F18817" s="10" t="n">
        <v>23841.42</v>
      </c>
      <c r="G18817" s="10" t="n">
        <v>13</v>
      </c>
      <c r="H18817" s="10" t="n">
        <v>13254.62</v>
      </c>
    </row>
    <row r="18818" customFormat="false" ht="15" hidden="false" customHeight="false" outlineLevel="0" collapsed="false">
      <c r="A18818" s="9" t="s">
        <v>28966</v>
      </c>
      <c r="B18818" s="9" t="s">
        <v>62</v>
      </c>
      <c r="C18818" s="9" t="s">
        <v>10163</v>
      </c>
      <c r="D18818" s="9" t="s">
        <v>10156</v>
      </c>
      <c r="E18818" s="10" t="n">
        <v>2</v>
      </c>
      <c r="F18818" s="10" t="n">
        <v>18818.45</v>
      </c>
      <c r="G18818" s="10" t="n">
        <v>26</v>
      </c>
      <c r="H18818" s="10" t="n">
        <v>10462.11</v>
      </c>
    </row>
    <row r="18819" customFormat="false" ht="15" hidden="false" customHeight="false" outlineLevel="0" collapsed="false">
      <c r="A18819" s="9" t="s">
        <v>28967</v>
      </c>
      <c r="B18819" s="9" t="s">
        <v>69</v>
      </c>
      <c r="C18819" s="9" t="s">
        <v>10161</v>
      </c>
      <c r="D18819" s="9" t="s">
        <v>10156</v>
      </c>
      <c r="E18819" s="10" t="n">
        <v>1</v>
      </c>
      <c r="F18819" s="10" t="n">
        <v>7481.51</v>
      </c>
      <c r="G18819" s="10" t="n">
        <v>12</v>
      </c>
      <c r="H18819" s="10" t="n">
        <v>4159.34</v>
      </c>
    </row>
    <row r="18820" customFormat="false" ht="15" hidden="false" customHeight="false" outlineLevel="0" collapsed="false">
      <c r="A18820" s="9" t="s">
        <v>28968</v>
      </c>
      <c r="B18820" s="9" t="s">
        <v>63</v>
      </c>
      <c r="C18820" s="9" t="s">
        <v>10161</v>
      </c>
      <c r="D18820" s="9" t="s">
        <v>10157</v>
      </c>
      <c r="E18820" s="10" t="n">
        <v>2</v>
      </c>
      <c r="F18820" s="10" t="n">
        <v>20039.4</v>
      </c>
      <c r="G18820" s="10" t="n">
        <v>230</v>
      </c>
      <c r="H18820" s="10" t="n">
        <v>11140.89</v>
      </c>
    </row>
    <row r="18821" customFormat="false" ht="15" hidden="false" customHeight="false" outlineLevel="0" collapsed="false">
      <c r="A18821" s="9" t="s">
        <v>28969</v>
      </c>
      <c r="B18821" s="9" t="s">
        <v>62</v>
      </c>
      <c r="C18821" s="9" t="s">
        <v>10162</v>
      </c>
      <c r="D18821" s="9" t="s">
        <v>10155</v>
      </c>
      <c r="E18821" s="10" t="n">
        <v>8</v>
      </c>
      <c r="F18821" s="10" t="n">
        <v>18760.5</v>
      </c>
      <c r="G18821" s="10" t="n">
        <v>28</v>
      </c>
      <c r="H18821" s="10" t="n">
        <v>10429.89</v>
      </c>
    </row>
    <row r="18822" customFormat="false" ht="15" hidden="false" customHeight="false" outlineLevel="0" collapsed="false">
      <c r="A18822" s="9" t="s">
        <v>28970</v>
      </c>
      <c r="B18822" s="9" t="s">
        <v>68</v>
      </c>
      <c r="C18822" s="9" t="s">
        <v>10161</v>
      </c>
      <c r="D18822" s="9" t="s">
        <v>10157</v>
      </c>
      <c r="E18822" s="10" t="n">
        <v>3</v>
      </c>
      <c r="F18822" s="10" t="n">
        <v>62473.75</v>
      </c>
      <c r="G18822" s="10" t="n">
        <v>218</v>
      </c>
      <c r="H18822" s="10" t="n">
        <v>34732.24</v>
      </c>
    </row>
    <row r="18823" customFormat="false" ht="15" hidden="false" customHeight="false" outlineLevel="0" collapsed="false">
      <c r="A18823" s="9" t="s">
        <v>28971</v>
      </c>
      <c r="B18823" s="9" t="s">
        <v>64</v>
      </c>
      <c r="C18823" s="9" t="s">
        <v>10161</v>
      </c>
      <c r="D18823" s="9" t="s">
        <v>10157</v>
      </c>
      <c r="E18823" s="10" t="n">
        <v>2</v>
      </c>
      <c r="F18823" s="10" t="n">
        <v>41990.15</v>
      </c>
      <c r="G18823" s="10" t="n">
        <v>194</v>
      </c>
      <c r="H18823" s="10" t="n">
        <v>23344.4</v>
      </c>
    </row>
    <row r="18824" customFormat="false" ht="15" hidden="false" customHeight="false" outlineLevel="0" collapsed="false">
      <c r="A18824" s="9" t="s">
        <v>28972</v>
      </c>
      <c r="B18824" s="9" t="s">
        <v>69</v>
      </c>
      <c r="C18824" s="9" t="s">
        <v>10161</v>
      </c>
      <c r="D18824" s="9" t="s">
        <v>10155</v>
      </c>
      <c r="E18824" s="10" t="n">
        <v>11</v>
      </c>
      <c r="F18824" s="10" t="n">
        <v>29924.89</v>
      </c>
      <c r="G18824" s="10" t="n">
        <v>37</v>
      </c>
      <c r="H18824" s="10" t="n">
        <v>16636.72</v>
      </c>
    </row>
    <row r="18825" customFormat="false" ht="15" hidden="false" customHeight="false" outlineLevel="0" collapsed="false">
      <c r="A18825" s="9" t="s">
        <v>28973</v>
      </c>
      <c r="B18825" s="9" t="s">
        <v>64</v>
      </c>
      <c r="C18825" s="9" t="s">
        <v>10161</v>
      </c>
      <c r="D18825" s="9" t="s">
        <v>10155</v>
      </c>
      <c r="E18825" s="10" t="n">
        <v>6</v>
      </c>
      <c r="F18825" s="10" t="n">
        <v>18033.58</v>
      </c>
      <c r="G18825" s="10" t="n">
        <v>67</v>
      </c>
      <c r="H18825" s="10" t="n">
        <v>10025.76</v>
      </c>
    </row>
    <row r="18826" customFormat="false" ht="15" hidden="false" customHeight="false" outlineLevel="0" collapsed="false">
      <c r="A18826" s="9" t="s">
        <v>28974</v>
      </c>
      <c r="B18826" s="9" t="s">
        <v>76</v>
      </c>
      <c r="C18826" s="9" t="s">
        <v>10161</v>
      </c>
      <c r="D18826" s="9" t="s">
        <v>10155</v>
      </c>
      <c r="E18826" s="10" t="n">
        <v>3</v>
      </c>
      <c r="F18826" s="10" t="n">
        <v>3054.4</v>
      </c>
      <c r="G18826" s="10" t="n">
        <v>7</v>
      </c>
      <c r="H18826" s="10" t="n">
        <v>1698.09</v>
      </c>
    </row>
    <row r="18827" customFormat="false" ht="15" hidden="false" customHeight="false" outlineLevel="0" collapsed="false">
      <c r="A18827" s="9" t="s">
        <v>28975</v>
      </c>
      <c r="B18827" s="9" t="s">
        <v>76</v>
      </c>
      <c r="C18827" s="9" t="s">
        <v>10164</v>
      </c>
      <c r="D18827" s="9" t="s">
        <v>10155</v>
      </c>
      <c r="E18827" s="10" t="n">
        <v>3</v>
      </c>
      <c r="F18827" s="10" t="n">
        <v>19026.65</v>
      </c>
      <c r="G18827" s="10" t="n">
        <v>48</v>
      </c>
      <c r="H18827" s="10" t="n">
        <v>10577.85</v>
      </c>
    </row>
    <row r="18828" customFormat="false" ht="15" hidden="false" customHeight="false" outlineLevel="0" collapsed="false">
      <c r="A18828" s="9" t="s">
        <v>28976</v>
      </c>
      <c r="B18828" s="9" t="s">
        <v>75</v>
      </c>
      <c r="C18828" s="9" t="s">
        <v>10161</v>
      </c>
      <c r="D18828" s="9" t="s">
        <v>10155</v>
      </c>
      <c r="E18828" s="10" t="n">
        <v>3</v>
      </c>
      <c r="F18828" s="10" t="n">
        <v>45174.05</v>
      </c>
      <c r="G18828" s="10" t="n">
        <v>39</v>
      </c>
      <c r="H18828" s="10" t="n">
        <v>25114.49</v>
      </c>
    </row>
    <row r="18829" customFormat="false" ht="15" hidden="false" customHeight="false" outlineLevel="0" collapsed="false">
      <c r="A18829" s="9" t="s">
        <v>28977</v>
      </c>
      <c r="B18829" s="9" t="s">
        <v>69</v>
      </c>
      <c r="C18829" s="9" t="s">
        <v>10161</v>
      </c>
      <c r="D18829" s="9" t="s">
        <v>10156</v>
      </c>
      <c r="E18829" s="10" t="n">
        <v>1</v>
      </c>
      <c r="F18829" s="10" t="n">
        <v>9583.2</v>
      </c>
      <c r="G18829" s="10" t="n">
        <v>349</v>
      </c>
      <c r="H18829" s="10" t="n">
        <v>5327.77</v>
      </c>
    </row>
    <row r="18830" customFormat="false" ht="15" hidden="false" customHeight="false" outlineLevel="0" collapsed="false">
      <c r="A18830" s="9" t="s">
        <v>28978</v>
      </c>
      <c r="B18830" s="9" t="s">
        <v>65</v>
      </c>
      <c r="C18830" s="9" t="s">
        <v>10161</v>
      </c>
      <c r="D18830" s="9" t="s">
        <v>10157</v>
      </c>
      <c r="E18830" s="10" t="n">
        <v>3</v>
      </c>
      <c r="F18830" s="10" t="n">
        <v>5260.04</v>
      </c>
      <c r="G18830" s="10" t="n">
        <v>182</v>
      </c>
      <c r="H18830" s="10" t="n">
        <v>2924.32</v>
      </c>
    </row>
    <row r="18831" customFormat="false" ht="15" hidden="false" customHeight="false" outlineLevel="0" collapsed="false">
      <c r="A18831" s="9" t="s">
        <v>28979</v>
      </c>
      <c r="B18831" s="9" t="s">
        <v>73</v>
      </c>
      <c r="C18831" s="9" t="s">
        <v>10162</v>
      </c>
      <c r="D18831" s="9" t="s">
        <v>10155</v>
      </c>
      <c r="E18831" s="10" t="n">
        <v>3</v>
      </c>
      <c r="F18831" s="10" t="n">
        <v>12070.82</v>
      </c>
      <c r="G18831" s="10" t="n">
        <v>44</v>
      </c>
      <c r="H18831" s="10" t="n">
        <v>6710.77</v>
      </c>
    </row>
    <row r="18832" customFormat="false" ht="15" hidden="false" customHeight="false" outlineLevel="0" collapsed="false">
      <c r="A18832" s="9" t="s">
        <v>28980</v>
      </c>
      <c r="B18832" s="9" t="s">
        <v>71</v>
      </c>
      <c r="C18832" s="9" t="s">
        <v>10164</v>
      </c>
      <c r="D18832" s="9" t="s">
        <v>10155</v>
      </c>
      <c r="E18832" s="10" t="n">
        <v>9</v>
      </c>
      <c r="F18832" s="10" t="n">
        <v>45759.66</v>
      </c>
      <c r="G18832" s="10" t="n">
        <v>39</v>
      </c>
      <c r="H18832" s="10" t="n">
        <v>25440.06</v>
      </c>
    </row>
    <row r="18833" customFormat="false" ht="15" hidden="false" customHeight="false" outlineLevel="0" collapsed="false">
      <c r="A18833" s="9" t="s">
        <v>28981</v>
      </c>
      <c r="B18833" s="9" t="s">
        <v>68</v>
      </c>
      <c r="C18833" s="9" t="s">
        <v>10161</v>
      </c>
      <c r="D18833" s="9" t="s">
        <v>10155</v>
      </c>
      <c r="E18833" s="10" t="n">
        <v>10</v>
      </c>
      <c r="F18833" s="10" t="n">
        <v>46277.36</v>
      </c>
      <c r="G18833" s="10" t="n">
        <v>1</v>
      </c>
      <c r="H18833" s="10" t="n">
        <v>25727.87</v>
      </c>
    </row>
    <row r="18834" customFormat="false" ht="15" hidden="false" customHeight="false" outlineLevel="0" collapsed="false">
      <c r="A18834" s="9" t="s">
        <v>28982</v>
      </c>
      <c r="B18834" s="9" t="s">
        <v>61</v>
      </c>
      <c r="C18834" s="9" t="s">
        <v>10161</v>
      </c>
      <c r="D18834" s="9" t="s">
        <v>10156</v>
      </c>
      <c r="E18834" s="10" t="n">
        <v>2</v>
      </c>
      <c r="F18834" s="10" t="n">
        <v>13875.7</v>
      </c>
      <c r="G18834" s="10" t="n">
        <v>116</v>
      </c>
      <c r="H18834" s="10" t="n">
        <v>7714.19</v>
      </c>
    </row>
    <row r="18835" customFormat="false" ht="15" hidden="false" customHeight="false" outlineLevel="0" collapsed="false">
      <c r="A18835" s="9" t="s">
        <v>28983</v>
      </c>
      <c r="B18835" s="9" t="s">
        <v>71</v>
      </c>
      <c r="C18835" s="9" t="s">
        <v>10161</v>
      </c>
      <c r="D18835" s="9" t="s">
        <v>10154</v>
      </c>
      <c r="E18835" s="10" t="n">
        <v>30</v>
      </c>
      <c r="F18835" s="10" t="n">
        <v>176795.4</v>
      </c>
      <c r="G18835" s="10" t="n">
        <v>1</v>
      </c>
      <c r="H18835" s="10" t="n">
        <v>98289.3</v>
      </c>
    </row>
    <row r="18836" customFormat="false" ht="15" hidden="false" customHeight="false" outlineLevel="0" collapsed="false">
      <c r="A18836" s="9" t="s">
        <v>28984</v>
      </c>
      <c r="B18836" s="9" t="s">
        <v>68</v>
      </c>
      <c r="C18836" s="9" t="s">
        <v>10161</v>
      </c>
      <c r="D18836" s="9" t="s">
        <v>10155</v>
      </c>
      <c r="E18836" s="10" t="n">
        <v>6</v>
      </c>
      <c r="F18836" s="10" t="n">
        <v>6359.25</v>
      </c>
      <c r="G18836" s="10" t="n">
        <v>88</v>
      </c>
      <c r="H18836" s="10" t="n">
        <v>3535.42</v>
      </c>
    </row>
    <row r="18837" customFormat="false" ht="15" hidden="false" customHeight="false" outlineLevel="0" collapsed="false">
      <c r="A18837" s="9" t="s">
        <v>28985</v>
      </c>
      <c r="B18837" s="9" t="s">
        <v>73</v>
      </c>
      <c r="C18837" s="9" t="s">
        <v>10161</v>
      </c>
      <c r="D18837" s="9" t="s">
        <v>10155</v>
      </c>
      <c r="E18837" s="10" t="n">
        <v>6</v>
      </c>
      <c r="F18837" s="10" t="n">
        <v>18911.22</v>
      </c>
      <c r="G18837" s="10" t="n">
        <v>58</v>
      </c>
      <c r="H18837" s="10" t="n">
        <v>10513.68</v>
      </c>
    </row>
    <row r="18838" customFormat="false" ht="15" hidden="false" customHeight="false" outlineLevel="0" collapsed="false">
      <c r="A18838" s="9" t="s">
        <v>28986</v>
      </c>
      <c r="B18838" s="9" t="s">
        <v>64</v>
      </c>
      <c r="C18838" s="9" t="s">
        <v>10163</v>
      </c>
      <c r="D18838" s="9" t="s">
        <v>10155</v>
      </c>
      <c r="E18838" s="10" t="n">
        <v>5</v>
      </c>
      <c r="F18838" s="10" t="n">
        <v>45344.47</v>
      </c>
      <c r="G18838" s="10" t="n">
        <v>2</v>
      </c>
      <c r="H18838" s="10" t="n">
        <v>25209.23</v>
      </c>
    </row>
    <row r="18839" customFormat="false" ht="15" hidden="false" customHeight="false" outlineLevel="0" collapsed="false">
      <c r="A18839" s="9" t="s">
        <v>28987</v>
      </c>
      <c r="B18839" s="9" t="s">
        <v>64</v>
      </c>
      <c r="C18839" s="9" t="s">
        <v>10162</v>
      </c>
      <c r="D18839" s="9" t="s">
        <v>10156</v>
      </c>
      <c r="E18839" s="10" t="n">
        <v>1</v>
      </c>
      <c r="F18839" s="10" t="n">
        <v>357</v>
      </c>
      <c r="G18839" s="10" t="n">
        <v>10</v>
      </c>
      <c r="H18839" s="10" t="n">
        <v>198.47</v>
      </c>
    </row>
    <row r="18840" customFormat="false" ht="15" hidden="false" customHeight="false" outlineLevel="0" collapsed="false">
      <c r="A18840" s="9" t="s">
        <v>28988</v>
      </c>
      <c r="B18840" s="9" t="s">
        <v>68</v>
      </c>
      <c r="C18840" s="9" t="s">
        <v>10162</v>
      </c>
      <c r="D18840" s="9" t="s">
        <v>10154</v>
      </c>
      <c r="E18840" s="10" t="n">
        <v>4</v>
      </c>
      <c r="F18840" s="10" t="n">
        <v>73195.75</v>
      </c>
      <c r="G18840" s="10" t="n">
        <v>109</v>
      </c>
      <c r="H18840" s="10" t="n">
        <v>40693.13</v>
      </c>
    </row>
    <row r="18841" customFormat="false" ht="15" hidden="false" customHeight="false" outlineLevel="0" collapsed="false">
      <c r="A18841" s="9" t="s">
        <v>28989</v>
      </c>
      <c r="B18841" s="9" t="s">
        <v>71</v>
      </c>
      <c r="C18841" s="9" t="s">
        <v>10163</v>
      </c>
      <c r="D18841" s="9" t="s">
        <v>10156</v>
      </c>
      <c r="E18841" s="10" t="n">
        <v>2</v>
      </c>
      <c r="F18841" s="10" t="n">
        <v>5843.68</v>
      </c>
      <c r="G18841" s="10" t="n">
        <v>1</v>
      </c>
      <c r="H18841" s="10" t="n">
        <v>3248.79</v>
      </c>
    </row>
    <row r="18842" customFormat="false" ht="15" hidden="false" customHeight="false" outlineLevel="0" collapsed="false">
      <c r="A18842" s="9" t="s">
        <v>28990</v>
      </c>
      <c r="B18842" s="9" t="s">
        <v>70</v>
      </c>
      <c r="C18842" s="9" t="s">
        <v>10161</v>
      </c>
      <c r="D18842" s="9" t="s">
        <v>10154</v>
      </c>
      <c r="E18842" s="10" t="n">
        <v>10</v>
      </c>
      <c r="F18842" s="10" t="n">
        <v>73588.4</v>
      </c>
      <c r="G18842" s="10" t="n">
        <v>6</v>
      </c>
      <c r="H18842" s="10" t="n">
        <v>40911.43</v>
      </c>
    </row>
    <row r="18843" customFormat="false" ht="15" hidden="false" customHeight="false" outlineLevel="0" collapsed="false">
      <c r="A18843" s="9" t="s">
        <v>28991</v>
      </c>
      <c r="B18843" s="9" t="s">
        <v>62</v>
      </c>
      <c r="C18843" s="9" t="s">
        <v>10161</v>
      </c>
      <c r="D18843" s="9" t="s">
        <v>10157</v>
      </c>
      <c r="E18843" s="10" t="n">
        <v>2</v>
      </c>
      <c r="F18843" s="10" t="n">
        <v>22176.96</v>
      </c>
      <c r="G18843" s="10" t="n">
        <v>265</v>
      </c>
      <c r="H18843" s="10" t="n">
        <v>12329.27</v>
      </c>
    </row>
    <row r="18844" customFormat="false" ht="15" hidden="false" customHeight="false" outlineLevel="0" collapsed="false">
      <c r="A18844" s="9" t="s">
        <v>28992</v>
      </c>
      <c r="B18844" s="9" t="s">
        <v>64</v>
      </c>
      <c r="C18844" s="9" t="s">
        <v>10161</v>
      </c>
      <c r="D18844" s="9" t="s">
        <v>10156</v>
      </c>
      <c r="E18844" s="10" t="n">
        <v>1</v>
      </c>
      <c r="F18844" s="10" t="n">
        <v>159</v>
      </c>
      <c r="G18844" s="10" t="n">
        <v>20</v>
      </c>
      <c r="H18844" s="10" t="n">
        <v>88.4</v>
      </c>
    </row>
    <row r="18845" customFormat="false" ht="15" hidden="false" customHeight="false" outlineLevel="0" collapsed="false">
      <c r="A18845" s="9" t="s">
        <v>28993</v>
      </c>
      <c r="B18845" s="9" t="s">
        <v>64</v>
      </c>
      <c r="C18845" s="9" t="s">
        <v>10161</v>
      </c>
      <c r="D18845" s="9" t="s">
        <v>10155</v>
      </c>
      <c r="E18845" s="10" t="n">
        <v>8</v>
      </c>
      <c r="F18845" s="10" t="n">
        <v>47125.4</v>
      </c>
      <c r="G18845" s="10" t="n">
        <v>27</v>
      </c>
      <c r="H18845" s="10" t="n">
        <v>26199.34</v>
      </c>
    </row>
    <row r="18846" customFormat="false" ht="15" hidden="false" customHeight="false" outlineLevel="0" collapsed="false">
      <c r="A18846" s="9" t="s">
        <v>28994</v>
      </c>
      <c r="B18846" s="9" t="s">
        <v>79</v>
      </c>
      <c r="C18846" s="9" t="s">
        <v>10161</v>
      </c>
      <c r="D18846" s="9" t="s">
        <v>10156</v>
      </c>
      <c r="E18846" s="10" t="n">
        <v>1</v>
      </c>
      <c r="F18846" s="10" t="n">
        <v>673.55</v>
      </c>
      <c r="G18846" s="10" t="n">
        <v>269</v>
      </c>
      <c r="H18846" s="10" t="n">
        <v>374.46</v>
      </c>
    </row>
    <row r="18847" customFormat="false" ht="15" hidden="false" customHeight="false" outlineLevel="0" collapsed="false">
      <c r="A18847" s="9" t="s">
        <v>28995</v>
      </c>
      <c r="B18847" s="9" t="s">
        <v>73</v>
      </c>
      <c r="C18847" s="9" t="s">
        <v>10162</v>
      </c>
      <c r="D18847" s="9" t="s">
        <v>10155</v>
      </c>
      <c r="E18847" s="10" t="n">
        <v>3</v>
      </c>
      <c r="F18847" s="10" t="n">
        <v>1231.05</v>
      </c>
      <c r="G18847" s="10" t="n">
        <v>103</v>
      </c>
      <c r="H18847" s="10" t="n">
        <v>684.4</v>
      </c>
    </row>
    <row r="18848" customFormat="false" ht="15" hidden="false" customHeight="false" outlineLevel="0" collapsed="false">
      <c r="A18848" s="9" t="s">
        <v>28996</v>
      </c>
      <c r="B18848" s="9" t="s">
        <v>71</v>
      </c>
      <c r="C18848" s="9" t="s">
        <v>10161</v>
      </c>
      <c r="D18848" s="9" t="s">
        <v>10154</v>
      </c>
      <c r="E18848" s="10" t="n">
        <v>6</v>
      </c>
      <c r="F18848" s="10" t="n">
        <v>76364.1</v>
      </c>
      <c r="G18848" s="10" t="n">
        <v>41</v>
      </c>
      <c r="H18848" s="10" t="n">
        <v>42454.58</v>
      </c>
    </row>
    <row r="18849" customFormat="false" ht="15" hidden="false" customHeight="false" outlineLevel="0" collapsed="false">
      <c r="A18849" s="9" t="s">
        <v>28997</v>
      </c>
      <c r="B18849" s="9" t="s">
        <v>76</v>
      </c>
      <c r="C18849" s="9" t="s">
        <v>10163</v>
      </c>
      <c r="D18849" s="9" t="s">
        <v>10155</v>
      </c>
      <c r="E18849" s="10" t="n">
        <v>12</v>
      </c>
      <c r="F18849" s="10" t="n">
        <v>47701.82</v>
      </c>
      <c r="G18849" s="10" t="n">
        <v>0</v>
      </c>
      <c r="H18849" s="10" t="n">
        <v>26519.8</v>
      </c>
    </row>
    <row r="18850" customFormat="false" ht="15" hidden="false" customHeight="false" outlineLevel="0" collapsed="false">
      <c r="A18850" s="9" t="s">
        <v>28998</v>
      </c>
      <c r="B18850" s="9" t="s">
        <v>77</v>
      </c>
      <c r="C18850" s="9" t="s">
        <v>10161</v>
      </c>
      <c r="D18850" s="9" t="s">
        <v>10154</v>
      </c>
      <c r="E18850" s="10" t="n">
        <v>35</v>
      </c>
      <c r="F18850" s="10" t="n">
        <v>187073.68</v>
      </c>
      <c r="G18850" s="10" t="n">
        <v>0</v>
      </c>
      <c r="H18850" s="10" t="n">
        <v>104003.5</v>
      </c>
    </row>
    <row r="18851" customFormat="false" ht="15" hidden="false" customHeight="false" outlineLevel="0" collapsed="false">
      <c r="A18851" s="9" t="s">
        <v>28999</v>
      </c>
      <c r="B18851" s="9" t="s">
        <v>71</v>
      </c>
      <c r="C18851" s="9" t="s">
        <v>10161</v>
      </c>
      <c r="D18851" s="9" t="s">
        <v>10156</v>
      </c>
      <c r="E18851" s="10" t="n">
        <v>2</v>
      </c>
      <c r="F18851" s="10" t="n">
        <v>2308.75</v>
      </c>
      <c r="G18851" s="10" t="n">
        <v>49</v>
      </c>
      <c r="H18851" s="10" t="n">
        <v>1283.55</v>
      </c>
    </row>
    <row r="18852" customFormat="false" ht="15" hidden="false" customHeight="false" outlineLevel="0" collapsed="false">
      <c r="A18852" s="9" t="s">
        <v>29000</v>
      </c>
      <c r="B18852" s="9" t="s">
        <v>69</v>
      </c>
      <c r="C18852" s="9" t="s">
        <v>10163</v>
      </c>
      <c r="D18852" s="9" t="s">
        <v>10154</v>
      </c>
      <c r="E18852" s="10" t="n">
        <v>3</v>
      </c>
      <c r="F18852" s="10" t="n">
        <v>77957.65</v>
      </c>
      <c r="G18852" s="10" t="n">
        <v>42</v>
      </c>
      <c r="H18852" s="10" t="n">
        <v>43340.51</v>
      </c>
    </row>
    <row r="18853" customFormat="false" ht="15" hidden="false" customHeight="false" outlineLevel="0" collapsed="false">
      <c r="A18853" s="9" t="s">
        <v>29001</v>
      </c>
      <c r="B18853" s="9" t="s">
        <v>76</v>
      </c>
      <c r="C18853" s="9" t="s">
        <v>10161</v>
      </c>
      <c r="D18853" s="9" t="s">
        <v>10155</v>
      </c>
      <c r="E18853" s="10" t="n">
        <v>4</v>
      </c>
      <c r="F18853" s="10" t="n">
        <v>14161.6</v>
      </c>
      <c r="G18853" s="10" t="n">
        <v>40</v>
      </c>
      <c r="H18853" s="10" t="n">
        <v>7873.13</v>
      </c>
    </row>
    <row r="18854" customFormat="false" ht="15" hidden="false" customHeight="false" outlineLevel="0" collapsed="false">
      <c r="A18854" s="9" t="s">
        <v>29002</v>
      </c>
      <c r="B18854" s="9" t="s">
        <v>64</v>
      </c>
      <c r="C18854" s="9" t="s">
        <v>10162</v>
      </c>
      <c r="D18854" s="9" t="s">
        <v>10156</v>
      </c>
      <c r="E18854" s="10" t="n">
        <v>2</v>
      </c>
      <c r="F18854" s="10" t="n">
        <v>28078.25</v>
      </c>
      <c r="G18854" s="10" t="n">
        <v>94</v>
      </c>
      <c r="H18854" s="10" t="n">
        <v>15610.09</v>
      </c>
    </row>
    <row r="18855" customFormat="false" ht="15" hidden="false" customHeight="false" outlineLevel="0" collapsed="false">
      <c r="A18855" s="9" t="s">
        <v>29003</v>
      </c>
      <c r="B18855" s="9" t="s">
        <v>71</v>
      </c>
      <c r="C18855" s="9" t="s">
        <v>10161</v>
      </c>
      <c r="D18855" s="9" t="s">
        <v>10155</v>
      </c>
      <c r="E18855" s="10" t="n">
        <v>6</v>
      </c>
      <c r="F18855" s="10" t="n">
        <v>13921.5</v>
      </c>
      <c r="G18855" s="10" t="n">
        <v>47</v>
      </c>
      <c r="H18855" s="10" t="n">
        <v>7739.65</v>
      </c>
    </row>
    <row r="18856" customFormat="false" ht="15" hidden="false" customHeight="false" outlineLevel="0" collapsed="false">
      <c r="A18856" s="9" t="s">
        <v>29004</v>
      </c>
      <c r="B18856" s="9" t="s">
        <v>64</v>
      </c>
      <c r="C18856" s="9" t="s">
        <v>10162</v>
      </c>
      <c r="D18856" s="9" t="s">
        <v>10156</v>
      </c>
      <c r="E18856" s="10" t="n">
        <v>1</v>
      </c>
      <c r="F18856" s="10" t="n">
        <v>1580.15</v>
      </c>
      <c r="G18856" s="10" t="n">
        <v>63</v>
      </c>
      <c r="H18856" s="10" t="n">
        <v>878.48</v>
      </c>
    </row>
    <row r="18857" customFormat="false" ht="15" hidden="false" customHeight="false" outlineLevel="0" collapsed="false">
      <c r="A18857" s="9" t="s">
        <v>29005</v>
      </c>
      <c r="B18857" s="9" t="s">
        <v>62</v>
      </c>
      <c r="C18857" s="9" t="s">
        <v>10161</v>
      </c>
      <c r="D18857" s="9" t="s">
        <v>10154</v>
      </c>
      <c r="E18857" s="10" t="n">
        <v>23</v>
      </c>
      <c r="F18857" s="10" t="n">
        <v>181082.98</v>
      </c>
      <c r="G18857" s="10" t="n">
        <v>26</v>
      </c>
      <c r="H18857" s="10" t="n">
        <v>100672.97</v>
      </c>
    </row>
    <row r="18858" customFormat="false" ht="15" hidden="false" customHeight="false" outlineLevel="0" collapsed="false">
      <c r="A18858" s="9" t="s">
        <v>29006</v>
      </c>
      <c r="B18858" s="9" t="s">
        <v>68</v>
      </c>
      <c r="C18858" s="9" t="s">
        <v>10161</v>
      </c>
      <c r="D18858" s="9" t="s">
        <v>10157</v>
      </c>
      <c r="E18858" s="10" t="n">
        <v>2</v>
      </c>
      <c r="F18858" s="10" t="n">
        <v>5780.29</v>
      </c>
      <c r="G18858" s="10" t="n">
        <v>165</v>
      </c>
      <c r="H18858" s="10" t="n">
        <v>3213.55</v>
      </c>
    </row>
    <row r="18859" customFormat="false" ht="15" hidden="false" customHeight="false" outlineLevel="0" collapsed="false">
      <c r="A18859" s="9" t="s">
        <v>29007</v>
      </c>
      <c r="B18859" s="9" t="s">
        <v>69</v>
      </c>
      <c r="C18859" s="9" t="s">
        <v>10163</v>
      </c>
      <c r="D18859" s="9" t="s">
        <v>10157</v>
      </c>
      <c r="E18859" s="10" t="n">
        <v>2</v>
      </c>
      <c r="F18859" s="10" t="n">
        <v>13564.6</v>
      </c>
      <c r="G18859" s="10" t="n">
        <v>178</v>
      </c>
      <c r="H18859" s="10" t="n">
        <v>7541.23</v>
      </c>
    </row>
    <row r="18860" customFormat="false" ht="15" hidden="false" customHeight="false" outlineLevel="0" collapsed="false">
      <c r="A18860" s="9" t="s">
        <v>29008</v>
      </c>
      <c r="B18860" s="9" t="s">
        <v>77</v>
      </c>
      <c r="C18860" s="9" t="s">
        <v>10161</v>
      </c>
      <c r="D18860" s="9" t="s">
        <v>10155</v>
      </c>
      <c r="E18860" s="10" t="n">
        <v>5</v>
      </c>
      <c r="F18860" s="10" t="n">
        <v>58654.6</v>
      </c>
      <c r="G18860" s="10" t="n">
        <v>26</v>
      </c>
      <c r="H18860" s="10" t="n">
        <v>32608.99</v>
      </c>
    </row>
    <row r="18861" customFormat="false" ht="15" hidden="false" customHeight="false" outlineLevel="0" collapsed="false">
      <c r="A18861" s="9" t="s">
        <v>29009</v>
      </c>
      <c r="B18861" s="9" t="s">
        <v>74</v>
      </c>
      <c r="C18861" s="9" t="s">
        <v>10163</v>
      </c>
      <c r="D18861" s="9" t="s">
        <v>10155</v>
      </c>
      <c r="E18861" s="10" t="n">
        <v>4</v>
      </c>
      <c r="F18861" s="10" t="n">
        <v>12212.85</v>
      </c>
      <c r="G18861" s="10" t="n">
        <v>110</v>
      </c>
      <c r="H18861" s="10" t="n">
        <v>6789.73</v>
      </c>
    </row>
    <row r="18862" customFormat="false" ht="15" hidden="false" customHeight="false" outlineLevel="0" collapsed="false">
      <c r="A18862" s="9" t="s">
        <v>29010</v>
      </c>
      <c r="B18862" s="9" t="s">
        <v>66</v>
      </c>
      <c r="C18862" s="9" t="s">
        <v>10162</v>
      </c>
      <c r="D18862" s="9" t="s">
        <v>10155</v>
      </c>
      <c r="E18862" s="10" t="n">
        <v>5</v>
      </c>
      <c r="F18862" s="10" t="n">
        <v>30652.34</v>
      </c>
      <c r="G18862" s="10" t="n">
        <v>37</v>
      </c>
      <c r="H18862" s="10" t="n">
        <v>17041.15</v>
      </c>
    </row>
    <row r="18863" customFormat="false" ht="15" hidden="false" customHeight="false" outlineLevel="0" collapsed="false">
      <c r="A18863" s="9" t="s">
        <v>29011</v>
      </c>
      <c r="B18863" s="9" t="s">
        <v>62</v>
      </c>
      <c r="C18863" s="9" t="s">
        <v>10161</v>
      </c>
      <c r="D18863" s="9" t="s">
        <v>10155</v>
      </c>
      <c r="E18863" s="10" t="n">
        <v>6</v>
      </c>
      <c r="F18863" s="10" t="n">
        <v>47276.4</v>
      </c>
      <c r="G18863" s="10" t="n">
        <v>78</v>
      </c>
      <c r="H18863" s="10" t="n">
        <v>26283.29</v>
      </c>
    </row>
    <row r="18864" customFormat="false" ht="15" hidden="false" customHeight="false" outlineLevel="0" collapsed="false">
      <c r="A18864" s="9" t="s">
        <v>29012</v>
      </c>
      <c r="B18864" s="9" t="s">
        <v>71</v>
      </c>
      <c r="C18864" s="9" t="s">
        <v>10161</v>
      </c>
      <c r="D18864" s="9" t="s">
        <v>10157</v>
      </c>
      <c r="E18864" s="10" t="n">
        <v>4</v>
      </c>
      <c r="F18864" s="10" t="n">
        <v>71598.94</v>
      </c>
      <c r="G18864" s="10" t="n">
        <v>210</v>
      </c>
      <c r="H18864" s="10" t="n">
        <v>39805.39</v>
      </c>
    </row>
    <row r="18865" customFormat="false" ht="15" hidden="false" customHeight="false" outlineLevel="0" collapsed="false">
      <c r="A18865" s="9" t="s">
        <v>29013</v>
      </c>
      <c r="B18865" s="9" t="s">
        <v>65</v>
      </c>
      <c r="C18865" s="9" t="s">
        <v>10163</v>
      </c>
      <c r="D18865" s="9" t="s">
        <v>10155</v>
      </c>
      <c r="E18865" s="10" t="n">
        <v>7</v>
      </c>
      <c r="F18865" s="10" t="n">
        <v>58883</v>
      </c>
      <c r="G18865" s="10" t="n">
        <v>39</v>
      </c>
      <c r="H18865" s="10" t="n">
        <v>32735.97</v>
      </c>
    </row>
    <row r="18866" customFormat="false" ht="15" hidden="false" customHeight="false" outlineLevel="0" collapsed="false">
      <c r="A18866" s="9" t="s">
        <v>29014</v>
      </c>
      <c r="B18866" s="9" t="s">
        <v>71</v>
      </c>
      <c r="C18866" s="9" t="s">
        <v>10161</v>
      </c>
      <c r="D18866" s="9" t="s">
        <v>10156</v>
      </c>
      <c r="E18866" s="10" t="n">
        <v>2</v>
      </c>
      <c r="F18866" s="10" t="n">
        <v>1456.65</v>
      </c>
      <c r="G18866" s="10" t="n">
        <v>8</v>
      </c>
      <c r="H18866" s="10" t="n">
        <v>809.82</v>
      </c>
    </row>
    <row r="18867" customFormat="false" ht="15" hidden="false" customHeight="false" outlineLevel="0" collapsed="false">
      <c r="A18867" s="9" t="s">
        <v>29015</v>
      </c>
      <c r="B18867" s="9" t="s">
        <v>65</v>
      </c>
      <c r="C18867" s="9" t="s">
        <v>10161</v>
      </c>
      <c r="D18867" s="9" t="s">
        <v>10155</v>
      </c>
      <c r="E18867" s="10" t="n">
        <v>4</v>
      </c>
      <c r="F18867" s="10" t="n">
        <v>7714.9</v>
      </c>
      <c r="G18867" s="10" t="n">
        <v>57</v>
      </c>
      <c r="H18867" s="10" t="n">
        <v>4289.09</v>
      </c>
    </row>
    <row r="18868" customFormat="false" ht="15" hidden="false" customHeight="false" outlineLevel="0" collapsed="false">
      <c r="A18868" s="9" t="s">
        <v>29016</v>
      </c>
      <c r="B18868" s="9" t="s">
        <v>79</v>
      </c>
      <c r="C18868" s="9" t="s">
        <v>10161</v>
      </c>
      <c r="D18868" s="9" t="s">
        <v>10155</v>
      </c>
      <c r="E18868" s="10" t="n">
        <v>5</v>
      </c>
      <c r="F18868" s="10" t="n">
        <v>37776.3</v>
      </c>
      <c r="G18868" s="10" t="n">
        <v>31</v>
      </c>
      <c r="H18868" s="10" t="n">
        <v>21001.71</v>
      </c>
    </row>
    <row r="18869" customFormat="false" ht="15" hidden="false" customHeight="false" outlineLevel="0" collapsed="false">
      <c r="A18869" s="9" t="s">
        <v>29017</v>
      </c>
      <c r="B18869" s="9" t="s">
        <v>62</v>
      </c>
      <c r="C18869" s="9" t="s">
        <v>10161</v>
      </c>
      <c r="D18869" s="9" t="s">
        <v>10158</v>
      </c>
      <c r="E18869" s="10" t="n">
        <v>0</v>
      </c>
      <c r="F18869" s="10" t="n">
        <v>0</v>
      </c>
      <c r="H18869" s="10" t="n">
        <v>0</v>
      </c>
    </row>
    <row r="18870" customFormat="false" ht="15" hidden="false" customHeight="false" outlineLevel="0" collapsed="false">
      <c r="A18870" s="9" t="s">
        <v>29018</v>
      </c>
      <c r="B18870" s="9" t="s">
        <v>74</v>
      </c>
      <c r="C18870" s="9" t="s">
        <v>10161</v>
      </c>
      <c r="D18870" s="9" t="s">
        <v>10155</v>
      </c>
      <c r="E18870" s="10" t="n">
        <v>6</v>
      </c>
      <c r="F18870" s="10" t="n">
        <v>24656.72</v>
      </c>
      <c r="G18870" s="10" t="n">
        <v>0</v>
      </c>
      <c r="H18870" s="10" t="n">
        <v>13707.89</v>
      </c>
    </row>
    <row r="18871" customFormat="false" ht="15" hidden="false" customHeight="false" outlineLevel="0" collapsed="false">
      <c r="A18871" s="9" t="s">
        <v>29019</v>
      </c>
      <c r="B18871" s="9" t="s">
        <v>79</v>
      </c>
      <c r="C18871" s="9" t="s">
        <v>10161</v>
      </c>
      <c r="D18871" s="9" t="s">
        <v>10155</v>
      </c>
      <c r="E18871" s="10" t="n">
        <v>4</v>
      </c>
      <c r="F18871" s="10" t="n">
        <v>6975.55</v>
      </c>
      <c r="G18871" s="10" t="n">
        <v>72</v>
      </c>
      <c r="H18871" s="10" t="n">
        <v>3878.05</v>
      </c>
    </row>
    <row r="18872" customFormat="false" ht="15" hidden="false" customHeight="false" outlineLevel="0" collapsed="false">
      <c r="A18872" s="9" t="s">
        <v>29020</v>
      </c>
      <c r="B18872" s="9" t="s">
        <v>62</v>
      </c>
      <c r="C18872" s="9" t="s">
        <v>10161</v>
      </c>
      <c r="D18872" s="9" t="s">
        <v>10156</v>
      </c>
      <c r="E18872" s="10" t="n">
        <v>2</v>
      </c>
      <c r="F18872" s="10" t="n">
        <v>8280.45</v>
      </c>
      <c r="G18872" s="10" t="n">
        <v>19</v>
      </c>
      <c r="H18872" s="10" t="n">
        <v>4603.51</v>
      </c>
    </row>
    <row r="18873" customFormat="false" ht="15" hidden="false" customHeight="false" outlineLevel="0" collapsed="false">
      <c r="A18873" s="9" t="s">
        <v>29021</v>
      </c>
      <c r="B18873" s="9" t="s">
        <v>73</v>
      </c>
      <c r="C18873" s="9" t="s">
        <v>10163</v>
      </c>
      <c r="D18873" s="9" t="s">
        <v>10156</v>
      </c>
      <c r="E18873" s="10" t="n">
        <v>2</v>
      </c>
      <c r="F18873" s="10" t="n">
        <v>12786.72</v>
      </c>
      <c r="G18873" s="10" t="n">
        <v>23</v>
      </c>
      <c r="H18873" s="10" t="n">
        <v>7108.77</v>
      </c>
    </row>
    <row r="18874" customFormat="false" ht="15" hidden="false" customHeight="false" outlineLevel="0" collapsed="false">
      <c r="A18874" s="9" t="s">
        <v>29022</v>
      </c>
      <c r="B18874" s="9" t="s">
        <v>68</v>
      </c>
      <c r="C18874" s="9" t="s">
        <v>10161</v>
      </c>
      <c r="D18874" s="9" t="s">
        <v>10155</v>
      </c>
      <c r="E18874" s="10" t="n">
        <v>5</v>
      </c>
      <c r="F18874" s="10" t="n">
        <v>52316.39</v>
      </c>
      <c r="G18874" s="10" t="n">
        <v>9</v>
      </c>
      <c r="H18874" s="10" t="n">
        <v>29085.27</v>
      </c>
    </row>
    <row r="18875" customFormat="false" ht="15" hidden="false" customHeight="false" outlineLevel="0" collapsed="false">
      <c r="A18875" s="9" t="s">
        <v>29023</v>
      </c>
      <c r="B18875" s="9" t="s">
        <v>62</v>
      </c>
      <c r="C18875" s="9" t="s">
        <v>10161</v>
      </c>
      <c r="D18875" s="9" t="s">
        <v>10155</v>
      </c>
      <c r="E18875" s="10" t="n">
        <v>3</v>
      </c>
      <c r="F18875" s="10" t="n">
        <v>9202.65</v>
      </c>
      <c r="G18875" s="10" t="n">
        <v>18</v>
      </c>
      <c r="H18875" s="10" t="n">
        <v>5116.21</v>
      </c>
    </row>
    <row r="18876" customFormat="false" ht="15" hidden="false" customHeight="false" outlineLevel="0" collapsed="false">
      <c r="A18876" s="9" t="s">
        <v>29024</v>
      </c>
      <c r="B18876" s="9" t="s">
        <v>77</v>
      </c>
      <c r="C18876" s="9" t="s">
        <v>10163</v>
      </c>
      <c r="D18876" s="9" t="s">
        <v>10156</v>
      </c>
      <c r="E18876" s="10" t="n">
        <v>1</v>
      </c>
      <c r="F18876" s="10" t="n">
        <v>238</v>
      </c>
      <c r="G18876" s="10" t="n">
        <v>47</v>
      </c>
      <c r="H18876" s="10" t="n">
        <v>132.32</v>
      </c>
    </row>
    <row r="18877" customFormat="false" ht="15" hidden="false" customHeight="false" outlineLevel="0" collapsed="false">
      <c r="A18877" s="9" t="s">
        <v>29025</v>
      </c>
      <c r="B18877" s="9" t="s">
        <v>75</v>
      </c>
      <c r="C18877" s="9" t="s">
        <v>10161</v>
      </c>
      <c r="D18877" s="9" t="s">
        <v>10155</v>
      </c>
      <c r="E18877" s="10" t="n">
        <v>8</v>
      </c>
      <c r="F18877" s="10" t="n">
        <v>32708.86</v>
      </c>
      <c r="G18877" s="10" t="n">
        <v>21</v>
      </c>
      <c r="H18877" s="10" t="n">
        <v>18184.47</v>
      </c>
    </row>
    <row r="18878" customFormat="false" ht="15" hidden="false" customHeight="false" outlineLevel="0" collapsed="false">
      <c r="A18878" s="9" t="s">
        <v>29026</v>
      </c>
      <c r="B18878" s="9" t="s">
        <v>68</v>
      </c>
      <c r="C18878" s="9" t="s">
        <v>10164</v>
      </c>
      <c r="D18878" s="9" t="s">
        <v>10156</v>
      </c>
      <c r="E18878" s="10" t="n">
        <v>1</v>
      </c>
      <c r="F18878" s="10" t="n">
        <v>5233.75</v>
      </c>
      <c r="G18878" s="10" t="n">
        <v>87</v>
      </c>
      <c r="H18878" s="10" t="n">
        <v>2909.7</v>
      </c>
    </row>
    <row r="18879" customFormat="false" ht="15" hidden="false" customHeight="false" outlineLevel="0" collapsed="false">
      <c r="A18879" s="9" t="s">
        <v>29027</v>
      </c>
      <c r="B18879" s="9" t="s">
        <v>64</v>
      </c>
      <c r="C18879" s="9" t="s">
        <v>10163</v>
      </c>
      <c r="D18879" s="9" t="s">
        <v>10157</v>
      </c>
      <c r="E18879" s="10" t="n">
        <v>3</v>
      </c>
      <c r="F18879" s="10" t="n">
        <v>3676.28</v>
      </c>
      <c r="G18879" s="10" t="n">
        <v>153</v>
      </c>
      <c r="H18879" s="10" t="n">
        <v>2043.83</v>
      </c>
    </row>
    <row r="18880" customFormat="false" ht="15" hidden="false" customHeight="false" outlineLevel="0" collapsed="false">
      <c r="A18880" s="9" t="s">
        <v>29028</v>
      </c>
      <c r="B18880" s="9" t="s">
        <v>77</v>
      </c>
      <c r="C18880" s="9" t="s">
        <v>10161</v>
      </c>
      <c r="D18880" s="9" t="s">
        <v>10156</v>
      </c>
      <c r="E18880" s="10" t="n">
        <v>1</v>
      </c>
      <c r="F18880" s="10" t="n">
        <v>3015</v>
      </c>
      <c r="G18880" s="10" t="n">
        <v>77</v>
      </c>
      <c r="H18880" s="10" t="n">
        <v>1676.19</v>
      </c>
    </row>
    <row r="18881" customFormat="false" ht="15" hidden="false" customHeight="false" outlineLevel="0" collapsed="false">
      <c r="A18881" s="9" t="s">
        <v>29029</v>
      </c>
      <c r="B18881" s="9" t="s">
        <v>71</v>
      </c>
      <c r="C18881" s="9" t="s">
        <v>10163</v>
      </c>
      <c r="D18881" s="9" t="s">
        <v>10155</v>
      </c>
      <c r="E18881" s="10" t="n">
        <v>3</v>
      </c>
      <c r="F18881" s="10" t="n">
        <v>25598</v>
      </c>
      <c r="G18881" s="10" t="n">
        <v>16</v>
      </c>
      <c r="H18881" s="10" t="n">
        <v>14231.19</v>
      </c>
    </row>
    <row r="18882" customFormat="false" ht="15" hidden="false" customHeight="false" outlineLevel="0" collapsed="false">
      <c r="A18882" s="9" t="s">
        <v>29030</v>
      </c>
      <c r="B18882" s="9" t="s">
        <v>72</v>
      </c>
      <c r="C18882" s="9" t="s">
        <v>10161</v>
      </c>
      <c r="D18882" s="9" t="s">
        <v>10155</v>
      </c>
      <c r="E18882" s="10" t="n">
        <v>4</v>
      </c>
      <c r="F18882" s="10" t="n">
        <v>14123.5</v>
      </c>
      <c r="G18882" s="10" t="n">
        <v>37</v>
      </c>
      <c r="H18882" s="10" t="n">
        <v>7851.95</v>
      </c>
    </row>
    <row r="18883" customFormat="false" ht="15" hidden="false" customHeight="false" outlineLevel="0" collapsed="false">
      <c r="A18883" s="9" t="s">
        <v>29031</v>
      </c>
      <c r="B18883" s="9" t="s">
        <v>76</v>
      </c>
      <c r="C18883" s="9" t="s">
        <v>10163</v>
      </c>
      <c r="D18883" s="9" t="s">
        <v>10158</v>
      </c>
      <c r="E18883" s="10" t="n">
        <v>0</v>
      </c>
      <c r="F18883" s="10" t="n">
        <v>0</v>
      </c>
      <c r="H18883" s="10" t="n">
        <v>0</v>
      </c>
    </row>
    <row r="18884" customFormat="false" ht="15" hidden="false" customHeight="false" outlineLevel="0" collapsed="false">
      <c r="A18884" s="9" t="s">
        <v>29032</v>
      </c>
      <c r="B18884" s="9" t="s">
        <v>62</v>
      </c>
      <c r="C18884" s="9" t="s">
        <v>10162</v>
      </c>
      <c r="D18884" s="9" t="s">
        <v>10155</v>
      </c>
      <c r="E18884" s="10" t="n">
        <v>3</v>
      </c>
      <c r="F18884" s="10" t="n">
        <v>34566.45</v>
      </c>
      <c r="G18884" s="10" t="n">
        <v>31</v>
      </c>
      <c r="H18884" s="10" t="n">
        <v>19217.2</v>
      </c>
    </row>
    <row r="18885" customFormat="false" ht="15" hidden="false" customHeight="false" outlineLevel="0" collapsed="false">
      <c r="A18885" s="9" t="s">
        <v>29033</v>
      </c>
      <c r="B18885" s="9" t="s">
        <v>71</v>
      </c>
      <c r="C18885" s="9" t="s">
        <v>10163</v>
      </c>
      <c r="D18885" s="9" t="s">
        <v>10156</v>
      </c>
      <c r="E18885" s="10" t="n">
        <v>1</v>
      </c>
      <c r="F18885" s="10" t="n">
        <v>2354.62</v>
      </c>
      <c r="G18885" s="10" t="n">
        <v>60</v>
      </c>
      <c r="H18885" s="10" t="n">
        <v>1309.05</v>
      </c>
    </row>
    <row r="18886" customFormat="false" ht="15" hidden="false" customHeight="false" outlineLevel="0" collapsed="false">
      <c r="A18886" s="9" t="s">
        <v>29034</v>
      </c>
      <c r="B18886" s="9" t="s">
        <v>72</v>
      </c>
      <c r="C18886" s="9" t="s">
        <v>10161</v>
      </c>
      <c r="D18886" s="9" t="s">
        <v>10157</v>
      </c>
      <c r="E18886" s="10" t="n">
        <v>6</v>
      </c>
      <c r="F18886" s="10" t="n">
        <v>26517.78</v>
      </c>
      <c r="G18886" s="10" t="n">
        <v>123</v>
      </c>
      <c r="H18886" s="10" t="n">
        <v>14742.54</v>
      </c>
    </row>
    <row r="18887" customFormat="false" ht="15" hidden="false" customHeight="false" outlineLevel="0" collapsed="false">
      <c r="A18887" s="9" t="s">
        <v>29035</v>
      </c>
      <c r="B18887" s="9" t="s">
        <v>71</v>
      </c>
      <c r="C18887" s="9" t="s">
        <v>10163</v>
      </c>
      <c r="D18887" s="9" t="s">
        <v>10155</v>
      </c>
      <c r="E18887" s="10" t="n">
        <v>4</v>
      </c>
      <c r="F18887" s="10" t="n">
        <v>4093.42</v>
      </c>
      <c r="G18887" s="10" t="n">
        <v>15</v>
      </c>
      <c r="H18887" s="10" t="n">
        <v>2275.73</v>
      </c>
    </row>
    <row r="18888" customFormat="false" ht="15" hidden="false" customHeight="false" outlineLevel="0" collapsed="false">
      <c r="A18888" s="9" t="s">
        <v>29036</v>
      </c>
      <c r="B18888" s="9" t="s">
        <v>77</v>
      </c>
      <c r="C18888" s="9" t="s">
        <v>10161</v>
      </c>
      <c r="D18888" s="9" t="s">
        <v>10155</v>
      </c>
      <c r="E18888" s="10" t="n">
        <v>10</v>
      </c>
      <c r="F18888" s="10" t="n">
        <v>61795.41</v>
      </c>
      <c r="G18888" s="10" t="n">
        <v>3</v>
      </c>
      <c r="H18888" s="10" t="n">
        <v>34355.12</v>
      </c>
    </row>
    <row r="18889" customFormat="false" ht="15" hidden="false" customHeight="false" outlineLevel="0" collapsed="false">
      <c r="A18889" s="9" t="s">
        <v>29037</v>
      </c>
      <c r="B18889" s="9" t="s">
        <v>71</v>
      </c>
      <c r="C18889" s="9" t="s">
        <v>10163</v>
      </c>
      <c r="D18889" s="9" t="s">
        <v>10155</v>
      </c>
      <c r="E18889" s="10" t="n">
        <v>5</v>
      </c>
      <c r="F18889" s="10" t="n">
        <v>24989.53</v>
      </c>
      <c r="G18889" s="10" t="n">
        <v>48</v>
      </c>
      <c r="H18889" s="10" t="n">
        <v>13892.91</v>
      </c>
    </row>
    <row r="18890" customFormat="false" ht="15" hidden="false" customHeight="false" outlineLevel="0" collapsed="false">
      <c r="A18890" s="9" t="s">
        <v>29038</v>
      </c>
      <c r="B18890" s="9" t="s">
        <v>60</v>
      </c>
      <c r="C18890" s="9" t="s">
        <v>10161</v>
      </c>
      <c r="D18890" s="9" t="s">
        <v>10156</v>
      </c>
      <c r="E18890" s="10" t="n">
        <v>1</v>
      </c>
      <c r="F18890" s="10" t="n">
        <v>3880.91</v>
      </c>
      <c r="G18890" s="10" t="n">
        <v>332</v>
      </c>
      <c r="H18890" s="10" t="n">
        <v>2157.59</v>
      </c>
    </row>
    <row r="18891" customFormat="false" ht="15" hidden="false" customHeight="false" outlineLevel="0" collapsed="false">
      <c r="A18891" s="9" t="s">
        <v>29039</v>
      </c>
      <c r="B18891" s="9" t="s">
        <v>69</v>
      </c>
      <c r="C18891" s="9" t="s">
        <v>10161</v>
      </c>
      <c r="D18891" s="9" t="s">
        <v>10154</v>
      </c>
      <c r="E18891" s="10" t="n">
        <v>9</v>
      </c>
      <c r="F18891" s="10" t="n">
        <v>77454.59</v>
      </c>
      <c r="G18891" s="10" t="n">
        <v>19</v>
      </c>
      <c r="H18891" s="10" t="n">
        <v>43060.83</v>
      </c>
    </row>
    <row r="18892" customFormat="false" ht="15" hidden="false" customHeight="false" outlineLevel="0" collapsed="false">
      <c r="A18892" s="9" t="s">
        <v>29040</v>
      </c>
      <c r="B18892" s="9" t="s">
        <v>68</v>
      </c>
      <c r="C18892" s="9" t="s">
        <v>10163</v>
      </c>
      <c r="D18892" s="9" t="s">
        <v>10155</v>
      </c>
      <c r="E18892" s="10" t="n">
        <v>5</v>
      </c>
      <c r="F18892" s="10" t="n">
        <v>18809.95</v>
      </c>
      <c r="G18892" s="10" t="n">
        <v>21</v>
      </c>
      <c r="H18892" s="10" t="n">
        <v>10457.38</v>
      </c>
    </row>
    <row r="18893" customFormat="false" ht="15" hidden="false" customHeight="false" outlineLevel="0" collapsed="false">
      <c r="A18893" s="9" t="s">
        <v>29041</v>
      </c>
      <c r="B18893" s="9" t="s">
        <v>71</v>
      </c>
      <c r="C18893" s="9" t="s">
        <v>10164</v>
      </c>
      <c r="D18893" s="9" t="s">
        <v>10154</v>
      </c>
      <c r="E18893" s="10" t="n">
        <v>8</v>
      </c>
      <c r="F18893" s="10" t="n">
        <v>94508.7</v>
      </c>
      <c r="G18893" s="10" t="n">
        <v>42</v>
      </c>
      <c r="H18893" s="10" t="n">
        <v>52542.06</v>
      </c>
    </row>
    <row r="18894" customFormat="false" ht="15" hidden="false" customHeight="false" outlineLevel="0" collapsed="false">
      <c r="A18894" s="9" t="s">
        <v>29042</v>
      </c>
      <c r="B18894" s="9" t="s">
        <v>71</v>
      </c>
      <c r="C18894" s="9" t="s">
        <v>10161</v>
      </c>
      <c r="D18894" s="9" t="s">
        <v>10155</v>
      </c>
      <c r="E18894" s="10" t="n">
        <v>4</v>
      </c>
      <c r="F18894" s="10" t="n">
        <v>3883.25</v>
      </c>
      <c r="G18894" s="10" t="n">
        <v>22</v>
      </c>
      <c r="H18894" s="10" t="n">
        <v>2158.89</v>
      </c>
    </row>
    <row r="18895" customFormat="false" ht="15" hidden="false" customHeight="false" outlineLevel="0" collapsed="false">
      <c r="A18895" s="9" t="s">
        <v>29043</v>
      </c>
      <c r="B18895" s="9" t="s">
        <v>59</v>
      </c>
      <c r="C18895" s="9" t="s">
        <v>10161</v>
      </c>
      <c r="D18895" s="9" t="s">
        <v>10155</v>
      </c>
      <c r="E18895" s="10" t="n">
        <v>8</v>
      </c>
      <c r="F18895" s="10" t="n">
        <v>35498.64</v>
      </c>
      <c r="G18895" s="10" t="n">
        <v>34</v>
      </c>
      <c r="H18895" s="10" t="n">
        <v>19735.45</v>
      </c>
    </row>
    <row r="18896" customFormat="false" ht="15" hidden="false" customHeight="false" outlineLevel="0" collapsed="false">
      <c r="A18896" s="9" t="s">
        <v>29044</v>
      </c>
      <c r="B18896" s="9" t="s">
        <v>74</v>
      </c>
      <c r="C18896" s="9" t="s">
        <v>10161</v>
      </c>
      <c r="D18896" s="9" t="s">
        <v>10154</v>
      </c>
      <c r="E18896" s="10" t="n">
        <v>7</v>
      </c>
      <c r="F18896" s="10" t="n">
        <v>82662.45</v>
      </c>
      <c r="G18896" s="10" t="n">
        <v>25</v>
      </c>
      <c r="H18896" s="10" t="n">
        <v>45956.14</v>
      </c>
    </row>
    <row r="18897" customFormat="false" ht="15" hidden="false" customHeight="false" outlineLevel="0" collapsed="false">
      <c r="A18897" s="9" t="s">
        <v>29045</v>
      </c>
      <c r="B18897" s="9" t="s">
        <v>59</v>
      </c>
      <c r="C18897" s="9" t="s">
        <v>10161</v>
      </c>
      <c r="D18897" s="9" t="s">
        <v>10155</v>
      </c>
      <c r="E18897" s="10" t="n">
        <v>8</v>
      </c>
      <c r="F18897" s="10" t="n">
        <v>39541.45</v>
      </c>
      <c r="G18897" s="10" t="n">
        <v>20</v>
      </c>
      <c r="H18897" s="10" t="n">
        <v>21983.05</v>
      </c>
    </row>
    <row r="18898" customFormat="false" ht="15" hidden="false" customHeight="false" outlineLevel="0" collapsed="false">
      <c r="A18898" s="9" t="s">
        <v>29046</v>
      </c>
      <c r="B18898" s="9" t="s">
        <v>79</v>
      </c>
      <c r="C18898" s="9" t="s">
        <v>10161</v>
      </c>
      <c r="D18898" s="9" t="s">
        <v>10156</v>
      </c>
      <c r="E18898" s="10" t="n">
        <v>2</v>
      </c>
      <c r="F18898" s="10" t="n">
        <v>7460.26</v>
      </c>
      <c r="G18898" s="10" t="n">
        <v>95</v>
      </c>
      <c r="H18898" s="10" t="n">
        <v>4147.53</v>
      </c>
    </row>
    <row r="18899" customFormat="false" ht="15" hidden="false" customHeight="false" outlineLevel="0" collapsed="false">
      <c r="A18899" s="9" t="s">
        <v>29047</v>
      </c>
      <c r="B18899" s="9" t="s">
        <v>73</v>
      </c>
      <c r="C18899" s="9" t="s">
        <v>10163</v>
      </c>
      <c r="D18899" s="9" t="s">
        <v>10155</v>
      </c>
      <c r="E18899" s="10" t="n">
        <v>6</v>
      </c>
      <c r="F18899" s="10" t="n">
        <v>30239.75</v>
      </c>
      <c r="G18899" s="10" t="n">
        <v>90</v>
      </c>
      <c r="H18899" s="10" t="n">
        <v>16811.77</v>
      </c>
    </row>
    <row r="18900" customFormat="false" ht="15" hidden="false" customHeight="false" outlineLevel="0" collapsed="false">
      <c r="A18900" s="9" t="s">
        <v>29048</v>
      </c>
      <c r="B18900" s="9" t="s">
        <v>69</v>
      </c>
      <c r="C18900" s="9" t="s">
        <v>10162</v>
      </c>
      <c r="D18900" s="9" t="s">
        <v>10155</v>
      </c>
      <c r="E18900" s="10" t="n">
        <v>11</v>
      </c>
      <c r="F18900" s="10" t="n">
        <v>26704.22</v>
      </c>
      <c r="G18900" s="10" t="n">
        <v>26</v>
      </c>
      <c r="H18900" s="10" t="n">
        <v>14846.2</v>
      </c>
    </row>
    <row r="18901" customFormat="false" ht="15" hidden="false" customHeight="false" outlineLevel="0" collapsed="false">
      <c r="A18901" s="9" t="s">
        <v>29049</v>
      </c>
      <c r="B18901" s="9" t="s">
        <v>68</v>
      </c>
      <c r="C18901" s="9" t="s">
        <v>10161</v>
      </c>
      <c r="D18901" s="9" t="s">
        <v>10156</v>
      </c>
      <c r="E18901" s="10" t="n">
        <v>2</v>
      </c>
      <c r="F18901" s="10" t="n">
        <v>11390.03</v>
      </c>
      <c r="G18901" s="10" t="n">
        <v>61</v>
      </c>
      <c r="H18901" s="10" t="n">
        <v>6332.28</v>
      </c>
    </row>
    <row r="18902" customFormat="false" ht="15" hidden="false" customHeight="false" outlineLevel="0" collapsed="false">
      <c r="A18902" s="9" t="s">
        <v>29050</v>
      </c>
      <c r="B18902" s="9" t="s">
        <v>71</v>
      </c>
      <c r="C18902" s="9" t="s">
        <v>10161</v>
      </c>
      <c r="D18902" s="9" t="s">
        <v>10156</v>
      </c>
      <c r="E18902" s="10" t="n">
        <v>1</v>
      </c>
      <c r="F18902" s="10" t="n">
        <v>3103.92</v>
      </c>
      <c r="G18902" s="10" t="n">
        <v>29</v>
      </c>
      <c r="H18902" s="10" t="n">
        <v>1725.62</v>
      </c>
    </row>
    <row r="18903" customFormat="false" ht="15" hidden="false" customHeight="false" outlineLevel="0" collapsed="false">
      <c r="A18903" s="9" t="s">
        <v>29051</v>
      </c>
      <c r="B18903" s="9" t="s">
        <v>68</v>
      </c>
      <c r="C18903" s="9" t="s">
        <v>10161</v>
      </c>
      <c r="D18903" s="9" t="s">
        <v>10156</v>
      </c>
      <c r="E18903" s="10" t="n">
        <v>2</v>
      </c>
      <c r="F18903" s="10" t="n">
        <v>54256.2</v>
      </c>
      <c r="G18903" s="10" t="n">
        <v>66</v>
      </c>
      <c r="H18903" s="10" t="n">
        <v>30163.7</v>
      </c>
    </row>
    <row r="18904" customFormat="false" ht="15" hidden="false" customHeight="false" outlineLevel="0" collapsed="false">
      <c r="A18904" s="9" t="s">
        <v>29052</v>
      </c>
      <c r="B18904" s="9" t="s">
        <v>64</v>
      </c>
      <c r="C18904" s="9" t="s">
        <v>10161</v>
      </c>
      <c r="D18904" s="9" t="s">
        <v>10155</v>
      </c>
      <c r="E18904" s="10" t="n">
        <v>5</v>
      </c>
      <c r="F18904" s="10" t="n">
        <v>13932.4</v>
      </c>
      <c r="G18904" s="10" t="n">
        <v>17</v>
      </c>
      <c r="H18904" s="10" t="n">
        <v>7745.71</v>
      </c>
    </row>
    <row r="18905" customFormat="false" ht="15" hidden="false" customHeight="false" outlineLevel="0" collapsed="false">
      <c r="A18905" s="9" t="s">
        <v>29053</v>
      </c>
      <c r="B18905" s="9" t="s">
        <v>77</v>
      </c>
      <c r="C18905" s="9" t="s">
        <v>10161</v>
      </c>
      <c r="D18905" s="9" t="s">
        <v>10154</v>
      </c>
      <c r="E18905" s="10" t="n">
        <v>23</v>
      </c>
      <c r="F18905" s="10" t="n">
        <v>73486.32</v>
      </c>
      <c r="G18905" s="10" t="n">
        <v>2</v>
      </c>
      <c r="H18905" s="10" t="n">
        <v>40854.68</v>
      </c>
    </row>
    <row r="18906" customFormat="false" ht="15" hidden="false" customHeight="false" outlineLevel="0" collapsed="false">
      <c r="A18906" s="9" t="s">
        <v>29054</v>
      </c>
      <c r="B18906" s="9" t="s">
        <v>78</v>
      </c>
      <c r="C18906" s="9" t="s">
        <v>10161</v>
      </c>
      <c r="D18906" s="9" t="s">
        <v>10156</v>
      </c>
      <c r="E18906" s="10" t="n">
        <v>1</v>
      </c>
      <c r="F18906" s="10" t="n">
        <v>1284.75</v>
      </c>
      <c r="G18906" s="10" t="n">
        <v>135</v>
      </c>
      <c r="H18906" s="10" t="n">
        <v>714.26</v>
      </c>
    </row>
    <row r="18907" customFormat="false" ht="15" hidden="false" customHeight="false" outlineLevel="0" collapsed="false">
      <c r="A18907" s="9" t="s">
        <v>29055</v>
      </c>
      <c r="B18907" s="9" t="s">
        <v>61</v>
      </c>
      <c r="C18907" s="9" t="s">
        <v>10163</v>
      </c>
      <c r="D18907" s="9" t="s">
        <v>10156</v>
      </c>
      <c r="E18907" s="10" t="n">
        <v>2</v>
      </c>
      <c r="F18907" s="10" t="n">
        <v>9756.4</v>
      </c>
      <c r="G18907" s="10" t="n">
        <v>56</v>
      </c>
      <c r="H18907" s="10" t="n">
        <v>5424.06</v>
      </c>
    </row>
    <row r="18908" customFormat="false" ht="15" hidden="false" customHeight="false" outlineLevel="0" collapsed="false">
      <c r="A18908" s="9" t="s">
        <v>29056</v>
      </c>
      <c r="B18908" s="9" t="s">
        <v>71</v>
      </c>
      <c r="C18908" s="9" t="s">
        <v>10161</v>
      </c>
      <c r="D18908" s="9" t="s">
        <v>10155</v>
      </c>
      <c r="E18908" s="10" t="n">
        <v>8</v>
      </c>
      <c r="F18908" s="10" t="n">
        <v>27680.65</v>
      </c>
      <c r="G18908" s="10" t="n">
        <v>4</v>
      </c>
      <c r="H18908" s="10" t="n">
        <v>15389.04</v>
      </c>
    </row>
    <row r="18909" customFormat="false" ht="15" hidden="false" customHeight="false" outlineLevel="0" collapsed="false">
      <c r="A18909" s="9" t="s">
        <v>29057</v>
      </c>
      <c r="B18909" s="9" t="s">
        <v>69</v>
      </c>
      <c r="C18909" s="9" t="s">
        <v>10162</v>
      </c>
      <c r="D18909" s="9" t="s">
        <v>10155</v>
      </c>
      <c r="E18909" s="10" t="n">
        <v>8</v>
      </c>
      <c r="F18909" s="10" t="n">
        <v>31169.96</v>
      </c>
      <c r="G18909" s="10" t="n">
        <v>15</v>
      </c>
      <c r="H18909" s="10" t="n">
        <v>17328.92</v>
      </c>
    </row>
    <row r="18910" customFormat="false" ht="15" hidden="false" customHeight="false" outlineLevel="0" collapsed="false">
      <c r="A18910" s="9" t="s">
        <v>29058</v>
      </c>
      <c r="B18910" s="9" t="s">
        <v>70</v>
      </c>
      <c r="C18910" s="9" t="s">
        <v>10161</v>
      </c>
      <c r="D18910" s="9" t="s">
        <v>10155</v>
      </c>
      <c r="E18910" s="10" t="n">
        <v>3</v>
      </c>
      <c r="F18910" s="10" t="n">
        <v>26543.34</v>
      </c>
      <c r="G18910" s="10" t="n">
        <v>34</v>
      </c>
      <c r="H18910" s="10" t="n">
        <v>14756.75</v>
      </c>
    </row>
    <row r="18911" customFormat="false" ht="15" hidden="false" customHeight="false" outlineLevel="0" collapsed="false">
      <c r="A18911" s="9" t="s">
        <v>29059</v>
      </c>
      <c r="B18911" s="9" t="s">
        <v>62</v>
      </c>
      <c r="C18911" s="9" t="s">
        <v>10161</v>
      </c>
      <c r="D18911" s="9" t="s">
        <v>10155</v>
      </c>
      <c r="E18911" s="10" t="n">
        <v>4</v>
      </c>
      <c r="F18911" s="10" t="n">
        <v>10919.72</v>
      </c>
      <c r="G18911" s="10" t="n">
        <v>32</v>
      </c>
      <c r="H18911" s="10" t="n">
        <v>6070.81</v>
      </c>
    </row>
    <row r="18912" customFormat="false" ht="15" hidden="false" customHeight="false" outlineLevel="0" collapsed="false">
      <c r="A18912" s="9" t="s">
        <v>29060</v>
      </c>
      <c r="B18912" s="9" t="s">
        <v>60</v>
      </c>
      <c r="C18912" s="9" t="s">
        <v>10164</v>
      </c>
      <c r="D18912" s="9" t="s">
        <v>10155</v>
      </c>
      <c r="E18912" s="10" t="n">
        <v>6</v>
      </c>
      <c r="F18912" s="10" t="n">
        <v>55637.22</v>
      </c>
      <c r="G18912" s="10" t="n">
        <v>20</v>
      </c>
      <c r="H18912" s="10" t="n">
        <v>30931.48</v>
      </c>
    </row>
    <row r="18913" customFormat="false" ht="15" hidden="false" customHeight="false" outlineLevel="0" collapsed="false">
      <c r="A18913" s="9" t="s">
        <v>29061</v>
      </c>
      <c r="B18913" s="9" t="s">
        <v>62</v>
      </c>
      <c r="C18913" s="9" t="s">
        <v>10163</v>
      </c>
      <c r="D18913" s="9" t="s">
        <v>10155</v>
      </c>
      <c r="E18913" s="10" t="n">
        <v>3</v>
      </c>
      <c r="F18913" s="10" t="n">
        <v>12973.2</v>
      </c>
      <c r="G18913" s="10" t="n">
        <v>36</v>
      </c>
      <c r="H18913" s="10" t="n">
        <v>7212.44</v>
      </c>
    </row>
    <row r="18914" customFormat="false" ht="15" hidden="false" customHeight="false" outlineLevel="0" collapsed="false">
      <c r="A18914" s="9" t="s">
        <v>29062</v>
      </c>
      <c r="B18914" s="9" t="s">
        <v>64</v>
      </c>
      <c r="C18914" s="9" t="s">
        <v>10161</v>
      </c>
      <c r="D18914" s="9" t="s">
        <v>10155</v>
      </c>
      <c r="E18914" s="10" t="n">
        <v>3</v>
      </c>
      <c r="F18914" s="10" t="n">
        <v>8124.24</v>
      </c>
      <c r="G18914" s="10" t="n">
        <v>3</v>
      </c>
      <c r="H18914" s="10" t="n">
        <v>4516.67</v>
      </c>
    </row>
    <row r="18915" customFormat="false" ht="15" hidden="false" customHeight="false" outlineLevel="0" collapsed="false">
      <c r="A18915" s="9" t="s">
        <v>29063</v>
      </c>
      <c r="B18915" s="9" t="s">
        <v>65</v>
      </c>
      <c r="C18915" s="9" t="s">
        <v>10161</v>
      </c>
      <c r="D18915" s="9" t="s">
        <v>10156</v>
      </c>
      <c r="E18915" s="10" t="n">
        <v>2</v>
      </c>
      <c r="F18915" s="10" t="n">
        <v>7481.45</v>
      </c>
      <c r="G18915" s="10" t="n">
        <v>56</v>
      </c>
      <c r="H18915" s="10" t="n">
        <v>4159.31</v>
      </c>
    </row>
    <row r="18916" customFormat="false" ht="15" hidden="false" customHeight="false" outlineLevel="0" collapsed="false">
      <c r="A18916" s="9" t="s">
        <v>29064</v>
      </c>
      <c r="B18916" s="9" t="s">
        <v>71</v>
      </c>
      <c r="C18916" s="9" t="s">
        <v>10161</v>
      </c>
      <c r="D18916" s="9" t="s">
        <v>10156</v>
      </c>
      <c r="E18916" s="10" t="n">
        <v>2</v>
      </c>
      <c r="F18916" s="10" t="n">
        <v>2970.15</v>
      </c>
      <c r="G18916" s="10" t="n">
        <v>12</v>
      </c>
      <c r="H18916" s="10" t="n">
        <v>1651.25</v>
      </c>
    </row>
    <row r="18917" customFormat="false" ht="15" hidden="false" customHeight="false" outlineLevel="0" collapsed="false">
      <c r="A18917" s="9" t="s">
        <v>29065</v>
      </c>
      <c r="B18917" s="9" t="s">
        <v>77</v>
      </c>
      <c r="C18917" s="9" t="s">
        <v>10161</v>
      </c>
      <c r="D18917" s="9" t="s">
        <v>10155</v>
      </c>
      <c r="E18917" s="10" t="n">
        <v>4</v>
      </c>
      <c r="F18917" s="10" t="n">
        <v>16774.5</v>
      </c>
      <c r="G18917" s="10" t="n">
        <v>2</v>
      </c>
      <c r="H18917" s="10" t="n">
        <v>9325.77</v>
      </c>
    </row>
    <row r="18918" customFormat="false" ht="15" hidden="false" customHeight="false" outlineLevel="0" collapsed="false">
      <c r="A18918" s="9" t="s">
        <v>29066</v>
      </c>
      <c r="B18918" s="9" t="s">
        <v>64</v>
      </c>
      <c r="C18918" s="9" t="s">
        <v>10161</v>
      </c>
      <c r="D18918" s="9" t="s">
        <v>10155</v>
      </c>
      <c r="E18918" s="10" t="n">
        <v>4</v>
      </c>
      <c r="F18918" s="10" t="n">
        <v>7520.95</v>
      </c>
      <c r="G18918" s="10" t="n">
        <v>22</v>
      </c>
      <c r="H18918" s="10" t="n">
        <v>4181.27</v>
      </c>
    </row>
    <row r="18919" customFormat="false" ht="15" hidden="false" customHeight="false" outlineLevel="0" collapsed="false">
      <c r="A18919" s="9" t="s">
        <v>29067</v>
      </c>
      <c r="B18919" s="9" t="s">
        <v>79</v>
      </c>
      <c r="C18919" s="9" t="s">
        <v>10161</v>
      </c>
      <c r="D18919" s="9" t="s">
        <v>10155</v>
      </c>
      <c r="E18919" s="10" t="n">
        <v>5</v>
      </c>
      <c r="F18919" s="10" t="n">
        <v>41350.38</v>
      </c>
      <c r="G18919" s="10" t="n">
        <v>69</v>
      </c>
      <c r="H18919" s="10" t="n">
        <v>22988.72</v>
      </c>
    </row>
    <row r="18920" customFormat="false" ht="15" hidden="false" customHeight="false" outlineLevel="0" collapsed="false">
      <c r="A18920" s="9" t="s">
        <v>29068</v>
      </c>
      <c r="B18920" s="9" t="s">
        <v>74</v>
      </c>
      <c r="C18920" s="9" t="s">
        <v>10161</v>
      </c>
      <c r="D18920" s="9" t="s">
        <v>10155</v>
      </c>
      <c r="E18920" s="10" t="n">
        <v>3</v>
      </c>
      <c r="F18920" s="10" t="n">
        <v>16946.18</v>
      </c>
      <c r="G18920" s="10" t="n">
        <v>0</v>
      </c>
      <c r="H18920" s="10" t="n">
        <v>9421.22</v>
      </c>
    </row>
    <row r="18921" customFormat="false" ht="15" hidden="false" customHeight="false" outlineLevel="0" collapsed="false">
      <c r="A18921" s="9" t="s">
        <v>29069</v>
      </c>
      <c r="B18921" s="9" t="s">
        <v>71</v>
      </c>
      <c r="C18921" s="9" t="s">
        <v>10161</v>
      </c>
      <c r="D18921" s="9" t="s">
        <v>10156</v>
      </c>
      <c r="E18921" s="10" t="n">
        <v>1</v>
      </c>
      <c r="F18921" s="10" t="n">
        <v>4356.96</v>
      </c>
      <c r="G18921" s="10" t="n">
        <v>113</v>
      </c>
      <c r="H18921" s="10" t="n">
        <v>2422.25</v>
      </c>
    </row>
    <row r="18922" customFormat="false" ht="15" hidden="false" customHeight="false" outlineLevel="0" collapsed="false">
      <c r="A18922" s="9" t="s">
        <v>29070</v>
      </c>
      <c r="B18922" s="9" t="s">
        <v>71</v>
      </c>
      <c r="C18922" s="9" t="s">
        <v>10161</v>
      </c>
      <c r="D18922" s="9" t="s">
        <v>10155</v>
      </c>
      <c r="E18922" s="10" t="n">
        <v>4</v>
      </c>
      <c r="F18922" s="10" t="n">
        <v>10386.91</v>
      </c>
      <c r="G18922" s="10" t="n">
        <v>40</v>
      </c>
      <c r="H18922" s="10" t="n">
        <v>5774.6</v>
      </c>
    </row>
    <row r="18923" customFormat="false" ht="15" hidden="false" customHeight="false" outlineLevel="0" collapsed="false">
      <c r="A18923" s="9" t="s">
        <v>29071</v>
      </c>
      <c r="B18923" s="9" t="s">
        <v>62</v>
      </c>
      <c r="C18923" s="9" t="s">
        <v>10161</v>
      </c>
      <c r="D18923" s="9" t="s">
        <v>10155</v>
      </c>
      <c r="E18923" s="10" t="n">
        <v>4</v>
      </c>
      <c r="F18923" s="10" t="n">
        <v>7610.3</v>
      </c>
      <c r="G18923" s="10" t="n">
        <v>55</v>
      </c>
      <c r="H18923" s="10" t="n">
        <v>4230.94</v>
      </c>
    </row>
    <row r="18924" customFormat="false" ht="15" hidden="false" customHeight="false" outlineLevel="0" collapsed="false">
      <c r="A18924" s="9" t="s">
        <v>29072</v>
      </c>
      <c r="B18924" s="9" t="s">
        <v>71</v>
      </c>
      <c r="C18924" s="9" t="s">
        <v>10161</v>
      </c>
      <c r="D18924" s="9" t="s">
        <v>10156</v>
      </c>
      <c r="E18924" s="10" t="n">
        <v>1</v>
      </c>
      <c r="F18924" s="10" t="n">
        <v>13679</v>
      </c>
      <c r="G18924" s="10" t="n">
        <v>179</v>
      </c>
      <c r="H18924" s="10" t="n">
        <v>7604.83</v>
      </c>
    </row>
    <row r="18925" customFormat="false" ht="15" hidden="false" customHeight="false" outlineLevel="0" collapsed="false">
      <c r="A18925" s="9" t="s">
        <v>29073</v>
      </c>
      <c r="B18925" s="9" t="s">
        <v>75</v>
      </c>
      <c r="C18925" s="9" t="s">
        <v>10161</v>
      </c>
      <c r="D18925" s="9" t="s">
        <v>10156</v>
      </c>
      <c r="E18925" s="10" t="n">
        <v>1</v>
      </c>
      <c r="F18925" s="10" t="n">
        <v>265.05</v>
      </c>
      <c r="G18925" s="10" t="n">
        <v>8</v>
      </c>
      <c r="H18925" s="10" t="n">
        <v>147.35</v>
      </c>
    </row>
    <row r="18926" customFormat="false" ht="15" hidden="false" customHeight="false" outlineLevel="0" collapsed="false">
      <c r="A18926" s="9" t="s">
        <v>29074</v>
      </c>
      <c r="B18926" s="9" t="s">
        <v>74</v>
      </c>
      <c r="C18926" s="9" t="s">
        <v>10163</v>
      </c>
      <c r="D18926" s="9" t="s">
        <v>10156</v>
      </c>
      <c r="E18926" s="10" t="n">
        <v>1</v>
      </c>
      <c r="F18926" s="10" t="n">
        <v>3102.5</v>
      </c>
      <c r="G18926" s="10" t="n">
        <v>136</v>
      </c>
      <c r="H18926" s="10" t="n">
        <v>1724.83</v>
      </c>
    </row>
    <row r="18927" customFormat="false" ht="15" hidden="false" customHeight="false" outlineLevel="0" collapsed="false">
      <c r="A18927" s="9" t="s">
        <v>29075</v>
      </c>
      <c r="B18927" s="9" t="s">
        <v>71</v>
      </c>
      <c r="C18927" s="9" t="s">
        <v>10161</v>
      </c>
      <c r="D18927" s="9" t="s">
        <v>10156</v>
      </c>
      <c r="E18927" s="10" t="n">
        <v>1</v>
      </c>
      <c r="F18927" s="10" t="n">
        <v>3957.6</v>
      </c>
      <c r="G18927" s="10" t="n">
        <v>91</v>
      </c>
      <c r="H18927" s="10" t="n">
        <v>2200.23</v>
      </c>
    </row>
    <row r="18928" customFormat="false" ht="15" hidden="false" customHeight="false" outlineLevel="0" collapsed="false">
      <c r="A18928" s="9" t="s">
        <v>29076</v>
      </c>
      <c r="B18928" s="9" t="s">
        <v>65</v>
      </c>
      <c r="C18928" s="9" t="s">
        <v>10164</v>
      </c>
      <c r="D18928" s="9" t="s">
        <v>10155</v>
      </c>
      <c r="E18928" s="10" t="n">
        <v>5</v>
      </c>
      <c r="F18928" s="10" t="n">
        <v>8361.3</v>
      </c>
      <c r="G18928" s="10" t="n">
        <v>85</v>
      </c>
      <c r="H18928" s="10" t="n">
        <v>4648.46</v>
      </c>
    </row>
    <row r="18929" customFormat="false" ht="15" hidden="false" customHeight="false" outlineLevel="0" collapsed="false">
      <c r="A18929" s="9" t="s">
        <v>29077</v>
      </c>
      <c r="B18929" s="9" t="s">
        <v>70</v>
      </c>
      <c r="C18929" s="9" t="s">
        <v>10164</v>
      </c>
      <c r="D18929" s="9" t="s">
        <v>10156</v>
      </c>
      <c r="E18929" s="10" t="n">
        <v>2</v>
      </c>
      <c r="F18929" s="10" t="n">
        <v>24448.2</v>
      </c>
      <c r="G18929" s="10" t="n">
        <v>71</v>
      </c>
      <c r="H18929" s="10" t="n">
        <v>13591.96</v>
      </c>
    </row>
    <row r="18930" customFormat="false" ht="15" hidden="false" customHeight="false" outlineLevel="0" collapsed="false">
      <c r="A18930" s="9" t="s">
        <v>29078</v>
      </c>
      <c r="B18930" s="9" t="s">
        <v>71</v>
      </c>
      <c r="C18930" s="9" t="s">
        <v>10161</v>
      </c>
      <c r="D18930" s="9" t="s">
        <v>10157</v>
      </c>
      <c r="E18930" s="10" t="n">
        <v>3</v>
      </c>
      <c r="F18930" s="10" t="n">
        <v>12876.36</v>
      </c>
      <c r="G18930" s="10" t="n">
        <v>293</v>
      </c>
      <c r="H18930" s="10" t="n">
        <v>7158.6</v>
      </c>
    </row>
    <row r="18931" customFormat="false" ht="15" hidden="false" customHeight="false" outlineLevel="0" collapsed="false">
      <c r="A18931" s="9" t="s">
        <v>29079</v>
      </c>
      <c r="B18931" s="9" t="s">
        <v>62</v>
      </c>
      <c r="C18931" s="9" t="s">
        <v>10161</v>
      </c>
      <c r="D18931" s="9" t="s">
        <v>10157</v>
      </c>
      <c r="E18931" s="10" t="n">
        <v>2</v>
      </c>
      <c r="F18931" s="10" t="n">
        <v>2793.3</v>
      </c>
      <c r="G18931" s="10" t="n">
        <v>217</v>
      </c>
      <c r="H18931" s="10" t="n">
        <v>1552.93</v>
      </c>
    </row>
    <row r="18932" customFormat="false" ht="15" hidden="false" customHeight="false" outlineLevel="0" collapsed="false">
      <c r="A18932" s="9" t="s">
        <v>29080</v>
      </c>
      <c r="B18932" s="9" t="s">
        <v>76</v>
      </c>
      <c r="C18932" s="9" t="s">
        <v>10161</v>
      </c>
      <c r="D18932" s="9" t="s">
        <v>10155</v>
      </c>
      <c r="E18932" s="10" t="n">
        <v>6</v>
      </c>
      <c r="F18932" s="10" t="n">
        <v>5201.75</v>
      </c>
      <c r="G18932" s="10" t="n">
        <v>31</v>
      </c>
      <c r="H18932" s="10" t="n">
        <v>2891.91</v>
      </c>
    </row>
    <row r="18933" customFormat="false" ht="15" hidden="false" customHeight="false" outlineLevel="0" collapsed="false">
      <c r="A18933" s="9" t="s">
        <v>29081</v>
      </c>
      <c r="B18933" s="9" t="s">
        <v>77</v>
      </c>
      <c r="C18933" s="9" t="s">
        <v>10161</v>
      </c>
      <c r="D18933" s="9" t="s">
        <v>10156</v>
      </c>
      <c r="E18933" s="10" t="n">
        <v>1</v>
      </c>
      <c r="F18933" s="10" t="n">
        <v>1438</v>
      </c>
      <c r="G18933" s="10" t="n">
        <v>1</v>
      </c>
      <c r="H18933" s="10" t="n">
        <v>799.46</v>
      </c>
    </row>
    <row r="18934" customFormat="false" ht="15" hidden="false" customHeight="false" outlineLevel="0" collapsed="false">
      <c r="A18934" s="9" t="s">
        <v>29082</v>
      </c>
      <c r="B18934" s="9" t="s">
        <v>71</v>
      </c>
      <c r="C18934" s="9" t="s">
        <v>10163</v>
      </c>
      <c r="D18934" s="9" t="s">
        <v>10156</v>
      </c>
      <c r="E18934" s="10" t="n">
        <v>1</v>
      </c>
      <c r="F18934" s="10" t="n">
        <v>538.2</v>
      </c>
      <c r="G18934" s="10" t="n">
        <v>37</v>
      </c>
      <c r="H18934" s="10" t="n">
        <v>299.21</v>
      </c>
    </row>
    <row r="18935" customFormat="false" ht="15" hidden="false" customHeight="false" outlineLevel="0" collapsed="false">
      <c r="A18935" s="9" t="s">
        <v>29083</v>
      </c>
      <c r="B18935" s="9" t="s">
        <v>76</v>
      </c>
      <c r="C18935" s="9" t="s">
        <v>10161</v>
      </c>
      <c r="D18935" s="9" t="s">
        <v>10154</v>
      </c>
      <c r="E18935" s="10" t="n">
        <v>8</v>
      </c>
      <c r="F18935" s="10" t="n">
        <v>83733.5</v>
      </c>
      <c r="G18935" s="10" t="n">
        <v>81</v>
      </c>
      <c r="H18935" s="10" t="n">
        <v>46551.59</v>
      </c>
    </row>
    <row r="18936" customFormat="false" ht="15" hidden="false" customHeight="false" outlineLevel="0" collapsed="false">
      <c r="A18936" s="9" t="s">
        <v>29084</v>
      </c>
      <c r="B18936" s="9" t="s">
        <v>66</v>
      </c>
      <c r="C18936" s="9" t="s">
        <v>10161</v>
      </c>
      <c r="D18936" s="9" t="s">
        <v>10156</v>
      </c>
      <c r="E18936" s="10" t="n">
        <v>1</v>
      </c>
      <c r="F18936" s="10" t="n">
        <v>1566.29</v>
      </c>
      <c r="G18936" s="10" t="n">
        <v>122</v>
      </c>
      <c r="H18936" s="10" t="n">
        <v>870.78</v>
      </c>
    </row>
    <row r="18937" customFormat="false" ht="15" hidden="false" customHeight="false" outlineLevel="0" collapsed="false">
      <c r="A18937" s="9" t="s">
        <v>29085</v>
      </c>
      <c r="B18937" s="9" t="s">
        <v>64</v>
      </c>
      <c r="C18937" s="9" t="s">
        <v>10164</v>
      </c>
      <c r="D18937" s="9" t="s">
        <v>10154</v>
      </c>
      <c r="E18937" s="10" t="n">
        <v>6</v>
      </c>
      <c r="F18937" s="10" t="n">
        <v>198123.48</v>
      </c>
      <c r="G18937" s="10" t="n">
        <v>2</v>
      </c>
      <c r="H18937" s="10" t="n">
        <v>110146.63</v>
      </c>
    </row>
    <row r="18938" customFormat="false" ht="15" hidden="false" customHeight="false" outlineLevel="0" collapsed="false">
      <c r="A18938" s="9" t="s">
        <v>29086</v>
      </c>
      <c r="B18938" s="9" t="s">
        <v>62</v>
      </c>
      <c r="C18938" s="9" t="s">
        <v>10161</v>
      </c>
      <c r="D18938" s="9" t="s">
        <v>10155</v>
      </c>
      <c r="E18938" s="10" t="n">
        <v>6</v>
      </c>
      <c r="F18938" s="10" t="n">
        <v>37486.55</v>
      </c>
      <c r="G18938" s="10" t="n">
        <v>11</v>
      </c>
      <c r="H18938" s="10" t="n">
        <v>20840.62</v>
      </c>
    </row>
    <row r="18939" customFormat="false" ht="15" hidden="false" customHeight="false" outlineLevel="0" collapsed="false">
      <c r="A18939" s="9" t="s">
        <v>29087</v>
      </c>
      <c r="B18939" s="9" t="s">
        <v>74</v>
      </c>
      <c r="C18939" s="9" t="s">
        <v>10162</v>
      </c>
      <c r="D18939" s="9" t="s">
        <v>10155</v>
      </c>
      <c r="E18939" s="10" t="n">
        <v>7</v>
      </c>
      <c r="F18939" s="10" t="n">
        <v>30862.69</v>
      </c>
      <c r="G18939" s="10" t="n">
        <v>3</v>
      </c>
      <c r="H18939" s="10" t="n">
        <v>17158.09</v>
      </c>
    </row>
    <row r="18940" customFormat="false" ht="15" hidden="false" customHeight="false" outlineLevel="0" collapsed="false">
      <c r="A18940" s="9" t="s">
        <v>29088</v>
      </c>
      <c r="B18940" s="9" t="s">
        <v>76</v>
      </c>
      <c r="C18940" s="9" t="s">
        <v>10161</v>
      </c>
      <c r="D18940" s="9" t="s">
        <v>10155</v>
      </c>
      <c r="E18940" s="10" t="n">
        <v>6</v>
      </c>
      <c r="F18940" s="10" t="n">
        <v>62626.88</v>
      </c>
      <c r="G18940" s="10" t="n">
        <v>35</v>
      </c>
      <c r="H18940" s="10" t="n">
        <v>34817.38</v>
      </c>
    </row>
    <row r="18941" customFormat="false" ht="15" hidden="false" customHeight="false" outlineLevel="0" collapsed="false">
      <c r="A18941" s="9" t="s">
        <v>29089</v>
      </c>
      <c r="B18941" s="9" t="s">
        <v>60</v>
      </c>
      <c r="C18941" s="9" t="s">
        <v>10161</v>
      </c>
      <c r="D18941" s="9" t="s">
        <v>10155</v>
      </c>
      <c r="E18941" s="10" t="n">
        <v>3</v>
      </c>
      <c r="F18941" s="10" t="n">
        <v>6121.58</v>
      </c>
      <c r="G18941" s="10" t="n">
        <v>45</v>
      </c>
      <c r="H18941" s="10" t="n">
        <v>3403.29</v>
      </c>
    </row>
    <row r="18942" customFormat="false" ht="15" hidden="false" customHeight="false" outlineLevel="0" collapsed="false">
      <c r="A18942" s="9" t="s">
        <v>29090</v>
      </c>
      <c r="B18942" s="9" t="s">
        <v>69</v>
      </c>
      <c r="C18942" s="9" t="s">
        <v>10162</v>
      </c>
      <c r="D18942" s="9" t="s">
        <v>10155</v>
      </c>
      <c r="E18942" s="10" t="n">
        <v>4</v>
      </c>
      <c r="F18942" s="10" t="n">
        <v>8716.6</v>
      </c>
      <c r="G18942" s="10" t="n">
        <v>100</v>
      </c>
      <c r="H18942" s="10" t="n">
        <v>4845.99</v>
      </c>
    </row>
    <row r="18943" customFormat="false" ht="15" hidden="false" customHeight="false" outlineLevel="0" collapsed="false">
      <c r="A18943" s="9" t="s">
        <v>29091</v>
      </c>
      <c r="B18943" s="9" t="s">
        <v>62</v>
      </c>
      <c r="C18943" s="9" t="s">
        <v>10164</v>
      </c>
      <c r="D18943" s="9" t="s">
        <v>10156</v>
      </c>
      <c r="E18943" s="10" t="n">
        <v>2</v>
      </c>
      <c r="F18943" s="10" t="n">
        <v>6194.1</v>
      </c>
      <c r="G18943" s="10" t="n">
        <v>52</v>
      </c>
      <c r="H18943" s="10" t="n">
        <v>3443.61</v>
      </c>
    </row>
    <row r="18944" customFormat="false" ht="15" hidden="false" customHeight="false" outlineLevel="0" collapsed="false">
      <c r="A18944" s="9" t="s">
        <v>29092</v>
      </c>
      <c r="B18944" s="9" t="s">
        <v>69</v>
      </c>
      <c r="C18944" s="9" t="s">
        <v>10164</v>
      </c>
      <c r="D18944" s="9" t="s">
        <v>10155</v>
      </c>
      <c r="E18944" s="10" t="n">
        <v>4</v>
      </c>
      <c r="F18944" s="10" t="n">
        <v>51838.9</v>
      </c>
      <c r="G18944" s="10" t="n">
        <v>18</v>
      </c>
      <c r="H18944" s="10" t="n">
        <v>28819.81</v>
      </c>
    </row>
    <row r="18945" customFormat="false" ht="15" hidden="false" customHeight="false" outlineLevel="0" collapsed="false">
      <c r="A18945" s="9" t="s">
        <v>29093</v>
      </c>
      <c r="B18945" s="9" t="s">
        <v>65</v>
      </c>
      <c r="C18945" s="9" t="s">
        <v>10164</v>
      </c>
      <c r="D18945" s="9" t="s">
        <v>10156</v>
      </c>
      <c r="E18945" s="10" t="n">
        <v>2</v>
      </c>
      <c r="F18945" s="10" t="n">
        <v>4861.2</v>
      </c>
      <c r="G18945" s="10" t="n">
        <v>8</v>
      </c>
      <c r="H18945" s="10" t="n">
        <v>2702.58</v>
      </c>
    </row>
    <row r="18946" customFormat="false" ht="15" hidden="false" customHeight="false" outlineLevel="0" collapsed="false">
      <c r="A18946" s="9" t="s">
        <v>29094</v>
      </c>
      <c r="B18946" s="9" t="s">
        <v>62</v>
      </c>
      <c r="C18946" s="9" t="s">
        <v>10161</v>
      </c>
      <c r="D18946" s="9" t="s">
        <v>10155</v>
      </c>
      <c r="E18946" s="10" t="n">
        <v>5</v>
      </c>
      <c r="F18946" s="10" t="n">
        <v>14617.99</v>
      </c>
      <c r="G18946" s="10" t="n">
        <v>18</v>
      </c>
      <c r="H18946" s="10" t="n">
        <v>8126.86</v>
      </c>
    </row>
    <row r="18947" customFormat="false" ht="15" hidden="false" customHeight="false" outlineLevel="0" collapsed="false">
      <c r="A18947" s="9" t="s">
        <v>29095</v>
      </c>
      <c r="B18947" s="9" t="s">
        <v>70</v>
      </c>
      <c r="C18947" s="9" t="s">
        <v>10164</v>
      </c>
      <c r="D18947" s="9" t="s">
        <v>10156</v>
      </c>
      <c r="E18947" s="10" t="n">
        <v>2</v>
      </c>
      <c r="F18947" s="10" t="n">
        <v>21854.39</v>
      </c>
      <c r="G18947" s="10" t="n">
        <v>32</v>
      </c>
      <c r="H18947" s="10" t="n">
        <v>12149.94</v>
      </c>
    </row>
    <row r="18948" customFormat="false" ht="15" hidden="false" customHeight="false" outlineLevel="0" collapsed="false">
      <c r="A18948" s="9" t="s">
        <v>29096</v>
      </c>
      <c r="B18948" s="9" t="s">
        <v>62</v>
      </c>
      <c r="C18948" s="9" t="s">
        <v>10161</v>
      </c>
      <c r="D18948" s="9" t="s">
        <v>10156</v>
      </c>
      <c r="E18948" s="10" t="n">
        <v>2</v>
      </c>
      <c r="F18948" s="10" t="n">
        <v>3398</v>
      </c>
      <c r="G18948" s="10" t="n">
        <v>65</v>
      </c>
      <c r="H18948" s="10" t="n">
        <v>1889.12</v>
      </c>
    </row>
    <row r="18949" customFormat="false" ht="15" hidden="false" customHeight="false" outlineLevel="0" collapsed="false">
      <c r="A18949" s="9" t="s">
        <v>29097</v>
      </c>
      <c r="B18949" s="9" t="s">
        <v>71</v>
      </c>
      <c r="C18949" s="9" t="s">
        <v>10161</v>
      </c>
      <c r="D18949" s="9" t="s">
        <v>10155</v>
      </c>
      <c r="E18949" s="10" t="n">
        <v>3</v>
      </c>
      <c r="F18949" s="10" t="n">
        <v>22439.95</v>
      </c>
      <c r="G18949" s="10" t="n">
        <v>102</v>
      </c>
      <c r="H18949" s="10" t="n">
        <v>12475.48</v>
      </c>
    </row>
    <row r="18950" customFormat="false" ht="15" hidden="false" customHeight="false" outlineLevel="0" collapsed="false">
      <c r="A18950" s="9" t="s">
        <v>29098</v>
      </c>
      <c r="B18950" s="9" t="s">
        <v>65</v>
      </c>
      <c r="C18950" s="9" t="s">
        <v>10161</v>
      </c>
      <c r="D18950" s="9" t="s">
        <v>10155</v>
      </c>
      <c r="E18950" s="10" t="n">
        <v>8</v>
      </c>
      <c r="F18950" s="10" t="n">
        <v>50361.3</v>
      </c>
      <c r="G18950" s="10" t="n">
        <v>3</v>
      </c>
      <c r="H18950" s="10" t="n">
        <v>27998.33</v>
      </c>
    </row>
    <row r="18951" customFormat="false" ht="15" hidden="false" customHeight="false" outlineLevel="0" collapsed="false">
      <c r="A18951" s="9" t="s">
        <v>29099</v>
      </c>
      <c r="B18951" s="9" t="s">
        <v>76</v>
      </c>
      <c r="C18951" s="9" t="s">
        <v>10163</v>
      </c>
      <c r="D18951" s="9" t="s">
        <v>10156</v>
      </c>
      <c r="E18951" s="10" t="n">
        <v>2</v>
      </c>
      <c r="F18951" s="10" t="n">
        <v>948.9</v>
      </c>
      <c r="G18951" s="10" t="n">
        <v>50</v>
      </c>
      <c r="H18951" s="10" t="n">
        <v>527.54</v>
      </c>
    </row>
    <row r="18952" customFormat="false" ht="15" hidden="false" customHeight="false" outlineLevel="0" collapsed="false">
      <c r="A18952" s="9" t="s">
        <v>29100</v>
      </c>
      <c r="B18952" s="9" t="s">
        <v>69</v>
      </c>
      <c r="C18952" s="9" t="s">
        <v>10161</v>
      </c>
      <c r="D18952" s="9" t="s">
        <v>10156</v>
      </c>
      <c r="E18952" s="10" t="n">
        <v>2</v>
      </c>
      <c r="F18952" s="10" t="n">
        <v>2210.65</v>
      </c>
      <c r="G18952" s="10" t="n">
        <v>13</v>
      </c>
      <c r="H18952" s="10" t="n">
        <v>1229.01</v>
      </c>
    </row>
    <row r="18953" customFormat="false" ht="15" hidden="false" customHeight="false" outlineLevel="0" collapsed="false">
      <c r="A18953" s="9" t="s">
        <v>29101</v>
      </c>
      <c r="B18953" s="9" t="s">
        <v>75</v>
      </c>
      <c r="C18953" s="9" t="s">
        <v>10161</v>
      </c>
      <c r="D18953" s="9" t="s">
        <v>10156</v>
      </c>
      <c r="E18953" s="10" t="n">
        <v>1</v>
      </c>
      <c r="F18953" s="10" t="n">
        <v>369</v>
      </c>
      <c r="G18953" s="10" t="n">
        <v>149</v>
      </c>
      <c r="H18953" s="10" t="n">
        <v>205.15</v>
      </c>
    </row>
    <row r="18954" customFormat="false" ht="15" hidden="false" customHeight="false" outlineLevel="0" collapsed="false">
      <c r="A18954" s="9" t="s">
        <v>29102</v>
      </c>
      <c r="B18954" s="9" t="s">
        <v>74</v>
      </c>
      <c r="C18954" s="9" t="s">
        <v>10161</v>
      </c>
      <c r="D18954" s="9" t="s">
        <v>10155</v>
      </c>
      <c r="E18954" s="10" t="n">
        <v>4</v>
      </c>
      <c r="F18954" s="10" t="n">
        <v>6142.5</v>
      </c>
      <c r="G18954" s="10" t="n">
        <v>69</v>
      </c>
      <c r="H18954" s="10" t="n">
        <v>3414.92</v>
      </c>
    </row>
    <row r="18955" customFormat="false" ht="15" hidden="false" customHeight="false" outlineLevel="0" collapsed="false">
      <c r="A18955" s="9" t="s">
        <v>29103</v>
      </c>
      <c r="B18955" s="9" t="s">
        <v>65</v>
      </c>
      <c r="C18955" s="9" t="s">
        <v>10161</v>
      </c>
      <c r="D18955" s="9" t="s">
        <v>10155</v>
      </c>
      <c r="E18955" s="10" t="n">
        <v>3</v>
      </c>
      <c r="F18955" s="10" t="n">
        <v>22917.98</v>
      </c>
      <c r="G18955" s="10" t="n">
        <v>55</v>
      </c>
      <c r="H18955" s="10" t="n">
        <v>12741.24</v>
      </c>
    </row>
    <row r="18956" customFormat="false" ht="15" hidden="false" customHeight="false" outlineLevel="0" collapsed="false">
      <c r="A18956" s="9" t="s">
        <v>29104</v>
      </c>
      <c r="B18956" s="9" t="s">
        <v>70</v>
      </c>
      <c r="C18956" s="9" t="s">
        <v>10161</v>
      </c>
      <c r="D18956" s="9" t="s">
        <v>10156</v>
      </c>
      <c r="E18956" s="10" t="n">
        <v>1</v>
      </c>
      <c r="F18956" s="10" t="n">
        <v>556.1</v>
      </c>
      <c r="G18956" s="10" t="n">
        <v>23</v>
      </c>
      <c r="H18956" s="10" t="n">
        <v>309.16</v>
      </c>
    </row>
    <row r="18957" customFormat="false" ht="15" hidden="false" customHeight="false" outlineLevel="0" collapsed="false">
      <c r="A18957" s="9" t="s">
        <v>29105</v>
      </c>
      <c r="B18957" s="9" t="s">
        <v>62</v>
      </c>
      <c r="C18957" s="9" t="s">
        <v>10163</v>
      </c>
      <c r="D18957" s="9" t="s">
        <v>10155</v>
      </c>
      <c r="E18957" s="10" t="n">
        <v>3</v>
      </c>
      <c r="F18957" s="10" t="n">
        <v>32243.61</v>
      </c>
      <c r="G18957" s="10" t="n">
        <v>37</v>
      </c>
      <c r="H18957" s="10" t="n">
        <v>17925.82</v>
      </c>
    </row>
    <row r="18958" customFormat="false" ht="15" hidden="false" customHeight="false" outlineLevel="0" collapsed="false">
      <c r="A18958" s="9" t="s">
        <v>29106</v>
      </c>
      <c r="B18958" s="9" t="s">
        <v>62</v>
      </c>
      <c r="C18958" s="9" t="s">
        <v>10161</v>
      </c>
      <c r="D18958" s="9" t="s">
        <v>10156</v>
      </c>
      <c r="E18958" s="10" t="n">
        <v>1</v>
      </c>
      <c r="F18958" s="10" t="n">
        <v>23513.94</v>
      </c>
      <c r="G18958" s="10" t="n">
        <v>204</v>
      </c>
      <c r="H18958" s="10" t="n">
        <v>13072.56</v>
      </c>
    </row>
    <row r="18959" customFormat="false" ht="15" hidden="false" customHeight="false" outlineLevel="0" collapsed="false">
      <c r="A18959" s="9" t="s">
        <v>29107</v>
      </c>
      <c r="B18959" s="9" t="s">
        <v>60</v>
      </c>
      <c r="C18959" s="9" t="s">
        <v>10164</v>
      </c>
      <c r="D18959" s="9" t="s">
        <v>10156</v>
      </c>
      <c r="E18959" s="10" t="n">
        <v>2</v>
      </c>
      <c r="F18959" s="10" t="n">
        <v>1039.5</v>
      </c>
      <c r="G18959" s="10" t="n">
        <v>54</v>
      </c>
      <c r="H18959" s="10" t="n">
        <v>577.91</v>
      </c>
    </row>
    <row r="18960" customFormat="false" ht="15" hidden="false" customHeight="false" outlineLevel="0" collapsed="false">
      <c r="A18960" s="9" t="s">
        <v>29108</v>
      </c>
      <c r="B18960" s="9" t="s">
        <v>68</v>
      </c>
      <c r="C18960" s="9" t="s">
        <v>10161</v>
      </c>
      <c r="D18960" s="9" t="s">
        <v>10155</v>
      </c>
      <c r="E18960" s="10" t="n">
        <v>17</v>
      </c>
      <c r="F18960" s="10" t="n">
        <v>53176.66</v>
      </c>
      <c r="G18960" s="10" t="n">
        <v>29</v>
      </c>
      <c r="H18960" s="10" t="n">
        <v>29563.53</v>
      </c>
    </row>
    <row r="18961" customFormat="false" ht="15" hidden="false" customHeight="false" outlineLevel="0" collapsed="false">
      <c r="A18961" s="9" t="s">
        <v>29109</v>
      </c>
      <c r="B18961" s="9" t="s">
        <v>74</v>
      </c>
      <c r="C18961" s="9" t="s">
        <v>10161</v>
      </c>
      <c r="D18961" s="9" t="s">
        <v>10155</v>
      </c>
      <c r="E18961" s="10" t="n">
        <v>3</v>
      </c>
      <c r="F18961" s="10" t="n">
        <v>7243.75</v>
      </c>
      <c r="G18961" s="10" t="n">
        <v>54</v>
      </c>
      <c r="H18961" s="10" t="n">
        <v>4027.16</v>
      </c>
    </row>
    <row r="18962" customFormat="false" ht="15" hidden="false" customHeight="false" outlineLevel="0" collapsed="false">
      <c r="A18962" s="9" t="s">
        <v>29110</v>
      </c>
      <c r="B18962" s="9" t="s">
        <v>71</v>
      </c>
      <c r="C18962" s="9" t="s">
        <v>10161</v>
      </c>
      <c r="D18962" s="9" t="s">
        <v>10156</v>
      </c>
      <c r="E18962" s="10" t="n">
        <v>1</v>
      </c>
      <c r="F18962" s="10" t="n">
        <v>1492.2</v>
      </c>
      <c r="G18962" s="10" t="n">
        <v>346</v>
      </c>
      <c r="H18962" s="10" t="n">
        <v>829.59</v>
      </c>
    </row>
    <row r="18963" customFormat="false" ht="15" hidden="false" customHeight="false" outlineLevel="0" collapsed="false">
      <c r="A18963" s="9" t="s">
        <v>29111</v>
      </c>
      <c r="B18963" s="9" t="s">
        <v>77</v>
      </c>
      <c r="C18963" s="9" t="s">
        <v>10161</v>
      </c>
      <c r="D18963" s="9" t="s">
        <v>10156</v>
      </c>
      <c r="E18963" s="10" t="n">
        <v>2</v>
      </c>
      <c r="F18963" s="10" t="n">
        <v>14662.87</v>
      </c>
      <c r="G18963" s="10" t="n">
        <v>2</v>
      </c>
      <c r="H18963" s="10" t="n">
        <v>8151.81</v>
      </c>
    </row>
    <row r="18964" customFormat="false" ht="15" hidden="false" customHeight="false" outlineLevel="0" collapsed="false">
      <c r="A18964" s="9" t="s">
        <v>29112</v>
      </c>
      <c r="B18964" s="9" t="s">
        <v>62</v>
      </c>
      <c r="C18964" s="9" t="s">
        <v>10161</v>
      </c>
      <c r="D18964" s="9" t="s">
        <v>10156</v>
      </c>
      <c r="E18964" s="10" t="n">
        <v>1</v>
      </c>
      <c r="F18964" s="10" t="n">
        <v>453.15</v>
      </c>
      <c r="G18964" s="10" t="n">
        <v>123</v>
      </c>
      <c r="H18964" s="10" t="n">
        <v>251.93</v>
      </c>
    </row>
    <row r="18965" customFormat="false" ht="15" hidden="false" customHeight="false" outlineLevel="0" collapsed="false">
      <c r="A18965" s="9" t="s">
        <v>29113</v>
      </c>
      <c r="B18965" s="9" t="s">
        <v>61</v>
      </c>
      <c r="C18965" s="9" t="s">
        <v>10161</v>
      </c>
      <c r="D18965" s="9" t="s">
        <v>10154</v>
      </c>
      <c r="E18965" s="10" t="n">
        <v>21</v>
      </c>
      <c r="F18965" s="10" t="n">
        <v>159408.87</v>
      </c>
      <c r="G18965" s="10" t="n">
        <v>26</v>
      </c>
      <c r="H18965" s="10" t="n">
        <v>88623.27</v>
      </c>
    </row>
    <row r="18966" customFormat="false" ht="15" hidden="false" customHeight="false" outlineLevel="0" collapsed="false">
      <c r="A18966" s="9" t="s">
        <v>29114</v>
      </c>
      <c r="B18966" s="9" t="s">
        <v>65</v>
      </c>
      <c r="C18966" s="9" t="s">
        <v>10161</v>
      </c>
      <c r="D18966" s="9" t="s">
        <v>10154</v>
      </c>
      <c r="E18966" s="10" t="n">
        <v>10</v>
      </c>
      <c r="F18966" s="10" t="n">
        <v>129400.61</v>
      </c>
      <c r="G18966" s="10" t="n">
        <v>28</v>
      </c>
      <c r="H18966" s="10" t="n">
        <v>71940.19</v>
      </c>
    </row>
    <row r="18967" customFormat="false" ht="15" hidden="false" customHeight="false" outlineLevel="0" collapsed="false">
      <c r="A18967" s="9" t="s">
        <v>29115</v>
      </c>
      <c r="B18967" s="9" t="s">
        <v>64</v>
      </c>
      <c r="C18967" s="9" t="s">
        <v>10162</v>
      </c>
      <c r="D18967" s="9" t="s">
        <v>10155</v>
      </c>
      <c r="E18967" s="10" t="n">
        <v>10</v>
      </c>
      <c r="F18967" s="10" t="n">
        <v>39343.05</v>
      </c>
      <c r="G18967" s="10" t="n">
        <v>4</v>
      </c>
      <c r="H18967" s="10" t="n">
        <v>21872.75</v>
      </c>
    </row>
    <row r="18968" customFormat="false" ht="15" hidden="false" customHeight="false" outlineLevel="0" collapsed="false">
      <c r="A18968" s="9" t="s">
        <v>29116</v>
      </c>
      <c r="B18968" s="9" t="s">
        <v>71</v>
      </c>
      <c r="C18968" s="9" t="s">
        <v>10164</v>
      </c>
      <c r="D18968" s="9" t="s">
        <v>10158</v>
      </c>
      <c r="E18968" s="10" t="n">
        <v>0</v>
      </c>
      <c r="F18968" s="10" t="n">
        <v>0</v>
      </c>
      <c r="H18968" s="10" t="n">
        <v>0</v>
      </c>
    </row>
    <row r="18969" customFormat="false" ht="15" hidden="false" customHeight="false" outlineLevel="0" collapsed="false">
      <c r="A18969" s="9" t="s">
        <v>29117</v>
      </c>
      <c r="B18969" s="9" t="s">
        <v>68</v>
      </c>
      <c r="C18969" s="9" t="s">
        <v>10161</v>
      </c>
      <c r="D18969" s="9" t="s">
        <v>10154</v>
      </c>
      <c r="E18969" s="10" t="n">
        <v>3</v>
      </c>
      <c r="F18969" s="10" t="n">
        <v>72725.2</v>
      </c>
      <c r="G18969" s="10" t="n">
        <v>5</v>
      </c>
      <c r="H18969" s="10" t="n">
        <v>40431.53</v>
      </c>
    </row>
    <row r="18970" customFormat="false" ht="15" hidden="false" customHeight="false" outlineLevel="0" collapsed="false">
      <c r="A18970" s="9" t="s">
        <v>29118</v>
      </c>
      <c r="B18970" s="9" t="s">
        <v>71</v>
      </c>
      <c r="C18970" s="9" t="s">
        <v>10161</v>
      </c>
      <c r="D18970" s="9" t="s">
        <v>10155</v>
      </c>
      <c r="E18970" s="10" t="n">
        <v>5</v>
      </c>
      <c r="F18970" s="10" t="n">
        <v>34037.23</v>
      </c>
      <c r="G18970" s="10" t="n">
        <v>0</v>
      </c>
      <c r="H18970" s="10" t="n">
        <v>18922.98</v>
      </c>
    </row>
    <row r="18971" customFormat="false" ht="15" hidden="false" customHeight="false" outlineLevel="0" collapsed="false">
      <c r="A18971" s="9" t="s">
        <v>29119</v>
      </c>
      <c r="B18971" s="9" t="s">
        <v>68</v>
      </c>
      <c r="C18971" s="9" t="s">
        <v>10164</v>
      </c>
      <c r="D18971" s="9" t="s">
        <v>10154</v>
      </c>
      <c r="E18971" s="10" t="n">
        <v>3</v>
      </c>
      <c r="F18971" s="10" t="n">
        <v>83013.83</v>
      </c>
      <c r="G18971" s="10" t="n">
        <v>40</v>
      </c>
      <c r="H18971" s="10" t="n">
        <v>46151.49</v>
      </c>
    </row>
    <row r="18972" customFormat="false" ht="15" hidden="false" customHeight="false" outlineLevel="0" collapsed="false">
      <c r="A18972" s="9" t="s">
        <v>29120</v>
      </c>
      <c r="B18972" s="9" t="s">
        <v>76</v>
      </c>
      <c r="C18972" s="9" t="s">
        <v>10163</v>
      </c>
      <c r="D18972" s="9" t="s">
        <v>10156</v>
      </c>
      <c r="E18972" s="10" t="n">
        <v>1</v>
      </c>
      <c r="F18972" s="10" t="n">
        <v>1329</v>
      </c>
      <c r="G18972" s="10" t="n">
        <v>322</v>
      </c>
      <c r="H18972" s="10" t="n">
        <v>738.86</v>
      </c>
    </row>
    <row r="18973" customFormat="false" ht="15" hidden="false" customHeight="false" outlineLevel="0" collapsed="false">
      <c r="A18973" s="9" t="s">
        <v>29121</v>
      </c>
      <c r="B18973" s="9" t="s">
        <v>75</v>
      </c>
      <c r="C18973" s="9" t="s">
        <v>10163</v>
      </c>
      <c r="D18973" s="9" t="s">
        <v>10155</v>
      </c>
      <c r="E18973" s="10" t="n">
        <v>3</v>
      </c>
      <c r="F18973" s="10" t="n">
        <v>3741.95</v>
      </c>
      <c r="G18973" s="10" t="n">
        <v>79</v>
      </c>
      <c r="H18973" s="10" t="n">
        <v>2080.33</v>
      </c>
    </row>
    <row r="18974" customFormat="false" ht="15" hidden="false" customHeight="false" outlineLevel="0" collapsed="false">
      <c r="A18974" s="9" t="s">
        <v>29122</v>
      </c>
      <c r="B18974" s="9" t="s">
        <v>63</v>
      </c>
      <c r="C18974" s="9" t="s">
        <v>10162</v>
      </c>
      <c r="D18974" s="9" t="s">
        <v>10155</v>
      </c>
      <c r="E18974" s="10" t="n">
        <v>6</v>
      </c>
      <c r="F18974" s="10" t="n">
        <v>25430.94</v>
      </c>
      <c r="G18974" s="10" t="n">
        <v>54</v>
      </c>
      <c r="H18974" s="10" t="n">
        <v>14138.32</v>
      </c>
    </row>
    <row r="18975" customFormat="false" ht="15" hidden="false" customHeight="false" outlineLevel="0" collapsed="false">
      <c r="A18975" s="9" t="s">
        <v>29123</v>
      </c>
      <c r="B18975" s="9" t="s">
        <v>77</v>
      </c>
      <c r="C18975" s="9" t="s">
        <v>10162</v>
      </c>
      <c r="D18975" s="9" t="s">
        <v>10157</v>
      </c>
      <c r="E18975" s="10" t="n">
        <v>4</v>
      </c>
      <c r="F18975" s="10" t="n">
        <v>11120.66</v>
      </c>
      <c r="G18975" s="10" t="n">
        <v>195</v>
      </c>
      <c r="H18975" s="10" t="n">
        <v>6182.52</v>
      </c>
    </row>
    <row r="18976" customFormat="false" ht="15" hidden="false" customHeight="false" outlineLevel="0" collapsed="false">
      <c r="A18976" s="9" t="s">
        <v>29124</v>
      </c>
      <c r="B18976" s="9" t="s">
        <v>76</v>
      </c>
      <c r="C18976" s="9" t="s">
        <v>10161</v>
      </c>
      <c r="D18976" s="9" t="s">
        <v>10156</v>
      </c>
      <c r="E18976" s="10" t="n">
        <v>2</v>
      </c>
      <c r="F18976" s="10" t="n">
        <v>1574.72</v>
      </c>
      <c r="G18976" s="10" t="n">
        <v>58</v>
      </c>
      <c r="H18976" s="10" t="n">
        <v>875.46</v>
      </c>
    </row>
    <row r="18977" customFormat="false" ht="15" hidden="false" customHeight="false" outlineLevel="0" collapsed="false">
      <c r="A18977" s="9" t="s">
        <v>29125</v>
      </c>
      <c r="B18977" s="9" t="s">
        <v>70</v>
      </c>
      <c r="C18977" s="9" t="s">
        <v>10161</v>
      </c>
      <c r="D18977" s="9" t="s">
        <v>10155</v>
      </c>
      <c r="E18977" s="10" t="n">
        <v>5</v>
      </c>
      <c r="F18977" s="10" t="n">
        <v>25803.58</v>
      </c>
      <c r="G18977" s="10" t="n">
        <v>29</v>
      </c>
      <c r="H18977" s="10" t="n">
        <v>14345.48</v>
      </c>
    </row>
    <row r="18978" customFormat="false" ht="15" hidden="false" customHeight="false" outlineLevel="0" collapsed="false">
      <c r="A18978" s="9" t="s">
        <v>29126</v>
      </c>
      <c r="B18978" s="9" t="s">
        <v>76</v>
      </c>
      <c r="C18978" s="9" t="s">
        <v>10161</v>
      </c>
      <c r="D18978" s="9" t="s">
        <v>10155</v>
      </c>
      <c r="E18978" s="10" t="n">
        <v>9</v>
      </c>
      <c r="F18978" s="10" t="n">
        <v>62078.42</v>
      </c>
      <c r="G18978" s="10" t="n">
        <v>14</v>
      </c>
      <c r="H18978" s="10" t="n">
        <v>34512.46</v>
      </c>
    </row>
    <row r="18979" customFormat="false" ht="15" hidden="false" customHeight="false" outlineLevel="0" collapsed="false">
      <c r="A18979" s="9" t="s">
        <v>29127</v>
      </c>
      <c r="B18979" s="9" t="s">
        <v>76</v>
      </c>
      <c r="C18979" s="9" t="s">
        <v>10164</v>
      </c>
      <c r="D18979" s="9" t="s">
        <v>10155</v>
      </c>
      <c r="E18979" s="10" t="n">
        <v>4</v>
      </c>
      <c r="F18979" s="10" t="n">
        <v>16730.52</v>
      </c>
      <c r="G18979" s="10" t="n">
        <v>4</v>
      </c>
      <c r="H18979" s="10" t="n">
        <v>9301.32</v>
      </c>
    </row>
    <row r="18980" customFormat="false" ht="15" hidden="false" customHeight="false" outlineLevel="0" collapsed="false">
      <c r="A18980" s="9" t="s">
        <v>29128</v>
      </c>
      <c r="B18980" s="9" t="s">
        <v>71</v>
      </c>
      <c r="C18980" s="9" t="s">
        <v>10161</v>
      </c>
      <c r="D18980" s="9" t="s">
        <v>10155</v>
      </c>
      <c r="E18980" s="10" t="n">
        <v>3</v>
      </c>
      <c r="F18980" s="10" t="n">
        <v>10014.26</v>
      </c>
      <c r="G18980" s="10" t="n">
        <v>48</v>
      </c>
      <c r="H18980" s="10" t="n">
        <v>5567.42</v>
      </c>
    </row>
    <row r="18981" customFormat="false" ht="15" hidden="false" customHeight="false" outlineLevel="0" collapsed="false">
      <c r="A18981" s="9" t="s">
        <v>29129</v>
      </c>
      <c r="B18981" s="9" t="s">
        <v>77</v>
      </c>
      <c r="C18981" s="9" t="s">
        <v>10161</v>
      </c>
      <c r="D18981" s="9" t="s">
        <v>10155</v>
      </c>
      <c r="E18981" s="10" t="n">
        <v>12</v>
      </c>
      <c r="F18981" s="10" t="n">
        <v>47035</v>
      </c>
      <c r="G18981" s="10" t="n">
        <v>44</v>
      </c>
      <c r="H18981" s="10" t="n">
        <v>26149.08</v>
      </c>
    </row>
    <row r="18982" customFormat="false" ht="15" hidden="false" customHeight="false" outlineLevel="0" collapsed="false">
      <c r="A18982" s="9" t="s">
        <v>29130</v>
      </c>
      <c r="B18982" s="9" t="s">
        <v>62</v>
      </c>
      <c r="C18982" s="9" t="s">
        <v>10161</v>
      </c>
      <c r="D18982" s="9" t="s">
        <v>10156</v>
      </c>
      <c r="E18982" s="10" t="n">
        <v>2</v>
      </c>
      <c r="F18982" s="10" t="n">
        <v>1823.86</v>
      </c>
      <c r="G18982" s="10" t="n">
        <v>85</v>
      </c>
      <c r="H18982" s="10" t="n">
        <v>1013.97</v>
      </c>
    </row>
    <row r="18983" customFormat="false" ht="15" hidden="false" customHeight="false" outlineLevel="0" collapsed="false">
      <c r="A18983" s="9" t="s">
        <v>29131</v>
      </c>
      <c r="B18983" s="9" t="s">
        <v>62</v>
      </c>
      <c r="C18983" s="9" t="s">
        <v>10161</v>
      </c>
      <c r="D18983" s="9" t="s">
        <v>10155</v>
      </c>
      <c r="E18983" s="10" t="n">
        <v>4</v>
      </c>
      <c r="F18983" s="10" t="n">
        <v>20424.04</v>
      </c>
      <c r="G18983" s="10" t="n">
        <v>4</v>
      </c>
      <c r="H18983" s="10" t="n">
        <v>11354.73</v>
      </c>
    </row>
    <row r="18984" customFormat="false" ht="15" hidden="false" customHeight="false" outlineLevel="0" collapsed="false">
      <c r="A18984" s="9" t="s">
        <v>29132</v>
      </c>
      <c r="B18984" s="9" t="s">
        <v>76</v>
      </c>
      <c r="C18984" s="9" t="s">
        <v>10162</v>
      </c>
      <c r="D18984" s="9" t="s">
        <v>10155</v>
      </c>
      <c r="E18984" s="10" t="n">
        <v>3</v>
      </c>
      <c r="F18984" s="10" t="n">
        <v>5144</v>
      </c>
      <c r="G18984" s="10" t="n">
        <v>34</v>
      </c>
      <c r="H18984" s="10" t="n">
        <v>2859.8</v>
      </c>
    </row>
    <row r="18985" customFormat="false" ht="15" hidden="false" customHeight="false" outlineLevel="0" collapsed="false">
      <c r="A18985" s="9" t="s">
        <v>29133</v>
      </c>
      <c r="B18985" s="9" t="s">
        <v>73</v>
      </c>
      <c r="C18985" s="9" t="s">
        <v>10162</v>
      </c>
      <c r="D18985" s="9" t="s">
        <v>10154</v>
      </c>
      <c r="E18985" s="10" t="n">
        <v>15</v>
      </c>
      <c r="F18985" s="10" t="n">
        <v>75229.65</v>
      </c>
      <c r="G18985" s="10" t="n">
        <v>3</v>
      </c>
      <c r="H18985" s="10" t="n">
        <v>41823.88</v>
      </c>
    </row>
    <row r="18986" customFormat="false" ht="15" hidden="false" customHeight="false" outlineLevel="0" collapsed="false">
      <c r="A18986" s="9" t="s">
        <v>29134</v>
      </c>
      <c r="B18986" s="9" t="s">
        <v>70</v>
      </c>
      <c r="C18986" s="9" t="s">
        <v>10161</v>
      </c>
      <c r="D18986" s="9" t="s">
        <v>10154</v>
      </c>
      <c r="E18986" s="10" t="n">
        <v>9</v>
      </c>
      <c r="F18986" s="10" t="n">
        <v>72368.89</v>
      </c>
      <c r="G18986" s="10" t="n">
        <v>7</v>
      </c>
      <c r="H18986" s="10" t="n">
        <v>40233.44</v>
      </c>
    </row>
    <row r="18987" customFormat="false" ht="15" hidden="false" customHeight="false" outlineLevel="0" collapsed="false">
      <c r="A18987" s="9" t="s">
        <v>29135</v>
      </c>
      <c r="B18987" s="9" t="s">
        <v>64</v>
      </c>
      <c r="C18987" s="9" t="s">
        <v>10163</v>
      </c>
      <c r="D18987" s="9" t="s">
        <v>10155</v>
      </c>
      <c r="E18987" s="10" t="n">
        <v>5</v>
      </c>
      <c r="F18987" s="10" t="n">
        <v>5252.8</v>
      </c>
      <c r="G18987" s="10" t="n">
        <v>73</v>
      </c>
      <c r="H18987" s="10" t="n">
        <v>2920.29</v>
      </c>
    </row>
    <row r="18988" customFormat="false" ht="15" hidden="false" customHeight="false" outlineLevel="0" collapsed="false">
      <c r="A18988" s="9" t="s">
        <v>29136</v>
      </c>
      <c r="B18988" s="9" t="s">
        <v>69</v>
      </c>
      <c r="C18988" s="9" t="s">
        <v>10161</v>
      </c>
      <c r="D18988" s="9" t="s">
        <v>10155</v>
      </c>
      <c r="E18988" s="10" t="n">
        <v>7</v>
      </c>
      <c r="F18988" s="10" t="n">
        <v>29030.95</v>
      </c>
      <c r="G18988" s="10" t="n">
        <v>103</v>
      </c>
      <c r="H18988" s="10" t="n">
        <v>16139.74</v>
      </c>
    </row>
    <row r="18989" customFormat="false" ht="15" hidden="false" customHeight="false" outlineLevel="0" collapsed="false">
      <c r="A18989" s="9" t="s">
        <v>29137</v>
      </c>
      <c r="B18989" s="9" t="s">
        <v>75</v>
      </c>
      <c r="C18989" s="9" t="s">
        <v>10161</v>
      </c>
      <c r="D18989" s="9" t="s">
        <v>10156</v>
      </c>
      <c r="E18989" s="10" t="n">
        <v>2</v>
      </c>
      <c r="F18989" s="10" t="n">
        <v>8487.75</v>
      </c>
      <c r="G18989" s="10" t="n">
        <v>0</v>
      </c>
      <c r="H18989" s="10" t="n">
        <v>4718.76</v>
      </c>
    </row>
    <row r="18990" customFormat="false" ht="15" hidden="false" customHeight="false" outlineLevel="0" collapsed="false">
      <c r="A18990" s="9" t="s">
        <v>29138</v>
      </c>
      <c r="B18990" s="9" t="s">
        <v>74</v>
      </c>
      <c r="C18990" s="9" t="s">
        <v>10161</v>
      </c>
      <c r="D18990" s="9" t="s">
        <v>10155</v>
      </c>
      <c r="E18990" s="10" t="n">
        <v>3</v>
      </c>
      <c r="F18990" s="10" t="n">
        <v>4148.75</v>
      </c>
      <c r="G18990" s="10" t="n">
        <v>92</v>
      </c>
      <c r="H18990" s="10" t="n">
        <v>2306.5</v>
      </c>
    </row>
    <row r="18991" customFormat="false" ht="15" hidden="false" customHeight="false" outlineLevel="0" collapsed="false">
      <c r="A18991" s="9" t="s">
        <v>29139</v>
      </c>
      <c r="B18991" s="9" t="s">
        <v>69</v>
      </c>
      <c r="C18991" s="9" t="s">
        <v>10161</v>
      </c>
      <c r="D18991" s="9" t="s">
        <v>10157</v>
      </c>
      <c r="E18991" s="10" t="n">
        <v>2</v>
      </c>
      <c r="F18991" s="10" t="n">
        <v>1726</v>
      </c>
      <c r="G18991" s="10" t="n">
        <v>186</v>
      </c>
      <c r="H18991" s="10" t="n">
        <v>959.57</v>
      </c>
    </row>
    <row r="18992" customFormat="false" ht="15" hidden="false" customHeight="false" outlineLevel="0" collapsed="false">
      <c r="A18992" s="9" t="s">
        <v>29140</v>
      </c>
      <c r="B18992" s="9" t="s">
        <v>64</v>
      </c>
      <c r="C18992" s="9" t="s">
        <v>10161</v>
      </c>
      <c r="D18992" s="9" t="s">
        <v>10156</v>
      </c>
      <c r="E18992" s="10" t="n">
        <v>1</v>
      </c>
      <c r="F18992" s="10" t="n">
        <v>783.3</v>
      </c>
      <c r="G18992" s="10" t="n">
        <v>79</v>
      </c>
      <c r="H18992" s="10" t="n">
        <v>435.48</v>
      </c>
    </row>
    <row r="18993" customFormat="false" ht="15" hidden="false" customHeight="false" outlineLevel="0" collapsed="false">
      <c r="A18993" s="9" t="s">
        <v>29141</v>
      </c>
      <c r="B18993" s="9" t="s">
        <v>75</v>
      </c>
      <c r="C18993" s="9" t="s">
        <v>10161</v>
      </c>
      <c r="D18993" s="9" t="s">
        <v>10155</v>
      </c>
      <c r="E18993" s="10" t="n">
        <v>8</v>
      </c>
      <c r="F18993" s="10" t="n">
        <v>22710.52</v>
      </c>
      <c r="G18993" s="10" t="n">
        <v>2</v>
      </c>
      <c r="H18993" s="10" t="n">
        <v>12625.9</v>
      </c>
    </row>
    <row r="18994" customFormat="false" ht="15" hidden="false" customHeight="false" outlineLevel="0" collapsed="false">
      <c r="A18994" s="9" t="s">
        <v>29142</v>
      </c>
      <c r="B18994" s="9" t="s">
        <v>71</v>
      </c>
      <c r="C18994" s="9" t="s">
        <v>10161</v>
      </c>
      <c r="D18994" s="9" t="s">
        <v>10157</v>
      </c>
      <c r="E18994" s="10" t="n">
        <v>2</v>
      </c>
      <c r="F18994" s="10" t="n">
        <v>5660.45</v>
      </c>
      <c r="G18994" s="10" t="n">
        <v>162</v>
      </c>
      <c r="H18994" s="10" t="n">
        <v>3146.92</v>
      </c>
    </row>
    <row r="18995" customFormat="false" ht="15" hidden="false" customHeight="false" outlineLevel="0" collapsed="false">
      <c r="A18995" s="9" t="s">
        <v>29143</v>
      </c>
      <c r="B18995" s="9" t="s">
        <v>60</v>
      </c>
      <c r="C18995" s="9" t="s">
        <v>10163</v>
      </c>
      <c r="D18995" s="9" t="s">
        <v>10155</v>
      </c>
      <c r="E18995" s="10" t="n">
        <v>7</v>
      </c>
      <c r="F18995" s="10" t="n">
        <v>22336.6</v>
      </c>
      <c r="G18995" s="10" t="n">
        <v>58</v>
      </c>
      <c r="H18995" s="10" t="n">
        <v>12418.02</v>
      </c>
    </row>
    <row r="18996" customFormat="false" ht="15" hidden="false" customHeight="false" outlineLevel="0" collapsed="false">
      <c r="A18996" s="9" t="s">
        <v>29144</v>
      </c>
      <c r="B18996" s="9" t="s">
        <v>62</v>
      </c>
      <c r="C18996" s="9" t="s">
        <v>10161</v>
      </c>
      <c r="D18996" s="9" t="s">
        <v>10156</v>
      </c>
      <c r="E18996" s="10" t="n">
        <v>1</v>
      </c>
      <c r="F18996" s="10" t="n">
        <v>1085.3</v>
      </c>
      <c r="G18996" s="10" t="n">
        <v>9</v>
      </c>
      <c r="H18996" s="10" t="n">
        <v>603.37</v>
      </c>
    </row>
    <row r="18997" customFormat="false" ht="15" hidden="false" customHeight="false" outlineLevel="0" collapsed="false">
      <c r="A18997" s="9" t="s">
        <v>29145</v>
      </c>
      <c r="B18997" s="9" t="s">
        <v>75</v>
      </c>
      <c r="C18997" s="9" t="s">
        <v>10163</v>
      </c>
      <c r="D18997" s="9" t="s">
        <v>10155</v>
      </c>
      <c r="E18997" s="10" t="n">
        <v>4</v>
      </c>
      <c r="F18997" s="10" t="n">
        <v>15609.98</v>
      </c>
      <c r="G18997" s="10" t="n">
        <v>38</v>
      </c>
      <c r="H18997" s="10" t="n">
        <v>8678.36</v>
      </c>
    </row>
    <row r="18998" customFormat="false" ht="15" hidden="false" customHeight="false" outlineLevel="0" collapsed="false">
      <c r="A18998" s="9" t="s">
        <v>29146</v>
      </c>
      <c r="B18998" s="9" t="s">
        <v>61</v>
      </c>
      <c r="C18998" s="9" t="s">
        <v>10164</v>
      </c>
      <c r="D18998" s="9" t="s">
        <v>10154</v>
      </c>
      <c r="E18998" s="10" t="n">
        <v>11</v>
      </c>
      <c r="F18998" s="10" t="n">
        <v>105226.94</v>
      </c>
      <c r="G18998" s="10" t="n">
        <v>4</v>
      </c>
      <c r="H18998" s="10" t="n">
        <v>58500.85</v>
      </c>
    </row>
    <row r="18999" customFormat="false" ht="15" hidden="false" customHeight="false" outlineLevel="0" collapsed="false">
      <c r="A18999" s="9" t="s">
        <v>29147</v>
      </c>
      <c r="B18999" s="9" t="s">
        <v>79</v>
      </c>
      <c r="C18999" s="9" t="s">
        <v>10161</v>
      </c>
      <c r="D18999" s="9" t="s">
        <v>10156</v>
      </c>
      <c r="E18999" s="10" t="n">
        <v>1</v>
      </c>
      <c r="F18999" s="10" t="n">
        <v>8959</v>
      </c>
      <c r="G18999" s="10" t="n">
        <v>59</v>
      </c>
      <c r="H18999" s="10" t="n">
        <v>4980.75</v>
      </c>
    </row>
    <row r="19000" customFormat="false" ht="15" hidden="false" customHeight="false" outlineLevel="0" collapsed="false">
      <c r="A19000" s="9" t="s">
        <v>29148</v>
      </c>
      <c r="B19000" s="9" t="s">
        <v>65</v>
      </c>
      <c r="C19000" s="9" t="s">
        <v>10161</v>
      </c>
      <c r="D19000" s="9" t="s">
        <v>10156</v>
      </c>
      <c r="E19000" s="10" t="n">
        <v>1</v>
      </c>
      <c r="F19000" s="10" t="n">
        <v>1253.57</v>
      </c>
      <c r="G19000" s="10" t="n">
        <v>148</v>
      </c>
      <c r="H19000" s="10" t="n">
        <v>696.92</v>
      </c>
    </row>
    <row r="19001" customFormat="false" ht="15" hidden="false" customHeight="false" outlineLevel="0" collapsed="false">
      <c r="A19001" s="9" t="s">
        <v>29149</v>
      </c>
      <c r="B19001" s="9" t="s">
        <v>70</v>
      </c>
      <c r="C19001" s="9" t="s">
        <v>10161</v>
      </c>
      <c r="D19001" s="9" t="s">
        <v>10155</v>
      </c>
      <c r="E19001" s="10" t="n">
        <v>5</v>
      </c>
      <c r="F19001" s="10" t="n">
        <v>21812.82</v>
      </c>
      <c r="G19001" s="10" t="n">
        <v>31</v>
      </c>
      <c r="H19001" s="10" t="n">
        <v>12126.82</v>
      </c>
    </row>
    <row r="19002" customFormat="false" ht="15" hidden="false" customHeight="false" outlineLevel="0" collapsed="false">
      <c r="A19002" s="9" t="s">
        <v>29150</v>
      </c>
      <c r="B19002" s="9" t="s">
        <v>70</v>
      </c>
      <c r="C19002" s="9" t="s">
        <v>10163</v>
      </c>
      <c r="D19002" s="9" t="s">
        <v>10154</v>
      </c>
      <c r="E19002" s="10" t="n">
        <v>9</v>
      </c>
      <c r="F19002" s="10" t="n">
        <v>76835.45</v>
      </c>
      <c r="G19002" s="10" t="n">
        <v>2</v>
      </c>
      <c r="H19002" s="10" t="n">
        <v>42716.62</v>
      </c>
    </row>
    <row r="19003" customFormat="false" ht="15" hidden="false" customHeight="false" outlineLevel="0" collapsed="false">
      <c r="A19003" s="9" t="s">
        <v>29151</v>
      </c>
      <c r="B19003" s="9" t="s">
        <v>71</v>
      </c>
      <c r="C19003" s="9" t="s">
        <v>10164</v>
      </c>
      <c r="D19003" s="9" t="s">
        <v>10156</v>
      </c>
      <c r="E19003" s="10" t="n">
        <v>1</v>
      </c>
      <c r="F19003" s="10" t="n">
        <v>33120.5</v>
      </c>
      <c r="G19003" s="10" t="n">
        <v>271</v>
      </c>
      <c r="H19003" s="10" t="n">
        <v>18413.32</v>
      </c>
    </row>
    <row r="19004" customFormat="false" ht="15" hidden="false" customHeight="false" outlineLevel="0" collapsed="false">
      <c r="A19004" s="9" t="s">
        <v>29152</v>
      </c>
      <c r="B19004" s="9" t="s">
        <v>62</v>
      </c>
      <c r="C19004" s="9" t="s">
        <v>10161</v>
      </c>
      <c r="D19004" s="9" t="s">
        <v>10155</v>
      </c>
      <c r="E19004" s="10" t="n">
        <v>4</v>
      </c>
      <c r="F19004" s="10" t="n">
        <v>4060.14</v>
      </c>
      <c r="G19004" s="10" t="n">
        <v>79</v>
      </c>
      <c r="H19004" s="10" t="n">
        <v>2257.23</v>
      </c>
    </row>
    <row r="19005" customFormat="false" ht="15" hidden="false" customHeight="false" outlineLevel="0" collapsed="false">
      <c r="A19005" s="9" t="s">
        <v>29153</v>
      </c>
      <c r="B19005" s="9" t="s">
        <v>72</v>
      </c>
      <c r="C19005" s="9" t="s">
        <v>10163</v>
      </c>
      <c r="D19005" s="9" t="s">
        <v>10155</v>
      </c>
      <c r="E19005" s="10" t="n">
        <v>8</v>
      </c>
      <c r="F19005" s="10" t="n">
        <v>36585.06</v>
      </c>
      <c r="G19005" s="10" t="n">
        <v>12</v>
      </c>
      <c r="H19005" s="10" t="n">
        <v>20339.44</v>
      </c>
    </row>
    <row r="19006" customFormat="false" ht="15" hidden="false" customHeight="false" outlineLevel="0" collapsed="false">
      <c r="A19006" s="9" t="s">
        <v>29154</v>
      </c>
      <c r="B19006" s="9" t="s">
        <v>68</v>
      </c>
      <c r="C19006" s="9" t="s">
        <v>10164</v>
      </c>
      <c r="D19006" s="9" t="s">
        <v>10154</v>
      </c>
      <c r="E19006" s="10" t="n">
        <v>14</v>
      </c>
      <c r="F19006" s="10" t="n">
        <v>95292.22</v>
      </c>
      <c r="G19006" s="10" t="n">
        <v>5</v>
      </c>
      <c r="H19006" s="10" t="n">
        <v>52977.65</v>
      </c>
    </row>
    <row r="19007" customFormat="false" ht="15" hidden="false" customHeight="false" outlineLevel="0" collapsed="false">
      <c r="A19007" s="9" t="s">
        <v>29155</v>
      </c>
      <c r="B19007" s="9" t="s">
        <v>77</v>
      </c>
      <c r="C19007" s="9" t="s">
        <v>10161</v>
      </c>
      <c r="D19007" s="9" t="s">
        <v>10155</v>
      </c>
      <c r="E19007" s="10" t="n">
        <v>3</v>
      </c>
      <c r="F19007" s="10" t="n">
        <v>13151.76</v>
      </c>
      <c r="G19007" s="10" t="n">
        <v>73</v>
      </c>
      <c r="H19007" s="10" t="n">
        <v>7311.71</v>
      </c>
    </row>
    <row r="19008" customFormat="false" ht="15" hidden="false" customHeight="false" outlineLevel="0" collapsed="false">
      <c r="A19008" s="9" t="s">
        <v>29156</v>
      </c>
      <c r="B19008" s="9" t="s">
        <v>64</v>
      </c>
      <c r="C19008" s="9" t="s">
        <v>10161</v>
      </c>
      <c r="D19008" s="9" t="s">
        <v>10155</v>
      </c>
      <c r="E19008" s="10" t="n">
        <v>3</v>
      </c>
      <c r="F19008" s="10" t="n">
        <v>1192.1</v>
      </c>
      <c r="G19008" s="10" t="n">
        <v>88</v>
      </c>
      <c r="H19008" s="10" t="n">
        <v>662.75</v>
      </c>
    </row>
    <row r="19009" customFormat="false" ht="15" hidden="false" customHeight="false" outlineLevel="0" collapsed="false">
      <c r="A19009" s="9" t="s">
        <v>29157</v>
      </c>
      <c r="B19009" s="9" t="s">
        <v>69</v>
      </c>
      <c r="C19009" s="9" t="s">
        <v>10162</v>
      </c>
      <c r="D19009" s="9" t="s">
        <v>10155</v>
      </c>
      <c r="E19009" s="10" t="n">
        <v>4</v>
      </c>
      <c r="F19009" s="10" t="n">
        <v>11981.75</v>
      </c>
      <c r="G19009" s="10" t="n">
        <v>38</v>
      </c>
      <c r="H19009" s="10" t="n">
        <v>6661.25</v>
      </c>
    </row>
    <row r="19010" customFormat="false" ht="15" hidden="false" customHeight="false" outlineLevel="0" collapsed="false">
      <c r="A19010" s="9" t="s">
        <v>29158</v>
      </c>
      <c r="B19010" s="9" t="s">
        <v>68</v>
      </c>
      <c r="C19010" s="9" t="s">
        <v>10161</v>
      </c>
      <c r="D19010" s="9" t="s">
        <v>10155</v>
      </c>
      <c r="E19010" s="10" t="n">
        <v>8</v>
      </c>
      <c r="F19010" s="10" t="n">
        <v>18848.62</v>
      </c>
      <c r="G19010" s="10" t="n">
        <v>4</v>
      </c>
      <c r="H19010" s="10" t="n">
        <v>10478.88</v>
      </c>
    </row>
    <row r="19011" customFormat="false" ht="15" hidden="false" customHeight="false" outlineLevel="0" collapsed="false">
      <c r="A19011" s="9" t="s">
        <v>29159</v>
      </c>
      <c r="B19011" s="9" t="s">
        <v>73</v>
      </c>
      <c r="C19011" s="9" t="s">
        <v>10163</v>
      </c>
      <c r="D19011" s="9" t="s">
        <v>10155</v>
      </c>
      <c r="E19011" s="10" t="n">
        <v>4</v>
      </c>
      <c r="F19011" s="10" t="n">
        <v>6237.45</v>
      </c>
      <c r="G19011" s="10" t="n">
        <v>69</v>
      </c>
      <c r="H19011" s="10" t="n">
        <v>3467.71</v>
      </c>
    </row>
    <row r="19012" customFormat="false" ht="15" hidden="false" customHeight="false" outlineLevel="0" collapsed="false">
      <c r="A19012" s="9" t="s">
        <v>29160</v>
      </c>
      <c r="B19012" s="9" t="s">
        <v>75</v>
      </c>
      <c r="C19012" s="9" t="s">
        <v>10161</v>
      </c>
      <c r="D19012" s="9" t="s">
        <v>10156</v>
      </c>
      <c r="E19012" s="10" t="n">
        <v>1</v>
      </c>
      <c r="F19012" s="10" t="n">
        <v>360.05</v>
      </c>
      <c r="G19012" s="10" t="n">
        <v>91</v>
      </c>
      <c r="H19012" s="10" t="n">
        <v>200.17</v>
      </c>
    </row>
    <row r="19013" customFormat="false" ht="15" hidden="false" customHeight="false" outlineLevel="0" collapsed="false">
      <c r="A19013" s="9" t="s">
        <v>29161</v>
      </c>
      <c r="B19013" s="9" t="s">
        <v>62</v>
      </c>
      <c r="C19013" s="9" t="s">
        <v>10161</v>
      </c>
      <c r="D19013" s="9" t="s">
        <v>10155</v>
      </c>
      <c r="E19013" s="10" t="n">
        <v>6</v>
      </c>
      <c r="F19013" s="10" t="n">
        <v>8628.01</v>
      </c>
      <c r="G19013" s="10" t="n">
        <v>26</v>
      </c>
      <c r="H19013" s="10" t="n">
        <v>4796.74</v>
      </c>
    </row>
    <row r="19014" customFormat="false" ht="15" hidden="false" customHeight="false" outlineLevel="0" collapsed="false">
      <c r="A19014" s="9" t="s">
        <v>29162</v>
      </c>
      <c r="B19014" s="9" t="s">
        <v>79</v>
      </c>
      <c r="C19014" s="9" t="s">
        <v>10161</v>
      </c>
      <c r="D19014" s="9" t="s">
        <v>10155</v>
      </c>
      <c r="E19014" s="10" t="n">
        <v>4</v>
      </c>
      <c r="F19014" s="10" t="n">
        <v>22391.97</v>
      </c>
      <c r="G19014" s="10" t="n">
        <v>56</v>
      </c>
      <c r="H19014" s="10" t="n">
        <v>12448.8</v>
      </c>
    </row>
    <row r="19015" customFormat="false" ht="15" hidden="false" customHeight="false" outlineLevel="0" collapsed="false">
      <c r="A19015" s="9" t="s">
        <v>29163</v>
      </c>
      <c r="B19015" s="9" t="s">
        <v>64</v>
      </c>
      <c r="C19015" s="9" t="s">
        <v>10163</v>
      </c>
      <c r="D19015" s="9" t="s">
        <v>10154</v>
      </c>
      <c r="E19015" s="10" t="n">
        <v>10</v>
      </c>
      <c r="F19015" s="10" t="n">
        <v>135108.09</v>
      </c>
      <c r="G19015" s="10" t="n">
        <v>28</v>
      </c>
      <c r="H19015" s="10" t="n">
        <v>75113.26</v>
      </c>
    </row>
    <row r="19016" customFormat="false" ht="15" hidden="false" customHeight="false" outlineLevel="0" collapsed="false">
      <c r="A19016" s="9" t="s">
        <v>29164</v>
      </c>
      <c r="B19016" s="9" t="s">
        <v>71</v>
      </c>
      <c r="C19016" s="9" t="s">
        <v>10163</v>
      </c>
      <c r="D19016" s="9" t="s">
        <v>10155</v>
      </c>
      <c r="E19016" s="10" t="n">
        <v>3</v>
      </c>
      <c r="F19016" s="10" t="n">
        <v>13370.35</v>
      </c>
      <c r="G19016" s="10" t="n">
        <v>48</v>
      </c>
      <c r="H19016" s="10" t="n">
        <v>7433.24</v>
      </c>
    </row>
    <row r="19017" customFormat="false" ht="15" hidden="false" customHeight="false" outlineLevel="0" collapsed="false">
      <c r="A19017" s="9" t="s">
        <v>29165</v>
      </c>
      <c r="B19017" s="9" t="s">
        <v>62</v>
      </c>
      <c r="C19017" s="9" t="s">
        <v>10161</v>
      </c>
      <c r="D19017" s="9" t="s">
        <v>10157</v>
      </c>
      <c r="E19017" s="10" t="n">
        <v>2</v>
      </c>
      <c r="F19017" s="10" t="n">
        <v>7206.15</v>
      </c>
      <c r="G19017" s="10" t="n">
        <v>128</v>
      </c>
      <c r="H19017" s="10" t="n">
        <v>4006.25</v>
      </c>
    </row>
    <row r="19018" customFormat="false" ht="15" hidden="false" customHeight="false" outlineLevel="0" collapsed="false">
      <c r="A19018" s="9" t="s">
        <v>29166</v>
      </c>
      <c r="B19018" s="9" t="s">
        <v>72</v>
      </c>
      <c r="C19018" s="9" t="s">
        <v>10161</v>
      </c>
      <c r="D19018" s="9" t="s">
        <v>10156</v>
      </c>
      <c r="E19018" s="10" t="n">
        <v>1</v>
      </c>
      <c r="F19018" s="10" t="n">
        <v>950.3</v>
      </c>
      <c r="G19018" s="10" t="n">
        <v>202</v>
      </c>
      <c r="H19018" s="10" t="n">
        <v>528.32</v>
      </c>
    </row>
    <row r="19019" customFormat="false" ht="15" hidden="false" customHeight="false" outlineLevel="0" collapsed="false">
      <c r="A19019" s="9" t="s">
        <v>29167</v>
      </c>
      <c r="B19019" s="9" t="s">
        <v>77</v>
      </c>
      <c r="C19019" s="9" t="s">
        <v>10164</v>
      </c>
      <c r="D19019" s="9" t="s">
        <v>10155</v>
      </c>
      <c r="E19019" s="10" t="n">
        <v>4</v>
      </c>
      <c r="F19019" s="10" t="n">
        <v>23110.67</v>
      </c>
      <c r="G19019" s="10" t="n">
        <v>103</v>
      </c>
      <c r="H19019" s="10" t="n">
        <v>12848.36</v>
      </c>
    </row>
    <row r="19020" customFormat="false" ht="15" hidden="false" customHeight="false" outlineLevel="0" collapsed="false">
      <c r="A19020" s="9" t="s">
        <v>29168</v>
      </c>
      <c r="B19020" s="9" t="s">
        <v>77</v>
      </c>
      <c r="C19020" s="9" t="s">
        <v>10161</v>
      </c>
      <c r="D19020" s="9" t="s">
        <v>10155</v>
      </c>
      <c r="E19020" s="10" t="n">
        <v>6</v>
      </c>
      <c r="F19020" s="10" t="n">
        <v>69389.55</v>
      </c>
      <c r="G19020" s="10" t="n">
        <v>56</v>
      </c>
      <c r="H19020" s="10" t="n">
        <v>38577.08</v>
      </c>
    </row>
    <row r="19021" customFormat="false" ht="15" hidden="false" customHeight="false" outlineLevel="0" collapsed="false">
      <c r="A19021" s="9" t="s">
        <v>29169</v>
      </c>
      <c r="B19021" s="9" t="s">
        <v>76</v>
      </c>
      <c r="C19021" s="9" t="s">
        <v>10161</v>
      </c>
      <c r="D19021" s="9" t="s">
        <v>10155</v>
      </c>
      <c r="E19021" s="10" t="n">
        <v>3</v>
      </c>
      <c r="F19021" s="10" t="n">
        <v>38911.86</v>
      </c>
      <c r="G19021" s="10" t="n">
        <v>48</v>
      </c>
      <c r="H19021" s="10" t="n">
        <v>21633.03</v>
      </c>
    </row>
    <row r="19022" customFormat="false" ht="15" hidden="false" customHeight="false" outlineLevel="0" collapsed="false">
      <c r="A19022" s="9" t="s">
        <v>29170</v>
      </c>
      <c r="B19022" s="9" t="s">
        <v>64</v>
      </c>
      <c r="C19022" s="9" t="s">
        <v>10162</v>
      </c>
      <c r="D19022" s="9" t="s">
        <v>10155</v>
      </c>
      <c r="E19022" s="10" t="n">
        <v>3</v>
      </c>
      <c r="F19022" s="10" t="n">
        <v>16140.6</v>
      </c>
      <c r="G19022" s="10" t="n">
        <v>85</v>
      </c>
      <c r="H19022" s="10" t="n">
        <v>8973.36</v>
      </c>
    </row>
    <row r="19023" customFormat="false" ht="15" hidden="false" customHeight="false" outlineLevel="0" collapsed="false">
      <c r="A19023" s="9" t="s">
        <v>29171</v>
      </c>
      <c r="B19023" s="9" t="s">
        <v>71</v>
      </c>
      <c r="C19023" s="9" t="s">
        <v>10162</v>
      </c>
      <c r="D19023" s="9" t="s">
        <v>10155</v>
      </c>
      <c r="E19023" s="10" t="n">
        <v>3</v>
      </c>
      <c r="F19023" s="10" t="n">
        <v>6763</v>
      </c>
      <c r="G19023" s="10" t="n">
        <v>44</v>
      </c>
      <c r="H19023" s="10" t="n">
        <v>3759.89</v>
      </c>
    </row>
    <row r="19024" customFormat="false" ht="15" hidden="false" customHeight="false" outlineLevel="0" collapsed="false">
      <c r="A19024" s="9" t="s">
        <v>29172</v>
      </c>
      <c r="B19024" s="9" t="s">
        <v>71</v>
      </c>
      <c r="C19024" s="9" t="s">
        <v>10162</v>
      </c>
      <c r="D19024" s="9" t="s">
        <v>10157</v>
      </c>
      <c r="E19024" s="10" t="n">
        <v>3</v>
      </c>
      <c r="F19024" s="10" t="n">
        <v>38030.85</v>
      </c>
      <c r="G19024" s="10" t="n">
        <v>203</v>
      </c>
      <c r="H19024" s="10" t="n">
        <v>21143.23</v>
      </c>
    </row>
    <row r="19025" customFormat="false" ht="15" hidden="false" customHeight="false" outlineLevel="0" collapsed="false">
      <c r="A19025" s="9" t="s">
        <v>29173</v>
      </c>
      <c r="B19025" s="9" t="s">
        <v>67</v>
      </c>
      <c r="C19025" s="9" t="s">
        <v>10164</v>
      </c>
      <c r="D19025" s="9" t="s">
        <v>10156</v>
      </c>
      <c r="E19025" s="10" t="n">
        <v>1</v>
      </c>
      <c r="F19025" s="10" t="n">
        <v>1445</v>
      </c>
      <c r="G19025" s="10" t="n">
        <v>314</v>
      </c>
      <c r="H19025" s="10" t="n">
        <v>803.35</v>
      </c>
    </row>
    <row r="19026" customFormat="false" ht="15" hidden="false" customHeight="false" outlineLevel="0" collapsed="false">
      <c r="A19026" s="9" t="s">
        <v>29174</v>
      </c>
      <c r="B19026" s="9" t="s">
        <v>62</v>
      </c>
      <c r="C19026" s="9" t="s">
        <v>10161</v>
      </c>
      <c r="D19026" s="9" t="s">
        <v>10157</v>
      </c>
      <c r="E19026" s="10" t="n">
        <v>3</v>
      </c>
      <c r="F19026" s="10" t="n">
        <v>8729.4</v>
      </c>
      <c r="G19026" s="10" t="n">
        <v>132</v>
      </c>
      <c r="H19026" s="10" t="n">
        <v>4853.1</v>
      </c>
    </row>
    <row r="19027" customFormat="false" ht="15" hidden="false" customHeight="false" outlineLevel="0" collapsed="false">
      <c r="A19027" s="9" t="s">
        <v>29175</v>
      </c>
      <c r="B19027" s="9" t="s">
        <v>79</v>
      </c>
      <c r="C19027" s="9" t="s">
        <v>10161</v>
      </c>
      <c r="D19027" s="9" t="s">
        <v>10155</v>
      </c>
      <c r="E19027" s="10" t="n">
        <v>6</v>
      </c>
      <c r="F19027" s="10" t="n">
        <v>8805.39</v>
      </c>
      <c r="G19027" s="10" t="n">
        <v>10</v>
      </c>
      <c r="H19027" s="10" t="n">
        <v>4895.35</v>
      </c>
    </row>
    <row r="19028" customFormat="false" ht="15" hidden="false" customHeight="false" outlineLevel="0" collapsed="false">
      <c r="A19028" s="9" t="s">
        <v>29176</v>
      </c>
      <c r="B19028" s="9" t="s">
        <v>69</v>
      </c>
      <c r="C19028" s="9" t="s">
        <v>10161</v>
      </c>
      <c r="D19028" s="9" t="s">
        <v>10157</v>
      </c>
      <c r="E19028" s="10" t="n">
        <v>2</v>
      </c>
      <c r="F19028" s="10" t="n">
        <v>4102.2</v>
      </c>
      <c r="G19028" s="10" t="n">
        <v>232</v>
      </c>
      <c r="H19028" s="10" t="n">
        <v>2280.62</v>
      </c>
    </row>
    <row r="19029" customFormat="false" ht="15" hidden="false" customHeight="false" outlineLevel="0" collapsed="false">
      <c r="A19029" s="9" t="s">
        <v>29177</v>
      </c>
      <c r="B19029" s="9" t="s">
        <v>74</v>
      </c>
      <c r="C19029" s="9" t="s">
        <v>10161</v>
      </c>
      <c r="D19029" s="9" t="s">
        <v>10155</v>
      </c>
      <c r="E19029" s="10" t="n">
        <v>6</v>
      </c>
      <c r="F19029" s="10" t="n">
        <v>56890.42</v>
      </c>
      <c r="G19029" s="10" t="n">
        <v>8</v>
      </c>
      <c r="H19029" s="10" t="n">
        <v>31628.19</v>
      </c>
    </row>
    <row r="19030" customFormat="false" ht="15" hidden="false" customHeight="false" outlineLevel="0" collapsed="false">
      <c r="A19030" s="9" t="s">
        <v>29178</v>
      </c>
      <c r="B19030" s="9" t="s">
        <v>62</v>
      </c>
      <c r="C19030" s="9" t="s">
        <v>10161</v>
      </c>
      <c r="D19030" s="9" t="s">
        <v>10156</v>
      </c>
      <c r="E19030" s="10" t="n">
        <v>1</v>
      </c>
      <c r="F19030" s="10" t="n">
        <v>4221.9</v>
      </c>
      <c r="G19030" s="10" t="n">
        <v>163</v>
      </c>
      <c r="H19030" s="10" t="n">
        <v>2347.16</v>
      </c>
    </row>
    <row r="19031" customFormat="false" ht="15" hidden="false" customHeight="false" outlineLevel="0" collapsed="false">
      <c r="A19031" s="9" t="s">
        <v>29179</v>
      </c>
      <c r="B19031" s="9" t="s">
        <v>75</v>
      </c>
      <c r="C19031" s="9" t="s">
        <v>10164</v>
      </c>
      <c r="D19031" s="9" t="s">
        <v>10155</v>
      </c>
      <c r="E19031" s="10" t="n">
        <v>5</v>
      </c>
      <c r="F19031" s="10" t="n">
        <v>40607.6</v>
      </c>
      <c r="G19031" s="10" t="n">
        <v>32</v>
      </c>
      <c r="H19031" s="10" t="n">
        <v>22575.77</v>
      </c>
    </row>
    <row r="19032" customFormat="false" ht="15" hidden="false" customHeight="false" outlineLevel="0" collapsed="false">
      <c r="A19032" s="9" t="s">
        <v>29180</v>
      </c>
      <c r="B19032" s="9" t="s">
        <v>75</v>
      </c>
      <c r="C19032" s="9" t="s">
        <v>10161</v>
      </c>
      <c r="D19032" s="9" t="s">
        <v>10156</v>
      </c>
      <c r="E19032" s="10" t="n">
        <v>1</v>
      </c>
      <c r="F19032" s="10" t="n">
        <v>1419</v>
      </c>
      <c r="G19032" s="10" t="n">
        <v>317</v>
      </c>
      <c r="H19032" s="10" t="n">
        <v>788.89</v>
      </c>
    </row>
    <row r="19033" customFormat="false" ht="15" hidden="false" customHeight="false" outlineLevel="0" collapsed="false">
      <c r="A19033" s="9" t="s">
        <v>29181</v>
      </c>
      <c r="B19033" s="9" t="s">
        <v>79</v>
      </c>
      <c r="C19033" s="9" t="s">
        <v>10161</v>
      </c>
      <c r="D19033" s="9" t="s">
        <v>10155</v>
      </c>
      <c r="E19033" s="10" t="n">
        <v>3</v>
      </c>
      <c r="F19033" s="10" t="n">
        <v>37884.66</v>
      </c>
      <c r="G19033" s="10" t="n">
        <v>95</v>
      </c>
      <c r="H19033" s="10" t="n">
        <v>21061.95</v>
      </c>
    </row>
    <row r="19034" customFormat="false" ht="15" hidden="false" customHeight="false" outlineLevel="0" collapsed="false">
      <c r="A19034" s="9" t="s">
        <v>29182</v>
      </c>
      <c r="B19034" s="9" t="s">
        <v>70</v>
      </c>
      <c r="C19034" s="9" t="s">
        <v>10161</v>
      </c>
      <c r="D19034" s="9" t="s">
        <v>10157</v>
      </c>
      <c r="E19034" s="10" t="n">
        <v>3</v>
      </c>
      <c r="F19034" s="10" t="n">
        <v>9926.71</v>
      </c>
      <c r="G19034" s="10" t="n">
        <v>121</v>
      </c>
      <c r="H19034" s="10" t="n">
        <v>5518.75</v>
      </c>
    </row>
    <row r="19035" customFormat="false" ht="15" hidden="false" customHeight="false" outlineLevel="0" collapsed="false">
      <c r="A19035" s="9" t="s">
        <v>29183</v>
      </c>
      <c r="B19035" s="9" t="s">
        <v>64</v>
      </c>
      <c r="C19035" s="9" t="s">
        <v>10163</v>
      </c>
      <c r="D19035" s="9" t="s">
        <v>10155</v>
      </c>
      <c r="E19035" s="10" t="n">
        <v>4</v>
      </c>
      <c r="F19035" s="10" t="n">
        <v>10615.06</v>
      </c>
      <c r="G19035" s="10" t="n">
        <v>11</v>
      </c>
      <c r="H19035" s="10" t="n">
        <v>5901.44</v>
      </c>
    </row>
    <row r="19036" customFormat="false" ht="15" hidden="false" customHeight="false" outlineLevel="0" collapsed="false">
      <c r="A19036" s="9" t="s">
        <v>29184</v>
      </c>
      <c r="B19036" s="9" t="s">
        <v>65</v>
      </c>
      <c r="C19036" s="9" t="s">
        <v>10161</v>
      </c>
      <c r="D19036" s="9" t="s">
        <v>10155</v>
      </c>
      <c r="E19036" s="10" t="n">
        <v>10</v>
      </c>
      <c r="F19036" s="10" t="n">
        <v>66372.82</v>
      </c>
      <c r="G19036" s="10" t="n">
        <v>28</v>
      </c>
      <c r="H19036" s="10" t="n">
        <v>36899.93</v>
      </c>
    </row>
    <row r="19037" customFormat="false" ht="15" hidden="false" customHeight="false" outlineLevel="0" collapsed="false">
      <c r="A19037" s="9" t="s">
        <v>29185</v>
      </c>
      <c r="B19037" s="9" t="s">
        <v>76</v>
      </c>
      <c r="C19037" s="9" t="s">
        <v>10161</v>
      </c>
      <c r="D19037" s="9" t="s">
        <v>10156</v>
      </c>
      <c r="E19037" s="10" t="n">
        <v>1</v>
      </c>
      <c r="F19037" s="10" t="n">
        <v>878</v>
      </c>
      <c r="G19037" s="10" t="n">
        <v>116</v>
      </c>
      <c r="H19037" s="10" t="n">
        <v>488.12</v>
      </c>
    </row>
    <row r="19038" customFormat="false" ht="15" hidden="false" customHeight="false" outlineLevel="0" collapsed="false">
      <c r="A19038" s="9" t="s">
        <v>29186</v>
      </c>
      <c r="B19038" s="9" t="s">
        <v>77</v>
      </c>
      <c r="C19038" s="9" t="s">
        <v>10164</v>
      </c>
      <c r="D19038" s="9" t="s">
        <v>10155</v>
      </c>
      <c r="E19038" s="10" t="n">
        <v>7</v>
      </c>
      <c r="F19038" s="10" t="n">
        <v>34244.3</v>
      </c>
      <c r="G19038" s="10" t="n">
        <v>10</v>
      </c>
      <c r="H19038" s="10" t="n">
        <v>19038.1</v>
      </c>
    </row>
    <row r="19039" customFormat="false" ht="15" hidden="false" customHeight="false" outlineLevel="0" collapsed="false">
      <c r="A19039" s="9" t="s">
        <v>29187</v>
      </c>
      <c r="B19039" s="9" t="s">
        <v>75</v>
      </c>
      <c r="C19039" s="9" t="s">
        <v>10161</v>
      </c>
      <c r="D19039" s="9" t="s">
        <v>10155</v>
      </c>
      <c r="E19039" s="10" t="n">
        <v>5</v>
      </c>
      <c r="F19039" s="10" t="n">
        <v>17439.05</v>
      </c>
      <c r="G19039" s="10" t="n">
        <v>20</v>
      </c>
      <c r="H19039" s="10" t="n">
        <v>9695.23</v>
      </c>
    </row>
    <row r="19040" customFormat="false" ht="15" hidden="false" customHeight="false" outlineLevel="0" collapsed="false">
      <c r="A19040" s="9" t="s">
        <v>29188</v>
      </c>
      <c r="B19040" s="9" t="s">
        <v>65</v>
      </c>
      <c r="C19040" s="9" t="s">
        <v>10161</v>
      </c>
      <c r="D19040" s="9" t="s">
        <v>10155</v>
      </c>
      <c r="E19040" s="10" t="n">
        <v>4</v>
      </c>
      <c r="F19040" s="10" t="n">
        <v>6788.4</v>
      </c>
      <c r="G19040" s="10" t="n">
        <v>100</v>
      </c>
      <c r="H19040" s="10" t="n">
        <v>3774.01</v>
      </c>
    </row>
    <row r="19041" customFormat="false" ht="15" hidden="false" customHeight="false" outlineLevel="0" collapsed="false">
      <c r="A19041" s="9" t="s">
        <v>29189</v>
      </c>
      <c r="B19041" s="9" t="s">
        <v>77</v>
      </c>
      <c r="C19041" s="9" t="s">
        <v>10161</v>
      </c>
      <c r="D19041" s="9" t="s">
        <v>10154</v>
      </c>
      <c r="E19041" s="10" t="n">
        <v>25</v>
      </c>
      <c r="F19041" s="10" t="n">
        <v>108324.13</v>
      </c>
      <c r="G19041" s="10" t="n">
        <v>11</v>
      </c>
      <c r="H19041" s="10" t="n">
        <v>60222.74</v>
      </c>
    </row>
    <row r="19042" customFormat="false" ht="15" hidden="false" customHeight="false" outlineLevel="0" collapsed="false">
      <c r="A19042" s="9" t="s">
        <v>29190</v>
      </c>
      <c r="B19042" s="9" t="s">
        <v>68</v>
      </c>
      <c r="C19042" s="9" t="s">
        <v>10161</v>
      </c>
      <c r="D19042" s="9" t="s">
        <v>10155</v>
      </c>
      <c r="E19042" s="10" t="n">
        <v>4</v>
      </c>
      <c r="F19042" s="10" t="n">
        <v>30896.13</v>
      </c>
      <c r="G19042" s="10" t="n">
        <v>68</v>
      </c>
      <c r="H19042" s="10" t="n">
        <v>17176.68</v>
      </c>
    </row>
    <row r="19043" customFormat="false" ht="15" hidden="false" customHeight="false" outlineLevel="0" collapsed="false">
      <c r="A19043" s="9" t="s">
        <v>29191</v>
      </c>
      <c r="B19043" s="9" t="s">
        <v>76</v>
      </c>
      <c r="C19043" s="9" t="s">
        <v>10162</v>
      </c>
      <c r="D19043" s="9" t="s">
        <v>10155</v>
      </c>
      <c r="E19043" s="10" t="n">
        <v>12</v>
      </c>
      <c r="F19043" s="10" t="n">
        <v>27624.6</v>
      </c>
      <c r="G19043" s="10" t="n">
        <v>10</v>
      </c>
      <c r="H19043" s="10" t="n">
        <v>15357.88</v>
      </c>
    </row>
    <row r="19044" customFormat="false" ht="15" hidden="false" customHeight="false" outlineLevel="0" collapsed="false">
      <c r="A19044" s="9" t="s">
        <v>29192</v>
      </c>
      <c r="B19044" s="9" t="s">
        <v>73</v>
      </c>
      <c r="C19044" s="9" t="s">
        <v>10161</v>
      </c>
      <c r="D19044" s="9" t="s">
        <v>10156</v>
      </c>
      <c r="E19044" s="10" t="n">
        <v>2</v>
      </c>
      <c r="F19044" s="10" t="n">
        <v>6650.92</v>
      </c>
      <c r="G19044" s="10" t="n">
        <v>37</v>
      </c>
      <c r="H19044" s="10" t="n">
        <v>3697.57</v>
      </c>
    </row>
    <row r="19045" customFormat="false" ht="15" hidden="false" customHeight="false" outlineLevel="0" collapsed="false">
      <c r="A19045" s="9" t="s">
        <v>29193</v>
      </c>
      <c r="B19045" s="9" t="s">
        <v>74</v>
      </c>
      <c r="C19045" s="9" t="s">
        <v>10161</v>
      </c>
      <c r="D19045" s="9" t="s">
        <v>10156</v>
      </c>
      <c r="E19045" s="10" t="n">
        <v>1</v>
      </c>
      <c r="F19045" s="10" t="n">
        <v>2575.2</v>
      </c>
      <c r="G19045" s="10" t="n">
        <v>251</v>
      </c>
      <c r="H19045" s="10" t="n">
        <v>1431.68</v>
      </c>
    </row>
    <row r="19046" customFormat="false" ht="15" hidden="false" customHeight="false" outlineLevel="0" collapsed="false">
      <c r="A19046" s="9" t="s">
        <v>29194</v>
      </c>
      <c r="B19046" s="9" t="s">
        <v>74</v>
      </c>
      <c r="C19046" s="9" t="s">
        <v>10161</v>
      </c>
      <c r="D19046" s="9" t="s">
        <v>10156</v>
      </c>
      <c r="E19046" s="10" t="n">
        <v>1</v>
      </c>
      <c r="F19046" s="10" t="n">
        <v>820.21</v>
      </c>
      <c r="G19046" s="10" t="n">
        <v>88</v>
      </c>
      <c r="H19046" s="10" t="n">
        <v>456</v>
      </c>
    </row>
    <row r="19047" customFormat="false" ht="15" hidden="false" customHeight="false" outlineLevel="0" collapsed="false">
      <c r="A19047" s="9" t="s">
        <v>29195</v>
      </c>
      <c r="B19047" s="9" t="s">
        <v>59</v>
      </c>
      <c r="C19047" s="9" t="s">
        <v>10161</v>
      </c>
      <c r="D19047" s="9" t="s">
        <v>10155</v>
      </c>
      <c r="E19047" s="10" t="n">
        <v>8</v>
      </c>
      <c r="F19047" s="10" t="n">
        <v>46938.35</v>
      </c>
      <c r="G19047" s="10" t="n">
        <v>42</v>
      </c>
      <c r="H19047" s="10" t="n">
        <v>26095.35</v>
      </c>
    </row>
    <row r="19048" customFormat="false" ht="15" hidden="false" customHeight="false" outlineLevel="0" collapsed="false">
      <c r="A19048" s="9" t="s">
        <v>29196</v>
      </c>
      <c r="B19048" s="9" t="s">
        <v>62</v>
      </c>
      <c r="C19048" s="9" t="s">
        <v>10161</v>
      </c>
      <c r="D19048" s="9" t="s">
        <v>10157</v>
      </c>
      <c r="E19048" s="10" t="n">
        <v>2</v>
      </c>
      <c r="F19048" s="10" t="n">
        <v>8286.25</v>
      </c>
      <c r="G19048" s="10" t="n">
        <v>234</v>
      </c>
      <c r="H19048" s="10" t="n">
        <v>4606.74</v>
      </c>
    </row>
    <row r="19049" customFormat="false" ht="15" hidden="false" customHeight="false" outlineLevel="0" collapsed="false">
      <c r="A19049" s="9" t="s">
        <v>29197</v>
      </c>
      <c r="B19049" s="9" t="s">
        <v>64</v>
      </c>
      <c r="C19049" s="9" t="s">
        <v>10163</v>
      </c>
      <c r="D19049" s="9" t="s">
        <v>10158</v>
      </c>
      <c r="E19049" s="10" t="n">
        <v>0</v>
      </c>
      <c r="F19049" s="10" t="n">
        <v>0</v>
      </c>
      <c r="H19049" s="10" t="n">
        <v>0</v>
      </c>
    </row>
    <row r="19050" customFormat="false" ht="15" hidden="false" customHeight="false" outlineLevel="0" collapsed="false">
      <c r="A19050" s="9" t="s">
        <v>29198</v>
      </c>
      <c r="B19050" s="9" t="s">
        <v>62</v>
      </c>
      <c r="C19050" s="9" t="s">
        <v>10161</v>
      </c>
      <c r="D19050" s="9" t="s">
        <v>10155</v>
      </c>
      <c r="E19050" s="10" t="n">
        <v>4</v>
      </c>
      <c r="F19050" s="10" t="n">
        <v>10571.05</v>
      </c>
      <c r="G19050" s="10" t="n">
        <v>44</v>
      </c>
      <c r="H19050" s="10" t="n">
        <v>5876.97</v>
      </c>
    </row>
    <row r="19051" customFormat="false" ht="15" hidden="false" customHeight="false" outlineLevel="0" collapsed="false">
      <c r="A19051" s="9" t="s">
        <v>29199</v>
      </c>
      <c r="B19051" s="9" t="s">
        <v>62</v>
      </c>
      <c r="C19051" s="9" t="s">
        <v>10161</v>
      </c>
      <c r="D19051" s="9" t="s">
        <v>10155</v>
      </c>
      <c r="E19051" s="10" t="n">
        <v>5</v>
      </c>
      <c r="F19051" s="10" t="n">
        <v>32175.38</v>
      </c>
      <c r="G19051" s="10" t="n">
        <v>3</v>
      </c>
      <c r="H19051" s="10" t="n">
        <v>17887.88</v>
      </c>
    </row>
    <row r="19052" customFormat="false" ht="15" hidden="false" customHeight="false" outlineLevel="0" collapsed="false">
      <c r="A19052" s="9" t="s">
        <v>29200</v>
      </c>
      <c r="B19052" s="9" t="s">
        <v>74</v>
      </c>
      <c r="C19052" s="9" t="s">
        <v>10161</v>
      </c>
      <c r="D19052" s="9" t="s">
        <v>10155</v>
      </c>
      <c r="E19052" s="10" t="n">
        <v>5</v>
      </c>
      <c r="F19052" s="10" t="n">
        <v>6310.55</v>
      </c>
      <c r="G19052" s="10" t="n">
        <v>43</v>
      </c>
      <c r="H19052" s="10" t="n">
        <v>3508.35</v>
      </c>
    </row>
    <row r="19053" customFormat="false" ht="15" hidden="false" customHeight="false" outlineLevel="0" collapsed="false">
      <c r="A19053" s="9" t="s">
        <v>29201</v>
      </c>
      <c r="B19053" s="9" t="s">
        <v>71</v>
      </c>
      <c r="C19053" s="9" t="s">
        <v>10164</v>
      </c>
      <c r="D19053" s="9" t="s">
        <v>10157</v>
      </c>
      <c r="E19053" s="10" t="n">
        <v>3</v>
      </c>
      <c r="F19053" s="10" t="n">
        <v>6005.34</v>
      </c>
      <c r="G19053" s="10" t="n">
        <v>136</v>
      </c>
      <c r="H19053" s="10" t="n">
        <v>3338.67</v>
      </c>
    </row>
    <row r="19054" customFormat="false" ht="15" hidden="false" customHeight="false" outlineLevel="0" collapsed="false">
      <c r="A19054" s="9" t="s">
        <v>29202</v>
      </c>
      <c r="B19054" s="9" t="s">
        <v>71</v>
      </c>
      <c r="C19054" s="9" t="s">
        <v>10161</v>
      </c>
      <c r="D19054" s="9" t="s">
        <v>10156</v>
      </c>
      <c r="E19054" s="10" t="n">
        <v>2</v>
      </c>
      <c r="F19054" s="10" t="n">
        <v>9762.52</v>
      </c>
      <c r="G19054" s="10" t="n">
        <v>14</v>
      </c>
      <c r="H19054" s="10" t="n">
        <v>5427.47</v>
      </c>
    </row>
    <row r="19055" customFormat="false" ht="15" hidden="false" customHeight="false" outlineLevel="0" collapsed="false">
      <c r="A19055" s="9" t="s">
        <v>29203</v>
      </c>
      <c r="B19055" s="9" t="s">
        <v>62</v>
      </c>
      <c r="C19055" s="9" t="s">
        <v>10162</v>
      </c>
      <c r="D19055" s="9" t="s">
        <v>10154</v>
      </c>
      <c r="E19055" s="10" t="n">
        <v>2</v>
      </c>
      <c r="F19055" s="10" t="n">
        <v>127348.98</v>
      </c>
      <c r="G19055" s="10" t="n">
        <v>24</v>
      </c>
      <c r="H19055" s="10" t="n">
        <v>70799.59</v>
      </c>
    </row>
    <row r="19056" customFormat="false" ht="15" hidden="false" customHeight="false" outlineLevel="0" collapsed="false">
      <c r="A19056" s="9" t="s">
        <v>29204</v>
      </c>
      <c r="B19056" s="9" t="s">
        <v>79</v>
      </c>
      <c r="C19056" s="9" t="s">
        <v>10163</v>
      </c>
      <c r="D19056" s="9" t="s">
        <v>10156</v>
      </c>
      <c r="E19056" s="10" t="n">
        <v>2</v>
      </c>
      <c r="F19056" s="10" t="n">
        <v>38190.19</v>
      </c>
      <c r="G19056" s="10" t="n">
        <v>107</v>
      </c>
      <c r="H19056" s="10" t="n">
        <v>21231.81</v>
      </c>
    </row>
    <row r="19057" customFormat="false" ht="15" hidden="false" customHeight="false" outlineLevel="0" collapsed="false">
      <c r="A19057" s="9" t="s">
        <v>29205</v>
      </c>
      <c r="B19057" s="9" t="s">
        <v>59</v>
      </c>
      <c r="C19057" s="9" t="s">
        <v>10161</v>
      </c>
      <c r="D19057" s="9" t="s">
        <v>10157</v>
      </c>
      <c r="E19057" s="10" t="n">
        <v>2</v>
      </c>
      <c r="F19057" s="10" t="n">
        <v>3279.85</v>
      </c>
      <c r="G19057" s="10" t="n">
        <v>171</v>
      </c>
      <c r="H19057" s="10" t="n">
        <v>1823.43</v>
      </c>
    </row>
    <row r="19058" customFormat="false" ht="15" hidden="false" customHeight="false" outlineLevel="0" collapsed="false">
      <c r="A19058" s="9" t="s">
        <v>29206</v>
      </c>
      <c r="B19058" s="9" t="s">
        <v>77</v>
      </c>
      <c r="C19058" s="9" t="s">
        <v>10164</v>
      </c>
      <c r="D19058" s="9" t="s">
        <v>10157</v>
      </c>
      <c r="E19058" s="10" t="n">
        <v>3</v>
      </c>
      <c r="F19058" s="10" t="n">
        <v>9451.9</v>
      </c>
      <c r="G19058" s="10" t="n">
        <v>143</v>
      </c>
      <c r="H19058" s="10" t="n">
        <v>5254.78</v>
      </c>
    </row>
    <row r="19059" customFormat="false" ht="15" hidden="false" customHeight="false" outlineLevel="0" collapsed="false">
      <c r="A19059" s="9" t="s">
        <v>29207</v>
      </c>
      <c r="B19059" s="9" t="s">
        <v>74</v>
      </c>
      <c r="C19059" s="9" t="s">
        <v>10161</v>
      </c>
      <c r="D19059" s="9" t="s">
        <v>10155</v>
      </c>
      <c r="E19059" s="10" t="n">
        <v>3</v>
      </c>
      <c r="F19059" s="10" t="n">
        <v>3146.38</v>
      </c>
      <c r="G19059" s="10" t="n">
        <v>59</v>
      </c>
      <c r="H19059" s="10" t="n">
        <v>1749.23</v>
      </c>
    </row>
    <row r="19060" customFormat="false" ht="15" hidden="false" customHeight="false" outlineLevel="0" collapsed="false">
      <c r="A19060" s="9" t="s">
        <v>29208</v>
      </c>
      <c r="B19060" s="9" t="s">
        <v>76</v>
      </c>
      <c r="C19060" s="9" t="s">
        <v>10164</v>
      </c>
      <c r="D19060" s="9" t="s">
        <v>10155</v>
      </c>
      <c r="E19060" s="10" t="n">
        <v>5</v>
      </c>
      <c r="F19060" s="10" t="n">
        <v>47413.1</v>
      </c>
      <c r="G19060" s="10" t="n">
        <v>11</v>
      </c>
      <c r="H19060" s="10" t="n">
        <v>26359.28</v>
      </c>
    </row>
    <row r="19061" customFormat="false" ht="15" hidden="false" customHeight="false" outlineLevel="0" collapsed="false">
      <c r="A19061" s="9" t="s">
        <v>29209</v>
      </c>
      <c r="B19061" s="9" t="s">
        <v>71</v>
      </c>
      <c r="C19061" s="9" t="s">
        <v>10161</v>
      </c>
      <c r="D19061" s="9" t="s">
        <v>10156</v>
      </c>
      <c r="E19061" s="10" t="n">
        <v>1</v>
      </c>
      <c r="F19061" s="10" t="n">
        <v>1367.65</v>
      </c>
      <c r="G19061" s="10" t="n">
        <v>22</v>
      </c>
      <c r="H19061" s="10" t="n">
        <v>760.34</v>
      </c>
    </row>
    <row r="19062" customFormat="false" ht="15" hidden="false" customHeight="false" outlineLevel="0" collapsed="false">
      <c r="A19062" s="9" t="s">
        <v>29210</v>
      </c>
      <c r="B19062" s="9" t="s">
        <v>61</v>
      </c>
      <c r="C19062" s="9" t="s">
        <v>10163</v>
      </c>
      <c r="D19062" s="9" t="s">
        <v>10154</v>
      </c>
      <c r="E19062" s="10" t="n">
        <v>5</v>
      </c>
      <c r="F19062" s="10" t="n">
        <v>73101.04</v>
      </c>
      <c r="G19062" s="10" t="n">
        <v>5</v>
      </c>
      <c r="H19062" s="10" t="n">
        <v>40640.48</v>
      </c>
    </row>
    <row r="19063" customFormat="false" ht="15" hidden="false" customHeight="false" outlineLevel="0" collapsed="false">
      <c r="A19063" s="9" t="s">
        <v>29211</v>
      </c>
      <c r="B19063" s="9" t="s">
        <v>71</v>
      </c>
      <c r="C19063" s="9" t="s">
        <v>10161</v>
      </c>
      <c r="D19063" s="9" t="s">
        <v>10156</v>
      </c>
      <c r="E19063" s="10" t="n">
        <v>1</v>
      </c>
      <c r="F19063" s="10" t="n">
        <v>4080.65</v>
      </c>
      <c r="G19063" s="10" t="n">
        <v>267</v>
      </c>
      <c r="H19063" s="10" t="n">
        <v>2268.63</v>
      </c>
    </row>
    <row r="19064" customFormat="false" ht="15" hidden="false" customHeight="false" outlineLevel="0" collapsed="false">
      <c r="A19064" s="9" t="s">
        <v>29212</v>
      </c>
      <c r="B19064" s="9" t="s">
        <v>77</v>
      </c>
      <c r="C19064" s="9" t="s">
        <v>10163</v>
      </c>
      <c r="D19064" s="9" t="s">
        <v>10156</v>
      </c>
      <c r="E19064" s="10" t="n">
        <v>1</v>
      </c>
      <c r="F19064" s="10" t="n">
        <v>961.75</v>
      </c>
      <c r="G19064" s="10" t="n">
        <v>346</v>
      </c>
      <c r="H19064" s="10" t="n">
        <v>534.68</v>
      </c>
    </row>
    <row r="19065" customFormat="false" ht="15" hidden="false" customHeight="false" outlineLevel="0" collapsed="false">
      <c r="A19065" s="9" t="s">
        <v>29213</v>
      </c>
      <c r="B19065" s="9" t="s">
        <v>76</v>
      </c>
      <c r="C19065" s="9" t="s">
        <v>10164</v>
      </c>
      <c r="D19065" s="9" t="s">
        <v>10157</v>
      </c>
      <c r="E19065" s="10" t="n">
        <v>4</v>
      </c>
      <c r="F19065" s="10" t="n">
        <v>6590.5</v>
      </c>
      <c r="G19065" s="10" t="n">
        <v>144</v>
      </c>
      <c r="H19065" s="10" t="n">
        <v>3663.98</v>
      </c>
    </row>
    <row r="19066" customFormat="false" ht="15" hidden="false" customHeight="false" outlineLevel="0" collapsed="false">
      <c r="A19066" s="9" t="s">
        <v>29214</v>
      </c>
      <c r="B19066" s="9" t="s">
        <v>79</v>
      </c>
      <c r="C19066" s="9" t="s">
        <v>10161</v>
      </c>
      <c r="D19066" s="9" t="s">
        <v>10156</v>
      </c>
      <c r="E19066" s="10" t="n">
        <v>1</v>
      </c>
      <c r="F19066" s="10" t="n">
        <v>2292.83</v>
      </c>
      <c r="G19066" s="10" t="n">
        <v>193</v>
      </c>
      <c r="H19066" s="10" t="n">
        <v>1274.7</v>
      </c>
    </row>
    <row r="19067" customFormat="false" ht="15" hidden="false" customHeight="false" outlineLevel="0" collapsed="false">
      <c r="A19067" s="9" t="s">
        <v>29215</v>
      </c>
      <c r="B19067" s="9" t="s">
        <v>64</v>
      </c>
      <c r="C19067" s="9" t="s">
        <v>10162</v>
      </c>
      <c r="D19067" s="9" t="s">
        <v>10155</v>
      </c>
      <c r="E19067" s="10" t="n">
        <v>7</v>
      </c>
      <c r="F19067" s="10" t="n">
        <v>26001.82</v>
      </c>
      <c r="G19067" s="10" t="n">
        <v>74</v>
      </c>
      <c r="H19067" s="10" t="n">
        <v>14455.7</v>
      </c>
    </row>
    <row r="19068" customFormat="false" ht="15" hidden="false" customHeight="false" outlineLevel="0" collapsed="false">
      <c r="A19068" s="9" t="s">
        <v>29216</v>
      </c>
      <c r="B19068" s="9" t="s">
        <v>62</v>
      </c>
      <c r="C19068" s="9" t="s">
        <v>10161</v>
      </c>
      <c r="D19068" s="9" t="s">
        <v>10155</v>
      </c>
      <c r="E19068" s="10" t="n">
        <v>4</v>
      </c>
      <c r="F19068" s="10" t="n">
        <v>9962.93</v>
      </c>
      <c r="G19068" s="10" t="n">
        <v>34</v>
      </c>
      <c r="H19068" s="10" t="n">
        <v>5538.88</v>
      </c>
    </row>
    <row r="19069" customFormat="false" ht="15" hidden="false" customHeight="false" outlineLevel="0" collapsed="false">
      <c r="A19069" s="9" t="s">
        <v>29217</v>
      </c>
      <c r="B19069" s="9" t="s">
        <v>77</v>
      </c>
      <c r="C19069" s="9" t="s">
        <v>10164</v>
      </c>
      <c r="D19069" s="9" t="s">
        <v>10155</v>
      </c>
      <c r="E19069" s="10" t="n">
        <v>4</v>
      </c>
      <c r="F19069" s="10" t="n">
        <v>25871.98</v>
      </c>
      <c r="G19069" s="10" t="n">
        <v>80</v>
      </c>
      <c r="H19069" s="10" t="n">
        <v>14383.51</v>
      </c>
    </row>
    <row r="19070" customFormat="false" ht="15" hidden="false" customHeight="false" outlineLevel="0" collapsed="false">
      <c r="A19070" s="9" t="s">
        <v>29218</v>
      </c>
      <c r="B19070" s="9" t="s">
        <v>68</v>
      </c>
      <c r="C19070" s="9" t="s">
        <v>10161</v>
      </c>
      <c r="D19070" s="9" t="s">
        <v>10155</v>
      </c>
      <c r="E19070" s="10" t="n">
        <v>6</v>
      </c>
      <c r="F19070" s="10" t="n">
        <v>12852.34</v>
      </c>
      <c r="G19070" s="10" t="n">
        <v>19</v>
      </c>
      <c r="H19070" s="10" t="n">
        <v>7145.25</v>
      </c>
    </row>
    <row r="19071" customFormat="false" ht="15" hidden="false" customHeight="false" outlineLevel="0" collapsed="false">
      <c r="A19071" s="9" t="s">
        <v>29219</v>
      </c>
      <c r="B19071" s="9" t="s">
        <v>71</v>
      </c>
      <c r="C19071" s="9" t="s">
        <v>10161</v>
      </c>
      <c r="D19071" s="9" t="s">
        <v>10156</v>
      </c>
      <c r="E19071" s="10" t="n">
        <v>2</v>
      </c>
      <c r="F19071" s="10" t="n">
        <v>56596.6</v>
      </c>
      <c r="G19071" s="10" t="n">
        <v>65</v>
      </c>
      <c r="H19071" s="10" t="n">
        <v>31464.85</v>
      </c>
    </row>
    <row r="19072" customFormat="false" ht="15" hidden="false" customHeight="false" outlineLevel="0" collapsed="false">
      <c r="A19072" s="9" t="s">
        <v>29220</v>
      </c>
      <c r="B19072" s="9" t="s">
        <v>76</v>
      </c>
      <c r="C19072" s="9" t="s">
        <v>10161</v>
      </c>
      <c r="D19072" s="9" t="s">
        <v>10155</v>
      </c>
      <c r="E19072" s="10" t="n">
        <v>4</v>
      </c>
      <c r="F19072" s="10" t="n">
        <v>70127.14</v>
      </c>
      <c r="G19072" s="10" t="n">
        <v>34</v>
      </c>
      <c r="H19072" s="10" t="n">
        <v>38987.14</v>
      </c>
    </row>
    <row r="19073" customFormat="false" ht="15" hidden="false" customHeight="false" outlineLevel="0" collapsed="false">
      <c r="A19073" s="9" t="s">
        <v>29221</v>
      </c>
      <c r="B19073" s="9" t="s">
        <v>70</v>
      </c>
      <c r="C19073" s="9" t="s">
        <v>10161</v>
      </c>
      <c r="D19073" s="9" t="s">
        <v>10155</v>
      </c>
      <c r="E19073" s="10" t="n">
        <v>4</v>
      </c>
      <c r="F19073" s="10" t="n">
        <v>14853.3</v>
      </c>
      <c r="G19073" s="10" t="n">
        <v>25</v>
      </c>
      <c r="H19073" s="10" t="n">
        <v>8257.68</v>
      </c>
    </row>
    <row r="19074" customFormat="false" ht="15" hidden="false" customHeight="false" outlineLevel="0" collapsed="false">
      <c r="A19074" s="9" t="s">
        <v>29222</v>
      </c>
      <c r="B19074" s="9" t="s">
        <v>75</v>
      </c>
      <c r="C19074" s="9" t="s">
        <v>10161</v>
      </c>
      <c r="D19074" s="9" t="s">
        <v>10155</v>
      </c>
      <c r="E19074" s="10" t="n">
        <v>3</v>
      </c>
      <c r="F19074" s="10" t="n">
        <v>5210.26</v>
      </c>
      <c r="G19074" s="10" t="n">
        <v>37</v>
      </c>
      <c r="H19074" s="10" t="n">
        <v>2896.64</v>
      </c>
    </row>
    <row r="19075" customFormat="false" ht="15" hidden="false" customHeight="false" outlineLevel="0" collapsed="false">
      <c r="A19075" s="9" t="s">
        <v>29223</v>
      </c>
      <c r="B19075" s="9" t="s">
        <v>59</v>
      </c>
      <c r="C19075" s="9" t="s">
        <v>10161</v>
      </c>
      <c r="D19075" s="9" t="s">
        <v>10157</v>
      </c>
      <c r="E19075" s="10" t="n">
        <v>3</v>
      </c>
      <c r="F19075" s="10" t="n">
        <v>8691.35</v>
      </c>
      <c r="G19075" s="10" t="n">
        <v>158</v>
      </c>
      <c r="H19075" s="10" t="n">
        <v>4831.95</v>
      </c>
    </row>
    <row r="19076" customFormat="false" ht="15" hidden="false" customHeight="false" outlineLevel="0" collapsed="false">
      <c r="A19076" s="9" t="s">
        <v>29224</v>
      </c>
      <c r="B19076" s="9" t="s">
        <v>71</v>
      </c>
      <c r="C19076" s="9" t="s">
        <v>10163</v>
      </c>
      <c r="D19076" s="9" t="s">
        <v>10155</v>
      </c>
      <c r="E19076" s="10" t="n">
        <v>4</v>
      </c>
      <c r="F19076" s="10" t="n">
        <v>7723.78</v>
      </c>
      <c r="G19076" s="10" t="n">
        <v>93</v>
      </c>
      <c r="H19076" s="10" t="n">
        <v>4294.03</v>
      </c>
    </row>
    <row r="19077" customFormat="false" ht="15" hidden="false" customHeight="false" outlineLevel="0" collapsed="false">
      <c r="A19077" s="9" t="s">
        <v>29225</v>
      </c>
      <c r="B19077" s="9" t="s">
        <v>71</v>
      </c>
      <c r="C19077" s="9" t="s">
        <v>10161</v>
      </c>
      <c r="D19077" s="9" t="s">
        <v>10155</v>
      </c>
      <c r="E19077" s="10" t="n">
        <v>9</v>
      </c>
      <c r="F19077" s="10" t="n">
        <v>53643.45</v>
      </c>
      <c r="G19077" s="10" t="n">
        <v>22</v>
      </c>
      <c r="H19077" s="10" t="n">
        <v>29823.04</v>
      </c>
    </row>
    <row r="19078" customFormat="false" ht="15" hidden="false" customHeight="false" outlineLevel="0" collapsed="false">
      <c r="A19078" s="9" t="s">
        <v>29226</v>
      </c>
      <c r="B19078" s="9" t="s">
        <v>72</v>
      </c>
      <c r="C19078" s="9" t="s">
        <v>10161</v>
      </c>
      <c r="D19078" s="9" t="s">
        <v>10156</v>
      </c>
      <c r="E19078" s="10" t="n">
        <v>2</v>
      </c>
      <c r="F19078" s="10" t="n">
        <v>60264.06</v>
      </c>
      <c r="G19078" s="10" t="n">
        <v>88</v>
      </c>
      <c r="H19078" s="10" t="n">
        <v>33503.77</v>
      </c>
    </row>
    <row r="19079" customFormat="false" ht="15" hidden="false" customHeight="false" outlineLevel="0" collapsed="false">
      <c r="A19079" s="9" t="s">
        <v>29227</v>
      </c>
      <c r="B19079" s="9" t="s">
        <v>62</v>
      </c>
      <c r="C19079" s="9" t="s">
        <v>10161</v>
      </c>
      <c r="D19079" s="9" t="s">
        <v>10157</v>
      </c>
      <c r="E19079" s="10" t="n">
        <v>3</v>
      </c>
      <c r="F19079" s="10" t="n">
        <v>28490.13</v>
      </c>
      <c r="G19079" s="10" t="n">
        <v>137</v>
      </c>
      <c r="H19079" s="10" t="n">
        <v>15839.07</v>
      </c>
    </row>
    <row r="19080" customFormat="false" ht="15" hidden="false" customHeight="false" outlineLevel="0" collapsed="false">
      <c r="A19080" s="9" t="s">
        <v>29228</v>
      </c>
      <c r="B19080" s="9" t="s">
        <v>62</v>
      </c>
      <c r="C19080" s="9" t="s">
        <v>10163</v>
      </c>
      <c r="D19080" s="9" t="s">
        <v>10155</v>
      </c>
      <c r="E19080" s="10" t="n">
        <v>3</v>
      </c>
      <c r="F19080" s="10" t="n">
        <v>6373.61</v>
      </c>
      <c r="G19080" s="10" t="n">
        <v>32</v>
      </c>
      <c r="H19080" s="10" t="n">
        <v>3543.4</v>
      </c>
    </row>
    <row r="19081" customFormat="false" ht="15" hidden="false" customHeight="false" outlineLevel="0" collapsed="false">
      <c r="A19081" s="9" t="s">
        <v>29229</v>
      </c>
      <c r="B19081" s="9" t="s">
        <v>65</v>
      </c>
      <c r="C19081" s="9" t="s">
        <v>10163</v>
      </c>
      <c r="D19081" s="9" t="s">
        <v>10157</v>
      </c>
      <c r="E19081" s="10" t="n">
        <v>2</v>
      </c>
      <c r="F19081" s="10" t="n">
        <v>1014.05</v>
      </c>
      <c r="G19081" s="10" t="n">
        <v>241</v>
      </c>
      <c r="H19081" s="10" t="n">
        <v>563.76</v>
      </c>
    </row>
    <row r="19082" customFormat="false" ht="15" hidden="false" customHeight="false" outlineLevel="0" collapsed="false">
      <c r="A19082" s="9" t="s">
        <v>29230</v>
      </c>
      <c r="B19082" s="9" t="s">
        <v>62</v>
      </c>
      <c r="C19082" s="9" t="s">
        <v>10161</v>
      </c>
      <c r="D19082" s="9" t="s">
        <v>10156</v>
      </c>
      <c r="E19082" s="10" t="n">
        <v>1</v>
      </c>
      <c r="F19082" s="10" t="n">
        <v>3669.82</v>
      </c>
      <c r="G19082" s="10" t="n">
        <v>84</v>
      </c>
      <c r="H19082" s="10" t="n">
        <v>2040.23</v>
      </c>
    </row>
    <row r="19083" customFormat="false" ht="15" hidden="false" customHeight="false" outlineLevel="0" collapsed="false">
      <c r="A19083" s="9" t="s">
        <v>29231</v>
      </c>
      <c r="B19083" s="9" t="s">
        <v>74</v>
      </c>
      <c r="C19083" s="9" t="s">
        <v>10163</v>
      </c>
      <c r="D19083" s="9" t="s">
        <v>10155</v>
      </c>
      <c r="E19083" s="10" t="n">
        <v>5</v>
      </c>
      <c r="F19083" s="10" t="n">
        <v>15616.35</v>
      </c>
      <c r="G19083" s="10" t="n">
        <v>19</v>
      </c>
      <c r="H19083" s="10" t="n">
        <v>8681.9</v>
      </c>
    </row>
    <row r="19084" customFormat="false" ht="15" hidden="false" customHeight="false" outlineLevel="0" collapsed="false">
      <c r="A19084" s="9" t="s">
        <v>29232</v>
      </c>
      <c r="B19084" s="9" t="s">
        <v>71</v>
      </c>
      <c r="C19084" s="9" t="s">
        <v>10161</v>
      </c>
      <c r="D19084" s="9" t="s">
        <v>10157</v>
      </c>
      <c r="E19084" s="10" t="n">
        <v>5</v>
      </c>
      <c r="F19084" s="10" t="n">
        <v>26692.73</v>
      </c>
      <c r="G19084" s="10" t="n">
        <v>122</v>
      </c>
      <c r="H19084" s="10" t="n">
        <v>14839.81</v>
      </c>
    </row>
    <row r="19085" customFormat="false" ht="15" hidden="false" customHeight="false" outlineLevel="0" collapsed="false">
      <c r="A19085" s="9" t="s">
        <v>29233</v>
      </c>
      <c r="B19085" s="9" t="s">
        <v>60</v>
      </c>
      <c r="C19085" s="9" t="s">
        <v>10161</v>
      </c>
      <c r="D19085" s="9" t="s">
        <v>10156</v>
      </c>
      <c r="E19085" s="10" t="n">
        <v>2</v>
      </c>
      <c r="F19085" s="10" t="n">
        <v>3637.65</v>
      </c>
      <c r="G19085" s="10" t="n">
        <v>36</v>
      </c>
      <c r="H19085" s="10" t="n">
        <v>2022.35</v>
      </c>
    </row>
    <row r="19086" customFormat="false" ht="15" hidden="false" customHeight="false" outlineLevel="0" collapsed="false">
      <c r="A19086" s="9" t="s">
        <v>29234</v>
      </c>
      <c r="B19086" s="9" t="s">
        <v>64</v>
      </c>
      <c r="C19086" s="9" t="s">
        <v>10161</v>
      </c>
      <c r="D19086" s="9" t="s">
        <v>10155</v>
      </c>
      <c r="E19086" s="10" t="n">
        <v>10</v>
      </c>
      <c r="F19086" s="10" t="n">
        <v>47378.33</v>
      </c>
      <c r="G19086" s="10" t="n">
        <v>35</v>
      </c>
      <c r="H19086" s="10" t="n">
        <v>26339.95</v>
      </c>
    </row>
    <row r="19087" customFormat="false" ht="15" hidden="false" customHeight="false" outlineLevel="0" collapsed="false">
      <c r="A19087" s="9" t="s">
        <v>29235</v>
      </c>
      <c r="B19087" s="9" t="s">
        <v>75</v>
      </c>
      <c r="C19087" s="9" t="s">
        <v>10164</v>
      </c>
      <c r="D19087" s="9" t="s">
        <v>10155</v>
      </c>
      <c r="E19087" s="10" t="n">
        <v>7</v>
      </c>
      <c r="F19087" s="10" t="n">
        <v>24251.45</v>
      </c>
      <c r="G19087" s="10" t="n">
        <v>31</v>
      </c>
      <c r="H19087" s="10" t="n">
        <v>13482.58</v>
      </c>
    </row>
    <row r="19088" customFormat="false" ht="15" hidden="false" customHeight="false" outlineLevel="0" collapsed="false">
      <c r="A19088" s="9" t="s">
        <v>29236</v>
      </c>
      <c r="B19088" s="9" t="s">
        <v>76</v>
      </c>
      <c r="C19088" s="9" t="s">
        <v>10164</v>
      </c>
      <c r="D19088" s="9" t="s">
        <v>10155</v>
      </c>
      <c r="E19088" s="10" t="n">
        <v>20</v>
      </c>
      <c r="F19088" s="10" t="n">
        <v>42858.17</v>
      </c>
      <c r="G19088" s="10" t="n">
        <v>1</v>
      </c>
      <c r="H19088" s="10" t="n">
        <v>23826.97</v>
      </c>
    </row>
    <row r="19089" customFormat="false" ht="15" hidden="false" customHeight="false" outlineLevel="0" collapsed="false">
      <c r="A19089" s="9" t="s">
        <v>29237</v>
      </c>
      <c r="B19089" s="9" t="s">
        <v>68</v>
      </c>
      <c r="C19089" s="9" t="s">
        <v>10163</v>
      </c>
      <c r="D19089" s="9" t="s">
        <v>10155</v>
      </c>
      <c r="E19089" s="10" t="n">
        <v>6</v>
      </c>
      <c r="F19089" s="10" t="n">
        <v>19587.5</v>
      </c>
      <c r="G19089" s="10" t="n">
        <v>8</v>
      </c>
      <c r="H19089" s="10" t="n">
        <v>10889.66</v>
      </c>
    </row>
    <row r="19090" customFormat="false" ht="15" hidden="false" customHeight="false" outlineLevel="0" collapsed="false">
      <c r="A19090" s="9" t="s">
        <v>29238</v>
      </c>
      <c r="B19090" s="9" t="s">
        <v>68</v>
      </c>
      <c r="C19090" s="9" t="s">
        <v>10163</v>
      </c>
      <c r="D19090" s="9" t="s">
        <v>10157</v>
      </c>
      <c r="E19090" s="10" t="n">
        <v>4</v>
      </c>
      <c r="F19090" s="10" t="n">
        <v>9313.29</v>
      </c>
      <c r="G19090" s="10" t="n">
        <v>136</v>
      </c>
      <c r="H19090" s="10" t="n">
        <v>5177.72</v>
      </c>
    </row>
    <row r="19091" customFormat="false" ht="15" hidden="false" customHeight="false" outlineLevel="0" collapsed="false">
      <c r="A19091" s="9" t="s">
        <v>29239</v>
      </c>
      <c r="B19091" s="9" t="s">
        <v>67</v>
      </c>
      <c r="C19091" s="9" t="s">
        <v>10161</v>
      </c>
      <c r="D19091" s="9" t="s">
        <v>10156</v>
      </c>
      <c r="E19091" s="10" t="n">
        <v>2</v>
      </c>
      <c r="F19091" s="10" t="n">
        <v>16838.95</v>
      </c>
      <c r="G19091" s="10" t="n">
        <v>106</v>
      </c>
      <c r="H19091" s="10" t="n">
        <v>9361.6</v>
      </c>
    </row>
    <row r="19092" customFormat="false" ht="15" hidden="false" customHeight="false" outlineLevel="0" collapsed="false">
      <c r="A19092" s="9" t="s">
        <v>29240</v>
      </c>
      <c r="B19092" s="9" t="s">
        <v>68</v>
      </c>
      <c r="C19092" s="9" t="s">
        <v>10161</v>
      </c>
      <c r="D19092" s="9" t="s">
        <v>10156</v>
      </c>
      <c r="E19092" s="10" t="n">
        <v>1</v>
      </c>
      <c r="F19092" s="10" t="n">
        <v>7130.85</v>
      </c>
      <c r="G19092" s="10" t="n">
        <v>271</v>
      </c>
      <c r="H19092" s="10" t="n">
        <v>3964.39</v>
      </c>
    </row>
    <row r="19093" customFormat="false" ht="15" hidden="false" customHeight="false" outlineLevel="0" collapsed="false">
      <c r="A19093" s="9" t="s">
        <v>29241</v>
      </c>
      <c r="B19093" s="9" t="s">
        <v>62</v>
      </c>
      <c r="C19093" s="9" t="s">
        <v>10162</v>
      </c>
      <c r="D19093" s="9" t="s">
        <v>10154</v>
      </c>
      <c r="E19093" s="10" t="n">
        <v>18</v>
      </c>
      <c r="F19093" s="10" t="n">
        <v>118037.32</v>
      </c>
      <c r="G19093" s="10" t="n">
        <v>36</v>
      </c>
      <c r="H19093" s="10" t="n">
        <v>65622.78</v>
      </c>
    </row>
    <row r="19094" customFormat="false" ht="15" hidden="false" customHeight="false" outlineLevel="0" collapsed="false">
      <c r="A19094" s="9" t="s">
        <v>29242</v>
      </c>
      <c r="B19094" s="9" t="s">
        <v>75</v>
      </c>
      <c r="C19094" s="9" t="s">
        <v>10161</v>
      </c>
      <c r="D19094" s="9" t="s">
        <v>10157</v>
      </c>
      <c r="E19094" s="10" t="n">
        <v>3</v>
      </c>
      <c r="F19094" s="10" t="n">
        <v>2207.5</v>
      </c>
      <c r="G19094" s="10" t="n">
        <v>131</v>
      </c>
      <c r="H19094" s="10" t="n">
        <v>1227.26</v>
      </c>
    </row>
    <row r="19095" customFormat="false" ht="15" hidden="false" customHeight="false" outlineLevel="0" collapsed="false">
      <c r="A19095" s="9" t="s">
        <v>29243</v>
      </c>
      <c r="B19095" s="9" t="s">
        <v>68</v>
      </c>
      <c r="C19095" s="9" t="s">
        <v>10162</v>
      </c>
      <c r="D19095" s="9" t="s">
        <v>10157</v>
      </c>
      <c r="E19095" s="10" t="n">
        <v>3</v>
      </c>
      <c r="F19095" s="10" t="n">
        <v>11916.05</v>
      </c>
      <c r="G19095" s="10" t="n">
        <v>251</v>
      </c>
      <c r="H19095" s="10" t="n">
        <v>6624.72</v>
      </c>
    </row>
    <row r="19096" customFormat="false" ht="15" hidden="false" customHeight="false" outlineLevel="0" collapsed="false">
      <c r="A19096" s="9" t="s">
        <v>29244</v>
      </c>
      <c r="B19096" s="9" t="s">
        <v>68</v>
      </c>
      <c r="C19096" s="9" t="s">
        <v>10161</v>
      </c>
      <c r="D19096" s="9" t="s">
        <v>10156</v>
      </c>
      <c r="E19096" s="10" t="n">
        <v>2</v>
      </c>
      <c r="F19096" s="10" t="n">
        <v>15127.64</v>
      </c>
      <c r="G19096" s="10" t="n">
        <v>8</v>
      </c>
      <c r="H19096" s="10" t="n">
        <v>8410.2</v>
      </c>
    </row>
    <row r="19097" customFormat="false" ht="15" hidden="false" customHeight="false" outlineLevel="0" collapsed="false">
      <c r="A19097" s="9" t="s">
        <v>29245</v>
      </c>
      <c r="B19097" s="9" t="s">
        <v>68</v>
      </c>
      <c r="C19097" s="9" t="s">
        <v>10161</v>
      </c>
      <c r="D19097" s="9" t="s">
        <v>10156</v>
      </c>
      <c r="E19097" s="10" t="n">
        <v>2</v>
      </c>
      <c r="F19097" s="10" t="n">
        <v>5711.02</v>
      </c>
      <c r="G19097" s="10" t="n">
        <v>37</v>
      </c>
      <c r="H19097" s="10" t="n">
        <v>3175.04</v>
      </c>
    </row>
    <row r="19098" customFormat="false" ht="15" hidden="false" customHeight="false" outlineLevel="0" collapsed="false">
      <c r="A19098" s="9" t="s">
        <v>29246</v>
      </c>
      <c r="B19098" s="9" t="s">
        <v>71</v>
      </c>
      <c r="C19098" s="9" t="s">
        <v>10161</v>
      </c>
      <c r="D19098" s="9" t="s">
        <v>10156</v>
      </c>
      <c r="E19098" s="10" t="n">
        <v>1</v>
      </c>
      <c r="F19098" s="10" t="n">
        <v>4875.15</v>
      </c>
      <c r="G19098" s="10" t="n">
        <v>142</v>
      </c>
      <c r="H19098" s="10" t="n">
        <v>2710.34</v>
      </c>
    </row>
    <row r="19099" customFormat="false" ht="15" hidden="false" customHeight="false" outlineLevel="0" collapsed="false">
      <c r="A19099" s="9" t="s">
        <v>29247</v>
      </c>
      <c r="B19099" s="9" t="s">
        <v>60</v>
      </c>
      <c r="C19099" s="9" t="s">
        <v>10162</v>
      </c>
      <c r="D19099" s="9" t="s">
        <v>10157</v>
      </c>
      <c r="E19099" s="10" t="n">
        <v>2</v>
      </c>
      <c r="F19099" s="10" t="n">
        <v>7604.97</v>
      </c>
      <c r="G19099" s="10" t="n">
        <v>124</v>
      </c>
      <c r="H19099" s="10" t="n">
        <v>4227.98</v>
      </c>
    </row>
    <row r="19100" customFormat="false" ht="15" hidden="false" customHeight="false" outlineLevel="0" collapsed="false">
      <c r="A19100" s="9" t="s">
        <v>29248</v>
      </c>
      <c r="B19100" s="9" t="s">
        <v>62</v>
      </c>
      <c r="C19100" s="9" t="s">
        <v>10161</v>
      </c>
      <c r="D19100" s="9" t="s">
        <v>10156</v>
      </c>
      <c r="E19100" s="10" t="n">
        <v>2</v>
      </c>
      <c r="F19100" s="10" t="n">
        <v>9337.1</v>
      </c>
      <c r="G19100" s="10" t="n">
        <v>66</v>
      </c>
      <c r="H19100" s="10" t="n">
        <v>5190.96</v>
      </c>
    </row>
    <row r="19101" customFormat="false" ht="15" hidden="false" customHeight="false" outlineLevel="0" collapsed="false">
      <c r="A19101" s="9" t="s">
        <v>29249</v>
      </c>
      <c r="B19101" s="9" t="s">
        <v>71</v>
      </c>
      <c r="C19101" s="9" t="s">
        <v>10161</v>
      </c>
      <c r="D19101" s="9" t="s">
        <v>10155</v>
      </c>
      <c r="E19101" s="10" t="n">
        <v>8</v>
      </c>
      <c r="F19101" s="10" t="n">
        <v>25663.68</v>
      </c>
      <c r="G19101" s="10" t="n">
        <v>11</v>
      </c>
      <c r="H19101" s="10" t="n">
        <v>14267.71</v>
      </c>
    </row>
    <row r="19102" customFormat="false" ht="15" hidden="false" customHeight="false" outlineLevel="0" collapsed="false">
      <c r="A19102" s="9" t="s">
        <v>29250</v>
      </c>
      <c r="B19102" s="9" t="s">
        <v>65</v>
      </c>
      <c r="C19102" s="9" t="s">
        <v>10161</v>
      </c>
      <c r="D19102" s="9" t="s">
        <v>10156</v>
      </c>
      <c r="E19102" s="10" t="n">
        <v>1</v>
      </c>
      <c r="F19102" s="10" t="n">
        <v>683.1</v>
      </c>
      <c r="G19102" s="10" t="n">
        <v>102</v>
      </c>
      <c r="H19102" s="10" t="n">
        <v>379.77</v>
      </c>
    </row>
    <row r="19103" customFormat="false" ht="15" hidden="false" customHeight="false" outlineLevel="0" collapsed="false">
      <c r="A19103" s="9" t="s">
        <v>29251</v>
      </c>
      <c r="B19103" s="9" t="s">
        <v>75</v>
      </c>
      <c r="C19103" s="9" t="s">
        <v>10161</v>
      </c>
      <c r="D19103" s="9" t="s">
        <v>10157</v>
      </c>
      <c r="E19103" s="10" t="n">
        <v>2</v>
      </c>
      <c r="F19103" s="10" t="n">
        <v>11578.05</v>
      </c>
      <c r="G19103" s="10" t="n">
        <v>133</v>
      </c>
      <c r="H19103" s="10" t="n">
        <v>6436.81</v>
      </c>
    </row>
    <row r="19104" customFormat="false" ht="15" hidden="false" customHeight="false" outlineLevel="0" collapsed="false">
      <c r="A19104" s="9" t="s">
        <v>29252</v>
      </c>
      <c r="B19104" s="9" t="s">
        <v>76</v>
      </c>
      <c r="C19104" s="9" t="s">
        <v>10161</v>
      </c>
      <c r="D19104" s="9" t="s">
        <v>10155</v>
      </c>
      <c r="E19104" s="10" t="n">
        <v>6</v>
      </c>
      <c r="F19104" s="10" t="n">
        <v>12074.19</v>
      </c>
      <c r="G19104" s="10" t="n">
        <v>21</v>
      </c>
      <c r="H19104" s="10" t="n">
        <v>6712.64</v>
      </c>
    </row>
    <row r="19105" customFormat="false" ht="15" hidden="false" customHeight="false" outlineLevel="0" collapsed="false">
      <c r="A19105" s="9" t="s">
        <v>29253</v>
      </c>
      <c r="B19105" s="9" t="s">
        <v>64</v>
      </c>
      <c r="C19105" s="9" t="s">
        <v>10163</v>
      </c>
      <c r="D19105" s="9" t="s">
        <v>10155</v>
      </c>
      <c r="E19105" s="10" t="n">
        <v>6</v>
      </c>
      <c r="F19105" s="10" t="n">
        <v>43910.36</v>
      </c>
      <c r="G19105" s="10" t="n">
        <v>43</v>
      </c>
      <c r="H19105" s="10" t="n">
        <v>24411.94</v>
      </c>
    </row>
    <row r="19106" customFormat="false" ht="15" hidden="false" customHeight="false" outlineLevel="0" collapsed="false">
      <c r="A19106" s="9" t="s">
        <v>29254</v>
      </c>
      <c r="B19106" s="9" t="s">
        <v>64</v>
      </c>
      <c r="C19106" s="9" t="s">
        <v>10162</v>
      </c>
      <c r="D19106" s="9" t="s">
        <v>10154</v>
      </c>
      <c r="E19106" s="10" t="n">
        <v>10</v>
      </c>
      <c r="F19106" s="10" t="n">
        <v>74151.51</v>
      </c>
      <c r="G19106" s="10" t="n">
        <v>35</v>
      </c>
      <c r="H19106" s="10" t="n">
        <v>41224.49</v>
      </c>
    </row>
    <row r="19107" customFormat="false" ht="15" hidden="false" customHeight="false" outlineLevel="0" collapsed="false">
      <c r="A19107" s="9" t="s">
        <v>29255</v>
      </c>
      <c r="B19107" s="9" t="s">
        <v>76</v>
      </c>
      <c r="C19107" s="9" t="s">
        <v>10161</v>
      </c>
      <c r="D19107" s="9" t="s">
        <v>10155</v>
      </c>
      <c r="E19107" s="10" t="n">
        <v>4</v>
      </c>
      <c r="F19107" s="10" t="n">
        <v>14259.32</v>
      </c>
      <c r="G19107" s="10" t="n">
        <v>90</v>
      </c>
      <c r="H19107" s="10" t="n">
        <v>7927.46</v>
      </c>
    </row>
    <row r="19108" customFormat="false" ht="15" hidden="false" customHeight="false" outlineLevel="0" collapsed="false">
      <c r="A19108" s="9" t="s">
        <v>29256</v>
      </c>
      <c r="B19108" s="9" t="s">
        <v>70</v>
      </c>
      <c r="C19108" s="9" t="s">
        <v>10161</v>
      </c>
      <c r="D19108" s="9" t="s">
        <v>10155</v>
      </c>
      <c r="E19108" s="10" t="n">
        <v>7</v>
      </c>
      <c r="F19108" s="10" t="n">
        <v>44278.71</v>
      </c>
      <c r="G19108" s="10" t="n">
        <v>5</v>
      </c>
      <c r="H19108" s="10" t="n">
        <v>24616.72</v>
      </c>
    </row>
    <row r="19109" customFormat="false" ht="15" hidden="false" customHeight="false" outlineLevel="0" collapsed="false">
      <c r="A19109" s="9" t="s">
        <v>29257</v>
      </c>
      <c r="B19109" s="9" t="s">
        <v>70</v>
      </c>
      <c r="C19109" s="9" t="s">
        <v>10161</v>
      </c>
      <c r="D19109" s="9" t="s">
        <v>10156</v>
      </c>
      <c r="E19109" s="10" t="n">
        <v>1</v>
      </c>
      <c r="F19109" s="10" t="n">
        <v>1763.1</v>
      </c>
      <c r="G19109" s="10" t="n">
        <v>89</v>
      </c>
      <c r="H19109" s="10" t="n">
        <v>980.19</v>
      </c>
    </row>
    <row r="19110" customFormat="false" ht="15" hidden="false" customHeight="false" outlineLevel="0" collapsed="false">
      <c r="A19110" s="9" t="s">
        <v>29258</v>
      </c>
      <c r="B19110" s="9" t="s">
        <v>76</v>
      </c>
      <c r="C19110" s="9" t="s">
        <v>10161</v>
      </c>
      <c r="D19110" s="9" t="s">
        <v>10156</v>
      </c>
      <c r="E19110" s="10" t="n">
        <v>1</v>
      </c>
      <c r="F19110" s="10" t="n">
        <v>4574.25</v>
      </c>
      <c r="G19110" s="10" t="n">
        <v>89</v>
      </c>
      <c r="H19110" s="10" t="n">
        <v>2543.05</v>
      </c>
    </row>
    <row r="19111" customFormat="false" ht="15" hidden="false" customHeight="false" outlineLevel="0" collapsed="false">
      <c r="A19111" s="9" t="s">
        <v>29259</v>
      </c>
      <c r="B19111" s="9" t="s">
        <v>62</v>
      </c>
      <c r="C19111" s="9" t="s">
        <v>10161</v>
      </c>
      <c r="D19111" s="9" t="s">
        <v>10157</v>
      </c>
      <c r="E19111" s="10" t="n">
        <v>5</v>
      </c>
      <c r="F19111" s="10" t="n">
        <v>113244.54</v>
      </c>
      <c r="G19111" s="10" t="n">
        <v>128</v>
      </c>
      <c r="H19111" s="10" t="n">
        <v>62958.23</v>
      </c>
    </row>
    <row r="19112" customFormat="false" ht="15" hidden="false" customHeight="false" outlineLevel="0" collapsed="false">
      <c r="A19112" s="9" t="s">
        <v>29260</v>
      </c>
      <c r="B19112" s="9" t="s">
        <v>79</v>
      </c>
      <c r="C19112" s="9" t="s">
        <v>10161</v>
      </c>
      <c r="D19112" s="9" t="s">
        <v>10157</v>
      </c>
      <c r="E19112" s="10" t="n">
        <v>5</v>
      </c>
      <c r="F19112" s="10" t="n">
        <v>46651.12</v>
      </c>
      <c r="G19112" s="10" t="n">
        <v>122</v>
      </c>
      <c r="H19112" s="10" t="n">
        <v>25935.66</v>
      </c>
    </row>
    <row r="19113" customFormat="false" ht="15" hidden="false" customHeight="false" outlineLevel="0" collapsed="false">
      <c r="A19113" s="9" t="s">
        <v>29261</v>
      </c>
      <c r="B19113" s="9" t="s">
        <v>62</v>
      </c>
      <c r="C19113" s="9" t="s">
        <v>10162</v>
      </c>
      <c r="D19113" s="9" t="s">
        <v>10157</v>
      </c>
      <c r="E19113" s="10" t="n">
        <v>2</v>
      </c>
      <c r="F19113" s="10" t="n">
        <v>22775.3</v>
      </c>
      <c r="G19113" s="10" t="n">
        <v>192</v>
      </c>
      <c r="H19113" s="10" t="n">
        <v>12661.91</v>
      </c>
    </row>
    <row r="19114" customFormat="false" ht="15" hidden="false" customHeight="false" outlineLevel="0" collapsed="false">
      <c r="A19114" s="9" t="s">
        <v>29262</v>
      </c>
      <c r="B19114" s="9" t="s">
        <v>68</v>
      </c>
      <c r="C19114" s="9" t="s">
        <v>10161</v>
      </c>
      <c r="D19114" s="9" t="s">
        <v>10156</v>
      </c>
      <c r="E19114" s="10" t="n">
        <v>2</v>
      </c>
      <c r="F19114" s="10" t="n">
        <v>7845.48</v>
      </c>
      <c r="G19114" s="10" t="n">
        <v>63</v>
      </c>
      <c r="H19114" s="10" t="n">
        <v>4361.69</v>
      </c>
    </row>
    <row r="19115" customFormat="false" ht="15" hidden="false" customHeight="false" outlineLevel="0" collapsed="false">
      <c r="A19115" s="9" t="s">
        <v>29263</v>
      </c>
      <c r="B19115" s="9" t="s">
        <v>76</v>
      </c>
      <c r="C19115" s="9" t="s">
        <v>10161</v>
      </c>
      <c r="D19115" s="9" t="s">
        <v>10156</v>
      </c>
      <c r="E19115" s="10" t="n">
        <v>2</v>
      </c>
      <c r="F19115" s="10" t="n">
        <v>5043.4</v>
      </c>
      <c r="G19115" s="10" t="n">
        <v>21</v>
      </c>
      <c r="H19115" s="10" t="n">
        <v>2803.88</v>
      </c>
    </row>
    <row r="19116" customFormat="false" ht="15" hidden="false" customHeight="false" outlineLevel="0" collapsed="false">
      <c r="A19116" s="9" t="s">
        <v>29264</v>
      </c>
      <c r="B19116" s="9" t="s">
        <v>76</v>
      </c>
      <c r="C19116" s="9" t="s">
        <v>10161</v>
      </c>
      <c r="D19116" s="9" t="s">
        <v>10154</v>
      </c>
      <c r="E19116" s="10" t="n">
        <v>14</v>
      </c>
      <c r="F19116" s="10" t="n">
        <v>82538.51</v>
      </c>
      <c r="G19116" s="10" t="n">
        <v>1</v>
      </c>
      <c r="H19116" s="10" t="n">
        <v>45887.24</v>
      </c>
    </row>
    <row r="19117" customFormat="false" ht="15" hidden="false" customHeight="false" outlineLevel="0" collapsed="false">
      <c r="A19117" s="9" t="s">
        <v>29265</v>
      </c>
      <c r="B19117" s="9" t="s">
        <v>62</v>
      </c>
      <c r="C19117" s="9" t="s">
        <v>10164</v>
      </c>
      <c r="D19117" s="9" t="s">
        <v>10155</v>
      </c>
      <c r="E19117" s="10" t="n">
        <v>3</v>
      </c>
      <c r="F19117" s="10" t="n">
        <v>9658.55</v>
      </c>
      <c r="G19117" s="10" t="n">
        <v>102</v>
      </c>
      <c r="H19117" s="10" t="n">
        <v>5369.67</v>
      </c>
    </row>
    <row r="19118" customFormat="false" ht="15" hidden="false" customHeight="false" outlineLevel="0" collapsed="false">
      <c r="A19118" s="9" t="s">
        <v>29266</v>
      </c>
      <c r="B19118" s="9" t="s">
        <v>79</v>
      </c>
      <c r="C19118" s="9" t="s">
        <v>10161</v>
      </c>
      <c r="D19118" s="9" t="s">
        <v>10156</v>
      </c>
      <c r="E19118" s="10" t="n">
        <v>1</v>
      </c>
      <c r="F19118" s="10" t="n">
        <v>384.3</v>
      </c>
      <c r="G19118" s="10" t="n">
        <v>103</v>
      </c>
      <c r="H19118" s="10" t="n">
        <v>213.65</v>
      </c>
    </row>
    <row r="19119" customFormat="false" ht="15" hidden="false" customHeight="false" outlineLevel="0" collapsed="false">
      <c r="A19119" s="9" t="s">
        <v>29267</v>
      </c>
      <c r="B19119" s="9" t="s">
        <v>74</v>
      </c>
      <c r="C19119" s="9" t="s">
        <v>10164</v>
      </c>
      <c r="D19119" s="9" t="s">
        <v>10154</v>
      </c>
      <c r="E19119" s="10" t="n">
        <v>8</v>
      </c>
      <c r="F19119" s="10" t="n">
        <v>75023</v>
      </c>
      <c r="G19119" s="10" t="n">
        <v>31</v>
      </c>
      <c r="H19119" s="10" t="n">
        <v>41708.99</v>
      </c>
    </row>
    <row r="19120" customFormat="false" ht="15" hidden="false" customHeight="false" outlineLevel="0" collapsed="false">
      <c r="A19120" s="9" t="s">
        <v>29268</v>
      </c>
      <c r="B19120" s="9" t="s">
        <v>74</v>
      </c>
      <c r="C19120" s="9" t="s">
        <v>10161</v>
      </c>
      <c r="D19120" s="9" t="s">
        <v>10155</v>
      </c>
      <c r="E19120" s="10" t="n">
        <v>9</v>
      </c>
      <c r="F19120" s="10" t="n">
        <v>26206.91</v>
      </c>
      <c r="G19120" s="10" t="n">
        <v>20</v>
      </c>
      <c r="H19120" s="10" t="n">
        <v>14569.72</v>
      </c>
    </row>
    <row r="19121" customFormat="false" ht="15" hidden="false" customHeight="false" outlineLevel="0" collapsed="false">
      <c r="A19121" s="9" t="s">
        <v>29269</v>
      </c>
      <c r="B19121" s="9" t="s">
        <v>73</v>
      </c>
      <c r="C19121" s="9" t="s">
        <v>10164</v>
      </c>
      <c r="D19121" s="9" t="s">
        <v>10154</v>
      </c>
      <c r="E19121" s="10" t="n">
        <v>25</v>
      </c>
      <c r="F19121" s="10" t="n">
        <v>94647.05</v>
      </c>
      <c r="G19121" s="10" t="n">
        <v>3</v>
      </c>
      <c r="H19121" s="10" t="n">
        <v>52618.97</v>
      </c>
    </row>
    <row r="19122" customFormat="false" ht="15" hidden="false" customHeight="false" outlineLevel="0" collapsed="false">
      <c r="A19122" s="9" t="s">
        <v>29270</v>
      </c>
      <c r="B19122" s="9" t="s">
        <v>71</v>
      </c>
      <c r="C19122" s="9" t="s">
        <v>10161</v>
      </c>
      <c r="D19122" s="9" t="s">
        <v>10158</v>
      </c>
      <c r="E19122" s="10" t="n">
        <v>0</v>
      </c>
      <c r="F19122" s="10" t="n">
        <v>0</v>
      </c>
      <c r="H19122" s="10" t="n">
        <v>0</v>
      </c>
    </row>
    <row r="19123" customFormat="false" ht="15" hidden="false" customHeight="false" outlineLevel="0" collapsed="false">
      <c r="A19123" s="9" t="s">
        <v>29271</v>
      </c>
      <c r="B19123" s="9" t="s">
        <v>62</v>
      </c>
      <c r="C19123" s="9" t="s">
        <v>10163</v>
      </c>
      <c r="D19123" s="9" t="s">
        <v>10155</v>
      </c>
      <c r="E19123" s="10" t="n">
        <v>8</v>
      </c>
      <c r="F19123" s="10" t="n">
        <v>21168.12</v>
      </c>
      <c r="G19123" s="10" t="n">
        <v>29</v>
      </c>
      <c r="H19123" s="10" t="n">
        <v>11768.4</v>
      </c>
    </row>
    <row r="19124" customFormat="false" ht="15" hidden="false" customHeight="false" outlineLevel="0" collapsed="false">
      <c r="A19124" s="9" t="s">
        <v>29272</v>
      </c>
      <c r="B19124" s="9" t="s">
        <v>75</v>
      </c>
      <c r="C19124" s="9" t="s">
        <v>10163</v>
      </c>
      <c r="D19124" s="9" t="s">
        <v>10155</v>
      </c>
      <c r="E19124" s="10" t="n">
        <v>4</v>
      </c>
      <c r="F19124" s="10" t="n">
        <v>21767.3</v>
      </c>
      <c r="G19124" s="10" t="n">
        <v>9</v>
      </c>
      <c r="H19124" s="10" t="n">
        <v>12101.52</v>
      </c>
    </row>
    <row r="19125" customFormat="false" ht="15" hidden="false" customHeight="false" outlineLevel="0" collapsed="false">
      <c r="A19125" s="9" t="s">
        <v>29273</v>
      </c>
      <c r="B19125" s="9" t="s">
        <v>79</v>
      </c>
      <c r="C19125" s="9" t="s">
        <v>10161</v>
      </c>
      <c r="D19125" s="9" t="s">
        <v>10154</v>
      </c>
      <c r="E19125" s="10" t="n">
        <v>5</v>
      </c>
      <c r="F19125" s="10" t="n">
        <v>89625.2</v>
      </c>
      <c r="G19125" s="10" t="n">
        <v>18</v>
      </c>
      <c r="H19125" s="10" t="n">
        <v>49827.08</v>
      </c>
    </row>
    <row r="19126" customFormat="false" ht="15" hidden="false" customHeight="false" outlineLevel="0" collapsed="false">
      <c r="A19126" s="9" t="s">
        <v>29274</v>
      </c>
      <c r="B19126" s="9" t="s">
        <v>62</v>
      </c>
      <c r="C19126" s="9" t="s">
        <v>10161</v>
      </c>
      <c r="D19126" s="9" t="s">
        <v>10156</v>
      </c>
      <c r="E19126" s="10" t="n">
        <v>1</v>
      </c>
      <c r="F19126" s="10" t="n">
        <v>1138.15</v>
      </c>
      <c r="G19126" s="10" t="n">
        <v>60</v>
      </c>
      <c r="H19126" s="10" t="n">
        <v>632.75</v>
      </c>
    </row>
    <row r="19127" customFormat="false" ht="15" hidden="false" customHeight="false" outlineLevel="0" collapsed="false">
      <c r="A19127" s="9" t="s">
        <v>29275</v>
      </c>
      <c r="B19127" s="9" t="s">
        <v>68</v>
      </c>
      <c r="C19127" s="9" t="s">
        <v>10161</v>
      </c>
      <c r="D19127" s="9" t="s">
        <v>10154</v>
      </c>
      <c r="E19127" s="10" t="n">
        <v>9</v>
      </c>
      <c r="F19127" s="10" t="n">
        <v>80130.92</v>
      </c>
      <c r="G19127" s="10" t="n">
        <v>4</v>
      </c>
      <c r="H19127" s="10" t="n">
        <v>44548.74</v>
      </c>
    </row>
    <row r="19128" customFormat="false" ht="15" hidden="false" customHeight="false" outlineLevel="0" collapsed="false">
      <c r="A19128" s="9" t="s">
        <v>29276</v>
      </c>
      <c r="B19128" s="9" t="s">
        <v>62</v>
      </c>
      <c r="C19128" s="9" t="s">
        <v>10164</v>
      </c>
      <c r="D19128" s="9" t="s">
        <v>10158</v>
      </c>
      <c r="E19128" s="10" t="n">
        <v>0</v>
      </c>
      <c r="F19128" s="10" t="n">
        <v>0</v>
      </c>
      <c r="H19128" s="10" t="n">
        <v>0</v>
      </c>
    </row>
    <row r="19129" customFormat="false" ht="15" hidden="false" customHeight="false" outlineLevel="0" collapsed="false">
      <c r="A19129" s="9" t="s">
        <v>29277</v>
      </c>
      <c r="B19129" s="9" t="s">
        <v>64</v>
      </c>
      <c r="C19129" s="9" t="s">
        <v>10161</v>
      </c>
      <c r="D19129" s="9" t="s">
        <v>10156</v>
      </c>
      <c r="E19129" s="10" t="n">
        <v>2</v>
      </c>
      <c r="F19129" s="10" t="n">
        <v>2009.15</v>
      </c>
      <c r="G19129" s="10" t="n">
        <v>24</v>
      </c>
      <c r="H19129" s="10" t="n">
        <v>1116.99</v>
      </c>
    </row>
    <row r="19130" customFormat="false" ht="15" hidden="false" customHeight="false" outlineLevel="0" collapsed="false">
      <c r="A19130" s="9" t="s">
        <v>29278</v>
      </c>
      <c r="B19130" s="9" t="s">
        <v>79</v>
      </c>
      <c r="C19130" s="9" t="s">
        <v>10164</v>
      </c>
      <c r="D19130" s="9" t="s">
        <v>10154</v>
      </c>
      <c r="E19130" s="10" t="n">
        <v>13</v>
      </c>
      <c r="F19130" s="10" t="n">
        <v>193669.9</v>
      </c>
      <c r="G19130" s="10" t="n">
        <v>55</v>
      </c>
      <c r="H19130" s="10" t="n">
        <v>107670.66</v>
      </c>
    </row>
    <row r="19131" customFormat="false" ht="15" hidden="false" customHeight="false" outlineLevel="0" collapsed="false">
      <c r="A19131" s="9" t="s">
        <v>29279</v>
      </c>
      <c r="B19131" s="9" t="s">
        <v>77</v>
      </c>
      <c r="C19131" s="9" t="s">
        <v>10161</v>
      </c>
      <c r="D19131" s="9" t="s">
        <v>10156</v>
      </c>
      <c r="E19131" s="10" t="n">
        <v>1</v>
      </c>
      <c r="F19131" s="10" t="n">
        <v>853.1</v>
      </c>
      <c r="G19131" s="10" t="n">
        <v>143</v>
      </c>
      <c r="H19131" s="10" t="n">
        <v>474.28</v>
      </c>
    </row>
    <row r="19132" customFormat="false" ht="15" hidden="false" customHeight="false" outlineLevel="0" collapsed="false">
      <c r="A19132" s="9" t="s">
        <v>29280</v>
      </c>
      <c r="B19132" s="9" t="s">
        <v>74</v>
      </c>
      <c r="C19132" s="9" t="s">
        <v>10161</v>
      </c>
      <c r="D19132" s="9" t="s">
        <v>10155</v>
      </c>
      <c r="E19132" s="10" t="n">
        <v>9</v>
      </c>
      <c r="F19132" s="10" t="n">
        <v>30053.82</v>
      </c>
      <c r="G19132" s="10" t="n">
        <v>28</v>
      </c>
      <c r="H19132" s="10" t="n">
        <v>16708.4</v>
      </c>
    </row>
    <row r="19133" customFormat="false" ht="15" hidden="false" customHeight="false" outlineLevel="0" collapsed="false">
      <c r="A19133" s="9" t="s">
        <v>29281</v>
      </c>
      <c r="B19133" s="9" t="s">
        <v>68</v>
      </c>
      <c r="C19133" s="9" t="s">
        <v>10161</v>
      </c>
      <c r="D19133" s="9" t="s">
        <v>10155</v>
      </c>
      <c r="E19133" s="10" t="n">
        <v>4</v>
      </c>
      <c r="F19133" s="10" t="n">
        <v>10827.45</v>
      </c>
      <c r="G19133" s="10" t="n">
        <v>85</v>
      </c>
      <c r="H19133" s="10" t="n">
        <v>6019.51</v>
      </c>
    </row>
    <row r="19134" customFormat="false" ht="15" hidden="false" customHeight="false" outlineLevel="0" collapsed="false">
      <c r="A19134" s="9" t="s">
        <v>29282</v>
      </c>
      <c r="B19134" s="9" t="s">
        <v>65</v>
      </c>
      <c r="C19134" s="9" t="s">
        <v>10162</v>
      </c>
      <c r="D19134" s="9" t="s">
        <v>10154</v>
      </c>
      <c r="E19134" s="10" t="n">
        <v>10</v>
      </c>
      <c r="F19134" s="10" t="n">
        <v>137611.1</v>
      </c>
      <c r="G19134" s="10" t="n">
        <v>78</v>
      </c>
      <c r="H19134" s="10" t="n">
        <v>76504.81</v>
      </c>
    </row>
    <row r="19135" customFormat="false" ht="15" hidden="false" customHeight="false" outlineLevel="0" collapsed="false">
      <c r="A19135" s="9" t="s">
        <v>29283</v>
      </c>
      <c r="B19135" s="9" t="s">
        <v>71</v>
      </c>
      <c r="C19135" s="9" t="s">
        <v>10161</v>
      </c>
      <c r="D19135" s="9" t="s">
        <v>10155</v>
      </c>
      <c r="E19135" s="10" t="n">
        <v>4</v>
      </c>
      <c r="F19135" s="10" t="n">
        <v>46082.38</v>
      </c>
      <c r="G19135" s="10" t="n">
        <v>8</v>
      </c>
      <c r="H19135" s="10" t="n">
        <v>25619.47</v>
      </c>
    </row>
    <row r="19136" customFormat="false" ht="15" hidden="false" customHeight="false" outlineLevel="0" collapsed="false">
      <c r="A19136" s="9" t="s">
        <v>29284</v>
      </c>
      <c r="B19136" s="9" t="s">
        <v>74</v>
      </c>
      <c r="C19136" s="9" t="s">
        <v>10164</v>
      </c>
      <c r="D19136" s="9" t="s">
        <v>10155</v>
      </c>
      <c r="E19136" s="10" t="n">
        <v>8</v>
      </c>
      <c r="F19136" s="10" t="n">
        <v>12281.15</v>
      </c>
      <c r="G19136" s="10" t="n">
        <v>1</v>
      </c>
      <c r="H19136" s="10" t="n">
        <v>6827.7</v>
      </c>
    </row>
    <row r="19137" customFormat="false" ht="15" hidden="false" customHeight="false" outlineLevel="0" collapsed="false">
      <c r="A19137" s="9" t="s">
        <v>29285</v>
      </c>
      <c r="B19137" s="9" t="s">
        <v>74</v>
      </c>
      <c r="C19137" s="9" t="s">
        <v>10162</v>
      </c>
      <c r="D19137" s="9" t="s">
        <v>10155</v>
      </c>
      <c r="E19137" s="10" t="n">
        <v>7</v>
      </c>
      <c r="F19137" s="10" t="n">
        <v>53403.57</v>
      </c>
      <c r="G19137" s="10" t="n">
        <v>55</v>
      </c>
      <c r="H19137" s="10" t="n">
        <v>29689.68</v>
      </c>
    </row>
    <row r="19138" customFormat="false" ht="15" hidden="false" customHeight="false" outlineLevel="0" collapsed="false">
      <c r="A19138" s="9" t="s">
        <v>29286</v>
      </c>
      <c r="B19138" s="9" t="s">
        <v>62</v>
      </c>
      <c r="C19138" s="9" t="s">
        <v>10161</v>
      </c>
      <c r="D19138" s="9" t="s">
        <v>10154</v>
      </c>
      <c r="E19138" s="10" t="n">
        <v>9</v>
      </c>
      <c r="F19138" s="10" t="n">
        <v>81421.47</v>
      </c>
      <c r="G19138" s="10" t="n">
        <v>71</v>
      </c>
      <c r="H19138" s="10" t="n">
        <v>45266.22</v>
      </c>
    </row>
    <row r="19139" customFormat="false" ht="15" hidden="false" customHeight="false" outlineLevel="0" collapsed="false">
      <c r="A19139" s="9" t="s">
        <v>29287</v>
      </c>
      <c r="B19139" s="9" t="s">
        <v>62</v>
      </c>
      <c r="C19139" s="9" t="s">
        <v>10164</v>
      </c>
      <c r="D19139" s="9" t="s">
        <v>10157</v>
      </c>
      <c r="E19139" s="10" t="n">
        <v>4</v>
      </c>
      <c r="F19139" s="10" t="n">
        <v>11084.85</v>
      </c>
      <c r="G19139" s="10" t="n">
        <v>198</v>
      </c>
      <c r="H19139" s="10" t="n">
        <v>6162.62</v>
      </c>
    </row>
    <row r="19140" customFormat="false" ht="15" hidden="false" customHeight="false" outlineLevel="0" collapsed="false">
      <c r="A19140" s="9" t="s">
        <v>29288</v>
      </c>
      <c r="B19140" s="9" t="s">
        <v>71</v>
      </c>
      <c r="C19140" s="9" t="s">
        <v>10164</v>
      </c>
      <c r="D19140" s="9" t="s">
        <v>10155</v>
      </c>
      <c r="E19140" s="10" t="n">
        <v>4</v>
      </c>
      <c r="F19140" s="10" t="n">
        <v>68469.6</v>
      </c>
      <c r="G19140" s="10" t="n">
        <v>18</v>
      </c>
      <c r="H19140" s="10" t="n">
        <v>38065.63</v>
      </c>
    </row>
    <row r="19141" customFormat="false" ht="15" hidden="false" customHeight="false" outlineLevel="0" collapsed="false">
      <c r="A19141" s="9" t="s">
        <v>29289</v>
      </c>
      <c r="B19141" s="9" t="s">
        <v>74</v>
      </c>
      <c r="C19141" s="9" t="s">
        <v>10161</v>
      </c>
      <c r="D19141" s="9" t="s">
        <v>10156</v>
      </c>
      <c r="E19141" s="10" t="n">
        <v>2</v>
      </c>
      <c r="F19141" s="10" t="n">
        <v>1071.15</v>
      </c>
      <c r="G19141" s="10" t="n">
        <v>82</v>
      </c>
      <c r="H19141" s="10" t="n">
        <v>595.51</v>
      </c>
    </row>
    <row r="19142" customFormat="false" ht="15" hidden="false" customHeight="false" outlineLevel="0" collapsed="false">
      <c r="A19142" s="9" t="s">
        <v>29290</v>
      </c>
      <c r="B19142" s="9" t="s">
        <v>76</v>
      </c>
      <c r="C19142" s="9" t="s">
        <v>10163</v>
      </c>
      <c r="D19142" s="9" t="s">
        <v>10154</v>
      </c>
      <c r="E19142" s="10" t="n">
        <v>6</v>
      </c>
      <c r="F19142" s="10" t="n">
        <v>119984.22</v>
      </c>
      <c r="G19142" s="10" t="n">
        <v>9</v>
      </c>
      <c r="H19142" s="10" t="n">
        <v>66705.16</v>
      </c>
    </row>
    <row r="19143" customFormat="false" ht="15" hidden="false" customHeight="false" outlineLevel="0" collapsed="false">
      <c r="A19143" s="9" t="s">
        <v>29291</v>
      </c>
      <c r="B19143" s="9" t="s">
        <v>63</v>
      </c>
      <c r="C19143" s="9" t="s">
        <v>10161</v>
      </c>
      <c r="D19143" s="9" t="s">
        <v>10155</v>
      </c>
      <c r="E19143" s="10" t="n">
        <v>4</v>
      </c>
      <c r="F19143" s="10" t="n">
        <v>17652.47</v>
      </c>
      <c r="G19143" s="10" t="n">
        <v>54</v>
      </c>
      <c r="H19143" s="10" t="n">
        <v>9813.88</v>
      </c>
    </row>
    <row r="19144" customFormat="false" ht="15" hidden="false" customHeight="false" outlineLevel="0" collapsed="false">
      <c r="A19144" s="9" t="s">
        <v>29292</v>
      </c>
      <c r="B19144" s="9" t="s">
        <v>74</v>
      </c>
      <c r="C19144" s="9" t="s">
        <v>10162</v>
      </c>
      <c r="D19144" s="9" t="s">
        <v>10155</v>
      </c>
      <c r="E19144" s="10" t="n">
        <v>3</v>
      </c>
      <c r="F19144" s="10" t="n">
        <v>3322.05</v>
      </c>
      <c r="G19144" s="10" t="n">
        <v>0</v>
      </c>
      <c r="H19144" s="10" t="n">
        <v>1846.89</v>
      </c>
    </row>
    <row r="19145" customFormat="false" ht="15" hidden="false" customHeight="false" outlineLevel="0" collapsed="false">
      <c r="A19145" s="9" t="s">
        <v>29293</v>
      </c>
      <c r="B19145" s="9" t="s">
        <v>71</v>
      </c>
      <c r="C19145" s="9" t="s">
        <v>10161</v>
      </c>
      <c r="D19145" s="9" t="s">
        <v>10155</v>
      </c>
      <c r="E19145" s="10" t="n">
        <v>3</v>
      </c>
      <c r="F19145" s="10" t="n">
        <v>2671.2</v>
      </c>
      <c r="G19145" s="10" t="n">
        <v>6</v>
      </c>
      <c r="H19145" s="10" t="n">
        <v>1485.05</v>
      </c>
    </row>
    <row r="19146" customFormat="false" ht="15" hidden="false" customHeight="false" outlineLevel="0" collapsed="false">
      <c r="A19146" s="9" t="s">
        <v>29294</v>
      </c>
      <c r="B19146" s="9" t="s">
        <v>76</v>
      </c>
      <c r="C19146" s="9" t="s">
        <v>10163</v>
      </c>
      <c r="D19146" s="9" t="s">
        <v>10156</v>
      </c>
      <c r="E19146" s="10" t="n">
        <v>2</v>
      </c>
      <c r="F19146" s="10" t="n">
        <v>26838.3</v>
      </c>
      <c r="G19146" s="10" t="n">
        <v>65</v>
      </c>
      <c r="H19146" s="10" t="n">
        <v>14920.74</v>
      </c>
    </row>
    <row r="19147" customFormat="false" ht="15" hidden="false" customHeight="false" outlineLevel="0" collapsed="false">
      <c r="A19147" s="9" t="s">
        <v>29295</v>
      </c>
      <c r="B19147" s="9" t="s">
        <v>71</v>
      </c>
      <c r="C19147" s="9" t="s">
        <v>10161</v>
      </c>
      <c r="D19147" s="9" t="s">
        <v>10157</v>
      </c>
      <c r="E19147" s="10" t="n">
        <v>4</v>
      </c>
      <c r="F19147" s="10" t="n">
        <v>34983.95</v>
      </c>
      <c r="G19147" s="10" t="n">
        <v>146</v>
      </c>
      <c r="H19147" s="10" t="n">
        <v>19449.31</v>
      </c>
    </row>
    <row r="19148" customFormat="false" ht="15" hidden="false" customHeight="false" outlineLevel="0" collapsed="false">
      <c r="A19148" s="9" t="s">
        <v>29296</v>
      </c>
      <c r="B19148" s="9" t="s">
        <v>74</v>
      </c>
      <c r="C19148" s="9" t="s">
        <v>10161</v>
      </c>
      <c r="D19148" s="9" t="s">
        <v>10156</v>
      </c>
      <c r="E19148" s="10" t="n">
        <v>2</v>
      </c>
      <c r="F19148" s="10" t="n">
        <v>12614.05</v>
      </c>
      <c r="G19148" s="10" t="n">
        <v>47</v>
      </c>
      <c r="H19148" s="10" t="n">
        <v>7012.77</v>
      </c>
    </row>
    <row r="19149" customFormat="false" ht="15" hidden="false" customHeight="false" outlineLevel="0" collapsed="false">
      <c r="A19149" s="9" t="s">
        <v>29297</v>
      </c>
      <c r="B19149" s="9" t="s">
        <v>69</v>
      </c>
      <c r="C19149" s="9" t="s">
        <v>10164</v>
      </c>
      <c r="D19149" s="9" t="s">
        <v>10155</v>
      </c>
      <c r="E19149" s="10" t="n">
        <v>6</v>
      </c>
      <c r="F19149" s="10" t="n">
        <v>54683.81</v>
      </c>
      <c r="G19149" s="10" t="n">
        <v>34</v>
      </c>
      <c r="H19149" s="10" t="n">
        <v>30401.43</v>
      </c>
    </row>
    <row r="19150" customFormat="false" ht="15" hidden="false" customHeight="false" outlineLevel="0" collapsed="false">
      <c r="A19150" s="9" t="s">
        <v>29298</v>
      </c>
      <c r="B19150" s="9" t="s">
        <v>65</v>
      </c>
      <c r="C19150" s="9" t="s">
        <v>10162</v>
      </c>
      <c r="D19150" s="9" t="s">
        <v>10156</v>
      </c>
      <c r="E19150" s="10" t="n">
        <v>2</v>
      </c>
      <c r="F19150" s="10" t="n">
        <v>1328.48</v>
      </c>
      <c r="G19150" s="10" t="n">
        <v>87</v>
      </c>
      <c r="H19150" s="10" t="n">
        <v>738.57</v>
      </c>
    </row>
    <row r="19151" customFormat="false" ht="15" hidden="false" customHeight="false" outlineLevel="0" collapsed="false">
      <c r="A19151" s="9" t="s">
        <v>29299</v>
      </c>
      <c r="B19151" s="9" t="s">
        <v>68</v>
      </c>
      <c r="C19151" s="9" t="s">
        <v>10162</v>
      </c>
      <c r="D19151" s="9" t="s">
        <v>10155</v>
      </c>
      <c r="E19151" s="10" t="n">
        <v>5</v>
      </c>
      <c r="F19151" s="10" t="n">
        <v>28087.16</v>
      </c>
      <c r="G19151" s="10" t="n">
        <v>23</v>
      </c>
      <c r="H19151" s="10" t="n">
        <v>15615.04</v>
      </c>
    </row>
    <row r="19152" customFormat="false" ht="15" hidden="false" customHeight="false" outlineLevel="0" collapsed="false">
      <c r="A19152" s="9" t="s">
        <v>29300</v>
      </c>
      <c r="B19152" s="9" t="s">
        <v>62</v>
      </c>
      <c r="C19152" s="9" t="s">
        <v>10161</v>
      </c>
      <c r="D19152" s="9" t="s">
        <v>10155</v>
      </c>
      <c r="E19152" s="10" t="n">
        <v>5</v>
      </c>
      <c r="F19152" s="10" t="n">
        <v>8561.34</v>
      </c>
      <c r="G19152" s="10" t="n">
        <v>83</v>
      </c>
      <c r="H19152" s="10" t="n">
        <v>4759.67</v>
      </c>
    </row>
    <row r="19153" customFormat="false" ht="15" hidden="false" customHeight="false" outlineLevel="0" collapsed="false">
      <c r="A19153" s="9" t="s">
        <v>29301</v>
      </c>
      <c r="B19153" s="9" t="s">
        <v>60</v>
      </c>
      <c r="C19153" s="9" t="s">
        <v>10163</v>
      </c>
      <c r="D19153" s="9" t="s">
        <v>10155</v>
      </c>
      <c r="E19153" s="10" t="n">
        <v>7</v>
      </c>
      <c r="F19153" s="10" t="n">
        <v>57978.4</v>
      </c>
      <c r="G19153" s="10" t="n">
        <v>51</v>
      </c>
      <c r="H19153" s="10" t="n">
        <v>32233.06</v>
      </c>
    </row>
    <row r="19154" customFormat="false" ht="15" hidden="false" customHeight="false" outlineLevel="0" collapsed="false">
      <c r="A19154" s="9" t="s">
        <v>29302</v>
      </c>
      <c r="B19154" s="9" t="s">
        <v>71</v>
      </c>
      <c r="C19154" s="9" t="s">
        <v>10162</v>
      </c>
      <c r="D19154" s="9" t="s">
        <v>10155</v>
      </c>
      <c r="E19154" s="10" t="n">
        <v>4</v>
      </c>
      <c r="F19154" s="10" t="n">
        <v>47139.22</v>
      </c>
      <c r="G19154" s="10" t="n">
        <v>69</v>
      </c>
      <c r="H19154" s="10" t="n">
        <v>26207.02</v>
      </c>
    </row>
    <row r="19155" customFormat="false" ht="15" hidden="false" customHeight="false" outlineLevel="0" collapsed="false">
      <c r="A19155" s="9" t="s">
        <v>29303</v>
      </c>
      <c r="B19155" s="9" t="s">
        <v>77</v>
      </c>
      <c r="C19155" s="9" t="s">
        <v>10162</v>
      </c>
      <c r="D19155" s="9" t="s">
        <v>10155</v>
      </c>
      <c r="E19155" s="10" t="n">
        <v>5</v>
      </c>
      <c r="F19155" s="10" t="n">
        <v>17586.55</v>
      </c>
      <c r="G19155" s="10" t="n">
        <v>19</v>
      </c>
      <c r="H19155" s="10" t="n">
        <v>9777.23</v>
      </c>
    </row>
    <row r="19156" customFormat="false" ht="15" hidden="false" customHeight="false" outlineLevel="0" collapsed="false">
      <c r="A19156" s="9" t="s">
        <v>29304</v>
      </c>
      <c r="B19156" s="9" t="s">
        <v>62</v>
      </c>
      <c r="C19156" s="9" t="s">
        <v>10161</v>
      </c>
      <c r="D19156" s="9" t="s">
        <v>10157</v>
      </c>
      <c r="E19156" s="10" t="n">
        <v>4</v>
      </c>
      <c r="F19156" s="10" t="n">
        <v>16630.09</v>
      </c>
      <c r="G19156" s="10" t="n">
        <v>199</v>
      </c>
      <c r="H19156" s="10" t="n">
        <v>9245.49</v>
      </c>
    </row>
    <row r="19157" customFormat="false" ht="15" hidden="false" customHeight="false" outlineLevel="0" collapsed="false">
      <c r="A19157" s="9" t="s">
        <v>29305</v>
      </c>
      <c r="B19157" s="9" t="s">
        <v>68</v>
      </c>
      <c r="C19157" s="9" t="s">
        <v>10163</v>
      </c>
      <c r="D19157" s="9" t="s">
        <v>10155</v>
      </c>
      <c r="E19157" s="10" t="n">
        <v>3</v>
      </c>
      <c r="F19157" s="10" t="n">
        <v>19570.95</v>
      </c>
      <c r="G19157" s="10" t="n">
        <v>32</v>
      </c>
      <c r="H19157" s="10" t="n">
        <v>10880.46</v>
      </c>
    </row>
    <row r="19158" customFormat="false" ht="15" hidden="false" customHeight="false" outlineLevel="0" collapsed="false">
      <c r="A19158" s="9" t="s">
        <v>29306</v>
      </c>
      <c r="B19158" s="9" t="s">
        <v>71</v>
      </c>
      <c r="C19158" s="9" t="s">
        <v>10161</v>
      </c>
      <c r="D19158" s="9" t="s">
        <v>10155</v>
      </c>
      <c r="E19158" s="10" t="n">
        <v>11</v>
      </c>
      <c r="F19158" s="10" t="n">
        <v>58426.88</v>
      </c>
      <c r="G19158" s="10" t="n">
        <v>4</v>
      </c>
      <c r="H19158" s="10" t="n">
        <v>32482.39</v>
      </c>
    </row>
    <row r="19159" customFormat="false" ht="15" hidden="false" customHeight="false" outlineLevel="0" collapsed="false">
      <c r="A19159" s="9" t="s">
        <v>29307</v>
      </c>
      <c r="B19159" s="9" t="s">
        <v>62</v>
      </c>
      <c r="C19159" s="9" t="s">
        <v>10161</v>
      </c>
      <c r="D19159" s="9" t="s">
        <v>10157</v>
      </c>
      <c r="E19159" s="10" t="n">
        <v>4</v>
      </c>
      <c r="F19159" s="10" t="n">
        <v>10091.1</v>
      </c>
      <c r="G19159" s="10" t="n">
        <v>138</v>
      </c>
      <c r="H19159" s="10" t="n">
        <v>5610.14</v>
      </c>
    </row>
    <row r="19160" customFormat="false" ht="15" hidden="false" customHeight="false" outlineLevel="0" collapsed="false">
      <c r="A19160" s="9" t="s">
        <v>29308</v>
      </c>
      <c r="B19160" s="9" t="s">
        <v>71</v>
      </c>
      <c r="C19160" s="9" t="s">
        <v>10161</v>
      </c>
      <c r="D19160" s="9" t="s">
        <v>10155</v>
      </c>
      <c r="E19160" s="10" t="n">
        <v>3</v>
      </c>
      <c r="F19160" s="10" t="n">
        <v>6403.17</v>
      </c>
      <c r="G19160" s="10" t="n">
        <v>52</v>
      </c>
      <c r="H19160" s="10" t="n">
        <v>3559.84</v>
      </c>
    </row>
    <row r="19161" customFormat="false" ht="15" hidden="false" customHeight="false" outlineLevel="0" collapsed="false">
      <c r="A19161" s="9" t="s">
        <v>29309</v>
      </c>
      <c r="B19161" s="9" t="s">
        <v>64</v>
      </c>
      <c r="C19161" s="9" t="s">
        <v>10161</v>
      </c>
      <c r="D19161" s="9" t="s">
        <v>10156</v>
      </c>
      <c r="E19161" s="10" t="n">
        <v>2</v>
      </c>
      <c r="F19161" s="10" t="n">
        <v>9426.25</v>
      </c>
      <c r="G19161" s="10" t="n">
        <v>38</v>
      </c>
      <c r="H19161" s="10" t="n">
        <v>5240.52</v>
      </c>
    </row>
    <row r="19162" customFormat="false" ht="15" hidden="false" customHeight="false" outlineLevel="0" collapsed="false">
      <c r="A19162" s="9" t="s">
        <v>29310</v>
      </c>
      <c r="B19162" s="9" t="s">
        <v>75</v>
      </c>
      <c r="C19162" s="9" t="s">
        <v>10164</v>
      </c>
      <c r="D19162" s="9" t="s">
        <v>10155</v>
      </c>
      <c r="E19162" s="10" t="n">
        <v>3</v>
      </c>
      <c r="F19162" s="10" t="n">
        <v>7173.34</v>
      </c>
      <c r="G19162" s="10" t="n">
        <v>31</v>
      </c>
      <c r="H19162" s="10" t="n">
        <v>3988.01</v>
      </c>
    </row>
    <row r="19163" customFormat="false" ht="15" hidden="false" customHeight="false" outlineLevel="0" collapsed="false">
      <c r="A19163" s="9" t="s">
        <v>29311</v>
      </c>
      <c r="B19163" s="9" t="s">
        <v>64</v>
      </c>
      <c r="C19163" s="9" t="s">
        <v>10164</v>
      </c>
      <c r="D19163" s="9" t="s">
        <v>10155</v>
      </c>
      <c r="E19163" s="10" t="n">
        <v>9</v>
      </c>
      <c r="F19163" s="10" t="n">
        <v>28508.65</v>
      </c>
      <c r="G19163" s="10" t="n">
        <v>11</v>
      </c>
      <c r="H19163" s="10" t="n">
        <v>15849.37</v>
      </c>
    </row>
    <row r="19164" customFormat="false" ht="15" hidden="false" customHeight="false" outlineLevel="0" collapsed="false">
      <c r="A19164" s="9" t="s">
        <v>29312</v>
      </c>
      <c r="B19164" s="9" t="s">
        <v>71</v>
      </c>
      <c r="C19164" s="9" t="s">
        <v>10163</v>
      </c>
      <c r="D19164" s="9" t="s">
        <v>10157</v>
      </c>
      <c r="E19164" s="10" t="n">
        <v>4</v>
      </c>
      <c r="F19164" s="10" t="n">
        <v>6383</v>
      </c>
      <c r="G19164" s="10" t="n">
        <v>172</v>
      </c>
      <c r="H19164" s="10" t="n">
        <v>3548.63</v>
      </c>
    </row>
    <row r="19165" customFormat="false" ht="15" hidden="false" customHeight="false" outlineLevel="0" collapsed="false">
      <c r="A19165" s="9" t="s">
        <v>29313</v>
      </c>
      <c r="B19165" s="9" t="s">
        <v>73</v>
      </c>
      <c r="C19165" s="9" t="s">
        <v>10161</v>
      </c>
      <c r="D19165" s="9" t="s">
        <v>10157</v>
      </c>
      <c r="E19165" s="10" t="n">
        <v>5</v>
      </c>
      <c r="F19165" s="10" t="n">
        <v>21523.11</v>
      </c>
      <c r="G19165" s="10" t="n">
        <v>130</v>
      </c>
      <c r="H19165" s="10" t="n">
        <v>11965.76</v>
      </c>
    </row>
    <row r="19166" customFormat="false" ht="15" hidden="false" customHeight="false" outlineLevel="0" collapsed="false">
      <c r="A19166" s="9" t="s">
        <v>29314</v>
      </c>
      <c r="B19166" s="9" t="s">
        <v>71</v>
      </c>
      <c r="C19166" s="9" t="s">
        <v>10161</v>
      </c>
      <c r="D19166" s="9" t="s">
        <v>10155</v>
      </c>
      <c r="E19166" s="10" t="n">
        <v>10</v>
      </c>
      <c r="F19166" s="10" t="n">
        <v>37898.85</v>
      </c>
      <c r="G19166" s="10" t="n">
        <v>27</v>
      </c>
      <c r="H19166" s="10" t="n">
        <v>21069.84</v>
      </c>
    </row>
    <row r="19167" customFormat="false" ht="15" hidden="false" customHeight="false" outlineLevel="0" collapsed="false">
      <c r="A19167" s="9" t="s">
        <v>29315</v>
      </c>
      <c r="B19167" s="9" t="s">
        <v>70</v>
      </c>
      <c r="C19167" s="9" t="s">
        <v>10161</v>
      </c>
      <c r="D19167" s="9" t="s">
        <v>10157</v>
      </c>
      <c r="E19167" s="10" t="n">
        <v>2</v>
      </c>
      <c r="F19167" s="10" t="n">
        <v>12636.35</v>
      </c>
      <c r="G19167" s="10" t="n">
        <v>288</v>
      </c>
      <c r="H19167" s="10" t="n">
        <v>7025.17</v>
      </c>
    </row>
    <row r="19168" customFormat="false" ht="15" hidden="false" customHeight="false" outlineLevel="0" collapsed="false">
      <c r="A19168" s="9" t="s">
        <v>29316</v>
      </c>
      <c r="B19168" s="9" t="s">
        <v>68</v>
      </c>
      <c r="C19168" s="9" t="s">
        <v>10161</v>
      </c>
      <c r="D19168" s="9" t="s">
        <v>10154</v>
      </c>
      <c r="E19168" s="10" t="n">
        <v>22</v>
      </c>
      <c r="F19168" s="10" t="n">
        <v>146365.43</v>
      </c>
      <c r="G19168" s="10" t="n">
        <v>10</v>
      </c>
      <c r="H19168" s="10" t="n">
        <v>81371.77</v>
      </c>
    </row>
    <row r="19169" customFormat="false" ht="15" hidden="false" customHeight="false" outlineLevel="0" collapsed="false">
      <c r="A19169" s="9" t="s">
        <v>29317</v>
      </c>
      <c r="B19169" s="9" t="s">
        <v>75</v>
      </c>
      <c r="C19169" s="9" t="s">
        <v>10161</v>
      </c>
      <c r="D19169" s="9" t="s">
        <v>10157</v>
      </c>
      <c r="E19169" s="10" t="n">
        <v>3</v>
      </c>
      <c r="F19169" s="10" t="n">
        <v>5669.2</v>
      </c>
      <c r="G19169" s="10" t="n">
        <v>220</v>
      </c>
      <c r="H19169" s="10" t="n">
        <v>3151.79</v>
      </c>
    </row>
    <row r="19170" customFormat="false" ht="15" hidden="false" customHeight="false" outlineLevel="0" collapsed="false">
      <c r="A19170" s="9" t="s">
        <v>29318</v>
      </c>
      <c r="B19170" s="9" t="s">
        <v>74</v>
      </c>
      <c r="C19170" s="9" t="s">
        <v>10162</v>
      </c>
      <c r="D19170" s="9" t="s">
        <v>10155</v>
      </c>
      <c r="E19170" s="10" t="n">
        <v>3</v>
      </c>
      <c r="F19170" s="10" t="n">
        <v>17741.3</v>
      </c>
      <c r="G19170" s="10" t="n">
        <v>73</v>
      </c>
      <c r="H19170" s="10" t="n">
        <v>9863.27</v>
      </c>
    </row>
    <row r="19171" customFormat="false" ht="15" hidden="false" customHeight="false" outlineLevel="0" collapsed="false">
      <c r="A19171" s="9" t="s">
        <v>29319</v>
      </c>
      <c r="B19171" s="9" t="s">
        <v>74</v>
      </c>
      <c r="C19171" s="9" t="s">
        <v>10162</v>
      </c>
      <c r="D19171" s="9" t="s">
        <v>10155</v>
      </c>
      <c r="E19171" s="10" t="n">
        <v>7</v>
      </c>
      <c r="F19171" s="10" t="n">
        <v>25352.46</v>
      </c>
      <c r="G19171" s="10" t="n">
        <v>65</v>
      </c>
      <c r="H19171" s="10" t="n">
        <v>14094.68</v>
      </c>
    </row>
    <row r="19172" customFormat="false" ht="15" hidden="false" customHeight="false" outlineLevel="0" collapsed="false">
      <c r="A19172" s="9" t="s">
        <v>29320</v>
      </c>
      <c r="B19172" s="9" t="s">
        <v>64</v>
      </c>
      <c r="C19172" s="9" t="s">
        <v>10161</v>
      </c>
      <c r="D19172" s="9" t="s">
        <v>10156</v>
      </c>
      <c r="E19172" s="10" t="n">
        <v>1</v>
      </c>
      <c r="F19172" s="10" t="n">
        <v>1291.05</v>
      </c>
      <c r="G19172" s="10" t="n">
        <v>2</v>
      </c>
      <c r="H19172" s="10" t="n">
        <v>717.76</v>
      </c>
    </row>
    <row r="19173" customFormat="false" ht="15" hidden="false" customHeight="false" outlineLevel="0" collapsed="false">
      <c r="A19173" s="9" t="s">
        <v>29321</v>
      </c>
      <c r="B19173" s="9" t="s">
        <v>75</v>
      </c>
      <c r="C19173" s="9" t="s">
        <v>10161</v>
      </c>
      <c r="D19173" s="9" t="s">
        <v>10157</v>
      </c>
      <c r="E19173" s="10" t="n">
        <v>3</v>
      </c>
      <c r="F19173" s="10" t="n">
        <v>19855.7</v>
      </c>
      <c r="G19173" s="10" t="n">
        <v>128</v>
      </c>
      <c r="H19173" s="10" t="n">
        <v>11038.76</v>
      </c>
    </row>
    <row r="19174" customFormat="false" ht="15" hidden="false" customHeight="false" outlineLevel="0" collapsed="false">
      <c r="A19174" s="9" t="s">
        <v>29322</v>
      </c>
      <c r="B19174" s="9" t="s">
        <v>79</v>
      </c>
      <c r="C19174" s="9" t="s">
        <v>10164</v>
      </c>
      <c r="D19174" s="9" t="s">
        <v>10155</v>
      </c>
      <c r="E19174" s="10" t="n">
        <v>3</v>
      </c>
      <c r="F19174" s="10" t="n">
        <v>2258.75</v>
      </c>
      <c r="G19174" s="10" t="n">
        <v>5</v>
      </c>
      <c r="H19174" s="10" t="n">
        <v>1255.75</v>
      </c>
    </row>
    <row r="19175" customFormat="false" ht="15" hidden="false" customHeight="false" outlineLevel="0" collapsed="false">
      <c r="A19175" s="9" t="s">
        <v>29323</v>
      </c>
      <c r="B19175" s="9" t="s">
        <v>71</v>
      </c>
      <c r="C19175" s="9" t="s">
        <v>10164</v>
      </c>
      <c r="D19175" s="9" t="s">
        <v>10155</v>
      </c>
      <c r="E19175" s="10" t="n">
        <v>3</v>
      </c>
      <c r="F19175" s="10" t="n">
        <v>37743.35</v>
      </c>
      <c r="G19175" s="10" t="n">
        <v>64</v>
      </c>
      <c r="H19175" s="10" t="n">
        <v>20983.39</v>
      </c>
    </row>
    <row r="19176" customFormat="false" ht="15" hidden="false" customHeight="false" outlineLevel="0" collapsed="false">
      <c r="A19176" s="9" t="s">
        <v>29324</v>
      </c>
      <c r="B19176" s="9" t="s">
        <v>62</v>
      </c>
      <c r="C19176" s="9" t="s">
        <v>10161</v>
      </c>
      <c r="D19176" s="9" t="s">
        <v>10155</v>
      </c>
      <c r="E19176" s="10" t="n">
        <v>3</v>
      </c>
      <c r="F19176" s="10" t="n">
        <v>15103.88</v>
      </c>
      <c r="G19176" s="10" t="n">
        <v>110</v>
      </c>
      <c r="H19176" s="10" t="n">
        <v>8396.99</v>
      </c>
    </row>
    <row r="19177" customFormat="false" ht="15" hidden="false" customHeight="false" outlineLevel="0" collapsed="false">
      <c r="A19177" s="9" t="s">
        <v>29325</v>
      </c>
      <c r="B19177" s="9" t="s">
        <v>77</v>
      </c>
      <c r="C19177" s="9" t="s">
        <v>10163</v>
      </c>
      <c r="D19177" s="9" t="s">
        <v>10157</v>
      </c>
      <c r="E19177" s="10" t="n">
        <v>2</v>
      </c>
      <c r="F19177" s="10" t="n">
        <v>3145.68</v>
      </c>
      <c r="G19177" s="10" t="n">
        <v>217</v>
      </c>
      <c r="H19177" s="10" t="n">
        <v>1748.84</v>
      </c>
    </row>
    <row r="19178" customFormat="false" ht="15" hidden="false" customHeight="false" outlineLevel="0" collapsed="false">
      <c r="A19178" s="9" t="s">
        <v>29326</v>
      </c>
      <c r="B19178" s="9" t="s">
        <v>77</v>
      </c>
      <c r="C19178" s="9" t="s">
        <v>10161</v>
      </c>
      <c r="D19178" s="9" t="s">
        <v>10155</v>
      </c>
      <c r="E19178" s="10" t="n">
        <v>3</v>
      </c>
      <c r="F19178" s="10" t="n">
        <v>3937.56</v>
      </c>
      <c r="G19178" s="10" t="n">
        <v>20</v>
      </c>
      <c r="H19178" s="10" t="n">
        <v>2189.08</v>
      </c>
    </row>
    <row r="19179" customFormat="false" ht="15" hidden="false" customHeight="false" outlineLevel="0" collapsed="false">
      <c r="A19179" s="9" t="s">
        <v>29327</v>
      </c>
      <c r="B19179" s="9" t="s">
        <v>68</v>
      </c>
      <c r="C19179" s="9" t="s">
        <v>10161</v>
      </c>
      <c r="D19179" s="9" t="s">
        <v>10155</v>
      </c>
      <c r="E19179" s="10" t="n">
        <v>8</v>
      </c>
      <c r="F19179" s="10" t="n">
        <v>46365.17</v>
      </c>
      <c r="G19179" s="10" t="n">
        <v>1</v>
      </c>
      <c r="H19179" s="10" t="n">
        <v>25776.69</v>
      </c>
    </row>
    <row r="19180" customFormat="false" ht="15" hidden="false" customHeight="false" outlineLevel="0" collapsed="false">
      <c r="A19180" s="9" t="s">
        <v>29328</v>
      </c>
      <c r="B19180" s="9" t="s">
        <v>61</v>
      </c>
      <c r="C19180" s="9" t="s">
        <v>10161</v>
      </c>
      <c r="D19180" s="9" t="s">
        <v>10155</v>
      </c>
      <c r="E19180" s="10" t="n">
        <v>3</v>
      </c>
      <c r="F19180" s="10" t="n">
        <v>19100.44</v>
      </c>
      <c r="G19180" s="10" t="n">
        <v>33</v>
      </c>
      <c r="H19180" s="10" t="n">
        <v>10618.88</v>
      </c>
    </row>
    <row r="19181" customFormat="false" ht="15" hidden="false" customHeight="false" outlineLevel="0" collapsed="false">
      <c r="A19181" s="9" t="s">
        <v>29329</v>
      </c>
      <c r="B19181" s="9" t="s">
        <v>73</v>
      </c>
      <c r="C19181" s="9" t="s">
        <v>10161</v>
      </c>
      <c r="D19181" s="9" t="s">
        <v>10155</v>
      </c>
      <c r="E19181" s="10" t="n">
        <v>7</v>
      </c>
      <c r="F19181" s="10" t="n">
        <v>61573.77</v>
      </c>
      <c r="G19181" s="10" t="n">
        <v>47</v>
      </c>
      <c r="H19181" s="10" t="n">
        <v>34231.9</v>
      </c>
    </row>
    <row r="19182" customFormat="false" ht="15" hidden="false" customHeight="false" outlineLevel="0" collapsed="false">
      <c r="A19182" s="9" t="s">
        <v>29330</v>
      </c>
      <c r="B19182" s="9" t="s">
        <v>64</v>
      </c>
      <c r="C19182" s="9" t="s">
        <v>10164</v>
      </c>
      <c r="D19182" s="9" t="s">
        <v>10155</v>
      </c>
      <c r="E19182" s="10" t="n">
        <v>5</v>
      </c>
      <c r="F19182" s="10" t="n">
        <v>22685.24</v>
      </c>
      <c r="G19182" s="10" t="n">
        <v>91</v>
      </c>
      <c r="H19182" s="10" t="n">
        <v>12611.85</v>
      </c>
    </row>
    <row r="19183" customFormat="false" ht="15" hidden="false" customHeight="false" outlineLevel="0" collapsed="false">
      <c r="A19183" s="9" t="s">
        <v>29331</v>
      </c>
      <c r="B19183" s="9" t="s">
        <v>78</v>
      </c>
      <c r="C19183" s="9" t="s">
        <v>10161</v>
      </c>
      <c r="D19183" s="9" t="s">
        <v>10157</v>
      </c>
      <c r="E19183" s="10" t="n">
        <v>2</v>
      </c>
      <c r="F19183" s="10" t="n">
        <v>9082.45</v>
      </c>
      <c r="G19183" s="10" t="n">
        <v>198</v>
      </c>
      <c r="H19183" s="10" t="n">
        <v>5049.38</v>
      </c>
    </row>
    <row r="19184" customFormat="false" ht="15" hidden="false" customHeight="false" outlineLevel="0" collapsed="false">
      <c r="A19184" s="9" t="s">
        <v>29332</v>
      </c>
      <c r="B19184" s="9" t="s">
        <v>68</v>
      </c>
      <c r="C19184" s="9" t="s">
        <v>10161</v>
      </c>
      <c r="D19184" s="9" t="s">
        <v>10156</v>
      </c>
      <c r="E19184" s="10" t="n">
        <v>1</v>
      </c>
      <c r="F19184" s="10" t="n">
        <v>21999</v>
      </c>
      <c r="G19184" s="10" t="n">
        <v>203</v>
      </c>
      <c r="H19184" s="10" t="n">
        <v>12230.33</v>
      </c>
    </row>
    <row r="19185" customFormat="false" ht="15" hidden="false" customHeight="false" outlineLevel="0" collapsed="false">
      <c r="A19185" s="9" t="s">
        <v>29333</v>
      </c>
      <c r="B19185" s="9" t="s">
        <v>68</v>
      </c>
      <c r="C19185" s="9" t="s">
        <v>10163</v>
      </c>
      <c r="D19185" s="9" t="s">
        <v>10156</v>
      </c>
      <c r="E19185" s="10" t="n">
        <v>1</v>
      </c>
      <c r="F19185" s="10" t="n">
        <v>34269</v>
      </c>
      <c r="G19185" s="10" t="n">
        <v>303</v>
      </c>
      <c r="H19185" s="10" t="n">
        <v>19051.83</v>
      </c>
    </row>
    <row r="19186" customFormat="false" ht="15" hidden="false" customHeight="false" outlineLevel="0" collapsed="false">
      <c r="A19186" s="9" t="s">
        <v>29334</v>
      </c>
      <c r="B19186" s="9" t="s">
        <v>71</v>
      </c>
      <c r="C19186" s="9" t="s">
        <v>10161</v>
      </c>
      <c r="D19186" s="9" t="s">
        <v>10156</v>
      </c>
      <c r="E19186" s="10" t="n">
        <v>1</v>
      </c>
      <c r="F19186" s="10" t="n">
        <v>6139.15</v>
      </c>
      <c r="G19186" s="10" t="n">
        <v>218</v>
      </c>
      <c r="H19186" s="10" t="n">
        <v>3413.06</v>
      </c>
    </row>
    <row r="19187" customFormat="false" ht="15" hidden="false" customHeight="false" outlineLevel="0" collapsed="false">
      <c r="A19187" s="9" t="s">
        <v>29335</v>
      </c>
      <c r="B19187" s="9" t="s">
        <v>71</v>
      </c>
      <c r="C19187" s="9" t="s">
        <v>10161</v>
      </c>
      <c r="D19187" s="9" t="s">
        <v>10154</v>
      </c>
      <c r="E19187" s="10" t="n">
        <v>23</v>
      </c>
      <c r="F19187" s="10" t="n">
        <v>77416.35</v>
      </c>
      <c r="G19187" s="10" t="n">
        <v>8</v>
      </c>
      <c r="H19187" s="10" t="n">
        <v>43039.57</v>
      </c>
    </row>
    <row r="19188" customFormat="false" ht="15" hidden="false" customHeight="false" outlineLevel="0" collapsed="false">
      <c r="A19188" s="9" t="s">
        <v>29336</v>
      </c>
      <c r="B19188" s="9" t="s">
        <v>73</v>
      </c>
      <c r="C19188" s="9" t="s">
        <v>10161</v>
      </c>
      <c r="D19188" s="9" t="s">
        <v>10157</v>
      </c>
      <c r="E19188" s="10" t="n">
        <v>3</v>
      </c>
      <c r="F19188" s="10" t="n">
        <v>45099.69</v>
      </c>
      <c r="G19188" s="10" t="n">
        <v>200</v>
      </c>
      <c r="H19188" s="10" t="n">
        <v>25073.15</v>
      </c>
    </row>
    <row r="19189" customFormat="false" ht="15" hidden="false" customHeight="false" outlineLevel="0" collapsed="false">
      <c r="A19189" s="9" t="s">
        <v>29337</v>
      </c>
      <c r="B19189" s="9" t="s">
        <v>74</v>
      </c>
      <c r="C19189" s="9" t="s">
        <v>10162</v>
      </c>
      <c r="D19189" s="9" t="s">
        <v>10155</v>
      </c>
      <c r="E19189" s="10" t="n">
        <v>11</v>
      </c>
      <c r="F19189" s="10" t="n">
        <v>66982.02</v>
      </c>
      <c r="G19189" s="10" t="n">
        <v>0</v>
      </c>
      <c r="H19189" s="10" t="n">
        <v>37238.61</v>
      </c>
    </row>
    <row r="19190" customFormat="false" ht="15" hidden="false" customHeight="false" outlineLevel="0" collapsed="false">
      <c r="A19190" s="9" t="s">
        <v>29338</v>
      </c>
      <c r="B19190" s="9" t="s">
        <v>62</v>
      </c>
      <c r="C19190" s="9" t="s">
        <v>10161</v>
      </c>
      <c r="D19190" s="9" t="s">
        <v>10155</v>
      </c>
      <c r="E19190" s="10" t="n">
        <v>3</v>
      </c>
      <c r="F19190" s="10" t="n">
        <v>10764.32</v>
      </c>
      <c r="G19190" s="10" t="n">
        <v>75</v>
      </c>
      <c r="H19190" s="10" t="n">
        <v>5984.42</v>
      </c>
    </row>
    <row r="19191" customFormat="false" ht="15" hidden="false" customHeight="false" outlineLevel="0" collapsed="false">
      <c r="A19191" s="9" t="s">
        <v>29339</v>
      </c>
      <c r="B19191" s="9" t="s">
        <v>77</v>
      </c>
      <c r="C19191" s="9" t="s">
        <v>10161</v>
      </c>
      <c r="D19191" s="9" t="s">
        <v>10156</v>
      </c>
      <c r="E19191" s="10" t="n">
        <v>1</v>
      </c>
      <c r="F19191" s="10" t="n">
        <v>945</v>
      </c>
      <c r="G19191" s="10" t="n">
        <v>299</v>
      </c>
      <c r="H19191" s="10" t="n">
        <v>525.37</v>
      </c>
    </row>
    <row r="19192" customFormat="false" ht="15" hidden="false" customHeight="false" outlineLevel="0" collapsed="false">
      <c r="A19192" s="9" t="s">
        <v>29340</v>
      </c>
      <c r="B19192" s="9" t="s">
        <v>62</v>
      </c>
      <c r="C19192" s="9" t="s">
        <v>10161</v>
      </c>
      <c r="D19192" s="9" t="s">
        <v>10155</v>
      </c>
      <c r="E19192" s="10" t="n">
        <v>3</v>
      </c>
      <c r="F19192" s="10" t="n">
        <v>5899.77</v>
      </c>
      <c r="G19192" s="10" t="n">
        <v>0</v>
      </c>
      <c r="H19192" s="10" t="n">
        <v>3279.97</v>
      </c>
    </row>
    <row r="19193" customFormat="false" ht="15" hidden="false" customHeight="false" outlineLevel="0" collapsed="false">
      <c r="A19193" s="9" t="s">
        <v>29341</v>
      </c>
      <c r="B19193" s="9" t="s">
        <v>75</v>
      </c>
      <c r="C19193" s="9" t="s">
        <v>10161</v>
      </c>
      <c r="D19193" s="9" t="s">
        <v>10156</v>
      </c>
      <c r="E19193" s="10" t="n">
        <v>2</v>
      </c>
      <c r="F19193" s="10" t="n">
        <v>1755.55</v>
      </c>
      <c r="G19193" s="10" t="n">
        <v>16</v>
      </c>
      <c r="H19193" s="10" t="n">
        <v>976</v>
      </c>
    </row>
    <row r="19194" customFormat="false" ht="15" hidden="false" customHeight="false" outlineLevel="0" collapsed="false">
      <c r="A19194" s="9" t="s">
        <v>29342</v>
      </c>
      <c r="B19194" s="9" t="s">
        <v>63</v>
      </c>
      <c r="C19194" s="9" t="s">
        <v>10161</v>
      </c>
      <c r="D19194" s="9" t="s">
        <v>10155</v>
      </c>
      <c r="E19194" s="10" t="n">
        <v>3</v>
      </c>
      <c r="F19194" s="10" t="n">
        <v>10739.55</v>
      </c>
      <c r="G19194" s="10" t="n">
        <v>51</v>
      </c>
      <c r="H19194" s="10" t="n">
        <v>5970.65</v>
      </c>
    </row>
    <row r="19195" customFormat="false" ht="15" hidden="false" customHeight="false" outlineLevel="0" collapsed="false">
      <c r="A19195" s="9" t="s">
        <v>29343</v>
      </c>
      <c r="B19195" s="9" t="s">
        <v>68</v>
      </c>
      <c r="C19195" s="9" t="s">
        <v>10161</v>
      </c>
      <c r="D19195" s="9" t="s">
        <v>10155</v>
      </c>
      <c r="E19195" s="10" t="n">
        <v>9</v>
      </c>
      <c r="F19195" s="10" t="n">
        <v>66469.2</v>
      </c>
      <c r="G19195" s="10" t="n">
        <v>20</v>
      </c>
      <c r="H19195" s="10" t="n">
        <v>36953.51</v>
      </c>
    </row>
    <row r="19196" customFormat="false" ht="15" hidden="false" customHeight="false" outlineLevel="0" collapsed="false">
      <c r="A19196" s="9" t="s">
        <v>29344</v>
      </c>
      <c r="B19196" s="9" t="s">
        <v>77</v>
      </c>
      <c r="C19196" s="9" t="s">
        <v>10164</v>
      </c>
      <c r="D19196" s="9" t="s">
        <v>10154</v>
      </c>
      <c r="E19196" s="10" t="n">
        <v>14</v>
      </c>
      <c r="F19196" s="10" t="n">
        <v>172041.09</v>
      </c>
      <c r="G19196" s="10" t="n">
        <v>51</v>
      </c>
      <c r="H19196" s="10" t="n">
        <v>95646.14</v>
      </c>
    </row>
    <row r="19197" customFormat="false" ht="15" hidden="false" customHeight="false" outlineLevel="0" collapsed="false">
      <c r="A19197" s="9" t="s">
        <v>29345</v>
      </c>
      <c r="B19197" s="9" t="s">
        <v>71</v>
      </c>
      <c r="C19197" s="9" t="s">
        <v>10163</v>
      </c>
      <c r="D19197" s="9" t="s">
        <v>10155</v>
      </c>
      <c r="E19197" s="10" t="n">
        <v>4</v>
      </c>
      <c r="F19197" s="10" t="n">
        <v>13720.45</v>
      </c>
      <c r="G19197" s="10" t="n">
        <v>75</v>
      </c>
      <c r="H19197" s="10" t="n">
        <v>7627.88</v>
      </c>
    </row>
    <row r="19198" customFormat="false" ht="15" hidden="false" customHeight="false" outlineLevel="0" collapsed="false">
      <c r="A19198" s="9" t="s">
        <v>29346</v>
      </c>
      <c r="B19198" s="9" t="s">
        <v>68</v>
      </c>
      <c r="C19198" s="9" t="s">
        <v>10162</v>
      </c>
      <c r="D19198" s="9" t="s">
        <v>10154</v>
      </c>
      <c r="E19198" s="10" t="n">
        <v>39</v>
      </c>
      <c r="F19198" s="10" t="n">
        <v>199396.24</v>
      </c>
      <c r="G19198" s="10" t="n">
        <v>0</v>
      </c>
      <c r="H19198" s="10" t="n">
        <v>110854.22</v>
      </c>
    </row>
    <row r="19199" customFormat="false" ht="15" hidden="false" customHeight="false" outlineLevel="0" collapsed="false">
      <c r="A19199" s="9" t="s">
        <v>29347</v>
      </c>
      <c r="B19199" s="9" t="s">
        <v>68</v>
      </c>
      <c r="C19199" s="9" t="s">
        <v>10161</v>
      </c>
      <c r="D19199" s="9" t="s">
        <v>10155</v>
      </c>
      <c r="E19199" s="10" t="n">
        <v>10</v>
      </c>
      <c r="F19199" s="10" t="n">
        <v>61233.07</v>
      </c>
      <c r="G19199" s="10" t="n">
        <v>35</v>
      </c>
      <c r="H19199" s="10" t="n">
        <v>34042.49</v>
      </c>
    </row>
    <row r="19200" customFormat="false" ht="15" hidden="false" customHeight="false" outlineLevel="0" collapsed="false">
      <c r="A19200" s="9" t="s">
        <v>29348</v>
      </c>
      <c r="B19200" s="9" t="s">
        <v>70</v>
      </c>
      <c r="C19200" s="9" t="s">
        <v>10163</v>
      </c>
      <c r="D19200" s="9" t="s">
        <v>10156</v>
      </c>
      <c r="E19200" s="10" t="n">
        <v>1</v>
      </c>
      <c r="F19200" s="10" t="n">
        <v>2247.95</v>
      </c>
      <c r="G19200" s="10" t="n">
        <v>36</v>
      </c>
      <c r="H19200" s="10" t="n">
        <v>1249.75</v>
      </c>
    </row>
    <row r="19201" customFormat="false" ht="15" hidden="false" customHeight="false" outlineLevel="0" collapsed="false">
      <c r="A19201" s="9" t="s">
        <v>29349</v>
      </c>
      <c r="B19201" s="9" t="s">
        <v>62</v>
      </c>
      <c r="C19201" s="9" t="s">
        <v>10162</v>
      </c>
      <c r="D19201" s="9" t="s">
        <v>10156</v>
      </c>
      <c r="E19201" s="10" t="n">
        <v>2</v>
      </c>
      <c r="F19201" s="10" t="n">
        <v>1340.5</v>
      </c>
      <c r="G19201" s="10" t="n">
        <v>52</v>
      </c>
      <c r="H19201" s="10" t="n">
        <v>745.25</v>
      </c>
    </row>
    <row r="19202" customFormat="false" ht="15" hidden="false" customHeight="false" outlineLevel="0" collapsed="false">
      <c r="A19202" s="9" t="s">
        <v>29350</v>
      </c>
      <c r="B19202" s="9" t="s">
        <v>68</v>
      </c>
      <c r="C19202" s="9" t="s">
        <v>10163</v>
      </c>
      <c r="D19202" s="9" t="s">
        <v>10156</v>
      </c>
      <c r="E19202" s="10" t="n">
        <v>2</v>
      </c>
      <c r="F19202" s="10" t="n">
        <v>14507</v>
      </c>
      <c r="G19202" s="10" t="n">
        <v>9</v>
      </c>
      <c r="H19202" s="10" t="n">
        <v>8065.16</v>
      </c>
    </row>
    <row r="19203" customFormat="false" ht="15" hidden="false" customHeight="false" outlineLevel="0" collapsed="false">
      <c r="A19203" s="9" t="s">
        <v>29351</v>
      </c>
      <c r="B19203" s="9" t="s">
        <v>62</v>
      </c>
      <c r="C19203" s="9" t="s">
        <v>10161</v>
      </c>
      <c r="D19203" s="9" t="s">
        <v>10155</v>
      </c>
      <c r="E19203" s="10" t="n">
        <v>4</v>
      </c>
      <c r="F19203" s="10" t="n">
        <v>5298.45</v>
      </c>
      <c r="G19203" s="10" t="n">
        <v>43</v>
      </c>
      <c r="H19203" s="10" t="n">
        <v>2945.67</v>
      </c>
    </row>
    <row r="19204" customFormat="false" ht="15" hidden="false" customHeight="false" outlineLevel="0" collapsed="false">
      <c r="A19204" s="9" t="s">
        <v>29352</v>
      </c>
      <c r="B19204" s="9" t="s">
        <v>79</v>
      </c>
      <c r="C19204" s="9" t="s">
        <v>10161</v>
      </c>
      <c r="D19204" s="9" t="s">
        <v>10156</v>
      </c>
      <c r="E19204" s="10" t="n">
        <v>2</v>
      </c>
      <c r="F19204" s="10" t="n">
        <v>24629.15</v>
      </c>
      <c r="G19204" s="10" t="n">
        <v>20</v>
      </c>
      <c r="H19204" s="10" t="n">
        <v>13692.56</v>
      </c>
    </row>
    <row r="19205" customFormat="false" ht="15" hidden="false" customHeight="false" outlineLevel="0" collapsed="false">
      <c r="A19205" s="9" t="s">
        <v>29353</v>
      </c>
      <c r="B19205" s="9" t="s">
        <v>68</v>
      </c>
      <c r="C19205" s="9" t="s">
        <v>10161</v>
      </c>
      <c r="D19205" s="9" t="s">
        <v>10156</v>
      </c>
      <c r="E19205" s="10" t="n">
        <v>1</v>
      </c>
      <c r="F19205" s="10" t="n">
        <v>8528.75</v>
      </c>
      <c r="G19205" s="10" t="n">
        <v>49</v>
      </c>
      <c r="H19205" s="10" t="n">
        <v>4741.55</v>
      </c>
    </row>
    <row r="19206" customFormat="false" ht="15" hidden="false" customHeight="false" outlineLevel="0" collapsed="false">
      <c r="A19206" s="9" t="s">
        <v>29354</v>
      </c>
      <c r="B19206" s="9" t="s">
        <v>62</v>
      </c>
      <c r="C19206" s="9" t="s">
        <v>10161</v>
      </c>
      <c r="D19206" s="9" t="s">
        <v>10155</v>
      </c>
      <c r="E19206" s="10" t="n">
        <v>7</v>
      </c>
      <c r="F19206" s="10" t="n">
        <v>8377.73</v>
      </c>
      <c r="G19206" s="10" t="n">
        <v>21</v>
      </c>
      <c r="H19206" s="10" t="n">
        <v>4657.59</v>
      </c>
    </row>
    <row r="19207" customFormat="false" ht="15" hidden="false" customHeight="false" outlineLevel="0" collapsed="false">
      <c r="A19207" s="9" t="s">
        <v>29355</v>
      </c>
      <c r="B19207" s="9" t="s">
        <v>75</v>
      </c>
      <c r="C19207" s="9" t="s">
        <v>10163</v>
      </c>
      <c r="D19207" s="9" t="s">
        <v>10155</v>
      </c>
      <c r="E19207" s="10" t="n">
        <v>9</v>
      </c>
      <c r="F19207" s="10" t="n">
        <v>20013.07</v>
      </c>
      <c r="G19207" s="10" t="n">
        <v>74</v>
      </c>
      <c r="H19207" s="10" t="n">
        <v>11126.25</v>
      </c>
    </row>
    <row r="19208" customFormat="false" ht="15" hidden="false" customHeight="false" outlineLevel="0" collapsed="false">
      <c r="A19208" s="9" t="s">
        <v>29356</v>
      </c>
      <c r="B19208" s="9" t="s">
        <v>79</v>
      </c>
      <c r="C19208" s="9" t="s">
        <v>10161</v>
      </c>
      <c r="D19208" s="9" t="s">
        <v>10156</v>
      </c>
      <c r="E19208" s="10" t="n">
        <v>1</v>
      </c>
      <c r="F19208" s="10" t="n">
        <v>4768.17</v>
      </c>
      <c r="G19208" s="10" t="n">
        <v>67</v>
      </c>
      <c r="H19208" s="10" t="n">
        <v>2650.86</v>
      </c>
    </row>
    <row r="19209" customFormat="false" ht="15" hidden="false" customHeight="false" outlineLevel="0" collapsed="false">
      <c r="A19209" s="9" t="s">
        <v>29357</v>
      </c>
      <c r="B19209" s="9" t="s">
        <v>68</v>
      </c>
      <c r="C19209" s="9" t="s">
        <v>10161</v>
      </c>
      <c r="D19209" s="9" t="s">
        <v>10155</v>
      </c>
      <c r="E19209" s="10" t="n">
        <v>3</v>
      </c>
      <c r="F19209" s="10" t="n">
        <v>7664.31</v>
      </c>
      <c r="G19209" s="10" t="n">
        <v>48</v>
      </c>
      <c r="H19209" s="10" t="n">
        <v>4260.97</v>
      </c>
    </row>
    <row r="19210" customFormat="false" ht="15" hidden="false" customHeight="false" outlineLevel="0" collapsed="false">
      <c r="A19210" s="9" t="s">
        <v>29358</v>
      </c>
      <c r="B19210" s="9" t="s">
        <v>67</v>
      </c>
      <c r="C19210" s="9" t="s">
        <v>10164</v>
      </c>
      <c r="D19210" s="9" t="s">
        <v>10154</v>
      </c>
      <c r="E19210" s="10" t="n">
        <v>67</v>
      </c>
      <c r="F19210" s="10" t="n">
        <v>368827.78</v>
      </c>
      <c r="G19210" s="10" t="n">
        <v>0</v>
      </c>
      <c r="H19210" s="10" t="n">
        <v>205049.58</v>
      </c>
    </row>
    <row r="19211" customFormat="false" ht="15" hidden="false" customHeight="false" outlineLevel="0" collapsed="false">
      <c r="A19211" s="9" t="s">
        <v>29359</v>
      </c>
      <c r="B19211" s="9" t="s">
        <v>71</v>
      </c>
      <c r="C19211" s="9" t="s">
        <v>10162</v>
      </c>
      <c r="D19211" s="9" t="s">
        <v>10155</v>
      </c>
      <c r="E19211" s="10" t="n">
        <v>4</v>
      </c>
      <c r="F19211" s="10" t="n">
        <v>15861.2</v>
      </c>
      <c r="G19211" s="10" t="n">
        <v>22</v>
      </c>
      <c r="H19211" s="10" t="n">
        <v>8818.02</v>
      </c>
    </row>
    <row r="19212" customFormat="false" ht="15" hidden="false" customHeight="false" outlineLevel="0" collapsed="false">
      <c r="A19212" s="9" t="s">
        <v>29360</v>
      </c>
      <c r="B19212" s="9" t="s">
        <v>77</v>
      </c>
      <c r="C19212" s="9" t="s">
        <v>10161</v>
      </c>
      <c r="D19212" s="9" t="s">
        <v>10157</v>
      </c>
      <c r="E19212" s="10" t="n">
        <v>3</v>
      </c>
      <c r="F19212" s="10" t="n">
        <v>9068.95</v>
      </c>
      <c r="G19212" s="10" t="n">
        <v>154</v>
      </c>
      <c r="H19212" s="10" t="n">
        <v>5041.88</v>
      </c>
    </row>
    <row r="19213" customFormat="false" ht="15" hidden="false" customHeight="false" outlineLevel="0" collapsed="false">
      <c r="A19213" s="9" t="s">
        <v>29361</v>
      </c>
      <c r="B19213" s="9" t="s">
        <v>64</v>
      </c>
      <c r="C19213" s="9" t="s">
        <v>10163</v>
      </c>
      <c r="D19213" s="9" t="s">
        <v>10154</v>
      </c>
      <c r="E19213" s="10" t="n">
        <v>1</v>
      </c>
      <c r="F19213" s="10" t="n">
        <v>79252.3</v>
      </c>
      <c r="G19213" s="10" t="n">
        <v>64</v>
      </c>
      <c r="H19213" s="10" t="n">
        <v>44060.27</v>
      </c>
    </row>
    <row r="19214" customFormat="false" ht="15" hidden="false" customHeight="false" outlineLevel="0" collapsed="false">
      <c r="A19214" s="9" t="s">
        <v>29362</v>
      </c>
      <c r="B19214" s="9" t="s">
        <v>76</v>
      </c>
      <c r="C19214" s="9" t="s">
        <v>10162</v>
      </c>
      <c r="D19214" s="9" t="s">
        <v>10156</v>
      </c>
      <c r="E19214" s="10" t="n">
        <v>1</v>
      </c>
      <c r="F19214" s="10" t="n">
        <v>1034.25</v>
      </c>
      <c r="G19214" s="10" t="n">
        <v>125</v>
      </c>
      <c r="H19214" s="10" t="n">
        <v>574.99</v>
      </c>
    </row>
    <row r="19215" customFormat="false" ht="15" hidden="false" customHeight="false" outlineLevel="0" collapsed="false">
      <c r="A19215" s="9" t="s">
        <v>29363</v>
      </c>
      <c r="B19215" s="9" t="s">
        <v>77</v>
      </c>
      <c r="C19215" s="9" t="s">
        <v>10161</v>
      </c>
      <c r="D19215" s="9" t="s">
        <v>10155</v>
      </c>
      <c r="E19215" s="10" t="n">
        <v>6</v>
      </c>
      <c r="F19215" s="10" t="n">
        <v>26227.79</v>
      </c>
      <c r="G19215" s="10" t="n">
        <v>48</v>
      </c>
      <c r="H19215" s="10" t="n">
        <v>14581.32</v>
      </c>
    </row>
    <row r="19216" customFormat="false" ht="15" hidden="false" customHeight="false" outlineLevel="0" collapsed="false">
      <c r="A19216" s="9" t="s">
        <v>29364</v>
      </c>
      <c r="B19216" s="9" t="s">
        <v>62</v>
      </c>
      <c r="C19216" s="9" t="s">
        <v>10164</v>
      </c>
      <c r="D19216" s="9" t="s">
        <v>10154</v>
      </c>
      <c r="E19216" s="10" t="n">
        <v>17</v>
      </c>
      <c r="F19216" s="10" t="n">
        <v>112300.65</v>
      </c>
      <c r="G19216" s="10" t="n">
        <v>10</v>
      </c>
      <c r="H19216" s="10" t="n">
        <v>62433.48</v>
      </c>
    </row>
    <row r="19217" customFormat="false" ht="15" hidden="false" customHeight="false" outlineLevel="0" collapsed="false">
      <c r="A19217" s="9" t="s">
        <v>29365</v>
      </c>
      <c r="B19217" s="9" t="s">
        <v>69</v>
      </c>
      <c r="C19217" s="9" t="s">
        <v>10161</v>
      </c>
      <c r="D19217" s="9" t="s">
        <v>10155</v>
      </c>
      <c r="E19217" s="10" t="n">
        <v>5</v>
      </c>
      <c r="F19217" s="10" t="n">
        <v>26762.43</v>
      </c>
      <c r="G19217" s="10" t="n">
        <v>11</v>
      </c>
      <c r="H19217" s="10" t="n">
        <v>14878.56</v>
      </c>
    </row>
    <row r="19218" customFormat="false" ht="15" hidden="false" customHeight="false" outlineLevel="0" collapsed="false">
      <c r="A19218" s="9" t="s">
        <v>29366</v>
      </c>
      <c r="B19218" s="9" t="s">
        <v>70</v>
      </c>
      <c r="C19218" s="9" t="s">
        <v>10161</v>
      </c>
      <c r="D19218" s="9" t="s">
        <v>10155</v>
      </c>
      <c r="E19218" s="10" t="n">
        <v>4</v>
      </c>
      <c r="F19218" s="10" t="n">
        <v>14580.6</v>
      </c>
      <c r="G19218" s="10" t="n">
        <v>107</v>
      </c>
      <c r="H19218" s="10" t="n">
        <v>8106.08</v>
      </c>
    </row>
    <row r="19219" customFormat="false" ht="15" hidden="false" customHeight="false" outlineLevel="0" collapsed="false">
      <c r="A19219" s="9" t="s">
        <v>29367</v>
      </c>
      <c r="B19219" s="9" t="s">
        <v>65</v>
      </c>
      <c r="C19219" s="9" t="s">
        <v>10161</v>
      </c>
      <c r="D19219" s="9" t="s">
        <v>10154</v>
      </c>
      <c r="E19219" s="10" t="n">
        <v>35</v>
      </c>
      <c r="F19219" s="10" t="n">
        <v>287061.16</v>
      </c>
      <c r="G19219" s="10" t="n">
        <v>10</v>
      </c>
      <c r="H19219" s="10" t="n">
        <v>159591.48</v>
      </c>
    </row>
    <row r="19220" customFormat="false" ht="15" hidden="false" customHeight="false" outlineLevel="0" collapsed="false">
      <c r="A19220" s="9" t="s">
        <v>29368</v>
      </c>
      <c r="B19220" s="9" t="s">
        <v>59</v>
      </c>
      <c r="C19220" s="9" t="s">
        <v>10162</v>
      </c>
      <c r="D19220" s="9" t="s">
        <v>10157</v>
      </c>
      <c r="E19220" s="10" t="n">
        <v>5</v>
      </c>
      <c r="F19220" s="10" t="n">
        <v>69249.69</v>
      </c>
      <c r="G19220" s="10" t="n">
        <v>132</v>
      </c>
      <c r="H19220" s="10" t="n">
        <v>38499.32</v>
      </c>
    </row>
    <row r="19221" customFormat="false" ht="15" hidden="false" customHeight="false" outlineLevel="0" collapsed="false">
      <c r="A19221" s="9" t="s">
        <v>29369</v>
      </c>
      <c r="B19221" s="9" t="s">
        <v>69</v>
      </c>
      <c r="C19221" s="9" t="s">
        <v>10161</v>
      </c>
      <c r="D19221" s="9" t="s">
        <v>10155</v>
      </c>
      <c r="E19221" s="10" t="n">
        <v>4</v>
      </c>
      <c r="F19221" s="10" t="n">
        <v>11225.25</v>
      </c>
      <c r="G19221" s="10" t="n">
        <v>87</v>
      </c>
      <c r="H19221" s="10" t="n">
        <v>6240.67</v>
      </c>
    </row>
    <row r="19222" customFormat="false" ht="15" hidden="false" customHeight="false" outlineLevel="0" collapsed="false">
      <c r="A19222" s="9" t="s">
        <v>29370</v>
      </c>
      <c r="B19222" s="9" t="s">
        <v>62</v>
      </c>
      <c r="C19222" s="9" t="s">
        <v>10161</v>
      </c>
      <c r="D19222" s="9" t="s">
        <v>10155</v>
      </c>
      <c r="E19222" s="10" t="n">
        <v>10</v>
      </c>
      <c r="F19222" s="10" t="n">
        <v>50012.11</v>
      </c>
      <c r="G19222" s="10" t="n">
        <v>1</v>
      </c>
      <c r="H19222" s="10" t="n">
        <v>27804.2</v>
      </c>
    </row>
    <row r="19223" customFormat="false" ht="15" hidden="false" customHeight="false" outlineLevel="0" collapsed="false">
      <c r="A19223" s="9" t="s">
        <v>29371</v>
      </c>
      <c r="B19223" s="9" t="s">
        <v>60</v>
      </c>
      <c r="C19223" s="9" t="s">
        <v>10164</v>
      </c>
      <c r="D19223" s="9" t="s">
        <v>10155</v>
      </c>
      <c r="E19223" s="10" t="n">
        <v>11</v>
      </c>
      <c r="F19223" s="10" t="n">
        <v>57337.25</v>
      </c>
      <c r="G19223" s="10" t="n">
        <v>1</v>
      </c>
      <c r="H19223" s="10" t="n">
        <v>31876.61</v>
      </c>
    </row>
    <row r="19224" customFormat="false" ht="15" hidden="false" customHeight="false" outlineLevel="0" collapsed="false">
      <c r="A19224" s="9" t="s">
        <v>29372</v>
      </c>
      <c r="B19224" s="9" t="s">
        <v>61</v>
      </c>
      <c r="C19224" s="9" t="s">
        <v>10163</v>
      </c>
      <c r="D19224" s="9" t="s">
        <v>10155</v>
      </c>
      <c r="E19224" s="10" t="n">
        <v>7</v>
      </c>
      <c r="F19224" s="10" t="n">
        <v>26490.03</v>
      </c>
      <c r="G19224" s="10" t="n">
        <v>9</v>
      </c>
      <c r="H19224" s="10" t="n">
        <v>14727.12</v>
      </c>
    </row>
    <row r="19225" customFormat="false" ht="15" hidden="false" customHeight="false" outlineLevel="0" collapsed="false">
      <c r="A19225" s="9" t="s">
        <v>29373</v>
      </c>
      <c r="B19225" s="9" t="s">
        <v>75</v>
      </c>
      <c r="C19225" s="9" t="s">
        <v>10163</v>
      </c>
      <c r="D19225" s="9" t="s">
        <v>10155</v>
      </c>
      <c r="E19225" s="10" t="n">
        <v>3</v>
      </c>
      <c r="F19225" s="10" t="n">
        <v>37663.9</v>
      </c>
      <c r="G19225" s="10" t="n">
        <v>48</v>
      </c>
      <c r="H19225" s="10" t="n">
        <v>20939.22</v>
      </c>
    </row>
    <row r="19226" customFormat="false" ht="15" hidden="false" customHeight="false" outlineLevel="0" collapsed="false">
      <c r="A19226" s="9" t="s">
        <v>29374</v>
      </c>
      <c r="B19226" s="9" t="s">
        <v>64</v>
      </c>
      <c r="C19226" s="9" t="s">
        <v>10161</v>
      </c>
      <c r="D19226" s="9" t="s">
        <v>10155</v>
      </c>
      <c r="E19226" s="10" t="n">
        <v>3</v>
      </c>
      <c r="F19226" s="10" t="n">
        <v>10973.8</v>
      </c>
      <c r="G19226" s="10" t="n">
        <v>32</v>
      </c>
      <c r="H19226" s="10" t="n">
        <v>6100.88</v>
      </c>
    </row>
    <row r="19227" customFormat="false" ht="15" hidden="false" customHeight="false" outlineLevel="0" collapsed="false">
      <c r="A19227" s="9" t="s">
        <v>29375</v>
      </c>
      <c r="B19227" s="9" t="s">
        <v>64</v>
      </c>
      <c r="C19227" s="9" t="s">
        <v>10161</v>
      </c>
      <c r="D19227" s="9" t="s">
        <v>10157</v>
      </c>
      <c r="E19227" s="10" t="n">
        <v>2</v>
      </c>
      <c r="F19227" s="10" t="n">
        <v>1584.6</v>
      </c>
      <c r="G19227" s="10" t="n">
        <v>274</v>
      </c>
      <c r="H19227" s="10" t="n">
        <v>880.96</v>
      </c>
    </row>
    <row r="19228" customFormat="false" ht="15" hidden="false" customHeight="false" outlineLevel="0" collapsed="false">
      <c r="A19228" s="9" t="s">
        <v>29376</v>
      </c>
      <c r="B19228" s="9" t="s">
        <v>64</v>
      </c>
      <c r="C19228" s="9" t="s">
        <v>10161</v>
      </c>
      <c r="D19228" s="9" t="s">
        <v>10156</v>
      </c>
      <c r="E19228" s="10" t="n">
        <v>2</v>
      </c>
      <c r="F19228" s="10" t="n">
        <v>15542.2</v>
      </c>
      <c r="G19228" s="10" t="n">
        <v>22</v>
      </c>
      <c r="H19228" s="10" t="n">
        <v>8640.68</v>
      </c>
    </row>
    <row r="19229" customFormat="false" ht="15" hidden="false" customHeight="false" outlineLevel="0" collapsed="false">
      <c r="A19229" s="9" t="s">
        <v>29377</v>
      </c>
      <c r="B19229" s="9" t="s">
        <v>75</v>
      </c>
      <c r="C19229" s="9" t="s">
        <v>10161</v>
      </c>
      <c r="D19229" s="9" t="s">
        <v>10155</v>
      </c>
      <c r="E19229" s="10" t="n">
        <v>5</v>
      </c>
      <c r="F19229" s="10" t="n">
        <v>31018.05</v>
      </c>
      <c r="G19229" s="10" t="n">
        <v>4</v>
      </c>
      <c r="H19229" s="10" t="n">
        <v>17244.47</v>
      </c>
    </row>
    <row r="19230" customFormat="false" ht="15" hidden="false" customHeight="false" outlineLevel="0" collapsed="false">
      <c r="A19230" s="9" t="s">
        <v>29378</v>
      </c>
      <c r="B19230" s="9" t="s">
        <v>74</v>
      </c>
      <c r="C19230" s="9" t="s">
        <v>10161</v>
      </c>
      <c r="D19230" s="9" t="s">
        <v>10156</v>
      </c>
      <c r="E19230" s="10" t="n">
        <v>1</v>
      </c>
      <c r="F19230" s="10" t="n">
        <v>2697</v>
      </c>
      <c r="G19230" s="10" t="n">
        <v>71</v>
      </c>
      <c r="H19230" s="10" t="n">
        <v>1499.4</v>
      </c>
    </row>
    <row r="19231" customFormat="false" ht="15" hidden="false" customHeight="false" outlineLevel="0" collapsed="false">
      <c r="A19231" s="9" t="s">
        <v>29379</v>
      </c>
      <c r="B19231" s="9" t="s">
        <v>73</v>
      </c>
      <c r="C19231" s="9" t="s">
        <v>10161</v>
      </c>
      <c r="D19231" s="9" t="s">
        <v>10156</v>
      </c>
      <c r="E19231" s="10" t="n">
        <v>1</v>
      </c>
      <c r="F19231" s="10" t="n">
        <v>2954.66</v>
      </c>
      <c r="G19231" s="10" t="n">
        <v>189</v>
      </c>
      <c r="H19231" s="10" t="n">
        <v>1642.64</v>
      </c>
    </row>
    <row r="19232" customFormat="false" ht="15" hidden="false" customHeight="false" outlineLevel="0" collapsed="false">
      <c r="A19232" s="9" t="s">
        <v>29380</v>
      </c>
      <c r="B19232" s="9" t="s">
        <v>59</v>
      </c>
      <c r="C19232" s="9" t="s">
        <v>10161</v>
      </c>
      <c r="D19232" s="9" t="s">
        <v>10156</v>
      </c>
      <c r="E19232" s="10" t="n">
        <v>1</v>
      </c>
      <c r="F19232" s="10" t="n">
        <v>989.3</v>
      </c>
      <c r="G19232" s="10" t="n">
        <v>60</v>
      </c>
      <c r="H19232" s="10" t="n">
        <v>550</v>
      </c>
    </row>
    <row r="19233" customFormat="false" ht="15" hidden="false" customHeight="false" outlineLevel="0" collapsed="false">
      <c r="A19233" s="9" t="s">
        <v>29381</v>
      </c>
      <c r="B19233" s="9" t="s">
        <v>77</v>
      </c>
      <c r="C19233" s="9" t="s">
        <v>10161</v>
      </c>
      <c r="D19233" s="9" t="s">
        <v>10156</v>
      </c>
      <c r="E19233" s="10" t="n">
        <v>1</v>
      </c>
      <c r="F19233" s="10" t="n">
        <v>1019.15</v>
      </c>
      <c r="G19233" s="10" t="n">
        <v>8</v>
      </c>
      <c r="H19233" s="10" t="n">
        <v>566.6</v>
      </c>
    </row>
    <row r="19234" customFormat="false" ht="15" hidden="false" customHeight="false" outlineLevel="0" collapsed="false">
      <c r="A19234" s="9" t="s">
        <v>29382</v>
      </c>
      <c r="B19234" s="9" t="s">
        <v>69</v>
      </c>
      <c r="C19234" s="9" t="s">
        <v>10161</v>
      </c>
      <c r="D19234" s="9" t="s">
        <v>10156</v>
      </c>
      <c r="E19234" s="10" t="n">
        <v>2</v>
      </c>
      <c r="F19234" s="10" t="n">
        <v>5636.64</v>
      </c>
      <c r="G19234" s="10" t="n">
        <v>46</v>
      </c>
      <c r="H19234" s="10" t="n">
        <v>3133.69</v>
      </c>
    </row>
    <row r="19235" customFormat="false" ht="15" hidden="false" customHeight="false" outlineLevel="0" collapsed="false">
      <c r="A19235" s="9" t="s">
        <v>29383</v>
      </c>
      <c r="B19235" s="9" t="s">
        <v>59</v>
      </c>
      <c r="C19235" s="9" t="s">
        <v>10162</v>
      </c>
      <c r="D19235" s="9" t="s">
        <v>10155</v>
      </c>
      <c r="E19235" s="10" t="n">
        <v>5</v>
      </c>
      <c r="F19235" s="10" t="n">
        <v>28225.32</v>
      </c>
      <c r="G19235" s="10" t="n">
        <v>59</v>
      </c>
      <c r="H19235" s="10" t="n">
        <v>15691.85</v>
      </c>
    </row>
    <row r="19236" customFormat="false" ht="15" hidden="false" customHeight="false" outlineLevel="0" collapsed="false">
      <c r="A19236" s="9" t="s">
        <v>29384</v>
      </c>
      <c r="B19236" s="9" t="s">
        <v>74</v>
      </c>
      <c r="C19236" s="9" t="s">
        <v>10161</v>
      </c>
      <c r="D19236" s="9" t="s">
        <v>10155</v>
      </c>
      <c r="E19236" s="10" t="n">
        <v>3</v>
      </c>
      <c r="F19236" s="10" t="n">
        <v>6099.56</v>
      </c>
      <c r="G19236" s="10" t="n">
        <v>31</v>
      </c>
      <c r="H19236" s="10" t="n">
        <v>3391.05</v>
      </c>
    </row>
    <row r="19237" customFormat="false" ht="15" hidden="false" customHeight="false" outlineLevel="0" collapsed="false">
      <c r="A19237" s="9" t="s">
        <v>29385</v>
      </c>
      <c r="B19237" s="9" t="s">
        <v>68</v>
      </c>
      <c r="C19237" s="9" t="s">
        <v>10161</v>
      </c>
      <c r="D19237" s="9" t="s">
        <v>10155</v>
      </c>
      <c r="E19237" s="10" t="n">
        <v>5</v>
      </c>
      <c r="F19237" s="10" t="n">
        <v>25286.27</v>
      </c>
      <c r="G19237" s="10" t="n">
        <v>2</v>
      </c>
      <c r="H19237" s="10" t="n">
        <v>14057.89</v>
      </c>
    </row>
    <row r="19238" customFormat="false" ht="15" hidden="false" customHeight="false" outlineLevel="0" collapsed="false">
      <c r="A19238" s="9" t="s">
        <v>29386</v>
      </c>
      <c r="B19238" s="9" t="s">
        <v>64</v>
      </c>
      <c r="C19238" s="9" t="s">
        <v>10162</v>
      </c>
      <c r="D19238" s="9" t="s">
        <v>10155</v>
      </c>
      <c r="E19238" s="10" t="n">
        <v>3</v>
      </c>
      <c r="F19238" s="10" t="n">
        <v>14761.85</v>
      </c>
      <c r="G19238" s="10" t="n">
        <v>54</v>
      </c>
      <c r="H19238" s="10" t="n">
        <v>8206.84</v>
      </c>
    </row>
    <row r="19239" customFormat="false" ht="15" hidden="false" customHeight="false" outlineLevel="0" collapsed="false">
      <c r="A19239" s="9" t="s">
        <v>29387</v>
      </c>
      <c r="B19239" s="9" t="s">
        <v>72</v>
      </c>
      <c r="C19239" s="9" t="s">
        <v>10161</v>
      </c>
      <c r="D19239" s="9" t="s">
        <v>10156</v>
      </c>
      <c r="E19239" s="10" t="n">
        <v>2</v>
      </c>
      <c r="F19239" s="10" t="n">
        <v>3522.23</v>
      </c>
      <c r="G19239" s="10" t="n">
        <v>67</v>
      </c>
      <c r="H19239" s="10" t="n">
        <v>1958.18</v>
      </c>
    </row>
    <row r="19240" customFormat="false" ht="15" hidden="false" customHeight="false" outlineLevel="0" collapsed="false">
      <c r="A19240" s="9" t="s">
        <v>29388</v>
      </c>
      <c r="B19240" s="9" t="s">
        <v>71</v>
      </c>
      <c r="C19240" s="9" t="s">
        <v>10164</v>
      </c>
      <c r="D19240" s="9" t="s">
        <v>10154</v>
      </c>
      <c r="E19240" s="10" t="n">
        <v>9</v>
      </c>
      <c r="F19240" s="10" t="n">
        <v>86103.06</v>
      </c>
      <c r="G19240" s="10" t="n">
        <v>1</v>
      </c>
      <c r="H19240" s="10" t="n">
        <v>47868.94</v>
      </c>
    </row>
    <row r="19241" customFormat="false" ht="15" hidden="false" customHeight="false" outlineLevel="0" collapsed="false">
      <c r="A19241" s="9" t="s">
        <v>29389</v>
      </c>
      <c r="B19241" s="9" t="s">
        <v>65</v>
      </c>
      <c r="C19241" s="9" t="s">
        <v>10161</v>
      </c>
      <c r="D19241" s="9" t="s">
        <v>10156</v>
      </c>
      <c r="E19241" s="10" t="n">
        <v>2</v>
      </c>
      <c r="F19241" s="10" t="n">
        <v>41089.85</v>
      </c>
      <c r="G19241" s="10" t="n">
        <v>39</v>
      </c>
      <c r="H19241" s="10" t="n">
        <v>22843.88</v>
      </c>
    </row>
    <row r="19242" customFormat="false" ht="15" hidden="false" customHeight="false" outlineLevel="0" collapsed="false">
      <c r="A19242" s="9" t="s">
        <v>29390</v>
      </c>
      <c r="B19242" s="9" t="s">
        <v>69</v>
      </c>
      <c r="C19242" s="9" t="s">
        <v>10163</v>
      </c>
      <c r="D19242" s="9" t="s">
        <v>10156</v>
      </c>
      <c r="E19242" s="10" t="n">
        <v>1</v>
      </c>
      <c r="F19242" s="10" t="n">
        <v>14083.04</v>
      </c>
      <c r="G19242" s="10" t="n">
        <v>52</v>
      </c>
      <c r="H19242" s="10" t="n">
        <v>7829.46</v>
      </c>
    </row>
    <row r="19243" customFormat="false" ht="15" hidden="false" customHeight="false" outlineLevel="0" collapsed="false">
      <c r="A19243" s="9" t="s">
        <v>29391</v>
      </c>
      <c r="B19243" s="9" t="s">
        <v>77</v>
      </c>
      <c r="C19243" s="9" t="s">
        <v>10161</v>
      </c>
      <c r="D19243" s="9" t="s">
        <v>10156</v>
      </c>
      <c r="E19243" s="10" t="n">
        <v>1</v>
      </c>
      <c r="F19243" s="10" t="n">
        <v>1714.36</v>
      </c>
      <c r="G19243" s="10" t="n">
        <v>264</v>
      </c>
      <c r="H19243" s="10" t="n">
        <v>953.1</v>
      </c>
    </row>
    <row r="19244" customFormat="false" ht="15" hidden="false" customHeight="false" outlineLevel="0" collapsed="false">
      <c r="A19244" s="9" t="s">
        <v>29392</v>
      </c>
      <c r="B19244" s="9" t="s">
        <v>69</v>
      </c>
      <c r="C19244" s="9" t="s">
        <v>10161</v>
      </c>
      <c r="D19244" s="9" t="s">
        <v>10154</v>
      </c>
      <c r="E19244" s="10" t="n">
        <v>12</v>
      </c>
      <c r="F19244" s="10" t="n">
        <v>85390.88</v>
      </c>
      <c r="G19244" s="10" t="n">
        <v>31</v>
      </c>
      <c r="H19244" s="10" t="n">
        <v>47473.01</v>
      </c>
    </row>
    <row r="19245" customFormat="false" ht="15" hidden="false" customHeight="false" outlineLevel="0" collapsed="false">
      <c r="A19245" s="9" t="s">
        <v>29393</v>
      </c>
      <c r="B19245" s="9" t="s">
        <v>77</v>
      </c>
      <c r="C19245" s="9" t="s">
        <v>10161</v>
      </c>
      <c r="D19245" s="9" t="s">
        <v>10155</v>
      </c>
      <c r="E19245" s="10" t="n">
        <v>4</v>
      </c>
      <c r="F19245" s="10" t="n">
        <v>8246.04</v>
      </c>
      <c r="G19245" s="10" t="n">
        <v>9</v>
      </c>
      <c r="H19245" s="10" t="n">
        <v>4584.38</v>
      </c>
    </row>
    <row r="19246" customFormat="false" ht="15" hidden="false" customHeight="false" outlineLevel="0" collapsed="false">
      <c r="A19246" s="9" t="s">
        <v>29394</v>
      </c>
      <c r="B19246" s="9" t="s">
        <v>66</v>
      </c>
      <c r="C19246" s="9" t="s">
        <v>10162</v>
      </c>
      <c r="D19246" s="9" t="s">
        <v>10155</v>
      </c>
      <c r="E19246" s="10" t="n">
        <v>8</v>
      </c>
      <c r="F19246" s="10" t="n">
        <v>41825.79</v>
      </c>
      <c r="G19246" s="10" t="n">
        <v>20</v>
      </c>
      <c r="H19246" s="10" t="n">
        <v>23253.02</v>
      </c>
    </row>
    <row r="19247" customFormat="false" ht="15" hidden="false" customHeight="false" outlineLevel="0" collapsed="false">
      <c r="A19247" s="9" t="s">
        <v>29395</v>
      </c>
      <c r="B19247" s="9" t="s">
        <v>59</v>
      </c>
      <c r="C19247" s="9" t="s">
        <v>10161</v>
      </c>
      <c r="D19247" s="9" t="s">
        <v>10156</v>
      </c>
      <c r="E19247" s="10" t="n">
        <v>1</v>
      </c>
      <c r="F19247" s="10" t="n">
        <v>15582.16</v>
      </c>
      <c r="G19247" s="10" t="n">
        <v>82</v>
      </c>
      <c r="H19247" s="10" t="n">
        <v>8662.89</v>
      </c>
    </row>
    <row r="19248" customFormat="false" ht="15" hidden="false" customHeight="false" outlineLevel="0" collapsed="false">
      <c r="A19248" s="9" t="s">
        <v>29396</v>
      </c>
      <c r="B19248" s="9" t="s">
        <v>74</v>
      </c>
      <c r="C19248" s="9" t="s">
        <v>10161</v>
      </c>
      <c r="D19248" s="9" t="s">
        <v>10156</v>
      </c>
      <c r="E19248" s="10" t="n">
        <v>2</v>
      </c>
      <c r="F19248" s="10" t="n">
        <v>2006.91</v>
      </c>
      <c r="G19248" s="10" t="n">
        <v>24</v>
      </c>
      <c r="H19248" s="10" t="n">
        <v>1115.74</v>
      </c>
    </row>
    <row r="19249" customFormat="false" ht="15" hidden="false" customHeight="false" outlineLevel="0" collapsed="false">
      <c r="A19249" s="9" t="s">
        <v>29397</v>
      </c>
      <c r="B19249" s="9" t="s">
        <v>74</v>
      </c>
      <c r="C19249" s="9" t="s">
        <v>10161</v>
      </c>
      <c r="D19249" s="9" t="s">
        <v>10156</v>
      </c>
      <c r="E19249" s="10" t="n">
        <v>1</v>
      </c>
      <c r="F19249" s="10" t="n">
        <v>1934.25</v>
      </c>
      <c r="G19249" s="10" t="n">
        <v>269</v>
      </c>
      <c r="H19249" s="10" t="n">
        <v>1075.35</v>
      </c>
    </row>
    <row r="19250" customFormat="false" ht="15" hidden="false" customHeight="false" outlineLevel="0" collapsed="false">
      <c r="A19250" s="9" t="s">
        <v>29398</v>
      </c>
      <c r="B19250" s="9" t="s">
        <v>72</v>
      </c>
      <c r="C19250" s="9" t="s">
        <v>10162</v>
      </c>
      <c r="D19250" s="9" t="s">
        <v>10156</v>
      </c>
      <c r="E19250" s="10" t="n">
        <v>1</v>
      </c>
      <c r="F19250" s="10" t="n">
        <v>5814.55</v>
      </c>
      <c r="G19250" s="10" t="n">
        <v>65</v>
      </c>
      <c r="H19250" s="10" t="n">
        <v>3232.6</v>
      </c>
    </row>
    <row r="19251" customFormat="false" ht="15" hidden="false" customHeight="false" outlineLevel="0" collapsed="false">
      <c r="A19251" s="9" t="s">
        <v>29399</v>
      </c>
      <c r="B19251" s="9" t="s">
        <v>65</v>
      </c>
      <c r="C19251" s="9" t="s">
        <v>10161</v>
      </c>
      <c r="D19251" s="9" t="s">
        <v>10154</v>
      </c>
      <c r="E19251" s="10" t="n">
        <v>12</v>
      </c>
      <c r="F19251" s="10" t="n">
        <v>73128.03</v>
      </c>
      <c r="G19251" s="10" t="n">
        <v>26</v>
      </c>
      <c r="H19251" s="10" t="n">
        <v>40655.48</v>
      </c>
    </row>
    <row r="19252" customFormat="false" ht="15" hidden="false" customHeight="false" outlineLevel="0" collapsed="false">
      <c r="A19252" s="9" t="s">
        <v>29400</v>
      </c>
      <c r="B19252" s="9" t="s">
        <v>74</v>
      </c>
      <c r="C19252" s="9" t="s">
        <v>10164</v>
      </c>
      <c r="D19252" s="9" t="s">
        <v>10156</v>
      </c>
      <c r="E19252" s="10" t="n">
        <v>2</v>
      </c>
      <c r="F19252" s="10" t="n">
        <v>3991.15</v>
      </c>
      <c r="G19252" s="10" t="n">
        <v>49</v>
      </c>
      <c r="H19252" s="10" t="n">
        <v>2218.88</v>
      </c>
    </row>
    <row r="19253" customFormat="false" ht="15" hidden="false" customHeight="false" outlineLevel="0" collapsed="false">
      <c r="A19253" s="9" t="s">
        <v>29401</v>
      </c>
      <c r="B19253" s="9" t="s">
        <v>77</v>
      </c>
      <c r="C19253" s="9" t="s">
        <v>10161</v>
      </c>
      <c r="D19253" s="9" t="s">
        <v>10154</v>
      </c>
      <c r="E19253" s="10" t="n">
        <v>15</v>
      </c>
      <c r="F19253" s="10" t="n">
        <v>154965.07</v>
      </c>
      <c r="G19253" s="10" t="n">
        <v>0</v>
      </c>
      <c r="H19253" s="10" t="n">
        <v>86152.74</v>
      </c>
    </row>
    <row r="19254" customFormat="false" ht="15" hidden="false" customHeight="false" outlineLevel="0" collapsed="false">
      <c r="A19254" s="9" t="s">
        <v>29402</v>
      </c>
      <c r="B19254" s="9" t="s">
        <v>71</v>
      </c>
      <c r="C19254" s="9" t="s">
        <v>10161</v>
      </c>
      <c r="D19254" s="9" t="s">
        <v>10155</v>
      </c>
      <c r="E19254" s="10" t="n">
        <v>4</v>
      </c>
      <c r="F19254" s="10" t="n">
        <v>8865.05</v>
      </c>
      <c r="G19254" s="10" t="n">
        <v>114</v>
      </c>
      <c r="H19254" s="10" t="n">
        <v>4928.52</v>
      </c>
    </row>
    <row r="19255" customFormat="false" ht="15" hidden="false" customHeight="false" outlineLevel="0" collapsed="false">
      <c r="A19255" s="9" t="s">
        <v>29403</v>
      </c>
      <c r="B19255" s="9" t="s">
        <v>59</v>
      </c>
      <c r="C19255" s="9" t="s">
        <v>10162</v>
      </c>
      <c r="D19255" s="9" t="s">
        <v>10155</v>
      </c>
      <c r="E19255" s="10" t="n">
        <v>6</v>
      </c>
      <c r="F19255" s="10" t="n">
        <v>41012.25</v>
      </c>
      <c r="G19255" s="10" t="n">
        <v>86</v>
      </c>
      <c r="H19255" s="10" t="n">
        <v>22800.74</v>
      </c>
    </row>
    <row r="19256" customFormat="false" ht="15" hidden="false" customHeight="false" outlineLevel="0" collapsed="false">
      <c r="A19256" s="9" t="s">
        <v>29404</v>
      </c>
      <c r="B19256" s="9" t="s">
        <v>75</v>
      </c>
      <c r="C19256" s="9" t="s">
        <v>10161</v>
      </c>
      <c r="D19256" s="9" t="s">
        <v>10155</v>
      </c>
      <c r="E19256" s="10" t="n">
        <v>4</v>
      </c>
      <c r="F19256" s="10" t="n">
        <v>11445.7</v>
      </c>
      <c r="G19256" s="10" t="n">
        <v>6</v>
      </c>
      <c r="H19256" s="10" t="n">
        <v>6363.23</v>
      </c>
    </row>
    <row r="19257" customFormat="false" ht="15" hidden="false" customHeight="false" outlineLevel="0" collapsed="false">
      <c r="A19257" s="9" t="s">
        <v>29405</v>
      </c>
      <c r="B19257" s="9" t="s">
        <v>71</v>
      </c>
      <c r="C19257" s="9" t="s">
        <v>10163</v>
      </c>
      <c r="D19257" s="9" t="s">
        <v>10155</v>
      </c>
      <c r="E19257" s="10" t="n">
        <v>3</v>
      </c>
      <c r="F19257" s="10" t="n">
        <v>6178.65</v>
      </c>
      <c r="G19257" s="10" t="n">
        <v>117</v>
      </c>
      <c r="H19257" s="10" t="n">
        <v>3435.02</v>
      </c>
    </row>
    <row r="19258" customFormat="false" ht="15" hidden="false" customHeight="false" outlineLevel="0" collapsed="false">
      <c r="A19258" s="9" t="s">
        <v>29406</v>
      </c>
      <c r="B19258" s="9" t="s">
        <v>76</v>
      </c>
      <c r="C19258" s="9" t="s">
        <v>10161</v>
      </c>
      <c r="D19258" s="9" t="s">
        <v>10157</v>
      </c>
      <c r="E19258" s="10" t="n">
        <v>2</v>
      </c>
      <c r="F19258" s="10" t="n">
        <v>4536.6</v>
      </c>
      <c r="G19258" s="10" t="n">
        <v>287</v>
      </c>
      <c r="H19258" s="10" t="n">
        <v>2522.12</v>
      </c>
    </row>
    <row r="19259" customFormat="false" ht="15" hidden="false" customHeight="false" outlineLevel="0" collapsed="false">
      <c r="A19259" s="9" t="s">
        <v>29407</v>
      </c>
      <c r="B19259" s="9" t="s">
        <v>79</v>
      </c>
      <c r="C19259" s="9" t="s">
        <v>10163</v>
      </c>
      <c r="D19259" s="9" t="s">
        <v>10155</v>
      </c>
      <c r="E19259" s="10" t="n">
        <v>8</v>
      </c>
      <c r="F19259" s="10" t="n">
        <v>14301.42</v>
      </c>
      <c r="G19259" s="10" t="n">
        <v>21</v>
      </c>
      <c r="H19259" s="10" t="n">
        <v>7950.87</v>
      </c>
    </row>
    <row r="19260" customFormat="false" ht="15" hidden="false" customHeight="false" outlineLevel="0" collapsed="false">
      <c r="A19260" s="9" t="s">
        <v>29408</v>
      </c>
      <c r="B19260" s="9" t="s">
        <v>63</v>
      </c>
      <c r="C19260" s="9" t="s">
        <v>10161</v>
      </c>
      <c r="D19260" s="9" t="s">
        <v>10155</v>
      </c>
      <c r="E19260" s="10" t="n">
        <v>7</v>
      </c>
      <c r="F19260" s="10" t="n">
        <v>8888.9</v>
      </c>
      <c r="G19260" s="10" t="n">
        <v>54</v>
      </c>
      <c r="H19260" s="10" t="n">
        <v>4941.78</v>
      </c>
    </row>
    <row r="19261" customFormat="false" ht="15" hidden="false" customHeight="false" outlineLevel="0" collapsed="false">
      <c r="A19261" s="9" t="s">
        <v>29409</v>
      </c>
      <c r="B19261" s="9" t="s">
        <v>74</v>
      </c>
      <c r="C19261" s="9" t="s">
        <v>10162</v>
      </c>
      <c r="D19261" s="9" t="s">
        <v>10154</v>
      </c>
      <c r="E19261" s="10" t="n">
        <v>28</v>
      </c>
      <c r="F19261" s="10" t="n">
        <v>146883.15</v>
      </c>
      <c r="G19261" s="10" t="n">
        <v>10</v>
      </c>
      <c r="H19261" s="10" t="n">
        <v>81659.6</v>
      </c>
    </row>
    <row r="19262" customFormat="false" ht="15" hidden="false" customHeight="false" outlineLevel="0" collapsed="false">
      <c r="A19262" s="9" t="s">
        <v>29410</v>
      </c>
      <c r="B19262" s="9" t="s">
        <v>71</v>
      </c>
      <c r="C19262" s="9" t="s">
        <v>10161</v>
      </c>
      <c r="D19262" s="9" t="s">
        <v>10155</v>
      </c>
      <c r="E19262" s="10" t="n">
        <v>4</v>
      </c>
      <c r="F19262" s="10" t="n">
        <v>6744.99</v>
      </c>
      <c r="G19262" s="10" t="n">
        <v>77</v>
      </c>
      <c r="H19262" s="10" t="n">
        <v>3749.87</v>
      </c>
    </row>
    <row r="19263" customFormat="false" ht="15" hidden="false" customHeight="false" outlineLevel="0" collapsed="false">
      <c r="A19263" s="9" t="s">
        <v>29411</v>
      </c>
      <c r="B19263" s="9" t="s">
        <v>71</v>
      </c>
      <c r="C19263" s="9" t="s">
        <v>10161</v>
      </c>
      <c r="D19263" s="9" t="s">
        <v>10156</v>
      </c>
      <c r="E19263" s="10" t="n">
        <v>2</v>
      </c>
      <c r="F19263" s="10" t="n">
        <v>27380</v>
      </c>
      <c r="G19263" s="10" t="n">
        <v>80</v>
      </c>
      <c r="H19263" s="10" t="n">
        <v>15221.89</v>
      </c>
    </row>
    <row r="19264" customFormat="false" ht="15" hidden="false" customHeight="false" outlineLevel="0" collapsed="false">
      <c r="A19264" s="9" t="s">
        <v>29412</v>
      </c>
      <c r="B19264" s="9" t="s">
        <v>75</v>
      </c>
      <c r="C19264" s="9" t="s">
        <v>10163</v>
      </c>
      <c r="D19264" s="9" t="s">
        <v>10154</v>
      </c>
      <c r="E19264" s="10" t="n">
        <v>5</v>
      </c>
      <c r="F19264" s="10" t="n">
        <v>82668.07</v>
      </c>
      <c r="G19264" s="10" t="n">
        <v>16</v>
      </c>
      <c r="H19264" s="10" t="n">
        <v>45959.26</v>
      </c>
    </row>
    <row r="19265" customFormat="false" ht="15" hidden="false" customHeight="false" outlineLevel="0" collapsed="false">
      <c r="A19265" s="9" t="s">
        <v>29413</v>
      </c>
      <c r="B19265" s="9" t="s">
        <v>70</v>
      </c>
      <c r="C19265" s="9" t="s">
        <v>10164</v>
      </c>
      <c r="D19265" s="9" t="s">
        <v>10155</v>
      </c>
      <c r="E19265" s="10" t="n">
        <v>6</v>
      </c>
      <c r="F19265" s="10" t="n">
        <v>16896.47</v>
      </c>
      <c r="G19265" s="10" t="n">
        <v>9</v>
      </c>
      <c r="H19265" s="10" t="n">
        <v>9393.58</v>
      </c>
    </row>
    <row r="19266" customFormat="false" ht="15" hidden="false" customHeight="false" outlineLevel="0" collapsed="false">
      <c r="A19266" s="9" t="s">
        <v>29414</v>
      </c>
      <c r="B19266" s="9" t="s">
        <v>76</v>
      </c>
      <c r="C19266" s="9" t="s">
        <v>10161</v>
      </c>
      <c r="D19266" s="9" t="s">
        <v>10156</v>
      </c>
      <c r="E19266" s="10" t="n">
        <v>2</v>
      </c>
      <c r="F19266" s="10" t="n">
        <v>10632.45</v>
      </c>
      <c r="G19266" s="10" t="n">
        <v>103</v>
      </c>
      <c r="H19266" s="10" t="n">
        <v>5911.1</v>
      </c>
    </row>
    <row r="19267" customFormat="false" ht="15" hidden="false" customHeight="false" outlineLevel="0" collapsed="false">
      <c r="A19267" s="9" t="s">
        <v>29415</v>
      </c>
      <c r="B19267" s="9" t="s">
        <v>78</v>
      </c>
      <c r="C19267" s="9" t="s">
        <v>10161</v>
      </c>
      <c r="D19267" s="9" t="s">
        <v>10156</v>
      </c>
      <c r="E19267" s="10" t="n">
        <v>2</v>
      </c>
      <c r="F19267" s="10" t="n">
        <v>16483.91</v>
      </c>
      <c r="G19267" s="10" t="n">
        <v>6</v>
      </c>
      <c r="H19267" s="10" t="n">
        <v>9164.22</v>
      </c>
    </row>
    <row r="19268" customFormat="false" ht="15" hidden="false" customHeight="false" outlineLevel="0" collapsed="false">
      <c r="A19268" s="9" t="s">
        <v>29416</v>
      </c>
      <c r="B19268" s="9" t="s">
        <v>71</v>
      </c>
      <c r="C19268" s="9" t="s">
        <v>10162</v>
      </c>
      <c r="D19268" s="9" t="s">
        <v>10155</v>
      </c>
      <c r="E19268" s="10" t="n">
        <v>3</v>
      </c>
      <c r="F19268" s="10" t="n">
        <v>7532.1</v>
      </c>
      <c r="G19268" s="10" t="n">
        <v>5</v>
      </c>
      <c r="H19268" s="10" t="n">
        <v>4187.47</v>
      </c>
    </row>
    <row r="19269" customFormat="false" ht="15" hidden="false" customHeight="false" outlineLevel="0" collapsed="false">
      <c r="A19269" s="9" t="s">
        <v>29417</v>
      </c>
      <c r="B19269" s="9" t="s">
        <v>64</v>
      </c>
      <c r="C19269" s="9" t="s">
        <v>10161</v>
      </c>
      <c r="D19269" s="9" t="s">
        <v>10155</v>
      </c>
      <c r="E19269" s="10" t="n">
        <v>9</v>
      </c>
      <c r="F19269" s="10" t="n">
        <v>58850.8</v>
      </c>
      <c r="G19269" s="10" t="n">
        <v>37</v>
      </c>
      <c r="H19269" s="10" t="n">
        <v>32718.07</v>
      </c>
    </row>
    <row r="19270" customFormat="false" ht="15" hidden="false" customHeight="false" outlineLevel="0" collapsed="false">
      <c r="A19270" s="9" t="s">
        <v>29418</v>
      </c>
      <c r="B19270" s="9" t="s">
        <v>78</v>
      </c>
      <c r="C19270" s="9" t="s">
        <v>10162</v>
      </c>
      <c r="D19270" s="9" t="s">
        <v>10155</v>
      </c>
      <c r="E19270" s="10" t="n">
        <v>3</v>
      </c>
      <c r="F19270" s="10" t="n">
        <v>30093.45</v>
      </c>
      <c r="G19270" s="10" t="n">
        <v>3</v>
      </c>
      <c r="H19270" s="10" t="n">
        <v>16730.44</v>
      </c>
    </row>
    <row r="19271" customFormat="false" ht="15" hidden="false" customHeight="false" outlineLevel="0" collapsed="false">
      <c r="A19271" s="9" t="s">
        <v>29419</v>
      </c>
      <c r="B19271" s="9" t="s">
        <v>79</v>
      </c>
      <c r="C19271" s="9" t="s">
        <v>10161</v>
      </c>
      <c r="D19271" s="9" t="s">
        <v>10156</v>
      </c>
      <c r="E19271" s="10" t="n">
        <v>2</v>
      </c>
      <c r="F19271" s="10" t="n">
        <v>7792.75</v>
      </c>
      <c r="G19271" s="10" t="n">
        <v>66</v>
      </c>
      <c r="H19271" s="10" t="n">
        <v>4332.37</v>
      </c>
    </row>
    <row r="19272" customFormat="false" ht="15" hidden="false" customHeight="false" outlineLevel="0" collapsed="false">
      <c r="A19272" s="9" t="s">
        <v>29420</v>
      </c>
      <c r="B19272" s="9" t="s">
        <v>79</v>
      </c>
      <c r="C19272" s="9" t="s">
        <v>10163</v>
      </c>
      <c r="D19272" s="9" t="s">
        <v>10156</v>
      </c>
      <c r="E19272" s="10" t="n">
        <v>1</v>
      </c>
      <c r="F19272" s="10" t="n">
        <v>1394.1</v>
      </c>
      <c r="G19272" s="10" t="n">
        <v>232</v>
      </c>
      <c r="H19272" s="10" t="n">
        <v>775.05</v>
      </c>
    </row>
    <row r="19273" customFormat="false" ht="15" hidden="false" customHeight="false" outlineLevel="0" collapsed="false">
      <c r="A19273" s="9" t="s">
        <v>29421</v>
      </c>
      <c r="B19273" s="9" t="s">
        <v>68</v>
      </c>
      <c r="C19273" s="9" t="s">
        <v>10161</v>
      </c>
      <c r="D19273" s="9" t="s">
        <v>10154</v>
      </c>
      <c r="E19273" s="10" t="n">
        <v>15</v>
      </c>
      <c r="F19273" s="10" t="n">
        <v>117414.11</v>
      </c>
      <c r="G19273" s="10" t="n">
        <v>39</v>
      </c>
      <c r="H19273" s="10" t="n">
        <v>65276.3</v>
      </c>
    </row>
    <row r="19274" customFormat="false" ht="15" hidden="false" customHeight="false" outlineLevel="0" collapsed="false">
      <c r="A19274" s="9" t="s">
        <v>29422</v>
      </c>
      <c r="B19274" s="9" t="s">
        <v>73</v>
      </c>
      <c r="C19274" s="9" t="s">
        <v>10164</v>
      </c>
      <c r="D19274" s="9" t="s">
        <v>10154</v>
      </c>
      <c r="E19274" s="10" t="n">
        <v>5</v>
      </c>
      <c r="F19274" s="10" t="n">
        <v>148266.27</v>
      </c>
      <c r="G19274" s="10" t="n">
        <v>33</v>
      </c>
      <c r="H19274" s="10" t="n">
        <v>82428.54</v>
      </c>
    </row>
    <row r="19275" customFormat="false" ht="15" hidden="false" customHeight="false" outlineLevel="0" collapsed="false">
      <c r="A19275" s="9" t="s">
        <v>29423</v>
      </c>
      <c r="B19275" s="9" t="s">
        <v>69</v>
      </c>
      <c r="C19275" s="9" t="s">
        <v>10163</v>
      </c>
      <c r="D19275" s="9" t="s">
        <v>10156</v>
      </c>
      <c r="E19275" s="10" t="n">
        <v>2</v>
      </c>
      <c r="F19275" s="10" t="n">
        <v>5432.7</v>
      </c>
      <c r="G19275" s="10" t="n">
        <v>25</v>
      </c>
      <c r="H19275" s="10" t="n">
        <v>3020.31</v>
      </c>
    </row>
    <row r="19276" customFormat="false" ht="15" hidden="false" customHeight="false" outlineLevel="0" collapsed="false">
      <c r="A19276" s="9" t="s">
        <v>29424</v>
      </c>
      <c r="B19276" s="9" t="s">
        <v>75</v>
      </c>
      <c r="C19276" s="9" t="s">
        <v>10164</v>
      </c>
      <c r="D19276" s="9" t="s">
        <v>10154</v>
      </c>
      <c r="E19276" s="10" t="n">
        <v>37</v>
      </c>
      <c r="F19276" s="10" t="n">
        <v>266546.85</v>
      </c>
      <c r="G19276" s="10" t="n">
        <v>3</v>
      </c>
      <c r="H19276" s="10" t="n">
        <v>148186.56</v>
      </c>
    </row>
    <row r="19277" customFormat="false" ht="15" hidden="false" customHeight="false" outlineLevel="0" collapsed="false">
      <c r="A19277" s="9" t="s">
        <v>29425</v>
      </c>
      <c r="B19277" s="9" t="s">
        <v>69</v>
      </c>
      <c r="C19277" s="9" t="s">
        <v>10161</v>
      </c>
      <c r="D19277" s="9" t="s">
        <v>10156</v>
      </c>
      <c r="E19277" s="10" t="n">
        <v>1</v>
      </c>
      <c r="F19277" s="10" t="n">
        <v>5064.58</v>
      </c>
      <c r="G19277" s="10" t="n">
        <v>133</v>
      </c>
      <c r="H19277" s="10" t="n">
        <v>2815.65</v>
      </c>
    </row>
    <row r="19278" customFormat="false" ht="15" hidden="false" customHeight="false" outlineLevel="0" collapsed="false">
      <c r="A19278" s="9" t="s">
        <v>29426</v>
      </c>
      <c r="B19278" s="9" t="s">
        <v>71</v>
      </c>
      <c r="C19278" s="9" t="s">
        <v>10161</v>
      </c>
      <c r="D19278" s="9" t="s">
        <v>10154</v>
      </c>
      <c r="E19278" s="10" t="n">
        <v>8</v>
      </c>
      <c r="F19278" s="10" t="n">
        <v>83136.9</v>
      </c>
      <c r="G19278" s="10" t="n">
        <v>16</v>
      </c>
      <c r="H19278" s="10" t="n">
        <v>46219.91</v>
      </c>
    </row>
    <row r="19279" customFormat="false" ht="15" hidden="false" customHeight="false" outlineLevel="0" collapsed="false">
      <c r="A19279" s="9" t="s">
        <v>29427</v>
      </c>
      <c r="B19279" s="9" t="s">
        <v>77</v>
      </c>
      <c r="C19279" s="9" t="s">
        <v>10161</v>
      </c>
      <c r="D19279" s="9" t="s">
        <v>10155</v>
      </c>
      <c r="E19279" s="10" t="n">
        <v>3</v>
      </c>
      <c r="F19279" s="10" t="n">
        <v>7099.65</v>
      </c>
      <c r="G19279" s="10" t="n">
        <v>46</v>
      </c>
      <c r="H19279" s="10" t="n">
        <v>3947.05</v>
      </c>
    </row>
    <row r="19280" customFormat="false" ht="15" hidden="false" customHeight="false" outlineLevel="0" collapsed="false">
      <c r="A19280" s="9" t="s">
        <v>29428</v>
      </c>
      <c r="B19280" s="9" t="s">
        <v>68</v>
      </c>
      <c r="C19280" s="9" t="s">
        <v>10161</v>
      </c>
      <c r="D19280" s="9" t="s">
        <v>10157</v>
      </c>
      <c r="E19280" s="10" t="n">
        <v>4</v>
      </c>
      <c r="F19280" s="10" t="n">
        <v>4719.25</v>
      </c>
      <c r="G19280" s="10" t="n">
        <v>139</v>
      </c>
      <c r="H19280" s="10" t="n">
        <v>2623.66</v>
      </c>
    </row>
    <row r="19281" customFormat="false" ht="15" hidden="false" customHeight="false" outlineLevel="0" collapsed="false">
      <c r="A19281" s="9" t="s">
        <v>29429</v>
      </c>
      <c r="B19281" s="9" t="s">
        <v>71</v>
      </c>
      <c r="C19281" s="9" t="s">
        <v>10161</v>
      </c>
      <c r="D19281" s="9" t="s">
        <v>10156</v>
      </c>
      <c r="E19281" s="10" t="n">
        <v>1</v>
      </c>
      <c r="F19281" s="10" t="n">
        <v>651.1</v>
      </c>
      <c r="G19281" s="10" t="n">
        <v>171</v>
      </c>
      <c r="H19281" s="10" t="n">
        <v>361.98</v>
      </c>
    </row>
    <row r="19282" customFormat="false" ht="15" hidden="false" customHeight="false" outlineLevel="0" collapsed="false">
      <c r="A19282" s="9" t="s">
        <v>29430</v>
      </c>
      <c r="B19282" s="9" t="s">
        <v>74</v>
      </c>
      <c r="C19282" s="9" t="s">
        <v>10161</v>
      </c>
      <c r="D19282" s="9" t="s">
        <v>10156</v>
      </c>
      <c r="E19282" s="10" t="n">
        <v>2</v>
      </c>
      <c r="F19282" s="10" t="n">
        <v>14121.64</v>
      </c>
      <c r="G19282" s="10" t="n">
        <v>0</v>
      </c>
      <c r="H19282" s="10" t="n">
        <v>7850.92</v>
      </c>
    </row>
    <row r="19283" customFormat="false" ht="15" hidden="false" customHeight="false" outlineLevel="0" collapsed="false">
      <c r="A19283" s="9" t="s">
        <v>29431</v>
      </c>
      <c r="B19283" s="9" t="s">
        <v>64</v>
      </c>
      <c r="C19283" s="9" t="s">
        <v>10161</v>
      </c>
      <c r="D19283" s="9" t="s">
        <v>10156</v>
      </c>
      <c r="E19283" s="10" t="n">
        <v>1</v>
      </c>
      <c r="F19283" s="10" t="n">
        <v>927</v>
      </c>
      <c r="G19283" s="10" t="n">
        <v>14</v>
      </c>
      <c r="H19283" s="10" t="n">
        <v>515.37</v>
      </c>
    </row>
    <row r="19284" customFormat="false" ht="15" hidden="false" customHeight="false" outlineLevel="0" collapsed="false">
      <c r="A19284" s="9" t="s">
        <v>29432</v>
      </c>
      <c r="B19284" s="9" t="s">
        <v>64</v>
      </c>
      <c r="C19284" s="9" t="s">
        <v>10161</v>
      </c>
      <c r="D19284" s="9" t="s">
        <v>10156</v>
      </c>
      <c r="E19284" s="10" t="n">
        <v>2</v>
      </c>
      <c r="F19284" s="10" t="n">
        <v>3457.4</v>
      </c>
      <c r="G19284" s="10" t="n">
        <v>36</v>
      </c>
      <c r="H19284" s="10" t="n">
        <v>1922.14</v>
      </c>
    </row>
    <row r="19285" customFormat="false" ht="15" hidden="false" customHeight="false" outlineLevel="0" collapsed="false">
      <c r="A19285" s="9" t="s">
        <v>29433</v>
      </c>
      <c r="B19285" s="9" t="s">
        <v>77</v>
      </c>
      <c r="C19285" s="9" t="s">
        <v>10163</v>
      </c>
      <c r="D19285" s="9" t="s">
        <v>10155</v>
      </c>
      <c r="E19285" s="10" t="n">
        <v>4</v>
      </c>
      <c r="F19285" s="10" t="n">
        <v>10206.4</v>
      </c>
      <c r="G19285" s="10" t="n">
        <v>15</v>
      </c>
      <c r="H19285" s="10" t="n">
        <v>5674.24</v>
      </c>
    </row>
    <row r="19286" customFormat="false" ht="15" hidden="false" customHeight="false" outlineLevel="0" collapsed="false">
      <c r="A19286" s="9" t="s">
        <v>29434</v>
      </c>
      <c r="B19286" s="9" t="s">
        <v>79</v>
      </c>
      <c r="C19286" s="9" t="s">
        <v>10163</v>
      </c>
      <c r="D19286" s="9" t="s">
        <v>10156</v>
      </c>
      <c r="E19286" s="10" t="n">
        <v>1</v>
      </c>
      <c r="F19286" s="10" t="n">
        <v>2711.5</v>
      </c>
      <c r="G19286" s="10" t="n">
        <v>66</v>
      </c>
      <c r="H19286" s="10" t="n">
        <v>1507.46</v>
      </c>
    </row>
    <row r="19287" customFormat="false" ht="15" hidden="false" customHeight="false" outlineLevel="0" collapsed="false">
      <c r="A19287" s="9" t="s">
        <v>29435</v>
      </c>
      <c r="B19287" s="9" t="s">
        <v>76</v>
      </c>
      <c r="C19287" s="9" t="s">
        <v>10162</v>
      </c>
      <c r="D19287" s="9" t="s">
        <v>10155</v>
      </c>
      <c r="E19287" s="10" t="n">
        <v>7</v>
      </c>
      <c r="F19287" s="10" t="n">
        <v>53232.75</v>
      </c>
      <c r="G19287" s="10" t="n">
        <v>5</v>
      </c>
      <c r="H19287" s="10" t="n">
        <v>29594.72</v>
      </c>
    </row>
    <row r="19288" customFormat="false" ht="15" hidden="false" customHeight="false" outlineLevel="0" collapsed="false">
      <c r="A19288" s="9" t="s">
        <v>29436</v>
      </c>
      <c r="B19288" s="9" t="s">
        <v>65</v>
      </c>
      <c r="C19288" s="9" t="s">
        <v>10162</v>
      </c>
      <c r="D19288" s="9" t="s">
        <v>10155</v>
      </c>
      <c r="E19288" s="10" t="n">
        <v>5</v>
      </c>
      <c r="F19288" s="10" t="n">
        <v>41976.75</v>
      </c>
      <c r="G19288" s="10" t="n">
        <v>47</v>
      </c>
      <c r="H19288" s="10" t="n">
        <v>23336.95</v>
      </c>
    </row>
    <row r="19289" customFormat="false" ht="15" hidden="false" customHeight="false" outlineLevel="0" collapsed="false">
      <c r="A19289" s="9" t="s">
        <v>29437</v>
      </c>
      <c r="B19289" s="9" t="s">
        <v>77</v>
      </c>
      <c r="C19289" s="9" t="s">
        <v>10164</v>
      </c>
      <c r="D19289" s="9" t="s">
        <v>10157</v>
      </c>
      <c r="E19289" s="10" t="n">
        <v>3</v>
      </c>
      <c r="F19289" s="10" t="n">
        <v>2232.9</v>
      </c>
      <c r="G19289" s="10" t="n">
        <v>164</v>
      </c>
      <c r="H19289" s="10" t="n">
        <v>1241.38</v>
      </c>
    </row>
    <row r="19290" customFormat="false" ht="15" hidden="false" customHeight="false" outlineLevel="0" collapsed="false">
      <c r="A19290" s="9" t="s">
        <v>29438</v>
      </c>
      <c r="B19290" s="9" t="s">
        <v>64</v>
      </c>
      <c r="C19290" s="9" t="s">
        <v>10162</v>
      </c>
      <c r="D19290" s="9" t="s">
        <v>10157</v>
      </c>
      <c r="E19290" s="10" t="n">
        <v>2</v>
      </c>
      <c r="F19290" s="10" t="n">
        <v>5959.25</v>
      </c>
      <c r="G19290" s="10" t="n">
        <v>213</v>
      </c>
      <c r="H19290" s="10" t="n">
        <v>3313.04</v>
      </c>
    </row>
    <row r="19291" customFormat="false" ht="15" hidden="false" customHeight="false" outlineLevel="0" collapsed="false">
      <c r="A19291" s="9" t="s">
        <v>29439</v>
      </c>
      <c r="B19291" s="9" t="s">
        <v>74</v>
      </c>
      <c r="C19291" s="9" t="s">
        <v>10161</v>
      </c>
      <c r="D19291" s="9" t="s">
        <v>10156</v>
      </c>
      <c r="E19291" s="10" t="n">
        <v>2</v>
      </c>
      <c r="F19291" s="10" t="n">
        <v>2525.45</v>
      </c>
      <c r="G19291" s="10" t="n">
        <v>8</v>
      </c>
      <c r="H19291" s="10" t="n">
        <v>1404.02</v>
      </c>
    </row>
    <row r="19292" customFormat="false" ht="15" hidden="false" customHeight="false" outlineLevel="0" collapsed="false">
      <c r="A19292" s="9" t="s">
        <v>29440</v>
      </c>
      <c r="B19292" s="9" t="s">
        <v>79</v>
      </c>
      <c r="C19292" s="9" t="s">
        <v>10161</v>
      </c>
      <c r="D19292" s="9" t="s">
        <v>10155</v>
      </c>
      <c r="E19292" s="10" t="n">
        <v>7</v>
      </c>
      <c r="F19292" s="10" t="n">
        <v>53927</v>
      </c>
      <c r="G19292" s="10" t="n">
        <v>38</v>
      </c>
      <c r="H19292" s="10" t="n">
        <v>29980.68</v>
      </c>
    </row>
    <row r="19293" customFormat="false" ht="15" hidden="false" customHeight="false" outlineLevel="0" collapsed="false">
      <c r="A19293" s="9" t="s">
        <v>29441</v>
      </c>
      <c r="B19293" s="9" t="s">
        <v>74</v>
      </c>
      <c r="C19293" s="9" t="s">
        <v>10161</v>
      </c>
      <c r="D19293" s="9" t="s">
        <v>10155</v>
      </c>
      <c r="E19293" s="10" t="n">
        <v>8</v>
      </c>
      <c r="F19293" s="10" t="n">
        <v>22593.84</v>
      </c>
      <c r="G19293" s="10" t="n">
        <v>2</v>
      </c>
      <c r="H19293" s="10" t="n">
        <v>12561.03</v>
      </c>
    </row>
    <row r="19294" customFormat="false" ht="15" hidden="false" customHeight="false" outlineLevel="0" collapsed="false">
      <c r="A19294" s="9" t="s">
        <v>29442</v>
      </c>
      <c r="B19294" s="9" t="s">
        <v>75</v>
      </c>
      <c r="C19294" s="9" t="s">
        <v>10164</v>
      </c>
      <c r="D19294" s="9" t="s">
        <v>10155</v>
      </c>
      <c r="E19294" s="10" t="n">
        <v>7</v>
      </c>
      <c r="F19294" s="10" t="n">
        <v>58297</v>
      </c>
      <c r="G19294" s="10" t="n">
        <v>57</v>
      </c>
      <c r="H19294" s="10" t="n">
        <v>32410.18</v>
      </c>
    </row>
    <row r="19295" customFormat="false" ht="15" hidden="false" customHeight="false" outlineLevel="0" collapsed="false">
      <c r="A19295" s="9" t="s">
        <v>29443</v>
      </c>
      <c r="B19295" s="9" t="s">
        <v>73</v>
      </c>
      <c r="C19295" s="9" t="s">
        <v>10162</v>
      </c>
      <c r="D19295" s="9" t="s">
        <v>10155</v>
      </c>
      <c r="E19295" s="10" t="n">
        <v>4</v>
      </c>
      <c r="F19295" s="10" t="n">
        <v>8293.53</v>
      </c>
      <c r="G19295" s="10" t="n">
        <v>40</v>
      </c>
      <c r="H19295" s="10" t="n">
        <v>4610.78</v>
      </c>
    </row>
    <row r="19296" customFormat="false" ht="15" hidden="false" customHeight="false" outlineLevel="0" collapsed="false">
      <c r="A19296" s="9" t="s">
        <v>29444</v>
      </c>
      <c r="B19296" s="9" t="s">
        <v>77</v>
      </c>
      <c r="C19296" s="9" t="s">
        <v>10161</v>
      </c>
      <c r="D19296" s="9" t="s">
        <v>10156</v>
      </c>
      <c r="E19296" s="10" t="n">
        <v>2</v>
      </c>
      <c r="F19296" s="10" t="n">
        <v>1830</v>
      </c>
      <c r="G19296" s="10" t="n">
        <v>4</v>
      </c>
      <c r="H19296" s="10" t="n">
        <v>1017.39</v>
      </c>
    </row>
    <row r="19297" customFormat="false" ht="15" hidden="false" customHeight="false" outlineLevel="0" collapsed="false">
      <c r="A19297" s="9" t="s">
        <v>29445</v>
      </c>
      <c r="B19297" s="9" t="s">
        <v>77</v>
      </c>
      <c r="C19297" s="9" t="s">
        <v>10164</v>
      </c>
      <c r="D19297" s="9" t="s">
        <v>10154</v>
      </c>
      <c r="E19297" s="10" t="n">
        <v>16</v>
      </c>
      <c r="F19297" s="10" t="n">
        <v>76070.27</v>
      </c>
      <c r="G19297" s="10" t="n">
        <v>33</v>
      </c>
      <c r="H19297" s="10" t="n">
        <v>42291.22</v>
      </c>
    </row>
    <row r="19298" customFormat="false" ht="15" hidden="false" customHeight="false" outlineLevel="0" collapsed="false">
      <c r="A19298" s="9" t="s">
        <v>29446</v>
      </c>
      <c r="B19298" s="9" t="s">
        <v>78</v>
      </c>
      <c r="C19298" s="9" t="s">
        <v>10161</v>
      </c>
      <c r="D19298" s="9" t="s">
        <v>10158</v>
      </c>
      <c r="E19298" s="10" t="n">
        <v>0</v>
      </c>
      <c r="F19298" s="10" t="n">
        <v>0</v>
      </c>
      <c r="H19298" s="10" t="n">
        <v>0</v>
      </c>
    </row>
    <row r="19299" customFormat="false" ht="15" hidden="false" customHeight="false" outlineLevel="0" collapsed="false">
      <c r="A19299" s="9" t="s">
        <v>29447</v>
      </c>
      <c r="B19299" s="9" t="s">
        <v>79</v>
      </c>
      <c r="C19299" s="9" t="s">
        <v>10161</v>
      </c>
      <c r="D19299" s="9" t="s">
        <v>10156</v>
      </c>
      <c r="E19299" s="10" t="n">
        <v>2</v>
      </c>
      <c r="F19299" s="10" t="n">
        <v>5993.17</v>
      </c>
      <c r="G19299" s="10" t="n">
        <v>75</v>
      </c>
      <c r="H19299" s="10" t="n">
        <v>3331.9</v>
      </c>
    </row>
    <row r="19300" customFormat="false" ht="15" hidden="false" customHeight="false" outlineLevel="0" collapsed="false">
      <c r="A19300" s="9" t="s">
        <v>29448</v>
      </c>
      <c r="B19300" s="9" t="s">
        <v>69</v>
      </c>
      <c r="C19300" s="9" t="s">
        <v>10163</v>
      </c>
      <c r="D19300" s="9" t="s">
        <v>10157</v>
      </c>
      <c r="E19300" s="10" t="n">
        <v>3</v>
      </c>
      <c r="F19300" s="10" t="n">
        <v>43400.34</v>
      </c>
      <c r="G19300" s="10" t="n">
        <v>179</v>
      </c>
      <c r="H19300" s="10" t="n">
        <v>24128.39</v>
      </c>
    </row>
    <row r="19301" customFormat="false" ht="15" hidden="false" customHeight="false" outlineLevel="0" collapsed="false">
      <c r="A19301" s="9" t="s">
        <v>29449</v>
      </c>
      <c r="B19301" s="9" t="s">
        <v>76</v>
      </c>
      <c r="C19301" s="9" t="s">
        <v>10164</v>
      </c>
      <c r="D19301" s="9" t="s">
        <v>10157</v>
      </c>
      <c r="E19301" s="10" t="n">
        <v>4</v>
      </c>
      <c r="F19301" s="10" t="n">
        <v>28646.66</v>
      </c>
      <c r="G19301" s="10" t="n">
        <v>152</v>
      </c>
      <c r="H19301" s="10" t="n">
        <v>15926.09</v>
      </c>
    </row>
    <row r="19302" customFormat="false" ht="15" hidden="false" customHeight="false" outlineLevel="0" collapsed="false">
      <c r="A19302" s="9" t="s">
        <v>29450</v>
      </c>
      <c r="B19302" s="9" t="s">
        <v>72</v>
      </c>
      <c r="C19302" s="9" t="s">
        <v>10161</v>
      </c>
      <c r="D19302" s="9" t="s">
        <v>10156</v>
      </c>
      <c r="E19302" s="10" t="n">
        <v>1</v>
      </c>
      <c r="F19302" s="10" t="n">
        <v>18548.1</v>
      </c>
      <c r="G19302" s="10" t="n">
        <v>188</v>
      </c>
      <c r="H19302" s="10" t="n">
        <v>10311.81</v>
      </c>
    </row>
    <row r="19303" customFormat="false" ht="15" hidden="false" customHeight="false" outlineLevel="0" collapsed="false">
      <c r="A19303" s="9" t="s">
        <v>29451</v>
      </c>
      <c r="B19303" s="9" t="s">
        <v>64</v>
      </c>
      <c r="C19303" s="9" t="s">
        <v>10162</v>
      </c>
      <c r="D19303" s="9" t="s">
        <v>10155</v>
      </c>
      <c r="E19303" s="10" t="n">
        <v>14</v>
      </c>
      <c r="F19303" s="10" t="n">
        <v>22402.66</v>
      </c>
      <c r="G19303" s="10" t="n">
        <v>1</v>
      </c>
      <c r="H19303" s="10" t="n">
        <v>12454.75</v>
      </c>
    </row>
    <row r="19304" customFormat="false" ht="15" hidden="false" customHeight="false" outlineLevel="0" collapsed="false">
      <c r="A19304" s="9" t="s">
        <v>29452</v>
      </c>
      <c r="B19304" s="9" t="s">
        <v>64</v>
      </c>
      <c r="C19304" s="9" t="s">
        <v>10161</v>
      </c>
      <c r="D19304" s="9" t="s">
        <v>10158</v>
      </c>
      <c r="E19304" s="10" t="n">
        <v>0</v>
      </c>
      <c r="F19304" s="10" t="n">
        <v>0</v>
      </c>
      <c r="H19304" s="10" t="n">
        <v>0</v>
      </c>
    </row>
    <row r="19305" customFormat="false" ht="15" hidden="false" customHeight="false" outlineLevel="0" collapsed="false">
      <c r="A19305" s="9" t="s">
        <v>29453</v>
      </c>
      <c r="B19305" s="9" t="s">
        <v>60</v>
      </c>
      <c r="C19305" s="9" t="s">
        <v>10162</v>
      </c>
      <c r="D19305" s="9" t="s">
        <v>10155</v>
      </c>
      <c r="E19305" s="10" t="n">
        <v>6</v>
      </c>
      <c r="F19305" s="10" t="n">
        <v>49646.3</v>
      </c>
      <c r="G19305" s="10" t="n">
        <v>8</v>
      </c>
      <c r="H19305" s="10" t="n">
        <v>27600.83</v>
      </c>
    </row>
    <row r="19306" customFormat="false" ht="15" hidden="false" customHeight="false" outlineLevel="0" collapsed="false">
      <c r="A19306" s="9" t="s">
        <v>29454</v>
      </c>
      <c r="B19306" s="9" t="s">
        <v>59</v>
      </c>
      <c r="C19306" s="9" t="s">
        <v>10161</v>
      </c>
      <c r="D19306" s="9" t="s">
        <v>10155</v>
      </c>
      <c r="E19306" s="10" t="n">
        <v>8</v>
      </c>
      <c r="F19306" s="10" t="n">
        <v>58001.25</v>
      </c>
      <c r="G19306" s="10" t="n">
        <v>1</v>
      </c>
      <c r="H19306" s="10" t="n">
        <v>32245.76</v>
      </c>
    </row>
    <row r="19307" customFormat="false" ht="15" hidden="false" customHeight="false" outlineLevel="0" collapsed="false">
      <c r="A19307" s="9" t="s">
        <v>29455</v>
      </c>
      <c r="B19307" s="9" t="s">
        <v>62</v>
      </c>
      <c r="C19307" s="9" t="s">
        <v>10161</v>
      </c>
      <c r="D19307" s="9" t="s">
        <v>10154</v>
      </c>
      <c r="E19307" s="10" t="n">
        <v>23</v>
      </c>
      <c r="F19307" s="10" t="n">
        <v>97588.34</v>
      </c>
      <c r="G19307" s="10" t="n">
        <v>11</v>
      </c>
      <c r="H19307" s="10" t="n">
        <v>54254.18</v>
      </c>
    </row>
    <row r="19308" customFormat="false" ht="15" hidden="false" customHeight="false" outlineLevel="0" collapsed="false">
      <c r="A19308" s="9" t="s">
        <v>29456</v>
      </c>
      <c r="B19308" s="9" t="s">
        <v>71</v>
      </c>
      <c r="C19308" s="9" t="s">
        <v>10161</v>
      </c>
      <c r="D19308" s="9" t="s">
        <v>10156</v>
      </c>
      <c r="E19308" s="10" t="n">
        <v>2</v>
      </c>
      <c r="F19308" s="10" t="n">
        <v>27499.33</v>
      </c>
      <c r="G19308" s="10" t="n">
        <v>5</v>
      </c>
      <c r="H19308" s="10" t="n">
        <v>15288.24</v>
      </c>
    </row>
    <row r="19309" customFormat="false" ht="15" hidden="false" customHeight="false" outlineLevel="0" collapsed="false">
      <c r="A19309" s="9" t="s">
        <v>29457</v>
      </c>
      <c r="B19309" s="9" t="s">
        <v>65</v>
      </c>
      <c r="C19309" s="9" t="s">
        <v>10161</v>
      </c>
      <c r="D19309" s="9" t="s">
        <v>10157</v>
      </c>
      <c r="E19309" s="10" t="n">
        <v>2</v>
      </c>
      <c r="F19309" s="10" t="n">
        <v>8205.98</v>
      </c>
      <c r="G19309" s="10" t="n">
        <v>141</v>
      </c>
      <c r="H19309" s="10" t="n">
        <v>4562.11</v>
      </c>
    </row>
    <row r="19310" customFormat="false" ht="15" hidden="false" customHeight="false" outlineLevel="0" collapsed="false">
      <c r="A19310" s="9" t="s">
        <v>29458</v>
      </c>
      <c r="B19310" s="9" t="s">
        <v>76</v>
      </c>
      <c r="C19310" s="9" t="s">
        <v>10162</v>
      </c>
      <c r="D19310" s="9" t="s">
        <v>10155</v>
      </c>
      <c r="E19310" s="10" t="n">
        <v>3</v>
      </c>
      <c r="F19310" s="10" t="n">
        <v>29223.6</v>
      </c>
      <c r="G19310" s="10" t="n">
        <v>88</v>
      </c>
      <c r="H19310" s="10" t="n">
        <v>16246.84</v>
      </c>
    </row>
    <row r="19311" customFormat="false" ht="15" hidden="false" customHeight="false" outlineLevel="0" collapsed="false">
      <c r="A19311" s="9" t="s">
        <v>29459</v>
      </c>
      <c r="B19311" s="9" t="s">
        <v>71</v>
      </c>
      <c r="C19311" s="9" t="s">
        <v>10161</v>
      </c>
      <c r="D19311" s="9" t="s">
        <v>10155</v>
      </c>
      <c r="E19311" s="10" t="n">
        <v>10</v>
      </c>
      <c r="F19311" s="10" t="n">
        <v>31948.87</v>
      </c>
      <c r="G19311" s="10" t="n">
        <v>1</v>
      </c>
      <c r="H19311" s="10" t="n">
        <v>17761.96</v>
      </c>
    </row>
    <row r="19312" customFormat="false" ht="15" hidden="false" customHeight="false" outlineLevel="0" collapsed="false">
      <c r="A19312" s="9" t="s">
        <v>29460</v>
      </c>
      <c r="B19312" s="9" t="s">
        <v>62</v>
      </c>
      <c r="C19312" s="9" t="s">
        <v>10161</v>
      </c>
      <c r="D19312" s="9" t="s">
        <v>10156</v>
      </c>
      <c r="E19312" s="10" t="n">
        <v>1</v>
      </c>
      <c r="F19312" s="10" t="n">
        <v>1403.48</v>
      </c>
      <c r="G19312" s="10" t="n">
        <v>201</v>
      </c>
      <c r="H19312" s="10" t="n">
        <v>780.26</v>
      </c>
    </row>
    <row r="19313" customFormat="false" ht="15" hidden="false" customHeight="false" outlineLevel="0" collapsed="false">
      <c r="A19313" s="9" t="s">
        <v>29461</v>
      </c>
      <c r="B19313" s="9" t="s">
        <v>76</v>
      </c>
      <c r="C19313" s="9" t="s">
        <v>10163</v>
      </c>
      <c r="D19313" s="9" t="s">
        <v>10155</v>
      </c>
      <c r="E19313" s="10" t="n">
        <v>5</v>
      </c>
      <c r="F19313" s="10" t="n">
        <v>7010.68</v>
      </c>
      <c r="G19313" s="10" t="n">
        <v>36</v>
      </c>
      <c r="H19313" s="10" t="n">
        <v>3897.58</v>
      </c>
    </row>
    <row r="19314" customFormat="false" ht="15" hidden="false" customHeight="false" outlineLevel="0" collapsed="false">
      <c r="A19314" s="9" t="s">
        <v>29462</v>
      </c>
      <c r="B19314" s="9" t="s">
        <v>65</v>
      </c>
      <c r="C19314" s="9" t="s">
        <v>10164</v>
      </c>
      <c r="D19314" s="9" t="s">
        <v>10156</v>
      </c>
      <c r="E19314" s="10" t="n">
        <v>1</v>
      </c>
      <c r="F19314" s="10" t="n">
        <v>52721.2</v>
      </c>
      <c r="G19314" s="10" t="n">
        <v>29</v>
      </c>
      <c r="H19314" s="10" t="n">
        <v>29310.32</v>
      </c>
    </row>
    <row r="19315" customFormat="false" ht="15" hidden="false" customHeight="false" outlineLevel="0" collapsed="false">
      <c r="A19315" s="9" t="s">
        <v>29463</v>
      </c>
      <c r="B19315" s="9" t="s">
        <v>71</v>
      </c>
      <c r="C19315" s="9" t="s">
        <v>10161</v>
      </c>
      <c r="D19315" s="9" t="s">
        <v>10156</v>
      </c>
      <c r="E19315" s="10" t="n">
        <v>1</v>
      </c>
      <c r="F19315" s="10" t="n">
        <v>359.1</v>
      </c>
      <c r="G19315" s="10" t="n">
        <v>100</v>
      </c>
      <c r="H19315" s="10" t="n">
        <v>199.64</v>
      </c>
    </row>
    <row r="19316" customFormat="false" ht="15" hidden="false" customHeight="false" outlineLevel="0" collapsed="false">
      <c r="A19316" s="9" t="s">
        <v>29464</v>
      </c>
      <c r="B19316" s="9" t="s">
        <v>79</v>
      </c>
      <c r="C19316" s="9" t="s">
        <v>10161</v>
      </c>
      <c r="D19316" s="9" t="s">
        <v>10156</v>
      </c>
      <c r="E19316" s="10" t="n">
        <v>1</v>
      </c>
      <c r="F19316" s="10" t="n">
        <v>464.55</v>
      </c>
      <c r="G19316" s="10" t="n">
        <v>271</v>
      </c>
      <c r="H19316" s="10" t="n">
        <v>258.27</v>
      </c>
    </row>
    <row r="19317" customFormat="false" ht="15" hidden="false" customHeight="false" outlineLevel="0" collapsed="false">
      <c r="A19317" s="9" t="s">
        <v>29465</v>
      </c>
      <c r="B19317" s="9" t="s">
        <v>71</v>
      </c>
      <c r="C19317" s="9" t="s">
        <v>10161</v>
      </c>
      <c r="D19317" s="9" t="s">
        <v>10155</v>
      </c>
      <c r="E19317" s="10" t="n">
        <v>6</v>
      </c>
      <c r="F19317" s="10" t="n">
        <v>44494.83</v>
      </c>
      <c r="G19317" s="10" t="n">
        <v>10</v>
      </c>
      <c r="H19317" s="10" t="n">
        <v>24736.87</v>
      </c>
    </row>
    <row r="19318" customFormat="false" ht="15" hidden="false" customHeight="false" outlineLevel="0" collapsed="false">
      <c r="A19318" s="9" t="s">
        <v>29466</v>
      </c>
      <c r="B19318" s="9" t="s">
        <v>77</v>
      </c>
      <c r="C19318" s="9" t="s">
        <v>10163</v>
      </c>
      <c r="D19318" s="9" t="s">
        <v>10155</v>
      </c>
      <c r="E19318" s="10" t="n">
        <v>4</v>
      </c>
      <c r="F19318" s="10" t="n">
        <v>7253.44</v>
      </c>
      <c r="G19318" s="10" t="n">
        <v>20</v>
      </c>
      <c r="H19318" s="10" t="n">
        <v>4032.55</v>
      </c>
    </row>
    <row r="19319" customFormat="false" ht="15" hidden="false" customHeight="false" outlineLevel="0" collapsed="false">
      <c r="A19319" s="9" t="s">
        <v>29467</v>
      </c>
      <c r="B19319" s="9" t="s">
        <v>59</v>
      </c>
      <c r="C19319" s="9" t="s">
        <v>10161</v>
      </c>
      <c r="D19319" s="9" t="s">
        <v>10156</v>
      </c>
      <c r="E19319" s="10" t="n">
        <v>1</v>
      </c>
      <c r="F19319" s="10" t="n">
        <v>25677.96</v>
      </c>
      <c r="G19319" s="10" t="n">
        <v>243</v>
      </c>
      <c r="H19319" s="10" t="n">
        <v>14275.65</v>
      </c>
    </row>
    <row r="19320" customFormat="false" ht="15" hidden="false" customHeight="false" outlineLevel="0" collapsed="false">
      <c r="A19320" s="9" t="s">
        <v>29468</v>
      </c>
      <c r="B19320" s="9" t="s">
        <v>76</v>
      </c>
      <c r="C19320" s="9" t="s">
        <v>10161</v>
      </c>
      <c r="D19320" s="9" t="s">
        <v>10156</v>
      </c>
      <c r="E19320" s="10" t="n">
        <v>2</v>
      </c>
      <c r="F19320" s="10" t="n">
        <v>1584.99</v>
      </c>
      <c r="G19320" s="10" t="n">
        <v>118</v>
      </c>
      <c r="H19320" s="10" t="n">
        <v>881.17</v>
      </c>
    </row>
    <row r="19321" customFormat="false" ht="15" hidden="false" customHeight="false" outlineLevel="0" collapsed="false">
      <c r="A19321" s="9" t="s">
        <v>29469</v>
      </c>
      <c r="B19321" s="9" t="s">
        <v>69</v>
      </c>
      <c r="C19321" s="9" t="s">
        <v>10163</v>
      </c>
      <c r="D19321" s="9" t="s">
        <v>10157</v>
      </c>
      <c r="E19321" s="10" t="n">
        <v>2</v>
      </c>
      <c r="F19321" s="10" t="n">
        <v>16412.48</v>
      </c>
      <c r="G19321" s="10" t="n">
        <v>178</v>
      </c>
      <c r="H19321" s="10" t="n">
        <v>9124.51</v>
      </c>
    </row>
    <row r="19322" customFormat="false" ht="15" hidden="false" customHeight="false" outlineLevel="0" collapsed="false">
      <c r="A19322" s="9" t="s">
        <v>29470</v>
      </c>
      <c r="B19322" s="9" t="s">
        <v>60</v>
      </c>
      <c r="C19322" s="9" t="s">
        <v>10162</v>
      </c>
      <c r="D19322" s="9" t="s">
        <v>10156</v>
      </c>
      <c r="E19322" s="10" t="n">
        <v>1</v>
      </c>
      <c r="F19322" s="10" t="n">
        <v>1326.4</v>
      </c>
      <c r="G19322" s="10" t="n">
        <v>60</v>
      </c>
      <c r="H19322" s="10" t="n">
        <v>737.41</v>
      </c>
    </row>
    <row r="19323" customFormat="false" ht="15" hidden="false" customHeight="false" outlineLevel="0" collapsed="false">
      <c r="A19323" s="9" t="s">
        <v>29471</v>
      </c>
      <c r="B19323" s="9" t="s">
        <v>76</v>
      </c>
      <c r="C19323" s="9" t="s">
        <v>10161</v>
      </c>
      <c r="D19323" s="9" t="s">
        <v>10155</v>
      </c>
      <c r="E19323" s="10" t="n">
        <v>6</v>
      </c>
      <c r="F19323" s="10" t="n">
        <v>23670.52</v>
      </c>
      <c r="G19323" s="10" t="n">
        <v>63</v>
      </c>
      <c r="H19323" s="10" t="n">
        <v>13159.61</v>
      </c>
    </row>
    <row r="19324" customFormat="false" ht="15" hidden="false" customHeight="false" outlineLevel="0" collapsed="false">
      <c r="A19324" s="9" t="s">
        <v>29472</v>
      </c>
      <c r="B19324" s="9" t="s">
        <v>62</v>
      </c>
      <c r="C19324" s="9" t="s">
        <v>10162</v>
      </c>
      <c r="D19324" s="9" t="s">
        <v>10155</v>
      </c>
      <c r="E19324" s="10" t="n">
        <v>3</v>
      </c>
      <c r="F19324" s="10" t="n">
        <v>51789.85</v>
      </c>
      <c r="G19324" s="10" t="n">
        <v>15</v>
      </c>
      <c r="H19324" s="10" t="n">
        <v>28792.54</v>
      </c>
    </row>
    <row r="19325" customFormat="false" ht="15" hidden="false" customHeight="false" outlineLevel="0" collapsed="false">
      <c r="A19325" s="9" t="s">
        <v>29473</v>
      </c>
      <c r="B19325" s="9" t="s">
        <v>68</v>
      </c>
      <c r="C19325" s="9" t="s">
        <v>10164</v>
      </c>
      <c r="D19325" s="9" t="s">
        <v>10156</v>
      </c>
      <c r="E19325" s="10" t="n">
        <v>2</v>
      </c>
      <c r="F19325" s="10" t="n">
        <v>45944.27</v>
      </c>
      <c r="G19325" s="10" t="n">
        <v>52</v>
      </c>
      <c r="H19325" s="10" t="n">
        <v>25542.69</v>
      </c>
    </row>
    <row r="19326" customFormat="false" ht="15" hidden="false" customHeight="false" outlineLevel="0" collapsed="false">
      <c r="A19326" s="9" t="s">
        <v>29474</v>
      </c>
      <c r="B19326" s="9" t="s">
        <v>69</v>
      </c>
      <c r="C19326" s="9" t="s">
        <v>10161</v>
      </c>
      <c r="D19326" s="9" t="s">
        <v>10156</v>
      </c>
      <c r="E19326" s="10" t="n">
        <v>2</v>
      </c>
      <c r="F19326" s="10" t="n">
        <v>9744.4</v>
      </c>
      <c r="G19326" s="10" t="n">
        <v>58</v>
      </c>
      <c r="H19326" s="10" t="n">
        <v>5417.39</v>
      </c>
    </row>
    <row r="19327" customFormat="false" ht="15" hidden="false" customHeight="false" outlineLevel="0" collapsed="false">
      <c r="A19327" s="9" t="s">
        <v>29475</v>
      </c>
      <c r="B19327" s="9" t="s">
        <v>75</v>
      </c>
      <c r="C19327" s="9" t="s">
        <v>10161</v>
      </c>
      <c r="D19327" s="9" t="s">
        <v>10155</v>
      </c>
      <c r="E19327" s="10" t="n">
        <v>4</v>
      </c>
      <c r="F19327" s="10" t="n">
        <v>13020.2</v>
      </c>
      <c r="G19327" s="10" t="n">
        <v>71</v>
      </c>
      <c r="H19327" s="10" t="n">
        <v>7238.57</v>
      </c>
    </row>
    <row r="19328" customFormat="false" ht="15" hidden="false" customHeight="false" outlineLevel="0" collapsed="false">
      <c r="A19328" s="9" t="s">
        <v>29476</v>
      </c>
      <c r="B19328" s="9" t="s">
        <v>79</v>
      </c>
      <c r="C19328" s="9" t="s">
        <v>10161</v>
      </c>
      <c r="D19328" s="9" t="s">
        <v>10155</v>
      </c>
      <c r="E19328" s="10" t="n">
        <v>5</v>
      </c>
      <c r="F19328" s="10" t="n">
        <v>42355.54</v>
      </c>
      <c r="G19328" s="10" t="n">
        <v>99</v>
      </c>
      <c r="H19328" s="10" t="n">
        <v>23547.54</v>
      </c>
    </row>
    <row r="19329" customFormat="false" ht="15" hidden="false" customHeight="false" outlineLevel="0" collapsed="false">
      <c r="A19329" s="9" t="s">
        <v>29477</v>
      </c>
      <c r="B19329" s="9" t="s">
        <v>71</v>
      </c>
      <c r="C19329" s="9" t="s">
        <v>10161</v>
      </c>
      <c r="D19329" s="9" t="s">
        <v>10157</v>
      </c>
      <c r="E19329" s="10" t="n">
        <v>3</v>
      </c>
      <c r="F19329" s="10" t="n">
        <v>3503.73</v>
      </c>
      <c r="G19329" s="10" t="n">
        <v>155</v>
      </c>
      <c r="H19329" s="10" t="n">
        <v>1947.9</v>
      </c>
    </row>
    <row r="19330" customFormat="false" ht="15" hidden="false" customHeight="false" outlineLevel="0" collapsed="false">
      <c r="A19330" s="9" t="s">
        <v>29478</v>
      </c>
      <c r="B19330" s="9" t="s">
        <v>62</v>
      </c>
      <c r="C19330" s="9" t="s">
        <v>10163</v>
      </c>
      <c r="D19330" s="9" t="s">
        <v>10156</v>
      </c>
      <c r="E19330" s="10" t="n">
        <v>2</v>
      </c>
      <c r="F19330" s="10" t="n">
        <v>15086.36</v>
      </c>
      <c r="G19330" s="10" t="n">
        <v>76</v>
      </c>
      <c r="H19330" s="10" t="n">
        <v>8387.25</v>
      </c>
    </row>
    <row r="19331" customFormat="false" ht="15" hidden="false" customHeight="false" outlineLevel="0" collapsed="false">
      <c r="A19331" s="9" t="s">
        <v>29479</v>
      </c>
      <c r="B19331" s="9" t="s">
        <v>69</v>
      </c>
      <c r="C19331" s="9" t="s">
        <v>10161</v>
      </c>
      <c r="D19331" s="9" t="s">
        <v>10155</v>
      </c>
      <c r="E19331" s="10" t="n">
        <v>7</v>
      </c>
      <c r="F19331" s="10" t="n">
        <v>59626.45</v>
      </c>
      <c r="G19331" s="10" t="n">
        <v>95</v>
      </c>
      <c r="H19331" s="10" t="n">
        <v>33149.29</v>
      </c>
    </row>
    <row r="19332" customFormat="false" ht="15" hidden="false" customHeight="false" outlineLevel="0" collapsed="false">
      <c r="A19332" s="9" t="s">
        <v>29480</v>
      </c>
      <c r="B19332" s="9" t="s">
        <v>69</v>
      </c>
      <c r="C19332" s="9" t="s">
        <v>10163</v>
      </c>
      <c r="D19332" s="9" t="s">
        <v>10155</v>
      </c>
      <c r="E19332" s="10" t="n">
        <v>5</v>
      </c>
      <c r="F19332" s="10" t="n">
        <v>47764.85</v>
      </c>
      <c r="G19332" s="10" t="n">
        <v>6</v>
      </c>
      <c r="H19332" s="10" t="n">
        <v>26554.84</v>
      </c>
    </row>
    <row r="19333" customFormat="false" ht="15" hidden="false" customHeight="false" outlineLevel="0" collapsed="false">
      <c r="A19333" s="9" t="s">
        <v>29481</v>
      </c>
      <c r="B19333" s="9" t="s">
        <v>68</v>
      </c>
      <c r="C19333" s="9" t="s">
        <v>10161</v>
      </c>
      <c r="D19333" s="9" t="s">
        <v>10156</v>
      </c>
      <c r="E19333" s="10" t="n">
        <v>1</v>
      </c>
      <c r="F19333" s="10" t="n">
        <v>4605.2</v>
      </c>
      <c r="G19333" s="10" t="n">
        <v>328</v>
      </c>
      <c r="H19333" s="10" t="n">
        <v>2560.26</v>
      </c>
    </row>
    <row r="19334" customFormat="false" ht="15" hidden="false" customHeight="false" outlineLevel="0" collapsed="false">
      <c r="A19334" s="9" t="s">
        <v>29482</v>
      </c>
      <c r="B19334" s="9" t="s">
        <v>77</v>
      </c>
      <c r="C19334" s="9" t="s">
        <v>10164</v>
      </c>
      <c r="D19334" s="9" t="s">
        <v>10155</v>
      </c>
      <c r="E19334" s="10" t="n">
        <v>6</v>
      </c>
      <c r="F19334" s="10" t="n">
        <v>52607.11</v>
      </c>
      <c r="G19334" s="10" t="n">
        <v>61</v>
      </c>
      <c r="H19334" s="10" t="n">
        <v>29246.89</v>
      </c>
    </row>
    <row r="19335" customFormat="false" ht="15" hidden="false" customHeight="false" outlineLevel="0" collapsed="false">
      <c r="A19335" s="9" t="s">
        <v>29483</v>
      </c>
      <c r="B19335" s="9" t="s">
        <v>77</v>
      </c>
      <c r="C19335" s="9" t="s">
        <v>10162</v>
      </c>
      <c r="D19335" s="9" t="s">
        <v>10154</v>
      </c>
      <c r="E19335" s="10" t="n">
        <v>21</v>
      </c>
      <c r="F19335" s="10" t="n">
        <v>184211.68</v>
      </c>
      <c r="G19335" s="10" t="n">
        <v>3</v>
      </c>
      <c r="H19335" s="10" t="n">
        <v>102412.37</v>
      </c>
    </row>
    <row r="19336" customFormat="false" ht="15" hidden="false" customHeight="false" outlineLevel="0" collapsed="false">
      <c r="A19336" s="9" t="s">
        <v>29484</v>
      </c>
      <c r="B19336" s="9" t="s">
        <v>75</v>
      </c>
      <c r="C19336" s="9" t="s">
        <v>10161</v>
      </c>
      <c r="D19336" s="9" t="s">
        <v>10155</v>
      </c>
      <c r="E19336" s="10" t="n">
        <v>5</v>
      </c>
      <c r="F19336" s="10" t="n">
        <v>14270.4</v>
      </c>
      <c r="G19336" s="10" t="n">
        <v>38</v>
      </c>
      <c r="H19336" s="10" t="n">
        <v>7933.62</v>
      </c>
    </row>
    <row r="19337" customFormat="false" ht="15" hidden="false" customHeight="false" outlineLevel="0" collapsed="false">
      <c r="A19337" s="9" t="s">
        <v>29485</v>
      </c>
      <c r="B19337" s="9" t="s">
        <v>77</v>
      </c>
      <c r="C19337" s="9" t="s">
        <v>10161</v>
      </c>
      <c r="D19337" s="9" t="s">
        <v>10156</v>
      </c>
      <c r="E19337" s="10" t="n">
        <v>1</v>
      </c>
      <c r="F19337" s="10" t="n">
        <v>920.55</v>
      </c>
      <c r="G19337" s="10" t="n">
        <v>336</v>
      </c>
      <c r="H19337" s="10" t="n">
        <v>511.78</v>
      </c>
    </row>
    <row r="19338" customFormat="false" ht="15" hidden="false" customHeight="false" outlineLevel="0" collapsed="false">
      <c r="A19338" s="9" t="s">
        <v>29486</v>
      </c>
      <c r="B19338" s="9" t="s">
        <v>72</v>
      </c>
      <c r="C19338" s="9" t="s">
        <v>10163</v>
      </c>
      <c r="D19338" s="9" t="s">
        <v>10155</v>
      </c>
      <c r="E19338" s="10" t="n">
        <v>5</v>
      </c>
      <c r="F19338" s="10" t="n">
        <v>8348.35</v>
      </c>
      <c r="G19338" s="10" t="n">
        <v>38</v>
      </c>
      <c r="H19338" s="10" t="n">
        <v>4641.26</v>
      </c>
    </row>
    <row r="19339" customFormat="false" ht="15" hidden="false" customHeight="false" outlineLevel="0" collapsed="false">
      <c r="A19339" s="9" t="s">
        <v>29487</v>
      </c>
      <c r="B19339" s="9" t="s">
        <v>65</v>
      </c>
      <c r="C19339" s="9" t="s">
        <v>10163</v>
      </c>
      <c r="D19339" s="9" t="s">
        <v>10156</v>
      </c>
      <c r="E19339" s="10" t="n">
        <v>2</v>
      </c>
      <c r="F19339" s="10" t="n">
        <v>9654.7</v>
      </c>
      <c r="G19339" s="10" t="n">
        <v>35</v>
      </c>
      <c r="H19339" s="10" t="n">
        <v>5367.52</v>
      </c>
    </row>
    <row r="19340" customFormat="false" ht="15" hidden="false" customHeight="false" outlineLevel="0" collapsed="false">
      <c r="A19340" s="9" t="s">
        <v>29488</v>
      </c>
      <c r="B19340" s="9" t="s">
        <v>64</v>
      </c>
      <c r="C19340" s="9" t="s">
        <v>10163</v>
      </c>
      <c r="D19340" s="9" t="s">
        <v>10155</v>
      </c>
      <c r="E19340" s="10" t="n">
        <v>8</v>
      </c>
      <c r="F19340" s="10" t="n">
        <v>58261.48</v>
      </c>
      <c r="G19340" s="10" t="n">
        <v>77</v>
      </c>
      <c r="H19340" s="10" t="n">
        <v>32390.43</v>
      </c>
    </row>
    <row r="19341" customFormat="false" ht="15" hidden="false" customHeight="false" outlineLevel="0" collapsed="false">
      <c r="A19341" s="9" t="s">
        <v>29489</v>
      </c>
      <c r="B19341" s="9" t="s">
        <v>74</v>
      </c>
      <c r="C19341" s="9" t="s">
        <v>10161</v>
      </c>
      <c r="D19341" s="9" t="s">
        <v>10155</v>
      </c>
      <c r="E19341" s="10" t="n">
        <v>3</v>
      </c>
      <c r="F19341" s="10" t="n">
        <v>6027.87</v>
      </c>
      <c r="G19341" s="10" t="n">
        <v>47</v>
      </c>
      <c r="H19341" s="10" t="n">
        <v>3351.19</v>
      </c>
    </row>
    <row r="19342" customFormat="false" ht="15" hidden="false" customHeight="false" outlineLevel="0" collapsed="false">
      <c r="A19342" s="9" t="s">
        <v>29490</v>
      </c>
      <c r="B19342" s="9" t="s">
        <v>70</v>
      </c>
      <c r="C19342" s="9" t="s">
        <v>10164</v>
      </c>
      <c r="D19342" s="9" t="s">
        <v>10155</v>
      </c>
      <c r="E19342" s="10" t="n">
        <v>6</v>
      </c>
      <c r="F19342" s="10" t="n">
        <v>48758.6</v>
      </c>
      <c r="G19342" s="10" t="n">
        <v>32</v>
      </c>
      <c r="H19342" s="10" t="n">
        <v>27107.31</v>
      </c>
    </row>
    <row r="19343" customFormat="false" ht="15" hidden="false" customHeight="false" outlineLevel="0" collapsed="false">
      <c r="A19343" s="9" t="s">
        <v>29491</v>
      </c>
      <c r="B19343" s="9" t="s">
        <v>65</v>
      </c>
      <c r="C19343" s="9" t="s">
        <v>10161</v>
      </c>
      <c r="D19343" s="9" t="s">
        <v>10155</v>
      </c>
      <c r="E19343" s="10" t="n">
        <v>5</v>
      </c>
      <c r="F19343" s="10" t="n">
        <v>14340.55</v>
      </c>
      <c r="G19343" s="10" t="n">
        <v>8</v>
      </c>
      <c r="H19343" s="10" t="n">
        <v>7972.62</v>
      </c>
    </row>
    <row r="19344" customFormat="false" ht="15" hidden="false" customHeight="false" outlineLevel="0" collapsed="false">
      <c r="A19344" s="9" t="s">
        <v>29492</v>
      </c>
      <c r="B19344" s="9" t="s">
        <v>69</v>
      </c>
      <c r="C19344" s="9" t="s">
        <v>10161</v>
      </c>
      <c r="D19344" s="9" t="s">
        <v>10156</v>
      </c>
      <c r="E19344" s="10" t="n">
        <v>2</v>
      </c>
      <c r="F19344" s="10" t="n">
        <v>30452.85</v>
      </c>
      <c r="G19344" s="10" t="n">
        <v>85</v>
      </c>
      <c r="H19344" s="10" t="n">
        <v>16930.24</v>
      </c>
    </row>
    <row r="19345" customFormat="false" ht="15" hidden="false" customHeight="false" outlineLevel="0" collapsed="false">
      <c r="A19345" s="9" t="s">
        <v>29493</v>
      </c>
      <c r="B19345" s="9" t="s">
        <v>70</v>
      </c>
      <c r="C19345" s="9" t="s">
        <v>10163</v>
      </c>
      <c r="D19345" s="9" t="s">
        <v>10156</v>
      </c>
      <c r="E19345" s="10" t="n">
        <v>1</v>
      </c>
      <c r="F19345" s="10" t="n">
        <v>13669</v>
      </c>
      <c r="G19345" s="10" t="n">
        <v>124</v>
      </c>
      <c r="H19345" s="10" t="n">
        <v>7599.27</v>
      </c>
    </row>
    <row r="19346" customFormat="false" ht="15" hidden="false" customHeight="false" outlineLevel="0" collapsed="false">
      <c r="A19346" s="9" t="s">
        <v>29494</v>
      </c>
      <c r="B19346" s="9" t="s">
        <v>71</v>
      </c>
      <c r="C19346" s="9" t="s">
        <v>10162</v>
      </c>
      <c r="D19346" s="9" t="s">
        <v>10155</v>
      </c>
      <c r="E19346" s="10" t="n">
        <v>8</v>
      </c>
      <c r="F19346" s="10" t="n">
        <v>32700.65</v>
      </c>
      <c r="G19346" s="10" t="n">
        <v>34</v>
      </c>
      <c r="H19346" s="10" t="n">
        <v>18179.91</v>
      </c>
    </row>
    <row r="19347" customFormat="false" ht="15" hidden="false" customHeight="false" outlineLevel="0" collapsed="false">
      <c r="A19347" s="9" t="s">
        <v>29495</v>
      </c>
      <c r="B19347" s="9" t="s">
        <v>77</v>
      </c>
      <c r="C19347" s="9" t="s">
        <v>10161</v>
      </c>
      <c r="D19347" s="9" t="s">
        <v>10156</v>
      </c>
      <c r="E19347" s="10" t="n">
        <v>2</v>
      </c>
      <c r="F19347" s="10" t="n">
        <v>14368.85</v>
      </c>
      <c r="G19347" s="10" t="n">
        <v>37</v>
      </c>
      <c r="H19347" s="10" t="n">
        <v>7988.35</v>
      </c>
    </row>
    <row r="19348" customFormat="false" ht="15" hidden="false" customHeight="false" outlineLevel="0" collapsed="false">
      <c r="A19348" s="9" t="s">
        <v>29496</v>
      </c>
      <c r="B19348" s="9" t="s">
        <v>71</v>
      </c>
      <c r="C19348" s="9" t="s">
        <v>10163</v>
      </c>
      <c r="D19348" s="9" t="s">
        <v>10156</v>
      </c>
      <c r="E19348" s="10" t="n">
        <v>1</v>
      </c>
      <c r="F19348" s="10" t="n">
        <v>399.2</v>
      </c>
      <c r="G19348" s="10" t="n">
        <v>234</v>
      </c>
      <c r="H19348" s="10" t="n">
        <v>221.94</v>
      </c>
    </row>
    <row r="19349" customFormat="false" ht="15" hidden="false" customHeight="false" outlineLevel="0" collapsed="false">
      <c r="A19349" s="9" t="s">
        <v>29497</v>
      </c>
      <c r="B19349" s="9" t="s">
        <v>70</v>
      </c>
      <c r="C19349" s="9" t="s">
        <v>10162</v>
      </c>
      <c r="D19349" s="9" t="s">
        <v>10155</v>
      </c>
      <c r="E19349" s="10" t="n">
        <v>3</v>
      </c>
      <c r="F19349" s="10" t="n">
        <v>5034.92</v>
      </c>
      <c r="G19349" s="10" t="n">
        <v>34</v>
      </c>
      <c r="H19349" s="10" t="n">
        <v>2799.16</v>
      </c>
    </row>
    <row r="19350" customFormat="false" ht="15" hidden="false" customHeight="false" outlineLevel="0" collapsed="false">
      <c r="A19350" s="9" t="s">
        <v>29498</v>
      </c>
      <c r="B19350" s="9" t="s">
        <v>71</v>
      </c>
      <c r="C19350" s="9" t="s">
        <v>10161</v>
      </c>
      <c r="D19350" s="9" t="s">
        <v>10156</v>
      </c>
      <c r="E19350" s="10" t="n">
        <v>1</v>
      </c>
      <c r="F19350" s="10" t="n">
        <v>1755.65</v>
      </c>
      <c r="G19350" s="10" t="n">
        <v>210</v>
      </c>
      <c r="H19350" s="10" t="n">
        <v>976.05</v>
      </c>
    </row>
    <row r="19351" customFormat="false" ht="15" hidden="false" customHeight="false" outlineLevel="0" collapsed="false">
      <c r="A19351" s="9" t="s">
        <v>29499</v>
      </c>
      <c r="B19351" s="9" t="s">
        <v>68</v>
      </c>
      <c r="C19351" s="9" t="s">
        <v>10163</v>
      </c>
      <c r="D19351" s="9" t="s">
        <v>10156</v>
      </c>
      <c r="E19351" s="10" t="n">
        <v>2</v>
      </c>
      <c r="F19351" s="10" t="n">
        <v>985.4</v>
      </c>
      <c r="G19351" s="10" t="n">
        <v>58</v>
      </c>
      <c r="H19351" s="10" t="n">
        <v>547.83</v>
      </c>
    </row>
    <row r="19352" customFormat="false" ht="15" hidden="false" customHeight="false" outlineLevel="0" collapsed="false">
      <c r="A19352" s="9" t="s">
        <v>29500</v>
      </c>
      <c r="B19352" s="9" t="s">
        <v>68</v>
      </c>
      <c r="C19352" s="9" t="s">
        <v>10161</v>
      </c>
      <c r="D19352" s="9" t="s">
        <v>10155</v>
      </c>
      <c r="E19352" s="10" t="n">
        <v>3</v>
      </c>
      <c r="F19352" s="10" t="n">
        <v>20594</v>
      </c>
      <c r="G19352" s="10" t="n">
        <v>18</v>
      </c>
      <c r="H19352" s="10" t="n">
        <v>11449.22</v>
      </c>
    </row>
    <row r="19353" customFormat="false" ht="15" hidden="false" customHeight="false" outlineLevel="0" collapsed="false">
      <c r="A19353" s="9" t="s">
        <v>29501</v>
      </c>
      <c r="B19353" s="9" t="s">
        <v>69</v>
      </c>
      <c r="C19353" s="9" t="s">
        <v>10161</v>
      </c>
      <c r="D19353" s="9" t="s">
        <v>10155</v>
      </c>
      <c r="E19353" s="10" t="n">
        <v>3</v>
      </c>
      <c r="F19353" s="10" t="n">
        <v>5343.3</v>
      </c>
      <c r="G19353" s="10" t="n">
        <v>35</v>
      </c>
      <c r="H19353" s="10" t="n">
        <v>2970.6</v>
      </c>
    </row>
    <row r="19354" customFormat="false" ht="15" hidden="false" customHeight="false" outlineLevel="0" collapsed="false">
      <c r="A19354" s="9" t="s">
        <v>29502</v>
      </c>
      <c r="B19354" s="9" t="s">
        <v>66</v>
      </c>
      <c r="C19354" s="9" t="s">
        <v>10161</v>
      </c>
      <c r="D19354" s="9" t="s">
        <v>10155</v>
      </c>
      <c r="E19354" s="10" t="n">
        <v>6</v>
      </c>
      <c r="F19354" s="10" t="n">
        <v>30105.31</v>
      </c>
      <c r="G19354" s="10" t="n">
        <v>7</v>
      </c>
      <c r="H19354" s="10" t="n">
        <v>16737.03</v>
      </c>
    </row>
    <row r="19355" customFormat="false" ht="15" hidden="false" customHeight="false" outlineLevel="0" collapsed="false">
      <c r="A19355" s="9" t="s">
        <v>29503</v>
      </c>
      <c r="B19355" s="9" t="s">
        <v>64</v>
      </c>
      <c r="C19355" s="9" t="s">
        <v>10162</v>
      </c>
      <c r="D19355" s="9" t="s">
        <v>10154</v>
      </c>
      <c r="E19355" s="10" t="n">
        <v>17</v>
      </c>
      <c r="F19355" s="10" t="n">
        <v>219399.4</v>
      </c>
      <c r="G19355" s="10" t="n">
        <v>7</v>
      </c>
      <c r="H19355" s="10" t="n">
        <v>121974.96</v>
      </c>
    </row>
    <row r="19356" customFormat="false" ht="15" hidden="false" customHeight="false" outlineLevel="0" collapsed="false">
      <c r="A19356" s="9" t="s">
        <v>29504</v>
      </c>
      <c r="B19356" s="9" t="s">
        <v>64</v>
      </c>
      <c r="C19356" s="9" t="s">
        <v>10162</v>
      </c>
      <c r="D19356" s="9" t="s">
        <v>10157</v>
      </c>
      <c r="E19356" s="10" t="n">
        <v>2</v>
      </c>
      <c r="F19356" s="10" t="n">
        <v>9252</v>
      </c>
      <c r="G19356" s="10" t="n">
        <v>163</v>
      </c>
      <c r="H19356" s="10" t="n">
        <v>5143.64</v>
      </c>
    </row>
    <row r="19357" customFormat="false" ht="15" hidden="false" customHeight="false" outlineLevel="0" collapsed="false">
      <c r="A19357" s="9" t="s">
        <v>29505</v>
      </c>
      <c r="B19357" s="9" t="s">
        <v>64</v>
      </c>
      <c r="C19357" s="9" t="s">
        <v>10161</v>
      </c>
      <c r="D19357" s="9" t="s">
        <v>10156</v>
      </c>
      <c r="E19357" s="10" t="n">
        <v>2</v>
      </c>
      <c r="F19357" s="10" t="n">
        <v>1988.25</v>
      </c>
      <c r="G19357" s="10" t="n">
        <v>14</v>
      </c>
      <c r="H19357" s="10" t="n">
        <v>1105.37</v>
      </c>
    </row>
    <row r="19358" customFormat="false" ht="15" hidden="false" customHeight="false" outlineLevel="0" collapsed="false">
      <c r="A19358" s="9" t="s">
        <v>29506</v>
      </c>
      <c r="B19358" s="9" t="s">
        <v>74</v>
      </c>
      <c r="C19358" s="9" t="s">
        <v>10161</v>
      </c>
      <c r="D19358" s="9" t="s">
        <v>10156</v>
      </c>
      <c r="E19358" s="10" t="n">
        <v>2</v>
      </c>
      <c r="F19358" s="10" t="n">
        <v>15120.31</v>
      </c>
      <c r="G19358" s="10" t="n">
        <v>54</v>
      </c>
      <c r="H19358" s="10" t="n">
        <v>8406.13</v>
      </c>
    </row>
    <row r="19359" customFormat="false" ht="15" hidden="false" customHeight="false" outlineLevel="0" collapsed="false">
      <c r="A19359" s="9" t="s">
        <v>29507</v>
      </c>
      <c r="B19359" s="9" t="s">
        <v>71</v>
      </c>
      <c r="C19359" s="9" t="s">
        <v>10161</v>
      </c>
      <c r="D19359" s="9" t="s">
        <v>10155</v>
      </c>
      <c r="E19359" s="10" t="n">
        <v>3</v>
      </c>
      <c r="F19359" s="10" t="n">
        <v>8220.8</v>
      </c>
      <c r="G19359" s="10" t="n">
        <v>62</v>
      </c>
      <c r="H19359" s="10" t="n">
        <v>4570.35</v>
      </c>
    </row>
    <row r="19360" customFormat="false" ht="15" hidden="false" customHeight="false" outlineLevel="0" collapsed="false">
      <c r="A19360" s="9" t="s">
        <v>29508</v>
      </c>
      <c r="B19360" s="9" t="s">
        <v>68</v>
      </c>
      <c r="C19360" s="9" t="s">
        <v>10161</v>
      </c>
      <c r="D19360" s="9" t="s">
        <v>10158</v>
      </c>
      <c r="E19360" s="10" t="n">
        <v>0</v>
      </c>
      <c r="F19360" s="10" t="n">
        <v>0</v>
      </c>
      <c r="H19360" s="10" t="n">
        <v>0</v>
      </c>
    </row>
    <row r="19361" customFormat="false" ht="15" hidden="false" customHeight="false" outlineLevel="0" collapsed="false">
      <c r="A19361" s="9" t="s">
        <v>29509</v>
      </c>
      <c r="B19361" s="9" t="s">
        <v>74</v>
      </c>
      <c r="C19361" s="9" t="s">
        <v>10161</v>
      </c>
      <c r="D19361" s="9" t="s">
        <v>10156</v>
      </c>
      <c r="E19361" s="10" t="n">
        <v>1</v>
      </c>
      <c r="F19361" s="10" t="n">
        <v>1195.95</v>
      </c>
      <c r="G19361" s="10" t="n">
        <v>138</v>
      </c>
      <c r="H19361" s="10" t="n">
        <v>664.89</v>
      </c>
    </row>
    <row r="19362" customFormat="false" ht="15" hidden="false" customHeight="false" outlineLevel="0" collapsed="false">
      <c r="A19362" s="9" t="s">
        <v>29510</v>
      </c>
      <c r="B19362" s="9" t="s">
        <v>62</v>
      </c>
      <c r="C19362" s="9" t="s">
        <v>10162</v>
      </c>
      <c r="D19362" s="9" t="s">
        <v>10155</v>
      </c>
      <c r="E19362" s="10" t="n">
        <v>3</v>
      </c>
      <c r="F19362" s="10" t="n">
        <v>8763.11</v>
      </c>
      <c r="G19362" s="10" t="n">
        <v>52</v>
      </c>
      <c r="H19362" s="10" t="n">
        <v>4871.85</v>
      </c>
    </row>
    <row r="19363" customFormat="false" ht="15" hidden="false" customHeight="false" outlineLevel="0" collapsed="false">
      <c r="A19363" s="9" t="s">
        <v>29511</v>
      </c>
      <c r="B19363" s="9" t="s">
        <v>74</v>
      </c>
      <c r="C19363" s="9" t="s">
        <v>10161</v>
      </c>
      <c r="D19363" s="9" t="s">
        <v>10155</v>
      </c>
      <c r="E19363" s="10" t="n">
        <v>3</v>
      </c>
      <c r="F19363" s="10" t="n">
        <v>51286.35</v>
      </c>
      <c r="G19363" s="10" t="n">
        <v>38</v>
      </c>
      <c r="H19363" s="10" t="n">
        <v>28512.62</v>
      </c>
    </row>
    <row r="19364" customFormat="false" ht="15" hidden="false" customHeight="false" outlineLevel="0" collapsed="false">
      <c r="A19364" s="9" t="s">
        <v>29512</v>
      </c>
      <c r="B19364" s="9" t="s">
        <v>72</v>
      </c>
      <c r="C19364" s="9" t="s">
        <v>10161</v>
      </c>
      <c r="D19364" s="9" t="s">
        <v>10158</v>
      </c>
      <c r="E19364" s="10" t="n">
        <v>0</v>
      </c>
      <c r="F19364" s="10" t="n">
        <v>0</v>
      </c>
      <c r="H19364" s="10" t="n">
        <v>0</v>
      </c>
    </row>
    <row r="19365" customFormat="false" ht="15" hidden="false" customHeight="false" outlineLevel="0" collapsed="false">
      <c r="A19365" s="9" t="s">
        <v>29513</v>
      </c>
      <c r="B19365" s="9" t="s">
        <v>65</v>
      </c>
      <c r="C19365" s="9" t="s">
        <v>10163</v>
      </c>
      <c r="D19365" s="9" t="s">
        <v>10156</v>
      </c>
      <c r="E19365" s="10" t="n">
        <v>1</v>
      </c>
      <c r="F19365" s="10" t="n">
        <v>3253.42</v>
      </c>
      <c r="G19365" s="10" t="n">
        <v>237</v>
      </c>
      <c r="H19365" s="10" t="n">
        <v>1808.74</v>
      </c>
    </row>
    <row r="19366" customFormat="false" ht="15" hidden="false" customHeight="false" outlineLevel="0" collapsed="false">
      <c r="A19366" s="9" t="s">
        <v>29514</v>
      </c>
      <c r="B19366" s="9" t="s">
        <v>64</v>
      </c>
      <c r="C19366" s="9" t="s">
        <v>10164</v>
      </c>
      <c r="D19366" s="9" t="s">
        <v>10157</v>
      </c>
      <c r="E19366" s="10" t="n">
        <v>2</v>
      </c>
      <c r="F19366" s="10" t="n">
        <v>7802.28</v>
      </c>
      <c r="G19366" s="10" t="n">
        <v>148</v>
      </c>
      <c r="H19366" s="10" t="n">
        <v>4337.67</v>
      </c>
    </row>
    <row r="19367" customFormat="false" ht="15" hidden="false" customHeight="false" outlineLevel="0" collapsed="false">
      <c r="A19367" s="9" t="s">
        <v>29515</v>
      </c>
      <c r="B19367" s="9" t="s">
        <v>68</v>
      </c>
      <c r="C19367" s="9" t="s">
        <v>10164</v>
      </c>
      <c r="D19367" s="9" t="s">
        <v>10155</v>
      </c>
      <c r="E19367" s="10" t="n">
        <v>6</v>
      </c>
      <c r="F19367" s="10" t="n">
        <v>17933.45</v>
      </c>
      <c r="G19367" s="10" t="n">
        <v>12</v>
      </c>
      <c r="H19367" s="10" t="n">
        <v>9970.09</v>
      </c>
    </row>
    <row r="19368" customFormat="false" ht="15" hidden="false" customHeight="false" outlineLevel="0" collapsed="false">
      <c r="A19368" s="9" t="s">
        <v>29516</v>
      </c>
      <c r="B19368" s="9" t="s">
        <v>75</v>
      </c>
      <c r="C19368" s="9" t="s">
        <v>10161</v>
      </c>
      <c r="D19368" s="9" t="s">
        <v>10156</v>
      </c>
      <c r="E19368" s="10" t="n">
        <v>2</v>
      </c>
      <c r="F19368" s="10" t="n">
        <v>3583.99</v>
      </c>
      <c r="G19368" s="10" t="n">
        <v>31</v>
      </c>
      <c r="H19368" s="10" t="n">
        <v>1992.52</v>
      </c>
    </row>
    <row r="19369" customFormat="false" ht="15" hidden="false" customHeight="false" outlineLevel="0" collapsed="false">
      <c r="A19369" s="9" t="s">
        <v>29517</v>
      </c>
      <c r="B19369" s="9" t="s">
        <v>71</v>
      </c>
      <c r="C19369" s="9" t="s">
        <v>10164</v>
      </c>
      <c r="D19369" s="9" t="s">
        <v>10154</v>
      </c>
      <c r="E19369" s="10" t="n">
        <v>6</v>
      </c>
      <c r="F19369" s="10" t="n">
        <v>74746.57</v>
      </c>
      <c r="G19369" s="10" t="n">
        <v>22</v>
      </c>
      <c r="H19369" s="10" t="n">
        <v>41555.31</v>
      </c>
    </row>
    <row r="19370" customFormat="false" ht="15" hidden="false" customHeight="false" outlineLevel="0" collapsed="false">
      <c r="A19370" s="9" t="s">
        <v>29518</v>
      </c>
      <c r="B19370" s="9" t="s">
        <v>71</v>
      </c>
      <c r="C19370" s="9" t="s">
        <v>10161</v>
      </c>
      <c r="D19370" s="9" t="s">
        <v>10156</v>
      </c>
      <c r="E19370" s="10" t="n">
        <v>1</v>
      </c>
      <c r="F19370" s="10" t="n">
        <v>840.65</v>
      </c>
      <c r="G19370" s="10" t="n">
        <v>68</v>
      </c>
      <c r="H19370" s="10" t="n">
        <v>467.36</v>
      </c>
    </row>
    <row r="19371" customFormat="false" ht="15" hidden="false" customHeight="false" outlineLevel="0" collapsed="false">
      <c r="A19371" s="9" t="s">
        <v>29519</v>
      </c>
      <c r="B19371" s="9" t="s">
        <v>63</v>
      </c>
      <c r="C19371" s="9" t="s">
        <v>10163</v>
      </c>
      <c r="D19371" s="9" t="s">
        <v>10158</v>
      </c>
      <c r="E19371" s="10" t="n">
        <v>0</v>
      </c>
      <c r="F19371" s="10" t="n">
        <v>0</v>
      </c>
      <c r="H19371" s="10" t="n">
        <v>0</v>
      </c>
    </row>
    <row r="19372" customFormat="false" ht="15" hidden="false" customHeight="false" outlineLevel="0" collapsed="false">
      <c r="A19372" s="9" t="s">
        <v>29520</v>
      </c>
      <c r="B19372" s="9" t="s">
        <v>69</v>
      </c>
      <c r="C19372" s="9" t="s">
        <v>10162</v>
      </c>
      <c r="D19372" s="9" t="s">
        <v>10156</v>
      </c>
      <c r="E19372" s="10" t="n">
        <v>2</v>
      </c>
      <c r="F19372" s="10" t="n">
        <v>12560.45</v>
      </c>
      <c r="G19372" s="10" t="n">
        <v>31</v>
      </c>
      <c r="H19372" s="10" t="n">
        <v>6982.97</v>
      </c>
    </row>
    <row r="19373" customFormat="false" ht="15" hidden="false" customHeight="false" outlineLevel="0" collapsed="false">
      <c r="A19373" s="9" t="s">
        <v>29521</v>
      </c>
      <c r="B19373" s="9" t="s">
        <v>74</v>
      </c>
      <c r="C19373" s="9" t="s">
        <v>10162</v>
      </c>
      <c r="D19373" s="9" t="s">
        <v>10154</v>
      </c>
      <c r="E19373" s="10" t="n">
        <v>21</v>
      </c>
      <c r="F19373" s="10" t="n">
        <v>137378.93</v>
      </c>
      <c r="G19373" s="10" t="n">
        <v>3</v>
      </c>
      <c r="H19373" s="10" t="n">
        <v>76375.73</v>
      </c>
    </row>
    <row r="19374" customFormat="false" ht="15" hidden="false" customHeight="false" outlineLevel="0" collapsed="false">
      <c r="A19374" s="9" t="s">
        <v>29522</v>
      </c>
      <c r="B19374" s="9" t="s">
        <v>74</v>
      </c>
      <c r="C19374" s="9" t="s">
        <v>10164</v>
      </c>
      <c r="D19374" s="9" t="s">
        <v>10154</v>
      </c>
      <c r="E19374" s="10" t="n">
        <v>4</v>
      </c>
      <c r="F19374" s="10" t="n">
        <v>74345.72</v>
      </c>
      <c r="G19374" s="10" t="n">
        <v>54</v>
      </c>
      <c r="H19374" s="10" t="n">
        <v>41332.46</v>
      </c>
    </row>
    <row r="19375" customFormat="false" ht="15" hidden="false" customHeight="false" outlineLevel="0" collapsed="false">
      <c r="A19375" s="9" t="s">
        <v>29523</v>
      </c>
      <c r="B19375" s="9" t="s">
        <v>68</v>
      </c>
      <c r="C19375" s="9" t="s">
        <v>10163</v>
      </c>
      <c r="D19375" s="9" t="s">
        <v>10155</v>
      </c>
      <c r="E19375" s="10" t="n">
        <v>4</v>
      </c>
      <c r="F19375" s="10" t="n">
        <v>11961.2</v>
      </c>
      <c r="G19375" s="10" t="n">
        <v>67</v>
      </c>
      <c r="H19375" s="10" t="n">
        <v>6649.82</v>
      </c>
    </row>
    <row r="19376" customFormat="false" ht="15" hidden="false" customHeight="false" outlineLevel="0" collapsed="false">
      <c r="A19376" s="9" t="s">
        <v>29524</v>
      </c>
      <c r="B19376" s="9" t="s">
        <v>76</v>
      </c>
      <c r="C19376" s="9" t="s">
        <v>10161</v>
      </c>
      <c r="D19376" s="9" t="s">
        <v>10157</v>
      </c>
      <c r="E19376" s="10" t="n">
        <v>3</v>
      </c>
      <c r="F19376" s="10" t="n">
        <v>21446.99</v>
      </c>
      <c r="G19376" s="10" t="n">
        <v>197</v>
      </c>
      <c r="H19376" s="10" t="n">
        <v>11923.44</v>
      </c>
    </row>
    <row r="19377" customFormat="false" ht="15" hidden="false" customHeight="false" outlineLevel="0" collapsed="false">
      <c r="A19377" s="9" t="s">
        <v>29525</v>
      </c>
      <c r="B19377" s="9" t="s">
        <v>62</v>
      </c>
      <c r="C19377" s="9" t="s">
        <v>10161</v>
      </c>
      <c r="D19377" s="9" t="s">
        <v>10155</v>
      </c>
      <c r="E19377" s="10" t="n">
        <v>3</v>
      </c>
      <c r="F19377" s="10" t="n">
        <v>26411.76</v>
      </c>
      <c r="G19377" s="10" t="n">
        <v>40</v>
      </c>
      <c r="H19377" s="10" t="n">
        <v>14683.6</v>
      </c>
    </row>
    <row r="19378" customFormat="false" ht="15" hidden="false" customHeight="false" outlineLevel="0" collapsed="false">
      <c r="A19378" s="9" t="s">
        <v>29526</v>
      </c>
      <c r="B19378" s="9" t="s">
        <v>69</v>
      </c>
      <c r="C19378" s="9" t="s">
        <v>10161</v>
      </c>
      <c r="D19378" s="9" t="s">
        <v>10155</v>
      </c>
      <c r="E19378" s="10" t="n">
        <v>8</v>
      </c>
      <c r="F19378" s="10" t="n">
        <v>12884.88</v>
      </c>
      <c r="G19378" s="10" t="n">
        <v>84</v>
      </c>
      <c r="H19378" s="10" t="n">
        <v>7163.34</v>
      </c>
    </row>
    <row r="19379" customFormat="false" ht="15" hidden="false" customHeight="false" outlineLevel="0" collapsed="false">
      <c r="A19379" s="9" t="s">
        <v>29527</v>
      </c>
      <c r="B19379" s="9" t="s">
        <v>73</v>
      </c>
      <c r="C19379" s="9" t="s">
        <v>10163</v>
      </c>
      <c r="D19379" s="9" t="s">
        <v>10155</v>
      </c>
      <c r="E19379" s="10" t="n">
        <v>5</v>
      </c>
      <c r="F19379" s="10" t="n">
        <v>20274.7</v>
      </c>
      <c r="G19379" s="10" t="n">
        <v>30</v>
      </c>
      <c r="H19379" s="10" t="n">
        <v>11271.71</v>
      </c>
    </row>
    <row r="19380" customFormat="false" ht="15" hidden="false" customHeight="false" outlineLevel="0" collapsed="false">
      <c r="A19380" s="9" t="s">
        <v>29528</v>
      </c>
      <c r="B19380" s="9" t="s">
        <v>68</v>
      </c>
      <c r="C19380" s="9" t="s">
        <v>10161</v>
      </c>
      <c r="D19380" s="9" t="s">
        <v>10155</v>
      </c>
      <c r="E19380" s="10" t="n">
        <v>3</v>
      </c>
      <c r="F19380" s="10" t="n">
        <v>10943.6</v>
      </c>
      <c r="G19380" s="10" t="n">
        <v>89</v>
      </c>
      <c r="H19380" s="10" t="n">
        <v>6084.09</v>
      </c>
    </row>
    <row r="19381" customFormat="false" ht="15" hidden="false" customHeight="false" outlineLevel="0" collapsed="false">
      <c r="A19381" s="9" t="s">
        <v>29529</v>
      </c>
      <c r="B19381" s="9" t="s">
        <v>76</v>
      </c>
      <c r="C19381" s="9" t="s">
        <v>10164</v>
      </c>
      <c r="D19381" s="9" t="s">
        <v>10155</v>
      </c>
      <c r="E19381" s="10" t="n">
        <v>3</v>
      </c>
      <c r="F19381" s="10" t="n">
        <v>70682.95</v>
      </c>
      <c r="G19381" s="10" t="n">
        <v>22</v>
      </c>
      <c r="H19381" s="10" t="n">
        <v>39296.14</v>
      </c>
    </row>
    <row r="19382" customFormat="false" ht="15" hidden="false" customHeight="false" outlineLevel="0" collapsed="false">
      <c r="A19382" s="9" t="s">
        <v>29530</v>
      </c>
      <c r="B19382" s="9" t="s">
        <v>71</v>
      </c>
      <c r="C19382" s="9" t="s">
        <v>10162</v>
      </c>
      <c r="D19382" s="9" t="s">
        <v>10156</v>
      </c>
      <c r="E19382" s="10" t="n">
        <v>1</v>
      </c>
      <c r="F19382" s="10" t="n">
        <v>38738.1</v>
      </c>
      <c r="G19382" s="10" t="n">
        <v>221</v>
      </c>
      <c r="H19382" s="10" t="n">
        <v>21536.42</v>
      </c>
    </row>
    <row r="19383" customFormat="false" ht="15" hidden="false" customHeight="false" outlineLevel="0" collapsed="false">
      <c r="A19383" s="9" t="s">
        <v>29531</v>
      </c>
      <c r="B19383" s="9" t="s">
        <v>68</v>
      </c>
      <c r="C19383" s="9" t="s">
        <v>10161</v>
      </c>
      <c r="D19383" s="9" t="s">
        <v>10155</v>
      </c>
      <c r="E19383" s="10" t="n">
        <v>3</v>
      </c>
      <c r="F19383" s="10" t="n">
        <v>22412.02</v>
      </c>
      <c r="G19383" s="10" t="n">
        <v>23</v>
      </c>
      <c r="H19383" s="10" t="n">
        <v>12459.95</v>
      </c>
    </row>
    <row r="19384" customFormat="false" ht="15" hidden="false" customHeight="false" outlineLevel="0" collapsed="false">
      <c r="A19384" s="9" t="s">
        <v>29532</v>
      </c>
      <c r="B19384" s="9" t="s">
        <v>68</v>
      </c>
      <c r="C19384" s="9" t="s">
        <v>10163</v>
      </c>
      <c r="D19384" s="9" t="s">
        <v>10156</v>
      </c>
      <c r="E19384" s="10" t="n">
        <v>1</v>
      </c>
      <c r="F19384" s="10" t="n">
        <v>4502.57</v>
      </c>
      <c r="G19384" s="10" t="n">
        <v>140</v>
      </c>
      <c r="H19384" s="10" t="n">
        <v>2503.2</v>
      </c>
    </row>
    <row r="19385" customFormat="false" ht="15" hidden="false" customHeight="false" outlineLevel="0" collapsed="false">
      <c r="A19385" s="9" t="s">
        <v>29533</v>
      </c>
      <c r="B19385" s="9" t="s">
        <v>62</v>
      </c>
      <c r="C19385" s="9" t="s">
        <v>10161</v>
      </c>
      <c r="D19385" s="9" t="s">
        <v>10156</v>
      </c>
      <c r="E19385" s="10" t="n">
        <v>1</v>
      </c>
      <c r="F19385" s="10" t="n">
        <v>6712.55</v>
      </c>
      <c r="G19385" s="10" t="n">
        <v>39</v>
      </c>
      <c r="H19385" s="10" t="n">
        <v>3731.84</v>
      </c>
    </row>
    <row r="19386" customFormat="false" ht="15" hidden="false" customHeight="false" outlineLevel="0" collapsed="false">
      <c r="A19386" s="9" t="s">
        <v>29534</v>
      </c>
      <c r="B19386" s="9" t="s">
        <v>69</v>
      </c>
      <c r="C19386" s="9" t="s">
        <v>10161</v>
      </c>
      <c r="D19386" s="9" t="s">
        <v>10156</v>
      </c>
      <c r="E19386" s="10" t="n">
        <v>2</v>
      </c>
      <c r="F19386" s="10" t="n">
        <v>5642.2</v>
      </c>
      <c r="G19386" s="10" t="n">
        <v>19</v>
      </c>
      <c r="H19386" s="10" t="n">
        <v>3136.78</v>
      </c>
    </row>
    <row r="19387" customFormat="false" ht="15" hidden="false" customHeight="false" outlineLevel="0" collapsed="false">
      <c r="A19387" s="9" t="s">
        <v>29535</v>
      </c>
      <c r="B19387" s="9" t="s">
        <v>71</v>
      </c>
      <c r="C19387" s="9" t="s">
        <v>10164</v>
      </c>
      <c r="D19387" s="9" t="s">
        <v>10155</v>
      </c>
      <c r="E19387" s="10" t="n">
        <v>4</v>
      </c>
      <c r="F19387" s="10" t="n">
        <v>16657.6</v>
      </c>
      <c r="G19387" s="10" t="n">
        <v>72</v>
      </c>
      <c r="H19387" s="10" t="n">
        <v>9260.78</v>
      </c>
    </row>
    <row r="19388" customFormat="false" ht="15" hidden="false" customHeight="false" outlineLevel="0" collapsed="false">
      <c r="A19388" s="9" t="s">
        <v>29536</v>
      </c>
      <c r="B19388" s="9" t="s">
        <v>64</v>
      </c>
      <c r="C19388" s="9" t="s">
        <v>10161</v>
      </c>
      <c r="D19388" s="9" t="s">
        <v>10155</v>
      </c>
      <c r="E19388" s="10" t="n">
        <v>3</v>
      </c>
      <c r="F19388" s="10" t="n">
        <v>14599.55</v>
      </c>
      <c r="G19388" s="10" t="n">
        <v>1</v>
      </c>
      <c r="H19388" s="10" t="n">
        <v>8116.61</v>
      </c>
    </row>
    <row r="19389" customFormat="false" ht="15" hidden="false" customHeight="false" outlineLevel="0" collapsed="false">
      <c r="A19389" s="9" t="s">
        <v>29537</v>
      </c>
      <c r="B19389" s="9" t="s">
        <v>75</v>
      </c>
      <c r="C19389" s="9" t="s">
        <v>10161</v>
      </c>
      <c r="D19389" s="9" t="s">
        <v>10157</v>
      </c>
      <c r="E19389" s="10" t="n">
        <v>3</v>
      </c>
      <c r="F19389" s="10" t="n">
        <v>12369.05</v>
      </c>
      <c r="G19389" s="10" t="n">
        <v>138</v>
      </c>
      <c r="H19389" s="10" t="n">
        <v>6876.57</v>
      </c>
    </row>
    <row r="19390" customFormat="false" ht="15" hidden="false" customHeight="false" outlineLevel="0" collapsed="false">
      <c r="A19390" s="9" t="s">
        <v>29538</v>
      </c>
      <c r="B19390" s="9" t="s">
        <v>75</v>
      </c>
      <c r="C19390" s="9" t="s">
        <v>10162</v>
      </c>
      <c r="D19390" s="9" t="s">
        <v>10155</v>
      </c>
      <c r="E19390" s="10" t="n">
        <v>3</v>
      </c>
      <c r="F19390" s="10" t="n">
        <v>6904.3</v>
      </c>
      <c r="G19390" s="10" t="n">
        <v>81</v>
      </c>
      <c r="H19390" s="10" t="n">
        <v>3838.44</v>
      </c>
    </row>
    <row r="19391" customFormat="false" ht="15" hidden="false" customHeight="false" outlineLevel="0" collapsed="false">
      <c r="A19391" s="9" t="s">
        <v>29539</v>
      </c>
      <c r="B19391" s="9" t="s">
        <v>71</v>
      </c>
      <c r="C19391" s="9" t="s">
        <v>10161</v>
      </c>
      <c r="D19391" s="9" t="s">
        <v>10155</v>
      </c>
      <c r="E19391" s="10" t="n">
        <v>3</v>
      </c>
      <c r="F19391" s="10" t="n">
        <v>16704.28</v>
      </c>
      <c r="G19391" s="10" t="n">
        <v>21</v>
      </c>
      <c r="H19391" s="10" t="n">
        <v>9286.73</v>
      </c>
    </row>
    <row r="19392" customFormat="false" ht="15" hidden="false" customHeight="false" outlineLevel="0" collapsed="false">
      <c r="A19392" s="9" t="s">
        <v>29540</v>
      </c>
      <c r="B19392" s="9" t="s">
        <v>61</v>
      </c>
      <c r="C19392" s="9" t="s">
        <v>10164</v>
      </c>
      <c r="D19392" s="9" t="s">
        <v>10154</v>
      </c>
      <c r="E19392" s="10" t="n">
        <v>9</v>
      </c>
      <c r="F19392" s="10" t="n">
        <v>131898.78</v>
      </c>
      <c r="G19392" s="10" t="n">
        <v>79</v>
      </c>
      <c r="H19392" s="10" t="n">
        <v>73329.05</v>
      </c>
    </row>
    <row r="19393" customFormat="false" ht="15" hidden="false" customHeight="false" outlineLevel="0" collapsed="false">
      <c r="A19393" s="9" t="s">
        <v>29541</v>
      </c>
      <c r="B19393" s="9" t="s">
        <v>68</v>
      </c>
      <c r="C19393" s="9" t="s">
        <v>10161</v>
      </c>
      <c r="D19393" s="9" t="s">
        <v>10156</v>
      </c>
      <c r="E19393" s="10" t="n">
        <v>1</v>
      </c>
      <c r="F19393" s="10" t="n">
        <v>3485.55</v>
      </c>
      <c r="G19393" s="10" t="n">
        <v>338</v>
      </c>
      <c r="H19393" s="10" t="n">
        <v>1937.79</v>
      </c>
    </row>
    <row r="19394" customFormat="false" ht="15" hidden="false" customHeight="false" outlineLevel="0" collapsed="false">
      <c r="A19394" s="9" t="s">
        <v>29542</v>
      </c>
      <c r="B19394" s="9" t="s">
        <v>77</v>
      </c>
      <c r="C19394" s="9" t="s">
        <v>10164</v>
      </c>
      <c r="D19394" s="9" t="s">
        <v>10155</v>
      </c>
      <c r="E19394" s="10" t="n">
        <v>9</v>
      </c>
      <c r="F19394" s="10" t="n">
        <v>23945.6</v>
      </c>
      <c r="G19394" s="10" t="n">
        <v>10</v>
      </c>
      <c r="H19394" s="10" t="n">
        <v>13312.54</v>
      </c>
    </row>
    <row r="19395" customFormat="false" ht="15" hidden="false" customHeight="false" outlineLevel="0" collapsed="false">
      <c r="A19395" s="9" t="s">
        <v>29543</v>
      </c>
      <c r="B19395" s="9" t="s">
        <v>68</v>
      </c>
      <c r="C19395" s="9" t="s">
        <v>10161</v>
      </c>
      <c r="D19395" s="9" t="s">
        <v>10154</v>
      </c>
      <c r="E19395" s="10" t="n">
        <v>13</v>
      </c>
      <c r="F19395" s="10" t="n">
        <v>99238.18</v>
      </c>
      <c r="G19395" s="10" t="n">
        <v>2</v>
      </c>
      <c r="H19395" s="10" t="n">
        <v>55171.41</v>
      </c>
    </row>
    <row r="19396" customFormat="false" ht="15" hidden="false" customHeight="false" outlineLevel="0" collapsed="false">
      <c r="A19396" s="9" t="s">
        <v>29544</v>
      </c>
      <c r="B19396" s="9" t="s">
        <v>72</v>
      </c>
      <c r="C19396" s="9" t="s">
        <v>10161</v>
      </c>
      <c r="D19396" s="9" t="s">
        <v>10156</v>
      </c>
      <c r="E19396" s="10" t="n">
        <v>2</v>
      </c>
      <c r="F19396" s="10" t="n">
        <v>9568.81</v>
      </c>
      <c r="G19396" s="10" t="n">
        <v>1</v>
      </c>
      <c r="H19396" s="10" t="n">
        <v>5319.77</v>
      </c>
    </row>
    <row r="19397" customFormat="false" ht="15" hidden="false" customHeight="false" outlineLevel="0" collapsed="false">
      <c r="A19397" s="9" t="s">
        <v>29545</v>
      </c>
      <c r="B19397" s="9" t="s">
        <v>62</v>
      </c>
      <c r="C19397" s="9" t="s">
        <v>10161</v>
      </c>
      <c r="D19397" s="9" t="s">
        <v>10155</v>
      </c>
      <c r="E19397" s="10" t="n">
        <v>5</v>
      </c>
      <c r="F19397" s="10" t="n">
        <v>33169.58</v>
      </c>
      <c r="G19397" s="10" t="n">
        <v>7</v>
      </c>
      <c r="H19397" s="10" t="n">
        <v>18440.61</v>
      </c>
    </row>
    <row r="19398" customFormat="false" ht="15" hidden="false" customHeight="false" outlineLevel="0" collapsed="false">
      <c r="A19398" s="9" t="s">
        <v>29546</v>
      </c>
      <c r="B19398" s="9" t="s">
        <v>70</v>
      </c>
      <c r="C19398" s="9" t="s">
        <v>10161</v>
      </c>
      <c r="D19398" s="9" t="s">
        <v>10155</v>
      </c>
      <c r="E19398" s="10" t="n">
        <v>3</v>
      </c>
      <c r="F19398" s="10" t="n">
        <v>5423.05</v>
      </c>
      <c r="G19398" s="10" t="n">
        <v>4</v>
      </c>
      <c r="H19398" s="10" t="n">
        <v>3014.94</v>
      </c>
    </row>
    <row r="19399" customFormat="false" ht="15" hidden="false" customHeight="false" outlineLevel="0" collapsed="false">
      <c r="A19399" s="9" t="s">
        <v>29547</v>
      </c>
      <c r="B19399" s="9" t="s">
        <v>65</v>
      </c>
      <c r="C19399" s="9" t="s">
        <v>10164</v>
      </c>
      <c r="D19399" s="9" t="s">
        <v>10155</v>
      </c>
      <c r="E19399" s="10" t="n">
        <v>6</v>
      </c>
      <c r="F19399" s="10" t="n">
        <v>24128.2</v>
      </c>
      <c r="G19399" s="10" t="n">
        <v>2</v>
      </c>
      <c r="H19399" s="10" t="n">
        <v>13414.06</v>
      </c>
    </row>
    <row r="19400" customFormat="false" ht="15" hidden="false" customHeight="false" outlineLevel="0" collapsed="false">
      <c r="A19400" s="9" t="s">
        <v>29548</v>
      </c>
      <c r="B19400" s="9" t="s">
        <v>70</v>
      </c>
      <c r="C19400" s="9" t="s">
        <v>10161</v>
      </c>
      <c r="D19400" s="9" t="s">
        <v>10155</v>
      </c>
      <c r="E19400" s="10" t="n">
        <v>5</v>
      </c>
      <c r="F19400" s="10" t="n">
        <v>3823.95</v>
      </c>
      <c r="G19400" s="10" t="n">
        <v>1</v>
      </c>
      <c r="H19400" s="10" t="n">
        <v>2125.92</v>
      </c>
    </row>
    <row r="19401" customFormat="false" ht="15" hidden="false" customHeight="false" outlineLevel="0" collapsed="false">
      <c r="A19401" s="9" t="s">
        <v>29549</v>
      </c>
      <c r="B19401" s="9" t="s">
        <v>66</v>
      </c>
      <c r="C19401" s="9" t="s">
        <v>10163</v>
      </c>
      <c r="D19401" s="9" t="s">
        <v>10155</v>
      </c>
      <c r="E19401" s="10" t="n">
        <v>11</v>
      </c>
      <c r="F19401" s="10" t="n">
        <v>24021.88</v>
      </c>
      <c r="G19401" s="10" t="n">
        <v>21</v>
      </c>
      <c r="H19401" s="10" t="n">
        <v>13354.95</v>
      </c>
    </row>
    <row r="19402" customFormat="false" ht="15" hidden="false" customHeight="false" outlineLevel="0" collapsed="false">
      <c r="A19402" s="9" t="s">
        <v>29550</v>
      </c>
      <c r="B19402" s="9" t="s">
        <v>64</v>
      </c>
      <c r="C19402" s="9" t="s">
        <v>10161</v>
      </c>
      <c r="D19402" s="9" t="s">
        <v>10154</v>
      </c>
      <c r="E19402" s="10" t="n">
        <v>7</v>
      </c>
      <c r="F19402" s="10" t="n">
        <v>74059.2</v>
      </c>
      <c r="G19402" s="10" t="n">
        <v>49</v>
      </c>
      <c r="H19402" s="10" t="n">
        <v>41173.17</v>
      </c>
    </row>
    <row r="19403" customFormat="false" ht="15" hidden="false" customHeight="false" outlineLevel="0" collapsed="false">
      <c r="A19403" s="9" t="s">
        <v>29551</v>
      </c>
      <c r="B19403" s="9" t="s">
        <v>77</v>
      </c>
      <c r="C19403" s="9" t="s">
        <v>10162</v>
      </c>
      <c r="D19403" s="9" t="s">
        <v>10155</v>
      </c>
      <c r="E19403" s="10" t="n">
        <v>5</v>
      </c>
      <c r="F19403" s="10" t="n">
        <v>44018.12</v>
      </c>
      <c r="G19403" s="10" t="n">
        <v>27</v>
      </c>
      <c r="H19403" s="10" t="n">
        <v>24471.85</v>
      </c>
    </row>
    <row r="19404" customFormat="false" ht="15" hidden="false" customHeight="false" outlineLevel="0" collapsed="false">
      <c r="A19404" s="9" t="s">
        <v>29552</v>
      </c>
      <c r="B19404" s="9" t="s">
        <v>64</v>
      </c>
      <c r="C19404" s="9" t="s">
        <v>10161</v>
      </c>
      <c r="D19404" s="9" t="s">
        <v>10155</v>
      </c>
      <c r="E19404" s="10" t="n">
        <v>13</v>
      </c>
      <c r="F19404" s="10" t="n">
        <v>65870.84</v>
      </c>
      <c r="G19404" s="10" t="n">
        <v>6</v>
      </c>
      <c r="H19404" s="10" t="n">
        <v>36620.85</v>
      </c>
    </row>
    <row r="19405" customFormat="false" ht="15" hidden="false" customHeight="false" outlineLevel="0" collapsed="false">
      <c r="A19405" s="9" t="s">
        <v>29553</v>
      </c>
      <c r="B19405" s="9" t="s">
        <v>72</v>
      </c>
      <c r="C19405" s="9" t="s">
        <v>10162</v>
      </c>
      <c r="D19405" s="9" t="s">
        <v>10155</v>
      </c>
      <c r="E19405" s="10" t="n">
        <v>3</v>
      </c>
      <c r="F19405" s="10" t="n">
        <v>42211.2</v>
      </c>
      <c r="G19405" s="10" t="n">
        <v>38</v>
      </c>
      <c r="H19405" s="10" t="n">
        <v>23467.29</v>
      </c>
    </row>
    <row r="19406" customFormat="false" ht="15" hidden="false" customHeight="false" outlineLevel="0" collapsed="false">
      <c r="A19406" s="9" t="s">
        <v>29554</v>
      </c>
      <c r="B19406" s="9" t="s">
        <v>74</v>
      </c>
      <c r="C19406" s="9" t="s">
        <v>10161</v>
      </c>
      <c r="D19406" s="9" t="s">
        <v>10155</v>
      </c>
      <c r="E19406" s="10" t="n">
        <v>4</v>
      </c>
      <c r="F19406" s="10" t="n">
        <v>3674.67</v>
      </c>
      <c r="G19406" s="10" t="n">
        <v>54</v>
      </c>
      <c r="H19406" s="10" t="n">
        <v>2042.93</v>
      </c>
    </row>
    <row r="19407" customFormat="false" ht="15" hidden="false" customHeight="false" outlineLevel="0" collapsed="false">
      <c r="A19407" s="9" t="s">
        <v>29555</v>
      </c>
      <c r="B19407" s="9" t="s">
        <v>70</v>
      </c>
      <c r="C19407" s="9" t="s">
        <v>10163</v>
      </c>
      <c r="D19407" s="9" t="s">
        <v>10155</v>
      </c>
      <c r="E19407" s="10" t="n">
        <v>5</v>
      </c>
      <c r="F19407" s="10" t="n">
        <v>14468.65</v>
      </c>
      <c r="G19407" s="10" t="n">
        <v>57</v>
      </c>
      <c r="H19407" s="10" t="n">
        <v>8043.84</v>
      </c>
    </row>
    <row r="19408" customFormat="false" ht="15" hidden="false" customHeight="false" outlineLevel="0" collapsed="false">
      <c r="A19408" s="9" t="s">
        <v>29556</v>
      </c>
      <c r="B19408" s="9" t="s">
        <v>68</v>
      </c>
      <c r="C19408" s="9" t="s">
        <v>10161</v>
      </c>
      <c r="D19408" s="9" t="s">
        <v>10157</v>
      </c>
      <c r="E19408" s="10" t="n">
        <v>2</v>
      </c>
      <c r="F19408" s="10" t="n">
        <v>6233.98</v>
      </c>
      <c r="G19408" s="10" t="n">
        <v>121</v>
      </c>
      <c r="H19408" s="10" t="n">
        <v>3465.78</v>
      </c>
    </row>
    <row r="19409" customFormat="false" ht="15" hidden="false" customHeight="false" outlineLevel="0" collapsed="false">
      <c r="A19409" s="9" t="s">
        <v>29557</v>
      </c>
      <c r="B19409" s="9" t="s">
        <v>71</v>
      </c>
      <c r="C19409" s="9" t="s">
        <v>10161</v>
      </c>
      <c r="D19409" s="9" t="s">
        <v>10156</v>
      </c>
      <c r="E19409" s="10" t="n">
        <v>1</v>
      </c>
      <c r="F19409" s="10" t="n">
        <v>5299</v>
      </c>
      <c r="G19409" s="10" t="n">
        <v>122</v>
      </c>
      <c r="H19409" s="10" t="n">
        <v>2945.98</v>
      </c>
    </row>
    <row r="19410" customFormat="false" ht="15" hidden="false" customHeight="false" outlineLevel="0" collapsed="false">
      <c r="A19410" s="9" t="s">
        <v>29558</v>
      </c>
      <c r="B19410" s="9" t="s">
        <v>71</v>
      </c>
      <c r="C19410" s="9" t="s">
        <v>10161</v>
      </c>
      <c r="D19410" s="9" t="s">
        <v>10156</v>
      </c>
      <c r="E19410" s="10" t="n">
        <v>1</v>
      </c>
      <c r="F19410" s="10" t="n">
        <v>509.25</v>
      </c>
      <c r="G19410" s="10" t="n">
        <v>112</v>
      </c>
      <c r="H19410" s="10" t="n">
        <v>283.12</v>
      </c>
    </row>
    <row r="19411" customFormat="false" ht="15" hidden="false" customHeight="false" outlineLevel="0" collapsed="false">
      <c r="A19411" s="9" t="s">
        <v>29559</v>
      </c>
      <c r="B19411" s="9" t="s">
        <v>74</v>
      </c>
      <c r="C19411" s="9" t="s">
        <v>10163</v>
      </c>
      <c r="D19411" s="9" t="s">
        <v>10156</v>
      </c>
      <c r="E19411" s="10" t="n">
        <v>1</v>
      </c>
      <c r="F19411" s="10" t="n">
        <v>15799.9</v>
      </c>
      <c r="G19411" s="10" t="n">
        <v>198</v>
      </c>
      <c r="H19411" s="10" t="n">
        <v>8783.94</v>
      </c>
    </row>
    <row r="19412" customFormat="false" ht="15" hidden="false" customHeight="false" outlineLevel="0" collapsed="false">
      <c r="A19412" s="9" t="s">
        <v>29560</v>
      </c>
      <c r="B19412" s="9" t="s">
        <v>70</v>
      </c>
      <c r="C19412" s="9" t="s">
        <v>10161</v>
      </c>
      <c r="D19412" s="9" t="s">
        <v>10155</v>
      </c>
      <c r="E19412" s="10" t="n">
        <v>3</v>
      </c>
      <c r="F19412" s="10" t="n">
        <v>38020.1</v>
      </c>
      <c r="G19412" s="10" t="n">
        <v>30</v>
      </c>
      <c r="H19412" s="10" t="n">
        <v>21137.25</v>
      </c>
    </row>
    <row r="19413" customFormat="false" ht="15" hidden="false" customHeight="false" outlineLevel="0" collapsed="false">
      <c r="A19413" s="9" t="s">
        <v>29561</v>
      </c>
      <c r="B19413" s="9" t="s">
        <v>62</v>
      </c>
      <c r="C19413" s="9" t="s">
        <v>10163</v>
      </c>
      <c r="D19413" s="9" t="s">
        <v>10156</v>
      </c>
      <c r="E19413" s="10" t="n">
        <v>1</v>
      </c>
      <c r="F19413" s="10" t="n">
        <v>8032.61</v>
      </c>
      <c r="G19413" s="10" t="n">
        <v>273</v>
      </c>
      <c r="H19413" s="10" t="n">
        <v>4465.72</v>
      </c>
    </row>
    <row r="19414" customFormat="false" ht="15" hidden="false" customHeight="false" outlineLevel="0" collapsed="false">
      <c r="A19414" s="9" t="s">
        <v>29562</v>
      </c>
      <c r="B19414" s="9" t="s">
        <v>64</v>
      </c>
      <c r="C19414" s="9" t="s">
        <v>10161</v>
      </c>
      <c r="D19414" s="9" t="s">
        <v>10155</v>
      </c>
      <c r="E19414" s="10" t="n">
        <v>4</v>
      </c>
      <c r="F19414" s="10" t="n">
        <v>8605.7</v>
      </c>
      <c r="G19414" s="10" t="n">
        <v>47</v>
      </c>
      <c r="H19414" s="10" t="n">
        <v>4784.33</v>
      </c>
    </row>
    <row r="19415" customFormat="false" ht="15" hidden="false" customHeight="false" outlineLevel="0" collapsed="false">
      <c r="A19415" s="9" t="s">
        <v>29563</v>
      </c>
      <c r="B19415" s="9" t="s">
        <v>64</v>
      </c>
      <c r="C19415" s="9" t="s">
        <v>10161</v>
      </c>
      <c r="D19415" s="9" t="s">
        <v>10155</v>
      </c>
      <c r="E19415" s="10" t="n">
        <v>13</v>
      </c>
      <c r="F19415" s="10" t="n">
        <v>56489.83</v>
      </c>
      <c r="G19415" s="10" t="n">
        <v>40</v>
      </c>
      <c r="H19415" s="10" t="n">
        <v>31405.49</v>
      </c>
    </row>
    <row r="19416" customFormat="false" ht="15" hidden="false" customHeight="false" outlineLevel="0" collapsed="false">
      <c r="A19416" s="9" t="s">
        <v>29564</v>
      </c>
      <c r="B19416" s="9" t="s">
        <v>77</v>
      </c>
      <c r="C19416" s="9" t="s">
        <v>10161</v>
      </c>
      <c r="D19416" s="9" t="s">
        <v>10155</v>
      </c>
      <c r="E19416" s="10" t="n">
        <v>10</v>
      </c>
      <c r="F19416" s="10" t="n">
        <v>47994.97</v>
      </c>
      <c r="G19416" s="10" t="n">
        <v>73</v>
      </c>
      <c r="H19416" s="10" t="n">
        <v>26682.77</v>
      </c>
    </row>
    <row r="19417" customFormat="false" ht="15" hidden="false" customHeight="false" outlineLevel="0" collapsed="false">
      <c r="A19417" s="9" t="s">
        <v>29565</v>
      </c>
      <c r="B19417" s="9" t="s">
        <v>62</v>
      </c>
      <c r="C19417" s="9" t="s">
        <v>10162</v>
      </c>
      <c r="D19417" s="9" t="s">
        <v>10156</v>
      </c>
      <c r="E19417" s="10" t="n">
        <v>2</v>
      </c>
      <c r="F19417" s="10" t="n">
        <v>10657.65</v>
      </c>
      <c r="G19417" s="10" t="n">
        <v>17</v>
      </c>
      <c r="H19417" s="10" t="n">
        <v>5925.11</v>
      </c>
    </row>
    <row r="19418" customFormat="false" ht="15" hidden="false" customHeight="false" outlineLevel="0" collapsed="false">
      <c r="A19418" s="9" t="s">
        <v>29566</v>
      </c>
      <c r="B19418" s="9" t="s">
        <v>62</v>
      </c>
      <c r="C19418" s="9" t="s">
        <v>10161</v>
      </c>
      <c r="D19418" s="9" t="s">
        <v>10156</v>
      </c>
      <c r="E19418" s="10" t="n">
        <v>2</v>
      </c>
      <c r="F19418" s="10" t="n">
        <v>2101.15</v>
      </c>
      <c r="G19418" s="10" t="n">
        <v>53</v>
      </c>
      <c r="H19418" s="10" t="n">
        <v>1168.13</v>
      </c>
    </row>
    <row r="19419" customFormat="false" ht="15" hidden="false" customHeight="false" outlineLevel="0" collapsed="false">
      <c r="A19419" s="9" t="s">
        <v>29567</v>
      </c>
      <c r="B19419" s="9" t="s">
        <v>65</v>
      </c>
      <c r="C19419" s="9" t="s">
        <v>10162</v>
      </c>
      <c r="D19419" s="9" t="s">
        <v>10156</v>
      </c>
      <c r="E19419" s="10" t="n">
        <v>2</v>
      </c>
      <c r="F19419" s="10" t="n">
        <v>6280.54</v>
      </c>
      <c r="G19419" s="10" t="n">
        <v>59</v>
      </c>
      <c r="H19419" s="10" t="n">
        <v>3491.66</v>
      </c>
    </row>
    <row r="19420" customFormat="false" ht="15" hidden="false" customHeight="false" outlineLevel="0" collapsed="false">
      <c r="A19420" s="9" t="s">
        <v>29568</v>
      </c>
      <c r="B19420" s="9" t="s">
        <v>71</v>
      </c>
      <c r="C19420" s="9" t="s">
        <v>10163</v>
      </c>
      <c r="D19420" s="9" t="s">
        <v>10157</v>
      </c>
      <c r="E19420" s="10" t="n">
        <v>5</v>
      </c>
      <c r="F19420" s="10" t="n">
        <v>52327.83</v>
      </c>
      <c r="G19420" s="10" t="n">
        <v>148</v>
      </c>
      <c r="H19420" s="10" t="n">
        <v>29091.63</v>
      </c>
    </row>
    <row r="19421" customFormat="false" ht="15" hidden="false" customHeight="false" outlineLevel="0" collapsed="false">
      <c r="A19421" s="9" t="s">
        <v>29569</v>
      </c>
      <c r="B19421" s="9" t="s">
        <v>77</v>
      </c>
      <c r="C19421" s="9" t="s">
        <v>10163</v>
      </c>
      <c r="D19421" s="9" t="s">
        <v>10157</v>
      </c>
      <c r="E19421" s="10" t="n">
        <v>3</v>
      </c>
      <c r="F19421" s="10" t="n">
        <v>10308.24</v>
      </c>
      <c r="G19421" s="10" t="n">
        <v>219</v>
      </c>
      <c r="H19421" s="10" t="n">
        <v>5730.86</v>
      </c>
    </row>
    <row r="19422" customFormat="false" ht="15" hidden="false" customHeight="false" outlineLevel="0" collapsed="false">
      <c r="A19422" s="9" t="s">
        <v>29570</v>
      </c>
      <c r="B19422" s="9" t="s">
        <v>71</v>
      </c>
      <c r="C19422" s="9" t="s">
        <v>10164</v>
      </c>
      <c r="D19422" s="9" t="s">
        <v>10154</v>
      </c>
      <c r="E19422" s="10" t="n">
        <v>11</v>
      </c>
      <c r="F19422" s="10" t="n">
        <v>88464.86</v>
      </c>
      <c r="G19422" s="10" t="n">
        <v>22</v>
      </c>
      <c r="H19422" s="10" t="n">
        <v>49181.99</v>
      </c>
    </row>
    <row r="19423" customFormat="false" ht="15" hidden="false" customHeight="false" outlineLevel="0" collapsed="false">
      <c r="A19423" s="9" t="s">
        <v>29571</v>
      </c>
      <c r="B19423" s="9" t="s">
        <v>71</v>
      </c>
      <c r="C19423" s="9" t="s">
        <v>10162</v>
      </c>
      <c r="D19423" s="9" t="s">
        <v>10154</v>
      </c>
      <c r="E19423" s="10" t="n">
        <v>12</v>
      </c>
      <c r="F19423" s="10" t="n">
        <v>91472.11</v>
      </c>
      <c r="G19423" s="10" t="n">
        <v>64</v>
      </c>
      <c r="H19423" s="10" t="n">
        <v>50853.86</v>
      </c>
    </row>
    <row r="19424" customFormat="false" ht="15" hidden="false" customHeight="false" outlineLevel="0" collapsed="false">
      <c r="A19424" s="9" t="s">
        <v>29572</v>
      </c>
      <c r="B19424" s="9" t="s">
        <v>62</v>
      </c>
      <c r="C19424" s="9" t="s">
        <v>10163</v>
      </c>
      <c r="D19424" s="9" t="s">
        <v>10156</v>
      </c>
      <c r="E19424" s="10" t="n">
        <v>2</v>
      </c>
      <c r="F19424" s="10" t="n">
        <v>3071.45</v>
      </c>
      <c r="G19424" s="10" t="n">
        <v>39</v>
      </c>
      <c r="H19424" s="10" t="n">
        <v>1707.57</v>
      </c>
    </row>
    <row r="19425" customFormat="false" ht="15" hidden="false" customHeight="false" outlineLevel="0" collapsed="false">
      <c r="A19425" s="9" t="s">
        <v>29573</v>
      </c>
      <c r="B19425" s="9" t="s">
        <v>68</v>
      </c>
      <c r="C19425" s="9" t="s">
        <v>10162</v>
      </c>
      <c r="D19425" s="9" t="s">
        <v>10154</v>
      </c>
      <c r="E19425" s="10" t="n">
        <v>12</v>
      </c>
      <c r="F19425" s="10" t="n">
        <v>120373.83</v>
      </c>
      <c r="G19425" s="10" t="n">
        <v>0</v>
      </c>
      <c r="H19425" s="10" t="n">
        <v>66921.76</v>
      </c>
    </row>
    <row r="19426" customFormat="false" ht="15" hidden="false" customHeight="false" outlineLevel="0" collapsed="false">
      <c r="A19426" s="9" t="s">
        <v>29574</v>
      </c>
      <c r="B19426" s="9" t="s">
        <v>66</v>
      </c>
      <c r="C19426" s="9" t="s">
        <v>10162</v>
      </c>
      <c r="D19426" s="9" t="s">
        <v>10154</v>
      </c>
      <c r="E19426" s="10" t="n">
        <v>5</v>
      </c>
      <c r="F19426" s="10" t="n">
        <v>121886.62</v>
      </c>
      <c r="G19426" s="10" t="n">
        <v>18</v>
      </c>
      <c r="H19426" s="10" t="n">
        <v>67762.79</v>
      </c>
    </row>
    <row r="19427" customFormat="false" ht="15" hidden="false" customHeight="false" outlineLevel="0" collapsed="false">
      <c r="A19427" s="9" t="s">
        <v>29575</v>
      </c>
      <c r="B19427" s="9" t="s">
        <v>75</v>
      </c>
      <c r="C19427" s="9" t="s">
        <v>10163</v>
      </c>
      <c r="D19427" s="9" t="s">
        <v>10156</v>
      </c>
      <c r="E19427" s="10" t="n">
        <v>2</v>
      </c>
      <c r="F19427" s="10" t="n">
        <v>3504.05</v>
      </c>
      <c r="G19427" s="10" t="n">
        <v>85</v>
      </c>
      <c r="H19427" s="10" t="n">
        <v>1948.07</v>
      </c>
    </row>
    <row r="19428" customFormat="false" ht="15" hidden="false" customHeight="false" outlineLevel="0" collapsed="false">
      <c r="A19428" s="9" t="s">
        <v>29576</v>
      </c>
      <c r="B19428" s="9" t="s">
        <v>75</v>
      </c>
      <c r="C19428" s="9" t="s">
        <v>10161</v>
      </c>
      <c r="D19428" s="9" t="s">
        <v>10155</v>
      </c>
      <c r="E19428" s="10" t="n">
        <v>5</v>
      </c>
      <c r="F19428" s="10" t="n">
        <v>17738.32</v>
      </c>
      <c r="G19428" s="10" t="n">
        <v>42</v>
      </c>
      <c r="H19428" s="10" t="n">
        <v>9861.61</v>
      </c>
    </row>
    <row r="19429" customFormat="false" ht="15" hidden="false" customHeight="false" outlineLevel="0" collapsed="false">
      <c r="A19429" s="9" t="s">
        <v>29577</v>
      </c>
      <c r="B19429" s="9" t="s">
        <v>65</v>
      </c>
      <c r="C19429" s="9" t="s">
        <v>10161</v>
      </c>
      <c r="D19429" s="9" t="s">
        <v>10155</v>
      </c>
      <c r="E19429" s="10" t="n">
        <v>3</v>
      </c>
      <c r="F19429" s="10" t="n">
        <v>56731.53</v>
      </c>
      <c r="G19429" s="10" t="n">
        <v>2</v>
      </c>
      <c r="H19429" s="10" t="n">
        <v>31539.86</v>
      </c>
    </row>
    <row r="19430" customFormat="false" ht="15" hidden="false" customHeight="false" outlineLevel="0" collapsed="false">
      <c r="A19430" s="9" t="s">
        <v>29578</v>
      </c>
      <c r="B19430" s="9" t="s">
        <v>68</v>
      </c>
      <c r="C19430" s="9" t="s">
        <v>10163</v>
      </c>
      <c r="D19430" s="9" t="s">
        <v>10155</v>
      </c>
      <c r="E19430" s="10" t="n">
        <v>5</v>
      </c>
      <c r="F19430" s="10" t="n">
        <v>5568.45</v>
      </c>
      <c r="G19430" s="10" t="n">
        <v>64</v>
      </c>
      <c r="H19430" s="10" t="n">
        <v>3095.78</v>
      </c>
    </row>
    <row r="19431" customFormat="false" ht="15" hidden="false" customHeight="false" outlineLevel="0" collapsed="false">
      <c r="A19431" s="9" t="s">
        <v>29579</v>
      </c>
      <c r="B19431" s="9" t="s">
        <v>74</v>
      </c>
      <c r="C19431" s="9" t="s">
        <v>10161</v>
      </c>
      <c r="D19431" s="9" t="s">
        <v>10155</v>
      </c>
      <c r="E19431" s="10" t="n">
        <v>5</v>
      </c>
      <c r="F19431" s="10" t="n">
        <v>36050.83</v>
      </c>
      <c r="G19431" s="10" t="n">
        <v>24</v>
      </c>
      <c r="H19431" s="10" t="n">
        <v>20042.44</v>
      </c>
    </row>
    <row r="19432" customFormat="false" ht="15" hidden="false" customHeight="false" outlineLevel="0" collapsed="false">
      <c r="A19432" s="9" t="s">
        <v>29580</v>
      </c>
      <c r="B19432" s="9" t="s">
        <v>77</v>
      </c>
      <c r="C19432" s="9" t="s">
        <v>10163</v>
      </c>
      <c r="D19432" s="9" t="s">
        <v>10157</v>
      </c>
      <c r="E19432" s="10" t="n">
        <v>2</v>
      </c>
      <c r="F19432" s="10" t="n">
        <v>5895.6</v>
      </c>
      <c r="G19432" s="10" t="n">
        <v>140</v>
      </c>
      <c r="H19432" s="10" t="n">
        <v>3277.66</v>
      </c>
    </row>
    <row r="19433" customFormat="false" ht="15" hidden="false" customHeight="false" outlineLevel="0" collapsed="false">
      <c r="A19433" s="9" t="s">
        <v>29581</v>
      </c>
      <c r="B19433" s="9" t="s">
        <v>70</v>
      </c>
      <c r="C19433" s="9" t="s">
        <v>10161</v>
      </c>
      <c r="D19433" s="9" t="s">
        <v>10155</v>
      </c>
      <c r="E19433" s="10" t="n">
        <v>7</v>
      </c>
      <c r="F19433" s="10" t="n">
        <v>13829.12</v>
      </c>
      <c r="G19433" s="10" t="n">
        <v>12</v>
      </c>
      <c r="H19433" s="10" t="n">
        <v>7688.29</v>
      </c>
    </row>
    <row r="19434" customFormat="false" ht="15" hidden="false" customHeight="false" outlineLevel="0" collapsed="false">
      <c r="A19434" s="9" t="s">
        <v>29582</v>
      </c>
      <c r="B19434" s="9" t="s">
        <v>71</v>
      </c>
      <c r="C19434" s="9" t="s">
        <v>10161</v>
      </c>
      <c r="D19434" s="9" t="s">
        <v>10156</v>
      </c>
      <c r="E19434" s="10" t="n">
        <v>1</v>
      </c>
      <c r="F19434" s="10" t="n">
        <v>1399</v>
      </c>
      <c r="G19434" s="10" t="n">
        <v>282</v>
      </c>
      <c r="H19434" s="10" t="n">
        <v>777.77</v>
      </c>
    </row>
    <row r="19435" customFormat="false" ht="15" hidden="false" customHeight="false" outlineLevel="0" collapsed="false">
      <c r="A19435" s="9" t="s">
        <v>29583</v>
      </c>
      <c r="B19435" s="9" t="s">
        <v>74</v>
      </c>
      <c r="C19435" s="9" t="s">
        <v>10161</v>
      </c>
      <c r="D19435" s="9" t="s">
        <v>10156</v>
      </c>
      <c r="E19435" s="10" t="n">
        <v>2</v>
      </c>
      <c r="F19435" s="10" t="n">
        <v>1237.77</v>
      </c>
      <c r="G19435" s="10" t="n">
        <v>38</v>
      </c>
      <c r="H19435" s="10" t="n">
        <v>688.14</v>
      </c>
    </row>
    <row r="19436" customFormat="false" ht="15" hidden="false" customHeight="false" outlineLevel="0" collapsed="false">
      <c r="A19436" s="9" t="s">
        <v>29584</v>
      </c>
      <c r="B19436" s="9" t="s">
        <v>71</v>
      </c>
      <c r="C19436" s="9" t="s">
        <v>10164</v>
      </c>
      <c r="D19436" s="9" t="s">
        <v>10156</v>
      </c>
      <c r="E19436" s="10" t="n">
        <v>1</v>
      </c>
      <c r="F19436" s="10" t="n">
        <v>443.32</v>
      </c>
      <c r="G19436" s="10" t="n">
        <v>62</v>
      </c>
      <c r="H19436" s="10" t="n">
        <v>246.46</v>
      </c>
    </row>
    <row r="19437" customFormat="false" ht="15" hidden="false" customHeight="false" outlineLevel="0" collapsed="false">
      <c r="A19437" s="9" t="s">
        <v>29585</v>
      </c>
      <c r="B19437" s="9" t="s">
        <v>79</v>
      </c>
      <c r="C19437" s="9" t="s">
        <v>10161</v>
      </c>
      <c r="D19437" s="9" t="s">
        <v>10155</v>
      </c>
      <c r="E19437" s="10" t="n">
        <v>3</v>
      </c>
      <c r="F19437" s="10" t="n">
        <v>41831.15</v>
      </c>
      <c r="G19437" s="10" t="n">
        <v>5</v>
      </c>
      <c r="H19437" s="10" t="n">
        <v>23256</v>
      </c>
    </row>
    <row r="19438" customFormat="false" ht="15" hidden="false" customHeight="false" outlineLevel="0" collapsed="false">
      <c r="A19438" s="9" t="s">
        <v>29586</v>
      </c>
      <c r="B19438" s="9" t="s">
        <v>76</v>
      </c>
      <c r="C19438" s="9" t="s">
        <v>10161</v>
      </c>
      <c r="D19438" s="9" t="s">
        <v>10157</v>
      </c>
      <c r="E19438" s="10" t="n">
        <v>3</v>
      </c>
      <c r="F19438" s="10" t="n">
        <v>3858.4</v>
      </c>
      <c r="G19438" s="10" t="n">
        <v>130</v>
      </c>
      <c r="H19438" s="10" t="n">
        <v>2145.08</v>
      </c>
    </row>
    <row r="19439" customFormat="false" ht="15" hidden="false" customHeight="false" outlineLevel="0" collapsed="false">
      <c r="A19439" s="9" t="s">
        <v>29587</v>
      </c>
      <c r="B19439" s="9" t="s">
        <v>73</v>
      </c>
      <c r="C19439" s="9" t="s">
        <v>10163</v>
      </c>
      <c r="D19439" s="9" t="s">
        <v>10156</v>
      </c>
      <c r="E19439" s="10" t="n">
        <v>1</v>
      </c>
      <c r="F19439" s="10" t="n">
        <v>310.65</v>
      </c>
      <c r="G19439" s="10" t="n">
        <v>105</v>
      </c>
      <c r="H19439" s="10" t="n">
        <v>172.71</v>
      </c>
    </row>
    <row r="19440" customFormat="false" ht="15" hidden="false" customHeight="false" outlineLevel="0" collapsed="false">
      <c r="A19440" s="9" t="s">
        <v>29588</v>
      </c>
      <c r="B19440" s="9" t="s">
        <v>77</v>
      </c>
      <c r="C19440" s="9" t="s">
        <v>10162</v>
      </c>
      <c r="D19440" s="9" t="s">
        <v>10155</v>
      </c>
      <c r="E19440" s="10" t="n">
        <v>7</v>
      </c>
      <c r="F19440" s="10" t="n">
        <v>70286.63</v>
      </c>
      <c r="G19440" s="10" t="n">
        <v>13</v>
      </c>
      <c r="H19440" s="10" t="n">
        <v>39075.81</v>
      </c>
    </row>
    <row r="19441" customFormat="false" ht="15" hidden="false" customHeight="false" outlineLevel="0" collapsed="false">
      <c r="A19441" s="9" t="s">
        <v>29589</v>
      </c>
      <c r="B19441" s="9" t="s">
        <v>77</v>
      </c>
      <c r="C19441" s="9" t="s">
        <v>10163</v>
      </c>
      <c r="D19441" s="9" t="s">
        <v>10155</v>
      </c>
      <c r="E19441" s="10" t="n">
        <v>7</v>
      </c>
      <c r="F19441" s="10" t="n">
        <v>16919.6</v>
      </c>
      <c r="G19441" s="10" t="n">
        <v>16</v>
      </c>
      <c r="H19441" s="10" t="n">
        <v>9406.44</v>
      </c>
    </row>
    <row r="19442" customFormat="false" ht="15" hidden="false" customHeight="false" outlineLevel="0" collapsed="false">
      <c r="A19442" s="9" t="s">
        <v>29590</v>
      </c>
      <c r="B19442" s="9" t="s">
        <v>62</v>
      </c>
      <c r="C19442" s="9" t="s">
        <v>10161</v>
      </c>
      <c r="D19442" s="9" t="s">
        <v>10155</v>
      </c>
      <c r="E19442" s="10" t="n">
        <v>9</v>
      </c>
      <c r="F19442" s="10" t="n">
        <v>37017.53</v>
      </c>
      <c r="G19442" s="10" t="n">
        <v>3</v>
      </c>
      <c r="H19442" s="10" t="n">
        <v>20579.87</v>
      </c>
    </row>
    <row r="19443" customFormat="false" ht="15" hidden="false" customHeight="false" outlineLevel="0" collapsed="false">
      <c r="A19443" s="9" t="s">
        <v>29591</v>
      </c>
      <c r="B19443" s="9" t="s">
        <v>68</v>
      </c>
      <c r="C19443" s="9" t="s">
        <v>10162</v>
      </c>
      <c r="D19443" s="9" t="s">
        <v>10155</v>
      </c>
      <c r="E19443" s="10" t="n">
        <v>12</v>
      </c>
      <c r="F19443" s="10" t="n">
        <v>28100.06</v>
      </c>
      <c r="G19443" s="10" t="n">
        <v>53</v>
      </c>
      <c r="H19443" s="10" t="n">
        <v>15622.21</v>
      </c>
    </row>
    <row r="19444" customFormat="false" ht="15" hidden="false" customHeight="false" outlineLevel="0" collapsed="false">
      <c r="A19444" s="9" t="s">
        <v>29592</v>
      </c>
      <c r="B19444" s="9" t="s">
        <v>68</v>
      </c>
      <c r="C19444" s="9" t="s">
        <v>10164</v>
      </c>
      <c r="D19444" s="9" t="s">
        <v>10155</v>
      </c>
      <c r="E19444" s="10" t="n">
        <v>5</v>
      </c>
      <c r="F19444" s="10" t="n">
        <v>17281.55</v>
      </c>
      <c r="G19444" s="10" t="n">
        <v>10</v>
      </c>
      <c r="H19444" s="10" t="n">
        <v>9607.67</v>
      </c>
    </row>
    <row r="19445" customFormat="false" ht="15" hidden="false" customHeight="false" outlineLevel="0" collapsed="false">
      <c r="A19445" s="9" t="s">
        <v>29593</v>
      </c>
      <c r="B19445" s="9" t="s">
        <v>62</v>
      </c>
      <c r="C19445" s="9" t="s">
        <v>10162</v>
      </c>
      <c r="D19445" s="9" t="s">
        <v>10157</v>
      </c>
      <c r="E19445" s="10" t="n">
        <v>2</v>
      </c>
      <c r="F19445" s="10" t="n">
        <v>5753.95</v>
      </c>
      <c r="G19445" s="10" t="n">
        <v>238</v>
      </c>
      <c r="H19445" s="10" t="n">
        <v>3198.91</v>
      </c>
    </row>
    <row r="19446" customFormat="false" ht="15" hidden="false" customHeight="false" outlineLevel="0" collapsed="false">
      <c r="A19446" s="9" t="s">
        <v>29594</v>
      </c>
      <c r="B19446" s="9" t="s">
        <v>75</v>
      </c>
      <c r="C19446" s="9" t="s">
        <v>10161</v>
      </c>
      <c r="D19446" s="9" t="s">
        <v>10156</v>
      </c>
      <c r="E19446" s="10" t="n">
        <v>1</v>
      </c>
      <c r="F19446" s="10" t="n">
        <v>1751.25</v>
      </c>
      <c r="G19446" s="10" t="n">
        <v>139</v>
      </c>
      <c r="H19446" s="10" t="n">
        <v>973.61</v>
      </c>
    </row>
    <row r="19447" customFormat="false" ht="15" hidden="false" customHeight="false" outlineLevel="0" collapsed="false">
      <c r="A19447" s="9" t="s">
        <v>29595</v>
      </c>
      <c r="B19447" s="9" t="s">
        <v>75</v>
      </c>
      <c r="C19447" s="9" t="s">
        <v>10161</v>
      </c>
      <c r="D19447" s="9" t="s">
        <v>10156</v>
      </c>
      <c r="E19447" s="10" t="n">
        <v>2</v>
      </c>
      <c r="F19447" s="10" t="n">
        <v>45147.8</v>
      </c>
      <c r="G19447" s="10" t="n">
        <v>21</v>
      </c>
      <c r="H19447" s="10" t="n">
        <v>25099.89</v>
      </c>
    </row>
    <row r="19448" customFormat="false" ht="15" hidden="false" customHeight="false" outlineLevel="0" collapsed="false">
      <c r="A19448" s="9" t="s">
        <v>29596</v>
      </c>
      <c r="B19448" s="9" t="s">
        <v>76</v>
      </c>
      <c r="C19448" s="9" t="s">
        <v>10164</v>
      </c>
      <c r="D19448" s="9" t="s">
        <v>10156</v>
      </c>
      <c r="E19448" s="10" t="n">
        <v>2</v>
      </c>
      <c r="F19448" s="10" t="n">
        <v>3481.2</v>
      </c>
      <c r="G19448" s="10" t="n">
        <v>8</v>
      </c>
      <c r="H19448" s="10" t="n">
        <v>1935.37</v>
      </c>
    </row>
    <row r="19449" customFormat="false" ht="15" hidden="false" customHeight="false" outlineLevel="0" collapsed="false">
      <c r="A19449" s="9" t="s">
        <v>29597</v>
      </c>
      <c r="B19449" s="9" t="s">
        <v>61</v>
      </c>
      <c r="C19449" s="9" t="s">
        <v>10161</v>
      </c>
      <c r="D19449" s="9" t="s">
        <v>10157</v>
      </c>
      <c r="E19449" s="10" t="n">
        <v>3</v>
      </c>
      <c r="F19449" s="10" t="n">
        <v>3981.7</v>
      </c>
      <c r="G19449" s="10" t="n">
        <v>203</v>
      </c>
      <c r="H19449" s="10" t="n">
        <v>2213.62</v>
      </c>
    </row>
    <row r="19450" customFormat="false" ht="15" hidden="false" customHeight="false" outlineLevel="0" collapsed="false">
      <c r="A19450" s="9" t="s">
        <v>29598</v>
      </c>
      <c r="B19450" s="9" t="s">
        <v>77</v>
      </c>
      <c r="C19450" s="9" t="s">
        <v>10164</v>
      </c>
      <c r="D19450" s="9" t="s">
        <v>10155</v>
      </c>
      <c r="E19450" s="10" t="n">
        <v>4</v>
      </c>
      <c r="F19450" s="10" t="n">
        <v>40367.3</v>
      </c>
      <c r="G19450" s="10" t="n">
        <v>87</v>
      </c>
      <c r="H19450" s="10" t="n">
        <v>22442.18</v>
      </c>
    </row>
    <row r="19451" customFormat="false" ht="15" hidden="false" customHeight="false" outlineLevel="0" collapsed="false">
      <c r="A19451" s="9" t="s">
        <v>29599</v>
      </c>
      <c r="B19451" s="9" t="s">
        <v>61</v>
      </c>
      <c r="C19451" s="9" t="s">
        <v>10161</v>
      </c>
      <c r="D19451" s="9" t="s">
        <v>10156</v>
      </c>
      <c r="E19451" s="10" t="n">
        <v>2</v>
      </c>
      <c r="F19451" s="10" t="n">
        <v>2198.9</v>
      </c>
      <c r="G19451" s="10" t="n">
        <v>41</v>
      </c>
      <c r="H19451" s="10" t="n">
        <v>1222.48</v>
      </c>
    </row>
    <row r="19452" customFormat="false" ht="15" hidden="false" customHeight="false" outlineLevel="0" collapsed="false">
      <c r="A19452" s="9" t="s">
        <v>29600</v>
      </c>
      <c r="B19452" s="9" t="s">
        <v>73</v>
      </c>
      <c r="C19452" s="9" t="s">
        <v>10163</v>
      </c>
      <c r="D19452" s="9" t="s">
        <v>10154</v>
      </c>
      <c r="E19452" s="10" t="n">
        <v>2</v>
      </c>
      <c r="F19452" s="10" t="n">
        <v>76758.35</v>
      </c>
      <c r="G19452" s="10" t="n">
        <v>66</v>
      </c>
      <c r="H19452" s="10" t="n">
        <v>42673.76</v>
      </c>
    </row>
    <row r="19453" customFormat="false" ht="15" hidden="false" customHeight="false" outlineLevel="0" collapsed="false">
      <c r="A19453" s="9" t="s">
        <v>29601</v>
      </c>
      <c r="B19453" s="9" t="s">
        <v>62</v>
      </c>
      <c r="C19453" s="9" t="s">
        <v>10161</v>
      </c>
      <c r="D19453" s="9" t="s">
        <v>10155</v>
      </c>
      <c r="E19453" s="10" t="n">
        <v>4</v>
      </c>
      <c r="F19453" s="10" t="n">
        <v>6767.35</v>
      </c>
      <c r="G19453" s="10" t="n">
        <v>61</v>
      </c>
      <c r="H19453" s="10" t="n">
        <v>3762.3</v>
      </c>
    </row>
    <row r="19454" customFormat="false" ht="15" hidden="false" customHeight="false" outlineLevel="0" collapsed="false">
      <c r="A19454" s="9" t="s">
        <v>29602</v>
      </c>
      <c r="B19454" s="9" t="s">
        <v>69</v>
      </c>
      <c r="C19454" s="9" t="s">
        <v>10164</v>
      </c>
      <c r="D19454" s="9" t="s">
        <v>10155</v>
      </c>
      <c r="E19454" s="10" t="n">
        <v>6</v>
      </c>
      <c r="F19454" s="10" t="n">
        <v>8206.6</v>
      </c>
      <c r="G19454" s="10" t="n">
        <v>0</v>
      </c>
      <c r="H19454" s="10" t="n">
        <v>4562.45</v>
      </c>
    </row>
    <row r="19455" customFormat="false" ht="15" hidden="false" customHeight="false" outlineLevel="0" collapsed="false">
      <c r="A19455" s="9" t="s">
        <v>29603</v>
      </c>
      <c r="B19455" s="9" t="s">
        <v>74</v>
      </c>
      <c r="C19455" s="9" t="s">
        <v>10161</v>
      </c>
      <c r="D19455" s="9" t="s">
        <v>10155</v>
      </c>
      <c r="E19455" s="10" t="n">
        <v>3</v>
      </c>
      <c r="F19455" s="10" t="n">
        <v>5869.68</v>
      </c>
      <c r="G19455" s="10" t="n">
        <v>66</v>
      </c>
      <c r="H19455" s="10" t="n">
        <v>3263.25</v>
      </c>
    </row>
    <row r="19456" customFormat="false" ht="15" hidden="false" customHeight="false" outlineLevel="0" collapsed="false">
      <c r="A19456" s="9" t="s">
        <v>29604</v>
      </c>
      <c r="B19456" s="9" t="s">
        <v>61</v>
      </c>
      <c r="C19456" s="9" t="s">
        <v>10161</v>
      </c>
      <c r="D19456" s="9" t="s">
        <v>10155</v>
      </c>
      <c r="E19456" s="10" t="n">
        <v>4</v>
      </c>
      <c r="F19456" s="10" t="n">
        <v>5799.5</v>
      </c>
      <c r="G19456" s="10" t="n">
        <v>76</v>
      </c>
      <c r="H19456" s="10" t="n">
        <v>3224.23</v>
      </c>
    </row>
    <row r="19457" customFormat="false" ht="15" hidden="false" customHeight="false" outlineLevel="0" collapsed="false">
      <c r="A19457" s="9" t="s">
        <v>29605</v>
      </c>
      <c r="B19457" s="9" t="s">
        <v>69</v>
      </c>
      <c r="C19457" s="9" t="s">
        <v>10161</v>
      </c>
      <c r="D19457" s="9" t="s">
        <v>10155</v>
      </c>
      <c r="E19457" s="10" t="n">
        <v>4</v>
      </c>
      <c r="F19457" s="10" t="n">
        <v>34611.7</v>
      </c>
      <c r="G19457" s="10" t="n">
        <v>23</v>
      </c>
      <c r="H19457" s="10" t="n">
        <v>19242.35</v>
      </c>
    </row>
    <row r="19458" customFormat="false" ht="15" hidden="false" customHeight="false" outlineLevel="0" collapsed="false">
      <c r="A19458" s="9" t="s">
        <v>29606</v>
      </c>
      <c r="B19458" s="9" t="s">
        <v>73</v>
      </c>
      <c r="C19458" s="9" t="s">
        <v>10161</v>
      </c>
      <c r="D19458" s="9" t="s">
        <v>10155</v>
      </c>
      <c r="E19458" s="10" t="n">
        <v>3</v>
      </c>
      <c r="F19458" s="10" t="n">
        <v>10059.61</v>
      </c>
      <c r="G19458" s="10" t="n">
        <v>91</v>
      </c>
      <c r="H19458" s="10" t="n">
        <v>5592.63</v>
      </c>
    </row>
    <row r="19459" customFormat="false" ht="15" hidden="false" customHeight="false" outlineLevel="0" collapsed="false">
      <c r="A19459" s="9" t="s">
        <v>29607</v>
      </c>
      <c r="B19459" s="9" t="s">
        <v>64</v>
      </c>
      <c r="C19459" s="9" t="s">
        <v>10161</v>
      </c>
      <c r="D19459" s="9" t="s">
        <v>10156</v>
      </c>
      <c r="E19459" s="10" t="n">
        <v>2</v>
      </c>
      <c r="F19459" s="10" t="n">
        <v>12083.16</v>
      </c>
      <c r="G19459" s="10" t="n">
        <v>103</v>
      </c>
      <c r="H19459" s="10" t="n">
        <v>6717.63</v>
      </c>
    </row>
    <row r="19460" customFormat="false" ht="15" hidden="false" customHeight="false" outlineLevel="0" collapsed="false">
      <c r="A19460" s="9" t="s">
        <v>29608</v>
      </c>
      <c r="B19460" s="9" t="s">
        <v>79</v>
      </c>
      <c r="C19460" s="9" t="s">
        <v>10161</v>
      </c>
      <c r="D19460" s="9" t="s">
        <v>10155</v>
      </c>
      <c r="E19460" s="10" t="n">
        <v>3</v>
      </c>
      <c r="F19460" s="10" t="n">
        <v>24520.77</v>
      </c>
      <c r="G19460" s="10" t="n">
        <v>92</v>
      </c>
      <c r="H19460" s="10" t="n">
        <v>13632.31</v>
      </c>
    </row>
    <row r="19461" customFormat="false" ht="15" hidden="false" customHeight="false" outlineLevel="0" collapsed="false">
      <c r="A19461" s="9" t="s">
        <v>29609</v>
      </c>
      <c r="B19461" s="9" t="s">
        <v>64</v>
      </c>
      <c r="C19461" s="9" t="s">
        <v>10161</v>
      </c>
      <c r="D19461" s="9" t="s">
        <v>10155</v>
      </c>
      <c r="E19461" s="10" t="n">
        <v>5</v>
      </c>
      <c r="F19461" s="10" t="n">
        <v>13667.81</v>
      </c>
      <c r="G19461" s="10" t="n">
        <v>7</v>
      </c>
      <c r="H19461" s="10" t="n">
        <v>7598.61</v>
      </c>
    </row>
    <row r="19462" customFormat="false" ht="15" hidden="false" customHeight="false" outlineLevel="0" collapsed="false">
      <c r="A19462" s="9" t="s">
        <v>29610</v>
      </c>
      <c r="B19462" s="9" t="s">
        <v>60</v>
      </c>
      <c r="C19462" s="9" t="s">
        <v>10161</v>
      </c>
      <c r="D19462" s="9" t="s">
        <v>10157</v>
      </c>
      <c r="E19462" s="10" t="n">
        <v>2</v>
      </c>
      <c r="F19462" s="10" t="n">
        <v>1602.3</v>
      </c>
      <c r="G19462" s="10" t="n">
        <v>306</v>
      </c>
      <c r="H19462" s="10" t="n">
        <v>890.8</v>
      </c>
    </row>
    <row r="19463" customFormat="false" ht="15" hidden="false" customHeight="false" outlineLevel="0" collapsed="false">
      <c r="A19463" s="9" t="s">
        <v>29611</v>
      </c>
      <c r="B19463" s="9" t="s">
        <v>71</v>
      </c>
      <c r="C19463" s="9" t="s">
        <v>10161</v>
      </c>
      <c r="D19463" s="9" t="s">
        <v>10156</v>
      </c>
      <c r="E19463" s="10" t="n">
        <v>1</v>
      </c>
      <c r="F19463" s="10" t="n">
        <v>9204.6</v>
      </c>
      <c r="G19463" s="10" t="n">
        <v>214</v>
      </c>
      <c r="H19463" s="10" t="n">
        <v>5117.29</v>
      </c>
    </row>
    <row r="19464" customFormat="false" ht="15" hidden="false" customHeight="false" outlineLevel="0" collapsed="false">
      <c r="A19464" s="9" t="s">
        <v>29612</v>
      </c>
      <c r="B19464" s="9" t="s">
        <v>76</v>
      </c>
      <c r="C19464" s="9" t="s">
        <v>10161</v>
      </c>
      <c r="D19464" s="9" t="s">
        <v>10155</v>
      </c>
      <c r="E19464" s="10" t="n">
        <v>6</v>
      </c>
      <c r="F19464" s="10" t="n">
        <v>7429.05</v>
      </c>
      <c r="G19464" s="10" t="n">
        <v>87</v>
      </c>
      <c r="H19464" s="10" t="n">
        <v>4130.18</v>
      </c>
    </row>
    <row r="19465" customFormat="false" ht="15" hidden="false" customHeight="false" outlineLevel="0" collapsed="false">
      <c r="A19465" s="9" t="s">
        <v>29613</v>
      </c>
      <c r="B19465" s="9" t="s">
        <v>68</v>
      </c>
      <c r="C19465" s="9" t="s">
        <v>10162</v>
      </c>
      <c r="D19465" s="9" t="s">
        <v>10155</v>
      </c>
      <c r="E19465" s="10" t="n">
        <v>4</v>
      </c>
      <c r="F19465" s="10" t="n">
        <v>12067.19</v>
      </c>
      <c r="G19465" s="10" t="n">
        <v>64</v>
      </c>
      <c r="H19465" s="10" t="n">
        <v>6708.75</v>
      </c>
    </row>
    <row r="19466" customFormat="false" ht="15" hidden="false" customHeight="false" outlineLevel="0" collapsed="false">
      <c r="A19466" s="9" t="s">
        <v>29614</v>
      </c>
      <c r="B19466" s="9" t="s">
        <v>75</v>
      </c>
      <c r="C19466" s="9" t="s">
        <v>10161</v>
      </c>
      <c r="D19466" s="9" t="s">
        <v>10156</v>
      </c>
      <c r="E19466" s="10" t="n">
        <v>2</v>
      </c>
      <c r="F19466" s="10" t="n">
        <v>2324.65</v>
      </c>
      <c r="G19466" s="10" t="n">
        <v>67</v>
      </c>
      <c r="H19466" s="10" t="n">
        <v>1292.39</v>
      </c>
    </row>
    <row r="19467" customFormat="false" ht="15" hidden="false" customHeight="false" outlineLevel="0" collapsed="false">
      <c r="A19467" s="9" t="s">
        <v>29615</v>
      </c>
      <c r="B19467" s="9" t="s">
        <v>74</v>
      </c>
      <c r="C19467" s="9" t="s">
        <v>10161</v>
      </c>
      <c r="D19467" s="9" t="s">
        <v>10155</v>
      </c>
      <c r="E19467" s="10" t="n">
        <v>9</v>
      </c>
      <c r="F19467" s="10" t="n">
        <v>51114.26</v>
      </c>
      <c r="G19467" s="10" t="n">
        <v>48</v>
      </c>
      <c r="H19467" s="10" t="n">
        <v>28416.94</v>
      </c>
    </row>
    <row r="19468" customFormat="false" ht="15" hidden="false" customHeight="false" outlineLevel="0" collapsed="false">
      <c r="A19468" s="9" t="s">
        <v>29616</v>
      </c>
      <c r="B19468" s="9" t="s">
        <v>65</v>
      </c>
      <c r="C19468" s="9" t="s">
        <v>10161</v>
      </c>
      <c r="D19468" s="9" t="s">
        <v>10156</v>
      </c>
      <c r="E19468" s="10" t="n">
        <v>1</v>
      </c>
      <c r="F19468" s="10" t="n">
        <v>1275.28</v>
      </c>
      <c r="G19468" s="10" t="n">
        <v>86</v>
      </c>
      <c r="H19468" s="10" t="n">
        <v>708.99</v>
      </c>
    </row>
    <row r="19469" customFormat="false" ht="15" hidden="false" customHeight="false" outlineLevel="0" collapsed="false">
      <c r="A19469" s="9" t="s">
        <v>29617</v>
      </c>
      <c r="B19469" s="9" t="s">
        <v>71</v>
      </c>
      <c r="C19469" s="9" t="s">
        <v>10161</v>
      </c>
      <c r="D19469" s="9" t="s">
        <v>10155</v>
      </c>
      <c r="E19469" s="10" t="n">
        <v>7</v>
      </c>
      <c r="F19469" s="10" t="n">
        <v>10466.05</v>
      </c>
      <c r="G19469" s="10" t="n">
        <v>34</v>
      </c>
      <c r="H19469" s="10" t="n">
        <v>5818.59</v>
      </c>
    </row>
    <row r="19470" customFormat="false" ht="15" hidden="false" customHeight="false" outlineLevel="0" collapsed="false">
      <c r="A19470" s="9" t="s">
        <v>29618</v>
      </c>
      <c r="B19470" s="9" t="s">
        <v>75</v>
      </c>
      <c r="C19470" s="9" t="s">
        <v>10162</v>
      </c>
      <c r="D19470" s="9" t="s">
        <v>10154</v>
      </c>
      <c r="E19470" s="10" t="n">
        <v>14</v>
      </c>
      <c r="F19470" s="10" t="n">
        <v>80589.95</v>
      </c>
      <c r="G19470" s="10" t="n">
        <v>0</v>
      </c>
      <c r="H19470" s="10" t="n">
        <v>44803.93</v>
      </c>
    </row>
    <row r="19471" customFormat="false" ht="15" hidden="false" customHeight="false" outlineLevel="0" collapsed="false">
      <c r="A19471" s="9" t="s">
        <v>29619</v>
      </c>
      <c r="B19471" s="9" t="s">
        <v>68</v>
      </c>
      <c r="C19471" s="9" t="s">
        <v>10163</v>
      </c>
      <c r="D19471" s="9" t="s">
        <v>10156</v>
      </c>
      <c r="E19471" s="10" t="n">
        <v>1</v>
      </c>
      <c r="F19471" s="10" t="n">
        <v>1540.62</v>
      </c>
      <c r="G19471" s="10" t="n">
        <v>187</v>
      </c>
      <c r="H19471" s="10" t="n">
        <v>856.51</v>
      </c>
    </row>
    <row r="19472" customFormat="false" ht="15" hidden="false" customHeight="false" outlineLevel="0" collapsed="false">
      <c r="A19472" s="9" t="s">
        <v>29620</v>
      </c>
      <c r="B19472" s="9" t="s">
        <v>77</v>
      </c>
      <c r="C19472" s="9" t="s">
        <v>10163</v>
      </c>
      <c r="D19472" s="9" t="s">
        <v>10157</v>
      </c>
      <c r="E19472" s="10" t="n">
        <v>3</v>
      </c>
      <c r="F19472" s="10" t="n">
        <v>3652.5</v>
      </c>
      <c r="G19472" s="10" t="n">
        <v>164</v>
      </c>
      <c r="H19472" s="10" t="n">
        <v>2030.61</v>
      </c>
    </row>
    <row r="19473" customFormat="false" ht="15" hidden="false" customHeight="false" outlineLevel="0" collapsed="false">
      <c r="A19473" s="9" t="s">
        <v>29621</v>
      </c>
      <c r="B19473" s="9" t="s">
        <v>68</v>
      </c>
      <c r="C19473" s="9" t="s">
        <v>10161</v>
      </c>
      <c r="D19473" s="9" t="s">
        <v>10154</v>
      </c>
      <c r="E19473" s="10" t="n">
        <v>7</v>
      </c>
      <c r="F19473" s="10" t="n">
        <v>89711.65</v>
      </c>
      <c r="G19473" s="10" t="n">
        <v>95</v>
      </c>
      <c r="H19473" s="10" t="n">
        <v>49875.14</v>
      </c>
    </row>
    <row r="19474" customFormat="false" ht="15" hidden="false" customHeight="false" outlineLevel="0" collapsed="false">
      <c r="A19474" s="9" t="s">
        <v>29622</v>
      </c>
      <c r="B19474" s="9" t="s">
        <v>62</v>
      </c>
      <c r="C19474" s="9" t="s">
        <v>10161</v>
      </c>
      <c r="D19474" s="9" t="s">
        <v>10157</v>
      </c>
      <c r="E19474" s="10" t="n">
        <v>5</v>
      </c>
      <c r="F19474" s="10" t="n">
        <v>103017.88</v>
      </c>
      <c r="G19474" s="10" t="n">
        <v>122</v>
      </c>
      <c r="H19474" s="10" t="n">
        <v>57272.73</v>
      </c>
    </row>
    <row r="19475" customFormat="false" ht="15" hidden="false" customHeight="false" outlineLevel="0" collapsed="false">
      <c r="A19475" s="9" t="s">
        <v>29623</v>
      </c>
      <c r="B19475" s="9" t="s">
        <v>62</v>
      </c>
      <c r="C19475" s="9" t="s">
        <v>10162</v>
      </c>
      <c r="D19475" s="9" t="s">
        <v>10155</v>
      </c>
      <c r="E19475" s="10" t="n">
        <v>6</v>
      </c>
      <c r="F19475" s="10" t="n">
        <v>28653.18</v>
      </c>
      <c r="G19475" s="10" t="n">
        <v>84</v>
      </c>
      <c r="H19475" s="10" t="n">
        <v>15929.72</v>
      </c>
    </row>
    <row r="19476" customFormat="false" ht="15" hidden="false" customHeight="false" outlineLevel="0" collapsed="false">
      <c r="A19476" s="9" t="s">
        <v>29624</v>
      </c>
      <c r="B19476" s="9" t="s">
        <v>79</v>
      </c>
      <c r="C19476" s="9" t="s">
        <v>10161</v>
      </c>
      <c r="D19476" s="9" t="s">
        <v>10155</v>
      </c>
      <c r="E19476" s="10" t="n">
        <v>5</v>
      </c>
      <c r="F19476" s="10" t="n">
        <v>26783.7</v>
      </c>
      <c r="G19476" s="10" t="n">
        <v>13</v>
      </c>
      <c r="H19476" s="10" t="n">
        <v>14890.38</v>
      </c>
    </row>
    <row r="19477" customFormat="false" ht="15" hidden="false" customHeight="false" outlineLevel="0" collapsed="false">
      <c r="A19477" s="9" t="s">
        <v>29625</v>
      </c>
      <c r="B19477" s="9" t="s">
        <v>71</v>
      </c>
      <c r="C19477" s="9" t="s">
        <v>10161</v>
      </c>
      <c r="D19477" s="9" t="s">
        <v>10154</v>
      </c>
      <c r="E19477" s="10" t="n">
        <v>6</v>
      </c>
      <c r="F19477" s="10" t="n">
        <v>138820.86</v>
      </c>
      <c r="G19477" s="10" t="n">
        <v>10</v>
      </c>
      <c r="H19477" s="10" t="n">
        <v>77177.37</v>
      </c>
    </row>
    <row r="19478" customFormat="false" ht="15" hidden="false" customHeight="false" outlineLevel="0" collapsed="false">
      <c r="A19478" s="9" t="s">
        <v>29626</v>
      </c>
      <c r="B19478" s="9" t="s">
        <v>77</v>
      </c>
      <c r="C19478" s="9" t="s">
        <v>10164</v>
      </c>
      <c r="D19478" s="9" t="s">
        <v>10154</v>
      </c>
      <c r="E19478" s="10" t="n">
        <v>27</v>
      </c>
      <c r="F19478" s="10" t="n">
        <v>249231.43</v>
      </c>
      <c r="G19478" s="10" t="n">
        <v>17</v>
      </c>
      <c r="H19478" s="10" t="n">
        <v>138560.06</v>
      </c>
    </row>
    <row r="19479" customFormat="false" ht="15" hidden="false" customHeight="false" outlineLevel="0" collapsed="false">
      <c r="A19479" s="9" t="s">
        <v>29627</v>
      </c>
      <c r="B19479" s="9" t="s">
        <v>60</v>
      </c>
      <c r="C19479" s="9" t="s">
        <v>10161</v>
      </c>
      <c r="D19479" s="9" t="s">
        <v>10155</v>
      </c>
      <c r="E19479" s="10" t="n">
        <v>3</v>
      </c>
      <c r="F19479" s="10" t="n">
        <v>14703.66</v>
      </c>
      <c r="G19479" s="10" t="n">
        <v>11</v>
      </c>
      <c r="H19479" s="10" t="n">
        <v>8174.49</v>
      </c>
    </row>
    <row r="19480" customFormat="false" ht="15" hidden="false" customHeight="false" outlineLevel="0" collapsed="false">
      <c r="A19480" s="9" t="s">
        <v>29628</v>
      </c>
      <c r="B19480" s="9" t="s">
        <v>62</v>
      </c>
      <c r="C19480" s="9" t="s">
        <v>10161</v>
      </c>
      <c r="D19480" s="9" t="s">
        <v>10156</v>
      </c>
      <c r="E19480" s="10" t="n">
        <v>2</v>
      </c>
      <c r="F19480" s="10" t="n">
        <v>560.1</v>
      </c>
      <c r="G19480" s="10" t="n">
        <v>60</v>
      </c>
      <c r="H19480" s="10" t="n">
        <v>311.39</v>
      </c>
    </row>
    <row r="19481" customFormat="false" ht="15" hidden="false" customHeight="false" outlineLevel="0" collapsed="false">
      <c r="A19481" s="9" t="s">
        <v>29629</v>
      </c>
      <c r="B19481" s="9" t="s">
        <v>79</v>
      </c>
      <c r="C19481" s="9" t="s">
        <v>10161</v>
      </c>
      <c r="D19481" s="9" t="s">
        <v>10156</v>
      </c>
      <c r="E19481" s="10" t="n">
        <v>1</v>
      </c>
      <c r="F19481" s="10" t="n">
        <v>1061.18</v>
      </c>
      <c r="G19481" s="10" t="n">
        <v>30</v>
      </c>
      <c r="H19481" s="10" t="n">
        <v>589.96</v>
      </c>
    </row>
    <row r="19482" customFormat="false" ht="15" hidden="false" customHeight="false" outlineLevel="0" collapsed="false">
      <c r="A19482" s="9" t="s">
        <v>29630</v>
      </c>
      <c r="B19482" s="9" t="s">
        <v>60</v>
      </c>
      <c r="C19482" s="9" t="s">
        <v>10161</v>
      </c>
      <c r="D19482" s="9" t="s">
        <v>10155</v>
      </c>
      <c r="E19482" s="10" t="n">
        <v>4</v>
      </c>
      <c r="F19482" s="10" t="n">
        <v>7698.75</v>
      </c>
      <c r="G19482" s="10" t="n">
        <v>25</v>
      </c>
      <c r="H19482" s="10" t="n">
        <v>4280.12</v>
      </c>
    </row>
    <row r="19483" customFormat="false" ht="15" hidden="false" customHeight="false" outlineLevel="0" collapsed="false">
      <c r="A19483" s="9" t="s">
        <v>29631</v>
      </c>
      <c r="B19483" s="9" t="s">
        <v>70</v>
      </c>
      <c r="C19483" s="9" t="s">
        <v>10163</v>
      </c>
      <c r="D19483" s="9" t="s">
        <v>10156</v>
      </c>
      <c r="E19483" s="10" t="n">
        <v>2</v>
      </c>
      <c r="F19483" s="10" t="n">
        <v>56528.1</v>
      </c>
      <c r="G19483" s="10" t="n">
        <v>92</v>
      </c>
      <c r="H19483" s="10" t="n">
        <v>31426.76</v>
      </c>
    </row>
    <row r="19484" customFormat="false" ht="15" hidden="false" customHeight="false" outlineLevel="0" collapsed="false">
      <c r="A19484" s="9" t="s">
        <v>29632</v>
      </c>
      <c r="B19484" s="9" t="s">
        <v>65</v>
      </c>
      <c r="C19484" s="9" t="s">
        <v>10163</v>
      </c>
      <c r="D19484" s="9" t="s">
        <v>10156</v>
      </c>
      <c r="E19484" s="10" t="n">
        <v>1</v>
      </c>
      <c r="F19484" s="10" t="n">
        <v>1366.8</v>
      </c>
      <c r="G19484" s="10" t="n">
        <v>67</v>
      </c>
      <c r="H19484" s="10" t="n">
        <v>759.87</v>
      </c>
    </row>
    <row r="19485" customFormat="false" ht="15" hidden="false" customHeight="false" outlineLevel="0" collapsed="false">
      <c r="A19485" s="9" t="s">
        <v>29633</v>
      </c>
      <c r="B19485" s="9" t="s">
        <v>62</v>
      </c>
      <c r="C19485" s="9" t="s">
        <v>10161</v>
      </c>
      <c r="D19485" s="9" t="s">
        <v>10155</v>
      </c>
      <c r="E19485" s="10" t="n">
        <v>12</v>
      </c>
      <c r="F19485" s="10" t="n">
        <v>38994.2</v>
      </c>
      <c r="G19485" s="10" t="n">
        <v>47</v>
      </c>
      <c r="H19485" s="10" t="n">
        <v>21678.8</v>
      </c>
    </row>
    <row r="19486" customFormat="false" ht="15" hidden="false" customHeight="false" outlineLevel="0" collapsed="false">
      <c r="A19486" s="9" t="s">
        <v>29634</v>
      </c>
      <c r="B19486" s="9" t="s">
        <v>75</v>
      </c>
      <c r="C19486" s="9" t="s">
        <v>10161</v>
      </c>
      <c r="D19486" s="9" t="s">
        <v>10154</v>
      </c>
      <c r="E19486" s="10" t="n">
        <v>14</v>
      </c>
      <c r="F19486" s="10" t="n">
        <v>120400.29</v>
      </c>
      <c r="G19486" s="10" t="n">
        <v>4</v>
      </c>
      <c r="H19486" s="10" t="n">
        <v>66936.47</v>
      </c>
    </row>
    <row r="19487" customFormat="false" ht="15" hidden="false" customHeight="false" outlineLevel="0" collapsed="false">
      <c r="A19487" s="9" t="s">
        <v>29635</v>
      </c>
      <c r="B19487" s="9" t="s">
        <v>78</v>
      </c>
      <c r="C19487" s="9" t="s">
        <v>10163</v>
      </c>
      <c r="D19487" s="9" t="s">
        <v>10155</v>
      </c>
      <c r="E19487" s="10" t="n">
        <v>4</v>
      </c>
      <c r="F19487" s="10" t="n">
        <v>59114.36</v>
      </c>
      <c r="G19487" s="10" t="n">
        <v>25</v>
      </c>
      <c r="H19487" s="10" t="n">
        <v>32864.59</v>
      </c>
    </row>
    <row r="19488" customFormat="false" ht="15" hidden="false" customHeight="false" outlineLevel="0" collapsed="false">
      <c r="A19488" s="9" t="s">
        <v>29636</v>
      </c>
      <c r="B19488" s="9" t="s">
        <v>62</v>
      </c>
      <c r="C19488" s="9" t="s">
        <v>10164</v>
      </c>
      <c r="D19488" s="9" t="s">
        <v>10155</v>
      </c>
      <c r="E19488" s="10" t="n">
        <v>5</v>
      </c>
      <c r="F19488" s="10" t="n">
        <v>5749.8</v>
      </c>
      <c r="G19488" s="10" t="n">
        <v>44</v>
      </c>
      <c r="H19488" s="10" t="n">
        <v>3196.6</v>
      </c>
    </row>
    <row r="19489" customFormat="false" ht="15" hidden="false" customHeight="false" outlineLevel="0" collapsed="false">
      <c r="A19489" s="9" t="s">
        <v>29637</v>
      </c>
      <c r="B19489" s="9" t="s">
        <v>71</v>
      </c>
      <c r="C19489" s="9" t="s">
        <v>10161</v>
      </c>
      <c r="D19489" s="9" t="s">
        <v>10155</v>
      </c>
      <c r="E19489" s="10" t="n">
        <v>5</v>
      </c>
      <c r="F19489" s="10" t="n">
        <v>22795.97</v>
      </c>
      <c r="G19489" s="10" t="n">
        <v>53</v>
      </c>
      <c r="H19489" s="10" t="n">
        <v>12673.41</v>
      </c>
    </row>
    <row r="19490" customFormat="false" ht="15" hidden="false" customHeight="false" outlineLevel="0" collapsed="false">
      <c r="A19490" s="9" t="s">
        <v>29638</v>
      </c>
      <c r="B19490" s="9" t="s">
        <v>75</v>
      </c>
      <c r="C19490" s="9" t="s">
        <v>10161</v>
      </c>
      <c r="D19490" s="9" t="s">
        <v>10156</v>
      </c>
      <c r="E19490" s="10" t="n">
        <v>2</v>
      </c>
      <c r="F19490" s="10" t="n">
        <v>4420.86</v>
      </c>
      <c r="G19490" s="10" t="n">
        <v>59</v>
      </c>
      <c r="H19490" s="10" t="n">
        <v>2457.77</v>
      </c>
    </row>
    <row r="19491" customFormat="false" ht="15" hidden="false" customHeight="false" outlineLevel="0" collapsed="false">
      <c r="A19491" s="9" t="s">
        <v>29639</v>
      </c>
      <c r="B19491" s="9" t="s">
        <v>71</v>
      </c>
      <c r="C19491" s="9" t="s">
        <v>10161</v>
      </c>
      <c r="D19491" s="9" t="s">
        <v>10155</v>
      </c>
      <c r="E19491" s="10" t="n">
        <v>4</v>
      </c>
      <c r="F19491" s="10" t="n">
        <v>39750.55</v>
      </c>
      <c r="G19491" s="10" t="n">
        <v>58</v>
      </c>
      <c r="H19491" s="10" t="n">
        <v>22099.29</v>
      </c>
    </row>
    <row r="19492" customFormat="false" ht="15" hidden="false" customHeight="false" outlineLevel="0" collapsed="false">
      <c r="A19492" s="9" t="s">
        <v>29640</v>
      </c>
      <c r="B19492" s="9" t="s">
        <v>79</v>
      </c>
      <c r="C19492" s="9" t="s">
        <v>10162</v>
      </c>
      <c r="D19492" s="9" t="s">
        <v>10154</v>
      </c>
      <c r="E19492" s="10" t="n">
        <v>14</v>
      </c>
      <c r="F19492" s="10" t="n">
        <v>139021.81</v>
      </c>
      <c r="G19492" s="10" t="n">
        <v>8</v>
      </c>
      <c r="H19492" s="10" t="n">
        <v>77289.09</v>
      </c>
    </row>
    <row r="19493" customFormat="false" ht="15" hidden="false" customHeight="false" outlineLevel="0" collapsed="false">
      <c r="A19493" s="9" t="s">
        <v>29641</v>
      </c>
      <c r="B19493" s="9" t="s">
        <v>74</v>
      </c>
      <c r="C19493" s="9" t="s">
        <v>10161</v>
      </c>
      <c r="D19493" s="9" t="s">
        <v>10156</v>
      </c>
      <c r="E19493" s="10" t="n">
        <v>1</v>
      </c>
      <c r="F19493" s="10" t="n">
        <v>20990</v>
      </c>
      <c r="G19493" s="10" t="n">
        <v>270</v>
      </c>
      <c r="H19493" s="10" t="n">
        <v>11669.38</v>
      </c>
    </row>
    <row r="19494" customFormat="false" ht="15" hidden="false" customHeight="false" outlineLevel="0" collapsed="false">
      <c r="A19494" s="9" t="s">
        <v>29642</v>
      </c>
      <c r="B19494" s="9" t="s">
        <v>76</v>
      </c>
      <c r="C19494" s="9" t="s">
        <v>10162</v>
      </c>
      <c r="D19494" s="9" t="s">
        <v>10156</v>
      </c>
      <c r="E19494" s="10" t="n">
        <v>2</v>
      </c>
      <c r="F19494" s="10" t="n">
        <v>1700.35</v>
      </c>
      <c r="G19494" s="10" t="n">
        <v>19</v>
      </c>
      <c r="H19494" s="10" t="n">
        <v>945.31</v>
      </c>
    </row>
    <row r="19495" customFormat="false" ht="15" hidden="false" customHeight="false" outlineLevel="0" collapsed="false">
      <c r="A19495" s="9" t="s">
        <v>29643</v>
      </c>
      <c r="B19495" s="9" t="s">
        <v>68</v>
      </c>
      <c r="C19495" s="9" t="s">
        <v>10161</v>
      </c>
      <c r="D19495" s="9" t="s">
        <v>10156</v>
      </c>
      <c r="E19495" s="10" t="n">
        <v>2</v>
      </c>
      <c r="F19495" s="10" t="n">
        <v>542.05</v>
      </c>
      <c r="G19495" s="10" t="n">
        <v>38</v>
      </c>
      <c r="H19495" s="10" t="n">
        <v>301.35</v>
      </c>
    </row>
    <row r="19496" customFormat="false" ht="15" hidden="false" customHeight="false" outlineLevel="0" collapsed="false">
      <c r="A19496" s="9" t="s">
        <v>29644</v>
      </c>
      <c r="B19496" s="9" t="s">
        <v>75</v>
      </c>
      <c r="C19496" s="9" t="s">
        <v>10161</v>
      </c>
      <c r="D19496" s="9" t="s">
        <v>10155</v>
      </c>
      <c r="E19496" s="10" t="n">
        <v>5</v>
      </c>
      <c r="F19496" s="10" t="n">
        <v>26096.28</v>
      </c>
      <c r="G19496" s="10" t="n">
        <v>41</v>
      </c>
      <c r="H19496" s="10" t="n">
        <v>14508.21</v>
      </c>
    </row>
    <row r="19497" customFormat="false" ht="15" hidden="false" customHeight="false" outlineLevel="0" collapsed="false">
      <c r="A19497" s="9" t="s">
        <v>29645</v>
      </c>
      <c r="B19497" s="9" t="s">
        <v>61</v>
      </c>
      <c r="C19497" s="9" t="s">
        <v>10161</v>
      </c>
      <c r="D19497" s="9" t="s">
        <v>10157</v>
      </c>
      <c r="E19497" s="10" t="n">
        <v>2</v>
      </c>
      <c r="F19497" s="10" t="n">
        <v>28537.1</v>
      </c>
      <c r="G19497" s="10" t="n">
        <v>187</v>
      </c>
      <c r="H19497" s="10" t="n">
        <v>15865.18</v>
      </c>
    </row>
    <row r="19498" customFormat="false" ht="15" hidden="false" customHeight="false" outlineLevel="0" collapsed="false">
      <c r="A19498" s="9" t="s">
        <v>29646</v>
      </c>
      <c r="B19498" s="9" t="s">
        <v>73</v>
      </c>
      <c r="C19498" s="9" t="s">
        <v>10163</v>
      </c>
      <c r="D19498" s="9" t="s">
        <v>10154</v>
      </c>
      <c r="E19498" s="10" t="n">
        <v>7</v>
      </c>
      <c r="F19498" s="10" t="n">
        <v>84431.33</v>
      </c>
      <c r="G19498" s="10" t="n">
        <v>31</v>
      </c>
      <c r="H19498" s="10" t="n">
        <v>46939.55</v>
      </c>
    </row>
    <row r="19499" customFormat="false" ht="15" hidden="false" customHeight="false" outlineLevel="0" collapsed="false">
      <c r="A19499" s="9" t="s">
        <v>29647</v>
      </c>
      <c r="B19499" s="9" t="s">
        <v>71</v>
      </c>
      <c r="C19499" s="9" t="s">
        <v>10161</v>
      </c>
      <c r="D19499" s="9" t="s">
        <v>10156</v>
      </c>
      <c r="E19499" s="10" t="n">
        <v>1</v>
      </c>
      <c r="F19499" s="10" t="n">
        <v>4798.65</v>
      </c>
      <c r="G19499" s="10" t="n">
        <v>52</v>
      </c>
      <c r="H19499" s="10" t="n">
        <v>2667.81</v>
      </c>
    </row>
    <row r="19500" customFormat="false" ht="15" hidden="false" customHeight="false" outlineLevel="0" collapsed="false">
      <c r="A19500" s="9" t="s">
        <v>29648</v>
      </c>
      <c r="B19500" s="9" t="s">
        <v>71</v>
      </c>
      <c r="C19500" s="9" t="s">
        <v>10161</v>
      </c>
      <c r="D19500" s="9" t="s">
        <v>10157</v>
      </c>
      <c r="E19500" s="10" t="n">
        <v>2</v>
      </c>
      <c r="F19500" s="10" t="n">
        <v>8891.28</v>
      </c>
      <c r="G19500" s="10" t="n">
        <v>181</v>
      </c>
      <c r="H19500" s="10" t="n">
        <v>4943.1</v>
      </c>
    </row>
    <row r="19501" customFormat="false" ht="15" hidden="false" customHeight="false" outlineLevel="0" collapsed="false">
      <c r="A19501" s="9" t="s">
        <v>29649</v>
      </c>
      <c r="B19501" s="9" t="s">
        <v>69</v>
      </c>
      <c r="C19501" s="9" t="s">
        <v>10161</v>
      </c>
      <c r="D19501" s="9" t="s">
        <v>10155</v>
      </c>
      <c r="E19501" s="10" t="n">
        <v>5</v>
      </c>
      <c r="F19501" s="10" t="n">
        <v>9034.3</v>
      </c>
      <c r="G19501" s="10" t="n">
        <v>18</v>
      </c>
      <c r="H19501" s="10" t="n">
        <v>5022.61</v>
      </c>
    </row>
    <row r="19502" customFormat="false" ht="15" hidden="false" customHeight="false" outlineLevel="0" collapsed="false">
      <c r="A19502" s="9" t="s">
        <v>29650</v>
      </c>
      <c r="B19502" s="9" t="s">
        <v>62</v>
      </c>
      <c r="C19502" s="9" t="s">
        <v>10163</v>
      </c>
      <c r="D19502" s="9" t="s">
        <v>10155</v>
      </c>
      <c r="E19502" s="10" t="n">
        <v>3</v>
      </c>
      <c r="F19502" s="10" t="n">
        <v>36331.25</v>
      </c>
      <c r="G19502" s="10" t="n">
        <v>87</v>
      </c>
      <c r="H19502" s="10" t="n">
        <v>20198.34</v>
      </c>
    </row>
    <row r="19503" customFormat="false" ht="15" hidden="false" customHeight="false" outlineLevel="0" collapsed="false">
      <c r="A19503" s="9" t="s">
        <v>29651</v>
      </c>
      <c r="B19503" s="9" t="s">
        <v>75</v>
      </c>
      <c r="C19503" s="9" t="s">
        <v>10161</v>
      </c>
      <c r="D19503" s="9" t="s">
        <v>10156</v>
      </c>
      <c r="E19503" s="10" t="n">
        <v>1</v>
      </c>
      <c r="F19503" s="10" t="n">
        <v>649</v>
      </c>
      <c r="G19503" s="10" t="n">
        <v>38</v>
      </c>
      <c r="H19503" s="10" t="n">
        <v>360.81</v>
      </c>
    </row>
    <row r="19504" customFormat="false" ht="15" hidden="false" customHeight="false" outlineLevel="0" collapsed="false">
      <c r="A19504" s="9" t="s">
        <v>29652</v>
      </c>
      <c r="B19504" s="9" t="s">
        <v>71</v>
      </c>
      <c r="C19504" s="9" t="s">
        <v>10163</v>
      </c>
      <c r="D19504" s="9" t="s">
        <v>10156</v>
      </c>
      <c r="E19504" s="10" t="n">
        <v>1</v>
      </c>
      <c r="F19504" s="10" t="n">
        <v>2678</v>
      </c>
      <c r="G19504" s="10" t="n">
        <v>29</v>
      </c>
      <c r="H19504" s="10" t="n">
        <v>1488.83</v>
      </c>
    </row>
    <row r="19505" customFormat="false" ht="15" hidden="false" customHeight="false" outlineLevel="0" collapsed="false">
      <c r="A19505" s="9" t="s">
        <v>29653</v>
      </c>
      <c r="B19505" s="9" t="s">
        <v>68</v>
      </c>
      <c r="C19505" s="9" t="s">
        <v>10161</v>
      </c>
      <c r="D19505" s="9" t="s">
        <v>10156</v>
      </c>
      <c r="E19505" s="10" t="n">
        <v>2</v>
      </c>
      <c r="F19505" s="10" t="n">
        <v>2295.55</v>
      </c>
      <c r="G19505" s="10" t="n">
        <v>75</v>
      </c>
      <c r="H19505" s="10" t="n">
        <v>1276.21</v>
      </c>
    </row>
    <row r="19506" customFormat="false" ht="15" hidden="false" customHeight="false" outlineLevel="0" collapsed="false">
      <c r="A19506" s="9" t="s">
        <v>29654</v>
      </c>
      <c r="B19506" s="9" t="s">
        <v>65</v>
      </c>
      <c r="C19506" s="9" t="s">
        <v>10164</v>
      </c>
      <c r="D19506" s="9" t="s">
        <v>10156</v>
      </c>
      <c r="E19506" s="10" t="n">
        <v>1</v>
      </c>
      <c r="F19506" s="10" t="n">
        <v>8841.35</v>
      </c>
      <c r="G19506" s="10" t="n">
        <v>34</v>
      </c>
      <c r="H19506" s="10" t="n">
        <v>4915.34</v>
      </c>
    </row>
    <row r="19507" customFormat="false" ht="15" hidden="false" customHeight="false" outlineLevel="0" collapsed="false">
      <c r="A19507" s="9" t="s">
        <v>29655</v>
      </c>
      <c r="B19507" s="9" t="s">
        <v>71</v>
      </c>
      <c r="C19507" s="9" t="s">
        <v>10162</v>
      </c>
      <c r="D19507" s="9" t="s">
        <v>10155</v>
      </c>
      <c r="E19507" s="10" t="n">
        <v>3</v>
      </c>
      <c r="F19507" s="10" t="n">
        <v>27557.35</v>
      </c>
      <c r="G19507" s="10" t="n">
        <v>39</v>
      </c>
      <c r="H19507" s="10" t="n">
        <v>15320.49</v>
      </c>
    </row>
    <row r="19508" customFormat="false" ht="15" hidden="false" customHeight="false" outlineLevel="0" collapsed="false">
      <c r="A19508" s="9" t="s">
        <v>29656</v>
      </c>
      <c r="B19508" s="9" t="s">
        <v>75</v>
      </c>
      <c r="C19508" s="9" t="s">
        <v>10163</v>
      </c>
      <c r="D19508" s="9" t="s">
        <v>10155</v>
      </c>
      <c r="E19508" s="10" t="n">
        <v>5</v>
      </c>
      <c r="F19508" s="10" t="n">
        <v>56472.63</v>
      </c>
      <c r="G19508" s="10" t="n">
        <v>55</v>
      </c>
      <c r="H19508" s="10" t="n">
        <v>31395.92</v>
      </c>
    </row>
    <row r="19509" customFormat="false" ht="15" hidden="false" customHeight="false" outlineLevel="0" collapsed="false">
      <c r="A19509" s="9" t="s">
        <v>29657</v>
      </c>
      <c r="B19509" s="9" t="s">
        <v>74</v>
      </c>
      <c r="C19509" s="9" t="s">
        <v>10161</v>
      </c>
      <c r="D19509" s="9" t="s">
        <v>10155</v>
      </c>
      <c r="E19509" s="10" t="n">
        <v>4</v>
      </c>
      <c r="F19509" s="10" t="n">
        <v>11689</v>
      </c>
      <c r="G19509" s="10" t="n">
        <v>39</v>
      </c>
      <c r="H19509" s="10" t="n">
        <v>6498.49</v>
      </c>
    </row>
    <row r="19510" customFormat="false" ht="15" hidden="false" customHeight="false" outlineLevel="0" collapsed="false">
      <c r="A19510" s="9" t="s">
        <v>29658</v>
      </c>
      <c r="B19510" s="9" t="s">
        <v>68</v>
      </c>
      <c r="C19510" s="9" t="s">
        <v>10162</v>
      </c>
      <c r="D19510" s="9" t="s">
        <v>10155</v>
      </c>
      <c r="E19510" s="10" t="n">
        <v>4</v>
      </c>
      <c r="F19510" s="10" t="n">
        <v>51441.09</v>
      </c>
      <c r="G19510" s="10" t="n">
        <v>12</v>
      </c>
      <c r="H19510" s="10" t="n">
        <v>28598.64</v>
      </c>
    </row>
    <row r="19511" customFormat="false" ht="15" hidden="false" customHeight="false" outlineLevel="0" collapsed="false">
      <c r="A19511" s="9" t="s">
        <v>29659</v>
      </c>
      <c r="B19511" s="9" t="s">
        <v>73</v>
      </c>
      <c r="C19511" s="9" t="s">
        <v>10163</v>
      </c>
      <c r="D19511" s="9" t="s">
        <v>10155</v>
      </c>
      <c r="E19511" s="10" t="n">
        <v>3</v>
      </c>
      <c r="F19511" s="10" t="n">
        <v>3754.85</v>
      </c>
      <c r="G19511" s="10" t="n">
        <v>40</v>
      </c>
      <c r="H19511" s="10" t="n">
        <v>2087.51</v>
      </c>
    </row>
    <row r="19512" customFormat="false" ht="15" hidden="false" customHeight="false" outlineLevel="0" collapsed="false">
      <c r="A19512" s="9" t="s">
        <v>29660</v>
      </c>
      <c r="B19512" s="9" t="s">
        <v>71</v>
      </c>
      <c r="C19512" s="9" t="s">
        <v>10161</v>
      </c>
      <c r="D19512" s="9" t="s">
        <v>10156</v>
      </c>
      <c r="E19512" s="10" t="n">
        <v>1</v>
      </c>
      <c r="F19512" s="10" t="n">
        <v>5728.2</v>
      </c>
      <c r="G19512" s="10" t="n">
        <v>334</v>
      </c>
      <c r="H19512" s="10" t="n">
        <v>3184.59</v>
      </c>
    </row>
    <row r="19513" customFormat="false" ht="15" hidden="false" customHeight="false" outlineLevel="0" collapsed="false">
      <c r="A19513" s="9" t="s">
        <v>29661</v>
      </c>
      <c r="B19513" s="9" t="s">
        <v>75</v>
      </c>
      <c r="C19513" s="9" t="s">
        <v>10161</v>
      </c>
      <c r="D19513" s="9" t="s">
        <v>10154</v>
      </c>
      <c r="E19513" s="10" t="n">
        <v>6</v>
      </c>
      <c r="F19513" s="10" t="n">
        <v>136007.77</v>
      </c>
      <c r="G19513" s="10" t="n">
        <v>2</v>
      </c>
      <c r="H19513" s="10" t="n">
        <v>75613.44</v>
      </c>
    </row>
    <row r="19514" customFormat="false" ht="15" hidden="false" customHeight="false" outlineLevel="0" collapsed="false">
      <c r="A19514" s="9" t="s">
        <v>29662</v>
      </c>
      <c r="B19514" s="9" t="s">
        <v>70</v>
      </c>
      <c r="C19514" s="9" t="s">
        <v>10161</v>
      </c>
      <c r="D19514" s="9" t="s">
        <v>10155</v>
      </c>
      <c r="E19514" s="10" t="n">
        <v>3</v>
      </c>
      <c r="F19514" s="10" t="n">
        <v>12681.1</v>
      </c>
      <c r="G19514" s="10" t="n">
        <v>76</v>
      </c>
      <c r="H19514" s="10" t="n">
        <v>7050.05</v>
      </c>
    </row>
    <row r="19515" customFormat="false" ht="15" hidden="false" customHeight="false" outlineLevel="0" collapsed="false">
      <c r="A19515" s="9" t="s">
        <v>29663</v>
      </c>
      <c r="B19515" s="9" t="s">
        <v>71</v>
      </c>
      <c r="C19515" s="9" t="s">
        <v>10162</v>
      </c>
      <c r="D19515" s="9" t="s">
        <v>10155</v>
      </c>
      <c r="E19515" s="10" t="n">
        <v>6</v>
      </c>
      <c r="F19515" s="10" t="n">
        <v>13364.25</v>
      </c>
      <c r="G19515" s="10" t="n">
        <v>73</v>
      </c>
      <c r="H19515" s="10" t="n">
        <v>7429.85</v>
      </c>
    </row>
    <row r="19516" customFormat="false" ht="15" hidden="false" customHeight="false" outlineLevel="0" collapsed="false">
      <c r="A19516" s="9" t="s">
        <v>29664</v>
      </c>
      <c r="B19516" s="9" t="s">
        <v>62</v>
      </c>
      <c r="C19516" s="9" t="s">
        <v>10163</v>
      </c>
      <c r="D19516" s="9" t="s">
        <v>10157</v>
      </c>
      <c r="E19516" s="10" t="n">
        <v>2</v>
      </c>
      <c r="F19516" s="10" t="n">
        <v>1871.55</v>
      </c>
      <c r="G19516" s="10" t="n">
        <v>191</v>
      </c>
      <c r="H19516" s="10" t="n">
        <v>1040.49</v>
      </c>
    </row>
    <row r="19517" customFormat="false" ht="15" hidden="false" customHeight="false" outlineLevel="0" collapsed="false">
      <c r="A19517" s="9" t="s">
        <v>29665</v>
      </c>
      <c r="B19517" s="9" t="s">
        <v>74</v>
      </c>
      <c r="C19517" s="9" t="s">
        <v>10162</v>
      </c>
      <c r="D19517" s="9" t="s">
        <v>10154</v>
      </c>
      <c r="E19517" s="10" t="n">
        <v>9</v>
      </c>
      <c r="F19517" s="10" t="n">
        <v>72486.57</v>
      </c>
      <c r="G19517" s="10" t="n">
        <v>25</v>
      </c>
      <c r="H19517" s="10" t="n">
        <v>40298.87</v>
      </c>
    </row>
    <row r="19518" customFormat="false" ht="15" hidden="false" customHeight="false" outlineLevel="0" collapsed="false">
      <c r="A19518" s="9" t="s">
        <v>29666</v>
      </c>
      <c r="B19518" s="9" t="s">
        <v>68</v>
      </c>
      <c r="C19518" s="9" t="s">
        <v>10161</v>
      </c>
      <c r="D19518" s="9" t="s">
        <v>10155</v>
      </c>
      <c r="E19518" s="10" t="n">
        <v>3</v>
      </c>
      <c r="F19518" s="10" t="n">
        <v>7138.7</v>
      </c>
      <c r="G19518" s="10" t="n">
        <v>46</v>
      </c>
      <c r="H19518" s="10" t="n">
        <v>3968.76</v>
      </c>
    </row>
    <row r="19519" customFormat="false" ht="15" hidden="false" customHeight="false" outlineLevel="0" collapsed="false">
      <c r="A19519" s="9" t="s">
        <v>29667</v>
      </c>
      <c r="B19519" s="9" t="s">
        <v>62</v>
      </c>
      <c r="C19519" s="9" t="s">
        <v>10161</v>
      </c>
      <c r="D19519" s="9" t="s">
        <v>10155</v>
      </c>
      <c r="E19519" s="10" t="n">
        <v>10</v>
      </c>
      <c r="F19519" s="10" t="n">
        <v>23095.66</v>
      </c>
      <c r="G19519" s="10" t="n">
        <v>4</v>
      </c>
      <c r="H19519" s="10" t="n">
        <v>12840.02</v>
      </c>
    </row>
    <row r="19520" customFormat="false" ht="15" hidden="false" customHeight="false" outlineLevel="0" collapsed="false">
      <c r="A19520" s="9" t="s">
        <v>29668</v>
      </c>
      <c r="B19520" s="9" t="s">
        <v>64</v>
      </c>
      <c r="C19520" s="9" t="s">
        <v>10162</v>
      </c>
      <c r="D19520" s="9" t="s">
        <v>10155</v>
      </c>
      <c r="E19520" s="10" t="n">
        <v>9</v>
      </c>
      <c r="F19520" s="10" t="n">
        <v>35173.21</v>
      </c>
      <c r="G19520" s="10" t="n">
        <v>8</v>
      </c>
      <c r="H19520" s="10" t="n">
        <v>19554.52</v>
      </c>
    </row>
    <row r="19521" customFormat="false" ht="15" hidden="false" customHeight="false" outlineLevel="0" collapsed="false">
      <c r="A19521" s="9" t="s">
        <v>29669</v>
      </c>
      <c r="B19521" s="9" t="s">
        <v>74</v>
      </c>
      <c r="C19521" s="9" t="s">
        <v>10161</v>
      </c>
      <c r="D19521" s="9" t="s">
        <v>10156</v>
      </c>
      <c r="E19521" s="10" t="n">
        <v>2</v>
      </c>
      <c r="F19521" s="10" t="n">
        <v>3145.1</v>
      </c>
      <c r="G19521" s="10" t="n">
        <v>19</v>
      </c>
      <c r="H19521" s="10" t="n">
        <v>1748.52</v>
      </c>
    </row>
    <row r="19522" customFormat="false" ht="15" hidden="false" customHeight="false" outlineLevel="0" collapsed="false">
      <c r="A19522" s="9" t="s">
        <v>29670</v>
      </c>
      <c r="B19522" s="9" t="s">
        <v>77</v>
      </c>
      <c r="C19522" s="9" t="s">
        <v>10163</v>
      </c>
      <c r="D19522" s="9" t="s">
        <v>10156</v>
      </c>
      <c r="E19522" s="10" t="n">
        <v>1</v>
      </c>
      <c r="F19522" s="10" t="n">
        <v>199</v>
      </c>
      <c r="G19522" s="10" t="n">
        <v>48</v>
      </c>
      <c r="H19522" s="10" t="n">
        <v>110.63</v>
      </c>
    </row>
    <row r="19523" customFormat="false" ht="15" hidden="false" customHeight="false" outlineLevel="0" collapsed="false">
      <c r="A19523" s="9" t="s">
        <v>29671</v>
      </c>
      <c r="B19523" s="9" t="s">
        <v>76</v>
      </c>
      <c r="C19523" s="9" t="s">
        <v>10163</v>
      </c>
      <c r="D19523" s="9" t="s">
        <v>10156</v>
      </c>
      <c r="E19523" s="10" t="n">
        <v>1</v>
      </c>
      <c r="F19523" s="10" t="n">
        <v>796</v>
      </c>
      <c r="G19523" s="10" t="n">
        <v>146</v>
      </c>
      <c r="H19523" s="10" t="n">
        <v>442.54</v>
      </c>
    </row>
    <row r="19524" customFormat="false" ht="15" hidden="false" customHeight="false" outlineLevel="0" collapsed="false">
      <c r="A19524" s="9" t="s">
        <v>29672</v>
      </c>
      <c r="B19524" s="9" t="s">
        <v>64</v>
      </c>
      <c r="C19524" s="9" t="s">
        <v>10161</v>
      </c>
      <c r="D19524" s="9" t="s">
        <v>10155</v>
      </c>
      <c r="E19524" s="10" t="n">
        <v>3</v>
      </c>
      <c r="F19524" s="10" t="n">
        <v>24185.05</v>
      </c>
      <c r="G19524" s="10" t="n">
        <v>44</v>
      </c>
      <c r="H19524" s="10" t="n">
        <v>13445.66</v>
      </c>
    </row>
    <row r="19525" customFormat="false" ht="15" hidden="false" customHeight="false" outlineLevel="0" collapsed="false">
      <c r="A19525" s="9" t="s">
        <v>29673</v>
      </c>
      <c r="B19525" s="9" t="s">
        <v>69</v>
      </c>
      <c r="C19525" s="9" t="s">
        <v>10161</v>
      </c>
      <c r="D19525" s="9" t="s">
        <v>10155</v>
      </c>
      <c r="E19525" s="10" t="n">
        <v>5</v>
      </c>
      <c r="F19525" s="10" t="n">
        <v>11480.15</v>
      </c>
      <c r="G19525" s="10" t="n">
        <v>29</v>
      </c>
      <c r="H19525" s="10" t="n">
        <v>6382.38</v>
      </c>
    </row>
    <row r="19526" customFormat="false" ht="15" hidden="false" customHeight="false" outlineLevel="0" collapsed="false">
      <c r="A19526" s="9" t="s">
        <v>29674</v>
      </c>
      <c r="B19526" s="9" t="s">
        <v>69</v>
      </c>
      <c r="C19526" s="9" t="s">
        <v>10161</v>
      </c>
      <c r="D19526" s="9" t="s">
        <v>10155</v>
      </c>
      <c r="E19526" s="10" t="n">
        <v>4</v>
      </c>
      <c r="F19526" s="10" t="n">
        <v>40488.19</v>
      </c>
      <c r="G19526" s="10" t="n">
        <v>15</v>
      </c>
      <c r="H19526" s="10" t="n">
        <v>22509.38</v>
      </c>
    </row>
    <row r="19527" customFormat="false" ht="15" hidden="false" customHeight="false" outlineLevel="0" collapsed="false">
      <c r="A19527" s="9" t="s">
        <v>29675</v>
      </c>
      <c r="B19527" s="9" t="s">
        <v>74</v>
      </c>
      <c r="C19527" s="9" t="s">
        <v>10162</v>
      </c>
      <c r="D19527" s="9" t="s">
        <v>10155</v>
      </c>
      <c r="E19527" s="10" t="n">
        <v>4</v>
      </c>
      <c r="F19527" s="10" t="n">
        <v>50956.77</v>
      </c>
      <c r="G19527" s="10" t="n">
        <v>31</v>
      </c>
      <c r="H19527" s="10" t="n">
        <v>28329.39</v>
      </c>
    </row>
    <row r="19528" customFormat="false" ht="15" hidden="false" customHeight="false" outlineLevel="0" collapsed="false">
      <c r="A19528" s="9" t="s">
        <v>29676</v>
      </c>
      <c r="B19528" s="9" t="s">
        <v>64</v>
      </c>
      <c r="C19528" s="9" t="s">
        <v>10161</v>
      </c>
      <c r="D19528" s="9" t="s">
        <v>10155</v>
      </c>
      <c r="E19528" s="10" t="n">
        <v>4</v>
      </c>
      <c r="F19528" s="10" t="n">
        <v>25034.6</v>
      </c>
      <c r="G19528" s="10" t="n">
        <v>10</v>
      </c>
      <c r="H19528" s="10" t="n">
        <v>13917.97</v>
      </c>
    </row>
    <row r="19529" customFormat="false" ht="15" hidden="false" customHeight="false" outlineLevel="0" collapsed="false">
      <c r="A19529" s="9" t="s">
        <v>29677</v>
      </c>
      <c r="B19529" s="9" t="s">
        <v>65</v>
      </c>
      <c r="C19529" s="9" t="s">
        <v>10161</v>
      </c>
      <c r="D19529" s="9" t="s">
        <v>10155</v>
      </c>
      <c r="E19529" s="10" t="n">
        <v>4</v>
      </c>
      <c r="F19529" s="10" t="n">
        <v>30363.3</v>
      </c>
      <c r="G19529" s="10" t="n">
        <v>20</v>
      </c>
      <c r="H19529" s="10" t="n">
        <v>16880.46</v>
      </c>
    </row>
    <row r="19530" customFormat="false" ht="15" hidden="false" customHeight="false" outlineLevel="0" collapsed="false">
      <c r="A19530" s="9" t="s">
        <v>29678</v>
      </c>
      <c r="B19530" s="9" t="s">
        <v>72</v>
      </c>
      <c r="C19530" s="9" t="s">
        <v>10162</v>
      </c>
      <c r="D19530" s="9" t="s">
        <v>10155</v>
      </c>
      <c r="E19530" s="10" t="n">
        <v>6</v>
      </c>
      <c r="F19530" s="10" t="n">
        <v>25134.28</v>
      </c>
      <c r="G19530" s="10" t="n">
        <v>78</v>
      </c>
      <c r="H19530" s="10" t="n">
        <v>13973.39</v>
      </c>
    </row>
    <row r="19531" customFormat="false" ht="15" hidden="false" customHeight="false" outlineLevel="0" collapsed="false">
      <c r="A19531" s="9" t="s">
        <v>29679</v>
      </c>
      <c r="B19531" s="9" t="s">
        <v>62</v>
      </c>
      <c r="C19531" s="9" t="s">
        <v>10162</v>
      </c>
      <c r="D19531" s="9" t="s">
        <v>10156</v>
      </c>
      <c r="E19531" s="10" t="n">
        <v>1</v>
      </c>
      <c r="F19531" s="10" t="n">
        <v>591.18</v>
      </c>
      <c r="G19531" s="10" t="n">
        <v>59</v>
      </c>
      <c r="H19531" s="10" t="n">
        <v>328.67</v>
      </c>
    </row>
    <row r="19532" customFormat="false" ht="15" hidden="false" customHeight="false" outlineLevel="0" collapsed="false">
      <c r="A19532" s="9" t="s">
        <v>29680</v>
      </c>
      <c r="B19532" s="9" t="s">
        <v>76</v>
      </c>
      <c r="C19532" s="9" t="s">
        <v>10163</v>
      </c>
      <c r="D19532" s="9" t="s">
        <v>10156</v>
      </c>
      <c r="E19532" s="10" t="n">
        <v>1</v>
      </c>
      <c r="F19532" s="10" t="n">
        <v>4186.32</v>
      </c>
      <c r="G19532" s="10" t="n">
        <v>0</v>
      </c>
      <c r="H19532" s="10" t="n">
        <v>2327.38</v>
      </c>
    </row>
    <row r="19533" customFormat="false" ht="15" hidden="false" customHeight="false" outlineLevel="0" collapsed="false">
      <c r="A19533" s="9" t="s">
        <v>29681</v>
      </c>
      <c r="B19533" s="9" t="s">
        <v>71</v>
      </c>
      <c r="C19533" s="9" t="s">
        <v>10164</v>
      </c>
      <c r="D19533" s="9" t="s">
        <v>10155</v>
      </c>
      <c r="E19533" s="10" t="n">
        <v>9</v>
      </c>
      <c r="F19533" s="10" t="n">
        <v>23222.36</v>
      </c>
      <c r="G19533" s="10" t="n">
        <v>23</v>
      </c>
      <c r="H19533" s="10" t="n">
        <v>12910.46</v>
      </c>
    </row>
    <row r="19534" customFormat="false" ht="15" hidden="false" customHeight="false" outlineLevel="0" collapsed="false">
      <c r="A19534" s="9" t="s">
        <v>29682</v>
      </c>
      <c r="B19534" s="9" t="s">
        <v>67</v>
      </c>
      <c r="C19534" s="9" t="s">
        <v>10164</v>
      </c>
      <c r="D19534" s="9" t="s">
        <v>10157</v>
      </c>
      <c r="E19534" s="10" t="n">
        <v>3</v>
      </c>
      <c r="F19534" s="10" t="n">
        <v>75235.14</v>
      </c>
      <c r="G19534" s="10" t="n">
        <v>130</v>
      </c>
      <c r="H19534" s="10" t="n">
        <v>41826.93</v>
      </c>
    </row>
    <row r="19535" customFormat="false" ht="15" hidden="false" customHeight="false" outlineLevel="0" collapsed="false">
      <c r="A19535" s="9" t="s">
        <v>29683</v>
      </c>
      <c r="B19535" s="9" t="s">
        <v>73</v>
      </c>
      <c r="C19535" s="9" t="s">
        <v>10161</v>
      </c>
      <c r="D19535" s="9" t="s">
        <v>10155</v>
      </c>
      <c r="E19535" s="10" t="n">
        <v>3</v>
      </c>
      <c r="F19535" s="10" t="n">
        <v>14476.4</v>
      </c>
      <c r="G19535" s="10" t="n">
        <v>29</v>
      </c>
      <c r="H19535" s="10" t="n">
        <v>8048.15</v>
      </c>
    </row>
    <row r="19536" customFormat="false" ht="15" hidden="false" customHeight="false" outlineLevel="0" collapsed="false">
      <c r="A19536" s="9" t="s">
        <v>29684</v>
      </c>
      <c r="B19536" s="9" t="s">
        <v>71</v>
      </c>
      <c r="C19536" s="9" t="s">
        <v>10162</v>
      </c>
      <c r="D19536" s="9" t="s">
        <v>10154</v>
      </c>
      <c r="E19536" s="10" t="n">
        <v>12</v>
      </c>
      <c r="F19536" s="10" t="n">
        <v>104703.38</v>
      </c>
      <c r="G19536" s="10" t="n">
        <v>24</v>
      </c>
      <c r="H19536" s="10" t="n">
        <v>58209.78</v>
      </c>
    </row>
    <row r="19537" customFormat="false" ht="15" hidden="false" customHeight="false" outlineLevel="0" collapsed="false">
      <c r="A19537" s="9" t="s">
        <v>29685</v>
      </c>
      <c r="B19537" s="9" t="s">
        <v>70</v>
      </c>
      <c r="C19537" s="9" t="s">
        <v>10161</v>
      </c>
      <c r="D19537" s="9" t="s">
        <v>10155</v>
      </c>
      <c r="E19537" s="10" t="n">
        <v>4</v>
      </c>
      <c r="F19537" s="10" t="n">
        <v>6514.12</v>
      </c>
      <c r="G19537" s="10" t="n">
        <v>28</v>
      </c>
      <c r="H19537" s="10" t="n">
        <v>3621.52</v>
      </c>
    </row>
    <row r="19538" customFormat="false" ht="15" hidden="false" customHeight="false" outlineLevel="0" collapsed="false">
      <c r="A19538" s="9" t="s">
        <v>29686</v>
      </c>
      <c r="B19538" s="9" t="s">
        <v>77</v>
      </c>
      <c r="C19538" s="9" t="s">
        <v>10162</v>
      </c>
      <c r="D19538" s="9" t="s">
        <v>10155</v>
      </c>
      <c r="E19538" s="10" t="n">
        <v>5</v>
      </c>
      <c r="F19538" s="10" t="n">
        <v>7722.07</v>
      </c>
      <c r="G19538" s="10" t="n">
        <v>90</v>
      </c>
      <c r="H19538" s="10" t="n">
        <v>4293.08</v>
      </c>
    </row>
    <row r="19539" customFormat="false" ht="15" hidden="false" customHeight="false" outlineLevel="0" collapsed="false">
      <c r="A19539" s="9" t="s">
        <v>29687</v>
      </c>
      <c r="B19539" s="9" t="s">
        <v>70</v>
      </c>
      <c r="C19539" s="9" t="s">
        <v>10163</v>
      </c>
      <c r="D19539" s="9" t="s">
        <v>10156</v>
      </c>
      <c r="E19539" s="10" t="n">
        <v>2</v>
      </c>
      <c r="F19539" s="10" t="n">
        <v>6591.6</v>
      </c>
      <c r="G19539" s="10" t="n">
        <v>14</v>
      </c>
      <c r="H19539" s="10" t="n">
        <v>3664.6</v>
      </c>
    </row>
    <row r="19540" customFormat="false" ht="15" hidden="false" customHeight="false" outlineLevel="0" collapsed="false">
      <c r="A19540" s="9" t="s">
        <v>29688</v>
      </c>
      <c r="B19540" s="9" t="s">
        <v>70</v>
      </c>
      <c r="C19540" s="9" t="s">
        <v>10163</v>
      </c>
      <c r="D19540" s="9" t="s">
        <v>10156</v>
      </c>
      <c r="E19540" s="10" t="n">
        <v>1</v>
      </c>
      <c r="F19540" s="10" t="n">
        <v>464.55</v>
      </c>
      <c r="G19540" s="10" t="n">
        <v>48</v>
      </c>
      <c r="H19540" s="10" t="n">
        <v>258.27</v>
      </c>
    </row>
    <row r="19541" customFormat="false" ht="15" hidden="false" customHeight="false" outlineLevel="0" collapsed="false">
      <c r="A19541" s="9" t="s">
        <v>29689</v>
      </c>
      <c r="B19541" s="9" t="s">
        <v>62</v>
      </c>
      <c r="C19541" s="9" t="s">
        <v>10162</v>
      </c>
      <c r="D19541" s="9" t="s">
        <v>10155</v>
      </c>
      <c r="E19541" s="10" t="n">
        <v>4</v>
      </c>
      <c r="F19541" s="10" t="n">
        <v>9541.77</v>
      </c>
      <c r="G19541" s="10" t="n">
        <v>89</v>
      </c>
      <c r="H19541" s="10" t="n">
        <v>5304.74</v>
      </c>
    </row>
    <row r="19542" customFormat="false" ht="15" hidden="false" customHeight="false" outlineLevel="0" collapsed="false">
      <c r="A19542" s="9" t="s">
        <v>29690</v>
      </c>
      <c r="B19542" s="9" t="s">
        <v>68</v>
      </c>
      <c r="C19542" s="9" t="s">
        <v>10161</v>
      </c>
      <c r="D19542" s="9" t="s">
        <v>10155</v>
      </c>
      <c r="E19542" s="10" t="n">
        <v>3</v>
      </c>
      <c r="F19542" s="10" t="n">
        <v>14487.05</v>
      </c>
      <c r="G19542" s="10" t="n">
        <v>10</v>
      </c>
      <c r="H19542" s="10" t="n">
        <v>8054.07</v>
      </c>
    </row>
    <row r="19543" customFormat="false" ht="15" hidden="false" customHeight="false" outlineLevel="0" collapsed="false">
      <c r="A19543" s="9" t="s">
        <v>29691</v>
      </c>
      <c r="B19543" s="9" t="s">
        <v>68</v>
      </c>
      <c r="C19543" s="9" t="s">
        <v>10161</v>
      </c>
      <c r="D19543" s="9" t="s">
        <v>10154</v>
      </c>
      <c r="E19543" s="10" t="n">
        <v>2</v>
      </c>
      <c r="F19543" s="10" t="n">
        <v>72855.55</v>
      </c>
      <c r="G19543" s="10" t="n">
        <v>20</v>
      </c>
      <c r="H19543" s="10" t="n">
        <v>40504</v>
      </c>
    </row>
    <row r="19544" customFormat="false" ht="15" hidden="false" customHeight="false" outlineLevel="0" collapsed="false">
      <c r="A19544" s="9" t="s">
        <v>29692</v>
      </c>
      <c r="B19544" s="9" t="s">
        <v>77</v>
      </c>
      <c r="C19544" s="9" t="s">
        <v>10161</v>
      </c>
      <c r="D19544" s="9" t="s">
        <v>10156</v>
      </c>
      <c r="E19544" s="10" t="n">
        <v>2</v>
      </c>
      <c r="F19544" s="10" t="n">
        <v>2522.55</v>
      </c>
      <c r="G19544" s="10" t="n">
        <v>46</v>
      </c>
      <c r="H19544" s="10" t="n">
        <v>1402.41</v>
      </c>
    </row>
    <row r="19545" customFormat="false" ht="15" hidden="false" customHeight="false" outlineLevel="0" collapsed="false">
      <c r="A19545" s="9" t="s">
        <v>29693</v>
      </c>
      <c r="B19545" s="9" t="s">
        <v>77</v>
      </c>
      <c r="C19545" s="9" t="s">
        <v>10161</v>
      </c>
      <c r="D19545" s="9" t="s">
        <v>10156</v>
      </c>
      <c r="E19545" s="10" t="n">
        <v>1</v>
      </c>
      <c r="F19545" s="10" t="n">
        <v>4000.6</v>
      </c>
      <c r="G19545" s="10" t="n">
        <v>153</v>
      </c>
      <c r="H19545" s="10" t="n">
        <v>2224.13</v>
      </c>
    </row>
    <row r="19546" customFormat="false" ht="15" hidden="false" customHeight="false" outlineLevel="0" collapsed="false">
      <c r="A19546" s="9" t="s">
        <v>29694</v>
      </c>
      <c r="B19546" s="9" t="s">
        <v>79</v>
      </c>
      <c r="C19546" s="9" t="s">
        <v>10162</v>
      </c>
      <c r="D19546" s="9" t="s">
        <v>10155</v>
      </c>
      <c r="E19546" s="10" t="n">
        <v>10</v>
      </c>
      <c r="F19546" s="10" t="n">
        <v>42408.93</v>
      </c>
      <c r="G19546" s="10" t="n">
        <v>57</v>
      </c>
      <c r="H19546" s="10" t="n">
        <v>23577.22</v>
      </c>
    </row>
    <row r="19547" customFormat="false" ht="15" hidden="false" customHeight="false" outlineLevel="0" collapsed="false">
      <c r="A19547" s="9" t="s">
        <v>29695</v>
      </c>
      <c r="B19547" s="9" t="s">
        <v>64</v>
      </c>
      <c r="C19547" s="9" t="s">
        <v>10161</v>
      </c>
      <c r="D19547" s="9" t="s">
        <v>10155</v>
      </c>
      <c r="E19547" s="10" t="n">
        <v>3</v>
      </c>
      <c r="F19547" s="10" t="n">
        <v>57053.87</v>
      </c>
      <c r="G19547" s="10" t="n">
        <v>82</v>
      </c>
      <c r="H19547" s="10" t="n">
        <v>31719.06</v>
      </c>
    </row>
    <row r="19548" customFormat="false" ht="15" hidden="false" customHeight="false" outlineLevel="0" collapsed="false">
      <c r="A19548" s="9" t="s">
        <v>29696</v>
      </c>
      <c r="B19548" s="9" t="s">
        <v>75</v>
      </c>
      <c r="C19548" s="9" t="s">
        <v>10161</v>
      </c>
      <c r="D19548" s="9" t="s">
        <v>10156</v>
      </c>
      <c r="E19548" s="10" t="n">
        <v>1</v>
      </c>
      <c r="F19548" s="10" t="n">
        <v>2136.7</v>
      </c>
      <c r="G19548" s="10" t="n">
        <v>306</v>
      </c>
      <c r="H19548" s="10" t="n">
        <v>1187.9</v>
      </c>
    </row>
    <row r="19549" customFormat="false" ht="15" hidden="false" customHeight="false" outlineLevel="0" collapsed="false">
      <c r="A19549" s="9" t="s">
        <v>29697</v>
      </c>
      <c r="B19549" s="9" t="s">
        <v>68</v>
      </c>
      <c r="C19549" s="9" t="s">
        <v>10161</v>
      </c>
      <c r="D19549" s="9" t="s">
        <v>10156</v>
      </c>
      <c r="E19549" s="10" t="n">
        <v>2</v>
      </c>
      <c r="F19549" s="10" t="n">
        <v>4414.43</v>
      </c>
      <c r="G19549" s="10" t="n">
        <v>6</v>
      </c>
      <c r="H19549" s="10" t="n">
        <v>2454.2</v>
      </c>
    </row>
    <row r="19550" customFormat="false" ht="15" hidden="false" customHeight="false" outlineLevel="0" collapsed="false">
      <c r="A19550" s="9" t="s">
        <v>29698</v>
      </c>
      <c r="B19550" s="9" t="s">
        <v>73</v>
      </c>
      <c r="C19550" s="9" t="s">
        <v>10162</v>
      </c>
      <c r="D19550" s="9" t="s">
        <v>10156</v>
      </c>
      <c r="E19550" s="10" t="n">
        <v>1</v>
      </c>
      <c r="F19550" s="10" t="n">
        <v>2740.96</v>
      </c>
      <c r="G19550" s="10" t="n">
        <v>133</v>
      </c>
      <c r="H19550" s="10" t="n">
        <v>1523.84</v>
      </c>
    </row>
    <row r="19551" customFormat="false" ht="15" hidden="false" customHeight="false" outlineLevel="0" collapsed="false">
      <c r="A19551" s="9" t="s">
        <v>29699</v>
      </c>
      <c r="B19551" s="9" t="s">
        <v>64</v>
      </c>
      <c r="C19551" s="9" t="s">
        <v>10161</v>
      </c>
      <c r="D19551" s="9" t="s">
        <v>10155</v>
      </c>
      <c r="E19551" s="10" t="n">
        <v>4</v>
      </c>
      <c r="F19551" s="10" t="n">
        <v>10126.68</v>
      </c>
      <c r="G19551" s="10" t="n">
        <v>28</v>
      </c>
      <c r="H19551" s="10" t="n">
        <v>5629.92</v>
      </c>
    </row>
    <row r="19552" customFormat="false" ht="15" hidden="false" customHeight="false" outlineLevel="0" collapsed="false">
      <c r="A19552" s="9" t="s">
        <v>29700</v>
      </c>
      <c r="B19552" s="9" t="s">
        <v>65</v>
      </c>
      <c r="C19552" s="9" t="s">
        <v>10164</v>
      </c>
      <c r="D19552" s="9" t="s">
        <v>10154</v>
      </c>
      <c r="E19552" s="10" t="n">
        <v>6</v>
      </c>
      <c r="F19552" s="10" t="n">
        <v>104806.4</v>
      </c>
      <c r="G19552" s="10" t="n">
        <v>101</v>
      </c>
      <c r="H19552" s="10" t="n">
        <v>58267.06</v>
      </c>
    </row>
    <row r="19553" customFormat="false" ht="15" hidden="false" customHeight="false" outlineLevel="0" collapsed="false">
      <c r="A19553" s="9" t="s">
        <v>29701</v>
      </c>
      <c r="B19553" s="9" t="s">
        <v>62</v>
      </c>
      <c r="C19553" s="9" t="s">
        <v>10161</v>
      </c>
      <c r="D19553" s="9" t="s">
        <v>10155</v>
      </c>
      <c r="E19553" s="10" t="n">
        <v>5</v>
      </c>
      <c r="F19553" s="10" t="n">
        <v>28687.64</v>
      </c>
      <c r="G19553" s="10" t="n">
        <v>9</v>
      </c>
      <c r="H19553" s="10" t="n">
        <v>15948.88</v>
      </c>
    </row>
    <row r="19554" customFormat="false" ht="15" hidden="false" customHeight="false" outlineLevel="0" collapsed="false">
      <c r="A19554" s="9" t="s">
        <v>29702</v>
      </c>
      <c r="B19554" s="9" t="s">
        <v>62</v>
      </c>
      <c r="C19554" s="9" t="s">
        <v>10161</v>
      </c>
      <c r="D19554" s="9" t="s">
        <v>10155</v>
      </c>
      <c r="E19554" s="10" t="n">
        <v>3</v>
      </c>
      <c r="F19554" s="10" t="n">
        <v>59389.2</v>
      </c>
      <c r="G19554" s="10" t="n">
        <v>50</v>
      </c>
      <c r="H19554" s="10" t="n">
        <v>33017.39</v>
      </c>
    </row>
    <row r="19555" customFormat="false" ht="15" hidden="false" customHeight="false" outlineLevel="0" collapsed="false">
      <c r="A19555" s="9" t="s">
        <v>29703</v>
      </c>
      <c r="B19555" s="9" t="s">
        <v>75</v>
      </c>
      <c r="C19555" s="9" t="s">
        <v>10161</v>
      </c>
      <c r="D19555" s="9" t="s">
        <v>10155</v>
      </c>
      <c r="E19555" s="10" t="n">
        <v>5</v>
      </c>
      <c r="F19555" s="10" t="n">
        <v>13023.57</v>
      </c>
      <c r="G19555" s="10" t="n">
        <v>20</v>
      </c>
      <c r="H19555" s="10" t="n">
        <v>7240.45</v>
      </c>
    </row>
    <row r="19556" customFormat="false" ht="15" hidden="false" customHeight="false" outlineLevel="0" collapsed="false">
      <c r="A19556" s="9" t="s">
        <v>29704</v>
      </c>
      <c r="B19556" s="9" t="s">
        <v>62</v>
      </c>
      <c r="C19556" s="9" t="s">
        <v>10161</v>
      </c>
      <c r="D19556" s="9" t="s">
        <v>10155</v>
      </c>
      <c r="E19556" s="10" t="n">
        <v>3</v>
      </c>
      <c r="F19556" s="10" t="n">
        <v>19107.9</v>
      </c>
      <c r="G19556" s="10" t="n">
        <v>20</v>
      </c>
      <c r="H19556" s="10" t="n">
        <v>10623.03</v>
      </c>
    </row>
    <row r="19557" customFormat="false" ht="15" hidden="false" customHeight="false" outlineLevel="0" collapsed="false">
      <c r="A19557" s="9" t="s">
        <v>29705</v>
      </c>
      <c r="B19557" s="9" t="s">
        <v>74</v>
      </c>
      <c r="C19557" s="9" t="s">
        <v>10161</v>
      </c>
      <c r="D19557" s="9" t="s">
        <v>10158</v>
      </c>
      <c r="E19557" s="10" t="n">
        <v>0</v>
      </c>
      <c r="F19557" s="10" t="n">
        <v>0</v>
      </c>
      <c r="H19557" s="10" t="n">
        <v>0</v>
      </c>
    </row>
    <row r="19558" customFormat="false" ht="15" hidden="false" customHeight="false" outlineLevel="0" collapsed="false">
      <c r="A19558" s="9" t="s">
        <v>29706</v>
      </c>
      <c r="B19558" s="9" t="s">
        <v>77</v>
      </c>
      <c r="C19558" s="9" t="s">
        <v>10164</v>
      </c>
      <c r="D19558" s="9" t="s">
        <v>10154</v>
      </c>
      <c r="E19558" s="10" t="n">
        <v>4</v>
      </c>
      <c r="F19558" s="10" t="n">
        <v>94040.6</v>
      </c>
      <c r="G19558" s="10" t="n">
        <v>18</v>
      </c>
      <c r="H19558" s="10" t="n">
        <v>52281.82</v>
      </c>
    </row>
    <row r="19559" customFormat="false" ht="15" hidden="false" customHeight="false" outlineLevel="0" collapsed="false">
      <c r="A19559" s="9" t="s">
        <v>29707</v>
      </c>
      <c r="B19559" s="9" t="s">
        <v>62</v>
      </c>
      <c r="C19559" s="9" t="s">
        <v>10161</v>
      </c>
      <c r="D19559" s="9" t="s">
        <v>10156</v>
      </c>
      <c r="E19559" s="10" t="n">
        <v>2</v>
      </c>
      <c r="F19559" s="10" t="n">
        <v>8619.34</v>
      </c>
      <c r="G19559" s="10" t="n">
        <v>24</v>
      </c>
      <c r="H19559" s="10" t="n">
        <v>4791.92</v>
      </c>
    </row>
    <row r="19560" customFormat="false" ht="15" hidden="false" customHeight="false" outlineLevel="0" collapsed="false">
      <c r="A19560" s="9" t="s">
        <v>29708</v>
      </c>
      <c r="B19560" s="9" t="s">
        <v>71</v>
      </c>
      <c r="C19560" s="9" t="s">
        <v>10164</v>
      </c>
      <c r="D19560" s="9" t="s">
        <v>10157</v>
      </c>
      <c r="E19560" s="10" t="n">
        <v>2</v>
      </c>
      <c r="F19560" s="10" t="n">
        <v>2245.15</v>
      </c>
      <c r="G19560" s="10" t="n">
        <v>172</v>
      </c>
      <c r="H19560" s="10" t="n">
        <v>1248.19</v>
      </c>
    </row>
    <row r="19561" customFormat="false" ht="15" hidden="false" customHeight="false" outlineLevel="0" collapsed="false">
      <c r="A19561" s="9" t="s">
        <v>29709</v>
      </c>
      <c r="B19561" s="9" t="s">
        <v>74</v>
      </c>
      <c r="C19561" s="9" t="s">
        <v>10163</v>
      </c>
      <c r="D19561" s="9" t="s">
        <v>10155</v>
      </c>
      <c r="E19561" s="10" t="n">
        <v>7</v>
      </c>
      <c r="F19561" s="10" t="n">
        <v>70987.55</v>
      </c>
      <c r="G19561" s="10" t="n">
        <v>11</v>
      </c>
      <c r="H19561" s="10" t="n">
        <v>39465.49</v>
      </c>
    </row>
    <row r="19562" customFormat="false" ht="15" hidden="false" customHeight="false" outlineLevel="0" collapsed="false">
      <c r="A19562" s="9" t="s">
        <v>29710</v>
      </c>
      <c r="B19562" s="9" t="s">
        <v>78</v>
      </c>
      <c r="C19562" s="9" t="s">
        <v>10161</v>
      </c>
      <c r="D19562" s="9" t="s">
        <v>10156</v>
      </c>
      <c r="E19562" s="10" t="n">
        <v>1</v>
      </c>
      <c r="F19562" s="10" t="n">
        <v>1510.6</v>
      </c>
      <c r="G19562" s="10" t="n">
        <v>247</v>
      </c>
      <c r="H19562" s="10" t="n">
        <v>839.82</v>
      </c>
    </row>
    <row r="19563" customFormat="false" ht="15" hidden="false" customHeight="false" outlineLevel="0" collapsed="false">
      <c r="A19563" s="9" t="s">
        <v>29711</v>
      </c>
      <c r="B19563" s="9" t="s">
        <v>68</v>
      </c>
      <c r="C19563" s="9" t="s">
        <v>10161</v>
      </c>
      <c r="D19563" s="9" t="s">
        <v>10155</v>
      </c>
      <c r="E19563" s="10" t="n">
        <v>4</v>
      </c>
      <c r="F19563" s="10" t="n">
        <v>3136.5</v>
      </c>
      <c r="G19563" s="10" t="n">
        <v>4</v>
      </c>
      <c r="H19563" s="10" t="n">
        <v>1743.74</v>
      </c>
    </row>
    <row r="19564" customFormat="false" ht="15" hidden="false" customHeight="false" outlineLevel="0" collapsed="false">
      <c r="A19564" s="9" t="s">
        <v>29712</v>
      </c>
      <c r="B19564" s="9" t="s">
        <v>74</v>
      </c>
      <c r="C19564" s="9" t="s">
        <v>10161</v>
      </c>
      <c r="D19564" s="9" t="s">
        <v>10156</v>
      </c>
      <c r="E19564" s="10" t="n">
        <v>2</v>
      </c>
      <c r="F19564" s="10" t="n">
        <v>14326.36</v>
      </c>
      <c r="G19564" s="10" t="n">
        <v>55</v>
      </c>
      <c r="H19564" s="10" t="n">
        <v>7964.73</v>
      </c>
    </row>
    <row r="19565" customFormat="false" ht="15" hidden="false" customHeight="false" outlineLevel="0" collapsed="false">
      <c r="A19565" s="9" t="s">
        <v>29713</v>
      </c>
      <c r="B19565" s="9" t="s">
        <v>71</v>
      </c>
      <c r="C19565" s="9" t="s">
        <v>10164</v>
      </c>
      <c r="D19565" s="9" t="s">
        <v>10154</v>
      </c>
      <c r="E19565" s="10" t="n">
        <v>8</v>
      </c>
      <c r="F19565" s="10" t="n">
        <v>88717.32</v>
      </c>
      <c r="G19565" s="10" t="n">
        <v>25</v>
      </c>
      <c r="H19565" s="10" t="n">
        <v>49322.34</v>
      </c>
    </row>
    <row r="19566" customFormat="false" ht="15" hidden="false" customHeight="false" outlineLevel="0" collapsed="false">
      <c r="A19566" s="9" t="s">
        <v>29714</v>
      </c>
      <c r="B19566" s="9" t="s">
        <v>64</v>
      </c>
      <c r="C19566" s="9" t="s">
        <v>10162</v>
      </c>
      <c r="D19566" s="9" t="s">
        <v>10156</v>
      </c>
      <c r="E19566" s="10" t="n">
        <v>1</v>
      </c>
      <c r="F19566" s="10" t="n">
        <v>46509</v>
      </c>
      <c r="G19566" s="10" t="n">
        <v>11</v>
      </c>
      <c r="H19566" s="10" t="n">
        <v>25856.65</v>
      </c>
    </row>
    <row r="19567" customFormat="false" ht="15" hidden="false" customHeight="false" outlineLevel="0" collapsed="false">
      <c r="A19567" s="9" t="s">
        <v>29715</v>
      </c>
      <c r="B19567" s="9" t="s">
        <v>64</v>
      </c>
      <c r="C19567" s="9" t="s">
        <v>10162</v>
      </c>
      <c r="D19567" s="9" t="s">
        <v>10155</v>
      </c>
      <c r="E19567" s="10" t="n">
        <v>6</v>
      </c>
      <c r="F19567" s="10" t="n">
        <v>13178.42</v>
      </c>
      <c r="G19567" s="10" t="n">
        <v>48</v>
      </c>
      <c r="H19567" s="10" t="n">
        <v>7326.53</v>
      </c>
    </row>
    <row r="19568" customFormat="false" ht="15" hidden="false" customHeight="false" outlineLevel="0" collapsed="false">
      <c r="A19568" s="9" t="s">
        <v>29716</v>
      </c>
      <c r="B19568" s="9" t="s">
        <v>64</v>
      </c>
      <c r="C19568" s="9" t="s">
        <v>10164</v>
      </c>
      <c r="D19568" s="9" t="s">
        <v>10157</v>
      </c>
      <c r="E19568" s="10" t="n">
        <v>3</v>
      </c>
      <c r="F19568" s="10" t="n">
        <v>8075.06</v>
      </c>
      <c r="G19568" s="10" t="n">
        <v>161</v>
      </c>
      <c r="H19568" s="10" t="n">
        <v>4489.32</v>
      </c>
    </row>
    <row r="19569" customFormat="false" ht="15" hidden="false" customHeight="false" outlineLevel="0" collapsed="false">
      <c r="A19569" s="9" t="s">
        <v>29717</v>
      </c>
      <c r="B19569" s="9" t="s">
        <v>79</v>
      </c>
      <c r="C19569" s="9" t="s">
        <v>10161</v>
      </c>
      <c r="D19569" s="9" t="s">
        <v>10157</v>
      </c>
      <c r="E19569" s="10" t="n">
        <v>2</v>
      </c>
      <c r="F19569" s="10" t="n">
        <v>3988.55</v>
      </c>
      <c r="G19569" s="10" t="n">
        <v>127</v>
      </c>
      <c r="H19569" s="10" t="n">
        <v>2217.43</v>
      </c>
    </row>
    <row r="19570" customFormat="false" ht="15" hidden="false" customHeight="false" outlineLevel="0" collapsed="false">
      <c r="A19570" s="9" t="s">
        <v>29718</v>
      </c>
      <c r="B19570" s="9" t="s">
        <v>75</v>
      </c>
      <c r="C19570" s="9" t="s">
        <v>10161</v>
      </c>
      <c r="D19570" s="9" t="s">
        <v>10155</v>
      </c>
      <c r="E19570" s="10" t="n">
        <v>3</v>
      </c>
      <c r="F19570" s="10" t="n">
        <v>13973.82</v>
      </c>
      <c r="G19570" s="10" t="n">
        <v>87</v>
      </c>
      <c r="H19570" s="10" t="n">
        <v>7768.74</v>
      </c>
    </row>
    <row r="19571" customFormat="false" ht="15" hidden="false" customHeight="false" outlineLevel="0" collapsed="false">
      <c r="A19571" s="9" t="s">
        <v>29719</v>
      </c>
      <c r="B19571" s="9" t="s">
        <v>70</v>
      </c>
      <c r="C19571" s="9" t="s">
        <v>10163</v>
      </c>
      <c r="D19571" s="9" t="s">
        <v>10156</v>
      </c>
      <c r="E19571" s="10" t="n">
        <v>1</v>
      </c>
      <c r="F19571" s="10" t="n">
        <v>39902.6</v>
      </c>
      <c r="G19571" s="10" t="n">
        <v>45</v>
      </c>
      <c r="H19571" s="10" t="n">
        <v>22183.83</v>
      </c>
    </row>
    <row r="19572" customFormat="false" ht="15" hidden="false" customHeight="false" outlineLevel="0" collapsed="false">
      <c r="A19572" s="9" t="s">
        <v>29720</v>
      </c>
      <c r="B19572" s="9" t="s">
        <v>71</v>
      </c>
      <c r="C19572" s="9" t="s">
        <v>10161</v>
      </c>
      <c r="D19572" s="9" t="s">
        <v>10154</v>
      </c>
      <c r="E19572" s="10" t="n">
        <v>6</v>
      </c>
      <c r="F19572" s="10" t="n">
        <v>106982.05</v>
      </c>
      <c r="G19572" s="10" t="n">
        <v>56</v>
      </c>
      <c r="H19572" s="10" t="n">
        <v>59476.61</v>
      </c>
    </row>
    <row r="19573" customFormat="false" ht="15" hidden="false" customHeight="false" outlineLevel="0" collapsed="false">
      <c r="A19573" s="9" t="s">
        <v>29721</v>
      </c>
      <c r="B19573" s="9" t="s">
        <v>76</v>
      </c>
      <c r="C19573" s="9" t="s">
        <v>10163</v>
      </c>
      <c r="D19573" s="9" t="s">
        <v>10155</v>
      </c>
      <c r="E19573" s="10" t="n">
        <v>3</v>
      </c>
      <c r="F19573" s="10" t="n">
        <v>19008.04</v>
      </c>
      <c r="G19573" s="10" t="n">
        <v>1</v>
      </c>
      <c r="H19573" s="10" t="n">
        <v>10567.51</v>
      </c>
    </row>
    <row r="19574" customFormat="false" ht="15" hidden="false" customHeight="false" outlineLevel="0" collapsed="false">
      <c r="A19574" s="9" t="s">
        <v>29722</v>
      </c>
      <c r="B19574" s="9" t="s">
        <v>75</v>
      </c>
      <c r="C19574" s="9" t="s">
        <v>10163</v>
      </c>
      <c r="D19574" s="9" t="s">
        <v>10156</v>
      </c>
      <c r="E19574" s="10" t="n">
        <v>2</v>
      </c>
      <c r="F19574" s="10" t="n">
        <v>15197</v>
      </c>
      <c r="G19574" s="10" t="n">
        <v>10</v>
      </c>
      <c r="H19574" s="10" t="n">
        <v>8448.76</v>
      </c>
    </row>
    <row r="19575" customFormat="false" ht="15" hidden="false" customHeight="false" outlineLevel="0" collapsed="false">
      <c r="A19575" s="9" t="s">
        <v>29723</v>
      </c>
      <c r="B19575" s="9" t="s">
        <v>70</v>
      </c>
      <c r="C19575" s="9" t="s">
        <v>10161</v>
      </c>
      <c r="D19575" s="9" t="s">
        <v>10156</v>
      </c>
      <c r="E19575" s="10" t="n">
        <v>1</v>
      </c>
      <c r="F19575" s="10" t="n">
        <v>2683.5</v>
      </c>
      <c r="G19575" s="10" t="n">
        <v>78</v>
      </c>
      <c r="H19575" s="10" t="n">
        <v>1491.89</v>
      </c>
    </row>
    <row r="19576" customFormat="false" ht="15" hidden="false" customHeight="false" outlineLevel="0" collapsed="false">
      <c r="A19576" s="9" t="s">
        <v>29724</v>
      </c>
      <c r="B19576" s="9" t="s">
        <v>76</v>
      </c>
      <c r="C19576" s="9" t="s">
        <v>10162</v>
      </c>
      <c r="D19576" s="9" t="s">
        <v>10154</v>
      </c>
      <c r="E19576" s="10" t="n">
        <v>11</v>
      </c>
      <c r="F19576" s="10" t="n">
        <v>73869.03</v>
      </c>
      <c r="G19576" s="10" t="n">
        <v>17</v>
      </c>
      <c r="H19576" s="10" t="n">
        <v>41067.44</v>
      </c>
    </row>
    <row r="19577" customFormat="false" ht="15" hidden="false" customHeight="false" outlineLevel="0" collapsed="false">
      <c r="A19577" s="9" t="s">
        <v>29725</v>
      </c>
      <c r="B19577" s="9" t="s">
        <v>71</v>
      </c>
      <c r="C19577" s="9" t="s">
        <v>10163</v>
      </c>
      <c r="D19577" s="9" t="s">
        <v>10156</v>
      </c>
      <c r="E19577" s="10" t="n">
        <v>2</v>
      </c>
      <c r="F19577" s="10" t="n">
        <v>1613.65</v>
      </c>
      <c r="G19577" s="10" t="n">
        <v>65</v>
      </c>
      <c r="H19577" s="10" t="n">
        <v>897.11</v>
      </c>
    </row>
    <row r="19578" customFormat="false" ht="15" hidden="false" customHeight="false" outlineLevel="0" collapsed="false">
      <c r="A19578" s="9" t="s">
        <v>29726</v>
      </c>
      <c r="B19578" s="9" t="s">
        <v>71</v>
      </c>
      <c r="C19578" s="9" t="s">
        <v>10161</v>
      </c>
      <c r="D19578" s="9" t="s">
        <v>10155</v>
      </c>
      <c r="E19578" s="10" t="n">
        <v>11</v>
      </c>
      <c r="F19578" s="10" t="n">
        <v>48227.67</v>
      </c>
      <c r="G19578" s="10" t="n">
        <v>42</v>
      </c>
      <c r="H19578" s="10" t="n">
        <v>26812.14</v>
      </c>
    </row>
    <row r="19579" customFormat="false" ht="15" hidden="false" customHeight="false" outlineLevel="0" collapsed="false">
      <c r="A19579" s="9" t="s">
        <v>29727</v>
      </c>
      <c r="B19579" s="9" t="s">
        <v>71</v>
      </c>
      <c r="C19579" s="9" t="s">
        <v>10164</v>
      </c>
      <c r="D19579" s="9" t="s">
        <v>10156</v>
      </c>
      <c r="E19579" s="10" t="n">
        <v>2</v>
      </c>
      <c r="F19579" s="10" t="n">
        <v>2781.1</v>
      </c>
      <c r="G19579" s="10" t="n">
        <v>44</v>
      </c>
      <c r="H19579" s="10" t="n">
        <v>1546.15</v>
      </c>
    </row>
    <row r="19580" customFormat="false" ht="15" hidden="false" customHeight="false" outlineLevel="0" collapsed="false">
      <c r="A19580" s="9" t="s">
        <v>29728</v>
      </c>
      <c r="B19580" s="9" t="s">
        <v>74</v>
      </c>
      <c r="C19580" s="9" t="s">
        <v>10161</v>
      </c>
      <c r="D19580" s="9" t="s">
        <v>10155</v>
      </c>
      <c r="E19580" s="10" t="n">
        <v>7</v>
      </c>
      <c r="F19580" s="10" t="n">
        <v>68102.83</v>
      </c>
      <c r="G19580" s="10" t="n">
        <v>4</v>
      </c>
      <c r="H19580" s="10" t="n">
        <v>37861.73</v>
      </c>
    </row>
    <row r="19581" customFormat="false" ht="15" hidden="false" customHeight="false" outlineLevel="0" collapsed="false">
      <c r="A19581" s="9" t="s">
        <v>29729</v>
      </c>
      <c r="B19581" s="9" t="s">
        <v>64</v>
      </c>
      <c r="C19581" s="9" t="s">
        <v>10161</v>
      </c>
      <c r="D19581" s="9" t="s">
        <v>10155</v>
      </c>
      <c r="E19581" s="10" t="n">
        <v>3</v>
      </c>
      <c r="F19581" s="10" t="n">
        <v>3714.86</v>
      </c>
      <c r="G19581" s="10" t="n">
        <v>42</v>
      </c>
      <c r="H19581" s="10" t="n">
        <v>2065.27</v>
      </c>
    </row>
    <row r="19582" customFormat="false" ht="15" hidden="false" customHeight="false" outlineLevel="0" collapsed="false">
      <c r="A19582" s="9" t="s">
        <v>29730</v>
      </c>
      <c r="B19582" s="9" t="s">
        <v>68</v>
      </c>
      <c r="C19582" s="9" t="s">
        <v>10164</v>
      </c>
      <c r="D19582" s="9" t="s">
        <v>10154</v>
      </c>
      <c r="E19582" s="10" t="n">
        <v>11</v>
      </c>
      <c r="F19582" s="10" t="n">
        <v>122213.35</v>
      </c>
      <c r="G19582" s="10" t="n">
        <v>25</v>
      </c>
      <c r="H19582" s="10" t="n">
        <v>67944.44</v>
      </c>
    </row>
    <row r="19583" customFormat="false" ht="15" hidden="false" customHeight="false" outlineLevel="0" collapsed="false">
      <c r="A19583" s="9" t="s">
        <v>29731</v>
      </c>
      <c r="B19583" s="9" t="s">
        <v>62</v>
      </c>
      <c r="C19583" s="9" t="s">
        <v>10164</v>
      </c>
      <c r="D19583" s="9" t="s">
        <v>10157</v>
      </c>
      <c r="E19583" s="10" t="n">
        <v>2</v>
      </c>
      <c r="F19583" s="10" t="n">
        <v>3340.85</v>
      </c>
      <c r="G19583" s="10" t="n">
        <v>271</v>
      </c>
      <c r="H19583" s="10" t="n">
        <v>1857.34</v>
      </c>
    </row>
    <row r="19584" customFormat="false" ht="15" hidden="false" customHeight="false" outlineLevel="0" collapsed="false">
      <c r="A19584" s="9" t="s">
        <v>29732</v>
      </c>
      <c r="B19584" s="9" t="s">
        <v>72</v>
      </c>
      <c r="C19584" s="9" t="s">
        <v>10162</v>
      </c>
      <c r="D19584" s="9" t="s">
        <v>10154</v>
      </c>
      <c r="E19584" s="10" t="n">
        <v>3</v>
      </c>
      <c r="F19584" s="10" t="n">
        <v>74198.71</v>
      </c>
      <c r="G19584" s="10" t="n">
        <v>19</v>
      </c>
      <c r="H19584" s="10" t="n">
        <v>41250.73</v>
      </c>
    </row>
    <row r="19585" customFormat="false" ht="15" hidden="false" customHeight="false" outlineLevel="0" collapsed="false">
      <c r="A19585" s="9" t="s">
        <v>29733</v>
      </c>
      <c r="B19585" s="9" t="s">
        <v>64</v>
      </c>
      <c r="C19585" s="9" t="s">
        <v>10163</v>
      </c>
      <c r="D19585" s="9" t="s">
        <v>10155</v>
      </c>
      <c r="E19585" s="10" t="n">
        <v>3</v>
      </c>
      <c r="F19585" s="10" t="n">
        <v>4797.73</v>
      </c>
      <c r="G19585" s="10" t="n">
        <v>43</v>
      </c>
      <c r="H19585" s="10" t="n">
        <v>2667.3</v>
      </c>
    </row>
    <row r="19586" customFormat="false" ht="15" hidden="false" customHeight="false" outlineLevel="0" collapsed="false">
      <c r="A19586" s="9" t="s">
        <v>29734</v>
      </c>
      <c r="B19586" s="9" t="s">
        <v>70</v>
      </c>
      <c r="C19586" s="9" t="s">
        <v>10161</v>
      </c>
      <c r="D19586" s="9" t="s">
        <v>10155</v>
      </c>
      <c r="E19586" s="10" t="n">
        <v>3</v>
      </c>
      <c r="F19586" s="10" t="n">
        <v>31129.35</v>
      </c>
      <c r="G19586" s="10" t="n">
        <v>34</v>
      </c>
      <c r="H19586" s="10" t="n">
        <v>17306.34</v>
      </c>
    </row>
    <row r="19587" customFormat="false" ht="15" hidden="false" customHeight="false" outlineLevel="0" collapsed="false">
      <c r="A19587" s="9" t="s">
        <v>29735</v>
      </c>
      <c r="B19587" s="9" t="s">
        <v>68</v>
      </c>
      <c r="C19587" s="9" t="s">
        <v>10161</v>
      </c>
      <c r="D19587" s="9" t="s">
        <v>10156</v>
      </c>
      <c r="E19587" s="10" t="n">
        <v>2</v>
      </c>
      <c r="F19587" s="10" t="n">
        <v>25228.65</v>
      </c>
      <c r="G19587" s="10" t="n">
        <v>71</v>
      </c>
      <c r="H19587" s="10" t="n">
        <v>14025.85</v>
      </c>
    </row>
    <row r="19588" customFormat="false" ht="15" hidden="false" customHeight="false" outlineLevel="0" collapsed="false">
      <c r="A19588" s="9" t="s">
        <v>29736</v>
      </c>
      <c r="B19588" s="9" t="s">
        <v>79</v>
      </c>
      <c r="C19588" s="9" t="s">
        <v>10161</v>
      </c>
      <c r="D19588" s="9" t="s">
        <v>10156</v>
      </c>
      <c r="E19588" s="10" t="n">
        <v>1</v>
      </c>
      <c r="F19588" s="10" t="n">
        <v>1849</v>
      </c>
      <c r="G19588" s="10" t="n">
        <v>314</v>
      </c>
      <c r="H19588" s="10" t="n">
        <v>1027.95</v>
      </c>
    </row>
    <row r="19589" customFormat="false" ht="15" hidden="false" customHeight="false" outlineLevel="0" collapsed="false">
      <c r="A19589" s="9" t="s">
        <v>29737</v>
      </c>
      <c r="B19589" s="9" t="s">
        <v>68</v>
      </c>
      <c r="C19589" s="9" t="s">
        <v>10162</v>
      </c>
      <c r="D19589" s="9" t="s">
        <v>10154</v>
      </c>
      <c r="E19589" s="10" t="n">
        <v>13</v>
      </c>
      <c r="F19589" s="10" t="n">
        <v>82241.09</v>
      </c>
      <c r="G19589" s="10" t="n">
        <v>4</v>
      </c>
      <c r="H19589" s="10" t="n">
        <v>45721.88</v>
      </c>
    </row>
    <row r="19590" customFormat="false" ht="15" hidden="false" customHeight="false" outlineLevel="0" collapsed="false">
      <c r="A19590" s="9" t="s">
        <v>29738</v>
      </c>
      <c r="B19590" s="9" t="s">
        <v>62</v>
      </c>
      <c r="C19590" s="9" t="s">
        <v>10162</v>
      </c>
      <c r="D19590" s="9" t="s">
        <v>10155</v>
      </c>
      <c r="E19590" s="10" t="n">
        <v>7</v>
      </c>
      <c r="F19590" s="10" t="n">
        <v>22336.94</v>
      </c>
      <c r="G19590" s="10" t="n">
        <v>0</v>
      </c>
      <c r="H19590" s="10" t="n">
        <v>12418.21</v>
      </c>
    </row>
    <row r="19591" customFormat="false" ht="15" hidden="false" customHeight="false" outlineLevel="0" collapsed="false">
      <c r="A19591" s="9" t="s">
        <v>29739</v>
      </c>
      <c r="B19591" s="9" t="s">
        <v>76</v>
      </c>
      <c r="C19591" s="9" t="s">
        <v>10162</v>
      </c>
      <c r="D19591" s="9" t="s">
        <v>10157</v>
      </c>
      <c r="E19591" s="10" t="n">
        <v>3</v>
      </c>
      <c r="F19591" s="10" t="n">
        <v>43331.65</v>
      </c>
      <c r="G19591" s="10" t="n">
        <v>126</v>
      </c>
      <c r="H19591" s="10" t="n">
        <v>24090.2</v>
      </c>
    </row>
    <row r="19592" customFormat="false" ht="15" hidden="false" customHeight="false" outlineLevel="0" collapsed="false">
      <c r="A19592" s="9" t="s">
        <v>29740</v>
      </c>
      <c r="B19592" s="9" t="s">
        <v>71</v>
      </c>
      <c r="C19592" s="9" t="s">
        <v>10161</v>
      </c>
      <c r="D19592" s="9" t="s">
        <v>10155</v>
      </c>
      <c r="E19592" s="10" t="n">
        <v>5</v>
      </c>
      <c r="F19592" s="10" t="n">
        <v>8341.1</v>
      </c>
      <c r="G19592" s="10" t="n">
        <v>19</v>
      </c>
      <c r="H19592" s="10" t="n">
        <v>4637.23</v>
      </c>
    </row>
    <row r="19593" customFormat="false" ht="15" hidden="false" customHeight="false" outlineLevel="0" collapsed="false">
      <c r="A19593" s="9" t="s">
        <v>29741</v>
      </c>
      <c r="B19593" s="9" t="s">
        <v>60</v>
      </c>
      <c r="C19593" s="9" t="s">
        <v>10163</v>
      </c>
      <c r="D19593" s="9" t="s">
        <v>10155</v>
      </c>
      <c r="E19593" s="10" t="n">
        <v>7</v>
      </c>
      <c r="F19593" s="10" t="n">
        <v>25582.57</v>
      </c>
      <c r="G19593" s="10" t="n">
        <v>22</v>
      </c>
      <c r="H19593" s="10" t="n">
        <v>14222.61</v>
      </c>
    </row>
    <row r="19594" customFormat="false" ht="15" hidden="false" customHeight="false" outlineLevel="0" collapsed="false">
      <c r="A19594" s="9" t="s">
        <v>29742</v>
      </c>
      <c r="B19594" s="9" t="s">
        <v>75</v>
      </c>
      <c r="C19594" s="9" t="s">
        <v>10161</v>
      </c>
      <c r="D19594" s="9" t="s">
        <v>10157</v>
      </c>
      <c r="E19594" s="10" t="n">
        <v>2</v>
      </c>
      <c r="F19594" s="10" t="n">
        <v>4809.85</v>
      </c>
      <c r="G19594" s="10" t="n">
        <v>125</v>
      </c>
      <c r="H19594" s="10" t="n">
        <v>2674.03</v>
      </c>
    </row>
    <row r="19595" customFormat="false" ht="15" hidden="false" customHeight="false" outlineLevel="0" collapsed="false">
      <c r="A19595" s="9" t="s">
        <v>29743</v>
      </c>
      <c r="B19595" s="9" t="s">
        <v>71</v>
      </c>
      <c r="C19595" s="9" t="s">
        <v>10161</v>
      </c>
      <c r="D19595" s="9" t="s">
        <v>10155</v>
      </c>
      <c r="E19595" s="10" t="n">
        <v>4</v>
      </c>
      <c r="F19595" s="10" t="n">
        <v>26344.23</v>
      </c>
      <c r="G19595" s="10" t="n">
        <v>36</v>
      </c>
      <c r="H19595" s="10" t="n">
        <v>14646.06</v>
      </c>
    </row>
    <row r="19596" customFormat="false" ht="15" hidden="false" customHeight="false" outlineLevel="0" collapsed="false">
      <c r="A19596" s="9" t="s">
        <v>29744</v>
      </c>
      <c r="B19596" s="9" t="s">
        <v>79</v>
      </c>
      <c r="C19596" s="9" t="s">
        <v>10161</v>
      </c>
      <c r="D19596" s="9" t="s">
        <v>10155</v>
      </c>
      <c r="E19596" s="10" t="n">
        <v>3</v>
      </c>
      <c r="F19596" s="10" t="n">
        <v>5769.25</v>
      </c>
      <c r="G19596" s="10" t="n">
        <v>83</v>
      </c>
      <c r="H19596" s="10" t="n">
        <v>3207.41</v>
      </c>
    </row>
    <row r="19597" customFormat="false" ht="15" hidden="false" customHeight="false" outlineLevel="0" collapsed="false">
      <c r="A19597" s="9" t="s">
        <v>29745</v>
      </c>
      <c r="B19597" s="9" t="s">
        <v>70</v>
      </c>
      <c r="C19597" s="9" t="s">
        <v>10161</v>
      </c>
      <c r="D19597" s="9" t="s">
        <v>10155</v>
      </c>
      <c r="E19597" s="10" t="n">
        <v>3</v>
      </c>
      <c r="F19597" s="10" t="n">
        <v>2829.05</v>
      </c>
      <c r="G19597" s="10" t="n">
        <v>1</v>
      </c>
      <c r="H19597" s="10" t="n">
        <v>1572.81</v>
      </c>
    </row>
    <row r="19598" customFormat="false" ht="15" hidden="false" customHeight="false" outlineLevel="0" collapsed="false">
      <c r="A19598" s="9" t="s">
        <v>29746</v>
      </c>
      <c r="B19598" s="9" t="s">
        <v>59</v>
      </c>
      <c r="C19598" s="9" t="s">
        <v>10161</v>
      </c>
      <c r="D19598" s="9" t="s">
        <v>10155</v>
      </c>
      <c r="E19598" s="10" t="n">
        <v>3</v>
      </c>
      <c r="F19598" s="10" t="n">
        <v>33072.36</v>
      </c>
      <c r="G19598" s="10" t="n">
        <v>17</v>
      </c>
      <c r="H19598" s="10" t="n">
        <v>18386.56</v>
      </c>
    </row>
    <row r="19599" customFormat="false" ht="15" hidden="false" customHeight="false" outlineLevel="0" collapsed="false">
      <c r="A19599" s="9" t="s">
        <v>29747</v>
      </c>
      <c r="B19599" s="9" t="s">
        <v>71</v>
      </c>
      <c r="C19599" s="9" t="s">
        <v>10161</v>
      </c>
      <c r="D19599" s="9" t="s">
        <v>10156</v>
      </c>
      <c r="E19599" s="10" t="n">
        <v>2</v>
      </c>
      <c r="F19599" s="10" t="n">
        <v>7268.04</v>
      </c>
      <c r="G19599" s="10" t="n">
        <v>22</v>
      </c>
      <c r="H19599" s="10" t="n">
        <v>4040.66</v>
      </c>
    </row>
    <row r="19600" customFormat="false" ht="15" hidden="false" customHeight="false" outlineLevel="0" collapsed="false">
      <c r="A19600" s="9" t="s">
        <v>29748</v>
      </c>
      <c r="B19600" s="9" t="s">
        <v>67</v>
      </c>
      <c r="C19600" s="9" t="s">
        <v>10163</v>
      </c>
      <c r="D19600" s="9" t="s">
        <v>10157</v>
      </c>
      <c r="E19600" s="10" t="n">
        <v>2</v>
      </c>
      <c r="F19600" s="10" t="n">
        <v>757.64</v>
      </c>
      <c r="G19600" s="10" t="n">
        <v>190</v>
      </c>
      <c r="H19600" s="10" t="n">
        <v>421.21</v>
      </c>
    </row>
    <row r="19601" customFormat="false" ht="15" hidden="false" customHeight="false" outlineLevel="0" collapsed="false">
      <c r="A19601" s="9" t="s">
        <v>29749</v>
      </c>
      <c r="B19601" s="9" t="s">
        <v>68</v>
      </c>
      <c r="C19601" s="9" t="s">
        <v>10162</v>
      </c>
      <c r="D19601" s="9" t="s">
        <v>10156</v>
      </c>
      <c r="E19601" s="10" t="n">
        <v>1</v>
      </c>
      <c r="F19601" s="10" t="n">
        <v>1239.3</v>
      </c>
      <c r="G19601" s="10" t="n">
        <v>61</v>
      </c>
      <c r="H19601" s="10" t="n">
        <v>688.99</v>
      </c>
    </row>
    <row r="19602" customFormat="false" ht="15" hidden="false" customHeight="false" outlineLevel="0" collapsed="false">
      <c r="A19602" s="9" t="s">
        <v>29750</v>
      </c>
      <c r="B19602" s="9" t="s">
        <v>77</v>
      </c>
      <c r="C19602" s="9" t="s">
        <v>10163</v>
      </c>
      <c r="D19602" s="9" t="s">
        <v>10156</v>
      </c>
      <c r="E19602" s="10" t="n">
        <v>1</v>
      </c>
      <c r="F19602" s="10" t="n">
        <v>1277.1</v>
      </c>
      <c r="G19602" s="10" t="n">
        <v>344</v>
      </c>
      <c r="H19602" s="10" t="n">
        <v>710</v>
      </c>
    </row>
    <row r="19603" customFormat="false" ht="15" hidden="false" customHeight="false" outlineLevel="0" collapsed="false">
      <c r="A19603" s="9" t="s">
        <v>29751</v>
      </c>
      <c r="B19603" s="9" t="s">
        <v>65</v>
      </c>
      <c r="C19603" s="9" t="s">
        <v>10163</v>
      </c>
      <c r="D19603" s="9" t="s">
        <v>10155</v>
      </c>
      <c r="E19603" s="10" t="n">
        <v>4</v>
      </c>
      <c r="F19603" s="10" t="n">
        <v>9980.29</v>
      </c>
      <c r="G19603" s="10" t="n">
        <v>60</v>
      </c>
      <c r="H19603" s="10" t="n">
        <v>5548.54</v>
      </c>
    </row>
    <row r="19604" customFormat="false" ht="15" hidden="false" customHeight="false" outlineLevel="0" collapsed="false">
      <c r="A19604" s="9" t="s">
        <v>29752</v>
      </c>
      <c r="B19604" s="9" t="s">
        <v>72</v>
      </c>
      <c r="C19604" s="9" t="s">
        <v>10161</v>
      </c>
      <c r="D19604" s="9" t="s">
        <v>10155</v>
      </c>
      <c r="E19604" s="10" t="n">
        <v>6</v>
      </c>
      <c r="F19604" s="10" t="n">
        <v>40223.07</v>
      </c>
      <c r="G19604" s="10" t="n">
        <v>72</v>
      </c>
      <c r="H19604" s="10" t="n">
        <v>22361.99</v>
      </c>
    </row>
    <row r="19605" customFormat="false" ht="15" hidden="false" customHeight="false" outlineLevel="0" collapsed="false">
      <c r="A19605" s="9" t="s">
        <v>29753</v>
      </c>
      <c r="B19605" s="9" t="s">
        <v>75</v>
      </c>
      <c r="C19605" s="9" t="s">
        <v>10163</v>
      </c>
      <c r="D19605" s="9" t="s">
        <v>10156</v>
      </c>
      <c r="E19605" s="10" t="n">
        <v>2</v>
      </c>
      <c r="F19605" s="10" t="n">
        <v>4072.95</v>
      </c>
      <c r="G19605" s="10" t="n">
        <v>5</v>
      </c>
      <c r="H19605" s="10" t="n">
        <v>2264.35</v>
      </c>
    </row>
    <row r="19606" customFormat="false" ht="15" hidden="false" customHeight="false" outlineLevel="0" collapsed="false">
      <c r="A19606" s="9" t="s">
        <v>29754</v>
      </c>
      <c r="B19606" s="9" t="s">
        <v>65</v>
      </c>
      <c r="C19606" s="9" t="s">
        <v>10161</v>
      </c>
      <c r="D19606" s="9" t="s">
        <v>10156</v>
      </c>
      <c r="E19606" s="10" t="n">
        <v>1</v>
      </c>
      <c r="F19606" s="10" t="n">
        <v>5090.85</v>
      </c>
      <c r="G19606" s="10" t="n">
        <v>258</v>
      </c>
      <c r="H19606" s="10" t="n">
        <v>2830.26</v>
      </c>
    </row>
    <row r="19607" customFormat="false" ht="15" hidden="false" customHeight="false" outlineLevel="0" collapsed="false">
      <c r="A19607" s="9" t="s">
        <v>29755</v>
      </c>
      <c r="B19607" s="9" t="s">
        <v>77</v>
      </c>
      <c r="C19607" s="9" t="s">
        <v>10161</v>
      </c>
      <c r="D19607" s="9" t="s">
        <v>10156</v>
      </c>
      <c r="E19607" s="10" t="n">
        <v>1</v>
      </c>
      <c r="F19607" s="10" t="n">
        <v>61138</v>
      </c>
      <c r="G19607" s="10" t="n">
        <v>75</v>
      </c>
      <c r="H19607" s="10" t="n">
        <v>33989.63</v>
      </c>
    </row>
    <row r="19608" customFormat="false" ht="15" hidden="false" customHeight="false" outlineLevel="0" collapsed="false">
      <c r="A19608" s="9" t="s">
        <v>29756</v>
      </c>
      <c r="B19608" s="9" t="s">
        <v>68</v>
      </c>
      <c r="C19608" s="9" t="s">
        <v>10161</v>
      </c>
      <c r="D19608" s="9" t="s">
        <v>10156</v>
      </c>
      <c r="E19608" s="10" t="n">
        <v>2</v>
      </c>
      <c r="F19608" s="10" t="n">
        <v>3933.9</v>
      </c>
      <c r="G19608" s="10" t="n">
        <v>76</v>
      </c>
      <c r="H19608" s="10" t="n">
        <v>2187.05</v>
      </c>
    </row>
    <row r="19609" customFormat="false" ht="15" hidden="false" customHeight="false" outlineLevel="0" collapsed="false">
      <c r="A19609" s="9" t="s">
        <v>29757</v>
      </c>
      <c r="B19609" s="9" t="s">
        <v>70</v>
      </c>
      <c r="C19609" s="9" t="s">
        <v>10161</v>
      </c>
      <c r="D19609" s="9" t="s">
        <v>10154</v>
      </c>
      <c r="E19609" s="10" t="n">
        <v>15</v>
      </c>
      <c r="F19609" s="10" t="n">
        <v>124785.65</v>
      </c>
      <c r="G19609" s="10" t="n">
        <v>7</v>
      </c>
      <c r="H19609" s="10" t="n">
        <v>69374.51</v>
      </c>
    </row>
    <row r="19610" customFormat="false" ht="15" hidden="false" customHeight="false" outlineLevel="0" collapsed="false">
      <c r="A19610" s="9" t="s">
        <v>29758</v>
      </c>
      <c r="B19610" s="9" t="s">
        <v>60</v>
      </c>
      <c r="C19610" s="9" t="s">
        <v>10162</v>
      </c>
      <c r="D19610" s="9" t="s">
        <v>10157</v>
      </c>
      <c r="E19610" s="10" t="n">
        <v>2</v>
      </c>
      <c r="F19610" s="10" t="n">
        <v>3583.5</v>
      </c>
      <c r="G19610" s="10" t="n">
        <v>239</v>
      </c>
      <c r="H19610" s="10" t="n">
        <v>1992.24</v>
      </c>
    </row>
    <row r="19611" customFormat="false" ht="15" hidden="false" customHeight="false" outlineLevel="0" collapsed="false">
      <c r="A19611" s="9" t="s">
        <v>29759</v>
      </c>
      <c r="B19611" s="9" t="s">
        <v>64</v>
      </c>
      <c r="C19611" s="9" t="s">
        <v>10162</v>
      </c>
      <c r="D19611" s="9" t="s">
        <v>10155</v>
      </c>
      <c r="E19611" s="10" t="n">
        <v>6</v>
      </c>
      <c r="F19611" s="10" t="n">
        <v>11698.31</v>
      </c>
      <c r="G19611" s="10" t="n">
        <v>0</v>
      </c>
      <c r="H19611" s="10" t="n">
        <v>6503.67</v>
      </c>
    </row>
    <row r="19612" customFormat="false" ht="15" hidden="false" customHeight="false" outlineLevel="0" collapsed="false">
      <c r="A19612" s="9" t="s">
        <v>29760</v>
      </c>
      <c r="B19612" s="9" t="s">
        <v>73</v>
      </c>
      <c r="C19612" s="9" t="s">
        <v>10162</v>
      </c>
      <c r="D19612" s="9" t="s">
        <v>10155</v>
      </c>
      <c r="E19612" s="10" t="n">
        <v>3</v>
      </c>
      <c r="F19612" s="10" t="n">
        <v>18689.9</v>
      </c>
      <c r="G19612" s="10" t="n">
        <v>75</v>
      </c>
      <c r="H19612" s="10" t="n">
        <v>10390.64</v>
      </c>
    </row>
    <row r="19613" customFormat="false" ht="15" hidden="false" customHeight="false" outlineLevel="0" collapsed="false">
      <c r="A19613" s="9" t="s">
        <v>29761</v>
      </c>
      <c r="B19613" s="9" t="s">
        <v>74</v>
      </c>
      <c r="C19613" s="9" t="s">
        <v>10161</v>
      </c>
      <c r="D19613" s="9" t="s">
        <v>10155</v>
      </c>
      <c r="E19613" s="10" t="n">
        <v>4</v>
      </c>
      <c r="F19613" s="10" t="n">
        <v>7939.21</v>
      </c>
      <c r="G19613" s="10" t="n">
        <v>2</v>
      </c>
      <c r="H19613" s="10" t="n">
        <v>4413.8</v>
      </c>
    </row>
    <row r="19614" customFormat="false" ht="15" hidden="false" customHeight="false" outlineLevel="0" collapsed="false">
      <c r="A19614" s="9" t="s">
        <v>29762</v>
      </c>
      <c r="B19614" s="9" t="s">
        <v>61</v>
      </c>
      <c r="C19614" s="9" t="s">
        <v>10163</v>
      </c>
      <c r="D19614" s="9" t="s">
        <v>10155</v>
      </c>
      <c r="E19614" s="10" t="n">
        <v>7</v>
      </c>
      <c r="F19614" s="10" t="n">
        <v>11547.7</v>
      </c>
      <c r="G19614" s="10" t="n">
        <v>31</v>
      </c>
      <c r="H19614" s="10" t="n">
        <v>6419.94</v>
      </c>
    </row>
    <row r="19615" customFormat="false" ht="15" hidden="false" customHeight="false" outlineLevel="0" collapsed="false">
      <c r="A19615" s="9" t="s">
        <v>29763</v>
      </c>
      <c r="B19615" s="9" t="s">
        <v>74</v>
      </c>
      <c r="C19615" s="9" t="s">
        <v>10164</v>
      </c>
      <c r="D19615" s="9" t="s">
        <v>10156</v>
      </c>
      <c r="E19615" s="10" t="n">
        <v>1</v>
      </c>
      <c r="F19615" s="10" t="n">
        <v>16728.55</v>
      </c>
      <c r="G19615" s="10" t="n">
        <v>101</v>
      </c>
      <c r="H19615" s="10" t="n">
        <v>9300.23</v>
      </c>
    </row>
    <row r="19616" customFormat="false" ht="15" hidden="false" customHeight="false" outlineLevel="0" collapsed="false">
      <c r="A19616" s="9" t="s">
        <v>29764</v>
      </c>
      <c r="B19616" s="9" t="s">
        <v>77</v>
      </c>
      <c r="C19616" s="9" t="s">
        <v>10161</v>
      </c>
      <c r="D19616" s="9" t="s">
        <v>10154</v>
      </c>
      <c r="E19616" s="10" t="n">
        <v>9</v>
      </c>
      <c r="F19616" s="10" t="n">
        <v>128204.38</v>
      </c>
      <c r="G19616" s="10" t="n">
        <v>8</v>
      </c>
      <c r="H19616" s="10" t="n">
        <v>71275.15</v>
      </c>
    </row>
    <row r="19617" customFormat="false" ht="15" hidden="false" customHeight="false" outlineLevel="0" collapsed="false">
      <c r="A19617" s="9" t="s">
        <v>29765</v>
      </c>
      <c r="B19617" s="9" t="s">
        <v>71</v>
      </c>
      <c r="C19617" s="9" t="s">
        <v>10162</v>
      </c>
      <c r="D19617" s="9" t="s">
        <v>10154</v>
      </c>
      <c r="E19617" s="10" t="n">
        <v>24</v>
      </c>
      <c r="F19617" s="10" t="n">
        <v>268454.12</v>
      </c>
      <c r="G19617" s="10" t="n">
        <v>20</v>
      </c>
      <c r="H19617" s="10" t="n">
        <v>149246.91</v>
      </c>
    </row>
    <row r="19618" customFormat="false" ht="15" hidden="false" customHeight="false" outlineLevel="0" collapsed="false">
      <c r="A19618" s="9" t="s">
        <v>29766</v>
      </c>
      <c r="B19618" s="9" t="s">
        <v>71</v>
      </c>
      <c r="C19618" s="9" t="s">
        <v>10161</v>
      </c>
      <c r="D19618" s="9" t="s">
        <v>10156</v>
      </c>
      <c r="E19618" s="10" t="n">
        <v>2</v>
      </c>
      <c r="F19618" s="10" t="n">
        <v>22126.21</v>
      </c>
      <c r="G19618" s="10" t="n">
        <v>21</v>
      </c>
      <c r="H19618" s="10" t="n">
        <v>12301.05</v>
      </c>
    </row>
    <row r="19619" customFormat="false" ht="15" hidden="false" customHeight="false" outlineLevel="0" collapsed="false">
      <c r="A19619" s="9" t="s">
        <v>29767</v>
      </c>
      <c r="B19619" s="9" t="s">
        <v>75</v>
      </c>
      <c r="C19619" s="9" t="s">
        <v>10161</v>
      </c>
      <c r="D19619" s="9" t="s">
        <v>10156</v>
      </c>
      <c r="E19619" s="10" t="n">
        <v>2</v>
      </c>
      <c r="F19619" s="10" t="n">
        <v>6116.91</v>
      </c>
      <c r="G19619" s="10" t="n">
        <v>81</v>
      </c>
      <c r="H19619" s="10" t="n">
        <v>3400.69</v>
      </c>
    </row>
    <row r="19620" customFormat="false" ht="15" hidden="false" customHeight="false" outlineLevel="0" collapsed="false">
      <c r="A19620" s="9" t="s">
        <v>29768</v>
      </c>
      <c r="B19620" s="9" t="s">
        <v>61</v>
      </c>
      <c r="C19620" s="9" t="s">
        <v>10163</v>
      </c>
      <c r="D19620" s="9" t="s">
        <v>10156</v>
      </c>
      <c r="E19620" s="10" t="n">
        <v>1</v>
      </c>
      <c r="F19620" s="10" t="n">
        <v>3748.76</v>
      </c>
      <c r="G19620" s="10" t="n">
        <v>298</v>
      </c>
      <c r="H19620" s="10" t="n">
        <v>2084.12</v>
      </c>
    </row>
    <row r="19621" customFormat="false" ht="15" hidden="false" customHeight="false" outlineLevel="0" collapsed="false">
      <c r="A19621" s="9" t="s">
        <v>29769</v>
      </c>
      <c r="B19621" s="9" t="s">
        <v>71</v>
      </c>
      <c r="C19621" s="9" t="s">
        <v>10161</v>
      </c>
      <c r="D19621" s="9" t="s">
        <v>10156</v>
      </c>
      <c r="E19621" s="10" t="n">
        <v>2</v>
      </c>
      <c r="F19621" s="10" t="n">
        <v>3102.4</v>
      </c>
      <c r="G19621" s="10" t="n">
        <v>39</v>
      </c>
      <c r="H19621" s="10" t="n">
        <v>1724.78</v>
      </c>
    </row>
    <row r="19622" customFormat="false" ht="15" hidden="false" customHeight="false" outlineLevel="0" collapsed="false">
      <c r="A19622" s="9" t="s">
        <v>29770</v>
      </c>
      <c r="B19622" s="9" t="s">
        <v>71</v>
      </c>
      <c r="C19622" s="9" t="s">
        <v>10161</v>
      </c>
      <c r="D19622" s="9" t="s">
        <v>10155</v>
      </c>
      <c r="E19622" s="10" t="n">
        <v>5</v>
      </c>
      <c r="F19622" s="10" t="n">
        <v>60356.9</v>
      </c>
      <c r="G19622" s="10" t="n">
        <v>32</v>
      </c>
      <c r="H19622" s="10" t="n">
        <v>33555.38</v>
      </c>
    </row>
    <row r="19623" customFormat="false" ht="15" hidden="false" customHeight="false" outlineLevel="0" collapsed="false">
      <c r="A19623" s="9" t="s">
        <v>29771</v>
      </c>
      <c r="B19623" s="9" t="s">
        <v>62</v>
      </c>
      <c r="C19623" s="9" t="s">
        <v>10161</v>
      </c>
      <c r="D19623" s="9" t="s">
        <v>10154</v>
      </c>
      <c r="E19623" s="10" t="n">
        <v>4</v>
      </c>
      <c r="F19623" s="10" t="n">
        <v>73055.6</v>
      </c>
      <c r="G19623" s="10" t="n">
        <v>26</v>
      </c>
      <c r="H19623" s="10" t="n">
        <v>40615.22</v>
      </c>
    </row>
    <row r="19624" customFormat="false" ht="15" hidden="false" customHeight="false" outlineLevel="0" collapsed="false">
      <c r="A19624" s="9" t="s">
        <v>29772</v>
      </c>
      <c r="B19624" s="9" t="s">
        <v>70</v>
      </c>
      <c r="C19624" s="9" t="s">
        <v>10161</v>
      </c>
      <c r="D19624" s="9" t="s">
        <v>10156</v>
      </c>
      <c r="E19624" s="10" t="n">
        <v>1</v>
      </c>
      <c r="F19624" s="10" t="n">
        <v>2638.4</v>
      </c>
      <c r="G19624" s="10" t="n">
        <v>227</v>
      </c>
      <c r="H19624" s="10" t="n">
        <v>1466.82</v>
      </c>
    </row>
    <row r="19625" customFormat="false" ht="15" hidden="false" customHeight="false" outlineLevel="0" collapsed="false">
      <c r="A19625" s="9" t="s">
        <v>29773</v>
      </c>
      <c r="B19625" s="9" t="s">
        <v>60</v>
      </c>
      <c r="C19625" s="9" t="s">
        <v>10161</v>
      </c>
      <c r="D19625" s="9" t="s">
        <v>10156</v>
      </c>
      <c r="E19625" s="10" t="n">
        <v>2</v>
      </c>
      <c r="F19625" s="10" t="n">
        <v>3174.9</v>
      </c>
      <c r="G19625" s="10" t="n">
        <v>69</v>
      </c>
      <c r="H19625" s="10" t="n">
        <v>1765.08</v>
      </c>
    </row>
    <row r="19626" customFormat="false" ht="15" hidden="false" customHeight="false" outlineLevel="0" collapsed="false">
      <c r="A19626" s="9" t="s">
        <v>29774</v>
      </c>
      <c r="B19626" s="9" t="s">
        <v>68</v>
      </c>
      <c r="C19626" s="9" t="s">
        <v>10163</v>
      </c>
      <c r="D19626" s="9" t="s">
        <v>10156</v>
      </c>
      <c r="E19626" s="10" t="n">
        <v>1</v>
      </c>
      <c r="F19626" s="10" t="n">
        <v>8271.15</v>
      </c>
      <c r="G19626" s="10" t="n">
        <v>296</v>
      </c>
      <c r="H19626" s="10" t="n">
        <v>4598.34</v>
      </c>
    </row>
    <row r="19627" customFormat="false" ht="15" hidden="false" customHeight="false" outlineLevel="0" collapsed="false">
      <c r="A19627" s="9" t="s">
        <v>29775</v>
      </c>
      <c r="B19627" s="9" t="s">
        <v>77</v>
      </c>
      <c r="C19627" s="9" t="s">
        <v>10163</v>
      </c>
      <c r="D19627" s="9" t="s">
        <v>10156</v>
      </c>
      <c r="E19627" s="10" t="n">
        <v>2</v>
      </c>
      <c r="F19627" s="10" t="n">
        <v>12364.66</v>
      </c>
      <c r="G19627" s="10" t="n">
        <v>11</v>
      </c>
      <c r="H19627" s="10" t="n">
        <v>6874.13</v>
      </c>
    </row>
    <row r="19628" customFormat="false" ht="15" hidden="false" customHeight="false" outlineLevel="0" collapsed="false">
      <c r="A19628" s="9" t="s">
        <v>29776</v>
      </c>
      <c r="B19628" s="9" t="s">
        <v>77</v>
      </c>
      <c r="C19628" s="9" t="s">
        <v>10161</v>
      </c>
      <c r="D19628" s="9" t="s">
        <v>10157</v>
      </c>
      <c r="E19628" s="10" t="n">
        <v>3</v>
      </c>
      <c r="F19628" s="10" t="n">
        <v>9722.82</v>
      </c>
      <c r="G19628" s="10" t="n">
        <v>138</v>
      </c>
      <c r="H19628" s="10" t="n">
        <v>5405.4</v>
      </c>
    </row>
    <row r="19629" customFormat="false" ht="15" hidden="false" customHeight="false" outlineLevel="0" collapsed="false">
      <c r="A19629" s="9" t="s">
        <v>29777</v>
      </c>
      <c r="B19629" s="9" t="s">
        <v>71</v>
      </c>
      <c r="C19629" s="9" t="s">
        <v>10161</v>
      </c>
      <c r="D19629" s="9" t="s">
        <v>10156</v>
      </c>
      <c r="E19629" s="10" t="n">
        <v>1</v>
      </c>
      <c r="F19629" s="10" t="n">
        <v>135.2</v>
      </c>
      <c r="G19629" s="10" t="n">
        <v>84</v>
      </c>
      <c r="H19629" s="10" t="n">
        <v>75.16</v>
      </c>
    </row>
    <row r="19630" customFormat="false" ht="15" hidden="false" customHeight="false" outlineLevel="0" collapsed="false">
      <c r="A19630" s="9" t="s">
        <v>29778</v>
      </c>
      <c r="B19630" s="9" t="s">
        <v>76</v>
      </c>
      <c r="C19630" s="9" t="s">
        <v>10164</v>
      </c>
      <c r="D19630" s="9" t="s">
        <v>10155</v>
      </c>
      <c r="E19630" s="10" t="n">
        <v>4</v>
      </c>
      <c r="F19630" s="10" t="n">
        <v>18438.4</v>
      </c>
      <c r="G19630" s="10" t="n">
        <v>66</v>
      </c>
      <c r="H19630" s="10" t="n">
        <v>10250.82</v>
      </c>
    </row>
    <row r="19631" customFormat="false" ht="15" hidden="false" customHeight="false" outlineLevel="0" collapsed="false">
      <c r="A19631" s="9" t="s">
        <v>29779</v>
      </c>
      <c r="B19631" s="9" t="s">
        <v>71</v>
      </c>
      <c r="C19631" s="9" t="s">
        <v>10161</v>
      </c>
      <c r="D19631" s="9" t="s">
        <v>10155</v>
      </c>
      <c r="E19631" s="10" t="n">
        <v>12</v>
      </c>
      <c r="F19631" s="10" t="n">
        <v>70813.19</v>
      </c>
      <c r="G19631" s="10" t="n">
        <v>8</v>
      </c>
      <c r="H19631" s="10" t="n">
        <v>39368.55</v>
      </c>
    </row>
    <row r="19632" customFormat="false" ht="15" hidden="false" customHeight="false" outlineLevel="0" collapsed="false">
      <c r="A19632" s="9" t="s">
        <v>29780</v>
      </c>
      <c r="B19632" s="9" t="s">
        <v>76</v>
      </c>
      <c r="C19632" s="9" t="s">
        <v>10161</v>
      </c>
      <c r="D19632" s="9" t="s">
        <v>10156</v>
      </c>
      <c r="E19632" s="10" t="n">
        <v>2</v>
      </c>
      <c r="F19632" s="10" t="n">
        <v>4975.75</v>
      </c>
      <c r="G19632" s="10" t="n">
        <v>22</v>
      </c>
      <c r="H19632" s="10" t="n">
        <v>2766.27</v>
      </c>
    </row>
    <row r="19633" customFormat="false" ht="15" hidden="false" customHeight="false" outlineLevel="0" collapsed="false">
      <c r="A19633" s="9" t="s">
        <v>29781</v>
      </c>
      <c r="B19633" s="9" t="s">
        <v>68</v>
      </c>
      <c r="C19633" s="9" t="s">
        <v>10161</v>
      </c>
      <c r="D19633" s="9" t="s">
        <v>10155</v>
      </c>
      <c r="E19633" s="10" t="n">
        <v>11</v>
      </c>
      <c r="F19633" s="10" t="n">
        <v>31846.68</v>
      </c>
      <c r="G19633" s="10" t="n">
        <v>0</v>
      </c>
      <c r="H19633" s="10" t="n">
        <v>17705.14</v>
      </c>
    </row>
    <row r="19634" customFormat="false" ht="15" hidden="false" customHeight="false" outlineLevel="0" collapsed="false">
      <c r="A19634" s="9" t="s">
        <v>29782</v>
      </c>
      <c r="B19634" s="9" t="s">
        <v>71</v>
      </c>
      <c r="C19634" s="9" t="s">
        <v>10162</v>
      </c>
      <c r="D19634" s="9" t="s">
        <v>10155</v>
      </c>
      <c r="E19634" s="10" t="n">
        <v>3</v>
      </c>
      <c r="F19634" s="10" t="n">
        <v>2853.5</v>
      </c>
      <c r="G19634" s="10" t="n">
        <v>93</v>
      </c>
      <c r="H19634" s="10" t="n">
        <v>1586.4</v>
      </c>
    </row>
    <row r="19635" customFormat="false" ht="15" hidden="false" customHeight="false" outlineLevel="0" collapsed="false">
      <c r="A19635" s="9" t="s">
        <v>29783</v>
      </c>
      <c r="B19635" s="9" t="s">
        <v>78</v>
      </c>
      <c r="C19635" s="9" t="s">
        <v>10162</v>
      </c>
      <c r="D19635" s="9" t="s">
        <v>10155</v>
      </c>
      <c r="E19635" s="10" t="n">
        <v>7</v>
      </c>
      <c r="F19635" s="10" t="n">
        <v>25796.95</v>
      </c>
      <c r="G19635" s="10" t="n">
        <v>8</v>
      </c>
      <c r="H19635" s="10" t="n">
        <v>14341.8</v>
      </c>
    </row>
    <row r="19636" customFormat="false" ht="15" hidden="false" customHeight="false" outlineLevel="0" collapsed="false">
      <c r="A19636" s="9" t="s">
        <v>29784</v>
      </c>
      <c r="B19636" s="9" t="s">
        <v>79</v>
      </c>
      <c r="C19636" s="9" t="s">
        <v>10163</v>
      </c>
      <c r="D19636" s="9" t="s">
        <v>10155</v>
      </c>
      <c r="E19636" s="10" t="n">
        <v>7</v>
      </c>
      <c r="F19636" s="10" t="n">
        <v>61336.9</v>
      </c>
      <c r="G19636" s="10" t="n">
        <v>13</v>
      </c>
      <c r="H19636" s="10" t="n">
        <v>34100.21</v>
      </c>
    </row>
    <row r="19637" customFormat="false" ht="15" hidden="false" customHeight="false" outlineLevel="0" collapsed="false">
      <c r="A19637" s="9" t="s">
        <v>29785</v>
      </c>
      <c r="B19637" s="9" t="s">
        <v>71</v>
      </c>
      <c r="C19637" s="9" t="s">
        <v>10161</v>
      </c>
      <c r="D19637" s="9" t="s">
        <v>10155</v>
      </c>
      <c r="E19637" s="10" t="n">
        <v>3</v>
      </c>
      <c r="F19637" s="10" t="n">
        <v>26442.51</v>
      </c>
      <c r="G19637" s="10" t="n">
        <v>72</v>
      </c>
      <c r="H19637" s="10" t="n">
        <v>14700.7</v>
      </c>
    </row>
    <row r="19638" customFormat="false" ht="15" hidden="false" customHeight="false" outlineLevel="0" collapsed="false">
      <c r="A19638" s="9" t="s">
        <v>29786</v>
      </c>
      <c r="B19638" s="9" t="s">
        <v>62</v>
      </c>
      <c r="C19638" s="9" t="s">
        <v>10161</v>
      </c>
      <c r="D19638" s="9" t="s">
        <v>10156</v>
      </c>
      <c r="E19638" s="10" t="n">
        <v>2</v>
      </c>
      <c r="F19638" s="10" t="n">
        <v>1653.1</v>
      </c>
      <c r="G19638" s="10" t="n">
        <v>16</v>
      </c>
      <c r="H19638" s="10" t="n">
        <v>919.04</v>
      </c>
    </row>
    <row r="19639" customFormat="false" ht="15" hidden="false" customHeight="false" outlineLevel="0" collapsed="false">
      <c r="A19639" s="9" t="s">
        <v>29787</v>
      </c>
      <c r="B19639" s="9" t="s">
        <v>71</v>
      </c>
      <c r="C19639" s="9" t="s">
        <v>10161</v>
      </c>
      <c r="D19639" s="9" t="s">
        <v>10157</v>
      </c>
      <c r="E19639" s="10" t="n">
        <v>2</v>
      </c>
      <c r="F19639" s="10" t="n">
        <v>39610.6</v>
      </c>
      <c r="G19639" s="10" t="n">
        <v>248</v>
      </c>
      <c r="H19639" s="10" t="n">
        <v>22021.49</v>
      </c>
    </row>
    <row r="19640" customFormat="false" ht="15" hidden="false" customHeight="false" outlineLevel="0" collapsed="false">
      <c r="A19640" s="9" t="s">
        <v>29788</v>
      </c>
      <c r="B19640" s="9" t="s">
        <v>68</v>
      </c>
      <c r="C19640" s="9" t="s">
        <v>10161</v>
      </c>
      <c r="D19640" s="9" t="s">
        <v>10157</v>
      </c>
      <c r="E19640" s="10" t="n">
        <v>2</v>
      </c>
      <c r="F19640" s="10" t="n">
        <v>5529.8</v>
      </c>
      <c r="G19640" s="10" t="n">
        <v>293</v>
      </c>
      <c r="H19640" s="10" t="n">
        <v>3074.29</v>
      </c>
    </row>
    <row r="19641" customFormat="false" ht="15" hidden="false" customHeight="false" outlineLevel="0" collapsed="false">
      <c r="A19641" s="9" t="s">
        <v>29789</v>
      </c>
      <c r="B19641" s="9" t="s">
        <v>71</v>
      </c>
      <c r="C19641" s="9" t="s">
        <v>10163</v>
      </c>
      <c r="D19641" s="9" t="s">
        <v>10155</v>
      </c>
      <c r="E19641" s="10" t="n">
        <v>3</v>
      </c>
      <c r="F19641" s="10" t="n">
        <v>24993.7</v>
      </c>
      <c r="G19641" s="10" t="n">
        <v>66</v>
      </c>
      <c r="H19641" s="10" t="n">
        <v>13895.23</v>
      </c>
    </row>
    <row r="19642" customFormat="false" ht="15" hidden="false" customHeight="false" outlineLevel="0" collapsed="false">
      <c r="A19642" s="9" t="s">
        <v>29790</v>
      </c>
      <c r="B19642" s="9" t="s">
        <v>62</v>
      </c>
      <c r="C19642" s="9" t="s">
        <v>10161</v>
      </c>
      <c r="D19642" s="9" t="s">
        <v>10157</v>
      </c>
      <c r="E19642" s="10" t="n">
        <v>2</v>
      </c>
      <c r="F19642" s="10" t="n">
        <v>8263.65</v>
      </c>
      <c r="G19642" s="10" t="n">
        <v>263</v>
      </c>
      <c r="H19642" s="10" t="n">
        <v>4594.17</v>
      </c>
    </row>
    <row r="19643" customFormat="false" ht="15" hidden="false" customHeight="false" outlineLevel="0" collapsed="false">
      <c r="A19643" s="9" t="s">
        <v>29791</v>
      </c>
      <c r="B19643" s="9" t="s">
        <v>75</v>
      </c>
      <c r="C19643" s="9" t="s">
        <v>10161</v>
      </c>
      <c r="D19643" s="9" t="s">
        <v>10155</v>
      </c>
      <c r="E19643" s="10" t="n">
        <v>4</v>
      </c>
      <c r="F19643" s="10" t="n">
        <v>33424.2</v>
      </c>
      <c r="G19643" s="10" t="n">
        <v>51</v>
      </c>
      <c r="H19643" s="10" t="n">
        <v>18582.16</v>
      </c>
    </row>
    <row r="19644" customFormat="false" ht="15" hidden="false" customHeight="false" outlineLevel="0" collapsed="false">
      <c r="A19644" s="9" t="s">
        <v>29792</v>
      </c>
      <c r="B19644" s="9" t="s">
        <v>77</v>
      </c>
      <c r="C19644" s="9" t="s">
        <v>10161</v>
      </c>
      <c r="D19644" s="9" t="s">
        <v>10156</v>
      </c>
      <c r="E19644" s="10" t="n">
        <v>1</v>
      </c>
      <c r="F19644" s="10" t="n">
        <v>1210.85</v>
      </c>
      <c r="G19644" s="10" t="n">
        <v>27</v>
      </c>
      <c r="H19644" s="10" t="n">
        <v>673.17</v>
      </c>
    </row>
    <row r="19645" customFormat="false" ht="15" hidden="false" customHeight="false" outlineLevel="0" collapsed="false">
      <c r="A19645" s="9" t="s">
        <v>29793</v>
      </c>
      <c r="B19645" s="9" t="s">
        <v>70</v>
      </c>
      <c r="C19645" s="9" t="s">
        <v>10162</v>
      </c>
      <c r="D19645" s="9" t="s">
        <v>10155</v>
      </c>
      <c r="E19645" s="10" t="n">
        <v>4</v>
      </c>
      <c r="F19645" s="10" t="n">
        <v>70861.9</v>
      </c>
      <c r="G19645" s="10" t="n">
        <v>5</v>
      </c>
      <c r="H19645" s="10" t="n">
        <v>39395.63</v>
      </c>
    </row>
    <row r="19646" customFormat="false" ht="15" hidden="false" customHeight="false" outlineLevel="0" collapsed="false">
      <c r="A19646" s="9" t="s">
        <v>29794</v>
      </c>
      <c r="B19646" s="9" t="s">
        <v>71</v>
      </c>
      <c r="C19646" s="9" t="s">
        <v>10161</v>
      </c>
      <c r="D19646" s="9" t="s">
        <v>10155</v>
      </c>
      <c r="E19646" s="10" t="n">
        <v>5</v>
      </c>
      <c r="F19646" s="10" t="n">
        <v>8135.2</v>
      </c>
      <c r="G19646" s="10" t="n">
        <v>33</v>
      </c>
      <c r="H19646" s="10" t="n">
        <v>4522.76</v>
      </c>
    </row>
    <row r="19647" customFormat="false" ht="15" hidden="false" customHeight="false" outlineLevel="0" collapsed="false">
      <c r="A19647" s="9" t="s">
        <v>29795</v>
      </c>
      <c r="B19647" s="9" t="s">
        <v>62</v>
      </c>
      <c r="C19647" s="9" t="s">
        <v>10164</v>
      </c>
      <c r="D19647" s="9" t="s">
        <v>10155</v>
      </c>
      <c r="E19647" s="10" t="n">
        <v>8</v>
      </c>
      <c r="F19647" s="10" t="n">
        <v>66555.57</v>
      </c>
      <c r="G19647" s="10" t="n">
        <v>21</v>
      </c>
      <c r="H19647" s="10" t="n">
        <v>37001.53</v>
      </c>
    </row>
    <row r="19648" customFormat="false" ht="15" hidden="false" customHeight="false" outlineLevel="0" collapsed="false">
      <c r="A19648" s="9" t="s">
        <v>29796</v>
      </c>
      <c r="B19648" s="9" t="s">
        <v>71</v>
      </c>
      <c r="C19648" s="9" t="s">
        <v>10163</v>
      </c>
      <c r="D19648" s="9" t="s">
        <v>10154</v>
      </c>
      <c r="E19648" s="10" t="n">
        <v>8</v>
      </c>
      <c r="F19648" s="10" t="n">
        <v>94370.59</v>
      </c>
      <c r="G19648" s="10" t="n">
        <v>54</v>
      </c>
      <c r="H19648" s="10" t="n">
        <v>52465.27</v>
      </c>
    </row>
    <row r="19649" customFormat="false" ht="15" hidden="false" customHeight="false" outlineLevel="0" collapsed="false">
      <c r="A19649" s="9" t="s">
        <v>29797</v>
      </c>
      <c r="B19649" s="9" t="s">
        <v>76</v>
      </c>
      <c r="C19649" s="9" t="s">
        <v>10162</v>
      </c>
      <c r="D19649" s="9" t="s">
        <v>10155</v>
      </c>
      <c r="E19649" s="10" t="n">
        <v>6</v>
      </c>
      <c r="F19649" s="10" t="n">
        <v>46245.45</v>
      </c>
      <c r="G19649" s="10" t="n">
        <v>86</v>
      </c>
      <c r="H19649" s="10" t="n">
        <v>25710.13</v>
      </c>
    </row>
    <row r="19650" customFormat="false" ht="15" hidden="false" customHeight="false" outlineLevel="0" collapsed="false">
      <c r="A19650" s="9" t="s">
        <v>29798</v>
      </c>
      <c r="B19650" s="9" t="s">
        <v>62</v>
      </c>
      <c r="C19650" s="9" t="s">
        <v>10164</v>
      </c>
      <c r="D19650" s="9" t="s">
        <v>10155</v>
      </c>
      <c r="E19650" s="10" t="n">
        <v>8</v>
      </c>
      <c r="F19650" s="10" t="n">
        <v>27727.1</v>
      </c>
      <c r="G19650" s="10" t="n">
        <v>42</v>
      </c>
      <c r="H19650" s="10" t="n">
        <v>15414.86</v>
      </c>
    </row>
    <row r="19651" customFormat="false" ht="15" hidden="false" customHeight="false" outlineLevel="0" collapsed="false">
      <c r="A19651" s="9" t="s">
        <v>29799</v>
      </c>
      <c r="B19651" s="9" t="s">
        <v>62</v>
      </c>
      <c r="C19651" s="9" t="s">
        <v>10162</v>
      </c>
      <c r="D19651" s="9" t="s">
        <v>10157</v>
      </c>
      <c r="E19651" s="10" t="n">
        <v>3</v>
      </c>
      <c r="F19651" s="10" t="n">
        <v>49487</v>
      </c>
      <c r="G19651" s="10" t="n">
        <v>134</v>
      </c>
      <c r="H19651" s="10" t="n">
        <v>27512.27</v>
      </c>
    </row>
    <row r="19652" customFormat="false" ht="15" hidden="false" customHeight="false" outlineLevel="0" collapsed="false">
      <c r="A19652" s="9" t="s">
        <v>29800</v>
      </c>
      <c r="B19652" s="9" t="s">
        <v>69</v>
      </c>
      <c r="C19652" s="9" t="s">
        <v>10161</v>
      </c>
      <c r="D19652" s="9" t="s">
        <v>10155</v>
      </c>
      <c r="E19652" s="10" t="n">
        <v>12</v>
      </c>
      <c r="F19652" s="10" t="n">
        <v>25095.9</v>
      </c>
      <c r="G19652" s="10" t="n">
        <v>39</v>
      </c>
      <c r="H19652" s="10" t="n">
        <v>13952.05</v>
      </c>
    </row>
    <row r="19653" customFormat="false" ht="15" hidden="false" customHeight="false" outlineLevel="0" collapsed="false">
      <c r="A19653" s="9" t="s">
        <v>29801</v>
      </c>
      <c r="B19653" s="9" t="s">
        <v>74</v>
      </c>
      <c r="C19653" s="9" t="s">
        <v>10162</v>
      </c>
      <c r="D19653" s="9" t="s">
        <v>10155</v>
      </c>
      <c r="E19653" s="10" t="n">
        <v>6</v>
      </c>
      <c r="F19653" s="10" t="n">
        <v>15643.25</v>
      </c>
      <c r="G19653" s="10" t="n">
        <v>19</v>
      </c>
      <c r="H19653" s="10" t="n">
        <v>8696.86</v>
      </c>
    </row>
    <row r="19654" customFormat="false" ht="15" hidden="false" customHeight="false" outlineLevel="0" collapsed="false">
      <c r="A19654" s="9" t="s">
        <v>29802</v>
      </c>
      <c r="B19654" s="9" t="s">
        <v>70</v>
      </c>
      <c r="C19654" s="9" t="s">
        <v>10161</v>
      </c>
      <c r="D19654" s="9" t="s">
        <v>10155</v>
      </c>
      <c r="E19654" s="10" t="n">
        <v>3</v>
      </c>
      <c r="F19654" s="10" t="n">
        <v>25216.5</v>
      </c>
      <c r="G19654" s="10" t="n">
        <v>27</v>
      </c>
      <c r="H19654" s="10" t="n">
        <v>14019.1</v>
      </c>
    </row>
    <row r="19655" customFormat="false" ht="15" hidden="false" customHeight="false" outlineLevel="0" collapsed="false">
      <c r="A19655" s="9" t="s">
        <v>29803</v>
      </c>
      <c r="B19655" s="9" t="s">
        <v>64</v>
      </c>
      <c r="C19655" s="9" t="s">
        <v>10161</v>
      </c>
      <c r="D19655" s="9" t="s">
        <v>10156</v>
      </c>
      <c r="E19655" s="10" t="n">
        <v>2</v>
      </c>
      <c r="F19655" s="10" t="n">
        <v>53595</v>
      </c>
      <c r="G19655" s="10" t="n">
        <v>49</v>
      </c>
      <c r="H19655" s="10" t="n">
        <v>29796.11</v>
      </c>
    </row>
    <row r="19656" customFormat="false" ht="15" hidden="false" customHeight="false" outlineLevel="0" collapsed="false">
      <c r="A19656" s="9" t="s">
        <v>29804</v>
      </c>
      <c r="B19656" s="9" t="s">
        <v>73</v>
      </c>
      <c r="C19656" s="9" t="s">
        <v>10161</v>
      </c>
      <c r="D19656" s="9" t="s">
        <v>10156</v>
      </c>
      <c r="E19656" s="10" t="n">
        <v>1</v>
      </c>
      <c r="F19656" s="10" t="n">
        <v>14990</v>
      </c>
      <c r="G19656" s="10" t="n">
        <v>237</v>
      </c>
      <c r="H19656" s="10" t="n">
        <v>8333.68</v>
      </c>
    </row>
    <row r="19657" customFormat="false" ht="15" hidden="false" customHeight="false" outlineLevel="0" collapsed="false">
      <c r="A19657" s="9" t="s">
        <v>29805</v>
      </c>
      <c r="B19657" s="9" t="s">
        <v>76</v>
      </c>
      <c r="C19657" s="9" t="s">
        <v>10161</v>
      </c>
      <c r="D19657" s="9" t="s">
        <v>10155</v>
      </c>
      <c r="E19657" s="10" t="n">
        <v>7</v>
      </c>
      <c r="F19657" s="10" t="n">
        <v>41081.63</v>
      </c>
      <c r="G19657" s="10" t="n">
        <v>16</v>
      </c>
      <c r="H19657" s="10" t="n">
        <v>22839.31</v>
      </c>
    </row>
    <row r="19658" customFormat="false" ht="15" hidden="false" customHeight="false" outlineLevel="0" collapsed="false">
      <c r="A19658" s="9" t="s">
        <v>29806</v>
      </c>
      <c r="B19658" s="9" t="s">
        <v>62</v>
      </c>
      <c r="C19658" s="9" t="s">
        <v>10164</v>
      </c>
      <c r="D19658" s="9" t="s">
        <v>10155</v>
      </c>
      <c r="E19658" s="10" t="n">
        <v>3</v>
      </c>
      <c r="F19658" s="10" t="n">
        <v>26260.1</v>
      </c>
      <c r="G19658" s="10" t="n">
        <v>100</v>
      </c>
      <c r="H19658" s="10" t="n">
        <v>14599.29</v>
      </c>
    </row>
    <row r="19659" customFormat="false" ht="15" hidden="false" customHeight="false" outlineLevel="0" collapsed="false">
      <c r="A19659" s="9" t="s">
        <v>29807</v>
      </c>
      <c r="B19659" s="9" t="s">
        <v>64</v>
      </c>
      <c r="C19659" s="9" t="s">
        <v>10161</v>
      </c>
      <c r="D19659" s="9" t="s">
        <v>10154</v>
      </c>
      <c r="E19659" s="10" t="n">
        <v>4</v>
      </c>
      <c r="F19659" s="10" t="n">
        <v>85869.65</v>
      </c>
      <c r="G19659" s="10" t="n">
        <v>86</v>
      </c>
      <c r="H19659" s="10" t="n">
        <v>47739.18</v>
      </c>
    </row>
    <row r="19660" customFormat="false" ht="15" hidden="false" customHeight="false" outlineLevel="0" collapsed="false">
      <c r="A19660" s="9" t="s">
        <v>29808</v>
      </c>
      <c r="B19660" s="9" t="s">
        <v>69</v>
      </c>
      <c r="C19660" s="9" t="s">
        <v>10161</v>
      </c>
      <c r="D19660" s="9" t="s">
        <v>10155</v>
      </c>
      <c r="E19660" s="10" t="n">
        <v>3</v>
      </c>
      <c r="F19660" s="10" t="n">
        <v>16776.6</v>
      </c>
      <c r="G19660" s="10" t="n">
        <v>3</v>
      </c>
      <c r="H19660" s="10" t="n">
        <v>9326.94</v>
      </c>
    </row>
    <row r="19661" customFormat="false" ht="15" hidden="false" customHeight="false" outlineLevel="0" collapsed="false">
      <c r="A19661" s="9" t="s">
        <v>29809</v>
      </c>
      <c r="B19661" s="9" t="s">
        <v>70</v>
      </c>
      <c r="C19661" s="9" t="s">
        <v>10161</v>
      </c>
      <c r="D19661" s="9" t="s">
        <v>10155</v>
      </c>
      <c r="E19661" s="10" t="n">
        <v>4</v>
      </c>
      <c r="F19661" s="10" t="n">
        <v>15469.55</v>
      </c>
      <c r="G19661" s="10" t="n">
        <v>80</v>
      </c>
      <c r="H19661" s="10" t="n">
        <v>8600.29</v>
      </c>
    </row>
    <row r="19662" customFormat="false" ht="15" hidden="false" customHeight="false" outlineLevel="0" collapsed="false">
      <c r="A19662" s="9" t="s">
        <v>29810</v>
      </c>
      <c r="B19662" s="9" t="s">
        <v>62</v>
      </c>
      <c r="C19662" s="9" t="s">
        <v>10161</v>
      </c>
      <c r="D19662" s="9" t="s">
        <v>10157</v>
      </c>
      <c r="E19662" s="10" t="n">
        <v>3</v>
      </c>
      <c r="F19662" s="10" t="n">
        <v>9854.38</v>
      </c>
      <c r="G19662" s="10" t="n">
        <v>148</v>
      </c>
      <c r="H19662" s="10" t="n">
        <v>5478.54</v>
      </c>
    </row>
    <row r="19663" customFormat="false" ht="15" hidden="false" customHeight="false" outlineLevel="0" collapsed="false">
      <c r="A19663" s="9" t="s">
        <v>29811</v>
      </c>
      <c r="B19663" s="9" t="s">
        <v>59</v>
      </c>
      <c r="C19663" s="9" t="s">
        <v>10164</v>
      </c>
      <c r="D19663" s="9" t="s">
        <v>10155</v>
      </c>
      <c r="E19663" s="10" t="n">
        <v>5</v>
      </c>
      <c r="F19663" s="10" t="n">
        <v>15438.55</v>
      </c>
      <c r="G19663" s="10" t="n">
        <v>41</v>
      </c>
      <c r="H19663" s="10" t="n">
        <v>8583.05</v>
      </c>
    </row>
    <row r="19664" customFormat="false" ht="15" hidden="false" customHeight="false" outlineLevel="0" collapsed="false">
      <c r="A19664" s="9" t="s">
        <v>29812</v>
      </c>
      <c r="B19664" s="9" t="s">
        <v>64</v>
      </c>
      <c r="C19664" s="9" t="s">
        <v>10161</v>
      </c>
      <c r="D19664" s="9" t="s">
        <v>10154</v>
      </c>
      <c r="E19664" s="10" t="n">
        <v>12</v>
      </c>
      <c r="F19664" s="10" t="n">
        <v>131165.76</v>
      </c>
      <c r="G19664" s="10" t="n">
        <v>9</v>
      </c>
      <c r="H19664" s="10" t="n">
        <v>72921.53</v>
      </c>
    </row>
    <row r="19665" customFormat="false" ht="15" hidden="false" customHeight="false" outlineLevel="0" collapsed="false">
      <c r="A19665" s="9" t="s">
        <v>29813</v>
      </c>
      <c r="B19665" s="9" t="s">
        <v>75</v>
      </c>
      <c r="C19665" s="9" t="s">
        <v>10161</v>
      </c>
      <c r="D19665" s="9" t="s">
        <v>10154</v>
      </c>
      <c r="E19665" s="10" t="n">
        <v>8</v>
      </c>
      <c r="F19665" s="10" t="n">
        <v>87546.49</v>
      </c>
      <c r="G19665" s="10" t="n">
        <v>0</v>
      </c>
      <c r="H19665" s="10" t="n">
        <v>48671.42</v>
      </c>
    </row>
    <row r="19666" customFormat="false" ht="15" hidden="false" customHeight="false" outlineLevel="0" collapsed="false">
      <c r="A19666" s="9" t="s">
        <v>29814</v>
      </c>
      <c r="B19666" s="9" t="s">
        <v>68</v>
      </c>
      <c r="C19666" s="9" t="s">
        <v>10161</v>
      </c>
      <c r="D19666" s="9" t="s">
        <v>10155</v>
      </c>
      <c r="E19666" s="10" t="n">
        <v>8</v>
      </c>
      <c r="F19666" s="10" t="n">
        <v>51443.14</v>
      </c>
      <c r="G19666" s="10" t="n">
        <v>72</v>
      </c>
      <c r="H19666" s="10" t="n">
        <v>28599.78</v>
      </c>
    </row>
    <row r="19667" customFormat="false" ht="15" hidden="false" customHeight="false" outlineLevel="0" collapsed="false">
      <c r="A19667" s="9" t="s">
        <v>29815</v>
      </c>
      <c r="B19667" s="9" t="s">
        <v>74</v>
      </c>
      <c r="C19667" s="9" t="s">
        <v>10161</v>
      </c>
      <c r="D19667" s="9" t="s">
        <v>10156</v>
      </c>
      <c r="E19667" s="10" t="n">
        <v>2</v>
      </c>
      <c r="F19667" s="10" t="n">
        <v>3043.51</v>
      </c>
      <c r="G19667" s="10" t="n">
        <v>63</v>
      </c>
      <c r="H19667" s="10" t="n">
        <v>1692.04</v>
      </c>
    </row>
    <row r="19668" customFormat="false" ht="15" hidden="false" customHeight="false" outlineLevel="0" collapsed="false">
      <c r="A19668" s="9" t="s">
        <v>29816</v>
      </c>
      <c r="B19668" s="9" t="s">
        <v>64</v>
      </c>
      <c r="C19668" s="9" t="s">
        <v>10163</v>
      </c>
      <c r="D19668" s="9" t="s">
        <v>10156</v>
      </c>
      <c r="E19668" s="10" t="n">
        <v>1</v>
      </c>
      <c r="F19668" s="10" t="n">
        <v>18669.2</v>
      </c>
      <c r="G19668" s="10" t="n">
        <v>87</v>
      </c>
      <c r="H19668" s="10" t="n">
        <v>10379.13</v>
      </c>
    </row>
    <row r="19669" customFormat="false" ht="15" hidden="false" customHeight="false" outlineLevel="0" collapsed="false">
      <c r="A19669" s="9" t="s">
        <v>29817</v>
      </c>
      <c r="B19669" s="9" t="s">
        <v>73</v>
      </c>
      <c r="C19669" s="9" t="s">
        <v>10161</v>
      </c>
      <c r="D19669" s="9" t="s">
        <v>10156</v>
      </c>
      <c r="E19669" s="10" t="n">
        <v>2</v>
      </c>
      <c r="F19669" s="10" t="n">
        <v>5926.1</v>
      </c>
      <c r="G19669" s="10" t="n">
        <v>0</v>
      </c>
      <c r="H19669" s="10" t="n">
        <v>3294.61</v>
      </c>
    </row>
    <row r="19670" customFormat="false" ht="15" hidden="false" customHeight="false" outlineLevel="0" collapsed="false">
      <c r="A19670" s="9" t="s">
        <v>29818</v>
      </c>
      <c r="B19670" s="9" t="s">
        <v>69</v>
      </c>
      <c r="C19670" s="9" t="s">
        <v>10163</v>
      </c>
      <c r="D19670" s="9" t="s">
        <v>10156</v>
      </c>
      <c r="E19670" s="10" t="n">
        <v>1</v>
      </c>
      <c r="F19670" s="10" t="n">
        <v>843.24</v>
      </c>
      <c r="G19670" s="10" t="n">
        <v>138</v>
      </c>
      <c r="H19670" s="10" t="n">
        <v>468.8</v>
      </c>
    </row>
    <row r="19671" customFormat="false" ht="15" hidden="false" customHeight="false" outlineLevel="0" collapsed="false">
      <c r="A19671" s="9" t="s">
        <v>29819</v>
      </c>
      <c r="B19671" s="9" t="s">
        <v>65</v>
      </c>
      <c r="C19671" s="9" t="s">
        <v>10161</v>
      </c>
      <c r="D19671" s="9" t="s">
        <v>10156</v>
      </c>
      <c r="E19671" s="10" t="n">
        <v>1</v>
      </c>
      <c r="F19671" s="10" t="n">
        <v>329</v>
      </c>
      <c r="G19671" s="10" t="n">
        <v>117</v>
      </c>
      <c r="H19671" s="10" t="n">
        <v>182.91</v>
      </c>
    </row>
    <row r="19672" customFormat="false" ht="15" hidden="false" customHeight="false" outlineLevel="0" collapsed="false">
      <c r="A19672" s="9" t="s">
        <v>29820</v>
      </c>
      <c r="B19672" s="9" t="s">
        <v>62</v>
      </c>
      <c r="C19672" s="9" t="s">
        <v>10161</v>
      </c>
      <c r="D19672" s="9" t="s">
        <v>10155</v>
      </c>
      <c r="E19672" s="10" t="n">
        <v>4</v>
      </c>
      <c r="F19672" s="10" t="n">
        <v>10910.34</v>
      </c>
      <c r="G19672" s="10" t="n">
        <v>46</v>
      </c>
      <c r="H19672" s="10" t="n">
        <v>6065.6</v>
      </c>
    </row>
    <row r="19673" customFormat="false" ht="15" hidden="false" customHeight="false" outlineLevel="0" collapsed="false">
      <c r="A19673" s="9" t="s">
        <v>29821</v>
      </c>
      <c r="B19673" s="9" t="s">
        <v>71</v>
      </c>
      <c r="C19673" s="9" t="s">
        <v>10163</v>
      </c>
      <c r="D19673" s="9" t="s">
        <v>10156</v>
      </c>
      <c r="E19673" s="10" t="n">
        <v>1</v>
      </c>
      <c r="F19673" s="10" t="n">
        <v>288.15</v>
      </c>
      <c r="G19673" s="10" t="n">
        <v>11</v>
      </c>
      <c r="H19673" s="10" t="n">
        <v>160.2</v>
      </c>
    </row>
    <row r="19674" customFormat="false" ht="15" hidden="false" customHeight="false" outlineLevel="0" collapsed="false">
      <c r="A19674" s="9" t="s">
        <v>29822</v>
      </c>
      <c r="B19674" s="9" t="s">
        <v>64</v>
      </c>
      <c r="C19674" s="9" t="s">
        <v>10162</v>
      </c>
      <c r="D19674" s="9" t="s">
        <v>10154</v>
      </c>
      <c r="E19674" s="10" t="n">
        <v>10</v>
      </c>
      <c r="F19674" s="10" t="n">
        <v>99480.62</v>
      </c>
      <c r="G19674" s="10" t="n">
        <v>3</v>
      </c>
      <c r="H19674" s="10" t="n">
        <v>55306.19</v>
      </c>
    </row>
    <row r="19675" customFormat="false" ht="15" hidden="false" customHeight="false" outlineLevel="0" collapsed="false">
      <c r="A19675" s="9" t="s">
        <v>29823</v>
      </c>
      <c r="B19675" s="9" t="s">
        <v>62</v>
      </c>
      <c r="C19675" s="9" t="s">
        <v>10161</v>
      </c>
      <c r="D19675" s="9" t="s">
        <v>10155</v>
      </c>
      <c r="E19675" s="10" t="n">
        <v>6</v>
      </c>
      <c r="F19675" s="10" t="n">
        <v>17806.05</v>
      </c>
      <c r="G19675" s="10" t="n">
        <v>34</v>
      </c>
      <c r="H19675" s="10" t="n">
        <v>9899.26</v>
      </c>
    </row>
    <row r="19676" customFormat="false" ht="15" hidden="false" customHeight="false" outlineLevel="0" collapsed="false">
      <c r="A19676" s="9" t="s">
        <v>29824</v>
      </c>
      <c r="B19676" s="9" t="s">
        <v>74</v>
      </c>
      <c r="C19676" s="9" t="s">
        <v>10161</v>
      </c>
      <c r="D19676" s="9" t="s">
        <v>10156</v>
      </c>
      <c r="E19676" s="10" t="n">
        <v>1</v>
      </c>
      <c r="F19676" s="10" t="n">
        <v>8971.2</v>
      </c>
      <c r="G19676" s="10" t="n">
        <v>247</v>
      </c>
      <c r="H19676" s="10" t="n">
        <v>4987.53</v>
      </c>
    </row>
    <row r="19677" customFormat="false" ht="15" hidden="false" customHeight="false" outlineLevel="0" collapsed="false">
      <c r="A19677" s="9" t="s">
        <v>29825</v>
      </c>
      <c r="B19677" s="9" t="s">
        <v>62</v>
      </c>
      <c r="C19677" s="9" t="s">
        <v>10161</v>
      </c>
      <c r="D19677" s="9" t="s">
        <v>10155</v>
      </c>
      <c r="E19677" s="10" t="n">
        <v>9</v>
      </c>
      <c r="F19677" s="10" t="n">
        <v>43829.07</v>
      </c>
      <c r="G19677" s="10" t="n">
        <v>0</v>
      </c>
      <c r="H19677" s="10" t="n">
        <v>24366.75</v>
      </c>
    </row>
    <row r="19678" customFormat="false" ht="15" hidden="false" customHeight="false" outlineLevel="0" collapsed="false">
      <c r="A19678" s="9" t="s">
        <v>29826</v>
      </c>
      <c r="B19678" s="9" t="s">
        <v>62</v>
      </c>
      <c r="C19678" s="9" t="s">
        <v>10162</v>
      </c>
      <c r="D19678" s="9" t="s">
        <v>10154</v>
      </c>
      <c r="E19678" s="10" t="n">
        <v>15</v>
      </c>
      <c r="F19678" s="10" t="n">
        <v>117686.72</v>
      </c>
      <c r="G19678" s="10" t="n">
        <v>20</v>
      </c>
      <c r="H19678" s="10" t="n">
        <v>65427.86</v>
      </c>
    </row>
    <row r="19679" customFormat="false" ht="15" hidden="false" customHeight="false" outlineLevel="0" collapsed="false">
      <c r="A19679" s="9" t="s">
        <v>29827</v>
      </c>
      <c r="B19679" s="9" t="s">
        <v>71</v>
      </c>
      <c r="C19679" s="9" t="s">
        <v>10161</v>
      </c>
      <c r="D19679" s="9" t="s">
        <v>10155</v>
      </c>
      <c r="E19679" s="10" t="n">
        <v>3</v>
      </c>
      <c r="F19679" s="10" t="n">
        <v>7782.1</v>
      </c>
      <c r="G19679" s="10" t="n">
        <v>42</v>
      </c>
      <c r="H19679" s="10" t="n">
        <v>4326.45</v>
      </c>
    </row>
    <row r="19680" customFormat="false" ht="15" hidden="false" customHeight="false" outlineLevel="0" collapsed="false">
      <c r="A19680" s="9" t="s">
        <v>29828</v>
      </c>
      <c r="B19680" s="9" t="s">
        <v>70</v>
      </c>
      <c r="C19680" s="9" t="s">
        <v>10161</v>
      </c>
      <c r="D19680" s="9" t="s">
        <v>10154</v>
      </c>
      <c r="E19680" s="10" t="n">
        <v>5</v>
      </c>
      <c r="F19680" s="10" t="n">
        <v>87997.26</v>
      </c>
      <c r="G19680" s="10" t="n">
        <v>3</v>
      </c>
      <c r="H19680" s="10" t="n">
        <v>48922.02</v>
      </c>
    </row>
    <row r="19681" customFormat="false" ht="15" hidden="false" customHeight="false" outlineLevel="0" collapsed="false">
      <c r="A19681" s="9" t="s">
        <v>29829</v>
      </c>
      <c r="B19681" s="9" t="s">
        <v>64</v>
      </c>
      <c r="C19681" s="9" t="s">
        <v>10163</v>
      </c>
      <c r="D19681" s="9" t="s">
        <v>10158</v>
      </c>
      <c r="E19681" s="10" t="n">
        <v>0</v>
      </c>
      <c r="F19681" s="10" t="n">
        <v>0</v>
      </c>
      <c r="H19681" s="10" t="n">
        <v>0</v>
      </c>
    </row>
    <row r="19682" customFormat="false" ht="15" hidden="false" customHeight="false" outlineLevel="0" collapsed="false">
      <c r="A19682" s="9" t="s">
        <v>29830</v>
      </c>
      <c r="B19682" s="9" t="s">
        <v>76</v>
      </c>
      <c r="C19682" s="9" t="s">
        <v>10161</v>
      </c>
      <c r="D19682" s="9" t="s">
        <v>10155</v>
      </c>
      <c r="E19682" s="10" t="n">
        <v>8</v>
      </c>
      <c r="F19682" s="10" t="n">
        <v>33052.13</v>
      </c>
      <c r="G19682" s="10" t="n">
        <v>4</v>
      </c>
      <c r="H19682" s="10" t="n">
        <v>18375.31</v>
      </c>
    </row>
    <row r="19683" customFormat="false" ht="15" hidden="false" customHeight="false" outlineLevel="0" collapsed="false">
      <c r="A19683" s="9" t="s">
        <v>29831</v>
      </c>
      <c r="B19683" s="9" t="s">
        <v>76</v>
      </c>
      <c r="C19683" s="9" t="s">
        <v>10161</v>
      </c>
      <c r="D19683" s="9" t="s">
        <v>10157</v>
      </c>
      <c r="E19683" s="10" t="n">
        <v>2</v>
      </c>
      <c r="F19683" s="10" t="n">
        <v>10136.5</v>
      </c>
      <c r="G19683" s="10" t="n">
        <v>159</v>
      </c>
      <c r="H19683" s="10" t="n">
        <v>5635.38</v>
      </c>
    </row>
    <row r="19684" customFormat="false" ht="15" hidden="false" customHeight="false" outlineLevel="0" collapsed="false">
      <c r="A19684" s="9" t="s">
        <v>29832</v>
      </c>
      <c r="B19684" s="9" t="s">
        <v>71</v>
      </c>
      <c r="C19684" s="9" t="s">
        <v>10162</v>
      </c>
      <c r="D19684" s="9" t="s">
        <v>10156</v>
      </c>
      <c r="E19684" s="10" t="n">
        <v>2</v>
      </c>
      <c r="F19684" s="10" t="n">
        <v>24806.38</v>
      </c>
      <c r="G19684" s="10" t="n">
        <v>82</v>
      </c>
      <c r="H19684" s="10" t="n">
        <v>13791.09</v>
      </c>
    </row>
    <row r="19685" customFormat="false" ht="15" hidden="false" customHeight="false" outlineLevel="0" collapsed="false">
      <c r="A19685" s="9" t="s">
        <v>29833</v>
      </c>
      <c r="B19685" s="9" t="s">
        <v>70</v>
      </c>
      <c r="C19685" s="9" t="s">
        <v>10161</v>
      </c>
      <c r="D19685" s="9" t="s">
        <v>10156</v>
      </c>
      <c r="E19685" s="10" t="n">
        <v>1</v>
      </c>
      <c r="F19685" s="10" t="n">
        <v>1613.1</v>
      </c>
      <c r="G19685" s="10" t="n">
        <v>163</v>
      </c>
      <c r="H19685" s="10" t="n">
        <v>896.8</v>
      </c>
    </row>
    <row r="19686" customFormat="false" ht="15" hidden="false" customHeight="false" outlineLevel="0" collapsed="false">
      <c r="A19686" s="9" t="s">
        <v>29834</v>
      </c>
      <c r="B19686" s="9" t="s">
        <v>68</v>
      </c>
      <c r="C19686" s="9" t="s">
        <v>10161</v>
      </c>
      <c r="D19686" s="9" t="s">
        <v>10156</v>
      </c>
      <c r="E19686" s="10" t="n">
        <v>2</v>
      </c>
      <c r="F19686" s="10" t="n">
        <v>2563.35</v>
      </c>
      <c r="G19686" s="10" t="n">
        <v>43</v>
      </c>
      <c r="H19686" s="10" t="n">
        <v>1425.09</v>
      </c>
    </row>
    <row r="19687" customFormat="false" ht="15" hidden="false" customHeight="false" outlineLevel="0" collapsed="false">
      <c r="A19687" s="9" t="s">
        <v>29835</v>
      </c>
      <c r="B19687" s="9" t="s">
        <v>71</v>
      </c>
      <c r="C19687" s="9" t="s">
        <v>10162</v>
      </c>
      <c r="D19687" s="9" t="s">
        <v>10154</v>
      </c>
      <c r="E19687" s="10" t="n">
        <v>17</v>
      </c>
      <c r="F19687" s="10" t="n">
        <v>137016.51</v>
      </c>
      <c r="G19687" s="10" t="n">
        <v>19</v>
      </c>
      <c r="H19687" s="10" t="n">
        <v>76174.25</v>
      </c>
    </row>
    <row r="19688" customFormat="false" ht="15" hidden="false" customHeight="false" outlineLevel="0" collapsed="false">
      <c r="A19688" s="9" t="s">
        <v>29836</v>
      </c>
      <c r="B19688" s="9" t="s">
        <v>76</v>
      </c>
      <c r="C19688" s="9" t="s">
        <v>10162</v>
      </c>
      <c r="D19688" s="9" t="s">
        <v>10155</v>
      </c>
      <c r="E19688" s="10" t="n">
        <v>5</v>
      </c>
      <c r="F19688" s="10" t="n">
        <v>20722.7</v>
      </c>
      <c r="G19688" s="10" t="n">
        <v>31</v>
      </c>
      <c r="H19688" s="10" t="n">
        <v>11520.77</v>
      </c>
    </row>
    <row r="19689" customFormat="false" ht="15" hidden="false" customHeight="false" outlineLevel="0" collapsed="false">
      <c r="A19689" s="9" t="s">
        <v>29837</v>
      </c>
      <c r="B19689" s="9" t="s">
        <v>62</v>
      </c>
      <c r="C19689" s="9" t="s">
        <v>10162</v>
      </c>
      <c r="D19689" s="9" t="s">
        <v>10157</v>
      </c>
      <c r="E19689" s="10" t="n">
        <v>2</v>
      </c>
      <c r="F19689" s="10" t="n">
        <v>3629.6</v>
      </c>
      <c r="G19689" s="10" t="n">
        <v>197</v>
      </c>
      <c r="H19689" s="10" t="n">
        <v>2017.87</v>
      </c>
    </row>
    <row r="19690" customFormat="false" ht="15" hidden="false" customHeight="false" outlineLevel="0" collapsed="false">
      <c r="A19690" s="9" t="s">
        <v>29838</v>
      </c>
      <c r="B19690" s="9" t="s">
        <v>75</v>
      </c>
      <c r="C19690" s="9" t="s">
        <v>10163</v>
      </c>
      <c r="D19690" s="9" t="s">
        <v>10158</v>
      </c>
      <c r="E19690" s="10" t="n">
        <v>0</v>
      </c>
      <c r="F19690" s="10" t="n">
        <v>0</v>
      </c>
      <c r="H19690" s="10" t="n">
        <v>0</v>
      </c>
    </row>
    <row r="19691" customFormat="false" ht="15" hidden="false" customHeight="false" outlineLevel="0" collapsed="false">
      <c r="A19691" s="9" t="s">
        <v>29839</v>
      </c>
      <c r="B19691" s="9" t="s">
        <v>70</v>
      </c>
      <c r="C19691" s="9" t="s">
        <v>10162</v>
      </c>
      <c r="D19691" s="9" t="s">
        <v>10155</v>
      </c>
      <c r="E19691" s="10" t="n">
        <v>14</v>
      </c>
      <c r="F19691" s="10" t="n">
        <v>41254.5</v>
      </c>
      <c r="G19691" s="10" t="n">
        <v>86</v>
      </c>
      <c r="H19691" s="10" t="n">
        <v>22935.41</v>
      </c>
    </row>
    <row r="19692" customFormat="false" ht="15" hidden="false" customHeight="false" outlineLevel="0" collapsed="false">
      <c r="A19692" s="9" t="s">
        <v>29840</v>
      </c>
      <c r="B19692" s="9" t="s">
        <v>65</v>
      </c>
      <c r="C19692" s="9" t="s">
        <v>10164</v>
      </c>
      <c r="D19692" s="9" t="s">
        <v>10155</v>
      </c>
      <c r="E19692" s="10" t="n">
        <v>4</v>
      </c>
      <c r="F19692" s="10" t="n">
        <v>5110.87</v>
      </c>
      <c r="G19692" s="10" t="n">
        <v>27</v>
      </c>
      <c r="H19692" s="10" t="n">
        <v>2841.39</v>
      </c>
    </row>
    <row r="19693" customFormat="false" ht="15" hidden="false" customHeight="false" outlineLevel="0" collapsed="false">
      <c r="A19693" s="9" t="s">
        <v>29841</v>
      </c>
      <c r="B19693" s="9" t="s">
        <v>62</v>
      </c>
      <c r="C19693" s="9" t="s">
        <v>10161</v>
      </c>
      <c r="D19693" s="9" t="s">
        <v>10156</v>
      </c>
      <c r="E19693" s="10" t="n">
        <v>2</v>
      </c>
      <c r="F19693" s="10" t="n">
        <v>2584.65</v>
      </c>
      <c r="G19693" s="10" t="n">
        <v>87</v>
      </c>
      <c r="H19693" s="10" t="n">
        <v>1436.93</v>
      </c>
    </row>
    <row r="19694" customFormat="false" ht="15" hidden="false" customHeight="false" outlineLevel="0" collapsed="false">
      <c r="A19694" s="9" t="s">
        <v>29842</v>
      </c>
      <c r="B19694" s="9" t="s">
        <v>68</v>
      </c>
      <c r="C19694" s="9" t="s">
        <v>10161</v>
      </c>
      <c r="D19694" s="9" t="s">
        <v>10156</v>
      </c>
      <c r="E19694" s="10" t="n">
        <v>2</v>
      </c>
      <c r="F19694" s="10" t="n">
        <v>15319.1</v>
      </c>
      <c r="G19694" s="10" t="n">
        <v>32</v>
      </c>
      <c r="H19694" s="10" t="n">
        <v>8516.64</v>
      </c>
    </row>
    <row r="19695" customFormat="false" ht="15" hidden="false" customHeight="false" outlineLevel="0" collapsed="false">
      <c r="A19695" s="9" t="s">
        <v>29843</v>
      </c>
      <c r="B19695" s="9" t="s">
        <v>75</v>
      </c>
      <c r="C19695" s="9" t="s">
        <v>10164</v>
      </c>
      <c r="D19695" s="9" t="s">
        <v>10156</v>
      </c>
      <c r="E19695" s="10" t="n">
        <v>2</v>
      </c>
      <c r="F19695" s="10" t="n">
        <v>2491.7</v>
      </c>
      <c r="G19695" s="10" t="n">
        <v>28</v>
      </c>
      <c r="H19695" s="10" t="n">
        <v>1385.26</v>
      </c>
    </row>
    <row r="19696" customFormat="false" ht="15" hidden="false" customHeight="false" outlineLevel="0" collapsed="false">
      <c r="A19696" s="9" t="s">
        <v>29844</v>
      </c>
      <c r="B19696" s="9" t="s">
        <v>62</v>
      </c>
      <c r="C19696" s="9" t="s">
        <v>10164</v>
      </c>
      <c r="D19696" s="9" t="s">
        <v>10155</v>
      </c>
      <c r="E19696" s="10" t="n">
        <v>5</v>
      </c>
      <c r="F19696" s="10" t="n">
        <v>6227.15</v>
      </c>
      <c r="G19696" s="10" t="n">
        <v>31</v>
      </c>
      <c r="H19696" s="10" t="n">
        <v>3461.98</v>
      </c>
    </row>
    <row r="19697" customFormat="false" ht="15" hidden="false" customHeight="false" outlineLevel="0" collapsed="false">
      <c r="A19697" s="9" t="s">
        <v>29845</v>
      </c>
      <c r="B19697" s="9" t="s">
        <v>68</v>
      </c>
      <c r="C19697" s="9" t="s">
        <v>10164</v>
      </c>
      <c r="D19697" s="9" t="s">
        <v>10155</v>
      </c>
      <c r="E19697" s="10" t="n">
        <v>4</v>
      </c>
      <c r="F19697" s="10" t="n">
        <v>28389.33</v>
      </c>
      <c r="G19697" s="10" t="n">
        <v>54</v>
      </c>
      <c r="H19697" s="10" t="n">
        <v>15783.03</v>
      </c>
    </row>
    <row r="19698" customFormat="false" ht="15" hidden="false" customHeight="false" outlineLevel="0" collapsed="false">
      <c r="A19698" s="9" t="s">
        <v>29846</v>
      </c>
      <c r="B19698" s="9" t="s">
        <v>68</v>
      </c>
      <c r="C19698" s="9" t="s">
        <v>10162</v>
      </c>
      <c r="D19698" s="9" t="s">
        <v>10155</v>
      </c>
      <c r="E19698" s="10" t="n">
        <v>8</v>
      </c>
      <c r="F19698" s="10" t="n">
        <v>24510.06</v>
      </c>
      <c r="G19698" s="10" t="n">
        <v>4</v>
      </c>
      <c r="H19698" s="10" t="n">
        <v>13626.35</v>
      </c>
    </row>
    <row r="19699" customFormat="false" ht="15" hidden="false" customHeight="false" outlineLevel="0" collapsed="false">
      <c r="A19699" s="9" t="s">
        <v>29847</v>
      </c>
      <c r="B19699" s="9" t="s">
        <v>62</v>
      </c>
      <c r="C19699" s="9" t="s">
        <v>10161</v>
      </c>
      <c r="D19699" s="9" t="s">
        <v>10156</v>
      </c>
      <c r="E19699" s="10" t="n">
        <v>2</v>
      </c>
      <c r="F19699" s="10" t="n">
        <v>5248.4</v>
      </c>
      <c r="G19699" s="10" t="n">
        <v>41</v>
      </c>
      <c r="H19699" s="10" t="n">
        <v>2917.84</v>
      </c>
    </row>
    <row r="19700" customFormat="false" ht="15" hidden="false" customHeight="false" outlineLevel="0" collapsed="false">
      <c r="A19700" s="9" t="s">
        <v>29848</v>
      </c>
      <c r="B19700" s="9" t="s">
        <v>68</v>
      </c>
      <c r="C19700" s="9" t="s">
        <v>10161</v>
      </c>
      <c r="D19700" s="9" t="s">
        <v>10155</v>
      </c>
      <c r="E19700" s="10" t="n">
        <v>8</v>
      </c>
      <c r="F19700" s="10" t="n">
        <v>49781.45</v>
      </c>
      <c r="G19700" s="10" t="n">
        <v>36</v>
      </c>
      <c r="H19700" s="10" t="n">
        <v>27675.97</v>
      </c>
    </row>
    <row r="19701" customFormat="false" ht="15" hidden="false" customHeight="false" outlineLevel="0" collapsed="false">
      <c r="A19701" s="9" t="s">
        <v>29849</v>
      </c>
      <c r="B19701" s="9" t="s">
        <v>75</v>
      </c>
      <c r="C19701" s="9" t="s">
        <v>10161</v>
      </c>
      <c r="D19701" s="9" t="s">
        <v>10155</v>
      </c>
      <c r="E19701" s="10" t="n">
        <v>3</v>
      </c>
      <c r="F19701" s="10" t="n">
        <v>49990.17</v>
      </c>
      <c r="G19701" s="10" t="n">
        <v>7</v>
      </c>
      <c r="H19701" s="10" t="n">
        <v>27792.01</v>
      </c>
    </row>
    <row r="19702" customFormat="false" ht="15" hidden="false" customHeight="false" outlineLevel="0" collapsed="false">
      <c r="A19702" s="9" t="s">
        <v>29850</v>
      </c>
      <c r="B19702" s="9" t="s">
        <v>70</v>
      </c>
      <c r="C19702" s="9" t="s">
        <v>10162</v>
      </c>
      <c r="D19702" s="9" t="s">
        <v>10155</v>
      </c>
      <c r="E19702" s="10" t="n">
        <v>6</v>
      </c>
      <c r="F19702" s="10" t="n">
        <v>46052.35</v>
      </c>
      <c r="G19702" s="10" t="n">
        <v>95</v>
      </c>
      <c r="H19702" s="10" t="n">
        <v>25602.78</v>
      </c>
    </row>
    <row r="19703" customFormat="false" ht="15" hidden="false" customHeight="false" outlineLevel="0" collapsed="false">
      <c r="A19703" s="9" t="s">
        <v>29851</v>
      </c>
      <c r="B19703" s="9" t="s">
        <v>77</v>
      </c>
      <c r="C19703" s="9" t="s">
        <v>10161</v>
      </c>
      <c r="D19703" s="9" t="s">
        <v>10155</v>
      </c>
      <c r="E19703" s="10" t="n">
        <v>5</v>
      </c>
      <c r="F19703" s="10" t="n">
        <v>17430.45</v>
      </c>
      <c r="G19703" s="10" t="n">
        <v>3</v>
      </c>
      <c r="H19703" s="10" t="n">
        <v>9690.45</v>
      </c>
    </row>
    <row r="19704" customFormat="false" ht="15" hidden="false" customHeight="false" outlineLevel="0" collapsed="false">
      <c r="A19704" s="9" t="s">
        <v>29852</v>
      </c>
      <c r="B19704" s="9" t="s">
        <v>71</v>
      </c>
      <c r="C19704" s="9" t="s">
        <v>10163</v>
      </c>
      <c r="D19704" s="9" t="s">
        <v>10155</v>
      </c>
      <c r="E19704" s="10" t="n">
        <v>5</v>
      </c>
      <c r="F19704" s="10" t="n">
        <v>52531.55</v>
      </c>
      <c r="G19704" s="10" t="n">
        <v>14</v>
      </c>
      <c r="H19704" s="10" t="n">
        <v>29204.88</v>
      </c>
    </row>
    <row r="19705" customFormat="false" ht="15" hidden="false" customHeight="false" outlineLevel="0" collapsed="false">
      <c r="A19705" s="9" t="s">
        <v>29853</v>
      </c>
      <c r="B19705" s="9" t="s">
        <v>79</v>
      </c>
      <c r="C19705" s="9" t="s">
        <v>10162</v>
      </c>
      <c r="D19705" s="9" t="s">
        <v>10154</v>
      </c>
      <c r="E19705" s="10" t="n">
        <v>21</v>
      </c>
      <c r="F19705" s="10" t="n">
        <v>73213.45</v>
      </c>
      <c r="G19705" s="10" t="n">
        <v>1</v>
      </c>
      <c r="H19705" s="10" t="n">
        <v>40702.97</v>
      </c>
    </row>
    <row r="19706" customFormat="false" ht="15" hidden="false" customHeight="false" outlineLevel="0" collapsed="false">
      <c r="A19706" s="9" t="s">
        <v>29854</v>
      </c>
      <c r="B19706" s="9" t="s">
        <v>62</v>
      </c>
      <c r="C19706" s="9" t="s">
        <v>10161</v>
      </c>
      <c r="D19706" s="9" t="s">
        <v>10156</v>
      </c>
      <c r="E19706" s="10" t="n">
        <v>1</v>
      </c>
      <c r="F19706" s="10" t="n">
        <v>10021.55</v>
      </c>
      <c r="G19706" s="10" t="n">
        <v>272</v>
      </c>
      <c r="H19706" s="10" t="n">
        <v>5571.47</v>
      </c>
    </row>
    <row r="19707" customFormat="false" ht="15" hidden="false" customHeight="false" outlineLevel="0" collapsed="false">
      <c r="A19707" s="9" t="s">
        <v>29855</v>
      </c>
      <c r="B19707" s="9" t="s">
        <v>71</v>
      </c>
      <c r="C19707" s="9" t="s">
        <v>10161</v>
      </c>
      <c r="D19707" s="9" t="s">
        <v>10155</v>
      </c>
      <c r="E19707" s="10" t="n">
        <v>6</v>
      </c>
      <c r="F19707" s="10" t="n">
        <v>17571.55</v>
      </c>
      <c r="G19707" s="10" t="n">
        <v>71</v>
      </c>
      <c r="H19707" s="10" t="n">
        <v>9768.89</v>
      </c>
    </row>
    <row r="19708" customFormat="false" ht="15" hidden="false" customHeight="false" outlineLevel="0" collapsed="false">
      <c r="A19708" s="9" t="s">
        <v>29856</v>
      </c>
      <c r="B19708" s="9" t="s">
        <v>64</v>
      </c>
      <c r="C19708" s="9" t="s">
        <v>10161</v>
      </c>
      <c r="D19708" s="9" t="s">
        <v>10155</v>
      </c>
      <c r="E19708" s="10" t="n">
        <v>4</v>
      </c>
      <c r="F19708" s="10" t="n">
        <v>5651.66</v>
      </c>
      <c r="G19708" s="10" t="n">
        <v>17</v>
      </c>
      <c r="H19708" s="10" t="n">
        <v>3142.04</v>
      </c>
    </row>
    <row r="19709" customFormat="false" ht="15" hidden="false" customHeight="false" outlineLevel="0" collapsed="false">
      <c r="A19709" s="9" t="s">
        <v>29857</v>
      </c>
      <c r="B19709" s="9" t="s">
        <v>62</v>
      </c>
      <c r="C19709" s="9" t="s">
        <v>10163</v>
      </c>
      <c r="D19709" s="9" t="s">
        <v>10155</v>
      </c>
      <c r="E19709" s="10" t="n">
        <v>7</v>
      </c>
      <c r="F19709" s="10" t="n">
        <v>60167.75</v>
      </c>
      <c r="G19709" s="10" t="n">
        <v>49</v>
      </c>
      <c r="H19709" s="10" t="n">
        <v>33450.22</v>
      </c>
    </row>
    <row r="19710" customFormat="false" ht="15" hidden="false" customHeight="false" outlineLevel="0" collapsed="false">
      <c r="A19710" s="9" t="s">
        <v>29858</v>
      </c>
      <c r="B19710" s="9" t="s">
        <v>74</v>
      </c>
      <c r="C19710" s="9" t="s">
        <v>10161</v>
      </c>
      <c r="D19710" s="9" t="s">
        <v>10157</v>
      </c>
      <c r="E19710" s="10" t="n">
        <v>4</v>
      </c>
      <c r="F19710" s="10" t="n">
        <v>43200.52</v>
      </c>
      <c r="G19710" s="10" t="n">
        <v>201</v>
      </c>
      <c r="H19710" s="10" t="n">
        <v>24017.3</v>
      </c>
    </row>
    <row r="19711" customFormat="false" ht="15" hidden="false" customHeight="false" outlineLevel="0" collapsed="false">
      <c r="A19711" s="9" t="s">
        <v>29859</v>
      </c>
      <c r="B19711" s="9" t="s">
        <v>68</v>
      </c>
      <c r="C19711" s="9" t="s">
        <v>10161</v>
      </c>
      <c r="D19711" s="9" t="s">
        <v>10155</v>
      </c>
      <c r="E19711" s="10" t="n">
        <v>3</v>
      </c>
      <c r="F19711" s="10" t="n">
        <v>11211.38</v>
      </c>
      <c r="G19711" s="10" t="n">
        <v>46</v>
      </c>
      <c r="H19711" s="10" t="n">
        <v>6232.96</v>
      </c>
    </row>
    <row r="19712" customFormat="false" ht="15" hidden="false" customHeight="false" outlineLevel="0" collapsed="false">
      <c r="A19712" s="9" t="s">
        <v>29860</v>
      </c>
      <c r="B19712" s="9" t="s">
        <v>62</v>
      </c>
      <c r="C19712" s="9" t="s">
        <v>10162</v>
      </c>
      <c r="D19712" s="9" t="s">
        <v>10155</v>
      </c>
      <c r="E19712" s="10" t="n">
        <v>5</v>
      </c>
      <c r="F19712" s="10" t="n">
        <v>9994.16</v>
      </c>
      <c r="G19712" s="10" t="n">
        <v>4</v>
      </c>
      <c r="H19712" s="10" t="n">
        <v>5556.25</v>
      </c>
    </row>
    <row r="19713" customFormat="false" ht="15" hidden="false" customHeight="false" outlineLevel="0" collapsed="false">
      <c r="A19713" s="9" t="s">
        <v>29861</v>
      </c>
      <c r="B19713" s="9" t="s">
        <v>64</v>
      </c>
      <c r="C19713" s="9" t="s">
        <v>10162</v>
      </c>
      <c r="D19713" s="9" t="s">
        <v>10155</v>
      </c>
      <c r="E19713" s="10" t="n">
        <v>5</v>
      </c>
      <c r="F19713" s="10" t="n">
        <v>51721.6</v>
      </c>
      <c r="G19713" s="10" t="n">
        <v>14</v>
      </c>
      <c r="H19713" s="10" t="n">
        <v>28754.59</v>
      </c>
    </row>
    <row r="19714" customFormat="false" ht="15" hidden="false" customHeight="false" outlineLevel="0" collapsed="false">
      <c r="A19714" s="9" t="s">
        <v>29862</v>
      </c>
      <c r="B19714" s="9" t="s">
        <v>64</v>
      </c>
      <c r="C19714" s="9" t="s">
        <v>10161</v>
      </c>
      <c r="D19714" s="9" t="s">
        <v>10157</v>
      </c>
      <c r="E19714" s="10" t="n">
        <v>3</v>
      </c>
      <c r="F19714" s="10" t="n">
        <v>17105.43</v>
      </c>
      <c r="G19714" s="10" t="n">
        <v>250</v>
      </c>
      <c r="H19714" s="10" t="n">
        <v>9509.75</v>
      </c>
    </row>
    <row r="19715" customFormat="false" ht="15" hidden="false" customHeight="false" outlineLevel="0" collapsed="false">
      <c r="A19715" s="9" t="s">
        <v>29863</v>
      </c>
      <c r="B19715" s="9" t="s">
        <v>70</v>
      </c>
      <c r="C19715" s="9" t="s">
        <v>10162</v>
      </c>
      <c r="D19715" s="9" t="s">
        <v>10156</v>
      </c>
      <c r="E19715" s="10" t="n">
        <v>1</v>
      </c>
      <c r="F19715" s="10" t="n">
        <v>9914.15</v>
      </c>
      <c r="G19715" s="10" t="n">
        <v>41</v>
      </c>
      <c r="H19715" s="10" t="n">
        <v>5511.77</v>
      </c>
    </row>
    <row r="19716" customFormat="false" ht="15" hidden="false" customHeight="false" outlineLevel="0" collapsed="false">
      <c r="A19716" s="9" t="s">
        <v>29864</v>
      </c>
      <c r="B19716" s="9" t="s">
        <v>62</v>
      </c>
      <c r="C19716" s="9" t="s">
        <v>10161</v>
      </c>
      <c r="D19716" s="9" t="s">
        <v>10154</v>
      </c>
      <c r="E19716" s="10" t="n">
        <v>54</v>
      </c>
      <c r="F19716" s="10" t="n">
        <v>518015.23</v>
      </c>
      <c r="G19716" s="10" t="n">
        <v>0</v>
      </c>
      <c r="H19716" s="10" t="n">
        <v>287990.26</v>
      </c>
    </row>
    <row r="19717" customFormat="false" ht="15" hidden="false" customHeight="false" outlineLevel="0" collapsed="false">
      <c r="A19717" s="9" t="s">
        <v>29865</v>
      </c>
      <c r="B19717" s="9" t="s">
        <v>66</v>
      </c>
      <c r="C19717" s="9" t="s">
        <v>10162</v>
      </c>
      <c r="D19717" s="9" t="s">
        <v>10157</v>
      </c>
      <c r="E19717" s="10" t="n">
        <v>2</v>
      </c>
      <c r="F19717" s="10" t="n">
        <v>6936.4</v>
      </c>
      <c r="G19717" s="10" t="n">
        <v>168</v>
      </c>
      <c r="H19717" s="10" t="n">
        <v>3856.29</v>
      </c>
    </row>
    <row r="19718" customFormat="false" ht="15" hidden="false" customHeight="false" outlineLevel="0" collapsed="false">
      <c r="A19718" s="9" t="s">
        <v>29866</v>
      </c>
      <c r="B19718" s="9" t="s">
        <v>76</v>
      </c>
      <c r="C19718" s="9" t="s">
        <v>10161</v>
      </c>
      <c r="D19718" s="9" t="s">
        <v>10155</v>
      </c>
      <c r="E19718" s="10" t="n">
        <v>5</v>
      </c>
      <c r="F19718" s="10" t="n">
        <v>33224.12</v>
      </c>
      <c r="G19718" s="10" t="n">
        <v>47</v>
      </c>
      <c r="H19718" s="10" t="n">
        <v>18470.93</v>
      </c>
    </row>
    <row r="19719" customFormat="false" ht="15" hidden="false" customHeight="false" outlineLevel="0" collapsed="false">
      <c r="A19719" s="9" t="s">
        <v>29867</v>
      </c>
      <c r="B19719" s="9" t="s">
        <v>67</v>
      </c>
      <c r="C19719" s="9" t="s">
        <v>10163</v>
      </c>
      <c r="D19719" s="9" t="s">
        <v>10156</v>
      </c>
      <c r="E19719" s="10" t="n">
        <v>2</v>
      </c>
      <c r="F19719" s="10" t="n">
        <v>3820.95</v>
      </c>
      <c r="G19719" s="10" t="n">
        <v>80</v>
      </c>
      <c r="H19719" s="10" t="n">
        <v>2124.25</v>
      </c>
    </row>
    <row r="19720" customFormat="false" ht="15" hidden="false" customHeight="false" outlineLevel="0" collapsed="false">
      <c r="A19720" s="9" t="s">
        <v>29868</v>
      </c>
      <c r="B19720" s="9" t="s">
        <v>62</v>
      </c>
      <c r="C19720" s="9" t="s">
        <v>10161</v>
      </c>
      <c r="D19720" s="9" t="s">
        <v>10155</v>
      </c>
      <c r="E19720" s="10" t="n">
        <v>7</v>
      </c>
      <c r="F19720" s="10" t="n">
        <v>68533.31</v>
      </c>
      <c r="G19720" s="10" t="n">
        <v>98</v>
      </c>
      <c r="H19720" s="10" t="n">
        <v>38101.05</v>
      </c>
    </row>
    <row r="19721" customFormat="false" ht="15" hidden="false" customHeight="false" outlineLevel="0" collapsed="false">
      <c r="A19721" s="9" t="s">
        <v>29869</v>
      </c>
      <c r="B19721" s="9" t="s">
        <v>59</v>
      </c>
      <c r="C19721" s="9" t="s">
        <v>10162</v>
      </c>
      <c r="D19721" s="9" t="s">
        <v>10156</v>
      </c>
      <c r="E19721" s="10" t="n">
        <v>2</v>
      </c>
      <c r="F19721" s="10" t="n">
        <v>6044.84</v>
      </c>
      <c r="G19721" s="10" t="n">
        <v>18</v>
      </c>
      <c r="H19721" s="10" t="n">
        <v>3360.63</v>
      </c>
    </row>
    <row r="19722" customFormat="false" ht="15" hidden="false" customHeight="false" outlineLevel="0" collapsed="false">
      <c r="A19722" s="9" t="s">
        <v>29870</v>
      </c>
      <c r="B19722" s="9" t="s">
        <v>59</v>
      </c>
      <c r="C19722" s="9" t="s">
        <v>10161</v>
      </c>
      <c r="D19722" s="9" t="s">
        <v>10156</v>
      </c>
      <c r="E19722" s="10" t="n">
        <v>1</v>
      </c>
      <c r="F19722" s="10" t="n">
        <v>323.1</v>
      </c>
      <c r="G19722" s="10" t="n">
        <v>36</v>
      </c>
      <c r="H19722" s="10" t="n">
        <v>179.63</v>
      </c>
    </row>
    <row r="19723" customFormat="false" ht="15" hidden="false" customHeight="false" outlineLevel="0" collapsed="false">
      <c r="A19723" s="9" t="s">
        <v>29871</v>
      </c>
      <c r="B19723" s="9" t="s">
        <v>68</v>
      </c>
      <c r="C19723" s="9" t="s">
        <v>10161</v>
      </c>
      <c r="D19723" s="9" t="s">
        <v>10155</v>
      </c>
      <c r="E19723" s="10" t="n">
        <v>4</v>
      </c>
      <c r="F19723" s="10" t="n">
        <v>5452.45</v>
      </c>
      <c r="G19723" s="10" t="n">
        <v>37</v>
      </c>
      <c r="H19723" s="10" t="n">
        <v>3031.29</v>
      </c>
    </row>
    <row r="19724" customFormat="false" ht="15" hidden="false" customHeight="false" outlineLevel="0" collapsed="false">
      <c r="A19724" s="9" t="s">
        <v>29872</v>
      </c>
      <c r="B19724" s="9" t="s">
        <v>62</v>
      </c>
      <c r="C19724" s="9" t="s">
        <v>10161</v>
      </c>
      <c r="D19724" s="9" t="s">
        <v>10155</v>
      </c>
      <c r="E19724" s="10" t="n">
        <v>7</v>
      </c>
      <c r="F19724" s="10" t="n">
        <v>40885.79</v>
      </c>
      <c r="G19724" s="10" t="n">
        <v>4</v>
      </c>
      <c r="H19724" s="10" t="n">
        <v>22730.43</v>
      </c>
    </row>
    <row r="19725" customFormat="false" ht="15" hidden="false" customHeight="false" outlineLevel="0" collapsed="false">
      <c r="A19725" s="9" t="s">
        <v>29873</v>
      </c>
      <c r="B19725" s="9" t="s">
        <v>74</v>
      </c>
      <c r="C19725" s="9" t="s">
        <v>10161</v>
      </c>
      <c r="D19725" s="9" t="s">
        <v>10155</v>
      </c>
      <c r="E19725" s="10" t="n">
        <v>3</v>
      </c>
      <c r="F19725" s="10" t="n">
        <v>4460.71</v>
      </c>
      <c r="G19725" s="10" t="n">
        <v>27</v>
      </c>
      <c r="H19725" s="10" t="n">
        <v>2479.93</v>
      </c>
    </row>
    <row r="19726" customFormat="false" ht="15" hidden="false" customHeight="false" outlineLevel="0" collapsed="false">
      <c r="A19726" s="9" t="s">
        <v>29874</v>
      </c>
      <c r="B19726" s="9" t="s">
        <v>71</v>
      </c>
      <c r="C19726" s="9" t="s">
        <v>10164</v>
      </c>
      <c r="D19726" s="9" t="s">
        <v>10155</v>
      </c>
      <c r="E19726" s="10" t="n">
        <v>4</v>
      </c>
      <c r="F19726" s="10" t="n">
        <v>11806.33</v>
      </c>
      <c r="G19726" s="10" t="n">
        <v>29</v>
      </c>
      <c r="H19726" s="10" t="n">
        <v>6563.72</v>
      </c>
    </row>
    <row r="19727" customFormat="false" ht="15" hidden="false" customHeight="false" outlineLevel="0" collapsed="false">
      <c r="A19727" s="9" t="s">
        <v>29875</v>
      </c>
      <c r="B19727" s="9" t="s">
        <v>68</v>
      </c>
      <c r="C19727" s="9" t="s">
        <v>10163</v>
      </c>
      <c r="D19727" s="9" t="s">
        <v>10155</v>
      </c>
      <c r="E19727" s="10" t="n">
        <v>7</v>
      </c>
      <c r="F19727" s="10" t="n">
        <v>16454.18</v>
      </c>
      <c r="G19727" s="10" t="n">
        <v>49</v>
      </c>
      <c r="H19727" s="10" t="n">
        <v>9147.69</v>
      </c>
    </row>
    <row r="19728" customFormat="false" ht="15" hidden="false" customHeight="false" outlineLevel="0" collapsed="false">
      <c r="A19728" s="9" t="s">
        <v>29876</v>
      </c>
      <c r="B19728" s="9" t="s">
        <v>78</v>
      </c>
      <c r="C19728" s="9" t="s">
        <v>10161</v>
      </c>
      <c r="D19728" s="9" t="s">
        <v>10155</v>
      </c>
      <c r="E19728" s="10" t="n">
        <v>7</v>
      </c>
      <c r="F19728" s="10" t="n">
        <v>70487.83</v>
      </c>
      <c r="G19728" s="10" t="n">
        <v>44</v>
      </c>
      <c r="H19728" s="10" t="n">
        <v>39187.67</v>
      </c>
    </row>
    <row r="19729" customFormat="false" ht="15" hidden="false" customHeight="false" outlineLevel="0" collapsed="false">
      <c r="A19729" s="9" t="s">
        <v>29877</v>
      </c>
      <c r="B19729" s="9" t="s">
        <v>65</v>
      </c>
      <c r="C19729" s="9" t="s">
        <v>10161</v>
      </c>
      <c r="D19729" s="9" t="s">
        <v>10156</v>
      </c>
      <c r="E19729" s="10" t="n">
        <v>1</v>
      </c>
      <c r="F19729" s="10" t="n">
        <v>265.05</v>
      </c>
      <c r="G19729" s="10" t="n">
        <v>163</v>
      </c>
      <c r="H19729" s="10" t="n">
        <v>147.35</v>
      </c>
    </row>
    <row r="19730" customFormat="false" ht="15" hidden="false" customHeight="false" outlineLevel="0" collapsed="false">
      <c r="A19730" s="9" t="s">
        <v>29878</v>
      </c>
      <c r="B19730" s="9" t="s">
        <v>61</v>
      </c>
      <c r="C19730" s="9" t="s">
        <v>10161</v>
      </c>
      <c r="D19730" s="9" t="s">
        <v>10155</v>
      </c>
      <c r="E19730" s="10" t="n">
        <v>12</v>
      </c>
      <c r="F19730" s="10" t="n">
        <v>69228.22</v>
      </c>
      <c r="G19730" s="10" t="n">
        <v>52</v>
      </c>
      <c r="H19730" s="10" t="n">
        <v>38487.39</v>
      </c>
    </row>
    <row r="19731" customFormat="false" ht="15" hidden="false" customHeight="false" outlineLevel="0" collapsed="false">
      <c r="A19731" s="9" t="s">
        <v>29879</v>
      </c>
      <c r="B19731" s="9" t="s">
        <v>60</v>
      </c>
      <c r="C19731" s="9" t="s">
        <v>10164</v>
      </c>
      <c r="D19731" s="9" t="s">
        <v>10155</v>
      </c>
      <c r="E19731" s="10" t="n">
        <v>5</v>
      </c>
      <c r="F19731" s="10" t="n">
        <v>5891.05</v>
      </c>
      <c r="G19731" s="10" t="n">
        <v>62</v>
      </c>
      <c r="H19731" s="10" t="n">
        <v>3275.13</v>
      </c>
    </row>
    <row r="19732" customFormat="false" ht="15" hidden="false" customHeight="false" outlineLevel="0" collapsed="false">
      <c r="A19732" s="9" t="s">
        <v>29880</v>
      </c>
      <c r="B19732" s="9" t="s">
        <v>77</v>
      </c>
      <c r="C19732" s="9" t="s">
        <v>10161</v>
      </c>
      <c r="D19732" s="9" t="s">
        <v>10154</v>
      </c>
      <c r="E19732" s="10" t="n">
        <v>16</v>
      </c>
      <c r="F19732" s="10" t="n">
        <v>79954.9</v>
      </c>
      <c r="G19732" s="10" t="n">
        <v>6</v>
      </c>
      <c r="H19732" s="10" t="n">
        <v>44450.88</v>
      </c>
    </row>
    <row r="19733" customFormat="false" ht="15" hidden="false" customHeight="false" outlineLevel="0" collapsed="false">
      <c r="A19733" s="9" t="s">
        <v>29881</v>
      </c>
      <c r="B19733" s="9" t="s">
        <v>77</v>
      </c>
      <c r="C19733" s="9" t="s">
        <v>10163</v>
      </c>
      <c r="D19733" s="9" t="s">
        <v>10155</v>
      </c>
      <c r="E19733" s="10" t="n">
        <v>6</v>
      </c>
      <c r="F19733" s="10" t="n">
        <v>10800.35</v>
      </c>
      <c r="G19733" s="10" t="n">
        <v>104</v>
      </c>
      <c r="H19733" s="10" t="n">
        <v>6004.45</v>
      </c>
    </row>
    <row r="19734" customFormat="false" ht="15" hidden="false" customHeight="false" outlineLevel="0" collapsed="false">
      <c r="A19734" s="9" t="s">
        <v>29882</v>
      </c>
      <c r="B19734" s="9" t="s">
        <v>77</v>
      </c>
      <c r="C19734" s="9" t="s">
        <v>10161</v>
      </c>
      <c r="D19734" s="9" t="s">
        <v>10155</v>
      </c>
      <c r="E19734" s="10" t="n">
        <v>3</v>
      </c>
      <c r="F19734" s="10" t="n">
        <v>10813.14</v>
      </c>
      <c r="G19734" s="10" t="n">
        <v>31</v>
      </c>
      <c r="H19734" s="10" t="n">
        <v>6011.56</v>
      </c>
    </row>
    <row r="19735" customFormat="false" ht="15" hidden="false" customHeight="false" outlineLevel="0" collapsed="false">
      <c r="A19735" s="9" t="s">
        <v>29883</v>
      </c>
      <c r="B19735" s="9" t="s">
        <v>76</v>
      </c>
      <c r="C19735" s="9" t="s">
        <v>10162</v>
      </c>
      <c r="D19735" s="9" t="s">
        <v>10156</v>
      </c>
      <c r="E19735" s="10" t="n">
        <v>2</v>
      </c>
      <c r="F19735" s="10" t="n">
        <v>1994.65</v>
      </c>
      <c r="G19735" s="10" t="n">
        <v>77</v>
      </c>
      <c r="H19735" s="10" t="n">
        <v>1108.92</v>
      </c>
    </row>
    <row r="19736" customFormat="false" ht="15" hidden="false" customHeight="false" outlineLevel="0" collapsed="false">
      <c r="A19736" s="9" t="s">
        <v>29884</v>
      </c>
      <c r="B19736" s="9" t="s">
        <v>71</v>
      </c>
      <c r="C19736" s="9" t="s">
        <v>10162</v>
      </c>
      <c r="D19736" s="9" t="s">
        <v>10155</v>
      </c>
      <c r="E19736" s="10" t="n">
        <v>6</v>
      </c>
      <c r="F19736" s="10" t="n">
        <v>6244.6</v>
      </c>
      <c r="G19736" s="10" t="n">
        <v>3</v>
      </c>
      <c r="H19736" s="10" t="n">
        <v>3471.68</v>
      </c>
    </row>
    <row r="19737" customFormat="false" ht="15" hidden="false" customHeight="false" outlineLevel="0" collapsed="false">
      <c r="A19737" s="9" t="s">
        <v>29885</v>
      </c>
      <c r="B19737" s="9" t="s">
        <v>74</v>
      </c>
      <c r="C19737" s="9" t="s">
        <v>10161</v>
      </c>
      <c r="D19737" s="9" t="s">
        <v>10155</v>
      </c>
      <c r="E19737" s="10" t="n">
        <v>6</v>
      </c>
      <c r="F19737" s="10" t="n">
        <v>36521.12</v>
      </c>
      <c r="G19737" s="10" t="n">
        <v>23</v>
      </c>
      <c r="H19737" s="10" t="n">
        <v>20303.89</v>
      </c>
    </row>
    <row r="19738" customFormat="false" ht="15" hidden="false" customHeight="false" outlineLevel="0" collapsed="false">
      <c r="A19738" s="9" t="s">
        <v>29886</v>
      </c>
      <c r="B19738" s="9" t="s">
        <v>73</v>
      </c>
      <c r="C19738" s="9" t="s">
        <v>10162</v>
      </c>
      <c r="D19738" s="9" t="s">
        <v>10156</v>
      </c>
      <c r="E19738" s="10" t="n">
        <v>2</v>
      </c>
      <c r="F19738" s="10" t="n">
        <v>4872.52</v>
      </c>
      <c r="G19738" s="10" t="n">
        <v>33</v>
      </c>
      <c r="H19738" s="10" t="n">
        <v>2708.87</v>
      </c>
    </row>
    <row r="19739" customFormat="false" ht="15" hidden="false" customHeight="false" outlineLevel="0" collapsed="false">
      <c r="A19739" s="9" t="s">
        <v>29887</v>
      </c>
      <c r="B19739" s="9" t="s">
        <v>62</v>
      </c>
      <c r="C19739" s="9" t="s">
        <v>10161</v>
      </c>
      <c r="D19739" s="9" t="s">
        <v>10157</v>
      </c>
      <c r="E19739" s="10" t="n">
        <v>2</v>
      </c>
      <c r="F19739" s="10" t="n">
        <v>4915.8</v>
      </c>
      <c r="G19739" s="10" t="n">
        <v>150</v>
      </c>
      <c r="H19739" s="10" t="n">
        <v>2732.94</v>
      </c>
    </row>
    <row r="19740" customFormat="false" ht="15" hidden="false" customHeight="false" outlineLevel="0" collapsed="false">
      <c r="A19740" s="9" t="s">
        <v>29888</v>
      </c>
      <c r="B19740" s="9" t="s">
        <v>62</v>
      </c>
      <c r="C19740" s="9" t="s">
        <v>10161</v>
      </c>
      <c r="D19740" s="9" t="s">
        <v>10156</v>
      </c>
      <c r="E19740" s="10" t="n">
        <v>1</v>
      </c>
      <c r="F19740" s="10" t="n">
        <v>10380.3</v>
      </c>
      <c r="G19740" s="10" t="n">
        <v>53</v>
      </c>
      <c r="H19740" s="10" t="n">
        <v>5770.92</v>
      </c>
    </row>
    <row r="19741" customFormat="false" ht="15" hidden="false" customHeight="false" outlineLevel="0" collapsed="false">
      <c r="A19741" s="9" t="s">
        <v>29889</v>
      </c>
      <c r="B19741" s="9" t="s">
        <v>59</v>
      </c>
      <c r="C19741" s="9" t="s">
        <v>10163</v>
      </c>
      <c r="D19741" s="9" t="s">
        <v>10156</v>
      </c>
      <c r="E19741" s="10" t="n">
        <v>1</v>
      </c>
      <c r="F19741" s="10" t="n">
        <v>3781.24</v>
      </c>
      <c r="G19741" s="10" t="n">
        <v>39</v>
      </c>
      <c r="H19741" s="10" t="n">
        <v>2102.18</v>
      </c>
    </row>
    <row r="19742" customFormat="false" ht="15" hidden="false" customHeight="false" outlineLevel="0" collapsed="false">
      <c r="A19742" s="9" t="s">
        <v>29890</v>
      </c>
      <c r="B19742" s="9" t="s">
        <v>71</v>
      </c>
      <c r="C19742" s="9" t="s">
        <v>10161</v>
      </c>
      <c r="D19742" s="9" t="s">
        <v>10156</v>
      </c>
      <c r="E19742" s="10" t="n">
        <v>1</v>
      </c>
      <c r="F19742" s="10" t="n">
        <v>339</v>
      </c>
      <c r="G19742" s="10" t="n">
        <v>144</v>
      </c>
      <c r="H19742" s="10" t="n">
        <v>188.47</v>
      </c>
    </row>
    <row r="19743" customFormat="false" ht="15" hidden="false" customHeight="false" outlineLevel="0" collapsed="false">
      <c r="A19743" s="9" t="s">
        <v>29891</v>
      </c>
      <c r="B19743" s="9" t="s">
        <v>64</v>
      </c>
      <c r="C19743" s="9" t="s">
        <v>10161</v>
      </c>
      <c r="D19743" s="9" t="s">
        <v>10155</v>
      </c>
      <c r="E19743" s="10" t="n">
        <v>4</v>
      </c>
      <c r="F19743" s="10" t="n">
        <v>43246.51</v>
      </c>
      <c r="G19743" s="10" t="n">
        <v>85</v>
      </c>
      <c r="H19743" s="10" t="n">
        <v>24042.87</v>
      </c>
    </row>
    <row r="19744" customFormat="false" ht="15" hidden="false" customHeight="false" outlineLevel="0" collapsed="false">
      <c r="A19744" s="9" t="s">
        <v>29892</v>
      </c>
      <c r="B19744" s="9" t="s">
        <v>65</v>
      </c>
      <c r="C19744" s="9" t="s">
        <v>10161</v>
      </c>
      <c r="D19744" s="9" t="s">
        <v>10156</v>
      </c>
      <c r="E19744" s="10" t="n">
        <v>1</v>
      </c>
      <c r="F19744" s="10" t="n">
        <v>1159.2</v>
      </c>
      <c r="G19744" s="10" t="n">
        <v>329</v>
      </c>
      <c r="H19744" s="10" t="n">
        <v>644.46</v>
      </c>
    </row>
    <row r="19745" customFormat="false" ht="15" hidden="false" customHeight="false" outlineLevel="0" collapsed="false">
      <c r="A19745" s="9" t="s">
        <v>29893</v>
      </c>
      <c r="B19745" s="9" t="s">
        <v>71</v>
      </c>
      <c r="C19745" s="9" t="s">
        <v>10163</v>
      </c>
      <c r="D19745" s="9" t="s">
        <v>10155</v>
      </c>
      <c r="E19745" s="10" t="n">
        <v>5</v>
      </c>
      <c r="F19745" s="10" t="n">
        <v>25957.19</v>
      </c>
      <c r="G19745" s="10" t="n">
        <v>28</v>
      </c>
      <c r="H19745" s="10" t="n">
        <v>14430.88</v>
      </c>
    </row>
    <row r="19746" customFormat="false" ht="15" hidden="false" customHeight="false" outlineLevel="0" collapsed="false">
      <c r="A19746" s="9" t="s">
        <v>29894</v>
      </c>
      <c r="B19746" s="9" t="s">
        <v>64</v>
      </c>
      <c r="C19746" s="9" t="s">
        <v>10162</v>
      </c>
      <c r="D19746" s="9" t="s">
        <v>10156</v>
      </c>
      <c r="E19746" s="10" t="n">
        <v>2</v>
      </c>
      <c r="F19746" s="10" t="n">
        <v>17699.69</v>
      </c>
      <c r="G19746" s="10" t="n">
        <v>73</v>
      </c>
      <c r="H19746" s="10" t="n">
        <v>9840.13</v>
      </c>
    </row>
    <row r="19747" customFormat="false" ht="15" hidden="false" customHeight="false" outlineLevel="0" collapsed="false">
      <c r="A19747" s="9" t="s">
        <v>29895</v>
      </c>
      <c r="B19747" s="9" t="s">
        <v>77</v>
      </c>
      <c r="C19747" s="9" t="s">
        <v>10164</v>
      </c>
      <c r="D19747" s="9" t="s">
        <v>10155</v>
      </c>
      <c r="E19747" s="10" t="n">
        <v>4</v>
      </c>
      <c r="F19747" s="10" t="n">
        <v>18877.17</v>
      </c>
      <c r="G19747" s="10" t="n">
        <v>80</v>
      </c>
      <c r="H19747" s="10" t="n">
        <v>10494.75</v>
      </c>
    </row>
    <row r="19748" customFormat="false" ht="15" hidden="false" customHeight="false" outlineLevel="0" collapsed="false">
      <c r="A19748" s="9" t="s">
        <v>29896</v>
      </c>
      <c r="B19748" s="9" t="s">
        <v>71</v>
      </c>
      <c r="C19748" s="9" t="s">
        <v>10161</v>
      </c>
      <c r="D19748" s="9" t="s">
        <v>10156</v>
      </c>
      <c r="E19748" s="10" t="n">
        <v>1</v>
      </c>
      <c r="F19748" s="10" t="n">
        <v>7918.5</v>
      </c>
      <c r="G19748" s="10" t="n">
        <v>36</v>
      </c>
      <c r="H19748" s="10" t="n">
        <v>4402.29</v>
      </c>
    </row>
    <row r="19749" customFormat="false" ht="15" hidden="false" customHeight="false" outlineLevel="0" collapsed="false">
      <c r="A19749" s="9" t="s">
        <v>29897</v>
      </c>
      <c r="B19749" s="9" t="s">
        <v>75</v>
      </c>
      <c r="C19749" s="9" t="s">
        <v>10164</v>
      </c>
      <c r="D19749" s="9" t="s">
        <v>10156</v>
      </c>
      <c r="E19749" s="10" t="n">
        <v>2</v>
      </c>
      <c r="F19749" s="10" t="n">
        <v>3751.7</v>
      </c>
      <c r="G19749" s="10" t="n">
        <v>10</v>
      </c>
      <c r="H19749" s="10" t="n">
        <v>2085.76</v>
      </c>
    </row>
    <row r="19750" customFormat="false" ht="15" hidden="false" customHeight="false" outlineLevel="0" collapsed="false">
      <c r="A19750" s="9" t="s">
        <v>29898</v>
      </c>
      <c r="B19750" s="9" t="s">
        <v>79</v>
      </c>
      <c r="C19750" s="9" t="s">
        <v>10162</v>
      </c>
      <c r="D19750" s="9" t="s">
        <v>10155</v>
      </c>
      <c r="E19750" s="10" t="n">
        <v>8</v>
      </c>
      <c r="F19750" s="10" t="n">
        <v>29275.91</v>
      </c>
      <c r="G19750" s="10" t="n">
        <v>59</v>
      </c>
      <c r="H19750" s="10" t="n">
        <v>16275.92</v>
      </c>
    </row>
    <row r="19751" customFormat="false" ht="15" hidden="false" customHeight="false" outlineLevel="0" collapsed="false">
      <c r="A19751" s="9" t="s">
        <v>29899</v>
      </c>
      <c r="B19751" s="9" t="s">
        <v>64</v>
      </c>
      <c r="C19751" s="9" t="s">
        <v>10161</v>
      </c>
      <c r="D19751" s="9" t="s">
        <v>10156</v>
      </c>
      <c r="E19751" s="10" t="n">
        <v>2</v>
      </c>
      <c r="F19751" s="10" t="n">
        <v>4730.45</v>
      </c>
      <c r="G19751" s="10" t="n">
        <v>90</v>
      </c>
      <c r="H19751" s="10" t="n">
        <v>2629.89</v>
      </c>
    </row>
    <row r="19752" customFormat="false" ht="15" hidden="false" customHeight="false" outlineLevel="0" collapsed="false">
      <c r="A19752" s="9" t="s">
        <v>29900</v>
      </c>
      <c r="B19752" s="9" t="s">
        <v>71</v>
      </c>
      <c r="C19752" s="9" t="s">
        <v>10161</v>
      </c>
      <c r="D19752" s="9" t="s">
        <v>10155</v>
      </c>
      <c r="E19752" s="10" t="n">
        <v>3</v>
      </c>
      <c r="F19752" s="10" t="n">
        <v>6849.9</v>
      </c>
      <c r="G19752" s="10" t="n">
        <v>51</v>
      </c>
      <c r="H19752" s="10" t="n">
        <v>3808.2</v>
      </c>
    </row>
    <row r="19753" customFormat="false" ht="15" hidden="false" customHeight="false" outlineLevel="0" collapsed="false">
      <c r="A19753" s="9" t="s">
        <v>29901</v>
      </c>
      <c r="B19753" s="9" t="s">
        <v>60</v>
      </c>
      <c r="C19753" s="9" t="s">
        <v>10161</v>
      </c>
      <c r="D19753" s="9" t="s">
        <v>10156</v>
      </c>
      <c r="E19753" s="10" t="n">
        <v>1</v>
      </c>
      <c r="F19753" s="10" t="n">
        <v>19952.1</v>
      </c>
      <c r="G19753" s="10" t="n">
        <v>1</v>
      </c>
      <c r="H19753" s="10" t="n">
        <v>11092.36</v>
      </c>
    </row>
    <row r="19754" customFormat="false" ht="15" hidden="false" customHeight="false" outlineLevel="0" collapsed="false">
      <c r="A19754" s="9" t="s">
        <v>29902</v>
      </c>
      <c r="B19754" s="9" t="s">
        <v>70</v>
      </c>
      <c r="C19754" s="9" t="s">
        <v>10161</v>
      </c>
      <c r="D19754" s="9" t="s">
        <v>10154</v>
      </c>
      <c r="E19754" s="10" t="n">
        <v>6</v>
      </c>
      <c r="F19754" s="10" t="n">
        <v>215071.92</v>
      </c>
      <c r="G19754" s="10" t="n">
        <v>47</v>
      </c>
      <c r="H19754" s="10" t="n">
        <v>119569.1</v>
      </c>
    </row>
    <row r="19755" customFormat="false" ht="15" hidden="false" customHeight="false" outlineLevel="0" collapsed="false">
      <c r="A19755" s="9" t="s">
        <v>29903</v>
      </c>
      <c r="B19755" s="9" t="s">
        <v>70</v>
      </c>
      <c r="C19755" s="9" t="s">
        <v>10163</v>
      </c>
      <c r="D19755" s="9" t="s">
        <v>10156</v>
      </c>
      <c r="E19755" s="10" t="n">
        <v>1</v>
      </c>
      <c r="F19755" s="10" t="n">
        <v>219.87</v>
      </c>
      <c r="G19755" s="10" t="n">
        <v>16</v>
      </c>
      <c r="H19755" s="10" t="n">
        <v>122.24</v>
      </c>
    </row>
    <row r="19756" customFormat="false" ht="15" hidden="false" customHeight="false" outlineLevel="0" collapsed="false">
      <c r="A19756" s="9" t="s">
        <v>29904</v>
      </c>
      <c r="B19756" s="9" t="s">
        <v>64</v>
      </c>
      <c r="C19756" s="9" t="s">
        <v>10164</v>
      </c>
      <c r="D19756" s="9" t="s">
        <v>10156</v>
      </c>
      <c r="E19756" s="10" t="n">
        <v>1</v>
      </c>
      <c r="F19756" s="10" t="n">
        <v>2159.37</v>
      </c>
      <c r="G19756" s="10" t="n">
        <v>352</v>
      </c>
      <c r="H19756" s="10" t="n">
        <v>1200.5</v>
      </c>
    </row>
    <row r="19757" customFormat="false" ht="15" hidden="false" customHeight="false" outlineLevel="0" collapsed="false">
      <c r="A19757" s="9" t="s">
        <v>29905</v>
      </c>
      <c r="B19757" s="9" t="s">
        <v>61</v>
      </c>
      <c r="C19757" s="9" t="s">
        <v>10163</v>
      </c>
      <c r="D19757" s="9" t="s">
        <v>10157</v>
      </c>
      <c r="E19757" s="10" t="n">
        <v>3</v>
      </c>
      <c r="F19757" s="10" t="n">
        <v>1858.5</v>
      </c>
      <c r="G19757" s="10" t="n">
        <v>142</v>
      </c>
      <c r="H19757" s="10" t="n">
        <v>1033.23</v>
      </c>
    </row>
    <row r="19758" customFormat="false" ht="15" hidden="false" customHeight="false" outlineLevel="0" collapsed="false">
      <c r="A19758" s="9" t="s">
        <v>29906</v>
      </c>
      <c r="B19758" s="9" t="s">
        <v>73</v>
      </c>
      <c r="C19758" s="9" t="s">
        <v>10161</v>
      </c>
      <c r="D19758" s="9" t="s">
        <v>10154</v>
      </c>
      <c r="E19758" s="10" t="n">
        <v>10</v>
      </c>
      <c r="F19758" s="10" t="n">
        <v>79352.54</v>
      </c>
      <c r="G19758" s="10" t="n">
        <v>6</v>
      </c>
      <c r="H19758" s="10" t="n">
        <v>44116</v>
      </c>
    </row>
    <row r="19759" customFormat="false" ht="15" hidden="false" customHeight="false" outlineLevel="0" collapsed="false">
      <c r="A19759" s="9" t="s">
        <v>29907</v>
      </c>
      <c r="B19759" s="9" t="s">
        <v>59</v>
      </c>
      <c r="C19759" s="9" t="s">
        <v>10161</v>
      </c>
      <c r="D19759" s="9" t="s">
        <v>10156</v>
      </c>
      <c r="E19759" s="10" t="n">
        <v>1</v>
      </c>
      <c r="F19759" s="10" t="n">
        <v>5711.11</v>
      </c>
      <c r="G19759" s="10" t="n">
        <v>46</v>
      </c>
      <c r="H19759" s="10" t="n">
        <v>3175.09</v>
      </c>
    </row>
    <row r="19760" customFormat="false" ht="15" hidden="false" customHeight="false" outlineLevel="0" collapsed="false">
      <c r="A19760" s="9" t="s">
        <v>29908</v>
      </c>
      <c r="B19760" s="9" t="s">
        <v>73</v>
      </c>
      <c r="C19760" s="9" t="s">
        <v>10161</v>
      </c>
      <c r="D19760" s="9" t="s">
        <v>10156</v>
      </c>
      <c r="E19760" s="10" t="n">
        <v>1</v>
      </c>
      <c r="F19760" s="10" t="n">
        <v>4433</v>
      </c>
      <c r="G19760" s="10" t="n">
        <v>191</v>
      </c>
      <c r="H19760" s="10" t="n">
        <v>2464.52</v>
      </c>
    </row>
    <row r="19761" customFormat="false" ht="15" hidden="false" customHeight="false" outlineLevel="0" collapsed="false">
      <c r="A19761" s="9" t="s">
        <v>29909</v>
      </c>
      <c r="B19761" s="9" t="s">
        <v>71</v>
      </c>
      <c r="C19761" s="9" t="s">
        <v>10161</v>
      </c>
      <c r="D19761" s="9" t="s">
        <v>10154</v>
      </c>
      <c r="E19761" s="10" t="n">
        <v>4</v>
      </c>
      <c r="F19761" s="10" t="n">
        <v>77036</v>
      </c>
      <c r="G19761" s="10" t="n">
        <v>5</v>
      </c>
      <c r="H19761" s="10" t="n">
        <v>42828.12</v>
      </c>
    </row>
    <row r="19762" customFormat="false" ht="15" hidden="false" customHeight="false" outlineLevel="0" collapsed="false">
      <c r="A19762" s="9" t="s">
        <v>29910</v>
      </c>
      <c r="B19762" s="9" t="s">
        <v>71</v>
      </c>
      <c r="C19762" s="9" t="s">
        <v>10161</v>
      </c>
      <c r="D19762" s="9" t="s">
        <v>10155</v>
      </c>
      <c r="E19762" s="10" t="n">
        <v>3</v>
      </c>
      <c r="F19762" s="10" t="n">
        <v>26834.2</v>
      </c>
      <c r="G19762" s="10" t="n">
        <v>48</v>
      </c>
      <c r="H19762" s="10" t="n">
        <v>14918.46</v>
      </c>
    </row>
    <row r="19763" customFormat="false" ht="15" hidden="false" customHeight="false" outlineLevel="0" collapsed="false">
      <c r="A19763" s="9" t="s">
        <v>29911</v>
      </c>
      <c r="B19763" s="9" t="s">
        <v>79</v>
      </c>
      <c r="C19763" s="9" t="s">
        <v>10163</v>
      </c>
      <c r="D19763" s="9" t="s">
        <v>10156</v>
      </c>
      <c r="E19763" s="10" t="n">
        <v>2</v>
      </c>
      <c r="F19763" s="10" t="n">
        <v>2098.6</v>
      </c>
      <c r="G19763" s="10" t="n">
        <v>108</v>
      </c>
      <c r="H19763" s="10" t="n">
        <v>1166.72</v>
      </c>
    </row>
    <row r="19764" customFormat="false" ht="15" hidden="false" customHeight="false" outlineLevel="0" collapsed="false">
      <c r="A19764" s="9" t="s">
        <v>29912</v>
      </c>
      <c r="B19764" s="9" t="s">
        <v>77</v>
      </c>
      <c r="C19764" s="9" t="s">
        <v>10163</v>
      </c>
      <c r="D19764" s="9" t="s">
        <v>10155</v>
      </c>
      <c r="E19764" s="10" t="n">
        <v>4</v>
      </c>
      <c r="F19764" s="10" t="n">
        <v>15080.64</v>
      </c>
      <c r="G19764" s="10" t="n">
        <v>77</v>
      </c>
      <c r="H19764" s="10" t="n">
        <v>8384.07</v>
      </c>
    </row>
    <row r="19765" customFormat="false" ht="15" hidden="false" customHeight="false" outlineLevel="0" collapsed="false">
      <c r="A19765" s="9" t="s">
        <v>29913</v>
      </c>
      <c r="B19765" s="9" t="s">
        <v>70</v>
      </c>
      <c r="C19765" s="9" t="s">
        <v>10164</v>
      </c>
      <c r="D19765" s="9" t="s">
        <v>10155</v>
      </c>
      <c r="E19765" s="10" t="n">
        <v>4</v>
      </c>
      <c r="F19765" s="10" t="n">
        <v>22403.2</v>
      </c>
      <c r="G19765" s="10" t="n">
        <v>18</v>
      </c>
      <c r="H19765" s="10" t="n">
        <v>12455.05</v>
      </c>
    </row>
    <row r="19766" customFormat="false" ht="15" hidden="false" customHeight="false" outlineLevel="0" collapsed="false">
      <c r="A19766" s="9" t="s">
        <v>29914</v>
      </c>
      <c r="B19766" s="9" t="s">
        <v>71</v>
      </c>
      <c r="C19766" s="9" t="s">
        <v>10161</v>
      </c>
      <c r="D19766" s="9" t="s">
        <v>10156</v>
      </c>
      <c r="E19766" s="10" t="n">
        <v>2</v>
      </c>
      <c r="F19766" s="10" t="n">
        <v>4499.77</v>
      </c>
      <c r="G19766" s="10" t="n">
        <v>111</v>
      </c>
      <c r="H19766" s="10" t="n">
        <v>2501.64</v>
      </c>
    </row>
    <row r="19767" customFormat="false" ht="15" hidden="false" customHeight="false" outlineLevel="0" collapsed="false">
      <c r="A19767" s="9" t="s">
        <v>29915</v>
      </c>
      <c r="B19767" s="9" t="s">
        <v>75</v>
      </c>
      <c r="C19767" s="9" t="s">
        <v>10161</v>
      </c>
      <c r="D19767" s="9" t="s">
        <v>10155</v>
      </c>
      <c r="E19767" s="10" t="n">
        <v>4</v>
      </c>
      <c r="F19767" s="10" t="n">
        <v>11036.78</v>
      </c>
      <c r="G19767" s="10" t="n">
        <v>40</v>
      </c>
      <c r="H19767" s="10" t="n">
        <v>6135.89</v>
      </c>
    </row>
    <row r="19768" customFormat="false" ht="15" hidden="false" customHeight="false" outlineLevel="0" collapsed="false">
      <c r="A19768" s="9" t="s">
        <v>29916</v>
      </c>
      <c r="B19768" s="9" t="s">
        <v>75</v>
      </c>
      <c r="C19768" s="9" t="s">
        <v>10163</v>
      </c>
      <c r="D19768" s="9" t="s">
        <v>10156</v>
      </c>
      <c r="E19768" s="10" t="n">
        <v>2</v>
      </c>
      <c r="F19768" s="10" t="n">
        <v>4016.65</v>
      </c>
      <c r="G19768" s="10" t="n">
        <v>38</v>
      </c>
      <c r="H19768" s="10" t="n">
        <v>2233.05</v>
      </c>
    </row>
    <row r="19769" customFormat="false" ht="15" hidden="false" customHeight="false" outlineLevel="0" collapsed="false">
      <c r="A19769" s="9" t="s">
        <v>29917</v>
      </c>
      <c r="B19769" s="9" t="s">
        <v>77</v>
      </c>
      <c r="C19769" s="9" t="s">
        <v>10162</v>
      </c>
      <c r="D19769" s="9" t="s">
        <v>10155</v>
      </c>
      <c r="E19769" s="10" t="n">
        <v>6</v>
      </c>
      <c r="F19769" s="10" t="n">
        <v>30233.5</v>
      </c>
      <c r="G19769" s="10" t="n">
        <v>45</v>
      </c>
      <c r="H19769" s="10" t="n">
        <v>16808.3</v>
      </c>
    </row>
    <row r="19770" customFormat="false" ht="15" hidden="false" customHeight="false" outlineLevel="0" collapsed="false">
      <c r="A19770" s="9" t="s">
        <v>29918</v>
      </c>
      <c r="B19770" s="9" t="s">
        <v>64</v>
      </c>
      <c r="C19770" s="9" t="s">
        <v>10161</v>
      </c>
      <c r="D19770" s="9" t="s">
        <v>10154</v>
      </c>
      <c r="E19770" s="10" t="n">
        <v>6</v>
      </c>
      <c r="F19770" s="10" t="n">
        <v>72266</v>
      </c>
      <c r="G19770" s="10" t="n">
        <v>107</v>
      </c>
      <c r="H19770" s="10" t="n">
        <v>40176.24</v>
      </c>
    </row>
    <row r="19771" customFormat="false" ht="15" hidden="false" customHeight="false" outlineLevel="0" collapsed="false">
      <c r="A19771" s="9" t="s">
        <v>29919</v>
      </c>
      <c r="B19771" s="9" t="s">
        <v>73</v>
      </c>
      <c r="C19771" s="9" t="s">
        <v>10163</v>
      </c>
      <c r="D19771" s="9" t="s">
        <v>10155</v>
      </c>
      <c r="E19771" s="10" t="n">
        <v>5</v>
      </c>
      <c r="F19771" s="10" t="n">
        <v>6277.8</v>
      </c>
      <c r="G19771" s="10" t="n">
        <v>0</v>
      </c>
      <c r="H19771" s="10" t="n">
        <v>3490.14</v>
      </c>
    </row>
    <row r="19772" customFormat="false" ht="15" hidden="false" customHeight="false" outlineLevel="0" collapsed="false">
      <c r="A19772" s="9" t="s">
        <v>29920</v>
      </c>
      <c r="B19772" s="9" t="s">
        <v>77</v>
      </c>
      <c r="C19772" s="9" t="s">
        <v>10162</v>
      </c>
      <c r="D19772" s="9" t="s">
        <v>10157</v>
      </c>
      <c r="E19772" s="10" t="n">
        <v>7</v>
      </c>
      <c r="F19772" s="10" t="n">
        <v>21527.06</v>
      </c>
      <c r="G19772" s="10" t="n">
        <v>128</v>
      </c>
      <c r="H19772" s="10" t="n">
        <v>11967.96</v>
      </c>
    </row>
    <row r="19773" customFormat="false" ht="15" hidden="false" customHeight="false" outlineLevel="0" collapsed="false">
      <c r="A19773" s="9" t="s">
        <v>29921</v>
      </c>
      <c r="B19773" s="9" t="s">
        <v>79</v>
      </c>
      <c r="C19773" s="9" t="s">
        <v>10161</v>
      </c>
      <c r="D19773" s="9" t="s">
        <v>10155</v>
      </c>
      <c r="E19773" s="10" t="n">
        <v>6</v>
      </c>
      <c r="F19773" s="10" t="n">
        <v>12929.89</v>
      </c>
      <c r="G19773" s="10" t="n">
        <v>38</v>
      </c>
      <c r="H19773" s="10" t="n">
        <v>7188.36</v>
      </c>
    </row>
    <row r="19774" customFormat="false" ht="15" hidden="false" customHeight="false" outlineLevel="0" collapsed="false">
      <c r="A19774" s="9" t="s">
        <v>29922</v>
      </c>
      <c r="B19774" s="9" t="s">
        <v>62</v>
      </c>
      <c r="C19774" s="9" t="s">
        <v>10162</v>
      </c>
      <c r="D19774" s="9" t="s">
        <v>10155</v>
      </c>
      <c r="E19774" s="10" t="n">
        <v>10</v>
      </c>
      <c r="F19774" s="10" t="n">
        <v>14864.03</v>
      </c>
      <c r="G19774" s="10" t="n">
        <v>4</v>
      </c>
      <c r="H19774" s="10" t="n">
        <v>8263.65</v>
      </c>
    </row>
    <row r="19775" customFormat="false" ht="15" hidden="false" customHeight="false" outlineLevel="0" collapsed="false">
      <c r="A19775" s="9" t="s">
        <v>29923</v>
      </c>
      <c r="B19775" s="9" t="s">
        <v>74</v>
      </c>
      <c r="C19775" s="9" t="s">
        <v>10161</v>
      </c>
      <c r="D19775" s="9" t="s">
        <v>10155</v>
      </c>
      <c r="E19775" s="10" t="n">
        <v>3</v>
      </c>
      <c r="F19775" s="10" t="n">
        <v>7815.33</v>
      </c>
      <c r="G19775" s="10" t="n">
        <v>67</v>
      </c>
      <c r="H19775" s="10" t="n">
        <v>4344.93</v>
      </c>
    </row>
    <row r="19776" customFormat="false" ht="15" hidden="false" customHeight="false" outlineLevel="0" collapsed="false">
      <c r="A19776" s="9" t="s">
        <v>29924</v>
      </c>
      <c r="B19776" s="9" t="s">
        <v>62</v>
      </c>
      <c r="C19776" s="9" t="s">
        <v>10163</v>
      </c>
      <c r="D19776" s="9" t="s">
        <v>10155</v>
      </c>
      <c r="E19776" s="10" t="n">
        <v>3</v>
      </c>
      <c r="F19776" s="10" t="n">
        <v>33698.5</v>
      </c>
      <c r="G19776" s="10" t="n">
        <v>4</v>
      </c>
      <c r="H19776" s="10" t="n">
        <v>18734.66</v>
      </c>
    </row>
    <row r="19777" customFormat="false" ht="15" hidden="false" customHeight="false" outlineLevel="0" collapsed="false">
      <c r="A19777" s="9" t="s">
        <v>29925</v>
      </c>
      <c r="B19777" s="9" t="s">
        <v>74</v>
      </c>
      <c r="C19777" s="9" t="s">
        <v>10164</v>
      </c>
      <c r="D19777" s="9" t="s">
        <v>10154</v>
      </c>
      <c r="E19777" s="10" t="n">
        <v>14</v>
      </c>
      <c r="F19777" s="10" t="n">
        <v>80230.14</v>
      </c>
      <c r="G19777" s="10" t="n">
        <v>3</v>
      </c>
      <c r="H19777" s="10" t="n">
        <v>44603.9</v>
      </c>
    </row>
    <row r="19778" customFormat="false" ht="15" hidden="false" customHeight="false" outlineLevel="0" collapsed="false">
      <c r="A19778" s="9" t="s">
        <v>29926</v>
      </c>
      <c r="B19778" s="9" t="s">
        <v>71</v>
      </c>
      <c r="C19778" s="9" t="s">
        <v>10163</v>
      </c>
      <c r="D19778" s="9" t="s">
        <v>10156</v>
      </c>
      <c r="E19778" s="10" t="n">
        <v>1</v>
      </c>
      <c r="F19778" s="10" t="n">
        <v>4687.15</v>
      </c>
      <c r="G19778" s="10" t="n">
        <v>149</v>
      </c>
      <c r="H19778" s="10" t="n">
        <v>2605.82</v>
      </c>
    </row>
    <row r="19779" customFormat="false" ht="15" hidden="false" customHeight="false" outlineLevel="0" collapsed="false">
      <c r="A19779" s="9" t="s">
        <v>29927</v>
      </c>
      <c r="B19779" s="9" t="s">
        <v>62</v>
      </c>
      <c r="C19779" s="9" t="s">
        <v>10163</v>
      </c>
      <c r="D19779" s="9" t="s">
        <v>10155</v>
      </c>
      <c r="E19779" s="10" t="n">
        <v>4</v>
      </c>
      <c r="F19779" s="10" t="n">
        <v>2937.76</v>
      </c>
      <c r="G19779" s="10" t="n">
        <v>52</v>
      </c>
      <c r="H19779" s="10" t="n">
        <v>1633.25</v>
      </c>
    </row>
    <row r="19780" customFormat="false" ht="15" hidden="false" customHeight="false" outlineLevel="0" collapsed="false">
      <c r="A19780" s="9" t="s">
        <v>29928</v>
      </c>
      <c r="B19780" s="9" t="s">
        <v>75</v>
      </c>
      <c r="C19780" s="9" t="s">
        <v>10161</v>
      </c>
      <c r="D19780" s="9" t="s">
        <v>10155</v>
      </c>
      <c r="E19780" s="10" t="n">
        <v>4</v>
      </c>
      <c r="F19780" s="10" t="n">
        <v>7631.92</v>
      </c>
      <c r="G19780" s="10" t="n">
        <v>59</v>
      </c>
      <c r="H19780" s="10" t="n">
        <v>4242.96</v>
      </c>
    </row>
    <row r="19781" customFormat="false" ht="15" hidden="false" customHeight="false" outlineLevel="0" collapsed="false">
      <c r="A19781" s="9" t="s">
        <v>29929</v>
      </c>
      <c r="B19781" s="9" t="s">
        <v>64</v>
      </c>
      <c r="C19781" s="9" t="s">
        <v>10161</v>
      </c>
      <c r="D19781" s="9" t="s">
        <v>10156</v>
      </c>
      <c r="E19781" s="10" t="n">
        <v>1</v>
      </c>
      <c r="F19781" s="10" t="n">
        <v>898</v>
      </c>
      <c r="G19781" s="10" t="n">
        <v>24</v>
      </c>
      <c r="H19781" s="10" t="n">
        <v>499.24</v>
      </c>
    </row>
    <row r="19782" customFormat="false" ht="15" hidden="false" customHeight="false" outlineLevel="0" collapsed="false">
      <c r="A19782" s="9" t="s">
        <v>29930</v>
      </c>
      <c r="B19782" s="9" t="s">
        <v>59</v>
      </c>
      <c r="C19782" s="9" t="s">
        <v>10164</v>
      </c>
      <c r="D19782" s="9" t="s">
        <v>10156</v>
      </c>
      <c r="E19782" s="10" t="n">
        <v>1</v>
      </c>
      <c r="F19782" s="10" t="n">
        <v>1887.75</v>
      </c>
      <c r="G19782" s="10" t="n">
        <v>82</v>
      </c>
      <c r="H19782" s="10" t="n">
        <v>1049.49</v>
      </c>
    </row>
    <row r="19783" customFormat="false" ht="15" hidden="false" customHeight="false" outlineLevel="0" collapsed="false">
      <c r="A19783" s="9" t="s">
        <v>29931</v>
      </c>
      <c r="B19783" s="9" t="s">
        <v>74</v>
      </c>
      <c r="C19783" s="9" t="s">
        <v>10164</v>
      </c>
      <c r="D19783" s="9" t="s">
        <v>10154</v>
      </c>
      <c r="E19783" s="10" t="n">
        <v>17</v>
      </c>
      <c r="F19783" s="10" t="n">
        <v>152230.33</v>
      </c>
      <c r="G19783" s="10" t="n">
        <v>17</v>
      </c>
      <c r="H19783" s="10" t="n">
        <v>84632.36</v>
      </c>
    </row>
    <row r="19784" customFormat="false" ht="15" hidden="false" customHeight="false" outlineLevel="0" collapsed="false">
      <c r="A19784" s="9" t="s">
        <v>29932</v>
      </c>
      <c r="B19784" s="9" t="s">
        <v>75</v>
      </c>
      <c r="C19784" s="9" t="s">
        <v>10161</v>
      </c>
      <c r="D19784" s="9" t="s">
        <v>10154</v>
      </c>
      <c r="E19784" s="10" t="n">
        <v>4</v>
      </c>
      <c r="F19784" s="10" t="n">
        <v>72780.61</v>
      </c>
      <c r="G19784" s="10" t="n">
        <v>6</v>
      </c>
      <c r="H19784" s="10" t="n">
        <v>40462.34</v>
      </c>
    </row>
    <row r="19785" customFormat="false" ht="15" hidden="false" customHeight="false" outlineLevel="0" collapsed="false">
      <c r="A19785" s="9" t="s">
        <v>29933</v>
      </c>
      <c r="B19785" s="9" t="s">
        <v>70</v>
      </c>
      <c r="C19785" s="9" t="s">
        <v>10161</v>
      </c>
      <c r="D19785" s="9" t="s">
        <v>10155</v>
      </c>
      <c r="E19785" s="10" t="n">
        <v>6</v>
      </c>
      <c r="F19785" s="10" t="n">
        <v>33601.1</v>
      </c>
      <c r="G19785" s="10" t="n">
        <v>55</v>
      </c>
      <c r="H19785" s="10" t="n">
        <v>18680.51</v>
      </c>
    </row>
    <row r="19786" customFormat="false" ht="15" hidden="false" customHeight="false" outlineLevel="0" collapsed="false">
      <c r="A19786" s="9" t="s">
        <v>29934</v>
      </c>
      <c r="B19786" s="9" t="s">
        <v>71</v>
      </c>
      <c r="C19786" s="9" t="s">
        <v>10161</v>
      </c>
      <c r="D19786" s="9" t="s">
        <v>10156</v>
      </c>
      <c r="E19786" s="10" t="n">
        <v>1</v>
      </c>
      <c r="F19786" s="10" t="n">
        <v>309.02</v>
      </c>
      <c r="G19786" s="10" t="n">
        <v>235</v>
      </c>
      <c r="H19786" s="10" t="n">
        <v>171.8</v>
      </c>
    </row>
    <row r="19787" customFormat="false" ht="15" hidden="false" customHeight="false" outlineLevel="0" collapsed="false">
      <c r="A19787" s="9" t="s">
        <v>29935</v>
      </c>
      <c r="B19787" s="9" t="s">
        <v>71</v>
      </c>
      <c r="C19787" s="9" t="s">
        <v>10161</v>
      </c>
      <c r="D19787" s="9" t="s">
        <v>10156</v>
      </c>
      <c r="E19787" s="10" t="n">
        <v>2</v>
      </c>
      <c r="F19787" s="10" t="n">
        <v>40441.2</v>
      </c>
      <c r="G19787" s="10" t="n">
        <v>4</v>
      </c>
      <c r="H19787" s="10" t="n">
        <v>22483.26</v>
      </c>
    </row>
    <row r="19788" customFormat="false" ht="15" hidden="false" customHeight="false" outlineLevel="0" collapsed="false">
      <c r="A19788" s="9" t="s">
        <v>29936</v>
      </c>
      <c r="B19788" s="9" t="s">
        <v>68</v>
      </c>
      <c r="C19788" s="9" t="s">
        <v>10161</v>
      </c>
      <c r="D19788" s="9" t="s">
        <v>10155</v>
      </c>
      <c r="E19788" s="10" t="n">
        <v>8</v>
      </c>
      <c r="F19788" s="10" t="n">
        <v>13679.87</v>
      </c>
      <c r="G19788" s="10" t="n">
        <v>27</v>
      </c>
      <c r="H19788" s="10" t="n">
        <v>7605.32</v>
      </c>
    </row>
    <row r="19789" customFormat="false" ht="15" hidden="false" customHeight="false" outlineLevel="0" collapsed="false">
      <c r="A19789" s="9" t="s">
        <v>29937</v>
      </c>
      <c r="B19789" s="9" t="s">
        <v>64</v>
      </c>
      <c r="C19789" s="9" t="s">
        <v>10161</v>
      </c>
      <c r="D19789" s="9" t="s">
        <v>10155</v>
      </c>
      <c r="E19789" s="10" t="n">
        <v>5</v>
      </c>
      <c r="F19789" s="10" t="n">
        <v>36605.77</v>
      </c>
      <c r="G19789" s="10" t="n">
        <v>41</v>
      </c>
      <c r="H19789" s="10" t="n">
        <v>20350.96</v>
      </c>
    </row>
    <row r="19790" customFormat="false" ht="15" hidden="false" customHeight="false" outlineLevel="0" collapsed="false">
      <c r="A19790" s="9" t="s">
        <v>29938</v>
      </c>
      <c r="B19790" s="9" t="s">
        <v>74</v>
      </c>
      <c r="C19790" s="9" t="s">
        <v>10161</v>
      </c>
      <c r="D19790" s="9" t="s">
        <v>10155</v>
      </c>
      <c r="E19790" s="10" t="n">
        <v>3</v>
      </c>
      <c r="F19790" s="10" t="n">
        <v>1030.95</v>
      </c>
      <c r="G19790" s="10" t="n">
        <v>47</v>
      </c>
      <c r="H19790" s="10" t="n">
        <v>573.16</v>
      </c>
    </row>
    <row r="19791" customFormat="false" ht="15" hidden="false" customHeight="false" outlineLevel="0" collapsed="false">
      <c r="A19791" s="9" t="s">
        <v>29939</v>
      </c>
      <c r="B19791" s="9" t="s">
        <v>73</v>
      </c>
      <c r="C19791" s="9" t="s">
        <v>10161</v>
      </c>
      <c r="D19791" s="9" t="s">
        <v>10155</v>
      </c>
      <c r="E19791" s="10" t="n">
        <v>3</v>
      </c>
      <c r="F19791" s="10" t="n">
        <v>9261.18</v>
      </c>
      <c r="G19791" s="10" t="n">
        <v>67</v>
      </c>
      <c r="H19791" s="10" t="n">
        <v>5148.75</v>
      </c>
    </row>
    <row r="19792" customFormat="false" ht="15" hidden="false" customHeight="false" outlineLevel="0" collapsed="false">
      <c r="A19792" s="9" t="s">
        <v>29940</v>
      </c>
      <c r="B19792" s="9" t="s">
        <v>74</v>
      </c>
      <c r="C19792" s="9" t="s">
        <v>10161</v>
      </c>
      <c r="D19792" s="9" t="s">
        <v>10156</v>
      </c>
      <c r="E19792" s="10" t="n">
        <v>1</v>
      </c>
      <c r="F19792" s="10" t="n">
        <v>294.3</v>
      </c>
      <c r="G19792" s="10" t="n">
        <v>82</v>
      </c>
      <c r="H19792" s="10" t="n">
        <v>163.62</v>
      </c>
    </row>
    <row r="19793" customFormat="false" ht="15" hidden="false" customHeight="false" outlineLevel="0" collapsed="false">
      <c r="A19793" s="9" t="s">
        <v>29941</v>
      </c>
      <c r="B19793" s="9" t="s">
        <v>71</v>
      </c>
      <c r="C19793" s="9" t="s">
        <v>10161</v>
      </c>
      <c r="D19793" s="9" t="s">
        <v>10157</v>
      </c>
      <c r="E19793" s="10" t="n">
        <v>2</v>
      </c>
      <c r="F19793" s="10" t="n">
        <v>16991.12</v>
      </c>
      <c r="G19793" s="10" t="n">
        <v>221</v>
      </c>
      <c r="H19793" s="10" t="n">
        <v>9446.2</v>
      </c>
    </row>
    <row r="19794" customFormat="false" ht="15" hidden="false" customHeight="false" outlineLevel="0" collapsed="false">
      <c r="A19794" s="9" t="s">
        <v>29942</v>
      </c>
      <c r="B19794" s="9" t="s">
        <v>61</v>
      </c>
      <c r="C19794" s="9" t="s">
        <v>10163</v>
      </c>
      <c r="D19794" s="9" t="s">
        <v>10155</v>
      </c>
      <c r="E19794" s="10" t="n">
        <v>12</v>
      </c>
      <c r="F19794" s="10" t="n">
        <v>46137.09</v>
      </c>
      <c r="G19794" s="10" t="n">
        <v>61</v>
      </c>
      <c r="H19794" s="10" t="n">
        <v>25649.89</v>
      </c>
    </row>
    <row r="19795" customFormat="false" ht="15" hidden="false" customHeight="false" outlineLevel="0" collapsed="false">
      <c r="A19795" s="9" t="s">
        <v>29943</v>
      </c>
      <c r="B19795" s="9" t="s">
        <v>71</v>
      </c>
      <c r="C19795" s="9" t="s">
        <v>10161</v>
      </c>
      <c r="D19795" s="9" t="s">
        <v>10156</v>
      </c>
      <c r="E19795" s="10" t="n">
        <v>2</v>
      </c>
      <c r="F19795" s="10" t="n">
        <v>36542.99</v>
      </c>
      <c r="G19795" s="10" t="n">
        <v>73</v>
      </c>
      <c r="H19795" s="10" t="n">
        <v>20316.05</v>
      </c>
    </row>
    <row r="19796" customFormat="false" ht="15" hidden="false" customHeight="false" outlineLevel="0" collapsed="false">
      <c r="A19796" s="9" t="s">
        <v>29944</v>
      </c>
      <c r="B19796" s="9" t="s">
        <v>77</v>
      </c>
      <c r="C19796" s="9" t="s">
        <v>10164</v>
      </c>
      <c r="D19796" s="9" t="s">
        <v>10155</v>
      </c>
      <c r="E19796" s="10" t="n">
        <v>5</v>
      </c>
      <c r="F19796" s="10" t="n">
        <v>45673.45</v>
      </c>
      <c r="G19796" s="10" t="n">
        <v>30</v>
      </c>
      <c r="H19796" s="10" t="n">
        <v>25392.13</v>
      </c>
    </row>
    <row r="19797" customFormat="false" ht="15" hidden="false" customHeight="false" outlineLevel="0" collapsed="false">
      <c r="A19797" s="9" t="s">
        <v>29945</v>
      </c>
      <c r="B19797" s="9" t="s">
        <v>64</v>
      </c>
      <c r="C19797" s="9" t="s">
        <v>10161</v>
      </c>
      <c r="D19797" s="9" t="s">
        <v>10156</v>
      </c>
      <c r="E19797" s="10" t="n">
        <v>1</v>
      </c>
      <c r="F19797" s="10" t="n">
        <v>968.15</v>
      </c>
      <c r="G19797" s="10" t="n">
        <v>13</v>
      </c>
      <c r="H19797" s="10" t="n">
        <v>538.24</v>
      </c>
    </row>
    <row r="19798" customFormat="false" ht="15" hidden="false" customHeight="false" outlineLevel="0" collapsed="false">
      <c r="A19798" s="9" t="s">
        <v>29946</v>
      </c>
      <c r="B19798" s="9" t="s">
        <v>79</v>
      </c>
      <c r="C19798" s="9" t="s">
        <v>10162</v>
      </c>
      <c r="D19798" s="9" t="s">
        <v>10156</v>
      </c>
      <c r="E19798" s="10" t="n">
        <v>2</v>
      </c>
      <c r="F19798" s="10" t="n">
        <v>2239.15</v>
      </c>
      <c r="G19798" s="10" t="n">
        <v>44</v>
      </c>
      <c r="H19798" s="10" t="n">
        <v>1244.85</v>
      </c>
    </row>
    <row r="19799" customFormat="false" ht="15" hidden="false" customHeight="false" outlineLevel="0" collapsed="false">
      <c r="A19799" s="9" t="s">
        <v>29947</v>
      </c>
      <c r="B19799" s="9" t="s">
        <v>65</v>
      </c>
      <c r="C19799" s="9" t="s">
        <v>10161</v>
      </c>
      <c r="D19799" s="9" t="s">
        <v>10156</v>
      </c>
      <c r="E19799" s="10" t="n">
        <v>2</v>
      </c>
      <c r="F19799" s="10" t="n">
        <v>4448</v>
      </c>
      <c r="G19799" s="10" t="n">
        <v>37</v>
      </c>
      <c r="H19799" s="10" t="n">
        <v>2472.86</v>
      </c>
    </row>
    <row r="19800" customFormat="false" ht="15" hidden="false" customHeight="false" outlineLevel="0" collapsed="false">
      <c r="A19800" s="9" t="s">
        <v>29948</v>
      </c>
      <c r="B19800" s="9" t="s">
        <v>71</v>
      </c>
      <c r="C19800" s="9" t="s">
        <v>10162</v>
      </c>
      <c r="D19800" s="9" t="s">
        <v>10154</v>
      </c>
      <c r="E19800" s="10" t="n">
        <v>20</v>
      </c>
      <c r="F19800" s="10" t="n">
        <v>135143.57</v>
      </c>
      <c r="G19800" s="10" t="n">
        <v>46</v>
      </c>
      <c r="H19800" s="10" t="n">
        <v>75132.99</v>
      </c>
    </row>
    <row r="19801" customFormat="false" ht="15" hidden="false" customHeight="false" outlineLevel="0" collapsed="false">
      <c r="A19801" s="9" t="s">
        <v>29949</v>
      </c>
      <c r="B19801" s="9" t="s">
        <v>75</v>
      </c>
      <c r="C19801" s="9" t="s">
        <v>10161</v>
      </c>
      <c r="D19801" s="9" t="s">
        <v>10156</v>
      </c>
      <c r="E19801" s="10" t="n">
        <v>2</v>
      </c>
      <c r="F19801" s="10" t="n">
        <v>4468.47</v>
      </c>
      <c r="G19801" s="10" t="n">
        <v>53</v>
      </c>
      <c r="H19801" s="10" t="n">
        <v>2484.24</v>
      </c>
    </row>
    <row r="19802" customFormat="false" ht="15" hidden="false" customHeight="false" outlineLevel="0" collapsed="false">
      <c r="A19802" s="9" t="s">
        <v>29950</v>
      </c>
      <c r="B19802" s="9" t="s">
        <v>69</v>
      </c>
      <c r="C19802" s="9" t="s">
        <v>10162</v>
      </c>
      <c r="D19802" s="9" t="s">
        <v>10156</v>
      </c>
      <c r="E19802" s="10" t="n">
        <v>2</v>
      </c>
      <c r="F19802" s="10" t="n">
        <v>14432.6</v>
      </c>
      <c r="G19802" s="10" t="n">
        <v>35</v>
      </c>
      <c r="H19802" s="10" t="n">
        <v>8023.8</v>
      </c>
    </row>
    <row r="19803" customFormat="false" ht="15" hidden="false" customHeight="false" outlineLevel="0" collapsed="false">
      <c r="A19803" s="9" t="s">
        <v>29951</v>
      </c>
      <c r="B19803" s="9" t="s">
        <v>71</v>
      </c>
      <c r="C19803" s="9" t="s">
        <v>10164</v>
      </c>
      <c r="D19803" s="9" t="s">
        <v>10156</v>
      </c>
      <c r="E19803" s="10" t="n">
        <v>2</v>
      </c>
      <c r="F19803" s="10" t="n">
        <v>25145.8</v>
      </c>
      <c r="G19803" s="10" t="n">
        <v>10</v>
      </c>
      <c r="H19803" s="10" t="n">
        <v>13979.79</v>
      </c>
    </row>
    <row r="19804" customFormat="false" ht="15" hidden="false" customHeight="false" outlineLevel="0" collapsed="false">
      <c r="A19804" s="9" t="s">
        <v>29952</v>
      </c>
      <c r="B19804" s="9" t="s">
        <v>60</v>
      </c>
      <c r="C19804" s="9" t="s">
        <v>10164</v>
      </c>
      <c r="D19804" s="9" t="s">
        <v>10154</v>
      </c>
      <c r="E19804" s="10" t="n">
        <v>17</v>
      </c>
      <c r="F19804" s="10" t="n">
        <v>148180.22</v>
      </c>
      <c r="G19804" s="10" t="n">
        <v>4</v>
      </c>
      <c r="H19804" s="10" t="n">
        <v>82380.7</v>
      </c>
    </row>
    <row r="19805" customFormat="false" ht="15" hidden="false" customHeight="false" outlineLevel="0" collapsed="false">
      <c r="A19805" s="9" t="s">
        <v>29953</v>
      </c>
      <c r="B19805" s="9" t="s">
        <v>74</v>
      </c>
      <c r="C19805" s="9" t="s">
        <v>10163</v>
      </c>
      <c r="D19805" s="9" t="s">
        <v>10155</v>
      </c>
      <c r="E19805" s="10" t="n">
        <v>5</v>
      </c>
      <c r="F19805" s="10" t="n">
        <v>6457.44</v>
      </c>
      <c r="G19805" s="10" t="n">
        <v>108</v>
      </c>
      <c r="H19805" s="10" t="n">
        <v>3590.01</v>
      </c>
    </row>
    <row r="19806" customFormat="false" ht="15" hidden="false" customHeight="false" outlineLevel="0" collapsed="false">
      <c r="A19806" s="9" t="s">
        <v>29954</v>
      </c>
      <c r="B19806" s="9" t="s">
        <v>72</v>
      </c>
      <c r="C19806" s="9" t="s">
        <v>10162</v>
      </c>
      <c r="D19806" s="9" t="s">
        <v>10155</v>
      </c>
      <c r="E19806" s="10" t="n">
        <v>3</v>
      </c>
      <c r="F19806" s="10" t="n">
        <v>40004.86</v>
      </c>
      <c r="G19806" s="10" t="n">
        <v>55</v>
      </c>
      <c r="H19806" s="10" t="n">
        <v>22240.68</v>
      </c>
    </row>
    <row r="19807" customFormat="false" ht="15" hidden="false" customHeight="false" outlineLevel="0" collapsed="false">
      <c r="A19807" s="9" t="s">
        <v>29955</v>
      </c>
      <c r="B19807" s="9" t="s">
        <v>71</v>
      </c>
      <c r="C19807" s="9" t="s">
        <v>10161</v>
      </c>
      <c r="D19807" s="9" t="s">
        <v>10155</v>
      </c>
      <c r="E19807" s="10" t="n">
        <v>3</v>
      </c>
      <c r="F19807" s="10" t="n">
        <v>46249.41</v>
      </c>
      <c r="G19807" s="10" t="n">
        <v>23</v>
      </c>
      <c r="H19807" s="10" t="n">
        <v>25712.33</v>
      </c>
    </row>
    <row r="19808" customFormat="false" ht="15" hidden="false" customHeight="false" outlineLevel="0" collapsed="false">
      <c r="A19808" s="9" t="s">
        <v>29956</v>
      </c>
      <c r="B19808" s="9" t="s">
        <v>73</v>
      </c>
      <c r="C19808" s="9" t="s">
        <v>10164</v>
      </c>
      <c r="D19808" s="9" t="s">
        <v>10155</v>
      </c>
      <c r="E19808" s="10" t="n">
        <v>10</v>
      </c>
      <c r="F19808" s="10" t="n">
        <v>48301.87</v>
      </c>
      <c r="G19808" s="10" t="n">
        <v>19</v>
      </c>
      <c r="H19808" s="10" t="n">
        <v>26853.4</v>
      </c>
    </row>
    <row r="19809" customFormat="false" ht="15" hidden="false" customHeight="false" outlineLevel="0" collapsed="false">
      <c r="A19809" s="9" t="s">
        <v>29957</v>
      </c>
      <c r="B19809" s="9" t="s">
        <v>64</v>
      </c>
      <c r="C19809" s="9" t="s">
        <v>10161</v>
      </c>
      <c r="D19809" s="9" t="s">
        <v>10157</v>
      </c>
      <c r="E19809" s="10" t="n">
        <v>2</v>
      </c>
      <c r="F19809" s="10" t="n">
        <v>20660.33</v>
      </c>
      <c r="G19809" s="10" t="n">
        <v>199</v>
      </c>
      <c r="H19809" s="10" t="n">
        <v>11486.1</v>
      </c>
    </row>
    <row r="19810" customFormat="false" ht="15" hidden="false" customHeight="false" outlineLevel="0" collapsed="false">
      <c r="A19810" s="9" t="s">
        <v>29958</v>
      </c>
      <c r="B19810" s="9" t="s">
        <v>62</v>
      </c>
      <c r="C19810" s="9" t="s">
        <v>10161</v>
      </c>
      <c r="D19810" s="9" t="s">
        <v>10154</v>
      </c>
      <c r="E19810" s="10" t="n">
        <v>16</v>
      </c>
      <c r="F19810" s="10" t="n">
        <v>102303.97</v>
      </c>
      <c r="G19810" s="10" t="n">
        <v>2</v>
      </c>
      <c r="H19810" s="10" t="n">
        <v>56875.83</v>
      </c>
    </row>
    <row r="19811" customFormat="false" ht="15" hidden="false" customHeight="false" outlineLevel="0" collapsed="false">
      <c r="A19811" s="9" t="s">
        <v>29959</v>
      </c>
      <c r="B19811" s="9" t="s">
        <v>79</v>
      </c>
      <c r="C19811" s="9" t="s">
        <v>10161</v>
      </c>
      <c r="D19811" s="9" t="s">
        <v>10156</v>
      </c>
      <c r="E19811" s="10" t="n">
        <v>1</v>
      </c>
      <c r="F19811" s="10" t="n">
        <v>962.12</v>
      </c>
      <c r="G19811" s="10" t="n">
        <v>58</v>
      </c>
      <c r="H19811" s="10" t="n">
        <v>534.89</v>
      </c>
    </row>
    <row r="19812" customFormat="false" ht="15" hidden="false" customHeight="false" outlineLevel="0" collapsed="false">
      <c r="A19812" s="9" t="s">
        <v>29960</v>
      </c>
      <c r="B19812" s="9" t="s">
        <v>69</v>
      </c>
      <c r="C19812" s="9" t="s">
        <v>10162</v>
      </c>
      <c r="D19812" s="9" t="s">
        <v>10155</v>
      </c>
      <c r="E19812" s="10" t="n">
        <v>7</v>
      </c>
      <c r="F19812" s="10" t="n">
        <v>10372.76</v>
      </c>
      <c r="G19812" s="10" t="n">
        <v>24</v>
      </c>
      <c r="H19812" s="10" t="n">
        <v>5766.73</v>
      </c>
    </row>
    <row r="19813" customFormat="false" ht="15" hidden="false" customHeight="false" outlineLevel="0" collapsed="false">
      <c r="A19813" s="9" t="s">
        <v>29961</v>
      </c>
      <c r="B19813" s="9" t="s">
        <v>75</v>
      </c>
      <c r="C19813" s="9" t="s">
        <v>10161</v>
      </c>
      <c r="D19813" s="9" t="s">
        <v>10155</v>
      </c>
      <c r="E19813" s="10" t="n">
        <v>5</v>
      </c>
      <c r="F19813" s="10" t="n">
        <v>23414.07</v>
      </c>
      <c r="G19813" s="10" t="n">
        <v>45</v>
      </c>
      <c r="H19813" s="10" t="n">
        <v>13017.04</v>
      </c>
    </row>
    <row r="19814" customFormat="false" ht="15" hidden="false" customHeight="false" outlineLevel="0" collapsed="false">
      <c r="A19814" s="9" t="s">
        <v>29962</v>
      </c>
      <c r="B19814" s="9" t="s">
        <v>71</v>
      </c>
      <c r="C19814" s="9" t="s">
        <v>10161</v>
      </c>
      <c r="D19814" s="9" t="s">
        <v>10156</v>
      </c>
      <c r="E19814" s="10" t="n">
        <v>1</v>
      </c>
      <c r="F19814" s="10" t="n">
        <v>347.4</v>
      </c>
      <c r="G19814" s="10" t="n">
        <v>28</v>
      </c>
      <c r="H19814" s="10" t="n">
        <v>193.14</v>
      </c>
    </row>
    <row r="19815" customFormat="false" ht="15" hidden="false" customHeight="false" outlineLevel="0" collapsed="false">
      <c r="A19815" s="9" t="s">
        <v>29963</v>
      </c>
      <c r="B19815" s="9" t="s">
        <v>71</v>
      </c>
      <c r="C19815" s="9" t="s">
        <v>10161</v>
      </c>
      <c r="D19815" s="9" t="s">
        <v>10156</v>
      </c>
      <c r="E19815" s="10" t="n">
        <v>1</v>
      </c>
      <c r="F19815" s="10" t="n">
        <v>26496.61</v>
      </c>
      <c r="G19815" s="10" t="n">
        <v>348</v>
      </c>
      <c r="H19815" s="10" t="n">
        <v>14730.77</v>
      </c>
    </row>
    <row r="19816" customFormat="false" ht="15" hidden="false" customHeight="false" outlineLevel="0" collapsed="false">
      <c r="A19816" s="9" t="s">
        <v>29964</v>
      </c>
      <c r="B19816" s="9" t="s">
        <v>71</v>
      </c>
      <c r="C19816" s="9" t="s">
        <v>10161</v>
      </c>
      <c r="D19816" s="9" t="s">
        <v>10155</v>
      </c>
      <c r="E19816" s="10" t="n">
        <v>3</v>
      </c>
      <c r="F19816" s="10" t="n">
        <v>9795.26</v>
      </c>
      <c r="G19816" s="10" t="n">
        <v>80</v>
      </c>
      <c r="H19816" s="10" t="n">
        <v>5445.67</v>
      </c>
    </row>
    <row r="19817" customFormat="false" ht="15" hidden="false" customHeight="false" outlineLevel="0" collapsed="false">
      <c r="A19817" s="9" t="s">
        <v>29965</v>
      </c>
      <c r="B19817" s="9" t="s">
        <v>62</v>
      </c>
      <c r="C19817" s="9" t="s">
        <v>10163</v>
      </c>
      <c r="D19817" s="9" t="s">
        <v>10155</v>
      </c>
      <c r="E19817" s="10" t="n">
        <v>9</v>
      </c>
      <c r="F19817" s="10" t="n">
        <v>33527.28</v>
      </c>
      <c r="G19817" s="10" t="n">
        <v>26</v>
      </c>
      <c r="H19817" s="10" t="n">
        <v>18639.47</v>
      </c>
    </row>
    <row r="19818" customFormat="false" ht="15" hidden="false" customHeight="false" outlineLevel="0" collapsed="false">
      <c r="A19818" s="9" t="s">
        <v>29966</v>
      </c>
      <c r="B19818" s="9" t="s">
        <v>64</v>
      </c>
      <c r="C19818" s="9" t="s">
        <v>10163</v>
      </c>
      <c r="D19818" s="9" t="s">
        <v>10156</v>
      </c>
      <c r="E19818" s="10" t="n">
        <v>2</v>
      </c>
      <c r="F19818" s="10" t="n">
        <v>10741.55</v>
      </c>
      <c r="G19818" s="10" t="n">
        <v>9</v>
      </c>
      <c r="H19818" s="10" t="n">
        <v>5971.76</v>
      </c>
    </row>
    <row r="19819" customFormat="false" ht="15" hidden="false" customHeight="false" outlineLevel="0" collapsed="false">
      <c r="A19819" s="9" t="s">
        <v>29967</v>
      </c>
      <c r="B19819" s="9" t="s">
        <v>76</v>
      </c>
      <c r="C19819" s="9" t="s">
        <v>10161</v>
      </c>
      <c r="D19819" s="9" t="s">
        <v>10157</v>
      </c>
      <c r="E19819" s="10" t="n">
        <v>3</v>
      </c>
      <c r="F19819" s="10" t="n">
        <v>3441.54</v>
      </c>
      <c r="G19819" s="10" t="n">
        <v>143</v>
      </c>
      <c r="H19819" s="10" t="n">
        <v>1913.32</v>
      </c>
    </row>
    <row r="19820" customFormat="false" ht="15" hidden="false" customHeight="false" outlineLevel="0" collapsed="false">
      <c r="A19820" s="9" t="s">
        <v>29968</v>
      </c>
      <c r="B19820" s="9" t="s">
        <v>60</v>
      </c>
      <c r="C19820" s="9" t="s">
        <v>10161</v>
      </c>
      <c r="D19820" s="9" t="s">
        <v>10157</v>
      </c>
      <c r="E19820" s="10" t="n">
        <v>2</v>
      </c>
      <c r="F19820" s="10" t="n">
        <v>31733.4</v>
      </c>
      <c r="G19820" s="10" t="n">
        <v>231</v>
      </c>
      <c r="H19820" s="10" t="n">
        <v>17642.16</v>
      </c>
    </row>
    <row r="19821" customFormat="false" ht="15" hidden="false" customHeight="false" outlineLevel="0" collapsed="false">
      <c r="A19821" s="9" t="s">
        <v>29969</v>
      </c>
      <c r="B19821" s="9" t="s">
        <v>61</v>
      </c>
      <c r="C19821" s="9" t="s">
        <v>10161</v>
      </c>
      <c r="D19821" s="9" t="s">
        <v>10156</v>
      </c>
      <c r="E19821" s="10" t="n">
        <v>1</v>
      </c>
      <c r="F19821" s="10" t="n">
        <v>396.21</v>
      </c>
      <c r="G19821" s="10" t="n">
        <v>199</v>
      </c>
      <c r="H19821" s="10" t="n">
        <v>220.27</v>
      </c>
    </row>
    <row r="19822" customFormat="false" ht="15" hidden="false" customHeight="false" outlineLevel="0" collapsed="false">
      <c r="A19822" s="9" t="s">
        <v>29970</v>
      </c>
      <c r="B19822" s="9" t="s">
        <v>75</v>
      </c>
      <c r="C19822" s="9" t="s">
        <v>10161</v>
      </c>
      <c r="D19822" s="9" t="s">
        <v>10154</v>
      </c>
      <c r="E19822" s="10" t="n">
        <v>8</v>
      </c>
      <c r="F19822" s="10" t="n">
        <v>72335.45</v>
      </c>
      <c r="G19822" s="10" t="n">
        <v>33</v>
      </c>
      <c r="H19822" s="10" t="n">
        <v>40214.85</v>
      </c>
    </row>
    <row r="19823" customFormat="false" ht="15" hidden="false" customHeight="false" outlineLevel="0" collapsed="false">
      <c r="A19823" s="9" t="s">
        <v>29971</v>
      </c>
      <c r="B19823" s="9" t="s">
        <v>62</v>
      </c>
      <c r="C19823" s="9" t="s">
        <v>10163</v>
      </c>
      <c r="D19823" s="9" t="s">
        <v>10155</v>
      </c>
      <c r="E19823" s="10" t="n">
        <v>6</v>
      </c>
      <c r="F19823" s="10" t="n">
        <v>64206.45</v>
      </c>
      <c r="G19823" s="10" t="n">
        <v>70</v>
      </c>
      <c r="H19823" s="10" t="n">
        <v>35695.54</v>
      </c>
    </row>
    <row r="19824" customFormat="false" ht="15" hidden="false" customHeight="false" outlineLevel="0" collapsed="false">
      <c r="A19824" s="9" t="s">
        <v>29972</v>
      </c>
      <c r="B19824" s="9" t="s">
        <v>75</v>
      </c>
      <c r="C19824" s="9" t="s">
        <v>10161</v>
      </c>
      <c r="D19824" s="9" t="s">
        <v>10156</v>
      </c>
      <c r="E19824" s="10" t="n">
        <v>2</v>
      </c>
      <c r="F19824" s="10" t="n">
        <v>2819.4</v>
      </c>
      <c r="G19824" s="10" t="n">
        <v>53</v>
      </c>
      <c r="H19824" s="10" t="n">
        <v>1567.44</v>
      </c>
    </row>
    <row r="19825" customFormat="false" ht="15" hidden="false" customHeight="false" outlineLevel="0" collapsed="false">
      <c r="A19825" s="9" t="s">
        <v>29973</v>
      </c>
      <c r="B19825" s="9" t="s">
        <v>74</v>
      </c>
      <c r="C19825" s="9" t="s">
        <v>10164</v>
      </c>
      <c r="D19825" s="9" t="s">
        <v>10156</v>
      </c>
      <c r="E19825" s="10" t="n">
        <v>2</v>
      </c>
      <c r="F19825" s="10" t="n">
        <v>12594.2</v>
      </c>
      <c r="G19825" s="10" t="n">
        <v>49</v>
      </c>
      <c r="H19825" s="10" t="n">
        <v>7001.74</v>
      </c>
    </row>
    <row r="19826" customFormat="false" ht="15" hidden="false" customHeight="false" outlineLevel="0" collapsed="false">
      <c r="A19826" s="9" t="s">
        <v>29974</v>
      </c>
      <c r="B19826" s="9" t="s">
        <v>71</v>
      </c>
      <c r="C19826" s="9" t="s">
        <v>10161</v>
      </c>
      <c r="D19826" s="9" t="s">
        <v>10155</v>
      </c>
      <c r="E19826" s="10" t="n">
        <v>7</v>
      </c>
      <c r="F19826" s="10" t="n">
        <v>19453.72</v>
      </c>
      <c r="G19826" s="10" t="n">
        <v>4</v>
      </c>
      <c r="H19826" s="10" t="n">
        <v>10815.28</v>
      </c>
    </row>
    <row r="19827" customFormat="false" ht="15" hidden="false" customHeight="false" outlineLevel="0" collapsed="false">
      <c r="A19827" s="9" t="s">
        <v>29975</v>
      </c>
      <c r="B19827" s="9" t="s">
        <v>60</v>
      </c>
      <c r="C19827" s="9" t="s">
        <v>10161</v>
      </c>
      <c r="D19827" s="9" t="s">
        <v>10158</v>
      </c>
      <c r="E19827" s="10" t="n">
        <v>0</v>
      </c>
      <c r="F19827" s="10" t="n">
        <v>0</v>
      </c>
      <c r="H19827" s="10" t="n">
        <v>0</v>
      </c>
    </row>
    <row r="19828" customFormat="false" ht="15" hidden="false" customHeight="false" outlineLevel="0" collapsed="false">
      <c r="A19828" s="9" t="s">
        <v>29976</v>
      </c>
      <c r="B19828" s="9" t="s">
        <v>74</v>
      </c>
      <c r="C19828" s="9" t="s">
        <v>10162</v>
      </c>
      <c r="D19828" s="9" t="s">
        <v>10154</v>
      </c>
      <c r="E19828" s="10" t="n">
        <v>22</v>
      </c>
      <c r="F19828" s="10" t="n">
        <v>130028.26</v>
      </c>
      <c r="G19828" s="10" t="n">
        <v>1</v>
      </c>
      <c r="H19828" s="10" t="n">
        <v>72289.13</v>
      </c>
    </row>
    <row r="19829" customFormat="false" ht="15" hidden="false" customHeight="false" outlineLevel="0" collapsed="false">
      <c r="A19829" s="9" t="s">
        <v>29977</v>
      </c>
      <c r="B19829" s="9" t="s">
        <v>59</v>
      </c>
      <c r="C19829" s="9" t="s">
        <v>10161</v>
      </c>
      <c r="D19829" s="9" t="s">
        <v>10155</v>
      </c>
      <c r="E19829" s="10" t="n">
        <v>15</v>
      </c>
      <c r="F19829" s="10" t="n">
        <v>69737.65</v>
      </c>
      <c r="G19829" s="10" t="n">
        <v>13</v>
      </c>
      <c r="H19829" s="10" t="n">
        <v>38770.6</v>
      </c>
    </row>
    <row r="19830" customFormat="false" ht="15" hidden="false" customHeight="false" outlineLevel="0" collapsed="false">
      <c r="A19830" s="9" t="s">
        <v>29978</v>
      </c>
      <c r="B19830" s="9" t="s">
        <v>77</v>
      </c>
      <c r="C19830" s="9" t="s">
        <v>10161</v>
      </c>
      <c r="D19830" s="9" t="s">
        <v>10156</v>
      </c>
      <c r="E19830" s="10" t="n">
        <v>2</v>
      </c>
      <c r="F19830" s="10" t="n">
        <v>8865.95</v>
      </c>
      <c r="G19830" s="10" t="n">
        <v>42</v>
      </c>
      <c r="H19830" s="10" t="n">
        <v>4929.02</v>
      </c>
    </row>
    <row r="19831" customFormat="false" ht="15" hidden="false" customHeight="false" outlineLevel="0" collapsed="false">
      <c r="A19831" s="9" t="s">
        <v>29979</v>
      </c>
      <c r="B19831" s="9" t="s">
        <v>76</v>
      </c>
      <c r="C19831" s="9" t="s">
        <v>10161</v>
      </c>
      <c r="D19831" s="9" t="s">
        <v>10155</v>
      </c>
      <c r="E19831" s="10" t="n">
        <v>10</v>
      </c>
      <c r="F19831" s="10" t="n">
        <v>41321.5</v>
      </c>
      <c r="G19831" s="10" t="n">
        <v>15</v>
      </c>
      <c r="H19831" s="10" t="n">
        <v>22972.66</v>
      </c>
    </row>
    <row r="19832" customFormat="false" ht="15" hidden="false" customHeight="false" outlineLevel="0" collapsed="false">
      <c r="A19832" s="9" t="s">
        <v>29980</v>
      </c>
      <c r="B19832" s="9" t="s">
        <v>75</v>
      </c>
      <c r="C19832" s="9" t="s">
        <v>10164</v>
      </c>
      <c r="D19832" s="9" t="s">
        <v>10155</v>
      </c>
      <c r="E19832" s="10" t="n">
        <v>7</v>
      </c>
      <c r="F19832" s="10" t="n">
        <v>30446.98</v>
      </c>
      <c r="G19832" s="10" t="n">
        <v>17</v>
      </c>
      <c r="H19832" s="10" t="n">
        <v>16926.98</v>
      </c>
    </row>
    <row r="19833" customFormat="false" ht="15" hidden="false" customHeight="false" outlineLevel="0" collapsed="false">
      <c r="A19833" s="9" t="s">
        <v>29981</v>
      </c>
      <c r="B19833" s="9" t="s">
        <v>71</v>
      </c>
      <c r="C19833" s="9" t="s">
        <v>10161</v>
      </c>
      <c r="D19833" s="9" t="s">
        <v>10155</v>
      </c>
      <c r="E19833" s="10" t="n">
        <v>6</v>
      </c>
      <c r="F19833" s="10" t="n">
        <v>20316.78</v>
      </c>
      <c r="G19833" s="10" t="n">
        <v>11</v>
      </c>
      <c r="H19833" s="10" t="n">
        <v>11295.1</v>
      </c>
    </row>
    <row r="19834" customFormat="false" ht="15" hidden="false" customHeight="false" outlineLevel="0" collapsed="false">
      <c r="A19834" s="9" t="s">
        <v>29982</v>
      </c>
      <c r="B19834" s="9" t="s">
        <v>71</v>
      </c>
      <c r="C19834" s="9" t="s">
        <v>10162</v>
      </c>
      <c r="D19834" s="9" t="s">
        <v>10154</v>
      </c>
      <c r="E19834" s="10" t="n">
        <v>19</v>
      </c>
      <c r="F19834" s="10" t="n">
        <v>119533.18</v>
      </c>
      <c r="G19834" s="10" t="n">
        <v>19</v>
      </c>
      <c r="H19834" s="10" t="n">
        <v>66454.4</v>
      </c>
    </row>
    <row r="19835" customFormat="false" ht="15" hidden="false" customHeight="false" outlineLevel="0" collapsed="false">
      <c r="A19835" s="9" t="s">
        <v>29983</v>
      </c>
      <c r="B19835" s="9" t="s">
        <v>71</v>
      </c>
      <c r="C19835" s="9" t="s">
        <v>10161</v>
      </c>
      <c r="D19835" s="9" t="s">
        <v>10156</v>
      </c>
      <c r="E19835" s="10" t="n">
        <v>1</v>
      </c>
      <c r="F19835" s="10" t="n">
        <v>7374.35</v>
      </c>
      <c r="G19835" s="10" t="n">
        <v>26</v>
      </c>
      <c r="H19835" s="10" t="n">
        <v>4099.77</v>
      </c>
    </row>
    <row r="19836" customFormat="false" ht="15" hidden="false" customHeight="false" outlineLevel="0" collapsed="false">
      <c r="A19836" s="9" t="s">
        <v>29984</v>
      </c>
      <c r="B19836" s="9" t="s">
        <v>76</v>
      </c>
      <c r="C19836" s="9" t="s">
        <v>10161</v>
      </c>
      <c r="D19836" s="9" t="s">
        <v>10156</v>
      </c>
      <c r="E19836" s="10" t="n">
        <v>2</v>
      </c>
      <c r="F19836" s="10" t="n">
        <v>5712.85</v>
      </c>
      <c r="G19836" s="10" t="n">
        <v>18</v>
      </c>
      <c r="H19836" s="10" t="n">
        <v>3176.06</v>
      </c>
    </row>
    <row r="19837" customFormat="false" ht="15" hidden="false" customHeight="false" outlineLevel="0" collapsed="false">
      <c r="A19837" s="9" t="s">
        <v>29985</v>
      </c>
      <c r="B19837" s="9" t="s">
        <v>68</v>
      </c>
      <c r="C19837" s="9" t="s">
        <v>10161</v>
      </c>
      <c r="D19837" s="9" t="s">
        <v>10156</v>
      </c>
      <c r="E19837" s="10" t="n">
        <v>1</v>
      </c>
      <c r="F19837" s="10" t="n">
        <v>1318</v>
      </c>
      <c r="G19837" s="10" t="n">
        <v>77</v>
      </c>
      <c r="H19837" s="10" t="n">
        <v>732.74</v>
      </c>
    </row>
    <row r="19838" customFormat="false" ht="15" hidden="false" customHeight="false" outlineLevel="0" collapsed="false">
      <c r="A19838" s="9" t="s">
        <v>29986</v>
      </c>
      <c r="B19838" s="9" t="s">
        <v>75</v>
      </c>
      <c r="C19838" s="9" t="s">
        <v>10162</v>
      </c>
      <c r="D19838" s="9" t="s">
        <v>10157</v>
      </c>
      <c r="E19838" s="10" t="n">
        <v>5</v>
      </c>
      <c r="F19838" s="10" t="n">
        <v>96828.69</v>
      </c>
      <c r="G19838" s="10" t="n">
        <v>122</v>
      </c>
      <c r="H19838" s="10" t="n">
        <v>53831.85</v>
      </c>
    </row>
    <row r="19839" customFormat="false" ht="15" hidden="false" customHeight="false" outlineLevel="0" collapsed="false">
      <c r="A19839" s="9" t="s">
        <v>29987</v>
      </c>
      <c r="B19839" s="9" t="s">
        <v>75</v>
      </c>
      <c r="C19839" s="9" t="s">
        <v>10161</v>
      </c>
      <c r="D19839" s="9" t="s">
        <v>10155</v>
      </c>
      <c r="E19839" s="10" t="n">
        <v>5</v>
      </c>
      <c r="F19839" s="10" t="n">
        <v>26840.4</v>
      </c>
      <c r="G19839" s="10" t="n">
        <v>36</v>
      </c>
      <c r="H19839" s="10" t="n">
        <v>14921.9</v>
      </c>
    </row>
    <row r="19840" customFormat="false" ht="15" hidden="false" customHeight="false" outlineLevel="0" collapsed="false">
      <c r="A19840" s="9" t="s">
        <v>29988</v>
      </c>
      <c r="B19840" s="9" t="s">
        <v>76</v>
      </c>
      <c r="C19840" s="9" t="s">
        <v>10161</v>
      </c>
      <c r="D19840" s="9" t="s">
        <v>10156</v>
      </c>
      <c r="E19840" s="10" t="n">
        <v>1</v>
      </c>
      <c r="F19840" s="10" t="n">
        <v>359</v>
      </c>
      <c r="G19840" s="10" t="n">
        <v>158</v>
      </c>
      <c r="H19840" s="10" t="n">
        <v>199.59</v>
      </c>
    </row>
    <row r="19841" customFormat="false" ht="15" hidden="false" customHeight="false" outlineLevel="0" collapsed="false">
      <c r="A19841" s="9" t="s">
        <v>29989</v>
      </c>
      <c r="B19841" s="9" t="s">
        <v>79</v>
      </c>
      <c r="C19841" s="9" t="s">
        <v>10163</v>
      </c>
      <c r="D19841" s="9" t="s">
        <v>10155</v>
      </c>
      <c r="E19841" s="10" t="n">
        <v>3</v>
      </c>
      <c r="F19841" s="10" t="n">
        <v>21470.29</v>
      </c>
      <c r="G19841" s="10" t="n">
        <v>81</v>
      </c>
      <c r="H19841" s="10" t="n">
        <v>11936.39</v>
      </c>
    </row>
    <row r="19842" customFormat="false" ht="15" hidden="false" customHeight="false" outlineLevel="0" collapsed="false">
      <c r="A19842" s="9" t="s">
        <v>29990</v>
      </c>
      <c r="B19842" s="9" t="s">
        <v>69</v>
      </c>
      <c r="C19842" s="9" t="s">
        <v>10161</v>
      </c>
      <c r="D19842" s="9" t="s">
        <v>10155</v>
      </c>
      <c r="E19842" s="10" t="n">
        <v>5</v>
      </c>
      <c r="F19842" s="10" t="n">
        <v>20202.55</v>
      </c>
      <c r="G19842" s="10" t="n">
        <v>15</v>
      </c>
      <c r="H19842" s="10" t="n">
        <v>11231.6</v>
      </c>
    </row>
    <row r="19843" customFormat="false" ht="15" hidden="false" customHeight="false" outlineLevel="0" collapsed="false">
      <c r="A19843" s="9" t="s">
        <v>29991</v>
      </c>
      <c r="B19843" s="9" t="s">
        <v>64</v>
      </c>
      <c r="C19843" s="9" t="s">
        <v>10161</v>
      </c>
      <c r="D19843" s="9" t="s">
        <v>10156</v>
      </c>
      <c r="E19843" s="10" t="n">
        <v>2</v>
      </c>
      <c r="F19843" s="10" t="n">
        <v>20077.95</v>
      </c>
      <c r="G19843" s="10" t="n">
        <v>43</v>
      </c>
      <c r="H19843" s="10" t="n">
        <v>11162.32</v>
      </c>
    </row>
    <row r="19844" customFormat="false" ht="15" hidden="false" customHeight="false" outlineLevel="0" collapsed="false">
      <c r="A19844" s="9" t="s">
        <v>29992</v>
      </c>
      <c r="B19844" s="9" t="s">
        <v>73</v>
      </c>
      <c r="C19844" s="9" t="s">
        <v>10163</v>
      </c>
      <c r="D19844" s="9" t="s">
        <v>10156</v>
      </c>
      <c r="E19844" s="10" t="n">
        <v>1</v>
      </c>
      <c r="F19844" s="10" t="n">
        <v>7635.84</v>
      </c>
      <c r="G19844" s="10" t="n">
        <v>69</v>
      </c>
      <c r="H19844" s="10" t="n">
        <v>4245.14</v>
      </c>
    </row>
    <row r="19845" customFormat="false" ht="15" hidden="false" customHeight="false" outlineLevel="0" collapsed="false">
      <c r="A19845" s="9" t="s">
        <v>29993</v>
      </c>
      <c r="B19845" s="9" t="s">
        <v>65</v>
      </c>
      <c r="C19845" s="9" t="s">
        <v>10161</v>
      </c>
      <c r="D19845" s="9" t="s">
        <v>10156</v>
      </c>
      <c r="E19845" s="10" t="n">
        <v>1</v>
      </c>
      <c r="F19845" s="10" t="n">
        <v>4185.2</v>
      </c>
      <c r="G19845" s="10" t="n">
        <v>107</v>
      </c>
      <c r="H19845" s="10" t="n">
        <v>2326.76</v>
      </c>
    </row>
    <row r="19846" customFormat="false" ht="15" hidden="false" customHeight="false" outlineLevel="0" collapsed="false">
      <c r="A19846" s="9" t="s">
        <v>29994</v>
      </c>
      <c r="B19846" s="9" t="s">
        <v>75</v>
      </c>
      <c r="C19846" s="9" t="s">
        <v>10161</v>
      </c>
      <c r="D19846" s="9" t="s">
        <v>10155</v>
      </c>
      <c r="E19846" s="10" t="n">
        <v>8</v>
      </c>
      <c r="F19846" s="10" t="n">
        <v>38093.05</v>
      </c>
      <c r="G19846" s="10" t="n">
        <v>58</v>
      </c>
      <c r="H19846" s="10" t="n">
        <v>21177.81</v>
      </c>
    </row>
    <row r="19847" customFormat="false" ht="15" hidden="false" customHeight="false" outlineLevel="0" collapsed="false">
      <c r="A19847" s="9" t="s">
        <v>29995</v>
      </c>
      <c r="B19847" s="9" t="s">
        <v>62</v>
      </c>
      <c r="C19847" s="9" t="s">
        <v>10161</v>
      </c>
      <c r="D19847" s="9" t="s">
        <v>10155</v>
      </c>
      <c r="E19847" s="10" t="n">
        <v>6</v>
      </c>
      <c r="F19847" s="10" t="n">
        <v>18379.12</v>
      </c>
      <c r="G19847" s="10" t="n">
        <v>9</v>
      </c>
      <c r="H19847" s="10" t="n">
        <v>10217.86</v>
      </c>
    </row>
    <row r="19848" customFormat="false" ht="15" hidden="false" customHeight="false" outlineLevel="0" collapsed="false">
      <c r="A19848" s="9" t="s">
        <v>29996</v>
      </c>
      <c r="B19848" s="9" t="s">
        <v>71</v>
      </c>
      <c r="C19848" s="9" t="s">
        <v>10161</v>
      </c>
      <c r="D19848" s="9" t="s">
        <v>10154</v>
      </c>
      <c r="E19848" s="10" t="n">
        <v>6</v>
      </c>
      <c r="F19848" s="10" t="n">
        <v>111687.32</v>
      </c>
      <c r="G19848" s="10" t="n">
        <v>19</v>
      </c>
      <c r="H19848" s="10" t="n">
        <v>62092.5</v>
      </c>
    </row>
    <row r="19849" customFormat="false" ht="15" hidden="false" customHeight="false" outlineLevel="0" collapsed="false">
      <c r="A19849" s="9" t="s">
        <v>29997</v>
      </c>
      <c r="B19849" s="9" t="s">
        <v>71</v>
      </c>
      <c r="C19849" s="9" t="s">
        <v>10161</v>
      </c>
      <c r="D19849" s="9" t="s">
        <v>10156</v>
      </c>
      <c r="E19849" s="10" t="n">
        <v>2</v>
      </c>
      <c r="F19849" s="10" t="n">
        <v>3636.8</v>
      </c>
      <c r="G19849" s="10" t="n">
        <v>16</v>
      </c>
      <c r="H19849" s="10" t="n">
        <v>2021.88</v>
      </c>
    </row>
    <row r="19850" customFormat="false" ht="15" hidden="false" customHeight="false" outlineLevel="0" collapsed="false">
      <c r="A19850" s="9" t="s">
        <v>29998</v>
      </c>
      <c r="B19850" s="9" t="s">
        <v>62</v>
      </c>
      <c r="C19850" s="9" t="s">
        <v>10161</v>
      </c>
      <c r="D19850" s="9" t="s">
        <v>10154</v>
      </c>
      <c r="E19850" s="10" t="n">
        <v>8</v>
      </c>
      <c r="F19850" s="10" t="n">
        <v>75394.18</v>
      </c>
      <c r="G19850" s="10" t="n">
        <v>27</v>
      </c>
      <c r="H19850" s="10" t="n">
        <v>41915.35</v>
      </c>
    </row>
    <row r="19851" customFormat="false" ht="15" hidden="false" customHeight="false" outlineLevel="0" collapsed="false">
      <c r="A19851" s="9" t="s">
        <v>29999</v>
      </c>
      <c r="B19851" s="9" t="s">
        <v>60</v>
      </c>
      <c r="C19851" s="9" t="s">
        <v>10162</v>
      </c>
      <c r="D19851" s="9" t="s">
        <v>10157</v>
      </c>
      <c r="E19851" s="10" t="n">
        <v>2</v>
      </c>
      <c r="F19851" s="10" t="n">
        <v>7276.4</v>
      </c>
      <c r="G19851" s="10" t="n">
        <v>181</v>
      </c>
      <c r="H19851" s="10" t="n">
        <v>4045.31</v>
      </c>
    </row>
    <row r="19852" customFormat="false" ht="15" hidden="false" customHeight="false" outlineLevel="0" collapsed="false">
      <c r="A19852" s="9" t="s">
        <v>30000</v>
      </c>
      <c r="B19852" s="9" t="s">
        <v>71</v>
      </c>
      <c r="C19852" s="9" t="s">
        <v>10161</v>
      </c>
      <c r="D19852" s="9" t="s">
        <v>10155</v>
      </c>
      <c r="E19852" s="10" t="n">
        <v>3</v>
      </c>
      <c r="F19852" s="10" t="n">
        <v>38959.41</v>
      </c>
      <c r="G19852" s="10" t="n">
        <v>5</v>
      </c>
      <c r="H19852" s="10" t="n">
        <v>21659.46</v>
      </c>
    </row>
    <row r="19853" customFormat="false" ht="15" hidden="false" customHeight="false" outlineLevel="0" collapsed="false">
      <c r="A19853" s="9" t="s">
        <v>30001</v>
      </c>
      <c r="B19853" s="9" t="s">
        <v>70</v>
      </c>
      <c r="C19853" s="9" t="s">
        <v>10161</v>
      </c>
      <c r="D19853" s="9" t="s">
        <v>10157</v>
      </c>
      <c r="E19853" s="10" t="n">
        <v>3</v>
      </c>
      <c r="F19853" s="10" t="n">
        <v>4784.6</v>
      </c>
      <c r="G19853" s="10" t="n">
        <v>130</v>
      </c>
      <c r="H19853" s="10" t="n">
        <v>2660</v>
      </c>
    </row>
    <row r="19854" customFormat="false" ht="15" hidden="false" customHeight="false" outlineLevel="0" collapsed="false">
      <c r="A19854" s="9" t="s">
        <v>30002</v>
      </c>
      <c r="B19854" s="9" t="s">
        <v>75</v>
      </c>
      <c r="C19854" s="9" t="s">
        <v>10161</v>
      </c>
      <c r="D19854" s="9" t="s">
        <v>10155</v>
      </c>
      <c r="E19854" s="10" t="n">
        <v>7</v>
      </c>
      <c r="F19854" s="10" t="n">
        <v>68779.91</v>
      </c>
      <c r="G19854" s="10" t="n">
        <v>10</v>
      </c>
      <c r="H19854" s="10" t="n">
        <v>38238.15</v>
      </c>
    </row>
    <row r="19855" customFormat="false" ht="15" hidden="false" customHeight="false" outlineLevel="0" collapsed="false">
      <c r="A19855" s="9" t="s">
        <v>30003</v>
      </c>
      <c r="B19855" s="9" t="s">
        <v>74</v>
      </c>
      <c r="C19855" s="9" t="s">
        <v>10161</v>
      </c>
      <c r="D19855" s="9" t="s">
        <v>10155</v>
      </c>
      <c r="E19855" s="10" t="n">
        <v>3</v>
      </c>
      <c r="F19855" s="10" t="n">
        <v>5718.53</v>
      </c>
      <c r="G19855" s="10" t="n">
        <v>48</v>
      </c>
      <c r="H19855" s="10" t="n">
        <v>3179.21</v>
      </c>
    </row>
    <row r="19856" customFormat="false" ht="15" hidden="false" customHeight="false" outlineLevel="0" collapsed="false">
      <c r="A19856" s="9" t="s">
        <v>30004</v>
      </c>
      <c r="B19856" s="9" t="s">
        <v>71</v>
      </c>
      <c r="C19856" s="9" t="s">
        <v>10161</v>
      </c>
      <c r="D19856" s="9" t="s">
        <v>10156</v>
      </c>
      <c r="E19856" s="10" t="n">
        <v>2</v>
      </c>
      <c r="F19856" s="10" t="n">
        <v>21159.7</v>
      </c>
      <c r="G19856" s="10" t="n">
        <v>81</v>
      </c>
      <c r="H19856" s="10" t="n">
        <v>11763.72</v>
      </c>
    </row>
    <row r="19857" customFormat="false" ht="15" hidden="false" customHeight="false" outlineLevel="0" collapsed="false">
      <c r="A19857" s="9" t="s">
        <v>30005</v>
      </c>
      <c r="B19857" s="9" t="s">
        <v>61</v>
      </c>
      <c r="C19857" s="9" t="s">
        <v>10161</v>
      </c>
      <c r="D19857" s="9" t="s">
        <v>10157</v>
      </c>
      <c r="E19857" s="10" t="n">
        <v>2</v>
      </c>
      <c r="F19857" s="10" t="n">
        <v>5752.11</v>
      </c>
      <c r="G19857" s="10" t="n">
        <v>349</v>
      </c>
      <c r="H19857" s="10" t="n">
        <v>3197.88</v>
      </c>
    </row>
    <row r="19858" customFormat="false" ht="15" hidden="false" customHeight="false" outlineLevel="0" collapsed="false">
      <c r="A19858" s="9" t="s">
        <v>30006</v>
      </c>
      <c r="B19858" s="9" t="s">
        <v>71</v>
      </c>
      <c r="C19858" s="9" t="s">
        <v>10163</v>
      </c>
      <c r="D19858" s="9" t="s">
        <v>10158</v>
      </c>
      <c r="E19858" s="10" t="n">
        <v>0</v>
      </c>
      <c r="F19858" s="10" t="n">
        <v>0</v>
      </c>
      <c r="H19858" s="10" t="n">
        <v>0</v>
      </c>
    </row>
    <row r="19859" customFormat="false" ht="15" hidden="false" customHeight="false" outlineLevel="0" collapsed="false">
      <c r="A19859" s="9" t="s">
        <v>30007</v>
      </c>
      <c r="B19859" s="9" t="s">
        <v>64</v>
      </c>
      <c r="C19859" s="9" t="s">
        <v>10161</v>
      </c>
      <c r="D19859" s="9" t="s">
        <v>10156</v>
      </c>
      <c r="E19859" s="10" t="n">
        <v>1</v>
      </c>
      <c r="F19859" s="10" t="n">
        <v>1329.64</v>
      </c>
      <c r="G19859" s="10" t="n">
        <v>337</v>
      </c>
      <c r="H19859" s="10" t="n">
        <v>739.21</v>
      </c>
    </row>
    <row r="19860" customFormat="false" ht="15" hidden="false" customHeight="false" outlineLevel="0" collapsed="false">
      <c r="A19860" s="9" t="s">
        <v>30008</v>
      </c>
      <c r="B19860" s="9" t="s">
        <v>71</v>
      </c>
      <c r="C19860" s="9" t="s">
        <v>10161</v>
      </c>
      <c r="D19860" s="9" t="s">
        <v>10155</v>
      </c>
      <c r="E19860" s="10" t="n">
        <v>5</v>
      </c>
      <c r="F19860" s="10" t="n">
        <v>10746.23</v>
      </c>
      <c r="G19860" s="10" t="n">
        <v>52</v>
      </c>
      <c r="H19860" s="10" t="n">
        <v>5974.36</v>
      </c>
    </row>
    <row r="19861" customFormat="false" ht="15" hidden="false" customHeight="false" outlineLevel="0" collapsed="false">
      <c r="A19861" s="9" t="s">
        <v>30009</v>
      </c>
      <c r="B19861" s="9" t="s">
        <v>70</v>
      </c>
      <c r="C19861" s="9" t="s">
        <v>10161</v>
      </c>
      <c r="D19861" s="9" t="s">
        <v>10155</v>
      </c>
      <c r="E19861" s="10" t="n">
        <v>3</v>
      </c>
      <c r="F19861" s="10" t="n">
        <v>22943.31</v>
      </c>
      <c r="G19861" s="10" t="n">
        <v>43</v>
      </c>
      <c r="H19861" s="10" t="n">
        <v>12755.32</v>
      </c>
    </row>
    <row r="19862" customFormat="false" ht="15" hidden="false" customHeight="false" outlineLevel="0" collapsed="false">
      <c r="A19862" s="9" t="s">
        <v>30010</v>
      </c>
      <c r="B19862" s="9" t="s">
        <v>64</v>
      </c>
      <c r="C19862" s="9" t="s">
        <v>10161</v>
      </c>
      <c r="D19862" s="9" t="s">
        <v>10155</v>
      </c>
      <c r="E19862" s="10" t="n">
        <v>3</v>
      </c>
      <c r="F19862" s="10" t="n">
        <v>6208.65</v>
      </c>
      <c r="G19862" s="10" t="n">
        <v>45</v>
      </c>
      <c r="H19862" s="10" t="n">
        <v>3451.7</v>
      </c>
    </row>
    <row r="19863" customFormat="false" ht="15" hidden="false" customHeight="false" outlineLevel="0" collapsed="false">
      <c r="A19863" s="9" t="s">
        <v>30011</v>
      </c>
      <c r="B19863" s="9" t="s">
        <v>64</v>
      </c>
      <c r="C19863" s="9" t="s">
        <v>10161</v>
      </c>
      <c r="D19863" s="9" t="s">
        <v>10155</v>
      </c>
      <c r="E19863" s="10" t="n">
        <v>3</v>
      </c>
      <c r="F19863" s="10" t="n">
        <v>51330.95</v>
      </c>
      <c r="G19863" s="10" t="n">
        <v>84</v>
      </c>
      <c r="H19863" s="10" t="n">
        <v>28537.41</v>
      </c>
    </row>
    <row r="19864" customFormat="false" ht="15" hidden="false" customHeight="false" outlineLevel="0" collapsed="false">
      <c r="A19864" s="9" t="s">
        <v>30012</v>
      </c>
      <c r="B19864" s="9" t="s">
        <v>68</v>
      </c>
      <c r="C19864" s="9" t="s">
        <v>10161</v>
      </c>
      <c r="D19864" s="9" t="s">
        <v>10155</v>
      </c>
      <c r="E19864" s="10" t="n">
        <v>5</v>
      </c>
      <c r="F19864" s="10" t="n">
        <v>22605</v>
      </c>
      <c r="G19864" s="10" t="n">
        <v>28</v>
      </c>
      <c r="H19864" s="10" t="n">
        <v>12567.24</v>
      </c>
    </row>
    <row r="19865" customFormat="false" ht="15" hidden="false" customHeight="false" outlineLevel="0" collapsed="false">
      <c r="A19865" s="9" t="s">
        <v>30013</v>
      </c>
      <c r="B19865" s="9" t="s">
        <v>79</v>
      </c>
      <c r="C19865" s="9" t="s">
        <v>10163</v>
      </c>
      <c r="D19865" s="9" t="s">
        <v>10154</v>
      </c>
      <c r="E19865" s="10" t="n">
        <v>3</v>
      </c>
      <c r="F19865" s="10" t="n">
        <v>72376.3</v>
      </c>
      <c r="G19865" s="10" t="n">
        <v>36</v>
      </c>
      <c r="H19865" s="10" t="n">
        <v>40237.56</v>
      </c>
    </row>
    <row r="19866" customFormat="false" ht="15" hidden="false" customHeight="false" outlineLevel="0" collapsed="false">
      <c r="A19866" s="9" t="s">
        <v>30014</v>
      </c>
      <c r="B19866" s="9" t="s">
        <v>71</v>
      </c>
      <c r="C19866" s="9" t="s">
        <v>10161</v>
      </c>
      <c r="D19866" s="9" t="s">
        <v>10156</v>
      </c>
      <c r="E19866" s="10" t="n">
        <v>2</v>
      </c>
      <c r="F19866" s="10" t="n">
        <v>4089.25</v>
      </c>
      <c r="G19866" s="10" t="n">
        <v>12</v>
      </c>
      <c r="H19866" s="10" t="n">
        <v>2273.42</v>
      </c>
    </row>
    <row r="19867" customFormat="false" ht="15" hidden="false" customHeight="false" outlineLevel="0" collapsed="false">
      <c r="A19867" s="9" t="s">
        <v>30015</v>
      </c>
      <c r="B19867" s="9" t="s">
        <v>79</v>
      </c>
      <c r="C19867" s="9" t="s">
        <v>10161</v>
      </c>
      <c r="D19867" s="9" t="s">
        <v>10155</v>
      </c>
      <c r="E19867" s="10" t="n">
        <v>12</v>
      </c>
      <c r="F19867" s="10" t="n">
        <v>27615.38</v>
      </c>
      <c r="G19867" s="10" t="n">
        <v>10</v>
      </c>
      <c r="H19867" s="10" t="n">
        <v>15352.75</v>
      </c>
    </row>
    <row r="19868" customFormat="false" ht="15" hidden="false" customHeight="false" outlineLevel="0" collapsed="false">
      <c r="A19868" s="9" t="s">
        <v>30016</v>
      </c>
      <c r="B19868" s="9" t="s">
        <v>62</v>
      </c>
      <c r="C19868" s="9" t="s">
        <v>10161</v>
      </c>
      <c r="D19868" s="9" t="s">
        <v>10155</v>
      </c>
      <c r="E19868" s="10" t="n">
        <v>7</v>
      </c>
      <c r="F19868" s="10" t="n">
        <v>55991.2</v>
      </c>
      <c r="G19868" s="10" t="n">
        <v>53</v>
      </c>
      <c r="H19868" s="10" t="n">
        <v>31128.27</v>
      </c>
    </row>
    <row r="19869" customFormat="false" ht="15" hidden="false" customHeight="false" outlineLevel="0" collapsed="false">
      <c r="A19869" s="9" t="s">
        <v>30017</v>
      </c>
      <c r="B19869" s="9" t="s">
        <v>60</v>
      </c>
      <c r="C19869" s="9" t="s">
        <v>10162</v>
      </c>
      <c r="D19869" s="9" t="s">
        <v>10155</v>
      </c>
      <c r="E19869" s="10" t="n">
        <v>7</v>
      </c>
      <c r="F19869" s="10" t="n">
        <v>15041.78</v>
      </c>
      <c r="G19869" s="10" t="n">
        <v>18</v>
      </c>
      <c r="H19869" s="10" t="n">
        <v>8362.47</v>
      </c>
    </row>
    <row r="19870" customFormat="false" ht="15" hidden="false" customHeight="false" outlineLevel="0" collapsed="false">
      <c r="A19870" s="9" t="s">
        <v>30018</v>
      </c>
      <c r="B19870" s="9" t="s">
        <v>68</v>
      </c>
      <c r="C19870" s="9" t="s">
        <v>10161</v>
      </c>
      <c r="D19870" s="9" t="s">
        <v>10156</v>
      </c>
      <c r="E19870" s="10" t="n">
        <v>1</v>
      </c>
      <c r="F19870" s="10" t="n">
        <v>2744.25</v>
      </c>
      <c r="G19870" s="10" t="n">
        <v>44</v>
      </c>
      <c r="H19870" s="10" t="n">
        <v>1525.66</v>
      </c>
    </row>
    <row r="19871" customFormat="false" ht="15" hidden="false" customHeight="false" outlineLevel="0" collapsed="false">
      <c r="A19871" s="9" t="s">
        <v>30019</v>
      </c>
      <c r="B19871" s="9" t="s">
        <v>79</v>
      </c>
      <c r="C19871" s="9" t="s">
        <v>10161</v>
      </c>
      <c r="D19871" s="9" t="s">
        <v>10155</v>
      </c>
      <c r="E19871" s="10" t="n">
        <v>3</v>
      </c>
      <c r="F19871" s="10" t="n">
        <v>8963.35</v>
      </c>
      <c r="G19871" s="10" t="n">
        <v>14</v>
      </c>
      <c r="H19871" s="10" t="n">
        <v>4983.17</v>
      </c>
    </row>
    <row r="19872" customFormat="false" ht="15" hidden="false" customHeight="false" outlineLevel="0" collapsed="false">
      <c r="A19872" s="9" t="s">
        <v>30020</v>
      </c>
      <c r="B19872" s="9" t="s">
        <v>71</v>
      </c>
      <c r="C19872" s="9" t="s">
        <v>10161</v>
      </c>
      <c r="D19872" s="9" t="s">
        <v>10156</v>
      </c>
      <c r="E19872" s="10" t="n">
        <v>2</v>
      </c>
      <c r="F19872" s="10" t="n">
        <v>1787.76</v>
      </c>
      <c r="G19872" s="10" t="n">
        <v>76</v>
      </c>
      <c r="H19872" s="10" t="n">
        <v>993.9</v>
      </c>
    </row>
    <row r="19873" customFormat="false" ht="15" hidden="false" customHeight="false" outlineLevel="0" collapsed="false">
      <c r="A19873" s="9" t="s">
        <v>30021</v>
      </c>
      <c r="B19873" s="9" t="s">
        <v>65</v>
      </c>
      <c r="C19873" s="9" t="s">
        <v>10161</v>
      </c>
      <c r="D19873" s="9" t="s">
        <v>10156</v>
      </c>
      <c r="E19873" s="10" t="n">
        <v>1</v>
      </c>
      <c r="F19873" s="10" t="n">
        <v>4134.45</v>
      </c>
      <c r="G19873" s="10" t="n">
        <v>257</v>
      </c>
      <c r="H19873" s="10" t="n">
        <v>2298.54</v>
      </c>
    </row>
    <row r="19874" customFormat="false" ht="15" hidden="false" customHeight="false" outlineLevel="0" collapsed="false">
      <c r="A19874" s="9" t="s">
        <v>30022</v>
      </c>
      <c r="B19874" s="9" t="s">
        <v>62</v>
      </c>
      <c r="C19874" s="9" t="s">
        <v>10163</v>
      </c>
      <c r="D19874" s="9" t="s">
        <v>10155</v>
      </c>
      <c r="E19874" s="10" t="n">
        <v>8</v>
      </c>
      <c r="F19874" s="10" t="n">
        <v>42496.39</v>
      </c>
      <c r="G19874" s="10" t="n">
        <v>19</v>
      </c>
      <c r="H19874" s="10" t="n">
        <v>23625.84</v>
      </c>
    </row>
    <row r="19875" customFormat="false" ht="15" hidden="false" customHeight="false" outlineLevel="0" collapsed="false">
      <c r="A19875" s="9" t="s">
        <v>30023</v>
      </c>
      <c r="B19875" s="9" t="s">
        <v>63</v>
      </c>
      <c r="C19875" s="9" t="s">
        <v>10161</v>
      </c>
      <c r="D19875" s="9" t="s">
        <v>10154</v>
      </c>
      <c r="E19875" s="10" t="n">
        <v>17</v>
      </c>
      <c r="F19875" s="10" t="n">
        <v>180115.2</v>
      </c>
      <c r="G19875" s="10" t="n">
        <v>33</v>
      </c>
      <c r="H19875" s="10" t="n">
        <v>100134.94</v>
      </c>
    </row>
    <row r="19876" customFormat="false" ht="15" hidden="false" customHeight="false" outlineLevel="0" collapsed="false">
      <c r="A19876" s="9" t="s">
        <v>30024</v>
      </c>
      <c r="B19876" s="9" t="s">
        <v>68</v>
      </c>
      <c r="C19876" s="9" t="s">
        <v>10161</v>
      </c>
      <c r="D19876" s="9" t="s">
        <v>10157</v>
      </c>
      <c r="E19876" s="10" t="n">
        <v>2</v>
      </c>
      <c r="F19876" s="10" t="n">
        <v>8106.3</v>
      </c>
      <c r="G19876" s="10" t="n">
        <v>132</v>
      </c>
      <c r="H19876" s="10" t="n">
        <v>4506.69</v>
      </c>
    </row>
    <row r="19877" customFormat="false" ht="15" hidden="false" customHeight="false" outlineLevel="0" collapsed="false">
      <c r="A19877" s="9" t="s">
        <v>30025</v>
      </c>
      <c r="B19877" s="9" t="s">
        <v>77</v>
      </c>
      <c r="C19877" s="9" t="s">
        <v>10161</v>
      </c>
      <c r="D19877" s="9" t="s">
        <v>10156</v>
      </c>
      <c r="E19877" s="10" t="n">
        <v>2</v>
      </c>
      <c r="F19877" s="10" t="n">
        <v>6423.3</v>
      </c>
      <c r="G19877" s="10" t="n">
        <v>85</v>
      </c>
      <c r="H19877" s="10" t="n">
        <v>3571.03</v>
      </c>
    </row>
    <row r="19878" customFormat="false" ht="15" hidden="false" customHeight="false" outlineLevel="0" collapsed="false">
      <c r="A19878" s="9" t="s">
        <v>30026</v>
      </c>
      <c r="B19878" s="9" t="s">
        <v>59</v>
      </c>
      <c r="C19878" s="9" t="s">
        <v>10161</v>
      </c>
      <c r="D19878" s="9" t="s">
        <v>10156</v>
      </c>
      <c r="E19878" s="10" t="n">
        <v>2</v>
      </c>
      <c r="F19878" s="10" t="n">
        <v>4885.6</v>
      </c>
      <c r="G19878" s="10" t="n">
        <v>75</v>
      </c>
      <c r="H19878" s="10" t="n">
        <v>2716.15</v>
      </c>
    </row>
    <row r="19879" customFormat="false" ht="15" hidden="false" customHeight="false" outlineLevel="0" collapsed="false">
      <c r="A19879" s="9" t="s">
        <v>30027</v>
      </c>
      <c r="B19879" s="9" t="s">
        <v>65</v>
      </c>
      <c r="C19879" s="9" t="s">
        <v>10161</v>
      </c>
      <c r="D19879" s="9" t="s">
        <v>10155</v>
      </c>
      <c r="E19879" s="10" t="n">
        <v>7</v>
      </c>
      <c r="F19879" s="10" t="n">
        <v>23203.96</v>
      </c>
      <c r="G19879" s="10" t="n">
        <v>21</v>
      </c>
      <c r="H19879" s="10" t="n">
        <v>12900.23</v>
      </c>
    </row>
    <row r="19880" customFormat="false" ht="15" hidden="false" customHeight="false" outlineLevel="0" collapsed="false">
      <c r="A19880" s="9" t="s">
        <v>30028</v>
      </c>
      <c r="B19880" s="9" t="s">
        <v>76</v>
      </c>
      <c r="C19880" s="9" t="s">
        <v>10162</v>
      </c>
      <c r="D19880" s="9" t="s">
        <v>10154</v>
      </c>
      <c r="E19880" s="10" t="n">
        <v>13</v>
      </c>
      <c r="F19880" s="10" t="n">
        <v>73615.21</v>
      </c>
      <c r="G19880" s="10" t="n">
        <v>23</v>
      </c>
      <c r="H19880" s="10" t="n">
        <v>40926.33</v>
      </c>
    </row>
    <row r="19881" customFormat="false" ht="15" hidden="false" customHeight="false" outlineLevel="0" collapsed="false">
      <c r="A19881" s="9" t="s">
        <v>30029</v>
      </c>
      <c r="B19881" s="9" t="s">
        <v>69</v>
      </c>
      <c r="C19881" s="9" t="s">
        <v>10164</v>
      </c>
      <c r="D19881" s="9" t="s">
        <v>10155</v>
      </c>
      <c r="E19881" s="10" t="n">
        <v>7</v>
      </c>
      <c r="F19881" s="10" t="n">
        <v>28703.81</v>
      </c>
      <c r="G19881" s="10" t="n">
        <v>12</v>
      </c>
      <c r="H19881" s="10" t="n">
        <v>15957.87</v>
      </c>
    </row>
    <row r="19882" customFormat="false" ht="15" hidden="false" customHeight="false" outlineLevel="0" collapsed="false">
      <c r="A19882" s="9" t="s">
        <v>30030</v>
      </c>
      <c r="B19882" s="9" t="s">
        <v>62</v>
      </c>
      <c r="C19882" s="9" t="s">
        <v>10163</v>
      </c>
      <c r="D19882" s="9" t="s">
        <v>10156</v>
      </c>
      <c r="E19882" s="10" t="n">
        <v>2</v>
      </c>
      <c r="F19882" s="10" t="n">
        <v>6838.75</v>
      </c>
      <c r="G19882" s="10" t="n">
        <v>31</v>
      </c>
      <c r="H19882" s="10" t="n">
        <v>3802</v>
      </c>
    </row>
    <row r="19883" customFormat="false" ht="15" hidden="false" customHeight="false" outlineLevel="0" collapsed="false">
      <c r="A19883" s="9" t="s">
        <v>30031</v>
      </c>
      <c r="B19883" s="9" t="s">
        <v>74</v>
      </c>
      <c r="C19883" s="9" t="s">
        <v>10161</v>
      </c>
      <c r="D19883" s="9" t="s">
        <v>10156</v>
      </c>
      <c r="E19883" s="10" t="n">
        <v>1</v>
      </c>
      <c r="F19883" s="10" t="n">
        <v>11591.2</v>
      </c>
      <c r="G19883" s="10" t="n">
        <v>68</v>
      </c>
      <c r="H19883" s="10" t="n">
        <v>6444.12</v>
      </c>
    </row>
    <row r="19884" customFormat="false" ht="15" hidden="false" customHeight="false" outlineLevel="0" collapsed="false">
      <c r="A19884" s="9" t="s">
        <v>30032</v>
      </c>
      <c r="B19884" s="9" t="s">
        <v>65</v>
      </c>
      <c r="C19884" s="9" t="s">
        <v>10161</v>
      </c>
      <c r="D19884" s="9" t="s">
        <v>10156</v>
      </c>
      <c r="E19884" s="10" t="n">
        <v>1</v>
      </c>
      <c r="F19884" s="10" t="n">
        <v>847.16</v>
      </c>
      <c r="G19884" s="10" t="n">
        <v>125</v>
      </c>
      <c r="H19884" s="10" t="n">
        <v>470.98</v>
      </c>
    </row>
    <row r="19885" customFormat="false" ht="15" hidden="false" customHeight="false" outlineLevel="0" collapsed="false">
      <c r="A19885" s="9" t="s">
        <v>30033</v>
      </c>
      <c r="B19885" s="9" t="s">
        <v>76</v>
      </c>
      <c r="C19885" s="9" t="s">
        <v>10162</v>
      </c>
      <c r="D19885" s="9" t="s">
        <v>10155</v>
      </c>
      <c r="E19885" s="10" t="n">
        <v>3</v>
      </c>
      <c r="F19885" s="10" t="n">
        <v>4689.2</v>
      </c>
      <c r="G19885" s="10" t="n">
        <v>16</v>
      </c>
      <c r="H19885" s="10" t="n">
        <v>2606.96</v>
      </c>
    </row>
    <row r="19886" customFormat="false" ht="15" hidden="false" customHeight="false" outlineLevel="0" collapsed="false">
      <c r="A19886" s="9" t="s">
        <v>30034</v>
      </c>
      <c r="B19886" s="9" t="s">
        <v>70</v>
      </c>
      <c r="C19886" s="9" t="s">
        <v>10161</v>
      </c>
      <c r="D19886" s="9" t="s">
        <v>10155</v>
      </c>
      <c r="E19886" s="10" t="n">
        <v>4</v>
      </c>
      <c r="F19886" s="10" t="n">
        <v>6455.19</v>
      </c>
      <c r="G19886" s="10" t="n">
        <v>40</v>
      </c>
      <c r="H19886" s="10" t="n">
        <v>3588.76</v>
      </c>
    </row>
    <row r="19887" customFormat="false" ht="15" hidden="false" customHeight="false" outlineLevel="0" collapsed="false">
      <c r="A19887" s="9" t="s">
        <v>30035</v>
      </c>
      <c r="B19887" s="9" t="s">
        <v>79</v>
      </c>
      <c r="C19887" s="9" t="s">
        <v>10161</v>
      </c>
      <c r="D19887" s="9" t="s">
        <v>10156</v>
      </c>
      <c r="E19887" s="10" t="n">
        <v>1</v>
      </c>
      <c r="F19887" s="10" t="n">
        <v>9459</v>
      </c>
      <c r="G19887" s="10" t="n">
        <v>277</v>
      </c>
      <c r="H19887" s="10" t="n">
        <v>5258.73</v>
      </c>
    </row>
    <row r="19888" customFormat="false" ht="15" hidden="false" customHeight="false" outlineLevel="0" collapsed="false">
      <c r="A19888" s="9" t="s">
        <v>30036</v>
      </c>
      <c r="B19888" s="9" t="s">
        <v>70</v>
      </c>
      <c r="C19888" s="9" t="s">
        <v>10161</v>
      </c>
      <c r="D19888" s="9" t="s">
        <v>10157</v>
      </c>
      <c r="E19888" s="10" t="n">
        <v>2</v>
      </c>
      <c r="F19888" s="10" t="n">
        <v>2096.5</v>
      </c>
      <c r="G19888" s="10" t="n">
        <v>130</v>
      </c>
      <c r="H19888" s="10" t="n">
        <v>1165.55</v>
      </c>
    </row>
    <row r="19889" customFormat="false" ht="15" hidden="false" customHeight="false" outlineLevel="0" collapsed="false">
      <c r="A19889" s="9" t="s">
        <v>30037</v>
      </c>
      <c r="B19889" s="9" t="s">
        <v>62</v>
      </c>
      <c r="C19889" s="9" t="s">
        <v>10162</v>
      </c>
      <c r="D19889" s="9" t="s">
        <v>10156</v>
      </c>
      <c r="E19889" s="10" t="n">
        <v>1</v>
      </c>
      <c r="F19889" s="10" t="n">
        <v>2030.4</v>
      </c>
      <c r="G19889" s="10" t="n">
        <v>105</v>
      </c>
      <c r="H19889" s="10" t="n">
        <v>1128.8</v>
      </c>
    </row>
    <row r="19890" customFormat="false" ht="15" hidden="false" customHeight="false" outlineLevel="0" collapsed="false">
      <c r="A19890" s="9" t="s">
        <v>30038</v>
      </c>
      <c r="B19890" s="9" t="s">
        <v>72</v>
      </c>
      <c r="C19890" s="9" t="s">
        <v>10161</v>
      </c>
      <c r="D19890" s="9" t="s">
        <v>10156</v>
      </c>
      <c r="E19890" s="10" t="n">
        <v>1</v>
      </c>
      <c r="F19890" s="10" t="n">
        <v>3455.67</v>
      </c>
      <c r="G19890" s="10" t="n">
        <v>30</v>
      </c>
      <c r="H19890" s="10" t="n">
        <v>1921.18</v>
      </c>
    </row>
    <row r="19891" customFormat="false" ht="15" hidden="false" customHeight="false" outlineLevel="0" collapsed="false">
      <c r="A19891" s="9" t="s">
        <v>30039</v>
      </c>
      <c r="B19891" s="9" t="s">
        <v>64</v>
      </c>
      <c r="C19891" s="9" t="s">
        <v>10161</v>
      </c>
      <c r="D19891" s="9" t="s">
        <v>10155</v>
      </c>
      <c r="E19891" s="10" t="n">
        <v>20</v>
      </c>
      <c r="F19891" s="10" t="n">
        <v>63816.43</v>
      </c>
      <c r="G19891" s="10" t="n">
        <v>11</v>
      </c>
      <c r="H19891" s="10" t="n">
        <v>35478.71</v>
      </c>
    </row>
    <row r="19892" customFormat="false" ht="15" hidden="false" customHeight="false" outlineLevel="0" collapsed="false">
      <c r="A19892" s="9" t="s">
        <v>30040</v>
      </c>
      <c r="B19892" s="9" t="s">
        <v>75</v>
      </c>
      <c r="C19892" s="9" t="s">
        <v>10163</v>
      </c>
      <c r="D19892" s="9" t="s">
        <v>10157</v>
      </c>
      <c r="E19892" s="10" t="n">
        <v>4</v>
      </c>
      <c r="F19892" s="10" t="n">
        <v>8630.3</v>
      </c>
      <c r="G19892" s="10" t="n">
        <v>196</v>
      </c>
      <c r="H19892" s="10" t="n">
        <v>4798.01</v>
      </c>
    </row>
    <row r="19893" customFormat="false" ht="15" hidden="false" customHeight="false" outlineLevel="0" collapsed="false">
      <c r="A19893" s="9" t="s">
        <v>30041</v>
      </c>
      <c r="B19893" s="9" t="s">
        <v>62</v>
      </c>
      <c r="C19893" s="9" t="s">
        <v>10162</v>
      </c>
      <c r="D19893" s="9" t="s">
        <v>10156</v>
      </c>
      <c r="E19893" s="10" t="n">
        <v>2</v>
      </c>
      <c r="F19893" s="10" t="n">
        <v>37906.75</v>
      </c>
      <c r="G19893" s="10" t="n">
        <v>76</v>
      </c>
      <c r="H19893" s="10" t="n">
        <v>21074.23</v>
      </c>
    </row>
    <row r="19894" customFormat="false" ht="15" hidden="false" customHeight="false" outlineLevel="0" collapsed="false">
      <c r="A19894" s="9" t="s">
        <v>30042</v>
      </c>
      <c r="B19894" s="9" t="s">
        <v>71</v>
      </c>
      <c r="C19894" s="9" t="s">
        <v>10161</v>
      </c>
      <c r="D19894" s="9" t="s">
        <v>10155</v>
      </c>
      <c r="E19894" s="10" t="n">
        <v>10</v>
      </c>
      <c r="F19894" s="10" t="n">
        <v>65550.45</v>
      </c>
      <c r="G19894" s="10" t="n">
        <v>15</v>
      </c>
      <c r="H19894" s="10" t="n">
        <v>36442.73</v>
      </c>
    </row>
    <row r="19895" customFormat="false" ht="15" hidden="false" customHeight="false" outlineLevel="0" collapsed="false">
      <c r="A19895" s="9" t="s">
        <v>30043</v>
      </c>
      <c r="B19895" s="9" t="s">
        <v>68</v>
      </c>
      <c r="C19895" s="9" t="s">
        <v>10161</v>
      </c>
      <c r="D19895" s="9" t="s">
        <v>10155</v>
      </c>
      <c r="E19895" s="10" t="n">
        <v>4</v>
      </c>
      <c r="F19895" s="10" t="n">
        <v>5511.54</v>
      </c>
      <c r="G19895" s="10" t="n">
        <v>0</v>
      </c>
      <c r="H19895" s="10" t="n">
        <v>3064.14</v>
      </c>
    </row>
    <row r="19896" customFormat="false" ht="15" hidden="false" customHeight="false" outlineLevel="0" collapsed="false">
      <c r="A19896" s="9" t="s">
        <v>30044</v>
      </c>
      <c r="B19896" s="9" t="s">
        <v>75</v>
      </c>
      <c r="C19896" s="9" t="s">
        <v>10162</v>
      </c>
      <c r="D19896" s="9" t="s">
        <v>10157</v>
      </c>
      <c r="E19896" s="10" t="n">
        <v>3</v>
      </c>
      <c r="F19896" s="10" t="n">
        <v>8905.3</v>
      </c>
      <c r="G19896" s="10" t="n">
        <v>136</v>
      </c>
      <c r="H19896" s="10" t="n">
        <v>4950.9</v>
      </c>
    </row>
    <row r="19897" customFormat="false" ht="15" hidden="false" customHeight="false" outlineLevel="0" collapsed="false">
      <c r="A19897" s="9" t="s">
        <v>30045</v>
      </c>
      <c r="B19897" s="9" t="s">
        <v>74</v>
      </c>
      <c r="C19897" s="9" t="s">
        <v>10162</v>
      </c>
      <c r="D19897" s="9" t="s">
        <v>10155</v>
      </c>
      <c r="E19897" s="10" t="n">
        <v>9</v>
      </c>
      <c r="F19897" s="10" t="n">
        <v>43344.04</v>
      </c>
      <c r="G19897" s="10" t="n">
        <v>10</v>
      </c>
      <c r="H19897" s="10" t="n">
        <v>24097.09</v>
      </c>
    </row>
    <row r="19898" customFormat="false" ht="15" hidden="false" customHeight="false" outlineLevel="0" collapsed="false">
      <c r="A19898" s="9" t="s">
        <v>30046</v>
      </c>
      <c r="B19898" s="9" t="s">
        <v>77</v>
      </c>
      <c r="C19898" s="9" t="s">
        <v>10161</v>
      </c>
      <c r="D19898" s="9" t="s">
        <v>10157</v>
      </c>
      <c r="E19898" s="10" t="n">
        <v>3</v>
      </c>
      <c r="F19898" s="10" t="n">
        <v>38297.12</v>
      </c>
      <c r="G19898" s="10" t="n">
        <v>257</v>
      </c>
      <c r="H19898" s="10" t="n">
        <v>21291.26</v>
      </c>
    </row>
    <row r="19899" customFormat="false" ht="15" hidden="false" customHeight="false" outlineLevel="0" collapsed="false">
      <c r="A19899" s="9" t="s">
        <v>30047</v>
      </c>
      <c r="B19899" s="9" t="s">
        <v>71</v>
      </c>
      <c r="C19899" s="9" t="s">
        <v>10162</v>
      </c>
      <c r="D19899" s="9" t="s">
        <v>10155</v>
      </c>
      <c r="E19899" s="10" t="n">
        <v>3</v>
      </c>
      <c r="F19899" s="10" t="n">
        <v>7654.78</v>
      </c>
      <c r="G19899" s="10" t="n">
        <v>89</v>
      </c>
      <c r="H19899" s="10" t="n">
        <v>4255.67</v>
      </c>
    </row>
    <row r="19900" customFormat="false" ht="15" hidden="false" customHeight="false" outlineLevel="0" collapsed="false">
      <c r="A19900" s="9" t="s">
        <v>30048</v>
      </c>
      <c r="B19900" s="9" t="s">
        <v>69</v>
      </c>
      <c r="C19900" s="9" t="s">
        <v>10161</v>
      </c>
      <c r="D19900" s="9" t="s">
        <v>10156</v>
      </c>
      <c r="E19900" s="10" t="n">
        <v>2</v>
      </c>
      <c r="F19900" s="10" t="n">
        <v>15947.72</v>
      </c>
      <c r="G19900" s="10" t="n">
        <v>5</v>
      </c>
      <c r="H19900" s="10" t="n">
        <v>8866.13</v>
      </c>
    </row>
    <row r="19901" customFormat="false" ht="15" hidden="false" customHeight="false" outlineLevel="0" collapsed="false">
      <c r="A19901" s="9" t="s">
        <v>30049</v>
      </c>
      <c r="B19901" s="9" t="s">
        <v>62</v>
      </c>
      <c r="C19901" s="9" t="s">
        <v>10161</v>
      </c>
      <c r="D19901" s="9" t="s">
        <v>10156</v>
      </c>
      <c r="E19901" s="10" t="n">
        <v>1</v>
      </c>
      <c r="F19901" s="10" t="n">
        <v>313.95</v>
      </c>
      <c r="G19901" s="10" t="n">
        <v>198</v>
      </c>
      <c r="H19901" s="10" t="n">
        <v>174.54</v>
      </c>
    </row>
    <row r="19902" customFormat="false" ht="15" hidden="false" customHeight="false" outlineLevel="0" collapsed="false">
      <c r="A19902" s="9" t="s">
        <v>30050</v>
      </c>
      <c r="B19902" s="9" t="s">
        <v>77</v>
      </c>
      <c r="C19902" s="9" t="s">
        <v>10163</v>
      </c>
      <c r="D19902" s="9" t="s">
        <v>10158</v>
      </c>
      <c r="E19902" s="10" t="n">
        <v>0</v>
      </c>
      <c r="F19902" s="10" t="n">
        <v>0</v>
      </c>
      <c r="H19902" s="10" t="n">
        <v>0</v>
      </c>
    </row>
    <row r="19903" customFormat="false" ht="15" hidden="false" customHeight="false" outlineLevel="0" collapsed="false">
      <c r="A19903" s="9" t="s">
        <v>30051</v>
      </c>
      <c r="B19903" s="9" t="s">
        <v>73</v>
      </c>
      <c r="C19903" s="9" t="s">
        <v>10161</v>
      </c>
      <c r="D19903" s="9" t="s">
        <v>10156</v>
      </c>
      <c r="E19903" s="10" t="n">
        <v>2</v>
      </c>
      <c r="F19903" s="10" t="n">
        <v>11399.55</v>
      </c>
      <c r="G19903" s="10" t="n">
        <v>74</v>
      </c>
      <c r="H19903" s="10" t="n">
        <v>6337.57</v>
      </c>
    </row>
    <row r="19904" customFormat="false" ht="15" hidden="false" customHeight="false" outlineLevel="0" collapsed="false">
      <c r="A19904" s="9" t="s">
        <v>30052</v>
      </c>
      <c r="B19904" s="9" t="s">
        <v>75</v>
      </c>
      <c r="C19904" s="9" t="s">
        <v>10163</v>
      </c>
      <c r="D19904" s="9" t="s">
        <v>10157</v>
      </c>
      <c r="E19904" s="10" t="n">
        <v>2</v>
      </c>
      <c r="F19904" s="10" t="n">
        <v>3658.8</v>
      </c>
      <c r="G19904" s="10" t="n">
        <v>150</v>
      </c>
      <c r="H19904" s="10" t="n">
        <v>2034.11</v>
      </c>
    </row>
    <row r="19905" customFormat="false" ht="15" hidden="false" customHeight="false" outlineLevel="0" collapsed="false">
      <c r="A19905" s="9" t="s">
        <v>30053</v>
      </c>
      <c r="B19905" s="9" t="s">
        <v>75</v>
      </c>
      <c r="C19905" s="9" t="s">
        <v>10161</v>
      </c>
      <c r="D19905" s="9" t="s">
        <v>10155</v>
      </c>
      <c r="E19905" s="10" t="n">
        <v>7</v>
      </c>
      <c r="F19905" s="10" t="n">
        <v>20518.36</v>
      </c>
      <c r="G19905" s="10" t="n">
        <v>43</v>
      </c>
      <c r="H19905" s="10" t="n">
        <v>11407.17</v>
      </c>
    </row>
    <row r="19906" customFormat="false" ht="15" hidden="false" customHeight="false" outlineLevel="0" collapsed="false">
      <c r="A19906" s="9" t="s">
        <v>30054</v>
      </c>
      <c r="B19906" s="9" t="s">
        <v>71</v>
      </c>
      <c r="C19906" s="9" t="s">
        <v>10162</v>
      </c>
      <c r="D19906" s="9" t="s">
        <v>10155</v>
      </c>
      <c r="E19906" s="10" t="n">
        <v>6</v>
      </c>
      <c r="F19906" s="10" t="n">
        <v>21425.75</v>
      </c>
      <c r="G19906" s="10" t="n">
        <v>16</v>
      </c>
      <c r="H19906" s="10" t="n">
        <v>11911.63</v>
      </c>
    </row>
    <row r="19907" customFormat="false" ht="15" hidden="false" customHeight="false" outlineLevel="0" collapsed="false">
      <c r="A19907" s="9" t="s">
        <v>30055</v>
      </c>
      <c r="B19907" s="9" t="s">
        <v>75</v>
      </c>
      <c r="C19907" s="9" t="s">
        <v>10161</v>
      </c>
      <c r="D19907" s="9" t="s">
        <v>10155</v>
      </c>
      <c r="E19907" s="10" t="n">
        <v>10</v>
      </c>
      <c r="F19907" s="10" t="n">
        <v>40367.81</v>
      </c>
      <c r="G19907" s="10" t="n">
        <v>64</v>
      </c>
      <c r="H19907" s="10" t="n">
        <v>22442.46</v>
      </c>
    </row>
    <row r="19908" customFormat="false" ht="15" hidden="false" customHeight="false" outlineLevel="0" collapsed="false">
      <c r="A19908" s="9" t="s">
        <v>30056</v>
      </c>
      <c r="B19908" s="9" t="s">
        <v>69</v>
      </c>
      <c r="C19908" s="9" t="s">
        <v>10161</v>
      </c>
      <c r="D19908" s="9" t="s">
        <v>10156</v>
      </c>
      <c r="E19908" s="10" t="n">
        <v>1</v>
      </c>
      <c r="F19908" s="10" t="n">
        <v>2189.2</v>
      </c>
      <c r="G19908" s="10" t="n">
        <v>172</v>
      </c>
      <c r="H19908" s="10" t="n">
        <v>1217.08</v>
      </c>
    </row>
    <row r="19909" customFormat="false" ht="15" hidden="false" customHeight="false" outlineLevel="0" collapsed="false">
      <c r="A19909" s="9" t="s">
        <v>30057</v>
      </c>
      <c r="B19909" s="9" t="s">
        <v>76</v>
      </c>
      <c r="C19909" s="9" t="s">
        <v>10161</v>
      </c>
      <c r="D19909" s="9" t="s">
        <v>10155</v>
      </c>
      <c r="E19909" s="10" t="n">
        <v>5</v>
      </c>
      <c r="F19909" s="10" t="n">
        <v>36225.9</v>
      </c>
      <c r="G19909" s="10" t="n">
        <v>23</v>
      </c>
      <c r="H19909" s="10" t="n">
        <v>20139.77</v>
      </c>
    </row>
    <row r="19910" customFormat="false" ht="15" hidden="false" customHeight="false" outlineLevel="0" collapsed="false">
      <c r="A19910" s="9" t="s">
        <v>30058</v>
      </c>
      <c r="B19910" s="9" t="s">
        <v>72</v>
      </c>
      <c r="C19910" s="9" t="s">
        <v>10163</v>
      </c>
      <c r="D19910" s="9" t="s">
        <v>10157</v>
      </c>
      <c r="E19910" s="10" t="n">
        <v>2</v>
      </c>
      <c r="F19910" s="10" t="n">
        <v>1385.55</v>
      </c>
      <c r="G19910" s="10" t="n">
        <v>154</v>
      </c>
      <c r="H19910" s="10" t="n">
        <v>770.3</v>
      </c>
    </row>
    <row r="19911" customFormat="false" ht="15" hidden="false" customHeight="false" outlineLevel="0" collapsed="false">
      <c r="A19911" s="9" t="s">
        <v>30059</v>
      </c>
      <c r="B19911" s="9" t="s">
        <v>77</v>
      </c>
      <c r="C19911" s="9" t="s">
        <v>10161</v>
      </c>
      <c r="D19911" s="9" t="s">
        <v>10155</v>
      </c>
      <c r="E19911" s="10" t="n">
        <v>7</v>
      </c>
      <c r="F19911" s="10" t="n">
        <v>28057.65</v>
      </c>
      <c r="G19911" s="10" t="n">
        <v>5</v>
      </c>
      <c r="H19911" s="10" t="n">
        <v>15598.63</v>
      </c>
    </row>
    <row r="19912" customFormat="false" ht="15" hidden="false" customHeight="false" outlineLevel="0" collapsed="false">
      <c r="A19912" s="9" t="s">
        <v>30060</v>
      </c>
      <c r="B19912" s="9" t="s">
        <v>60</v>
      </c>
      <c r="C19912" s="9" t="s">
        <v>10163</v>
      </c>
      <c r="D19912" s="9" t="s">
        <v>10154</v>
      </c>
      <c r="E19912" s="10" t="n">
        <v>17</v>
      </c>
      <c r="F19912" s="10" t="n">
        <v>110239.39</v>
      </c>
      <c r="G19912" s="10" t="n">
        <v>6</v>
      </c>
      <c r="H19912" s="10" t="n">
        <v>61287.52</v>
      </c>
    </row>
    <row r="19913" customFormat="false" ht="15" hidden="false" customHeight="false" outlineLevel="0" collapsed="false">
      <c r="A19913" s="9" t="s">
        <v>30061</v>
      </c>
      <c r="B19913" s="9" t="s">
        <v>62</v>
      </c>
      <c r="C19913" s="9" t="s">
        <v>10164</v>
      </c>
      <c r="D19913" s="9" t="s">
        <v>10154</v>
      </c>
      <c r="E19913" s="10" t="n">
        <v>19</v>
      </c>
      <c r="F19913" s="10" t="n">
        <v>144166.92</v>
      </c>
      <c r="G19913" s="10" t="n">
        <v>1</v>
      </c>
      <c r="H19913" s="10" t="n">
        <v>80149.51</v>
      </c>
    </row>
    <row r="19914" customFormat="false" ht="15" hidden="false" customHeight="false" outlineLevel="0" collapsed="false">
      <c r="A19914" s="9" t="s">
        <v>30062</v>
      </c>
      <c r="B19914" s="9" t="s">
        <v>77</v>
      </c>
      <c r="C19914" s="9" t="s">
        <v>10161</v>
      </c>
      <c r="D19914" s="9" t="s">
        <v>10155</v>
      </c>
      <c r="E19914" s="10" t="n">
        <v>10</v>
      </c>
      <c r="F19914" s="10" t="n">
        <v>62027.6</v>
      </c>
      <c r="G19914" s="10" t="n">
        <v>15</v>
      </c>
      <c r="H19914" s="10" t="n">
        <v>34484.21</v>
      </c>
    </row>
    <row r="19915" customFormat="false" ht="15" hidden="false" customHeight="false" outlineLevel="0" collapsed="false">
      <c r="A19915" s="9" t="s">
        <v>30063</v>
      </c>
      <c r="B19915" s="9" t="s">
        <v>71</v>
      </c>
      <c r="C19915" s="9" t="s">
        <v>10161</v>
      </c>
      <c r="D19915" s="9" t="s">
        <v>10156</v>
      </c>
      <c r="E19915" s="10" t="n">
        <v>2</v>
      </c>
      <c r="F19915" s="10" t="n">
        <v>10118.5</v>
      </c>
      <c r="G19915" s="10" t="n">
        <v>51</v>
      </c>
      <c r="H19915" s="10" t="n">
        <v>5625.37</v>
      </c>
    </row>
    <row r="19916" customFormat="false" ht="15" hidden="false" customHeight="false" outlineLevel="0" collapsed="false">
      <c r="A19916" s="9" t="s">
        <v>30064</v>
      </c>
      <c r="B19916" s="9" t="s">
        <v>79</v>
      </c>
      <c r="C19916" s="9" t="s">
        <v>10162</v>
      </c>
      <c r="D19916" s="9" t="s">
        <v>10155</v>
      </c>
      <c r="E19916" s="10" t="n">
        <v>3</v>
      </c>
      <c r="F19916" s="10" t="n">
        <v>10063.18</v>
      </c>
      <c r="G19916" s="10" t="n">
        <v>85</v>
      </c>
      <c r="H19916" s="10" t="n">
        <v>5594.62</v>
      </c>
    </row>
    <row r="19917" customFormat="false" ht="15" hidden="false" customHeight="false" outlineLevel="0" collapsed="false">
      <c r="A19917" s="9" t="s">
        <v>30065</v>
      </c>
      <c r="B19917" s="9" t="s">
        <v>77</v>
      </c>
      <c r="C19917" s="9" t="s">
        <v>10161</v>
      </c>
      <c r="D19917" s="9" t="s">
        <v>10157</v>
      </c>
      <c r="E19917" s="10" t="n">
        <v>2</v>
      </c>
      <c r="F19917" s="10" t="n">
        <v>44107.55</v>
      </c>
      <c r="G19917" s="10" t="n">
        <v>174</v>
      </c>
      <c r="H19917" s="10" t="n">
        <v>24521.57</v>
      </c>
    </row>
    <row r="19918" customFormat="false" ht="15" hidden="false" customHeight="false" outlineLevel="0" collapsed="false">
      <c r="A19918" s="9" t="s">
        <v>30066</v>
      </c>
      <c r="B19918" s="9" t="s">
        <v>62</v>
      </c>
      <c r="C19918" s="9" t="s">
        <v>10163</v>
      </c>
      <c r="D19918" s="9" t="s">
        <v>10158</v>
      </c>
      <c r="E19918" s="10" t="n">
        <v>0</v>
      </c>
      <c r="F19918" s="10" t="n">
        <v>0</v>
      </c>
      <c r="H19918" s="10" t="n">
        <v>0</v>
      </c>
    </row>
    <row r="19919" customFormat="false" ht="15" hidden="false" customHeight="false" outlineLevel="0" collapsed="false">
      <c r="A19919" s="9" t="s">
        <v>30067</v>
      </c>
      <c r="B19919" s="9" t="s">
        <v>59</v>
      </c>
      <c r="C19919" s="9" t="s">
        <v>10161</v>
      </c>
      <c r="D19919" s="9" t="s">
        <v>10156</v>
      </c>
      <c r="E19919" s="10" t="n">
        <v>2</v>
      </c>
      <c r="F19919" s="10" t="n">
        <v>4204.8</v>
      </c>
      <c r="G19919" s="10" t="n">
        <v>22</v>
      </c>
      <c r="H19919" s="10" t="n">
        <v>2337.66</v>
      </c>
    </row>
    <row r="19920" customFormat="false" ht="15" hidden="false" customHeight="false" outlineLevel="0" collapsed="false">
      <c r="A19920" s="9" t="s">
        <v>30068</v>
      </c>
      <c r="B19920" s="9" t="s">
        <v>79</v>
      </c>
      <c r="C19920" s="9" t="s">
        <v>10163</v>
      </c>
      <c r="D19920" s="9" t="s">
        <v>10156</v>
      </c>
      <c r="E19920" s="10" t="n">
        <v>2</v>
      </c>
      <c r="F19920" s="10" t="n">
        <v>2966.9</v>
      </c>
      <c r="G19920" s="10" t="n">
        <v>54</v>
      </c>
      <c r="H19920" s="10" t="n">
        <v>1649.45</v>
      </c>
    </row>
    <row r="19921" customFormat="false" ht="15" hidden="false" customHeight="false" outlineLevel="0" collapsed="false">
      <c r="A19921" s="9" t="s">
        <v>30069</v>
      </c>
      <c r="B19921" s="9" t="s">
        <v>75</v>
      </c>
      <c r="C19921" s="9" t="s">
        <v>10164</v>
      </c>
      <c r="D19921" s="9" t="s">
        <v>10157</v>
      </c>
      <c r="E19921" s="10" t="n">
        <v>2</v>
      </c>
      <c r="F19921" s="10" t="n">
        <v>3268.3</v>
      </c>
      <c r="G19921" s="10" t="n">
        <v>256</v>
      </c>
      <c r="H19921" s="10" t="n">
        <v>1817.01</v>
      </c>
    </row>
    <row r="19922" customFormat="false" ht="15" hidden="false" customHeight="false" outlineLevel="0" collapsed="false">
      <c r="A19922" s="9" t="s">
        <v>30070</v>
      </c>
      <c r="B19922" s="9" t="s">
        <v>60</v>
      </c>
      <c r="C19922" s="9" t="s">
        <v>10162</v>
      </c>
      <c r="D19922" s="9" t="s">
        <v>10155</v>
      </c>
      <c r="E19922" s="10" t="n">
        <v>14</v>
      </c>
      <c r="F19922" s="10" t="n">
        <v>43489.11</v>
      </c>
      <c r="G19922" s="10" t="n">
        <v>14</v>
      </c>
      <c r="H19922" s="10" t="n">
        <v>24177.74</v>
      </c>
    </row>
    <row r="19923" customFormat="false" ht="15" hidden="false" customHeight="false" outlineLevel="0" collapsed="false">
      <c r="A19923" s="9" t="s">
        <v>30071</v>
      </c>
      <c r="B19923" s="9" t="s">
        <v>70</v>
      </c>
      <c r="C19923" s="9" t="s">
        <v>10161</v>
      </c>
      <c r="D19923" s="9" t="s">
        <v>10155</v>
      </c>
      <c r="E19923" s="10" t="n">
        <v>4</v>
      </c>
      <c r="F19923" s="10" t="n">
        <v>71340.84</v>
      </c>
      <c r="G19923" s="10" t="n">
        <v>84</v>
      </c>
      <c r="H19923" s="10" t="n">
        <v>39661.9</v>
      </c>
    </row>
    <row r="19924" customFormat="false" ht="15" hidden="false" customHeight="false" outlineLevel="0" collapsed="false">
      <c r="A19924" s="9" t="s">
        <v>30072</v>
      </c>
      <c r="B19924" s="9" t="s">
        <v>69</v>
      </c>
      <c r="C19924" s="9" t="s">
        <v>10161</v>
      </c>
      <c r="D19924" s="9" t="s">
        <v>10154</v>
      </c>
      <c r="E19924" s="10" t="n">
        <v>4</v>
      </c>
      <c r="F19924" s="10" t="n">
        <v>119622.42</v>
      </c>
      <c r="G19924" s="10" t="n">
        <v>56</v>
      </c>
      <c r="H19924" s="10" t="n">
        <v>66504.01</v>
      </c>
    </row>
    <row r="19925" customFormat="false" ht="15" hidden="false" customHeight="false" outlineLevel="0" collapsed="false">
      <c r="A19925" s="9" t="s">
        <v>30073</v>
      </c>
      <c r="B19925" s="9" t="s">
        <v>77</v>
      </c>
      <c r="C19925" s="9" t="s">
        <v>10161</v>
      </c>
      <c r="D19925" s="9" t="s">
        <v>10155</v>
      </c>
      <c r="E19925" s="10" t="n">
        <v>4</v>
      </c>
      <c r="F19925" s="10" t="n">
        <v>40114.29</v>
      </c>
      <c r="G19925" s="10" t="n">
        <v>11</v>
      </c>
      <c r="H19925" s="10" t="n">
        <v>22301.52</v>
      </c>
    </row>
    <row r="19926" customFormat="false" ht="15" hidden="false" customHeight="false" outlineLevel="0" collapsed="false">
      <c r="A19926" s="9" t="s">
        <v>30074</v>
      </c>
      <c r="B19926" s="9" t="s">
        <v>77</v>
      </c>
      <c r="C19926" s="9" t="s">
        <v>10164</v>
      </c>
      <c r="D19926" s="9" t="s">
        <v>10156</v>
      </c>
      <c r="E19926" s="10" t="n">
        <v>1</v>
      </c>
      <c r="F19926" s="10" t="n">
        <v>3671.35</v>
      </c>
      <c r="G19926" s="10" t="n">
        <v>155</v>
      </c>
      <c r="H19926" s="10" t="n">
        <v>2041.08</v>
      </c>
    </row>
    <row r="19927" customFormat="false" ht="15" hidden="false" customHeight="false" outlineLevel="0" collapsed="false">
      <c r="A19927" s="9" t="s">
        <v>30075</v>
      </c>
      <c r="B19927" s="9" t="s">
        <v>62</v>
      </c>
      <c r="C19927" s="9" t="s">
        <v>10162</v>
      </c>
      <c r="D19927" s="9" t="s">
        <v>10155</v>
      </c>
      <c r="E19927" s="10" t="n">
        <v>6</v>
      </c>
      <c r="F19927" s="10" t="n">
        <v>23882.99</v>
      </c>
      <c r="G19927" s="10" t="n">
        <v>9</v>
      </c>
      <c r="H19927" s="10" t="n">
        <v>13277.73</v>
      </c>
    </row>
    <row r="19928" customFormat="false" ht="15" hidden="false" customHeight="false" outlineLevel="0" collapsed="false">
      <c r="A19928" s="9" t="s">
        <v>30076</v>
      </c>
      <c r="B19928" s="9" t="s">
        <v>65</v>
      </c>
      <c r="C19928" s="9" t="s">
        <v>10161</v>
      </c>
      <c r="D19928" s="9" t="s">
        <v>10155</v>
      </c>
      <c r="E19928" s="10" t="n">
        <v>7</v>
      </c>
      <c r="F19928" s="10" t="n">
        <v>30721.55</v>
      </c>
      <c r="G19928" s="10" t="n">
        <v>0</v>
      </c>
      <c r="H19928" s="10" t="n">
        <v>17079.63</v>
      </c>
    </row>
    <row r="19929" customFormat="false" ht="15" hidden="false" customHeight="false" outlineLevel="0" collapsed="false">
      <c r="A19929" s="9" t="s">
        <v>30077</v>
      </c>
      <c r="B19929" s="9" t="s">
        <v>74</v>
      </c>
      <c r="C19929" s="9" t="s">
        <v>10161</v>
      </c>
      <c r="D19929" s="9" t="s">
        <v>10155</v>
      </c>
      <c r="E19929" s="10" t="n">
        <v>13</v>
      </c>
      <c r="F19929" s="10" t="n">
        <v>33167.22</v>
      </c>
      <c r="G19929" s="10" t="n">
        <v>6</v>
      </c>
      <c r="H19929" s="10" t="n">
        <v>18439.3</v>
      </c>
    </row>
    <row r="19930" customFormat="false" ht="15" hidden="false" customHeight="false" outlineLevel="0" collapsed="false">
      <c r="A19930" s="9" t="s">
        <v>30078</v>
      </c>
      <c r="B19930" s="9" t="s">
        <v>68</v>
      </c>
      <c r="C19930" s="9" t="s">
        <v>10161</v>
      </c>
      <c r="D19930" s="9" t="s">
        <v>10157</v>
      </c>
      <c r="E19930" s="10" t="n">
        <v>2</v>
      </c>
      <c r="F19930" s="10" t="n">
        <v>4477.56</v>
      </c>
      <c r="G19930" s="10" t="n">
        <v>150</v>
      </c>
      <c r="H19930" s="10" t="n">
        <v>2489.3</v>
      </c>
    </row>
    <row r="19931" customFormat="false" ht="15" hidden="false" customHeight="false" outlineLevel="0" collapsed="false">
      <c r="A19931" s="9" t="s">
        <v>30079</v>
      </c>
      <c r="B19931" s="9" t="s">
        <v>67</v>
      </c>
      <c r="C19931" s="9" t="s">
        <v>10161</v>
      </c>
      <c r="D19931" s="9" t="s">
        <v>10155</v>
      </c>
      <c r="E19931" s="10" t="n">
        <v>3</v>
      </c>
      <c r="F19931" s="10" t="n">
        <v>21958.25</v>
      </c>
      <c r="G19931" s="10" t="n">
        <v>60</v>
      </c>
      <c r="H19931" s="10" t="n">
        <v>12207.68</v>
      </c>
    </row>
    <row r="19932" customFormat="false" ht="15" hidden="false" customHeight="false" outlineLevel="0" collapsed="false">
      <c r="A19932" s="9" t="s">
        <v>30080</v>
      </c>
      <c r="B19932" s="9" t="s">
        <v>79</v>
      </c>
      <c r="C19932" s="9" t="s">
        <v>10161</v>
      </c>
      <c r="D19932" s="9" t="s">
        <v>10155</v>
      </c>
      <c r="E19932" s="10" t="n">
        <v>7</v>
      </c>
      <c r="F19932" s="10" t="n">
        <v>31766.06</v>
      </c>
      <c r="G19932" s="10" t="n">
        <v>55</v>
      </c>
      <c r="H19932" s="10" t="n">
        <v>17660.32</v>
      </c>
    </row>
    <row r="19933" customFormat="false" ht="15" hidden="false" customHeight="false" outlineLevel="0" collapsed="false">
      <c r="A19933" s="9" t="s">
        <v>30081</v>
      </c>
      <c r="B19933" s="9" t="s">
        <v>77</v>
      </c>
      <c r="C19933" s="9" t="s">
        <v>10161</v>
      </c>
      <c r="D19933" s="9" t="s">
        <v>10155</v>
      </c>
      <c r="E19933" s="10" t="n">
        <v>5</v>
      </c>
      <c r="F19933" s="10" t="n">
        <v>41457.57</v>
      </c>
      <c r="G19933" s="10" t="n">
        <v>37</v>
      </c>
      <c r="H19933" s="10" t="n">
        <v>23048.31</v>
      </c>
    </row>
    <row r="19934" customFormat="false" ht="15" hidden="false" customHeight="false" outlineLevel="0" collapsed="false">
      <c r="A19934" s="9" t="s">
        <v>30082</v>
      </c>
      <c r="B19934" s="9" t="s">
        <v>77</v>
      </c>
      <c r="C19934" s="9" t="s">
        <v>10161</v>
      </c>
      <c r="D19934" s="9" t="s">
        <v>10156</v>
      </c>
      <c r="E19934" s="10" t="n">
        <v>1</v>
      </c>
      <c r="F19934" s="10" t="n">
        <v>2235.97</v>
      </c>
      <c r="G19934" s="10" t="n">
        <v>88</v>
      </c>
      <c r="H19934" s="10" t="n">
        <v>1243.09</v>
      </c>
    </row>
    <row r="19935" customFormat="false" ht="15" hidden="false" customHeight="false" outlineLevel="0" collapsed="false">
      <c r="A19935" s="9" t="s">
        <v>30083</v>
      </c>
      <c r="B19935" s="9" t="s">
        <v>71</v>
      </c>
      <c r="C19935" s="9" t="s">
        <v>10161</v>
      </c>
      <c r="D19935" s="9" t="s">
        <v>10156</v>
      </c>
      <c r="E19935" s="10" t="n">
        <v>1</v>
      </c>
      <c r="F19935" s="10" t="n">
        <v>2251.3</v>
      </c>
      <c r="G19935" s="10" t="n">
        <v>306</v>
      </c>
      <c r="H19935" s="10" t="n">
        <v>1251.61</v>
      </c>
    </row>
    <row r="19936" customFormat="false" ht="15" hidden="false" customHeight="false" outlineLevel="0" collapsed="false">
      <c r="A19936" s="9" t="s">
        <v>30084</v>
      </c>
      <c r="B19936" s="9" t="s">
        <v>75</v>
      </c>
      <c r="C19936" s="9" t="s">
        <v>10161</v>
      </c>
      <c r="D19936" s="9" t="s">
        <v>10154</v>
      </c>
      <c r="E19936" s="10" t="n">
        <v>7</v>
      </c>
      <c r="F19936" s="10" t="n">
        <v>110222.95</v>
      </c>
      <c r="G19936" s="10" t="n">
        <v>74</v>
      </c>
      <c r="H19936" s="10" t="n">
        <v>61278.38</v>
      </c>
    </row>
    <row r="19937" customFormat="false" ht="15" hidden="false" customHeight="false" outlineLevel="0" collapsed="false">
      <c r="A19937" s="9" t="s">
        <v>30085</v>
      </c>
      <c r="B19937" s="9" t="s">
        <v>74</v>
      </c>
      <c r="C19937" s="9" t="s">
        <v>10162</v>
      </c>
      <c r="D19937" s="9" t="s">
        <v>10154</v>
      </c>
      <c r="E19937" s="10" t="n">
        <v>16</v>
      </c>
      <c r="F19937" s="10" t="n">
        <v>137501.59</v>
      </c>
      <c r="G19937" s="10" t="n">
        <v>1</v>
      </c>
      <c r="H19937" s="10" t="n">
        <v>76443.93</v>
      </c>
    </row>
    <row r="19938" customFormat="false" ht="15" hidden="false" customHeight="false" outlineLevel="0" collapsed="false">
      <c r="A19938" s="9" t="s">
        <v>30086</v>
      </c>
      <c r="B19938" s="9" t="s">
        <v>63</v>
      </c>
      <c r="C19938" s="9" t="s">
        <v>10161</v>
      </c>
      <c r="D19938" s="9" t="s">
        <v>10155</v>
      </c>
      <c r="E19938" s="10" t="n">
        <v>3</v>
      </c>
      <c r="F19938" s="10" t="n">
        <v>28644.51</v>
      </c>
      <c r="G19938" s="10" t="n">
        <v>38</v>
      </c>
      <c r="H19938" s="10" t="n">
        <v>15924.9</v>
      </c>
    </row>
    <row r="19939" customFormat="false" ht="15" hidden="false" customHeight="false" outlineLevel="0" collapsed="false">
      <c r="A19939" s="9" t="s">
        <v>30087</v>
      </c>
      <c r="B19939" s="9" t="s">
        <v>62</v>
      </c>
      <c r="C19939" s="9" t="s">
        <v>10161</v>
      </c>
      <c r="D19939" s="9" t="s">
        <v>10155</v>
      </c>
      <c r="E19939" s="10" t="n">
        <v>5</v>
      </c>
      <c r="F19939" s="10" t="n">
        <v>22509.98</v>
      </c>
      <c r="G19939" s="10" t="n">
        <v>30</v>
      </c>
      <c r="H19939" s="10" t="n">
        <v>12514.41</v>
      </c>
    </row>
    <row r="19940" customFormat="false" ht="15" hidden="false" customHeight="false" outlineLevel="0" collapsed="false">
      <c r="A19940" s="9" t="s">
        <v>30088</v>
      </c>
      <c r="B19940" s="9" t="s">
        <v>77</v>
      </c>
      <c r="C19940" s="9" t="s">
        <v>10161</v>
      </c>
      <c r="D19940" s="9" t="s">
        <v>10158</v>
      </c>
      <c r="E19940" s="10" t="n">
        <v>0</v>
      </c>
      <c r="F19940" s="10" t="n">
        <v>0</v>
      </c>
      <c r="H19940" s="10" t="n">
        <v>0</v>
      </c>
    </row>
    <row r="19941" customFormat="false" ht="15" hidden="false" customHeight="false" outlineLevel="0" collapsed="false">
      <c r="A19941" s="9" t="s">
        <v>30089</v>
      </c>
      <c r="B19941" s="9" t="s">
        <v>75</v>
      </c>
      <c r="C19941" s="9" t="s">
        <v>10164</v>
      </c>
      <c r="D19941" s="9" t="s">
        <v>10155</v>
      </c>
      <c r="E19941" s="10" t="n">
        <v>3</v>
      </c>
      <c r="F19941" s="10" t="n">
        <v>22269.6</v>
      </c>
      <c r="G19941" s="10" t="n">
        <v>38</v>
      </c>
      <c r="H19941" s="10" t="n">
        <v>12380.77</v>
      </c>
    </row>
    <row r="19942" customFormat="false" ht="15" hidden="false" customHeight="false" outlineLevel="0" collapsed="false">
      <c r="A19942" s="9" t="s">
        <v>30090</v>
      </c>
      <c r="B19942" s="9" t="s">
        <v>79</v>
      </c>
      <c r="C19942" s="9" t="s">
        <v>10162</v>
      </c>
      <c r="D19942" s="9" t="s">
        <v>10155</v>
      </c>
      <c r="E19942" s="10" t="n">
        <v>7</v>
      </c>
      <c r="F19942" s="10" t="n">
        <v>22667.05</v>
      </c>
      <c r="G19942" s="10" t="n">
        <v>9</v>
      </c>
      <c r="H19942" s="10" t="n">
        <v>12601.73</v>
      </c>
    </row>
    <row r="19943" customFormat="false" ht="15" hidden="false" customHeight="false" outlineLevel="0" collapsed="false">
      <c r="A19943" s="9" t="s">
        <v>30091</v>
      </c>
      <c r="B19943" s="9" t="s">
        <v>62</v>
      </c>
      <c r="C19943" s="9" t="s">
        <v>10163</v>
      </c>
      <c r="D19943" s="9" t="s">
        <v>10156</v>
      </c>
      <c r="E19943" s="10" t="n">
        <v>1</v>
      </c>
      <c r="F19943" s="10" t="n">
        <v>1144.26</v>
      </c>
      <c r="G19943" s="10" t="n">
        <v>48</v>
      </c>
      <c r="H19943" s="10" t="n">
        <v>636.15</v>
      </c>
    </row>
    <row r="19944" customFormat="false" ht="15" hidden="false" customHeight="false" outlineLevel="0" collapsed="false">
      <c r="A19944" s="9" t="s">
        <v>30092</v>
      </c>
      <c r="B19944" s="9" t="s">
        <v>64</v>
      </c>
      <c r="C19944" s="9" t="s">
        <v>10163</v>
      </c>
      <c r="D19944" s="9" t="s">
        <v>10155</v>
      </c>
      <c r="E19944" s="10" t="n">
        <v>6</v>
      </c>
      <c r="F19944" s="10" t="n">
        <v>64112.8</v>
      </c>
      <c r="G19944" s="10" t="n">
        <v>24</v>
      </c>
      <c r="H19944" s="10" t="n">
        <v>35643.47</v>
      </c>
    </row>
    <row r="19945" customFormat="false" ht="15" hidden="false" customHeight="false" outlineLevel="0" collapsed="false">
      <c r="A19945" s="9" t="s">
        <v>30093</v>
      </c>
      <c r="B19945" s="9" t="s">
        <v>71</v>
      </c>
      <c r="C19945" s="9" t="s">
        <v>10161</v>
      </c>
      <c r="D19945" s="9" t="s">
        <v>10157</v>
      </c>
      <c r="E19945" s="10" t="n">
        <v>3</v>
      </c>
      <c r="F19945" s="10" t="n">
        <v>3711.55</v>
      </c>
      <c r="G19945" s="10" t="n">
        <v>211</v>
      </c>
      <c r="H19945" s="10" t="n">
        <v>2063.43</v>
      </c>
    </row>
    <row r="19946" customFormat="false" ht="15" hidden="false" customHeight="false" outlineLevel="0" collapsed="false">
      <c r="A19946" s="9" t="s">
        <v>30094</v>
      </c>
      <c r="B19946" s="9" t="s">
        <v>75</v>
      </c>
      <c r="C19946" s="9" t="s">
        <v>10161</v>
      </c>
      <c r="D19946" s="9" t="s">
        <v>10155</v>
      </c>
      <c r="E19946" s="10" t="n">
        <v>3</v>
      </c>
      <c r="F19946" s="10" t="n">
        <v>12209.42</v>
      </c>
      <c r="G19946" s="10" t="n">
        <v>15</v>
      </c>
      <c r="H19946" s="10" t="n">
        <v>6787.82</v>
      </c>
    </row>
    <row r="19947" customFormat="false" ht="15" hidden="false" customHeight="false" outlineLevel="0" collapsed="false">
      <c r="A19947" s="9" t="s">
        <v>30095</v>
      </c>
      <c r="B19947" s="9" t="s">
        <v>75</v>
      </c>
      <c r="C19947" s="9" t="s">
        <v>10161</v>
      </c>
      <c r="D19947" s="9" t="s">
        <v>10157</v>
      </c>
      <c r="E19947" s="10" t="n">
        <v>2</v>
      </c>
      <c r="F19947" s="10" t="n">
        <v>11403.1</v>
      </c>
      <c r="G19947" s="10" t="n">
        <v>139</v>
      </c>
      <c r="H19947" s="10" t="n">
        <v>6339.55</v>
      </c>
    </row>
    <row r="19948" customFormat="false" ht="15" hidden="false" customHeight="false" outlineLevel="0" collapsed="false">
      <c r="A19948" s="9" t="s">
        <v>30096</v>
      </c>
      <c r="B19948" s="9" t="s">
        <v>62</v>
      </c>
      <c r="C19948" s="9" t="s">
        <v>10162</v>
      </c>
      <c r="D19948" s="9" t="s">
        <v>10156</v>
      </c>
      <c r="E19948" s="10" t="n">
        <v>2</v>
      </c>
      <c r="F19948" s="10" t="n">
        <v>2806.15</v>
      </c>
      <c r="G19948" s="10" t="n">
        <v>37</v>
      </c>
      <c r="H19948" s="10" t="n">
        <v>1560.08</v>
      </c>
    </row>
    <row r="19949" customFormat="false" ht="15" hidden="false" customHeight="false" outlineLevel="0" collapsed="false">
      <c r="A19949" s="9" t="s">
        <v>30097</v>
      </c>
      <c r="B19949" s="9" t="s">
        <v>63</v>
      </c>
      <c r="C19949" s="9" t="s">
        <v>10161</v>
      </c>
      <c r="D19949" s="9" t="s">
        <v>10155</v>
      </c>
      <c r="E19949" s="10" t="n">
        <v>7</v>
      </c>
      <c r="F19949" s="10" t="n">
        <v>50447</v>
      </c>
      <c r="G19949" s="10" t="n">
        <v>44</v>
      </c>
      <c r="H19949" s="10" t="n">
        <v>28045.98</v>
      </c>
    </row>
    <row r="19950" customFormat="false" ht="15" hidden="false" customHeight="false" outlineLevel="0" collapsed="false">
      <c r="A19950" s="9" t="s">
        <v>30098</v>
      </c>
      <c r="B19950" s="9" t="s">
        <v>77</v>
      </c>
      <c r="C19950" s="9" t="s">
        <v>10161</v>
      </c>
      <c r="D19950" s="9" t="s">
        <v>10155</v>
      </c>
      <c r="E19950" s="10" t="n">
        <v>5</v>
      </c>
      <c r="F19950" s="10" t="n">
        <v>35106.51</v>
      </c>
      <c r="G19950" s="10" t="n">
        <v>70</v>
      </c>
      <c r="H19950" s="10" t="n">
        <v>19517.44</v>
      </c>
    </row>
    <row r="19951" customFormat="false" ht="15" hidden="false" customHeight="false" outlineLevel="0" collapsed="false">
      <c r="A19951" s="9" t="s">
        <v>30099</v>
      </c>
      <c r="B19951" s="9" t="s">
        <v>59</v>
      </c>
      <c r="C19951" s="9" t="s">
        <v>10164</v>
      </c>
      <c r="D19951" s="9" t="s">
        <v>10155</v>
      </c>
      <c r="E19951" s="10" t="n">
        <v>13</v>
      </c>
      <c r="F19951" s="10" t="n">
        <v>33814.25</v>
      </c>
      <c r="G19951" s="10" t="n">
        <v>6</v>
      </c>
      <c r="H19951" s="10" t="n">
        <v>18799.01</v>
      </c>
    </row>
    <row r="19952" customFormat="false" ht="15" hidden="false" customHeight="false" outlineLevel="0" collapsed="false">
      <c r="A19952" s="9" t="s">
        <v>30100</v>
      </c>
      <c r="B19952" s="9" t="s">
        <v>65</v>
      </c>
      <c r="C19952" s="9" t="s">
        <v>10161</v>
      </c>
      <c r="D19952" s="9" t="s">
        <v>10156</v>
      </c>
      <c r="E19952" s="10" t="n">
        <v>1</v>
      </c>
      <c r="F19952" s="10" t="n">
        <v>21894.3</v>
      </c>
      <c r="G19952" s="10" t="n">
        <v>223</v>
      </c>
      <c r="H19952" s="10" t="n">
        <v>12172.12</v>
      </c>
    </row>
    <row r="19953" customFormat="false" ht="15" hidden="false" customHeight="false" outlineLevel="0" collapsed="false">
      <c r="A19953" s="9" t="s">
        <v>30101</v>
      </c>
      <c r="B19953" s="9" t="s">
        <v>79</v>
      </c>
      <c r="C19953" s="9" t="s">
        <v>10161</v>
      </c>
      <c r="D19953" s="9" t="s">
        <v>10155</v>
      </c>
      <c r="E19953" s="10" t="n">
        <v>4</v>
      </c>
      <c r="F19953" s="10" t="n">
        <v>29467.32</v>
      </c>
      <c r="G19953" s="10" t="n">
        <v>73</v>
      </c>
      <c r="H19953" s="10" t="n">
        <v>16382.34</v>
      </c>
    </row>
    <row r="19954" customFormat="false" ht="15" hidden="false" customHeight="false" outlineLevel="0" collapsed="false">
      <c r="A19954" s="9" t="s">
        <v>30102</v>
      </c>
      <c r="B19954" s="9" t="s">
        <v>74</v>
      </c>
      <c r="C19954" s="9" t="s">
        <v>10163</v>
      </c>
      <c r="D19954" s="9" t="s">
        <v>10155</v>
      </c>
      <c r="E19954" s="10" t="n">
        <v>5</v>
      </c>
      <c r="F19954" s="10" t="n">
        <v>13471.42</v>
      </c>
      <c r="G19954" s="10" t="n">
        <v>89</v>
      </c>
      <c r="H19954" s="10" t="n">
        <v>7489.43</v>
      </c>
    </row>
    <row r="19955" customFormat="false" ht="15" hidden="false" customHeight="false" outlineLevel="0" collapsed="false">
      <c r="A19955" s="9" t="s">
        <v>30103</v>
      </c>
      <c r="B19955" s="9" t="s">
        <v>62</v>
      </c>
      <c r="C19955" s="9" t="s">
        <v>10164</v>
      </c>
      <c r="D19955" s="9" t="s">
        <v>10156</v>
      </c>
      <c r="E19955" s="10" t="n">
        <v>1</v>
      </c>
      <c r="F19955" s="10" t="n">
        <v>5560.2</v>
      </c>
      <c r="G19955" s="10" t="n">
        <v>67</v>
      </c>
      <c r="H19955" s="10" t="n">
        <v>3091.19</v>
      </c>
    </row>
    <row r="19956" customFormat="false" ht="15" hidden="false" customHeight="false" outlineLevel="0" collapsed="false">
      <c r="A19956" s="9" t="s">
        <v>30104</v>
      </c>
      <c r="B19956" s="9" t="s">
        <v>71</v>
      </c>
      <c r="C19956" s="9" t="s">
        <v>10161</v>
      </c>
      <c r="D19956" s="9" t="s">
        <v>10154</v>
      </c>
      <c r="E19956" s="10" t="n">
        <v>4</v>
      </c>
      <c r="F19956" s="10" t="n">
        <v>79901.4</v>
      </c>
      <c r="G19956" s="10" t="n">
        <v>82</v>
      </c>
      <c r="H19956" s="10" t="n">
        <v>44421.14</v>
      </c>
    </row>
    <row r="19957" customFormat="false" ht="15" hidden="false" customHeight="false" outlineLevel="0" collapsed="false">
      <c r="A19957" s="9" t="s">
        <v>30105</v>
      </c>
      <c r="B19957" s="9" t="s">
        <v>79</v>
      </c>
      <c r="C19957" s="9" t="s">
        <v>10161</v>
      </c>
      <c r="D19957" s="9" t="s">
        <v>10156</v>
      </c>
      <c r="E19957" s="10" t="n">
        <v>2</v>
      </c>
      <c r="F19957" s="10" t="n">
        <v>3722.27</v>
      </c>
      <c r="G19957" s="10" t="n">
        <v>120</v>
      </c>
      <c r="H19957" s="10" t="n">
        <v>2069.39</v>
      </c>
    </row>
    <row r="19958" customFormat="false" ht="15" hidden="false" customHeight="false" outlineLevel="0" collapsed="false">
      <c r="A19958" s="9" t="s">
        <v>30106</v>
      </c>
      <c r="B19958" s="9" t="s">
        <v>62</v>
      </c>
      <c r="C19958" s="9" t="s">
        <v>10161</v>
      </c>
      <c r="D19958" s="9" t="s">
        <v>10155</v>
      </c>
      <c r="E19958" s="10" t="n">
        <v>3</v>
      </c>
      <c r="F19958" s="10" t="n">
        <v>3572.6</v>
      </c>
      <c r="G19958" s="10" t="n">
        <v>16</v>
      </c>
      <c r="H19958" s="10" t="n">
        <v>1986.18</v>
      </c>
    </row>
    <row r="19959" customFormat="false" ht="15" hidden="false" customHeight="false" outlineLevel="0" collapsed="false">
      <c r="A19959" s="9" t="s">
        <v>30107</v>
      </c>
      <c r="B19959" s="9" t="s">
        <v>65</v>
      </c>
      <c r="C19959" s="9" t="s">
        <v>10161</v>
      </c>
      <c r="D19959" s="9" t="s">
        <v>10155</v>
      </c>
      <c r="E19959" s="10" t="n">
        <v>16</v>
      </c>
      <c r="F19959" s="10" t="n">
        <v>71805.17</v>
      </c>
      <c r="G19959" s="10" t="n">
        <v>1</v>
      </c>
      <c r="H19959" s="10" t="n">
        <v>39920.04</v>
      </c>
    </row>
    <row r="19960" customFormat="false" ht="15" hidden="false" customHeight="false" outlineLevel="0" collapsed="false">
      <c r="A19960" s="9" t="s">
        <v>30108</v>
      </c>
      <c r="B19960" s="9" t="s">
        <v>68</v>
      </c>
      <c r="C19960" s="9" t="s">
        <v>10161</v>
      </c>
      <c r="D19960" s="9" t="s">
        <v>10155</v>
      </c>
      <c r="E19960" s="10" t="n">
        <v>5</v>
      </c>
      <c r="F19960" s="10" t="n">
        <v>18268.76</v>
      </c>
      <c r="G19960" s="10" t="n">
        <v>31</v>
      </c>
      <c r="H19960" s="10" t="n">
        <v>10156.51</v>
      </c>
    </row>
    <row r="19961" customFormat="false" ht="15" hidden="false" customHeight="false" outlineLevel="0" collapsed="false">
      <c r="A19961" s="9" t="s">
        <v>30109</v>
      </c>
      <c r="B19961" s="9" t="s">
        <v>71</v>
      </c>
      <c r="C19961" s="9" t="s">
        <v>10162</v>
      </c>
      <c r="D19961" s="9" t="s">
        <v>10155</v>
      </c>
      <c r="E19961" s="10" t="n">
        <v>5</v>
      </c>
      <c r="F19961" s="10" t="n">
        <v>28355.05</v>
      </c>
      <c r="G19961" s="10" t="n">
        <v>11</v>
      </c>
      <c r="H19961" s="10" t="n">
        <v>15763.97</v>
      </c>
    </row>
    <row r="19962" customFormat="false" ht="15" hidden="false" customHeight="false" outlineLevel="0" collapsed="false">
      <c r="A19962" s="9" t="s">
        <v>30110</v>
      </c>
      <c r="B19962" s="9" t="s">
        <v>64</v>
      </c>
      <c r="C19962" s="9" t="s">
        <v>10162</v>
      </c>
      <c r="D19962" s="9" t="s">
        <v>10154</v>
      </c>
      <c r="E19962" s="10" t="n">
        <v>7</v>
      </c>
      <c r="F19962" s="10" t="n">
        <v>89136.87</v>
      </c>
      <c r="G19962" s="10" t="n">
        <v>11</v>
      </c>
      <c r="H19962" s="10" t="n">
        <v>49555.59</v>
      </c>
    </row>
    <row r="19963" customFormat="false" ht="15" hidden="false" customHeight="false" outlineLevel="0" collapsed="false">
      <c r="A19963" s="9" t="s">
        <v>30111</v>
      </c>
      <c r="B19963" s="9" t="s">
        <v>64</v>
      </c>
      <c r="C19963" s="9" t="s">
        <v>10161</v>
      </c>
      <c r="D19963" s="9" t="s">
        <v>10154</v>
      </c>
      <c r="E19963" s="10" t="n">
        <v>52</v>
      </c>
      <c r="F19963" s="10" t="n">
        <v>326343.56</v>
      </c>
      <c r="G19963" s="10" t="n">
        <v>5</v>
      </c>
      <c r="H19963" s="10" t="n">
        <v>181430.51</v>
      </c>
    </row>
    <row r="19964" customFormat="false" ht="15" hidden="false" customHeight="false" outlineLevel="0" collapsed="false">
      <c r="A19964" s="9" t="s">
        <v>30112</v>
      </c>
      <c r="B19964" s="9" t="s">
        <v>68</v>
      </c>
      <c r="C19964" s="9" t="s">
        <v>10161</v>
      </c>
      <c r="D19964" s="9" t="s">
        <v>10156</v>
      </c>
      <c r="E19964" s="10" t="n">
        <v>1</v>
      </c>
      <c r="F19964" s="10" t="n">
        <v>3897.36</v>
      </c>
      <c r="G19964" s="10" t="n">
        <v>7</v>
      </c>
      <c r="H19964" s="10" t="n">
        <v>2166.73</v>
      </c>
    </row>
    <row r="19965" customFormat="false" ht="15" hidden="false" customHeight="false" outlineLevel="0" collapsed="false">
      <c r="A19965" s="9" t="s">
        <v>30113</v>
      </c>
      <c r="B19965" s="9" t="s">
        <v>71</v>
      </c>
      <c r="C19965" s="9" t="s">
        <v>10162</v>
      </c>
      <c r="D19965" s="9" t="s">
        <v>10156</v>
      </c>
      <c r="E19965" s="10" t="n">
        <v>2</v>
      </c>
      <c r="F19965" s="10" t="n">
        <v>7207.85</v>
      </c>
      <c r="G19965" s="10" t="n">
        <v>46</v>
      </c>
      <c r="H19965" s="10" t="n">
        <v>4007.2</v>
      </c>
    </row>
    <row r="19966" customFormat="false" ht="15" hidden="false" customHeight="false" outlineLevel="0" collapsed="false">
      <c r="A19966" s="9" t="s">
        <v>30114</v>
      </c>
      <c r="B19966" s="9" t="s">
        <v>74</v>
      </c>
      <c r="C19966" s="9" t="s">
        <v>10161</v>
      </c>
      <c r="D19966" s="9" t="s">
        <v>10157</v>
      </c>
      <c r="E19966" s="10" t="n">
        <v>2</v>
      </c>
      <c r="F19966" s="10" t="n">
        <v>16970.95</v>
      </c>
      <c r="G19966" s="10" t="n">
        <v>245</v>
      </c>
      <c r="H19966" s="10" t="n">
        <v>9434.99</v>
      </c>
    </row>
    <row r="19967" customFormat="false" ht="15" hidden="false" customHeight="false" outlineLevel="0" collapsed="false">
      <c r="A19967" s="9" t="s">
        <v>30115</v>
      </c>
      <c r="B19967" s="9" t="s">
        <v>77</v>
      </c>
      <c r="C19967" s="9" t="s">
        <v>10164</v>
      </c>
      <c r="D19967" s="9" t="s">
        <v>10155</v>
      </c>
      <c r="E19967" s="10" t="n">
        <v>3</v>
      </c>
      <c r="F19967" s="10" t="n">
        <v>14390.77</v>
      </c>
      <c r="G19967" s="10" t="n">
        <v>100</v>
      </c>
      <c r="H19967" s="10" t="n">
        <v>8000.54</v>
      </c>
    </row>
    <row r="19968" customFormat="false" ht="15" hidden="false" customHeight="false" outlineLevel="0" collapsed="false">
      <c r="A19968" s="9" t="s">
        <v>30116</v>
      </c>
      <c r="B19968" s="9" t="s">
        <v>62</v>
      </c>
      <c r="C19968" s="9" t="s">
        <v>10161</v>
      </c>
      <c r="D19968" s="9" t="s">
        <v>10156</v>
      </c>
      <c r="E19968" s="10" t="n">
        <v>2</v>
      </c>
      <c r="F19968" s="10" t="n">
        <v>11681.65</v>
      </c>
      <c r="G19968" s="10" t="n">
        <v>5</v>
      </c>
      <c r="H19968" s="10" t="n">
        <v>6494.41</v>
      </c>
    </row>
    <row r="19969" customFormat="false" ht="15" hidden="false" customHeight="false" outlineLevel="0" collapsed="false">
      <c r="A19969" s="9" t="s">
        <v>30117</v>
      </c>
      <c r="B19969" s="9" t="s">
        <v>65</v>
      </c>
      <c r="C19969" s="9" t="s">
        <v>10161</v>
      </c>
      <c r="D19969" s="9" t="s">
        <v>10156</v>
      </c>
      <c r="E19969" s="10" t="n">
        <v>2</v>
      </c>
      <c r="F19969" s="10" t="n">
        <v>7599.1</v>
      </c>
      <c r="G19969" s="10" t="n">
        <v>64</v>
      </c>
      <c r="H19969" s="10" t="n">
        <v>4224.72</v>
      </c>
    </row>
    <row r="19970" customFormat="false" ht="15" hidden="false" customHeight="false" outlineLevel="0" collapsed="false">
      <c r="A19970" s="9" t="s">
        <v>30118</v>
      </c>
      <c r="B19970" s="9" t="s">
        <v>74</v>
      </c>
      <c r="C19970" s="9" t="s">
        <v>10161</v>
      </c>
      <c r="D19970" s="9" t="s">
        <v>10158</v>
      </c>
      <c r="E19970" s="10" t="n">
        <v>0</v>
      </c>
      <c r="F19970" s="10" t="n">
        <v>0</v>
      </c>
      <c r="H19970" s="10" t="n">
        <v>0</v>
      </c>
    </row>
    <row r="19971" customFormat="false" ht="15" hidden="false" customHeight="false" outlineLevel="0" collapsed="false">
      <c r="A19971" s="9" t="s">
        <v>30119</v>
      </c>
      <c r="B19971" s="9" t="s">
        <v>65</v>
      </c>
      <c r="C19971" s="9" t="s">
        <v>10161</v>
      </c>
      <c r="D19971" s="9" t="s">
        <v>10156</v>
      </c>
      <c r="E19971" s="10" t="n">
        <v>1</v>
      </c>
      <c r="F19971" s="10" t="n">
        <v>3623.68</v>
      </c>
      <c r="G19971" s="10" t="n">
        <v>19</v>
      </c>
      <c r="H19971" s="10" t="n">
        <v>2014.58</v>
      </c>
    </row>
    <row r="19972" customFormat="false" ht="15" hidden="false" customHeight="false" outlineLevel="0" collapsed="false">
      <c r="A19972" s="9" t="s">
        <v>30120</v>
      </c>
      <c r="B19972" s="9" t="s">
        <v>71</v>
      </c>
      <c r="C19972" s="9" t="s">
        <v>10161</v>
      </c>
      <c r="D19972" s="9" t="s">
        <v>10155</v>
      </c>
      <c r="E19972" s="10" t="n">
        <v>4</v>
      </c>
      <c r="F19972" s="10" t="n">
        <v>17171.86</v>
      </c>
      <c r="G19972" s="10" t="n">
        <v>30</v>
      </c>
      <c r="H19972" s="10" t="n">
        <v>9546.69</v>
      </c>
    </row>
    <row r="19973" customFormat="false" ht="15" hidden="false" customHeight="false" outlineLevel="0" collapsed="false">
      <c r="A19973" s="9" t="s">
        <v>30121</v>
      </c>
      <c r="B19973" s="9" t="s">
        <v>67</v>
      </c>
      <c r="C19973" s="9" t="s">
        <v>10161</v>
      </c>
      <c r="D19973" s="9" t="s">
        <v>10155</v>
      </c>
      <c r="E19973" s="10" t="n">
        <v>8</v>
      </c>
      <c r="F19973" s="10" t="n">
        <v>27994.1</v>
      </c>
      <c r="G19973" s="10" t="n">
        <v>11</v>
      </c>
      <c r="H19973" s="10" t="n">
        <v>15563.3</v>
      </c>
    </row>
    <row r="19974" customFormat="false" ht="15" hidden="false" customHeight="false" outlineLevel="0" collapsed="false">
      <c r="A19974" s="9" t="s">
        <v>30122</v>
      </c>
      <c r="B19974" s="9" t="s">
        <v>77</v>
      </c>
      <c r="C19974" s="9" t="s">
        <v>10161</v>
      </c>
      <c r="D19974" s="9" t="s">
        <v>10156</v>
      </c>
      <c r="E19974" s="10" t="n">
        <v>1</v>
      </c>
      <c r="F19974" s="10" t="n">
        <v>661.3</v>
      </c>
      <c r="G19974" s="10" t="n">
        <v>20</v>
      </c>
      <c r="H19974" s="10" t="n">
        <v>367.65</v>
      </c>
    </row>
    <row r="19975" customFormat="false" ht="15" hidden="false" customHeight="false" outlineLevel="0" collapsed="false">
      <c r="A19975" s="9" t="s">
        <v>30123</v>
      </c>
      <c r="B19975" s="9" t="s">
        <v>68</v>
      </c>
      <c r="C19975" s="9" t="s">
        <v>10163</v>
      </c>
      <c r="D19975" s="9" t="s">
        <v>10156</v>
      </c>
      <c r="E19975" s="10" t="n">
        <v>1</v>
      </c>
      <c r="F19975" s="10" t="n">
        <v>3287.75</v>
      </c>
      <c r="G19975" s="10" t="n">
        <v>283</v>
      </c>
      <c r="H19975" s="10" t="n">
        <v>1827.82</v>
      </c>
    </row>
    <row r="19976" customFormat="false" ht="15" hidden="false" customHeight="false" outlineLevel="0" collapsed="false">
      <c r="A19976" s="9" t="s">
        <v>30124</v>
      </c>
      <c r="B19976" s="9" t="s">
        <v>60</v>
      </c>
      <c r="C19976" s="9" t="s">
        <v>10163</v>
      </c>
      <c r="D19976" s="9" t="s">
        <v>10155</v>
      </c>
      <c r="E19976" s="10" t="n">
        <v>3</v>
      </c>
      <c r="F19976" s="10" t="n">
        <v>20790.34</v>
      </c>
      <c r="G19976" s="10" t="n">
        <v>57</v>
      </c>
      <c r="H19976" s="10" t="n">
        <v>11558.38</v>
      </c>
    </row>
    <row r="19977" customFormat="false" ht="15" hidden="false" customHeight="false" outlineLevel="0" collapsed="false">
      <c r="A19977" s="9" t="s">
        <v>30125</v>
      </c>
      <c r="B19977" s="9" t="s">
        <v>64</v>
      </c>
      <c r="C19977" s="9" t="s">
        <v>10161</v>
      </c>
      <c r="D19977" s="9" t="s">
        <v>10156</v>
      </c>
      <c r="E19977" s="10" t="n">
        <v>1</v>
      </c>
      <c r="F19977" s="10" t="n">
        <v>2278.48</v>
      </c>
      <c r="G19977" s="10" t="n">
        <v>18</v>
      </c>
      <c r="H19977" s="10" t="n">
        <v>1266.72</v>
      </c>
    </row>
    <row r="19978" customFormat="false" ht="15" hidden="false" customHeight="false" outlineLevel="0" collapsed="false">
      <c r="A19978" s="9" t="s">
        <v>30126</v>
      </c>
      <c r="B19978" s="9" t="s">
        <v>62</v>
      </c>
      <c r="C19978" s="9" t="s">
        <v>10161</v>
      </c>
      <c r="D19978" s="9" t="s">
        <v>10155</v>
      </c>
      <c r="E19978" s="10" t="n">
        <v>7</v>
      </c>
      <c r="F19978" s="10" t="n">
        <v>68558.95</v>
      </c>
      <c r="G19978" s="10" t="n">
        <v>28</v>
      </c>
      <c r="H19978" s="10" t="n">
        <v>38115.31</v>
      </c>
    </row>
    <row r="19979" customFormat="false" ht="15" hidden="false" customHeight="false" outlineLevel="0" collapsed="false">
      <c r="A19979" s="9" t="s">
        <v>30127</v>
      </c>
      <c r="B19979" s="9" t="s">
        <v>70</v>
      </c>
      <c r="C19979" s="9" t="s">
        <v>10161</v>
      </c>
      <c r="D19979" s="9" t="s">
        <v>10155</v>
      </c>
      <c r="E19979" s="10" t="n">
        <v>4</v>
      </c>
      <c r="F19979" s="10" t="n">
        <v>17618.76</v>
      </c>
      <c r="G19979" s="10" t="n">
        <v>66</v>
      </c>
      <c r="H19979" s="10" t="n">
        <v>9795.14</v>
      </c>
    </row>
    <row r="19980" customFormat="false" ht="15" hidden="false" customHeight="false" outlineLevel="0" collapsed="false">
      <c r="A19980" s="9" t="s">
        <v>30128</v>
      </c>
      <c r="B19980" s="9" t="s">
        <v>77</v>
      </c>
      <c r="C19980" s="9" t="s">
        <v>10162</v>
      </c>
      <c r="D19980" s="9" t="s">
        <v>10155</v>
      </c>
      <c r="E19980" s="10" t="n">
        <v>5</v>
      </c>
      <c r="F19980" s="10" t="n">
        <v>27826.05</v>
      </c>
      <c r="G19980" s="10" t="n">
        <v>46</v>
      </c>
      <c r="H19980" s="10" t="n">
        <v>15469.88</v>
      </c>
    </row>
    <row r="19981" customFormat="false" ht="15" hidden="false" customHeight="false" outlineLevel="0" collapsed="false">
      <c r="A19981" s="9" t="s">
        <v>30129</v>
      </c>
      <c r="B19981" s="9" t="s">
        <v>68</v>
      </c>
      <c r="C19981" s="9" t="s">
        <v>10164</v>
      </c>
      <c r="D19981" s="9" t="s">
        <v>10154</v>
      </c>
      <c r="E19981" s="10" t="n">
        <v>18</v>
      </c>
      <c r="F19981" s="10" t="n">
        <v>79548.87</v>
      </c>
      <c r="G19981" s="10" t="n">
        <v>4</v>
      </c>
      <c r="H19981" s="10" t="n">
        <v>44225.15</v>
      </c>
    </row>
    <row r="19982" customFormat="false" ht="15" hidden="false" customHeight="false" outlineLevel="0" collapsed="false">
      <c r="A19982" s="9" t="s">
        <v>30130</v>
      </c>
      <c r="B19982" s="9" t="s">
        <v>64</v>
      </c>
      <c r="C19982" s="9" t="s">
        <v>10161</v>
      </c>
      <c r="D19982" s="9" t="s">
        <v>10155</v>
      </c>
      <c r="E19982" s="10" t="n">
        <v>3</v>
      </c>
      <c r="F19982" s="10" t="n">
        <v>6151.16</v>
      </c>
      <c r="G19982" s="10" t="n">
        <v>22</v>
      </c>
      <c r="H19982" s="10" t="n">
        <v>3419.73</v>
      </c>
    </row>
    <row r="19983" customFormat="false" ht="15" hidden="false" customHeight="false" outlineLevel="0" collapsed="false">
      <c r="A19983" s="9" t="s">
        <v>30131</v>
      </c>
      <c r="B19983" s="9" t="s">
        <v>75</v>
      </c>
      <c r="C19983" s="9" t="s">
        <v>10164</v>
      </c>
      <c r="D19983" s="9" t="s">
        <v>10155</v>
      </c>
      <c r="E19983" s="10" t="n">
        <v>5</v>
      </c>
      <c r="F19983" s="10" t="n">
        <v>36073.26</v>
      </c>
      <c r="G19983" s="10" t="n">
        <v>11</v>
      </c>
      <c r="H19983" s="10" t="n">
        <v>20054.91</v>
      </c>
    </row>
    <row r="19984" customFormat="false" ht="15" hidden="false" customHeight="false" outlineLevel="0" collapsed="false">
      <c r="A19984" s="9" t="s">
        <v>30132</v>
      </c>
      <c r="B19984" s="9" t="s">
        <v>71</v>
      </c>
      <c r="C19984" s="9" t="s">
        <v>10163</v>
      </c>
      <c r="D19984" s="9" t="s">
        <v>10157</v>
      </c>
      <c r="E19984" s="10" t="n">
        <v>2</v>
      </c>
      <c r="F19984" s="10" t="n">
        <v>3802.08</v>
      </c>
      <c r="G19984" s="10" t="n">
        <v>219</v>
      </c>
      <c r="H19984" s="10" t="n">
        <v>2113.76</v>
      </c>
    </row>
    <row r="19985" customFormat="false" ht="15" hidden="false" customHeight="false" outlineLevel="0" collapsed="false">
      <c r="A19985" s="9" t="s">
        <v>30133</v>
      </c>
      <c r="B19985" s="9" t="s">
        <v>79</v>
      </c>
      <c r="C19985" s="9" t="s">
        <v>10161</v>
      </c>
      <c r="D19985" s="9" t="s">
        <v>10155</v>
      </c>
      <c r="E19985" s="10" t="n">
        <v>9</v>
      </c>
      <c r="F19985" s="10" t="n">
        <v>46013.01</v>
      </c>
      <c r="G19985" s="10" t="n">
        <v>15</v>
      </c>
      <c r="H19985" s="10" t="n">
        <v>25580.91</v>
      </c>
    </row>
    <row r="19986" customFormat="false" ht="15" hidden="false" customHeight="false" outlineLevel="0" collapsed="false">
      <c r="A19986" s="9" t="s">
        <v>30134</v>
      </c>
      <c r="B19986" s="9" t="s">
        <v>62</v>
      </c>
      <c r="C19986" s="9" t="s">
        <v>10161</v>
      </c>
      <c r="D19986" s="9" t="s">
        <v>10156</v>
      </c>
      <c r="E19986" s="10" t="n">
        <v>2</v>
      </c>
      <c r="F19986" s="10" t="n">
        <v>5423.1</v>
      </c>
      <c r="G19986" s="10" t="n">
        <v>2</v>
      </c>
      <c r="H19986" s="10" t="n">
        <v>3014.97</v>
      </c>
    </row>
    <row r="19987" customFormat="false" ht="15" hidden="false" customHeight="false" outlineLevel="0" collapsed="false">
      <c r="A19987" s="9" t="s">
        <v>30135</v>
      </c>
      <c r="B19987" s="9" t="s">
        <v>62</v>
      </c>
      <c r="C19987" s="9" t="s">
        <v>10162</v>
      </c>
      <c r="D19987" s="9" t="s">
        <v>10155</v>
      </c>
      <c r="E19987" s="10" t="n">
        <v>7</v>
      </c>
      <c r="F19987" s="10" t="n">
        <v>28749.12</v>
      </c>
      <c r="G19987" s="10" t="n">
        <v>4</v>
      </c>
      <c r="H19987" s="10" t="n">
        <v>15983.06</v>
      </c>
    </row>
    <row r="19988" customFormat="false" ht="15" hidden="false" customHeight="false" outlineLevel="0" collapsed="false">
      <c r="A19988" s="9" t="s">
        <v>30136</v>
      </c>
      <c r="B19988" s="9" t="s">
        <v>71</v>
      </c>
      <c r="C19988" s="9" t="s">
        <v>10164</v>
      </c>
      <c r="D19988" s="9" t="s">
        <v>10155</v>
      </c>
      <c r="E19988" s="10" t="n">
        <v>8</v>
      </c>
      <c r="F19988" s="10" t="n">
        <v>56826.15</v>
      </c>
      <c r="G19988" s="10" t="n">
        <v>50</v>
      </c>
      <c r="H19988" s="10" t="n">
        <v>31592.46</v>
      </c>
    </row>
    <row r="19989" customFormat="false" ht="15" hidden="false" customHeight="false" outlineLevel="0" collapsed="false">
      <c r="A19989" s="9" t="s">
        <v>30137</v>
      </c>
      <c r="B19989" s="9" t="s">
        <v>62</v>
      </c>
      <c r="C19989" s="9" t="s">
        <v>10161</v>
      </c>
      <c r="D19989" s="9" t="s">
        <v>10155</v>
      </c>
      <c r="E19989" s="10" t="n">
        <v>7</v>
      </c>
      <c r="F19989" s="10" t="n">
        <v>65271.18</v>
      </c>
      <c r="G19989" s="10" t="n">
        <v>58</v>
      </c>
      <c r="H19989" s="10" t="n">
        <v>36287.47</v>
      </c>
    </row>
    <row r="19990" customFormat="false" ht="15" hidden="false" customHeight="false" outlineLevel="0" collapsed="false">
      <c r="A19990" s="9" t="s">
        <v>30138</v>
      </c>
      <c r="B19990" s="9" t="s">
        <v>65</v>
      </c>
      <c r="C19990" s="9" t="s">
        <v>10161</v>
      </c>
      <c r="D19990" s="9" t="s">
        <v>10155</v>
      </c>
      <c r="E19990" s="10" t="n">
        <v>6</v>
      </c>
      <c r="F19990" s="10" t="n">
        <v>8612.24</v>
      </c>
      <c r="G19990" s="10" t="n">
        <v>37</v>
      </c>
      <c r="H19990" s="10" t="n">
        <v>4787.97</v>
      </c>
    </row>
    <row r="19991" customFormat="false" ht="15" hidden="false" customHeight="false" outlineLevel="0" collapsed="false">
      <c r="A19991" s="9" t="s">
        <v>30139</v>
      </c>
      <c r="B19991" s="9" t="s">
        <v>76</v>
      </c>
      <c r="C19991" s="9" t="s">
        <v>10163</v>
      </c>
      <c r="D19991" s="9" t="s">
        <v>10155</v>
      </c>
      <c r="E19991" s="10" t="n">
        <v>5</v>
      </c>
      <c r="F19991" s="10" t="n">
        <v>23851.7</v>
      </c>
      <c r="G19991" s="10" t="n">
        <v>12</v>
      </c>
      <c r="H19991" s="10" t="n">
        <v>13260.34</v>
      </c>
    </row>
    <row r="19992" customFormat="false" ht="15" hidden="false" customHeight="false" outlineLevel="0" collapsed="false">
      <c r="A19992" s="9" t="s">
        <v>30140</v>
      </c>
      <c r="B19992" s="9" t="s">
        <v>71</v>
      </c>
      <c r="C19992" s="9" t="s">
        <v>10163</v>
      </c>
      <c r="D19992" s="9" t="s">
        <v>10157</v>
      </c>
      <c r="E19992" s="10" t="n">
        <v>3</v>
      </c>
      <c r="F19992" s="10" t="n">
        <v>20945.35</v>
      </c>
      <c r="G19992" s="10" t="n">
        <v>193</v>
      </c>
      <c r="H19992" s="10" t="n">
        <v>11644.55</v>
      </c>
    </row>
    <row r="19993" customFormat="false" ht="15" hidden="false" customHeight="false" outlineLevel="0" collapsed="false">
      <c r="A19993" s="9" t="s">
        <v>30141</v>
      </c>
      <c r="B19993" s="9" t="s">
        <v>62</v>
      </c>
      <c r="C19993" s="9" t="s">
        <v>10164</v>
      </c>
      <c r="D19993" s="9" t="s">
        <v>10156</v>
      </c>
      <c r="E19993" s="10" t="n">
        <v>2</v>
      </c>
      <c r="F19993" s="10" t="n">
        <v>23354.94</v>
      </c>
      <c r="G19993" s="10" t="n">
        <v>62</v>
      </c>
      <c r="H19993" s="10" t="n">
        <v>12984.16</v>
      </c>
    </row>
    <row r="19994" customFormat="false" ht="15" hidden="false" customHeight="false" outlineLevel="0" collapsed="false">
      <c r="A19994" s="9" t="s">
        <v>30142</v>
      </c>
      <c r="B19994" s="9" t="s">
        <v>74</v>
      </c>
      <c r="C19994" s="9" t="s">
        <v>10161</v>
      </c>
      <c r="D19994" s="9" t="s">
        <v>10155</v>
      </c>
      <c r="E19994" s="10" t="n">
        <v>5</v>
      </c>
      <c r="F19994" s="10" t="n">
        <v>12923.56</v>
      </c>
      <c r="G19994" s="10" t="n">
        <v>89</v>
      </c>
      <c r="H19994" s="10" t="n">
        <v>7184.85</v>
      </c>
    </row>
    <row r="19995" customFormat="false" ht="15" hidden="false" customHeight="false" outlineLevel="0" collapsed="false">
      <c r="A19995" s="9" t="s">
        <v>30143</v>
      </c>
      <c r="B19995" s="9" t="s">
        <v>75</v>
      </c>
      <c r="C19995" s="9" t="s">
        <v>10163</v>
      </c>
      <c r="D19995" s="9" t="s">
        <v>10155</v>
      </c>
      <c r="E19995" s="10" t="n">
        <v>4</v>
      </c>
      <c r="F19995" s="10" t="n">
        <v>9957.59</v>
      </c>
      <c r="G19995" s="10" t="n">
        <v>11</v>
      </c>
      <c r="H19995" s="10" t="n">
        <v>5535.92</v>
      </c>
    </row>
    <row r="19996" customFormat="false" ht="15" hidden="false" customHeight="false" outlineLevel="0" collapsed="false">
      <c r="A19996" s="9" t="s">
        <v>30144</v>
      </c>
      <c r="B19996" s="9" t="s">
        <v>74</v>
      </c>
      <c r="C19996" s="9" t="s">
        <v>10164</v>
      </c>
      <c r="D19996" s="9" t="s">
        <v>10155</v>
      </c>
      <c r="E19996" s="10" t="n">
        <v>5</v>
      </c>
      <c r="F19996" s="10" t="n">
        <v>10118.46</v>
      </c>
      <c r="G19996" s="10" t="n">
        <v>120</v>
      </c>
      <c r="H19996" s="10" t="n">
        <v>5625.35</v>
      </c>
    </row>
    <row r="19997" customFormat="false" ht="15" hidden="false" customHeight="false" outlineLevel="0" collapsed="false">
      <c r="A19997" s="9" t="s">
        <v>30145</v>
      </c>
      <c r="B19997" s="9" t="s">
        <v>71</v>
      </c>
      <c r="C19997" s="9" t="s">
        <v>10161</v>
      </c>
      <c r="D19997" s="9" t="s">
        <v>10155</v>
      </c>
      <c r="E19997" s="10" t="n">
        <v>4</v>
      </c>
      <c r="F19997" s="10" t="n">
        <v>40681.94</v>
      </c>
      <c r="G19997" s="10" t="n">
        <v>85</v>
      </c>
      <c r="H19997" s="10" t="n">
        <v>22617.1</v>
      </c>
    </row>
    <row r="19998" customFormat="false" ht="15" hidden="false" customHeight="false" outlineLevel="0" collapsed="false">
      <c r="A19998" s="9" t="s">
        <v>30146</v>
      </c>
      <c r="B19998" s="9" t="s">
        <v>77</v>
      </c>
      <c r="C19998" s="9" t="s">
        <v>10161</v>
      </c>
      <c r="D19998" s="9" t="s">
        <v>10156</v>
      </c>
      <c r="E19998" s="10" t="n">
        <v>1</v>
      </c>
      <c r="F19998" s="10" t="n">
        <v>2395.5</v>
      </c>
      <c r="G19998" s="10" t="n">
        <v>141</v>
      </c>
      <c r="H19998" s="10" t="n">
        <v>1331.78</v>
      </c>
    </row>
    <row r="19999" customFormat="false" ht="15" hidden="false" customHeight="false" outlineLevel="0" collapsed="false">
      <c r="A19999" s="9" t="s">
        <v>30147</v>
      </c>
      <c r="B19999" s="9" t="s">
        <v>59</v>
      </c>
      <c r="C19999" s="9" t="s">
        <v>10164</v>
      </c>
      <c r="D19999" s="9" t="s">
        <v>10155</v>
      </c>
      <c r="E19999" s="10" t="n">
        <v>5</v>
      </c>
      <c r="F19999" s="10" t="n">
        <v>10756.8</v>
      </c>
      <c r="G19999" s="10" t="n">
        <v>79</v>
      </c>
      <c r="H19999" s="10" t="n">
        <v>5980.24</v>
      </c>
    </row>
    <row r="20000" customFormat="false" ht="15" hidden="false" customHeight="false" outlineLevel="0" collapsed="false">
      <c r="A20000" s="9" t="s">
        <v>30148</v>
      </c>
      <c r="B20000" s="9" t="s">
        <v>61</v>
      </c>
      <c r="C20000" s="9" t="s">
        <v>10161</v>
      </c>
      <c r="D20000" s="9" t="s">
        <v>10157</v>
      </c>
      <c r="E20000" s="10" t="n">
        <v>4</v>
      </c>
      <c r="F20000" s="10" t="n">
        <v>4526.16</v>
      </c>
      <c r="G20000" s="10" t="n">
        <v>134</v>
      </c>
      <c r="H20000" s="10" t="n">
        <v>2516.32</v>
      </c>
    </row>
    <row r="20001" customFormat="false" ht="15" hidden="false" customHeight="false" outlineLevel="0" collapsed="false">
      <c r="A20001" s="9" t="s">
        <v>30149</v>
      </c>
      <c r="B20001" s="9" t="s">
        <v>77</v>
      </c>
      <c r="C20001" s="9" t="s">
        <v>10161</v>
      </c>
      <c r="D20001" s="9" t="s">
        <v>10157</v>
      </c>
      <c r="E20001" s="10" t="n">
        <v>4</v>
      </c>
      <c r="F20001" s="10" t="n">
        <v>22321.23</v>
      </c>
      <c r="G20001" s="10" t="n">
        <v>130</v>
      </c>
      <c r="H20001" s="10" t="n">
        <v>12409.47</v>
      </c>
    </row>
    <row r="20002" customFormat="false" ht="15" hidden="false" customHeight="false" outlineLevel="0" collapsed="false">
      <c r="A20002" s="9" t="s">
        <v>30150</v>
      </c>
      <c r="B20002" s="9" t="s">
        <v>62</v>
      </c>
      <c r="C20002" s="9" t="s">
        <v>10161</v>
      </c>
      <c r="D20002" s="9" t="s">
        <v>10155</v>
      </c>
      <c r="E20002" s="10" t="n">
        <v>3</v>
      </c>
      <c r="F20002" s="10" t="n">
        <v>43040.59</v>
      </c>
      <c r="G20002" s="10" t="n">
        <v>44</v>
      </c>
      <c r="H20002" s="10" t="n">
        <v>23928.39</v>
      </c>
    </row>
    <row r="20003" customFormat="false" ht="15" hidden="false" customHeight="false" outlineLevel="0" collapsed="false">
      <c r="A20003" s="9" t="s">
        <v>30151</v>
      </c>
      <c r="B20003" s="9" t="s">
        <v>75</v>
      </c>
      <c r="C20003" s="9" t="s">
        <v>10161</v>
      </c>
      <c r="D20003" s="9" t="s">
        <v>10154</v>
      </c>
      <c r="E20003" s="10" t="n">
        <v>13</v>
      </c>
      <c r="F20003" s="10" t="n">
        <v>166767.35</v>
      </c>
      <c r="G20003" s="10" t="n">
        <v>3</v>
      </c>
      <c r="H20003" s="10" t="n">
        <v>92714.21</v>
      </c>
    </row>
    <row r="20004" customFormat="false" ht="15" hidden="false" customHeight="false" outlineLevel="0" collapsed="false">
      <c r="A20004" s="9" t="s">
        <v>30152</v>
      </c>
      <c r="B20004" s="9" t="s">
        <v>62</v>
      </c>
      <c r="C20004" s="9" t="s">
        <v>10163</v>
      </c>
      <c r="D20004" s="9" t="s">
        <v>10156</v>
      </c>
      <c r="E20004" s="10" t="n">
        <v>2</v>
      </c>
      <c r="F20004" s="10" t="n">
        <v>14860.4</v>
      </c>
      <c r="G20004" s="10" t="n">
        <v>19</v>
      </c>
      <c r="H20004" s="10" t="n">
        <v>8261.63</v>
      </c>
    </row>
    <row r="20005" customFormat="false" ht="15" hidden="false" customHeight="false" outlineLevel="0" collapsed="false">
      <c r="A20005" s="9" t="s">
        <v>30153</v>
      </c>
      <c r="B20005" s="9" t="s">
        <v>65</v>
      </c>
      <c r="C20005" s="9" t="s">
        <v>10161</v>
      </c>
      <c r="D20005" s="9" t="s">
        <v>10154</v>
      </c>
      <c r="E20005" s="10" t="n">
        <v>15</v>
      </c>
      <c r="F20005" s="10" t="n">
        <v>99113.95</v>
      </c>
      <c r="G20005" s="10" t="n">
        <v>31</v>
      </c>
      <c r="H20005" s="10" t="n">
        <v>55102.34</v>
      </c>
    </row>
    <row r="20006" customFormat="false" ht="15" hidden="false" customHeight="false" outlineLevel="0" collapsed="false">
      <c r="A20006" s="9" t="s">
        <v>30154</v>
      </c>
      <c r="B20006" s="9" t="s">
        <v>65</v>
      </c>
      <c r="C20006" s="9" t="s">
        <v>10162</v>
      </c>
      <c r="D20006" s="9" t="s">
        <v>10154</v>
      </c>
      <c r="E20006" s="10" t="n">
        <v>8</v>
      </c>
      <c r="F20006" s="10" t="n">
        <v>104064.5</v>
      </c>
      <c r="G20006" s="10" t="n">
        <v>33</v>
      </c>
      <c r="H20006" s="10" t="n">
        <v>57854.6</v>
      </c>
    </row>
    <row r="20007" customFormat="false" ht="15" hidden="false" customHeight="false" outlineLevel="0" collapsed="false">
      <c r="A20007" s="9" t="s">
        <v>30155</v>
      </c>
      <c r="B20007" s="9" t="s">
        <v>71</v>
      </c>
      <c r="C20007" s="9" t="s">
        <v>10161</v>
      </c>
      <c r="D20007" s="9" t="s">
        <v>10154</v>
      </c>
      <c r="E20007" s="10" t="n">
        <v>9</v>
      </c>
      <c r="F20007" s="10" t="n">
        <v>125692.76</v>
      </c>
      <c r="G20007" s="10" t="n">
        <v>61</v>
      </c>
      <c r="H20007" s="10" t="n">
        <v>69878.81</v>
      </c>
    </row>
    <row r="20008" customFormat="false" ht="15" hidden="false" customHeight="false" outlineLevel="0" collapsed="false">
      <c r="A20008" s="9" t="s">
        <v>30156</v>
      </c>
      <c r="B20008" s="9" t="s">
        <v>65</v>
      </c>
      <c r="C20008" s="9" t="s">
        <v>10163</v>
      </c>
      <c r="D20008" s="9" t="s">
        <v>10155</v>
      </c>
      <c r="E20008" s="10" t="n">
        <v>13</v>
      </c>
      <c r="F20008" s="10" t="n">
        <v>45113.3</v>
      </c>
      <c r="G20008" s="10" t="n">
        <v>2</v>
      </c>
      <c r="H20008" s="10" t="n">
        <v>25080.71</v>
      </c>
    </row>
    <row r="20009" customFormat="false" ht="15" hidden="false" customHeight="false" outlineLevel="0" collapsed="false">
      <c r="A20009" s="9" t="s">
        <v>30157</v>
      </c>
      <c r="B20009" s="9" t="s">
        <v>64</v>
      </c>
      <c r="C20009" s="9" t="s">
        <v>10161</v>
      </c>
      <c r="D20009" s="9" t="s">
        <v>10155</v>
      </c>
      <c r="E20009" s="10" t="n">
        <v>7</v>
      </c>
      <c r="F20009" s="10" t="n">
        <v>22359.47</v>
      </c>
      <c r="G20009" s="10" t="n">
        <v>4</v>
      </c>
      <c r="H20009" s="10" t="n">
        <v>12430.73</v>
      </c>
    </row>
    <row r="20010" customFormat="false" ht="15" hidden="false" customHeight="false" outlineLevel="0" collapsed="false">
      <c r="A20010" s="9" t="s">
        <v>30158</v>
      </c>
      <c r="B20010" s="9" t="s">
        <v>78</v>
      </c>
      <c r="C20010" s="9" t="s">
        <v>10161</v>
      </c>
      <c r="D20010" s="9" t="s">
        <v>10155</v>
      </c>
      <c r="E20010" s="10" t="n">
        <v>12</v>
      </c>
      <c r="F20010" s="10" t="n">
        <v>26317.59</v>
      </c>
      <c r="G20010" s="10" t="n">
        <v>5</v>
      </c>
      <c r="H20010" s="10" t="n">
        <v>14631.25</v>
      </c>
    </row>
    <row r="20011" customFormat="false" ht="15" hidden="false" customHeight="false" outlineLevel="0" collapsed="false">
      <c r="A20011" s="9" t="s">
        <v>30159</v>
      </c>
      <c r="B20011" s="9" t="s">
        <v>66</v>
      </c>
      <c r="C20011" s="9" t="s">
        <v>10162</v>
      </c>
      <c r="D20011" s="9" t="s">
        <v>10155</v>
      </c>
      <c r="E20011" s="10" t="n">
        <v>20</v>
      </c>
      <c r="F20011" s="10" t="n">
        <v>44723.21</v>
      </c>
      <c r="G20011" s="10" t="n">
        <v>0</v>
      </c>
      <c r="H20011" s="10" t="n">
        <v>24863.84</v>
      </c>
    </row>
    <row r="20012" customFormat="false" ht="15" hidden="false" customHeight="false" outlineLevel="0" collapsed="false">
      <c r="A20012" s="9" t="s">
        <v>30160</v>
      </c>
      <c r="B20012" s="9" t="s">
        <v>71</v>
      </c>
      <c r="C20012" s="9" t="s">
        <v>10161</v>
      </c>
      <c r="D20012" s="9" t="s">
        <v>10155</v>
      </c>
      <c r="E20012" s="10" t="n">
        <v>8</v>
      </c>
      <c r="F20012" s="10" t="n">
        <v>31445.69</v>
      </c>
      <c r="G20012" s="10" t="n">
        <v>17</v>
      </c>
      <c r="H20012" s="10" t="n">
        <v>17482.21</v>
      </c>
    </row>
    <row r="20013" customFormat="false" ht="15" hidden="false" customHeight="false" outlineLevel="0" collapsed="false">
      <c r="A20013" s="9" t="s">
        <v>30161</v>
      </c>
      <c r="B20013" s="9" t="s">
        <v>70</v>
      </c>
      <c r="C20013" s="9" t="s">
        <v>10161</v>
      </c>
      <c r="D20013" s="9" t="s">
        <v>10156</v>
      </c>
      <c r="E20013" s="10" t="n">
        <v>2</v>
      </c>
      <c r="F20013" s="10" t="n">
        <v>42522.6</v>
      </c>
      <c r="G20013" s="10" t="n">
        <v>112</v>
      </c>
      <c r="H20013" s="10" t="n">
        <v>23640.41</v>
      </c>
    </row>
    <row r="20014" customFormat="false" ht="15" hidden="false" customHeight="false" outlineLevel="0" collapsed="false">
      <c r="A20014" s="9" t="s">
        <v>30162</v>
      </c>
      <c r="B20014" s="9" t="s">
        <v>62</v>
      </c>
      <c r="C20014" s="9" t="s">
        <v>10163</v>
      </c>
      <c r="D20014" s="9" t="s">
        <v>10156</v>
      </c>
      <c r="E20014" s="10" t="n">
        <v>2</v>
      </c>
      <c r="F20014" s="10" t="n">
        <v>7031.9</v>
      </c>
      <c r="G20014" s="10" t="n">
        <v>44</v>
      </c>
      <c r="H20014" s="10" t="n">
        <v>3909.38</v>
      </c>
    </row>
    <row r="20015" customFormat="false" ht="15" hidden="false" customHeight="false" outlineLevel="0" collapsed="false">
      <c r="A20015" s="9" t="s">
        <v>30163</v>
      </c>
      <c r="B20015" s="9" t="s">
        <v>64</v>
      </c>
      <c r="C20015" s="9" t="s">
        <v>10161</v>
      </c>
      <c r="D20015" s="9" t="s">
        <v>10155</v>
      </c>
      <c r="E20015" s="10" t="n">
        <v>4</v>
      </c>
      <c r="F20015" s="10" t="n">
        <v>6513.29</v>
      </c>
      <c r="G20015" s="10" t="n">
        <v>73</v>
      </c>
      <c r="H20015" s="10" t="n">
        <v>3621.06</v>
      </c>
    </row>
    <row r="20016" customFormat="false" ht="15" hidden="false" customHeight="false" outlineLevel="0" collapsed="false">
      <c r="A20016" s="9" t="s">
        <v>30164</v>
      </c>
      <c r="B20016" s="9" t="s">
        <v>79</v>
      </c>
      <c r="C20016" s="9" t="s">
        <v>10161</v>
      </c>
      <c r="D20016" s="9" t="s">
        <v>10155</v>
      </c>
      <c r="E20016" s="10" t="n">
        <v>6</v>
      </c>
      <c r="F20016" s="10" t="n">
        <v>8162.17</v>
      </c>
      <c r="G20016" s="10" t="n">
        <v>2</v>
      </c>
      <c r="H20016" s="10" t="n">
        <v>4537.75</v>
      </c>
    </row>
    <row r="20017" customFormat="false" ht="15" hidden="false" customHeight="false" outlineLevel="0" collapsed="false">
      <c r="A20017" s="9" t="s">
        <v>30165</v>
      </c>
      <c r="B20017" s="9" t="s">
        <v>68</v>
      </c>
      <c r="C20017" s="9" t="s">
        <v>10164</v>
      </c>
      <c r="D20017" s="9" t="s">
        <v>10157</v>
      </c>
      <c r="E20017" s="10" t="n">
        <v>2</v>
      </c>
      <c r="F20017" s="10" t="n">
        <v>5037.65</v>
      </c>
      <c r="G20017" s="10" t="n">
        <v>259</v>
      </c>
      <c r="H20017" s="10" t="n">
        <v>2800.68</v>
      </c>
    </row>
    <row r="20018" customFormat="false" ht="15" hidden="false" customHeight="false" outlineLevel="0" collapsed="false">
      <c r="A20018" s="9" t="s">
        <v>30166</v>
      </c>
      <c r="B20018" s="9" t="s">
        <v>77</v>
      </c>
      <c r="C20018" s="9" t="s">
        <v>10161</v>
      </c>
      <c r="D20018" s="9" t="s">
        <v>10156</v>
      </c>
      <c r="E20018" s="10" t="n">
        <v>1</v>
      </c>
      <c r="F20018" s="10" t="n">
        <v>4922.5</v>
      </c>
      <c r="G20018" s="10" t="n">
        <v>256</v>
      </c>
      <c r="H20018" s="10" t="n">
        <v>2736.66</v>
      </c>
    </row>
    <row r="20019" customFormat="false" ht="15" hidden="false" customHeight="false" outlineLevel="0" collapsed="false">
      <c r="A20019" s="9" t="s">
        <v>30167</v>
      </c>
      <c r="B20019" s="9" t="s">
        <v>64</v>
      </c>
      <c r="C20019" s="9" t="s">
        <v>10161</v>
      </c>
      <c r="D20019" s="9" t="s">
        <v>10156</v>
      </c>
      <c r="E20019" s="10" t="n">
        <v>1</v>
      </c>
      <c r="F20019" s="10" t="n">
        <v>3557.09</v>
      </c>
      <c r="G20019" s="10" t="n">
        <v>83</v>
      </c>
      <c r="H20019" s="10" t="n">
        <v>1977.56</v>
      </c>
    </row>
    <row r="20020" customFormat="false" ht="15" hidden="false" customHeight="false" outlineLevel="0" collapsed="false">
      <c r="A20020" s="9" t="s">
        <v>30168</v>
      </c>
      <c r="B20020" s="9" t="s">
        <v>74</v>
      </c>
      <c r="C20020" s="9" t="s">
        <v>10161</v>
      </c>
      <c r="D20020" s="9" t="s">
        <v>10158</v>
      </c>
      <c r="E20020" s="10" t="n">
        <v>0</v>
      </c>
      <c r="F20020" s="10" t="n">
        <v>0</v>
      </c>
      <c r="H20020" s="10" t="n">
        <v>0</v>
      </c>
    </row>
    <row r="20021" customFormat="false" ht="15" hidden="false" customHeight="false" outlineLevel="0" collapsed="false">
      <c r="A20021" s="9" t="s">
        <v>30169</v>
      </c>
      <c r="B20021" s="9" t="s">
        <v>77</v>
      </c>
      <c r="C20021" s="9" t="s">
        <v>10163</v>
      </c>
      <c r="D20021" s="9" t="s">
        <v>10156</v>
      </c>
      <c r="E20021" s="10" t="n">
        <v>2</v>
      </c>
      <c r="F20021" s="10" t="n">
        <v>52193.3</v>
      </c>
      <c r="G20021" s="10" t="n">
        <v>4</v>
      </c>
      <c r="H20021" s="10" t="n">
        <v>29016.83</v>
      </c>
    </row>
    <row r="20022" customFormat="false" ht="15" hidden="false" customHeight="false" outlineLevel="0" collapsed="false">
      <c r="A20022" s="9" t="s">
        <v>30170</v>
      </c>
      <c r="B20022" s="9" t="s">
        <v>75</v>
      </c>
      <c r="C20022" s="9" t="s">
        <v>10161</v>
      </c>
      <c r="D20022" s="9" t="s">
        <v>10156</v>
      </c>
      <c r="E20022" s="10" t="n">
        <v>1</v>
      </c>
      <c r="F20022" s="10" t="n">
        <v>5818</v>
      </c>
      <c r="G20022" s="10" t="n">
        <v>104</v>
      </c>
      <c r="H20022" s="10" t="n">
        <v>3234.51</v>
      </c>
    </row>
    <row r="20023" customFormat="false" ht="15" hidden="false" customHeight="false" outlineLevel="0" collapsed="false">
      <c r="A20023" s="9" t="s">
        <v>30171</v>
      </c>
      <c r="B20023" s="9" t="s">
        <v>71</v>
      </c>
      <c r="C20023" s="9" t="s">
        <v>10163</v>
      </c>
      <c r="D20023" s="9" t="s">
        <v>10156</v>
      </c>
      <c r="E20023" s="10" t="n">
        <v>1</v>
      </c>
      <c r="F20023" s="10" t="n">
        <v>1637.16</v>
      </c>
      <c r="G20023" s="10" t="n">
        <v>51</v>
      </c>
      <c r="H20023" s="10" t="n">
        <v>910.18</v>
      </c>
    </row>
    <row r="20024" customFormat="false" ht="15" hidden="false" customHeight="false" outlineLevel="0" collapsed="false">
      <c r="A20024" s="9" t="s">
        <v>30172</v>
      </c>
      <c r="B20024" s="9" t="s">
        <v>68</v>
      </c>
      <c r="C20024" s="9" t="s">
        <v>10164</v>
      </c>
      <c r="D20024" s="9" t="s">
        <v>10155</v>
      </c>
      <c r="E20024" s="10" t="n">
        <v>5</v>
      </c>
      <c r="F20024" s="10" t="n">
        <v>6277.9</v>
      </c>
      <c r="G20024" s="10" t="n">
        <v>76</v>
      </c>
      <c r="H20024" s="10" t="n">
        <v>3490.19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30173</v>
      </c>
    </row>
    <row r="3" customFormat="false" ht="23.85" hidden="false" customHeight="false" outlineLevel="0" collapsed="false">
      <c r="A3" s="3" t="s">
        <v>50</v>
      </c>
      <c r="B3" s="3" t="s">
        <v>31</v>
      </c>
      <c r="C3" s="3" t="s">
        <v>55</v>
      </c>
      <c r="D3" s="3" t="s">
        <v>57</v>
      </c>
      <c r="E3" s="3" t="s">
        <v>9</v>
      </c>
      <c r="F3" s="3" t="s">
        <v>87</v>
      </c>
      <c r="G3" s="3" t="s">
        <v>94</v>
      </c>
      <c r="H3" s="3" t="s">
        <v>30174</v>
      </c>
      <c r="I3" s="3" t="s">
        <v>95</v>
      </c>
      <c r="J3" s="3" t="s">
        <v>30175</v>
      </c>
    </row>
    <row r="4" customFormat="false" ht="15" hidden="false" customHeight="false" outlineLevel="0" collapsed="false">
      <c r="A4" s="9" t="s">
        <v>71</v>
      </c>
      <c r="B4" s="10" t="n">
        <v>13862</v>
      </c>
      <c r="C4" s="5" t="n">
        <f aca="false">SUMIFS(Dashboard_Data!$H$2:$H$2015,Dashboard_Data!$C$2:$C$2015,$A4)</f>
        <v>86546458.68</v>
      </c>
      <c r="D4" s="5" t="n">
        <f aca="false">SUMIFS(Dashboard_Data!$J$2:$J$2015,Dashboard_Data!$C$2:$C$2015,$A4)</f>
        <v>16100307.2</v>
      </c>
      <c r="E4" s="6" t="n">
        <f aca="false">IF(C4=0,0,D4/C4)</f>
        <v>0.186030802941688</v>
      </c>
      <c r="F4" s="5" t="n">
        <f aca="false">IF(B4=0,0,C4/B4)</f>
        <v>6243.43230991199</v>
      </c>
      <c r="G4" s="6" t="n">
        <f aca="false">C4/$C$25</f>
        <v>0.156035794600426</v>
      </c>
      <c r="H4" s="6" t="n">
        <f aca="false">SUM($G$4:G4)</f>
        <v>0.156035794600426</v>
      </c>
      <c r="I4" s="15" t="n">
        <f aca="false">RANK(C4,$C$4:$C$24)</f>
        <v>1</v>
      </c>
      <c r="J4" s="9" t="str">
        <f aca="false">IF(G4&gt;=0.08,"Large",IF(G4&gt;=0.03,"Medium","Small"))</f>
        <v>Large</v>
      </c>
    </row>
    <row r="5" customFormat="false" ht="15" hidden="false" customHeight="false" outlineLevel="0" collapsed="false">
      <c r="A5" s="9" t="s">
        <v>62</v>
      </c>
      <c r="B5" s="10" t="n">
        <v>8846</v>
      </c>
      <c r="C5" s="5" t="n">
        <f aca="false">SUMIFS(Dashboard_Data!$H$2:$H$2015,Dashboard_Data!$C$2:$C$2015,$A5)</f>
        <v>54320409.86</v>
      </c>
      <c r="D5" s="5" t="n">
        <f aca="false">SUMIFS(Dashboard_Data!$J$2:$J$2015,Dashboard_Data!$C$2:$C$2015,$A5)</f>
        <v>9855016.68</v>
      </c>
      <c r="E5" s="6" t="n">
        <f aca="false">IF(C5=0,0,D5/C5)</f>
        <v>0.181423827717783</v>
      </c>
      <c r="F5" s="5" t="n">
        <f aca="false">IF(B5=0,0,C5/B5)</f>
        <v>6140.67486547592</v>
      </c>
      <c r="G5" s="6" t="n">
        <f aca="false">C5/$C$25</f>
        <v>0.0979350102222564</v>
      </c>
      <c r="H5" s="6" t="n">
        <f aca="false">SUM($G$4:G5)</f>
        <v>0.253970804822682</v>
      </c>
      <c r="I5" s="15" t="n">
        <f aca="false">RANK(C5,$C$4:$C$24)</f>
        <v>2</v>
      </c>
      <c r="J5" s="9" t="str">
        <f aca="false">IF(G5&gt;=0.08,"Large",IF(G5&gt;=0.03,"Medium","Small"))</f>
        <v>Large</v>
      </c>
    </row>
    <row r="6" customFormat="false" ht="15" hidden="false" customHeight="false" outlineLevel="0" collapsed="false">
      <c r="A6" s="9" t="s">
        <v>68</v>
      </c>
      <c r="B6" s="10" t="n">
        <v>8420</v>
      </c>
      <c r="C6" s="5" t="n">
        <f aca="false">SUMIFS(Dashboard_Data!$H$2:$H$2015,Dashboard_Data!$C$2:$C$2015,$A6)</f>
        <v>50249919.43</v>
      </c>
      <c r="D6" s="5" t="n">
        <f aca="false">SUMIFS(Dashboard_Data!$J$2:$J$2015,Dashboard_Data!$C$2:$C$2015,$A6)</f>
        <v>9125698.99</v>
      </c>
      <c r="E6" s="6" t="n">
        <f aca="false">IF(C6=0,0,D6/C6)</f>
        <v>0.181606241234127</v>
      </c>
      <c r="F6" s="5" t="n">
        <f aca="false">IF(B6=0,0,C6/B6)</f>
        <v>5967.92392280285</v>
      </c>
      <c r="G6" s="6" t="n">
        <f aca="false">C6/$C$25</f>
        <v>0.0905962673280281</v>
      </c>
      <c r="H6" s="6" t="n">
        <f aca="false">SUM($G$4:G6)</f>
        <v>0.34456707215071</v>
      </c>
      <c r="I6" s="15" t="n">
        <f aca="false">RANK(C6,$C$4:$C$24)</f>
        <v>3</v>
      </c>
      <c r="J6" s="9" t="str">
        <f aca="false">IF(G6&gt;=0.08,"Large",IF(G6&gt;=0.03,"Medium","Small"))</f>
        <v>Large</v>
      </c>
    </row>
    <row r="7" customFormat="false" ht="15" hidden="false" customHeight="false" outlineLevel="0" collapsed="false">
      <c r="A7" s="9" t="s">
        <v>77</v>
      </c>
      <c r="B7" s="10" t="n">
        <v>8379</v>
      </c>
      <c r="C7" s="5" t="n">
        <f aca="false">SUMIFS(Dashboard_Data!$H$2:$H$2015,Dashboard_Data!$C$2:$C$2015,$A7)</f>
        <v>48531035.18</v>
      </c>
      <c r="D7" s="5" t="n">
        <f aca="false">SUMIFS(Dashboard_Data!$J$2:$J$2015,Dashboard_Data!$C$2:$C$2015,$A7)</f>
        <v>9241060.01</v>
      </c>
      <c r="E7" s="6" t="n">
        <f aca="false">IF(C7=0,0,D7/C7)</f>
        <v>0.190415472814977</v>
      </c>
      <c r="F7" s="5" t="n">
        <f aca="false">IF(B7=0,0,C7/B7)</f>
        <v>5791.9841484664</v>
      </c>
      <c r="G7" s="6" t="n">
        <f aca="false">C7/$C$25</f>
        <v>0.087497267393593</v>
      </c>
      <c r="H7" s="6" t="n">
        <f aca="false">SUM($G$4:G7)</f>
        <v>0.432064339544303</v>
      </c>
      <c r="I7" s="15" t="n">
        <f aca="false">RANK(C7,$C$4:$C$24)</f>
        <v>4</v>
      </c>
      <c r="J7" s="9" t="str">
        <f aca="false">IF(G7&gt;=0.08,"Large",IF(G7&gt;=0.03,"Medium","Small"))</f>
        <v>Large</v>
      </c>
    </row>
    <row r="8" customFormat="false" ht="15" hidden="false" customHeight="false" outlineLevel="0" collapsed="false">
      <c r="A8" s="9" t="s">
        <v>64</v>
      </c>
      <c r="B8" s="10" t="n">
        <v>7201</v>
      </c>
      <c r="C8" s="5" t="n">
        <f aca="false">SUMIFS(Dashboard_Data!$H$2:$H$2015,Dashboard_Data!$C$2:$C$2015,$A8)</f>
        <v>43939838.67</v>
      </c>
      <c r="D8" s="5" t="n">
        <f aca="false">SUMIFS(Dashboard_Data!$J$2:$J$2015,Dashboard_Data!$C$2:$C$2015,$A8)</f>
        <v>8094681.19</v>
      </c>
      <c r="E8" s="6" t="n">
        <f aca="false">IF(C8=0,0,D8/C8)</f>
        <v>0.18422191421305</v>
      </c>
      <c r="F8" s="5" t="n">
        <f aca="false">IF(B8=0,0,C8/B8)</f>
        <v>6101.90788362727</v>
      </c>
      <c r="G8" s="6" t="n">
        <f aca="false">C8/$C$25</f>
        <v>0.0792197363827245</v>
      </c>
      <c r="H8" s="6" t="n">
        <f aca="false">SUM($G$4:G8)</f>
        <v>0.511284075927028</v>
      </c>
      <c r="I8" s="15" t="n">
        <f aca="false">RANK(C8,$C$4:$C$24)</f>
        <v>5</v>
      </c>
      <c r="J8" s="9" t="str">
        <f aca="false">IF(G8&gt;=0.08,"Large",IF(G8&gt;=0.03,"Medium","Small"))</f>
        <v>Medium</v>
      </c>
    </row>
    <row r="9" customFormat="false" ht="15" hidden="false" customHeight="false" outlineLevel="0" collapsed="false">
      <c r="A9" s="9" t="s">
        <v>75</v>
      </c>
      <c r="B9" s="10" t="n">
        <v>6561</v>
      </c>
      <c r="C9" s="5" t="n">
        <f aca="false">SUMIFS(Dashboard_Data!$H$2:$H$2015,Dashboard_Data!$C$2:$C$2015,$A9)</f>
        <v>39475862.38</v>
      </c>
      <c r="D9" s="5" t="n">
        <f aca="false">SUMIFS(Dashboard_Data!$J$2:$J$2015,Dashboard_Data!$C$2:$C$2015,$A9)</f>
        <v>7410481.89</v>
      </c>
      <c r="E9" s="6" t="n">
        <f aca="false">IF(C9=0,0,D9/C9)</f>
        <v>0.187721849333289</v>
      </c>
      <c r="F9" s="5" t="n">
        <f aca="false">IF(B9=0,0,C9/B9)</f>
        <v>6016.74476146929</v>
      </c>
      <c r="G9" s="6" t="n">
        <f aca="false">C9/$C$25</f>
        <v>0.0711715724472939</v>
      </c>
      <c r="H9" s="6" t="n">
        <f aca="false">SUM($G$4:G9)</f>
        <v>0.582455648374322</v>
      </c>
      <c r="I9" s="15" t="n">
        <f aca="false">RANK(C9,$C$4:$C$24)</f>
        <v>6</v>
      </c>
      <c r="J9" s="9" t="str">
        <f aca="false">IF(G9&gt;=0.08,"Large",IF(G9&gt;=0.03,"Medium","Small"))</f>
        <v>Medium</v>
      </c>
    </row>
    <row r="10" customFormat="false" ht="15" hidden="false" customHeight="false" outlineLevel="0" collapsed="false">
      <c r="A10" s="9" t="s">
        <v>74</v>
      </c>
      <c r="B10" s="10" t="n">
        <v>5449</v>
      </c>
      <c r="C10" s="5" t="n">
        <f aca="false">SUMIFS(Dashboard_Data!$H$2:$H$2015,Dashboard_Data!$C$2:$C$2015,$A10)</f>
        <v>32246090.24</v>
      </c>
      <c r="D10" s="5" t="n">
        <f aca="false">SUMIFS(Dashboard_Data!$J$2:$J$2015,Dashboard_Data!$C$2:$C$2015,$A10)</f>
        <v>6150461.89</v>
      </c>
      <c r="E10" s="6" t="n">
        <f aca="false">IF(C10=0,0,D10/C10)</f>
        <v>0.190735119954809</v>
      </c>
      <c r="F10" s="5" t="n">
        <f aca="false">IF(B10=0,0,C10/B10)</f>
        <v>5917.79964030097</v>
      </c>
      <c r="G10" s="6" t="n">
        <f aca="false">C10/$C$25</f>
        <v>0.0581369173285211</v>
      </c>
      <c r="H10" s="6" t="n">
        <f aca="false">SUM($G$4:G10)</f>
        <v>0.640592565702843</v>
      </c>
      <c r="I10" s="15" t="n">
        <f aca="false">RANK(C10,$C$4:$C$24)</f>
        <v>7</v>
      </c>
      <c r="J10" s="9" t="str">
        <f aca="false">IF(G10&gt;=0.08,"Large",IF(G10&gt;=0.03,"Medium","Small"))</f>
        <v>Medium</v>
      </c>
    </row>
    <row r="11" customFormat="false" ht="15" hidden="false" customHeight="false" outlineLevel="0" collapsed="false">
      <c r="A11" s="9" t="s">
        <v>76</v>
      </c>
      <c r="B11" s="10" t="n">
        <v>4856</v>
      </c>
      <c r="C11" s="5" t="n">
        <f aca="false">SUMIFS(Dashboard_Data!$H$2:$H$2015,Dashboard_Data!$C$2:$C$2015,$A11)</f>
        <v>29421088.24</v>
      </c>
      <c r="D11" s="5" t="n">
        <f aca="false">SUMIFS(Dashboard_Data!$J$2:$J$2015,Dashboard_Data!$C$2:$C$2015,$A11)</f>
        <v>5477829.94</v>
      </c>
      <c r="E11" s="6" t="n">
        <f aca="false">IF(C11=0,0,D11/C11)</f>
        <v>0.186187196588891</v>
      </c>
      <c r="F11" s="5" t="n">
        <f aca="false">IF(B11=0,0,C11/B11)</f>
        <v>6058.70845140033</v>
      </c>
      <c r="G11" s="6" t="n">
        <f aca="false">C11/$C$25</f>
        <v>0.0530436825672049</v>
      </c>
      <c r="H11" s="6" t="n">
        <f aca="false">SUM($G$4:G11)</f>
        <v>0.693636248270048</v>
      </c>
      <c r="I11" s="15" t="n">
        <f aca="false">RANK(C11,$C$4:$C$24)</f>
        <v>8</v>
      </c>
      <c r="J11" s="9" t="str">
        <f aca="false">IF(G11&gt;=0.08,"Large",IF(G11&gt;=0.03,"Medium","Small"))</f>
        <v>Medium</v>
      </c>
    </row>
    <row r="12" customFormat="false" ht="15" hidden="false" customHeight="false" outlineLevel="0" collapsed="false">
      <c r="A12" s="9" t="s">
        <v>79</v>
      </c>
      <c r="B12" s="10" t="n">
        <v>4497</v>
      </c>
      <c r="C12" s="5" t="n">
        <f aca="false">SUMIFS(Dashboard_Data!$H$2:$H$2015,Dashboard_Data!$C$2:$C$2015,$A12)</f>
        <v>27813989.23</v>
      </c>
      <c r="D12" s="5" t="n">
        <f aca="false">SUMIFS(Dashboard_Data!$J$2:$J$2015,Dashboard_Data!$C$2:$C$2015,$A12)</f>
        <v>5037150.8</v>
      </c>
      <c r="E12" s="6" t="n">
        <f aca="false">IF(C12=0,0,D12/C12)</f>
        <v>0.181101342865516</v>
      </c>
      <c r="F12" s="5" t="n">
        <f aca="false">IF(B12=0,0,C12/B12)</f>
        <v>6185.00983544585</v>
      </c>
      <c r="G12" s="6" t="n">
        <f aca="false">C12/$C$25</f>
        <v>0.0501462217715634</v>
      </c>
      <c r="H12" s="6" t="n">
        <f aca="false">SUM($G$4:G12)</f>
        <v>0.743782470041611</v>
      </c>
      <c r="I12" s="15" t="n">
        <f aca="false">RANK(C12,$C$4:$C$24)</f>
        <v>9</v>
      </c>
      <c r="J12" s="9" t="str">
        <f aca="false">IF(G12&gt;=0.08,"Large",IF(G12&gt;=0.03,"Medium","Small"))</f>
        <v>Medium</v>
      </c>
    </row>
    <row r="13" customFormat="false" ht="15" hidden="false" customHeight="false" outlineLevel="0" collapsed="false">
      <c r="A13" s="9" t="s">
        <v>70</v>
      </c>
      <c r="B13" s="10" t="n">
        <v>4000</v>
      </c>
      <c r="C13" s="5" t="n">
        <f aca="false">SUMIFS(Dashboard_Data!$H$2:$H$2015,Dashboard_Data!$C$2:$C$2015,$A13)</f>
        <v>24212149.18</v>
      </c>
      <c r="D13" s="5" t="n">
        <f aca="false">SUMIFS(Dashboard_Data!$J$2:$J$2015,Dashboard_Data!$C$2:$C$2015,$A13)</f>
        <v>4454846.6</v>
      </c>
      <c r="E13" s="6" t="n">
        <f aca="false">IF(C13=0,0,D13/C13)</f>
        <v>0.18399220023309</v>
      </c>
      <c r="F13" s="5" t="n">
        <f aca="false">IF(B13=0,0,C13/B13)</f>
        <v>6053.037295</v>
      </c>
      <c r="G13" s="6" t="n">
        <f aca="false">C13/$C$25</f>
        <v>0.0436524150601484</v>
      </c>
      <c r="H13" s="6" t="n">
        <f aca="false">SUM($G$4:G13)</f>
        <v>0.787434885101759</v>
      </c>
      <c r="I13" s="15" t="n">
        <f aca="false">RANK(C13,$C$4:$C$24)</f>
        <v>10</v>
      </c>
      <c r="J13" s="9" t="str">
        <f aca="false">IF(G13&gt;=0.08,"Large",IF(G13&gt;=0.03,"Medium","Small"))</f>
        <v>Medium</v>
      </c>
    </row>
    <row r="14" customFormat="false" ht="15" hidden="false" customHeight="false" outlineLevel="0" collapsed="false">
      <c r="A14" s="9" t="s">
        <v>69</v>
      </c>
      <c r="B14" s="10" t="n">
        <v>3971</v>
      </c>
      <c r="C14" s="5" t="n">
        <f aca="false">SUMIFS(Dashboard_Data!$H$2:$H$2015,Dashboard_Data!$C$2:$C$2015,$A14)</f>
        <v>24175597.4</v>
      </c>
      <c r="D14" s="5" t="n">
        <f aca="false">SUMIFS(Dashboard_Data!$J$2:$J$2015,Dashboard_Data!$C$2:$C$2015,$A14)</f>
        <v>4510266.31</v>
      </c>
      <c r="E14" s="6" t="n">
        <f aca="false">IF(C14=0,0,D14/C14)</f>
        <v>0.186562765559622</v>
      </c>
      <c r="F14" s="5" t="n">
        <f aca="false">IF(B14=0,0,C14/B14)</f>
        <v>6088.03762276505</v>
      </c>
      <c r="G14" s="6" t="n">
        <f aca="false">C14/$C$25</f>
        <v>0.0435865153558353</v>
      </c>
      <c r="H14" s="6" t="n">
        <f aca="false">SUM($G$4:G14)</f>
        <v>0.831021400457595</v>
      </c>
      <c r="I14" s="15" t="n">
        <f aca="false">RANK(C14,$C$4:$C$24)</f>
        <v>11</v>
      </c>
      <c r="J14" s="9" t="str">
        <f aca="false">IF(G14&gt;=0.08,"Large",IF(G14&gt;=0.03,"Medium","Small"))</f>
        <v>Medium</v>
      </c>
    </row>
    <row r="15" customFormat="false" ht="15" hidden="false" customHeight="false" outlineLevel="0" collapsed="false">
      <c r="A15" s="9" t="s">
        <v>65</v>
      </c>
      <c r="B15" s="10" t="n">
        <v>3805</v>
      </c>
      <c r="C15" s="5" t="n">
        <f aca="false">SUMIFS(Dashboard_Data!$H$2:$H$2015,Dashboard_Data!$C$2:$C$2015,$A15)</f>
        <v>23051877</v>
      </c>
      <c r="D15" s="5" t="n">
        <f aca="false">SUMIFS(Dashboard_Data!$J$2:$J$2015,Dashboard_Data!$C$2:$C$2015,$A15)</f>
        <v>4213694.75</v>
      </c>
      <c r="E15" s="6" t="n">
        <f aca="false">IF(C15=0,0,D15/C15)</f>
        <v>0.182791828622025</v>
      </c>
      <c r="F15" s="5" t="n">
        <f aca="false">IF(B15=0,0,C15/B15)</f>
        <v>6058.31195795007</v>
      </c>
      <c r="G15" s="6" t="n">
        <f aca="false">C15/$C$25</f>
        <v>0.0415605444704058</v>
      </c>
      <c r="H15" s="6" t="n">
        <f aca="false">SUM($G$4:G15)</f>
        <v>0.872581944928001</v>
      </c>
      <c r="I15" s="15" t="n">
        <f aca="false">RANK(C15,$C$4:$C$24)</f>
        <v>12</v>
      </c>
      <c r="J15" s="9" t="str">
        <f aca="false">IF(G15&gt;=0.08,"Large",IF(G15&gt;=0.03,"Medium","Small"))</f>
        <v>Medium</v>
      </c>
    </row>
    <row r="16" customFormat="false" ht="15" hidden="false" customHeight="false" outlineLevel="0" collapsed="false">
      <c r="A16" s="9" t="s">
        <v>73</v>
      </c>
      <c r="B16" s="10" t="n">
        <v>2581</v>
      </c>
      <c r="C16" s="5" t="n">
        <f aca="false">SUMIFS(Dashboard_Data!$H$2:$H$2015,Dashboard_Data!$C$2:$C$2015,$A16)</f>
        <v>15594667.41</v>
      </c>
      <c r="D16" s="5" t="n">
        <f aca="false">SUMIFS(Dashboard_Data!$J$2:$J$2015,Dashboard_Data!$C$2:$C$2015,$A16)</f>
        <v>2891825</v>
      </c>
      <c r="E16" s="6" t="n">
        <f aca="false">IF(C16=0,0,D16/C16)</f>
        <v>0.185436785791637</v>
      </c>
      <c r="F16" s="5" t="n">
        <f aca="false">IF(B16=0,0,C16/B16)</f>
        <v>6042.10283223557</v>
      </c>
      <c r="G16" s="6" t="n">
        <f aca="false">C16/$C$25</f>
        <v>0.0281158392609197</v>
      </c>
      <c r="H16" s="6" t="n">
        <f aca="false">SUM($G$4:G16)</f>
        <v>0.90069778418892</v>
      </c>
      <c r="I16" s="15" t="n">
        <f aca="false">RANK(C16,$C$4:$C$24)</f>
        <v>13</v>
      </c>
      <c r="J16" s="9" t="str">
        <f aca="false">IF(G16&gt;=0.08,"Large",IF(G16&gt;=0.03,"Medium","Small"))</f>
        <v>Small</v>
      </c>
    </row>
    <row r="17" customFormat="false" ht="15" hidden="false" customHeight="false" outlineLevel="0" collapsed="false">
      <c r="A17" s="9" t="s">
        <v>60</v>
      </c>
      <c r="B17" s="10" t="n">
        <v>2100</v>
      </c>
      <c r="C17" s="5" t="n">
        <f aca="false">SUMIFS(Dashboard_Data!$H$2:$H$2015,Dashboard_Data!$C$2:$C$2015,$A17)</f>
        <v>13154106.55</v>
      </c>
      <c r="D17" s="5" t="n">
        <f aca="false">SUMIFS(Dashboard_Data!$J$2:$J$2015,Dashboard_Data!$C$2:$C$2015,$A17)</f>
        <v>2338028.69</v>
      </c>
      <c r="E17" s="6" t="n">
        <f aca="false">IF(C17=0,0,D17/C17)</f>
        <v>0.177741352566435</v>
      </c>
      <c r="F17" s="5" t="n">
        <f aca="false">IF(B17=0,0,C17/B17)</f>
        <v>6263.86026190476</v>
      </c>
      <c r="G17" s="6" t="n">
        <f aca="false">C17/$C$25</f>
        <v>0.0237157186913556</v>
      </c>
      <c r="H17" s="6" t="n">
        <f aca="false">SUM($G$4:G17)</f>
        <v>0.924413502880276</v>
      </c>
      <c r="I17" s="15" t="n">
        <f aca="false">RANK(C17,$C$4:$C$24)</f>
        <v>14</v>
      </c>
      <c r="J17" s="9" t="str">
        <f aca="false">IF(G17&gt;=0.08,"Large",IF(G17&gt;=0.03,"Medium","Small"))</f>
        <v>Small</v>
      </c>
    </row>
    <row r="18" customFormat="false" ht="15" hidden="false" customHeight="false" outlineLevel="0" collapsed="false">
      <c r="A18" s="9" t="s">
        <v>72</v>
      </c>
      <c r="B18" s="10" t="n">
        <v>1342</v>
      </c>
      <c r="C18" s="5" t="n">
        <f aca="false">SUMIFS(Dashboard_Data!$H$2:$H$2015,Dashboard_Data!$C$2:$C$2015,$A18)</f>
        <v>8301314.71</v>
      </c>
      <c r="D18" s="5" t="n">
        <f aca="false">SUMIFS(Dashboard_Data!$J$2:$J$2015,Dashboard_Data!$C$2:$C$2015,$A18)</f>
        <v>1591282.77</v>
      </c>
      <c r="E18" s="6" t="n">
        <f aca="false">IF(C18=0,0,D18/C18)</f>
        <v>0.191690452125986</v>
      </c>
      <c r="F18" s="5" t="n">
        <f aca="false">IF(B18=0,0,C18/B18)</f>
        <v>6185.77847242921</v>
      </c>
      <c r="G18" s="6" t="n">
        <f aca="false">C18/$C$25</f>
        <v>0.0149665538805273</v>
      </c>
      <c r="H18" s="6" t="n">
        <f aca="false">SUM($G$4:G18)</f>
        <v>0.939380056760803</v>
      </c>
      <c r="I18" s="15" t="n">
        <f aca="false">RANK(C18,$C$4:$C$24)</f>
        <v>15</v>
      </c>
      <c r="J18" s="9" t="str">
        <f aca="false">IF(G18&gt;=0.08,"Large",IF(G18&gt;=0.03,"Medium","Small"))</f>
        <v>Small</v>
      </c>
    </row>
    <row r="19" customFormat="false" ht="15" hidden="false" customHeight="false" outlineLevel="0" collapsed="false">
      <c r="A19" s="9" t="s">
        <v>61</v>
      </c>
      <c r="B19" s="10" t="n">
        <v>1386</v>
      </c>
      <c r="C19" s="5" t="n">
        <f aca="false">SUMIFS(Dashboard_Data!$H$2:$H$2015,Dashboard_Data!$C$2:$C$2015,$A19)</f>
        <v>7800735.75</v>
      </c>
      <c r="D19" s="5" t="n">
        <f aca="false">SUMIFS(Dashboard_Data!$J$2:$J$2015,Dashboard_Data!$C$2:$C$2015,$A19)</f>
        <v>1462593.52</v>
      </c>
      <c r="E19" s="6" t="n">
        <f aca="false">IF(C19=0,0,D19/C19)</f>
        <v>0.187494303982801</v>
      </c>
      <c r="F19" s="5" t="n">
        <f aca="false">IF(B19=0,0,C19/B19)</f>
        <v>5628.23647186147</v>
      </c>
      <c r="G19" s="6" t="n">
        <f aca="false">C19/$C$25</f>
        <v>0.0140640532239418</v>
      </c>
      <c r="H19" s="6" t="n">
        <f aca="false">SUM($G$4:G19)</f>
        <v>0.953444109984745</v>
      </c>
      <c r="I19" s="15" t="n">
        <f aca="false">RANK(C19,$C$4:$C$24)</f>
        <v>16</v>
      </c>
      <c r="J19" s="9" t="str">
        <f aca="false">IF(G19&gt;=0.08,"Large",IF(G19&gt;=0.03,"Medium","Small"))</f>
        <v>Small</v>
      </c>
    </row>
    <row r="20" customFormat="false" ht="15" hidden="false" customHeight="false" outlineLevel="0" collapsed="false">
      <c r="A20" s="9" t="s">
        <v>59</v>
      </c>
      <c r="B20" s="10" t="n">
        <v>1190</v>
      </c>
      <c r="C20" s="5" t="n">
        <f aca="false">SUMIFS(Dashboard_Data!$H$2:$H$2015,Dashboard_Data!$C$2:$C$2015,$A20)</f>
        <v>6699318.25</v>
      </c>
      <c r="D20" s="5" t="n">
        <f aca="false">SUMIFS(Dashboard_Data!$J$2:$J$2015,Dashboard_Data!$C$2:$C$2015,$A20)</f>
        <v>1273197</v>
      </c>
      <c r="E20" s="6" t="n">
        <f aca="false">IF(C20=0,0,D20/C20)</f>
        <v>0.190048741153624</v>
      </c>
      <c r="F20" s="5" t="n">
        <f aca="false">IF(B20=0,0,C20/B20)</f>
        <v>5629.67920168067</v>
      </c>
      <c r="G20" s="6" t="n">
        <f aca="false">C20/$C$25</f>
        <v>0.0120782925421008</v>
      </c>
      <c r="H20" s="6" t="n">
        <f aca="false">SUM($G$4:G20)</f>
        <v>0.965522402526846</v>
      </c>
      <c r="I20" s="15" t="n">
        <f aca="false">RANK(C20,$C$4:$C$24)</f>
        <v>17</v>
      </c>
      <c r="J20" s="9" t="str">
        <f aca="false">IF(G20&gt;=0.08,"Large",IF(G20&gt;=0.03,"Medium","Small"))</f>
        <v>Small</v>
      </c>
    </row>
    <row r="21" customFormat="false" ht="15" hidden="false" customHeight="false" outlineLevel="0" collapsed="false">
      <c r="A21" s="9" t="s">
        <v>67</v>
      </c>
      <c r="B21" s="10" t="n">
        <v>1018</v>
      </c>
      <c r="C21" s="5" t="n">
        <f aca="false">SUMIFS(Dashboard_Data!$H$2:$H$2015,Dashboard_Data!$C$2:$C$2015,$A21)</f>
        <v>6068664.2</v>
      </c>
      <c r="D21" s="5" t="n">
        <f aca="false">SUMIFS(Dashboard_Data!$J$2:$J$2015,Dashboard_Data!$C$2:$C$2015,$A21)</f>
        <v>1118265.4</v>
      </c>
      <c r="E21" s="6" t="n">
        <f aca="false">IF(C21=0,0,D21/C21)</f>
        <v>0.18426878850868</v>
      </c>
      <c r="F21" s="5" t="n">
        <f aca="false">IF(B21=0,0,C21/B21)</f>
        <v>5961.35972495088</v>
      </c>
      <c r="G21" s="6" t="n">
        <f aca="false">C21/$C$25</f>
        <v>0.0109412777258902</v>
      </c>
      <c r="H21" s="6" t="n">
        <f aca="false">SUM($G$4:G21)</f>
        <v>0.976463680252736</v>
      </c>
      <c r="I21" s="15" t="n">
        <f aca="false">RANK(C21,$C$4:$C$24)</f>
        <v>18</v>
      </c>
      <c r="J21" s="9" t="str">
        <f aca="false">IF(G21&gt;=0.08,"Large",IF(G21&gt;=0.03,"Medium","Small"))</f>
        <v>Small</v>
      </c>
    </row>
    <row r="22" customFormat="false" ht="15" hidden="false" customHeight="false" outlineLevel="0" collapsed="false">
      <c r="A22" s="9" t="s">
        <v>78</v>
      </c>
      <c r="B22" s="10" t="n">
        <v>944</v>
      </c>
      <c r="C22" s="5" t="n">
        <f aca="false">SUMIFS(Dashboard_Data!$H$2:$H$2015,Dashboard_Data!$C$2:$C$2015,$A22)</f>
        <v>5572913.76</v>
      </c>
      <c r="D22" s="5" t="n">
        <f aca="false">SUMIFS(Dashboard_Data!$J$2:$J$2015,Dashboard_Data!$C$2:$C$2015,$A22)</f>
        <v>1072223.57</v>
      </c>
      <c r="E22" s="6" t="n">
        <f aca="false">IF(C22=0,0,D22/C22)</f>
        <v>0.192399096087932</v>
      </c>
      <c r="F22" s="5" t="n">
        <f aca="false">IF(B22=0,0,C22/B22)</f>
        <v>5903.51033898305</v>
      </c>
      <c r="G22" s="6" t="n">
        <f aca="false">C22/$C$25</f>
        <v>0.010047482474083</v>
      </c>
      <c r="H22" s="6" t="n">
        <f aca="false">SUM($G$4:G22)</f>
        <v>0.986511162726819</v>
      </c>
      <c r="I22" s="15" t="n">
        <f aca="false">RANK(C22,$C$4:$C$24)</f>
        <v>19</v>
      </c>
      <c r="J22" s="9" t="str">
        <f aca="false">IF(G22&gt;=0.08,"Large",IF(G22&gt;=0.03,"Medium","Small"))</f>
        <v>Small</v>
      </c>
    </row>
    <row r="23" customFormat="false" ht="15" hidden="false" customHeight="false" outlineLevel="0" collapsed="false">
      <c r="A23" s="9" t="s">
        <v>63</v>
      </c>
      <c r="B23" s="10" t="n">
        <v>721</v>
      </c>
      <c r="C23" s="5" t="n">
        <f aca="false">SUMIFS(Dashboard_Data!$H$2:$H$2015,Dashboard_Data!$C$2:$C$2015,$A23)</f>
        <v>4499772.84</v>
      </c>
      <c r="D23" s="5" t="n">
        <f aca="false">SUMIFS(Dashboard_Data!$J$2:$J$2015,Dashboard_Data!$C$2:$C$2015,$A23)</f>
        <v>849576.17</v>
      </c>
      <c r="E23" s="6" t="n">
        <f aca="false">IF(C23=0,0,D23/C23)</f>
        <v>0.188804235282242</v>
      </c>
      <c r="F23" s="5" t="n">
        <f aca="false">IF(B23=0,0,C23/B23)</f>
        <v>6241.01642163662</v>
      </c>
      <c r="G23" s="6" t="n">
        <f aca="false">C23/$C$25</f>
        <v>0.00811270202524263</v>
      </c>
      <c r="H23" s="6" t="n">
        <f aca="false">SUM($G$4:G23)</f>
        <v>0.994623864752062</v>
      </c>
      <c r="I23" s="15" t="n">
        <f aca="false">RANK(C23,$C$4:$C$24)</f>
        <v>20</v>
      </c>
      <c r="J23" s="9" t="str">
        <f aca="false">IF(G23&gt;=0.08,"Large",IF(G23&gt;=0.03,"Medium","Small"))</f>
        <v>Small</v>
      </c>
    </row>
    <row r="24" customFormat="false" ht="15" hidden="false" customHeight="false" outlineLevel="0" collapsed="false">
      <c r="A24" s="9" t="s">
        <v>66</v>
      </c>
      <c r="B24" s="10" t="n">
        <v>512</v>
      </c>
      <c r="C24" s="5" t="n">
        <f aca="false">SUMIFS(Dashboard_Data!$H$2:$H$2015,Dashboard_Data!$C$2:$C$2015,$A24)</f>
        <v>2981914.94</v>
      </c>
      <c r="D24" s="5" t="n">
        <f aca="false">SUMIFS(Dashboard_Data!$J$2:$J$2015,Dashboard_Data!$C$2:$C$2015,$A24)</f>
        <v>518721.19</v>
      </c>
      <c r="E24" s="6" t="n">
        <f aca="false">IF(C24=0,0,D24/C24)</f>
        <v>0.173955729937756</v>
      </c>
      <c r="F24" s="5" t="n">
        <f aca="false">IF(B24=0,0,C24/B24)</f>
        <v>5824.0526171875</v>
      </c>
      <c r="G24" s="6" t="n">
        <f aca="false">C24/$C$25</f>
        <v>0.00537613524793826</v>
      </c>
      <c r="H24" s="6" t="n">
        <f aca="false">SUM($G$4:G24)</f>
        <v>1</v>
      </c>
      <c r="I24" s="15" t="n">
        <f aca="false">RANK(C24,$C$4:$C$24)</f>
        <v>21</v>
      </c>
      <c r="J24" s="9" t="str">
        <f aca="false">IF(G24&gt;=0.08,"Large",IF(G24&gt;=0.03,"Medium","Small"))</f>
        <v>Small</v>
      </c>
    </row>
    <row r="25" customFormat="false" ht="15" hidden="false" customHeight="false" outlineLevel="0" collapsed="false">
      <c r="A25" s="4" t="s">
        <v>90</v>
      </c>
      <c r="B25" s="13" t="n">
        <f aca="false">SUM(B4:B24)</f>
        <v>91641</v>
      </c>
      <c r="C25" s="13" t="n">
        <f aca="false">SUM(C4:C24)</f>
        <v>554657723.9</v>
      </c>
      <c r="D25" s="13" t="n">
        <f aca="false">SUM(D4:D24)</f>
        <v>102787209.56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2026-10-08T05:30:48Z</dcterms:created>
  <dc:creator>openpyxl</dc:creator>
  <dc:description/>
  <dc:language>en-US</dc:language>
  <cp:lastModifiedBy/>
  <dcterms:modified xsi:type="dcterms:W3CDTF">2026-10-08T05:30:52Z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